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hidePivotFieldList="1" defaultThemeVersion="166925"/>
  <mc:AlternateContent xmlns:mc="http://schemas.openxmlformats.org/markup-compatibility/2006">
    <mc:Choice Requires="x15">
      <x15ac:absPath xmlns:x15ac="http://schemas.microsoft.com/office/spreadsheetml/2010/11/ac" url="C:\Users\Accinformacion 1\Desktop\Planificación 2023\POA 2024 FINAL\"/>
    </mc:Choice>
  </mc:AlternateContent>
  <xr:revisionPtr revIDLastSave="0" documentId="13_ncr:1_{3E5AF292-5803-43C8-9888-A375F42A8384}" xr6:coauthVersionLast="47" xr6:coauthVersionMax="47" xr10:uidLastSave="{00000000-0000-0000-0000-000000000000}"/>
  <bookViews>
    <workbookView xWindow="-120" yWindow="-120" windowWidth="20730" windowHeight="11160" activeTab="2" xr2:uid="{C46A9087-FCC5-4029-80BA-90BB59358975}"/>
  </bookViews>
  <sheets>
    <sheet name="PORTADA" sheetId="2" r:id="rId1"/>
    <sheet name="FICHA DE CONTROL" sheetId="3" r:id="rId2"/>
    <sheet name="ÍNDICE" sheetId="10" r:id="rId3"/>
    <sheet name="DESPACHO" sheetId="12" r:id="rId4"/>
    <sheet name="DAF" sheetId="1" r:id="rId5"/>
    <sheet name="DEPDPS" sheetId="13" r:id="rId6"/>
    <sheet name="DEATRIS" sheetId="14" r:id="rId7"/>
    <sheet name="ODD" sheetId="15" r:id="rId8"/>
    <sheet name="DR" sheetId="17" r:id="rId9"/>
    <sheet name="RESUMEN FINANCIERO" sheetId="21" r:id="rId10"/>
    <sheet name="PACC" sheetId="11" r:id="rId11"/>
    <sheet name="DATOS OPERATIVOS" sheetId="22" state="hidden" r:id="rId12"/>
    <sheet name="DEPARTAMENTOS" sheetId="20" state="hidden" r:id="rId13"/>
    <sheet name="CATALOGOPACC" sheetId="23"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3" hidden="1">'CATALOGOPACC'!$A$1:$J$20038</definedName>
    <definedName name="_xlnm._FilterDatabase" localSheetId="10" hidden="1">PACC!$A$1:$M$2885</definedName>
    <definedName name="ai" localSheetId="2">#REF!</definedName>
    <definedName name="ai">#REF!</definedName>
    <definedName name="_xlnm.Print_Area" localSheetId="1">'FICHA DE CONTROL'!$A$1:$I$46</definedName>
    <definedName name="Capitulo">[1]Registro!$D$19</definedName>
    <definedName name="clCompletado">[2]Estatus!$G$5</definedName>
    <definedName name="clConRetraso">[2]Estatus!$F$5</definedName>
    <definedName name="clEnCurso">[2]Estatus!$E$5</definedName>
    <definedName name="clPersonalizado1">[2]Estatus!$H$5</definedName>
    <definedName name="clPersonalizado2">[2]Estatus!$I$5</definedName>
    <definedName name="clPersonalizado3">[2]Estatus!$J$5</definedName>
    <definedName name="clPersonalizado4">[2]Estatus!$K$5</definedName>
    <definedName name="clSinComenzar">[2]Estatus!$D$5</definedName>
    <definedName name="código" localSheetId="2">#REF!</definedName>
    <definedName name="código">#REF!</definedName>
    <definedName name="CustColumn">[3]PRODUCTOS!$B$1:$B$65</definedName>
    <definedName name="Departamentos">[2]!Personas3[Dpto]</definedName>
    <definedName name="df" localSheetId="2">#REF!</definedName>
    <definedName name="df">#REF!</definedName>
    <definedName name="Ejemplos" localSheetId="2">#REF!</definedName>
    <definedName name="Ejemplos">#REF!</definedName>
    <definedName name="Específico">[4]Lista!$C$2:$C$10</definedName>
    <definedName name="General">[4]Lista!$B$2:$B$5</definedName>
    <definedName name="IMP">[5]Hoja1!$A$10:$A$14</definedName>
    <definedName name="Impacto" localSheetId="4">#REF!</definedName>
    <definedName name="Impacto" localSheetId="6">#REF!</definedName>
    <definedName name="Impacto" localSheetId="5">#REF!</definedName>
    <definedName name="Impacto" localSheetId="3">#REF!</definedName>
    <definedName name="Impacto" localSheetId="8">#REF!</definedName>
    <definedName name="Impacto" localSheetId="2">#REF!</definedName>
    <definedName name="Impacto" localSheetId="7">#REF!</definedName>
    <definedName name="Impacto" localSheetId="9">#REF!</definedName>
    <definedName name="Impacto">#REF!</definedName>
    <definedName name="IR" localSheetId="2">#REF!</definedName>
    <definedName name="IR">#REF!</definedName>
    <definedName name="IRL">[5]Hoja1!$A$4:$A$8</definedName>
    <definedName name="ListaProductos" localSheetId="4">#REF!</definedName>
    <definedName name="ListaProductos" localSheetId="6">#REF!</definedName>
    <definedName name="ListaProductos" localSheetId="5">#REF!</definedName>
    <definedName name="ListaProductos" localSheetId="3">#REF!</definedName>
    <definedName name="ListaProductos" localSheetId="8">#REF!</definedName>
    <definedName name="ListaProductos" localSheetId="2">#REF!</definedName>
    <definedName name="ListaProductos" localSheetId="7">#REF!</definedName>
    <definedName name="ListaProductos" localSheetId="9">#REF!</definedName>
    <definedName name="ListaProductos">#REF!</definedName>
    <definedName name="ListaSubProductos" localSheetId="4">#REF!</definedName>
    <definedName name="ListaSubProductos" localSheetId="6">#REF!</definedName>
    <definedName name="ListaSubProductos" localSheetId="5">#REF!</definedName>
    <definedName name="ListaSubProductos" localSheetId="3">#REF!</definedName>
    <definedName name="ListaSubProductos" localSheetId="8">#REF!</definedName>
    <definedName name="ListaSubProductos" localSheetId="2">#REF!</definedName>
    <definedName name="ListaSubProductos" localSheetId="7">#REF!</definedName>
    <definedName name="ListaSubProductos" localSheetId="9">#REF!</definedName>
    <definedName name="ListaSubProductos">#REF!</definedName>
    <definedName name="Matriz">#REF!</definedName>
    <definedName name="NivelCosto">'[3]Maestro de Insumos'!$J$1:$L$1</definedName>
    <definedName name="Nombres">[2]!Personas[Nombre]</definedName>
    <definedName name="POADetallado" localSheetId="2">#REF!</definedName>
    <definedName name="POADetallado">#REF!</definedName>
    <definedName name="PR" localSheetId="2">#REF!</definedName>
    <definedName name="PR">#REF!</definedName>
    <definedName name="PRL">[6]Hoja1!$A$3:$A$7</definedName>
    <definedName name="Probabilidad" localSheetId="4">#REF!</definedName>
    <definedName name="Probabilidad" localSheetId="6">#REF!</definedName>
    <definedName name="Probabilidad" localSheetId="5">#REF!</definedName>
    <definedName name="Probabilidad" localSheetId="3">#REF!</definedName>
    <definedName name="Probabilidad" localSheetId="8">#REF!</definedName>
    <definedName name="Probabilidad" localSheetId="2">#REF!</definedName>
    <definedName name="Probabilidad" localSheetId="7">#REF!</definedName>
    <definedName name="Probabilidad" localSheetId="9">#REF!</definedName>
    <definedName name="Probabilidad">#REF!</definedName>
    <definedName name="Producto" localSheetId="2">#REF!</definedName>
    <definedName name="Producto">#REF!</definedName>
    <definedName name="Productos" localSheetId="4">#REF!</definedName>
    <definedName name="Productos" localSheetId="6">#REF!</definedName>
    <definedName name="Productos" localSheetId="5">#REF!</definedName>
    <definedName name="Productos" localSheetId="3">#REF!</definedName>
    <definedName name="Productos" localSheetId="8">#REF!</definedName>
    <definedName name="Productos" localSheetId="2">#REF!</definedName>
    <definedName name="Productos" localSheetId="7">#REF!</definedName>
    <definedName name="Productos" localSheetId="9">#REF!</definedName>
    <definedName name="Productos">#REF!</definedName>
    <definedName name="RegionColumn">[3]PRODUCTOS!$A$1:$A$65</definedName>
    <definedName name="RegionColumn1">[3]SUBPRODUCTOS!$A$1:$A$194</definedName>
    <definedName name="RegionList">[3]PRODUCTOS!$D$2:$D$22</definedName>
    <definedName name="RegionStart">[3]PRODUCTOS!$A$1</definedName>
    <definedName name="RegionStart1">[3]SUBPRODUCTOS!$A$1</definedName>
    <definedName name="Resultados">[7]Hoja1!$A$2:$A$38</definedName>
    <definedName name="SubCapitulo">[1]Registro!$D$21</definedName>
    <definedName name="SubSetIdProducto" localSheetId="4">#REF!</definedName>
    <definedName name="SubSetIdProducto" localSheetId="6">#REF!</definedName>
    <definedName name="SubSetIdProducto" localSheetId="5">#REF!</definedName>
    <definedName name="SubSetIdProducto" localSheetId="3">#REF!</definedName>
    <definedName name="SubSetIdProducto" localSheetId="8">#REF!</definedName>
    <definedName name="SubSetIdProducto" localSheetId="2">#REF!</definedName>
    <definedName name="SubSetIdProducto" localSheetId="7">#REF!</definedName>
    <definedName name="SubSetIdProducto" localSheetId="9">#REF!</definedName>
    <definedName name="SubSetIdProducto">#REF!</definedName>
    <definedName name="SubsetProductos" localSheetId="4">#REF!</definedName>
    <definedName name="SubsetProductos" localSheetId="6">#REF!</definedName>
    <definedName name="SubsetProductos" localSheetId="5">#REF!</definedName>
    <definedName name="SubsetProductos" localSheetId="3">#REF!</definedName>
    <definedName name="SubsetProductos" localSheetId="8">#REF!</definedName>
    <definedName name="SubsetProductos" localSheetId="2">#REF!</definedName>
    <definedName name="SubsetProductos" localSheetId="7">#REF!</definedName>
    <definedName name="SubsetProductos" localSheetId="9">#REF!</definedName>
    <definedName name="SubsetProductos">#REF!</definedName>
    <definedName name="tipo">#REF!</definedName>
    <definedName name="Tipoproductos" localSheetId="4">#REF!</definedName>
    <definedName name="Tipoproductos" localSheetId="6">#REF!</definedName>
    <definedName name="Tipoproductos" localSheetId="5">#REF!</definedName>
    <definedName name="Tipoproductos" localSheetId="3">#REF!</definedName>
    <definedName name="Tipoproductos" localSheetId="8">#REF!</definedName>
    <definedName name="Tipoproductos" localSheetId="2">#REF!</definedName>
    <definedName name="Tipoproductos" localSheetId="7">#REF!</definedName>
    <definedName name="Tipoproductos" localSheetId="9">#REF!</definedName>
    <definedName name="Tipoproductos">#REF!</definedName>
    <definedName name="TítuloColumna1">[2]!Lista_de_teléfono[[#Headers],[Departamento]]</definedName>
    <definedName name="TítuloDeColumna1">[2]!Datos[[#Headers],[Tarea]]</definedName>
    <definedName name="TítuloDeColumna2">[2]!Personas[[#Headers],[Nombre]]</definedName>
    <definedName name="TotalMonthlyExpenses">[8]RESUMEN!$F$9</definedName>
    <definedName name="TotalMonthlyIncome">[8]RESUMEN!$F$6</definedName>
    <definedName name="TotalMonthlySavings">[8]RESUMEN!$F$12</definedName>
    <definedName name="txtPersonalizado1">[2]Estatus!$H$4</definedName>
    <definedName name="txtPersonalizado2">[2]Estatus!$I$4</definedName>
    <definedName name="txtPersonalizado3">[2]Estatus!$J$4</definedName>
    <definedName name="txtPersonalizado4">[2]Estatus!$K$4</definedName>
    <definedName name="UnidadEjecutora">[1]Registro!$D$25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 i="21" l="1"/>
  <c r="H50" i="21" s="1"/>
  <c r="F50" i="2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K1846" i="11"/>
  <c r="K1847" i="11"/>
  <c r="M1847" i="11" s="1"/>
  <c r="K1848" i="11"/>
  <c r="K1849" i="11"/>
  <c r="K1850" i="11"/>
  <c r="K1851" i="11"/>
  <c r="K1852" i="11"/>
  <c r="M1852" i="11" s="1"/>
  <c r="K1853" i="11"/>
  <c r="M1853" i="11" s="1"/>
  <c r="K1854" i="11"/>
  <c r="K1855" i="11"/>
  <c r="M1855" i="11" s="1"/>
  <c r="K1856" i="11"/>
  <c r="K1857" i="11"/>
  <c r="K1858" i="11"/>
  <c r="K1859" i="11"/>
  <c r="K1860" i="11"/>
  <c r="M1860" i="11" s="1"/>
  <c r="K1861" i="11"/>
  <c r="M1861" i="11" s="1"/>
  <c r="K1862" i="11"/>
  <c r="K1863" i="11"/>
  <c r="K1864" i="11"/>
  <c r="K1865" i="11"/>
  <c r="K1866" i="11"/>
  <c r="K1867" i="11"/>
  <c r="K1868" i="11"/>
  <c r="M1868" i="11" s="1"/>
  <c r="K1869" i="11"/>
  <c r="K1870" i="11"/>
  <c r="K1871" i="11"/>
  <c r="K1872" i="11"/>
  <c r="K1873" i="11"/>
  <c r="K1874" i="11"/>
  <c r="K1875" i="11"/>
  <c r="K1876" i="11"/>
  <c r="M1876" i="11" s="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06" i="11"/>
  <c r="K1907" i="11"/>
  <c r="K1908" i="11"/>
  <c r="K1909" i="11"/>
  <c r="K1910" i="11"/>
  <c r="K1911" i="11"/>
  <c r="K1912" i="11"/>
  <c r="K1913" i="11"/>
  <c r="K1914" i="11"/>
  <c r="K1915" i="11"/>
  <c r="K1916" i="11"/>
  <c r="K1917" i="11"/>
  <c r="K1918" i="11"/>
  <c r="K1919" i="11"/>
  <c r="K1920" i="11"/>
  <c r="K1921" i="11"/>
  <c r="K1922" i="11"/>
  <c r="K1923" i="11"/>
  <c r="K1924" i="11"/>
  <c r="K1925" i="11"/>
  <c r="K1926" i="11"/>
  <c r="K1927" i="11"/>
  <c r="K1928" i="11"/>
  <c r="K1929" i="11"/>
  <c r="K1930" i="11"/>
  <c r="K1931" i="11"/>
  <c r="K1932" i="11"/>
  <c r="K1933" i="11"/>
  <c r="K1934" i="11"/>
  <c r="K1935" i="11"/>
  <c r="K1936" i="11"/>
  <c r="K1937" i="11"/>
  <c r="K1938" i="11"/>
  <c r="K1939" i="11"/>
  <c r="K1940" i="11"/>
  <c r="K1941" i="11"/>
  <c r="K1942" i="11"/>
  <c r="K1943" i="11"/>
  <c r="K1944" i="11"/>
  <c r="C1846" i="11"/>
  <c r="D1846" i="11"/>
  <c r="E1846" i="11"/>
  <c r="F1846" i="11"/>
  <c r="C1847" i="11"/>
  <c r="D1847" i="11"/>
  <c r="E1847" i="11"/>
  <c r="F1847" i="11"/>
  <c r="C1848" i="11"/>
  <c r="D1848" i="11"/>
  <c r="E1848" i="11"/>
  <c r="F1848" i="11"/>
  <c r="C1849" i="11"/>
  <c r="D1849" i="11"/>
  <c r="E1849" i="11"/>
  <c r="F1849" i="11"/>
  <c r="C1850" i="11"/>
  <c r="D1850" i="11"/>
  <c r="E1850" i="11"/>
  <c r="F1850" i="11"/>
  <c r="C1851" i="11"/>
  <c r="D1851" i="11"/>
  <c r="E1851" i="11"/>
  <c r="F1851" i="11"/>
  <c r="C1852" i="11"/>
  <c r="D1852" i="11"/>
  <c r="E1852" i="11"/>
  <c r="F1852" i="11"/>
  <c r="C1853" i="11"/>
  <c r="D1853" i="11"/>
  <c r="E1853" i="11"/>
  <c r="F1853" i="11"/>
  <c r="C1854" i="11"/>
  <c r="D1854" i="11"/>
  <c r="E1854" i="11"/>
  <c r="F1854" i="11"/>
  <c r="C1855" i="11"/>
  <c r="D1855" i="11"/>
  <c r="E1855" i="11"/>
  <c r="F1855" i="11"/>
  <c r="C1856" i="11"/>
  <c r="D1856" i="11"/>
  <c r="E1856" i="11"/>
  <c r="F1856" i="11"/>
  <c r="C1857" i="11"/>
  <c r="D1857" i="11"/>
  <c r="E1857" i="11"/>
  <c r="F1857" i="11"/>
  <c r="C1858" i="11"/>
  <c r="D1858" i="11"/>
  <c r="E1858" i="11"/>
  <c r="F1858" i="11"/>
  <c r="C1859" i="11"/>
  <c r="D1859" i="11"/>
  <c r="E1859" i="11"/>
  <c r="F1859" i="11"/>
  <c r="C1860" i="11"/>
  <c r="D1860" i="11"/>
  <c r="E1860" i="11"/>
  <c r="F1860" i="11"/>
  <c r="C1861" i="11"/>
  <c r="D1861" i="11"/>
  <c r="E1861" i="11"/>
  <c r="F1861" i="11"/>
  <c r="C1862" i="11"/>
  <c r="D1862" i="11"/>
  <c r="E1862" i="11"/>
  <c r="F1862" i="11"/>
  <c r="C1863" i="11"/>
  <c r="D1863" i="11"/>
  <c r="E1863" i="11"/>
  <c r="F1863" i="11"/>
  <c r="C1864" i="11"/>
  <c r="D1864" i="11"/>
  <c r="E1864" i="11"/>
  <c r="F1864" i="11"/>
  <c r="C1865" i="11"/>
  <c r="D1865" i="11"/>
  <c r="E1865" i="11"/>
  <c r="F1865" i="11"/>
  <c r="C1866" i="11"/>
  <c r="D1866" i="11"/>
  <c r="E1866" i="11"/>
  <c r="F1866" i="11"/>
  <c r="C1867" i="11"/>
  <c r="D1867" i="11"/>
  <c r="E1867" i="11"/>
  <c r="F1867" i="11"/>
  <c r="C1868" i="11"/>
  <c r="D1868" i="11"/>
  <c r="E1868" i="11"/>
  <c r="F1868" i="11"/>
  <c r="C1869" i="11"/>
  <c r="D1869" i="11"/>
  <c r="E1869" i="11"/>
  <c r="F1869" i="11"/>
  <c r="C1870" i="11"/>
  <c r="D1870" i="11"/>
  <c r="E1870" i="11"/>
  <c r="F1870" i="11"/>
  <c r="C1871" i="11"/>
  <c r="D1871" i="11"/>
  <c r="E1871" i="11"/>
  <c r="F1871" i="11"/>
  <c r="C1872" i="11"/>
  <c r="D1872" i="11"/>
  <c r="E1872" i="11"/>
  <c r="F1872" i="11"/>
  <c r="C1873" i="11"/>
  <c r="D1873" i="11"/>
  <c r="E1873" i="11"/>
  <c r="F1873" i="11"/>
  <c r="C1874" i="11"/>
  <c r="D1874" i="11"/>
  <c r="E1874" i="11"/>
  <c r="F1874" i="11"/>
  <c r="C1875" i="11"/>
  <c r="D1875" i="11"/>
  <c r="E1875" i="11"/>
  <c r="F1875" i="11"/>
  <c r="C1876" i="11"/>
  <c r="D1876" i="11"/>
  <c r="E1876" i="11"/>
  <c r="F1876" i="11"/>
  <c r="C1877" i="11"/>
  <c r="D1877" i="11"/>
  <c r="E1877" i="11"/>
  <c r="F1877" i="11"/>
  <c r="C1878" i="11"/>
  <c r="D1878" i="11"/>
  <c r="E1878" i="11"/>
  <c r="F1878" i="11"/>
  <c r="C1879" i="11"/>
  <c r="D1879" i="11"/>
  <c r="E1879" i="11"/>
  <c r="F1879" i="11"/>
  <c r="C1880" i="11"/>
  <c r="D1880" i="11"/>
  <c r="E1880" i="11"/>
  <c r="F1880" i="11"/>
  <c r="C1881" i="11"/>
  <c r="D1881" i="11"/>
  <c r="E1881" i="11"/>
  <c r="F1881" i="11"/>
  <c r="C1882" i="11"/>
  <c r="D1882" i="11"/>
  <c r="E1882" i="11"/>
  <c r="F1882" i="11"/>
  <c r="C1883" i="11"/>
  <c r="D1883" i="11"/>
  <c r="E1883" i="11"/>
  <c r="F1883" i="11"/>
  <c r="C1884" i="11"/>
  <c r="D1884" i="11"/>
  <c r="E1884" i="11"/>
  <c r="F1884" i="11"/>
  <c r="C1885" i="11"/>
  <c r="D1885" i="11"/>
  <c r="E1885" i="11"/>
  <c r="F1885" i="11"/>
  <c r="C1886" i="11"/>
  <c r="D1886" i="11"/>
  <c r="E1886" i="11"/>
  <c r="F1886" i="11"/>
  <c r="C1887" i="11"/>
  <c r="D1887" i="11"/>
  <c r="E1887" i="11"/>
  <c r="F1887" i="11"/>
  <c r="C1888" i="11"/>
  <c r="D1888" i="11"/>
  <c r="E1888" i="11"/>
  <c r="F1888" i="11"/>
  <c r="C1889" i="11"/>
  <c r="D1889" i="11"/>
  <c r="E1889" i="11"/>
  <c r="F1889" i="11"/>
  <c r="C1890" i="11"/>
  <c r="D1890" i="11"/>
  <c r="E1890" i="11"/>
  <c r="F1890" i="11"/>
  <c r="C1891" i="11"/>
  <c r="D1891" i="11"/>
  <c r="E1891" i="11"/>
  <c r="F1891" i="11"/>
  <c r="C1892" i="11"/>
  <c r="D1892" i="11"/>
  <c r="E1892" i="11"/>
  <c r="F1892" i="11"/>
  <c r="C1893" i="11"/>
  <c r="D1893" i="11"/>
  <c r="E1893" i="11"/>
  <c r="F1893" i="11"/>
  <c r="C1894" i="11"/>
  <c r="D1894" i="11"/>
  <c r="E1894" i="11"/>
  <c r="F1894" i="11"/>
  <c r="C1895" i="11"/>
  <c r="D1895" i="11"/>
  <c r="E1895" i="11"/>
  <c r="F1895" i="11"/>
  <c r="C1896" i="11"/>
  <c r="D1896" i="11"/>
  <c r="E1896" i="11"/>
  <c r="F1896" i="11"/>
  <c r="C1897" i="11"/>
  <c r="D1897" i="11"/>
  <c r="E1897" i="11"/>
  <c r="F1897" i="11"/>
  <c r="C1898" i="11"/>
  <c r="D1898" i="11"/>
  <c r="E1898" i="11"/>
  <c r="F1898" i="11"/>
  <c r="C1899" i="11"/>
  <c r="D1899" i="11"/>
  <c r="E1899" i="11"/>
  <c r="F1899" i="11"/>
  <c r="C1900" i="11"/>
  <c r="D1900" i="11"/>
  <c r="E1900" i="11"/>
  <c r="F1900" i="11"/>
  <c r="C1901" i="11"/>
  <c r="D1901" i="11"/>
  <c r="E1901" i="11"/>
  <c r="F1901" i="11"/>
  <c r="C1902" i="11"/>
  <c r="D1902" i="11"/>
  <c r="E1902" i="11"/>
  <c r="F1902" i="11"/>
  <c r="C1903" i="11"/>
  <c r="D1903" i="11"/>
  <c r="E1903" i="11"/>
  <c r="F1903" i="11"/>
  <c r="C1904" i="11"/>
  <c r="D1904" i="11"/>
  <c r="E1904" i="11"/>
  <c r="F1904" i="11"/>
  <c r="C1905" i="11"/>
  <c r="D1905" i="11"/>
  <c r="E1905" i="11"/>
  <c r="F1905" i="11"/>
  <c r="C1906" i="11"/>
  <c r="D1906" i="11"/>
  <c r="E1906" i="11"/>
  <c r="F1906" i="11"/>
  <c r="C1907" i="11"/>
  <c r="D1907" i="11"/>
  <c r="E1907" i="11"/>
  <c r="F1907" i="11"/>
  <c r="C1908" i="11"/>
  <c r="D1908" i="11"/>
  <c r="E1908" i="11"/>
  <c r="F1908" i="11"/>
  <c r="C1909" i="11"/>
  <c r="D1909" i="11"/>
  <c r="E1909" i="11"/>
  <c r="F1909" i="11"/>
  <c r="C1910" i="11"/>
  <c r="D1910" i="11"/>
  <c r="E1910" i="11"/>
  <c r="F1910" i="11"/>
  <c r="C1911" i="11"/>
  <c r="D1911" i="11"/>
  <c r="E1911" i="11"/>
  <c r="F1911" i="11"/>
  <c r="C1912" i="11"/>
  <c r="D1912" i="11"/>
  <c r="E1912" i="11"/>
  <c r="F1912" i="11"/>
  <c r="C1913" i="11"/>
  <c r="D1913" i="11"/>
  <c r="E1913" i="11"/>
  <c r="F1913" i="11"/>
  <c r="C1914" i="11"/>
  <c r="D1914" i="11"/>
  <c r="E1914" i="11"/>
  <c r="F1914" i="11"/>
  <c r="C1915" i="11"/>
  <c r="D1915" i="11"/>
  <c r="E1915" i="11"/>
  <c r="F1915" i="11"/>
  <c r="C1916" i="11"/>
  <c r="D1916" i="11"/>
  <c r="E1916" i="11"/>
  <c r="F1916" i="11"/>
  <c r="C1917" i="11"/>
  <c r="D1917" i="11"/>
  <c r="E1917" i="11"/>
  <c r="F1917" i="11"/>
  <c r="C1918" i="11"/>
  <c r="D1918" i="11"/>
  <c r="E1918" i="11"/>
  <c r="F1918" i="11"/>
  <c r="C1919" i="11"/>
  <c r="D1919" i="11"/>
  <c r="E1919" i="11"/>
  <c r="F1919" i="11"/>
  <c r="C1920" i="11"/>
  <c r="D1920" i="11"/>
  <c r="E1920" i="11"/>
  <c r="F1920" i="11"/>
  <c r="C1921" i="11"/>
  <c r="D1921" i="11"/>
  <c r="E1921" i="11"/>
  <c r="F1921" i="11"/>
  <c r="C1922" i="11"/>
  <c r="D1922" i="11"/>
  <c r="E1922" i="11"/>
  <c r="F1922" i="11"/>
  <c r="C1923" i="11"/>
  <c r="D1923" i="11"/>
  <c r="E1923" i="11"/>
  <c r="F1923" i="11"/>
  <c r="C1924" i="11"/>
  <c r="D1924" i="11"/>
  <c r="E1924" i="11"/>
  <c r="F1924" i="11"/>
  <c r="C1925" i="11"/>
  <c r="D1925" i="11"/>
  <c r="E1925" i="11"/>
  <c r="F1925" i="11"/>
  <c r="C1926" i="11"/>
  <c r="D1926" i="11"/>
  <c r="E1926" i="11"/>
  <c r="F1926" i="11"/>
  <c r="C1927" i="11"/>
  <c r="D1927" i="11"/>
  <c r="E1927" i="11"/>
  <c r="F1927" i="11"/>
  <c r="C1928" i="11"/>
  <c r="D1928" i="11"/>
  <c r="E1928" i="11"/>
  <c r="F1928" i="11"/>
  <c r="C1929" i="11"/>
  <c r="D1929" i="11"/>
  <c r="E1929" i="11"/>
  <c r="F1929" i="11"/>
  <c r="C1930" i="11"/>
  <c r="D1930" i="11"/>
  <c r="E1930" i="11"/>
  <c r="F1930" i="11"/>
  <c r="C1931" i="11"/>
  <c r="D1931" i="11"/>
  <c r="E1931" i="11"/>
  <c r="F1931" i="11"/>
  <c r="C1932" i="11"/>
  <c r="D1932" i="11"/>
  <c r="E1932" i="11"/>
  <c r="F1932" i="11"/>
  <c r="C1933" i="11"/>
  <c r="D1933" i="11"/>
  <c r="E1933" i="11"/>
  <c r="F1933" i="11"/>
  <c r="C1934" i="11"/>
  <c r="D1934" i="11"/>
  <c r="E1934" i="11"/>
  <c r="F1934" i="11"/>
  <c r="C1935" i="11"/>
  <c r="D1935" i="11"/>
  <c r="E1935" i="11"/>
  <c r="F1935" i="11"/>
  <c r="C1936" i="11"/>
  <c r="D1936" i="11"/>
  <c r="E1936" i="11"/>
  <c r="F1936" i="11"/>
  <c r="C1937" i="11"/>
  <c r="D1937" i="11"/>
  <c r="E1937" i="11"/>
  <c r="F1937" i="11"/>
  <c r="C1938" i="11"/>
  <c r="D1938" i="11"/>
  <c r="E1938" i="11"/>
  <c r="F1938" i="11"/>
  <c r="C1939" i="11"/>
  <c r="D1939" i="11"/>
  <c r="E1939" i="11"/>
  <c r="F1939" i="11"/>
  <c r="C1940" i="11"/>
  <c r="D1940" i="11"/>
  <c r="E1940" i="11"/>
  <c r="F1940" i="11"/>
  <c r="C1941" i="11"/>
  <c r="D1941" i="11"/>
  <c r="E1941" i="11"/>
  <c r="F1941" i="11"/>
  <c r="C1942" i="11"/>
  <c r="D1942" i="11"/>
  <c r="E1942" i="11"/>
  <c r="F1942" i="11"/>
  <c r="C1943" i="11"/>
  <c r="D1943" i="11"/>
  <c r="E1943" i="11"/>
  <c r="F1943" i="11"/>
  <c r="C1944" i="11"/>
  <c r="D1944" i="11"/>
  <c r="E1944" i="11"/>
  <c r="F1944"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C174" i="11"/>
  <c r="D174" i="11"/>
  <c r="E174" i="11"/>
  <c r="F174" i="11"/>
  <c r="C175" i="11"/>
  <c r="D175" i="11"/>
  <c r="E175" i="11"/>
  <c r="F175" i="11"/>
  <c r="C176" i="11"/>
  <c r="D176" i="11"/>
  <c r="E176" i="11"/>
  <c r="F176" i="11"/>
  <c r="C177" i="11"/>
  <c r="D177" i="11"/>
  <c r="E177" i="11"/>
  <c r="F177" i="11"/>
  <c r="C178" i="11"/>
  <c r="D178" i="11"/>
  <c r="E178" i="11"/>
  <c r="F178" i="11"/>
  <c r="C179" i="11"/>
  <c r="D179" i="11"/>
  <c r="E179" i="11"/>
  <c r="F179" i="11"/>
  <c r="C180" i="11"/>
  <c r="D180" i="11"/>
  <c r="E180" i="11"/>
  <c r="F180" i="11"/>
  <c r="C181" i="11"/>
  <c r="D181" i="11"/>
  <c r="E181" i="11"/>
  <c r="F181" i="11"/>
  <c r="C182" i="11"/>
  <c r="D182" i="11"/>
  <c r="E182" i="11"/>
  <c r="F182" i="11"/>
  <c r="C183" i="11"/>
  <c r="D183" i="11"/>
  <c r="E183" i="11"/>
  <c r="F183" i="11"/>
  <c r="C184" i="11"/>
  <c r="D184" i="11"/>
  <c r="E184" i="11"/>
  <c r="F184" i="11"/>
  <c r="C185" i="11"/>
  <c r="D185" i="11"/>
  <c r="E185" i="11"/>
  <c r="F185" i="11"/>
  <c r="C186" i="11"/>
  <c r="D186" i="11"/>
  <c r="E186" i="11"/>
  <c r="F186" i="11"/>
  <c r="C187" i="11"/>
  <c r="D187" i="11"/>
  <c r="E187" i="11"/>
  <c r="F187" i="11"/>
  <c r="C188" i="11"/>
  <c r="D188" i="11"/>
  <c r="E188" i="11"/>
  <c r="F188" i="11"/>
  <c r="C189" i="11"/>
  <c r="D189" i="11"/>
  <c r="E189" i="11"/>
  <c r="F189" i="11"/>
  <c r="C190" i="11"/>
  <c r="D190" i="11"/>
  <c r="E190" i="11"/>
  <c r="F190" i="11"/>
  <c r="C191" i="11"/>
  <c r="D191" i="11"/>
  <c r="E191" i="11"/>
  <c r="F191" i="11"/>
  <c r="C192" i="11"/>
  <c r="D192" i="11"/>
  <c r="E192" i="11"/>
  <c r="F192" i="11"/>
  <c r="C193" i="11"/>
  <c r="D193" i="11"/>
  <c r="E193" i="11"/>
  <c r="F193" i="11"/>
  <c r="C194" i="11"/>
  <c r="D194" i="11"/>
  <c r="E194" i="11"/>
  <c r="F194" i="11"/>
  <c r="C195" i="11"/>
  <c r="D195" i="11"/>
  <c r="E195" i="11"/>
  <c r="F195" i="11"/>
  <c r="C196" i="11"/>
  <c r="D196" i="11"/>
  <c r="E196" i="11"/>
  <c r="F196" i="11"/>
  <c r="C197" i="11"/>
  <c r="D197" i="11"/>
  <c r="E197" i="11"/>
  <c r="F197" i="11"/>
  <c r="C198" i="11"/>
  <c r="D198" i="11"/>
  <c r="E198" i="11"/>
  <c r="F198" i="11"/>
  <c r="C199" i="11"/>
  <c r="D199" i="11"/>
  <c r="E199" i="11"/>
  <c r="F199" i="11"/>
  <c r="C200" i="11"/>
  <c r="D200" i="11"/>
  <c r="E200" i="11"/>
  <c r="F200" i="11"/>
  <c r="C201" i="11"/>
  <c r="D201" i="11"/>
  <c r="E201" i="11"/>
  <c r="F201" i="11"/>
  <c r="C202" i="11"/>
  <c r="D202" i="11"/>
  <c r="E202" i="11"/>
  <c r="F202" i="11"/>
  <c r="C203" i="11"/>
  <c r="D203" i="11"/>
  <c r="E203" i="11"/>
  <c r="F203" i="11"/>
  <c r="C204" i="11"/>
  <c r="D204" i="11"/>
  <c r="E204" i="11"/>
  <c r="F204" i="11"/>
  <c r="C205" i="11"/>
  <c r="D205" i="11"/>
  <c r="E205" i="11"/>
  <c r="F205" i="11"/>
  <c r="C206" i="11"/>
  <c r="D206" i="11"/>
  <c r="E206" i="11"/>
  <c r="F206" i="11"/>
  <c r="C207" i="11"/>
  <c r="D207" i="11"/>
  <c r="E207" i="11"/>
  <c r="F207" i="11"/>
  <c r="C208" i="11"/>
  <c r="D208" i="11"/>
  <c r="E208" i="11"/>
  <c r="F208" i="11"/>
  <c r="C209" i="11"/>
  <c r="D209" i="11"/>
  <c r="E209" i="11"/>
  <c r="F209" i="11"/>
  <c r="C210" i="11"/>
  <c r="D210" i="11"/>
  <c r="E210" i="11"/>
  <c r="F210" i="11"/>
  <c r="C211" i="11"/>
  <c r="D211" i="11"/>
  <c r="E211" i="11"/>
  <c r="F211" i="11"/>
  <c r="C212" i="11"/>
  <c r="D212" i="11"/>
  <c r="E212" i="11"/>
  <c r="F212" i="11"/>
  <c r="C213" i="11"/>
  <c r="D213" i="11"/>
  <c r="E213" i="11"/>
  <c r="F213" i="11"/>
  <c r="C214" i="11"/>
  <c r="D214" i="11"/>
  <c r="E214" i="11"/>
  <c r="F214" i="11"/>
  <c r="C215" i="11"/>
  <c r="D215" i="11"/>
  <c r="E215" i="11"/>
  <c r="F215" i="11"/>
  <c r="C216" i="11"/>
  <c r="D216" i="11"/>
  <c r="E216" i="11"/>
  <c r="F216" i="11"/>
  <c r="C217" i="11"/>
  <c r="D217" i="11"/>
  <c r="E217" i="11"/>
  <c r="F217" i="11"/>
  <c r="C218" i="11"/>
  <c r="D218" i="11"/>
  <c r="E218" i="11"/>
  <c r="F218" i="11"/>
  <c r="C219" i="11"/>
  <c r="D219" i="11"/>
  <c r="E219" i="11"/>
  <c r="F219" i="11"/>
  <c r="C220" i="11"/>
  <c r="D220" i="11"/>
  <c r="E220" i="11"/>
  <c r="F220" i="11"/>
  <c r="M1890" i="11" l="1"/>
  <c r="M1882" i="11"/>
  <c r="M1898" i="11"/>
  <c r="M1891" i="11"/>
  <c r="M1883" i="11"/>
  <c r="M1875" i="11"/>
  <c r="M1867" i="11"/>
  <c r="M1870" i="11"/>
  <c r="M1901" i="11"/>
  <c r="M1893" i="11"/>
  <c r="M1885" i="11"/>
  <c r="M1877" i="11"/>
  <c r="M1869" i="11"/>
  <c r="M1862" i="11"/>
  <c r="M1854" i="11"/>
  <c r="M1846" i="11"/>
  <c r="M1942" i="11"/>
  <c r="M1934" i="11"/>
  <c r="M1926" i="11"/>
  <c r="M1907" i="11"/>
  <c r="M1899" i="11"/>
  <c r="M1914" i="11"/>
  <c r="M1908" i="11"/>
  <c r="M1900" i="11"/>
  <c r="M1892" i="11"/>
  <c r="M1884" i="11"/>
  <c r="M1913" i="11"/>
  <c r="M1906" i="11"/>
  <c r="M1910" i="11"/>
  <c r="M1903" i="11"/>
  <c r="M1895" i="11"/>
  <c r="M1887" i="11"/>
  <c r="M1879" i="11"/>
  <c r="M1872" i="11"/>
  <c r="M1864" i="11"/>
  <c r="M1857" i="11"/>
  <c r="M1849" i="11"/>
  <c r="M1927" i="11"/>
  <c r="M1920" i="11"/>
  <c r="M1943" i="11"/>
  <c r="M1935" i="11"/>
  <c r="M1897" i="11"/>
  <c r="M1889" i="11"/>
  <c r="M1881" i="11"/>
  <c r="M1874" i="11"/>
  <c r="M1866" i="11"/>
  <c r="M1859" i="11"/>
  <c r="M1851" i="11"/>
  <c r="M1915" i="11"/>
  <c r="M1909" i="11"/>
  <c r="M1924" i="11"/>
  <c r="M1919" i="11"/>
  <c r="M1912" i="11"/>
  <c r="M1905" i="11"/>
  <c r="M1939" i="11"/>
  <c r="M1931" i="11"/>
  <c r="M1923" i="11"/>
  <c r="M1918" i="11"/>
  <c r="M1911" i="11"/>
  <c r="M1904" i="11"/>
  <c r="M1896" i="11"/>
  <c r="M1888" i="11"/>
  <c r="M1880" i="11"/>
  <c r="M1873" i="11"/>
  <c r="M1865" i="11"/>
  <c r="M1858" i="11"/>
  <c r="M1850" i="11"/>
  <c r="M1940" i="11"/>
  <c r="M1932" i="11"/>
  <c r="M1944" i="11"/>
  <c r="M1936" i="11"/>
  <c r="M1928" i="11"/>
  <c r="M1941" i="11"/>
  <c r="M1933" i="11"/>
  <c r="M1925" i="11"/>
  <c r="M220" i="11"/>
  <c r="M212" i="11"/>
  <c r="M204" i="11"/>
  <c r="M196" i="11"/>
  <c r="M188" i="11"/>
  <c r="M180" i="11"/>
  <c r="M1938" i="11"/>
  <c r="M1930" i="11"/>
  <c r="M1922" i="11"/>
  <c r="M1917" i="11"/>
  <c r="M1937" i="11"/>
  <c r="M1929" i="11"/>
  <c r="M1921" i="11"/>
  <c r="M1916" i="11"/>
  <c r="M1902" i="11"/>
  <c r="M1894" i="11"/>
  <c r="M1886" i="11"/>
  <c r="M1878" i="11"/>
  <c r="M1871" i="11"/>
  <c r="M1863" i="11"/>
  <c r="M1856" i="11"/>
  <c r="M1848" i="11"/>
  <c r="M206" i="11"/>
  <c r="M198" i="11"/>
  <c r="M190" i="11"/>
  <c r="M182" i="11"/>
  <c r="M174" i="11"/>
  <c r="M200" i="11"/>
  <c r="M192" i="11"/>
  <c r="M184" i="11"/>
  <c r="M176" i="11"/>
  <c r="M195" i="11"/>
  <c r="M187" i="11"/>
  <c r="M201" i="11"/>
  <c r="M193" i="11"/>
  <c r="M185" i="11"/>
  <c r="M177" i="11"/>
  <c r="M207" i="11"/>
  <c r="M199" i="11"/>
  <c r="M191" i="11"/>
  <c r="M183" i="11"/>
  <c r="M175" i="11"/>
  <c r="M203" i="11"/>
  <c r="M179" i="11"/>
  <c r="M211" i="11"/>
  <c r="M215" i="11"/>
  <c r="M219" i="11"/>
  <c r="M214" i="11"/>
  <c r="M218" i="11"/>
  <c r="M210" i="11"/>
  <c r="M202" i="11"/>
  <c r="M194" i="11"/>
  <c r="M186" i="11"/>
  <c r="M178" i="11"/>
  <c r="M217" i="11"/>
  <c r="M209" i="11"/>
  <c r="M216" i="11"/>
  <c r="M208" i="11"/>
  <c r="M213" i="11"/>
  <c r="M205" i="11"/>
  <c r="M197" i="11"/>
  <c r="M189" i="11"/>
  <c r="M181" i="11"/>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61" i="11"/>
  <c r="F1262" i="11"/>
  <c r="F1263" i="11"/>
  <c r="F1264" i="11"/>
  <c r="F1265" i="11"/>
  <c r="F1266" i="11"/>
  <c r="F1267" i="11"/>
  <c r="F1268" i="11"/>
  <c r="F1269" i="11"/>
  <c r="F1270" i="11"/>
  <c r="F1271" i="11"/>
  <c r="F1272" i="11"/>
  <c r="F1273" i="11"/>
  <c r="F1274" i="11"/>
  <c r="F1275" i="11"/>
  <c r="F1276" i="11"/>
  <c r="F1277" i="11"/>
  <c r="F1278"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547" i="11"/>
  <c r="F1548" i="11"/>
  <c r="F1549" i="11"/>
  <c r="F1550" i="11"/>
  <c r="F1551" i="11"/>
  <c r="F1552" i="11"/>
  <c r="F1553" i="11"/>
  <c r="F1554" i="11"/>
  <c r="F1555" i="11"/>
  <c r="F1556" i="11"/>
  <c r="F1557" i="11"/>
  <c r="F1558" i="11"/>
  <c r="F1559" i="11"/>
  <c r="F1560" i="11"/>
  <c r="F1561" i="11"/>
  <c r="F1562" i="11"/>
  <c r="F1563" i="11"/>
  <c r="F1564" i="11"/>
  <c r="F1565" i="11"/>
  <c r="F1566" i="11"/>
  <c r="F1567" i="11"/>
  <c r="F1568" i="11"/>
  <c r="F1569" i="11"/>
  <c r="F1570" i="11"/>
  <c r="F1571" i="11"/>
  <c r="F1572" i="11"/>
  <c r="F1573" i="11"/>
  <c r="F1574" i="11"/>
  <c r="F1575" i="11"/>
  <c r="F1576" i="11"/>
  <c r="F1577" i="11"/>
  <c r="F1578" i="11"/>
  <c r="F1579" i="11"/>
  <c r="F1580" i="11"/>
  <c r="F1581" i="11"/>
  <c r="F1582" i="11"/>
  <c r="F1583" i="11"/>
  <c r="F1584" i="11"/>
  <c r="F1585" i="11"/>
  <c r="F1586" i="11"/>
  <c r="F1587" i="11"/>
  <c r="F1588" i="11"/>
  <c r="F1589" i="11"/>
  <c r="F1590" i="11"/>
  <c r="F1591" i="11"/>
  <c r="F1592" i="11"/>
  <c r="F1593" i="11"/>
  <c r="F1594" i="11"/>
  <c r="F1595" i="11"/>
  <c r="F1596" i="11"/>
  <c r="F1597" i="11"/>
  <c r="F1598" i="11"/>
  <c r="F1599" i="11"/>
  <c r="F1600" i="11"/>
  <c r="F1601" i="11"/>
  <c r="F1602" i="11"/>
  <c r="F1603" i="11"/>
  <c r="F1604" i="11"/>
  <c r="F1605" i="11"/>
  <c r="F1606" i="11"/>
  <c r="F1607" i="11"/>
  <c r="F1608" i="11"/>
  <c r="F1609" i="11"/>
  <c r="F1610" i="11"/>
  <c r="F1611" i="11"/>
  <c r="F1612" i="11"/>
  <c r="F1613" i="11"/>
  <c r="F1614" i="11"/>
  <c r="F1615" i="11"/>
  <c r="F1616" i="11"/>
  <c r="F1617" i="11"/>
  <c r="F1618" i="11"/>
  <c r="F1619" i="11"/>
  <c r="F1620" i="11"/>
  <c r="F1621" i="11"/>
  <c r="F1622" i="11"/>
  <c r="F1623" i="11"/>
  <c r="F1624" i="11"/>
  <c r="F1625" i="11"/>
  <c r="F1626" i="11"/>
  <c r="F1627" i="11"/>
  <c r="F1628" i="11"/>
  <c r="F162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717" i="11"/>
  <c r="F1718" i="11"/>
  <c r="F1719" i="11"/>
  <c r="F1720" i="11"/>
  <c r="F1721" i="11"/>
  <c r="F1722" i="11"/>
  <c r="F1723" i="11"/>
  <c r="F1724" i="11"/>
  <c r="F1725" i="11"/>
  <c r="F1726" i="11"/>
  <c r="F1727" i="11"/>
  <c r="F1728" i="11"/>
  <c r="F1729" i="11"/>
  <c r="F1730" i="11"/>
  <c r="F1731" i="11"/>
  <c r="F1732" i="11"/>
  <c r="F1733" i="11"/>
  <c r="F1734" i="11"/>
  <c r="F1735" i="11"/>
  <c r="F1736" i="11"/>
  <c r="F1737" i="11"/>
  <c r="F1738" i="11"/>
  <c r="F1739" i="11"/>
  <c r="F1740" i="11"/>
  <c r="F1741" i="11"/>
  <c r="F1742" i="11"/>
  <c r="F1743" i="11"/>
  <c r="F1744" i="11"/>
  <c r="F1745" i="11"/>
  <c r="F1746" i="11"/>
  <c r="F1747" i="11"/>
  <c r="F1748" i="11"/>
  <c r="F1749" i="11"/>
  <c r="F1750" i="11"/>
  <c r="F1751" i="11"/>
  <c r="F1752" i="11"/>
  <c r="F1753" i="11"/>
  <c r="F1754" i="11"/>
  <c r="F1755" i="11"/>
  <c r="F1756" i="11"/>
  <c r="F1757" i="11"/>
  <c r="F1758" i="11"/>
  <c r="F1759" i="11"/>
  <c r="F1760" i="11"/>
  <c r="F1761" i="11"/>
  <c r="F1762" i="11"/>
  <c r="F1763" i="11"/>
  <c r="F1764" i="11"/>
  <c r="F1765" i="11"/>
  <c r="F1766" i="11"/>
  <c r="F1767" i="11"/>
  <c r="F1768" i="11"/>
  <c r="F1769" i="11"/>
  <c r="F1770" i="11"/>
  <c r="F1771" i="11"/>
  <c r="F1772" i="11"/>
  <c r="F1773" i="11"/>
  <c r="F1774" i="11"/>
  <c r="F1775" i="11"/>
  <c r="F1776" i="11"/>
  <c r="F1777" i="11"/>
  <c r="F1778" i="11"/>
  <c r="F1779" i="11"/>
  <c r="F1780" i="11"/>
  <c r="F1781" i="11"/>
  <c r="F1782" i="11"/>
  <c r="F1783" i="11"/>
  <c r="F1784" i="11"/>
  <c r="F1785" i="11"/>
  <c r="F1786" i="11"/>
  <c r="F1787" i="11"/>
  <c r="F1788" i="11"/>
  <c r="F1789" i="11"/>
  <c r="F1790" i="11"/>
  <c r="F1791" i="11"/>
  <c r="F1792" i="11"/>
  <c r="F1793" i="11"/>
  <c r="F1794" i="11"/>
  <c r="F1795" i="11"/>
  <c r="F1796" i="11"/>
  <c r="F1797" i="11"/>
  <c r="F1798" i="11"/>
  <c r="F1799" i="11"/>
  <c r="F1800" i="11"/>
  <c r="F1801" i="11"/>
  <c r="F1802" i="11"/>
  <c r="F1803" i="11"/>
  <c r="F1804" i="11"/>
  <c r="F1805" i="11"/>
  <c r="F1806" i="11"/>
  <c r="F1807" i="11"/>
  <c r="F1808" i="11"/>
  <c r="F1809" i="11"/>
  <c r="F1810" i="11"/>
  <c r="F1811" i="11"/>
  <c r="F1812" i="11"/>
  <c r="F1813" i="11"/>
  <c r="F1814" i="11"/>
  <c r="F1815" i="11"/>
  <c r="F1816" i="11"/>
  <c r="F1817" i="11"/>
  <c r="F1818" i="11"/>
  <c r="F1819" i="11"/>
  <c r="F1820" i="11"/>
  <c r="F1821" i="11"/>
  <c r="F1822" i="11"/>
  <c r="F1823" i="11"/>
  <c r="F1824" i="11"/>
  <c r="F1825" i="11"/>
  <c r="F1826" i="11"/>
  <c r="F1827" i="11"/>
  <c r="F1828" i="11"/>
  <c r="F1829" i="11"/>
  <c r="F1830" i="11"/>
  <c r="F1831" i="11"/>
  <c r="F1832" i="11"/>
  <c r="F1833" i="11"/>
  <c r="F1834" i="11"/>
  <c r="F1835" i="11"/>
  <c r="F1836" i="11"/>
  <c r="F1837" i="11"/>
  <c r="F1838" i="11"/>
  <c r="F1839" i="11"/>
  <c r="F1840" i="11"/>
  <c r="F1841" i="11"/>
  <c r="F1842" i="11"/>
  <c r="F1843" i="11"/>
  <c r="F1844" i="11"/>
  <c r="F1845"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19" i="11"/>
  <c r="F2120" i="11"/>
  <c r="F2121" i="11"/>
  <c r="F2122" i="11"/>
  <c r="F2123" i="11"/>
  <c r="F2124" i="11"/>
  <c r="F2125" i="11"/>
  <c r="F2126" i="11"/>
  <c r="F2127" i="11"/>
  <c r="F2128" i="11"/>
  <c r="F2129" i="11"/>
  <c r="F2130" i="11"/>
  <c r="F2131" i="11"/>
  <c r="F2132" i="11"/>
  <c r="F2133" i="11"/>
  <c r="F2134" i="11"/>
  <c r="F2135" i="11"/>
  <c r="F2136" i="11"/>
  <c r="F2137" i="11"/>
  <c r="F2138" i="11"/>
  <c r="F2139" i="11"/>
  <c r="F2140" i="11"/>
  <c r="F2141" i="11"/>
  <c r="F2142" i="11"/>
  <c r="F2143" i="11"/>
  <c r="F2144" i="11"/>
  <c r="F2145" i="11"/>
  <c r="F2146" i="11"/>
  <c r="F2147" i="11"/>
  <c r="F2148" i="11"/>
  <c r="F2149" i="11"/>
  <c r="F2150" i="11"/>
  <c r="F2151" i="11"/>
  <c r="F2152" i="11"/>
  <c r="F2153" i="11"/>
  <c r="F2154" i="11"/>
  <c r="F2155" i="11"/>
  <c r="F2156" i="11"/>
  <c r="F215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53" i="11"/>
  <c r="F2354" i="11"/>
  <c r="F2355" i="11"/>
  <c r="F2356" i="11"/>
  <c r="F2357" i="11"/>
  <c r="F2358" i="11"/>
  <c r="F2359" i="11"/>
  <c r="F2360" i="11"/>
  <c r="F2361" i="11"/>
  <c r="F2362" i="11"/>
  <c r="F2363" i="11"/>
  <c r="F2364" i="11"/>
  <c r="F2365" i="11"/>
  <c r="F2366" i="11"/>
  <c r="F2367" i="11"/>
  <c r="F2368" i="11"/>
  <c r="F2369" i="11"/>
  <c r="F2370" i="11"/>
  <c r="F2371" i="11"/>
  <c r="F2372" i="11"/>
  <c r="F2373" i="11"/>
  <c r="F2374" i="11"/>
  <c r="F2375" i="11"/>
  <c r="F2376" i="11"/>
  <c r="F2377" i="11"/>
  <c r="F2378" i="11"/>
  <c r="F2379" i="11"/>
  <c r="F2380" i="11"/>
  <c r="F2381" i="11"/>
  <c r="F2382" i="11"/>
  <c r="F2383" i="11"/>
  <c r="F2384" i="11"/>
  <c r="F2385" i="11"/>
  <c r="F2386" i="11"/>
  <c r="F2387" i="11"/>
  <c r="F2388" i="11"/>
  <c r="F2389" i="11"/>
  <c r="F2390" i="11"/>
  <c r="F2391" i="11"/>
  <c r="F2392" i="11"/>
  <c r="F2393" i="11"/>
  <c r="F2394" i="11"/>
  <c r="F2395" i="11"/>
  <c r="F2396" i="11"/>
  <c r="F2397" i="11"/>
  <c r="F2398" i="11"/>
  <c r="F2399" i="11"/>
  <c r="F2400" i="11"/>
  <c r="F2401" i="11"/>
  <c r="F2402" i="11"/>
  <c r="F2403" i="11"/>
  <c r="F2404" i="11"/>
  <c r="F2405" i="11"/>
  <c r="F2406" i="11"/>
  <c r="F2407" i="11"/>
  <c r="F2408" i="11"/>
  <c r="F2409" i="11"/>
  <c r="F2410" i="11"/>
  <c r="F2411" i="11"/>
  <c r="F2412" i="11"/>
  <c r="F2413" i="11"/>
  <c r="F2414" i="11"/>
  <c r="F2415" i="11"/>
  <c r="F2416" i="11"/>
  <c r="F2417" i="11"/>
  <c r="F2418" i="11"/>
  <c r="F2419" i="11"/>
  <c r="F2420" i="11"/>
  <c r="F2421" i="11"/>
  <c r="F2422" i="11"/>
  <c r="F2423" i="11"/>
  <c r="F2424" i="11"/>
  <c r="F2425" i="11"/>
  <c r="F2426" i="11"/>
  <c r="F2427" i="11"/>
  <c r="F2428" i="11"/>
  <c r="F2429" i="11"/>
  <c r="F2430" i="11"/>
  <c r="F2431" i="11"/>
  <c r="F2432" i="11"/>
  <c r="F2433" i="11"/>
  <c r="F2434" i="11"/>
  <c r="F2435" i="11"/>
  <c r="F2436" i="11"/>
  <c r="F2437" i="11"/>
  <c r="F2438" i="11"/>
  <c r="F2439" i="11"/>
  <c r="F2440" i="11"/>
  <c r="F2441" i="11"/>
  <c r="F2442" i="11"/>
  <c r="F2443" i="11"/>
  <c r="F2444" i="11"/>
  <c r="F2445" i="11"/>
  <c r="F2446" i="11"/>
  <c r="F2447" i="11"/>
  <c r="F2448" i="11"/>
  <c r="F2449" i="11"/>
  <c r="F2450" i="11"/>
  <c r="F2451" i="11"/>
  <c r="F2452"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02" i="11"/>
  <c r="F2503" i="11"/>
  <c r="F2504" i="11"/>
  <c r="F2505" i="11"/>
  <c r="F2506" i="11"/>
  <c r="F2507" i="11"/>
  <c r="F2508" i="11"/>
  <c r="F2509" i="11"/>
  <c r="F2510" i="11"/>
  <c r="F2511" i="11"/>
  <c r="F2512" i="11"/>
  <c r="F2513" i="11"/>
  <c r="F2514" i="11"/>
  <c r="F2515" i="11"/>
  <c r="F2516" i="11"/>
  <c r="F2517" i="11"/>
  <c r="F2518" i="11"/>
  <c r="F2519" i="11"/>
  <c r="F2520" i="11"/>
  <c r="F2521" i="11"/>
  <c r="F2522" i="11"/>
  <c r="F2523" i="11"/>
  <c r="F2524" i="11"/>
  <c r="F2525" i="11"/>
  <c r="F2526" i="11"/>
  <c r="F2527" i="11"/>
  <c r="F2528" i="11"/>
  <c r="F2529" i="11"/>
  <c r="F2530" i="11"/>
  <c r="F2531" i="11"/>
  <c r="F2532" i="11"/>
  <c r="F2533" i="11"/>
  <c r="F2534" i="11"/>
  <c r="F2535" i="11"/>
  <c r="F2536" i="11"/>
  <c r="F2537" i="11"/>
  <c r="F2538" i="11"/>
  <c r="F2539" i="11"/>
  <c r="F2540" i="11"/>
  <c r="F2541" i="11"/>
  <c r="F2542" i="11"/>
  <c r="F2543" i="11"/>
  <c r="F2544" i="11"/>
  <c r="F2545" i="11"/>
  <c r="F2546" i="11"/>
  <c r="F2547" i="11"/>
  <c r="F2548" i="11"/>
  <c r="F2549" i="11"/>
  <c r="F2550" i="11"/>
  <c r="F2551" i="11"/>
  <c r="F2552" i="11"/>
  <c r="F2553" i="11"/>
  <c r="F2554" i="11"/>
  <c r="F2555" i="11"/>
  <c r="F2556" i="11"/>
  <c r="F2557" i="11"/>
  <c r="F2558" i="11"/>
  <c r="F2559" i="11"/>
  <c r="F2560" i="11"/>
  <c r="F2561" i="11"/>
  <c r="F2562" i="11"/>
  <c r="F2563" i="11"/>
  <c r="F2564" i="11"/>
  <c r="F2565" i="11"/>
  <c r="F2566" i="11"/>
  <c r="F2567" i="11"/>
  <c r="F2568" i="11"/>
  <c r="F2569" i="11"/>
  <c r="F2570" i="11"/>
  <c r="F2571" i="11"/>
  <c r="F2572" i="11"/>
  <c r="F2573" i="11"/>
  <c r="F2574" i="11"/>
  <c r="F2575" i="11"/>
  <c r="F2576" i="11"/>
  <c r="F2577" i="11"/>
  <c r="F2578" i="11"/>
  <c r="F2579" i="11"/>
  <c r="F2580" i="11"/>
  <c r="F2581" i="11"/>
  <c r="F2582" i="11"/>
  <c r="F2583" i="11"/>
  <c r="F2584" i="11"/>
  <c r="F2585" i="11"/>
  <c r="F2586" i="11"/>
  <c r="F2587" i="11"/>
  <c r="F2588" i="11"/>
  <c r="F2589" i="11"/>
  <c r="F2590" i="11"/>
  <c r="F2591" i="11"/>
  <c r="F2592" i="11"/>
  <c r="F2593" i="11"/>
  <c r="F2594" i="11"/>
  <c r="F2595" i="11"/>
  <c r="F2596" i="11"/>
  <c r="F2597" i="11"/>
  <c r="F2598" i="11"/>
  <c r="F2599" i="11"/>
  <c r="F2600" i="11"/>
  <c r="F2601" i="11"/>
  <c r="F2602" i="11"/>
  <c r="F2603" i="11"/>
  <c r="F2604" i="11"/>
  <c r="F2605" i="11"/>
  <c r="F2606" i="11"/>
  <c r="F2607" i="11"/>
  <c r="F2608" i="11"/>
  <c r="F2609" i="11"/>
  <c r="F2610" i="11"/>
  <c r="F2611" i="11"/>
  <c r="F2612" i="11"/>
  <c r="F2613" i="11"/>
  <c r="F2614" i="11"/>
  <c r="F2615" i="11"/>
  <c r="F2616" i="11"/>
  <c r="F2617" i="11"/>
  <c r="F2618" i="11"/>
  <c r="F2619" i="11"/>
  <c r="F2620" i="11"/>
  <c r="F2621" i="11"/>
  <c r="F2622" i="11"/>
  <c r="F2623" i="11"/>
  <c r="F2624" i="11"/>
  <c r="F2625" i="11"/>
  <c r="F2626" i="11"/>
  <c r="F2627" i="11"/>
  <c r="F2628" i="11"/>
  <c r="F2629" i="11"/>
  <c r="F2630" i="11"/>
  <c r="F2631" i="11"/>
  <c r="F2632" i="11"/>
  <c r="F2633" i="11"/>
  <c r="F2634" i="11"/>
  <c r="F2635" i="11"/>
  <c r="F2636" i="11"/>
  <c r="F2637" i="11"/>
  <c r="F2638" i="11"/>
  <c r="F2639" i="11"/>
  <c r="F2640" i="11"/>
  <c r="F2641" i="11"/>
  <c r="F2642" i="11"/>
  <c r="F2643" i="11"/>
  <c r="F2644" i="11"/>
  <c r="F2645" i="11"/>
  <c r="F2646" i="11"/>
  <c r="F2647" i="11"/>
  <c r="F2648" i="11"/>
  <c r="F2649" i="11"/>
  <c r="F2650" i="11"/>
  <c r="F2651" i="11"/>
  <c r="F2652" i="11"/>
  <c r="F2653" i="11"/>
  <c r="F2654" i="11"/>
  <c r="F2655" i="11"/>
  <c r="F2656" i="11"/>
  <c r="F2657" i="11"/>
  <c r="F2658" i="11"/>
  <c r="F2659" i="11"/>
  <c r="F2660" i="11"/>
  <c r="F2661" i="11"/>
  <c r="F2662" i="11"/>
  <c r="F2663" i="11"/>
  <c r="F2664" i="11"/>
  <c r="F2665" i="11"/>
  <c r="F2666" i="11"/>
  <c r="F2667" i="11"/>
  <c r="F2668" i="11"/>
  <c r="F2669" i="11"/>
  <c r="F2670" i="11"/>
  <c r="F2671" i="11"/>
  <c r="F2672" i="11"/>
  <c r="F2673" i="11"/>
  <c r="F2674" i="11"/>
  <c r="F2675" i="11"/>
  <c r="F2676" i="11"/>
  <c r="F2677" i="11"/>
  <c r="F2678" i="11"/>
  <c r="F2679" i="11"/>
  <c r="F2680" i="11"/>
  <c r="F2681" i="11"/>
  <c r="F2682" i="11"/>
  <c r="F2683" i="11"/>
  <c r="F2684" i="11"/>
  <c r="F2685" i="11"/>
  <c r="F2686" i="11"/>
  <c r="F2687" i="11"/>
  <c r="F2688" i="11"/>
  <c r="F2689" i="11"/>
  <c r="F2690" i="11"/>
  <c r="F2691" i="11"/>
  <c r="F2692" i="11"/>
  <c r="F2693" i="11"/>
  <c r="F2694" i="11"/>
  <c r="F2695" i="11"/>
  <c r="F2696" i="11"/>
  <c r="F2697" i="11"/>
  <c r="F2698" i="11"/>
  <c r="F2699" i="11"/>
  <c r="F2700" i="11"/>
  <c r="F2701" i="11"/>
  <c r="F2702" i="11"/>
  <c r="F2703" i="11"/>
  <c r="F2704" i="11"/>
  <c r="F2705" i="11"/>
  <c r="F2706" i="11"/>
  <c r="F2707" i="11"/>
  <c r="F2708" i="11"/>
  <c r="F2709" i="11"/>
  <c r="F2710" i="11"/>
  <c r="F2711" i="11"/>
  <c r="F2712" i="11"/>
  <c r="F2713" i="11"/>
  <c r="F2714" i="11"/>
  <c r="F2715" i="11"/>
  <c r="F2716" i="11"/>
  <c r="F2717" i="11"/>
  <c r="F2718" i="11"/>
  <c r="F2719" i="11"/>
  <c r="F2720" i="11"/>
  <c r="F2721" i="11"/>
  <c r="F2722" i="11"/>
  <c r="F2723" i="11"/>
  <c r="F2724" i="11"/>
  <c r="F2725" i="11"/>
  <c r="F2726" i="11"/>
  <c r="F2727" i="11"/>
  <c r="F2728" i="11"/>
  <c r="F2729" i="11"/>
  <c r="F2730" i="11"/>
  <c r="F2731" i="11"/>
  <c r="F2732" i="11"/>
  <c r="F2733" i="11"/>
  <c r="F2734" i="11"/>
  <c r="F2735" i="11"/>
  <c r="F2736" i="11"/>
  <c r="F2737" i="11"/>
  <c r="F2738" i="11"/>
  <c r="F2739" i="11"/>
  <c r="F2740" i="11"/>
  <c r="F2741" i="11"/>
  <c r="F2742" i="11"/>
  <c r="F2743" i="11"/>
  <c r="F2744" i="11"/>
  <c r="F2745" i="11"/>
  <c r="F2746" i="11"/>
  <c r="F2747" i="11"/>
  <c r="F2748" i="11"/>
  <c r="F2749" i="11"/>
  <c r="F2750" i="11"/>
  <c r="F2751" i="11"/>
  <c r="F2752" i="11"/>
  <c r="F2753" i="11"/>
  <c r="F2754" i="11"/>
  <c r="F2755" i="11"/>
  <c r="F2756" i="11"/>
  <c r="F2757" i="11"/>
  <c r="F2758" i="11"/>
  <c r="F2759" i="11"/>
  <c r="F2760" i="11"/>
  <c r="F2761" i="11"/>
  <c r="F2762" i="11"/>
  <c r="F2763" i="11"/>
  <c r="F2764" i="11"/>
  <c r="F2765" i="11"/>
  <c r="F2766" i="11"/>
  <c r="F2767" i="11"/>
  <c r="F2768" i="11"/>
  <c r="F2769" i="11"/>
  <c r="F2770" i="11"/>
  <c r="F2771" i="11"/>
  <c r="F2772" i="11"/>
  <c r="F2773" i="11"/>
  <c r="F2774" i="11"/>
  <c r="F2775" i="11"/>
  <c r="F2776" i="11"/>
  <c r="F2777" i="11"/>
  <c r="F2778" i="11"/>
  <c r="F2779" i="11"/>
  <c r="F2780" i="11"/>
  <c r="F2781" i="11"/>
  <c r="F2782" i="11"/>
  <c r="F2783" i="11"/>
  <c r="F2784" i="11"/>
  <c r="F2785" i="11"/>
  <c r="F2786" i="11"/>
  <c r="F2787" i="11"/>
  <c r="F2788" i="11"/>
  <c r="F2789" i="11"/>
  <c r="F2790" i="11"/>
  <c r="F2791" i="11"/>
  <c r="F2792" i="11"/>
  <c r="F2793" i="11"/>
  <c r="F2794" i="11"/>
  <c r="F2795" i="11"/>
  <c r="F2796" i="11"/>
  <c r="F2797" i="11"/>
  <c r="F2798" i="11"/>
  <c r="F2799" i="11"/>
  <c r="F2800" i="11"/>
  <c r="F2801" i="11"/>
  <c r="F2802" i="11"/>
  <c r="F2803" i="11"/>
  <c r="F2804" i="11"/>
  <c r="F2805" i="11"/>
  <c r="F2806" i="11"/>
  <c r="F2807" i="11"/>
  <c r="F2808" i="11"/>
  <c r="F2809" i="11"/>
  <c r="F2810" i="11"/>
  <c r="F2811" i="11"/>
  <c r="F2812" i="11"/>
  <c r="F2813" i="11"/>
  <c r="F2814" i="11"/>
  <c r="F2815" i="11"/>
  <c r="F2816" i="11"/>
  <c r="F2817" i="11"/>
  <c r="F2818" i="11"/>
  <c r="F2819" i="11"/>
  <c r="F2820" i="11"/>
  <c r="F2821" i="11"/>
  <c r="F2822" i="11"/>
  <c r="F2823" i="11"/>
  <c r="F2824" i="11"/>
  <c r="F2825" i="11"/>
  <c r="F2826" i="11"/>
  <c r="F2827" i="11"/>
  <c r="F2828" i="11"/>
  <c r="F2829" i="11"/>
  <c r="F2830" i="11"/>
  <c r="F2831" i="11"/>
  <c r="F2832" i="11"/>
  <c r="F2833" i="11"/>
  <c r="F2834" i="11"/>
  <c r="F2835" i="11"/>
  <c r="F2836" i="11"/>
  <c r="F2837" i="11"/>
  <c r="F2838" i="11"/>
  <c r="F2839" i="11"/>
  <c r="F2840" i="11"/>
  <c r="F2841" i="11"/>
  <c r="F2842" i="11"/>
  <c r="F2843" i="11"/>
  <c r="F2844" i="11"/>
  <c r="F2845" i="11"/>
  <c r="F2846" i="11"/>
  <c r="F2847" i="11"/>
  <c r="F2848" i="11"/>
  <c r="F2849" i="11"/>
  <c r="F2850" i="11"/>
  <c r="F2851" i="11"/>
  <c r="F2852" i="11"/>
  <c r="F2853" i="11"/>
  <c r="F2854" i="11"/>
  <c r="F2855" i="11"/>
  <c r="F2856" i="11"/>
  <c r="F2857" i="11"/>
  <c r="F2858" i="11"/>
  <c r="F2859" i="11"/>
  <c r="F2860" i="11"/>
  <c r="F2861" i="11"/>
  <c r="F2862" i="11"/>
  <c r="F2863" i="11"/>
  <c r="F2864" i="11"/>
  <c r="F2865" i="11"/>
  <c r="F2866" i="11"/>
  <c r="F2867" i="11"/>
  <c r="F2868" i="11"/>
  <c r="F2869" i="11"/>
  <c r="F2870" i="11"/>
  <c r="F2871" i="11"/>
  <c r="F2872" i="11"/>
  <c r="F2873" i="11"/>
  <c r="F2874" i="11"/>
  <c r="F2875" i="11"/>
  <c r="F2876" i="11"/>
  <c r="F2877" i="11"/>
  <c r="F2878" i="11"/>
  <c r="F2879" i="11"/>
  <c r="F2880" i="11"/>
  <c r="F2881" i="11"/>
  <c r="F2882" i="11"/>
  <c r="F2883" i="11"/>
  <c r="F2884" i="11"/>
  <c r="F2885" i="11"/>
  <c r="F2" i="11"/>
  <c r="L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844" i="11"/>
  <c r="E1845"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36" i="11"/>
  <c r="E2537" i="11"/>
  <c r="E2538" i="11"/>
  <c r="E2539" i="11"/>
  <c r="E2540" i="11"/>
  <c r="E2541" i="11"/>
  <c r="E2542" i="11"/>
  <c r="E2543" i="11"/>
  <c r="E2544"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70" i="11"/>
  <c r="E2571" i="11"/>
  <c r="E2572" i="11"/>
  <c r="E2573" i="11"/>
  <c r="E2574" i="11"/>
  <c r="E2575" i="11"/>
  <c r="E2576" i="11"/>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625" i="11"/>
  <c r="E2626" i="11"/>
  <c r="E2627" i="11"/>
  <c r="E2628" i="11"/>
  <c r="E2629" i="11"/>
  <c r="E2630" i="11"/>
  <c r="E2631" i="11"/>
  <c r="E2632" i="11"/>
  <c r="E2633" i="11"/>
  <c r="E2634" i="11"/>
  <c r="E2635" i="11"/>
  <c r="E2636" i="11"/>
  <c r="E2637" i="11"/>
  <c r="E2638" i="11"/>
  <c r="E2639" i="11"/>
  <c r="E2640" i="11"/>
  <c r="E2641" i="11"/>
  <c r="E2642" i="11"/>
  <c r="E2643" i="11"/>
  <c r="E2644" i="11"/>
  <c r="E2645" i="11"/>
  <c r="E2646" i="11"/>
  <c r="E2647" i="11"/>
  <c r="E2648" i="11"/>
  <c r="E2649" i="11"/>
  <c r="E2650" i="11"/>
  <c r="E2651" i="11"/>
  <c r="E2652" i="11"/>
  <c r="E2653" i="11"/>
  <c r="E2654" i="11"/>
  <c r="E2655" i="11"/>
  <c r="E2656" i="11"/>
  <c r="E2657" i="11"/>
  <c r="E2658" i="11"/>
  <c r="E2659" i="11"/>
  <c r="E2660" i="11"/>
  <c r="E2661" i="11"/>
  <c r="E2662" i="11"/>
  <c r="E2663" i="11"/>
  <c r="E2664" i="11"/>
  <c r="E2665" i="11"/>
  <c r="E2666" i="11"/>
  <c r="E2667" i="11"/>
  <c r="E2668" i="11"/>
  <c r="E2669" i="11"/>
  <c r="E2670" i="11"/>
  <c r="E2671" i="11"/>
  <c r="E2672" i="11"/>
  <c r="E2673" i="11"/>
  <c r="E2674" i="11"/>
  <c r="E2675" i="11"/>
  <c r="E2676" i="11"/>
  <c r="E2677" i="11"/>
  <c r="E2678" i="11"/>
  <c r="E2679" i="11"/>
  <c r="E2680" i="11"/>
  <c r="E2681" i="11"/>
  <c r="E2682" i="11"/>
  <c r="E2683" i="11"/>
  <c r="E2684" i="11"/>
  <c r="E2685" i="11"/>
  <c r="E2686" i="11"/>
  <c r="E2687" i="11"/>
  <c r="E2688" i="11"/>
  <c r="E2689"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712" i="11"/>
  <c r="E2713"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67" i="11"/>
  <c r="E2768" i="11"/>
  <c r="E2769" i="11"/>
  <c r="E2770" i="11"/>
  <c r="E2771" i="11"/>
  <c r="E2772" i="11"/>
  <c r="E2773" i="11"/>
  <c r="E2774"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800" i="11"/>
  <c r="E2801" i="11"/>
  <c r="E2802" i="11"/>
  <c r="E2803" i="11"/>
  <c r="E2804" i="11"/>
  <c r="E2805" i="11"/>
  <c r="E2806"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55" i="11"/>
  <c r="E2856" i="11"/>
  <c r="E2857" i="11"/>
  <c r="E2858" i="11"/>
  <c r="E2859" i="11"/>
  <c r="E2860" i="11"/>
  <c r="E2861" i="11"/>
  <c r="E2862" i="11"/>
  <c r="E2863" i="11"/>
  <c r="E2864" i="11"/>
  <c r="E2865" i="11"/>
  <c r="E2866" i="11"/>
  <c r="E2867" i="11"/>
  <c r="E2868" i="11"/>
  <c r="E2869" i="11"/>
  <c r="E2870" i="11"/>
  <c r="E2871" i="11"/>
  <c r="E2872" i="11"/>
  <c r="E2873" i="11"/>
  <c r="E2874" i="11"/>
  <c r="E2875" i="11"/>
  <c r="E2876" i="11"/>
  <c r="E2877" i="11"/>
  <c r="E2878" i="11"/>
  <c r="E2879" i="11"/>
  <c r="E2880" i="11"/>
  <c r="E2881" i="11"/>
  <c r="E2882" i="11"/>
  <c r="E2883" i="11"/>
  <c r="E2884" i="11"/>
  <c r="E2885" i="11"/>
  <c r="E2" i="11"/>
  <c r="D2007" i="11"/>
  <c r="D2008" i="11"/>
  <c r="D2009" i="11"/>
  <c r="D2010" i="11"/>
  <c r="D2011" i="11"/>
  <c r="D2012" i="11"/>
  <c r="D2013" i="11"/>
  <c r="D2014" i="11"/>
  <c r="D2015" i="11"/>
  <c r="D2016" i="11"/>
  <c r="D2017" i="11"/>
  <c r="D2018" i="11"/>
  <c r="D2019" i="11"/>
  <c r="D2020" i="11"/>
  <c r="D2021" i="11"/>
  <c r="D2022" i="11"/>
  <c r="D2023" i="11"/>
  <c r="D2024" i="11"/>
  <c r="D2025" i="11"/>
  <c r="D2026" i="11"/>
  <c r="D2027" i="11"/>
  <c r="D2028" i="11"/>
  <c r="D2029" i="11"/>
  <c r="D2030" i="11"/>
  <c r="D2031" i="11"/>
  <c r="D2032" i="11"/>
  <c r="D2033" i="11"/>
  <c r="D2034" i="11"/>
  <c r="D2035" i="11"/>
  <c r="D2036" i="11"/>
  <c r="D2037" i="11"/>
  <c r="D2038" i="11"/>
  <c r="D2039" i="11"/>
  <c r="D2040" i="11"/>
  <c r="D2041" i="11"/>
  <c r="D2042" i="11"/>
  <c r="D2043" i="11"/>
  <c r="D2044" i="11"/>
  <c r="D2045" i="11"/>
  <c r="D2046" i="11"/>
  <c r="D2047" i="11"/>
  <c r="D2048" i="11"/>
  <c r="D2049" i="11"/>
  <c r="D2050" i="11"/>
  <c r="D2051" i="11"/>
  <c r="D2052" i="11"/>
  <c r="D2053" i="11"/>
  <c r="D2054" i="11"/>
  <c r="D2055" i="11"/>
  <c r="D2056" i="11"/>
  <c r="D2057" i="11"/>
  <c r="D2058" i="11"/>
  <c r="D2059" i="11"/>
  <c r="D2060" i="11"/>
  <c r="D2061" i="11"/>
  <c r="D2062" i="11"/>
  <c r="D2063" i="11"/>
  <c r="D2064" i="11"/>
  <c r="D2065" i="11"/>
  <c r="D2066" i="11"/>
  <c r="D2067" i="11"/>
  <c r="D2068" i="11"/>
  <c r="D2069" i="11"/>
  <c r="D2070" i="11"/>
  <c r="D2071" i="11"/>
  <c r="D2072" i="11"/>
  <c r="D2073" i="11"/>
  <c r="D2074" i="11"/>
  <c r="D2075" i="11"/>
  <c r="D2076" i="11"/>
  <c r="D2077" i="11"/>
  <c r="D2078" i="11"/>
  <c r="D2079" i="11"/>
  <c r="D2080" i="11"/>
  <c r="D2081" i="11"/>
  <c r="D2082" i="11"/>
  <c r="D2083" i="11"/>
  <c r="D2084" i="11"/>
  <c r="D2085" i="11"/>
  <c r="D2086" i="11"/>
  <c r="D2087" i="11"/>
  <c r="D2088" i="11"/>
  <c r="D2089" i="11"/>
  <c r="D2090" i="11"/>
  <c r="D2091" i="11"/>
  <c r="D2092" i="11"/>
  <c r="D2093" i="11"/>
  <c r="D2094" i="11"/>
  <c r="D2095" i="11"/>
  <c r="D2096" i="11"/>
  <c r="D2097" i="11"/>
  <c r="D2098" i="11"/>
  <c r="D2099" i="11"/>
  <c r="D2100" i="11"/>
  <c r="D2101" i="11"/>
  <c r="D2102" i="11"/>
  <c r="D2103" i="11"/>
  <c r="D2104" i="11"/>
  <c r="D2105" i="11"/>
  <c r="D2106" i="11"/>
  <c r="D2107" i="11"/>
  <c r="D2108" i="11"/>
  <c r="D2109" i="11"/>
  <c r="D2110" i="11"/>
  <c r="D2111" i="11"/>
  <c r="D2112" i="11"/>
  <c r="D2113" i="11"/>
  <c r="D2114" i="11"/>
  <c r="D2115" i="11"/>
  <c r="D2116" i="11"/>
  <c r="D2117" i="11"/>
  <c r="D2118" i="11"/>
  <c r="D2119" i="11"/>
  <c r="D2120" i="11"/>
  <c r="D2121" i="11"/>
  <c r="D2122" i="11"/>
  <c r="D2123" i="11"/>
  <c r="D2124" i="11"/>
  <c r="D2125" i="11"/>
  <c r="D2126" i="11"/>
  <c r="D2127" i="11"/>
  <c r="D2128" i="11"/>
  <c r="D2129" i="11"/>
  <c r="D2130" i="11"/>
  <c r="D2131" i="11"/>
  <c r="D2132" i="11"/>
  <c r="D2133" i="11"/>
  <c r="D2134" i="11"/>
  <c r="D2135" i="11"/>
  <c r="D2136" i="11"/>
  <c r="D2137" i="11"/>
  <c r="D2138" i="11"/>
  <c r="D2139" i="11"/>
  <c r="D2140" i="11"/>
  <c r="D2141" i="11"/>
  <c r="D2142" i="11"/>
  <c r="D2143" i="11"/>
  <c r="D2144" i="11"/>
  <c r="D2145" i="11"/>
  <c r="D2146" i="11"/>
  <c r="D2147" i="11"/>
  <c r="D2148" i="11"/>
  <c r="D2149" i="11"/>
  <c r="D2150" i="11"/>
  <c r="D2151" i="11"/>
  <c r="D2152" i="11"/>
  <c r="D2153" i="11"/>
  <c r="D2154" i="11"/>
  <c r="D2155" i="11"/>
  <c r="D2156" i="11"/>
  <c r="D2157" i="11"/>
  <c r="D2158" i="11"/>
  <c r="D2159" i="11"/>
  <c r="D2160" i="11"/>
  <c r="D2161" i="11"/>
  <c r="D2162" i="11"/>
  <c r="D2163" i="11"/>
  <c r="D2164" i="11"/>
  <c r="D2165" i="11"/>
  <c r="D2166" i="11"/>
  <c r="D2167" i="11"/>
  <c r="D2168" i="11"/>
  <c r="D2169" i="11"/>
  <c r="D2170" i="11"/>
  <c r="D2171" i="11"/>
  <c r="D2172" i="11"/>
  <c r="D2173" i="11"/>
  <c r="D2174" i="11"/>
  <c r="D2175" i="11"/>
  <c r="D2176" i="11"/>
  <c r="D2177" i="11"/>
  <c r="D2178" i="11"/>
  <c r="D2179" i="11"/>
  <c r="D2180" i="11"/>
  <c r="D2181" i="11"/>
  <c r="D2182" i="11"/>
  <c r="D2183" i="11"/>
  <c r="D2184" i="11"/>
  <c r="D2185" i="11"/>
  <c r="D2186" i="11"/>
  <c r="D2187" i="11"/>
  <c r="D2188" i="11"/>
  <c r="D2189" i="11"/>
  <c r="D2190" i="11"/>
  <c r="D2191" i="11"/>
  <c r="D2192" i="11"/>
  <c r="D2193" i="11"/>
  <c r="D2194" i="11"/>
  <c r="D2195" i="11"/>
  <c r="D2196" i="11"/>
  <c r="D2197" i="11"/>
  <c r="D2198" i="11"/>
  <c r="D2199" i="11"/>
  <c r="D2200" i="11"/>
  <c r="D2201" i="11"/>
  <c r="D2202" i="11"/>
  <c r="D2203" i="11"/>
  <c r="D2204" i="11"/>
  <c r="D2205" i="11"/>
  <c r="D2206" i="11"/>
  <c r="D2207" i="11"/>
  <c r="D2208" i="11"/>
  <c r="D2209" i="11"/>
  <c r="D2210" i="11"/>
  <c r="D2211" i="11"/>
  <c r="D2212" i="11"/>
  <c r="D2213" i="11"/>
  <c r="D2214" i="11"/>
  <c r="D2215" i="11"/>
  <c r="D2216" i="11"/>
  <c r="D2217" i="11"/>
  <c r="D2218" i="11"/>
  <c r="D2219" i="11"/>
  <c r="D2220" i="11"/>
  <c r="D2221" i="11"/>
  <c r="D2222" i="11"/>
  <c r="D2223" i="11"/>
  <c r="D2224" i="11"/>
  <c r="D2225" i="11"/>
  <c r="D2226" i="11"/>
  <c r="D2227" i="11"/>
  <c r="D2228" i="11"/>
  <c r="D2229" i="11"/>
  <c r="D2230" i="11"/>
  <c r="D2231" i="11"/>
  <c r="D2232" i="11"/>
  <c r="D2233" i="11"/>
  <c r="D2234" i="11"/>
  <c r="D2235" i="11"/>
  <c r="D2236" i="11"/>
  <c r="D2237" i="11"/>
  <c r="D2238" i="11"/>
  <c r="D2239" i="11"/>
  <c r="D2240" i="11"/>
  <c r="D2241" i="11"/>
  <c r="D2242" i="11"/>
  <c r="D2243" i="11"/>
  <c r="D2244" i="11"/>
  <c r="D2245" i="11"/>
  <c r="D2246" i="11"/>
  <c r="D2247" i="11"/>
  <c r="D2248" i="11"/>
  <c r="D2249" i="11"/>
  <c r="D2250" i="11"/>
  <c r="D2251" i="11"/>
  <c r="D2252" i="11"/>
  <c r="D2253" i="11"/>
  <c r="D2254" i="11"/>
  <c r="D2255" i="11"/>
  <c r="D2256" i="11"/>
  <c r="D2257" i="11"/>
  <c r="D2258" i="11"/>
  <c r="D2259" i="11"/>
  <c r="D2260" i="11"/>
  <c r="D2261" i="11"/>
  <c r="D2262" i="11"/>
  <c r="D2263" i="11"/>
  <c r="D2264" i="11"/>
  <c r="D2265" i="11"/>
  <c r="D2266" i="11"/>
  <c r="D2267" i="11"/>
  <c r="D2268" i="11"/>
  <c r="D2269" i="11"/>
  <c r="D2270" i="11"/>
  <c r="D2271" i="11"/>
  <c r="D2272" i="11"/>
  <c r="D2273" i="11"/>
  <c r="D2274" i="11"/>
  <c r="D2275" i="11"/>
  <c r="D2276" i="11"/>
  <c r="D2277" i="11"/>
  <c r="D2278" i="11"/>
  <c r="D2279" i="11"/>
  <c r="D2280" i="11"/>
  <c r="D2281" i="11"/>
  <c r="D2282" i="11"/>
  <c r="D2283" i="11"/>
  <c r="D2284" i="11"/>
  <c r="D2285" i="11"/>
  <c r="D2286" i="11"/>
  <c r="D2287" i="11"/>
  <c r="D2288" i="11"/>
  <c r="D2289" i="11"/>
  <c r="D2290" i="11"/>
  <c r="D2291" i="11"/>
  <c r="D2292" i="11"/>
  <c r="D2293" i="11"/>
  <c r="D2294" i="11"/>
  <c r="D2295" i="11"/>
  <c r="D2296" i="11"/>
  <c r="D2297" i="11"/>
  <c r="D2298" i="11"/>
  <c r="D2299" i="11"/>
  <c r="D2300" i="11"/>
  <c r="D2301" i="11"/>
  <c r="D2302" i="11"/>
  <c r="D2303" i="11"/>
  <c r="D2304" i="11"/>
  <c r="D2305" i="11"/>
  <c r="D2306" i="11"/>
  <c r="D2307" i="11"/>
  <c r="D2308" i="11"/>
  <c r="D2309" i="11"/>
  <c r="D2310" i="11"/>
  <c r="D2311" i="11"/>
  <c r="D2312" i="11"/>
  <c r="D2313" i="11"/>
  <c r="D2314" i="11"/>
  <c r="D2315" i="11"/>
  <c r="D2316" i="11"/>
  <c r="D2317" i="11"/>
  <c r="D2318" i="11"/>
  <c r="D2319" i="11"/>
  <c r="D2320" i="11"/>
  <c r="D2321" i="11"/>
  <c r="D2322" i="11"/>
  <c r="D2323" i="11"/>
  <c r="D2324" i="11"/>
  <c r="D2325" i="11"/>
  <c r="D2326" i="11"/>
  <c r="D2327" i="11"/>
  <c r="D2328" i="11"/>
  <c r="D2329" i="11"/>
  <c r="D2330" i="11"/>
  <c r="D2331" i="11"/>
  <c r="D2332" i="11"/>
  <c r="D2333" i="11"/>
  <c r="D2334" i="11"/>
  <c r="D2335" i="11"/>
  <c r="D2336" i="11"/>
  <c r="D2337" i="11"/>
  <c r="D2338" i="11"/>
  <c r="D2339" i="11"/>
  <c r="D2340" i="11"/>
  <c r="D2341" i="11"/>
  <c r="D2342" i="11"/>
  <c r="D2343" i="11"/>
  <c r="D2344" i="11"/>
  <c r="D2345" i="11"/>
  <c r="D2346" i="11"/>
  <c r="D2347" i="11"/>
  <c r="D2348" i="11"/>
  <c r="D2349" i="11"/>
  <c r="D2350" i="11"/>
  <c r="D2351" i="11"/>
  <c r="D2352" i="11"/>
  <c r="D2353" i="11"/>
  <c r="D2354" i="11"/>
  <c r="D2355" i="11"/>
  <c r="D2356" i="11"/>
  <c r="D2357" i="11"/>
  <c r="D2358" i="11"/>
  <c r="D2359" i="11"/>
  <c r="D2360" i="11"/>
  <c r="D2361" i="11"/>
  <c r="D2362" i="11"/>
  <c r="D2363" i="11"/>
  <c r="D2364" i="11"/>
  <c r="D2365" i="11"/>
  <c r="D2366" i="11"/>
  <c r="D2367" i="11"/>
  <c r="D2368" i="11"/>
  <c r="D2369" i="11"/>
  <c r="D2370" i="11"/>
  <c r="D2371" i="11"/>
  <c r="D2372" i="11"/>
  <c r="D2373" i="11"/>
  <c r="D2374" i="11"/>
  <c r="D2375" i="11"/>
  <c r="D2376" i="11"/>
  <c r="D2377" i="11"/>
  <c r="D2378" i="11"/>
  <c r="D2379" i="11"/>
  <c r="D2380" i="11"/>
  <c r="D2381" i="11"/>
  <c r="D2382" i="11"/>
  <c r="D2383" i="11"/>
  <c r="D2384" i="11"/>
  <c r="D2385" i="11"/>
  <c r="D2386" i="11"/>
  <c r="D2387" i="11"/>
  <c r="D2388" i="11"/>
  <c r="D2389" i="11"/>
  <c r="D2390" i="11"/>
  <c r="D2391" i="11"/>
  <c r="D2392" i="11"/>
  <c r="D2393" i="11"/>
  <c r="D2394" i="11"/>
  <c r="D2395" i="11"/>
  <c r="D2396" i="11"/>
  <c r="D2397" i="11"/>
  <c r="D2398" i="11"/>
  <c r="D2399" i="11"/>
  <c r="D2400" i="11"/>
  <c r="D2401" i="11"/>
  <c r="D2402" i="11"/>
  <c r="D2403" i="11"/>
  <c r="D2404" i="11"/>
  <c r="D2405" i="11"/>
  <c r="D2406" i="11"/>
  <c r="D2407" i="11"/>
  <c r="D2408" i="11"/>
  <c r="D2409" i="11"/>
  <c r="D2410" i="11"/>
  <c r="D2411" i="11"/>
  <c r="D2412" i="11"/>
  <c r="D2413" i="11"/>
  <c r="D2414" i="11"/>
  <c r="D2415" i="11"/>
  <c r="D2416" i="11"/>
  <c r="D2417" i="11"/>
  <c r="D2418" i="11"/>
  <c r="D2419" i="11"/>
  <c r="D2420" i="11"/>
  <c r="D2421" i="11"/>
  <c r="D2422" i="11"/>
  <c r="D2423" i="11"/>
  <c r="D2424" i="11"/>
  <c r="D2425" i="11"/>
  <c r="D2426" i="11"/>
  <c r="D2427" i="11"/>
  <c r="D2428" i="11"/>
  <c r="D2429" i="11"/>
  <c r="D2430" i="11"/>
  <c r="D2431" i="11"/>
  <c r="D2432" i="11"/>
  <c r="D2433" i="11"/>
  <c r="D2434" i="11"/>
  <c r="D2435" i="11"/>
  <c r="D2436" i="11"/>
  <c r="D2437" i="11"/>
  <c r="D2438" i="11"/>
  <c r="D2439" i="11"/>
  <c r="D2440" i="11"/>
  <c r="D2441" i="11"/>
  <c r="D2442" i="11"/>
  <c r="D2443" i="11"/>
  <c r="D2444" i="11"/>
  <c r="D2445" i="11"/>
  <c r="D2446" i="11"/>
  <c r="D2447" i="11"/>
  <c r="D2448" i="11"/>
  <c r="D2449" i="11"/>
  <c r="D2450" i="11"/>
  <c r="D2451" i="11"/>
  <c r="D2452" i="11"/>
  <c r="D2453" i="11"/>
  <c r="D2454" i="11"/>
  <c r="D2455" i="11"/>
  <c r="D2456" i="11"/>
  <c r="D2457" i="11"/>
  <c r="D2458" i="11"/>
  <c r="D2459" i="11"/>
  <c r="D2460" i="11"/>
  <c r="D2461" i="11"/>
  <c r="D2462" i="11"/>
  <c r="D2463" i="11"/>
  <c r="D2464" i="11"/>
  <c r="D2465" i="11"/>
  <c r="D2466" i="11"/>
  <c r="D2467" i="11"/>
  <c r="D2468" i="11"/>
  <c r="D2469" i="11"/>
  <c r="D2470" i="11"/>
  <c r="D2471" i="11"/>
  <c r="D2472" i="11"/>
  <c r="D2473" i="11"/>
  <c r="D2474" i="11"/>
  <c r="D2475" i="11"/>
  <c r="D2476" i="11"/>
  <c r="D2477" i="11"/>
  <c r="D2478" i="11"/>
  <c r="D2479" i="11"/>
  <c r="D2480" i="11"/>
  <c r="D2481" i="11"/>
  <c r="D2482" i="11"/>
  <c r="D2483" i="11"/>
  <c r="D2484" i="11"/>
  <c r="D2485" i="11"/>
  <c r="D2486" i="11"/>
  <c r="D2487" i="11"/>
  <c r="D2488" i="11"/>
  <c r="D2489" i="11"/>
  <c r="D2490" i="11"/>
  <c r="D2491" i="11"/>
  <c r="D2492" i="11"/>
  <c r="D2493" i="11"/>
  <c r="D2494" i="11"/>
  <c r="D2495" i="11"/>
  <c r="D2496" i="11"/>
  <c r="D2497" i="11"/>
  <c r="D2498" i="11"/>
  <c r="D2499" i="11"/>
  <c r="D2500" i="11"/>
  <c r="D2501" i="11"/>
  <c r="D2502" i="11"/>
  <c r="D2503" i="11"/>
  <c r="D2504" i="11"/>
  <c r="D2505" i="11"/>
  <c r="D2506" i="11"/>
  <c r="D2507" i="11"/>
  <c r="D2508" i="11"/>
  <c r="D2509" i="11"/>
  <c r="D2510" i="11"/>
  <c r="D2511" i="11"/>
  <c r="D2512" i="11"/>
  <c r="D2513" i="11"/>
  <c r="D2514" i="11"/>
  <c r="D2515" i="11"/>
  <c r="D2516" i="11"/>
  <c r="D2517" i="11"/>
  <c r="D2518" i="11"/>
  <c r="D2519" i="11"/>
  <c r="D2520" i="11"/>
  <c r="D2521" i="11"/>
  <c r="D2522" i="11"/>
  <c r="D2523" i="11"/>
  <c r="D2524" i="11"/>
  <c r="D2525" i="11"/>
  <c r="D2526" i="11"/>
  <c r="D2527" i="11"/>
  <c r="D2528" i="11"/>
  <c r="D2529" i="11"/>
  <c r="D2530" i="11"/>
  <c r="D2531" i="11"/>
  <c r="D2532" i="11"/>
  <c r="D2533" i="11"/>
  <c r="D2534" i="11"/>
  <c r="D2535" i="11"/>
  <c r="D2536" i="11"/>
  <c r="D2537" i="11"/>
  <c r="D2538" i="11"/>
  <c r="D2539" i="11"/>
  <c r="D2540" i="11"/>
  <c r="D2541" i="11"/>
  <c r="D2542" i="11"/>
  <c r="D2543" i="11"/>
  <c r="D2544" i="11"/>
  <c r="D2545" i="11"/>
  <c r="D2546" i="11"/>
  <c r="D2547" i="11"/>
  <c r="D2548" i="11"/>
  <c r="D2549" i="11"/>
  <c r="D2550" i="11"/>
  <c r="D2551" i="11"/>
  <c r="D2552" i="11"/>
  <c r="D2553" i="11"/>
  <c r="D2554" i="11"/>
  <c r="D2555" i="11"/>
  <c r="D2556" i="11"/>
  <c r="D2557" i="11"/>
  <c r="D2558" i="11"/>
  <c r="D2559" i="11"/>
  <c r="D2560" i="11"/>
  <c r="D2561" i="11"/>
  <c r="D2562" i="11"/>
  <c r="D2563" i="11"/>
  <c r="D2564" i="11"/>
  <c r="D2565" i="11"/>
  <c r="D2566" i="11"/>
  <c r="D2567" i="11"/>
  <c r="D2568" i="11"/>
  <c r="D2569" i="11"/>
  <c r="D2570" i="11"/>
  <c r="D2571" i="11"/>
  <c r="D2572" i="11"/>
  <c r="D2573" i="11"/>
  <c r="D2574" i="11"/>
  <c r="D2575" i="11"/>
  <c r="D2576" i="11"/>
  <c r="D2577" i="11"/>
  <c r="D2578" i="11"/>
  <c r="D2579" i="11"/>
  <c r="D2580" i="11"/>
  <c r="D2581" i="11"/>
  <c r="D2582" i="11"/>
  <c r="D2583" i="11"/>
  <c r="D2584" i="11"/>
  <c r="D2585" i="11"/>
  <c r="D2586" i="11"/>
  <c r="D2587" i="11"/>
  <c r="D2588" i="11"/>
  <c r="D2589" i="11"/>
  <c r="D2590" i="11"/>
  <c r="D2591" i="11"/>
  <c r="D2592" i="11"/>
  <c r="D2593" i="11"/>
  <c r="D2594" i="11"/>
  <c r="D2595" i="11"/>
  <c r="D2596" i="11"/>
  <c r="D2597" i="11"/>
  <c r="D2598" i="11"/>
  <c r="D2599" i="11"/>
  <c r="D2600" i="11"/>
  <c r="D2601" i="11"/>
  <c r="D2602" i="11"/>
  <c r="D2603" i="11"/>
  <c r="D2604" i="11"/>
  <c r="D2605" i="11"/>
  <c r="D2606" i="11"/>
  <c r="D2607" i="11"/>
  <c r="D2608" i="11"/>
  <c r="D2609" i="11"/>
  <c r="D2610" i="11"/>
  <c r="D2611" i="11"/>
  <c r="D2612" i="11"/>
  <c r="D2613" i="11"/>
  <c r="D2614" i="11"/>
  <c r="D2615" i="11"/>
  <c r="D2616" i="11"/>
  <c r="D2617" i="11"/>
  <c r="D2618" i="11"/>
  <c r="D2619" i="11"/>
  <c r="D2620" i="11"/>
  <c r="D2621" i="11"/>
  <c r="D2622" i="11"/>
  <c r="D2623" i="11"/>
  <c r="D2624" i="11"/>
  <c r="D2625" i="11"/>
  <c r="D2626" i="11"/>
  <c r="D2627" i="11"/>
  <c r="D2628" i="11"/>
  <c r="D2629" i="11"/>
  <c r="D2630" i="11"/>
  <c r="D2631" i="11"/>
  <c r="D2632" i="11"/>
  <c r="D2633" i="11"/>
  <c r="D2634" i="11"/>
  <c r="D2635" i="11"/>
  <c r="D2636" i="11"/>
  <c r="D2637" i="11"/>
  <c r="D2638" i="11"/>
  <c r="D2639" i="11"/>
  <c r="D2640" i="11"/>
  <c r="D2641" i="11"/>
  <c r="D2642" i="11"/>
  <c r="D2643" i="11"/>
  <c r="D2644" i="11"/>
  <c r="D2645" i="11"/>
  <c r="D2646" i="11"/>
  <c r="D2647" i="11"/>
  <c r="D2648" i="11"/>
  <c r="D2649" i="11"/>
  <c r="D2650" i="11"/>
  <c r="D2651" i="11"/>
  <c r="D2652" i="11"/>
  <c r="D2653" i="11"/>
  <c r="D2654" i="11"/>
  <c r="D2655" i="11"/>
  <c r="D2656" i="11"/>
  <c r="D2657" i="11"/>
  <c r="D2658" i="11"/>
  <c r="D2659" i="11"/>
  <c r="D2660" i="11"/>
  <c r="D2661" i="11"/>
  <c r="D2662" i="11"/>
  <c r="D2663" i="11"/>
  <c r="D2664" i="11"/>
  <c r="D2665" i="11"/>
  <c r="D2666" i="11"/>
  <c r="D2667" i="11"/>
  <c r="D2668" i="11"/>
  <c r="D2669" i="11"/>
  <c r="D2670" i="11"/>
  <c r="D2671" i="11"/>
  <c r="D2672" i="11"/>
  <c r="D2673" i="11"/>
  <c r="D2674" i="11"/>
  <c r="D2675" i="11"/>
  <c r="D2676" i="11"/>
  <c r="D2677" i="11"/>
  <c r="D2678" i="11"/>
  <c r="D2679" i="11"/>
  <c r="D2680" i="11"/>
  <c r="D2681" i="11"/>
  <c r="D2682" i="11"/>
  <c r="D2683" i="11"/>
  <c r="D2684" i="11"/>
  <c r="D2685" i="11"/>
  <c r="D2686" i="11"/>
  <c r="D2687" i="11"/>
  <c r="D2688" i="11"/>
  <c r="D2689" i="11"/>
  <c r="D2690" i="11"/>
  <c r="D2691" i="11"/>
  <c r="D2692" i="11"/>
  <c r="D2693" i="11"/>
  <c r="D2694" i="11"/>
  <c r="D2695" i="11"/>
  <c r="D2696" i="11"/>
  <c r="D2697" i="11"/>
  <c r="D2698" i="11"/>
  <c r="D2699" i="11"/>
  <c r="D2700" i="11"/>
  <c r="D2701" i="11"/>
  <c r="D2702" i="11"/>
  <c r="D2703" i="11"/>
  <c r="D2704" i="11"/>
  <c r="D2705" i="11"/>
  <c r="D2706" i="11"/>
  <c r="D2707" i="11"/>
  <c r="D2708" i="11"/>
  <c r="D2709" i="11"/>
  <c r="D2710" i="11"/>
  <c r="D2711" i="11"/>
  <c r="D2712" i="11"/>
  <c r="D2713" i="11"/>
  <c r="D2714" i="11"/>
  <c r="D2715" i="11"/>
  <c r="D2716" i="11"/>
  <c r="D2717" i="11"/>
  <c r="D2718" i="11"/>
  <c r="D2719" i="11"/>
  <c r="D2720" i="11"/>
  <c r="D2721" i="11"/>
  <c r="D2722" i="11"/>
  <c r="D2723" i="11"/>
  <c r="D2724" i="11"/>
  <c r="D2725" i="11"/>
  <c r="D2726" i="11"/>
  <c r="D2727" i="11"/>
  <c r="D2728" i="11"/>
  <c r="D2729" i="11"/>
  <c r="D2730" i="11"/>
  <c r="D2731" i="11"/>
  <c r="D2732" i="11"/>
  <c r="D2733" i="11"/>
  <c r="D2734" i="11"/>
  <c r="D2735" i="11"/>
  <c r="D2736" i="11"/>
  <c r="D2737" i="11"/>
  <c r="D2738" i="11"/>
  <c r="D2739" i="11"/>
  <c r="D2740" i="11"/>
  <c r="D2741" i="11"/>
  <c r="D2742" i="11"/>
  <c r="D2743" i="11"/>
  <c r="D2744" i="11"/>
  <c r="D2745" i="11"/>
  <c r="D2746" i="11"/>
  <c r="D2747" i="11"/>
  <c r="D2748" i="11"/>
  <c r="D2749" i="11"/>
  <c r="D2750" i="11"/>
  <c r="D2751" i="11"/>
  <c r="D2752" i="11"/>
  <c r="D2753" i="11"/>
  <c r="D2754" i="11"/>
  <c r="D2755" i="11"/>
  <c r="D2756" i="11"/>
  <c r="D2757" i="11"/>
  <c r="D2758" i="11"/>
  <c r="D2759" i="11"/>
  <c r="D2760" i="11"/>
  <c r="D2761" i="11"/>
  <c r="D2762" i="11"/>
  <c r="D2763" i="11"/>
  <c r="D2764" i="11"/>
  <c r="D2765" i="11"/>
  <c r="D2766" i="11"/>
  <c r="D2767" i="11"/>
  <c r="D2768" i="11"/>
  <c r="D2769" i="11"/>
  <c r="D2770" i="11"/>
  <c r="D2771" i="11"/>
  <c r="D2772" i="11"/>
  <c r="D2773" i="11"/>
  <c r="D2774" i="11"/>
  <c r="D2775" i="11"/>
  <c r="D2776" i="11"/>
  <c r="D2777" i="11"/>
  <c r="D2778" i="11"/>
  <c r="D2779" i="11"/>
  <c r="D2780" i="11"/>
  <c r="D2781" i="11"/>
  <c r="D2782" i="11"/>
  <c r="D2783" i="11"/>
  <c r="D2784" i="11"/>
  <c r="D2785" i="11"/>
  <c r="D2786" i="11"/>
  <c r="D2787" i="11"/>
  <c r="D2788" i="11"/>
  <c r="D2789" i="11"/>
  <c r="D2790" i="11"/>
  <c r="D2791" i="11"/>
  <c r="D2792" i="11"/>
  <c r="D2793" i="11"/>
  <c r="D2794" i="11"/>
  <c r="D2795" i="11"/>
  <c r="D2796" i="11"/>
  <c r="D2797" i="11"/>
  <c r="D2798" i="11"/>
  <c r="D2799" i="11"/>
  <c r="D2800" i="11"/>
  <c r="D2801" i="11"/>
  <c r="D2802" i="11"/>
  <c r="D2803" i="11"/>
  <c r="D2804" i="11"/>
  <c r="D2805" i="11"/>
  <c r="D2806" i="11"/>
  <c r="D2807" i="11"/>
  <c r="D2808" i="11"/>
  <c r="D2809" i="11"/>
  <c r="D2810" i="11"/>
  <c r="D2811" i="11"/>
  <c r="D2812" i="11"/>
  <c r="D2813" i="11"/>
  <c r="D2814" i="11"/>
  <c r="D2815" i="11"/>
  <c r="D2816" i="11"/>
  <c r="D2817" i="11"/>
  <c r="D2818" i="11"/>
  <c r="D2819" i="11"/>
  <c r="D2820" i="11"/>
  <c r="D2821" i="11"/>
  <c r="D2822" i="11"/>
  <c r="D2823" i="11"/>
  <c r="D2824" i="11"/>
  <c r="D2825" i="11"/>
  <c r="D2826" i="11"/>
  <c r="D2827" i="11"/>
  <c r="D2828" i="11"/>
  <c r="D2829" i="11"/>
  <c r="D2830" i="11"/>
  <c r="D2831" i="11"/>
  <c r="D2832" i="11"/>
  <c r="D2833" i="11"/>
  <c r="D2834" i="11"/>
  <c r="D2835" i="11"/>
  <c r="D2836" i="11"/>
  <c r="D2837" i="11"/>
  <c r="D2838" i="11"/>
  <c r="D2839" i="11"/>
  <c r="D2840" i="11"/>
  <c r="D2841" i="11"/>
  <c r="D2842" i="11"/>
  <c r="D2843" i="11"/>
  <c r="D2844" i="11"/>
  <c r="D2845" i="11"/>
  <c r="D2846" i="11"/>
  <c r="D2847" i="11"/>
  <c r="D2848" i="11"/>
  <c r="D2849" i="11"/>
  <c r="D2850" i="11"/>
  <c r="D2851" i="11"/>
  <c r="D2852" i="11"/>
  <c r="D2853" i="11"/>
  <c r="D2854" i="11"/>
  <c r="D2855" i="11"/>
  <c r="D2856" i="11"/>
  <c r="D2857" i="11"/>
  <c r="D2858" i="11"/>
  <c r="D2859" i="11"/>
  <c r="D2860" i="11"/>
  <c r="D2861" i="11"/>
  <c r="D2862" i="11"/>
  <c r="D2863" i="11"/>
  <c r="D2864" i="11"/>
  <c r="D2865" i="11"/>
  <c r="D2866" i="11"/>
  <c r="D2867" i="11"/>
  <c r="D2868" i="11"/>
  <c r="D2869" i="11"/>
  <c r="D2870" i="11"/>
  <c r="D2871" i="11"/>
  <c r="D2872" i="11"/>
  <c r="D2873" i="11"/>
  <c r="D2874" i="11"/>
  <c r="D2875" i="11"/>
  <c r="D2876" i="11"/>
  <c r="D2877" i="11"/>
  <c r="D2878" i="11"/>
  <c r="D2879" i="11"/>
  <c r="D2880" i="11"/>
  <c r="D2881" i="11"/>
  <c r="D2882" i="11"/>
  <c r="D2883" i="11"/>
  <c r="D2884" i="11"/>
  <c r="D2885"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844" i="11"/>
  <c r="D1845" i="11"/>
  <c r="D1945" i="11"/>
  <c r="D1946" i="11"/>
  <c r="D1947" i="11"/>
  <c r="D1948" i="11"/>
  <c r="D1949" i="11"/>
  <c r="D1950" i="11"/>
  <c r="D1951" i="11"/>
  <c r="D1952" i="11"/>
  <c r="D1953" i="11"/>
  <c r="D1954" i="11"/>
  <c r="D1955" i="11"/>
  <c r="D1956" i="11"/>
  <c r="D1957" i="11"/>
  <c r="D1958" i="11"/>
  <c r="D1959" i="11"/>
  <c r="D1960" i="11"/>
  <c r="D1961" i="11"/>
  <c r="D1962" i="11"/>
  <c r="D1963" i="11"/>
  <c r="D1964" i="11"/>
  <c r="D1965" i="11"/>
  <c r="D1966" i="11"/>
  <c r="D1967" i="11"/>
  <c r="D1968" i="11"/>
  <c r="D1969" i="11"/>
  <c r="D1970" i="11"/>
  <c r="D1971" i="11"/>
  <c r="D1972" i="11"/>
  <c r="D1973" i="11"/>
  <c r="D1974" i="11"/>
  <c r="D1975" i="11"/>
  <c r="D1976" i="11"/>
  <c r="D1977" i="11"/>
  <c r="D1978" i="11"/>
  <c r="D1979" i="11"/>
  <c r="D1980" i="11"/>
  <c r="D1981" i="11"/>
  <c r="D1982" i="11"/>
  <c r="D1983" i="11"/>
  <c r="D1984" i="11"/>
  <c r="D1985" i="11"/>
  <c r="D1986" i="11"/>
  <c r="D1987" i="11"/>
  <c r="D1988" i="11"/>
  <c r="D1989" i="11"/>
  <c r="D1990" i="11"/>
  <c r="D1991" i="11"/>
  <c r="D1992" i="11"/>
  <c r="D1993" i="11"/>
  <c r="D1994" i="11"/>
  <c r="D1995" i="11"/>
  <c r="D1996" i="11"/>
  <c r="D1997" i="11"/>
  <c r="D1998" i="11"/>
  <c r="D1999" i="11"/>
  <c r="D2000" i="11"/>
  <c r="D2001" i="11"/>
  <c r="D2002" i="11"/>
  <c r="D2003" i="11"/>
  <c r="D2004" i="11"/>
  <c r="D2005" i="11"/>
  <c r="D2006" i="11"/>
  <c r="D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 i="11"/>
  <c r="K828" i="11"/>
  <c r="M828" i="11" l="1"/>
  <c r="E21" i="21" l="1"/>
  <c r="E23" i="21"/>
  <c r="E24" i="21"/>
  <c r="E33" i="21"/>
  <c r="E34" i="21"/>
  <c r="E37" i="21"/>
  <c r="E39" i="21"/>
  <c r="K39" i="11" l="1"/>
  <c r="K40" i="11"/>
  <c r="K41" i="11"/>
  <c r="K42" i="11"/>
  <c r="K43" i="11"/>
  <c r="K44" i="11"/>
  <c r="K45" i="11"/>
  <c r="K46" i="11"/>
  <c r="K47" i="11"/>
  <c r="K48" i="11"/>
  <c r="K49" i="11"/>
  <c r="K50" i="11"/>
  <c r="K51" i="11"/>
  <c r="K52" i="11"/>
  <c r="K53" i="11"/>
  <c r="K54" i="11"/>
  <c r="M39" i="11" l="1"/>
  <c r="M48" i="11"/>
  <c r="M41" i="11"/>
  <c r="M47" i="11"/>
  <c r="M49" i="11"/>
  <c r="M46" i="11"/>
  <c r="M42" i="11"/>
  <c r="M50" i="11"/>
  <c r="M51" i="11"/>
  <c r="M45" i="11"/>
  <c r="M53" i="11"/>
  <c r="M52" i="11"/>
  <c r="M44" i="11"/>
  <c r="M43" i="11"/>
  <c r="M54" i="11"/>
  <c r="M40"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4" i="11"/>
  <c r="K1535" i="11"/>
  <c r="K1536" i="11"/>
  <c r="K1537" i="11"/>
  <c r="K1538" i="11"/>
  <c r="K1539" i="11"/>
  <c r="K1540" i="11"/>
  <c r="K1541" i="11"/>
  <c r="K1542" i="11"/>
  <c r="K1543" i="11"/>
  <c r="K1544" i="11"/>
  <c r="K1545" i="11"/>
  <c r="K1546" i="11"/>
  <c r="K1547" i="11"/>
  <c r="K1548" i="11"/>
  <c r="K1549" i="11"/>
  <c r="K1550" i="11"/>
  <c r="K1551" i="11"/>
  <c r="K1552" i="11"/>
  <c r="K1553" i="11"/>
  <c r="K1554" i="11"/>
  <c r="K1555" i="11"/>
  <c r="K1556" i="11"/>
  <c r="K1557" i="11"/>
  <c r="K1558" i="11"/>
  <c r="K1559" i="11"/>
  <c r="K1560" i="11"/>
  <c r="K1561" i="11"/>
  <c r="K1562" i="11"/>
  <c r="K1563" i="11"/>
  <c r="K1564" i="11"/>
  <c r="K1565" i="11"/>
  <c r="K1566" i="11"/>
  <c r="K1567" i="11"/>
  <c r="K1568" i="11"/>
  <c r="K1569" i="11"/>
  <c r="K1570" i="11"/>
  <c r="K1571" i="11"/>
  <c r="K1572" i="11"/>
  <c r="K1573" i="11"/>
  <c r="K1574" i="11"/>
  <c r="K1575" i="11"/>
  <c r="K1576" i="11"/>
  <c r="K1577" i="11"/>
  <c r="K1578" i="11"/>
  <c r="K1579" i="11"/>
  <c r="K1580" i="11"/>
  <c r="K1581" i="11"/>
  <c r="K1582" i="11"/>
  <c r="K1583" i="11"/>
  <c r="K1584" i="11"/>
  <c r="K1585" i="11"/>
  <c r="K1586" i="11"/>
  <c r="K1587" i="11"/>
  <c r="K1588" i="11"/>
  <c r="K1589" i="11"/>
  <c r="K1590" i="11"/>
  <c r="K1591" i="11"/>
  <c r="K1592" i="11"/>
  <c r="K1593" i="11"/>
  <c r="K1594" i="11"/>
  <c r="K1595" i="11"/>
  <c r="K1596" i="11"/>
  <c r="K1597" i="11"/>
  <c r="K1598" i="11"/>
  <c r="K1599" i="11"/>
  <c r="K1600" i="11"/>
  <c r="K1601" i="11"/>
  <c r="K1602" i="11"/>
  <c r="K1603" i="11"/>
  <c r="K1604" i="11"/>
  <c r="K1605" i="11"/>
  <c r="K1606" i="11"/>
  <c r="K1607" i="11"/>
  <c r="K1608" i="11"/>
  <c r="K1609" i="11"/>
  <c r="K1610" i="11"/>
  <c r="K1611" i="11"/>
  <c r="K1612" i="11"/>
  <c r="K1613" i="11"/>
  <c r="K1614" i="11"/>
  <c r="K1615" i="11"/>
  <c r="K1616" i="11"/>
  <c r="K1617" i="11"/>
  <c r="K1618" i="11"/>
  <c r="K1619" i="11"/>
  <c r="K1620" i="11"/>
  <c r="K1621" i="1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844" i="11"/>
  <c r="K1845"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K2109" i="11"/>
  <c r="K2110" i="11"/>
  <c r="K2111" i="11"/>
  <c r="K2112" i="11"/>
  <c r="K2113" i="11"/>
  <c r="K2114" i="11"/>
  <c r="K2115" i="11"/>
  <c r="K2116" i="11"/>
  <c r="K2117" i="11"/>
  <c r="K2118" i="11"/>
  <c r="K2119" i="11"/>
  <c r="K2120" i="11"/>
  <c r="K2121" i="11"/>
  <c r="K2122" i="11"/>
  <c r="K2123" i="11"/>
  <c r="K2124" i="11"/>
  <c r="K2125" i="11"/>
  <c r="K2126" i="11"/>
  <c r="K2127" i="11"/>
  <c r="K2128" i="11"/>
  <c r="K2129" i="11"/>
  <c r="K2130" i="11"/>
  <c r="K2131" i="11"/>
  <c r="K2132" i="11"/>
  <c r="K2133" i="11"/>
  <c r="K2134" i="11"/>
  <c r="K2135" i="11"/>
  <c r="K2136" i="11"/>
  <c r="K2137" i="11"/>
  <c r="K2138" i="11"/>
  <c r="K2139" i="11"/>
  <c r="K2140" i="11"/>
  <c r="K2141" i="11"/>
  <c r="K2142" i="11"/>
  <c r="K2143" i="11"/>
  <c r="K2144" i="11"/>
  <c r="K2145" i="11"/>
  <c r="K2146" i="11"/>
  <c r="K2147" i="11"/>
  <c r="K2148" i="11"/>
  <c r="K2149" i="11"/>
  <c r="K2150" i="11"/>
  <c r="K2151" i="11"/>
  <c r="K2152" i="11"/>
  <c r="K2153" i="11"/>
  <c r="K2154" i="11"/>
  <c r="K2155" i="11"/>
  <c r="K2156" i="11"/>
  <c r="K2157" i="11"/>
  <c r="K2158" i="11"/>
  <c r="K2159" i="11"/>
  <c r="K2160" i="11"/>
  <c r="K2161" i="11"/>
  <c r="K2162" i="11"/>
  <c r="K2163" i="11"/>
  <c r="K2164" i="11"/>
  <c r="K2165" i="11"/>
  <c r="K2166" i="11"/>
  <c r="K2167" i="11"/>
  <c r="K2168" i="11"/>
  <c r="K2169" i="11"/>
  <c r="K2170" i="11"/>
  <c r="K2171" i="11"/>
  <c r="K2172" i="11"/>
  <c r="K2173" i="11"/>
  <c r="K2174" i="11"/>
  <c r="K2175" i="11"/>
  <c r="K2176" i="11"/>
  <c r="K2177" i="11"/>
  <c r="K2178" i="11"/>
  <c r="K2179" i="11"/>
  <c r="K2180" i="11"/>
  <c r="K2181" i="11"/>
  <c r="K2182" i="11"/>
  <c r="K2183" i="11"/>
  <c r="K2184" i="11"/>
  <c r="K2185" i="11"/>
  <c r="K2186" i="11"/>
  <c r="K2187" i="11"/>
  <c r="K2188" i="11"/>
  <c r="K2189" i="11"/>
  <c r="K2190" i="11"/>
  <c r="K2191" i="11"/>
  <c r="K2192" i="11"/>
  <c r="K2193" i="11"/>
  <c r="K2194" i="11"/>
  <c r="K2195" i="11"/>
  <c r="K2196" i="11"/>
  <c r="K2197" i="11"/>
  <c r="K2198" i="11"/>
  <c r="K2199" i="11"/>
  <c r="K2200" i="11"/>
  <c r="K2201" i="11"/>
  <c r="K2202" i="11"/>
  <c r="K2203" i="11"/>
  <c r="K2204" i="11"/>
  <c r="K2205" i="11"/>
  <c r="K2206" i="11"/>
  <c r="K2207" i="11"/>
  <c r="K2208" i="11"/>
  <c r="K2209" i="11"/>
  <c r="K2210" i="11"/>
  <c r="K2211" i="11"/>
  <c r="K2212" i="11"/>
  <c r="K2213" i="11"/>
  <c r="K2214" i="11"/>
  <c r="K2215" i="11"/>
  <c r="K2216" i="11"/>
  <c r="K2217" i="11"/>
  <c r="K2218" i="11"/>
  <c r="K2219" i="11"/>
  <c r="K2220" i="11"/>
  <c r="K2221" i="11"/>
  <c r="K2222" i="11"/>
  <c r="K2223" i="11"/>
  <c r="K2224" i="11"/>
  <c r="K2225" i="11"/>
  <c r="K2226" i="11"/>
  <c r="K2227" i="11"/>
  <c r="K2228" i="11"/>
  <c r="K2229" i="11"/>
  <c r="K2230" i="11"/>
  <c r="K2231" i="11"/>
  <c r="K2232" i="11"/>
  <c r="K2233" i="11"/>
  <c r="K2234" i="11"/>
  <c r="K2235" i="11"/>
  <c r="K2236" i="11"/>
  <c r="K2237" i="11"/>
  <c r="K2238" i="11"/>
  <c r="K2239" i="11"/>
  <c r="K2240" i="11"/>
  <c r="K2241" i="11"/>
  <c r="K2242" i="11"/>
  <c r="K2243" i="11"/>
  <c r="K2244" i="11"/>
  <c r="K2245" i="11"/>
  <c r="K2246" i="11"/>
  <c r="K2247" i="11"/>
  <c r="K2248" i="11"/>
  <c r="K2249" i="11"/>
  <c r="K2250" i="11"/>
  <c r="K2251" i="11"/>
  <c r="K2252" i="11"/>
  <c r="K2253" i="11"/>
  <c r="K2254" i="11"/>
  <c r="K2255" i="11"/>
  <c r="K2256" i="11"/>
  <c r="K2257" i="11"/>
  <c r="K2258" i="11"/>
  <c r="K2259" i="11"/>
  <c r="K2260" i="11"/>
  <c r="K2261" i="11"/>
  <c r="K2262" i="11"/>
  <c r="K2263" i="11"/>
  <c r="K2264" i="11"/>
  <c r="K2265" i="1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K2431" i="11"/>
  <c r="K2432" i="11"/>
  <c r="K2433" i="11"/>
  <c r="K2434" i="11"/>
  <c r="K2435" i="11"/>
  <c r="K2436" i="11"/>
  <c r="K2437" i="11"/>
  <c r="K2438" i="11"/>
  <c r="K2439" i="11"/>
  <c r="K2440" i="11"/>
  <c r="K2441" i="11"/>
  <c r="K2442" i="11"/>
  <c r="K2443" i="11"/>
  <c r="K2444" i="11"/>
  <c r="K2445" i="11"/>
  <c r="K2446" i="11"/>
  <c r="K2447" i="11"/>
  <c r="K2448" i="11"/>
  <c r="K2449" i="11"/>
  <c r="K2450" i="11"/>
  <c r="K2451" i="11"/>
  <c r="K2452" i="11"/>
  <c r="K2453" i="11"/>
  <c r="K2454" i="11"/>
  <c r="K2455" i="11"/>
  <c r="K2456" i="11"/>
  <c r="K2457" i="11"/>
  <c r="K2458" i="11"/>
  <c r="K2459" i="11"/>
  <c r="K2460" i="11"/>
  <c r="K2461" i="11"/>
  <c r="K2462" i="11"/>
  <c r="K2463" i="11"/>
  <c r="K2464" i="11"/>
  <c r="K2465" i="11"/>
  <c r="K2466" i="11"/>
  <c r="K2467" i="11"/>
  <c r="K2468" i="11"/>
  <c r="K2469" i="11"/>
  <c r="K2470" i="11"/>
  <c r="K2471" i="11"/>
  <c r="K2472" i="11"/>
  <c r="K2473" i="11"/>
  <c r="K2474" i="11"/>
  <c r="K2475" i="11"/>
  <c r="K2476" i="11"/>
  <c r="K2477" i="11"/>
  <c r="K2478" i="11"/>
  <c r="K2479" i="11"/>
  <c r="K2480" i="11"/>
  <c r="K2481" i="11"/>
  <c r="K2482" i="11"/>
  <c r="K2483" i="11"/>
  <c r="K2484" i="11"/>
  <c r="K2485" i="11"/>
  <c r="K2486" i="11"/>
  <c r="K2487" i="11"/>
  <c r="K2488" i="11"/>
  <c r="K2489" i="11"/>
  <c r="K2490" i="11"/>
  <c r="K2491" i="11"/>
  <c r="K2492" i="11"/>
  <c r="K2493" i="11"/>
  <c r="K2494" i="11"/>
  <c r="K2495" i="11"/>
  <c r="K2496" i="11"/>
  <c r="K2497" i="11"/>
  <c r="K2498" i="11"/>
  <c r="K2499" i="11"/>
  <c r="K2500" i="11"/>
  <c r="K2501" i="11"/>
  <c r="K2502" i="11"/>
  <c r="K2503" i="11"/>
  <c r="K2504" i="11"/>
  <c r="K2505" i="11"/>
  <c r="K2506" i="11"/>
  <c r="K2507" i="11"/>
  <c r="K2508" i="11"/>
  <c r="K2509" i="11"/>
  <c r="K2510" i="11"/>
  <c r="K2511" i="11"/>
  <c r="K2512" i="11"/>
  <c r="K2513" i="11"/>
  <c r="K2514" i="11"/>
  <c r="K2515" i="11"/>
  <c r="K2516" i="11"/>
  <c r="K2517" i="11"/>
  <c r="K2518" i="11"/>
  <c r="K2519" i="11"/>
  <c r="K2520" i="11"/>
  <c r="K2521" i="11"/>
  <c r="K2522" i="11"/>
  <c r="K2523" i="11"/>
  <c r="K2524" i="11"/>
  <c r="K2525" i="11"/>
  <c r="K2526" i="11"/>
  <c r="K2527" i="11"/>
  <c r="K2528" i="11"/>
  <c r="K2529" i="11"/>
  <c r="K2530" i="11"/>
  <c r="K2531" i="11"/>
  <c r="K2532" i="11"/>
  <c r="K2533" i="11"/>
  <c r="K2534" i="11"/>
  <c r="K2535" i="11"/>
  <c r="K2536" i="11"/>
  <c r="K2537" i="11"/>
  <c r="K2538" i="11"/>
  <c r="K2539" i="11"/>
  <c r="K2540" i="11"/>
  <c r="K2541" i="11"/>
  <c r="K2542" i="11"/>
  <c r="K2543" i="11"/>
  <c r="K2544" i="11"/>
  <c r="K2545" i="11"/>
  <c r="K2546" i="11"/>
  <c r="K2547" i="11"/>
  <c r="K2548" i="11"/>
  <c r="K2549" i="11"/>
  <c r="K2550" i="11"/>
  <c r="K2551" i="11"/>
  <c r="K2552" i="11"/>
  <c r="K2553" i="11"/>
  <c r="K2554" i="11"/>
  <c r="K2555" i="11"/>
  <c r="K2556" i="11"/>
  <c r="K2557" i="11"/>
  <c r="K2558" i="11"/>
  <c r="K2559" i="11"/>
  <c r="K2560" i="11"/>
  <c r="K2561" i="11"/>
  <c r="K2562" i="11"/>
  <c r="K2563" i="11"/>
  <c r="K2564" i="11"/>
  <c r="K2565" i="11"/>
  <c r="K2566" i="11"/>
  <c r="K2567" i="11"/>
  <c r="K2568" i="11"/>
  <c r="K2569" i="11"/>
  <c r="K2570" i="11"/>
  <c r="K2571" i="11"/>
  <c r="K2572" i="11"/>
  <c r="K2573" i="11"/>
  <c r="K2574" i="11"/>
  <c r="K2575" i="11"/>
  <c r="K2576" i="11"/>
  <c r="K2577" i="11"/>
  <c r="K2578" i="11"/>
  <c r="K2579" i="11"/>
  <c r="K2580" i="11"/>
  <c r="K2581" i="11"/>
  <c r="K2582" i="11"/>
  <c r="K2583" i="11"/>
  <c r="K2584" i="11"/>
  <c r="K2585" i="11"/>
  <c r="K2586" i="11"/>
  <c r="K2587" i="1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M2799" i="11" l="1"/>
  <c r="M2607" i="11"/>
  <c r="M2499" i="11"/>
  <c r="M2067" i="11"/>
  <c r="M2797" i="11"/>
  <c r="M2685" i="11"/>
  <c r="M2605" i="11"/>
  <c r="M2535" i="11"/>
  <c r="M2439" i="11"/>
  <c r="M1732" i="11"/>
  <c r="M2856" i="11"/>
  <c r="M2800" i="11"/>
  <c r="M1735" i="11"/>
  <c r="M1627" i="11"/>
  <c r="M1617" i="11"/>
  <c r="M1494" i="11"/>
  <c r="M1359" i="11"/>
  <c r="M1349" i="11"/>
  <c r="M1752" i="11"/>
  <c r="M1787" i="11"/>
  <c r="M1760" i="11"/>
  <c r="M2728" i="11"/>
  <c r="M2704" i="11"/>
  <c r="M2688" i="11"/>
  <c r="M2640" i="11"/>
  <c r="M2628" i="11"/>
  <c r="M2624" i="11"/>
  <c r="M2420" i="11"/>
  <c r="M2396" i="11"/>
  <c r="M2172" i="11"/>
  <c r="M2150" i="11"/>
  <c r="M2072" i="11"/>
  <c r="M2064" i="11"/>
  <c r="M2028" i="11"/>
  <c r="M1953" i="11"/>
  <c r="M1784" i="11"/>
  <c r="M1776" i="11"/>
  <c r="M1769" i="11"/>
  <c r="M1761" i="11"/>
  <c r="M2867" i="11"/>
  <c r="M2863" i="11"/>
  <c r="M2789" i="11"/>
  <c r="M2751" i="11"/>
  <c r="M2865" i="11"/>
  <c r="M2780" i="11"/>
  <c r="M2744" i="11"/>
  <c r="M2576" i="11"/>
  <c r="M2342" i="11"/>
  <c r="M2302" i="11"/>
  <c r="M2022" i="11"/>
  <c r="M2543" i="11"/>
  <c r="M2541" i="11"/>
  <c r="M2387" i="11"/>
  <c r="M2379" i="11"/>
  <c r="M2371" i="11"/>
  <c r="M2347" i="11"/>
  <c r="M2339" i="11"/>
  <c r="M2319" i="11"/>
  <c r="M2317" i="11"/>
  <c r="M2299" i="11"/>
  <c r="M2255" i="11"/>
  <c r="M2151" i="11"/>
  <c r="M2003" i="11"/>
  <c r="M1191" i="11"/>
  <c r="M2580" i="11"/>
  <c r="M2572" i="11"/>
  <c r="M2568" i="11"/>
  <c r="M2560" i="11"/>
  <c r="M2536" i="11"/>
  <c r="M2452" i="11"/>
  <c r="M2884" i="11"/>
  <c r="M2880" i="11"/>
  <c r="M2709" i="11"/>
  <c r="M2703" i="11"/>
  <c r="M2691" i="11"/>
  <c r="M2677" i="11"/>
  <c r="M2675" i="11"/>
  <c r="M2673" i="11"/>
  <c r="M2671" i="11"/>
  <c r="M2669" i="11"/>
  <c r="M2651" i="11"/>
  <c r="M2581" i="11"/>
  <c r="M2557" i="11"/>
  <c r="M2408" i="11"/>
  <c r="M2358" i="11"/>
  <c r="M2296" i="11"/>
  <c r="M2288" i="11"/>
  <c r="M2280" i="11"/>
  <c r="M2264" i="11"/>
  <c r="M2131" i="11"/>
  <c r="M2107" i="11"/>
  <c r="M2105" i="11"/>
  <c r="M2103" i="11"/>
  <c r="M2099" i="11"/>
  <c r="M2095" i="11"/>
  <c r="M2087" i="11"/>
  <c r="M1707" i="11"/>
  <c r="M1699" i="11"/>
  <c r="M1687" i="11"/>
  <c r="M1673" i="11"/>
  <c r="M1657" i="11"/>
  <c r="M1655" i="11"/>
  <c r="M1651" i="11"/>
  <c r="M1649" i="11"/>
  <c r="M1647" i="11"/>
  <c r="M1609" i="11"/>
  <c r="M2844" i="11"/>
  <c r="M2814" i="11"/>
  <c r="M2812" i="11"/>
  <c r="M2531" i="11"/>
  <c r="M2523" i="11"/>
  <c r="M2517" i="11"/>
  <c r="M2477" i="11"/>
  <c r="M2467" i="11"/>
  <c r="M2453" i="11"/>
  <c r="M2246" i="11"/>
  <c r="M1833" i="11"/>
  <c r="M1744" i="11"/>
  <c r="M1742" i="11"/>
  <c r="M1736" i="11"/>
  <c r="M1314" i="11"/>
  <c r="M2684" i="11"/>
  <c r="M2674" i="11"/>
  <c r="M2664" i="11"/>
  <c r="M2556" i="11"/>
  <c r="M2403" i="11"/>
  <c r="M2355" i="11"/>
  <c r="M2279" i="11"/>
  <c r="M2118" i="11"/>
  <c r="M2110" i="11"/>
  <c r="M2094" i="11"/>
  <c r="M1724" i="11"/>
  <c r="M1708" i="11"/>
  <c r="M1686" i="11"/>
  <c r="M1684" i="11"/>
  <c r="M1682" i="11"/>
  <c r="M1678" i="11"/>
  <c r="M1646" i="11"/>
  <c r="M2853" i="11"/>
  <c r="M2837" i="11"/>
  <c r="M2803" i="11"/>
  <c r="M2763" i="11"/>
  <c r="M2759" i="11"/>
  <c r="M2735" i="11"/>
  <c r="M2733" i="11"/>
  <c r="M2464" i="11"/>
  <c r="M2460" i="11"/>
  <c r="M2223" i="11"/>
  <c r="M2195" i="11"/>
  <c r="M1951" i="11"/>
  <c r="M1949" i="11"/>
  <c r="M1947" i="11"/>
  <c r="M1844" i="11"/>
  <c r="M1842" i="11"/>
  <c r="M1743" i="11"/>
  <c r="M1606" i="11"/>
  <c r="M1593" i="11"/>
  <c r="M1591" i="11"/>
  <c r="M1587" i="11"/>
  <c r="M1585" i="11"/>
  <c r="M2633" i="11"/>
  <c r="M2287" i="11"/>
  <c r="M2275" i="11"/>
  <c r="M1805" i="11"/>
  <c r="M1628" i="11"/>
  <c r="M1614" i="11"/>
  <c r="M2872" i="11"/>
  <c r="M2860" i="11"/>
  <c r="M2787" i="11"/>
  <c r="M2599" i="11"/>
  <c r="M2591" i="11"/>
  <c r="M2589" i="11"/>
  <c r="M2567" i="11"/>
  <c r="M2528" i="11"/>
  <c r="M2524" i="11"/>
  <c r="M2392" i="11"/>
  <c r="M2382" i="11"/>
  <c r="M2374" i="11"/>
  <c r="M1747" i="11"/>
  <c r="M1590" i="11"/>
  <c r="M1588" i="11"/>
  <c r="M1552" i="11"/>
  <c r="M1546" i="11"/>
  <c r="M1536" i="11"/>
  <c r="M1521" i="11"/>
  <c r="M1505" i="11"/>
  <c r="M1503" i="11"/>
  <c r="M1497" i="11"/>
  <c r="M1495" i="11"/>
  <c r="M2738" i="11"/>
  <c r="M2732" i="11"/>
  <c r="M2647" i="11"/>
  <c r="M2639" i="11"/>
  <c r="M2637" i="11"/>
  <c r="M2635" i="11"/>
  <c r="M2631" i="11"/>
  <c r="M2627" i="11"/>
  <c r="M2621" i="11"/>
  <c r="M2619" i="11"/>
  <c r="M2291" i="11"/>
  <c r="M2273" i="11"/>
  <c r="M2267" i="11"/>
  <c r="M2259" i="11"/>
  <c r="M2182" i="11"/>
  <c r="M2174" i="11"/>
  <c r="M2047" i="11"/>
  <c r="M2039" i="11"/>
  <c r="M2023" i="11"/>
  <c r="M1812" i="11"/>
  <c r="M1630" i="11"/>
  <c r="M1622" i="11"/>
  <c r="M2716" i="11"/>
  <c r="M2702" i="11"/>
  <c r="M2700" i="11"/>
  <c r="M2696" i="11"/>
  <c r="M2597" i="11"/>
  <c r="M2587" i="11"/>
  <c r="M2573" i="11"/>
  <c r="M2749" i="11"/>
  <c r="M2747" i="11"/>
  <c r="M2660" i="11"/>
  <c r="M2549" i="11"/>
  <c r="M2504" i="11"/>
  <c r="M2496" i="11"/>
  <c r="M2492" i="11"/>
  <c r="M2472" i="11"/>
  <c r="M2437" i="11"/>
  <c r="M2421" i="11"/>
  <c r="M2415" i="11"/>
  <c r="M2413" i="11"/>
  <c r="M2407" i="11"/>
  <c r="M2334" i="11"/>
  <c r="M2328" i="11"/>
  <c r="M2320" i="11"/>
  <c r="M2215" i="11"/>
  <c r="M2142" i="11"/>
  <c r="M2128" i="11"/>
  <c r="M2108" i="11"/>
  <c r="M2104" i="11"/>
  <c r="M1976" i="11"/>
  <c r="M1968" i="11"/>
  <c r="M1964" i="11"/>
  <c r="M1960" i="11"/>
  <c r="M1958" i="11"/>
  <c r="M1731" i="11"/>
  <c r="M1727" i="11"/>
  <c r="M1725" i="11"/>
  <c r="M1721" i="11"/>
  <c r="M1713" i="11"/>
  <c r="M1107" i="11"/>
  <c r="M1072" i="11"/>
  <c r="M1063" i="11"/>
  <c r="M1061" i="11"/>
  <c r="M1055" i="11"/>
  <c r="M1053" i="11"/>
  <c r="M2879" i="11"/>
  <c r="M2877" i="11"/>
  <c r="M2875" i="11"/>
  <c r="M2739" i="11"/>
  <c r="M2717" i="11"/>
  <c r="M2695" i="11"/>
  <c r="M2612" i="11"/>
  <c r="M2600" i="11"/>
  <c r="M2440" i="11"/>
  <c r="M2278" i="11"/>
  <c r="M2270" i="11"/>
  <c r="M2191" i="11"/>
  <c r="M2189" i="11"/>
  <c r="M2171" i="11"/>
  <c r="M2042" i="11"/>
  <c r="M2038" i="11"/>
  <c r="M2034" i="11"/>
  <c r="M2030" i="11"/>
  <c r="M1821" i="11"/>
  <c r="M1813" i="11"/>
  <c r="M1799" i="11"/>
  <c r="M1795" i="11"/>
  <c r="M1595" i="11"/>
  <c r="M1547" i="11"/>
  <c r="M1533" i="11"/>
  <c r="M1526" i="11"/>
  <c r="M1500" i="11"/>
  <c r="M2851" i="11"/>
  <c r="M2845" i="11"/>
  <c r="M2827" i="11"/>
  <c r="M2823" i="11"/>
  <c r="M2807" i="11"/>
  <c r="M2776" i="11"/>
  <c r="M2667" i="11"/>
  <c r="M2659" i="11"/>
  <c r="M2548" i="11"/>
  <c r="M2511" i="11"/>
  <c r="M2509" i="11"/>
  <c r="M2503" i="11"/>
  <c r="M2485" i="11"/>
  <c r="M2479" i="11"/>
  <c r="M2459" i="11"/>
  <c r="M2428" i="11"/>
  <c r="M2363" i="11"/>
  <c r="M2361" i="11"/>
  <c r="M2323" i="11"/>
  <c r="M2238" i="11"/>
  <c r="M2216" i="11"/>
  <c r="M2200" i="11"/>
  <c r="M2147" i="11"/>
  <c r="M2145" i="11"/>
  <c r="M2139" i="11"/>
  <c r="M2127" i="11"/>
  <c r="M2871" i="11"/>
  <c r="M2861" i="11"/>
  <c r="M2740" i="11"/>
  <c r="M2725" i="11"/>
  <c r="M2723" i="11"/>
  <c r="M2711" i="11"/>
  <c r="M2655" i="11"/>
  <c r="M2516" i="11"/>
  <c r="M2491" i="11"/>
  <c r="M2476" i="11"/>
  <c r="M2447" i="11"/>
  <c r="M2445" i="11"/>
  <c r="M2435" i="11"/>
  <c r="M2427" i="11"/>
  <c r="M2400" i="11"/>
  <c r="M2390" i="11"/>
  <c r="M2388" i="11"/>
  <c r="M2312" i="11"/>
  <c r="M2254" i="11"/>
  <c r="M2252" i="11"/>
  <c r="M2203" i="11"/>
  <c r="M2119" i="11"/>
  <c r="M2086" i="11"/>
  <c r="M2082" i="11"/>
  <c r="M2078" i="11"/>
  <c r="M2062" i="11"/>
  <c r="M2054" i="11"/>
  <c r="M2019" i="11"/>
  <c r="M2015" i="11"/>
  <c r="M2011" i="11"/>
  <c r="M1828" i="11"/>
  <c r="M1826" i="11"/>
  <c r="M1711" i="11"/>
  <c r="M1709" i="11"/>
  <c r="M1598" i="11"/>
  <c r="M1313" i="11"/>
  <c r="M1276" i="11"/>
  <c r="M1268" i="11"/>
  <c r="M1250" i="11"/>
  <c r="M1212" i="11"/>
  <c r="M1208" i="11"/>
  <c r="M1206" i="11"/>
  <c r="M1202" i="11"/>
  <c r="M1200" i="11"/>
  <c r="M1196" i="11"/>
  <c r="M2859" i="11"/>
  <c r="M2832" i="11"/>
  <c r="M2820" i="11"/>
  <c r="M2816" i="11"/>
  <c r="M2808" i="11"/>
  <c r="M2804" i="11"/>
  <c r="M2781" i="11"/>
  <c r="M2645" i="11"/>
  <c r="M2563" i="11"/>
  <c r="M2372" i="11"/>
  <c r="M2232" i="11"/>
  <c r="M2228" i="11"/>
  <c r="M2136" i="11"/>
  <c r="M2132" i="11"/>
  <c r="M1952" i="11"/>
  <c r="M1659" i="11"/>
  <c r="M1580" i="11"/>
  <c r="M1572" i="11"/>
  <c r="M1564" i="11"/>
  <c r="M1556" i="11"/>
  <c r="M1108" i="11"/>
  <c r="M1106" i="11"/>
  <c r="M1104" i="11"/>
  <c r="M1102" i="11"/>
  <c r="M1090" i="11"/>
  <c r="M1076" i="11"/>
  <c r="M1073" i="11"/>
  <c r="M1071" i="11"/>
  <c r="M1068" i="11"/>
  <c r="M1064" i="11"/>
  <c r="M1058" i="11"/>
  <c r="M1050" i="11"/>
  <c r="M1042" i="11"/>
  <c r="M2779" i="11"/>
  <c r="M2773" i="11"/>
  <c r="M2701" i="11"/>
  <c r="M2596" i="11"/>
  <c r="M2592" i="11"/>
  <c r="M2590" i="11"/>
  <c r="M2366" i="11"/>
  <c r="M2360" i="11"/>
  <c r="M2163" i="11"/>
  <c r="M2159" i="11"/>
  <c r="M1948" i="11"/>
  <c r="M1946" i="11"/>
  <c r="M1798" i="11"/>
  <c r="M1796" i="11"/>
  <c r="M1790" i="11"/>
  <c r="M1788" i="11"/>
  <c r="M1643" i="11"/>
  <c r="M1641" i="11"/>
  <c r="M1639" i="11"/>
  <c r="M1635" i="11"/>
  <c r="M1633" i="11"/>
  <c r="M1468" i="11"/>
  <c r="M1442" i="11"/>
  <c r="M1440" i="11"/>
  <c r="M1370" i="11"/>
  <c r="M1362" i="11"/>
  <c r="M1360" i="11"/>
  <c r="M2868" i="11"/>
  <c r="M2864" i="11"/>
  <c r="M2839" i="11"/>
  <c r="M2796" i="11"/>
  <c r="M2792" i="11"/>
  <c r="M2788" i="11"/>
  <c r="M2743" i="11"/>
  <c r="M2683" i="11"/>
  <c r="M2679" i="11"/>
  <c r="M2656" i="11"/>
  <c r="M2652" i="11"/>
  <c r="M2613" i="11"/>
  <c r="M2555" i="11"/>
  <c r="M2444" i="11"/>
  <c r="M2350" i="11"/>
  <c r="M2331" i="11"/>
  <c r="M2327" i="11"/>
  <c r="M2311" i="11"/>
  <c r="M2247" i="11"/>
  <c r="M2214" i="11"/>
  <c r="M2210" i="11"/>
  <c r="M2192" i="11"/>
  <c r="M2184" i="11"/>
  <c r="M2126" i="11"/>
  <c r="M2083" i="11"/>
  <c r="M2081" i="11"/>
  <c r="M2079" i="11"/>
  <c r="M2075" i="11"/>
  <c r="M2071" i="11"/>
  <c r="M2063" i="11"/>
  <c r="M2059" i="11"/>
  <c r="M2057" i="11"/>
  <c r="M2014" i="11"/>
  <c r="M2006" i="11"/>
  <c r="M2000" i="11"/>
  <c r="M1992" i="11"/>
  <c r="M1988" i="11"/>
  <c r="M1984" i="11"/>
  <c r="M1981" i="11"/>
  <c r="M1704" i="11"/>
  <c r="M1696" i="11"/>
  <c r="M2815" i="11"/>
  <c r="M2768" i="11"/>
  <c r="M2756" i="11"/>
  <c r="M2752" i="11"/>
  <c r="M2737" i="11"/>
  <c r="M2731" i="11"/>
  <c r="M2692" i="11"/>
  <c r="M2636" i="11"/>
  <c r="M2634" i="11"/>
  <c r="M2235" i="11"/>
  <c r="M2233" i="11"/>
  <c r="M2231" i="11"/>
  <c r="M2160" i="11"/>
  <c r="M2152" i="11"/>
  <c r="M2037" i="11"/>
  <c r="M2031" i="11"/>
  <c r="M1971" i="11"/>
  <c r="M1811" i="11"/>
  <c r="M1806" i="11"/>
  <c r="M1802" i="11"/>
  <c r="M1662" i="11"/>
  <c r="M1642" i="11"/>
  <c r="M1581" i="11"/>
  <c r="M1579" i="11"/>
  <c r="M1577" i="11"/>
  <c r="M1573" i="11"/>
  <c r="M1571" i="11"/>
  <c r="M1565" i="11"/>
  <c r="M1563" i="11"/>
  <c r="M1559" i="11"/>
  <c r="M1557" i="11"/>
  <c r="M1551" i="11"/>
  <c r="M1492" i="11"/>
  <c r="M1477" i="11"/>
  <c r="M1471" i="11"/>
  <c r="M1373" i="11"/>
  <c r="M2850" i="11"/>
  <c r="M2769" i="11"/>
  <c r="M2755" i="11"/>
  <c r="M2618" i="11"/>
  <c r="M2585" i="11"/>
  <c r="M2527" i="11"/>
  <c r="M2514" i="11"/>
  <c r="M2501" i="11"/>
  <c r="M2490" i="11"/>
  <c r="M2488" i="11"/>
  <c r="M2471" i="11"/>
  <c r="M2469" i="11"/>
  <c r="M2458" i="11"/>
  <c r="M2456" i="11"/>
  <c r="M2426" i="11"/>
  <c r="M2424" i="11"/>
  <c r="M2398" i="11"/>
  <c r="M2377" i="11"/>
  <c r="M2310" i="11"/>
  <c r="M2308" i="11"/>
  <c r="M2306" i="11"/>
  <c r="M2183" i="11"/>
  <c r="M2882" i="11"/>
  <c r="M2846" i="11"/>
  <c r="M2771" i="11"/>
  <c r="M2753" i="11"/>
  <c r="M2566" i="11"/>
  <c r="M2564" i="11"/>
  <c r="M2855" i="11"/>
  <c r="M2836" i="11"/>
  <c r="M2834" i="11"/>
  <c r="M2830" i="11"/>
  <c r="M2828" i="11"/>
  <c r="M2824" i="11"/>
  <c r="M2818" i="11"/>
  <c r="M2795" i="11"/>
  <c r="M2786" i="11"/>
  <c r="M2784" i="11"/>
  <c r="M2782" i="11"/>
  <c r="M2741" i="11"/>
  <c r="M2724" i="11"/>
  <c r="M2707" i="11"/>
  <c r="M2705" i="11"/>
  <c r="M2699" i="11"/>
  <c r="M2680" i="11"/>
  <c r="M2676" i="11"/>
  <c r="M2672" i="11"/>
  <c r="M2663" i="11"/>
  <c r="M2661" i="11"/>
  <c r="M2646" i="11"/>
  <c r="M2644" i="11"/>
  <c r="M2642" i="11"/>
  <c r="M2632" i="11"/>
  <c r="M2604" i="11"/>
  <c r="M2602" i="11"/>
  <c r="M2588" i="11"/>
  <c r="M2579" i="11"/>
  <c r="M2577" i="11"/>
  <c r="M2575" i="11"/>
  <c r="M2571" i="11"/>
  <c r="M2558" i="11"/>
  <c r="M2521" i="11"/>
  <c r="M2508" i="11"/>
  <c r="M2495" i="11"/>
  <c r="M2463" i="11"/>
  <c r="M2450" i="11"/>
  <c r="M2431" i="11"/>
  <c r="M2418" i="11"/>
  <c r="M2405" i="11"/>
  <c r="M2344" i="11"/>
  <c r="M1841" i="11"/>
  <c r="M2805" i="11"/>
  <c r="M2765" i="11"/>
  <c r="M2757" i="11"/>
  <c r="M2734" i="11"/>
  <c r="M2721" i="11"/>
  <c r="M2616" i="11"/>
  <c r="M2648" i="11"/>
  <c r="M2484" i="11"/>
  <c r="M2206" i="11"/>
  <c r="M2767" i="11"/>
  <c r="M2614" i="11"/>
  <c r="M2583" i="11"/>
  <c r="M2840" i="11"/>
  <c r="M2801" i="11"/>
  <c r="M2690" i="11"/>
  <c r="M2686" i="11"/>
  <c r="M2650" i="11"/>
  <c r="M2766" i="11"/>
  <c r="M2760" i="11"/>
  <c r="M2754" i="11"/>
  <c r="M2722" i="11"/>
  <c r="M2720" i="11"/>
  <c r="M2718" i="11"/>
  <c r="M2584" i="11"/>
  <c r="M2554" i="11"/>
  <c r="M2526" i="11"/>
  <c r="M2515" i="11"/>
  <c r="M2513" i="11"/>
  <c r="M2502" i="11"/>
  <c r="M2470" i="11"/>
  <c r="M2457" i="11"/>
  <c r="M2376" i="11"/>
  <c r="M2338" i="11"/>
  <c r="M2336" i="11"/>
  <c r="M2848" i="11"/>
  <c r="M2878" i="11"/>
  <c r="M2876" i="11"/>
  <c r="M2715" i="11"/>
  <c r="M2482" i="11"/>
  <c r="M2847" i="11"/>
  <c r="M2791" i="11"/>
  <c r="M2770" i="11"/>
  <c r="M2670" i="11"/>
  <c r="M2630" i="11"/>
  <c r="M2615" i="11"/>
  <c r="M2802" i="11"/>
  <c r="M2750" i="11"/>
  <c r="M2748" i="11"/>
  <c r="M2712" i="11"/>
  <c r="M2689" i="11"/>
  <c r="M2687" i="11"/>
  <c r="M2668" i="11"/>
  <c r="M2649" i="11"/>
  <c r="M2611" i="11"/>
  <c r="M2609" i="11"/>
  <c r="M2565" i="11"/>
  <c r="M2483" i="11"/>
  <c r="M2481" i="11"/>
  <c r="M2395" i="11"/>
  <c r="M2393" i="11"/>
  <c r="M2227" i="11"/>
  <c r="M2719" i="11"/>
  <c r="M2629" i="11"/>
  <c r="M2610" i="11"/>
  <c r="M2608" i="11"/>
  <c r="M2866" i="11"/>
  <c r="M2885" i="11"/>
  <c r="M2883" i="11"/>
  <c r="M2881" i="11"/>
  <c r="M2862" i="11"/>
  <c r="M2849" i="11"/>
  <c r="M2772" i="11"/>
  <c r="M2764" i="11"/>
  <c r="M2693" i="11"/>
  <c r="M2843" i="11"/>
  <c r="M2869" i="11"/>
  <c r="M2852" i="11"/>
  <c r="M2835" i="11"/>
  <c r="M2833" i="11"/>
  <c r="M2831" i="11"/>
  <c r="M2829" i="11"/>
  <c r="M2821" i="11"/>
  <c r="M2819" i="11"/>
  <c r="M2817" i="11"/>
  <c r="M2813" i="11"/>
  <c r="M2811" i="11"/>
  <c r="M2798" i="11"/>
  <c r="M2785" i="11"/>
  <c r="M2783" i="11"/>
  <c r="M2775" i="11"/>
  <c r="M2736" i="11"/>
  <c r="M2727" i="11"/>
  <c r="M2708" i="11"/>
  <c r="M2706" i="11"/>
  <c r="M2662" i="11"/>
  <c r="M2643" i="11"/>
  <c r="M2641" i="11"/>
  <c r="M2622" i="11"/>
  <c r="M2620" i="11"/>
  <c r="M2603" i="11"/>
  <c r="M2601" i="11"/>
  <c r="M2595" i="11"/>
  <c r="M2559" i="11"/>
  <c r="M2546" i="11"/>
  <c r="M2533" i="11"/>
  <c r="M2520" i="11"/>
  <c r="M2494" i="11"/>
  <c r="M2432" i="11"/>
  <c r="M2430" i="11"/>
  <c r="M2419" i="11"/>
  <c r="M2417" i="11"/>
  <c r="M2370" i="11"/>
  <c r="M2368" i="11"/>
  <c r="M2053" i="11"/>
  <c r="M2009" i="11"/>
  <c r="M1963" i="11"/>
  <c r="M1839" i="11"/>
  <c r="M1837" i="11"/>
  <c r="M1808" i="11"/>
  <c r="M1791" i="11"/>
  <c r="M1728" i="11"/>
  <c r="M1681" i="11"/>
  <c r="M1679" i="11"/>
  <c r="M1654" i="11"/>
  <c r="M1652" i="11"/>
  <c r="M1625" i="11"/>
  <c r="M1621" i="11"/>
  <c r="M1619" i="11"/>
  <c r="M1613" i="11"/>
  <c r="M1543" i="11"/>
  <c r="M1541" i="11"/>
  <c r="M1539" i="11"/>
  <c r="M1537" i="11"/>
  <c r="M1302" i="11"/>
  <c r="M1300" i="11"/>
  <c r="M1296" i="11"/>
  <c r="M1287" i="11"/>
  <c r="M1285" i="11"/>
  <c r="M2345" i="11"/>
  <c r="M2307" i="11"/>
  <c r="M2305" i="11"/>
  <c r="M2286" i="11"/>
  <c r="M2284" i="11"/>
  <c r="M2263" i="11"/>
  <c r="M2242" i="11"/>
  <c r="M2221" i="11"/>
  <c r="M2179" i="11"/>
  <c r="M2177" i="11"/>
  <c r="M2158" i="11"/>
  <c r="M2135" i="11"/>
  <c r="M2114" i="11"/>
  <c r="M2093" i="11"/>
  <c r="M2070" i="11"/>
  <c r="M2026" i="11"/>
  <c r="M1959" i="11"/>
  <c r="M1957" i="11"/>
  <c r="M1831" i="11"/>
  <c r="M1827" i="11"/>
  <c r="M1739" i="11"/>
  <c r="M1677" i="11"/>
  <c r="M1605" i="11"/>
  <c r="M1603" i="11"/>
  <c r="M1601" i="11"/>
  <c r="M1599" i="11"/>
  <c r="M1535" i="11"/>
  <c r="M1520" i="11"/>
  <c r="M1516" i="11"/>
  <c r="M1514" i="11"/>
  <c r="M1510" i="11"/>
  <c r="M1508" i="11"/>
  <c r="M1265" i="11"/>
  <c r="M1255" i="11"/>
  <c r="M1253" i="11"/>
  <c r="M2100" i="11"/>
  <c r="M2056" i="11"/>
  <c r="M2001" i="11"/>
  <c r="M1995" i="11"/>
  <c r="M1993" i="11"/>
  <c r="M1991" i="11"/>
  <c r="M1989" i="11"/>
  <c r="M1987" i="11"/>
  <c r="M1985" i="11"/>
  <c r="M1982" i="11"/>
  <c r="M1819" i="11"/>
  <c r="M1817" i="11"/>
  <c r="M1785" i="11"/>
  <c r="M1779" i="11"/>
  <c r="M1777" i="11"/>
  <c r="M1775" i="11"/>
  <c r="M1770" i="11"/>
  <c r="M1768" i="11"/>
  <c r="M1766" i="11"/>
  <c r="M1764" i="11"/>
  <c r="M1762" i="11"/>
  <c r="M1758" i="11"/>
  <c r="M1756" i="11"/>
  <c r="M1722" i="11"/>
  <c r="M1720" i="11"/>
  <c r="M1716" i="11"/>
  <c r="M1714" i="11"/>
  <c r="M1669" i="11"/>
  <c r="M1667" i="11"/>
  <c r="M1665" i="11"/>
  <c r="M1663" i="11"/>
  <c r="M1634" i="11"/>
  <c r="M1597" i="11"/>
  <c r="M1582" i="11"/>
  <c r="M1576" i="11"/>
  <c r="M1574" i="11"/>
  <c r="M1568" i="11"/>
  <c r="M1566" i="11"/>
  <c r="M1461" i="11"/>
  <c r="M1457" i="11"/>
  <c r="M1453" i="11"/>
  <c r="M1451" i="11"/>
  <c r="M1447" i="11"/>
  <c r="M1437" i="11"/>
  <c r="M1435" i="11"/>
  <c r="M1431" i="11"/>
  <c r="M1423" i="11"/>
  <c r="M1415" i="11"/>
  <c r="M1409" i="11"/>
  <c r="M1405" i="11"/>
  <c r="M1399" i="11"/>
  <c r="M1385" i="11"/>
  <c r="M1377" i="11"/>
  <c r="M1367" i="11"/>
  <c r="M1365" i="11"/>
  <c r="M1363" i="11"/>
  <c r="M1243" i="11"/>
  <c r="M1237" i="11"/>
  <c r="M1233" i="11"/>
  <c r="M1221" i="11"/>
  <c r="M1219" i="11"/>
  <c r="M1217" i="11"/>
  <c r="M2462" i="11"/>
  <c r="M2451" i="11"/>
  <c r="M2449" i="11"/>
  <c r="M2438" i="11"/>
  <c r="M2412" i="11"/>
  <c r="M2399" i="11"/>
  <c r="M2384" i="11"/>
  <c r="M2354" i="11"/>
  <c r="M2352" i="11"/>
  <c r="M2318" i="11"/>
  <c r="M2316" i="11"/>
  <c r="M2297" i="11"/>
  <c r="M2295" i="11"/>
  <c r="M2274" i="11"/>
  <c r="M2253" i="11"/>
  <c r="M2224" i="11"/>
  <c r="M2211" i="11"/>
  <c r="M2209" i="11"/>
  <c r="M2190" i="11"/>
  <c r="M2169" i="11"/>
  <c r="M2167" i="11"/>
  <c r="M2146" i="11"/>
  <c r="M2140" i="11"/>
  <c r="M2125" i="11"/>
  <c r="M2096" i="11"/>
  <c r="M2052" i="11"/>
  <c r="M2048" i="11"/>
  <c r="M2008" i="11"/>
  <c r="M1974" i="11"/>
  <c r="M1972" i="11"/>
  <c r="M1838" i="11"/>
  <c r="M1792" i="11"/>
  <c r="M1750" i="11"/>
  <c r="M1733" i="11"/>
  <c r="M1702" i="11"/>
  <c r="M1700" i="11"/>
  <c r="M1694" i="11"/>
  <c r="M1690" i="11"/>
  <c r="M1688" i="11"/>
  <c r="M1661" i="11"/>
  <c r="M1644" i="11"/>
  <c r="M1638" i="11"/>
  <c r="M1636" i="11"/>
  <c r="M1626" i="11"/>
  <c r="M1618" i="11"/>
  <c r="M1560" i="11"/>
  <c r="M1544" i="11"/>
  <c r="M1357" i="11"/>
  <c r="M1355" i="11"/>
  <c r="M1351" i="11"/>
  <c r="M1343" i="11"/>
  <c r="M1335" i="11"/>
  <c r="M1329" i="11"/>
  <c r="M1325" i="11"/>
  <c r="M1321" i="11"/>
  <c r="M1309" i="11"/>
  <c r="M1189" i="11"/>
  <c r="M1165" i="11"/>
  <c r="M1163" i="11"/>
  <c r="M1147" i="11"/>
  <c r="M1141" i="11"/>
  <c r="M1133" i="11"/>
  <c r="M1117" i="11"/>
  <c r="M2088" i="11"/>
  <c r="M2044" i="11"/>
  <c r="M2027" i="11"/>
  <c r="M1956" i="11"/>
  <c r="M1830" i="11"/>
  <c r="M1822" i="11"/>
  <c r="M1740" i="11"/>
  <c r="M1517" i="11"/>
  <c r="M1266" i="11"/>
  <c r="M1252" i="11"/>
  <c r="M2285" i="11"/>
  <c r="M2256" i="11"/>
  <c r="M2243" i="11"/>
  <c r="M2241" i="11"/>
  <c r="M2222" i="11"/>
  <c r="M2220" i="11"/>
  <c r="M2199" i="11"/>
  <c r="M2178" i="11"/>
  <c r="M2157" i="11"/>
  <c r="M2115" i="11"/>
  <c r="M2113" i="11"/>
  <c r="M1670" i="11"/>
  <c r="M1608" i="11"/>
  <c r="M1583" i="11"/>
  <c r="M1430" i="11"/>
  <c r="M1422" i="11"/>
  <c r="M1418" i="11"/>
  <c r="M1374" i="11"/>
  <c r="M2248" i="11"/>
  <c r="M2168" i="11"/>
  <c r="M2164" i="11"/>
  <c r="M2120" i="11"/>
  <c r="M2036" i="11"/>
  <c r="M1998" i="11"/>
  <c r="M1996" i="11"/>
  <c r="M1979" i="11"/>
  <c r="M1975" i="11"/>
  <c r="M1967" i="11"/>
  <c r="M1965" i="11"/>
  <c r="M1816" i="11"/>
  <c r="M1782" i="11"/>
  <c r="M1780" i="11"/>
  <c r="M1755" i="11"/>
  <c r="M1751" i="11"/>
  <c r="M1719" i="11"/>
  <c r="M1717" i="11"/>
  <c r="M1703" i="11"/>
  <c r="M1691" i="11"/>
  <c r="M1672" i="11"/>
  <c r="M1555" i="11"/>
  <c r="M1487" i="11"/>
  <c r="M1483" i="11"/>
  <c r="M1334" i="11"/>
  <c r="M1330" i="11"/>
  <c r="M1326" i="11"/>
  <c r="M1322" i="11"/>
  <c r="M1318" i="11"/>
  <c r="M1116" i="11"/>
  <c r="M1114" i="11"/>
  <c r="M2870" i="11"/>
  <c r="M2858" i="11"/>
  <c r="M2825" i="11"/>
  <c r="M2806" i="11"/>
  <c r="M2794" i="11"/>
  <c r="M2761" i="11"/>
  <c r="M2742" i="11"/>
  <c r="M2730" i="11"/>
  <c r="M2697" i="11"/>
  <c r="M2678" i="11"/>
  <c r="M2666" i="11"/>
  <c r="M2623" i="11"/>
  <c r="M2570" i="11"/>
  <c r="M2552" i="11"/>
  <c r="M2550" i="11"/>
  <c r="M2539" i="11"/>
  <c r="M2537" i="11"/>
  <c r="M2500" i="11"/>
  <c r="M2487" i="11"/>
  <c r="M2474" i="11"/>
  <c r="M2461" i="11"/>
  <c r="M2448" i="11"/>
  <c r="M2411" i="11"/>
  <c r="M2409" i="11"/>
  <c r="M2383" i="11"/>
  <c r="M2351" i="11"/>
  <c r="M2315" i="11"/>
  <c r="M2313" i="11"/>
  <c r="M2294" i="11"/>
  <c r="M2271" i="11"/>
  <c r="M2229" i="11"/>
  <c r="M2187" i="11"/>
  <c r="M2166" i="11"/>
  <c r="M2143" i="11"/>
  <c r="M2873" i="11"/>
  <c r="M2854" i="11"/>
  <c r="M2842" i="11"/>
  <c r="M2809" i="11"/>
  <c r="M2790" i="11"/>
  <c r="M2778" i="11"/>
  <c r="M2745" i="11"/>
  <c r="M2726" i="11"/>
  <c r="M2714" i="11"/>
  <c r="M2681" i="11"/>
  <c r="M2653" i="11"/>
  <c r="M2582" i="11"/>
  <c r="M2544" i="11"/>
  <c r="M2518" i="11"/>
  <c r="M2507" i="11"/>
  <c r="M2505" i="11"/>
  <c r="M2468" i="11"/>
  <c r="M2455" i="11"/>
  <c r="M2442" i="11"/>
  <c r="M2429" i="11"/>
  <c r="M2416" i="11"/>
  <c r="M2375" i="11"/>
  <c r="M2343" i="11"/>
  <c r="M2326" i="11"/>
  <c r="M2324" i="11"/>
  <c r="M2303" i="11"/>
  <c r="M2282" i="11"/>
  <c r="M2219" i="11"/>
  <c r="M2198" i="11"/>
  <c r="M2175" i="11"/>
  <c r="M2091" i="11"/>
  <c r="M2857" i="11"/>
  <c r="M2838" i="11"/>
  <c r="M2826" i="11"/>
  <c r="M2793" i="11"/>
  <c r="M2774" i="11"/>
  <c r="M2762" i="11"/>
  <c r="M2729" i="11"/>
  <c r="M2710" i="11"/>
  <c r="M2698" i="11"/>
  <c r="M2665" i="11"/>
  <c r="M2578" i="11"/>
  <c r="M2569" i="11"/>
  <c r="M2551" i="11"/>
  <c r="M2540" i="11"/>
  <c r="M2538" i="11"/>
  <c r="M2525" i="11"/>
  <c r="M2512" i="11"/>
  <c r="M2486" i="11"/>
  <c r="M2475" i="11"/>
  <c r="M2473" i="11"/>
  <c r="M2436" i="11"/>
  <c r="M2423" i="11"/>
  <c r="M2397" i="11"/>
  <c r="M2367" i="11"/>
  <c r="M2335" i="11"/>
  <c r="M2293" i="11"/>
  <c r="M2251" i="11"/>
  <c r="M2249" i="11"/>
  <c r="M2230" i="11"/>
  <c r="M2207" i="11"/>
  <c r="M2123" i="11"/>
  <c r="M2102" i="11"/>
  <c r="M2874" i="11"/>
  <c r="M2841" i="11"/>
  <c r="M2822" i="11"/>
  <c r="M2810" i="11"/>
  <c r="M2777" i="11"/>
  <c r="M2758" i="11"/>
  <c r="M2746" i="11"/>
  <c r="M2713" i="11"/>
  <c r="M2694" i="11"/>
  <c r="M2682" i="11"/>
  <c r="M2654" i="11"/>
  <c r="M2547" i="11"/>
  <c r="M2545" i="11"/>
  <c r="M2532" i="11"/>
  <c r="M2519" i="11"/>
  <c r="M2506" i="11"/>
  <c r="M2493" i="11"/>
  <c r="M2480" i="11"/>
  <c r="M2454" i="11"/>
  <c r="M2443" i="11"/>
  <c r="M2404" i="11"/>
  <c r="M2391" i="11"/>
  <c r="M2359" i="11"/>
  <c r="M2283" i="11"/>
  <c r="M2262" i="11"/>
  <c r="M2260" i="11"/>
  <c r="M2239" i="11"/>
  <c r="M2218" i="11"/>
  <c r="M2155" i="11"/>
  <c r="M2134" i="11"/>
  <c r="M2111" i="11"/>
  <c r="M2441" i="11"/>
  <c r="M2422" i="11"/>
  <c r="M2410" i="11"/>
  <c r="M2325" i="11"/>
  <c r="M2314" i="11"/>
  <c r="M2292" i="11"/>
  <c r="M2281" i="11"/>
  <c r="M2261" i="11"/>
  <c r="M2250" i="11"/>
  <c r="M2217" i="11"/>
  <c r="M2197" i="11"/>
  <c r="M2186" i="11"/>
  <c r="M2153" i="11"/>
  <c r="M2133" i="11"/>
  <c r="M2122" i="11"/>
  <c r="M2089" i="11"/>
  <c r="M2069" i="11"/>
  <c r="M2058" i="11"/>
  <c r="M2035" i="11"/>
  <c r="M1990" i="11"/>
  <c r="M1845" i="11"/>
  <c r="M1820" i="11"/>
  <c r="M1804" i="11"/>
  <c r="M1794" i="11"/>
  <c r="M1748" i="11"/>
  <c r="M1675" i="11"/>
  <c r="M1611" i="11"/>
  <c r="M1549" i="11"/>
  <c r="M1346" i="11"/>
  <c r="M2657" i="11"/>
  <c r="M2638" i="11"/>
  <c r="M2626" i="11"/>
  <c r="M2593" i="11"/>
  <c r="M2574" i="11"/>
  <c r="M2562" i="11"/>
  <c r="M2529" i="11"/>
  <c r="M2510" i="11"/>
  <c r="M2498" i="11"/>
  <c r="M2465" i="11"/>
  <c r="M2446" i="11"/>
  <c r="M2434" i="11"/>
  <c r="M2401" i="11"/>
  <c r="M2389" i="11"/>
  <c r="M2380" i="11"/>
  <c r="M2364" i="11"/>
  <c r="M2348" i="11"/>
  <c r="M2332" i="11"/>
  <c r="M2321" i="11"/>
  <c r="M2301" i="11"/>
  <c r="M2290" i="11"/>
  <c r="M2268" i="11"/>
  <c r="M2257" i="11"/>
  <c r="M2244" i="11"/>
  <c r="M2237" i="11"/>
  <c r="M2226" i="11"/>
  <c r="M2204" i="11"/>
  <c r="M2193" i="11"/>
  <c r="M2180" i="11"/>
  <c r="M2173" i="11"/>
  <c r="M2162" i="11"/>
  <c r="M2129" i="11"/>
  <c r="M2116" i="11"/>
  <c r="M2109" i="11"/>
  <c r="M2098" i="11"/>
  <c r="M2076" i="11"/>
  <c r="M2065" i="11"/>
  <c r="M2016" i="11"/>
  <c r="M2007" i="11"/>
  <c r="M1983" i="11"/>
  <c r="M1966" i="11"/>
  <c r="M1955" i="11"/>
  <c r="M2617" i="11"/>
  <c r="M2598" i="11"/>
  <c r="M2586" i="11"/>
  <c r="M2553" i="11"/>
  <c r="M2534" i="11"/>
  <c r="M2522" i="11"/>
  <c r="M2489" i="11"/>
  <c r="M2425" i="11"/>
  <c r="M2406" i="11"/>
  <c r="M2394" i="11"/>
  <c r="M2385" i="11"/>
  <c r="M2378" i="11"/>
  <c r="M2369" i="11"/>
  <c r="M2362" i="11"/>
  <c r="M2353" i="11"/>
  <c r="M2346" i="11"/>
  <c r="M2337" i="11"/>
  <c r="M2330" i="11"/>
  <c r="M2304" i="11"/>
  <c r="M2277" i="11"/>
  <c r="M2266" i="11"/>
  <c r="M2240" i="11"/>
  <c r="M2213" i="11"/>
  <c r="M2202" i="11"/>
  <c r="M2176" i="11"/>
  <c r="M2156" i="11"/>
  <c r="M2149" i="11"/>
  <c r="M2138" i="11"/>
  <c r="M2112" i="11"/>
  <c r="M2092" i="11"/>
  <c r="M2085" i="11"/>
  <c r="M2074" i="11"/>
  <c r="M2046" i="11"/>
  <c r="M2029" i="11"/>
  <c r="M2018" i="11"/>
  <c r="M1999" i="11"/>
  <c r="M1945" i="11"/>
  <c r="M1829" i="11"/>
  <c r="M1825" i="11"/>
  <c r="M1823" i="11"/>
  <c r="M1774" i="11"/>
  <c r="M1772" i="11"/>
  <c r="M1767" i="11"/>
  <c r="M1759" i="11"/>
  <c r="M2196" i="11"/>
  <c r="M2185" i="11"/>
  <c r="M2165" i="11"/>
  <c r="M2154" i="11"/>
  <c r="M2121" i="11"/>
  <c r="M2101" i="11"/>
  <c r="M2090" i="11"/>
  <c r="M2068" i="11"/>
  <c r="M2055" i="11"/>
  <c r="M2658" i="11"/>
  <c r="M2625" i="11"/>
  <c r="M2606" i="11"/>
  <c r="M2594" i="11"/>
  <c r="M2561" i="11"/>
  <c r="M2542" i="11"/>
  <c r="M2530" i="11"/>
  <c r="M2497" i="11"/>
  <c r="M2478" i="11"/>
  <c r="M2466" i="11"/>
  <c r="M2433" i="11"/>
  <c r="M2414" i="11"/>
  <c r="M2402" i="11"/>
  <c r="M2381" i="11"/>
  <c r="M2365" i="11"/>
  <c r="M2356" i="11"/>
  <c r="M2349" i="11"/>
  <c r="M2340" i="11"/>
  <c r="M2333" i="11"/>
  <c r="M2322" i="11"/>
  <c r="M2300" i="11"/>
  <c r="M2289" i="11"/>
  <c r="M2269" i="11"/>
  <c r="M2258" i="11"/>
  <c r="M2236" i="11"/>
  <c r="M2225" i="11"/>
  <c r="M2205" i="11"/>
  <c r="M2194" i="11"/>
  <c r="M2161" i="11"/>
  <c r="M2141" i="11"/>
  <c r="M2130" i="11"/>
  <c r="M2097" i="11"/>
  <c r="M2077" i="11"/>
  <c r="M2066" i="11"/>
  <c r="M2051" i="11"/>
  <c r="M2049" i="11"/>
  <c r="M2021" i="11"/>
  <c r="M2010" i="11"/>
  <c r="M1980" i="11"/>
  <c r="M1978" i="11"/>
  <c r="M1695" i="11"/>
  <c r="M2329" i="11"/>
  <c r="M2309" i="11"/>
  <c r="M2298" i="11"/>
  <c r="M2276" i="11"/>
  <c r="M2272" i="11"/>
  <c r="M2265" i="11"/>
  <c r="M2245" i="11"/>
  <c r="M2234" i="11"/>
  <c r="M2212" i="11"/>
  <c r="M2208" i="11"/>
  <c r="M2201" i="11"/>
  <c r="M2188" i="11"/>
  <c r="M2181" i="11"/>
  <c r="M2170" i="11"/>
  <c r="M2148" i="11"/>
  <c r="M2144" i="11"/>
  <c r="M2137" i="11"/>
  <c r="M2124" i="11"/>
  <c r="M2117" i="11"/>
  <c r="M2106" i="11"/>
  <c r="M2084" i="11"/>
  <c r="M2080" i="11"/>
  <c r="M2073" i="11"/>
  <c r="M2060" i="11"/>
  <c r="M2045" i="11"/>
  <c r="M2043" i="11"/>
  <c r="M2041" i="11"/>
  <c r="M1836" i="11"/>
  <c r="M1834" i="11"/>
  <c r="M1809" i="11"/>
  <c r="M1783" i="11"/>
  <c r="M2032" i="11"/>
  <c r="M2025" i="11"/>
  <c r="M2012" i="11"/>
  <c r="M2005" i="11"/>
  <c r="M1994" i="11"/>
  <c r="M1973" i="11"/>
  <c r="M1969" i="11"/>
  <c r="M1962" i="11"/>
  <c r="M1843" i="11"/>
  <c r="M1832" i="11"/>
  <c r="M1810" i="11"/>
  <c r="M1801" i="11"/>
  <c r="M1781" i="11"/>
  <c r="M1771" i="11"/>
  <c r="M1749" i="11"/>
  <c r="M1745" i="11"/>
  <c r="M1738" i="11"/>
  <c r="M1718" i="11"/>
  <c r="M1712" i="11"/>
  <c r="M1701" i="11"/>
  <c r="M1697" i="11"/>
  <c r="M1668" i="11"/>
  <c r="M1666" i="11"/>
  <c r="M1648" i="11"/>
  <c r="M1637" i="11"/>
  <c r="M1615" i="11"/>
  <c r="M1604" i="11"/>
  <c r="M1602" i="11"/>
  <c r="M1584" i="11"/>
  <c r="M1575" i="11"/>
  <c r="M1553" i="11"/>
  <c r="M1542" i="11"/>
  <c r="M1540" i="11"/>
  <c r="M1531" i="11"/>
  <c r="M1528" i="11"/>
  <c r="M1524" i="11"/>
  <c r="M1522" i="11"/>
  <c r="M1518" i="11"/>
  <c r="M1458" i="11"/>
  <c r="M1450" i="11"/>
  <c r="M1446" i="11"/>
  <c r="M1371" i="11"/>
  <c r="M1354" i="11"/>
  <c r="M1352" i="11"/>
  <c r="M1307" i="11"/>
  <c r="M1301" i="11"/>
  <c r="M1297" i="11"/>
  <c r="M1295" i="11"/>
  <c r="M1291" i="11"/>
  <c r="M1286" i="11"/>
  <c r="M1282" i="11"/>
  <c r="M1280" i="11"/>
  <c r="M1274" i="11"/>
  <c r="M1211" i="11"/>
  <c r="M1207" i="11"/>
  <c r="M1201" i="11"/>
  <c r="M1197" i="11"/>
  <c r="M1195" i="11"/>
  <c r="M1183" i="11"/>
  <c r="M1153" i="11"/>
  <c r="M1151" i="11"/>
  <c r="M1139" i="11"/>
  <c r="M1815" i="11"/>
  <c r="M1797" i="11"/>
  <c r="M1786" i="11"/>
  <c r="M1765" i="11"/>
  <c r="M1754" i="11"/>
  <c r="M1734" i="11"/>
  <c r="M1723" i="11"/>
  <c r="M1710" i="11"/>
  <c r="M1693" i="11"/>
  <c r="M1653" i="11"/>
  <c r="M1631" i="11"/>
  <c r="M1620" i="11"/>
  <c r="M1589" i="11"/>
  <c r="M1569" i="11"/>
  <c r="M1558" i="11"/>
  <c r="M1506" i="11"/>
  <c r="M1502" i="11"/>
  <c r="M1498" i="11"/>
  <c r="M1434" i="11"/>
  <c r="M1432" i="11"/>
  <c r="M1426" i="11"/>
  <c r="M1424" i="11"/>
  <c r="M1344" i="11"/>
  <c r="M1340" i="11"/>
  <c r="M1332" i="11"/>
  <c r="M1324" i="11"/>
  <c r="M1264" i="11"/>
  <c r="M1260" i="11"/>
  <c r="M1254" i="11"/>
  <c r="M1101" i="11"/>
  <c r="M1099" i="11"/>
  <c r="M2061" i="11"/>
  <c r="M2050" i="11"/>
  <c r="M2024" i="11"/>
  <c r="M2017" i="11"/>
  <c r="M2004" i="11"/>
  <c r="M1997" i="11"/>
  <c r="M1986" i="11"/>
  <c r="M1961" i="11"/>
  <c r="M1954" i="11"/>
  <c r="M1835" i="11"/>
  <c r="M1824" i="11"/>
  <c r="M1803" i="11"/>
  <c r="M1800" i="11"/>
  <c r="M1793" i="11"/>
  <c r="M1773" i="11"/>
  <c r="M1763" i="11"/>
  <c r="M1741" i="11"/>
  <c r="M1737" i="11"/>
  <c r="M1730" i="11"/>
  <c r="M1706" i="11"/>
  <c r="M1689" i="11"/>
  <c r="M1680" i="11"/>
  <c r="M1671" i="11"/>
  <c r="M1660" i="11"/>
  <c r="M1658" i="11"/>
  <c r="M1629" i="11"/>
  <c r="M1607" i="11"/>
  <c r="M1596" i="11"/>
  <c r="M1594" i="11"/>
  <c r="M1578" i="11"/>
  <c r="M1567" i="11"/>
  <c r="M1545" i="11"/>
  <c r="M1534" i="11"/>
  <c r="M1529" i="11"/>
  <c r="M1525" i="11"/>
  <c r="M1486" i="11"/>
  <c r="M1479" i="11"/>
  <c r="M1473" i="11"/>
  <c r="M1469" i="11"/>
  <c r="M1465" i="11"/>
  <c r="M1420" i="11"/>
  <c r="M1404" i="11"/>
  <c r="M1402" i="11"/>
  <c r="M1400" i="11"/>
  <c r="M1396" i="11"/>
  <c r="M1386" i="11"/>
  <c r="M1378" i="11"/>
  <c r="M1283" i="11"/>
  <c r="M1279" i="11"/>
  <c r="M1244" i="11"/>
  <c r="M1236" i="11"/>
  <c r="M1232" i="11"/>
  <c r="M1230" i="11"/>
  <c r="M1222" i="11"/>
  <c r="M1218" i="11"/>
  <c r="M1210" i="11"/>
  <c r="M1194" i="11"/>
  <c r="M1067" i="11"/>
  <c r="M1065" i="11"/>
  <c r="M1057" i="11"/>
  <c r="M2040" i="11"/>
  <c r="M2033" i="11"/>
  <c r="M2020" i="11"/>
  <c r="M2013" i="11"/>
  <c r="M2002" i="11"/>
  <c r="M1977" i="11"/>
  <c r="M1970" i="11"/>
  <c r="M1950" i="11"/>
  <c r="M1840" i="11"/>
  <c r="M1818" i="11"/>
  <c r="M1814" i="11"/>
  <c r="M1807" i="11"/>
  <c r="M1789" i="11"/>
  <c r="M1778" i="11"/>
  <c r="M1757" i="11"/>
  <c r="M1753" i="11"/>
  <c r="M1746" i="11"/>
  <c r="M1726" i="11"/>
  <c r="M1715" i="11"/>
  <c r="M1698" i="11"/>
  <c r="M1685" i="11"/>
  <c r="M1683" i="11"/>
  <c r="M1676" i="11"/>
  <c r="M1674" i="11"/>
  <c r="M1656" i="11"/>
  <c r="M1645" i="11"/>
  <c r="M1623" i="11"/>
  <c r="M1612" i="11"/>
  <c r="M1610" i="11"/>
  <c r="M1592" i="11"/>
  <c r="M1561" i="11"/>
  <c r="M1550" i="11"/>
  <c r="M1548" i="11"/>
  <c r="M1513" i="11"/>
  <c r="M1511" i="11"/>
  <c r="M1501" i="11"/>
  <c r="M1445" i="11"/>
  <c r="M1443" i="11"/>
  <c r="M1439" i="11"/>
  <c r="M1429" i="11"/>
  <c r="M1333" i="11"/>
  <c r="M1327" i="11"/>
  <c r="M1271" i="11"/>
  <c r="M1269" i="11"/>
  <c r="M1259" i="11"/>
  <c r="M1184" i="11"/>
  <c r="M1180" i="11"/>
  <c r="M1164" i="11"/>
  <c r="M1148" i="11"/>
  <c r="M1132" i="11"/>
  <c r="M1124" i="11"/>
  <c r="M1118" i="11"/>
  <c r="M1069" i="11"/>
  <c r="M1729" i="11"/>
  <c r="M1705" i="11"/>
  <c r="M1650" i="11"/>
  <c r="M1586" i="11"/>
  <c r="M1493" i="11"/>
  <c r="M1489" i="11"/>
  <c r="M1478" i="11"/>
  <c r="M1474" i="11"/>
  <c r="M1470" i="11"/>
  <c r="M1421" i="11"/>
  <c r="M1383" i="11"/>
  <c r="M1375" i="11"/>
  <c r="M1311" i="11"/>
  <c r="M1247" i="11"/>
  <c r="M1215" i="11"/>
  <c r="M1040" i="11"/>
  <c r="M1485" i="11"/>
  <c r="M1481" i="11"/>
  <c r="M1455" i="11"/>
  <c r="M1414" i="11"/>
  <c r="M1410" i="11"/>
  <c r="M1509" i="11"/>
  <c r="M1466" i="11"/>
  <c r="M1462" i="11"/>
  <c r="M1438" i="11"/>
  <c r="M1394" i="11"/>
  <c r="M1390" i="11"/>
  <c r="M1532" i="11"/>
  <c r="M1484" i="11"/>
  <c r="M1454" i="11"/>
  <c r="M1413" i="11"/>
  <c r="M1407" i="11"/>
  <c r="M1463" i="11"/>
  <c r="M1397" i="11"/>
  <c r="M1527" i="11"/>
  <c r="M1496" i="11"/>
  <c r="M1475" i="11"/>
  <c r="M1464" i="11"/>
  <c r="M1433" i="11"/>
  <c r="M1411" i="11"/>
  <c r="M1523" i="11"/>
  <c r="M1512" i="11"/>
  <c r="M1490" i="11"/>
  <c r="M1460" i="11"/>
  <c r="M1449" i="11"/>
  <c r="M1427" i="11"/>
  <c r="M1416" i="11"/>
  <c r="M1392" i="11"/>
  <c r="M1530" i="11"/>
  <c r="M1519" i="11"/>
  <c r="M1488" i="11"/>
  <c r="M1467" i="11"/>
  <c r="M1456" i="11"/>
  <c r="M1425" i="11"/>
  <c r="M1403" i="11"/>
  <c r="M1401" i="11"/>
  <c r="M1384" i="11"/>
  <c r="M1515" i="11"/>
  <c r="M1504" i="11"/>
  <c r="M1482" i="11"/>
  <c r="M1472" i="11"/>
  <c r="M1441" i="11"/>
  <c r="M1419" i="11"/>
  <c r="M1408" i="11"/>
  <c r="M1395" i="11"/>
  <c r="M1480" i="11"/>
  <c r="M1459" i="11"/>
  <c r="M1448" i="11"/>
  <c r="M1417" i="11"/>
  <c r="M1393" i="11"/>
  <c r="M1391" i="11"/>
  <c r="M1389" i="11"/>
  <c r="M1387" i="11"/>
  <c r="M1381" i="11"/>
  <c r="M1366" i="11"/>
  <c r="M1342" i="11"/>
  <c r="M1338" i="11"/>
  <c r="M1305" i="11"/>
  <c r="M1299" i="11"/>
  <c r="M1406" i="11"/>
  <c r="M1358" i="11"/>
  <c r="M1310" i="11"/>
  <c r="M1382" i="11"/>
  <c r="M1341" i="11"/>
  <c r="M1294" i="11"/>
  <c r="M1398" i="11"/>
  <c r="M1350" i="11"/>
  <c r="M1319" i="11"/>
  <c r="M1317" i="11"/>
  <c r="M1353" i="11"/>
  <c r="M1331" i="11"/>
  <c r="M1320" i="11"/>
  <c r="M1369" i="11"/>
  <c r="M1347" i="11"/>
  <c r="M1336" i="11"/>
  <c r="M1376" i="11"/>
  <c r="M1356" i="11"/>
  <c r="M1345" i="11"/>
  <c r="M1323" i="11"/>
  <c r="M1312" i="11"/>
  <c r="M1361" i="11"/>
  <c r="M1339" i="11"/>
  <c r="M1328" i="11"/>
  <c r="M1379" i="11"/>
  <c r="M1368" i="11"/>
  <c r="M1337" i="11"/>
  <c r="M1315" i="11"/>
  <c r="M1275" i="11"/>
  <c r="M1258" i="11"/>
  <c r="M1306" i="11"/>
  <c r="M1284" i="11"/>
  <c r="M1267" i="11"/>
  <c r="M1298" i="11"/>
  <c r="M1263" i="11"/>
  <c r="M1290" i="11"/>
  <c r="M1278" i="11"/>
  <c r="M1256" i="11"/>
  <c r="M1245" i="11"/>
  <c r="M1293" i="11"/>
  <c r="M1272" i="11"/>
  <c r="M1261" i="11"/>
  <c r="M1281" i="11"/>
  <c r="M1270" i="11"/>
  <c r="M1248" i="11"/>
  <c r="M1288" i="11"/>
  <c r="M1277" i="11"/>
  <c r="M1246" i="11"/>
  <c r="M1303" i="11"/>
  <c r="M1292" i="11"/>
  <c r="M1273" i="11"/>
  <c r="M1262" i="11"/>
  <c r="M1251" i="11"/>
  <c r="M1239" i="11"/>
  <c r="M1204" i="11"/>
  <c r="M1175" i="11"/>
  <c r="M1171" i="11"/>
  <c r="M1169" i="11"/>
  <c r="M1231" i="11"/>
  <c r="M1223" i="11"/>
  <c r="M1161" i="11"/>
  <c r="M1159" i="11"/>
  <c r="M1188" i="11"/>
  <c r="M1186" i="11"/>
  <c r="M1242" i="11"/>
  <c r="M1178" i="11"/>
  <c r="M1172" i="11"/>
  <c r="M1170" i="11"/>
  <c r="M1234" i="11"/>
  <c r="M1228" i="11"/>
  <c r="M1226" i="11"/>
  <c r="M1220" i="11"/>
  <c r="M1199" i="11"/>
  <c r="M1162" i="11"/>
  <c r="M1173" i="11"/>
  <c r="M1235" i="11"/>
  <c r="M1224" i="11"/>
  <c r="M1213" i="11"/>
  <c r="M1182" i="11"/>
  <c r="M1240" i="11"/>
  <c r="M1229" i="11"/>
  <c r="M1209" i="11"/>
  <c r="M1198" i="11"/>
  <c r="M1187" i="11"/>
  <c r="M1176" i="11"/>
  <c r="M1238" i="11"/>
  <c r="M1227" i="11"/>
  <c r="M1216" i="11"/>
  <c r="M1205" i="11"/>
  <c r="M1174" i="11"/>
  <c r="M1214" i="11"/>
  <c r="M1203" i="11"/>
  <c r="M1192" i="11"/>
  <c r="M1181" i="11"/>
  <c r="M1190" i="11"/>
  <c r="M1179" i="11"/>
  <c r="M1168" i="11"/>
  <c r="M1167" i="11"/>
  <c r="M1157" i="11"/>
  <c r="M1155" i="11"/>
  <c r="M1149" i="11"/>
  <c r="M1166" i="11"/>
  <c r="M1160" i="11"/>
  <c r="M1158" i="11"/>
  <c r="M1156" i="11"/>
  <c r="M1154" i="11"/>
  <c r="M1152" i="11"/>
  <c r="M1150" i="11"/>
  <c r="M1146" i="11"/>
  <c r="M1144" i="11"/>
  <c r="M1142" i="11"/>
  <c r="M1140" i="11"/>
  <c r="M1138" i="11"/>
  <c r="M1136" i="11"/>
  <c r="M1134" i="11"/>
  <c r="M1130" i="11"/>
  <c r="M1128" i="11"/>
  <c r="M1126" i="11"/>
  <c r="M1105" i="11"/>
  <c r="M1103" i="11"/>
  <c r="M1097" i="11"/>
  <c r="M1095" i="11"/>
  <c r="M1145" i="11"/>
  <c r="M1143" i="11"/>
  <c r="M1089" i="11"/>
  <c r="M1087" i="11"/>
  <c r="M1122" i="11"/>
  <c r="M1137" i="11"/>
  <c r="M1135" i="11"/>
  <c r="M1131" i="11"/>
  <c r="M1100" i="11"/>
  <c r="M1098" i="11"/>
  <c r="M1129" i="11"/>
  <c r="M1127" i="11"/>
  <c r="M1123" i="11"/>
  <c r="M1121" i="11"/>
  <c r="M1119" i="11"/>
  <c r="M1115" i="11"/>
  <c r="M1113" i="11"/>
  <c r="M1111" i="11"/>
  <c r="M1074" i="11"/>
  <c r="M1125" i="11"/>
  <c r="M1112" i="11"/>
  <c r="M1110" i="11"/>
  <c r="M1093" i="11"/>
  <c r="M1091" i="11"/>
  <c r="M1085" i="11"/>
  <c r="M1083" i="11"/>
  <c r="M1077" i="11"/>
  <c r="M1109" i="11"/>
  <c r="M1096" i="11"/>
  <c r="M1094" i="11"/>
  <c r="M1092" i="11"/>
  <c r="M1088" i="11"/>
  <c r="M1086" i="11"/>
  <c r="M1084" i="11"/>
  <c r="M1082" i="11"/>
  <c r="M1080" i="11"/>
  <c r="M1078" i="11"/>
  <c r="M1120" i="11"/>
  <c r="M1066" i="11"/>
  <c r="M1047" i="11"/>
  <c r="M1045" i="11"/>
  <c r="M1081" i="11"/>
  <c r="M1079" i="11"/>
  <c r="M1039" i="11"/>
  <c r="M1037" i="11"/>
  <c r="M1075" i="11"/>
  <c r="M1056" i="11"/>
  <c r="M1048" i="11"/>
  <c r="M1051" i="11"/>
  <c r="M1038" i="11"/>
  <c r="M1036" i="11"/>
  <c r="M1049" i="11"/>
  <c r="M1062" i="11"/>
  <c r="M1060" i="11"/>
  <c r="M1043" i="11"/>
  <c r="M1041" i="11"/>
  <c r="M1054" i="11"/>
  <c r="M1052" i="11"/>
  <c r="M1035" i="11"/>
  <c r="M1070" i="11"/>
  <c r="M1059" i="11"/>
  <c r="M1046" i="11"/>
  <c r="M1044" i="11"/>
  <c r="M2386" i="11"/>
  <c r="M2373" i="11"/>
  <c r="M2357" i="11"/>
  <c r="M2341" i="11"/>
  <c r="M1632" i="11"/>
  <c r="M1570" i="11"/>
  <c r="M1507" i="11"/>
  <c r="M1444" i="11"/>
  <c r="M1380" i="11"/>
  <c r="M1316" i="11"/>
  <c r="M1257" i="11"/>
  <c r="M1193" i="11"/>
  <c r="M1692" i="11"/>
  <c r="M1624" i="11"/>
  <c r="M1562" i="11"/>
  <c r="M1499" i="11"/>
  <c r="M1436" i="11"/>
  <c r="M1372" i="11"/>
  <c r="M1308" i="11"/>
  <c r="M1249" i="11"/>
  <c r="M1185" i="11"/>
  <c r="M1664" i="11"/>
  <c r="M1600" i="11"/>
  <c r="M1538" i="11"/>
  <c r="M1476" i="11"/>
  <c r="M1412" i="11"/>
  <c r="M1348" i="11"/>
  <c r="M1289" i="11"/>
  <c r="M1225" i="11"/>
  <c r="M1640" i="11"/>
  <c r="M1452" i="11"/>
  <c r="M1388" i="11"/>
  <c r="M1616" i="11"/>
  <c r="M1554" i="11"/>
  <c r="M1491" i="11"/>
  <c r="M1428" i="11"/>
  <c r="M1364" i="11"/>
  <c r="M1304" i="11"/>
  <c r="M1241" i="11"/>
  <c r="M1177" i="11"/>
  <c r="E9" i="21" l="1"/>
  <c r="P12" i="12"/>
  <c r="E45" i="21"/>
  <c r="P170" i="17"/>
  <c r="P176" i="12"/>
  <c r="E13" i="21"/>
  <c r="P12" i="13"/>
  <c r="E26" i="21"/>
  <c r="E22" i="21"/>
  <c r="P86" i="1"/>
  <c r="E20" i="21"/>
  <c r="P33" i="1"/>
  <c r="E40" i="21"/>
  <c r="P12" i="17"/>
  <c r="E41" i="21"/>
  <c r="P43" i="17"/>
  <c r="E17" i="21"/>
  <c r="P278" i="12"/>
  <c r="P112" i="13"/>
  <c r="E29" i="21"/>
  <c r="P78" i="13"/>
  <c r="E28" i="2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55" i="11"/>
  <c r="K3" i="11"/>
  <c r="K4" i="11"/>
  <c r="K5" i="11"/>
  <c r="K6" i="11"/>
  <c r="K7" i="11"/>
  <c r="K8" i="11"/>
  <c r="K9" i="11"/>
  <c r="K10" i="11"/>
  <c r="K11" i="11"/>
  <c r="K12" i="11"/>
  <c r="K13" i="11"/>
  <c r="K2" i="11"/>
  <c r="M881" i="11" l="1"/>
  <c r="M464" i="11"/>
  <c r="M456" i="11"/>
  <c r="M444" i="11"/>
  <c r="M440" i="11"/>
  <c r="M432" i="11"/>
  <c r="M424" i="11"/>
  <c r="M404" i="11"/>
  <c r="M396" i="11"/>
  <c r="M384" i="11"/>
  <c r="M380" i="11"/>
  <c r="M373" i="11"/>
  <c r="M365" i="11"/>
  <c r="M353" i="11"/>
  <c r="M349" i="11"/>
  <c r="M341" i="11"/>
  <c r="M333" i="11"/>
  <c r="M321" i="11"/>
  <c r="M317" i="11"/>
  <c r="M309" i="11"/>
  <c r="M302" i="11"/>
  <c r="M290" i="11"/>
  <c r="M286" i="11"/>
  <c r="M279" i="11"/>
  <c r="M271" i="11"/>
  <c r="M259" i="11"/>
  <c r="M256" i="11"/>
  <c r="M248" i="11"/>
  <c r="M244" i="11"/>
  <c r="M232" i="11"/>
  <c r="M228" i="11"/>
  <c r="M224" i="11"/>
  <c r="M169" i="11"/>
  <c r="M165" i="11"/>
  <c r="M150" i="11"/>
  <c r="M146" i="11"/>
  <c r="M868" i="11"/>
  <c r="M866" i="11"/>
  <c r="M858" i="11"/>
  <c r="M852" i="11"/>
  <c r="M850" i="11"/>
  <c r="M781" i="11"/>
  <c r="M773" i="11"/>
  <c r="M761" i="11"/>
  <c r="M757" i="11"/>
  <c r="M746" i="11"/>
  <c r="M739" i="11"/>
  <c r="M723" i="11"/>
  <c r="M703" i="11"/>
  <c r="M695" i="11"/>
  <c r="M687" i="11"/>
  <c r="M679" i="11"/>
  <c r="M675" i="11"/>
  <c r="M667" i="11"/>
  <c r="M946" i="11"/>
  <c r="M944" i="11"/>
  <c r="M936" i="11"/>
  <c r="M37" i="11"/>
  <c r="M35" i="11"/>
  <c r="M33" i="11"/>
  <c r="M29" i="11"/>
  <c r="M27" i="11"/>
  <c r="M943" i="11"/>
  <c r="M935" i="11"/>
  <c r="M929" i="11"/>
  <c r="M927" i="11"/>
  <c r="M920" i="11"/>
  <c r="M914" i="11"/>
  <c r="M912" i="11"/>
  <c r="M904" i="11"/>
  <c r="M898" i="11"/>
  <c r="M896" i="11"/>
  <c r="M884" i="11"/>
  <c r="M882" i="11"/>
  <c r="M874" i="11"/>
  <c r="M867" i="11"/>
  <c r="M861" i="11"/>
  <c r="M859" i="11"/>
  <c r="M853" i="11"/>
  <c r="M851" i="11"/>
  <c r="M115" i="11"/>
  <c r="M103" i="11"/>
  <c r="M101" i="11"/>
  <c r="M95" i="11"/>
  <c r="M93" i="11"/>
  <c r="M415" i="11"/>
  <c r="M412" i="11"/>
  <c r="M22" i="11"/>
  <c r="M18" i="11"/>
  <c r="M92" i="11"/>
  <c r="M59" i="11"/>
  <c r="M88" i="11"/>
  <c r="M84" i="11"/>
  <c r="M68" i="11"/>
  <c r="M60" i="11"/>
  <c r="M954" i="11"/>
  <c r="M1022" i="11"/>
  <c r="M1007" i="11"/>
  <c r="M991" i="11"/>
  <c r="M975" i="11"/>
  <c r="M1033" i="11"/>
  <c r="M1021" i="11"/>
  <c r="M1017" i="11"/>
  <c r="M1010" i="11"/>
  <c r="M1006" i="11"/>
  <c r="M978" i="11"/>
  <c r="M970" i="11"/>
  <c r="M923" i="11"/>
  <c r="M913" i="11"/>
  <c r="M905" i="11"/>
  <c r="M897" i="11"/>
  <c r="M891" i="11"/>
  <c r="M889" i="11"/>
  <c r="M883" i="11"/>
  <c r="M959" i="11"/>
  <c r="M843" i="11"/>
  <c r="M835" i="11"/>
  <c r="M829" i="11"/>
  <c r="M826" i="11"/>
  <c r="M820" i="11"/>
  <c r="M818" i="11"/>
  <c r="M810" i="11"/>
  <c r="M802" i="11"/>
  <c r="M787" i="11"/>
  <c r="M842" i="11"/>
  <c r="M836" i="11"/>
  <c r="M834" i="11"/>
  <c r="M825" i="11"/>
  <c r="M819" i="11"/>
  <c r="M817" i="11"/>
  <c r="M809" i="11"/>
  <c r="M803" i="11"/>
  <c r="M801" i="11"/>
  <c r="M790" i="11"/>
  <c r="M786" i="11"/>
  <c r="M774" i="11"/>
  <c r="M772" i="11"/>
  <c r="M769" i="11"/>
  <c r="M767" i="11"/>
  <c r="M762" i="11"/>
  <c r="M758" i="11"/>
  <c r="M756" i="11"/>
  <c r="M750" i="11"/>
  <c r="M749" i="11"/>
  <c r="M747" i="11"/>
  <c r="M736" i="11"/>
  <c r="M734" i="11"/>
  <c r="M728" i="11"/>
  <c r="M720" i="11"/>
  <c r="M712" i="11"/>
  <c r="M704" i="11"/>
  <c r="M694" i="11"/>
  <c r="M688" i="11"/>
  <c r="M680" i="11"/>
  <c r="M672" i="11"/>
  <c r="M662" i="11"/>
  <c r="M655" i="11"/>
  <c r="M647" i="11"/>
  <c r="M643" i="11"/>
  <c r="M635" i="11"/>
  <c r="M624" i="11"/>
  <c r="M616" i="11"/>
  <c r="M612" i="11"/>
  <c r="M607" i="11"/>
  <c r="M597" i="11"/>
  <c r="M589" i="11"/>
  <c r="M585" i="11"/>
  <c r="M577" i="11"/>
  <c r="M565" i="11"/>
  <c r="M557" i="11"/>
  <c r="M553" i="11"/>
  <c r="M545" i="11"/>
  <c r="M533" i="11"/>
  <c r="M525" i="11"/>
  <c r="M521" i="11"/>
  <c r="M514" i="11"/>
  <c r="M502" i="11"/>
  <c r="M495" i="11"/>
  <c r="M491" i="11"/>
  <c r="M483" i="11"/>
  <c r="M471" i="11"/>
  <c r="M656" i="11"/>
  <c r="M648" i="11"/>
  <c r="M640" i="11"/>
  <c r="M631" i="11"/>
  <c r="M629" i="11"/>
  <c r="M625" i="11"/>
  <c r="M617" i="11"/>
  <c r="M610" i="11"/>
  <c r="M602" i="11"/>
  <c r="M598" i="11"/>
  <c r="M590" i="11"/>
  <c r="M582" i="11"/>
  <c r="M572" i="11"/>
  <c r="M570" i="11"/>
  <c r="M566" i="11"/>
  <c r="M558" i="11"/>
  <c r="M550" i="11"/>
  <c r="M538" i="11"/>
  <c r="M534" i="11"/>
  <c r="M526" i="11"/>
  <c r="M518" i="11"/>
  <c r="M507" i="11"/>
  <c r="M503" i="11"/>
  <c r="M496" i="11"/>
  <c r="M488" i="11"/>
  <c r="M476" i="11"/>
  <c r="M463" i="11"/>
  <c r="M459" i="11"/>
  <c r="M451" i="11"/>
  <c r="M439" i="11"/>
  <c r="M431" i="11"/>
  <c r="M427" i="11"/>
  <c r="M419" i="11"/>
  <c r="M414" i="11"/>
  <c r="M411" i="11"/>
  <c r="M403" i="11"/>
  <c r="M399" i="11"/>
  <c r="M391" i="11"/>
  <c r="M383" i="11"/>
  <c r="M372" i="11"/>
  <c r="M368" i="11"/>
  <c r="M360" i="11"/>
  <c r="M352" i="11"/>
  <c r="M348" i="11"/>
  <c r="M340" i="11"/>
  <c r="M336" i="11"/>
  <c r="M320" i="11"/>
  <c r="M308" i="11"/>
  <c r="M304" i="11"/>
  <c r="M289" i="11"/>
  <c r="M278" i="11"/>
  <c r="M274" i="11"/>
  <c r="M262" i="11"/>
  <c r="M472" i="11"/>
  <c r="M622" i="11"/>
  <c r="M620" i="11"/>
  <c r="M618" i="11"/>
  <c r="M953" i="11"/>
  <c r="M949" i="11"/>
  <c r="M947" i="11"/>
  <c r="M937" i="11"/>
  <c r="M469" i="11"/>
  <c r="M467" i="11"/>
  <c r="M760" i="11"/>
  <c r="M684" i="11"/>
  <c r="M676" i="11"/>
  <c r="M606" i="11"/>
  <c r="M564" i="11"/>
  <c r="M556" i="11"/>
  <c r="M764" i="11"/>
  <c r="M1032" i="11"/>
  <c r="M1028" i="11"/>
  <c r="M1026" i="11"/>
  <c r="M844" i="11"/>
  <c r="M316" i="11"/>
  <c r="M314" i="11"/>
  <c r="M312" i="11"/>
  <c r="M310" i="11"/>
  <c r="M1015" i="11"/>
  <c r="M1012" i="11"/>
  <c r="M1002" i="11"/>
  <c r="M1000" i="11"/>
  <c r="M996" i="11"/>
  <c r="M994" i="11"/>
  <c r="M986" i="11"/>
  <c r="M982" i="11"/>
  <c r="M980" i="11"/>
  <c r="M671" i="11"/>
  <c r="M669" i="11"/>
  <c r="M663" i="11"/>
  <c r="M661" i="11"/>
  <c r="M659" i="11"/>
  <c r="M653" i="11"/>
  <c r="M651" i="11"/>
  <c r="M649" i="11"/>
  <c r="M532" i="11"/>
  <c r="M524" i="11"/>
  <c r="M486" i="11"/>
  <c r="M482" i="11"/>
  <c r="M235" i="11"/>
  <c r="M233" i="11"/>
  <c r="M231" i="11"/>
  <c r="M229" i="11"/>
  <c r="M227" i="11"/>
  <c r="M164" i="11"/>
  <c r="M157" i="11"/>
  <c r="M137" i="11"/>
  <c r="M135" i="11"/>
  <c r="M133" i="11"/>
  <c r="M131" i="11"/>
  <c r="M117" i="11"/>
  <c r="M113" i="11"/>
  <c r="M111" i="11"/>
  <c r="M109" i="11"/>
  <c r="M915" i="11"/>
  <c r="M907" i="11"/>
  <c r="M899" i="11"/>
  <c r="M726" i="11"/>
  <c r="M595" i="11"/>
  <c r="M593" i="11"/>
  <c r="M591" i="11"/>
  <c r="M438" i="11"/>
  <c r="M430" i="11"/>
  <c r="M371" i="11"/>
  <c r="M315" i="11"/>
  <c r="M307" i="11"/>
  <c r="M300" i="11"/>
  <c r="M296" i="11"/>
  <c r="M284" i="11"/>
  <c r="M277" i="11"/>
  <c r="M985" i="11"/>
  <c r="M981" i="11"/>
  <c r="M979" i="11"/>
  <c r="M652" i="11"/>
  <c r="M644" i="11"/>
  <c r="M549" i="11"/>
  <c r="M547" i="11"/>
  <c r="M541" i="11"/>
  <c r="M539" i="11"/>
  <c r="M537" i="11"/>
  <c r="M500" i="11"/>
  <c r="M497" i="11"/>
  <c r="M890" i="11"/>
  <c r="M744" i="11"/>
  <c r="M743" i="11"/>
  <c r="M741" i="11"/>
  <c r="M731" i="11"/>
  <c r="M729" i="11"/>
  <c r="M727" i="11"/>
  <c r="M1031" i="11"/>
  <c r="M1027" i="11"/>
  <c r="M1025" i="11"/>
  <c r="M922" i="11"/>
  <c r="M906" i="11"/>
  <c r="M845" i="11"/>
  <c r="M837" i="11"/>
  <c r="M763" i="11"/>
  <c r="M735" i="11"/>
  <c r="M666" i="11"/>
  <c r="M608" i="11"/>
  <c r="M603" i="11"/>
  <c r="M601" i="11"/>
  <c r="M548" i="11"/>
  <c r="M544" i="11"/>
  <c r="M487" i="11"/>
  <c r="M485" i="11"/>
  <c r="M479" i="11"/>
  <c r="M477" i="11"/>
  <c r="M475" i="11"/>
  <c r="M83" i="11"/>
  <c r="M75" i="11"/>
  <c r="M73" i="11"/>
  <c r="M71" i="11"/>
  <c r="M65" i="11"/>
  <c r="M63" i="11"/>
  <c r="M968" i="11"/>
  <c r="M966" i="11"/>
  <c r="M964" i="11"/>
  <c r="M962" i="11"/>
  <c r="M875" i="11"/>
  <c r="M812" i="11"/>
  <c r="M804" i="11"/>
  <c r="M796" i="11"/>
  <c r="M792" i="11"/>
  <c r="M789" i="11"/>
  <c r="M779" i="11"/>
  <c r="M777" i="11"/>
  <c r="M775" i="11"/>
  <c r="M754" i="11"/>
  <c r="M721" i="11"/>
  <c r="M719" i="11"/>
  <c r="M715" i="11"/>
  <c r="M713" i="11"/>
  <c r="M711" i="11"/>
  <c r="M709" i="11"/>
  <c r="M707" i="11"/>
  <c r="M705" i="11"/>
  <c r="M699" i="11"/>
  <c r="M697" i="11"/>
  <c r="M693" i="11"/>
  <c r="M691" i="11"/>
  <c r="M636" i="11"/>
  <c r="M634" i="11"/>
  <c r="M581" i="11"/>
  <c r="M579" i="11"/>
  <c r="M573" i="11"/>
  <c r="M571" i="11"/>
  <c r="M569" i="11"/>
  <c r="M513" i="11"/>
  <c r="M31" i="11"/>
  <c r="M950" i="11"/>
  <c r="M948" i="11"/>
  <c r="M938" i="11"/>
  <c r="M930" i="11"/>
  <c r="M860" i="11"/>
  <c r="M768" i="11"/>
  <c r="M745" i="11"/>
  <c r="M742" i="11"/>
  <c r="M685" i="11"/>
  <c r="M683" i="11"/>
  <c r="M681" i="11"/>
  <c r="M563" i="11"/>
  <c r="M561" i="11"/>
  <c r="M559" i="11"/>
  <c r="M501" i="11"/>
  <c r="M494" i="11"/>
  <c r="M435" i="11"/>
  <c r="M433" i="11"/>
  <c r="M395" i="11"/>
  <c r="M393" i="11"/>
  <c r="M387" i="11"/>
  <c r="M385" i="11"/>
  <c r="M378" i="11"/>
  <c r="M376" i="11"/>
  <c r="M374" i="11"/>
  <c r="M136" i="11"/>
  <c r="M126" i="11"/>
  <c r="M112" i="11"/>
  <c r="M108" i="11"/>
  <c r="M104" i="11"/>
  <c r="M96" i="11"/>
  <c r="M80" i="11"/>
  <c r="M78" i="11"/>
  <c r="M72" i="11"/>
  <c r="M1016" i="11"/>
  <c r="M1011" i="11"/>
  <c r="M1001" i="11"/>
  <c r="M997" i="11"/>
  <c r="M995" i="11"/>
  <c r="M827" i="11"/>
  <c r="M531" i="11"/>
  <c r="M529" i="11"/>
  <c r="M527" i="11"/>
  <c r="M470" i="11"/>
  <c r="M462" i="11"/>
  <c r="M969" i="11"/>
  <c r="M965" i="11"/>
  <c r="M963" i="11"/>
  <c r="M876" i="11"/>
  <c r="M869" i="11"/>
  <c r="M811" i="11"/>
  <c r="M797" i="11"/>
  <c r="M795" i="11"/>
  <c r="M791" i="11"/>
  <c r="M788" i="11"/>
  <c r="M782" i="11"/>
  <c r="M780" i="11"/>
  <c r="M778" i="11"/>
  <c r="M776" i="11"/>
  <c r="M755" i="11"/>
  <c r="M753" i="11"/>
  <c r="M718" i="11"/>
  <c r="M716" i="11"/>
  <c r="M710" i="11"/>
  <c r="M702" i="11"/>
  <c r="M698" i="11"/>
  <c r="M639" i="11"/>
  <c r="M637" i="11"/>
  <c r="M632" i="11"/>
  <c r="M630" i="11"/>
  <c r="M628" i="11"/>
  <c r="M576" i="11"/>
  <c r="M517" i="11"/>
  <c r="M516" i="11"/>
  <c r="M510" i="11"/>
  <c r="M508" i="11"/>
  <c r="M506" i="11"/>
  <c r="M409" i="11"/>
  <c r="M407" i="11"/>
  <c r="M405" i="11"/>
  <c r="M347" i="11"/>
  <c r="M339" i="11"/>
  <c r="M260" i="11"/>
  <c r="M255" i="11"/>
  <c r="M253" i="11"/>
  <c r="M251" i="11"/>
  <c r="M454" i="11"/>
  <c r="M450" i="11"/>
  <c r="M331" i="11"/>
  <c r="M327" i="11"/>
  <c r="M422" i="11"/>
  <c r="M418" i="11"/>
  <c r="M364" i="11"/>
  <c r="M362" i="11"/>
  <c r="M356" i="11"/>
  <c r="M354" i="11"/>
  <c r="M269" i="11"/>
  <c r="M265" i="11"/>
  <c r="M465" i="11"/>
  <c r="M410" i="11"/>
  <c r="M402" i="11"/>
  <c r="M346" i="11"/>
  <c r="M344" i="11"/>
  <c r="M342" i="11"/>
  <c r="M254" i="11"/>
  <c r="M455" i="11"/>
  <c r="M453" i="11"/>
  <c r="M447" i="11"/>
  <c r="M445" i="11"/>
  <c r="M443" i="11"/>
  <c r="M394" i="11"/>
  <c r="M390" i="11"/>
  <c r="M332" i="11"/>
  <c r="M330" i="11"/>
  <c r="M328" i="11"/>
  <c r="M324" i="11"/>
  <c r="M322" i="11"/>
  <c r="M437" i="11"/>
  <c r="M379" i="11"/>
  <c r="M301" i="11"/>
  <c r="M299" i="11"/>
  <c r="M297" i="11"/>
  <c r="M293" i="11"/>
  <c r="M291" i="11"/>
  <c r="M285" i="11"/>
  <c r="M282" i="11"/>
  <c r="M280" i="11"/>
  <c r="M423" i="11"/>
  <c r="M421" i="11"/>
  <c r="M363" i="11"/>
  <c r="M359" i="11"/>
  <c r="M270" i="11"/>
  <c r="M268" i="11"/>
  <c r="M266" i="11"/>
  <c r="M247" i="11"/>
  <c r="M246" i="11"/>
  <c r="M242" i="11"/>
  <c r="M238" i="11"/>
  <c r="M236" i="11"/>
  <c r="M249" i="11"/>
  <c r="M243" i="11"/>
  <c r="M241" i="11"/>
  <c r="M239" i="11"/>
  <c r="M237" i="11"/>
  <c r="M149" i="11"/>
  <c r="M173" i="11"/>
  <c r="M158" i="11"/>
  <c r="M156" i="11"/>
  <c r="M152" i="11"/>
  <c r="M172" i="11"/>
  <c r="M170" i="11"/>
  <c r="M168" i="11"/>
  <c r="M166" i="11"/>
  <c r="M142" i="11"/>
  <c r="M130" i="11"/>
  <c r="M125" i="11"/>
  <c r="M123" i="11"/>
  <c r="M121" i="11"/>
  <c r="M28" i="11"/>
  <c r="M24" i="11"/>
  <c r="M20" i="11"/>
  <c r="M16" i="11"/>
  <c r="M1029" i="11"/>
  <c r="M1009" i="11"/>
  <c r="M1005" i="11"/>
  <c r="M1003" i="11"/>
  <c r="M999" i="11"/>
  <c r="M976" i="11"/>
  <c r="M974" i="11"/>
  <c r="M972" i="11"/>
  <c r="M945" i="11"/>
  <c r="M941" i="11"/>
  <c r="M939" i="11"/>
  <c r="M928" i="11"/>
  <c r="M926" i="11"/>
  <c r="M925" i="11"/>
  <c r="M910" i="11"/>
  <c r="M908" i="11"/>
  <c r="M895" i="11"/>
  <c r="M893" i="11"/>
  <c r="M879" i="11"/>
  <c r="M877" i="11"/>
  <c r="M865" i="11"/>
  <c r="M863" i="11"/>
  <c r="M848" i="11"/>
  <c r="M846" i="11"/>
  <c r="M833" i="11"/>
  <c r="M831" i="11"/>
  <c r="M815" i="11"/>
  <c r="M813" i="11"/>
  <c r="M800" i="11"/>
  <c r="M798" i="11"/>
  <c r="M748" i="11"/>
  <c r="M738" i="11"/>
  <c r="M1023" i="11"/>
  <c r="M1019" i="11"/>
  <c r="M1013" i="11"/>
  <c r="M993" i="11"/>
  <c r="M989" i="11"/>
  <c r="M987" i="11"/>
  <c r="M983" i="11"/>
  <c r="M960" i="11"/>
  <c r="M958" i="11"/>
  <c r="M956" i="11"/>
  <c r="M952" i="11"/>
  <c r="M933" i="11"/>
  <c r="M931" i="11"/>
  <c r="M921" i="11"/>
  <c r="M919" i="11"/>
  <c r="M917" i="11"/>
  <c r="M902" i="11"/>
  <c r="M900" i="11"/>
  <c r="M888" i="11"/>
  <c r="M886" i="11"/>
  <c r="M872" i="11"/>
  <c r="M870" i="11"/>
  <c r="M857" i="11"/>
  <c r="M855" i="11"/>
  <c r="M840" i="11"/>
  <c r="M838" i="11"/>
  <c r="M824" i="11"/>
  <c r="M822" i="11"/>
  <c r="M807" i="11"/>
  <c r="M805" i="11"/>
  <c r="M794" i="11"/>
  <c r="M784" i="11"/>
  <c r="M765" i="11"/>
  <c r="M759" i="11"/>
  <c r="M25" i="11"/>
  <c r="M21" i="11"/>
  <c r="M17" i="11"/>
  <c r="M1034" i="11"/>
  <c r="M1030" i="11"/>
  <c r="M1008" i="11"/>
  <c r="M1004" i="11"/>
  <c r="M998" i="11"/>
  <c r="M977" i="11"/>
  <c r="M973" i="11"/>
  <c r="M971" i="11"/>
  <c r="M967" i="11"/>
  <c r="M942" i="11"/>
  <c r="M940" i="11"/>
  <c r="M924" i="11"/>
  <c r="M911" i="11"/>
  <c r="M909" i="11"/>
  <c r="M894" i="11"/>
  <c r="M892" i="11"/>
  <c r="M880" i="11"/>
  <c r="M878" i="11"/>
  <c r="M864" i="11"/>
  <c r="M862" i="11"/>
  <c r="M849" i="11"/>
  <c r="M847" i="11"/>
  <c r="M832" i="11"/>
  <c r="M830" i="11"/>
  <c r="M816" i="11"/>
  <c r="M814" i="11"/>
  <c r="M799" i="11"/>
  <c r="M771" i="11"/>
  <c r="M770" i="11"/>
  <c r="M36" i="11"/>
  <c r="M30" i="11"/>
  <c r="M1024" i="11"/>
  <c r="M1020" i="11"/>
  <c r="M1018" i="11"/>
  <c r="M1014" i="11"/>
  <c r="M992" i="11"/>
  <c r="M990" i="11"/>
  <c r="M988" i="11"/>
  <c r="M984" i="11"/>
  <c r="M961" i="11"/>
  <c r="M957" i="11"/>
  <c r="M955" i="11"/>
  <c r="M951" i="11"/>
  <c r="M934" i="11"/>
  <c r="M932" i="11"/>
  <c r="M918" i="11"/>
  <c r="M916" i="11"/>
  <c r="M903" i="11"/>
  <c r="M901" i="11"/>
  <c r="M887" i="11"/>
  <c r="M885" i="11"/>
  <c r="M873" i="11"/>
  <c r="M871" i="11"/>
  <c r="M856" i="11"/>
  <c r="M854" i="11"/>
  <c r="M841" i="11"/>
  <c r="M839" i="11"/>
  <c r="M823" i="11"/>
  <c r="M821" i="11"/>
  <c r="M808" i="11"/>
  <c r="M806" i="11"/>
  <c r="M793" i="11"/>
  <c r="M785" i="11"/>
  <c r="M783" i="11"/>
  <c r="M766" i="11"/>
  <c r="M751" i="11"/>
  <c r="M725" i="11"/>
  <c r="M714" i="11"/>
  <c r="M692" i="11"/>
  <c r="M677" i="11"/>
  <c r="M660" i="11"/>
  <c r="M645" i="11"/>
  <c r="M614" i="11"/>
  <c r="M587" i="11"/>
  <c r="M555" i="11"/>
  <c r="M540" i="11"/>
  <c r="M523" i="11"/>
  <c r="M509" i="11"/>
  <c r="M493" i="11"/>
  <c r="M478" i="11"/>
  <c r="M461" i="11"/>
  <c r="M446" i="11"/>
  <c r="M429" i="11"/>
  <c r="M401" i="11"/>
  <c r="M386" i="11"/>
  <c r="M370" i="11"/>
  <c r="M355" i="11"/>
  <c r="M338" i="11"/>
  <c r="M323" i="11"/>
  <c r="M306" i="11"/>
  <c r="M292" i="11"/>
  <c r="M276" i="11"/>
  <c r="M261" i="11"/>
  <c r="M245" i="11"/>
  <c r="M234" i="11"/>
  <c r="M230" i="11"/>
  <c r="M138" i="11"/>
  <c r="M119" i="11"/>
  <c r="M107" i="11"/>
  <c r="M94" i="11"/>
  <c r="M90" i="11"/>
  <c r="M86" i="11"/>
  <c r="M57" i="11"/>
  <c r="M708" i="11"/>
  <c r="M701" i="11"/>
  <c r="M690" i="11"/>
  <c r="M686" i="11"/>
  <c r="M673" i="11"/>
  <c r="M658" i="11"/>
  <c r="M654" i="11"/>
  <c r="M641" i="11"/>
  <c r="M627" i="11"/>
  <c r="M623" i="11"/>
  <c r="M621" i="11"/>
  <c r="M600" i="11"/>
  <c r="M596" i="11"/>
  <c r="M594" i="11"/>
  <c r="M583" i="11"/>
  <c r="M568" i="11"/>
  <c r="M562" i="11"/>
  <c r="M551" i="11"/>
  <c r="M536" i="11"/>
  <c r="M530" i="11"/>
  <c r="M519" i="11"/>
  <c r="M505" i="11"/>
  <c r="M499" i="11"/>
  <c r="M489" i="11"/>
  <c r="M474" i="11"/>
  <c r="M468" i="11"/>
  <c r="M457" i="11"/>
  <c r="M442" i="11"/>
  <c r="M436" i="11"/>
  <c r="M425" i="11"/>
  <c r="M408" i="11"/>
  <c r="M397" i="11"/>
  <c r="M382" i="11"/>
  <c r="M377" i="11"/>
  <c r="M366" i="11"/>
  <c r="M351" i="11"/>
  <c r="M345" i="11"/>
  <c r="M334" i="11"/>
  <c r="M319" i="11"/>
  <c r="M313" i="11"/>
  <c r="M288" i="11"/>
  <c r="M283" i="11"/>
  <c r="M272" i="11"/>
  <c r="M258" i="11"/>
  <c r="M252" i="11"/>
  <c r="M226" i="11"/>
  <c r="M222" i="11"/>
  <c r="M162" i="11"/>
  <c r="M161" i="11"/>
  <c r="M159" i="11"/>
  <c r="M148" i="11"/>
  <c r="M134" i="11"/>
  <c r="M730" i="11"/>
  <c r="M737" i="11"/>
  <c r="M724" i="11"/>
  <c r="M717" i="11"/>
  <c r="M706" i="11"/>
  <c r="M682" i="11"/>
  <c r="M678" i="11"/>
  <c r="M665" i="11"/>
  <c r="M650" i="11"/>
  <c r="M646" i="11"/>
  <c r="M619" i="11"/>
  <c r="M615" i="11"/>
  <c r="M613" i="11"/>
  <c r="M605" i="11"/>
  <c r="M592" i="11"/>
  <c r="M588" i="11"/>
  <c r="M586" i="11"/>
  <c r="M575" i="11"/>
  <c r="M560" i="11"/>
  <c r="M554" i="11"/>
  <c r="M543" i="11"/>
  <c r="M528" i="11"/>
  <c r="M522" i="11"/>
  <c r="M512" i="11"/>
  <c r="M498" i="11"/>
  <c r="M492" i="11"/>
  <c r="M481" i="11"/>
  <c r="M466" i="11"/>
  <c r="M460" i="11"/>
  <c r="M449" i="11"/>
  <c r="M434" i="11"/>
  <c r="M428" i="11"/>
  <c r="M417" i="11"/>
  <c r="M406" i="11"/>
  <c r="M400" i="11"/>
  <c r="M389" i="11"/>
  <c r="M375" i="11"/>
  <c r="M369" i="11"/>
  <c r="M358" i="11"/>
  <c r="M343" i="11"/>
  <c r="M337" i="11"/>
  <c r="M326" i="11"/>
  <c r="M311" i="11"/>
  <c r="M305" i="11"/>
  <c r="M295" i="11"/>
  <c r="M281" i="11"/>
  <c r="M275" i="11"/>
  <c r="M264" i="11"/>
  <c r="M250" i="11"/>
  <c r="M171" i="11"/>
  <c r="M167" i="11"/>
  <c r="M155" i="11"/>
  <c r="M153" i="11"/>
  <c r="M151" i="11"/>
  <c r="M132" i="11"/>
  <c r="M122" i="11"/>
  <c r="M118" i="11"/>
  <c r="M99" i="11"/>
  <c r="M97" i="11"/>
  <c r="M87" i="11"/>
  <c r="M85" i="11"/>
  <c r="M70" i="11"/>
  <c r="M64" i="11"/>
  <c r="M141" i="11"/>
  <c r="M114" i="11"/>
  <c r="M58" i="11"/>
  <c r="M733" i="11"/>
  <c r="M722" i="11"/>
  <c r="M700" i="11"/>
  <c r="M696" i="11"/>
  <c r="M689" i="11"/>
  <c r="M674" i="11"/>
  <c r="M670" i="11"/>
  <c r="M668" i="11"/>
  <c r="M657" i="11"/>
  <c r="M642" i="11"/>
  <c r="M638" i="11"/>
  <c r="M626" i="11"/>
  <c r="M611" i="11"/>
  <c r="M609" i="11"/>
  <c r="M599" i="11"/>
  <c r="M584" i="11"/>
  <c r="M580" i="11"/>
  <c r="M578" i="11"/>
  <c r="M567" i="11"/>
  <c r="M552" i="11"/>
  <c r="M546" i="11"/>
  <c r="M535" i="11"/>
  <c r="M520" i="11"/>
  <c r="M515" i="11"/>
  <c r="M504" i="11"/>
  <c r="M490" i="11"/>
  <c r="M484" i="11"/>
  <c r="M473" i="11"/>
  <c r="M458" i="11"/>
  <c r="M452" i="11"/>
  <c r="M441" i="11"/>
  <c r="M426" i="11"/>
  <c r="M420" i="11"/>
  <c r="M413" i="11"/>
  <c r="M398" i="11"/>
  <c r="M392" i="11"/>
  <c r="M381" i="11"/>
  <c r="M367" i="11"/>
  <c r="M361" i="11"/>
  <c r="M350" i="11"/>
  <c r="M335" i="11"/>
  <c r="M329" i="11"/>
  <c r="M318" i="11"/>
  <c r="M303" i="11"/>
  <c r="M298" i="11"/>
  <c r="M287" i="11"/>
  <c r="M273" i="11"/>
  <c r="M267" i="11"/>
  <c r="M257" i="11"/>
  <c r="M240" i="11"/>
  <c r="M225" i="11"/>
  <c r="M223" i="11"/>
  <c r="M221" i="11"/>
  <c r="M163" i="11"/>
  <c r="M160" i="11"/>
  <c r="M147" i="11"/>
  <c r="M145" i="11"/>
  <c r="M664" i="11"/>
  <c r="M633" i="11"/>
  <c r="M604" i="11"/>
  <c r="M574" i="11"/>
  <c r="M542" i="11"/>
  <c r="M511" i="11"/>
  <c r="M480" i="11"/>
  <c r="M448" i="11"/>
  <c r="M416" i="11"/>
  <c r="M388" i="11"/>
  <c r="M357" i="11"/>
  <c r="M325" i="11"/>
  <c r="M294" i="11"/>
  <c r="M263" i="11"/>
  <c r="M154" i="11"/>
  <c r="M129" i="11"/>
  <c r="M100" i="11"/>
  <c r="M69" i="11"/>
  <c r="M67" i="11"/>
  <c r="M139" i="11"/>
  <c r="M128" i="11"/>
  <c r="M144" i="11"/>
  <c r="M124" i="11"/>
  <c r="M120" i="11"/>
  <c r="M140" i="11"/>
  <c r="M127" i="11"/>
  <c r="M143" i="11"/>
  <c r="M79" i="11"/>
  <c r="M77" i="11"/>
  <c r="M56" i="11"/>
  <c r="M110" i="11"/>
  <c r="M76" i="11"/>
  <c r="M61" i="11"/>
  <c r="M102" i="11"/>
  <c r="M66" i="11"/>
  <c r="M106" i="11"/>
  <c r="M82" i="11"/>
  <c r="M62" i="11"/>
  <c r="M91" i="11"/>
  <c r="M89" i="11"/>
  <c r="M98" i="11"/>
  <c r="M74" i="11"/>
  <c r="M116" i="11"/>
  <c r="M105" i="11"/>
  <c r="M81" i="11"/>
  <c r="M740" i="11"/>
  <c r="M752" i="11"/>
  <c r="M732" i="11"/>
  <c r="M55" i="11"/>
  <c r="M26" i="11"/>
  <c r="M13" i="11"/>
  <c r="M5" i="11"/>
  <c r="M12" i="11"/>
  <c r="M4" i="11"/>
  <c r="M14" i="11"/>
  <c r="M3" i="11"/>
  <c r="M38" i="11"/>
  <c r="M34" i="11"/>
  <c r="M19" i="11"/>
  <c r="M15" i="11"/>
  <c r="M6" i="11"/>
  <c r="M32" i="11"/>
  <c r="M23" i="11"/>
  <c r="M11" i="11"/>
  <c r="M8" i="11"/>
  <c r="M7" i="11"/>
  <c r="M10" i="11"/>
  <c r="M9" i="11"/>
  <c r="M2" i="11"/>
  <c r="E19" i="21" l="1"/>
  <c r="E25" i="21" s="1"/>
  <c r="P12" i="1"/>
  <c r="P111" i="12"/>
  <c r="E11" i="21"/>
  <c r="E30" i="21"/>
  <c r="P34" i="12"/>
  <c r="E10" i="21"/>
  <c r="P147" i="12"/>
  <c r="E12" i="21"/>
  <c r="E16" i="21"/>
  <c r="P257" i="12"/>
  <c r="P12" i="14"/>
  <c r="E32" i="21"/>
  <c r="E35" i="21" s="1"/>
  <c r="E15" i="21"/>
  <c r="P231" i="12"/>
  <c r="E44" i="21"/>
  <c r="P139" i="17"/>
  <c r="E14" i="21"/>
  <c r="P210" i="12"/>
  <c r="P40" i="13"/>
  <c r="E27" i="21"/>
  <c r="E43" i="21"/>
  <c r="P108" i="17"/>
  <c r="E42" i="21"/>
  <c r="P69" i="17"/>
  <c r="E36" i="21"/>
  <c r="E38" i="21" s="1"/>
  <c r="P12" i="15"/>
  <c r="P148" i="13"/>
  <c r="E31" i="21" l="1"/>
  <c r="E46" i="21"/>
  <c r="E18" i="21"/>
  <c r="E47" i="21" l="1"/>
  <c r="E52" i="21" s="1"/>
</calcChain>
</file>

<file path=xl/sharedStrings.xml><?xml version="1.0" encoding="utf-8"?>
<sst xmlns="http://schemas.openxmlformats.org/spreadsheetml/2006/main" count="106373" uniqueCount="54038">
  <si>
    <t>Codificación</t>
  </si>
  <si>
    <t>Renglón de Planificación</t>
  </si>
  <si>
    <t>Gestión de Riesgos</t>
  </si>
  <si>
    <t>Renglón Financiero</t>
  </si>
  <si>
    <t>ID</t>
  </si>
  <si>
    <r>
      <t xml:space="preserve">PRODUCTO
</t>
    </r>
    <r>
      <rPr>
        <sz val="14"/>
        <color theme="1"/>
        <rFont val="Artifex CF"/>
        <family val="3"/>
      </rPr>
      <t>Descripción</t>
    </r>
  </si>
  <si>
    <t>Unidad
de Medida</t>
  </si>
  <si>
    <t>Entregable
Medio de Verificación</t>
  </si>
  <si>
    <t>Meta Anual</t>
  </si>
  <si>
    <t>Primer
Trimestre</t>
  </si>
  <si>
    <t>Segundo
Trimestre</t>
  </si>
  <si>
    <t>Tercer
Trimestre</t>
  </si>
  <si>
    <t>Cuarto
Trimestre</t>
  </si>
  <si>
    <t>Riesgo Asociado</t>
  </si>
  <si>
    <t>Acción de mitigación</t>
  </si>
  <si>
    <t xml:space="preserve">Involucrados </t>
  </si>
  <si>
    <t xml:space="preserve">Presupuesto </t>
  </si>
  <si>
    <r>
      <rPr>
        <b/>
        <sz val="10"/>
        <color theme="1"/>
        <rFont val="Artifex CF"/>
        <family val="3"/>
      </rPr>
      <t xml:space="preserve">Proceso de gestión, administración y control de inventario sistematizado
</t>
    </r>
    <r>
      <rPr>
        <sz val="10"/>
        <color theme="1"/>
        <rFont val="Artifex CF"/>
      </rPr>
      <t xml:space="preserve">
Consiste en el mantenimiento de los procesos de inventario mediante el uso de herramientas de inventario totalmente automatizadas que permita la administración y control sin error y ágil en los tiempos de respuesta en el manejo del inventario</t>
    </r>
  </si>
  <si>
    <t>Informe de conciliación del inventario trimestral visualizada dentro del mismo informe, en etapas detalladas.</t>
  </si>
  <si>
    <t xml:space="preserve"> Dificultades tecnológicas al momento del registro del conteo físico</t>
  </si>
  <si>
    <t>Realizar un reconteo de mercancía y/o solicitar los ajustes/actualizaciones preventivas en el sistema</t>
  </si>
  <si>
    <t>Actividad
Periodo</t>
  </si>
  <si>
    <t>1. Ejecutar proceso de recepción de mercancía entrante de la institución y asegurar el correcto registro de la mercancía mediante el sistema correspondiente.</t>
  </si>
  <si>
    <t>3. Dar seguimiento a las oportunidades de mejora continua para los procesos de almacén</t>
  </si>
  <si>
    <t>Plan anual de mantenimiento preventivo, Reportes de reparaciones, mantenimientos y servicios elaborados</t>
  </si>
  <si>
    <t>No tener presupuesto disponible y no entregar a tiempo del sugerido.</t>
  </si>
  <si>
    <t>1. Recibir, clasificar y ejecutar las solicitudes de mantenimiento.</t>
  </si>
  <si>
    <t>Porcentaje de solicitudes de asistencia atendidas, según lo programado</t>
  </si>
  <si>
    <t>Posible límitación con los recursos de caja chica.</t>
  </si>
  <si>
    <t>Dar seguimiento a la dirección administrativa para las tareas que requiera de recursos de caja chica.</t>
  </si>
  <si>
    <t>2. Seguimiento y ejecución de servicio externos e internos inherentes a mantenimiento preventivos y correctivos</t>
  </si>
  <si>
    <t>3. Realizar encuesta de satisfacción de los servicios otorgados</t>
  </si>
  <si>
    <r>
      <rPr>
        <b/>
        <sz val="10"/>
        <color theme="1"/>
        <rFont val="Artifex CF"/>
        <family val="3"/>
      </rPr>
      <t>Plan de Mantenimiento de los sistemas de refrigeración y grupo electrógeno gestionado</t>
    </r>
    <r>
      <rPr>
        <sz val="10"/>
        <color theme="1"/>
        <rFont val="Artifex CF"/>
      </rPr>
      <t xml:space="preserve">
Consiste en el mantenimiento de los sistemas eléctricos, plantas eléctricas, y aires acondicionados mediante la planeación y ejecución de los mantenimientos preventivos y correctivos, para la preservación de los equipos y continuidad de las labores de la institución.</t>
    </r>
  </si>
  <si>
    <t>Cumplimiento ejecución plan de mantenimiento (Planta física y refrigerados).</t>
  </si>
  <si>
    <t>Reporte semestral de mantenimiento preventivo de la planta eléctrica elaborado.</t>
  </si>
  <si>
    <t>Falta de Insumos y materiales  que adquirimos a traves de compras, para completar trabajos</t>
  </si>
  <si>
    <t>Revisar de forma eficiente el Sugerido de manteimieto eviado a compras.</t>
  </si>
  <si>
    <t>1. Inspección de los sistemas de grupo electrógeno</t>
  </si>
  <si>
    <t>2. Inspección de los sistemas de refrigeración</t>
  </si>
  <si>
    <t>3. Ejecución y seguimiento al mantenimiento preventivo y correctivo de las plantas eléctricas y los sistemas de refrigeración.</t>
  </si>
  <si>
    <r>
      <rPr>
        <b/>
        <sz val="10"/>
        <color theme="1"/>
        <rFont val="Artifex CF"/>
        <family val="3"/>
      </rPr>
      <t xml:space="preserve">Servicios de mayordomía atendidos </t>
    </r>
    <r>
      <rPr>
        <sz val="10"/>
        <color theme="1"/>
        <rFont val="Artifex CF"/>
      </rPr>
      <t xml:space="preserve">
Hace referencia a la ejecución de los servicios de mayordomía, mediante la guía, control y gestión de los recursos y  personal de mayordomía, para el aumento de la satisfacción en general de los servicios otorgados.</t>
    </r>
  </si>
  <si>
    <t xml:space="preserve">
Porcentaje de solicitudes de servicio de mayordomía respondidas </t>
  </si>
  <si>
    <t>Reporte de tableros de limpieza actualizado y reporte de quejas, sugerencias y observaciones</t>
  </si>
  <si>
    <t>Escasez de insumos para la limpieza y servicios que ofrece la seccion de mayordomia.</t>
  </si>
  <si>
    <t>Seguimientos a los sugeridos de la division e mayordoamia, enviado a compras.</t>
  </si>
  <si>
    <t>1. Recepción de requerimientos a mayordomia y ejecución del servicio.</t>
  </si>
  <si>
    <t>2. Manejo de las quejas, observaciones y sugerencias de los servicios de mayordomía, midiendo encuesta de la satisfacción de los clientes externo e interno.</t>
  </si>
  <si>
    <t>3.  Dar seguimiento con el cumplimiento de las acciones formativas para los colaboradores del área.</t>
  </si>
  <si>
    <t>4. Supervisar las labores de limpieza, a través de tableros de control de limpiezas de las áreas y los baños.</t>
  </si>
  <si>
    <r>
      <rPr>
        <b/>
        <sz val="10"/>
        <color theme="1"/>
        <rFont val="Artifex CF"/>
        <family val="3"/>
      </rPr>
      <t xml:space="preserve">Servicios de transportación gestionados
</t>
    </r>
    <r>
      <rPr>
        <sz val="10"/>
        <color theme="1"/>
        <rFont val="Artifex CF"/>
      </rPr>
      <t xml:space="preserve">
Se refiere a la planificación y respuesta de los servicios de mantenimiento (preventivo y correctivo), y transporte de la institución, mediante la gestión y programación eficiente de los recursos, vehículos y personal, para cumplir con los objetivos de disponibilidad, fiabilidad y aumentar la productividad de la flotilla vehicular de la institución.</t>
    </r>
  </si>
  <si>
    <t>Porcentaje de mantenimientos correctivos y preventivo atendidos en el trimestre</t>
  </si>
  <si>
    <t>Reporte de Mantenimiento (% de Solicitudes Atendidas MC= (Solicitud  Atendidas/Solicitud Entrantes de Mantenimientos) *100)</t>
  </si>
  <si>
    <t>Aprobacion tardia de las cotizaciones</t>
  </si>
  <si>
    <t>Dar seguimiento a los actores que aprueban las cotizaciones para mantenimiento preventivo y correctivo.</t>
  </si>
  <si>
    <t xml:space="preserve">Porcentaje de solicitudes de transportación institucional atendidas </t>
  </si>
  <si>
    <t xml:space="preserve">Reporte de servicios realizados (% Solicitudes atendidas= ( Cantidad de Servicios ofrecidos/ Cantidad de solicitudes entrantes programadas dentro del mes)*100) </t>
  </si>
  <si>
    <t>1. Recibir y gestionar las solicitudes de mantenimiento correctivo y preventivo (cada 5,000 km) de los vehículos institucionales</t>
  </si>
  <si>
    <t>2. Gestionar solicitudes de servicio de transportación</t>
  </si>
  <si>
    <t>3. Realizar encuesta de satisfacción de los servicios de transporte solicitados a la división de transportación</t>
  </si>
  <si>
    <t>4. Seguimiento al  cumplimiento de los servicios de transporte solicitados y mantenimiento correctivo y preventivo de los vehículos institucionales.</t>
  </si>
  <si>
    <r>
      <rPr>
        <b/>
        <sz val="10"/>
        <color theme="1"/>
        <rFont val="Artifex CF"/>
        <family val="3"/>
      </rPr>
      <t xml:space="preserve">Inventario de activo fijo debidamente administrado
</t>
    </r>
    <r>
      <rPr>
        <sz val="10"/>
        <color theme="1"/>
        <rFont val="Artifex CF"/>
      </rPr>
      <t xml:space="preserve">
Consiste en los procesos de administración de los activos fijos de la institución conforme al marco legal de la ley y a las disposiciones de Bienes Nacionales, mediante el registro, codificación, control y uso de sistemas informáticos para el buen manejo y transparencia de los activos fijos adquiridos.</t>
    </r>
  </si>
  <si>
    <t>Reporte de activos fijos entrantes codificados</t>
  </si>
  <si>
    <t>Conciliación de cuenta prespuestaría de forma incorrecta</t>
  </si>
  <si>
    <t>Validación con el área antes de remisión</t>
  </si>
  <si>
    <t>Activos descargados del almacen de descargo</t>
  </si>
  <si>
    <t>Reporte de descarga de activos fijo</t>
  </si>
  <si>
    <t>Oposición por parte de Bienes Nacionales respecto al descargo</t>
  </si>
  <si>
    <t>Seguimiento a la gestión de aprobación de Bienes Nacionales</t>
  </si>
  <si>
    <t>1. Registrar y codificar activo fijo en el sistema SIAB</t>
  </si>
  <si>
    <t>2. Controlar la entrada, movimientos y salida de activos fijos de la institución</t>
  </si>
  <si>
    <t>3. Realizar conciliaciones de los sistemas SIGEF y SIAB</t>
  </si>
  <si>
    <t>4. Descargar los activos fijos obsoletos</t>
  </si>
  <si>
    <r>
      <rPr>
        <b/>
        <sz val="10"/>
        <color theme="1"/>
        <rFont val="Artifex CF"/>
        <family val="3"/>
      </rPr>
      <t xml:space="preserve">Gestión de las solicitudes de pagos generadas
</t>
    </r>
    <r>
      <rPr>
        <sz val="10"/>
        <color theme="1"/>
        <rFont val="Artifex CF"/>
      </rPr>
      <t xml:space="preserve">
Consiste en la recepción y trámite de los expedientes de pagos para generar de forma oportuna la solicitud de pagos, mediante la recopilación, validación y coordinando con las áreas correspondientes de los soportes de solicitudes de pago de órdenes de compra, asegurando el cumplimiento del procedimiento y requisitos determinados, para honrar los acuerdos de beneficio de cara a las prestaciones recibidas.</t>
    </r>
  </si>
  <si>
    <t>Reportes de gestión de pagos emitidos dentro del plazo establecido</t>
  </si>
  <si>
    <t>Reporte de respuesta de la gestión de solicitudes de pago</t>
  </si>
  <si>
    <t>Atrasos y errores en la elaboración y-o documentaciones de los expedientes de pagos</t>
  </si>
  <si>
    <t>Auditoría a cada expediente antes de remitirlo a la Dirección Financiera</t>
  </si>
  <si>
    <t>1. Recibir y coordinar los soportes debidamente elaborados de solicitud de pago (Compras, áreas solicitantes, control interno y financiero)</t>
  </si>
  <si>
    <t>2. Revisar y validar los expedientes de solicitud de pagos de acuerdo con los requerimientos basado en el manual de pagos.</t>
  </si>
  <si>
    <t>3. Elaborar solicitud de pagos a tiempo (3 días laborables)</t>
  </si>
  <si>
    <t>4. Seguimiento al cumplimiento de pago oportuno a los proveedores.</t>
  </si>
  <si>
    <t xml:space="preserve">%= (cantidad de procesos publicados portal transaccional de compras /cantidad de solicitudes procesadas en registro de compras en intranet)* 100 </t>
  </si>
  <si>
    <t>Proceso publicados en el portal de compras</t>
  </si>
  <si>
    <t>Atraso con la verificación de los  pliegos de condiciones, por parte de los peritos.
Atraso al responder las evaluaciones por parte de las áreas.</t>
  </si>
  <si>
    <t>Contacto activo con las áreas</t>
  </si>
  <si>
    <t>Indicador del uso del Sistema Nacional de Compras (SISCOMPRAS) (Indicador DGCP)</t>
  </si>
  <si>
    <t>Indicador del uso del Sistema Nacional de Compras (SISCOMPRAS)
(Indicador DGCP)</t>
  </si>
  <si>
    <t>Porcentaje de proveedores evaluados (Proveedores adjudicados debidamente evaluados/ total de proveedores)</t>
  </si>
  <si>
    <t>Listado de proveedores evaluados
y proveedores adjudicados</t>
  </si>
  <si>
    <t>1. Recepción de requerimientos internos para compras y su debido seguimiento de la solicitud.</t>
  </si>
  <si>
    <t>2. Confeccionar la documentación verificada y aprobada</t>
  </si>
  <si>
    <t>3. Realizar reuniones con la DAF, CCC con el fin de evaluar y aprobar los procesos presentados</t>
  </si>
  <si>
    <t>4. Publicar, gestionar de procesos y administrar de contratos. Dando cumplimiento al cronograma de actividades establecido</t>
  </si>
  <si>
    <t>5. Seguimiento a  la evaluación de los proveedores junto a las áreas solicitante, luego de la recepción del bien o servicio adjudicado,</t>
  </si>
  <si>
    <t>Reportes del SIGEF y Matrices de formulación elaboradas</t>
  </si>
  <si>
    <t>Retraso en la recepción de la producción física de las áreas, fallas en el  Sistema integrado de Gestión Financiera (SIGEF) y dilatación de DIGEPRES en la vinculación de la estructura programática y la asignación de los techos presupuestarios</t>
  </si>
  <si>
    <t>1-  Plasmar en una planilla, las directrices y prioridades de la MAE antes, durante y después de la asignación de los techos presupuestarios.</t>
  </si>
  <si>
    <t>3. Reclasificar el presupuesto según las necesidades generadas posterior a la formulación, promulgación del presidente y programación del presupuesto físico financiero de los productos</t>
  </si>
  <si>
    <t>Reportes de presupuestos ejecutados del SIGEF</t>
  </si>
  <si>
    <t>Tardanza en las solicitudes de pago, documentos con errores y desactualizados. Falta de apropiación y asignación oportuna de cuotas de compromiso por  DIGEPRES y fallas del Sistema integrado de Gestión Financiera (SIGEF)</t>
  </si>
  <si>
    <t>1- Realizar las modificaciones presupuestarias y las reprogramaciones de cuotas</t>
  </si>
  <si>
    <t>2.- Elaborar los preventivos y compromisos que certifican la existencia de fondos para la compra de bienes y servicios, según Decreto 15-17, para el cumplimiento de dicha normativa</t>
  </si>
  <si>
    <t>3.- Analizar los expedientes de pago, clasificando por cuenta presupuestaria, y determinar sus apropiaciones, cuotas e impuestos, así como los libramientos</t>
  </si>
  <si>
    <t>4.- Solicitar a DIGEPRES la asignación de las cuotas de pagos y modificaciones presupuestarias (para la disponibilidad de fondos y poder cumplir con los pagos)</t>
  </si>
  <si>
    <t>Reporte de conciliaciones auditadas, Libro banco, estados bancarios</t>
  </si>
  <si>
    <t>Retrasos en la disponibilidad de los estados bancarios y Fallos en la plataforma Netbankin, Falta de personal</t>
  </si>
  <si>
    <t>Dar seguimiento al bancos para la disponibilidad y/o entrega oportuna de los estados bancarios y reportar fallos en la plataforma Netbanking, solicitar personal</t>
  </si>
  <si>
    <t>Tesorería Nacional de la República, Banco Central, Banco de Reservas de la Republica Dominicana (Banreservas)</t>
  </si>
  <si>
    <t>1.- Analizar y registrar los movimientos del libro banco.</t>
  </si>
  <si>
    <t>2.- Solicitar y generar los estados bancarios para el análisis y registro contable en el libro banco.</t>
  </si>
  <si>
    <t>3.- Generar y preparar las conciliaciones de los saldos en libro banco vs estados bancarios.</t>
  </si>
  <si>
    <r>
      <rPr>
        <b/>
        <sz val="10"/>
        <color theme="1"/>
        <rFont val="Artifex CF"/>
      </rPr>
      <t>Anticipos Financieros y Fondos en Efectivo Administrados y Ejecutados</t>
    </r>
    <r>
      <rPr>
        <sz val="10"/>
        <color theme="1"/>
        <rFont val="Artifex CF"/>
        <family val="3"/>
      </rPr>
      <t xml:space="preserve">
Consiste en la reposición de los fondos de las cuentas bancarias, a través de una justificación de los gastos menores (hasta RD$50,000.00) </t>
    </r>
  </si>
  <si>
    <t>Porcentaje de reposiciones de fondos de anticipos realizadas (acorde con el porcentaje establecido en la normativa)</t>
  </si>
  <si>
    <t>Reporte regularizaciones de anticipos del SIGEF y Excel</t>
  </si>
  <si>
    <t xml:space="preserve">No contar con fondos suficientes en cuenta banco </t>
  </si>
  <si>
    <t>Dar seguimiento en tiempo oportuno al debido cumplimiento en la preparación de los anticipos asegurando una adecuada planificación</t>
  </si>
  <si>
    <t>1.-  Elaborar  la solicitud de apertura de los fondos de anticipos financieros y remitir al Ministerio de Hacienda, (DIGEPRES) para la emisión de la resolución correspondiente</t>
  </si>
  <si>
    <t xml:space="preserve">Porcentaje de reposición de los fondos de cajas chicas realizadas     </t>
  </si>
  <si>
    <t>Copias de cheques de administración firmados por los custodios de cajas chicas, solicitudes de reposición de cajas chicas, comprobantes de pagos,  recibos de desembolsos de caja chica,firmados</t>
  </si>
  <si>
    <t>Tardanza en el desembolso del fondo reponible y  solicitudes de reposición de cajas chicas sin considerar la debida presentación y el % consumido del fondo, según lo establecido en normativa, dificultad en la realizar actividades por falta de recursos en las cajas chicas.</t>
  </si>
  <si>
    <t>Dar seguimiento oportuno a la DIGEPRES para el procesamiento del fondo reponible y realizar las observaciones en tiempo oportuno a la Dirección Administrativa para correcciones del expediente, Enviar recordatorio a los/as custodios de cajas chicas para el cumplimiento de la presentación y el % según establecido.</t>
  </si>
  <si>
    <t xml:space="preserve">2.- Realizar el pago viáticos al personal del ministerio y reposición Cajas Chicas </t>
  </si>
  <si>
    <t>Solicitudes de pagos, Cartas de transferencias, comprobantes de pago del sistema netbanking</t>
  </si>
  <si>
    <t>Tardanza en presentación solicitudes de pago viáticos (15 antes del viaje) y errores en cálculos y documentos del expediente</t>
  </si>
  <si>
    <t>Enviar una circular con la firma del Viceministro Administrativo y Financiero a todo el personal reiterando la presentación solicitudes oportunamente</t>
  </si>
  <si>
    <t xml:space="preserve">3.-  Preparar y remitir a Control Interno y a la UAI los documentos de los fondos de anticipos utilizados para la reposición correspondiente </t>
  </si>
  <si>
    <t xml:space="preserve">4.-  Preparar y remitir a Control Interno y a la UAI los documentos de los fondos de anticipos utilizados para el cierre de los fondos. </t>
  </si>
  <si>
    <t xml:space="preserve">Cumplimiento de los 10 días para el procesamiento de las solicitudes de pago                                                                                                      </t>
  </si>
  <si>
    <t>Matriz de solicitudes de pagos recepcionada en el trimestre</t>
  </si>
  <si>
    <t>Incumplimiento en los compromisos de pagos, tardanza en los requerimientos de pagos por las áreas, expedientes de pago incompletos, documentos con errores, poco personal</t>
  </si>
  <si>
    <t xml:space="preserve">Realizar reuniones con el/la Director/a Administrativo sobre las mejoras a ejecutar en las solicitudes de pagos; profundizar la revisión y análisis de los expedientes de solicitud antes de procesar los pagos. Realizar capacitaciones del personal sobre las normativas y dar seguimiento a la matriz de control de devoluciones para analizar y tomar medidas con el objetivo de reducir de expedientes (a un 0%), solicitar personal  </t>
  </si>
  <si>
    <t>Cumplimiento en el pago del 60% de los compromisos contraídas en el trimestre</t>
  </si>
  <si>
    <t>Matriz de los compromisos de pagos a suplidores, relación pagos</t>
  </si>
  <si>
    <t xml:space="preserve">Realizar reuniones con el/la Director/a Administrativo sobre las mejoras a ejecutar en las solicitudes de pagos; profundizar la revisión y análisis de los expedientes de solicitud antes de procesar los pagos. Realizar capacitaciones del personal sobre las normativas y dar seguimiento a la matriz de control de devoluciones para analizar y tomar medidas con el objetivo de reducción de expedientes (a un 0%), solicitar personal  </t>
  </si>
  <si>
    <t>Matrices/reportes de Cuentas por Pagar a suplidores Elaborados</t>
  </si>
  <si>
    <t>Reportes de cuentas por pagar, Matrices e informes de control en los compromisos de telecomunicaciones</t>
  </si>
  <si>
    <t>Incumplimiento en los compromisos de pagos, Cargos por atrasos en los pagos</t>
  </si>
  <si>
    <t>Seguimiento oportuno para honrar en fecha establecida (corte) los pagos</t>
  </si>
  <si>
    <t>Dirección Administrativa, Dirección de Control Interno, Unidad de Auditoria de la Controlaría (UAI), Suplidores del MEPyD</t>
  </si>
  <si>
    <t xml:space="preserve">1.- Recibir, validar y registrar los compromisos contraídos con suplidores y organismos internacionales de acuerdo a los requerimientos pactados  </t>
  </si>
  <si>
    <t>2.- Analizar y registrar  los datos en las facturas, contratos, ordenes de compras y otros documentos.</t>
  </si>
  <si>
    <t xml:space="preserve">3-  Elaborar y contabilizar los asientos contables según datos y documentos recibidos de acuerdo a los requerimientos establecidos por la DIGECOG  </t>
  </si>
  <si>
    <t>4-  Realizar las transferencias de pago (net banking) y asignar DAF a libramientos (SIGEF), así como revisar y registrar los documentos y comprobantes de pagos correspondientes.</t>
  </si>
  <si>
    <t xml:space="preserve">5.- Realizar conciliaciones de los pagos y retenciones realizados vs balance pendiente con proveedores de las diferentes cuentas de servicios de telecomunicaciones </t>
  </si>
  <si>
    <t>Reportes del Sistema Integrado de Gestión Financiera (SIGEF) actualizados, informes anuales de ejecución presupuestarias y registros contables</t>
  </si>
  <si>
    <t>Fallas en los sistemas informáticos y en el Sistema Integrado de Gestión Financiera (SIGEF), recepción tardía de los estados de cuentas y retraso en los entregables por falta de personal.</t>
  </si>
  <si>
    <t>Informe Semestral remitido a DIGECOG</t>
  </si>
  <si>
    <t>Informe semestral y anual de las ejecuciones presupuestarias y registros de operaciones remitido a la DIGECOG</t>
  </si>
  <si>
    <t xml:space="preserve">Informes Presupuestarios remitidos </t>
  </si>
  <si>
    <t>Informes, emails</t>
  </si>
  <si>
    <t>Toma de decisión no adecuada y penalización por los órganos rectores por información incorrecta o a destiempo</t>
  </si>
  <si>
    <t>2- Generar las informaciones presupuestarias y financieras del SIGEF de los diferentes procesos</t>
  </si>
  <si>
    <t>4- Plasmar las informaciones en los formatos requeridos y remitir los informes a las instancias correspondientes</t>
  </si>
  <si>
    <r>
      <rPr>
        <b/>
        <sz val="10"/>
        <color theme="1"/>
        <rFont val="Artifex CF"/>
      </rPr>
      <t>Declaraciones Juradas Presentadas y Pagadas</t>
    </r>
    <r>
      <rPr>
        <sz val="10"/>
        <color theme="1"/>
        <rFont val="Artifex CF"/>
        <family val="3"/>
      </rPr>
      <t xml:space="preserve">
Hace referente a la presentación de IR-3, IR-17, IT-1 y formulario 606 ante la Dirección General de Impuestos Internos (DGII) sobre las compras y las retenciones de impuestos realizadas a proveedores y empleados, así como a la elaboración y remisión de certificaciones solicitadas.</t>
    </r>
  </si>
  <si>
    <t>Reportes de Compras de Bienes y Servicios (606) presentados a la DGII</t>
  </si>
  <si>
    <t>Formato de datos 606, capture de la recepción en la oficina virtual de la DGII</t>
  </si>
  <si>
    <t>Fallas en los sistemas informáticos</t>
  </si>
  <si>
    <t>Presentar los formularios presencialmente</t>
  </si>
  <si>
    <t>Declaraciones Juradas ante la DGII  pagadas en el plazo establecido.</t>
  </si>
  <si>
    <t>Formularios IR-3, IR-17 e IT-1, comprobantes de pago</t>
  </si>
  <si>
    <t xml:space="preserve">Fallas en el sistema de la oficina virtual DGII y en el SUIRPLUS de la TSS, Contribuyente con número de comprobante gubernamental no autorizado, anulación o modificación de facturas por el proveedor sin aviso, tardanza en la información de conciliación de retenciones por DGII, Falta de herramienta para identificar los pagos por transferencias en tiempo oportuno, tardanza en escáner de documentos para recopilar y validar información. </t>
  </si>
  <si>
    <t xml:space="preserve">Reportar y dar seguimiento a las fallas de los sistemas en la DGII y TSS (Oficina virtual y SUIRPLUS), dar seguimiento periódicamente a la dirección administrativa en la validación de los números de comprobantes gubernamentales recibidos por proveedores a través de la plataforma de la DGII, reportar vía correo las modificaciones y anulaciones de facturas de proveedores realizadas sin previo aviso, como también informar a superiores la recepción tardía de la conciliación por DGII. Establecer una herramienta digital con estructura lógica para resguardar los comprobantes de pagos vía netbanking en el momento de su ejecución, dar seguimiento a la actualización y licencias de sistemas operativos </t>
  </si>
  <si>
    <t xml:space="preserve">Solicitudes de certificaciones Retenciones de Impuestos atendidas en 3 a 5 días de ser recepcionada (Empleados y Proveedores) </t>
  </si>
  <si>
    <t>Reporte de solicitudes por los empleados vía SUT, Acuse de respuestas a las partes interesadas.</t>
  </si>
  <si>
    <t>Fallas del Sistema Integrado de Gestión Financiera SIGEFy SASP para extraer el reporte de las informaciones de empleados y proveedores. Tardanza en la disponibilidad de pagos realizados vía netbanking, falta de personal.</t>
  </si>
  <si>
    <t>Reportar y dar seguimiento a las fallas de los sistemas en la DGII y SASP, establecer un mecanismo de fácil y rápido acceso para la disponibilidad de los pagos realizados vía netbanking, solicitar reclutamiento de personal.</t>
  </si>
  <si>
    <t>1- Recolectar y validar todas las informaciones necesarias (preliquidación TSS, Facturas, pagos realizados, notas de créditos, entre otros).</t>
  </si>
  <si>
    <t>2- Revisar y conciliar las retenciones realizadas vs registros de los entes (TSS y DGII) para la compensación y liquidación.</t>
  </si>
  <si>
    <t>3- Generar y elaborar el formulario 606, IR-17, IR-3 y el IT-1 y Realizar los registros contables correspondientes.</t>
  </si>
  <si>
    <t>4- Realizar las comunicaciones de pago, ejecutar pagos por las retenciones realizadas y correcciones de nómina según corresponda.</t>
  </si>
  <si>
    <t>5.- Atender solicitudes del personal y suplidores del MEPyD y elaborar certificaciones de retenciones de impuestos según corresponda.</t>
  </si>
  <si>
    <r>
      <rPr>
        <b/>
        <sz val="10"/>
        <color theme="1"/>
        <rFont val="Artifex CF"/>
      </rPr>
      <t>Ordenamiento de Pagos a la TSS realizados</t>
    </r>
    <r>
      <rPr>
        <sz val="10"/>
        <color theme="1"/>
        <rFont val="Artifex CF"/>
        <family val="3"/>
      </rPr>
      <t xml:space="preserve">
Se refiere a los pagos de la retenciones en nómina realizados por ley a la Tesoreria de la Seguridad Social.</t>
    </r>
  </si>
  <si>
    <t xml:space="preserve"> Recibos de pago de las retenciones del personal a la Tesorería de la Seguridad Social</t>
  </si>
  <si>
    <t>Comprobantes de pago de la TSS</t>
  </si>
  <si>
    <t>Fallas en el Sistema Integrado de Gestión Financiera(SIGEF), atrasos en la aprobación por parte de la Contraloría General de la República (UAI), y falta de Apropiación presupuestaria.</t>
  </si>
  <si>
    <t>1.-  Conciliar los libramientos pagados vs reportes de nóminas.</t>
  </si>
  <si>
    <t>2- Cargar al sistema SUIRPLUS las informaciones de pagos realizadas</t>
  </si>
  <si>
    <t>3.- Gestionar el volante de pago por la TSS.</t>
  </si>
  <si>
    <t>DIRECCIÓN ADMINISTRATIVA Y FINANCIERA (DAF)</t>
  </si>
  <si>
    <t>2. Gestionar y entregar las requisiciones a las áreas pertinentes</t>
  </si>
  <si>
    <t>Informe de Conciliación de Mercancía.</t>
  </si>
  <si>
    <t>Sesión de almacén</t>
  </si>
  <si>
    <r>
      <rPr>
        <b/>
        <sz val="10"/>
        <color theme="1"/>
        <rFont val="Artifex CF"/>
        <family val="3"/>
      </rPr>
      <t xml:space="preserve">Mantenimiento de la infraestructura física gestionado
</t>
    </r>
    <r>
      <rPr>
        <sz val="10"/>
        <color theme="1"/>
        <rFont val="Artifex CF"/>
      </rPr>
      <t xml:space="preserve">
Consiste en el mantenimiento de la infraestructura física de la Institución, mediante la planeación y ejecución de los mantenimientos preventivos y correctivos, para la preservación de las instalaciones y continuidad de las labores de la institución.</t>
    </r>
  </si>
  <si>
    <t>Porcentaje de mantenimientos realizados a la infraestructura física</t>
  </si>
  <si>
    <t xml:space="preserve"> Solicitudes atendidas en la solicitudes recibidas.</t>
  </si>
  <si>
    <t>Servicios generales</t>
  </si>
  <si>
    <r>
      <rPr>
        <b/>
        <sz val="10"/>
        <color theme="1"/>
        <rFont val="Artifex CF"/>
        <family val="3"/>
      </rPr>
      <t xml:space="preserve">Ejecución del Plan Anual de Compras (PACC)
</t>
    </r>
    <r>
      <rPr>
        <sz val="10"/>
        <color theme="1"/>
        <rFont val="Artifex CF"/>
      </rPr>
      <t xml:space="preserve">
Se refiere al proceso que engloba desde la recepción de los requerimientos de bienes, servicios, obras y concepciones del ministerio, hasta la publicación, adjudicación y recepción de los procesos de compras y contrataciones del CND durante el año 2024 con el objetivo de dar cumplimiento con lo planificado y cumplir con las normativas vigentes, eficientizando el abastecimiento de la institución ."</t>
    </r>
  </si>
  <si>
    <t>Reporte del indice de control interno ICI</t>
  </si>
  <si>
    <r>
      <rPr>
        <b/>
        <sz val="10"/>
        <color theme="1"/>
        <rFont val="Artifex CF"/>
      </rPr>
      <t xml:space="preserve">Presupuesto Financiero Registrado </t>
    </r>
    <r>
      <rPr>
        <sz val="10"/>
        <color theme="1"/>
        <rFont val="Artifex CF"/>
        <family val="3"/>
      </rPr>
      <t xml:space="preserve">
Hace referencia a las partidas presupuestarias asignadas a las distintas dependencias del CND, para el desarrollo de sus actividades reglamentarias (procesos de: formulación, programación y evaluación)</t>
    </r>
  </si>
  <si>
    <r>
      <rPr>
        <b/>
        <sz val="10"/>
        <color theme="1"/>
        <rFont val="Artifex CF"/>
      </rPr>
      <t>Presupuesto Financiero Ejecutado</t>
    </r>
    <r>
      <rPr>
        <sz val="10"/>
        <color theme="1"/>
        <rFont val="Artifex CF"/>
        <family val="3"/>
      </rPr>
      <t xml:space="preserve">
Se refiere a la ejecución de los recursos presupuestarios de las dependencias del CND, para la realización de sus actividades reglamentarias y logro de los objetivos institucionales. Esto comprende: modificaciones presupuestarias, cuotas de compromiso, certificaciones de fondos presupuestarios y libramientos de pago elaborados</t>
    </r>
  </si>
  <si>
    <t>Porcentaje de cumplimiento de la Programación presupuestaria devengada. (IGP)</t>
  </si>
  <si>
    <r>
      <rPr>
        <b/>
        <sz val="10"/>
        <color theme="1"/>
        <rFont val="Artifex CF"/>
      </rPr>
      <t>Cuentas Bancarias del CND Conciliadas</t>
    </r>
    <r>
      <rPr>
        <sz val="10"/>
        <color theme="1"/>
        <rFont val="Artifex CF"/>
        <family val="3"/>
      </rPr>
      <t xml:space="preserve">
 Hace referencia a las revisiones realizadas para comparar los balances de las cuentas bancarias presentados por el banco y lo registrado en el libro de banco.</t>
    </r>
  </si>
  <si>
    <t>Conciliaciones de las cuentas CND, realizadas</t>
  </si>
  <si>
    <t>Porcentaje de viáticos pagados al personal del CND</t>
  </si>
  <si>
    <r>
      <rPr>
        <b/>
        <sz val="10"/>
        <color theme="1"/>
        <rFont val="Artifex CF"/>
      </rPr>
      <t>Gestión de Pagos realizada</t>
    </r>
    <r>
      <rPr>
        <sz val="10"/>
        <color theme="1"/>
        <rFont val="Artifex CF"/>
        <family val="3"/>
      </rPr>
      <t xml:space="preserve">
Se refiere a la gestión del cumplimiento de las obligaciones de pago contraídas por el CND</t>
    </r>
  </si>
  <si>
    <r>
      <rPr>
        <b/>
        <sz val="10"/>
        <color theme="1"/>
        <rFont val="Artifex CF"/>
      </rPr>
      <t>Informes Financieros elaborados y Presentados</t>
    </r>
    <r>
      <rPr>
        <sz val="10"/>
        <color theme="1"/>
        <rFont val="Artifex CF"/>
        <family val="3"/>
      </rPr>
      <t xml:space="preserve">
Se refiere a los informes de carácter presupuestarios y financieros del CND exigidos y remitidos por los órganos rectores DIGECOG, DIGEIG y la UAI., como también presentados a la máxima autoridad para la toma de decisiones.</t>
    </r>
  </si>
  <si>
    <t>1.- Elaborar, verificar, analizar y gestionar las operaciones financieras del CND</t>
  </si>
  <si>
    <t>3- Preparar el análisis de la ejecución presupuestaria y financiera según las exigencias de los órganos rectores y las autoridades del CND</t>
  </si>
  <si>
    <t>Estados Financieros del CND elaborados (por producto)</t>
  </si>
  <si>
    <t>Dar seguimiento a la etrega oportiua del sugerido y a tiempo para u buen cumplimieto</t>
  </si>
  <si>
    <t>Servicios generales, DAF</t>
  </si>
  <si>
    <t>DAF</t>
  </si>
  <si>
    <t>Sesión de transportación</t>
  </si>
  <si>
    <t>Áreas del CND/ Compras</t>
  </si>
  <si>
    <t xml:space="preserve">2.- Analizar, elaborar  y registrar el presupuesto de cada producto del período, según la producción física enviada por PyD y los requerimientos de la Dirección Administrativa y de RRHH. </t>
  </si>
  <si>
    <t>Dependencias del CND y DIGEPRES</t>
  </si>
  <si>
    <t>Dar seguimiento a PyD, Recursos Humanos y a la Dirección Administrativa para la remisión oportuna del POA para lograr la articulación plan/presupuesto, reportar las fallas a las Direcciones competentes: Administrativa Financiera (DAF) y a la depto. de Tecnología</t>
  </si>
  <si>
    <t>Realizar reuniones con elel Director Administrativo sobre las mejoras a ejecutar en las solicitudes de pagos. 
Dar seguimientos oportunos en DIGEPRES, para la asignación de Apropiación de cuotas de compromiso y a las solicitudes de modificaciones presupuestarias y cuotas de compromiso que la DIGEPRES realiza en el SIGEF, como también, a la solución de fallas en de dicho Sistema vía a la Dirección de Administración Financiera (DAF).
 Implementar una matriz de control de devoluciones, gestionar la sistematización de los procesos y capacitar al personal</t>
  </si>
  <si>
    <t xml:space="preserve">Dirección Administrativa y Financiera Unidad de Auditoria de la Controlaría </t>
  </si>
  <si>
    <t>Dirección Administrativa y Financiera, Unidad de Auditoria de la Controlaría y áreas del CND con asignación de caja Chica</t>
  </si>
  <si>
    <t>Dirección Administrativa y Financiera Unidad de Auditoria de la Controlaría y el personal del CND</t>
  </si>
  <si>
    <t>Dirección Administrativa y Financiera, Contraloría General de la República, Ministerio de Hacienda, DIGECOG, DIGEPRES, Banco de Reservas</t>
  </si>
  <si>
    <t>Dirección Administrativa y Financiera, Contraloría, Ministerio de Hacienda, DIGECOG, DIGEPRES, Banco de Reservas</t>
  </si>
  <si>
    <t>Dar seguimiento a través de la Dirección de Administración Financiera (DAF), al Ministerio de Hacienda (MH)  y a otras instancias para la entrega oportuna de las informaciones requeridas. Solicitud de personal.</t>
  </si>
  <si>
    <t>Dar seguimiento a través de la Dirección de Administración Financiera Integrada (DAF), al Ministerio de Hacienda (MH)  y a otras instancias para la entrega oportuna de las informaciones requeridas. Solicitud de personal.</t>
  </si>
  <si>
    <t>Dirección Administrativa y Financiera , Unidad de Auditoría de la Contraloría y Unidades Ejecutoras de Proyectos del CND y DIGECOG</t>
  </si>
  <si>
    <t>Realizar la verificación por varias áreas a lo interno de la DAF antes de remitir o publicar informaciones presupuestarias.</t>
  </si>
  <si>
    <t>Órganos rectores de la presupuestación y autoridades del CND</t>
  </si>
  <si>
    <t>Dirección Administrativa y Financiera, Departamento de Tics, Unidades ejecutoras de proyectos,  Suplidores, CND, UAI y DGII</t>
  </si>
  <si>
    <t>Dirección Administrativa y Financiera, Departamento de TICs, Unidades ejecutoras de proyectos, Personal y Suplidores del CND, UAI, DGII y TSS</t>
  </si>
  <si>
    <t>Personal y suplidores del CND, TSS y DGII</t>
  </si>
  <si>
    <t>Reportar las  fallas del sistema a la Dirección de Tecnología, a la  Dirección Administrativa y Financiera (DAF) del  Ministerio de Hacienda (MH) dar Seguimiento en la Dirección General de Presupuesto (DIGEPRES) y en la Contraloría General de la República (UAI) para la aprobación en tiempo oportuno de apropiación presupuestaria y libramientos.</t>
  </si>
  <si>
    <t>Departamento de Recursos Humanos, Dirección Jurídica, Despacho. Presupuesto, Unidad de Auditoría, Contraloría General de la República y el MAP</t>
  </si>
  <si>
    <t>PLAN OPERATIVO ANUAL 
CONSEJO NACIONAL DE DROGAS
POA 2024</t>
  </si>
  <si>
    <t>DEPARTAMENTO DE PLANIFICACIÓN Y DESARROLLO (PyD)</t>
  </si>
  <si>
    <t>01</t>
  </si>
  <si>
    <t>Versión: 01</t>
  </si>
  <si>
    <t>POA-PyD-01</t>
  </si>
  <si>
    <r>
      <rPr>
        <b/>
        <sz val="14"/>
        <color theme="1"/>
        <rFont val="Calibri"/>
        <family val="2"/>
        <scheme val="minor"/>
      </rPr>
      <t>CONSEJO NACIONAL DE DROGAS</t>
    </r>
    <r>
      <rPr>
        <sz val="11"/>
        <color theme="1"/>
        <rFont val="Calibri"/>
        <family val="2"/>
        <scheme val="minor"/>
      </rPr>
      <t xml:space="preserve">
DEPARTAMENTO DE PLANIFICACIÓN Y DESARROLLO</t>
    </r>
  </si>
  <si>
    <t>PLAN OPERATIVO ANUAL 2024</t>
  </si>
  <si>
    <t>SECCIÓN DE FIRMAS</t>
  </si>
  <si>
    <t>ELABORÓ</t>
  </si>
  <si>
    <t>REVISÓ</t>
  </si>
  <si>
    <t>APROBÓ</t>
  </si>
  <si>
    <r>
      <t xml:space="preserve">Lic. Jaime Marte Martínez
</t>
    </r>
    <r>
      <rPr>
        <sz val="11"/>
        <color theme="1"/>
        <rFont val="Calibri"/>
        <family val="2"/>
        <scheme val="minor"/>
      </rPr>
      <t>Mayor General (SP), P. N.
Presidente del CND</t>
    </r>
  </si>
  <si>
    <r>
      <t xml:space="preserve">Ing. Edwin Del Valle
Encargado
</t>
    </r>
    <r>
      <rPr>
        <sz val="11"/>
        <color theme="1"/>
        <rFont val="Calibri"/>
        <family val="2"/>
        <scheme val="minor"/>
      </rPr>
      <t>Planificación y Desarrollo</t>
    </r>
  </si>
  <si>
    <r>
      <t xml:space="preserve">José Cruz
Auxiliar
</t>
    </r>
    <r>
      <rPr>
        <sz val="11"/>
        <color theme="1"/>
        <rFont val="Calibri"/>
        <family val="2"/>
        <scheme val="minor"/>
      </rPr>
      <t>Planificación y Desarrollo</t>
    </r>
  </si>
  <si>
    <t>CONTROL DE CAMBIOS Y MEJORAS</t>
  </si>
  <si>
    <t>VERSION</t>
  </si>
  <si>
    <t>SECCIÓN MODIFICADA</t>
  </si>
  <si>
    <t>DESCRIPCIÓN DEL CAMBIO</t>
  </si>
  <si>
    <t>FECHA DE MODIFICACIÓN</t>
  </si>
  <si>
    <t>Documento nuevo</t>
  </si>
  <si>
    <t>--</t>
  </si>
  <si>
    <t>ÍNDICE DE CONTENIDO</t>
  </si>
  <si>
    <t>HOJA</t>
  </si>
  <si>
    <t xml:space="preserve">SIGLAS </t>
  </si>
  <si>
    <t>UNIDADES ORGANIZATIVAS</t>
  </si>
  <si>
    <t>DESPACHO</t>
  </si>
  <si>
    <t>DJ</t>
  </si>
  <si>
    <t>OAI</t>
  </si>
  <si>
    <t xml:space="preserve">Oficina de Libre Acceso a la Información </t>
  </si>
  <si>
    <t>DC</t>
  </si>
  <si>
    <t xml:space="preserve">Dirección de Comunicaciones </t>
  </si>
  <si>
    <t>DTIC</t>
  </si>
  <si>
    <t>DID</t>
  </si>
  <si>
    <t>PLAN OPERATIVO ANUAL CND</t>
  </si>
  <si>
    <t>AÑO 2024</t>
  </si>
  <si>
    <t>DESPACHO DEL PRESIDENTE</t>
  </si>
  <si>
    <t>DPyD</t>
  </si>
  <si>
    <t>Departamento de Planificación y Desarrollo</t>
  </si>
  <si>
    <t>RRHH</t>
  </si>
  <si>
    <t>Departamento de Recursos Humanos</t>
  </si>
  <si>
    <t>Departamento de Tecnología de la Información y Comunicación</t>
  </si>
  <si>
    <t>DRI</t>
  </si>
  <si>
    <t>Departamento de Relaciones Internacionales</t>
  </si>
  <si>
    <t>Departamento Jurídico</t>
  </si>
  <si>
    <t>DEPDPS</t>
  </si>
  <si>
    <t>DIRECCIÓN DE ESTRATEGIA EN PREVENCIÓN DE DROGAS Y PROMOCIÓN DE LA SALUD</t>
  </si>
  <si>
    <t>DPC</t>
  </si>
  <si>
    <t>DEPREI</t>
  </si>
  <si>
    <t>Departamento de Educación Preventiva Integral</t>
  </si>
  <si>
    <t>Departamento de Prevención Comunitaria</t>
  </si>
  <si>
    <t>DEPREDEPORTE</t>
  </si>
  <si>
    <t>Departamento de Prevención en el Deporte</t>
  </si>
  <si>
    <t>DEPRAL</t>
  </si>
  <si>
    <t>Departamento de Prevención en el Área Laboral</t>
  </si>
  <si>
    <t>DEATRIS</t>
  </si>
  <si>
    <t>DIRECCIÓN DE ESTRATEGIA EN ATENCIÓN, TRATAMIENTO, REHABILITACIÓN E INTEGRACIÓN SOCIAL</t>
  </si>
  <si>
    <t>DSAUDD</t>
  </si>
  <si>
    <t>Departamento de Servicios de Atención a Usuarios y Dependientes de Drogas</t>
  </si>
  <si>
    <t>DRIS</t>
  </si>
  <si>
    <t>Departamento de Rehabilitación e Integración Social</t>
  </si>
  <si>
    <t>Escuela de Formación en Políticas de Drogas</t>
  </si>
  <si>
    <t>EFPD</t>
  </si>
  <si>
    <t>ODD</t>
  </si>
  <si>
    <t>OBSERVATORIO DOMINICANO DE DROGAS</t>
  </si>
  <si>
    <t>DEPARTAMENTOS REGIONALES</t>
  </si>
  <si>
    <t>DR</t>
  </si>
  <si>
    <t>DROZAMA</t>
  </si>
  <si>
    <t>Departamento Regional Ozama</t>
  </si>
  <si>
    <t>DRVALDESIA</t>
  </si>
  <si>
    <t>Departamento Regional Valdesia</t>
  </si>
  <si>
    <t>DRCNORTE</t>
  </si>
  <si>
    <t>Departamento Regional Cibao Norte</t>
  </si>
  <si>
    <t>DRCNORESTE</t>
  </si>
  <si>
    <t>Departamento Regional Cibao Noreste</t>
  </si>
  <si>
    <t>DREN</t>
  </si>
  <si>
    <t>Departamento Regional Enriquillo</t>
  </si>
  <si>
    <t>DRHI</t>
  </si>
  <si>
    <t>Departamento Regional Higüamo</t>
  </si>
  <si>
    <t>DIRECCIÓN ADMINISTRATIVA Y FINANCIERA</t>
  </si>
  <si>
    <t>División de Contabilidad</t>
  </si>
  <si>
    <t>División de Tesoreria</t>
  </si>
  <si>
    <t>División de Servicios Generales</t>
  </si>
  <si>
    <t>Sección de Compras y Contrataciones</t>
  </si>
  <si>
    <t>Sección de Almacen y Suministro</t>
  </si>
  <si>
    <t>DVC</t>
  </si>
  <si>
    <t>DVT</t>
  </si>
  <si>
    <t>SCC</t>
  </si>
  <si>
    <t>DVSG</t>
  </si>
  <si>
    <t>SAS</t>
  </si>
  <si>
    <t>Departamento de Investigación y Documentación</t>
  </si>
  <si>
    <t>2. Gestionar y entregar los recursos necesarios para operar</t>
  </si>
  <si>
    <t>3. Dar seguimiento a las oportunidades de mejora continua para los procesos subsiguientes</t>
  </si>
  <si>
    <t>1. Contratar a los miembros que trabajarán en la Regional, asi como la definición de estructuras de mesas de trabajo</t>
  </si>
  <si>
    <r>
      <rPr>
        <b/>
        <sz val="10"/>
        <color theme="1"/>
        <rFont val="Artifex CF"/>
      </rPr>
      <t>Estructura del CND y sus expresiones desconcentradas ampliadas</t>
    </r>
    <r>
      <rPr>
        <sz val="10"/>
        <color theme="1"/>
        <rFont val="Artifex CF"/>
        <family val="3"/>
      </rPr>
      <t xml:space="preserve">
Consiste en la habilitación de los nuevos Departamentos Regionales aprobados por el MAP mediante resolución CND-05-2021 de la Modificación de la Estructura Organizacional del CND</t>
    </r>
  </si>
  <si>
    <t>Unidades Desconcentradas habilitadas con recursos</t>
  </si>
  <si>
    <t>Informe de estructuración y dotación de recursos a las Regionales
Nomina de los miembros asignados a las regionales</t>
  </si>
  <si>
    <t xml:space="preserve"> Dificultades en la asignacición presupuestaria para la dotación de recursos</t>
  </si>
  <si>
    <t>Realizar análisis financieros regulares y ajustar los presupuestos según las condiciones económicas locales.</t>
  </si>
  <si>
    <t>DAF, Planificación y Desarrollo</t>
  </si>
  <si>
    <r>
      <rPr>
        <b/>
        <sz val="10"/>
        <color theme="1"/>
        <rFont val="Artifex CF"/>
        <family val="3"/>
      </rPr>
      <t xml:space="preserve">Política Nacional de Drogas Aprobada y coordinada
</t>
    </r>
    <r>
      <rPr>
        <sz val="10"/>
        <color theme="1"/>
        <rFont val="Artifex CF"/>
      </rPr>
      <t xml:space="preserve">
Consiste en la aprobación de la Política Nacional de Drogas formulada, asi como la coordinación de todos los sectores involucrados en la política</t>
    </r>
  </si>
  <si>
    <t>1. Aprobar la Política Nacional sobre Drogas 2024-2030</t>
  </si>
  <si>
    <t>2. Realizar acto de políticación con autoridades nacionales e internacionales</t>
  </si>
  <si>
    <t>3. Realizar seguimiento a la implementación de la Política</t>
  </si>
  <si>
    <t>Acto de lanzamiento y puesta en marcha la Política</t>
  </si>
  <si>
    <t>Politica Aprobada</t>
  </si>
  <si>
    <t>Porcentaje de coordinaciones realizadas con los involucrados en la política</t>
  </si>
  <si>
    <t>Reporte de visitas realizadas a las instituciones</t>
  </si>
  <si>
    <t>Falta de consenso y apoyo político, lo que podría obstaculizar la implementación efectiva de la política.</t>
  </si>
  <si>
    <t>Comunicar de manera efectiva sobre los objetivos, beneficios y detalles de la política a los diversos actores involucrados</t>
  </si>
  <si>
    <t>Todas las áreas del CND</t>
  </si>
  <si>
    <t>Falta de compromiso con las instituciones involucradas.</t>
  </si>
  <si>
    <t xml:space="preserve">Creación de alianzas estratégicas y la búsqueda de compromisos políticos </t>
  </si>
  <si>
    <r>
      <rPr>
        <b/>
        <sz val="10"/>
        <color theme="1"/>
        <rFont val="Artifex CF"/>
        <family val="3"/>
      </rPr>
      <t>Instituciones cooresponsable de la prevención universal, selectiva e indicada conectadas</t>
    </r>
    <r>
      <rPr>
        <sz val="10"/>
        <color theme="1"/>
        <rFont val="Artifex CF"/>
      </rPr>
      <t xml:space="preserve">
Consiste en establecer colaboración para implementación de estrategias de prevención en los niveles: Universal, Selectiva e Indicada</t>
    </r>
  </si>
  <si>
    <t>1. Realización de coordinaciones con las macimas autoridades de todos los sectores involucrados</t>
  </si>
  <si>
    <t>2. Sensibilización a todos los sectores sobre el enfoque de presencia nacional y la Política Nacional Sobre Drogas</t>
  </si>
  <si>
    <t>3. Construir y poner en marcha mesas interinstitucionales con la finalidad de introducir mecanismos preventivos y de tratamiento</t>
  </si>
  <si>
    <t>Convenios insterinstitucionales</t>
  </si>
  <si>
    <t>Convenios firmados y sellados
Carta de asesor honorifico</t>
  </si>
  <si>
    <t>Coordinación no efectiva entre las insituciones</t>
  </si>
  <si>
    <t>Establecer claramente los roles y responsabilidades de cada institución en la colaboración para prevenir malentendidos y asegurar una distribución eficiente de tareas y recursos.</t>
  </si>
  <si>
    <t>DEPDPS, DEATRIS</t>
  </si>
  <si>
    <r>
      <rPr>
        <b/>
        <sz val="10"/>
        <color theme="1"/>
        <rFont val="Artifex CF"/>
      </rPr>
      <t>Instituciones homólogas coordinadas</t>
    </r>
    <r>
      <rPr>
        <sz val="10"/>
        <color theme="1"/>
        <rFont val="Artifex CF"/>
      </rPr>
      <t xml:space="preserve">
Hace referencia a visitas de coordinación a instituciones homólogas para el fomento de buenas prácticas</t>
    </r>
  </si>
  <si>
    <t>1. Identificación de las instituciones homólogas con objetivos similares asegurando una agenda eficiente</t>
  </si>
  <si>
    <t>2. Desarrollo de estrategias de intercambio de información y buenas prácticas identificando áreas de mejoras y experiencias exitosas</t>
  </si>
  <si>
    <t>3.  Creación de acuerdos formales de colaboración teniendo presente el seguimiento y evaluación de las estrategias</t>
  </si>
  <si>
    <t xml:space="preserve">
Número de instituciones homólogas participantes en visitas de coordinación.</t>
  </si>
  <si>
    <t>Registros detallados de las visitas de coordinación, incluyendo agendas, participantes y temas discutidos.</t>
  </si>
  <si>
    <t>Planificación y Desarrollo, Relaciones Internacionales,  DAF</t>
  </si>
  <si>
    <t>Falta de disponibilidad de presupuesto para el pago de viaticos, ticket, hotel.</t>
  </si>
  <si>
    <t>Dar seguimientos a la ejecución presupuestaria para la implementación de ajustes.</t>
  </si>
  <si>
    <t>Informe Anual de Avance del PEI 2021-2024 elaborado</t>
  </si>
  <si>
    <t>Remisión tardía e incompleta de las informaciones y/o evidencias de las áreas</t>
  </si>
  <si>
    <t>Recordatorios e interacción continua con las áreas durante el proceso.</t>
  </si>
  <si>
    <t>Todas las áreas</t>
  </si>
  <si>
    <t>1. Coordinar el proceso de revisión y/o actualización del contexto institucional y las partes interesadas.</t>
  </si>
  <si>
    <t>2. Remitir a las unidades organizativas la solicitud de evaluación y/o actualización de sus metas institucionales, así como la herramienta a ser utilizada en el proceso.</t>
  </si>
  <si>
    <t>3.  Revisar las matrices recibidas y validar las actualizaciones solicitadas, retroalimentando al área con las observaciones identificadas.</t>
  </si>
  <si>
    <t>4. Elaborar el Informe Anual de Avance del PEI, socializar con los directivos y publicar en el portal web institucional.</t>
  </si>
  <si>
    <t xml:space="preserve">Retraso en la entrega de la informacion e identificación de la producción; Enlace designado no cumple con el perfil establecido; Dificultad en el proceso coordinación con las áreas.  </t>
  </si>
  <si>
    <t>Asistencia y acompañamiento continuo durante el proceso de formulación; Socializar el perfil del enlace de planificación.</t>
  </si>
  <si>
    <t xml:space="preserve">1. Verificar y validar que los acuerdos de desempeño de los/as colaboradores/as, estén alineados a la planificación operativa de sus respectivas áreas. </t>
  </si>
  <si>
    <t>2. Realizar proceso de validación de la estructura programática, tomando en cuenta los elementos presupuestarios a ser incorporados.</t>
  </si>
  <si>
    <t>3. Dar inicio al proceso de formulación POA/Plan de requerimientos con la definición de prioridades, y realizar la coordinación de talleres para la socialización de los lineamientos e instrumentos a ser utilizados.</t>
  </si>
  <si>
    <t>5. Socialización de la planificación operativa institucional con la MAE y los actores asociados.</t>
  </si>
  <si>
    <t xml:space="preserve">6.  Realizar el proceso de actualización y consolidación del documento POA, incluyendo la programación indicativa anual. </t>
  </si>
  <si>
    <r>
      <t xml:space="preserve">Plan Anual de Compras y Contrataciones elaborado y monitoreado
</t>
    </r>
    <r>
      <rPr>
        <sz val="10"/>
        <color theme="1"/>
        <rFont val="Artifex CF"/>
      </rPr>
      <t>Hace referencia al proceso de identificación de requerimientos que realizan las áreas para cumplir con sus compromisos institucionales, de acuerdo con la producción definida. Además, incluye el proceso de seguimiento trimestral de las compras realizadas en el periodo.</t>
    </r>
  </si>
  <si>
    <t>Remisión tardía o  incompleta de la matriz de identificación y/o monitoreo de requerimiento de compras.</t>
  </si>
  <si>
    <t>Asistencia y acompañamiento durante el proceso, sensibilizar respecto de la importancia de la remisión de los requerimientos.</t>
  </si>
  <si>
    <t>1. Elaboración de procedimiento  de la elaboración del Plan Anual de Compras y contrataciones (PACC)</t>
  </si>
  <si>
    <t>2. Clasificar los insumos identificados por las áreas, para su posterior remisión a las áreas involucradas (DTIC, DRRHH, DA)</t>
  </si>
  <si>
    <t>3. Consolidar y remitir al Depto. de Compras los insumos para la asignación de precios, gestión de la aprobación del documento por la MAE.</t>
  </si>
  <si>
    <r>
      <t xml:space="preserve">Planificación Operativa monitoreada y evaluada
</t>
    </r>
    <r>
      <rPr>
        <sz val="10"/>
        <color theme="1"/>
        <rFont val="Artifex CF"/>
      </rPr>
      <t>Se refiere al monitoreo y evaluación periódica (anual, semestral y trimestral) de la planificación operativa, a fin de dar seguimiento a su implementación, medir la eficacia en el cumplimiento de las metas y, recomendar las acciones correctivas pertinentes para el logro de los objetivos institucionales.</t>
    </r>
  </si>
  <si>
    <t>Informes de evaluación elaborados y publicados</t>
  </si>
  <si>
    <t>Informes de evaluación POA, informes de monitoreo trimestral y semestral</t>
  </si>
  <si>
    <t>Remisión tardía e incompleta de las informaciones y/o evidencias; modificación del plazo establecido en la Resolución 02-2021 de la DIGEIG</t>
  </si>
  <si>
    <t>Reporte de evaluación de la producción terminal elaborado</t>
  </si>
  <si>
    <t>Reporte de la ejecución de los productos terminales elaborado, print screen de la ejecución registrada en el SIGEF</t>
  </si>
  <si>
    <r>
      <t xml:space="preserve">Actividad
</t>
    </r>
    <r>
      <rPr>
        <sz val="10"/>
        <color theme="1"/>
        <rFont val="Artifex CF"/>
        <family val="3"/>
      </rPr>
      <t>Periodo</t>
    </r>
  </si>
  <si>
    <t>1. Actualizar las herramientas de monitoreo y evaluación del POA y remitir a la áreas organizacionales.</t>
  </si>
  <si>
    <t>2.  Revisar las matrices de monitoreo y evaluación recibidas, y validar las evidencias de ejecución presentadas. (Esta actividad incluye la actualización de las metas/productos en la planificación operativa).</t>
  </si>
  <si>
    <t xml:space="preserve">3. Socializar el resultado de las ejecutorias de cada área y registrar en el SIGEF las metas físicas de las áreas sustantivas. </t>
  </si>
  <si>
    <t>4. Elaborar el informe - reporte de evaluación POA y publicación en el portal institucional.</t>
  </si>
  <si>
    <t>Memoria rendición de cuentas elaborada</t>
  </si>
  <si>
    <t xml:space="preserve">Memoria de Rendición de Cuentas Anual cargado al SAMI, Informe de Rendición de cuentas semestral. </t>
  </si>
  <si>
    <t>Poca colaboración de las áreas en la remisión oportuna de las informaciones.</t>
  </si>
  <si>
    <t>Seguimiento y sensibilización a las áreas respecto de la importancia de la remisión oportuna de los insumos</t>
  </si>
  <si>
    <t>1. Preparar los esquemas para la solicitud de la información, de acuerdo a los lineamientos remitidos por el MINPRE.</t>
  </si>
  <si>
    <r>
      <t xml:space="preserve">Estructura organizacional actualizada
</t>
    </r>
    <r>
      <rPr>
        <sz val="10"/>
        <color theme="1"/>
        <rFont val="Artifex CF"/>
      </rPr>
      <t>Consiste en el diseño y modificación de la estructura organizativa de la institución, según los lineamientos establecidos por el órgano rector.</t>
    </r>
  </si>
  <si>
    <t>% Reportes de revisión de la estructura organizacional elaborados. (reportes presentados/ propuestas recibidas)</t>
  </si>
  <si>
    <t>Reportes de revisión y controles de solicitudes</t>
  </si>
  <si>
    <t>1. Retraso en la validación de la solicitud por posibles ajustes requeridos. 
2. Tardanza en la validación y aprobación del informe por los directivos.</t>
  </si>
  <si>
    <t>1. Velar porque las solicitudes remitidas al MAP cuenten con los requerimientos necesarios, a través del seguimiento continuo con la analista. 
2. Seguimiento y/o comunicación con las partes interesadas para la validación de informe.</t>
  </si>
  <si>
    <t>Área solicitante</t>
  </si>
  <si>
    <t>2. Presentación del informe para validación y aprobación de los directivos.</t>
  </si>
  <si>
    <t>3. Integración de los cambios en el documento a remitir al MAP y gestión de aprobación de documento.</t>
  </si>
  <si>
    <t>4. Actualización de los cambios en el Manual de Organización y Funciones.</t>
  </si>
  <si>
    <t>5. Remitir Manual al MAP para revisión y observaciones y gestión interna de la aprobación del manual</t>
  </si>
  <si>
    <r>
      <t xml:space="preserve">Procesos institucionales documentados y automatizados
</t>
    </r>
    <r>
      <rPr>
        <sz val="10"/>
        <color theme="1"/>
        <rFont val="Artifex CF"/>
      </rPr>
      <t>Consiste en el levantamiento y actualización de los procesos que se llevan a cabo por área organizacional, permitiendo una visión sistemática de todas las actividades del ministerio, así como la automatización documental, a fin de agilizar la búsqueda y consulta de la información y mejorar en la gestión de los procesos.</t>
    </r>
  </si>
  <si>
    <t xml:space="preserve">% de documentación solicituda vs trabajadas  </t>
  </si>
  <si>
    <t>Control de solicitudes de documentación y listados de documentación modificados según controles internos</t>
  </si>
  <si>
    <t>Que los requerimientos de solicitud no estén claramente definidos</t>
  </si>
  <si>
    <t>Asesoría oportuna al área</t>
  </si>
  <si>
    <t xml:space="preserve">
Área solicitante
</t>
  </si>
  <si>
    <t>Manual de procesos sustantivos actualizado</t>
  </si>
  <si>
    <t>Correo remisión manual y evidencia SISMAP actualizado</t>
  </si>
  <si>
    <t>Retrasos en la entrega de documentación por parte de las áreas</t>
  </si>
  <si>
    <t>Seguimiento y apoyo a las áreas para la entrega oportuna de la información necesaria</t>
  </si>
  <si>
    <t xml:space="preserve">1. Levantamiento y actualización de la documentación de procesos. </t>
  </si>
  <si>
    <t>2. Actualización de manual de procesos sustantivos con aplicación de mejoras, según aplique.</t>
  </si>
  <si>
    <t>3. Gestión de la aprobación y distribución del Manual de procesos Sustantivos.</t>
  </si>
  <si>
    <t>% Cumplimiento de requisitos de la Norma ISO 9001:2015 según programación</t>
  </si>
  <si>
    <t>Registros de implementación de acciones del Plan.</t>
  </si>
  <si>
    <t>Recepción tardía de las informaciones solicitadas a las áreas para el desarrollo de las actividades programadas del SGC.</t>
  </si>
  <si>
    <t xml:space="preserve">Establecimiento de calendario de trabajo y su seguimiento a través del comité. </t>
  </si>
  <si>
    <t>Responsables de procesos
 Comité de Calidad
MAE</t>
  </si>
  <si>
    <t>Áreas evaluadas para presentar propuesta de mejora e incluir en el alcance de la certificación del SGC</t>
  </si>
  <si>
    <t xml:space="preserve">Registros de análisis de cumplimiento de requisitos del Sistema de Gestión de Calidad </t>
  </si>
  <si>
    <t>Retraso en la implementación de los planes de acciones identificados, para el cumplimiento de los requisitos del SGC.</t>
  </si>
  <si>
    <t>Realización de reuniones de seguimiento y mesas de trabajo con el área, establecimiento de acuerdos para el cumplimiento de las actividades identificadas en el plan de trabajo.</t>
  </si>
  <si>
    <t>1.  Revisión del analisis del contexto, partes interesadas y su interacción con el SGC.</t>
  </si>
  <si>
    <t>2. Revisión por la Dirección incluyendo: política y objetivos de calidad.</t>
  </si>
  <si>
    <t>3. Revisión de los Riesgos: Plantillas recibidas y verificadas y matriz global con los riesgos actualizados.</t>
  </si>
  <si>
    <t>4. Revisión y seguimiento de los procesos, a través de los indicadores establecidos.</t>
  </si>
  <si>
    <t>5. Realización de comités de calidad</t>
  </si>
  <si>
    <t>6. Gestión de auditorias internas, revisión de informes y controles actualizados.</t>
  </si>
  <si>
    <t>7. Realización de análisis interno con los requisitos de la norma, para medir el nivel de cumplimiento.</t>
  </si>
  <si>
    <t xml:space="preserve">8. Presentar propuesta de planes de mejora, en los casos aplicables para el cumplimiento de los requsitos SGC y elaborar plan de trabajo. </t>
  </si>
  <si>
    <t xml:space="preserve">Guía/ informe resumen </t>
  </si>
  <si>
    <t>Guía e informe resumen CAF actualizada.</t>
  </si>
  <si>
    <t xml:space="preserve">Recepción tardía y/o falta de  evidencias para sustentar los puntos fuertes y el cumplimiento de los planes de mejoras identificados. </t>
  </si>
  <si>
    <t>Informe avance plan de mejora actualizado y remitido al MAP</t>
  </si>
  <si>
    <t>Informe avance plan de mejora actualizado.</t>
  </si>
  <si>
    <t>1. Actualización de la guía de autoevaluación, informe resúmen y tabla de puntuación, y posterior remisión al MAP.</t>
  </si>
  <si>
    <t>2. Elaboración e implementación del plan para la mejora continua.</t>
  </si>
  <si>
    <t>3. Redacción, socialización y remisión al MAP del informe de seguimiento al plan.</t>
  </si>
  <si>
    <t>MAE
Áreas sustantivas
MAP</t>
  </si>
  <si>
    <r>
      <rPr>
        <b/>
        <sz val="10"/>
        <color theme="1"/>
        <rFont val="Artifex CF"/>
      </rPr>
      <t>Carta Compromiso al ciudadano, actualizada</t>
    </r>
    <r>
      <rPr>
        <sz val="10"/>
        <color theme="1"/>
        <rFont val="Artifex CF"/>
        <family val="3"/>
      </rPr>
      <t xml:space="preserve">
Se refiere a la definición y seguimiento al cumplimiento de los compromisos asumidos por la institución en los servicios prestados externamente.</t>
    </r>
  </si>
  <si>
    <t xml:space="preserve">% de cumplimiento de las acciones de la Carta Compromiso </t>
  </si>
  <si>
    <t xml:space="preserve">Plan de trabajo con fechas de implementación de acciones y registros de cumplimiento;  </t>
  </si>
  <si>
    <t xml:space="preserve">Que los servicios no cumplan con los estándares definidos </t>
  </si>
  <si>
    <t>Elaboración y seguimiento a los planes de mejora.</t>
  </si>
  <si>
    <t>1. Actualización de la documentación de carta compromiso.</t>
  </si>
  <si>
    <t>2. Completar la medición de atributos de servicios y socialización de reportes de atributos a comprometer.</t>
  </si>
  <si>
    <t>3. Definición de estándares, planes de mejoras y socializaciones.</t>
  </si>
  <si>
    <t>4. Gestión e implementación del plan de comunicación y lanzamiento de la versión aprobada.</t>
  </si>
  <si>
    <t>5.  Gestión de aprobación del MAP.</t>
  </si>
  <si>
    <t>Actividad</t>
  </si>
  <si>
    <r>
      <rPr>
        <b/>
        <sz val="10"/>
        <rFont val="Artifex cf"/>
      </rPr>
      <t>Planificación Estratégica 2021-2024 evaluada y actualizada</t>
    </r>
    <r>
      <rPr>
        <sz val="10"/>
        <rFont val="Artifex CF"/>
        <family val="3"/>
      </rPr>
      <t xml:space="preserve">
Hace referencia al proceso de evaluación y actualización anual del Plan Estratégico Institucional vigente al 2024, a través del cual se monitorea el avance de los objetivos establecidos, los cuales sirven de insumo para la toma de decisiones de la MAE</t>
    </r>
  </si>
  <si>
    <t>Correo/comunicación de solicitud de la evaluación, Informe de avance anual PEI 2021-2024 publicado, Matrices de resultados e indicadores.</t>
  </si>
  <si>
    <t>DAF; RRHH, TIC, todas las áreas</t>
  </si>
  <si>
    <t>PACC 2025 elaborado y PACC 2024 monitoreado.</t>
  </si>
  <si>
    <t>4. Seguimiento periódico a la ejecución del PACC  2024, y elaboración de reporte trimestral.</t>
  </si>
  <si>
    <t>Línea base (año 2023)</t>
  </si>
  <si>
    <r>
      <t xml:space="preserve">Memoria de Rendición de Cuentas 2024 elaborada 
</t>
    </r>
    <r>
      <rPr>
        <sz val="10"/>
        <color theme="1"/>
        <rFont val="Artifex CF"/>
      </rPr>
      <t>Consiste en la elaboración de un documento que recopila el logro anual de los objetivos institucionales, de acuerdo a los lineamientos determinados por el MINPRE.</t>
    </r>
  </si>
  <si>
    <t>PACC 2025 consolidado y remitido al departamento de compras, correo solicitud de validación a las áreas correspondientes (DRRHH, DTIC, Servicios Generales), reporte de monitoreo PACC 2024.</t>
  </si>
  <si>
    <t>4. Revisión de los POA preliminares, validando la consistencia de los planes con la planificación estratégica, funciones de cada área y los indicadores</t>
  </si>
  <si>
    <r>
      <t xml:space="preserve">Planificación Operativa Anual 2025, formulada
</t>
    </r>
    <r>
      <rPr>
        <sz val="10"/>
        <color theme="1"/>
        <rFont val="Artifex CF"/>
      </rPr>
      <t>Consiste en la coordinación del proceso de formulación de los planes operativos anuales del CND, para concretizar los objetivos establecidos en el PEI, expresados como los resultados, productos y actividades que cada área ejecutará en el período de un año.</t>
    </r>
  </si>
  <si>
    <t xml:space="preserve">Plan Operativo Anual 2025, formulado </t>
  </si>
  <si>
    <t>Documento POA 2025 consolidado</t>
  </si>
  <si>
    <t>1. Presentación de cambios de estructura a máxima autoridad para validación</t>
  </si>
  <si>
    <r>
      <t xml:space="preserve">Sistema de Calidad Institucional según Norma ISO 9001:2015 gestionado
</t>
    </r>
    <r>
      <rPr>
        <sz val="10"/>
        <color theme="1"/>
        <rFont val="Artifex CF"/>
      </rPr>
      <t>Se refiere al seguimiento oportuno y eficiente del Sistema de Gestión de la Calidad bajo la Norma ISO 9001:2015 implementado en el CND a fin de mejorar de forma continua la gestión de los procesos.</t>
    </r>
  </si>
  <si>
    <t>Áreas sustantivas del CND</t>
  </si>
  <si>
    <t>Areas evaluadas</t>
  </si>
  <si>
    <r>
      <rPr>
        <b/>
        <sz val="10"/>
        <color theme="1"/>
        <rFont val="Artifex CF"/>
      </rPr>
      <t xml:space="preserve">Actualización de autoevaluación CAF y plan de mejora
</t>
    </r>
    <r>
      <rPr>
        <b/>
        <sz val="10"/>
        <color theme="1"/>
        <rFont val="Artifex CF"/>
        <family val="3"/>
      </rPr>
      <t xml:space="preserve">
</t>
    </r>
    <r>
      <rPr>
        <sz val="10"/>
        <color theme="1"/>
        <rFont val="Artifex CF"/>
      </rPr>
      <t xml:space="preserve">Consiste en la actualización de la autoevaluación CAF haciendo de ella una metodología que permita el mejoramiento de la gestión de calidad institucional, e identifique a través del autodiagnóstico, los puntos fuertes y las áreas de mejoras del ministerio. </t>
    </r>
  </si>
  <si>
    <r>
      <rPr>
        <b/>
        <sz val="10"/>
        <color theme="1"/>
        <rFont val="Artifex CF"/>
      </rPr>
      <t>Anteproyecto de presupuesto formulado</t>
    </r>
    <r>
      <rPr>
        <sz val="10"/>
        <color theme="1"/>
        <rFont val="Artifex CF"/>
      </rPr>
      <t xml:space="preserve">
Se refiere a la formulación del documento que presenta de forma detallada las estimaciones financieras preliminares para los planes, programas, proyectos y actividades del CND</t>
    </r>
  </si>
  <si>
    <t>1. Realizar un analisis detallado de los requerimientos de los planes, programas, proyectos y actividades del CND</t>
  </si>
  <si>
    <t>2. Organizar los costos de manera especificas conforme al POA formulado para el periodo</t>
  </si>
  <si>
    <t>3. Completar los formularios reuqeridos por DIGEPRES para la validación del presupuesto</t>
  </si>
  <si>
    <t>2. Realizar un taller para discución de los aspectos incorporados en la guia de memoria establecida por MINPRE</t>
  </si>
  <si>
    <t>3. Seguimiento y asistencia técnica a las distintas áreas en la elaboración del documento.</t>
  </si>
  <si>
    <t>4. Análisis, depuración y compilación de los insumos recibidos y consolidación del documento preliminar.</t>
  </si>
  <si>
    <t>5. Gestionar la validación de la MAE, carga de la memoria/informe al SAMI/MINPRE y publicación en el portal web en julio 2024 y enero 2025.</t>
  </si>
  <si>
    <t>4. Remitir anteproyecto empastado a DIGEPRES para ser discutido en congreso</t>
  </si>
  <si>
    <t xml:space="preserve">Anteproyecto de presupuesto formulado </t>
  </si>
  <si>
    <t>Anteproyecto firmado, sellado por la MAE y remitido a DIGEPRES</t>
  </si>
  <si>
    <t>Estimaciones de costos en el anteproyecto de presupuesto formulado no sean precisas debido a la falta de información detallada,</t>
  </si>
  <si>
    <t xml:space="preserve">Realizar un análisis exhaustivo de los requerimientos necesario al inicio del proceso. </t>
  </si>
  <si>
    <t>PyD, DAF, MAE</t>
  </si>
  <si>
    <r>
      <rPr>
        <b/>
        <sz val="10"/>
        <color theme="1"/>
        <rFont val="Artifex CF"/>
      </rPr>
      <t>Sistema de monitoreo interno implementado</t>
    </r>
    <r>
      <rPr>
        <sz val="10"/>
        <color theme="1"/>
        <rFont val="Artifex CF"/>
      </rPr>
      <t xml:space="preserve">
Consiste en la implementación de herramientas y procedimientos diseñados para evaluar y supervisar las operaciones y actividades del CND, para mejorar la eficiencia, transparencia y la eficacia operativa</t>
    </r>
  </si>
  <si>
    <t>1. Dar seguimiento a los indicadores claves del CND, establecidos en el SIGOB, SISMAP,NOBACI, DIGEPRES, MEPYD y CONTRALORIA</t>
  </si>
  <si>
    <t>2. Incorporar evaluaciones a los procesos internos del CND</t>
  </si>
  <si>
    <t>3. Establecer mecanismos de retroalimentación para los resultados del monitoreo con el fin de mejorar los procesos y operaciones</t>
  </si>
  <si>
    <t>% Indicador del SISMAP</t>
  </si>
  <si>
    <t>% Indicador de la NOBACI</t>
  </si>
  <si>
    <t>% Indicador del ICI</t>
  </si>
  <si>
    <t>Procesos en seguimiento</t>
  </si>
  <si>
    <t>Print Screen del portal que representa los indicadores de gestión</t>
  </si>
  <si>
    <t>Informe de seguimiento de procesos evaluados</t>
  </si>
  <si>
    <t>No recibir a tiempo la información para subirla a las plataformas pertinentes provocando deviaciones en los indicadores</t>
  </si>
  <si>
    <t>Dar seguimiento oportuno a los indicadores</t>
  </si>
  <si>
    <r>
      <t xml:space="preserve">PRODUCTO
</t>
    </r>
    <r>
      <rPr>
        <sz val="14"/>
        <rFont val="Artifex cf"/>
      </rPr>
      <t>Descripción</t>
    </r>
  </si>
  <si>
    <r>
      <rPr>
        <b/>
        <sz val="10"/>
        <rFont val="Artifex cf"/>
      </rPr>
      <t>Manual de cargos y perfiles con las competencias actualizadas</t>
    </r>
    <r>
      <rPr>
        <sz val="10"/>
        <rFont val="Artifex CF"/>
      </rPr>
      <t xml:space="preserve">
Se refiere a la actualización del manual de cargos y perfiles, con las competencias y los grados de comportamiento definidos. </t>
    </r>
  </si>
  <si>
    <t xml:space="preserve">Porcentaje de los perfiles actualizados de acuerdo al nuevo manual de cargo. </t>
  </si>
  <si>
    <t>Acuse de recibido del manual por el MAP</t>
  </si>
  <si>
    <t xml:space="preserve">Demora en la respuestas por parte de las áreas, demora en los procesos de aprobación, objeción por parte del MAP. </t>
  </si>
  <si>
    <t xml:space="preserve">Sensibilización con los Directores de las áreas sustantivas, para su apoyo en el proyecto. Seguimiento y monitoreo a los tiempos de respuesta. </t>
  </si>
  <si>
    <t>Dpto. Reclutamiento y Selección, DIPyD, Directores, Supervisores, Encargados, Viceministros, Ministro. Colaboradores en general. MAP</t>
  </si>
  <si>
    <t>1. Realizar preparar borrador del manual de cargos con perfiles actualizados.</t>
  </si>
  <si>
    <t>Borrador del manual de cargos</t>
  </si>
  <si>
    <t>2. Gestionar la identificación de los cargos en nómina que necesiten actualización de acuerdo con el manual de cargos actualizado.</t>
  </si>
  <si>
    <t xml:space="preserve">Matriz comparativa de los cargos de nómina y los actualizados, según manual. </t>
  </si>
  <si>
    <t>3. Realizar jornada de entrega de los nuevos perfiles a los colaboradores.</t>
  </si>
  <si>
    <t xml:space="preserve">Acuse de perfiles recibidos </t>
  </si>
  <si>
    <r>
      <rPr>
        <b/>
        <sz val="10"/>
        <rFont val="Artifex cf"/>
      </rPr>
      <t>Evaluación del Desempeño mejorada</t>
    </r>
    <r>
      <rPr>
        <sz val="10"/>
        <rFont val="Artifex CF"/>
      </rPr>
      <t xml:space="preserve">
Procesos de elaboración de acuerdos y evaluación de desempeño gestionado de manera eficiente, conforme a mejoras, en cumplimiento del procedimiento interno y las regulaciones correspondientes. </t>
    </r>
  </si>
  <si>
    <t xml:space="preserve">Mejoras realizadas a los acuerdos y evaluación de desempeño
</t>
  </si>
  <si>
    <t xml:space="preserve">
Incumplimiento de los tiempos establecidos para la evaluación, por parte de las áreas. Limitaciones en sistema tecnológico</t>
  </si>
  <si>
    <t>Capacitación del proceso de acuerdos y evaluación de desempeño. Reunión con áreas involucradas.
Planificación del proceso con fechas y actividades críticas, y seguimiento continuo.</t>
  </si>
  <si>
    <t>1. Gestionar mejoras en los acuerdos de desempeño para eficientizar el proceso</t>
  </si>
  <si>
    <t>Solicitud de mejoras y actualizaciones, correos, registro de reuniones</t>
  </si>
  <si>
    <t>2. Gestionar mejoras en la evaluación de desempeño</t>
  </si>
  <si>
    <r>
      <rPr>
        <b/>
        <sz val="10"/>
        <rFont val="Artifex cf"/>
      </rPr>
      <t>Programa de desarrollo y capacitación implementado</t>
    </r>
    <r>
      <rPr>
        <sz val="10"/>
        <rFont val="Artifex CF"/>
      </rPr>
      <t xml:space="preserve">
Se refiere a la implementación de un programa de capacitación que responda a las necesidades de desarrollo y crecimiento de los colaboradores y colaboradoras.
</t>
    </r>
  </si>
  <si>
    <t>Porcentaje de ejecución del programa de desarrollo y capacitación</t>
  </si>
  <si>
    <t xml:space="preserve">
Matriz de indicadores que presenta lo programado vs lo ejecutado</t>
  </si>
  <si>
    <t>Tiempo de respuesta de parte de las áreas. Cancelación de las capacitaciones aprobadas. Compromiso de los participantes una vez iniciada la capacitación.</t>
  </si>
  <si>
    <t xml:space="preserve">Jornada de concientización sobre el impacto en la falta de compromiso de las áreas. </t>
  </si>
  <si>
    <t>1. Diseñar el plan de capacitación anual mediante levantamiento de información con las áreas organizacionales.</t>
  </si>
  <si>
    <t xml:space="preserve"> Plan consolidado y aprobado. SISMAP</t>
  </si>
  <si>
    <t>2. Gestionar la ejecución de las capacitaciones a través de la programación de las acciones formativas.</t>
  </si>
  <si>
    <t>Correos, comunicaciones</t>
  </si>
  <si>
    <t>3. Elaborar el informe de la ejecución del plan de capacitación anual.</t>
  </si>
  <si>
    <t xml:space="preserve"> Informe de la ejecución del plan. </t>
  </si>
  <si>
    <t xml:space="preserve">4. Gestionar nuevas capacitaciones en la plataforma Capacítate </t>
  </si>
  <si>
    <t>Contenido de formación en Capacítate</t>
  </si>
  <si>
    <t xml:space="preserve">5. Realizar programa de especialización en Administración Pública. </t>
  </si>
  <si>
    <t xml:space="preserve"> Informe Programa realizado.</t>
  </si>
  <si>
    <t>Informes realizados, correos enviados, documentaciones recibidas</t>
  </si>
  <si>
    <t>Informe de acciones realizadas</t>
  </si>
  <si>
    <t>Acción de personal realizada para personal por debajo de la escala</t>
  </si>
  <si>
    <t>Cantidad de actividades realizadas</t>
  </si>
  <si>
    <t>Informe, matriz de avances</t>
  </si>
  <si>
    <t>Falta de veracidad de las informaciones suministradas por los colaboradores.</t>
  </si>
  <si>
    <t xml:space="preserve">Concientización al personal de importancia de actualización y de cumplimiento de planificación de vacaciones anuales.
</t>
  </si>
  <si>
    <t xml:space="preserve">1. Realizar informe de monitoreo sobre planificación y ejecución de vacaciones del personal. </t>
  </si>
  <si>
    <t xml:space="preserve">Correos, informe </t>
  </si>
  <si>
    <t>2. Realizar proceso de actualización de datos del personal</t>
  </si>
  <si>
    <t>Correo, plantilla de actualización</t>
  </si>
  <si>
    <t>DEPARTAMENTO DE RECURSOS HUMANOS (RRHH)</t>
  </si>
  <si>
    <t>Acuerdo de evaluaciones de desempeño realizadas al personal</t>
  </si>
  <si>
    <t xml:space="preserve">Sección de Evaluación de desempeño y capacitación (RRHH)
Directivos y colaboradores en general.
MAP
</t>
  </si>
  <si>
    <t>División de capacitación (RRHH)
Directivos y colaboradores en general.</t>
  </si>
  <si>
    <t>Capacitaciones desarrolladas</t>
  </si>
  <si>
    <r>
      <t xml:space="preserve">Compensaciones por cumplimiento gestionadas
</t>
    </r>
    <r>
      <rPr>
        <sz val="10"/>
        <rFont val="Artifex CF"/>
      </rPr>
      <t>Consiste en la gestión para el otorgamiento de compensaciones, reompensas o incentivos a los colaboradores del CND en función al cumplimiento normativo</t>
    </r>
  </si>
  <si>
    <t>1. Gestionar y aplicar el bono del desempeño a los servidores de carrera administrativa conforme la Ley 41-08 de función pública.</t>
  </si>
  <si>
    <t>2. Gestionar las acciones y validación del indicador del SISMAP para la aplicación de la compensación otorgada por el cumplimiento de este indicador</t>
  </si>
  <si>
    <t>3. Revisar, validar y confirmar los resultados de las evaluaciones de desempeño para el otorgamiento de compensación por rendimiento colectivo</t>
  </si>
  <si>
    <t>4. Revisar, validar y confirmas el cumplimiento de POA de las áreas del CND a fin de gestional la compensación por cumplimiento individual</t>
  </si>
  <si>
    <t>Porciento de gestiones realizadas</t>
  </si>
  <si>
    <t>Incumplimiento de en el alcance de los objetivos para realizar las gestiones de compensaciones</t>
  </si>
  <si>
    <t xml:space="preserve">Dar seguimiento a los indicadores establecidos periodicamente
</t>
  </si>
  <si>
    <t>Sección de Registro Control y Nomina, Sección de Evaluación del Desempeño, DAF
Todos los directivos de las áreas.</t>
  </si>
  <si>
    <t>3. Dar seguimiento a la aplicación de la escala salarial actualizada por el MAP</t>
  </si>
  <si>
    <t>5. Seleccionar empleado del mes</t>
  </si>
  <si>
    <t>6. Dar seguimiento a las aplicaciones normativas de acuerdo a los lineamientos del MAP</t>
  </si>
  <si>
    <r>
      <t xml:space="preserve">Pago de prestaciones laborales gestionado
</t>
    </r>
    <r>
      <rPr>
        <sz val="10"/>
        <rFont val="Artifex CF"/>
      </rPr>
      <t>Consiste en la gestión de buenas prácticas de los procesos de pago de prestaciones laborales conforme lo que establece la Ley 41-08 de función pública</t>
    </r>
  </si>
  <si>
    <r>
      <t xml:space="preserve">Registro, control y Nomina mejorado
</t>
    </r>
    <r>
      <rPr>
        <sz val="10"/>
        <rFont val="Artifex CF"/>
      </rPr>
      <t>Consiste en la gestión de buenas prácticas de los procesos de registro y control.</t>
    </r>
  </si>
  <si>
    <t>Nominas emitidas</t>
  </si>
  <si>
    <t>5. Dar seguimiento a la designación del personal de carrera administrativa</t>
  </si>
  <si>
    <t>Registro de nóminas emitidas firmadas y selladas</t>
  </si>
  <si>
    <t>Devolución de la nómina por errores en la verificación del personal</t>
  </si>
  <si>
    <t>Establecer un control de verificación adicional a la nomina</t>
  </si>
  <si>
    <t>4. Realizar el proceso de pago de nómina del personal fijo y vigilancia del CND</t>
  </si>
  <si>
    <t>Registro, control y nómina, DAF</t>
  </si>
  <si>
    <t>1. Revisar las acciones de desvinculación emitida por la MAE</t>
  </si>
  <si>
    <t>2. Realizar proceso de pago de prestaciones laborales cuando aplique y conforme a lo que establece la Ley 41-08 de función pública</t>
  </si>
  <si>
    <t xml:space="preserve">3. Dar seguimiento a la emisión del cheque </t>
  </si>
  <si>
    <t xml:space="preserve">Informe, matriz </t>
  </si>
  <si>
    <t>Falta de disponibilidad presupuestaria para el pago de las prestaciones</t>
  </si>
  <si>
    <t xml:space="preserve">Dar seguimiento al presupuesto asignado para el pago de prestaciones laborales
</t>
  </si>
  <si>
    <t>Matriz y/o puntuación de la NOBACI, NORTIC, correos, Políticas elaboradas y aprobadas.</t>
  </si>
  <si>
    <t>Que no sean aprobados a tiempo políticas internas o normas externas, debido a revisiones o retrasos en el proceso.</t>
  </si>
  <si>
    <t>Preparar la debida documentación y/o evidencia con al menos 1 mes antes de su entrega.</t>
  </si>
  <si>
    <t>Porcentaje de cumplimiento del ITICGE</t>
  </si>
  <si>
    <t>Resistencia de las áreas durante el proceso de  implementación de las diferentes normas o políticas aprobadas.</t>
  </si>
  <si>
    <t>Crear un plan preventivo de socialización con las áreas involucradas..</t>
  </si>
  <si>
    <t xml:space="preserve">1. Elaborar políticas internas para fortalecer la infraestructura TIC. </t>
  </si>
  <si>
    <t>3. Solicitar, gestionar, renovar y revisar la aplicación en el ministerio de las diferentes normativas externas (NOBACI, NORTIC), en cumplimiento con los lineamientos del organismo rector OPTIC, Contraloría, etc.</t>
  </si>
  <si>
    <t>4. Socializar e implementar las diferentes normas o políticas aprobadas.</t>
  </si>
  <si>
    <t xml:space="preserve">Porcentaje Acciones en el Plan de actualización infraestructura ejecutado </t>
  </si>
  <si>
    <t>Retraso en los tiempos de los procesos de compra y adquisición</t>
  </si>
  <si>
    <t xml:space="preserve">Preparar y remitir la debida documentación y/o solicitudes con al menos 1 mes de antelación. </t>
  </si>
  <si>
    <t>1. Recepción y/o levantamiento de requerimientos (Redes, Equipos, Cableado, infraestructura de red y telefonía IP y seguridad, Softwares y licencias especiales.), análisis y evaluación de las necesidades identificadas. Evaluar y/o levantar la necesidades de la TIC que abarca Redes, Equipos, Cableado, infraestructura de red y telefonía IP y seguridad, Softwares y licencias especiales.</t>
  </si>
  <si>
    <t>3. Implementar el Plan de necesidades de la TIC</t>
  </si>
  <si>
    <t>4. Socializar del Plan de necesidades de TIC con las áreas involucradas.</t>
  </si>
  <si>
    <t>Aplazar implementación para el siguiente trimestre.</t>
  </si>
  <si>
    <t>3. Monitoreo de infraestructura de ORP pendientes con sede central.</t>
  </si>
  <si>
    <t>Porcentaje de avance del Plan de Mejoras de Seguridad TIC</t>
  </si>
  <si>
    <t>Informe sobre los equipos y sistemas seguridad instalados, informe de monitoreo de los procesos.</t>
  </si>
  <si>
    <t>Porcentaje del plan de desarrollo de aplicaciones y servicios implementado</t>
  </si>
  <si>
    <t>Informe anual del Plan de desarrollo de aplicaciones con su debido cumplimiento</t>
  </si>
  <si>
    <t>Capacidad técnica limitada del personal de desarrollo para cumplir con nuevos requerimientos que no contemplen el expertise actual.</t>
  </si>
  <si>
    <t>Realizar un programa de capacitación que englobe las necesidades actuales del departamento y darle seguimiento al mismo. Realizar levantamiento del personal a contratar para contar con el equipo suficiente acorde a la demanda recibida.</t>
  </si>
  <si>
    <t>1. Evaluar y/o levantar las necesidades de los requerimientos solicitados al Dpto. para el desarrollo y/o modificación de los sistemas informáticos de la institución.</t>
  </si>
  <si>
    <t>2. Gestionar la aprobación para la creación de desarrollo  o modificación de los software o aplicativos solicitados.</t>
  </si>
  <si>
    <t>3. Diseñar, modificar y/o desarrollar la creación de los software o aplicativos solicitados.</t>
  </si>
  <si>
    <t>4. Implementar y mantener  las necesidades de los requerimientos solicitados al Dpto. para el desarrollo y/o modificación de los sistemas informáticos de la institución.</t>
  </si>
  <si>
    <t>% satisfacción de servicios TIC</t>
  </si>
  <si>
    <t xml:space="preserve">Reportes trimestral de tickets, semestral de mantenimiento preventivo y reporte de satisfacción de servicios TIC </t>
  </si>
  <si>
    <t>1. Recibir solicitudes y asignar técnico conforme al requerimiento y cerrar cada ticket.</t>
  </si>
  <si>
    <t>2. Completar mantenimiento preventivo de equipos TIC semestral.</t>
  </si>
  <si>
    <t>3. Emitir reporte de satisfacción anual de servicios sobre el soporte brindado.</t>
  </si>
  <si>
    <r>
      <t xml:space="preserve">Normas y Políticas sobre Tecnologías de la Información y Comunicación gestionadas y aplicadas.
</t>
    </r>
    <r>
      <rPr>
        <sz val="10"/>
        <color theme="1"/>
        <rFont val="Artifex CF"/>
      </rPr>
      <t>Se refiere al proceso de elaboración e implementación de políticas internas de la TIC y la gestión de normas externas de los recursos tecnológicos, con el objetivo de estandarizar los procesos y plataformas utilizados en el CND</t>
    </r>
  </si>
  <si>
    <t xml:space="preserve">2. Gestionar la aprobación de políticas internas la infraestructura TIC (en coordinación con la PyD) </t>
  </si>
  <si>
    <t>Informe con Índice de Uso de TIC, implementación de Gobierno Electrónico (iTICge) 2024</t>
  </si>
  <si>
    <t>TIC, PyD, MAE, y OGTIC.</t>
  </si>
  <si>
    <t>TIC, PyD, MAE, DC y OGTIC.</t>
  </si>
  <si>
    <r>
      <rPr>
        <b/>
        <sz val="10"/>
        <color theme="1"/>
        <rFont val="Artifex CF"/>
      </rPr>
      <t>Infraestructura Tecnológica actualizada.</t>
    </r>
    <r>
      <rPr>
        <sz val="10"/>
        <color theme="1"/>
        <rFont val="Artifex CF"/>
        <family val="3"/>
      </rPr>
      <t xml:space="preserve">
Se refiere al proceso de evaluación, gestión, mantenimiento de la disponibilidad y eficiencia de la infraestructura tecnológica; esto incluye: levantamiento, solicitud, adquisición e instalación de  equipos, telefonía IP, redes, licencias.</t>
    </r>
  </si>
  <si>
    <t>2. Gestionar la solicitud de insumos necesarios, así como la aprobación de la necesidades de la TIC ante la MAE</t>
  </si>
  <si>
    <t xml:space="preserve">Plan de actualización de infraestructura 2024 ejecutado </t>
  </si>
  <si>
    <t>TIC/DAFCompras</t>
  </si>
  <si>
    <r>
      <rPr>
        <b/>
        <sz val="10"/>
        <color theme="1"/>
        <rFont val="Artifex CF"/>
      </rPr>
      <t>Interoperabilidad tecnológica de CND SEDE-Departamento Regionales realizado.</t>
    </r>
    <r>
      <rPr>
        <sz val="10"/>
        <color theme="1"/>
        <rFont val="Artifex CF"/>
        <family val="3"/>
      </rPr>
      <t xml:space="preserve">
Proceso referente al levantamiento, diagnóstico y operación de recursos tecnológicos en los Departamentos Regionales del CND pendiente de conclusión de procesos administrativos, como la integración de la infraestructura de red de CND con estas.</t>
    </r>
  </si>
  <si>
    <t>1. Realizar levantamiento, diagnóstico de Regionales pendientes.</t>
  </si>
  <si>
    <t>2. Integración e implementación de infraestructura tecnológica de Regionales con sede central, incluyendo la capacitación sobre estos recursos.</t>
  </si>
  <si>
    <t>Porcentaje de integración Sede central-Regionales ejecutado y monitoreado.</t>
  </si>
  <si>
    <t>Informe de interoperatividad Reportes de los Sistema, fotos de las instalaciones, correos de prueba.</t>
  </si>
  <si>
    <t xml:space="preserve">Retraso en la obra de infraestructura de planta física de los Departamentos Regionales. </t>
  </si>
  <si>
    <t>TIC / DAF/Departamentos Regionales</t>
  </si>
  <si>
    <r>
      <rPr>
        <b/>
        <sz val="10"/>
        <color theme="1"/>
        <rFont val="Artifex CF"/>
      </rPr>
      <t xml:space="preserve"> Plan de Mejoras de Seguridad TIC implementado</t>
    </r>
    <r>
      <rPr>
        <sz val="10"/>
        <color theme="1"/>
        <rFont val="Artifex CF"/>
        <family val="3"/>
      </rPr>
      <t xml:space="preserve">
Hace referencia al proceso de ofrecer la confidencialidad, seguridad y accesibilidad de los usuarios a la infraestructura tecnológica.</t>
    </r>
  </si>
  <si>
    <t xml:space="preserve">1. Evaluar y/o levantar las necesidades de requerimientos de nuevas o actualización a políticas o procedimientos de Seguridad TIC y levantamiento para adquisición licencias </t>
  </si>
  <si>
    <t>2. Gestionar la adquisición de Sistema de Seguridad a Equipos de usuarios finales</t>
  </si>
  <si>
    <t>2. Implementación de EDR</t>
  </si>
  <si>
    <t>TIC / DAF Todas las áreas</t>
  </si>
  <si>
    <r>
      <rPr>
        <b/>
        <sz val="10"/>
        <color theme="1"/>
        <rFont val="Artifex CF"/>
      </rPr>
      <t>Plan de desarrollo de aplicaciones y servicios implementado.</t>
    </r>
    <r>
      <rPr>
        <sz val="10"/>
        <color theme="1"/>
        <rFont val="Artifex CF"/>
        <family val="3"/>
      </rPr>
      <t xml:space="preserve">
Proceso referente a la transformación digital a través del análisis, diseño y desarrollo de sistemas informáticos, que aporten y mejoren la relación intitucional, actuando sobre la mejora de los servicios de la administración pública. Este proceso incluye la creación, optimización y mantenimiento de aplicaciones.</t>
    </r>
  </si>
  <si>
    <t>TIC, PyD</t>
  </si>
  <si>
    <r>
      <rPr>
        <b/>
        <sz val="10"/>
        <color theme="1"/>
        <rFont val="Artifex CF"/>
      </rPr>
      <t xml:space="preserve">Servicios técnicos brindados </t>
    </r>
    <r>
      <rPr>
        <sz val="10"/>
        <color theme="1"/>
        <rFont val="Artifex CF"/>
        <family val="3"/>
      </rPr>
      <t xml:space="preserve">
Proceso referente a los servicios de helpdesk brindados por el área al personal del CND, así como a la implementación de acciones que permitan un funcionamiento óptimo de los equipos tecnológicos y un servicio técnico eficiente.</t>
    </r>
  </si>
  <si>
    <t xml:space="preserve">Fallas tecnológicas de los sistemas asociados a las solicitudes de servicios </t>
  </si>
  <si>
    <t>Sensibilizar sobre la importancia  de la necesidad cerrar los tickets de manera mensual, realizar reuniones periódicas de coordinación y vigillar el sistema que genera el reporte de servicios  para su correcto funcionamiento.</t>
  </si>
  <si>
    <t>Porcentaje (%) de solicitudes atendidas</t>
  </si>
  <si>
    <t>Opinión Legal elaborada y revisada adjunta a comunicación física, correo electronico o comunicacion vía Transdoc dirigida al área requiriente.</t>
  </si>
  <si>
    <t>Recibir documentación incompleta sobre asesoramiento jurídico o que no esté debidamente instrumentada.</t>
  </si>
  <si>
    <t>Socialización de las Plantillas de Requisitos de la solicitud con las distintas áreas que hacen este tipo de requerimientos.</t>
  </si>
  <si>
    <t>Internas: Todas las áreas como solicitantes del Soporte Legal.
Externas: Consultoria Juridica dle Poder Ejecutivo (Para Opiniones legales), Agencias de Cooperación Regional, Bilateral y Multilateral (Para detemrinar lineamientos de los entes internacionales)</t>
  </si>
  <si>
    <t>1. Recepción de la solicitud de opinión legal y revisión de la documentación que requiere el servicio.</t>
  </si>
  <si>
    <t>2. Análisis de la documentación legal (leyes, decretos, reglamentos, resoluciones y demás), relacionados con la situación a tratar, puede requerir retroalimentación de las áreas o entidad externa.</t>
  </si>
  <si>
    <t>3. Dar respuestas a dichos requerimientos, por los medios correspondientes.</t>
  </si>
  <si>
    <t>3. Remisión de la Opinión Legal elaborada (Salida).</t>
  </si>
  <si>
    <t>DJ.2.0</t>
  </si>
  <si>
    <t>Porcentaje (%) de solicitudes de representaciones legales atendidas</t>
  </si>
  <si>
    <t>Actos de Alguacil con Notificaciones y Instancias  (Entrada y/o Salida)</t>
  </si>
  <si>
    <t>Conocimiento fuera de fecha o tardío para la representación legal en las diferentes instancias.</t>
  </si>
  <si>
    <t xml:space="preserve">Comunicación constante con el personal del  Despacho  y área de correspondencia / recepción. </t>
  </si>
  <si>
    <t>Internas: Todas las áreas como solicitantes del Soporte Legal.
Externas: Ministerio Administrativo de la Presidencia (MAP), Alguaciles/Ministeriales y Tribunales Administrativos.</t>
  </si>
  <si>
    <t>DJ.2.1</t>
  </si>
  <si>
    <t>1. Realizar la coordinación de acciones con los abogados tendentes a la representación legal.</t>
  </si>
  <si>
    <t>1. Correo electronico de convocatoria, Minuta de Reunión y/o Registro de Participantes.</t>
  </si>
  <si>
    <t>DJ.2.2</t>
  </si>
  <si>
    <t>2. Realizar proceso de litigio con la parte demandada/demandante y dilucidar los aspectos concernientes a los fundamentos de hechos, ante el tribunal.</t>
  </si>
  <si>
    <t>2. Reporte físico (presencial) o digital (via correo electrónico) del abogado luego de presentarse en Audiencia.</t>
  </si>
  <si>
    <t>DJ.2.3</t>
  </si>
  <si>
    <t>3. Preparar y depositar: Inventarios de documentos, escritos de defensa y replica, actos de alguacil y conclusiones, en torno al caso ante el tribunal apoderado.</t>
  </si>
  <si>
    <t>3. Evidencia de Depósitos en el Tribunal de Inventarios, Escritos de Defensa, Conclusiones, Actos de Alguacil de Notificaciones</t>
  </si>
  <si>
    <t>DJ.3.0</t>
  </si>
  <si>
    <t>Documento legal revisado,  elaborado, renovado y/o modificado adjunto a comunicación fisica, vía correo electronico o Transoc de remisión del documento legal.</t>
  </si>
  <si>
    <t>1) Documentos legales con errores por la falta de información fidedigna y verificable.
2) Retrasos en el Registro por errores de la CGR al emitir Certificado (Retraso Mínimo y subsanable).
3) Retrasos por errores de los Originadores en Registro (Retraso Moderado, requiere Rescisión).</t>
  </si>
  <si>
    <t>1) Remisión de plantillas a las distintas áreas que hacen este tipo de requerimientos y se procederá a la devolución de toda solicitud incompleta. 
2) Iincrementar el detalle de la información fidedigna plasmada en los Oficios de solicitudes de Registro.
3) Socialización de las Plantillas de Requisitos de la solicitud con las distintas áreas que hacen este tipo de requerimientos.</t>
  </si>
  <si>
    <t>Porcentaje (%) de Notarizaciones atendidas</t>
  </si>
  <si>
    <t>DJ.3.1</t>
  </si>
  <si>
    <t>1. Recibir la solicitud de elaboración, revisión, renovación o modificación del Documento legal.</t>
  </si>
  <si>
    <t>DJ.3.2</t>
  </si>
  <si>
    <t xml:space="preserve">2.   Verificar los requisitos y alcance de la solicitud para detectar posible información adicional requerida </t>
  </si>
  <si>
    <t>DJ.3.3</t>
  </si>
  <si>
    <t>3. Validación del documento legal y remisión al área correspondiente.</t>
  </si>
  <si>
    <t>DJ.3.4</t>
  </si>
  <si>
    <t>DJ.3.5</t>
  </si>
  <si>
    <t>5. Gestionar el Registro designando al originador del sistema de la CGR e informar Registro.</t>
  </si>
  <si>
    <t>DEPARTAMENTO JURÍDICO (DJ)</t>
  </si>
  <si>
    <r>
      <rPr>
        <b/>
        <sz val="10"/>
        <color theme="1"/>
        <rFont val="Artifex CF"/>
        <family val="3"/>
      </rPr>
      <t xml:space="preserve">Asesoramiento Jurídico realizado
</t>
    </r>
    <r>
      <rPr>
        <sz val="10"/>
        <color theme="1"/>
        <rFont val="Artifex CF"/>
      </rPr>
      <t>Hace referencia a las opiniones legales prestadas a las diferentes áreas del CND que requieran de informaciones relacionadas a normativas, reglamentos del ordenamiento jurídico y de cualquier otro documento para lograr un cumplimiento regulatorio eficiente.</t>
    </r>
  </si>
  <si>
    <t>1. Solicitudes de asesoría u opinión legal por comunicación física, vía correo electrónico.</t>
  </si>
  <si>
    <t>2. Comunicaciones requiriendo información adicional</t>
  </si>
  <si>
    <r>
      <rPr>
        <b/>
        <sz val="10"/>
        <color theme="1"/>
        <rFont val="Artifex CF"/>
        <family val="3"/>
      </rPr>
      <t xml:space="preserve">Representación legal del CND realizada
</t>
    </r>
    <r>
      <rPr>
        <sz val="10"/>
        <color theme="1"/>
        <rFont val="Artifex CF"/>
      </rPr>
      <t>Se refiere a la representación jurídica del CND ante situaciones de litigios o reclamación arbitral para salvaguardar el patrimonio y la imagen de la entidad y sus funcionarios.</t>
    </r>
  </si>
  <si>
    <r>
      <rPr>
        <b/>
        <sz val="10"/>
        <color theme="1"/>
        <rFont val="Artifex CF"/>
        <family val="3"/>
      </rPr>
      <t xml:space="preserve">Documentos legales revisados y/o elaborados
</t>
    </r>
    <r>
      <rPr>
        <sz val="10"/>
        <color theme="1"/>
        <rFont val="Artifex CF"/>
      </rPr>
      <t>Consiste en la revisión, elaboración, renovación o modificación de documentos legales (actas, resoluciones, convenios, acuerdos, contratos, entre otros). Estos son requeridos por el presidente u otras instancias del CND para validar el cumplimiento regulatorio y para proceder al Registro de los Documentos Legales que requieran fondos públicos en el sistema de la Contraloría General de la Republica, proceso llevado a cabo luego de la gestión de firmas del documento legal y su notarización para poder proceder con los pagos de los compromisos económicos.</t>
    </r>
  </si>
  <si>
    <t>4. Gestionar la firma del presidente y  la notarizacion del documento, informando la finalizacion del proceso (Salida).</t>
  </si>
  <si>
    <t>1. Solicitudes de revision,  elaboración, renovación o modificación de documento legal por vía física, correo electronico adjuntando los requisitos (Entrada)</t>
  </si>
  <si>
    <t>Remisión del documento legal firmado e inicio de Notarización; (Salida); y
Remisión de documento legal notarizado y cantidad de originales para entrega a Parte Interesada (Salida)</t>
  </si>
  <si>
    <t>Internas: Todas las áreas como solicitantes del Soporte Legal y especificamente el Despacho del Presidente (Para firma de Oficio y Documentos Legales) y Áreas solicitantes y Contratados-Terceros (Para completar Requisitos de documentos de Registro y Gestión de Firmas) 
Externas: Contraloría General de la Republica (Procesa el Registro en su sistema) y Notarios Públicos.</t>
  </si>
  <si>
    <t xml:space="preserve">Porcentaje de solicitudes atendidas acorde a tiempo establecido por la DC y requerimientos. </t>
  </si>
  <si>
    <t>Fallas tecnológicas del sistema informático.</t>
  </si>
  <si>
    <t>1. Recepción y análisis de las solicitudes para crear contenidos adaptados al medio donde se quiera difundir (página web, redes sociales, grupos de WhatsApp, Intranet, murales, correos institucionales o medios de comunicación tradicionales).</t>
  </si>
  <si>
    <t>2. Conceptualizar temas, crear las plantillas y artes para la publicación de las informaciones, y creación de los contenidos.</t>
  </si>
  <si>
    <t>Ruedas de prensa gestionadas</t>
  </si>
  <si>
    <t>Registros de participación de periodistas de los diferentes medios invitados.</t>
  </si>
  <si>
    <t>Baja asistencia de los medios ante la convocatoria realizada.</t>
  </si>
  <si>
    <t>Remitir a los medios de comunicación que no pudieron asistir la nota de prensa y los cortes de televisión para que puedan hacerse eco de la noticia.</t>
  </si>
  <si>
    <t>Relaciones Públicas y Prensa / Áreas sustantivas</t>
  </si>
  <si>
    <t>Media tours gestionados</t>
  </si>
  <si>
    <t>Informe mensual de media tours gestionados.</t>
  </si>
  <si>
    <t>Cancelación por parte del medio o del funcionario/a.</t>
  </si>
  <si>
    <t>Confirmación previa de ambas partes. Si alguna de las partes cancela, volver a coordinar la participación del funcionario/a en el medio de comunicación.</t>
  </si>
  <si>
    <t>2.- Actualizar y ampliar base de datos de medios de comunicación estratégicos donde se desea posicionamiento (para media tours).</t>
  </si>
  <si>
    <t>3.- Seleccionar los medios y periodistas que se desea invitar para realizar rueda de prensa.</t>
  </si>
  <si>
    <t>Informes de prensa, análisis  periodísticos de coyuntura.</t>
  </si>
  <si>
    <t xml:space="preserve">Carpeta (digital) con informes de prensa y análisis periodísticos de coyuntura. </t>
  </si>
  <si>
    <t>Falla tecnológica que impida la elaboración y el envío de los informes/análisis</t>
  </si>
  <si>
    <t>Verificación previa de la disponibilidad de recursos tecnológicos óptimos para realizar y enviar los informes.</t>
  </si>
  <si>
    <t>Comunicación Estratégica / Relaciones Públicas y Prensa.</t>
  </si>
  <si>
    <t>Informe mensual publicities.</t>
  </si>
  <si>
    <t>Carpeta (digital) con informes publicities.</t>
  </si>
  <si>
    <t>Falla tecnológica que impida la elaboración de estos informes comparativos.</t>
  </si>
  <si>
    <t>Disponibilidad de equipos de computación</t>
  </si>
  <si>
    <t>Relaciones Públicas y Prensa.</t>
  </si>
  <si>
    <t>3.- Realizar una medición cuantitativa que permita calcular el ahorro en pago de publicidad de la institución, a través de publicaciones gratuitas en medios de comunicación.</t>
  </si>
  <si>
    <t>Planes de comunicación realizados, alineados a la estrategia institucional 2021-2024.</t>
  </si>
  <si>
    <t>Carpeta (digital) con los planes de comunicación realizados.</t>
  </si>
  <si>
    <t>Dificultades para conciliar las ideas (requerimientos de los solicitantes, rol de la DC, etcétera)</t>
  </si>
  <si>
    <t>Brindar a las áreas solicitantes, información sobre la importancia de la alineación estratégica de los planes de comunicación que se pretendan ejecutar.</t>
  </si>
  <si>
    <t xml:space="preserve">Comunicación Estratégica </t>
  </si>
  <si>
    <t>1.- Realizar análisis inicial de necesidades de comunicación del proyecto solicitado. Definir objetivos y mensajes estratégicos.</t>
  </si>
  <si>
    <t>2.- Operacionalizar las acciones de comunicación. Adaptar contenidos a plataformas mediáticas seleccionadas.</t>
  </si>
  <si>
    <t>Campañas realizadas, alineadas a la estrategia institucional 2021-2024.</t>
  </si>
  <si>
    <t>Carpeta (digital) con las campañas realizadas.</t>
  </si>
  <si>
    <t>Brindar a las áreas solicitantes, información sobre la importancia de la alineación estratégica de las campañas que se pretendan difundir.</t>
  </si>
  <si>
    <t>3.- Ejecutar los planes y campañas aprobados por las áreas.</t>
  </si>
  <si>
    <t>Nivel de satisfacción de los servicios de protocolo y eventos brindados.</t>
  </si>
  <si>
    <t>Matriz mensual de servicios de protocolo y eventos brindados.</t>
  </si>
  <si>
    <t>Recepción de solicitudes no planificadas. Evento solicitado de último minuto que incida en otro planificado previamente.</t>
  </si>
  <si>
    <t>Hacer de conocimiento de las áreas el debido proceso, y así puedan planificar con antelación sus eventos.</t>
  </si>
  <si>
    <t>Protocolo y Eventos / Publicaciones/ áreas  internas.</t>
  </si>
  <si>
    <t>1.- Coordinar eventos en conjunto con el área solicitante.</t>
  </si>
  <si>
    <t xml:space="preserve">2.-Ejecutar los eventos solicitados, esto incluye: acompañamientos protocolares de funcionarios, participantes y/o visitantes, así como montajes de los salones, de acuerdo al evento. </t>
  </si>
  <si>
    <t>3.-Llevar una agenda de los servicios de maestrías de ceremonias que se solicitan y gestionar los insumos con las áreas internas para la preparación del maestro de ceremonia del ministerio.</t>
  </si>
  <si>
    <t>DEPARTAMENTO DE COMUNICACIONES (DC)</t>
  </si>
  <si>
    <r>
      <rPr>
        <b/>
        <sz val="10"/>
        <rFont val="Artifex cf"/>
      </rPr>
      <t xml:space="preserve">Contenido y material comunicacional elaborado.
</t>
    </r>
    <r>
      <rPr>
        <sz val="10"/>
        <rFont val="Artifex CF"/>
        <family val="3"/>
      </rPr>
      <t xml:space="preserve">
Se trata de la gestión, creación y publicación de los contenidos comunicacionales que pueden originarse a solicitud de las áreas internas del CND o por planificación de la DC; a fin de ser compartidos en medios de comunicación internos y/o externos.</t>
    </r>
  </si>
  <si>
    <t>3. Contenido aprobado por el área solicitante y difundido por parte del Departamento de Comunicación.</t>
  </si>
  <si>
    <t xml:space="preserve">Informes mensuales de contenidos creados, gestionados y publicados, para los diversos medios de comunicación / Reporte sobre solicitudes de contenido y material comunicacional recibidas vs cerradas. </t>
  </si>
  <si>
    <t>En caso de falla tecnológica, recibir las solicitudes de los servicios de la DC por correo o por teléfono, a fin de poder ejecutarlos de manera oportuna.</t>
  </si>
  <si>
    <t>Todas las áreas del CND,  / Redes Sociales y Plataformas Digitales / Relaciones Públicas y Prensa / Publicaciones /Protocolo y Eventos</t>
  </si>
  <si>
    <r>
      <rPr>
        <b/>
        <sz val="10"/>
        <rFont val="Artifex cf"/>
      </rPr>
      <t xml:space="preserve">Fortalecimiento del posicionamiento institucional en los medios de comunicación
</t>
    </r>
    <r>
      <rPr>
        <sz val="10"/>
        <rFont val="Artifex CF"/>
        <family val="3"/>
      </rPr>
      <t xml:space="preserve">
Se trata de mantener el fortalecimiento logrado con los medios de comunicación para seguir comunicando los ejes estrategicos, nuevos proyectos y nuevas políticas que se creen.</t>
    </r>
  </si>
  <si>
    <t xml:space="preserve">1.- Actualizar y ampliar la base de datos de periodistas que cubren fuentes sociales (para rueda de prensa), incluyendo los que se encuentran fuera del Distrito Nacional (regionales) </t>
  </si>
  <si>
    <r>
      <rPr>
        <b/>
        <sz val="10"/>
        <color theme="1"/>
        <rFont val="Artifex CF"/>
      </rPr>
      <t xml:space="preserve">Seguimiento a las publicaciones sobre drogas. 
           </t>
    </r>
    <r>
      <rPr>
        <sz val="10"/>
        <rFont val="Artifex CF"/>
        <family val="3"/>
      </rPr>
      <t xml:space="preserve">           
Se refiere al seguimiento realizado a las publicaciones de las noticias sobre drogas actuales y relevantes, para conocer la valoración de los medios respecto de las acciones del CND. Además, se calcula el ahorro por publicar notas de prensa institucionales en medios sin haber efectuado pago.</t>
    </r>
  </si>
  <si>
    <t>1.- Elaborar informe diario donde se detallan todas las notas de prensa difundidas por el CND e incluir noticias sobre temas relevantes de Drogas.</t>
  </si>
  <si>
    <t>2.- Monitorear la opinión que tiene la prensa sobre el CND a través de los informes periodísticos de coyuntura y de monitoreo.</t>
  </si>
  <si>
    <r>
      <rPr>
        <b/>
        <sz val="10"/>
        <rFont val="Artifex cf"/>
      </rPr>
      <t>Planes de comunicación institucional</t>
    </r>
    <r>
      <rPr>
        <sz val="10"/>
        <rFont val="Artifex CF"/>
        <family val="3"/>
      </rPr>
      <t xml:space="preserve">
Consiste en el diseño de estrategias de comunicación y campañas educativas transmediáticas enfocadas en una acción o proyecto específico del CND, respondiendo a las solicitudes de las áreas en el marco del Plan Estrategico Institucional PEI 2021-2024</t>
    </r>
  </si>
  <si>
    <r>
      <rPr>
        <b/>
        <sz val="10"/>
        <rFont val="Artifex cf"/>
      </rPr>
      <t xml:space="preserve">Servicios de protocolo y eventos coordinados.
</t>
    </r>
    <r>
      <rPr>
        <sz val="10"/>
        <rFont val="Artifex CF"/>
        <family val="3"/>
      </rPr>
      <t xml:space="preserve">
Consiste en la planificación y ejecución de solicitudes de realización de eventos, acompañamientos protocolares y maestrías de ceremonias.</t>
    </r>
  </si>
  <si>
    <t>OFICINA DE LIBRE ACCESO A LA INFORMACIÓN  (OAI)</t>
  </si>
  <si>
    <r>
      <rPr>
        <b/>
        <sz val="10"/>
        <rFont val="Artifex cf"/>
      </rPr>
      <t>Requerimientos de información del ciudadano gestionado</t>
    </r>
    <r>
      <rPr>
        <sz val="10"/>
        <rFont val="Artifex CF"/>
      </rPr>
      <t xml:space="preserve">
Consiste en gestionar y dar respuesta oportuna a los requerimientos realizados por el ciudadano a través de las siguientes vías:  correo electrónico, Portal Único de Solicitud de Acceso a la Información Pública (SAIP), de manera personal entre otros, cumpliendo con los plazos establecidos por la ley no. 200-04.</t>
    </r>
  </si>
  <si>
    <t xml:space="preserve"> % de requerimientos de información respondidos antes de los 15 días establecidos en la ley 200-04</t>
  </si>
  <si>
    <t>Balance de Gestión de la OAI, Matriz de control mensual de solicitudes, correo electrónico de solicitud y/o respuesta de la información.</t>
  </si>
  <si>
    <t>Retraso en la recepción de la información solicitada al área competente del  CND</t>
  </si>
  <si>
    <t>Monitoreo y seguimiento al área competente del CND para la remisión oportuna de la información</t>
  </si>
  <si>
    <t>1.- Verificar y enviar al área correspondiente, la solicitud de información realizada por el ciudadano.</t>
  </si>
  <si>
    <t>Comunicación escrita o correo electrónico</t>
  </si>
  <si>
    <t>2.- Gestionar la información solicitada, a través del departamento involucrado y darle el seguimiento que corresponde.</t>
  </si>
  <si>
    <t>Matriz de control</t>
  </si>
  <si>
    <t>3.-Revisar la información recibida y dar respuesta oportuna al ciudadano.</t>
  </si>
  <si>
    <t>Correo electrónico</t>
  </si>
  <si>
    <t>4- Elaboración de Balance de Gestión de la OAI e Informe con matriz de Solicitudes de Información presentada por los ciudadanos, para enviar a la Máxima Autoridad y publicar.</t>
  </si>
  <si>
    <r>
      <t>Sub Portal de Transparencia Institucional actualizado</t>
    </r>
    <r>
      <rPr>
        <sz val="10"/>
        <rFont val="Artifex CF"/>
      </rPr>
      <t xml:space="preserve">
Consiste en mantener actualizadas las informaciones del Portal de Transparencia Institucional, acorde a lo establecido en la ley no. 200-04 y la DIGEIG</t>
    </r>
  </si>
  <si>
    <t>Calificación institucional en el indicador de Transparencia Institucional otorgada</t>
  </si>
  <si>
    <t xml:space="preserve">Reportes de Evaluación del Sub Portal de Transparencia Gubernamental socializado
Número de actualizaciones realizadas al Portal de Transparencia, correo de la DIGEIG  
Matriz de responsabilidades socializada por correo </t>
  </si>
  <si>
    <t>Recepción tardía de las informaciones a ser colgadas en el Sub Portal de Transparencia; modificación de plazos y lineamientos en la normativa de la DIGEIG</t>
  </si>
  <si>
    <t>Monitoreo y seguimiento al área competente del CND, para la actualización oportuna de la información a ser publicada</t>
  </si>
  <si>
    <t>Todas las áreas del ministerio y DIGEIG</t>
  </si>
  <si>
    <t xml:space="preserve">1- Elaborar una Matriz de Responsabilidades indicando: el requerimiento a publicar, la dirección responsable, la periodicidad de la entrega, así como las especificaciones del documento (quien firma, el formato, especificaciones establecidas en la ley 200-04 y/o en la resolución no. 002-2021…) </t>
  </si>
  <si>
    <t>Matriz de resposanbilidades elaborada</t>
  </si>
  <si>
    <t>2.- Gestionar, con las áreas involucradas, las informaciones a ser colgadas en el Portal de Transparencia del CND , a través del envío de las responsabilidades establecidas en la matriz de responsabilidades.</t>
  </si>
  <si>
    <t xml:space="preserve">Envío de matriz de responsabilidades vía correo electrónico </t>
  </si>
  <si>
    <t>3.- Verificar y organizar los documentos e informaciones recibidos para fines de publicación.</t>
  </si>
  <si>
    <t>4.- Actualizar el Portal de Transparencia y validar las informaciones publicadas.</t>
  </si>
  <si>
    <t xml:space="preserve">5-Socializar, con el presidente y de ser necesario con directivos, los Reportes de Evaluación del Sub Portal de Transparencia Gubernamental </t>
  </si>
  <si>
    <t>Correo electrónico / reuniones internas</t>
  </si>
  <si>
    <r>
      <rPr>
        <b/>
        <sz val="10"/>
        <rFont val="Artifex cf"/>
      </rPr>
      <t xml:space="preserve">Informaciones del Sistema Nacional de Atención Ciudadana 311 gestionadas
</t>
    </r>
    <r>
      <rPr>
        <sz val="10"/>
        <rFont val="Artifex CF"/>
      </rPr>
      <t>Consiste en la gestión y respuesta oportuna de las denuncias, quejas, reclamaciones y sugerencias recibidas a través del sistema 311, a fin de atender las necesidades de la ciudadanía y contribuir con el cumplimiento de las disposiciones aplicables.</t>
    </r>
  </si>
  <si>
    <t>Porcentaje de informaciones del sistema 311 respondidas</t>
  </si>
  <si>
    <t>Captura de pantalla, disponible en la plataforma</t>
  </si>
  <si>
    <t>Falla del sistema 311</t>
  </si>
  <si>
    <t xml:space="preserve">Gestionar información del ciudadano (teléfono, correo electrónico…) a fin de tener dos o más medio de contacto por otra vía </t>
  </si>
  <si>
    <t>1.- Recepción y validación de las solicitudes del sistema 311.</t>
  </si>
  <si>
    <t>Captura de pantalla de la denuncias, quejas, reclamaciones y sugerencias disponible en la plataforma, correo interno</t>
  </si>
  <si>
    <t>2.- Realizar un levantamiento sobre los casos de denuncia, queja o reclamación presentados, según área correspondiente.</t>
  </si>
  <si>
    <t>Captura de pantalla de la gestión, disponible en la plataforma o correo interno</t>
  </si>
  <si>
    <t>3.- Elaborar respuesta final de cada caso reportado, y remitir al ciudadano.</t>
  </si>
  <si>
    <t>Captura de pantalla de la respuesta disponible en la plataforma, correo interno</t>
  </si>
  <si>
    <r>
      <rPr>
        <b/>
        <sz val="10"/>
        <rFont val="Artifex cf"/>
      </rPr>
      <t>Misiones diplomaticas coordinadas</t>
    </r>
    <r>
      <rPr>
        <sz val="10"/>
        <rFont val="Artifex CF"/>
      </rPr>
      <t xml:space="preserve">
Hace referencia a la coordinación permanente con las Misiones Diplomáticas de la Republica Dominicana acreditadas en el extranjero, para la participación de funcionarios y técnicos del Consejo Naional de Drogas,  asi como tambien de  instituciones gubernamentales, en reuniones, capacitaciones y foros internacionales en materia de drogas, narcotráfico y otros delitos relacionados, articulando acciones con el Ministerio de Relaciones Exteriores (MIREX). </t>
    </r>
  </si>
  <si>
    <t>1. Dar seguimiento a la solicitudes recibidas y enviadas a traves del Ministerio de Relaciones Exteriores (MIREX)</t>
  </si>
  <si>
    <t>2. Determinar perfiles requeridos para la participación del personal del CND en los talleres, reuniones, entre otros, realizados en el ambito internacional</t>
  </si>
  <si>
    <t>3. Gestionar y coordinar acciones destinadas a la correcta y adecuada participación del Consejo Nacional de Drogas en Talleres de  Capacitación, reuniones y congresos realizados en el ámbito internacional en el tema drogas</t>
  </si>
  <si>
    <r>
      <t>Seguimiento a la Implementación de  Programas, Proyectos y  Acciones de Cooperación.</t>
    </r>
    <r>
      <rPr>
        <sz val="10"/>
        <rFont val="Artifex CF"/>
      </rPr>
      <t xml:space="preserve">      
Proceso mediante el cual se brinda asistencia y acompañamiento a las entidades beneficiarias en el proceso de ejecución de programas, proyectos y acciones de oferta y demanda de cooperación internacional, así como Programas de Voluntarios y perfeccionamiento de capacidades profesionales. </t>
    </r>
  </si>
  <si>
    <t>Informe  de seguimiento consolidado</t>
  </si>
  <si>
    <t>Informe de Seguimiento a la Implementación de las iniciativas de Cooperación elaborado</t>
  </si>
  <si>
    <t>Limitada información de los avances de programas, proyectos y acciones de cooperación</t>
  </si>
  <si>
    <t xml:space="preserve">Seguimiento continuo </t>
  </si>
  <si>
    <t>1. Realizar encuentros de coordinación de la ejecución de las iniciativas, por socio cooperante.</t>
  </si>
  <si>
    <t>1.  Registro de participantes en los encuentros / acuerdos / borrador del Plan de Seguimiento</t>
  </si>
  <si>
    <t>2. Definir el Plan de Seguimiento que incluya resultados, actividades, fechas previstas para la implementación, presupuesto y responsable institucional por trimestre.</t>
  </si>
  <si>
    <t>2. Plan de Seguimiento elaborado</t>
  </si>
  <si>
    <t xml:space="preserve">3. Coordinar, acompañar y participar de las reuniones de seguimiento y  ejecución de las iniciativas por socio cooperante. </t>
  </si>
  <si>
    <t>3. Minutas de reuniones y/o Informes de avance</t>
  </si>
  <si>
    <t>5.  Informe de seguimiento a la ejecución de iniciativas elaborado</t>
  </si>
  <si>
    <t>4. Coordinar logística con involucrados y participantes, así como todo lo necesario para la participación internacional</t>
  </si>
  <si>
    <t>5. Establecer reuniones de coordinación periódicas con MIREX</t>
  </si>
  <si>
    <t>6. Emitir comunicaciones nacionales e internacionales respondiendo a los organismos internacionales requirientes</t>
  </si>
  <si>
    <t>Porcentaje de solicitudes recibidas por los organismos internacionales entre solicitudes gestionadas y coordinadas</t>
  </si>
  <si>
    <t>Porcentaje de solicitudes enviadas a los organismos internacionales entre las respuestas recibidas</t>
  </si>
  <si>
    <t>Acuse de recibido de documentación</t>
  </si>
  <si>
    <t>Listado de participantes, fotos, certificados de participación.</t>
  </si>
  <si>
    <t>Informes elaborados, minutas, Doc. Representacion pais.</t>
  </si>
  <si>
    <r>
      <rPr>
        <b/>
        <sz val="10"/>
        <rFont val="Artifex cf"/>
      </rPr>
      <t>Acuerdos y convenios de cooperación internacional negociados y/o firmados</t>
    </r>
    <r>
      <rPr>
        <sz val="10"/>
        <rFont val="Artifex CF"/>
      </rPr>
      <t xml:space="preserve">
Hace referencia al proceso mediante el cual se realiza el análisis, ajuste y negociación de los acuerdos y convenios de cooperación internacional.</t>
    </r>
  </si>
  <si>
    <t xml:space="preserve">
Ficha de proyecto en formato o lineamientos del cooperante o convenio con firmas </t>
  </si>
  <si>
    <t>Ausencia de respuesta o respuesta tardía por parte de los organismos y socios cooperantes y de las instituciones nacionales involucrados
No disponibilidad de recursos para las demandas de cooperación internacional.</t>
  </si>
  <si>
    <t>Fortalecimiento del diálogo con los organismos y los socios involucrados
a través de la conformación de espacios de diálogos.</t>
  </si>
  <si>
    <t>Instituciones nacionales, organismos y socios de cooperación</t>
  </si>
  <si>
    <t>1. Identificar nuevas oportunidades de Cooperación, a través de diversos mecanismos como: convocatorias de cooperantes, espacios regionales, foros, reuniones, portales web, etc.</t>
  </si>
  <si>
    <t>1. Inventario de Oportunidades y/o Comunicación de notificación de  oportunidades.</t>
  </si>
  <si>
    <t>2. Elaborar documento Estratégico para el abordaje de   fuentes y/u oportunidades de Cooperación</t>
  </si>
  <si>
    <t>2. Documento Estratégico para el abordaje de   fuentes y/u oportunidades de Cooperación</t>
  </si>
  <si>
    <t>3. Definir y/o revisar  y discutir técnicamente el documento de acuerdo o convenio a ser aprobado.</t>
  </si>
  <si>
    <t>3. Propuesta de documento de acuerdo o convenio elaborado.</t>
  </si>
  <si>
    <t xml:space="preserve">4. Negociación del acuerdo o convenio. </t>
  </si>
  <si>
    <t>4 Convenios, acuerdos y marcos de cooperación negociados</t>
  </si>
  <si>
    <t xml:space="preserve">5. Firma, aprobación y/o lanzamiento del acuerdo o convenio. </t>
  </si>
  <si>
    <t>5 Documento de acuerdo o convenio negociado y/o firmados.</t>
  </si>
  <si>
    <t>Informe de capacitación realizado por el personal técnio</t>
  </si>
  <si>
    <t>Instituciones internacionales y socios cooperantes</t>
  </si>
  <si>
    <t xml:space="preserve">4. Elaboración del informe sobre la ejecución de los programas, proyecto y acciones de cooperación. </t>
  </si>
  <si>
    <t xml:space="preserve">Porciento de Documentos de cooperación aprobados y firmados con el cooperante 
</t>
  </si>
  <si>
    <r>
      <rPr>
        <b/>
        <sz val="10"/>
        <rFont val="Artifex cf"/>
      </rPr>
      <t>Solicitudes de información de los organismos internacionales coordinadas</t>
    </r>
    <r>
      <rPr>
        <sz val="10"/>
        <rFont val="Artifex CF"/>
      </rPr>
      <t xml:space="preserve">
Consiste en el proceso mediante el cual se fortalece las medidas de coordinación regional a traves del seguimiento y evaluación de los compromisos asumidos para prevenir delitos conexos, coordinando las solicitudes de información de los formularioa A, AP, B, P, BP, C y D, asi como los cuestionarios ARQ, IDS, NPS, MEN. </t>
    </r>
  </si>
  <si>
    <t>1. Coordinar las solicitudes de información trimestrar y anual realizada por la Junta Internacional de Fiscalización (JIFE)</t>
  </si>
  <si>
    <t>2. Coordinar con las insituciones para dar respuesta efectiva a los cuestionarios de informe anualas ARQ, IDS, NPS</t>
  </si>
  <si>
    <t>3. Dar seguimientos a las insituciones locales para dar respuesta a las informaciones requeridas por parte de los organismos internacionales</t>
  </si>
  <si>
    <t>4. Velar por la calidad y el debido llenado de los formularios y cuestionarios</t>
  </si>
  <si>
    <t>Cuestionario MEN</t>
  </si>
  <si>
    <t xml:space="preserve">Formularios A y AP firmado y sellado
</t>
  </si>
  <si>
    <t xml:space="preserve">Formularios B, P, B/P, C y D firmado y sellado
</t>
  </si>
  <si>
    <t>Cuestionarios ARQ, IDS, NPS firmado y sellado</t>
  </si>
  <si>
    <t xml:space="preserve">
Formularios debidamente firmados y sellados</t>
  </si>
  <si>
    <t>Correo electronicos de remisión de los formularios escaneados</t>
  </si>
  <si>
    <t>Cuestionario del Mecanismo de Evaluación Multilateral MEN llenado y remitido a la CICAD</t>
  </si>
  <si>
    <t>ESCUELA DE FORMACIÓN EN POLÍTICAS DE DROGAS (EFPD)</t>
  </si>
  <si>
    <r>
      <rPr>
        <b/>
        <sz val="10"/>
        <rFont val="Artifex cf"/>
      </rPr>
      <t>Programas de formación desarrollados</t>
    </r>
    <r>
      <rPr>
        <sz val="10"/>
        <rFont val="Artifex CF"/>
      </rPr>
      <t xml:space="preserve">
Hace referencia a la creación y modificación iniciativas educativas planificadas y diseñadas para desarrollar habilidades específicas, mejorar el conocimiento o fomentar el crecimiento personal y profesional de instituciones públicas y privadas</t>
    </r>
  </si>
  <si>
    <t>2- Realizar un diagnostico de necesidades de capacicitación en diferentes áreas/insituciones</t>
  </si>
  <si>
    <t>1- Revisar y actualizar los programas de formación existentes en el CND.</t>
  </si>
  <si>
    <t>3- Desarrollar nuevos programas formativos basados en las necesidades identificadas</t>
  </si>
  <si>
    <t>4.- Implementar evaluaciones periodicas de la efectividad de los progrmas de formación</t>
  </si>
  <si>
    <t>Diagnostico Realizado</t>
  </si>
  <si>
    <t>Programas de formación creados como nuevos</t>
  </si>
  <si>
    <t>Revisiones y/o actualizaciones de los programas de formación existentes</t>
  </si>
  <si>
    <t>Informe de resultado del Diagnostico realizado firmado y sellado</t>
  </si>
  <si>
    <t>Informe de programas de formación desarrollados firmado y sellado</t>
  </si>
  <si>
    <t>Informe de revisiónes y actualizaciones a programas de formación existentes Firmado y sellado</t>
  </si>
  <si>
    <t>Dieño ineficiente de los programas de formación
Programas de formación mal estructurados lo que ocasionaría una mala formación</t>
  </si>
  <si>
    <t>Consultar y recibir retroalimentación de los expertos en materia academica</t>
  </si>
  <si>
    <t>1. Seleccionar las instituciones idóneas para participar en el curso, del listado de instituciones de acuerdo con la temática de la capacitación.</t>
  </si>
  <si>
    <t>2 .Gestionar el personal técnico que impartirá  el curso y coordinar la logística requerida para llevar a cabo la realización de la capacitación.</t>
  </si>
  <si>
    <t>3. Ejecución y Evaluación final de la Capacitación</t>
  </si>
  <si>
    <t>4. Elaborar y entregar certificados a los participantes</t>
  </si>
  <si>
    <t>Capacitaciones impartidas según el programa establecido</t>
  </si>
  <si>
    <t>Listados de participantes, certificados de participación, evaluaciones de las capacitaciones, fotos</t>
  </si>
  <si>
    <t>No disponibilidad de fondos  oportunamente.
Dificultad para conseguir el docente por la complejidad del tema de la Capacitación.</t>
  </si>
  <si>
    <t>Gestionar con tiempo los fondos y facilitador para la capacitación.</t>
  </si>
  <si>
    <t>Listado de instituciones a capacitar, correo electrónico de la solicitud de información y correo con la respuesta.</t>
  </si>
  <si>
    <t>Evaluación del la capacitación</t>
  </si>
  <si>
    <t xml:space="preserve">Fotos de cierre del curso, notas de prensa y copias de los certificados entregados a los participantes </t>
  </si>
  <si>
    <t>Contacto con el facilitador por medio escrito. Solicitud de refrigerios, servicios de prensa, mayordomía etc.</t>
  </si>
  <si>
    <t xml:space="preserve">Despacho Presidencia, DAF, DEPDPS, DEATRIS </t>
  </si>
  <si>
    <t>1. Seleccionar las instituciones idóneas para participar en la conferencia, del listado de instituciones de acuerdo con la temática de la capacitación.</t>
  </si>
  <si>
    <t>2 .Gestionar el facilitador nacional y/o internacional que impartirá  el curso y coordinar la logística requerida para llevar a cabo la realización de la capacitación.</t>
  </si>
  <si>
    <r>
      <rPr>
        <b/>
        <sz val="10"/>
        <rFont val="Artifex cf"/>
      </rPr>
      <t xml:space="preserve">Conferencias Nacionales e internacionales realizadas
</t>
    </r>
    <r>
      <rPr>
        <sz val="10"/>
        <rFont val="Artifex CF"/>
      </rPr>
      <t xml:space="preserve">
Consiste en el proceso de invitar a expertos nacionales e internacionales a realizar conferencias para enriquecer la formación academica con temas de actualidad en materia de drogas</t>
    </r>
  </si>
  <si>
    <t xml:space="preserve">Evaluación del la capacitación
Fotos de cierre del curso, notas de prensa y copias de los certificados entregados a los participantes </t>
  </si>
  <si>
    <t xml:space="preserve">Listados de participantes, </t>
  </si>
  <si>
    <r>
      <rPr>
        <b/>
        <sz val="10"/>
        <rFont val="Artifex cf"/>
      </rPr>
      <t xml:space="preserve">Escuela de Fomación en Políticas de Drogas Fortalecida
</t>
    </r>
    <r>
      <rPr>
        <sz val="10"/>
        <rFont val="Artifex CF"/>
      </rPr>
      <t>Consiste en el desarrollo de sistemas y acuerdos de colaboración entre instituciones academicas para mejorar la estructura y las acciones realizadas por la escuela.</t>
    </r>
  </si>
  <si>
    <t>1.- Realizar acuerdos de compromisos y/o colaboración con instituciones academicas del pais, a fin de mejorar el desarrollo de las acciones</t>
  </si>
  <si>
    <t>2.- Crear un a plataforma digital de información para compartir articulos y/o informaciones relvantes sobre el tema drogas</t>
  </si>
  <si>
    <t>3.- Crear el catalogo de servicios de la Escuela de Formación en Políticas de Drogas</t>
  </si>
  <si>
    <t>Sistema de información creado</t>
  </si>
  <si>
    <t>Comunicación de intención para la realización del acuerdo</t>
  </si>
  <si>
    <t>Carta compromiso firmada y sellada</t>
  </si>
  <si>
    <t>Comunicación de respuesta del oficio de internción de acuerdo</t>
  </si>
  <si>
    <t>Solicitudes de acuerdos de colaboración enviadas</t>
  </si>
  <si>
    <t>Falta de compromiso por parte de los actores colaboradores para la creación del sistema.</t>
  </si>
  <si>
    <t>Poca voluntad política para la firma de acuerdos de colaboración</t>
  </si>
  <si>
    <t>Dar seguimiento a los compromisos asumidos por los actores colaboradores</t>
  </si>
  <si>
    <t>Dar seguimiento a las solicitudes</t>
  </si>
  <si>
    <t>DIVISIÓN DE CONTABILIDAD</t>
  </si>
  <si>
    <t>DAF / Compras/ Suplidores</t>
  </si>
  <si>
    <t>DIRECCIÓN DE ESTRATEGIA EN PREVENCIÓN DE DROGAS Y PROMOCIÓN DE LA SALUD (DEPDPS)</t>
  </si>
  <si>
    <t>Planificación y Desarrollo</t>
  </si>
  <si>
    <r>
      <rPr>
        <b/>
        <sz val="10"/>
        <color theme="1"/>
        <rFont val="Artifex CF"/>
        <family val="3"/>
      </rPr>
      <t xml:space="preserve">Convenios monitoreados
</t>
    </r>
    <r>
      <rPr>
        <sz val="10"/>
        <color theme="1"/>
        <rFont val="Artifex CF"/>
      </rPr>
      <t xml:space="preserve">
se refiere a acuerdos o pactos entre entidades, organizaciones o partes interesadas que están siendo supervisados y evaluados de manera continua para asegurar el cumplimiento de los términos y condiciones establecidos en el convenio</t>
    </r>
  </si>
  <si>
    <t>1. Establecer términos y condiciones claros y detallados que aborden roles, responsabilidades, plazos y cualquier otro aspecto relevante en los compromisos de los convenios</t>
  </si>
  <si>
    <t>2. Identificar indicadores clave de desempeño (KPIs) que permitirán medir el éxito del convenio.</t>
  </si>
  <si>
    <t>3. Realizar revisiones programadas para analizar el progreso y abordar posibles desafíos</t>
  </si>
  <si>
    <t>Porcentaje de monitoreos realizados entre el total de convenios vigente</t>
  </si>
  <si>
    <t>Informe de resultado de los monitoreos realizados</t>
  </si>
  <si>
    <t>DPC, DEPREI, DEPRAL, DEPREDEPORTE</t>
  </si>
  <si>
    <t>Criterios de evaluación mal establecido por condiciones del convenio no muy claras</t>
  </si>
  <si>
    <t>Actualizar los términos según sea necesario para abordar cambios en el entorno conforme a los compromisos legales</t>
  </si>
  <si>
    <r>
      <rPr>
        <b/>
        <sz val="10"/>
        <color theme="1"/>
        <rFont val="Artifex CF"/>
        <family val="3"/>
      </rPr>
      <t xml:space="preserve">Instrumentos, herramientas e intervenciones de prevención universal, selectiva e indicada elaborados
</t>
    </r>
    <r>
      <rPr>
        <sz val="10"/>
        <color theme="1"/>
        <rFont val="Artifex CF"/>
      </rPr>
      <t xml:space="preserve">
Hace referencia a la creación y desarrollo de una variedad de instrumentos, herramientas e intervenciones diseñadas para abordar la prevención de manera diferenciada, considerando las necesidades específicas de diferentes grupos de población</t>
    </r>
  </si>
  <si>
    <t>1. Realizar un análisis detallado de las necesidades de prevención en la población objetivo.</t>
  </si>
  <si>
    <t>2. Crear herramientas, materiales y recursos educativos para cada nivel de prevención.</t>
  </si>
  <si>
    <t>3. Realizar implementaciones piloto para evaluar la efectividad y realizar ajustes según sea necesario.</t>
  </si>
  <si>
    <t>Instrumentos/herramientas/intervenciones elaboradas</t>
  </si>
  <si>
    <t>Documentos elaborados</t>
  </si>
  <si>
    <t xml:space="preserve"> Herramientas, instrumentos e intervenciones diseñados no sean efectivos en alcanzar los objetivos de prevención,</t>
  </si>
  <si>
    <t>Someter los instrumentos y herramientas a revisiones por parte de expertos en la materia y pares para garantizar su validez y relevancia.</t>
  </si>
  <si>
    <t>Personas acreditadas</t>
  </si>
  <si>
    <r>
      <rPr>
        <b/>
        <sz val="10"/>
        <color theme="1"/>
        <rFont val="Artifex CF"/>
        <family val="3"/>
      </rPr>
      <t xml:space="preserve">Comunicación y difusión de información en materia de drogas dirigido a los diferentes grupos ocupacionales
</t>
    </r>
    <r>
      <rPr>
        <sz val="10"/>
        <color theme="1"/>
        <rFont val="Artifex CF"/>
      </rPr>
      <t xml:space="preserve">
Consiste en el  diseño e implementación de estrategias de comunicación y difusión de información relacionada con drogas, adaptadas a las necesidades y características específicas de diversos grupos ocupacionales</t>
    </r>
  </si>
  <si>
    <t>1. Realizar un análisis detallado de los diferentes grupos ocupacionales, identificando caracteristicas laborales, riesgos asociados y las necesidades especificas relacionadas con el consumo de drogas</t>
  </si>
  <si>
    <t>2. Diseñra campañas  y contenidos informativos adaptados a las características de cada grupo ocupacional.</t>
  </si>
  <si>
    <t>3. Identificar los canales de comunicación más efectivos y accesibles para cada grupo ocupacional. Establece estrategias para difundir la información de manera efectiva, estableciendo estrategias para difundir la información más efectiva</t>
  </si>
  <si>
    <t>2. Implementar las estrategias de comunicación y monitorea continuamente su efectividad</t>
  </si>
  <si>
    <t>Departamento de Comunicaciones</t>
  </si>
  <si>
    <t>Campañas de prevención y promoción de la salud</t>
  </si>
  <si>
    <t>Publicaciones realizadas</t>
  </si>
  <si>
    <t>Diseño de la campáña a difundir
Informe detallado sobre la implementación de la estrategia</t>
  </si>
  <si>
    <t>No disponibilidad de fondos  oportunamente para la puesta en marcha de la campaña</t>
  </si>
  <si>
    <t>Solicitar apoyo a instituciones colaboradoras para llevar a cabo la estrategia comunicacional</t>
  </si>
  <si>
    <r>
      <rPr>
        <b/>
        <sz val="10"/>
        <color theme="1"/>
        <rFont val="Artifex CF"/>
        <family val="3"/>
      </rPr>
      <t xml:space="preserve">Creación e inserción de mecanismos de coordinación con instituciones públicas, academias, sociedad civil y otros actores sociales para aproyar la formulación y ejecución de programas en reducción de la demanda
</t>
    </r>
    <r>
      <rPr>
        <sz val="10"/>
        <color theme="1"/>
        <rFont val="Artifex CF"/>
      </rPr>
      <t xml:space="preserve">
Consiste en el establecimiento de estructuras y procesos para coordinar eficientemente con diversas instituciones públicas, academias, organizaciones de la sociedad civil y otros actores sociales. </t>
    </r>
  </si>
  <si>
    <t>1. Diseñar las estructuras y procesos formales para facilitar la coordinación y colaboración entre los diferentes actores identificados.</t>
  </si>
  <si>
    <t>2. Desarrollar estrategias para implementar intervenciones coordinadas que aprovechen las fortalezas de cada entidad.</t>
  </si>
  <si>
    <t>3. Dar seguimiento a los avances de proyectos coordinados</t>
  </si>
  <si>
    <t>Porciento de ejecución del proyecto COPOLAD</t>
  </si>
  <si>
    <t>Porciento de ejecución del Poryecto CADCA</t>
  </si>
  <si>
    <t>Informe de ejecución de los proyectos</t>
  </si>
  <si>
    <t>PyD, DEATRIS, DPC, DEPREI, DEPRAL, DEPREDEPORTE</t>
  </si>
  <si>
    <t>Actores clave no muestren un compromiso activo o participación en los mecanismos de coordinación, lo que podría obstaculizar la efectividad de la colaboración.</t>
  </si>
  <si>
    <t>Implementar estrategias de sensibilización y comunicación para destacar los beneficios mutuos de la colaboración</t>
  </si>
  <si>
    <t>DEPARTAMENTO DE EDUCACIÓN PREVENTIVA INTEGRAL(DEPREI)</t>
  </si>
  <si>
    <t>1. Seleccionar las instituciones idóneas para participar en el curso, partiendo del listado de instituciones y de acuerdo con la temática de la capacitación.</t>
  </si>
  <si>
    <t>3. Ejecución y Evaluación final de la capacitación</t>
  </si>
  <si>
    <r>
      <rPr>
        <b/>
        <sz val="10"/>
        <rFont val="Artifex cf"/>
      </rPr>
      <t xml:space="preserve">Capacitaciones en materia de drogas impartidas
</t>
    </r>
    <r>
      <rPr>
        <sz val="10"/>
        <rFont val="Artifex CF"/>
      </rPr>
      <t xml:space="preserve">
Se refiere al fortalecimiento y mejora de  las capacidades en materia de políticas de drogas del personal técnico del CND y  las instituciones públicas y privadas.</t>
    </r>
  </si>
  <si>
    <t>4. Monitorear las implementaciones por parte los capacitados</t>
  </si>
  <si>
    <t>5. Elaborar y entregar certificados a los participantes</t>
  </si>
  <si>
    <t>DAF, DEPDPS</t>
  </si>
  <si>
    <r>
      <rPr>
        <b/>
        <sz val="10"/>
        <rFont val="Artifex cf"/>
      </rPr>
      <t xml:space="preserve">Formación en intervenciones de prevención universal, selectiva e indicada del uso indebido de sustancias psicoactivas
</t>
    </r>
    <r>
      <rPr>
        <sz val="10"/>
        <rFont val="Artifex CF"/>
      </rPr>
      <t xml:space="preserve">
Consiste en la formación y sensibilización de la comunidad educativa en habilidades específicas, conocimientos teóricos y prácticos, así como estrategias efectivas para abordar diferentes contextos y poblaciones</t>
    </r>
  </si>
  <si>
    <t>Capacitaciones impartidas</t>
  </si>
  <si>
    <t>Capacitaciones impartidas (PFODAP)</t>
  </si>
  <si>
    <t>Personas capacitadas</t>
  </si>
  <si>
    <t>Acciones de sensibilización (PAPFE)</t>
  </si>
  <si>
    <t>Acciones de sensibilización (PFDPD)</t>
  </si>
  <si>
    <r>
      <rPr>
        <b/>
        <sz val="10"/>
        <rFont val="Artifex cf"/>
      </rPr>
      <t xml:space="preserve">Capacitaciones en el Programa del Servicio Social Estudiantil
</t>
    </r>
    <r>
      <rPr>
        <sz val="10"/>
        <rFont val="Artifex CF"/>
      </rPr>
      <t xml:space="preserve">
Hace referencia a la formación de los estudiantes en habilidades, conocimientos y orientaciones necesarios para llevar a cabo su servicio social de manera efectiva, contribuyendo al desarrollo de la comunidad y a su propio crecimiento personal y profesional</t>
    </r>
  </si>
  <si>
    <t>4. Monitorear las implementaciones por parte los Estudiantes</t>
  </si>
  <si>
    <t>Capacitaciones impartidas del SSE</t>
  </si>
  <si>
    <t>Estudiantes capacitados</t>
  </si>
  <si>
    <t>1. Seleccionar los centros educativos idóneas para participar en el curso, partiendo del listado de centros y de acuerdo con la temática de la capacitación.</t>
  </si>
  <si>
    <r>
      <rPr>
        <b/>
        <sz val="10"/>
        <rFont val="Artifex cf"/>
      </rPr>
      <t xml:space="preserve">Estudiantes universitarios formados y sensibilizados
</t>
    </r>
    <r>
      <rPr>
        <sz val="10"/>
        <rFont val="Artifex CF"/>
      </rPr>
      <t xml:space="preserve">
Consiste en la formación y sensibilización de los estudiantes universitarios para dotarlos de conocimientos, habilidades y perspectivas que fomenten su desarrollo académico, personal y social previniendo el consumo de drogas</t>
    </r>
  </si>
  <si>
    <t>1. Seleccionar las universidades idóneas para participar en el curso, partiendo del listado de universidades y de acuerdo con la temática de la capacitación.</t>
  </si>
  <si>
    <t>Talleres impartidos (PFOU)</t>
  </si>
  <si>
    <t>Acciones de sensibilización (PFOU)</t>
  </si>
  <si>
    <t>Personal docente capacitado (PFODAP)</t>
  </si>
  <si>
    <r>
      <rPr>
        <b/>
        <sz val="10"/>
        <rFont val="Artifex cf"/>
      </rPr>
      <t xml:space="preserve">Integración de lineamientos y protocolos de actuación para el abordaje de personas con conductas de riesgos
</t>
    </r>
    <r>
      <rPr>
        <sz val="10"/>
        <rFont val="Artifex CF"/>
      </rPr>
      <t xml:space="preserve">
Consiste en establecer pautas claras y procedimientos específicos para identificar, evaluar y proporcionar intervenciones adecuadas para mitigar o prevenir comportamientos perjudiciales para la salud física, mental y patrones de consumo de drogas</t>
    </r>
  </si>
  <si>
    <t>1. Elaborar protocolos claros y lineamientos detallados que aborden la identificación, evaluación y abordaje de conductas de riesgo, incorporando mejores prácticas y estándares éticos.</t>
  </si>
  <si>
    <t>2 .Implementar programas de capacitación para el personal involucrado, asegurando que estén familiarizados con los protocolos y equipados con las habilidades necesarias para su aplicación efectiva.</t>
  </si>
  <si>
    <t>3. mplementar los protocolos en la práctica, monitorear continuamente su aplicación y resultados, y realizar evaluaciones periódicas para garantizar la eficacia y realizar ajustes según sea necesario.</t>
  </si>
  <si>
    <t>4. Desarrollar la documentación del Programa Servicio Social Estudiantil</t>
  </si>
  <si>
    <t>Lineamientos y/o protocolos inserdados</t>
  </si>
  <si>
    <t>Documento del SSE elaborado</t>
  </si>
  <si>
    <t>Documentos elaborados de lineamientos y/o protocolos insertados</t>
  </si>
  <si>
    <t>Listado de instituciones capacitadas con los protocolos,</t>
  </si>
  <si>
    <t>Evaluación de los protocolos</t>
  </si>
  <si>
    <t>Documento elaborado del Servicio Social Estudiantil aprobado</t>
  </si>
  <si>
    <t>Lineamientos y/o protocolos mal diseñado y poco aplicables para su implementación</t>
  </si>
  <si>
    <t>Consultar con expertos para el correcto diseño de los lineamientos y protocolos.</t>
  </si>
  <si>
    <t>DEPDPS, PyD</t>
  </si>
  <si>
    <t>Talleres (POFEPD)</t>
  </si>
  <si>
    <t>DEPARTAMENTO DE PREVENCIÓN COMUNITARIA (DPC)</t>
  </si>
  <si>
    <t>Capacitaciones impartidas del SOEC</t>
  </si>
  <si>
    <t>Líderes comunitarios capacitados</t>
  </si>
  <si>
    <t>Acciones de sensibilización</t>
  </si>
  <si>
    <r>
      <rPr>
        <b/>
        <sz val="10"/>
        <rFont val="Artifex cf"/>
      </rPr>
      <t xml:space="preserve">Capacitaciones en el Plan de Sensibilización, Orientación y Empoderamiento Comunitario SOEC
</t>
    </r>
    <r>
      <rPr>
        <sz val="10"/>
        <rFont val="Artifex CF"/>
      </rPr>
      <t xml:space="preserve">
Hace referencia a la formación de líderes comunitarios como agentes multiplicadores mediante sensibilizaciones, orientaciones y empoderamiento comunitario.</t>
    </r>
  </si>
  <si>
    <t>Acciones de sensibilización en (PFCP)</t>
  </si>
  <si>
    <t>Listados de participantes, fotos</t>
  </si>
  <si>
    <t>Listado de instituciones sensibilizar, correo electrónico de la solicitud de información y correo con la respuesta.</t>
  </si>
  <si>
    <t>3. Ejecución y Evaluación final de la sensibilización</t>
  </si>
  <si>
    <t>2 .Gestionar el personal técnico que impartirá  la seinbilización y coordinar la logística requerida para llevar a cabo la realización de la misma</t>
  </si>
  <si>
    <t>Padres, Madres o tutores sensibilizados</t>
  </si>
  <si>
    <r>
      <rPr>
        <b/>
        <sz val="10"/>
        <rFont val="Artifex cf"/>
      </rPr>
      <t xml:space="preserve">Capacitaciones en el Plan de Agentes Multiplicadores para las Organizaciones Comunitarias (PAMO)
</t>
    </r>
    <r>
      <rPr>
        <sz val="10"/>
        <rFont val="Artifex CF"/>
      </rPr>
      <t xml:space="preserve">
Hace referencia a la formación de organizaciones comunitarias con el objetivo de convertirlos en agentes multiplicadores. busca capacitar a líderes y participantes de estas organizaciones para que adquieran habilidades, conocimientos y recursos que les permitan difundir de manera efectiva información, valores y habilidades dentro de sus comunidades.</t>
    </r>
  </si>
  <si>
    <t>Capacitaciones impartidas del PAMO</t>
  </si>
  <si>
    <t>Organizaciones capacitadas en PAMO</t>
  </si>
  <si>
    <r>
      <rPr>
        <b/>
        <sz val="10"/>
        <rFont val="Artifex cf"/>
      </rPr>
      <t xml:space="preserve">Acreditación y profesionalización de implementadores en intervenciones basados en la evidencia
</t>
    </r>
    <r>
      <rPr>
        <sz val="10"/>
        <rFont val="Artifex CF"/>
      </rPr>
      <t xml:space="preserve">
Hace referencia a la la acreditación y profesionalización de aquellos encargados de implementar intervenciones basadas en evidencia para garantizar que los profesionales que llevan a cabo estas intervenciones estén debidamente calificados, actualizados en las mejores prácticas y comprometidos con estándares de calidad.</t>
    </r>
  </si>
  <si>
    <r>
      <rPr>
        <b/>
        <sz val="10"/>
        <rFont val="Artifex cf"/>
      </rPr>
      <t xml:space="preserve">Acreditación y profesionalización de implementadores en intervenciones basados en la evidencia
</t>
    </r>
    <r>
      <rPr>
        <sz val="10"/>
        <rFont val="Artifex CF"/>
      </rPr>
      <t>Hace referencia a la la acreditación y profesionalización de aquellos encargados de implementar intervenciones basadas en evidencia para garantizar que los profesionales que llevan a cabo estas intervenciones estén debidamente calificados, actualizados en las mejores prácticas y comprometidos con estándares de calidad</t>
    </r>
    <r>
      <rPr>
        <b/>
        <sz val="10"/>
        <rFont val="Artifex cf"/>
      </rPr>
      <t>.</t>
    </r>
  </si>
  <si>
    <t>Capacitaciones impartidas del programa Construyendo Familias (PCF)</t>
  </si>
  <si>
    <t>Capacitaciones impartidas del programa de Habilidades Parentales (PHP)</t>
  </si>
  <si>
    <t>Diseño de brochure de los planes: SOEC, PAMO, Crianza Positiva, PCF</t>
  </si>
  <si>
    <t>DEPARTAMENTO DE PREVENCIÓN EN EL DEPORTE (DEPREDEPORTE)</t>
  </si>
  <si>
    <r>
      <rPr>
        <b/>
        <sz val="10"/>
        <rFont val="Artifex cf"/>
      </rPr>
      <t xml:space="preserve">Acciones de sensibilización en el Plan Crianza Positiva (PFCP)
</t>
    </r>
    <r>
      <rPr>
        <sz val="10"/>
        <rFont val="Artifex CF"/>
      </rPr>
      <t xml:space="preserve">
Hace referencia a la formación de  padres, cuidadores y profesionales que trabajan con niños y adolescentes para proporcionar herramientas, estrategias y conocimientos relacionados con la crianza positiva.</t>
    </r>
  </si>
  <si>
    <r>
      <rPr>
        <b/>
        <sz val="10"/>
        <rFont val="Artifex cf"/>
      </rPr>
      <t xml:space="preserve">Acciones de sensibilización en el Plan de Orientación Ligas en Prevención (POLP)
</t>
    </r>
    <r>
      <rPr>
        <sz val="10"/>
        <rFont val="Artifex CF"/>
      </rPr>
      <t xml:space="preserve">
Hace referencia a la sensibilización de latletas, madres/padres y entrenadores de ligas, clubes, federaciones deportivas de las diferentes instituciones rectoras del deporte de la provincia Santo Domingo de Guzmán</t>
    </r>
  </si>
  <si>
    <t>Acciones de sensibilización en (POLP)</t>
  </si>
  <si>
    <t>Personas sensibilizadas</t>
  </si>
  <si>
    <r>
      <rPr>
        <b/>
        <sz val="10"/>
        <rFont val="Artifex cf"/>
      </rPr>
      <t xml:space="preserve">Capacitaciones en el Plan de Empoderamiento en prevención para líderes y dirigentes deportivos (PEPLDD)
</t>
    </r>
    <r>
      <rPr>
        <sz val="10"/>
        <rFont val="Artifex CF"/>
      </rPr>
      <t xml:space="preserve">
Hace referencia a la formación de líderes y dirigentes deportivo para proporcionar las habilidades, conocimientos y recursos necesarios para promover prácticas saludables, prevenir conductas de riesgo y crear entornos seguros dentro de sus contextos deportivos.</t>
    </r>
  </si>
  <si>
    <t>Capacitaciones impartidas del PEPLDD</t>
  </si>
  <si>
    <t>Líderes deportivos capacitados</t>
  </si>
  <si>
    <r>
      <rPr>
        <b/>
        <sz val="10"/>
        <rFont val="Artifex cf"/>
      </rPr>
      <t xml:space="preserve">Acciones de sensibilización en el Plan de Orientación Prospecto Preventivo (POPP)
</t>
    </r>
    <r>
      <rPr>
        <sz val="10"/>
        <rFont val="Artifex CF"/>
      </rPr>
      <t xml:space="preserve">
Hace referencia a la sensibilización de prespectos de las Grandes Ligas para concienciar de manera efectiva sobre prevención de drogas y consecuencia del dopaje, fomentar la comprensión de riesgos y promover la adopción de comportamientos preventivos.</t>
    </r>
  </si>
  <si>
    <r>
      <rPr>
        <b/>
        <sz val="10"/>
        <rFont val="Artifex cf"/>
      </rPr>
      <t xml:space="preserve">Festivales deportivos y recreativos gestionados
</t>
    </r>
    <r>
      <rPr>
        <sz val="10"/>
        <rFont val="Artifex CF"/>
      </rPr>
      <t xml:space="preserve">
 Hace referencia a la planificación, coordinación y ejecución de eventos masivos de carácter deportivo y recreativo, como festivales, competiciones o encuentros, creando experiencias positivas, promover la participación activa y ofrecer un ambiente que fomente la salud, el bienestar y la prevención del consumo de drogas.</t>
    </r>
  </si>
  <si>
    <t>1. Identificar y asegurar la disponibilidad de la ubicación del festival, elaborando un cronograma detallado que incluya actividades, competiciones y eventos paralelos.</t>
  </si>
  <si>
    <t>2 .Utilizar redes sociales, medios locales y asociaciones deportivas para promover el evento.</t>
  </si>
  <si>
    <t>3. Realizar las las sensibilizaciones con las personas participantes en el evento</t>
  </si>
  <si>
    <t>Festivales deportivos gestionados</t>
  </si>
  <si>
    <t>Torneo y simultaneas de ajedrez realizados</t>
  </si>
  <si>
    <t>Listado de instituciones participantes</t>
  </si>
  <si>
    <t>Publicaciones realizadas en las redes sociales</t>
  </si>
  <si>
    <t>Reporte de actividad</t>
  </si>
  <si>
    <t>Condiciones climaticas adversas, lluvias intensas o tormentas</t>
  </si>
  <si>
    <t>Monitorear pronósticos meteorológicos con antelación y tener un plan de contingencia para posibles cambios en el clima.</t>
  </si>
  <si>
    <t>Normativas para las federaciones, asociaciones, clubes, academias, progrmas y ligas
Guías para los atletas</t>
  </si>
  <si>
    <t>MIDEREC, DAF, DEPDPS, Departamento de Comunicaciones</t>
  </si>
  <si>
    <t>Campaña informativa en prevención de drogas con prospectos de las acdemias</t>
  </si>
  <si>
    <t>DEPARTAMENTO DE PREVENCIÓN EN ÁREA LABORAL (DEPRAL)</t>
  </si>
  <si>
    <r>
      <rPr>
        <b/>
        <sz val="10"/>
        <rFont val="Artifex cf"/>
      </rPr>
      <t xml:space="preserve">Capacitaciones en el Plan de Sensibilización, Orientación y Formación en Prevención de Drogas en el Área Laboral (PSOFPDAL)
</t>
    </r>
    <r>
      <rPr>
        <sz val="10"/>
        <rFont val="Artifex CF"/>
      </rPr>
      <t xml:space="preserve">
Hace referencia a la formación de trabajadores para promover una cultura organizacional saludable, crear conciencia sobre los riesgos asociados al uso de sustancias, y proporcionar las herramientas necesarias para prevenir y abordar posibles problemas relacionados con el consumo de drogas entre los empleados.</t>
    </r>
  </si>
  <si>
    <t>Capacitaciones impartidas del PSOFPDAL</t>
  </si>
  <si>
    <t>Acciones de sensibilización PSOFPDAL</t>
  </si>
  <si>
    <r>
      <rPr>
        <b/>
        <sz val="10"/>
        <rFont val="Artifex cf"/>
      </rPr>
      <t xml:space="preserve">Capacitaciones en el Plan de Capacitación y Sensibilización en Prevención de Drogas al Ministerio de Defensa y Polícia Nacional (PCSPDMP)
</t>
    </r>
    <r>
      <rPr>
        <sz val="10"/>
        <rFont val="Artifex CF"/>
      </rPr>
      <t xml:space="preserve">
Hace referencia a la formación de cadetes de 4to año del Ministerio de Defensa y Polícia Nacional para proporcionar a estos cuerpos de seguridad herramientas y conocimientos específicos para prevenir el consumo de drogas dentro de sus filas, fortalecer la conciencia sobre los riesgos asociados y fomentar una cultura organizacional orientada a la prevención.</t>
    </r>
  </si>
  <si>
    <t>Capacitaciones impartidas del PCSPDMP</t>
  </si>
  <si>
    <t>Acciones de sensibilización PCSPDMP</t>
  </si>
  <si>
    <r>
      <rPr>
        <b/>
        <sz val="10"/>
        <rFont val="Artifex cf"/>
      </rPr>
      <t xml:space="preserve">Estrategia de orientación ciudadana implementada
</t>
    </r>
    <r>
      <rPr>
        <sz val="10"/>
        <rFont val="Artifex CF"/>
      </rPr>
      <t xml:space="preserve">
Consiste en la ejecución de una estrategia diseñada para proporcionar información clave y orientación a los trabajadores del sector laboral informal a través de la distribución de brochures con el objetivo de aumentar la conciencia y comprensión en prevención de drogas y promoción de la salud.</t>
    </r>
  </si>
  <si>
    <t>5. Planificar y ejecutar una estrategia de distribución efectiva que alcance de manera amplia y eficiente a los trabajadores del sector laboral informal</t>
  </si>
  <si>
    <t>3. Colaborar con diseñadores gráficos y especialistas en comunicación para crear brochures atractivos y comprensibles que aborden los temas identificados</t>
  </si>
  <si>
    <t>2 .Realizar una investigación exhaustiva para identificar los temas más relevantes y urgentes para los trabajadores del sector laboral informal, teniendo en cuenta sus necesidades específicas y desafíos cotidianos.</t>
  </si>
  <si>
    <t>1. Identificar las zonas de mayor concentración de trabajadores informales para la implementación de la estrategia</t>
  </si>
  <si>
    <t>Visitas realizadas al sector informal</t>
  </si>
  <si>
    <t>Fotos</t>
  </si>
  <si>
    <t>Diseño del brochure</t>
  </si>
  <si>
    <t>Departamento de Comunicaciones, DAF, DEPDPS</t>
  </si>
  <si>
    <t>Falta de acceso a lugares clave donde se concentran los trabajadores informales.
Distribución ineficiente</t>
  </si>
  <si>
    <t>Colaborar con organizaciones locales y líderes comunitarios para identificar puntos estratégicos de distribución y asegurar un alcance más amplio.</t>
  </si>
  <si>
    <t>Normativa diseñadas para abordaje en situación de consumo dentro de las empresas
Banners informativos
Actualización del Plan de Bienestar Laboral</t>
  </si>
  <si>
    <t>DIRECCIÓN DE ESTRATEGIA EN ATENCIÓN, TRATAMIENTO, REHABILITACIÓN E INTEGRACIÓN SOCIAL (DEATRIS)</t>
  </si>
  <si>
    <t>2. Establecer colaboraciones con expertos en salud mental, psicólogos, psiquiatras, trabajadores sociales y otros profesionales relevantes</t>
  </si>
  <si>
    <t>3. Desarrollar los protocolos especificos conforme el área a abordar</t>
  </si>
  <si>
    <t>Falta de coordinación efectiva entre diversas instituciones de salud y actores clave.</t>
  </si>
  <si>
    <t>Establecer comités de coordinación interinstitucional para facilitar la comunicación y la colaboración.</t>
  </si>
  <si>
    <t>MSP, SNS</t>
  </si>
  <si>
    <t>Personal del cuerpo sanitario de centros de salud materno e infantil capacitado</t>
  </si>
  <si>
    <t>1. Seleccionar los centros de salud idóneos para participar en el curso, partiendo del listado de centros y de acuerdo con la temática de la capacitación.</t>
  </si>
  <si>
    <t>DAF, MSP, SNS</t>
  </si>
  <si>
    <t>1. Colaborar con expertos en salud mental, profesionales del tratamiento de adicciones y responsables de políticas</t>
  </si>
  <si>
    <t>3. Dar seguimiento a los programas de alternativas al encarcelamiento llevados a cabo por el Ministerio Público</t>
  </si>
  <si>
    <t>Seguimiento al Programa de Tratamiento bajo supervisión judicial</t>
  </si>
  <si>
    <t>Seguimiento a la propuesta para la inclusión de usuarios de drogas al SENASA</t>
  </si>
  <si>
    <t>Informe de avance</t>
  </si>
  <si>
    <t>Resistencia al envio de información de las políticas monitoreadas</t>
  </si>
  <si>
    <t>Sensibilizar a los actores claves para un buen flujo de comunicación e información</t>
  </si>
  <si>
    <t>MP, MSP, SNS, SENASA</t>
  </si>
  <si>
    <r>
      <rPr>
        <b/>
        <sz val="10"/>
        <color theme="1"/>
        <rFont val="Artifex CF"/>
      </rPr>
      <t>Centros que implementan programas de prevención y servicios de atención y tratamiento autorizados</t>
    </r>
    <r>
      <rPr>
        <sz val="10"/>
        <color theme="1"/>
        <rFont val="Artifex CF"/>
        <family val="3"/>
      </rPr>
      <t xml:space="preserve">
Consiste en el proceso de autorización de las operaciones de los centros dedicados a la implementación de programas de prevención y ofrecer servicios de atención y tratamiento a individuos con trastornos por uso de sustancias, conforme lo que establece la Ley No. 26-91</t>
    </r>
  </si>
  <si>
    <t>Resistencia por parte de la comunidad local o del personal de los centros para realizar la inspección</t>
  </si>
  <si>
    <t>Facilitar sesiones de comunicación abierta con el personal para abordar preocupaciones y fomentar la comprensión del propósito y beneficios de la autorización</t>
  </si>
  <si>
    <t>Comisión evaluadora de Centros, Centros de Prevención y Tratamiento, PyD</t>
  </si>
  <si>
    <r>
      <rPr>
        <b/>
        <sz val="10"/>
        <color theme="1"/>
        <rFont val="Artifex CF"/>
      </rPr>
      <t>Registro Integral de la Demanda de Tratamiento (RIDT) gestionado</t>
    </r>
    <r>
      <rPr>
        <sz val="10"/>
        <color theme="1"/>
        <rFont val="Artifex CF"/>
        <family val="3"/>
      </rPr>
      <t xml:space="preserve">
Consiste en el proceso mediante el cual se recopila, organiza y gestiona la información integral sobre las personas que buscan tratamiento para trastornos pir uso de sustancias</t>
    </r>
  </si>
  <si>
    <t>Porciento de centros que enviaron demanda de tratamiento entre total de centros</t>
  </si>
  <si>
    <t>Registro de Demanda</t>
  </si>
  <si>
    <t>1. Proporcionar capacitación al personal encargado de ingresar datos en el RIDT y a los usuarios del sistema, enfocándose en la correcta recopilación de información, el uso seguro y la importancia de la confidencialidad.</t>
  </si>
  <si>
    <t>2. Establecer medidas de seguridad y protocolos para garantizar la privacidad y confidencialidad de la información almacenada en el RIDT</t>
  </si>
  <si>
    <t>3.Coordinar con el ODD para la transformación digital de los datos suministrados por centros de tratamiento</t>
  </si>
  <si>
    <t>Centros de tratamiento</t>
  </si>
  <si>
    <t xml:space="preserve"> Personal encargado de ingresar datos en el RIDT no cumpla con los procedimientos establecidos, lo que podría resultar en la recopilación incorrecta de información o en la introducción de datos incompletos.</t>
  </si>
  <si>
    <t>Implementar programas de capacitación continuos para el personal, asegurándose de que estén familiarizados con los protocolos de entrada de datos y las medidas de seguridad.</t>
  </si>
  <si>
    <r>
      <rPr>
        <b/>
        <sz val="10"/>
        <color theme="1"/>
        <rFont val="Artifex CF"/>
      </rPr>
      <t>Asistencia técnica a los centros de tratamiento</t>
    </r>
    <r>
      <rPr>
        <sz val="10"/>
        <color theme="1"/>
        <rFont val="Artifex CF"/>
        <family val="3"/>
      </rPr>
      <t xml:space="preserve">
Hace referencia al apoyo técnico a los centros de tratamiento que se ocupan de personas con trastornos por uso de sustancias con el objetivo de mejorar la eficacia y la calidad de los servicios brindados por estos centros, abordando aspectos como la implementación de mejores prácticas, la capacitación del personal, la optimización de procesos y el cumplimiento de estándares regulatorios.</t>
    </r>
  </si>
  <si>
    <t>1. Realizar una evaluación exhaustiva de las necesidades y capacidades de los centros de tratamiento.</t>
  </si>
  <si>
    <t>2.Elaborar planes de mejora específicos y programas de capacitación para el personal del centro de tratamiento.</t>
  </si>
  <si>
    <t>3.Apoyar la implementación de las estrategias diseñadas, brindando asistencia técnica continua durante el proceso.</t>
  </si>
  <si>
    <t>Asistencias tecnicas realizadas</t>
  </si>
  <si>
    <t>Cronogramas
Planes de trabajo
Informe de seguimiento de la asistencias
Capacitaciones realizadas, listas de asistencias, fotos</t>
  </si>
  <si>
    <r>
      <rPr>
        <b/>
        <sz val="10"/>
        <color theme="1"/>
        <rFont val="Artifex CF"/>
      </rPr>
      <t>Centros de tratamientos supervisados</t>
    </r>
    <r>
      <rPr>
        <sz val="10"/>
        <color theme="1"/>
        <rFont val="Artifex CF"/>
        <family val="3"/>
      </rPr>
      <t xml:space="preserve">
Consiste en el proceso mediante el cual se realizan superviciones periodicas a los centros de tratamiento para garantizar la correcta aplicación de los protocolos y programas de tratamiento, asi como la seguridad de los pacientes y facilitar su proceso de recuperación.</t>
    </r>
  </si>
  <si>
    <t>Supervisiones realizadas</t>
  </si>
  <si>
    <t>1. Planificar las visitas e identificar a los centros de tratamiento de acuerdo a su desempeño en la prestación de servicio</t>
  </si>
  <si>
    <t>2.Elaborar informes de resultados de las superviciones realizadas a los centros</t>
  </si>
  <si>
    <t>3. Dar seguimiento a los planes de mejoras establecidos</t>
  </si>
  <si>
    <t>Informe de supervisiones y planes de mejora establecidos</t>
  </si>
  <si>
    <t>No disponibilidad del personal para recibir a los tecnicos en el centro</t>
  </si>
  <si>
    <t>Establecer canales de comunicación entre los técnicos supervisores y el Centro</t>
  </si>
  <si>
    <r>
      <rPr>
        <b/>
        <sz val="10"/>
        <rFont val="Artifex cf"/>
      </rPr>
      <t xml:space="preserve">Seminario de atención a usuarios y dependiente de drogas
</t>
    </r>
    <r>
      <rPr>
        <sz val="10"/>
        <rFont val="Artifex CF"/>
      </rPr>
      <t xml:space="preserve">
Hace referencia a la formación de pasantes de la carrera de medicinas y afines para fortalecer las capacidades en el abordaje efectivo de las adicciones, la atención, la rehabilitación y la integración social</t>
    </r>
  </si>
  <si>
    <t>Personal capacitado</t>
  </si>
  <si>
    <t>DAF, UASD, DEATRIS</t>
  </si>
  <si>
    <t>DEPARTAMENTO DE REHABILITACIÓN E INTEGRACIÓN SOCIAL (DRIS)</t>
  </si>
  <si>
    <r>
      <rPr>
        <b/>
        <sz val="10"/>
        <color theme="1"/>
        <rFont val="Artifex CF"/>
      </rPr>
      <t>Estrategias de tratamiento, rehabilitación e integración social dirigidos a personas usuarias de drogas privadas de libertad</t>
    </r>
    <r>
      <rPr>
        <sz val="10"/>
        <color theme="1"/>
        <rFont val="Artifex CF"/>
        <family val="3"/>
      </rPr>
      <t xml:space="preserve">
Hace referencia al diseño y aplicación de estrategias específicas de tratamiento y rehabilitación destinadas a personas que se encuentran privadas de libertad y que tienen problemas relacionados con el uso de sustancias psicoactiva</t>
    </r>
  </si>
  <si>
    <t>Centros penitenciarios con estrategias ejecutadas</t>
  </si>
  <si>
    <t>Informe de implementación de estrategias
Correo de seguimientos
Fotos de visitas al centro penitenciario</t>
  </si>
  <si>
    <t>1. Identificar los centros penitenciarios para aplicación de las estrategias</t>
  </si>
  <si>
    <t>2.Realizar una evaluación completa de las necesidades y condiciones de cada persona usuaria de drogas privada de libertad.</t>
  </si>
  <si>
    <t>3. Diseñar programas de tratamiento y rehabilitación que incluyan actividades ocupacionales, capacitación laboral y educación</t>
  </si>
  <si>
    <t>Limitaciones en los recursos, tanto humanos como materiales, pueden afectar la implementación efectiva de las estrategias de tratamiento y rehabilitación dentro del entorno penitenciario.</t>
  </si>
  <si>
    <t>Establecer colaboraciones con organizaciones externas</t>
  </si>
  <si>
    <t>PGR, Centros penitenciarios</t>
  </si>
  <si>
    <t>OBSERVATORIO DOMINICANO DE DROGAS (ODD)</t>
  </si>
  <si>
    <r>
      <rPr>
        <b/>
        <sz val="10"/>
        <color theme="1"/>
        <rFont val="Artifex CF"/>
      </rPr>
      <t>Sistema de alerta temprana implementado</t>
    </r>
    <r>
      <rPr>
        <sz val="10"/>
        <color theme="1"/>
        <rFont val="Artifex CF"/>
        <family val="3"/>
      </rPr>
      <t xml:space="preserve">
Consiste en la creación y puesta en funcionamiento de un sistema de alerta temprana diseñado para identificar de manera anticipada posibles problemas, riesgos o situaciones críticas sobre el fenomeno de las drogas</t>
    </r>
  </si>
  <si>
    <t xml:space="preserve">1. Creción y coordinación de mesas técnica para implementación del Sistema de Alerta temprana. </t>
  </si>
  <si>
    <t>3. Proporcionar capacitación al personal encargado de operar y mantener el sistema de alerta temprana.</t>
  </si>
  <si>
    <t>2. Establecer protocolos claros para la recopilación, el análisis, la interpretación de los datos y la emisión de la alerta</t>
  </si>
  <si>
    <t>4. Elaborar planes de acción específicos que detallen las respuestas a seguir ante cada tipo de alerta generada por el sistema</t>
  </si>
  <si>
    <t>Mesas técnicas creadas</t>
  </si>
  <si>
    <t>Capacitaciones impartidas sobre el SAT</t>
  </si>
  <si>
    <t>Lista de asistencia, fotos, Minuta de reunión de la mesa técnica, evaluación de la capacitación</t>
  </si>
  <si>
    <t>La interpretación incorrecta de las alertas generadas por el sistema puede conducir a respuestas inapropiadas o a la falta de acción cuando sea necesario.</t>
  </si>
  <si>
    <t>Proporcionar capacitación continua al personal encargado de interpretar las alertas, establecer procedimientos claros de respuesta y facilitar canales de comunicación efectivos para obtener aclaraciones cuando sea necesario.</t>
  </si>
  <si>
    <t>MIREX, SNS, PN. DGA, MSP, INACIF, DNCD, MINERD, PGR</t>
  </si>
  <si>
    <r>
      <rPr>
        <b/>
        <sz val="10"/>
        <color theme="1"/>
        <rFont val="Artifex CF"/>
      </rPr>
      <t>Estudio de consumo de drogas en población general realizado</t>
    </r>
    <r>
      <rPr>
        <sz val="10"/>
        <color theme="1"/>
        <rFont val="Artifex CF"/>
        <family val="3"/>
      </rPr>
      <t xml:space="preserve">
Se refiere a la ejecución de un estudio exhaustivo que tiene como objetivo analizar y comprender los patrones, tendencias y características del consumo de drogas en la población general</t>
    </r>
  </si>
  <si>
    <t>1. Realizar una revisión exhaustiva de la literatura científica y estudios previos relacionados con el consumo de drogas en poblaciones similares para informar el diseño del estudio.</t>
  </si>
  <si>
    <t>2. Establecer un marco teórico que defina los conceptos clave, las variables de interés y las hipótesis que se explorarán durante el estudio.</t>
  </si>
  <si>
    <t>3. Llevar a cabo el reclutamiento de participantes de manera ética y representativa, garantizando la diversidad en términos de edad, género, ubicación geográfica y otros factores relevantes.</t>
  </si>
  <si>
    <t>4. Preparar informes detallados que incluyan la presentación visual de los resultados, interpretaciones, conclusiones y recomendaciones basadas en los hallazgos del estudio.</t>
  </si>
  <si>
    <t>Estudios realizados y publicados</t>
  </si>
  <si>
    <t>Informe de resultados del estudio</t>
  </si>
  <si>
    <t>Falta de recursos financieros adecuados para la ejecución completa y exitosa del estudio.</t>
  </si>
  <si>
    <t>Dar seguimiento a la ejecución presupuestaria</t>
  </si>
  <si>
    <t>DAF, Consultor Externo</t>
  </si>
  <si>
    <r>
      <rPr>
        <b/>
        <sz val="10"/>
        <color theme="1"/>
        <rFont val="Artifex CF"/>
      </rPr>
      <t>Red nacional integrada de información de drogas coordinada</t>
    </r>
    <r>
      <rPr>
        <sz val="10"/>
        <color theme="1"/>
        <rFont val="Artifex CF"/>
        <family val="3"/>
      </rPr>
      <t xml:space="preserve">
Hace referencia a la coordinación de recopilación, gestión y analisis de información suministrada por los integrantes de la red nacional integrada de información de drogas para centralizar datos relevantes y proporcionar una visión integral y actualizada de la situación relacionada con las drogas</t>
    </r>
  </si>
  <si>
    <t>1. Establecer mecanismos formales de coordinación entre las diferentes agencias, instituciones de salud, fuerzas del orden y otros participantes de la red para compartir información de manera colaborativa.</t>
  </si>
  <si>
    <t>2. Establecer nuevos indicadores o variables para enriquecer las informaciones solicitadas</t>
  </si>
  <si>
    <t>3. Establecer protocolos y estándares para garantizar la calidad de los datos recopilados, incluyendo la validación, normalización y consistencia de la información.</t>
  </si>
  <si>
    <t>4. Diseñar y mejorar los boletines de información emitidos trimestrales y anualmente sobre los datos recopilados</t>
  </si>
  <si>
    <t>5. Emitir boletines trimestrales y anuales sobre las informaciones recopiladas</t>
  </si>
  <si>
    <t>Porcentaje de instituciones que están integradas a la red que reportan información</t>
  </si>
  <si>
    <t>Variales o indicadores nuevos incorporados a la red de información</t>
  </si>
  <si>
    <t>Boletines emitidos</t>
  </si>
  <si>
    <t>Minuta de reunión, fotos, informe de seguimiento a la red</t>
  </si>
  <si>
    <t>Informe de la incorporación de nuevos indicadores o variables</t>
  </si>
  <si>
    <t>Boletin firmado y sellado</t>
  </si>
  <si>
    <t>Falta de compromiso por los integrantes de la red para suministrar las informaciones .</t>
  </si>
  <si>
    <t>Establecer acuerdos interinstitucionales con las insitituciones que reportan a la red</t>
  </si>
  <si>
    <t>Red integrada de información de drogas</t>
  </si>
  <si>
    <t>2. Diseñar informes y dashboards interactivos que presenten de manera clara y comprensible los datos recopilados, facilitando la interpretación y toma de decisiones.</t>
  </si>
  <si>
    <t>1. Implementar una plataforma tecnológica robusta que facilite la recopilación, almacenamiento y acceso seguro a los datos de drogas provenientes de diferentes fuentes.</t>
  </si>
  <si>
    <r>
      <rPr>
        <b/>
        <sz val="10"/>
        <color theme="1"/>
        <rFont val="Artifex CF"/>
      </rPr>
      <t>Sistema de información implementado</t>
    </r>
    <r>
      <rPr>
        <sz val="10"/>
        <color theme="1"/>
        <rFont val="Artifex CF"/>
        <family val="3"/>
      </rPr>
      <t xml:space="preserve">
Hace referencia a la coordinación de recopilación, gestión y analisis de información suministrada por los integrantes de la red nacional integrada de información de drogas para centralizar datos relevantes y proporcionar una visión integral y actualizada de la situación relacionada con las drogas</t>
    </r>
  </si>
  <si>
    <t>3. Proporcionar capacitación a los integrantes de la red sobre el uso adecuado de la plataforma.</t>
  </si>
  <si>
    <t>Porcentaje de implementación del sistema</t>
  </si>
  <si>
    <t>Print Screen del funcionamiento de la plataforma
Print Screen de los Dashboard Interactivos
Listas de asistencia de la capacitación del uso de la pltaforma</t>
  </si>
  <si>
    <t>Fallas en la implementación del sistema de información.</t>
  </si>
  <si>
    <t>Dar seguimiento conjuntamente con el área de TIC para solucionar fallas</t>
  </si>
  <si>
    <t>DAF, PyD, TIC</t>
  </si>
  <si>
    <t>DEPARTAMENTO REGIONAL I OZAMA METROPOLITANA (DROZAMA)</t>
  </si>
  <si>
    <r>
      <rPr>
        <b/>
        <sz val="10"/>
        <rFont val="Artifex cf"/>
      </rPr>
      <t xml:space="preserve">Acciones de sensibilización para la comunidad
</t>
    </r>
    <r>
      <rPr>
        <sz val="10"/>
        <rFont val="Artifex CF"/>
      </rPr>
      <t xml:space="preserve">
Consiste en el diseño e implementación de iniciativas destinadas a sensibilizar y concientizar a la comunidad sobre prevención de drogas, con el objetivo de generar un mayor conocimiento, comprensión y cambio de actitudes o comportamientos.</t>
    </r>
  </si>
  <si>
    <t>1. Seleccionar las comunidades idóneas para participar en el curso, partiendo del listado de instituciones y de acuerdo con la temática de la sensibilización</t>
  </si>
  <si>
    <r>
      <rPr>
        <b/>
        <sz val="10"/>
        <rFont val="Artifex cf"/>
      </rPr>
      <t xml:space="preserve">Acciones de sensibilización para el área educativa
</t>
    </r>
    <r>
      <rPr>
        <sz val="10"/>
        <rFont val="Artifex CF"/>
      </rPr>
      <t xml:space="preserve">
Consiste en el diseño e implementación de iniciativas destinadas a sensibilizar y concientizar a la comunidad  educativa sobre prevención de drogas, con el objetivo de generar un mayor conocimiento, comprensión y cambio de actitudes o comportamientos.</t>
    </r>
  </si>
  <si>
    <t>1. Seleccionar las instituciones idóneas para participar en el curso, partiendo del listado de instituciones y de acuerdo con la temática de la sensibilización</t>
  </si>
  <si>
    <t>Talleres y conferencias para maestros y maestras</t>
  </si>
  <si>
    <t>Personas sensibilizada en el taller</t>
  </si>
  <si>
    <t xml:space="preserve">Acciones de sensibilización con autoridades universitarias </t>
  </si>
  <si>
    <r>
      <rPr>
        <b/>
        <sz val="10"/>
        <rFont val="Artifex cf"/>
      </rPr>
      <t xml:space="preserve">Acciones de sensibilización para el área deportiva
</t>
    </r>
    <r>
      <rPr>
        <sz val="10"/>
        <rFont val="Artifex CF"/>
      </rPr>
      <t xml:space="preserve">
Consiste en el diseño e implementación de iniciativas destinadas a sensibilizar y concientizar a los clubes, ligas, federeciones deportivas sobre prevención de drogas, con el objetivo de generar un mayor conocimiento, comprensión y cambio de actitudes o comportamientos.</t>
    </r>
  </si>
  <si>
    <r>
      <rPr>
        <b/>
        <sz val="10"/>
        <rFont val="Artifex cf"/>
      </rPr>
      <t xml:space="preserve">Acciones de sensibilización para el área laboral
</t>
    </r>
    <r>
      <rPr>
        <sz val="10"/>
        <rFont val="Artifex CF"/>
      </rPr>
      <t xml:space="preserve">
Consiste en el diseño e implementación de iniciativas destinadas a sensibilizar y concientizar al entorno laboral sobre prevención de drogas, con el objetivo de generar un mayor conocimiento, comprensión y cambio de actitudes o comportamientos.</t>
    </r>
  </si>
  <si>
    <t>1. Seleccionar las instituciones idóneas para participar en el curso, partiendo del listado de instituciones y de acuerdo con la temática de la sensibilización.</t>
  </si>
  <si>
    <r>
      <rPr>
        <b/>
        <sz val="10"/>
        <rFont val="Artifex cf"/>
      </rPr>
      <t xml:space="preserve">Capacitaciones en temas de atención, tratamiento e integración social
</t>
    </r>
    <r>
      <rPr>
        <sz val="10"/>
        <rFont val="Artifex CF"/>
      </rPr>
      <t xml:space="preserve">
Hace referencia a la planificación y ejecución de programas de formación y capacitación destinados a profesionales, trabajadores sociales, y otros actores relevantes en temas relacionados con la atención, tratamiento e integración social de individuos afectados por problemas de salud mental, adicciones u otras situaciones que requieran intervención especializada.</t>
    </r>
  </si>
  <si>
    <t>Talleres  impartidos</t>
  </si>
  <si>
    <t>DEPARTAMENTO REGIONAL II VALDESIA SAN CRISTOBAL (DRVALDESIA)</t>
  </si>
  <si>
    <t>Conferencias a las Universidades</t>
  </si>
  <si>
    <t>Personas participantes en la conferencia</t>
  </si>
  <si>
    <t>Acciones de sensibilización a estudiantes Universitarios</t>
  </si>
  <si>
    <t>Acciones de sensibilización a estudiantes de centros educativos</t>
  </si>
  <si>
    <t>Seguimiento a las mesas de políticas y seguridad ciudadana para la reducción de la demanda y oferta de drogas</t>
  </si>
  <si>
    <t>Minutas de reunión</t>
  </si>
  <si>
    <t>DEPARTAMENTO REGIONAL III CIBAO NORESTE (DRCNORESTE)</t>
  </si>
  <si>
    <r>
      <rPr>
        <b/>
        <sz val="10"/>
        <rFont val="Artifex cf"/>
      </rPr>
      <t xml:space="preserve">Capacitaciones y sensibilización para la comunidad (PPAC)
</t>
    </r>
    <r>
      <rPr>
        <sz val="10"/>
        <rFont val="Artifex CF"/>
      </rPr>
      <t xml:space="preserve">
Consiste en el diseño e implementación de iniciativas destinadas a capacitar, sensibilizar y concientizar a la comunidad sobre prevención de drogas, con el objetivo de generar un mayor conocimiento, comprensión y cambio de actitudes o comportamientos.</t>
    </r>
  </si>
  <si>
    <r>
      <rPr>
        <b/>
        <sz val="10"/>
        <rFont val="Artifex cf"/>
      </rPr>
      <t xml:space="preserve">Acciones de sensibilización para el área educativa (PPAE)
</t>
    </r>
    <r>
      <rPr>
        <sz val="10"/>
        <rFont val="Artifex CF"/>
      </rPr>
      <t xml:space="preserve">
Consiste en el diseño e implementación de iniciativas destinadas a sensibilizar y concientizar a la comunidad  educativa sobre prevención de drogas, con el objetivo de generar un mayor conocimiento, comprensión y cambio de actitudes o comportamientos.</t>
    </r>
  </si>
  <si>
    <t xml:space="preserve">Acciones de sensibilización con  universitarias </t>
  </si>
  <si>
    <t>Talleres en el contexto del Servicio Social Estudiantil</t>
  </si>
  <si>
    <t>Acciones de sensibilización a padres madres de los centros educativos</t>
  </si>
  <si>
    <t>Conferencias para estudiantes universitarios</t>
  </si>
  <si>
    <t>Acciones de sensibilización a estudiantes de primaria y secundaria</t>
  </si>
  <si>
    <r>
      <rPr>
        <b/>
        <sz val="10"/>
        <rFont val="Artifex cf"/>
      </rPr>
      <t xml:space="preserve">Acciones de sensibilización para el área deportiva (PPAD)
</t>
    </r>
    <r>
      <rPr>
        <sz val="10"/>
        <rFont val="Artifex CF"/>
      </rPr>
      <t xml:space="preserve">
Consiste en el diseño e implementación de iniciativas destinadas a sensibilizar y concientizar a los clubes, ligas, federeciones deportivas sobre prevención de drogas, con el objetivo de generar un mayor conocimiento, comprensión y cambio de actitudes o comportamientos.</t>
    </r>
  </si>
  <si>
    <t>Taller para dirigentes, entrenadores y monitores</t>
  </si>
  <si>
    <t>Personas sensibilizadas en el taller</t>
  </si>
  <si>
    <r>
      <rPr>
        <b/>
        <sz val="10"/>
        <rFont val="Artifex cf"/>
      </rPr>
      <t xml:space="preserve">Acciones de sensibilización para el área laboral (PPAL)
</t>
    </r>
    <r>
      <rPr>
        <sz val="10"/>
        <rFont val="Artifex CF"/>
      </rPr>
      <t xml:space="preserve">
Consiste en el diseño e implementación de iniciativas destinadas a sensibilizar y concientizar al entorno laboral sobre prevención de drogas, con el objetivo de generar un mayor conocimiento, comprensión y cambio de actitudes o comportamientos.</t>
    </r>
  </si>
  <si>
    <t>Taller en prevención de drogas</t>
  </si>
  <si>
    <t>Capacitaciones impartidas en programas basados en evidencia</t>
  </si>
  <si>
    <t>DEPARTAMENTO REGIONAL IV CIBAO NORTE (DRCNORTE)</t>
  </si>
  <si>
    <t>Personas capacitadas en el taller</t>
  </si>
  <si>
    <t>Intervenciones y participación en medios de comunicación</t>
  </si>
  <si>
    <t>No disponibilidad de fondos  oportunamente para la movilidad del representante a participar en el medio de comunicación</t>
  </si>
  <si>
    <t>Dar seguimiento a la ejecución presupuestaria y gastos del vehiculo</t>
  </si>
  <si>
    <r>
      <rPr>
        <b/>
        <sz val="10"/>
        <color theme="1"/>
        <rFont val="Artifex CF"/>
      </rPr>
      <t>Estrategias de tratamiento, rehabilitación e integración social dirigidos a los Centros de Tratamiento</t>
    </r>
    <r>
      <rPr>
        <sz val="10"/>
        <color theme="1"/>
        <rFont val="Artifex CF"/>
        <family val="3"/>
      </rPr>
      <t xml:space="preserve">
Hace referencia al diseño y aplicación de estrategias específicas de tratamiento y rehabilitación destinadas a personas que se encuentran en los centros de tratamiento y que tienen problemas relacionados con el uso de sustancias psicoactiva</t>
    </r>
  </si>
  <si>
    <t>1. Identificar los centros de tratamiento para aplicación de las estrategias</t>
  </si>
  <si>
    <t>2.Realizar una evaluación completa de las necesidades y condiciones del centro</t>
  </si>
  <si>
    <t>DEPARTAMENTO REGIONAL VII ENRIQUILLO (DREN)</t>
  </si>
  <si>
    <t>Taller para centros educativos</t>
  </si>
  <si>
    <t>Personas participantes en la capacitación</t>
  </si>
  <si>
    <t>Talleres  de sensibilización</t>
  </si>
  <si>
    <t>Conferencias impartidas</t>
  </si>
  <si>
    <r>
      <rPr>
        <b/>
        <sz val="10"/>
        <color theme="1"/>
        <rFont val="Artifex CF"/>
      </rPr>
      <t>Apoyo al MSP para el desarrollo de protocolos de atención, tratamiento, rehabilitación e inclusión social</t>
    </r>
    <r>
      <rPr>
        <sz val="10"/>
        <color theme="1"/>
        <rFont val="Artifex CF"/>
        <family val="3"/>
      </rPr>
      <t xml:space="preserve">
Consiste en proporcionar asistencia y colaboración al Ministerio de Salud Pública en el diseño y establecimiento de protocolos integrales para la atención de personas afectadas por situaciones relacionadas con la salud mental, trastornos por uso de sustancias o cualquier otra condición que requiera atención especializada.</t>
    </r>
  </si>
  <si>
    <t>1. Realizar un análisis exhaustivo de las necesidades actuales en el ámbito de la salud mental y trastornos por uso de sustancias</t>
  </si>
  <si>
    <t>Analisis de las necesidades actuales</t>
  </si>
  <si>
    <t>Acuerdo de colaboración</t>
  </si>
  <si>
    <t>Borradores de protocolos/programas trabajados</t>
  </si>
  <si>
    <t>Capacitación impartida del protocolo/programa</t>
  </si>
  <si>
    <t>Informe del analisis realizado</t>
  </si>
  <si>
    <t>Borradores/programas remitidos a salud pública para su verificación</t>
  </si>
  <si>
    <t>Acuerdo de colaboración o compromiso firmado y sellado</t>
  </si>
  <si>
    <t>Lista de asistencia
Fotos
Informe de la capacitación impartida</t>
  </si>
  <si>
    <r>
      <rPr>
        <b/>
        <sz val="10"/>
        <rFont val="Artifex cf"/>
      </rPr>
      <t xml:space="preserve">Formación de capacidades para el abordaje de las adicciones en poblaciones claves
</t>
    </r>
    <r>
      <rPr>
        <sz val="10"/>
        <rFont val="Artifex CF"/>
      </rPr>
      <t xml:space="preserve">
Hace referencia a la formación del personal del cuerpo sanitario de los centros de salud materno e infantil para fortalecer las capacidades en el abordaje efectivo de los Trastornos por Uso de Sustancias, especialmente en mujeres en periodo de gestación</t>
    </r>
  </si>
  <si>
    <r>
      <rPr>
        <b/>
        <sz val="10"/>
        <color theme="1"/>
        <rFont val="Artifex CF"/>
      </rPr>
      <t>Políticas de tratamiento monitoreadas</t>
    </r>
    <r>
      <rPr>
        <sz val="10"/>
        <color theme="1"/>
        <rFont val="Artifex CF"/>
        <family val="3"/>
      </rPr>
      <t xml:space="preserve">
Hace referencia al seguimiento y monitoreo continuo de políticas destinadas a guiar y optimizar los servicios de tratamiento para personas afectadas por trastornos por uso de sustancias</t>
    </r>
  </si>
  <si>
    <t>Borrador de propuesta del Sistema de Atención</t>
  </si>
  <si>
    <t>2. Contribuir al establecimiento de un sistema de monitoreo robusto para evaluar resultados y adaptar las políticas según sea necesario.</t>
  </si>
  <si>
    <t>4. Dar seguimiento a la política establecida con el Seguro Nacional de Salud (Senasa)</t>
  </si>
  <si>
    <t>1. Propuestas de procedimientos formales y criterios para la autorización de centros, asegurando que cumplan con los requisitos legales y de calidad establecidos por la Ley No. 26-91</t>
  </si>
  <si>
    <t>2. Consultoría para el establecimiento de  procesos de evaluación y auditoría para revisar la idoneidad y calidad de los programas de prevención y servicios de atención y tratamiento.</t>
  </si>
  <si>
    <t>3.Propuesta de sistemas de monitoreo continuo para evaluar el rendimiento de los centros autorizados en términos de resultados de tratamiento, satisfacción del paciente y cumplimiento de estándares.</t>
  </si>
  <si>
    <t>4. Autorizar los centros dedicados a la implementación de programas de prevención y los que ofrecen servicios de atención y tratamiento a personas con TUS</t>
  </si>
  <si>
    <t>Borrador de Propuesta de procedimientos formales y criterios para la autorización</t>
  </si>
  <si>
    <t>Borrador de propuesta del Sistema de Monitoreo</t>
  </si>
  <si>
    <t>Borrador de propuesta de procedimiento elaborada</t>
  </si>
  <si>
    <t>Borrador de propuesta de sistema elaborado</t>
  </si>
  <si>
    <r>
      <rPr>
        <b/>
        <sz val="10"/>
        <color theme="1"/>
        <rFont val="Artifex CF"/>
      </rPr>
      <t>Estrategias de tratamiento, rehabilitación e integración social dirigidos a personas usuarias de drogas privadas de libertad</t>
    </r>
    <r>
      <rPr>
        <sz val="10"/>
        <color theme="1"/>
        <rFont val="Artifex CF"/>
        <family val="3"/>
      </rPr>
      <t xml:space="preserve">
Hace referencia al diseño y aplicación de estrategias específicas de tratamiento y rehabilitación destinadas a personas que se encuentran privadas de libertad y que tienen trastornos por uso de sustancias</t>
    </r>
  </si>
  <si>
    <t>3. Apoyar programas de tratamiento y rehabilitación con enfoque integral en centros penitenciarios.</t>
  </si>
  <si>
    <t>DEPARTAMENTO</t>
  </si>
  <si>
    <t>CODIGO</t>
  </si>
  <si>
    <t>UNIDAD DE MEDIDA</t>
  </si>
  <si>
    <t>PRIMER
TRIMESTRE</t>
  </si>
  <si>
    <t>TERCER
TRIMESTRE</t>
  </si>
  <si>
    <t>SEGUNDO
TRIMESTRE</t>
  </si>
  <si>
    <t>CUARTO
TRIMESTRE</t>
  </si>
  <si>
    <t>TOTAL</t>
  </si>
  <si>
    <t>PRECIO</t>
  </si>
  <si>
    <t>MONTO</t>
  </si>
  <si>
    <t>PLAN DE COMPRAS Y CONTRATACIONES</t>
  </si>
  <si>
    <t>RESUMEN FINANCIERO</t>
  </si>
  <si>
    <t>ARTICULO</t>
  </si>
  <si>
    <t>Unidad</t>
  </si>
  <si>
    <t>Minibuses</t>
  </si>
  <si>
    <t>Juegos educativos</t>
  </si>
  <si>
    <t>Placas</t>
  </si>
  <si>
    <t>Trofeos</t>
  </si>
  <si>
    <t>Medallas</t>
  </si>
  <si>
    <t>Recipientes de plástico</t>
  </si>
  <si>
    <t>Contenedor de basura plástico</t>
  </si>
  <si>
    <t>Comidas combinadas frescas</t>
  </si>
  <si>
    <t>Servicios de cocina o preparación de comidas</t>
  </si>
  <si>
    <t>Comidas para llevar preparadas profesionalmente</t>
  </si>
  <si>
    <t>Emparedados frescos</t>
  </si>
  <si>
    <t>Paquete</t>
  </si>
  <si>
    <t>Nueces o fruta disecada</t>
  </si>
  <si>
    <t>Hielo</t>
  </si>
  <si>
    <t>Cremas no lácteas</t>
  </si>
  <si>
    <t>Libra </t>
  </si>
  <si>
    <t>Café</t>
  </si>
  <si>
    <t>Té instantáneo</t>
  </si>
  <si>
    <t>Caja</t>
  </si>
  <si>
    <t>Bolsas de té</t>
  </si>
  <si>
    <t>Galón</t>
  </si>
  <si>
    <t>Agua</t>
  </si>
  <si>
    <t>Jugo fresco</t>
  </si>
  <si>
    <t>Litro</t>
  </si>
  <si>
    <t>Refrescos</t>
  </si>
  <si>
    <t>Docena</t>
  </si>
  <si>
    <t>Galletas sencillas de sal</t>
  </si>
  <si>
    <t>Galletas de dulce</t>
  </si>
  <si>
    <t>Endulzantes artificiales</t>
  </si>
  <si>
    <t>Azúcar o sustituto de azúcar, confite</t>
  </si>
  <si>
    <t>Nueces y semillas sin cascara</t>
  </si>
  <si>
    <t>Botas para hombre</t>
  </si>
  <si>
    <t>Zapatos para hombre</t>
  </si>
  <si>
    <t>Zapatos para mujer</t>
  </si>
  <si>
    <t>Camisetas (t-shirts)</t>
  </si>
  <si>
    <t>Camisas o blusas para mujer</t>
  </si>
  <si>
    <t>Camisas para hombre</t>
  </si>
  <si>
    <t>Gorras</t>
  </si>
  <si>
    <t>Uniformes institucionales para preparación de alimentos o servicio</t>
  </si>
  <si>
    <t>Uniformes corporativos</t>
  </si>
  <si>
    <t>Servilletas</t>
  </si>
  <si>
    <t>Manteles</t>
  </si>
  <si>
    <t>Clips para faldas de mesa</t>
  </si>
  <si>
    <t>Toallas de manos</t>
  </si>
  <si>
    <t>Paños para lavar</t>
  </si>
  <si>
    <t>Pañitos o toallas para limpiar</t>
  </si>
  <si>
    <t>Faldas de mesa</t>
  </si>
  <si>
    <t>Individuales de mesa</t>
  </si>
  <si>
    <t>Servicios de diseño de serigrafía</t>
  </si>
  <si>
    <t>Diseño o gráficos artísticos</t>
  </si>
  <si>
    <t>Sobres estándar</t>
  </si>
  <si>
    <t>Papel membreteado</t>
  </si>
  <si>
    <t>Ciento</t>
  </si>
  <si>
    <t>Impresión de publicaciones</t>
  </si>
  <si>
    <t>Impresión promocional o publicitaria</t>
  </si>
  <si>
    <t>Impresión textil</t>
  </si>
  <si>
    <t>Impresión de papelería o formularios comerciales</t>
  </si>
  <si>
    <t>Certificados</t>
  </si>
  <si>
    <t>Brazaletes</t>
  </si>
  <si>
    <t>Publicaciones periódicas</t>
  </si>
  <si>
    <t>Textos educacionales o vocacionales</t>
  </si>
  <si>
    <t>Material promocional o reportes anuales</t>
  </si>
  <si>
    <t>Revistas</t>
  </si>
  <si>
    <t>Periódicos</t>
  </si>
  <si>
    <t>Vallas publicitarias</t>
  </si>
  <si>
    <t>Letreros</t>
  </si>
  <si>
    <t>Tarjetas de presentación</t>
  </si>
  <si>
    <t>Software de manejo de proyectos</t>
  </si>
  <si>
    <t>Software de recursos humanos.</t>
  </si>
  <si>
    <t>Software de sistemas de manejo de base datos</t>
  </si>
  <si>
    <t>Software de seguridad de transacciones y de protección contra virus</t>
  </si>
  <si>
    <t>Programas de asistencia a empleados</t>
  </si>
  <si>
    <t>Aires acondicionados</t>
  </si>
  <si>
    <t>Ventilador</t>
  </si>
  <si>
    <t xml:space="preserve"> Cámara de neumático de automóvil</t>
  </si>
  <si>
    <t>Neumáticos para automoviles o camiones ligeros</t>
  </si>
  <si>
    <t>Luz frontal del vehículo</t>
  </si>
  <si>
    <t>Espejos retrovisores</t>
  </si>
  <si>
    <t>Cargadores de baterías</t>
  </si>
  <si>
    <t>Baterías para vehículos</t>
  </si>
  <si>
    <t>Bombas de aire</t>
  </si>
  <si>
    <t>Receptores de sistemas de posicionamiento global</t>
  </si>
  <si>
    <t>Megáfonos</t>
  </si>
  <si>
    <t>Cámaras digitales</t>
  </si>
  <si>
    <t>Flashes o iluminación para cámaras</t>
  </si>
  <si>
    <t>Lentes para cámaras</t>
  </si>
  <si>
    <t>Proyectores multimedia</t>
  </si>
  <si>
    <t>Micrófonos</t>
  </si>
  <si>
    <t>Sistemas de estéreo portátiles</t>
  </si>
  <si>
    <t>Relojes de pared</t>
  </si>
  <si>
    <t>Calentadoras de café para uso comercial</t>
  </si>
  <si>
    <t>Tostadoras sinfín para uso comercial</t>
  </si>
  <si>
    <t>Neveras para uso doméstico</t>
  </si>
  <si>
    <t>Fogones para uso doméstico</t>
  </si>
  <si>
    <t>Memoria flash</t>
  </si>
  <si>
    <t>Inversores</t>
  </si>
  <si>
    <t>Monitores de video</t>
  </si>
  <si>
    <t>Software para oficinas</t>
  </si>
  <si>
    <t>Maletines para computador</t>
  </si>
  <si>
    <t>Cable para interconexiones</t>
  </si>
  <si>
    <t>Grapas para cables</t>
  </si>
  <si>
    <t>Cable de redes</t>
  </si>
  <si>
    <t>Unidades de disco duro</t>
  </si>
  <si>
    <t>Disco versátil digital dvd de sólo lectura</t>
  </si>
  <si>
    <t>Disco compacto cd de sólo lectura</t>
  </si>
  <si>
    <t>Parlantes de computador</t>
  </si>
  <si>
    <t>Impresoras láser</t>
  </si>
  <si>
    <t>Computadores personales</t>
  </si>
  <si>
    <t>Computadores de escritorio</t>
  </si>
  <si>
    <t>Mouse o bola de seguimiento para computador</t>
  </si>
  <si>
    <t>Teclados</t>
  </si>
  <si>
    <t>Punteros</t>
  </si>
  <si>
    <t>Escáneres</t>
  </si>
  <si>
    <t>Enrutadores (routers) de red</t>
  </si>
  <si>
    <t>Servidores de computador</t>
  </si>
  <si>
    <t>Sillas para jardín</t>
  </si>
  <si>
    <t>Sillas para ejecutivos</t>
  </si>
  <si>
    <t>Sillas para visitantes</t>
  </si>
  <si>
    <t>Mesas</t>
  </si>
  <si>
    <t>Set de muebles</t>
  </si>
  <si>
    <t>Escritorios</t>
  </si>
  <si>
    <t>Extintores</t>
  </si>
  <si>
    <t>Pilas alcalinas</t>
  </si>
  <si>
    <t>Silicona si</t>
  </si>
  <si>
    <t>Enchufes</t>
  </si>
  <si>
    <t>Destornilladores</t>
  </si>
  <si>
    <t>Breakers de circuito</t>
  </si>
  <si>
    <t>Silbatos</t>
  </si>
  <si>
    <t>Bases de banderas</t>
  </si>
  <si>
    <t>Cordón de extensión</t>
  </si>
  <si>
    <t>Tornillos de perno</t>
  </si>
  <si>
    <t>Candados</t>
  </si>
  <si>
    <t>Regletas de montaje</t>
  </si>
  <si>
    <t>Transformadores de suministro de potencia</t>
  </si>
  <si>
    <t>Motor neumático</t>
  </si>
  <si>
    <t>Motores de corriente alterna (CA)</t>
  </si>
  <si>
    <t>Tubería de acero inoxidable</t>
  </si>
  <si>
    <t>Llaves ajustables</t>
  </si>
  <si>
    <t>Pinzas</t>
  </si>
  <si>
    <t>Taladros</t>
  </si>
  <si>
    <t>Martillos</t>
  </si>
  <si>
    <t>Barrenas</t>
  </si>
  <si>
    <t>Cintas métricas</t>
  </si>
  <si>
    <t>Tubos fluorescentes</t>
  </si>
  <si>
    <t>Cerraduras</t>
  </si>
  <si>
    <t>Capacitores fijos</t>
  </si>
  <si>
    <t>Tazas de café o té para uso doméstico</t>
  </si>
  <si>
    <t>Bandejas o fuentes para uso doméstico</t>
  </si>
  <si>
    <t>Decena</t>
  </si>
  <si>
    <t>Cubiertos desechables para uso doméstico</t>
  </si>
  <si>
    <t>Platos desechables para uso doméstico</t>
  </si>
  <si>
    <t>Tazas o vasos o tapas desechables para uso doméstico</t>
  </si>
  <si>
    <t>Cuchillos para uso doméstico</t>
  </si>
  <si>
    <t>Tenedores para uso doméstico</t>
  </si>
  <si>
    <t>Cucharas para uso doméstico</t>
  </si>
  <si>
    <t>Platos para uso doméstico</t>
  </si>
  <si>
    <t>Set de cubiertos</t>
  </si>
  <si>
    <t>Vasos para beber para uso doméstico</t>
  </si>
  <si>
    <t>Copas para uso doméstico</t>
  </si>
  <si>
    <t>Mallas o redes para deportes</t>
  </si>
  <si>
    <t>Pelotas de básquetbol</t>
  </si>
  <si>
    <t>Balones de futbol</t>
  </si>
  <si>
    <t>Balones de voleibol</t>
  </si>
  <si>
    <t>Guantes de softbol</t>
  </si>
  <si>
    <t>Balones de softbol</t>
  </si>
  <si>
    <t>Bates de softbol</t>
  </si>
  <si>
    <t>Sujetadores de pinza</t>
  </si>
  <si>
    <t>Índices de fichas</t>
  </si>
  <si>
    <t>Plumillas o sus accesorios</t>
  </si>
  <si>
    <t>Protectores de etiquetas</t>
  </si>
  <si>
    <t>Borradores magnéticos de almacenamiento de medios</t>
  </si>
  <si>
    <t>Monturas adhesivas</t>
  </si>
  <si>
    <t>Sellos para bolsas de monedas</t>
  </si>
  <si>
    <t>Gafetes o porta gafetes</t>
  </si>
  <si>
    <t>Papel calcante</t>
  </si>
  <si>
    <t>Papeles cartulina</t>
  </si>
  <si>
    <t>Papel de construcción</t>
  </si>
  <si>
    <t>Formatos o libros de correspondencia</t>
  </si>
  <si>
    <t>Resma</t>
  </si>
  <si>
    <t>Etiquetas de papel</t>
  </si>
  <si>
    <t>Blocs o cuadernos de papel</t>
  </si>
  <si>
    <t>Papel libretas o libros de mensajes telefónicos</t>
  </si>
  <si>
    <t>Papel para impresora o fotocopiadora</t>
  </si>
  <si>
    <t>Papel para sumadora o máquina registradora</t>
  </si>
  <si>
    <t>Papel de notas autoadhesivas</t>
  </si>
  <si>
    <t>Clips para billetes</t>
  </si>
  <si>
    <t>Clips de pared o tablero</t>
  </si>
  <si>
    <t>Reglas</t>
  </si>
  <si>
    <t>Cinta transparente</t>
  </si>
  <si>
    <t>Pegamentos</t>
  </si>
  <si>
    <t>Folders de archivo expandibles</t>
  </si>
  <si>
    <t>Cauchos</t>
  </si>
  <si>
    <t>Punzones para papel u ojales</t>
  </si>
  <si>
    <t>Borradores</t>
  </si>
  <si>
    <t>Carpetas</t>
  </si>
  <si>
    <t>Sobres</t>
  </si>
  <si>
    <t>Insertos o pestañas para archivos</t>
  </si>
  <si>
    <t>Bolígrafos</t>
  </si>
  <si>
    <t>Lápices de madera</t>
  </si>
  <si>
    <t>Folders</t>
  </si>
  <si>
    <t>Folders de colgar o accesorios</t>
  </si>
  <si>
    <t>Fluido de corrección</t>
  </si>
  <si>
    <t>Contenedores o dispensadores de clips</t>
  </si>
  <si>
    <t>Clips para carpetas o bulldog</t>
  </si>
  <si>
    <t>Clips para papel</t>
  </si>
  <si>
    <t>Tijeras</t>
  </si>
  <si>
    <t>Grapadoras</t>
  </si>
  <si>
    <t>Removedores de grapas (saca ganchos)</t>
  </si>
  <si>
    <t>Grapas</t>
  </si>
  <si>
    <t>Dispensadores de cinta</t>
  </si>
  <si>
    <t>Resaltadores</t>
  </si>
  <si>
    <t>Marcadores</t>
  </si>
  <si>
    <t>Tajalápices manuales</t>
  </si>
  <si>
    <t>Máquinas trituradoras de papel o accesorios</t>
  </si>
  <si>
    <t>Cortadoras de papel o repuestos</t>
  </si>
  <si>
    <t>Cajas u organizadores de almacenamiento de archivos</t>
  </si>
  <si>
    <t>Sujetadores de esferos o lápices</t>
  </si>
  <si>
    <t>Organizadores o bandejas para el escritorio</t>
  </si>
  <si>
    <t>Banderas o accesorios</t>
  </si>
  <si>
    <t>Teléfonos fijos</t>
  </si>
  <si>
    <t>Sujetadores o dispensadores de papeles o tacos</t>
  </si>
  <si>
    <t>Caballetes o accesorios</t>
  </si>
  <si>
    <t>Kits o accesorios para limpieza de tableros</t>
  </si>
  <si>
    <t>Tableros de borrado en seco o accesorios</t>
  </si>
  <si>
    <t>Unidades de almacenamiento de libros</t>
  </si>
  <si>
    <t>Porta trajes</t>
  </si>
  <si>
    <t>Pizarra</t>
  </si>
  <si>
    <t>Tableros de noticias o accesorios</t>
  </si>
  <si>
    <t>Discos versátiles digitales dvd</t>
  </si>
  <si>
    <t>Tóner para impresoras o fax</t>
  </si>
  <si>
    <t>Cartuchos de tinta</t>
  </si>
  <si>
    <t>Cinta de máquinas de escribir</t>
  </si>
  <si>
    <t>Cintas para calculadoras</t>
  </si>
  <si>
    <t>Alambres o espirales de encuadernación</t>
  </si>
  <si>
    <t>Tapas de encuadernación</t>
  </si>
  <si>
    <t>Máquinas perforadoras o para unir papel</t>
  </si>
  <si>
    <t>Máquinas sumadoras</t>
  </si>
  <si>
    <t>Máquinas cortadoras de papel o accesorios</t>
  </si>
  <si>
    <t>Fotocopiadoras</t>
  </si>
  <si>
    <t>Globos terrestres o celestes</t>
  </si>
  <si>
    <t>Servilletas de papel</t>
  </si>
  <si>
    <t>Toallas de papel</t>
  </si>
  <si>
    <t>Papel higiénico</t>
  </si>
  <si>
    <t>Cauchos de repuesto</t>
  </si>
  <si>
    <t>Baldes para limpieza</t>
  </si>
  <si>
    <t>Bolsas de basura</t>
  </si>
  <si>
    <t>Refrescador de aire</t>
  </si>
  <si>
    <t>Dispensadores de ambientadores</t>
  </si>
  <si>
    <t>Desinfectantes para uso doméstico</t>
  </si>
  <si>
    <t>Blanqueadores</t>
  </si>
  <si>
    <t>Productos para el lavaplatos</t>
  </si>
  <si>
    <t>Limpiadores de vidrio o ventanas</t>
  </si>
  <si>
    <t>Limpiadores de muebles</t>
  </si>
  <si>
    <t>Almohadillas o rollos absorbentes</t>
  </si>
  <si>
    <t>Cepillos de limpieza</t>
  </si>
  <si>
    <t>Escobas</t>
  </si>
  <si>
    <t>Traperos para polvo</t>
  </si>
  <si>
    <t>Esponjas</t>
  </si>
  <si>
    <t>Recogedor de basura</t>
  </si>
  <si>
    <t>Barnices</t>
  </si>
  <si>
    <t>Bandejas de pintura</t>
  </si>
  <si>
    <t>Rodillos de pintar</t>
  </si>
  <si>
    <t>Brochas</t>
  </si>
  <si>
    <t>Pinturas de agua</t>
  </si>
  <si>
    <t>Pinturas de aceite</t>
  </si>
  <si>
    <t>Filtros fijos</t>
  </si>
  <si>
    <t>Lubricantes de propósito general</t>
  </si>
  <si>
    <t>Aceite de frenos</t>
  </si>
  <si>
    <t>Aceite hidráulico</t>
  </si>
  <si>
    <t>Aceite motor</t>
  </si>
  <si>
    <t>Aceite de transmisión</t>
  </si>
  <si>
    <t>limpiaparabrisas para automóviles</t>
  </si>
  <si>
    <t>Espesantes de combustible</t>
  </si>
  <si>
    <t>Anti – excoriación</t>
  </si>
  <si>
    <t>Lubricante anti – corrosión</t>
  </si>
  <si>
    <t>Estuches o bolsas o accesorios de primeros auxilios para servicios médicos de emergencia</t>
  </si>
  <si>
    <t>Conos o delineadores de tráfico</t>
  </si>
  <si>
    <t>Gas licuado de petróleo</t>
  </si>
  <si>
    <t>Combustible diesel</t>
  </si>
  <si>
    <t>DEPARTAMENTOS</t>
  </si>
  <si>
    <t>Grasa</t>
  </si>
  <si>
    <t>Porciento de resultado de las evaluaciones realizadas a los técnicos</t>
  </si>
  <si>
    <t>Porcentaje de satisfacción del uisuario que recibe el servicio</t>
  </si>
  <si>
    <t>1. Realizar un análisis exhaustivo de las habilidades y competencias actuales del personal técnico.</t>
  </si>
  <si>
    <t>2. Organizar sesiones de capacitación periódicas, utilizando métodos interactivos y ejemplos prácticos.</t>
  </si>
  <si>
    <t>3. Implementar evaluaciones regulares para medir el progreso del personal técnico.</t>
  </si>
  <si>
    <t>Capacitaciones impartidas a los técnicos</t>
  </si>
  <si>
    <t>4. Implementar evaluaciones regulares para medir la eficiencia y la calidad de los servicios.</t>
  </si>
  <si>
    <t>Listas de asistencias
Fotos
Reporte de actividad</t>
  </si>
  <si>
    <t>Informe de resultados de las evaluaciones</t>
  </si>
  <si>
    <r>
      <rPr>
        <b/>
        <sz val="10"/>
        <rFont val="Artifex cf"/>
      </rPr>
      <t>Personal técnico y servicios mejorado</t>
    </r>
    <r>
      <rPr>
        <sz val="10"/>
        <color theme="1"/>
        <rFont val="Artifex CF"/>
        <family val="3"/>
      </rPr>
      <t xml:space="preserve">
Hace referencia al desarrollo y perfeccionamiento del personal técnico, así como la mejora continua de los servicios que ofrecen para elevar la calidad de los servicios mediante evaluaciones periodica y la implementación de prácticas mejoradas.</t>
    </r>
  </si>
  <si>
    <t>Resistencia a cambiar prácticas establecidas representando un desafío significativo al implementar programas de mejora del personal técnico y servicios.</t>
  </si>
  <si>
    <t>Obtener el apoyo activo de líderes y altos directivos en la organización.</t>
  </si>
  <si>
    <t>1. Establecer una planificación de acciones que aborden roles, responsabilidades, plazos y cualquier otro aspecto relevante en los compromisos de los convenios</t>
  </si>
  <si>
    <t>Planificación de acciones anuales</t>
  </si>
  <si>
    <t>Porcentaje de cumplimiento de la planificación</t>
  </si>
  <si>
    <t>Planificación elaborada</t>
  </si>
  <si>
    <t>Integrantes del Convenio</t>
  </si>
  <si>
    <r>
      <rPr>
        <b/>
        <sz val="10"/>
        <color theme="1"/>
        <rFont val="Artifex CF"/>
      </rPr>
      <t>Cumplimiento de los convenios asignados</t>
    </r>
    <r>
      <rPr>
        <b/>
        <sz val="10"/>
        <color theme="1"/>
        <rFont val="Artifex CF"/>
        <family val="3"/>
      </rPr>
      <t xml:space="preserve">
</t>
    </r>
    <r>
      <rPr>
        <sz val="10"/>
        <color theme="1"/>
        <rFont val="Artifex CF"/>
      </rPr>
      <t xml:space="preserve">
se refiere a dar seguimiento y cumplimiento a los convenios asignados por la dirección a fin de lograr la consecución de dichos convenios</t>
    </r>
  </si>
  <si>
    <t>DESPACHO.1.0</t>
  </si>
  <si>
    <t>DESPACHO.1.1</t>
  </si>
  <si>
    <t>DESPACHO.1.2</t>
  </si>
  <si>
    <t>DESPACHO.1.3</t>
  </si>
  <si>
    <t>DESPACHO.2.0</t>
  </si>
  <si>
    <t>DESPACHO.2.1</t>
  </si>
  <si>
    <t>DESPACHO.2.2</t>
  </si>
  <si>
    <t>DESPACHO.2.3</t>
  </si>
  <si>
    <t>DESPACHO.3.0</t>
  </si>
  <si>
    <t>DESPACHO.3.1</t>
  </si>
  <si>
    <t>DESPACHO.3.2</t>
  </si>
  <si>
    <t>DESPACHO.3.3</t>
  </si>
  <si>
    <t>DESPACHO.4.0</t>
  </si>
  <si>
    <t>DESPACHO.4.1</t>
  </si>
  <si>
    <t>DESPACHO.4.2</t>
  </si>
  <si>
    <t>DESPACHO.4.3</t>
  </si>
  <si>
    <t>PYD.1.0</t>
  </si>
  <si>
    <t>PYD.1.1</t>
  </si>
  <si>
    <t>PYD.1.2</t>
  </si>
  <si>
    <t>PYD.1.3</t>
  </si>
  <si>
    <t>PYD.1.4</t>
  </si>
  <si>
    <t>PYD.2.0</t>
  </si>
  <si>
    <t>PYD.2.1</t>
  </si>
  <si>
    <t>PYD.2.2</t>
  </si>
  <si>
    <t>PYD.2.3</t>
  </si>
  <si>
    <t>PYD.2.4</t>
  </si>
  <si>
    <t>PYD.2.5</t>
  </si>
  <si>
    <t>PYD.2.6</t>
  </si>
  <si>
    <t>PYD.3.0</t>
  </si>
  <si>
    <t>PYD.3.1</t>
  </si>
  <si>
    <t>PYD.3.2</t>
  </si>
  <si>
    <t>PYD.3.3</t>
  </si>
  <si>
    <t>PYD.3.4</t>
  </si>
  <si>
    <t>PYD.4.0</t>
  </si>
  <si>
    <t>PYD.4.1</t>
  </si>
  <si>
    <t>PYD.4.2</t>
  </si>
  <si>
    <t>PYD.4.3</t>
  </si>
  <si>
    <t>PYD.4.4</t>
  </si>
  <si>
    <t>PYD.5.0</t>
  </si>
  <si>
    <t>PYD.5.1</t>
  </si>
  <si>
    <t>PYD.5.2</t>
  </si>
  <si>
    <t>PYD.5.3</t>
  </si>
  <si>
    <t>PYD.5.4</t>
  </si>
  <si>
    <t>PYD.5.5</t>
  </si>
  <si>
    <t>PYD.6.0</t>
  </si>
  <si>
    <t>PYD.6.1</t>
  </si>
  <si>
    <t>PYD.6.2</t>
  </si>
  <si>
    <t>PYD.6.3</t>
  </si>
  <si>
    <t>PYD.6.4</t>
  </si>
  <si>
    <t>PYD.6.5</t>
  </si>
  <si>
    <t>PYD.7.0</t>
  </si>
  <si>
    <t>PYD.7.1</t>
  </si>
  <si>
    <t>PYD.7.2</t>
  </si>
  <si>
    <t>PYD.7.3</t>
  </si>
  <si>
    <t>PYD.8.0</t>
  </si>
  <si>
    <t>PYD.8.1</t>
  </si>
  <si>
    <t>PYD.8.2</t>
  </si>
  <si>
    <t>PYD.8.3</t>
  </si>
  <si>
    <t>PYD.8.4</t>
  </si>
  <si>
    <t>PYD.8.5</t>
  </si>
  <si>
    <t>PYD.8.6</t>
  </si>
  <si>
    <t>PYD.8.7</t>
  </si>
  <si>
    <t>PYD.8.8</t>
  </si>
  <si>
    <t>PYD.9.0</t>
  </si>
  <si>
    <t>PYD.9.1</t>
  </si>
  <si>
    <t>PYD.9.2</t>
  </si>
  <si>
    <t>PYD.9.3</t>
  </si>
  <si>
    <t>PYD.9.4</t>
  </si>
  <si>
    <t>PYD.9.5</t>
  </si>
  <si>
    <t>PYD.10.0</t>
  </si>
  <si>
    <t>PYD.10.1</t>
  </si>
  <si>
    <t>PYD.10.2</t>
  </si>
  <si>
    <t>PYD.10.3</t>
  </si>
  <si>
    <t>PYD.10.4</t>
  </si>
  <si>
    <t>PYD.11.0</t>
  </si>
  <si>
    <t>PYD.11.1</t>
  </si>
  <si>
    <t>PYD.11.2</t>
  </si>
  <si>
    <t>PYD.11.3</t>
  </si>
  <si>
    <t>RRHH.1.0</t>
  </si>
  <si>
    <t>RRHH.1.1</t>
  </si>
  <si>
    <t>RRHH.1.2</t>
  </si>
  <si>
    <t>RRHH.1.3</t>
  </si>
  <si>
    <t>RRHH.2.0</t>
  </si>
  <si>
    <t>RRHH.2.1</t>
  </si>
  <si>
    <t>RRHH.2.2</t>
  </si>
  <si>
    <t>RRHH.3.0</t>
  </si>
  <si>
    <t>RRHH.3.1</t>
  </si>
  <si>
    <t>RRHH.3.2</t>
  </si>
  <si>
    <t>RRHH.3.3</t>
  </si>
  <si>
    <t>RRHH.3.4</t>
  </si>
  <si>
    <t>RRHH.3.5</t>
  </si>
  <si>
    <t>RRHH.4.0</t>
  </si>
  <si>
    <t>RRHH.4.1</t>
  </si>
  <si>
    <t>RRHH.4.2</t>
  </si>
  <si>
    <t>RRHH.4.3</t>
  </si>
  <si>
    <t>RRHH.4.4</t>
  </si>
  <si>
    <t>RRHH.4.5</t>
  </si>
  <si>
    <t>RRHH.4.6</t>
  </si>
  <si>
    <t>RRHH.5.0</t>
  </si>
  <si>
    <t>RRHH.5.1</t>
  </si>
  <si>
    <t>RRHH.5.2</t>
  </si>
  <si>
    <t>RRHH.5.3</t>
  </si>
  <si>
    <t>RRHH.5.4</t>
  </si>
  <si>
    <t>RRHH.5.5</t>
  </si>
  <si>
    <t>RRHH.6.0</t>
  </si>
  <si>
    <t>RRHH.6.1</t>
  </si>
  <si>
    <t>RRHH.6.2</t>
  </si>
  <si>
    <t>RRHH.6.3</t>
  </si>
  <si>
    <t>RI.1.0</t>
  </si>
  <si>
    <t>RI.1.1</t>
  </si>
  <si>
    <t>RI.1.2</t>
  </si>
  <si>
    <t>RI.1.3</t>
  </si>
  <si>
    <t>RI.1.4</t>
  </si>
  <si>
    <t>RI.1.5</t>
  </si>
  <si>
    <t>RI.1.6</t>
  </si>
  <si>
    <t>RI.2.0</t>
  </si>
  <si>
    <t>RI.2.1</t>
  </si>
  <si>
    <t>RI.2.2</t>
  </si>
  <si>
    <t>RI.2.3</t>
  </si>
  <si>
    <t>RI.2.4</t>
  </si>
  <si>
    <t>RI.3.0</t>
  </si>
  <si>
    <t>RI.3.1</t>
  </si>
  <si>
    <t>RI.3.2</t>
  </si>
  <si>
    <t>RI.3.3</t>
  </si>
  <si>
    <t>RI.3.4</t>
  </si>
  <si>
    <t>RI.3.5</t>
  </si>
  <si>
    <t>RI.4.0</t>
  </si>
  <si>
    <t>RI.4.1</t>
  </si>
  <si>
    <t>RI.4.2</t>
  </si>
  <si>
    <t>RI.4.3</t>
  </si>
  <si>
    <t>RI.4.4</t>
  </si>
  <si>
    <t>TIC.1.0</t>
  </si>
  <si>
    <t>TIC.1.1</t>
  </si>
  <si>
    <t>TIC.1.2</t>
  </si>
  <si>
    <t>TIC.1.3</t>
  </si>
  <si>
    <t>TIC.1.4</t>
  </si>
  <si>
    <t>Políticas y normas TIC aplicadas y socializadas en el CND</t>
  </si>
  <si>
    <t>TIC.2.0</t>
  </si>
  <si>
    <t>TIC.2.1</t>
  </si>
  <si>
    <t>TIC.2.2</t>
  </si>
  <si>
    <t>TIC.2.3</t>
  </si>
  <si>
    <t>TIC.2.4</t>
  </si>
  <si>
    <t>TIC.3.0</t>
  </si>
  <si>
    <t>TIC.3.1</t>
  </si>
  <si>
    <t>TIC.3.2</t>
  </si>
  <si>
    <t>TIC.3.3</t>
  </si>
  <si>
    <t>TIC.4.0</t>
  </si>
  <si>
    <t>TIC.4.1</t>
  </si>
  <si>
    <t>TIC.4.2</t>
  </si>
  <si>
    <t>TIC.4.3</t>
  </si>
  <si>
    <t>TIC.5.0</t>
  </si>
  <si>
    <t>TIC.5.1</t>
  </si>
  <si>
    <t>TIC.5.2</t>
  </si>
  <si>
    <t>TIC.5.3</t>
  </si>
  <si>
    <t>TIC.5.4</t>
  </si>
  <si>
    <t>TIC.6.0</t>
  </si>
  <si>
    <t>TIC.6.1</t>
  </si>
  <si>
    <t>TIC.6.2</t>
  </si>
  <si>
    <t>TIC.6.3</t>
  </si>
  <si>
    <t>DJ.1.0</t>
  </si>
  <si>
    <t>DJ.1.1</t>
  </si>
  <si>
    <t>DJ.1.2</t>
  </si>
  <si>
    <t>DC.1.0</t>
  </si>
  <si>
    <t>DC.1.1</t>
  </si>
  <si>
    <t>DC.1.2</t>
  </si>
  <si>
    <t>DC.1.3</t>
  </si>
  <si>
    <t>DC.2.0</t>
  </si>
  <si>
    <t>DC.2.1</t>
  </si>
  <si>
    <t>DC.2.2</t>
  </si>
  <si>
    <t>DC.2.3</t>
  </si>
  <si>
    <t>DC.3.0</t>
  </si>
  <si>
    <t>DC.3.1</t>
  </si>
  <si>
    <t>DC.3.2</t>
  </si>
  <si>
    <t>DC.3.3</t>
  </si>
  <si>
    <t>DC.4.0</t>
  </si>
  <si>
    <t>DC.4.1</t>
  </si>
  <si>
    <t>DC.4.2</t>
  </si>
  <si>
    <t>DC.4.3</t>
  </si>
  <si>
    <t>DC.5.0</t>
  </si>
  <si>
    <t>DC.5.1</t>
  </si>
  <si>
    <t>DC.5.2</t>
  </si>
  <si>
    <t>DC.5.3</t>
  </si>
  <si>
    <t>OAI.1.0</t>
  </si>
  <si>
    <t>OAI.1.1</t>
  </si>
  <si>
    <t>OAI.1.2</t>
  </si>
  <si>
    <t>OAI.1.3</t>
  </si>
  <si>
    <t>OAI.1.4</t>
  </si>
  <si>
    <t>OAI.2.0</t>
  </si>
  <si>
    <t>OAI.2.1</t>
  </si>
  <si>
    <t>OAI.2.2</t>
  </si>
  <si>
    <t>OAI.2.3</t>
  </si>
  <si>
    <t>OAI.2.4</t>
  </si>
  <si>
    <t>OAI.2.5</t>
  </si>
  <si>
    <t>OAI.3.0</t>
  </si>
  <si>
    <t>OAI.3.1</t>
  </si>
  <si>
    <t>OAI.3.2</t>
  </si>
  <si>
    <t>OAI.3.3</t>
  </si>
  <si>
    <t>EFPD.1.0</t>
  </si>
  <si>
    <t>EFPD.1.1</t>
  </si>
  <si>
    <t>EFPD.1.2</t>
  </si>
  <si>
    <t>EFPD.1.3</t>
  </si>
  <si>
    <t>EFPD.1.4</t>
  </si>
  <si>
    <t>EFPD.2.1</t>
  </si>
  <si>
    <t>EFPD.2.0</t>
  </si>
  <si>
    <t>EFPD.2.2</t>
  </si>
  <si>
    <t>EFPD.2.3</t>
  </si>
  <si>
    <t>EFPD.2.4</t>
  </si>
  <si>
    <t>EFPD.3.0</t>
  </si>
  <si>
    <t>EFPD.3.1</t>
  </si>
  <si>
    <t>EFPD.3.2</t>
  </si>
  <si>
    <t>EFPD.3.3</t>
  </si>
  <si>
    <t>EFPD.4.0</t>
  </si>
  <si>
    <t>EFPD.4.1</t>
  </si>
  <si>
    <t>EFPD.4.2</t>
  </si>
  <si>
    <t>EFPD.4.3</t>
  </si>
  <si>
    <t>Productos registrados con asignación presupuestaria en el SIGEF                                               (Formulado, programado y con distribución administrativa)</t>
  </si>
  <si>
    <t>DAF.1.0</t>
  </si>
  <si>
    <t>DAF.1.1</t>
  </si>
  <si>
    <t>DAF.1.2</t>
  </si>
  <si>
    <t>DAF.1.3</t>
  </si>
  <si>
    <t>DAF.2.0</t>
  </si>
  <si>
    <t>DAF.2.1</t>
  </si>
  <si>
    <t>DAF.2.2</t>
  </si>
  <si>
    <t>DAF.2.3</t>
  </si>
  <si>
    <t>DAF.2.4</t>
  </si>
  <si>
    <t>Activo fijos entrantes</t>
  </si>
  <si>
    <t>DAF.3.0</t>
  </si>
  <si>
    <t>DAF.3.1</t>
  </si>
  <si>
    <t>DAF.3.2</t>
  </si>
  <si>
    <t>DAF.3.3</t>
  </si>
  <si>
    <t>DAF.3.4</t>
  </si>
  <si>
    <t>DVC.1.0</t>
  </si>
  <si>
    <t>DVC.1.1</t>
  </si>
  <si>
    <t>DVC.1.2</t>
  </si>
  <si>
    <t>DVC.1.3</t>
  </si>
  <si>
    <t>DVC.1.4</t>
  </si>
  <si>
    <t>DVC.2.0</t>
  </si>
  <si>
    <t>DVC.2.1</t>
  </si>
  <si>
    <t>DVC.2.2</t>
  </si>
  <si>
    <t>DVC.2.3</t>
  </si>
  <si>
    <t>DVC.3.0</t>
  </si>
  <si>
    <t>DVC.3.1</t>
  </si>
  <si>
    <t>DVC.3.2</t>
  </si>
  <si>
    <t>DVC.3.3</t>
  </si>
  <si>
    <t>DVC.3.4</t>
  </si>
  <si>
    <t>DVC.4.0</t>
  </si>
  <si>
    <t>DVC.4.1</t>
  </si>
  <si>
    <t>DVC.4.2</t>
  </si>
  <si>
    <t>DVC.4.3</t>
  </si>
  <si>
    <t>DVC.4.4</t>
  </si>
  <si>
    <t>DVC.4.5</t>
  </si>
  <si>
    <t>DVC.5.0</t>
  </si>
  <si>
    <t>DVC.5.1</t>
  </si>
  <si>
    <t>DVC.5.2</t>
  </si>
  <si>
    <t>DVC.5.3</t>
  </si>
  <si>
    <t>DVC.5.4</t>
  </si>
  <si>
    <t>DVC.6.0</t>
  </si>
  <si>
    <t>DVC.6.1</t>
  </si>
  <si>
    <t>DVC.6.2</t>
  </si>
  <si>
    <t>DVC.6.3</t>
  </si>
  <si>
    <t>DVC.6.4</t>
  </si>
  <si>
    <t>DVC.6.5</t>
  </si>
  <si>
    <t>DIVISIÓN DE TESORERÍA (DVT)</t>
  </si>
  <si>
    <t>DVT.1.0</t>
  </si>
  <si>
    <t>DVT.1.1</t>
  </si>
  <si>
    <t>DVT.1.2</t>
  </si>
  <si>
    <t>DVT.1.3</t>
  </si>
  <si>
    <t>DIVISIÓN DE SERVICIOS GENERALES (DVSG)</t>
  </si>
  <si>
    <t>DVSG.1.0</t>
  </si>
  <si>
    <t>DVSG.1.1</t>
  </si>
  <si>
    <t>DVSG.1.2</t>
  </si>
  <si>
    <t>DVSG.1.3</t>
  </si>
  <si>
    <t>DVSG.2.0</t>
  </si>
  <si>
    <t>DVSG.2.1</t>
  </si>
  <si>
    <t>DVSG.2.2</t>
  </si>
  <si>
    <t>DVSG.2.3</t>
  </si>
  <si>
    <t>DVSG.3.0</t>
  </si>
  <si>
    <t>DVSG.3.1</t>
  </si>
  <si>
    <t>DVSG.3.2</t>
  </si>
  <si>
    <t>DVSG.3.3</t>
  </si>
  <si>
    <t>DVSG.3.4</t>
  </si>
  <si>
    <t>DVSG.4.0</t>
  </si>
  <si>
    <t>DVSG.4.1</t>
  </si>
  <si>
    <t>DVSG.4.2</t>
  </si>
  <si>
    <t>DVSG.4.3</t>
  </si>
  <si>
    <t>DVSG.4.4</t>
  </si>
  <si>
    <t>SECCIÓN DE ALMACÉN Y SUMINISTRO (SAS)</t>
  </si>
  <si>
    <t>SAS.1.0</t>
  </si>
  <si>
    <t>SAS.1.1</t>
  </si>
  <si>
    <t>SAS.1.2</t>
  </si>
  <si>
    <t>SAS.1.3</t>
  </si>
  <si>
    <t>SECCIÓN DE COMPRAS Y CONTRATACIONES (SCC)</t>
  </si>
  <si>
    <t>SCC.1.0</t>
  </si>
  <si>
    <t>SCC.1.1</t>
  </si>
  <si>
    <t>SCC.1.2</t>
  </si>
  <si>
    <t>SCC.1.3</t>
  </si>
  <si>
    <t>SCC.1.4</t>
  </si>
  <si>
    <t>SCC.1.5</t>
  </si>
  <si>
    <t>La ejecución de este producto se realiza con la asignación presupuestaria de la DAF</t>
  </si>
  <si>
    <t>DEPDPS.1.0</t>
  </si>
  <si>
    <t>DEPDPS.1.1</t>
  </si>
  <si>
    <t>DEPDPS.1.2</t>
  </si>
  <si>
    <t>DEPDPS.1.3</t>
  </si>
  <si>
    <t>DEPDPS.1.4</t>
  </si>
  <si>
    <t>DEPDPS.2.0</t>
  </si>
  <si>
    <t>DEPDPS.2.1</t>
  </si>
  <si>
    <t>DEPDPS.2.2</t>
  </si>
  <si>
    <t>DEPDPS.2.3</t>
  </si>
  <si>
    <t>DEPDPS.3.0</t>
  </si>
  <si>
    <t>DEPDPS.3.1</t>
  </si>
  <si>
    <t>DEPDPS.3.2</t>
  </si>
  <si>
    <t>DEPDPS.3.3</t>
  </si>
  <si>
    <t>DEPDPS.4.0</t>
  </si>
  <si>
    <t>DEPDPS.4.1</t>
  </si>
  <si>
    <t>DEPDPS.4.2</t>
  </si>
  <si>
    <t>DEPDPS.4.3</t>
  </si>
  <si>
    <t>DEPDPS.4.4</t>
  </si>
  <si>
    <t>DEPDPS.5.0</t>
  </si>
  <si>
    <t>DEPDPS.5.1</t>
  </si>
  <si>
    <t>DEPDPS.5.2</t>
  </si>
  <si>
    <t>DEPDPS.5.3</t>
  </si>
  <si>
    <t>DEPREI.1.0</t>
  </si>
  <si>
    <t>DEPREI.1.1</t>
  </si>
  <si>
    <t>DEPREI.1.2</t>
  </si>
  <si>
    <t>DEPREI.1.3</t>
  </si>
  <si>
    <t>DEPREI.1.4</t>
  </si>
  <si>
    <t>DEPREI.1.5</t>
  </si>
  <si>
    <t>DEPREI.2.0</t>
  </si>
  <si>
    <t>DEPREI.2.1</t>
  </si>
  <si>
    <t>DEPREI.2.2</t>
  </si>
  <si>
    <t>DEPREI.2.3</t>
  </si>
  <si>
    <t>DEPREI.2.4</t>
  </si>
  <si>
    <t>DEPREI.2.5</t>
  </si>
  <si>
    <t>DEPREI.3.0</t>
  </si>
  <si>
    <t>DEPREI.3.1</t>
  </si>
  <si>
    <t>DEPREI.3.2</t>
  </si>
  <si>
    <t>DEPREI.3.3</t>
  </si>
  <si>
    <t>DEPREI.3.4</t>
  </si>
  <si>
    <t>DEPREI.3.5</t>
  </si>
  <si>
    <t>DEPREI.4.0</t>
  </si>
  <si>
    <t>DEPREI.4.1</t>
  </si>
  <si>
    <t>DEPREI.4.2</t>
  </si>
  <si>
    <t>DEPREI.4.3</t>
  </si>
  <si>
    <t>DEPREI.4.4</t>
  </si>
  <si>
    <t>DEPREI.5.0</t>
  </si>
  <si>
    <t>DEPREI.5.1</t>
  </si>
  <si>
    <t>DEPREI.5.2</t>
  </si>
  <si>
    <t>DEPREI.5.3</t>
  </si>
  <si>
    <t>DEPREI.5.4</t>
  </si>
  <si>
    <t>DEPREI.6.0</t>
  </si>
  <si>
    <t>DEPREI.6.1</t>
  </si>
  <si>
    <t>DEPREI.6.2</t>
  </si>
  <si>
    <t>DEPREI.6.3</t>
  </si>
  <si>
    <t>DPC.1.0</t>
  </si>
  <si>
    <t>DPC.1.1</t>
  </si>
  <si>
    <t>DPC.1.2</t>
  </si>
  <si>
    <t>DPC.1.3</t>
  </si>
  <si>
    <t>DPC.1.4</t>
  </si>
  <si>
    <t>DPC.2.0</t>
  </si>
  <si>
    <t>DPC.2.1</t>
  </si>
  <si>
    <t>DPC.2.2</t>
  </si>
  <si>
    <t>DPC.2.3</t>
  </si>
  <si>
    <t>DPC.3.0</t>
  </si>
  <si>
    <t>DPC.3.1</t>
  </si>
  <si>
    <t>DPC.3.2</t>
  </si>
  <si>
    <t>DPC.3.3</t>
  </si>
  <si>
    <t>DPC.3.4</t>
  </si>
  <si>
    <t>DPC.4.0</t>
  </si>
  <si>
    <t>DPC.4.1</t>
  </si>
  <si>
    <t>DPC.4.2</t>
  </si>
  <si>
    <t>DPC.4.3</t>
  </si>
  <si>
    <t>DPC.4.4</t>
  </si>
  <si>
    <t>DPC.4.5</t>
  </si>
  <si>
    <t>DPC.5.0</t>
  </si>
  <si>
    <t>DPC.5.1</t>
  </si>
  <si>
    <t>DPC.5.2</t>
  </si>
  <si>
    <t>DPC.5.3</t>
  </si>
  <si>
    <t>DPC.6.0</t>
  </si>
  <si>
    <t>DPC.6.1</t>
  </si>
  <si>
    <t>DPC.6.2</t>
  </si>
  <si>
    <t>DPC.6.3</t>
  </si>
  <si>
    <t>DEPREDEPORTE.1.0</t>
  </si>
  <si>
    <t>DEPREDEPORTE.1.1</t>
  </si>
  <si>
    <t>DEPREDEPORTE.1.2</t>
  </si>
  <si>
    <t>DEPREDEPORTE.1.3</t>
  </si>
  <si>
    <t>DEPREDEPORTE.2.0</t>
  </si>
  <si>
    <t>DEPREDEPORTE.2.1</t>
  </si>
  <si>
    <t>DEPREDEPORTE.2.2</t>
  </si>
  <si>
    <t>DEPREDEPORTE.2.3</t>
  </si>
  <si>
    <t>DEPREDEPORTE.2.4</t>
  </si>
  <si>
    <t>DEPREDEPORTE.3.0</t>
  </si>
  <si>
    <t>DEPREDEPORTE.3.1</t>
  </si>
  <si>
    <t>DEPREDEPORTE.3.2</t>
  </si>
  <si>
    <t>DEPREDEPORTE.3.3</t>
  </si>
  <si>
    <t>DEPREDEPORTE.4.0</t>
  </si>
  <si>
    <t>DEPREDEPORTE.4.1</t>
  </si>
  <si>
    <t>DEPREDEPORTE.4.2</t>
  </si>
  <si>
    <t>DEPREDEPORTE.4.3</t>
  </si>
  <si>
    <t>DEPREDEPORTE.5.0</t>
  </si>
  <si>
    <t>DEPREDEPORTE.5.1</t>
  </si>
  <si>
    <t>DEPREDEPORTE.5.2</t>
  </si>
  <si>
    <t>DEPREDEPORTE.5.3</t>
  </si>
  <si>
    <t>DEPREDEPORTE.6.0</t>
  </si>
  <si>
    <t>DEPREDEPORTE.6.1</t>
  </si>
  <si>
    <t>DEPREDEPORTE.6.2</t>
  </si>
  <si>
    <t>DEPREDEPORTE.6.3</t>
  </si>
  <si>
    <t>DEPREDEPORTE.6.4</t>
  </si>
  <si>
    <t>DEPREDEPORTE.7.0</t>
  </si>
  <si>
    <t>DEPREDEPORTE.7.1</t>
  </si>
  <si>
    <t>DEPREDEPORTE.7.2</t>
  </si>
  <si>
    <t>DEPREDEPORTE.7.3</t>
  </si>
  <si>
    <t>DEPREAL.1.0</t>
  </si>
  <si>
    <t>DEPREAL.1.1</t>
  </si>
  <si>
    <t>DEPREAL.1.2</t>
  </si>
  <si>
    <t>DEPREAL.1.3</t>
  </si>
  <si>
    <t>DEPREAL.1.4</t>
  </si>
  <si>
    <t>DEPRAL.2.0</t>
  </si>
  <si>
    <t>DEPREAL.2.1</t>
  </si>
  <si>
    <t>DEPREAL.2.2</t>
  </si>
  <si>
    <t>DEPREAL.2.3</t>
  </si>
  <si>
    <t>DEPREAL.2.4</t>
  </si>
  <si>
    <t>DEPRAL.3.0</t>
  </si>
  <si>
    <t>DEPRAL.3.1</t>
  </si>
  <si>
    <t>DEPRAL.3.2</t>
  </si>
  <si>
    <t>DEPRAL.3.3</t>
  </si>
  <si>
    <t>DEPRAL.3.4</t>
  </si>
  <si>
    <t>DEPRAL.4.0</t>
  </si>
  <si>
    <t>DEPRAL.4.1</t>
  </si>
  <si>
    <t>DEPRAL.4.2</t>
  </si>
  <si>
    <t>DEPRAL.4.3</t>
  </si>
  <si>
    <t>DEPRAL.5.0</t>
  </si>
  <si>
    <t>DEPRAL.5.1</t>
  </si>
  <si>
    <t>DEPRAL.5.2</t>
  </si>
  <si>
    <t>DEPRAL.5.3</t>
  </si>
  <si>
    <t>DEATRIS.1.0</t>
  </si>
  <si>
    <t>DEATRIS.1.1</t>
  </si>
  <si>
    <t>DEATRIS.1.2</t>
  </si>
  <si>
    <t>DEATRIS.1.3</t>
  </si>
  <si>
    <t>DEATRIS.2.0</t>
  </si>
  <si>
    <t>DEATRIS.2.1</t>
  </si>
  <si>
    <t>DEATRIS.2.2</t>
  </si>
  <si>
    <t>DEATRIS.2.3</t>
  </si>
  <si>
    <t>DEATRIS.2.4</t>
  </si>
  <si>
    <t>DEATRIS.3.0</t>
  </si>
  <si>
    <t>DEATRIS.3.1</t>
  </si>
  <si>
    <t>DEATRIS.3.2</t>
  </si>
  <si>
    <t>DEATRIS.3.3</t>
  </si>
  <si>
    <t>DEATRIS.3.4</t>
  </si>
  <si>
    <t>DEPARTAMENTO DE SERVICIOS DE ATENCIÓN A USUARIOS Y DEPENDIENTES DE DROGAS (DSAUDD)</t>
  </si>
  <si>
    <t>DSAUDD.1.0</t>
  </si>
  <si>
    <t>DSAUDD.1.1</t>
  </si>
  <si>
    <t>DSAUDD.1.2</t>
  </si>
  <si>
    <t>DSAUDD.1.3</t>
  </si>
  <si>
    <t>DSAUDD.1.4</t>
  </si>
  <si>
    <t>DSAUDD.2.0</t>
  </si>
  <si>
    <t>DSAUDD.2.1</t>
  </si>
  <si>
    <t>DSAUDD.2.2</t>
  </si>
  <si>
    <t>DSAUDD.2.3</t>
  </si>
  <si>
    <t>DSAUDD.3.0</t>
  </si>
  <si>
    <t>DSAUDD.3.1</t>
  </si>
  <si>
    <t>DSAUDD.3.2</t>
  </si>
  <si>
    <t>DSAUDD.3.3</t>
  </si>
  <si>
    <t>DSAUDD.4.0</t>
  </si>
  <si>
    <t>DSAUDD.4.1</t>
  </si>
  <si>
    <t>DSAUDD.4.2</t>
  </si>
  <si>
    <t>DSAUDD.4.3</t>
  </si>
  <si>
    <t>DSAUDD.5.0</t>
  </si>
  <si>
    <t>DSAUDD.5.1</t>
  </si>
  <si>
    <t>DSAUDD.5.2</t>
  </si>
  <si>
    <t>DSAUDD.5.3</t>
  </si>
  <si>
    <t>DSAUDD.5.4</t>
  </si>
  <si>
    <t>DRIS.1.0</t>
  </si>
  <si>
    <t>DRIS.1.1</t>
  </si>
  <si>
    <t>DRIS.1.2</t>
  </si>
  <si>
    <t>DRIS.1.3</t>
  </si>
  <si>
    <t>La ejecución de este producto se realiza con la asignación presupuestaria de DEATRIS</t>
  </si>
  <si>
    <t>La ejecución de estos productos se realiza con la asignación presupuestaria de DEATRIS</t>
  </si>
  <si>
    <t>ODD.1.0</t>
  </si>
  <si>
    <t>ODD.1.1</t>
  </si>
  <si>
    <t>ODD.1.2</t>
  </si>
  <si>
    <t>ODD.1.3</t>
  </si>
  <si>
    <t>ODD.1.4</t>
  </si>
  <si>
    <t>DEPARTAMENTO DE INVESTIGACIÓN Y DOCUMENTACIÓN (DID)</t>
  </si>
  <si>
    <t>DID.1.0</t>
  </si>
  <si>
    <t>DID.1.1</t>
  </si>
  <si>
    <t>DID.1.2</t>
  </si>
  <si>
    <t>DID.1.3</t>
  </si>
  <si>
    <t>DID.1.4</t>
  </si>
  <si>
    <t>DID.2.0</t>
  </si>
  <si>
    <t>DID.2.1</t>
  </si>
  <si>
    <t>DID.2.2</t>
  </si>
  <si>
    <t>DID.2.3</t>
  </si>
  <si>
    <t>DID.2.4</t>
  </si>
  <si>
    <t>DID.2.5</t>
  </si>
  <si>
    <t>DID.3.0</t>
  </si>
  <si>
    <t>DID.3.1</t>
  </si>
  <si>
    <t>DID.3.2</t>
  </si>
  <si>
    <t>DID.3.3</t>
  </si>
  <si>
    <t>DROZAMA.1.0</t>
  </si>
  <si>
    <t>DROZAMA.1.1</t>
  </si>
  <si>
    <t>DROZAMA.1.2</t>
  </si>
  <si>
    <t>DROZAMA.1.3</t>
  </si>
  <si>
    <t>DROZAMA.2.0</t>
  </si>
  <si>
    <t>DROZAMA.2.1</t>
  </si>
  <si>
    <t>DROZAMA.2.2</t>
  </si>
  <si>
    <t>DROZAMA.2.3</t>
  </si>
  <si>
    <t>DROZAMA.3.0</t>
  </si>
  <si>
    <t>DROZAMA.3.1</t>
  </si>
  <si>
    <t>DROZAMA.3.2</t>
  </si>
  <si>
    <t>DROZAMA.3.3</t>
  </si>
  <si>
    <t>DROZAMA.4.0</t>
  </si>
  <si>
    <t>DROZAMA.4.1</t>
  </si>
  <si>
    <t>DROZAMA.4.2</t>
  </si>
  <si>
    <t>DROZAMA.4.3</t>
  </si>
  <si>
    <t>DROZAMA.5.0</t>
  </si>
  <si>
    <t>DROZAMA.5.1</t>
  </si>
  <si>
    <t>DROZAMA.5.2</t>
  </si>
  <si>
    <t>DROZAMA.5.3</t>
  </si>
  <si>
    <t>DROZAMA.5.4</t>
  </si>
  <si>
    <t>DROZAMA.6.0</t>
  </si>
  <si>
    <t>DROZAMA.6.1</t>
  </si>
  <si>
    <t>DROZAMA.6.2</t>
  </si>
  <si>
    <t>DROZAMA.6.3</t>
  </si>
  <si>
    <t>DRVALDESIA.1.0</t>
  </si>
  <si>
    <t>DRVALDESIA.1.1</t>
  </si>
  <si>
    <t>DRVALDESIA.1.2</t>
  </si>
  <si>
    <t>DRVALDESIA.1.3</t>
  </si>
  <si>
    <t>DRVALDESIA.2.0</t>
  </si>
  <si>
    <t>DRVALDESIA.2.1</t>
  </si>
  <si>
    <t>DRVALDESIA.2.2</t>
  </si>
  <si>
    <t>DRVALDESIA.2.3</t>
  </si>
  <si>
    <t>DRVALDESIA.3.0</t>
  </si>
  <si>
    <t>DRVALDESIA.3.1</t>
  </si>
  <si>
    <t>DRVALDESIA.3.2</t>
  </si>
  <si>
    <t>DRVALDESIA.3.3</t>
  </si>
  <si>
    <t>DRVALDESIA.4.0</t>
  </si>
  <si>
    <t>DRVALDESIA.4.1</t>
  </si>
  <si>
    <t>DRVALDESIA.4.2</t>
  </si>
  <si>
    <t>DRVALDESIA.4.3</t>
  </si>
  <si>
    <t>DRVALDESIA.5.0</t>
  </si>
  <si>
    <t>DRVALDESIA.5.1</t>
  </si>
  <si>
    <t>DRVALDESIA.5.2</t>
  </si>
  <si>
    <t>DRVALDESIA.5.3</t>
  </si>
  <si>
    <t>DRCNORESTE.1.0</t>
  </si>
  <si>
    <t>DRCNORESTE.1.1</t>
  </si>
  <si>
    <t>DRCNORESTE.1.2</t>
  </si>
  <si>
    <t>DRCNORESTE.1.3</t>
  </si>
  <si>
    <t>DRCNORESTE.2.0</t>
  </si>
  <si>
    <t>DRCNORESTE.2.1</t>
  </si>
  <si>
    <t>DRCNORESTE.2.2</t>
  </si>
  <si>
    <t>DRCNORESTE.2.3</t>
  </si>
  <si>
    <t>DRCNORESTE.2.4</t>
  </si>
  <si>
    <t>DRCNORESTE.2.5</t>
  </si>
  <si>
    <t>DRCNORESTE.3.0</t>
  </si>
  <si>
    <t>DRCNORESTE.3.1</t>
  </si>
  <si>
    <t>DRCNORESTE.3.2</t>
  </si>
  <si>
    <t>DRCNORESTE.3.3</t>
  </si>
  <si>
    <t>DRCNORESTE.4.0</t>
  </si>
  <si>
    <t>DRCNORESTE.4.1</t>
  </si>
  <si>
    <t>DRCNORESTE.4.2</t>
  </si>
  <si>
    <t>DRCNORESTE.4.3</t>
  </si>
  <si>
    <t>DRCNORESTE.5.0</t>
  </si>
  <si>
    <t>DRCNORESTE.5.1</t>
  </si>
  <si>
    <t>DRCNORESTE.5.2</t>
  </si>
  <si>
    <t>DRCNORESTE.5.3</t>
  </si>
  <si>
    <t>DRCNORESTE.6.0</t>
  </si>
  <si>
    <t>DRCNORESTE.6.1</t>
  </si>
  <si>
    <t>DRCNORESTE.6.2</t>
  </si>
  <si>
    <t>DRCNORESTE.6.3</t>
  </si>
  <si>
    <t>DRCNORESTE.6.4</t>
  </si>
  <si>
    <t>DRCNORESTE.7.0</t>
  </si>
  <si>
    <t>DRCNORESTE.7.1</t>
  </si>
  <si>
    <t>DRCNORESTE.7.2</t>
  </si>
  <si>
    <t>DRCNORESTE.7.3</t>
  </si>
  <si>
    <t>DRCNORESTE.7.4</t>
  </si>
  <si>
    <t>DRCNORESTE.7.5</t>
  </si>
  <si>
    <t>DRCNORTE.1.0</t>
  </si>
  <si>
    <t>DRCNORTE.1.1</t>
  </si>
  <si>
    <t>DRCNORTE.1.2</t>
  </si>
  <si>
    <t>DRCNORTE.1.3</t>
  </si>
  <si>
    <t>DRCNORTE.2.0</t>
  </si>
  <si>
    <t>DRCNORTE.2.1</t>
  </si>
  <si>
    <t>DRCNORTE.2.2</t>
  </si>
  <si>
    <t>DRCNORTE.2.3</t>
  </si>
  <si>
    <t>DRCNORTE.3.0</t>
  </si>
  <si>
    <t>DRCNORTE.3.1</t>
  </si>
  <si>
    <t>DRCNORTE.3.2</t>
  </si>
  <si>
    <t>DRCNORTE.3.3</t>
  </si>
  <si>
    <t>DRCNORTE.4.1</t>
  </si>
  <si>
    <t>DRCNORTE.4.0</t>
  </si>
  <si>
    <t>DRCNORTE.4.2</t>
  </si>
  <si>
    <t>DRCNORTE.4.3</t>
  </si>
  <si>
    <t>DRCNORTE.5.0</t>
  </si>
  <si>
    <t>DRCNORTE.5.1</t>
  </si>
  <si>
    <t>DRCNORTE.5.2</t>
  </si>
  <si>
    <t>DRCNORTE.5.3</t>
  </si>
  <si>
    <t>DRCNORTE.5.4</t>
  </si>
  <si>
    <t>DRCNORTE.6.0</t>
  </si>
  <si>
    <t>DRCNORTE.6.1</t>
  </si>
  <si>
    <t>DRCNORTE.6.2</t>
  </si>
  <si>
    <t>DRCNORTE.6.3</t>
  </si>
  <si>
    <t>DREN.1.0</t>
  </si>
  <si>
    <t>DREN.1.1</t>
  </si>
  <si>
    <t>DREN.1.2</t>
  </si>
  <si>
    <t>DREN.1.3</t>
  </si>
  <si>
    <t>DREN.2.1</t>
  </si>
  <si>
    <t>DREN.2.0</t>
  </si>
  <si>
    <t>DREN.2.2</t>
  </si>
  <si>
    <t>DREN.2.3</t>
  </si>
  <si>
    <t>DREN.3.0</t>
  </si>
  <si>
    <t>DREN.3.1</t>
  </si>
  <si>
    <t>DREN.3.2</t>
  </si>
  <si>
    <t>DREN.3.3</t>
  </si>
  <si>
    <t>DREN.4.0</t>
  </si>
  <si>
    <t>DREN.4.1</t>
  </si>
  <si>
    <t>DREN.4.2</t>
  </si>
  <si>
    <t>DREN.4.3</t>
  </si>
  <si>
    <t>DREN.5.0</t>
  </si>
  <si>
    <t>DREN.5.1</t>
  </si>
  <si>
    <t>DREN.5.2</t>
  </si>
  <si>
    <t>DREN.5.3</t>
  </si>
  <si>
    <t>DREN.6.0</t>
  </si>
  <si>
    <t>DREN.6.1</t>
  </si>
  <si>
    <t>DREN.6.2</t>
  </si>
  <si>
    <t>DREN.6.3</t>
  </si>
  <si>
    <t>DREN.6.4</t>
  </si>
  <si>
    <t>DEPARTAMENTO REGIONAL IX HIGÜAMO (DRHI)</t>
  </si>
  <si>
    <t>DRHI.1.0</t>
  </si>
  <si>
    <t>DRHI.1.1</t>
  </si>
  <si>
    <t>DRHI.1.2</t>
  </si>
  <si>
    <t>DRHI.1.3</t>
  </si>
  <si>
    <t>DRHI.2.0</t>
  </si>
  <si>
    <t>DRHI.2.1</t>
  </si>
  <si>
    <t>DRHI.2.2</t>
  </si>
  <si>
    <t>DRHI.2.3</t>
  </si>
  <si>
    <t>DRHI.3.0</t>
  </si>
  <si>
    <t>DRHI.3.1</t>
  </si>
  <si>
    <t>DRHI.3.2</t>
  </si>
  <si>
    <t>DRHI.3.3</t>
  </si>
  <si>
    <t>DRHI.4.0</t>
  </si>
  <si>
    <t>DRHI.4.1</t>
  </si>
  <si>
    <t>DRHI.4.2</t>
  </si>
  <si>
    <t>DRHI.4.3</t>
  </si>
  <si>
    <t>DRHI.5.0</t>
  </si>
  <si>
    <t>DRHI.5.1</t>
  </si>
  <si>
    <t>DRHI.5.2</t>
  </si>
  <si>
    <t>DRHI.5.3</t>
  </si>
  <si>
    <t>DRHI.5.4</t>
  </si>
  <si>
    <t>DRHI.6.0</t>
  </si>
  <si>
    <t>DRHI.6.1</t>
  </si>
  <si>
    <t>DRHI.6.2</t>
  </si>
  <si>
    <t>DRHI.6.3</t>
  </si>
  <si>
    <t>Fotos de la participación en el evento
Reporte de actividad</t>
  </si>
  <si>
    <t>Informe de implementación de estrategias
Correo de seguimientos
Fotos de visitas al centro penitenciario
Reporte de actividad</t>
  </si>
  <si>
    <t>PRESUPUESTO</t>
  </si>
  <si>
    <t>TOTAL ÁREA</t>
  </si>
  <si>
    <t>TOTAL GENERAL</t>
  </si>
  <si>
    <t>DEPARTAMENTO DE PLANIFICACIÓN Y DESARROLLO (DPyD)</t>
  </si>
  <si>
    <t>REMUNERACIONES</t>
  </si>
  <si>
    <t>DEPARTAMENTO DE TECNOLOGÍA DE LA INFORMACIÓN Y COMUNICACIÓN (DTIC)</t>
  </si>
  <si>
    <t>DEPARTAMENTO DE RELACIONES INTERNACIONALES (DRI)</t>
  </si>
  <si>
    <t>Televisores</t>
  </si>
  <si>
    <t>Servicios de investigación epidemiológica</t>
  </si>
  <si>
    <t>MATERIAL</t>
  </si>
  <si>
    <t>DESCRIPCIÓN EN ESPAÑOL</t>
  </si>
  <si>
    <t>DEFINICION</t>
  </si>
  <si>
    <t>CUENTA_PRESUPUESTARIA</t>
  </si>
  <si>
    <t>DESCRIPCION_CUENTA_PRESUPUESTARIA</t>
  </si>
  <si>
    <t>SINONIMOS</t>
  </si>
  <si>
    <t xml:space="preserve">Material  vivo  vegetal  y  animal,  accesorios  y  suministros </t>
  </si>
  <si>
    <t>NO DISPONIBLE</t>
  </si>
  <si>
    <t xml:space="preserve">Animales  vivos </t>
  </si>
  <si>
    <t xml:space="preserve">Animales  de  granja </t>
  </si>
  <si>
    <t>Gatos</t>
  </si>
  <si>
    <t>Mamífero carnívoro de la familia de los Félidos, doméstico, de unos cinco decímetros de largo desde la cabeza hasta el arranque de la cola, que por sí sola mide dos decímetros aproximadamente.</t>
  </si>
  <si>
    <t>2.6.7.7.01</t>
  </si>
  <si>
    <t>Especies menores y de zoológico</t>
  </si>
  <si>
    <t>animales,felinos,gato,gatos,micho,michos,micifuz,minino</t>
  </si>
  <si>
    <t>Perros</t>
  </si>
  <si>
    <t xml:space="preserve">Mamífero doméstico de la familia de los Cánidos, de tamaño, forma y pelaje muy diversos, según las razas. Tiene olfato muy fino y es inteligente y muy leal al hombre. </t>
  </si>
  <si>
    <t>animales,cachorro,can,perro,perros</t>
  </si>
  <si>
    <t>Visón</t>
  </si>
  <si>
    <t>Mamífero carnicero semejante a la nutria, con los dedos reunidos hasta más de la mitad por una membrana. Se alimenta de toda clase de animales pequeños.</t>
  </si>
  <si>
    <t>animales,vison,visón,visones</t>
  </si>
  <si>
    <t>Ratas</t>
  </si>
  <si>
    <t>Mamífero roedor. Es animal muy fecundo, destructor y voraz, se ceba con preferencia en las sustancias duras, y vive por lo común en los edificios y embarcaciones.</t>
  </si>
  <si>
    <t>animales,rata,ratas,ratones,roedor</t>
  </si>
  <si>
    <t>Caballos</t>
  </si>
  <si>
    <t>Mamífero del orden de los Perisodáctilos, solípedo, de cuello y cola poblados de cerdas largas y abundantes, que se domestica fácilmente.</t>
  </si>
  <si>
    <t>2.6.7.6.01</t>
  </si>
  <si>
    <t>Equinos</t>
  </si>
  <si>
    <t>animales,bayo,caballo,caballos,corcel,ganado equino,jaco,jamelgo,penco,percherón,petiso,potro,rocín,ruano,trotón</t>
  </si>
  <si>
    <t>Ovejas</t>
  </si>
  <si>
    <t>Mamífero rumiante, que alcanza de siete a ocho decímetros de altura hasta la cruz, con frente convexa, cuernos huecos, angulosos, arrugados transversalmente y arrollados en espiral, y lana espesa, blanca, negra o rojiza</t>
  </si>
  <si>
    <t>2.6.7.4.01</t>
  </si>
  <si>
    <t>Ovinos y caprinos</t>
  </si>
  <si>
    <t>animales,borrego,carnera,carnero,cordera,cordero,ganado ovino,merino,oveja,ovejas,ovino</t>
  </si>
  <si>
    <t>Cabras</t>
  </si>
  <si>
    <t xml:space="preserve">Mamífero rumiante doméstico, como de un metro de altura, ligero, esbelto, con pelo corto, áspero y a menudo rojizo, cuernos huecos, grandes, esquinados, nudosos y vueltos hacia atrás, un mechón de pelos largos colgante de la mandíbula inferior y cola muy </t>
  </si>
  <si>
    <t>animal,animales,cabra,cabras,chiva,chivas,chivo,chivos,ganado cabrino</t>
  </si>
  <si>
    <t>Asnos</t>
  </si>
  <si>
    <t>Animal solípedo, como de metro y medio de altura, de color, por lo común, ceniciento, con las orejas largas y la extremidad de la cola poblada de cerdas. Es muy sufrido y se le emplea como caballería y como bestia de carga y a veces también de tiro</t>
  </si>
  <si>
    <t>animal,asno,asnos,borrico,burra,burro,burros,jumento,pollino,rucio</t>
  </si>
  <si>
    <t>Ratones</t>
  </si>
  <si>
    <t>Mamífero roedor, de unos dos decímetros de largo desde el hocico hasta la extremidad de la cola, que tiene la mitad, de pelaje generalmente gris, muy fecundo y ágil y que vive en las casas, donde causa daño por lo que come, roe y destruye. Hay especies qu</t>
  </si>
  <si>
    <t>animales,mur,rata,ratas,raton,ratón,ratones,roedor,roedores</t>
  </si>
  <si>
    <t>Cerdos</t>
  </si>
  <si>
    <t>Mamífero artiodáctilo del grupo de los Suidos, que se cría en domesticidad para aprovechar su cuerpo en la alimentación humana y en otros usos</t>
  </si>
  <si>
    <t>2.6.7.2.01</t>
  </si>
  <si>
    <t>Porcinos</t>
  </si>
  <si>
    <t>animales,cerdo,cerdos,chancho,chanchos,cochino,cochinos,cocho,cuino,gorrino,guarro,marrano,marranos,puerco,puercos</t>
  </si>
  <si>
    <t>Conejos</t>
  </si>
  <si>
    <t>Mamífero del orden de los Lagomorfos, de unos cuatro decímetros de largo, comprendida la cola. Tiene pelo espeso de color ordinariamente gris, orejas tan largas como la cabeza, patas posteriores más largas que las anteriores, aquellas con cuatro dedos y e</t>
  </si>
  <si>
    <t>animales,conejo,conejos,liebre,liebres</t>
  </si>
  <si>
    <t>Cobayas o conejillos de indias</t>
  </si>
  <si>
    <t>Mamífero del orden de los Roedores, parecido al conejo, pero más pequeño, con orejas cortas, cola casi nula, tres dedos en las patas posteriores y cuatro en las anteriores. Se usa mucho en experimentos de medicina y bacteriología</t>
  </si>
  <si>
    <t>aguti,agutí,animal,animales,cobaya,cobayas,conejillo,conejillo de india</t>
  </si>
  <si>
    <t>Primates</t>
  </si>
  <si>
    <t>Mamíferos de superior organización, plantígrados, con extremidades terminadas en cinco dedos provistos de uñas, de los cuales el pulgar es oponible a los demás, por lo menos en los miembros torácicos</t>
  </si>
  <si>
    <t>animal,animales,antropoide,chimpance,macaco,macacos,mono,monos,primates,simio,simios</t>
  </si>
  <si>
    <t>Armadillos</t>
  </si>
  <si>
    <t>Mamífero del orden de los Desdentados, con algunos dientes laterales. El cuerpo, que mide de tres a cinco decímetros de longitud, está protegido por un caparazón formado de placas óseas cubiertas por escamas córneas, las cuales son movibles, de modo que e</t>
  </si>
  <si>
    <t>animal,animales,armadillo,armadillos,armao</t>
  </si>
  <si>
    <t>Ganado vacuno</t>
  </si>
  <si>
    <t>Animal cuadrúpedo hembra del toro</t>
  </si>
  <si>
    <t>2.6.7.1.01</t>
  </si>
  <si>
    <t>Bovinos</t>
  </si>
  <si>
    <t>animal,animales,becerra,bovino,ganado vacuno,ganados vacunos,res,ternera,ternero,terneros,toro,toros,vaca,vacas,vaquilla</t>
  </si>
  <si>
    <t>Camellos</t>
  </si>
  <si>
    <t>Artiodáctilo rumiante, oriundo del Asia central, corpulento y más alto que el caballo, con el cuello largo, la cabeza proporcionalmente pequeña y dos gibas en el dorso, formadas por acumulación de tejido adiposo</t>
  </si>
  <si>
    <t>animal,animal jorobado,animales,camel,camelidos,camello,camellos</t>
  </si>
  <si>
    <t>Pájaros y aves de corral</t>
  </si>
  <si>
    <t>Pollos vivos</t>
  </si>
  <si>
    <t>Cría que nace de cada huevo de ave y en especial la de la gallina</t>
  </si>
  <si>
    <t>2.6.7.3.01</t>
  </si>
  <si>
    <t>Aves</t>
  </si>
  <si>
    <t>ave,ave de corral,aves de corral,capón,cría,gallinas,gallo,gallos,pajaro de corral,pajaros,pajaros de corral,pollastre,pollito,pollo,pollo vivo,pollos,pollos vivos,polluelo,vivo</t>
  </si>
  <si>
    <t>Patos vivos</t>
  </si>
  <si>
    <t>Ave palmípeda, con el pico más ancho en la punta que en la base y en esta más ancho que alto. Su cuello es corto, y también los tarsos, por lo que anda con dificultad. Tiene una mancha de color verde metálico en cada ala</t>
  </si>
  <si>
    <t>ánade,ánsar,ave,ave de corral,aves de corral,cisne,cisnes,ganso,ganzo,oca,pajaro de corral,pajaros,pajaros de corral,palmípeda,parro,pato,pato vivo,patos vivos,vivo,vivos</t>
  </si>
  <si>
    <t>Pavos vivos</t>
  </si>
  <si>
    <t>Ave del orden de las Galliformes, oriunda de América, donde en estado salvaje llega a tener un metro de alto, trece decímetros desde la punta del pico hasta el extremo de la cola, dos metros de envergadura y 20 kg de peso. Tiene plumaje de color pardo ver</t>
  </si>
  <si>
    <t>ave,ave de corral,aves de corral,gallipavo,garullo,guajalote,guanajo,pajaro de corral,pajaros,pajaros de corral,pavo,pavo vivo,pavon,pavón,pavos,pavos vivos</t>
  </si>
  <si>
    <t>Gansos vivos</t>
  </si>
  <si>
    <t>Ave palmípeda del orden de las Anseriformes, de hasta 90 cm de longitud, con plumaje básicamente gris y pico y patas de color naranja, rosa o amarillo según la especie. Es migratoria y vive en herbazales cercanos al agua en Europa, Asia y Norteamérica</t>
  </si>
  <si>
    <t>anade,ánsar,ansarón,ave,ave de corral,aves de corral,cisne,ganso,ganso vivo,gansos,gansos vivos,ganzo,ganzos,oca,pajaro de corral,pajaros,pajaros de corral,pato,vivo</t>
  </si>
  <si>
    <t>Faisanes vivos</t>
  </si>
  <si>
    <t>Ave del orden de las Galliformes, del tamaño de un gallo, con un penacho de plumas en la cabeza, cola muy larga y tendida y plumaje de vivos colores en el macho. Es ave de caza muy apreciada por su carne.</t>
  </si>
  <si>
    <t>ave,ave de corral,aves de corral,faisan,faisán,faisanes,faisanes vivos,pajaro de corral,pajaros,pajaros de corral,perdices,tortolas,vivo</t>
  </si>
  <si>
    <t>Peces</t>
  </si>
  <si>
    <t>Salmón vivos</t>
  </si>
  <si>
    <t>Pez teleósteo de hasta metro y medio de longitud, de cuerpo rollizo, cabeza apuntada y una aleta adiposa dorsal junto a la cola. El adulto tiene azulado el lomo y plateado el vientre, con reflejos irisados en los costados.</t>
  </si>
  <si>
    <t>2.6.7.5.01</t>
  </si>
  <si>
    <t>Peces y acuicultura</t>
  </si>
  <si>
    <t>peces,pes,pescado,pez,salmon,salmón,salmón vivo,salmones,salmones vivos,vivo</t>
  </si>
  <si>
    <t>Trucha viva</t>
  </si>
  <si>
    <t>Pez teleósteo de agua dulce, de la familia de los Salmónidos, que mide hasta ocho decímetros de longitud, con cuerpo de color pardo y lleno de pintas rojizas o negras, según los casos, cabeza pequeña, cola con un pequeño entrante y carne comestible blanca</t>
  </si>
  <si>
    <t>lancurdia,peces,pes,pescado,pez,raño,trucha,trucha viva,truchas,truchas vivas,vivo</t>
  </si>
  <si>
    <t>Tilapia viva</t>
  </si>
  <si>
    <t>Pez muy voraz, parecido a la piraña, de carne blanca comestible.  Tilapia es el nombre genérico con el que se denomina a un grupo de peces de origen africano, que consta de varias especies, algunas con interés económico, pertenecientes al género Oreochrom</t>
  </si>
  <si>
    <t>peces,pes,pescado,pez,talapias,tilapia,tilapia azul,tilapia roja,tilapias,vivo</t>
  </si>
  <si>
    <t>Carpa viva</t>
  </si>
  <si>
    <t>Pez teleósteo fisóstomo, verdoso por encima y amarillo por abajo, de boca pequeña sin dientes, escamas grandes y una sola aleta dorsal, que vive muchos años en las aguas dulces. Hay una especie procedente de China, de color rojo y dorado</t>
  </si>
  <si>
    <t>carpa viva,carpas,fisostomo,fisóstomo,peces,pes,pescado,pez,viva</t>
  </si>
  <si>
    <t>Anguilas vivas</t>
  </si>
  <si>
    <t>Pez teleósteo, fisóstomo, sin aletas abdominales, de cuerpo largo, cilíndrico, y que llega a medir un metro. Tiene una aleta dorsal que se une primero con la caudal, y dando después vuelta, con la anal, mientras son muy pequeñas las pectorales. Su carne e</t>
  </si>
  <si>
    <t>anguila,anguila electrica,anguilas,anguilas electricas,anguilas vivas,morena,peces,pescado,pez,serpiente,viva</t>
  </si>
  <si>
    <t>Mariscos e invertebrados acuáticos</t>
  </si>
  <si>
    <t>Camarón vivo</t>
  </si>
  <si>
    <t>Crustáceo decápodo, macruro, de tres a cuatro centímetros de largo, parecido a una gamba diminuta, de color pardusco. Es comestible y se conoce también con los nombres de quisquilla y esquila.</t>
  </si>
  <si>
    <t>camaron,camarón,camarones,camarones vivos,crustáceo,crustáceos,esquila,langostino,langostinos,mariscos e invertebrados acuaticos</t>
  </si>
  <si>
    <t>Almejas vivas</t>
  </si>
  <si>
    <t>Molusco lamelibranquio marino, con valvas casi ovales, mates o poco lustrosas por fuera, con surcos concéntricos y estrías radiadas muy finas; en su interior son blanquecinas y algo nacaradas. Su carne es comestible y muy apreciada</t>
  </si>
  <si>
    <t>almeja,almeja viva,almejas,almejas vivas,amayuela,amayuelas,chirla,concha,conchas,marisco,mariscos,mariscos e invertebrados acuaticos,mejillon,mejillón,mejillones,molusco,telina,valva,valvas,viva,vivas</t>
  </si>
  <si>
    <t>Mejillones vivos</t>
  </si>
  <si>
    <t>Molusco lamelibranquio marino, con la concha formada por dos valvas simétricas, convexas, casi triangulares, de color negro azulado por fuera, algo anacaradas por dentro, y de unos cuatro centímetros de longitud. Tiene dos músculos aductores para cerrar l</t>
  </si>
  <si>
    <t>choros,marisco,mariscos,mariscos e invertebrados acuaticos,mejillon,mejillón,mejillones vivos,mitílidos,molusco,moluscos,valva,valvas</t>
  </si>
  <si>
    <t>Ostras vivas</t>
  </si>
  <si>
    <t>Molusco lamelibranquio marino, con concha de valvas desiguales, ásperas, de color grisáceo por fuera y blanco anacarado por dentro, de las cuales la mayor es más convexa que la otra y está adherida a las rocas.</t>
  </si>
  <si>
    <t>marisco,mariscos,mariscos e invertebrados acuaticos,molusco,moluscos,ostra viva,ostras,ostras vivas,perla,valva,valvas</t>
  </si>
  <si>
    <t>Cangrejos vivos</t>
  </si>
  <si>
    <t>Cada uno de los artrópodos crustáceos del orden de los Decápodos</t>
  </si>
  <si>
    <t>cangrejos,cangrejos vivos,cangro,centollas,crustaseo,decápodo,decapodos,decápodos,jaibas,langostas,marisco,mariscos,mariscos e invertebrados acuaticos,viva,vivas</t>
  </si>
  <si>
    <t>Abulones vivos</t>
  </si>
  <si>
    <t>Molusco gasterópodo cuya concha es ovalada, de espira muy baja, borde delgado en la mitad de su contorno, con una especie de labio en la otra mitad, donde hay una serie de agujeros que van cerrándose a medida que el animal crece. Es arrugada y pardusca po</t>
  </si>
  <si>
    <t>concha,locos,maria,marisco,mariscos,mariscos e invertebrados acuaticos,oreja marina,orejas marinas vivas,ostiones,ostra</t>
  </si>
  <si>
    <t>Pulpo vivo</t>
  </si>
  <si>
    <t>Molusco cefalópodo dibranquial, octópodo, que vive de ordinario en el fondo del mar, y a veces nada a flor de agua. Es muy voraz, se alimenta de moluscos y crustáceos y su carne es comestible. Los individuos de la especie común en los mares de España, ape</t>
  </si>
  <si>
    <t>cefalopo,cefalópodo,marisco,mariscos,mariscos e invertebrados acuaticos,octopodo,octópodo,octopolo,octopus,pulpos,pulpos vivos,vivo,vivos</t>
  </si>
  <si>
    <t>Calamar vivo</t>
  </si>
  <si>
    <t>Molusco cefalópodo de cuerpo alargado, con una concha interna en forma de pluma de ave y diez tentáculos provistos de ventosas, dos de ellos más largos que el resto. Vive formando bancos que son objeto de una activa pesca.</t>
  </si>
  <si>
    <t>calamares,calamares vivos,cefalopodo,cefalópodo,marisco,mariscos,mariscos e invertebrados acuaticos,molusco,teutido,teutidos,téutidos,vivo,vivos</t>
  </si>
  <si>
    <t>Insectos</t>
  </si>
  <si>
    <t>Mariposas</t>
  </si>
  <si>
    <t>Insecto lepidóptero,  son un orden de insectos holometábolos, casi siempre voladores; las más conocidas son las mariposas diurnas, pero la mayoría de las especies son nocturnas (polillas, esfinges, pavones, etc.) y pasan muy inadvertidas. Sus larvas se co</t>
  </si>
  <si>
    <t>alevilla,esfinge,esfinges,gusano,gusano de seda,insecto,insectos,larva,lepidoptero,lepidóptero,mariposa,mariposas,oruga,palomilla,pavon,pavones,polilla,polillas</t>
  </si>
  <si>
    <t>Escarabajos</t>
  </si>
  <si>
    <t>Insecto coleóptero, de antenas con nueve articulaciones terminadas en maza, élitros lisos, cuerpo deprimido, con cabeza rombal y dentada por delante, y patas anteriores desprovistas de tarsos. Busca el estiércol para alimentarse y hacer bolas, dentro de l</t>
  </si>
  <si>
    <t>coleópero,coleoperos,coleoptero,coleópteros,escarabajos,insectos</t>
  </si>
  <si>
    <t>Abejas</t>
  </si>
  <si>
    <t>Insecto himenóptero, de unos quince milímetros de largo, de color pardo negruzco y con vello rojizo. Vive en colonias, cada una de las cuales consta de una sola hembra fecunda, muchos machos y numerosísimas hembras estériles; habita en los huecos de los á</t>
  </si>
  <si>
    <t>abejas,abejon,abejón,anthophila,heminoptero,heminóptero,insectos,moscardones,moscas,zancudos</t>
  </si>
  <si>
    <t>Gusanos de seda</t>
  </si>
  <si>
    <t>Especie de insecto lepidóptero de la familia Bombycidae originaria del norte de Asia. Se cría hoy en muchas regiones del mundo para aprovechar el capullo que protege a su crisálida, constituido por un largo filamento de seda, producido por la oruga al ret</t>
  </si>
  <si>
    <t>gusano,gusano de seda,gusanos de seda,gusanos de tebo,helminto,insectos,larva,lepidoptero,lepidóptero,lombriz,mariposa,oruga,raso,saten,satén,seda,tenia,tisu,tisú</t>
  </si>
  <si>
    <t>Animales salvajes</t>
  </si>
  <si>
    <t>Elefantes</t>
  </si>
  <si>
    <t>Mamífero del orden de los Proboscidios, el mayor de los animales terrestres que viven ahora, pues llega a tres metros de alto y cinco de largo. Tiene el cuerpo de color ceniciento oscuro, la cabeza pequeña, los ojos chicos, las orejas grandes y colgantes,</t>
  </si>
  <si>
    <t>animales salvajes,elefantes,paquidermo,proboscidio
 polares</t>
  </si>
  <si>
    <t>Zorros vivos</t>
  </si>
  <si>
    <t>Mamífero cánido de menos de un metro de longitud, incluida la cola, de hocico alargado y orejas empinadas, pelaje de color pardo rojizo y muy espeso, especialmente en la cola, de punta blanca. Es de costumbres crepusculares y nocturnas; abunda en España y</t>
  </si>
  <si>
    <t>animales salvajes,canido,cánido,lobos,perros salvajes,pumas,raposa,rapoza,vulpeja,zorra,zorras,zorros,zorros vivos</t>
  </si>
  <si>
    <t xml:space="preserve">Productos  para  animales  domesticos </t>
  </si>
  <si>
    <t xml:space="preserve">Tratamientos  para  los  animales  domesticos  y  accesorios  y  equipo </t>
  </si>
  <si>
    <t>Juguetes para mascotas</t>
  </si>
  <si>
    <t>Objeto atractivo con que se entretienen los animales domésticos</t>
  </si>
  <si>
    <t>2.3.9.7.01</t>
  </si>
  <si>
    <t>Productos y útiles veterinarios</t>
  </si>
  <si>
    <t>accesorios,bola de perro,equipos y tratamientos para mascotas,hueso de hule,juguete,juguetes,juguetes para los animales domesticos,juguetes para mascotas</t>
  </si>
  <si>
    <t>Productos para el aseo y cuidado de mascotas</t>
  </si>
  <si>
    <t>Accesorios para el cuidado de los animales domésticos (artículos de aseo,estéticos,etc.)</t>
  </si>
  <si>
    <t>accesorios,artículos de aseo para animales,artículos estéticos para animales,aseo,cuidado,equipos y tratamientos para mascotas,estético,productos para el cuidado de mascotas,productos para el cuidado del animal domestico</t>
  </si>
  <si>
    <t>Equipo para el manejo de desperdicios de las mascotas</t>
  </si>
  <si>
    <t>Colección de utensilios, instrumentos y aparatos especiales para la disposición adecuada de los desechos del animal doméstico</t>
  </si>
  <si>
    <t>accesorios,baño,baño para animal,baño para animales,banos para animales,desperdicio de animal,desperdicio de animales,desperdicios o equipo para la gestion de los desechos del animal domestico,equipos para recoger desechos de mascotas,equipos y tratamientos para mascotas,limpieza de animal</t>
  </si>
  <si>
    <t>Tazones o equipo para alimentación de mascotas</t>
  </si>
  <si>
    <t>Colección de utensilios, instrumentos y aparatos especiales para un la alimentación de los animales domésticos</t>
  </si>
  <si>
    <t>accesorios,equipo o cuencos de comida de los animales domesticos,equipos y tratamientos para mascotas,plato,recipiente para comida de mascotas,recipientes</t>
  </si>
  <si>
    <t>Tratamientos medicados para mascotas</t>
  </si>
  <si>
    <t>Es el conjunto de medios de cualquier clase (higiénicos, farmacológicos, quirúrgicos o físicos) cuya finalidad es la curación o el alivio (paliación) de las enfermedades o síntomas de animales domésticos</t>
  </si>
  <si>
    <t>2.3.4.2.01</t>
  </si>
  <si>
    <t>Productos medicinales para uso veterinario</t>
  </si>
  <si>
    <t>accesorios,animales domésticos,cura,curación,equipos y tratamientos para mascotas,medicamentos para animales,medicinas para animales,método,terapia,tratamientos medicados para los animales domesticos,tratamientos medicinales para mascotas</t>
  </si>
  <si>
    <t>Kits para el entrenamiento de mascotas domésticas</t>
  </si>
  <si>
    <t>Conjunto de utensilios, instrumentos y aparatos especiales para el entrenamiento de animales domésticos.</t>
  </si>
  <si>
    <t>accesorios,amaestrar,dirigir,educar,ejercitar,entrenar,equipos y tratamientos para mascotas,guiar,instruir,kits de adiestramiento de animales domesticos,kits de adiestramiento para mascotas</t>
  </si>
  <si>
    <t>Cobijas para mascotas</t>
  </si>
  <si>
    <t>Prenda de lana o algodón, tupida y ordinariamente peluda, de forma rectangular, que sirve para abrigar a los animales domésticos</t>
  </si>
  <si>
    <t>accesorios,animales domesticos,cobertor,cobertor para animales,cobertores,edredon,edredon para animales,equipos y tratamientos para mascotas,frazada,frazadas,frazadas para animales,mantas para animales,mantas para mascotas</t>
  </si>
  <si>
    <t xml:space="preserve">Comida  de  animales </t>
  </si>
  <si>
    <t xml:space="preserve">Pienso  para  ganado </t>
  </si>
  <si>
    <t>Salvado de trigo puro</t>
  </si>
  <si>
    <t>Es el resultado de una parte de la molienda de los granos de cereales, en concreto procede de las cinco capas más externas del grano, formadas por una primera capa exterior de envuelta, o cutícula, la segunda o epicarpio, la tercera o endocarpio, la cuart</t>
  </si>
  <si>
    <t>2.3.1.2.01</t>
  </si>
  <si>
    <t>Alimentos para animales</t>
  </si>
  <si>
    <t>acemite,afrecho,alimentacion para animal,alimentación para animales,alimento,alimento para ganado,cascara,cáscara,cascarilla,heno,moyuelo,salvado de trigo puro,tastara,tástara,trigo</t>
  </si>
  <si>
    <t>Avena para forraje</t>
  </si>
  <si>
    <t>Cereal de menor valor energético, como consecuencia de su alto contenido en fibra y lignina y su bajo nivel de almidón utilizado para la alimentación de animales.Aunque cada pienso es especifico de cada animal, a veces se puede usar uno de otra especie di</t>
  </si>
  <si>
    <t>acemite,afrecho,alimentacion para animal,alimentación para animales,alimento,alimento para ganado,avena,avena para forraje,cascara,cáscara,cascarilla,forraje,grano,heno,moyuelo,pasto,tastara,tástara</t>
  </si>
  <si>
    <t>Maíz para forraje</t>
  </si>
  <si>
    <t>Es una planta gramínea anual originaria de América introducida en Europa en el siglo XVII. Actualmente, es el cereal con mayor volumen de producción en el mundo, superando al trigo y al arroz, utilizado para la alimentación de animales.</t>
  </si>
  <si>
    <t>aba,acemite,afrecho,alimentacion para animal,alimentación para animales,alimento,alimento para ganado,borona,cascara,cáscara,cascarilla,choclo,elote,maiz,maiz para forraje,maíz para pienso,mijo,millo,moyuelo,panizo,tastara,tástara,zara</t>
  </si>
  <si>
    <t>Sorgo para forraje</t>
  </si>
  <si>
    <t>Planta anual, originaria de la India, de la familia de las Gramíneas, con cañas de dos a tres metros de altura, llenas de un tejido blanco y algo dulce y vellosas en los nudos; hojas lampiñas, ásperas en los bordes, flores en panoja floja, grande y derech</t>
  </si>
  <si>
    <t>acemite,afrecho,alimento para ganado,cascara,cáscara,cascarilla,moyuelo,sorgo,sorgo para forraje,tastara,tástara</t>
  </si>
  <si>
    <t>Heno</t>
  </si>
  <si>
    <t>Planta de la familia de las Gramíneas, con cañas delgadas de unos 20 cm de largo, hojas estrechas, agudas, más cortas que la vaina, y flores en panoja abierta, pocas en número y con arista en el cascabillo.</t>
  </si>
  <si>
    <t>alimento para animales,alimento para ganado,forraje,heno,hierba,ierba,paja,pasto,pienso,verde,yerba</t>
  </si>
  <si>
    <t>Tortas oleaginosas</t>
  </si>
  <si>
    <t>Masa en forma redonda resultado del hueso de la aceituna después de molida y exprimida</t>
  </si>
  <si>
    <t>aceituna,alimento,alimento para animales,alimento para ganado,bizcocho,bollo,cake,galleta,oilcake,pasta,pastel,tortas de borujo</t>
  </si>
  <si>
    <t>Alimento para pájaros y aves de corral</t>
  </si>
  <si>
    <t>Alimento vivo para aves</t>
  </si>
  <si>
    <t>Cada una de las sustancias o conjunto de cosas vivas que un pajaro toma o recibe para su nutrición</t>
  </si>
  <si>
    <t>alimento,alimento para pajaros y aves de corral,alimento vivo para pajaros,bocado,colación,comestible,comida,comida para pajaro,comida para pajaros,maná,manduca,manduca para pajaro,manduca para pajaros,manjar,pajaro,pájaro,pajaros,piscolabis,pitanza,plato,puchero,ración,refrigerio,sustento,tentempié,vianda,vivo,yantar</t>
  </si>
  <si>
    <t>Alpiste</t>
  </si>
  <si>
    <t>Semilla de la planta anual de la familia de las Gramíneas, que crece hasta 40 ó 50 cm y echa una panoja oval, con espiguillas de tres flores y semillas menudas. Toda la planta sirve para forraje, y las semillas para alimento de pájaros y para otros usos.</t>
  </si>
  <si>
    <t>alimento,alimento para pajaros y aves de corral,alpiste,bocado,colación,comestible,comida,comida para pajaro,comida para pajaros,maná,manduca,manduca para pajaro,manduca para pajaros,manjar,piscolabis,pitanza,plato,puchero,ración,refrigerio,sustento,tentempié,vianda,yantar</t>
  </si>
  <si>
    <t>Pasa bocas o comida recreacional para aves</t>
  </si>
  <si>
    <t>Cada una de las sustancias o conjunto de cosas que un pajaro toma o recibe para su nutrición</t>
  </si>
  <si>
    <t>alimento ligero para pajaros,alimento para pajaros y aves de corral,bocado,colación,comestible,comida,comida para pajaro,comida para pajaros,maná,manduca,manduca para pajaro,manduca para pajaros,manjar,piscolabis,pitanza,plato,puchero,ración,refrigerio,sustento,tentempié,vianda,yantar</t>
  </si>
  <si>
    <t>Alimento avícola</t>
  </si>
  <si>
    <t>Cada una de las sustancias o conjunto de cosas que una ave toma o recibe para su nutrición</t>
  </si>
  <si>
    <t>alimento para los aves,alimento para pajaros y aves de corral,bocado,colación,comestible,comida,comida para pajaro,comida para pajaros,maná,manduca,manduca para pajaro,manduca para pajaros,manjar,piscolabis,pitanza,plato,puchero,ración,refrigerio,sustento,tentempié,vianda,yantar</t>
  </si>
  <si>
    <t>Alimento para peces</t>
  </si>
  <si>
    <t>Salmuera fresca o congelada</t>
  </si>
  <si>
    <t>Agua cargada de sal que puede estar fresca o congelada.</t>
  </si>
  <si>
    <t>alimento para peces,bocado,colación,comestible,comida,comida para pajaro,comida para pajaros,congelada,fresca,maná,manduca,manduca para pajaro,manduca para pajaros,manjar,piscolabis,pitanza,plato,puchero,ración,refrigerio,sal,sal congelada,sal fresca,salazón,salmuera fresca o congelada,salobridad,sustento,tentempié,vianda,yantar</t>
  </si>
  <si>
    <t>Alimento granulado para peces</t>
  </si>
  <si>
    <t>Cada una de las sustancias o conjunto de cosas en forma de masa de granos pequeños que los peces toman o reciben para su nutrición</t>
  </si>
  <si>
    <t>alimento,alimento granulado para peces,alimento para peces,bocado,colación,comestible,comida,comida para pajaro,comida para pajaros,granulado,granular,maná,manduca,manduca para pajaro,manduca para pajaros,manjar,nutrición,peces,piscolabis,pitanza,plato,puchero,ración,refrigerio,sustento,tentempié,vianda,yantar</t>
  </si>
  <si>
    <t>Alimento en hojuelas para peces</t>
  </si>
  <si>
    <t>Cada una de las sustancias o conjunto de cosas en forma grumo o coágulos que los peces toman o reciben para su nutrición</t>
  </si>
  <si>
    <t>alimento,alimento en copos para peces,alimento en hojuelas para peces,alimento para peces,bocado,coagulo,coágulos,colación,comestible,comida,comida para pajaro,comida para pajaros,copo,copos,grumo,maná,manduca,manduca para pajaro,manduca para pajaros,manjar,piscolabis,pitanza,plato,puchero,ración,refrigerio,sustento,tentempié,vianda,yantar</t>
  </si>
  <si>
    <t>Alimento para perros y gatos</t>
  </si>
  <si>
    <t>Comida seca para perros</t>
  </si>
  <si>
    <t>Cada una de las sustancias o conjunto de cosas en estado seco que los perros toman o reciben para su nutrición.</t>
  </si>
  <si>
    <t>Alimento para perros,alimento seco para perros,comestible para perros,comida para perros,sustento para perros</t>
  </si>
  <si>
    <t>Cada una de las sustancias o conjunto de cosas en estado húmedo que los perros toman o reciben para su nutrición.</t>
  </si>
  <si>
    <t>alimento hidratado para perros,alimento húmedo para perros,Alimento para perros,comestible para perros,comida para perros,sustento para perros</t>
  </si>
  <si>
    <t>Leche para perros o gatos</t>
  </si>
  <si>
    <t>Líquido blanco que segregan algunos animales que se emplea parr alimentar a los perros y a los gatos</t>
  </si>
  <si>
    <t>alimento para gato,alimento para perro,alimento para perros y gatos,comida para perros y gatos,leche,leche para gato,leche para perro,leche para perros y gatos</t>
  </si>
  <si>
    <t>Comida seca para gatos</t>
  </si>
  <si>
    <t>Cada una de las sustancias o conjunto de cosas en estado seco que gatos toman o reciben para su nutrición</t>
  </si>
  <si>
    <t>alimento para perros y gatos,alimento seco para gato,alimento seco para gatos,bocado,colación,comestible,comida,comida seca,comida seca para gatos,maná,manduca,manjar,piscolabis,pitanza,plato,puchero,ración,refrigerio,seca,sustento,tentempié,vianda,yantar</t>
  </si>
  <si>
    <t>Comida húmeda para gatos</t>
  </si>
  <si>
    <t>Cada una de las sustancias o conjunto de cosas en estado húmedo que gatos toman o reciben para su nutrición</t>
  </si>
  <si>
    <t>alimento hidratado para gatos,alimento humedo para gatos,alimento para perros y gatos,bocado,colación,comestible,comida,maná,manduca,manjar,piscolabis,pitanza,plato,puchero,ración,refrigerio,sustento,tentempié,vianda,yantar</t>
  </si>
  <si>
    <t>Pasa bocas o comida recreacional para gatos o perros</t>
  </si>
  <si>
    <t>Cada una de las sustancias o conjunto de cosas  que perros y gatos toman o reciben para su nutrición</t>
  </si>
  <si>
    <t>alimento ligero para gatos y perros,alimento para perros y gatos,bocado,colación,comestible,comida,maná,manduca,manjar,piscolabis,pitanza,plato,puchero,ración,refrigerio,sustento,tentempié,vianda,yantar</t>
  </si>
  <si>
    <t>Alimento para roedores</t>
  </si>
  <si>
    <t>Comida granulada para roedores</t>
  </si>
  <si>
    <t>Cada una de las sustancias o conjunto de cosas en forma de masa de granos pequeños que los roedores toman o reciben para su nutrición</t>
  </si>
  <si>
    <t>alimento granulado para roedores,alimento para roedores,bocado,colación,comestible,comida,maná,manduca,manjar,piscolabis,pitanza,plato,puchero,ración,refrigerio,sustento,tentempié,vianda,yantar</t>
  </si>
  <si>
    <t>Alimento para reptiles</t>
  </si>
  <si>
    <t>Comida granulada para reptiles</t>
  </si>
  <si>
    <t>Cada una de las sustancias o conjunto de cosas en forma de masa de granos pequeños que los reptiles toman o reciben para su nutrición</t>
  </si>
  <si>
    <t>alimento granulado para reptiles,alimento para reptiles,bocado,colación,comestible,comida,maná,manduca,manjar,piscolabis,pitanza,plato,puchero,ración,refrigerio,sustento,tentempié,vianda,yantar</t>
  </si>
  <si>
    <t>Comida húmeda para reptiles</t>
  </si>
  <si>
    <t>Cada una de las sustancias o conjunto de cosas en estado húmedo que los reptiles toman o reciben para su nutrición</t>
  </si>
  <si>
    <t>alimento hidratado para reptiles,alimento humedo para reptiles,alimento para reptiles,bocado,colación,comestible,comida,maná,manduca,manjar,piscolabis,pitanza,plato,puchero,ración,refrigerio,sustento,tentempié,vianda,yantar</t>
  </si>
  <si>
    <t>Comida viva para reptiles</t>
  </si>
  <si>
    <t>Cada una de las sustancias o conjunto de cosas vivas que los reptiles toman o reciben para su nutrición</t>
  </si>
  <si>
    <t>alimento para reptiles,alimento vivo para reptiles,bocado,colación,comestible,comida,maná,manduca,manjar,piscolabis,pitanza,plato,puchero,ración,refrigerio,sustento,tentempié,vianda,yantar</t>
  </si>
  <si>
    <t>Comida para animales variados</t>
  </si>
  <si>
    <t>Comida para cerdos</t>
  </si>
  <si>
    <t>Cada una de las sustancias o conjunto de cosas que los cerdos toman o reciben para su nutrición</t>
  </si>
  <si>
    <t>bocado,cerdo,cerdos,chancho,chanchos,cochino,cochinos,cocho,colación,comestible,comida,comida para animales diversos,comida para cerdos,cuino,gorrino,guarro,maná,manduca,manjar,marrano,marranos,piscolabis,pitanza,plato,puchero,puerco,puercos,ración,refrigerio,sustento,tentempié,vianda,yantar</t>
  </si>
  <si>
    <t>Comida para visones</t>
  </si>
  <si>
    <t>Cada una de las sustancias o conjunto de cosas que los visones toman o reciben para su nutrición</t>
  </si>
  <si>
    <t>comida para animales diversos,comida para visones,vison,visones</t>
  </si>
  <si>
    <t>Comida para monos</t>
  </si>
  <si>
    <t>Cada una de las sustancias o conjunto de cosas que los monos toman o reciben para su nutrición</t>
  </si>
  <si>
    <t>antropoide,chimpance,comida para animales diversos,comida para mono,comida para monos,macaco,macacos,mono,monos,primate,primates,simio,simios</t>
  </si>
  <si>
    <t xml:space="preserve">Recipientes  y  habitat  para  animales </t>
  </si>
  <si>
    <t xml:space="preserve">Cobertizos  para  animales </t>
  </si>
  <si>
    <t>Establos para ganado</t>
  </si>
  <si>
    <t>Lugar cubierto en que se encierra ganado para su descanso y alimentación</t>
  </si>
  <si>
    <t>2.7.1.2.01</t>
  </si>
  <si>
    <t>Obras para edificación no residencial</t>
  </si>
  <si>
    <t>caballeriza,cobertizo,cobertizos para animales,cuadra,establo para ganado,establo para vaca,establos para ganado,pesebre,vaca</t>
  </si>
  <si>
    <t>Casas para mascotas domesticadas</t>
  </si>
  <si>
    <t>Lugar que se utiliza para que los animales domésticos habiten</t>
  </si>
  <si>
    <t>animales domésticos,casas para animales domesticos,cobertizos para animales,domicilio,establo para animales domesticos,gato,habitación,hogar,lar,morada,perro,piso,residencia,vivienda</t>
  </si>
  <si>
    <t>Camas para mascotas</t>
  </si>
  <si>
    <t>Sitio donde se echan los animales para su descanso</t>
  </si>
  <si>
    <t>animal doméstico,camas para animales domesticos,camastro,catre,cobertizos para animales,gato,hamaca,lecho,litera,perro,piltra,yacija</t>
  </si>
  <si>
    <t>Recipientes para animales</t>
  </si>
  <si>
    <t>Jaulas o sus accesorios</t>
  </si>
  <si>
    <t>Armazón, cerrado o no según los casos, hecho con barras o listones y destinado a encerrar animales.</t>
  </si>
  <si>
    <t>Accesorio,armazón,canariera,chirona,embalaje,jaula,jaula para gato,jaula para perro,jaulas,jaulas y accesorios,mazmorra,refugio para animales,trullo</t>
  </si>
  <si>
    <t>Perreras</t>
  </si>
  <si>
    <t>Lugar o sitio donde se guardan o encierran los perros</t>
  </si>
  <si>
    <t>2.6.9.2.01</t>
  </si>
  <si>
    <t>Edificios no residenciales</t>
  </si>
  <si>
    <t>cajón,caseta,casilla,encierro,jaula,perreras,refugio para animales</t>
  </si>
  <si>
    <t>Equipaje para el transporte de animales</t>
  </si>
  <si>
    <t>Armazón, cerrado o no según los casos, hecho con barras o listones y destinado a encerrar animales para la movilización o transporte de los mismos de un lugar a otro</t>
  </si>
  <si>
    <t>armazón,canariera,chirona,embalaje,jaula,jaula para gato,jaula para perro,jaulas para traslado de animales,mazmorra,refugio para animales,trullo</t>
  </si>
  <si>
    <t>Correas para perros</t>
  </si>
  <si>
    <t>Tira de cuero, que se usa para amarrar a los perros</t>
  </si>
  <si>
    <t>bandolera,bandolera para perro,canana,canana para perro,ceñidor,ceñidor para perro,cinturon,cinturón,cinturón para perro,corrales para perros,correas para perros,pretina,pretina para perro,refugio para animales,tahalí,tahalí para perro,traílla,traílla para perro</t>
  </si>
  <si>
    <t>Hábitat para animales</t>
  </si>
  <si>
    <t>Terrarios</t>
  </si>
  <si>
    <t>Instalación adecuada para mantener vivos y en las mejores condiciones a ciertos animales, como reptiles, anfibios, etc..</t>
  </si>
  <si>
    <t>instalacion para animales,instalación para animales,medio ambiente para animales,terrario,terrarios</t>
  </si>
  <si>
    <t>Acuarios</t>
  </si>
  <si>
    <t>Depósito de agua donde se tienen vivos animales o vegetales acuáticos. Edificio destinado a la exhibición de animales acuáticos vivos.</t>
  </si>
  <si>
    <t>acuarios,deposito,depósito,medio ambiente para animales,pecera,peces,vivero</t>
  </si>
  <si>
    <t xml:space="preserve">Productos  de  talabarteria  y  arreo  </t>
  </si>
  <si>
    <t xml:space="preserve">Talabarteria </t>
  </si>
  <si>
    <t>Sillas de montar</t>
  </si>
  <si>
    <t>Aparejo para montar a caballo, formado por una armazón de madera, cubierta generalmente de cuero y rellena de crin o pelote</t>
  </si>
  <si>
    <t>asiento de montar,montar,silla de cuero,silla de montar,silla para caballo,sillas de montar,talabarte,talabarteria,talabartería</t>
  </si>
  <si>
    <t>Fustas y látigos</t>
  </si>
  <si>
    <t>Vara flexible o látigo largo y delgado que por el extremo superior tiene una trencilla de correa, que se usa para estimular a los caballos.</t>
  </si>
  <si>
    <t>correa,disciplina,fusta para caballo,fustas,latigo,látigo,talabarte,talabarteria,tralla,vergajo</t>
  </si>
  <si>
    <t>Herraduras para caballo</t>
  </si>
  <si>
    <t>Hierro aproximadamente semicircular que se clava a las caballerías en los cascos o a algunos vacunos en las pezuñas para que no se los maltraten con el piso.</t>
  </si>
  <si>
    <t>casquillo,fustas,herradura para caballo,herraduras para caballos,herraje,herraje para caballo,hierro,talabarteria</t>
  </si>
  <si>
    <t>Herraduras para mula</t>
  </si>
  <si>
    <t>casquillo,casquillo para mulas,herradura para mula,herraduras para mulas,herraje,herraje para mulas,hierro,talabarteria</t>
  </si>
  <si>
    <t>Arneses</t>
  </si>
  <si>
    <t>Bridas</t>
  </si>
  <si>
    <t>Freno del caballo con las riendas y todo el correaje que sirve para sujetarlo a la cabeza del animal</t>
  </si>
  <si>
    <t>arnes,arneses,brida,bridas,correa,correaje,freno de caballo,guarnición,guía,rienda</t>
  </si>
  <si>
    <t>Yugos</t>
  </si>
  <si>
    <t>Instrumento de madera al cual, formando yunta, se uncen por el cuello las mulas, o por la cabeza o el cuello, los bueyes, y en el que va sujeta la lanza o pértigo del carro, el timón del arado, etc.</t>
  </si>
  <si>
    <t>2.3.1.4.01</t>
  </si>
  <si>
    <t>Madera, corcho y sus manufacturas</t>
  </si>
  <si>
    <t>armazon,armazón,arnes,arneses,canga,gamella,jubo,yugo,yugos</t>
  </si>
  <si>
    <t>Bocados para caballos</t>
  </si>
  <si>
    <t>Parte del freno que entra en la boca de la caballería</t>
  </si>
  <si>
    <t>arneses,bocados para caballos,correa,embocadura para caballos,freno,freno para caballo</t>
  </si>
  <si>
    <t>Riendas</t>
  </si>
  <si>
    <t>Cada una de las dos correas, cintas o cuerdas que, unidas por uno de sus extremos a las camas del freno, lleva asidas por el otro quien gobierna la caballería</t>
  </si>
  <si>
    <t>arneses,brida,caballo,cabezada,correa,dogal,freno,freno para caballo,mando,rienda,riendas,ronzal</t>
  </si>
  <si>
    <t>Estribos</t>
  </si>
  <si>
    <t>Pieza de metal, madera o cuero en que el jinete apoya el pie, la cual está pendiente de la ación</t>
  </si>
  <si>
    <t>arneses,caballo,estribos,jinete,sosten,stirrups</t>
  </si>
  <si>
    <t>Correas o traíllas</t>
  </si>
  <si>
    <t>Cinta de cuero para sujetar la silla de montar</t>
  </si>
  <si>
    <t>arneses,cinturon,correas o traillas,leashes or leads,silla de montar</t>
  </si>
  <si>
    <t>Arneses de cuello para animales</t>
  </si>
  <si>
    <t>Aro, por lo común de cuero, que se ciñe al cuello de los animales domésticos para adorno, sujeción o defensa</t>
  </si>
  <si>
    <t>abalorio,animal collares,aro,cadena,cinto,collar,collares para animales,collera</t>
  </si>
  <si>
    <t>Arneses o sus accesorios</t>
  </si>
  <si>
    <t>Conjunto de armas que se acomodaban al cuerpo, asegurándolas con correas y hebillas</t>
  </si>
  <si>
    <t>accesorios,ajuar,aperos,arnes,arnés,arneses,arneses y accesorios,arreos,equipo,guarnición</t>
  </si>
  <si>
    <t>Sujetadores</t>
  </si>
  <si>
    <t>Equipos que se utilizan para unir  algo epara que no puede separarse, dividirse o inclinarse</t>
  </si>
  <si>
    <t>arneses,restraints,sujecion,sujeción,sujeciones</t>
  </si>
  <si>
    <t>Bozales</t>
  </si>
  <si>
    <t xml:space="preserve">Aparato, comúnmente de correas o alambres, que se pone en la boca a los perros para que no muerdan. Esportilla, comúnmente de esparto, la cual, colgada de la cabeza, se pone en la boca a las bestias de labor y de carga, para que no hagan daño a los panes </t>
  </si>
  <si>
    <t>arneses,badal,bozal,bozal para animal,bozal para animales,bozales,bozo,correaje,dogal,protector</t>
  </si>
  <si>
    <t>Soportes para correas</t>
  </si>
  <si>
    <t>Elemento que sirve para apoyar o sostener las correas</t>
  </si>
  <si>
    <t>2.3.9.8.02</t>
  </si>
  <si>
    <t>Accesorios</t>
  </si>
  <si>
    <t>apoyo,apoyo de correas,arneses,soporte,soportes para correas</t>
  </si>
  <si>
    <t xml:space="preserve">Semillas,  bulbos,  plantulas  y  esquejes </t>
  </si>
  <si>
    <t xml:space="preserve">Semillas  y  plantulas  vegetales  </t>
  </si>
  <si>
    <t>Semillas o plántulas de fríjol</t>
  </si>
  <si>
    <t xml:space="preserve"> Grano que en diversas formas produce las plantas y que al caer o ser sembrado produce nuevas plantas herbácea anual, de la familia de las Papilionáceas, con tallos endebles, volubles, de tres a cuatro metros de longitud, hojas grandes, compuestas de tres</t>
  </si>
  <si>
    <t>2.6.7.9.01</t>
  </si>
  <si>
    <t>Árboles, cultivos y plantas que generan productos recurrentes</t>
  </si>
  <si>
    <t>alubia,faba,fréjol,frijol,fríjol,habichuela,poroto,semillas o almacigo de judia de porotos,semillas y plantulas vegetales</t>
  </si>
  <si>
    <t>Semillas o plántulas de zanahoria</t>
  </si>
  <si>
    <t xml:space="preserve"> Grano que en diversas formas produce las plantas y que al caer o ser sembrado produce nuevas plantas herbácea umbelífera, con flores blancas, y purpúrea la central de la umbela; fruto seco y comprimido y raíz fusiforme, de unos dos decímetros de largo, a</t>
  </si>
  <si>
    <t>hortaliza,planta,raíz,semillas o almacigo de zanahoria,semillas y plantulas vegetales</t>
  </si>
  <si>
    <t>Semillas o plántulas de apio</t>
  </si>
  <si>
    <t xml:space="preserve"> Grano que en diversas formas produce las plantas y que al caer o ser sembrado produce nuevas plantas de la familia de las Umbelíferas, de cinco a seis decímetros de altura, con tallo jugoso, grueso, lampiño, hueco, asurcado y ramoso, hojas largas y hendi</t>
  </si>
  <si>
    <t>apio,plántula,semilla,semillas o almacigo de apio,semillas y plantulas vegetales</t>
  </si>
  <si>
    <t>Semillas o plántulas de chiles</t>
  </si>
  <si>
    <t>Grano que en diversas formas produce las plantas y que al caer o ser sembrado produce nuevas plantas herbácea anual, de la familia de las Solanáceas, con tallos ramosos de cuatro a seis decímetros de altura, hojas lanceoladas, enteras y lampiñas, flores b</t>
  </si>
  <si>
    <t>ají,pimiento,plantulas,semilla,semillas o almacigo de aji,semillas y plantulas vegetales</t>
  </si>
  <si>
    <t>Semillas o plántulas de calabacín</t>
  </si>
  <si>
    <t>Grano que en diversas formas produce las plantas y que al caer o ser sembrado produce nuevas plantas de calabaza, muy vario en su forma, tamaño y color, por lo común grande, redondo y con multitud de pipas o semillas</t>
  </si>
  <si>
    <t>bubango,calabacilla,calabaza,canecul,chirigaita,semillas o almacigo de calabacin,semillas y plantulas vegetales,zapallito</t>
  </si>
  <si>
    <t>Semillas o plántulas de alverja</t>
  </si>
  <si>
    <t>Grano que en diversas formas produce las plantas y que al caer o ser sembrado produce nuevas plantas hortense de la familia de las Papilionáceas, con tallos volubles de uno a dos metros de longitud, hojas pecioladas, compuestas de tres pares de hojuelas e</t>
  </si>
  <si>
    <t>arvejo,guandule,pesol,pésol,semilla,semillas o almacigo de arvejas,semillas y plantulas vegetales,tirabeque</t>
  </si>
  <si>
    <t>Semillas o plántulas de pepino cohombro</t>
  </si>
  <si>
    <t>Grano que en diversas formas produce las plantas y que al caer o ser sembrado produce nuevas plantas herbácea anual, de la familia de las Cucurbitáceas, con tallos blandos, rastreros, vellosos y de dos a tres metros de longitud, hojas pecioladas, pelosas,</t>
  </si>
  <si>
    <t>cohombro,pepino,semilla,semillas o almacigo de pepino,semillas y plantulas vegetales</t>
  </si>
  <si>
    <t>Semillas o plántulas de berenjena</t>
  </si>
  <si>
    <t>Grano que en diversas formas produce las plantas y que al caer o ser sembrado produce nuevas plantas  anual de la familia de las Solanáceas, de cuatro a seis decímetros de altura, ramosa, con hojas grandes, aovadas, de color verde, casi cubiertas de un po</t>
  </si>
  <si>
    <t>berenjena,semilla,semillas o almacigo de berenjena,semillas y plantulas vegetales</t>
  </si>
  <si>
    <t>Semillas o plántulas de endivias</t>
  </si>
  <si>
    <t>Grano que en diversas formas produce las plantas y que al caer o ser sembrado produce nuevas plantas de endibia.  Variedad lisa de escarola, de la que se consume el cogollo de hojas tiernas y pálidas</t>
  </si>
  <si>
    <t>endibia,semilla,semillas o almacigo de endibia,semillas y plantulas vegetales</t>
  </si>
  <si>
    <t>Semillas o plántulas de ajo</t>
  </si>
  <si>
    <t>Grano que en diversas formas produce las plantas y que al caer o ser sembrado produce nuevas plantas de la familia de las Liliáceas, de 30 a 40 cm de altura, con hojas ensiformes muy estrechas y bohordo con flores pequeñas y blancas. El bulbo es también b</t>
  </si>
  <si>
    <t>ajete,ajo,cebollino,chalote,puerro silvestre,semillas o almacigo de ajo,semillas y plantulas vegetales</t>
  </si>
  <si>
    <t>Semillas o plántulas de puerro</t>
  </si>
  <si>
    <t>Grano que en diversas formas produce las plantas y que al caer o ser sembrado produce nuevas plantas  de herbácea anual, de la familia de las Liliáceas, con cebolla alargada y sencilla, tallo de seis a ocho decímetros, hojas planas, largas, estrechas y en</t>
  </si>
  <si>
    <t>ajo,ajo porro,ajoporro,cebolla larga,poro,porro,puerro,semilla o almacigo de,semillas o almacigos de puerro,semillas y plantulas hortalizas,semillas y plántulas hortalizas,semillas y plantulas vegetales,semillas y plántulas vegetales</t>
  </si>
  <si>
    <t>Semillas o plántulas de lechuga</t>
  </si>
  <si>
    <t>Grano que en diversas formas produce las plantas y que al caer o ser sembrado produce nuevas plantas herbácea de la familia de las Compuestas, con tallo ramoso de cuatro a seis decímetros de altura, hojas grandes, radicales, blandas, nerviosas, trasovadas</t>
  </si>
  <si>
    <t>lechuga,semilla o almacigo de lechuga,semillas o almacigos de lechuga,semillas y plantulas hortalizas,semillas y plántulas hortalizas,semillas y plantulas vegetales,semillas y plántulas vegetales</t>
  </si>
  <si>
    <t>Semillas o plántulas de maíz</t>
  </si>
  <si>
    <t>Grano que en diversas formas produce las plantas y que al caer o ser sembrado produce nuevas plantas de la familia de las Gramíneas, con el tallo grueso, de uno a tres metros de altura, según las especies, hojas largas, planas y puntiagudas, flores mascul</t>
  </si>
  <si>
    <t>borona,maiz,maíz,mijo,millo,panizo,semilla o almacigo de maiz,semilla o almacigo de maíz,semillas o almacigos de maiz,semillas o almacigos de maíz,semillas y plantulas hortalizas,semillas y plántulas hortalizas,semillas y plantulas vegetales,semillas y plántulas vegetales,zara</t>
  </si>
  <si>
    <t>Semillas o plántulas de melón</t>
  </si>
  <si>
    <t>Grano que en diversas formas produce las plantas y que al caer o ser sembrado produce nuevas plantas herbácea anual, de la familia de las Cucurbitáceas, con tallos tendidos, ramosos, ásperos, con zarcillos, y de tres a cuatro metros de longitud, hojas pec</t>
  </si>
  <si>
    <t>badea,melon,melón,semilla o almacigo de melon,semillas o almacigos de melon  semillas o almacigos de melón,semillas y plantulas hortalizas,semillas y plántulas hortalizas,semillas y plantulas vegetales,semillas y plántulas vegetales,vadea</t>
  </si>
  <si>
    <t>Semillas o plántulas cebolla</t>
  </si>
  <si>
    <t>Grano que en diversas formas produce las plantas y que al caer o ser sembrado produce nuevas plantas hortense, de la familia de las Liliáceas, con tallo de seis a ocho decímetros de altura, hueco, fusiforme e hinchado hacia la base, hojas fistulosas y cil</t>
  </si>
  <si>
    <t>cebolla,cebollas,semilla o almacigo de cebolla,semillas o almacigos de cebolla,semillas y plantulas hortalizas,semillas y plántulas hortalizas,semillas y plantulas vegetales,semillas y plántulas vegetales</t>
  </si>
  <si>
    <t>Semillas o plántulas de soya</t>
  </si>
  <si>
    <t>Grano que en diversas formas produce las plantas y que al caer o ser sembrado produce nuevas plantas leguminosas procedente de Asia</t>
  </si>
  <si>
    <t>semilla o almacigo de soja,semillas o almacigos de soja,semillas y plantulas hortalizas,semillas y plántulas hortalizas,semillas y plantulas vegetales,semillas y plántulas vegetales,soja</t>
  </si>
  <si>
    <t>Semillas o plántulas de espinaca</t>
  </si>
  <si>
    <t>Grano que en diversas formas produce las plantas y que al caer o ser sembrado produce nuevas plantas hortense, comestible, anual, de la familia de las Quenopodiáceas, con tallo ramoso, hojas radicales, estrechas, agudas y suaves, con pecíolos rojizos, flo</t>
  </si>
  <si>
    <t>semilla o  almacigo de espinaca,semillas o  almacigos de espinaca,semillas y plantulas hortalizas,semillas y plántulas hortalizas,semillas y plantulas vegetales,semillas y plántulas vegetales</t>
  </si>
  <si>
    <t>Semillas o plántulas de tomate</t>
  </si>
  <si>
    <t>Grano que en diversas formas produce las plantas y que al caer o ser sembrado produce nuevas plantas tomatera, que es una planta herbácea anual originaria de América, de la familia de las Solanáceas, con tallos de uno a dos metros de largo, vellosos, huec</t>
  </si>
  <si>
    <t>semilla o almacigo de tomate,semillas o almacigos de tomate,semillas y plantulas hortalizas,semillas y plántulas hortalizas,semillas y plantulas vegetales,semillas y plántulas vegetales,tomate,tomates</t>
  </si>
  <si>
    <t>Semillas o plántulas de nabo</t>
  </si>
  <si>
    <t>Grano que en diversas formas produce las plantas y que al caer o ser sembrado produce nuevas plantas anual de la familia de las Crucíferas, de cinco a seis decímetros de altura, con hojas glaucas, rugosas, lampiñas, grandes, partidas en tres lóbulos oblon</t>
  </si>
  <si>
    <t>nabo,nabos,navo,navos,semilla o almacigo de nabo,semillas o almacigos de nabo,semillas y plantulas hortalizas,semillas y plántulas hortalizas,semillas y plantulas vegetales,semillas y plántulas vegetales</t>
  </si>
  <si>
    <t>Semillas o plántulas de acelga</t>
  </si>
  <si>
    <t>Grano que en diversas formas produce las plantas y que al caer o ser sembrado produce nuevas plantas hortense de la familia de las Quenopodiáceas, de hojas grandes, anchas, lisas y jugosas, y cuyo pecíolo es grueso y acanalado por el interior. Es comestib</t>
  </si>
  <si>
    <t>semilla o almacigo de acelga,semillas o almacigos de acelga,semillas y plantulas hortalizas,semillas y plántulas hortalizas,semillas y plantulas vegetales,semillas y plántulas vegetales</t>
  </si>
  <si>
    <t>Semillas o plántulas de pimiento morrón</t>
  </si>
  <si>
    <t>Grano que en diversas formas produce las plantas y que al caer o ser sembrado produce nuevo arbusto trepador, de la familia de las Piperáceas, con tallos ramosos que llegan a diez metros de longitud, leñosos en las partes viejas, herbáceos en las reciente</t>
  </si>
  <si>
    <t>condimento,dulce,especia,pebre,pimienta,semilla o almacigo de pimienta dulce,semillas o almacigos de pimienta dulce,semillas y plantulas hortalizas,semillas y plántulas hortalizas,semillas y plantulas vegetales,semillas y plántulas vegetales</t>
  </si>
  <si>
    <t>Semillas o plántulas de remolacha</t>
  </si>
  <si>
    <t>Grano que en diversas formas produce las plantas y que al caer o ser sembrado produce nuevas plantas herbácea anual, de la familia de las Quenopodiáceas, con tallo derecho, grueso, ramoso, de uno a dos metros de altura, hojas grandes, enteras, ovales, con</t>
  </si>
  <si>
    <t>acelga blanca,betabel,betarava,betarraga,beteraba,beterrada,remolacha,semilla o almacigo de remolacha,semillas o almacigos de remolacha,semillas y plantulas hortalizas,semillas y plántulas hortalizas,semillas y plantulas vegetales,semillas y plántulas vegetales</t>
  </si>
  <si>
    <t>Semillas o plántulas de coliflor</t>
  </si>
  <si>
    <t>Grano que en diversas formas produce las plantas y que al caer o ser sembrado produce nuevas plantas hortense, de la familia de las Crucíferas, con hojas radicales muy anchas por lo común y de pencas gruesas, flores en panoja al extremo de un bohordo, peq</t>
  </si>
  <si>
    <t>semilla o almacigo de coliflor,semillas o almacigos de coliflor,semillas y plantulas hortalizas,semillas y plántulas hortalizas,semillas y plantulas vegetales,semillas y plántulas vegetales</t>
  </si>
  <si>
    <t>Semillas o plántulas de perejil</t>
  </si>
  <si>
    <t>Grano que en diversas formas produce las plantas y que al caer o ser sembrado produce nuevas plantas herbácea vivaz, de la familia de las Umbelíferas, que crece hasta siete decímetros de altura, con tallos angulosos y ramificados, hojas pecioladas, lustro</t>
  </si>
  <si>
    <t>apio,apio de piedras,ligustico do reino,ligustico peregrino,peregil,perejil,perexil,petroselino,prejil,prexil.,semilla o almacigo de perejil,semillas o almacigos de perejil,semillas y plantulas hortalizas,semillas y plántulas hortalizas,semillas y plantulas vegetales,semillas y plántulas vegetales</t>
  </si>
  <si>
    <t>Semillas o plántulas de brócoli</t>
  </si>
  <si>
    <t>Grano que en diversas formas produce las plantas y que al caer o ser sembrado produce nuevas plantas de brécol, que es una variedad de la col común, cuyas hojas, de color más oscuro, son más recortadas que las de esta y no se apiñan.</t>
  </si>
  <si>
    <t>brecol,brécol,brocoli,brócoli,broculi,bróculi,semilla o almacigo de brocoli,semillas o almacigos de brocoli,semillas y plantulas hortalizas,semillas y plántulas hortalizas,semillas y plantulas vegetales,semillas y plántulas vegetales</t>
  </si>
  <si>
    <t>Semillas o plántulas de repollo</t>
  </si>
  <si>
    <t xml:space="preserve">Grano que en diversas formas produce las plantas y que al caer o ser sembrado produce nuevas plantas de repollo, que es una especie de col que tiene hojas firmes, comprimidas y abrazadas tan estrechamente, que forman entre todas, antes de echar el tallo, </t>
  </si>
  <si>
    <t>cogollo,col,repollo,semilla o almacigo de repollo,semillas o almacigos de repollo,semillas y plantulas hortalizas,semillas y plántulas hortalizas,semillas y plantulas vegetales,semillas y plántulas vegetales</t>
  </si>
  <si>
    <t>Semillas o plántulas de papa</t>
  </si>
  <si>
    <t>Grano que en diversas formas produce las plantas y que al caer o ser sembrado produce nuevas plantas herbácea anual, de la familia de las Solanáceas, originaria de América y cultivada hoy en casi todo el mundo, con tallos ramosos de cuatro a seis decímetr</t>
  </si>
  <si>
    <t>batata,papa,papas,patata,semillas de papas,semillas de patata,semillas y plantulas hortalizas,semillas y plántulas hortalizas,semillas y plantulas vegetales,semillas y plántulas vegetales,solanacea,solanácea,tuberculo,tubérculo</t>
  </si>
  <si>
    <t>Semillas o plántulas de batata</t>
  </si>
  <si>
    <t>Grano que en diversas formas produce las plantas y que al caer o ser sembrado produce nuevas plantas de la familia de las Convolvuláceas, de tallos rastreros y ramosos, hojas alternas lobuladas, flores en campanilla y raíces tuberculosas de fécula azucara</t>
  </si>
  <si>
    <t>batata,boniato,buniato,camote,chaco,moniato,papa dulce,semillas de batata,semillas de camote,semillas y plantulas hortalizas,semillas y plántulas hortalizas,semillas y plantulas vegetales,semillas y plántulas vegetales</t>
  </si>
  <si>
    <t>Semillas o plántulas de calabaza</t>
  </si>
  <si>
    <t>auyama,auyamas,ayotes,calabacines,calabaza,calabazas,semilla o almacigo de calabaza,semillas o almacigos de calabaza,semillas y plantulas hortalizas,semillas y plántulas hortalizas,semillas y plantulas vegetales,semillas y plántulas vegetales,zapallos</t>
  </si>
  <si>
    <t>Semillas o plántulas de rábano</t>
  </si>
  <si>
    <t>Grano que en diversas formas produce las plantas y que al caer o ser sembrado produce nuevas plantas herbácea anual, de la familia de las Crucíferas, con tallo ramoso y velludo de seis a ocho decímetros de altura, hojas ásperas, grandes, partidas en lóbul</t>
  </si>
  <si>
    <t>daikon,rabanito,rabano,rábano,rabano blanco,rábano blanco,rabano japones,rábano japonés,rabanos,rábanos,semillas de rabano,semillas de rábano,semillas y plantulas hortalizas,semillas y plántulas hortalizas,semillas y plantulas vegetales,semillas y plántulas vegetales</t>
  </si>
  <si>
    <t>Semillas o plántulas de repollitos de bruselas</t>
  </si>
  <si>
    <t>Grano que en diversas formas produce las plantas y que al caer o ser sembrado produce nuevas plantas de la variedad del col, con la diferencia que en vez de desarrollarse en un solo cogollo, tiene tallos alrededor de los cuales crecen apretados muchos cog</t>
  </si>
  <si>
    <t>brusela,bruselas,col de brusela,coles de brusela,coles de bruselas,repollo de brusela,repollo de bruselas,semilla o almacigo de col de bruselas,semillas o almacigos de col de bruselas,semillas y plantulas hortalizas,semillas y plántulas hortalizas,semillas y plantulas vegetales,semillas y plántulas vegetales</t>
  </si>
  <si>
    <t>Semillas o plántulas de ahuyama</t>
  </si>
  <si>
    <t>auyama,auyamas,ayotes,calabacines,calabaza,calabazas,semilla o almacigo de calabaza dulce,semillas o almacigos de calabaza dulce,semillas y plantulas hortalizas,semillas y plántulas hortalizas,semillas y plantulas vegetales,semillas y plántulas vegetales,zapallos</t>
  </si>
  <si>
    <t>Semillas o plántulas de okra</t>
  </si>
  <si>
    <t>Grano que en diversas formas produce las plantas y que al caer o ser sembrado produce nuevas plantas anual o perenne de porte erguido. En nuestras latitudes, su robusto tallo central puede alcanzar los 1,75 m de altura y hasta 3 m en zonas tropicales. Gen</t>
  </si>
  <si>
    <t>bamia,gombo,ocra,okra,quimbombó,semilla o almacigo de okra,semillas o almacigo de gombo,semillas o almacigos de okra,semillas y plantulas hortalizas,semillas y plántulas hortalizas,semillas y plantulas vegetales,semillas y plántulas vegetales</t>
  </si>
  <si>
    <t>Semillas o plántulas de melón cantalupo</t>
  </si>
  <si>
    <t>Grano que en diversas formas produce las plantas y que al caer o ser sembrado produce nuevas plantas herbácea monoica de tallos rastreros. Se cultiva por su fruto, una baya pepónide de temporada veraniega con un gran contenido de agua y de sabor dulce.</t>
  </si>
  <si>
    <t>badea,semilla o almacigo de melon cantalupo,semillas de melon cantalupo,semillas de melón cantalupo,semillas o almacigos de melon cantalupo,semillas y plantulas hortalizas,semillas y plántulas hortalizas,semillas y plantulas vegetales,semillas y plántulas vegetales</t>
  </si>
  <si>
    <t>Semillas o plántulas de maní</t>
  </si>
  <si>
    <t>Grano que en diversas formas produce las plantas y que al caer o ser sembrado produce nuevas plantas anual de la familia de las fabáceas (también conocidas como leguminosas), cuyos frutos, de tipo legumbre, contienen semillas apreciadas en la gastronomía.</t>
  </si>
  <si>
    <t>cacahuate,cacahuete,maní,semillas o almacigo de mani,semillas y plantulas hortalizas,semillas y plántulas hortalizas,semillas y plantulas vegetales,semillas y plántulas vegetales</t>
  </si>
  <si>
    <t>Semillas de cereales</t>
  </si>
  <si>
    <t>Semillas de trigo</t>
  </si>
  <si>
    <t>Grano que en diversas formas produce las plantas y que al caer o ser sembrado produce nuevas plantas  de cereales, tanto cultivados como silvestres, que pertenecen al género Triticum; son plantas anuales de la familia de las gramíneas, ampliamente cultiva</t>
  </si>
  <si>
    <t>ceral,grano,semilla de cereal,semilla de grano,semilla de trigo,semillas de cereales,semillas de granos,semillas de trigos,trigo</t>
  </si>
  <si>
    <t>Semillas de canola</t>
  </si>
  <si>
    <t>Grano que en diversas formas produce las plantas y que al caer o ser sembrado produce nuevas plantas anual que alcanza de 0,3 a 1 metro de altura, las hojas tienen de 5 a 40 cm, la floración se produce a principios de primavera con flores amarillas, el fr</t>
  </si>
  <si>
    <t>ajenabe,ajenabo,canola,colinabo,colza,jábena,jenabe,jenable,jenape,mostaza negra,naba,nabieyo,nabilla,nabillo,nabina,nabiza,ñabiza,nabo,ñabo,nabo agreste,nabo blanco de Granada,nabo común,nabo de Castilla,nabo de Fuencarral,nabo delgado,nabo forrajero,nabo gallego,nabo largo,nabo luengo,nabo prolongado,nabo silvestre,nabu,ñabu,napo,rabanillo,rap,raps,rutabaga,semilla de canola,semilla de colza,semillas de canola,semillas de cereales,semillas de colza</t>
  </si>
  <si>
    <t>Semillas de cebada</t>
  </si>
  <si>
    <t>Grano que en diversas formas produce las plantas y que al caer o ser sembrado produce nuevas plantas monocotiledónea anual perteneciente a la familia de las poáceas (gramíneas); a su vez, es un cereal de gran importancia tanto para animales como para huma</t>
  </si>
  <si>
    <t>Arroz de Alemania,caballar,cebá,cebaa,cebada,cebada alfa,cebada barbarrosa,cebada caballar,cebada caballuna,cebada común,cebada cuadrada,hordiate,hordio,malta,negrillo,ordio,semilla de cebada,semillas de cebada,semillas de cereales</t>
  </si>
  <si>
    <t>Semillas de mijo</t>
  </si>
  <si>
    <t>Grano que en diversas formas produce las plantas y que al caer o ser sembrado produce nuevas plantas de la familia de las Gramíneas, originaria de la India, con tallos de unos seis decímetros de longitud, hojas planas, largas y puntiagudas, y flores en pa</t>
  </si>
  <si>
    <t>borona,maiz,mañiz,mijo,millo,semilla de mijo,semillas de cereales,semillas de mijo</t>
  </si>
  <si>
    <t>Semillas de avena</t>
  </si>
  <si>
    <t xml:space="preserve">Grano que en diversas formas produce las plantas y que al caer o ser sembrado produce nuevas plantas anual de la familia de las Gramíneas, con cañas delgadas, guarnecidas de algunas hojas estrechas, y flores en panoja radiada, con una arista torcida, más </t>
  </si>
  <si>
    <t>avena,semilla de avena,semillas de avena,semillas de cereales</t>
  </si>
  <si>
    <t>Semillas de ajonjolí</t>
  </si>
  <si>
    <t>Grano que en diversas formas produce las plantas y que al caer o ser sembrado produce nuevas plantas pedaliácea, de la especie del ajonjolí y alegría.</t>
  </si>
  <si>
    <t>ajonjolí,ajonjolín,ajonjulí,aljonjolé,aljonjolí,ejonj,haholí,jijirí,Jjonjolí,jonjolé,semilla de sesamo,semilla de sésamo,semillas de cereales,semillas de sesamo,semillas de sésamo,sesamo,sésamo</t>
  </si>
  <si>
    <t>Semillas de linaza</t>
  </si>
  <si>
    <t>Grano que en diversas formas produce las plantas y que al caer o ser sembrado produce nuevas plantas herbácea, anual, de la familia de las Lináceas, con raíz fibrosa, tallo recto y hueco, como de un metro de alto y ramoso en su extremidad, hojas lanceolad</t>
  </si>
  <si>
    <t>lino,semilla de lino,semillas de cereales,semillas de lino</t>
  </si>
  <si>
    <t>Semillas de aceite de ricino</t>
  </si>
  <si>
    <t>Grano que en diversas formas produce las plantas y que al caer o ser sembrado produce nuevas plantas de la familia de las Euforbiáceas, arborescentes en los climas cálidos y anual en los templados, con tallo ramoso de color verde rojizo, hojas muy grandes</t>
  </si>
  <si>
    <t>aceite,aceite de castor,castor,semilla de aceite de ricino,semillas de aceite de ricino,semillas de cereales</t>
  </si>
  <si>
    <t>Semillas de maíz</t>
  </si>
  <si>
    <t>Grano que en diversas formas produce las plantas y que al caer o ser sembrado produce nuevas plantas con el tallo grueso, de uno a tres metros de altura, según las especies, hojas largas, planas y puntiagudas, flores masculinas en racimos terminales y las</t>
  </si>
  <si>
    <t>borona,maiz,maíz,mijo,millo,panizo,semilla de maíz,semillas de cereales,semillas de maiz,semillas de maíz,zara</t>
  </si>
  <si>
    <t>Semillas de centeno</t>
  </si>
  <si>
    <t>Grano que en diversas formas produce las plantas y que al caer o ser sembrado produce nuevas plantas muy parecida al trigo, con el tallo delgado, fuerte y flexible, de uno a dos metros de altura; hojas planas y estrechas, espiga larga, estrecha y comprimi</t>
  </si>
  <si>
    <t>alcalcel,añai,añegu,arcacel,arcalcel,bálago,centeno,centeño,centeno albar,centeno común,centeno de invierno,centeno de primavera,centeno de tahal,centeno grandal,centeno tardío,centeno temprano,centeno tremesino,herrén,semilla de centeno,semillas de centeno,semillas de cereales</t>
  </si>
  <si>
    <t>Semillas de sorgo</t>
  </si>
  <si>
    <t>Grano que en diversas formas produce las plantas y que al caer o ser sembrado produce nuevas plantas de la familia de las Gramíneas, con cañas de dos a tres metros de altura, llenas de un tejido blanco y algo dulce y vellosas en los nudos; hojas lampiñas,</t>
  </si>
  <si>
    <t>semilla de sorgo,semillas de cereales,semillas de sorgo,sorgo</t>
  </si>
  <si>
    <t>Semillas y plántulas de hierba y forraje</t>
  </si>
  <si>
    <t>Semillas o plántulas de arroz</t>
  </si>
  <si>
    <t>Grano que en diversas formas produce las plantas y que al caer o ser sembrado produce nuevas plantas anual propia de terrenos muy húmedos, cuyo fruto es un grano oval rico en almidón</t>
  </si>
  <si>
    <t>arros,arroz,cereal,grano,granos,semilla o almacigo de arroz,semillas o almacigos de arroz,semillas y plantulas de hierba y forraje,semillas y plántulas de hierba y forraje</t>
  </si>
  <si>
    <t>Semillas o plántulas de trébol</t>
  </si>
  <si>
    <t>Grano que en diversas formas produce las plantas y que al caer o ser sembrado produce nuevas plantas herbácea anual, de la familia de las Papilionáceas, de unos dos decímetros de altura, con tallos vellosos, que arraigan de trecho en trecho, hojas casi re</t>
  </si>
  <si>
    <t>semilla o almacigo de trébol,semillas o almacigos de trebol,semillas y plantulas de hierba y forraje,semillas y plántulas de hierba y forraje,trebol,trébol,trifolio</t>
  </si>
  <si>
    <t>Semillas o plántulas de alfalfa</t>
  </si>
  <si>
    <t>Grano que en diversas formas produce las plantas y que al caer o ser sembrado produce nuevas plantas siempre verde, de la familia de las Papilionáceas, con hojas dentadas y flores de color amarillo. Es originario de Italia, y se cultiva como planta de ado</t>
  </si>
  <si>
    <t>Afalfe,afarfa,alfal,alfalce,alfalce bordo,alfalfa,alfalfa brava,alfalfa mansa,alfalfa silvestre,alfalfe,alfalz,alfance,alfange,alfarfa,alfás,alfauce,alfaz,alholva,almierca,amelca,amelga,amielcas,arfarfa,bielgo,carretón,carretón borde,ervaye,falfa,farfa,melga,merga,miajera,mielca,mielcón,mielga,mielgas,mierga,miergas,mierpes,nielga,probayernos,semilla o almacigo de alfalfa,semillas o almacigos de alfalfa,semillas y plantulas de hierba y forraje,semillas y plántulas de hierba y forraje,trébol de España,trebolillo,zarza</t>
  </si>
  <si>
    <t>Semillas o plántulas de pasto</t>
  </si>
  <si>
    <t>Grano que en diversas formas produce las plantas y que al caer o ser sembrado produce nuevas plantas pequeña cuyo tallo es tierno y perece después de dar la simiente en el mismo año, o a lo más al segundo, a diferencia de las matas, arbustos y árboles, qu</t>
  </si>
  <si>
    <t>2.3.1.3.03</t>
  </si>
  <si>
    <t>Productos forestales</t>
  </si>
  <si>
    <t>cesped,césped,forraje,paja,pastizal,pasto,prado,semilla de pasto,semillas de pasto,semillas de pastos,semillas y plantulas de hierba y forraje,semillas y plántulas de hierba y forraje,verde,yerba</t>
  </si>
  <si>
    <t>Semillas o plántulas de veza (gachas / guija)</t>
  </si>
  <si>
    <t xml:space="preserve">Grano que en diversas formas produce las plantas y que al caer o ser sembrado produce nuevas plantas perenne, de la familia de las Rutáceas, con tallos erguidos y ramosos de seis a ocho decímetros, hojas alternas, gruesas, compuestas de hojuelas partidas </t>
  </si>
  <si>
    <t>inglesa,ruda,semillas o almacigo de ruda inglesa,semillas y plantulas de hierba y forraje,semillas y plántulas de hierba y forraje</t>
  </si>
  <si>
    <t>Semillas o plántulas de guar</t>
  </si>
  <si>
    <t>Grano que en diversas formas produce las plantas y que al caer o ser sembrado produce nuevas plantas herbácea que puede crecer desde 60 cm hasta 100 cm de altura. Tiene una raíz fasciculada, es decir, que sus raíces secundarias crecen tanto o más que la p</t>
  </si>
  <si>
    <t>goma,goma guar,guar,semillas o almacigo de guar,semillas y plantulas de hierba y forraje,semillas y plántulas de hierba y forraje</t>
  </si>
  <si>
    <t>Semilla o Plántula de Tabaco</t>
  </si>
  <si>
    <t>La planta de tabaco es una hierba con hojas en forma de trompeta. Esta planta tiene como principal sustancia activa a la nicotina, con múltiples usos. Fabricación de cigarros, puros y tabaco para pipa.</t>
  </si>
  <si>
    <t>Nicociana, nicotiana, tobacco seedling, nicotine, tobacco seeds</t>
  </si>
  <si>
    <t>Semillas y plántulas de especias</t>
  </si>
  <si>
    <t>Semillas o plántulas de pimienta</t>
  </si>
  <si>
    <t>condimento,especia,pebre,pimienta,semillas o almacigo de pimienta,semillas y plantulas de especias,semillas y plántulas de hierba y forraje</t>
  </si>
  <si>
    <t>Semillas o plántulas de vainilla</t>
  </si>
  <si>
    <t>Grano que en diversas formas produce las plantas y que al caer o ser sembrado produce nuevas plantas de la familia de las Orquidáceas, con tallos muy largos, verdes, sarmentosos y trepadores, hojas enteras, ovales u oblongas, flores grandes, verdosas, y f</t>
  </si>
  <si>
    <t>semillas o almacigo de vainilla,semillas y plantulas de especias,semillas y plántulas de hierba y forraje,vainilla</t>
  </si>
  <si>
    <t>Semillas o plántulas de canela</t>
  </si>
  <si>
    <t>Grano que en diversas formas produce las plantas y que al caer o ser sembrado produce nuevas plantas del arbol de canela, el cual es un árbol de hoja perenne, aproximadamente unos 10-15 m, procedente de Sri Lanka. Se aprovecha como especia su corteza inte</t>
  </si>
  <si>
    <t>alasan,alazan,alazán,canela,semillas o almacigo de canela,semillas y plantulas de especias,semillas y plántulas de hierba y forraje</t>
  </si>
  <si>
    <t>Semillas o plántulas de clavo de olor</t>
  </si>
  <si>
    <t>Grano que en diversas formas produce las plantas y que al caer o ser sembrado produce nuevas plantas perenne y crece hasta una altura de 10 a 20 metros. Tiene hojas lanceoladas e inflorescencias racimosas (tirso). Las yemas florales inicialmente presentan</t>
  </si>
  <si>
    <t>clavo,clavos,clove seeds or seedlings,olor,semillas o almacigo de clavo,semillas o plantulas de clavo,semillas y plantulas de especias,semillas y plántulas de hierba y forraje</t>
  </si>
  <si>
    <t>Semillas o plántulas de cilantro</t>
  </si>
  <si>
    <t>Grano que en diversas formas produce las plantas y que al caer o ser sembrado produce nueva hierba tropical perenne y anual de la familia Apiaceae. Es nativa de América tropical, donde crece de forma silvestre, pero se cultiva en todo el mundo. Es utiliza</t>
  </si>
  <si>
    <t>alcapate,chicoria,cilantro,cilantro sabanero,coriandro,culandro de pata,culantro,culantro cimarron,recao,samat,semillas o almacigo de cilantro,semillas y plantulas de especias,semillas y plántulas de hierba y forraje</t>
  </si>
  <si>
    <t>Semillas o plántulas de jengibre</t>
  </si>
  <si>
    <t>Grano que en diversas formas produce las plantas y que al caer o ser sembrado produce nuevas plantas de la familia de las Cingiberáceas, con hojas radicales, lanceoladas, casi lineales, flores en espiga, de corola purpúrea, sobre un escapo central de cuat</t>
  </si>
  <si>
    <t>jengibre,kion,semillas o almacigo de jengibre,semillas y plantulas de especias,semillas y plántulas de hierba y forraje</t>
  </si>
  <si>
    <t>Semillas o plántulas de azafrán</t>
  </si>
  <si>
    <t>Grano que en diversas formas produce las plantas y que al caer o ser sembrado produce nuevas plantas de la familia de las Iridáceas, con rizoma en forma de tubérculo, hojas lineales, perigonio de tres divisiones externas y tres internas algo menores; tres</t>
  </si>
  <si>
    <t>azafran,azafrán,semillas o almacigo de azafran  semillas o almacigo de azafrán,semillas y plantulas de especias,semillas y plántulas de hierba y forraje</t>
  </si>
  <si>
    <t>Semillas o plántulas de tomillo</t>
  </si>
  <si>
    <t>Grano que en diversas formas produce las plantas y que al caer o ser sembrado produce un nuevo arbusto de la familia de las Esterculiáceas, con flores rojas y fruto capsular retorcido en forma de hélice, que se usa en medicina.</t>
  </si>
  <si>
    <t>clavito de olor,clavo de olor,clavo dulce,semillas o almacigo de tomillo,semillas y plantulas de especias,semillas y plántulas de hierba y forraje,tornillo</t>
  </si>
  <si>
    <t>Semillas o plántulas de curry</t>
  </si>
  <si>
    <t>Grano que en diversas formas produce las plantas y que al caer o ser sembrado produce nuevas plantas de curry es pequeño, no más de 4 a 6 m de altura, con un tronco de 4 dm de diámetro. Las hojas son puntiagudas con ramificaciones de 11 a 21 hojuelas, cad</t>
  </si>
  <si>
    <t>curry.curri,semillas o almacigo de curry,semillas y plantulas de especias,semillas y plántulas de hierba y forraje</t>
  </si>
  <si>
    <t>Semillas o plántulas de mostaza</t>
  </si>
  <si>
    <t xml:space="preserve">Grano que en diversas formas produce las plantas y que al caer o ser sembrado produce nuevas plantas anual de la familia de las Crucíferas, con tallo algo velloso, de un metro de altura aproximadamente, hojas alternas, grandes, lanuginosas, divididas por </t>
  </si>
  <si>
    <t>mostasa,mostaza,semillas o almacigo de mostaza,semillas y plantulas de especias,semillas y plántulas de hierba y forraje</t>
  </si>
  <si>
    <t>Semillas o plántulas de ginseng</t>
  </si>
  <si>
    <t>Grano que en diversas formas produce las plantas y que al caer o ser sembrado produce nuevas plantas herbácea de la familia de las Araliáceas, originaria de Corea, de cuya raíz, gruesa y ramificada, se extrae una sustancia utilizada como tónico y estimula</t>
  </si>
  <si>
    <t>ginseng,jin sen,semillas o almacigo de ginseng,semillas y plantulas de especias,semillas y plántulas de hierba y forraje</t>
  </si>
  <si>
    <t>Semillas, bulbos, plántulas y esquejes de flores</t>
  </si>
  <si>
    <t>Semillas, bulbos, plántulas o esquejes de tulipán</t>
  </si>
  <si>
    <t>Grano que en diversas formas produce las plantas y que al caer o ser sembrado produce nuevas plantas herbácea de la familia de las Liliáceas, vivaz, con raíz bulbosa y tallo liso de cuatro a seis decímetros de altura, hojas grandes, radicales, enteras y l</t>
  </si>
  <si>
    <t>bulbos,plantulas o esquejes de tulipanes,plántulas o esquejes de tulipanes,plántulas o tallos de tulipanes,plantulas y esquejes de flores,plántulas y esquejes de flores,plantulas y tallos de flores,plántulas y tallos de flores,semillas,tulipa,tulipan,tulipanes</t>
  </si>
  <si>
    <t>Semillas, plántulas o esquejes de rosa</t>
  </si>
  <si>
    <t>Grano que en diversas formas produce las plantas y que al caer o ser sembrado produce nuevo arbusto tipo de la familia de las Rosáceas, con tallos ramosos, generalmente llenos de aguijones, hojas alternas, ásperas, pecioladas, con estípulas, compuestas de</t>
  </si>
  <si>
    <t>botón,bulbos,capullo,flor,plantulas o esquejes de rosas,plántulas o esquejes de rosas,plantulas o tallos de rosas,plántulas o tallos de rosas,plantulas y esquejes de flores,plántulas y esquejes de flores,plantulas y tallos de flores,plántulas y tallos de flores,rosa,rosas,semillas</t>
  </si>
  <si>
    <t>Semillas, bulbos, plántulas o esquejes de narciso</t>
  </si>
  <si>
    <t>Grano que en diversas formas produce las plantas y que al caer o ser sembrado produce nuevas plantas herbácea, anual, exótica, de la familia de las Amarilidáceas, con hojas radicales largas, estrechas y puntiagudas; flores agrupadas en el extremo de un bo</t>
  </si>
  <si>
    <t>bulbos,meados de zorra,meazorras,narciso,narciso blanco,plantulas o esquejes de narciso,plantulas o tallos de narciso,plantulas y esquejes de flores,plántulas y esquejes de flores,plantulas y tallos de flores,plántulas y tallos de flores,semillas</t>
  </si>
  <si>
    <t>Semillas de girasol</t>
  </si>
  <si>
    <t xml:space="preserve">Grano que en diversas formas produce las plantas y que al caer o ser sembrado produce nuevas plantas anual oriunda del Perú, de la familia de las Compuestas, con tallo herbáceo, derecho, de unos tres centímetros de grueso y cerca de dos metros de altura, </t>
  </si>
  <si>
    <t>bulbos,calom,giganta,girasol,jáquima,maíz de teja,maravilla,mirasol,plantulas y tallos de flores,semillas,semillas de girasol,tlapololote</t>
  </si>
  <si>
    <t>Bulbos o tallos de jacinto</t>
  </si>
  <si>
    <t>Yema gruesa, por lo común subterránea, cuyas hojas están cargadas con sustancias de reserva para producir una nueva planta anual de la familia de las Liliáceas, con hojas radicales, enhiestas, largas, angostas, acanaladas, lustrosas y crasas; flores oloro</t>
  </si>
  <si>
    <t>bulbos,bulbos o plantones de jacinto,jacinto,plantulas y tallos de flores,semillas</t>
  </si>
  <si>
    <t>Bulbos de lirio</t>
  </si>
  <si>
    <t xml:space="preserve">Yema gruesa, por lo común subterránea, cuyas hojas están cargadas con sustancias de reserva para producir una nueva planta  herbácea, vivaz, de la familia de las Iridáceas, con hojas radicales, erguidas, ensiformes, duras, envainadoras y de tres a cuatro </t>
  </si>
  <si>
    <t>azucena,bulbo,bulbos,bulbos de lirios,lirio,lirios,lis,plantulas y tallos de flores,semilla,semillas</t>
  </si>
  <si>
    <t>Semillas o plántulas de veza</t>
  </si>
  <si>
    <t>Grano que en diversas formas produce las plantas y que al caer o ser sembrado produce nuevas plantas anual, que puede llegar a medir hasta 120 cm, trepadora y pelosa, con hojas paripinnadas, acabadas en un zarcillo ramificado.</t>
  </si>
  <si>
    <t>alverja,bulbos,garrobilla,plantulas y tallos de flores,semilla,semillas,semillas o almacigo plantulas de arvejas,veza</t>
  </si>
  <si>
    <t>Semillas y esquejes de árboles y arbustos</t>
  </si>
  <si>
    <t>Semillas o esquejes de árboles frutales</t>
  </si>
  <si>
    <t>Grano que en diversas formas produce las plantas y que al caer o ser sembrado produce nuevas plantas frutales, estrcutura formada por el óvulo maduro de una flor que contiene una o más semillas.</t>
  </si>
  <si>
    <t>arbol frutal,arboles frutales,arbustos,semilla,semillas,semillas o tallos de arboles frutales,tallos de arboles</t>
  </si>
  <si>
    <t>Semillas o esquejes de coníferas</t>
  </si>
  <si>
    <t>Grano que en diversas formas produce las plantas y que al caer o ser sembrado produce un nuevo arbol o arbustos gimnospermos de hojas persistentes, aciculares o en forma de escamas, fruto en cono, y ramas que presentan un contorno cónico; p. ej., el cipré</t>
  </si>
  <si>
    <t>abeto,ciprés,conifera,coniferas,coníferas,pino,semillas o tallos de coniferas,semillas y tallos de arboles y arbustos</t>
  </si>
  <si>
    <t>Semillas o esquejes de árboles de frutos secos</t>
  </si>
  <si>
    <t>Los frutos secos son llamados así porque todos tienen una característica en común: en su composición natural (sin manipulación humana) tienen menos de un 50% de agua. Son alimentos muy energéticos, ricos en grasas, en proteínas, así como en oligoelementos</t>
  </si>
  <si>
    <t>almendra,anacardos,avellanas,cacahuates,cajuil,castañas,mani,maní,nueces,piñones,pistachos,semilla de girasol,semillas o tallos de arboles de frutos secos,semillas y tallos de arboles y arbustos</t>
  </si>
  <si>
    <t>Residuos que no sean de piensos</t>
  </si>
  <si>
    <t>Extracción de los residuos de semilla de babool</t>
  </si>
  <si>
    <t>Procedimiento de separación del material no desaeado considerado como desecho y que se elimina eliminar de la semilla del futuro árbol babool. Árbol que contiene dentro de sus usos la limpieza de los dientes a través de la cortesa</t>
  </si>
  <si>
    <t>2.3.1.3.02</t>
  </si>
  <si>
    <t>Productos agrícolas</t>
  </si>
  <si>
    <t>extraccion de los residuos de semilla de babool,residuos que no sean de alimento para animales</t>
  </si>
  <si>
    <t>Residuos de semilla de colza</t>
  </si>
  <si>
    <t>Parte o porción de las semillas del arbol de colza</t>
  </si>
  <si>
    <t>residuos de semilla de colza,residuos que no sean de alimento para animales</t>
  </si>
  <si>
    <t>Residuo de semillas de linaza</t>
  </si>
  <si>
    <t>Parte o porción sobrante dela linaza</t>
  </si>
  <si>
    <t>residuo de la linaza,residuos que no sean de alimento para animales</t>
  </si>
  <si>
    <t>Torta de neem</t>
  </si>
  <si>
    <t>Semillas de cultivos fibrosos y semilleros</t>
  </si>
  <si>
    <t>Semillas o plántulas de algodón</t>
  </si>
  <si>
    <t>Grano que en diversas formas produce las plantas y que al caer o ser sembrado produce un nuevo arbol de algodon.  Planta vivaz de la familia de las Malváceas, con tallos verdes al principio y rojos al tiempo de florecer, hojas alternas casi acorazonadas y</t>
  </si>
  <si>
    <t>algodón,bala,borra,guata,semillas de cultivos fibrosos y semilleros,semillas o plantas de algodón</t>
  </si>
  <si>
    <t>Semillas o plántulas de lino</t>
  </si>
  <si>
    <t xml:space="preserve">Grano que en diversas formas produce las plantas y que al caer o ser sembrado produce una nueva planta herbácea de la familia de las lináceas. Su tallo se utiliza para confeccionar tela y su semilla, llamada linaza, se utiliza para extraer harina (harina </t>
  </si>
  <si>
    <t>hilo,lienzo,lino,semillas de cultivos fibrosos y semilleros,semillas o almacigo de lino,tejido,tela</t>
  </si>
  <si>
    <t xml:space="preserve">Productos  de  floricultura  y  silvicultura  </t>
  </si>
  <si>
    <t xml:space="preserve">Árboles  y  arbustos  </t>
  </si>
  <si>
    <t>Aceitunos</t>
  </si>
  <si>
    <t>Árbol de la familia de las Oleáceas, con tronco corto, grueso y torcido, copa ancha y ramosa que se eleva hasta cuatro o cinco metros, hojas persistentes coriáceas, opuestas, elípticas, enteras, estrechas, puntiagudas, verdes y lustrosas por el haz y blan</t>
  </si>
  <si>
    <t>acebuche,aceitunas,alcaparras,arboles y arbustos,manzanillo,oliva,olivo,olivos</t>
  </si>
  <si>
    <t>Cafetos</t>
  </si>
  <si>
    <t>Árbol de la familia de las Rubiáceas, originario de Etiopía, de cuatro a seis metros de altura, con hojas opuestas, lanceoladas, persistentes y de un hermoso color verde, flores blancas y olorosas, parecidas a las del jazmín, y fruto en baya roja, cuya se</t>
  </si>
  <si>
    <t>arboles y arbustos,cafe,café,cafetales,cafeto,cafetos,drupa</t>
  </si>
  <si>
    <t>Cacaoteros</t>
  </si>
  <si>
    <t>Árbol de América, de la familia de las Esterculiáceas, de tronco liso de cinco a ocho metros de altura, hojas alternas, lustrosas, lisas, duras y aovadas, flores pequeñas, amarillas y encarnadas. Su fruto brota directamente del tronco y ramos principales,</t>
  </si>
  <si>
    <t>arboles y arbustos,cacao,cacaos,chocolate</t>
  </si>
  <si>
    <t>Manzanos</t>
  </si>
  <si>
    <t xml:space="preserve">Árbol de la familia de las Rosáceas, de tronco generalmente tortuoso, ramas gruesas y copa ancha poco regular, hojas sencillas, ovaladas, puntiagudas, dentadas, blancas, verdes por el haz, grises y algo vellosas por el envés, flores en umbela, sonrosadas </t>
  </si>
  <si>
    <t>arboles y arbustos,camuesa,camueso,carozal,carueza,carveza,maguillo,maíllo,mailo,manguito,manzana,manzana brava,manzanal,manzanal montisco,manzanas de Juan Santa,manzanas de la Reina,manzanera,manzano,manzano bravo,manzanos,maquillo,mazana,peral Luiso,peral Ruiso,perero,pero,perón,pomera,pumar,reineta,tempranilla,verde doncella.</t>
  </si>
  <si>
    <t>Peros</t>
  </si>
  <si>
    <t xml:space="preserve">Árbol, variedad del pérsico, cuyo fruto es el melocotón. </t>
  </si>
  <si>
    <t>abridero,abridor,abridor blanco,abridor de Madrid,abridor de San Juan,abridor encarnado,abrior,abrior blanco,abriores,albérchiga,albérchigo,albérchigos,alberchiguero,albierta,alpérsico,arboles y arbustos,arcipiescu,blanquillo,bresco-pavía,bresquilla,bresquillero,briñón,bruñón,chato,damasquilla,dorasnal,dorasnilla,doraznilla,duraznero,duraznilla,durazno,durazno real,durazno sevillano,duraznos,fresquilla,fresquillas,fresquillero,fresquillo,gabacho,gilbergo,griñón,malacatón,malacatonera,malacatonero,maracatón,maracatonero,martacón,melocontón,melocotón,melocotón abierto,melocotón abridor,melocotón amarillo,melocotón anteado,melocotonal,melocotonero,melocotoneros,melocotones,Paraguaya</t>
  </si>
  <si>
    <t>Naranjos</t>
  </si>
  <si>
    <t xml:space="preserve">Árbol de la familia de las Rutáceas, de cuatro a seis metros de altura, siempre verde, florido y con fruto, tronco liso y ramoso; copa abierta, hojas alternas, ovaladas, duras, lustrosas, pecioladas y de un hermoso color verde. Es originario de Asia y se </t>
  </si>
  <si>
    <t>agrio,arboles y arbustos,chinas,citrico,cítrico,naranja,naranjas,naranjos</t>
  </si>
  <si>
    <t>Rododendros</t>
  </si>
  <si>
    <t xml:space="preserve">Arbolillo de la familia de las Ericáceas, de dos a cinco metros de altura, con hojas persistentes, coriáceas, oblongas, agudas, verdes y lustrosas por el haz y pálidas por el envés, flores en corimbo, con cáliz corto y corola grande, acampanada, de cinco </t>
  </si>
  <si>
    <t>arboles y arbustos,arbusto,arbustos de rododendro,rodo,rodode,rododendro</t>
  </si>
  <si>
    <t>Plantas de te</t>
  </si>
  <si>
    <t xml:space="preserve">Arbusto del Extremo Oriente, de la familia de las Teáceas, que crece hasta cuatro metros de altura, con las hojas perennes, alternas, elípticas, puntiagudas, dentadas y coriáceas, de seis a ocho centímetros de largo y tres de ancho. Tiene flores blancas, </t>
  </si>
  <si>
    <t>arboles y arbustos,arbustos de te,infusion,infusión,te,té</t>
  </si>
  <si>
    <t>Coníferas</t>
  </si>
  <si>
    <t xml:space="preserve">Se dice de los árboles y arbustos gimnospermos de hojas persistentes, aciculares o en forma de escamas, fruto en cono, y ramas que presentan un contorno cónico; p. ej., el ciprés, el pino y la sabina. </t>
  </si>
  <si>
    <t>abeto,arboles y arbustos,ciprés,conifera,conífera,coniferas,coníferas,pino</t>
  </si>
  <si>
    <t>Abetos rojos (píceas)</t>
  </si>
  <si>
    <t>Árbol parecido al abeto común, del cual se distingue por tener las hojas puntiagudas y las piñas más delgadas y colgantes al extremo de las ramas superiores. No la hay silvestre en España.</t>
  </si>
  <si>
    <t>arboles y arbustos,picea,pícea,piceas,píceas</t>
  </si>
  <si>
    <t>Pinos</t>
  </si>
  <si>
    <t>Árbol de la familia de las Abietáceas, con las flores masculinas y femeninas separadas en distintas ramas. Tiene por fruto la piña, y por semilla el piñón. Su tronco, elevado y recto, contiene trementina; las hojas, muy estrechas, puntiagudas y punzantes,</t>
  </si>
  <si>
    <t>arboles y arbustos,conifera,coníferas,pino,pinos</t>
  </si>
  <si>
    <t>Abetos</t>
  </si>
  <si>
    <t xml:space="preserve">Árbol de la familia de las Abietáceas, que llega hasta 50 m de altura, con tronco alto y derecho, de corteza blanquecina, copa cónica de ramas horizontales, hojas aciculares y persistentes, flores poco visibles y fruto en piñas casi cilíndricas. Crece en </t>
  </si>
  <si>
    <t>abete,abeto,abetos,abies,arboles y arbustos,picea,pinabete,sapino</t>
  </si>
  <si>
    <t>Palmeras</t>
  </si>
  <si>
    <t>Árbol de la familia de las Palmas, que crece hasta 20 m de altura, con tronco áspero, cilíndrico y de unos 3 dm de diámetro, copa sin ramas y formada por las hojas, que son pecioladas, de 3 a 4 m de largo, con el nervio central recio, leñoso, de sección t</t>
  </si>
  <si>
    <t>arboles y arbustos,cocotero,palma,palmeras</t>
  </si>
  <si>
    <t>Plantas florales</t>
  </si>
  <si>
    <t>Rosales</t>
  </si>
  <si>
    <t>Arbusto tipo de la familia de las Rosáceas, con tallos ramosos, generalmente llenos de aguijones, hojas alternas, ásperas, pecioladas, con estípulas, compuestas de un número impar de hojuelas elípticas, casi sentadas y aserradas por el margen, flores term</t>
  </si>
  <si>
    <t>boton,botón,capullo,flor,plantas florales,rosa,rosal,rosales</t>
  </si>
  <si>
    <t>Poinsettias</t>
  </si>
  <si>
    <t>es una planta de la familia Euphorbiaceae, nativa de Mesoamérica. Es frecuentemente utilizada en jardinería como arbusto, pero principalmente en floricultura como planta de interior en Navidad.</t>
  </si>
  <si>
    <t>estrella federal o poinsetia,flor de pascua,noche buena,pascuero,pastora,plantas florales,poinsetias o flores de pascua</t>
  </si>
  <si>
    <t>Orquídeas</t>
  </si>
  <si>
    <t xml:space="preserve">Se dice de las hierbas angiospermas monocotiledóneas vivaces, de hojas radicales y envainadoras, con flores de forma y coloración muy raras, fruto en cápsula y semillas sin albumen, y raíz con dos tubérculos elipsoidales y simétricos; p. ej., el compañón </t>
  </si>
  <si>
    <t>orquidea,orquídea,orquideas,orquídeas,plantas florales</t>
  </si>
  <si>
    <t>Semillas, cultivos, plantas y árboles  que generan productos  recurrentes</t>
  </si>
  <si>
    <t>Azaleas</t>
  </si>
  <si>
    <t>Árbol pequeño de la familia de las Ericáceas, originario del Cáucaso, de unos dos metros de altura, con hojas oblongas y hermosas flores reunidas en corimbo, con corolas divididas en cinco lóbulos desiguales, que contienen una sustancia venenosa.</t>
  </si>
  <si>
    <t>azalea,azaleas,plantas florales</t>
  </si>
  <si>
    <t>Cactos</t>
  </si>
  <si>
    <t>Planta de la familia de las Cactáceas, procedente de México, con tallo globoso provisto de costillas y grandes surcos meridianos y con grandes flores amarillas sobre las costillas.</t>
  </si>
  <si>
    <t>cactacea,cactaceas,cactáceas,cacto,cactos,cactus,plantas florales</t>
  </si>
  <si>
    <t>Flores cortadas</t>
  </si>
  <si>
    <t>Gladiolos cortados</t>
  </si>
  <si>
    <t xml:space="preserve">Planta de la familia de las Iridáceas, de cuatro a seis decímetros de altura, con hojas radicales, enterísimas, en forma de estoque, y flores en espiga terminal, rojas, de corola partida por el borde en seis lacinias desiguales. Es espontánea en terrenos </t>
  </si>
  <si>
    <t>flores cortadas,gladíolo,gladíolos,gladiolos cortados</t>
  </si>
  <si>
    <t>Azucenas cortadas</t>
  </si>
  <si>
    <t>Planta perenne de la familia de las Liliáceas cortada, con un bulbo del que nacen varias hojas largas, estrechas y lustrosas, tallo alto y flores terminales grandes, blancas y muy olorosas. Sus especies y variedades se diferencian en el color de las flore</t>
  </si>
  <si>
    <t>azucena,azucenas,azucenas cortadas,flores cortadas,flores frescas cortada,lilium cortado</t>
  </si>
  <si>
    <t>Claveles cortados</t>
  </si>
  <si>
    <t xml:space="preserve">Planta de la familia de las Cariofiláceas, de tres a cuatro decímetros de altura, con tallos nudosos y delgados, hojas largas, estrechas, puntiagudas y de color gríseo; muchas flores terminales, con cáliz cilíndrico y cinco pétalos de color rojo subido y </t>
  </si>
  <si>
    <t>clavel,claveles,claveles cortados,flores cortadas,flores frescas cortadas</t>
  </si>
  <si>
    <t>Tulipanes cortados</t>
  </si>
  <si>
    <t>Planta herbácea de la familia de las Liliáceas, vivaz, con raíz bulbosa y tallo liso de cuatro a seis decímetros de altura, hojas grandes, radicales, enteras y lanceoladas, flor única en lo alto del escapo, grande, globosa, de seis pétalos de hermosos col</t>
  </si>
  <si>
    <t>flores cortadas,flores frescas cortadas,tulipan,tulipán,tulipanes,tulipanes cortados</t>
  </si>
  <si>
    <t>Rosas cortadas</t>
  </si>
  <si>
    <t xml:space="preserve">Flor del rosal, notable por su belleza, la suavidad de su fragancia y su color, generalmente encarnado poco subido. Con el cultivo se consigue aumentar el número de sus pétalos y dar variedad a sus colores. Suele llevar el mismo calificativo de la planta </t>
  </si>
  <si>
    <t>boton,botón,capullo,cortada,flor,flores cortadas,flores frescas cortadas,rosa,rosas cortadas</t>
  </si>
  <si>
    <t>Arreglo de flores cortadas</t>
  </si>
  <si>
    <t>Ordenar flores previamente cortadas.</t>
  </si>
  <si>
    <t>arreglo de flores,arreglo de rosas,arreglos florales  arreglo de flores cortadas,cortada,flores cortadas,ramo de flores,ramo de rosas</t>
  </si>
  <si>
    <t>Plantas sin flor</t>
  </si>
  <si>
    <t>Helechos</t>
  </si>
  <si>
    <t xml:space="preserve">Planta criptógama, de la clase de las Filicíneas, con frondas pecioladas de dos a cinco decímetros de largo, lanceoladas y divididas en segmentos oblongos, alternos y unidos entre sí por la base, cápsulas seminales en dos líneas paralelas al nervio medio </t>
  </si>
  <si>
    <t>culantrillo,fronda,fronde,helecho,helechos,plantas sin flor,polipodio</t>
  </si>
  <si>
    <t>Hiedras</t>
  </si>
  <si>
    <t>Planta trepadora, siempre verde, de la familia de las Araliáceas, con tronco y ramos sarmentosos, de que brotan raíces adventicias que se agarran fuertemente a los cuerpos inmediatos, hojas coriáceas, verdinegras, lustrosas, persistentes, pecioladas, part</t>
  </si>
  <si>
    <t>bejuco,cazuz,enredaderas,hiedra,plantas sin flor,trepadora,yedra</t>
  </si>
  <si>
    <t>Filodendros</t>
  </si>
  <si>
    <t>arboles y arbustos,arbusto,arbustos de rododendro,filodendros,rodo,rodode,rododendro</t>
  </si>
  <si>
    <t>Líquenes</t>
  </si>
  <si>
    <t>Organismo resultante de la simbiosis de hongos con algas unicelulares, que crece en sitios húmedos, extendiéndose sobre las rocas o las cortezas de los árboles en forma de hojuelas o costras grises, pardas, amarillas o rojizas.</t>
  </si>
  <si>
    <t>alga,hongo,lichens,liquen,liquenes,plantas sin flor</t>
  </si>
  <si>
    <t>Productos florales secos</t>
  </si>
  <si>
    <t>Vainas secas</t>
  </si>
  <si>
    <t>Cáscara tierna y larga en que están encerradas las semillas de algunas plantas sin agua u otro líquido</t>
  </si>
  <si>
    <t>deshidratado,productos florales secos,seca,seco,semillas secas,vaina,vaina seca,vainas secas</t>
  </si>
  <si>
    <t>Follaje seco</t>
  </si>
  <si>
    <t>Conjunto de hojas de los árboles y de otras plantas sin agua u otro líquido</t>
  </si>
  <si>
    <t>deshidratado,follaje,follaje seco,hierba seca,productos florales secos,ramas secas,seca,seco</t>
  </si>
  <si>
    <t>Helechos secos</t>
  </si>
  <si>
    <t>deshidratado,helecho seco,helechos secos,productos florales secos,seca,seco</t>
  </si>
  <si>
    <t>Flores secas</t>
  </si>
  <si>
    <t>Brote de muchas plantas, formado por hojas de colores sin agua y otro líquido</t>
  </si>
  <si>
    <t>deshidratado,flor,flor seca,flores secas,productos florales secos,seca,seco</t>
  </si>
  <si>
    <t>Ramas y tallos secos</t>
  </si>
  <si>
    <t>Cada una de las partes que nacen del tronco o tallo principal de la planta y en las cuales brotan por lo común las hojas, las flores y los frutos sin agua u otro líquido</t>
  </si>
  <si>
    <t>deshidratado,productos florales secos,ramas secas,ramitas,ramitas y tallos secos,seca,seco,tallo seco,tallos secos</t>
  </si>
  <si>
    <t>Penachos de gramíneas secos</t>
  </si>
  <si>
    <t>Adorno de plantas angiospermas monocotiledóneas que tienen tallos cilíndricos sin agua u otro líquido, comúnmente huecos, interrumpidos de trecho en trecho por nudos llenos, hojas alternas que nacen de estos nudos y abrazan el tallo, flores muy sencillas,</t>
  </si>
  <si>
    <t>adorno,cimera,copete,gramineas,gramíneas,penachos,penachos de gramineas secos,plumero,pompón,productos florales secos,secos</t>
  </si>
  <si>
    <t>Flores secas prensadas</t>
  </si>
  <si>
    <t xml:space="preserve">Brote formado por hojas de colores sin agua u otro líquido y apretado </t>
  </si>
  <si>
    <t>flor,flores,flores secas prensadas,prensa,prensada,productos florales secos,seca</t>
  </si>
  <si>
    <t>Pétalos secos</t>
  </si>
  <si>
    <t>Hoja transformada, por lo común de bellos colores, que forma parte de la corola de la flor sin agua u otro líquido</t>
  </si>
  <si>
    <t>deshidratado,pétalo,petalos,pétalos,petalos secos,productos florales secos,seca,seco</t>
  </si>
  <si>
    <t xml:space="preserve">Fertilizantes  y  nutrientes  para  plantas  y  herbicidas  </t>
  </si>
  <si>
    <t xml:space="preserve">Abonos  organicos  y  nutrientes  para  plantas  </t>
  </si>
  <si>
    <t>Estiércol o guano</t>
  </si>
  <si>
    <t>Materia orgánica en descomposición, principalmente excrementos animales, que se destina al abono de las tierras</t>
  </si>
  <si>
    <t>2.3.7.2.04</t>
  </si>
  <si>
    <t>Abonos y fertilizantes</t>
  </si>
  <si>
    <t>abono,abonos organicos y nutrientes para plantas,basura,boñiga,caca,estiercol,estiércol,excremento,fiemo,guano,mantillo,pupu</t>
  </si>
  <si>
    <t>Hormonas para plantas</t>
  </si>
  <si>
    <t>cualquier producto químico de naturaleza orgánica que sirve de mensajero químico, ya que producido en una parte de la planta tiene como "blanco" otra parte de ella. Las plantas tiene cinco clases de hormonas, los animales, especialmente los cordados tiene</t>
  </si>
  <si>
    <t>abonos organicos y nutrientes para plantas,ácido abscisico,auxina,citoquininas,etileno,giberelinas,hormonas,hormonas para plantas,plantas</t>
  </si>
  <si>
    <t>Harina de pescado</t>
  </si>
  <si>
    <t>La harina de pescado es un producto obtenido del procesamiento de pescados, eliminando su contenido de agua y aceite. El aceite de pescado es un importante producto secundario. 
Con un 70% a 80% del producto en forma de proteína y grasa digerible, su cont</t>
  </si>
  <si>
    <t>abonos organicos y nutrientes para plantas,almidón,cernido,fariña,fécula,gluten,gofio,harina,harina de pescado,mandioca,molienda,pescado,polvillo,polvo</t>
  </si>
  <si>
    <t>Abono</t>
  </si>
  <si>
    <t>Humus obtenido artificialmente por descomposición bioquímica en caliente de residuos orgánicos</t>
  </si>
  <si>
    <t>abono orgánico,abonos organicos y nutrientes para plantas,compost,composta,composto,fertilizante,orgánico</t>
  </si>
  <si>
    <t>Abonos químicos y nutrientes para plantas</t>
  </si>
  <si>
    <t>Fertilizante nitrogenado</t>
  </si>
  <si>
    <t>Fertilizante con su mayor componente el nitrogeno. Presentaciones como el nitrato de calcio, de magnesio, amónico, sulfato amónico nitrato de Chile, urea , entre otros</t>
  </si>
  <si>
    <t>abono,abono nitrogenado,abonos quimicos y nutrientes para plantas,azoe,ázoe,fertilizante,nitrato,nitrato amonico,nitrato de calcio,nitrato de chile,nitrato de magnesio,nitrogenado,sulfato amónico,urea</t>
  </si>
  <si>
    <t>Fertilizante de potasio</t>
  </si>
  <si>
    <t>Producto obtenido químicamente a partir de las sales de potasio y que contiene como componente esencial sulfato potásico.  Ejmplo Sulfato potásico,cloruro potásico,sal potásica en bruto, sal potásica en bruto enriquecida, cloruro potásico con sal de magne</t>
  </si>
  <si>
    <t>abono potasico,abonos quimicos y nutrientes para plantas,cloruro potásico,cloruro potásico con sal de magnesio,fertilizante,kieserita con sulfato potásico,sal potásica en bruto,sal potásica en bruto enriquecida,Sulfato potásico,sulfato potásico con sal de magnesio</t>
  </si>
  <si>
    <t>Fertilizante de fósforo</t>
  </si>
  <si>
    <t>Producto obtenido por reacción del fosfato mineral triturado.  Ejemplo, superfosfato triple, los, superfosfato normal, superfosfato simple,superfosfato concentrado,escorias de desfosforación (fosfatos Thomas, escorias Thomas), fosfato natural parcialmente</t>
  </si>
  <si>
    <t>abono,abono fosfatico,abono fosfático,abonos quimicos y nutrientes para plantas,escorias de desfosforación (fosfatos Thomas,escorias Thomas),fertilizante,fosfato aluminocálcico,fosfato calcinado,fosfato natural blando,fosfato natural parcialmente solubilizado,fosfato precipitado bicálcico dihidratado,los,superfosfato concentrado,superfosfato normal,superfosfato simple,superfosfato triple</t>
  </si>
  <si>
    <t>Fertilizante de sulfuro</t>
  </si>
  <si>
    <t>Porducto obtenido por reaccion del sulfuro mineral.</t>
  </si>
  <si>
    <t>abono,abono sulfurico,abonos quimicos y nutrientes para plantas,fertilizante,sulfúrico</t>
  </si>
  <si>
    <t>Mezclas de nitrógeno – fósforo – potasio – npk</t>
  </si>
  <si>
    <t>abonos quimicos y nutrientes para plantas,fertilizante,fosforo,fósforo,fosforo y potasio),mezclas npk (nitrogeno,minerales,nitrogeno,nitrógeno,potasio</t>
  </si>
  <si>
    <t>Herbicidas</t>
  </si>
  <si>
    <t>Matamalezas</t>
  </si>
  <si>
    <t>Producto fitosanitario utilizado para eliminar plantas indeseadas. Algunos actúan interfiriendo con el crecimiento de las malas hierbas y se basan frecuentemente en las hormonas de las plantas.</t>
  </si>
  <si>
    <t>2.3.7.2.05</t>
  </si>
  <si>
    <t>Insecticidas, fumigantes y otros</t>
  </si>
  <si>
    <t>herbicida,herbicida de malezas,herbicidas,maleza,malezas,mata maleza</t>
  </si>
  <si>
    <t>Fungicidas</t>
  </si>
  <si>
    <t>Los fungicidas son sustancias tóxicas que se emplean para impedir el crecimiento o eliminar los hongos y mohos perjudiciales para las plantas, los animales o el hombre. Todo fungicida, por más eficaz que sea, si se utiliza en exceso puede causar daños fis</t>
  </si>
  <si>
    <t>fungicidas,herbicidas,hongo,moho,pesticida</t>
  </si>
  <si>
    <t xml:space="preserve">Productos  para  el  control  de  plagas  </t>
  </si>
  <si>
    <t xml:space="preserve">Pesticidas  o  repelentes  de  plagas  </t>
  </si>
  <si>
    <t>Mata – roedores</t>
  </si>
  <si>
    <t>Es un pesticida que se utiliza para matar o eliminar, controlar, prevenir, repeler o atenuar la presencia o acción de los roedores, en cualquier medio.</t>
  </si>
  <si>
    <t>pesticida,pesticidas o repelentes de plagas,raticida,rodenticida,roedoricidas,veneno para roedores</t>
  </si>
  <si>
    <t>Repelentes de aves</t>
  </si>
  <si>
    <t>Que arroja, lanza o echa de sí los pajaros con impulso o violencia.</t>
  </si>
  <si>
    <t>pajaros,pesticidas o repelentes de plagas,repelente,repelentes para pajaros</t>
  </si>
  <si>
    <t>Protectores contra termitas</t>
  </si>
  <si>
    <t>Protección que se le aplica a determinada cosa para combatir a los Insecto del orden de los Isópteros, que, por su vida social, se ha llamado también, erróneamente, hormiga blanca. Roen madera, de la que se alimentan, por lo que pueden ser peligrosos para</t>
  </si>
  <si>
    <t>coraza,pesticidas o repelentes de plagas,repelentes antitermitas,termes,termitas</t>
  </si>
  <si>
    <t>Insecticidas</t>
  </si>
  <si>
    <t>Un insecticida es un compuesto químico utilizado para matar insectos. El origen etimológico de la palabra insecticida deriva del latín y significa literalmente matar insectos. Es un tipo de biocida.</t>
  </si>
  <si>
    <t>fumigación,insecticida aerosol,insecticida aranas  tanas,insecticida liquido,insecticida moscas,insecticida polvo,insecticida spray,insecticidas,insecticides,pesticidas o repelentes de plagas,rodasol,tanax,toxico,tóxico,veneno</t>
  </si>
  <si>
    <t>Dispositivos para control de plagas</t>
  </si>
  <si>
    <t>Trampas para control animal</t>
  </si>
  <si>
    <t>Artificio para cazar, compuesto ordinariamente de una excavación y una tabla que la cubre y puede hundirse al ponerse encima el animal.</t>
  </si>
  <si>
    <t>cebo,cepo,dispositivos para control de plagas,escotilla,garlito,lazo,liga,portillo,puerta,ratonera,red,trampa,trampas para control de animales,trampilla</t>
  </si>
  <si>
    <t>Trampas para el control de insectos voladores.</t>
  </si>
  <si>
    <t>Artificio para detener insectos voladores durante su camino</t>
  </si>
  <si>
    <t>artificio,dispositivo,dispositivos para control de plagas,insectos,interceptor de control para insectos voladores,voladores</t>
  </si>
  <si>
    <t>Matamoscas</t>
  </si>
  <si>
    <t>Un matamoscas es un instrumento manual para golpear con fuerza moscas y otros insectos.</t>
  </si>
  <si>
    <t>dispositivos para control de plagas,insectos,mata,matamoscas,mosca</t>
  </si>
  <si>
    <t>Lazos</t>
  </si>
  <si>
    <t xml:space="preserve">Un lazo es una banda fina de material flexible, típicamente de hilo o tela pero también plástico o a veces metal, usado sobre todo para atar y fijar. Los lazos de tela, que comúnmente incluye la seda, se utilizan a menudo en conexión con el vestido, pero </t>
  </si>
  <si>
    <t>ardid,asechanza,celada,dispositivos para control de plagas,emboscada,estratagema,lazo,lazos,ratonera,red,trampa</t>
  </si>
  <si>
    <t>Cepos</t>
  </si>
  <si>
    <t>Artefacto ingenioso, ideado para sujetar, retener o inmovilizar algo, o alguien, como consecuencia de alguna determinada conducta del inmovilizado, para la que ha sido ideado, y de la que deriva su forma o el estado de sujección, la cual puede ser planifi</t>
  </si>
  <si>
    <t>2.3.9.4.01</t>
  </si>
  <si>
    <t>Utiles destinados a actividades deportivas y recreativas</t>
  </si>
  <si>
    <t>añagaza,anzuelo,asechanza,celada,cepos,dispositivos para control de plagas,emboscada,lazo,ratonera,trampa,trampas</t>
  </si>
  <si>
    <t>Material mineral, textil y  vegetal y animal no comestible</t>
  </si>
  <si>
    <t>Minerales, minerales metálicos y metales</t>
  </si>
  <si>
    <t>Minerales</t>
  </si>
  <si>
    <t>Mica</t>
  </si>
  <si>
    <t>Minerales pertenecientes a un grupo numeroso de silicatos de alúmina, hierro, calcio,magnesio y minerales alcalinos caracterizados por su fácil exfoliación en delgadas láminas flexibles, elásticas y muy brillantes, dentro del subgrupo de los filosilicatos</t>
  </si>
  <si>
    <t>2.3.6.4.01</t>
  </si>
  <si>
    <t>Minerales metalíferos</t>
  </si>
  <si>
    <t>biotita,flogopita,lepidolita,margarita,Mica,mica blanca,mica negra,mineral,moscovita</t>
  </si>
  <si>
    <t>Lija o esmeril</t>
  </si>
  <si>
    <t>El esmeril es una roca muy dura usada para hacer polvo abrasivo. Está compuesta mayormente del mineralcorindón (óxido de aluminio), mezclado con otras variedades como espinelas, hercinita y magnetita y tambiénrutilo (titania).El esmeril industrial puede c</t>
  </si>
  <si>
    <t>2.3.6.4.06</t>
  </si>
  <si>
    <t>Productos abrasivos</t>
  </si>
  <si>
    <t>abrasivo,abrasivos,Esmeril,mineral,roca</t>
  </si>
  <si>
    <t>Cuarzo</t>
  </si>
  <si>
    <t xml:space="preserve">El cuarzo es un mineral de la clase 4 (óxidos), según la clasificación de Strunz, compuesto de dióxido de silicio (también llamado sílice, SiO2). No es susceptible de exfoliación, porque cristaliza en el sistema trigonal (romboédrico). Incoloro en estado </t>
  </si>
  <si>
    <t>2.3.6.4.07</t>
  </si>
  <si>
    <t>Otros minerales</t>
  </si>
  <si>
    <t>cristal,cristal de roca,Cuarzo,mineral,sílice,silicio</t>
  </si>
  <si>
    <t>Pirita</t>
  </si>
  <si>
    <t>La pirita, a veces conocida cómo "el oro de los tontos" o "el oro de los pobres", llamada así por su increíble parecido con el oro, es un mineral del grupo de los sulfuros cuya fórmula química es FeS2. Tiene un 53,48% de azufre y un 46,52% de hierro. Frec</t>
  </si>
  <si>
    <t>mineral,oro,oro de los pobres,oro de los tontos,Pirita,sulfuros</t>
  </si>
  <si>
    <t>Azufre o sulfuro</t>
  </si>
  <si>
    <t>El azufre es un elemento químico de número atómico 16 y símbolo S (del latín sulphur). Es un no metal abundante con un olor característico. El azufre se encuentra en forma nativa en regionesvolcánicas y en sus formas reducidas formando sulfuros y sulfosal</t>
  </si>
  <si>
    <t>Azufre</t>
  </si>
  <si>
    <t>Tiza</t>
  </si>
  <si>
    <t>Yeso es un término que procede del latín gypsum, aunque su origen se remonta a la lengua griega.  Se trata del sulfato de calcio hidratado, que suele ser blanco y que resulta compacto o terroso.</t>
  </si>
  <si>
    <t>2.3.6.1.04</t>
  </si>
  <si>
    <t>Productos de yeso</t>
  </si>
  <si>
    <t>cal,clarión,construccion,construcción,escayola,lechada,mineral,sulfato,tiza,Yeso</t>
  </si>
  <si>
    <t>Grafito</t>
  </si>
  <si>
    <t>El grafito es una de las formas alotrópicas en las que se puede presentar el carbono junto al diamante, los fulerenos, los nanotubos y el grafeno. A presión atmosférica y temperatura ambiente es más estable el grafito que el diamante, sin embargo la desco</t>
  </si>
  <si>
    <t>2.3.6.4.03</t>
  </si>
  <si>
    <t>Carbón mineral</t>
  </si>
  <si>
    <t>carboncillo,carbono,Grafito,mina,plumbagina</t>
  </si>
  <si>
    <t>Dolomita</t>
  </si>
  <si>
    <t xml:space="preserve">La dolomita, denominada de esa forma en honor al geólogo francés Déodat Gratet de Dolomieu, es unmineral compuesto de carbonato de calcio y magnesio [CaMg(CO3)2]. Se produce una sustitución por intercambio iónico del calcio por magnesio en la roca caliza </t>
  </si>
  <si>
    <t>calcio,Dolomita,mineral</t>
  </si>
  <si>
    <t>Magnesita</t>
  </si>
  <si>
    <t>La magnesita es un mineral de composición química fundamentalmente carbonato de magnesio con impurezas de Fe, Mn, Ca, Co o Ni, que le dan sus variadas coloraciones. Pertenece a la clase 5, de losminerales carbonatos y nitratos. Fue descubierta en 1808 y s</t>
  </si>
  <si>
    <t>Magnesita,mineral</t>
  </si>
  <si>
    <t>Asbesto (amianto)</t>
  </si>
  <si>
    <t>es un grupo de minerales metamórficos fibrosos. Están compuestos de silicatos de cadena doble.
 Los minerales de asbesto tienen fibras largas y resistentes que se pueden separar y son suficientemente flexibles como para ser entrelazadas y también resisten</t>
  </si>
  <si>
    <t>Amianto,Asbesto,azulejos,cemento,construcción,frenos,mineral</t>
  </si>
  <si>
    <t>Calcio</t>
  </si>
  <si>
    <t>El calcio es un elemento químico, de símbolo Ca y de número atómico 20.  Se encuentra en el medio interno de los organismos como ion calcio (Ca2+) o formando parte de otras moléculas; en algunos seres vivos se halla precipitado en forma de esqueleto inter</t>
  </si>
  <si>
    <t>Calcio,elemento,elemento quimico,elemento químico,quimico,químico</t>
  </si>
  <si>
    <t>Borato</t>
  </si>
  <si>
    <t>Los Boratos en la química son compuestos químicos que contienen oxoaniones boro, con boro en estado de oxidación de +3. El ion borato más simple es la plana trigonal, BO33-, aunque otros muchos son conocidos.1 BO33- forma sales con elementos metálicos. El</t>
  </si>
  <si>
    <t>Borato,Sales o ésteres de ácido bórico</t>
  </si>
  <si>
    <t>Criolita</t>
  </si>
  <si>
    <t>La criolita es un mineral del grupo III (halogenuros) según la clasificación de Strunz. Es un fluoruro dealuminio y sodio (Na3AlF6).Su importancia proviene de su facilidad de disolver el óxido de aluminio (Al2O3); por esta razón se emplea fundida como fun</t>
  </si>
  <si>
    <t>Criolita,polvo sintético</t>
  </si>
  <si>
    <t>Feldespato</t>
  </si>
  <si>
    <t>Los feldespatos son un grupo de minerales tecto y aluminosilicatos que corresponden en volumen a tanto como el 60% de la corteza terrestre.  El feldespato es un componente esencial de muchas rocas ígneas, sedimentarias y metamórficas de tal modo que mucha</t>
  </si>
  <si>
    <t>anortoclasa,Feldespato,hialofano,mineral,ortosa</t>
  </si>
  <si>
    <t>Leucita</t>
  </si>
  <si>
    <t>La leucia es un mineral de la clase 9 (silicatos), según la clasificación de Strunz. Es un aluminosilicato potásico que se encuentra ordinariamente en gupos de cristales o en agregados granosos de color gris claro y en ocasiones amarillento o rojizo con b</t>
  </si>
  <si>
    <t>leucia,Leucita,mineral,rocas eruptivas,silicatos</t>
  </si>
  <si>
    <t>Nefelita</t>
  </si>
  <si>
    <t>La nefelina es un ortosilicato de aluminio y sodio en el que el sodio es en parte sustituido por potasio o algunas veces por calcio. Se encuentra en abundancia en las rocas eruptivas. La nefelina se presenta como masas de color gris o rojizo. Con buena fr</t>
  </si>
  <si>
    <t>nefelina,Nefelita</t>
  </si>
  <si>
    <t>Esteatita</t>
  </si>
  <si>
    <t>El talco suele aparecer de forma masiva (forma también llamada esteatita o saponita) y pocas veces en cristales bien formados. Se forma por metamorfismo de silicatos de magnesio como la olivina, piroxeno oanfíbol (es una roca ígnea).</t>
  </si>
  <si>
    <t>Esteatita,saponita</t>
  </si>
  <si>
    <t>Talco</t>
  </si>
  <si>
    <t>El talco (nombre derivado del árabe tal q) es un mineral de la clase 9 (silicatos), según la clasificación de Strunz, de color blanco a gris azul. En la escala de Mohs se toma como patrón de la menor durezaposible, asignándosele convencionalmente el valor</t>
  </si>
  <si>
    <t>esteatita,mineral,polvo,saponita,Talco</t>
  </si>
  <si>
    <t>Diamante en bruto</t>
  </si>
  <si>
    <t>En mineralogía, el diamante (del griego antiguo ad?µa?, adámas, que significa invencible o inalterable) es un alótropo del carbono donde los átomos de carbono están dispuestos en una variante de laestructura cristalina cúbica centrada en la cara denominad</t>
  </si>
  <si>
    <t>Brillante,Diamantes,Gema,Joyas,Piedra</t>
  </si>
  <si>
    <t>Granates</t>
  </si>
  <si>
    <t xml:space="preserve">Los granates son un grupo de minerales silicatos que tienen en común presentar todos ellos la misma estructura de cristales, en forma de dodecaedros o trapezoedros.  El nombre granate deriva del latín granatus, que significa "con granos". Posiblemente se </t>
  </si>
  <si>
    <t>carmesí,encarnado,grana,Granates</t>
  </si>
  <si>
    <t>Carburo de silicio</t>
  </si>
  <si>
    <t>carburo covalente de estequiomería 1:1 y que tiene una estructura de diamante, a pesar del diferente tamaño del C y Si, que podría impedir la misma. Es casi tan duro como el diamante. También es conocido como «carborindón», palabra formada por carbo- y co</t>
  </si>
  <si>
    <t>carbo,carborindon,carborindón,Carborundo,carburo,Carburo de silicio,corindon,corindón,dureza</t>
  </si>
  <si>
    <t>Carbón activado</t>
  </si>
  <si>
    <t xml:space="preserve">Es un término genérico que describe una familia de adsorbentes carbonáceos altamente cristalinos y una estructura poral interna extensivamente desarrollada. Es un material que se caracteriza por poseer una cantidad muy grande de microporos (poros menores </t>
  </si>
  <si>
    <t>activado,adsorbentes,antracita,carbon,carbon activado,Carbón activado,cisco,coque,erraj,hulla,lignito,orujo,picón,tizón,turba</t>
  </si>
  <si>
    <t>Mulita</t>
  </si>
  <si>
    <t>La mullita o porcelainita es un mineral de la clase de los nesosilicatos. Fue descubierta en 1924 en la isla de Mull de la región de Argyll, en Escocia (Reino Unido), siendo nombrada así por el nombre de esta isla.</t>
  </si>
  <si>
    <t>ceramica,cerámica,ceramicas,Mullita,nesosilicatos,porcelainita</t>
  </si>
  <si>
    <t>Fluorita</t>
  </si>
  <si>
    <t>La fluorita (también denominado espato de fluor) es un mineral del grupo III (halogenuros) según laclasificación de Strunz, formado por la combinación de los elementos calcio y flúor, de fórmula CaF2(fluoruro de calcio).1 Este mineral se presenta con hábi</t>
  </si>
  <si>
    <t>Espato flúor,fluorita,Fluoruro de calcio</t>
  </si>
  <si>
    <t>Kieserita</t>
  </si>
  <si>
    <t>La kieserita es un mineral del grupo VI (sulfatos), según la clasificación de Strunz. Es un sulfatohidratado de magnesio. Se presenta en agregados granudos, incoloros y turbios de color blanco o amarillo.</t>
  </si>
  <si>
    <t>Kieserita,Sulfato hidratado de magnesio</t>
  </si>
  <si>
    <t>Carnalita</t>
  </si>
  <si>
    <t>La carnalita es un mineral compuesto de cloruro doble de potasio y de magnesio, KMgCl3· 6H2O. Cristaliza en el sistema ortorrómbico, en cristales con apariencia hexagonal, pero ordinariamente se presenta en masas cristalinas de análogo aspecto al de la ha</t>
  </si>
  <si>
    <t>Carnalita,mineral</t>
  </si>
  <si>
    <t>Sílice de diatomeas</t>
  </si>
  <si>
    <t xml:space="preserve">Las diatomitas son algas unicelulares, que cuando mueren los restos de su esqueleto se depositan en los lechos acuíferos en capas masivas. En esos lechos encontramos el material fosilizado, que se denomina diatomea, con una envoltura silícica externa que </t>
  </si>
  <si>
    <t>diatomea,diatomeas,silice,sílice,Sílice de diatomeas</t>
  </si>
  <si>
    <t>Minerales metálicos</t>
  </si>
  <si>
    <t>Mineral de hierro</t>
  </si>
  <si>
    <t>El hierro es un mineral relativamente común. Aparece desde la capa 67 hasta la 0 (Fondo del mapa). Es encontrado en aproximadamente 0.55% de roca debajo del nivel del mar. El mineral de hierro puede ser fundido en un horno para crear lingotes de hierro; l</t>
  </si>
  <si>
    <t>acero,hierro,mineral,Mineral de hierro</t>
  </si>
  <si>
    <t>Mineral de titanio</t>
  </si>
  <si>
    <t>El titanio es un elemento químico de símbolo Ti y número atómico 22. Se trata de un metal de transición de color gris plata. Comparado con el acero, aleación con la que compite en aplicaciones técnicas, es mucho más ligero (4,5/7,8). Tiene alta resistenci</t>
  </si>
  <si>
    <t>mineral,Mineral de titanio,titanio</t>
  </si>
  <si>
    <t>Mineral de uranio</t>
  </si>
  <si>
    <t xml:space="preserve">El principal uso del uranio en la actualidad es como combustible para los reactores nucleares que producen el 2% de la energía generada por el ser humano en el mundo.[cita requerida] Para ello el uranio es enriquecido aumentando la proporción del isotopo </t>
  </si>
  <si>
    <t>mineral,Mineral de uranio,uranio</t>
  </si>
  <si>
    <t>Mineral de cobre</t>
  </si>
  <si>
    <t>El Cobre tiene una tenacidad frágil. Se presenta en muchos yacimientos cupríferos y burbujas de rocas volcánicas.De su origen podriamos decir que el cobre hidrotermal primario se relaciona con rocas igneas básicas;tambien es común como producto de cementa</t>
  </si>
  <si>
    <t>cobre,mineral,Mineral de cobre</t>
  </si>
  <si>
    <t>Mineral de aluminio</t>
  </si>
  <si>
    <t>El aluminio es un elemento muy abundante en la naturaleza, sólo aventajado por el silicio y el oxígeno. Se trata de un metal ligero, con una densidad de 2700 kg/m3, y con un bajo punto de fusión (660 °C). Su color es blanco y refleja bien la radiación ele</t>
  </si>
  <si>
    <t>aluminio,mineral,Mineral de aluminio</t>
  </si>
  <si>
    <t>Mineral de níquel</t>
  </si>
  <si>
    <t>Metal pesado que se obtiene de un mineral llamado garnierita, Los principales aleantes del níquel son el cromo, el molibdeno y el cobre.  Se utiliza para la fabricación de bombas hidráulicas, válvulas, recubrimientos</t>
  </si>
  <si>
    <t>garnierita,mineral,Mineral de níquel,niquel,níquel</t>
  </si>
  <si>
    <t>Mineral de plata</t>
  </si>
  <si>
    <t xml:space="preserve">Se encuentra en la naturaleza formando parte de distintos minerales (generalmente en forma de sulfuro) o como plata libre. Es muy escasa en la naturaleza, de la que representa una parte en 10 millones de corteza terrestre. La mayor parte de su producción </t>
  </si>
  <si>
    <t>mineral,Mineral de plata,plata</t>
  </si>
  <si>
    <t>Mineral de plomo</t>
  </si>
  <si>
    <t>El plomo es un metal pesado de densidad relativa o gravedad específica 11,4 a 16 °C, de color plateado con tono azulado, que se empaña para adquirir un color gris mate. Es flexible, inelástico y se funde con facilidad. Su fusión se produce a 327,4 °C y hi</t>
  </si>
  <si>
    <t>mineral,Mineral de plomo,plomo</t>
  </si>
  <si>
    <t>Mineral de zinc</t>
  </si>
  <si>
    <t>El cinc es un metal o mineral, a veces clasificado como metal de transición aunque estrictamente no lo sea, ya que tanto el metal como su especie dispositiva presentan el conjunto orbital completo. Este elemento presenta cierto parecido con el magnesio, y</t>
  </si>
  <si>
    <t>cinc,mineral,Mineral de Zinc,zinc</t>
  </si>
  <si>
    <t>Mineral de estaño</t>
  </si>
  <si>
    <t>Es un metal plateado, maleable, que no se oxida fácilmente y es resistente a la corrosión. Se encuentra en muchas aleaciones y se usa para recubrir otros metales protegiéndolos de la corrosión. Una de sus características más llamativas es que bajo determi</t>
  </si>
  <si>
    <t>estano,estaño,mineral,Mineral de estaño</t>
  </si>
  <si>
    <t>Mineral de manganeso</t>
  </si>
  <si>
    <t>El manganeso es un metal de transición blanco grisáceo, parecido al hierro. Es un metal duro y muy frágil, refractario y fácilmente oxidable. El manganeso metal puede ser ferromagnético, pero sólo después de sufrir un tratamiento especial.</t>
  </si>
  <si>
    <t>manganeso,mineral,Mineral de manganeso</t>
  </si>
  <si>
    <t>Mineral de cromo</t>
  </si>
  <si>
    <t xml:space="preserve">Es un metal que se emplea especialmente en metalurgia. Su nombre "cromo" (derivado del griego chroma, "color") se debe a los distintos colores que presentan sus compuestos. El cromo es un metal de transición duro, frágil, gris acerado y brillante. Es muy </t>
  </si>
  <si>
    <t>cromo,mineral,Mineral de cromo</t>
  </si>
  <si>
    <t>Mineral de tungsteno o wolframio</t>
  </si>
  <si>
    <t>Es un metal escaso en la corteza terrestre, se encuentra en forma de óxido y de sales en ciertos minerales. Es de color gris acerado, muy duro y denso, tiene el punto de fusión más elevado de todos los metales y el punto de ebullición más alto de todos lo</t>
  </si>
  <si>
    <t>mineral,Mineral de tungsteno,tungsteno,volframio</t>
  </si>
  <si>
    <t>Mineral de molibdeno</t>
  </si>
  <si>
    <t>Es un metal plateado, tiene el sexto punto de fusión más alto de cualquier elemento. El molibdeno no se produce como el metal libre en la naturaleza, sino en varios estados de oxidación en los minerales. Industrialmente, los compuestos de molibdeno se emp</t>
  </si>
  <si>
    <t>mineral,Mineral de molibdeno,molibdeno</t>
  </si>
  <si>
    <t>Mineral de cobalto</t>
  </si>
  <si>
    <t>El cobalto es un metal duro, es ferromagnético, de color blanco azulado. Su temperatura de Curie es de 1388 K. Normalmente se encuentra junto con níquel, y ambos suelen formar parte de los meteoritos de hierro. Es un elemento químico esencial para los mam</t>
  </si>
  <si>
    <t>cobalto,mineral,Mineral de cobalto</t>
  </si>
  <si>
    <t>Mineral de oro</t>
  </si>
  <si>
    <t>Es un metal de transición blando, brillante, amarillo, pesado, maleable y dúctil. El oro no reacciona con la mayoría de los productos químicos, pero es sensible y soluble al cianuro, al mercurio y al agua regia, cloro y a la lavandina. Este metal se encue</t>
  </si>
  <si>
    <t>mineral,Mineral de oro,oro</t>
  </si>
  <si>
    <t>Mineral de tántalo</t>
  </si>
  <si>
    <t xml:space="preserve">El tantalio es un metal gris, brillante, pesado, dúctil, de alto punto de fusión, buen conductor de la electricidad y el calor y muy duro. Es muy resistente al ataque por ácidos; se disuelve empleando ácido fluorhídrico o mediante fusión alcalina. Es muy </t>
  </si>
  <si>
    <t>mineral,Mineral de tantalio,tantalio,tantalo,tántalo</t>
  </si>
  <si>
    <t>Mineral de platino</t>
  </si>
  <si>
    <t xml:space="preserve">Metal escaso en la corteza terrestre, se encuentra siempre nativo, sea en granos, incluido en ciertos minerales o aleado con otros metales. De color plateado, más pesado que el oro, dúctil y maleable, es prácticamente inatacable y funde a temperatura muy </t>
  </si>
  <si>
    <t>mineral,Mineral de platino,platino</t>
  </si>
  <si>
    <t>Mineral de vermiculita</t>
  </si>
  <si>
    <t>Material mineral de estructura escamosa que se obtiene por calentamiento de la mica y se utiliza como aislante y adsorbente.</t>
  </si>
  <si>
    <t>Mineral,Mineral de vermiculita,vermiculita</t>
  </si>
  <si>
    <t>Mineral de torio</t>
  </si>
  <si>
    <t>Metal del grupo de los actínidos escaso en la corteza terrestre, se encuentra en minerales de las tierras raras. De color plomizo, dúctil y maleable, arde muy fácilmente en el aire. Se usa en la industria nuclear y, aleado, para proporcionar dureza a cier</t>
  </si>
  <si>
    <t>mineral,Mineral de Torio,torio</t>
  </si>
  <si>
    <t>Mineral de cianita</t>
  </si>
  <si>
    <t>Turmalina de color azul o silicato natural de alúmina.</t>
  </si>
  <si>
    <t>cianita,mineral,Mineral de cianita</t>
  </si>
  <si>
    <t>Mineral de antimonio</t>
  </si>
  <si>
    <t>Mineral del cual se puede extraer antimonio. Semimetal escaso en la corteza terrestre, se encuentra nativo o en forma de sulfuro. Es duro, quebradizo y de color blanco azulado, aunque algunas variedades alotrópicas son oscuras o casi negras. Fue utilizado</t>
  </si>
  <si>
    <t>antimonio,mena,Mena de antimonio</t>
  </si>
  <si>
    <t>Mineral de zirconio</t>
  </si>
  <si>
    <t>Mineral del cual se puede extraer circonio. Metal no muy abundante en la corteza terrestre, se encuentra casi siempre en forma de silicato, en el circón. De color negro o gris acerado, es refractario, mal conductor de la electricidad y de gran resistencia</t>
  </si>
  <si>
    <t>circonio,mena,Menas de circonio</t>
  </si>
  <si>
    <t>Metales de base</t>
  </si>
  <si>
    <t>Escoria o ceniza</t>
  </si>
  <si>
    <t>Las escorias son un subproducto de la fundición de la mena para purificar los metales. Se pueden considerar como una mezcla de óxidos metálicos; sin embargo, pueden contenersulfuros de metal y átomos de metal en forma de elemento. </t>
  </si>
  <si>
    <t>base,Ceniza,Escoria,metal,metal de base,metales,metales de base,pavesa,residuo</t>
  </si>
  <si>
    <t>Grafito natural</t>
  </si>
  <si>
    <t>Mineral untuoso, de color negro y lustre metálico, constituido por carbono cristalizado en el sistema hexagonal. Se puede producir artificialmente, y se usa en la manufactura de lapiceros, crisoles refractarios y en otras aplicaciones industriales.</t>
  </si>
  <si>
    <t>base,carbon,carbón,Carbón mineral C,grafito,Grafito natural,metal,metal de base,metales,metales de base,mineral,natural</t>
  </si>
  <si>
    <t>Titanio</t>
  </si>
  <si>
    <t>2.3.6.3.06</t>
  </si>
  <si>
    <t>Accesorios de metal</t>
  </si>
  <si>
    <t>base,metal,metal de base,metales,metales de base,Ti,Titanio</t>
  </si>
  <si>
    <t>Acero</t>
  </si>
  <si>
    <t>Aleación de hierro y carbono, en diferentes proporciones, que, según su tratamiento, adquiere especial elasticidad, dureza o resistencia.</t>
  </si>
  <si>
    <t>Acero,base,carbono,Hierro,metal,metal de base,metales,metales de base</t>
  </si>
  <si>
    <t>Aluminio</t>
  </si>
  <si>
    <t>Elemento químico de núm. atóm. 13. Metal muy abundante en la corteza terrestre, se encuentra en el caolín, la arcilla, la alúmina y la bauxita. Es ligero, tenaz, dúctil y maleable, y posee color y brillo similares a los de la plata. Se usa en las industri</t>
  </si>
  <si>
    <t>Al,Aluminio,base,metal,metal de base,metales,metales de base</t>
  </si>
  <si>
    <t>Níquel</t>
  </si>
  <si>
    <t>Elemento químico de núm. atóm. 28. Metal escaso en la corteza terrestre, constituye junto con el hierro el núcleo de la Tierra, y se encuentra nativo en meteoritos y, combinado con azufre y arsénico, en diversos minerales. De color y brillo de plata, duro</t>
  </si>
  <si>
    <t>base,metal,metal de base,metales,metales de base,Ni,Níquel</t>
  </si>
  <si>
    <t>Magnesio</t>
  </si>
  <si>
    <t>Elemento químico de núm. atóm. 12. Metal muy abundante en la corteza terrestre, se encuentra en la magnesita, el talco, la serpentina y, en forma de cloruro, en el agua de mar, y entra en la composición de sustancias importantes en los vegetales, como las</t>
  </si>
  <si>
    <t>base,Magnesio,metal,metal de base,metales,metales de base,Mg</t>
  </si>
  <si>
    <t>Bismuto</t>
  </si>
  <si>
    <t>Elemento químico de núm. atóm. 83. Metal escaso en la corteza terrestre, se encuentra nativo o combinado con oxígeno y azufre. Es de aspecto plateado o grisáceo, más pesado que el hierro, muy frágil y fácilmente fusible. Se usa en odontología y como metal</t>
  </si>
  <si>
    <t>base,Bi,Bismuto,metal,metal de base,metales,metales de base</t>
  </si>
  <si>
    <t>Antimonio</t>
  </si>
  <si>
    <t>Elemento químico de núm. atóm. 51. Semimetal escaso en la corteza terrestre, se encuentra nativo o en forma de sulfuro. Es duro, quebradizo y de color blanco azulado, aunque algunas variedades alotrópicas son oscuras o casi negras. Fue utilizado como cosm</t>
  </si>
  <si>
    <t>Antimonio,base,metal,metal de base,metales,metales de base,Sb</t>
  </si>
  <si>
    <t>Cadmio</t>
  </si>
  <si>
    <t>Elemento químico de núm. atóm. 48. Metal escaso en la corteza terrestre, se encuentra en forma de sulfuro junto a minerales de cinc. De color blanco azulado, brillante, dúctil y maleable. Se usa como recubrimiento electrolítico de metales, en baterías y a</t>
  </si>
  <si>
    <t>base,Cadmio,Cd,metal,metal de base,metales,metales de base</t>
  </si>
  <si>
    <t>Aleación no ferrosa</t>
  </si>
  <si>
    <t>Producto homogéneo, de propiedades metálicas, compuesto de dos o más elementos, uno de los cuales, al menos, debe ser un metal.tienen un metal distinto del hierro</t>
  </si>
  <si>
    <t>Aleación no ferrosa,base,metal,metal de base,metales,metales de base</t>
  </si>
  <si>
    <t>Aleación ferrosa</t>
  </si>
  <si>
    <t xml:space="preserve">Producto homogéneo, de propiedades metálicas, compuesto de dos o más elementos, uno de los cuales, al menos, debe ser un metal.Tienen al hierro como su principal metal de aleación, los aceros son aleaciones ferrosas, son importantes principalmente por su </t>
  </si>
  <si>
    <t>Aleación ferrosa,base,hierro,metal,metal de base,metales,metales de base</t>
  </si>
  <si>
    <t>Hierro</t>
  </si>
  <si>
    <t>Elemento químico de núm. atóm. 26. Metal muy abundante en la corteza terrestre, se encuentra en la hematites, la magnetita y la limonita, y entra en la composición de sustancias importantes en los seres vivos, como las hemoglobinas. De color negro lustros</t>
  </si>
  <si>
    <t>base,Fe,Hierro,metal,metal de base,metales,metales de base</t>
  </si>
  <si>
    <t>Plomo</t>
  </si>
  <si>
    <t xml:space="preserve">Elemento químico de núm. atóm. 82. Metal escaso en la corteza terrestre, se encuentra en la galena, la anglesita y la cerusita. De color gris azulado, dúctil, pesado, maleable, resistente a la corrosión y muy blando, funde a bajas temperaturas y da lugar </t>
  </si>
  <si>
    <t>base,metal,metal de base,metales,metales de base,Pb,Plomo</t>
  </si>
  <si>
    <t>Cobre</t>
  </si>
  <si>
    <t>Elemento químico de núm. atóm. 29. Metal abundante en la corteza terrestre, se encuentra nativo o, más corrientemente, en forma de sulfuro. De color rojo pardo, brillante, maleable y excelente conductor del calor y la electricidad. Forma aleaciones como e</t>
  </si>
  <si>
    <t>base,Cobre,Cu,metal,metal de base,metales,metales de base</t>
  </si>
  <si>
    <t>Estaño</t>
  </si>
  <si>
    <t>Elemento químico de núm. atóm. 50. Metal escaso en la corteza terrestre, se encuentra en la casiterita en forma de dióxido. De color y brillo como la plata, es duro, dúctil y maleable. Se emplea para recubrir y proteger otros metales y en el envasado de a</t>
  </si>
  <si>
    <t>base,estano,Estaño,metal,metal de base,metales,metales de base,Sn</t>
  </si>
  <si>
    <t>Indio</t>
  </si>
  <si>
    <t>Elemento químico de núm. atóm. 49. Metal escaso en la corteza terrestre, se encuentra en la blenda y otros minerales de hierro, plomo, cobre y estaño. Dúctil, blando y maleable, sus derivados producen a la llama un intenso color índigo. Se usa en la fabri</t>
  </si>
  <si>
    <t>base,In,Indio,metal,metal de base,metales,metales de base</t>
  </si>
  <si>
    <t>Paladio</t>
  </si>
  <si>
    <t>Elemento químico de núm. atóm. 46. Metal escaso en la corteza terrestre, se encuentra nativo, acompañado del platino. De color blanco plateado, dúctil y maleable. Se usa como catalizador; aleado con plata se ha utilizado en la construcción de instrumentos</t>
  </si>
  <si>
    <t>base,metal,metal de base,metales,metales de base,Paladio</t>
  </si>
  <si>
    <t>Zinc</t>
  </si>
  <si>
    <t>Elemento químico de núm. atóm. 30. Metal abundante en la corteza terrestre; se encuentra en forma de sulfuro, carbonato o silicato. De color blanco, brillante y blando, se usa desde antiguo en la fabricación de pilas eléctricas, para formar aleaciones com</t>
  </si>
  <si>
    <t>base,Cinc,metal,metal de base,metales,metales de base,Zinc,Zn</t>
  </si>
  <si>
    <t>Metales preciosos</t>
  </si>
  <si>
    <t>Oro</t>
  </si>
  <si>
    <t>Elemento químico de núm. atóm. 79. Metal escaso en la corteza terrestre, que se encuentra nativo y muy disperso. De color amarillo brillante e inalterable por casi todos los reactivos químicos, es el más dúctil y maleable de los metales, muy buen conducto</t>
  </si>
  <si>
    <t>2.6.9.5.01</t>
  </si>
  <si>
    <t>Metales y piedras preciosas</t>
  </si>
  <si>
    <t>Au,metal,metal de base,metales,metales de base,Oro,precioso,preciosos</t>
  </si>
  <si>
    <t>Plata</t>
  </si>
  <si>
    <t>La plata es un elemento químico de número atómico 47 situado en el grupo 1b de la tabla periódica de los elementos. Su símbolo es Ag (procede del latín: argentum, "blanco" o "brillante" ). Es un metal de transición blanco, brillante, blando, dúctil, malea</t>
  </si>
  <si>
    <t>Ag,metal,metal de base,metales,metales de base,Plata,precioso,preciosos</t>
  </si>
  <si>
    <t>Platino</t>
  </si>
  <si>
    <t xml:space="preserve">El platino es un elemento químico de número atómico 78, situado en el grupo 10 de la tabla periódica de los elementos. Su símbolo es Pt. Se trata de un metal de transición blanco grisáceo, precioso, pesado, maleable y dúctil. Es resistente a la corrosión </t>
  </si>
  <si>
    <t>metal,metal de base,metales,metales de base,Platino,precioso,preciosos,Pt</t>
  </si>
  <si>
    <t>Tierra  y  piedra</t>
  </si>
  <si>
    <t>Barro y tierra</t>
  </si>
  <si>
    <t>Tierra</t>
  </si>
  <si>
    <t>Material desmenuzable de que principalmente se compone el suelo natural.</t>
  </si>
  <si>
    <t>arcilla,barro,greda,marga,polvo,suelo,Tierra</t>
  </si>
  <si>
    <t>Material de relleno</t>
  </si>
  <si>
    <t>Excavación de tierra que se realiza en un determinado entorno con el fin de rebajar la rasante del terreno, reduciendo así su cota y logrando formar un plano de apoyo adecuado para ejecutar una obra.</t>
  </si>
  <si>
    <t>2.3.6.4.04</t>
  </si>
  <si>
    <t>Piedra, arcilla y arena</t>
  </si>
  <si>
    <t>Tierra de desmonte,Tierra de relleno</t>
  </si>
  <si>
    <t>Capa vegetal</t>
  </si>
  <si>
    <t>Material desmenuzable de que principalmente se compone el suelo natural contiene gran cantidad de materia orgánica, lo que la hace apta para el cultivo</t>
  </si>
  <si>
    <t>cultivo,tierra,Tierra de cultivo,Tierra vegetal,vegetal</t>
  </si>
  <si>
    <t>Piedra</t>
  </si>
  <si>
    <t>Yeso</t>
  </si>
  <si>
    <t>Travertino</t>
  </si>
  <si>
    <t>Travertino o sinter es la denominación de una roca sedimentaria de origen parcialmente biogénico, formada por depósitos de carbonato de calcio y que es utilizada ampliamente como piedra ornamental enconstrucción, tanto de exterior como de interior. Gran p</t>
  </si>
  <si>
    <t>Sinter,Travertino</t>
  </si>
  <si>
    <t>Alabastro</t>
  </si>
  <si>
    <t xml:space="preserve">Reciben el nombre de alabastro varios minerales de aspecto parecido. Es una variedad de carbonato de calcio o delaljez, o de piedra de yeso (sulfato cálcico hidratado), que se presenta bajo forma compacta, contrariamente a laselenita, que es una variedad </t>
  </si>
  <si>
    <t>Alabastro,Ecaussine,marmol,mármol</t>
  </si>
  <si>
    <t>Granito</t>
  </si>
  <si>
    <t>El granito, también conocido como piedra berroqueña,2 es una roca ígnea plutónicaconstituida esencialmente por cuarzo, feldespato y mica. Mientras el término según los estándares de Unión Internacional de Ciencias Geológicas refiere una composición estric</t>
  </si>
  <si>
    <t>berroqueña,Granito,piedra,Piedra berroqueña,roca</t>
  </si>
  <si>
    <t>Mármol</t>
  </si>
  <si>
    <t>En geología mármol es una roca metamórfica compacta formada a partir de rocas calizas que, sometidas a elevadas temperaturas y presiones, alcanzan un alto grado de cristalización. El componente básico del mármol es el carbonato cálcico, cuyo contenido sup</t>
  </si>
  <si>
    <t>alabastro,jaspe,marmol,Mármol,serpentina</t>
  </si>
  <si>
    <t>La pizarra es una roca metamórfica homogénea formada por la compactación de arcillas. Se presenta generalmente en un color opaco azulado oscuro y dividida en lajas u hojas planas siendo, por esta característica, utilizada en cubiertas y como antiguo eleme</t>
  </si>
  <si>
    <t>esquisto,Piedra,pisarra,Pizarra,Roca</t>
  </si>
  <si>
    <t>Arenisca</t>
  </si>
  <si>
    <t>La arenisca o psamita es una roca sedimentaria de tipo detrítico, de color variable, que contiene clastos de tamaño arena. Tras las lutitas son las rocas sedimentarias más comunes en lacorteza terrestre. Las areniscas contienen espacios intersticiales ent</t>
  </si>
  <si>
    <t>Arenisca,asperon,asperón,gravilla,roca,Roca sedimentaria,sedimentaria</t>
  </si>
  <si>
    <t>Caliza</t>
  </si>
  <si>
    <t>La caliza es una roca sedimentaria compuesta mayoritariamente por carbonato de calcio(CaCO3), generalmente calcita. También puede contener pequeñas cantidades de minerales como arcilla, hematita, siderita, cuarzo, etc., que modifican (a veces sensiblement</t>
  </si>
  <si>
    <t>arcilloso,calacáreo,calcareo,calcificado,caliza,piedra,Piedra caliza,roca,Roca sedimentaria,sedimentaria</t>
  </si>
  <si>
    <t>Basalto</t>
  </si>
  <si>
    <t>El basalto es una roca ígnea volcánica de color oscuro, de composición máfica —rica ensilicatos de magnesio y hierro y bajo contenido en sílice—, que constituye una de las rocas más abundantes en la corteza terrestre.</t>
  </si>
  <si>
    <t>Basalto,piedra,roca,roca Ignea,volcanica,volcánica</t>
  </si>
  <si>
    <t>Piedra pómez</t>
  </si>
  <si>
    <t>La pumita (también llamada piedra pómez o liparita ) es una roca ígnea volcánica vítrea, con baja densidad (flota en el agua) y muy porosa, de color blanco o gris. Cuando se refiere a la piedra pómez en lo que respecta a sus posibles aplicaciones industri</t>
  </si>
  <si>
    <t>Humoristas,liparita,piedra,Piedra pómez,pomes,pomez,pumita</t>
  </si>
  <si>
    <t>Gravilla</t>
  </si>
  <si>
    <t>En geología y en construcción se denomina grava a las rocas de tamaño comprendido entre 2 y 64milímetros. Pueden ser producidas por el hombre, en cuyo caso suele denominarse «piedra partida» o «chancada», y naturales. En este caso, además, suele suceder q</t>
  </si>
  <si>
    <t>balasto,Cascajo,Grava,guijarros,guijo,piedrecillas,rocalla</t>
  </si>
  <si>
    <t>Arena</t>
  </si>
  <si>
    <t>Arena de sílice</t>
  </si>
  <si>
    <t>La arena de Silice es un compuesta resultante de la combinación del Silice con el Oxigeno. Su composición química esta formada por un átomo de silice y dos átomos de Oxigeno, formando una molécula muy estable: Si O2. 
Esta molecula es insoluble en agua, y</t>
  </si>
  <si>
    <t>arena,Arena de Estuco,Arena de lepanto,Arena fina,Arena gruesa,Arena silícea,Arenilla,cuarzo,estuco,lepanto,Maicillo,pedernal,silicato,silicea,silícea,silicio</t>
  </si>
  <si>
    <t>Arcillas</t>
  </si>
  <si>
    <t>Terracota</t>
  </si>
  <si>
    <t>La terracota (del italiano terra cotta "tierra cocida") es la arcilla modelada y endurecida al horno, fundamento de los trabajos de cerámica, utilizada tanto para recipientes, como para la realización de esculturas y decoración arquitectónica. </t>
  </si>
  <si>
    <t>Arcilla,arcillas,escultura,estatuilla,figurilla,Terracota</t>
  </si>
  <si>
    <t>Arcilla refractaria</t>
  </si>
  <si>
    <t>son aquellas arcillas que tienen un punto de fusión elevado, situado sobre 1.600 y 1.750ºC. Su color en estado natural oscila entre en el blanco, gris. Su uso principal en la cerámica, es el realizar el material refractario, ladrillos, crisoles, en genera</t>
  </si>
  <si>
    <t>arcilla,Arcilla refractaria,ignifugo,ignífugo,incombustible,ininflamable</t>
  </si>
  <si>
    <t>Caolín u otras arcillas caolínicas</t>
  </si>
  <si>
    <t xml:space="preserve">una arcilla blanca muy pura que se utiliza para la fabricación de porcelanas y de aprestos para almidonar. El caolín es un suelo natural en el que abunda la caolinita, que le aporta a menudo un color blanco. También es utilizada en ciertos medicamentos y </t>
  </si>
  <si>
    <t>arcilla,arcillas,caolin,Caolín,Caolinita,ceramica,cerámica,colina,greda</t>
  </si>
  <si>
    <t>Bentonita</t>
  </si>
  <si>
    <t>La bentonita es una arcilla de grano muy fino (coloidal) del tipo de montmorillonita que contiene bases y hierro, utilizada en cerámica. El nombre deriva de un yacimiento que se encuentra en Fort Benton, Estados Unidos. El tamaño de las partículas es segu</t>
  </si>
  <si>
    <t>Arcilla,arcillas,Bentonita</t>
  </si>
  <si>
    <t>Andalucita</t>
  </si>
  <si>
    <t>La andalucita es un mineral de fórmula química Al2SiO5. Es considerada una rara gema.</t>
  </si>
  <si>
    <t>Andalucita,arcilla,arcillas,gema</t>
  </si>
  <si>
    <t>Mullita</t>
  </si>
  <si>
    <t>Chamota</t>
  </si>
  <si>
    <t>Es la estructura de una roca formada por pequeños elementos perceptibles a simple vista. Cada uno de estos elementos es un grano.Existen rocas de grano fino, de grano medio y de grano grueso. La mayoría de las veces una roca de grano fino es de origen sed</t>
  </si>
  <si>
    <t>arcilla,arcillas,cristalina,grano,Grano grueso,grueso</t>
  </si>
  <si>
    <t>Arcilla común</t>
  </si>
  <si>
    <t>Son todas aquellas arcillas que presentan una fracción arcillosa y una fracción compuesta por sedimentos de mayor tamaño como son litoclastos de limos y arenas (estas son utilizadas en el 90% para la construcción, en términos generales)</t>
  </si>
  <si>
    <t>arcilla,Arcilla común,barro,caolin,caolín,comun,común,Greda,marga</t>
  </si>
  <si>
    <t>Arcilla de bola</t>
  </si>
  <si>
    <t>Son todas aquellas arcillas que no muestran litoclastos en su composición y que son netamente puras, entrando dentro de ellas los grupos mencionados anteriormente. Generalmente son utilizadas para actividades industriales específicas (desde la construcció</t>
  </si>
  <si>
    <t>arcilla,Arcilla plástica,barro,caolin,caolín,greda,marga,plastica,plástica</t>
  </si>
  <si>
    <t>Tierra de fuller</t>
  </si>
  <si>
    <t>Tipo de arcilla que tiene la propiedad de absorber las grasas, por lo que se empleaba antiguamente en los batanes para desengrasar los paños y las lanas. Hoy, se usa parar abosrber las grasas, quitar manchas de aceite y otros menesteres análogos.</t>
  </si>
  <si>
    <t>arcilla,Arcilla esmética o detergente,batan,batán,batanero,detergente,esmectica,esméctica,esmetica,esmética,tierra,tierra batanero,Tierra de batán</t>
  </si>
  <si>
    <t>Productos  no  comestibles  de  planta  y  silvicultura</t>
  </si>
  <si>
    <t>Savia</t>
  </si>
  <si>
    <t>Resina</t>
  </si>
  <si>
    <t>La Colofonia, también conocida cómo Pez de Castilla, es una resina natural de color ámbar obtenida de las coníferas por exudación de los árboles en crecimiento o durante la extracción de los tocones. Es la fracción no arrastrable por vapor de la oleorresi</t>
  </si>
  <si>
    <t>Colofonia,Parda o amarillenta,Resina sólida</t>
  </si>
  <si>
    <t>Laca</t>
  </si>
  <si>
    <t>La laca es una secreción resinosa y translúcida producida por el insecto Laccifer lacca (Coccoidea), de donde toma el nombre, que habita sobre varias plantas, sobre todo en la India y el Este de Asia. Dicha secreción se halla pegada a las ramas que se rep</t>
  </si>
  <si>
    <t>2.3.7.2.06</t>
  </si>
  <si>
    <t>Pinturas, lacas, barnices, diluyentes y absorbentes para pinturas</t>
  </si>
  <si>
    <t>barniz,esmalte,gomorresina,Laca,maque</t>
  </si>
  <si>
    <t>Madera</t>
  </si>
  <si>
    <t>Troncos</t>
  </si>
  <si>
    <t xml:space="preserve">En botánica, el término tronco se refiere al principal elemento estructural de un árbol que soporta las ramas y todo el resto del mismo (hojas, flores, frutos, etc.). A su vez, las raíces se insertan en el suelo y le sirven de fundamento a todo el árbol. </t>
  </si>
  <si>
    <t>leña,leno,madera,Madera roble,madero,palo,Pino bruto,Rollizo,tallo,troncho,tronco,Tronco impregnado,Troncos</t>
  </si>
  <si>
    <t>Madera blanda</t>
  </si>
  <si>
    <t xml:space="preserve">La madera es un material ortótropo encontrado como principal contenido del tronco de un árbol de conífera. Los árboles se caracterizan por tener troncos que crecen cada año y que están compuestos por fibras de celulosa unidas con lignina. Las plantas que </t>
  </si>
  <si>
    <t>abeto,astilla,cipres,ciprés,Madera de coníferas,Pino,Pino Bruto,Pino impregnado,Pino Oregón,tabla,viga</t>
  </si>
  <si>
    <t>Ratán</t>
  </si>
  <si>
    <t>Nombre de diversas plantas vivaces, de la familia de las Palmas, con tallos que alcanzan gran longitud, nudosos a trechos, delgados, sarmentosos y muy fuertes, hojas abrazadoras en los nudos, lisas y flexibles, zarcillos espinosos, flores de tres pétalos,</t>
  </si>
  <si>
    <t>indias,juncaceas,junco,Junco de Indias,rota,vivaces</t>
  </si>
  <si>
    <t>Corcho</t>
  </si>
  <si>
    <t>El corcho es la corteza del alcornoque. Puede presentarse en bruto, como producto directo de la extracción de la corteza del árbol o elaborado para su utilización en diferentes áreas. El principal componente del corcho es la suberina.</t>
  </si>
  <si>
    <t>Corcho,Tapón,Tarugo</t>
  </si>
  <si>
    <t>Pulpa de madera</t>
  </si>
  <si>
    <t>Es el material fibroso obtenido por el tratamiento mecánico y/o químico de la madera, el cual puede ser procesado posteriormente en papel, carbón, rayón, plásticos y similares.</t>
  </si>
  <si>
    <t>centro,Centro de la madera,madera,masa,pulpa,Pulpa de madera</t>
  </si>
  <si>
    <t>Bambú</t>
  </si>
  <si>
    <t xml:space="preserve">Bambusoideae es el nombre de una subfamilia de plantas que pertenecen a la familia de las gramíneas o Poaceae, una de las familias botánicas más extensas e importantes para el hombre. Su nombre común es bambú. </t>
  </si>
  <si>
    <t>Bambú,Caña,Coligue,Quilas</t>
  </si>
  <si>
    <t>Contrachapado</t>
  </si>
  <si>
    <t>El contrachapado, también conocido como multilaminado, "plywood", triplay o madera terciada, es un tablero elaborado con finas chapas de madera pegadas con las fibras transversalmente una sobre la otra conresinas sintéticas mediante fuerte presión y calor</t>
  </si>
  <si>
    <t>Contrachapado,madera terciada,Multilaminado,plywood,terciada</t>
  </si>
  <si>
    <t>Maderas duras</t>
  </si>
  <si>
    <t>Son aquellas que proceden de árboles de un crecimiento lento, por lo que son más densas y soportan mejor las inclemencias del tiempo que las blandas. Estas maderas proceden, por lo general, de árboles de hoja caduca, pero también pueden ser de hoja perenn</t>
  </si>
  <si>
    <t>Coigue,dura,Eucaliptus,Lingue,Luma,madera,Madera terciada,Maderas duras,Roble,Roble Americano,terciada</t>
  </si>
  <si>
    <t>Tablero de partículas</t>
  </si>
  <si>
    <t xml:space="preserve">Se fabrican mediante la aplicación de presión y calor sobre partículas de madera (serrínvirutas y similares) y/u materiales lignocelulósicos en forma de partículas (fibra de cáñamo, lino, bagazo y similares) añadiendo un adhesivo. </t>
  </si>
  <si>
    <t>aglomerada,aglomerado,madera,Madera aglomerada,tablero,Tablero de partículas,Tableros de madera aglomerada</t>
  </si>
  <si>
    <t>Médula de madera</t>
  </si>
  <si>
    <t>Parte central del árbol. Constituida por tejido flojo y poroso. Tiene un diámetro muy pequeño. Madera vieja y normalmente agrietada. Se suele desechar en los procesos de elaboración de la madera.</t>
  </si>
  <si>
    <t>madera,medula,médula,Médula de madera,nucleo,Parte central del tronco,tronco</t>
  </si>
  <si>
    <t>Productos secundarios de la explotación forestal</t>
  </si>
  <si>
    <t>Aserrín</t>
  </si>
  <si>
    <t>Desperdicio del proceso de serrado de la madera, como el que se produce en unaserradero informalmente se le conoce de la misma manera como "colochos" por la forma ondulada que tienen.</t>
  </si>
  <si>
    <t>aserraduras,aserrín,desperdicio,limaduras,madera,partículas,polvillo,raeduras,residuo,Serrín</t>
  </si>
  <si>
    <t>Astillas de madera</t>
  </si>
  <si>
    <t>Son pequeños pedazos de madera proveniente del picado o destroncamiento, con una longitud variable entre 5 y 50mm, obtenidos por Cortes en dirección de la fibra de nuestros picadores a disco o en corte recto de nuestras astilladoras conteniendo todavía pa</t>
  </si>
  <si>
    <t>astilla,astillas,Astillas de madera,chips,chips de madera,filo,Filo de la madera,La punta de la madera,madera,punta</t>
  </si>
  <si>
    <t>Musgo de turba</t>
  </si>
  <si>
    <t xml:space="preserve">Es un género de entre 150-350 de especies de musgos comúnmente llamados musgos de turbera (en países anglosajones: peat moss) Los miembros de este género pueden retener grandes cantidades de agua dentro de sus células. Algunas especies pueden retener más </t>
  </si>
  <si>
    <t>madera,musgo,Musgo de turba,sphagnum,turba,turbera,viruta</t>
  </si>
  <si>
    <t>Corteza</t>
  </si>
  <si>
    <t>La corteza o ritidoma es la capa más externa de tallos y de raíces de planta leñosas, como los árboles. Cubre y protege la madera y consiste de tres capas, el felógeno, el floema, y el cambium vascular. Puede alcanzar cerca del 10 - 15 % del peso total de</t>
  </si>
  <si>
    <t>Capa de la madera,Caparazo,Cascara de la madera,Corteza,Piel de la madera,ritidoma</t>
  </si>
  <si>
    <t>Composta de madera</t>
  </si>
  <si>
    <t>La gota de sangre (Adonis annua), también llamada ojo de perdiz, es una planta anual herbácea de la familia de las ranunculáceas, utilizada en jardinería por su vistosa flor de color rojo.</t>
  </si>
  <si>
    <t>adonis annua,gota de sangre,ojo de perdiz,Pajote</t>
  </si>
  <si>
    <t>Viruta de madera</t>
  </si>
  <si>
    <t>Ligera y decorativa. Material para relleno y protección de envíos 100% natural.  Recomendado para: relleno y acolchado de embalajes, cosas frágiles y alimentos</t>
  </si>
  <si>
    <t>aislante termico,lana,Lana de madera,virutas fina de madera</t>
  </si>
  <si>
    <t>Harina de madera</t>
  </si>
  <si>
    <t>El serrín o aserrín es el desperdicio del proceso de serrado de la madera, como el que se produce en unaserradero informalmente se le conoce de la misma manera como "colochos" por la forma ondulada que tienen.</t>
  </si>
  <si>
    <t>arbol,Aserrín de madera,Residio o desperdicio de la madera (palo,Serrín,tronco).</t>
  </si>
  <si>
    <t>Bálsamos</t>
  </si>
  <si>
    <t>El bálsamo es una secreción vegetal compuesta de resina, ácidos aromáticos, alcoholes y ésteres, por ejemplo el incienso. Los bálsamos suelen ser utilizados como desodorizadores y purificadores; dado que en ocasiones las momias egipcias eran cubiertas con</t>
  </si>
  <si>
    <t>Bálsamos,Secrecion Vegetal</t>
  </si>
  <si>
    <t>Brea de madera</t>
  </si>
  <si>
    <t>Es una sustancia bituminosa, grasa, oscura y de olor fuerte, que se obtiene de la destilación de madera.</t>
  </si>
  <si>
    <t>alquitran,alquitrán,Alquitrán de madera,betún,betún de Judea,bituminosa,brea,brea líquida,madera,pez,pez griega,resina,Sustancia bituminosa,zopisa</t>
  </si>
  <si>
    <t>Fibras de plantas</t>
  </si>
  <si>
    <t>Cáñamo</t>
  </si>
  <si>
    <t>Nombre que reciben las variedades de la planta Cannabis sativa y el nombre de la fibra que se obtiene de ellas, que tiene, entre otros, usos textiles.</t>
  </si>
  <si>
    <t>abacá,bramante,canamo,cañamo,Cáñamo,Cáñamo industrial,espadilla,estopa,lino</t>
  </si>
  <si>
    <t>Algodón</t>
  </si>
  <si>
    <t>El algodón es una fibra vegetal natural de gran importancia económica como materia prima para la fabricación de tejidos y prendas de vestir.</t>
  </si>
  <si>
    <t>Algodón,bala,borra,coton,cotón,guata,piroxilina</t>
  </si>
  <si>
    <t>Lino</t>
  </si>
  <si>
    <t>El lino (Linum usitatissimum) es una planta herbácea de la familia de las lináceas. Su tallo se utiliza para confeccionar tela y su semilla, llamada linaza, se utiliza para extraer harina (harina de linaza) yaceite (aceite de linaza). Su fruto seco recibe</t>
  </si>
  <si>
    <t>cárbaso,Hilo,jilo,Lienzo,Lino,Tejido,Tela</t>
  </si>
  <si>
    <t>Yute</t>
  </si>
  <si>
    <t>El yute (corchorus capsularis) es una planta herbácea fibrosa, de la familia de las Malváceas, cultivada en regiones tropicales por sus fibras. «Yute» es también el nombre de las fibras textiles extraídas de esta planta y de otra similar, Corchorus olitor</t>
  </si>
  <si>
    <t>arpillera,corchorus capsularis,fibra,Filamento,Hebra,Hilaza,Yute</t>
  </si>
  <si>
    <t>Sisal</t>
  </si>
  <si>
    <t>El sisal o henequén o, en lengua maya, ki es una planta utilizada para fines comerciales, cultivada en regiones semiáridas. Se usa principalmente la fibra de las hojas, que se procesan especialmente para fabricar cuerdas, cordeles, sacos, telas y tapetes.</t>
  </si>
  <si>
    <t>henequen,Henequén,ki,Sisal</t>
  </si>
  <si>
    <t>Fibra de coco</t>
  </si>
  <si>
    <t>Filamento extraído de la corteza del coco, concretamente del episperma.</t>
  </si>
  <si>
    <t>coco,cocotero,corteza,Fibra de la cascara del coco,Fibras de coco o bonote,nuez,palmera</t>
  </si>
  <si>
    <t>Fibras de abacá</t>
  </si>
  <si>
    <t>Es muy apreciada por su gran resistencia y durabilidad. Se compone principalmente de celulosa, lignina y pectina. A partir del segundo año, la planta comienza a producirla. Ésta es obtenida en el tallo y la longitud de sus filamentos oscila de uno a cuatr</t>
  </si>
  <si>
    <t>abaca,abacá,canamo,cañamo,cánamo,cáñamo,cánamo de manila,cáñamo de manila,fibra,Fibras de abacá,manila,musa,musa textilis</t>
  </si>
  <si>
    <t>Ramio</t>
  </si>
  <si>
    <t>El ramio (Boehmeria nivea) es una especie de la familia de las urticáceas de procedencia asiática. De su corteza se obtiene una fibra textil llamada «ramio». En el Extremo Oriente se usa como planta ornamental.</t>
  </si>
  <si>
    <t>boehmeria nivea,fibra,Planta textil,Ramio</t>
  </si>
  <si>
    <t>Paja</t>
  </si>
  <si>
    <t>La paja es el tallo seco de ciertas gramíneas, especialmente los cereales llamados comúnmente de “caña” (trigo, avena, centeno, cebada, arroz, etcétera), una vez cortado y desechado, después de haber separado el grano o semilla mediante la trilla.</t>
  </si>
  <si>
    <t>Coirón,Fardo de paja,Fardo de pasto,Forraje,Heno,Hierba,Paja,Totora</t>
  </si>
  <si>
    <t>Mijo común o ixtle o piasava</t>
  </si>
  <si>
    <t>Es una de las especies del Sorgo, que es una planta anual, originaria de la India, de la familia de las Gramíneas, con cañas de dos a tres metros de altura, llenas de un tejido blanco y algo dulce y vellosas en los nudos; hojas lampiñas, ásperas en los bo</t>
  </si>
  <si>
    <t>barredera,cepillo,cepillos,escoba,escobajo,escobas,escobilla,escobón,piasava,Sorgo,Sorgo de escobas,tampico</t>
  </si>
  <si>
    <t>Productos de perfumería</t>
  </si>
  <si>
    <t>Raíz de regaliz</t>
  </si>
  <si>
    <t>Es el organo del arbusto regaliz, que crece en dirección inversa a la del tallo, (arbusto) que llega a alcanzar hasta 1,5 m de altura. Con este nombre común se conoce a la especie Glycyrrhiza glabra, cuyas partes subterráneos están muy desarrollados. La r</t>
  </si>
  <si>
    <t>bulbo,cepa,orozuz,paloduz,raices,Raíces de regaliz,raigón,raiz,raíz,regalicia,regaliz,rizoma</t>
  </si>
  <si>
    <t>Productos  animales  no  comestibles</t>
  </si>
  <si>
    <t>Cuero, pieles o materiales textiles de animales</t>
  </si>
  <si>
    <t>Plumas</t>
  </si>
  <si>
    <t>Las plumas son estructuras queratinosas de la piel de las aves y algunos dinosaurios terópodos. Son los apéndices integumentarios (escamas, pelos, cuernos, etc) de estructura más compleja entre los vertebrados.</t>
  </si>
  <si>
    <t>2.3.1.3.01</t>
  </si>
  <si>
    <t>Productos pecuarios</t>
  </si>
  <si>
    <t>calamo,cálamo,pendola,péndola,Piel de aves,Pluma,Plumaje,Plumas,plumilla</t>
  </si>
  <si>
    <t>Pieles</t>
  </si>
  <si>
    <t>La piel es el mayor órgano del cuerpo humano1 o animal. Ocupa aproximadamente 2 m², y su espesor varía entre los 0,5 mm (en los párpados) a los 4 mm (en el talón). Su peso aproximado es de 5 kg. Actúa como barrera protectora que aísla al organismo del med</t>
  </si>
  <si>
    <t>2.3.5.1.01</t>
  </si>
  <si>
    <t>Cueros y pieles</t>
  </si>
  <si>
    <t>Cuero,curtido,cutícula,Cutis,dermis,epidermis,pellejo,Piel,Pieles,tegumento,tez</t>
  </si>
  <si>
    <t>Pelo animal</t>
  </si>
  <si>
    <t>Se llama pelo a la hebra o hilo delgado que sale por los poros del cuerpo animal.</t>
  </si>
  <si>
    <t>Cabellera,cabello,cerda,crin,mechón,melena,pelaje,pelo,Pelo de animal,vello</t>
  </si>
  <si>
    <t>Cueros</t>
  </si>
  <si>
    <t xml:space="preserve">El cuero natural es el pellejo que cubre la carne de los animales después de curtido y preparado para su conservación y uso doméstico e industrial. La piel es el subproducto más importante de la industria frigorífica o de la carne. El curtido lo valoriza </t>
  </si>
  <si>
    <t>badana,Cuero,cutícula,Pellejo,Piel</t>
  </si>
  <si>
    <t>Mohair sin procesar</t>
  </si>
  <si>
    <t>Es un tejido hecho del pelo de la cabra de Angora sin haberlo curado, muy utilizado en la confección de chaquetas y jerséis. Sus principales características son la suavidad y el brillo.</t>
  </si>
  <si>
    <t>2.3.2.1.01</t>
  </si>
  <si>
    <t>Hilados y telas</t>
  </si>
  <si>
    <t>cabra,curado,mohair,Mohair sin tratar,pelo,tejido,tratado,tratar</t>
  </si>
  <si>
    <t>Lana sin procesar</t>
  </si>
  <si>
    <t>Es una fibra natural que se obtiene de las ovejas y de otros animales como llamas, alpacas, vicuñas, cabras o conejos sin haberla curado previamente, mediante un proceso denominado esquila. Se utiliza en la industria textil para confeccionar productos tal</t>
  </si>
  <si>
    <t>borra,curada,guata,hebra,lana,Lana no tratada,mechón,pelo,pelusa,tratada,tratar,vellón</t>
  </si>
  <si>
    <t>Gamuza</t>
  </si>
  <si>
    <t>El ante o gamuza es un tipo de piel de alce u otros animales adobada y curtida. El término proviene delfrancés "gants de Suède", que significa "guantes de Suecia".  El cuero de ante se fabrica a partir de la parte interna de la piel, normalmente de corder</t>
  </si>
  <si>
    <t>Ante,antilope,antílope,ciervo,gamuza</t>
  </si>
  <si>
    <t>Cuero de grano completo</t>
  </si>
  <si>
    <t>Forma de flor realizada con el tejido resistente y flexible que cubre y protege el cuerpo de muchos animales.</t>
  </si>
  <si>
    <t>brote,capullo,Cuero,flor,pellejo,piel,pimpollo,yema</t>
  </si>
  <si>
    <t>Otros productos de animales</t>
  </si>
  <si>
    <t>Marfil</t>
  </si>
  <si>
    <t>Materia dura, compacta y blanca de que principalmente están formados los dientes de losvertebrados, que en la corona está cubierta por el esmalte y en la raíz por el cemento. En la industria se utilizaba, para la fabricación de numerosos objetos, el de lo</t>
  </si>
  <si>
    <t>2.3.9.9.01</t>
  </si>
  <si>
    <t>Productos y Utiles Varios  n.i.p</t>
  </si>
  <si>
    <t>colmillo,eburno,Marfil</t>
  </si>
  <si>
    <t>Semen</t>
  </si>
  <si>
    <t>Semen (&lt; latín semen, «semilla») o esperma es el conjunto de espermatozoides y sustancias fluidas que se producen en el aparato genital masculino de todos los animales, entre ellos la especie humana. El semen es un líquido viscoso y blanquecino que es exp</t>
  </si>
  <si>
    <t>2.6.7.8.01</t>
  </si>
  <si>
    <t>Otros animales que generan producción recurrente</t>
  </si>
  <si>
    <t>Esperma,leche,pene,secreción,Semen,semilla,simiente</t>
  </si>
  <si>
    <t>Excreciones</t>
  </si>
  <si>
    <t>La excreción es un proceso fisiológico, que le permite al organismo eliminar sustancias de desecho, manteniendo la composición de la sangre y otros fluidos corporales en equilibrio.</t>
  </si>
  <si>
    <t>caca,Defecacion,defecación,deposición,evacuacion,evacuación,excreción,Excreciones,expulsión,heces,pupu,Secrecion,secreción</t>
  </si>
  <si>
    <t>Huevas de pescado</t>
  </si>
  <si>
    <t xml:space="preserve">Es la forma de reproducción de los vertebrados acuáticos.  Los mismos son depositados en algun lugar adecuado, pero no les proporcionan excesivos cuidados.  </t>
  </si>
  <si>
    <t>Caviar,celula,célula,embrion,embrión,germen,hueva,Huevos de peces,ovulo,óvulo,zigoto</t>
  </si>
  <si>
    <t>Huesos</t>
  </si>
  <si>
    <t>El hueso es un órgano firme, duro y resistente que forma parte del endoesqueleto de losvertebrados. Está compuesto por tejidos duros y blandos.</t>
  </si>
  <si>
    <t>armazón,Hueso,Huesos,osamenta,sostén,taba</t>
  </si>
  <si>
    <t>Cuernos de animales</t>
  </si>
  <si>
    <t>Es una proyección ósea (es decir formada por la materia del hueso) y puntiaguda que nace del hueso frontal. Se encuentra envuelto por una capa de queratina que forma una funda córnea o piel en el caso de las jirafas y los okapis.</t>
  </si>
  <si>
    <t>asta,cacho,Cachos,cornadura,cornamenta,cuerna,cuerno,cuernos,Cuernos de animales,defensas,pitón</t>
  </si>
  <si>
    <t>Embriones</t>
  </si>
  <si>
    <t>El embrión es la etapa inicial del desarrollo de un animal (incluido el ser humano) mientras se encuentra en el huevo o en el útero de la madre. En el caso específico del ser humano, el término se aplica hasta el final de la octava semana desde la concepc</t>
  </si>
  <si>
    <t>cigoto,Embriones,Engendro,feto,Germen,huevo</t>
  </si>
  <si>
    <t>Artículos de concha</t>
  </si>
  <si>
    <t>Transformación de una cubierta, formada en su mayor parte por carbonato cálcico, que protege el cuerpo de los moluscos y que puede constar de una sola pieza o valva, como en los caracoles, de dos, como en las almejas, o de ocho, como en los quitones, en l</t>
  </si>
  <si>
    <t>concha,Concha elaborada,conchas,Conchas elaboradas,elaborada,treansformación</t>
  </si>
  <si>
    <t>Chatarra  y  materiales  de  desecho</t>
  </si>
  <si>
    <t>Desechos no metálicos y chatarra</t>
  </si>
  <si>
    <t>Desecho o desperdicio textil</t>
  </si>
  <si>
    <t>Aquello que queda después de haber escogido lo mejor y más útil de los textiles</t>
  </si>
  <si>
    <t>Basura,bazofia,broza,desecho,desechos,Desechos y restos textiles,Desperdicios,detrito,escoria,morralla,piltrafa,residuo,resto,restos,sobra,textil,textiles,trasto</t>
  </si>
  <si>
    <t>Desecho o desperdicio plástico</t>
  </si>
  <si>
    <t>Aquello que queda después de haber escogido lo mejor y más útil del plástico</t>
  </si>
  <si>
    <t>2.2.1.8.01</t>
  </si>
  <si>
    <t xml:space="preserve">Recolección de residuos </t>
  </si>
  <si>
    <t>Basura,bazofia,broza,desecho,desechos,Desechos y restos plásticos,Desperdicios,detrito,escoria,morralla,piltrafa,plastico,plástico,plásticos,residuo,resto,restos,sobra,trasto</t>
  </si>
  <si>
    <t>Desechos de aceite</t>
  </si>
  <si>
    <t>Material que queda como inservible después de haber realizado un trabajo u operación</t>
  </si>
  <si>
    <t>aceite,aceite quemado,aceite sucio,basura,bazofia,broza,desecho,desechos,detrito,escoria,morralla,piltrafa,residuo,Residuos de aceite,resto,restos,sobra,Sobras,trasto</t>
  </si>
  <si>
    <t>Desechos de papel</t>
  </si>
  <si>
    <t>Se dice de la hoja delgada hecha con pasta de fibras vegetales obtenidas de trapos, madera, paja, etc., molidas, blanqueadas y desleídas en agua, que se hace secar y endurecer por procedimientos especiales, ya gastada y deslucida por el tiempo</t>
  </si>
  <si>
    <t>basura,bazofia,broza,desechado,desecho,desechos,detrito,escoria,morralla,papel,Papel desechado,Papel sucio,Papel usado,periodico,piltrafa,reciclado,residuo,resto,restos,revista,sobra,trasto</t>
  </si>
  <si>
    <t>Desecho o desperdicios de vidrio</t>
  </si>
  <si>
    <t>Aquello que queda después de haber escogido lo mejor y más útil de un sólido duro, frágil y transparente o translúcido, sin estructura cristalina, obtenido por la fusión de arena silícea con potasa, que es moldeable a altas temperaturas.</t>
  </si>
  <si>
    <t>aceite,Basura,bazofia,broza,desecho,desechos,desperdicio,desperdicio de vidrio,detrito,escoria,Fibras,morralla,piltrafa,residuo,resto,restos,Restos de vidrio,sobra,trasto,vidrio</t>
  </si>
  <si>
    <t>Desecho o desperdicios de madera</t>
  </si>
  <si>
    <t>Aquello que queda después de haber escogido lo mejor y más útil de la parte sólida de los árboles que esta cubierta por la corteza.</t>
  </si>
  <si>
    <t>Basura,bazofia,broza,desecho,desechos,desperdicio,Desperdicios o restos de madera,detrito,escoria,Leña dimensionada para calefacción,Leña para calefacción,morralla,piltrafa,residuo,resto,restos,sobra,trasto</t>
  </si>
  <si>
    <t>Desecho o desperdicios de caucho</t>
  </si>
  <si>
    <t>Aquello que queda despuès de haber escogido lo mejor y más útil del látex producido por varias moráceas y euforbiáceas intertropicales, que, después de coagulado, es una masa impermeable muy elástica, y tiene muchas aplicaciones en la industria.</t>
  </si>
  <si>
    <t>astilla,Basura,bazofia,broza,desecho,desechos,desperdicio,Desperdicios o restos de caucho,detrito,elastico,elástico,escoria,goma,latex,látex,leño,listón,morralla,palo,piltrafa,residuo,resto,restos,sobra,tabla,trasto,traviesa,tronco,viga</t>
  </si>
  <si>
    <t>Desecho o desperdicios peligrosos</t>
  </si>
  <si>
    <t xml:space="preserve">Se refiere a un desecho considerado peligroso por tener propiedades intrínsecas que presentan riesgos en la salud. Las propiedades peligrosas son toxicidad, inflamabilidad, reactividad química, corrosividad, explosividad, reactividad, radioactividad o de </t>
  </si>
  <si>
    <t>Basura,bazofia,broza,corrosivo,Corrosivos,dañino,desecho,desechos,desperdicio,detrito,escoria,Inflamable,morralla,peligroso,Persistente y bio-acumulativo,piltrafa,ponzoñoso,radioactivo,radioctividad,Reactivo,residuo,Residuos o desperdicios peligrosos,resto,restos,sobra,toxico,tóxico,trasto,venenoso,virulento</t>
  </si>
  <si>
    <t>Composición de cuero</t>
  </si>
  <si>
    <t>Refuerzo de plástico hecho tras la pigmentación de depósitos de plástico, tela u otro material de refuerzo. Al depositar los plásticos se usa cloruro de polivinilo, poliuretano, poliacrilato o una combinación de estos. El cuero artificial se ajusta a la f</t>
  </si>
  <si>
    <t>artificioso,badana,cuerina,cuero,Cuero artificial,cuticula,cutícula,falsificado,falso,fingido,industrial,Pellejo,piel,postizo,sintetico,sintético</t>
  </si>
  <si>
    <t>Desecho o desperdicios de cuero</t>
  </si>
  <si>
    <t>Aquello que queda después de haber escogido lo mejor y más útil del pellejo que cubre la carne de los animales después de curtido y preparado para los diferentes usos a que se aplica en la industria.</t>
  </si>
  <si>
    <t>badana,Basura,bazofia,broza,Curtición,cuticula,cutícula,desecho,desechos,desperdicio,detrito,escoria,morralla,pellejo,piel,piltrafa,residuo,Residuo o recorte de cuero,resto,restos,sobra,trasto</t>
  </si>
  <si>
    <t>Desperdicios o restos de alimentos y tabaco</t>
  </si>
  <si>
    <t>Desecho o desperdicios de alimentos</t>
  </si>
  <si>
    <t>Aquello que queda después de haber muerto  o escogido lo mejor y más útil de los seres organicos con vida.</t>
  </si>
  <si>
    <t>Cadaver,Cueros,Cuerpo,desecho,desperdicio,Desperdicios o restos de alimentos,escoria,fosil,fósil,fosiles,fósiles,Huesos,Piel,residuo,restos,sobra</t>
  </si>
  <si>
    <t>Desecho o desperdicios de tabaco</t>
  </si>
  <si>
    <t>Aquello que queda después de haber escogido lo mejor y más útil de las hojas de nicotiana tabacum</t>
  </si>
  <si>
    <t>ceniza,Cenizas,cerilla,cerillas,colilla,colillas,desecho,desperdicio,desperdicios,Desperdicios o restos de tabaco,escoria,hierba,residuo,resto,restos,sobra,tabaco</t>
  </si>
  <si>
    <t>Fibra,  hilos  e  hilados</t>
  </si>
  <si>
    <t>Fibras</t>
  </si>
  <si>
    <t>Fibras de acetato</t>
  </si>
  <si>
    <t>El acetato de celulosa o la fibra de rayón de acetato (1924) son una de las fibras sintéticas más tempranas y están basados en el algodón o pulpa de celulosa de árbol ("biopolymers"). Estos " cellulosic fibras " han pasado su pico, como fibras baratas pet</t>
  </si>
  <si>
    <t>Fibra de acetato,Fibras de acetato,filamento,hebra,hilaza,hilo,Química artificial celulósica</t>
  </si>
  <si>
    <t>Fibras de nylon</t>
  </si>
  <si>
    <t>Conjunto de filamentos o hebras de un material sintético susceptibles de ser usados para formar hilos o telas.</t>
  </si>
  <si>
    <t>Cáñamo Plástico,Cordel,fibra,Fibras de nilón,filamento,hebra,hilaza,hilo,nailon,nilon,nylon</t>
  </si>
  <si>
    <t>Fibras de poliéster</t>
  </si>
  <si>
    <t>Las fibras de poliéster se obtienen por polimerización de monómeros a  base de ácido tereftalico y glicol etilénico.</t>
  </si>
  <si>
    <t>fibra,fibras,Fibras de poliéster,Fiebra poliéster,filamento,hebra,hilaza,hilo,policondensación,poliester,poliéster</t>
  </si>
  <si>
    <t>Fibras de acrílico</t>
  </si>
  <si>
    <t>es una fibra sintética elaborada a partir de acrilonitrilo, del que deriva su nombre genérico. El acrilonitrilo se obtuvo por primera vez en Alemania en 1893. Fue uno de los productos químicos utilizados por Carothers y su equipo en la investigación funda</t>
  </si>
  <si>
    <t>acrílica,acrílicas,Du Pont,fibra,Fibra acrílica,fibra sintetica,fibra sintética,fibras,Fibras acrílicas,filamento,hebra,hilaza,hilo</t>
  </si>
  <si>
    <t>Fibras de viscosas</t>
  </si>
  <si>
    <t>Fibra textil hecha con xantato de celulosa disuelto en una solución de soda cáustica. Está hecho como rayón viscosa y fibra viscosa corta. Su materia prima más próxima es la celulosa de la madera de las plantas coníferas. La viscosa es fuerte, aunque cuan</t>
  </si>
  <si>
    <t>celofan,celofán,fibra de viscosa,Fibras de viscosa,filamento,hebra,hilaza,hilo,rayon,rayón,viscoso,xantato</t>
  </si>
  <si>
    <t>Fibras de rayón</t>
  </si>
  <si>
    <t>Es una fibra manufacturada a partir de celulosa regenerada.  La más conocida es la Viscosa. Imita las telas a base de algodón y lino.</t>
  </si>
  <si>
    <t>Fibra de celulosa,Fibra de rayón,Fibras de rayón,filamento,hebra,hilaza,hilo,rayon,viscosa,viscoso</t>
  </si>
  <si>
    <t>Fibras de algodón</t>
  </si>
  <si>
    <t>Fibra natural vegetal extraída del fruto de la planta homónima, un arbusto del género gossypium que representa a la fibra vegetal más difundida en todo el mundo.</t>
  </si>
  <si>
    <t>algodon,algodón,bala,borra,fibra,Fibra de algodón,Fibras de algodón,filamento,guata,hebra,hilaza,hilo,lana,Planta textil</t>
  </si>
  <si>
    <t>Fibras de lana</t>
  </si>
  <si>
    <t>fibra natural que se obtiene de las ovejas y de otros animales como llamas, alpacas, vicuñas, cabras o conejos, mediante un proceso denominado esquila. Se utiliza en la industria textil para confeccionar productos tales como sacos, cobijas, ruanas, guante</t>
  </si>
  <si>
    <t>borra,Fibra de lana,Fibras de lana,filamento,guata,hebra,hilaza,hilo,lana,mechon,mechón,pelo,pelusa,vellon,vellón</t>
  </si>
  <si>
    <t>Fibras de seda</t>
  </si>
  <si>
    <t xml:space="preserve">fibra natural formada por proteínas. Aunque es producida por varios grupos de insectos, en la actualidad sólo la seda producida por las larvas de Bombyx mori se emplea en la fabricación industrial textil. </t>
  </si>
  <si>
    <t>Fibras de seda,filamento,hebra,hilaza,hilo,Hilo de Seda,raso,saten,satén,seda,tisu,tisú</t>
  </si>
  <si>
    <t>Fibras vegetales</t>
  </si>
  <si>
    <t>son aquellas fibras naturales extraídas del reino vegetal en sus más variadas formas: semillas, tallos, hojas, frutos y raíces y procesadas de forma tal que se obtienen productos de aplicación textil.</t>
  </si>
  <si>
    <t>algodon,algodón,bambu,bambú,banana,canamo,cañamo,cánamo,Cáñamo,ceiba,Cordel,Fibras vegetales,kapok,kenaf,lana,lana de kapok,lino,Pitilla,yute,yute de java</t>
  </si>
  <si>
    <t>Fibras de polipropileno</t>
  </si>
  <si>
    <t>La fibra de polipropileno es muy resistente y las usos fuera de la industria textil son innumerables, sobre todo en el sector del envase y embalaje, y en la industria automovilística. Como textil se utiliza para cuerdas, no tejidos, ropa interior térmica.</t>
  </si>
  <si>
    <t>Fibra de polipropileno,Fibras de polipropileno,filamento,hebra,hilaza,hilo,polipropileno</t>
  </si>
  <si>
    <t>Fibras de vidrio</t>
  </si>
  <si>
    <t>La fibra de vidrio es un material que consta de fibras numerosas y extremadamente finas de vidrio.</t>
  </si>
  <si>
    <t>fibra,Fibra de vidrio,Fibras de vidrio,filamento,hebra,hilaza,hilo,vidrio</t>
  </si>
  <si>
    <t>Fibras cerámicas</t>
  </si>
  <si>
    <t>Las llamadas “fibras cerámicas” se fabrican con materias primas conocidas: caolín, alúmina, cuarzo, más pequeños porcentajes de óxido de circonio y otros, incluidos para mejorar su resistencia, elesasticidad y propiedades.</t>
  </si>
  <si>
    <t>alúmina,caolín,ceramica,cerámica,ceramico,cerámico,cuarzo,Fibra de cerámico,Fibras de cerámico,filamento,hebra,hilaza,hilo</t>
  </si>
  <si>
    <t>Fibras de polímero de aramida</t>
  </si>
  <si>
    <t>Son fibrasde origen orgánico y sintético, se obtiene por hilado de poliamidas aromáticas del tipo politereftalato de polifenilendiamina.</t>
  </si>
  <si>
    <t>Fibra aramida de polímero,Fibras aramidas de polímero,filamento,hebra,hilaza,hilo,kevlar,nomex</t>
  </si>
  <si>
    <t>Fibras de asbesto</t>
  </si>
  <si>
    <t>Los minerales de asbesto tienen fibras largas y resistentes que se pueden separar y son suficientemente flexibles como para ser entrelazadas y también resisten altas temperaturas.</t>
  </si>
  <si>
    <t>amianto,Fibra de asbesto,Fibras de asbesto,filamento,hebra,hilaza,hilo,silicatos</t>
  </si>
  <si>
    <t>Hebras</t>
  </si>
  <si>
    <t>Hebra de algodón</t>
  </si>
  <si>
    <t>Son el producto de procesar fibras de algodón en un huso (máquina).  Se pueden procesar en un telar para producir tela de algodón; o bien, pueden ser hiladas en una hiladora o hiladora sencilla para producir cordel.</t>
  </si>
  <si>
    <t>algodón,bala,borra,fibra,filamento,guata,hebra,Hebra de algodón,hila,hilaza,hilo,hilván</t>
  </si>
  <si>
    <t>Hebra de seda</t>
  </si>
  <si>
    <t>Son el  producto de hilar los capullos de seda en un huso. Pueden ser tejidas utilizando un telar, elaborando así tela de seda. También se pueden emplear para producir cordel, en una hiladora o hiladora sencilla.</t>
  </si>
  <si>
    <t>fibra,filamento,hebra,Hebra de seda,hila,hilaza,hilo,hilván,raso,saten,satén,seda,tisu,tisú</t>
  </si>
  <si>
    <t>Hebra de poliéster</t>
  </si>
  <si>
    <t>Son el producto de hilar las fibras de poliéster.</t>
  </si>
  <si>
    <t>fibra,filamento,hebra,Hebra de poliéster,hila,hilaza,hilo,hilván,poliester,poliéster</t>
  </si>
  <si>
    <t>Hebra de poliamida</t>
  </si>
  <si>
    <t>Son el producto de hilar las fibras de la poliadición de un producto (PA 6), o la policondensación de dos productos distintos(PA 6,6). El número se refiere al número de átomos de carbono de que se compone la molécula básica de la cadena.</t>
  </si>
  <si>
    <t>fibra,filamento,hebra,Hebra de poliamida,hila,hilaza,hilo,hilván,poleamida,poliamida</t>
  </si>
  <si>
    <t>Hebra de bismaleimida</t>
  </si>
  <si>
    <t>Trozo de hilo o fibra textil que se usa para coser de un bízmale mida</t>
  </si>
  <si>
    <t>fibra,filamento,hebra,Hebra de bízmale mida,hila,hilaza,hilo,hilván</t>
  </si>
  <si>
    <t>Hebra de fibra de vidrio</t>
  </si>
  <si>
    <t xml:space="preserve">Hechas a base de sílice o de formulaciones especiales de vidrio, extruídas a modo de filamentos de diámetro diminuto y aptas para procesos de tejeduría. </t>
  </si>
  <si>
    <t>fibra,filamento,hebra,Hebra de fibra de vidrio,hila,hilaza,hilo,hilván,vidrio</t>
  </si>
  <si>
    <t>Hebra de grafito</t>
  </si>
  <si>
    <t>Trozo de hilo o fibra textil que se usa para coser de una variedad del carbono natural negra y metálica.</t>
  </si>
  <si>
    <t>fibra,filamento,hebra,Hebra de grafito,hila,hilaza,hilo,hilván</t>
  </si>
  <si>
    <t>Hebra de nylon</t>
  </si>
  <si>
    <t>Trozo de hilo o fibra textil que se usa para coser de un material sintético de índole nitrogenada, del que se hacen filamentos elásticos, muy resistentes.</t>
  </si>
  <si>
    <t>fibra,filamento,hebra,Hebra de nilón,hila,hilaza,hilo,hilván</t>
  </si>
  <si>
    <t>Hebra de resina impregnada</t>
  </si>
  <si>
    <t xml:space="preserve">Trozo de hilo o fibra textil que se usa para coser rebestida de sustancia sólida o de consistencia viscosa y pegajosa que fluye de ciertas plantas. </t>
  </si>
  <si>
    <t>2.3.5.5.01</t>
  </si>
  <si>
    <t>Artículos de plástico</t>
  </si>
  <si>
    <t>fibra,filamento,hebra,Hebra impregnada de resina,hila,hilaza,hilo,hilván</t>
  </si>
  <si>
    <t>Hebra de caucho o látex</t>
  </si>
  <si>
    <t>Hebra larga, muy larga y delgada de un polímero elástico que surge del làtex generalmente usado para coser.</t>
  </si>
  <si>
    <t>brizna,cerda,fibra,filamento,hebra,hebra de caucho,hebra de látex,hilacha,hilaza,Hilo de caucho o látex,pelo</t>
  </si>
  <si>
    <t>Hebra de spandex</t>
  </si>
  <si>
    <t>Hebra larga, muy larga y delgada de una fibra sintética muy conocida por su elasticidad generalmente usada para coser.</t>
  </si>
  <si>
    <t>brizna,cerda,fibra,filamento,hebra,hebra de spandex,hilacha,hilaza,hilo de elastano,Hilo de Spandex,pelo</t>
  </si>
  <si>
    <t>Hebra de asbesto</t>
  </si>
  <si>
    <t>Hebra larga, muy larga y delgada de un grupo de minerales metamórficos fibrosos (asbesto) generalmente utilizado para coser.</t>
  </si>
  <si>
    <t>2.3.6.1.03</t>
  </si>
  <si>
    <t>Productos de asbestos</t>
  </si>
  <si>
    <t>brizna,cerda,fibra,filamento,hebra,hebra de amianto,hilacha,hilaza,Hilo de amianto,hilo de asbesto,pelo</t>
  </si>
  <si>
    <t>Hilos</t>
  </si>
  <si>
    <t>Hilado de lana</t>
  </si>
  <si>
    <t>Hebra larga, muy larga y delgada de una fibra natural que se obtiene de las ovejas y de otros animales como llamas, alpacas, vicuñas, cabras o conejos, utilizada generalmente para coser.</t>
  </si>
  <si>
    <t>brizna,cerda,fibra,filamento,hebra,hebra de lana,hilacha,hilaza,Hilo de lana,pelo</t>
  </si>
  <si>
    <t>Hilado de algodón</t>
  </si>
  <si>
    <t>hebra larga, muy larga y delgada de</t>
  </si>
  <si>
    <t>brizna,cerda,fibra,filamento,hebra,hebra de algodón,hebra de bordar,hebra de volantín,hilacha,hilaza,Hilo de algodón,Hilo de Volantín,Hilos de Bordar,pelo</t>
  </si>
  <si>
    <t>Hilado de poliéster</t>
  </si>
  <si>
    <t>brizna,cerda,fibra,filamento,hebra,hebra de poliéster,hilacha,hilaza,Hilo de poliéster,pelo</t>
  </si>
  <si>
    <t>Hilado de acrílico</t>
  </si>
  <si>
    <t>El hilo Acrílico es hecho a partir de fibra artificial. Esta fibra sintética, como es comúnmente conocida por nosotros, es usada en la elaboración de telas bulky (abultadas), la cual puede ser lavada y secada muy fácilmente. </t>
  </si>
  <si>
    <t>brizna,cerda,fibra,filamento,hebra,hebra de acrílico,hilacha,hilaza,Hilo acrílico,pelo</t>
  </si>
  <si>
    <t>Hilado de seda</t>
  </si>
  <si>
    <t>brizna,cerda,fibra,filamento,hebra,hebra de seda,hilacha,hilaza,Hilo de seda,pelo</t>
  </si>
  <si>
    <t>Hilado de ramie</t>
  </si>
  <si>
    <t>La fibra de ramio es blanca con un brillo sedoso, similar al lino en absorción y densidad, pero más basta (25 a 30 micras). Una de las fibras naturales más Fuertes, tiene baja elasticidad y tiñe fácilmente.</t>
  </si>
  <si>
    <t>brizna,cerda,fibra,fibra de ramio,filamento,hebra,hilacha,hilaza,Hilo de ramio,pelo</t>
  </si>
  <si>
    <t>Hilado de pelo animal</t>
  </si>
  <si>
    <t>Hebra o hilo delgado que sale por los poros del cuerpo animal.</t>
  </si>
  <si>
    <t>filamento,hebra,hilaza,hilo,Tejido de pelo animal</t>
  </si>
  <si>
    <t>Hilado de sintético</t>
  </si>
  <si>
    <t xml:space="preserve">Los tejidos realizados con fibras artificiales se clasifican en dos categorías: los sintéticos y los rayones. Las fibras sintéticas, como poliéster, nailon, acrílico y elastano se producen químicamente a partir de combinaciones de gas, petróleo, alcohol, </t>
  </si>
  <si>
    <t>acrílico,filamento,hebra,hilaza,hilo,nailon,nilon,nylon,poliester,Tejido sintético</t>
  </si>
  <si>
    <t>Hilado de yute</t>
  </si>
  <si>
    <t>El tejido como producto textil es el resultado de tejer hilos, filamentos o fibras de yute</t>
  </si>
  <si>
    <t>arpillera,fibra,filamento,hebra,hilaza,hilo,Tejido de yute,yute</t>
  </si>
  <si>
    <t>Hilado de fibra de coco</t>
  </si>
  <si>
    <t>El tejido como producto textil es el resultado de tejer hilos, filamentos o fibras de coco</t>
  </si>
  <si>
    <t>cocotero,filamento,hebra,hilaza,hilo,Tejido de coco</t>
  </si>
  <si>
    <t>Hilado de papel</t>
  </si>
  <si>
    <t>El tejido como producto textil es el resultado de tejer hilos, filamentos o fibras de papel</t>
  </si>
  <si>
    <t>filamento,hebra,hilaza,hilo,Tejido de papel</t>
  </si>
  <si>
    <t>Hilado de cáñamo</t>
  </si>
  <si>
    <t>El tejido como producto textil es el resultado de tejer hilos, filamentos o fibras de cáñamo.</t>
  </si>
  <si>
    <t>filamento,hebra,hilaza,hilo,Tejido de cáñamo</t>
  </si>
  <si>
    <t>Hilado de vidrio</t>
  </si>
  <si>
    <t>fibra de vidrio,filamento,hebra,hilaza,hilo,Hilo de vidrio</t>
  </si>
  <si>
    <t>Hilado de lino</t>
  </si>
  <si>
    <t>Tela o Tejido simple (también llamado "Tejido Tabby", "Tejido de Lino"1 o "Tejido Taffeta"), es la más básica de tres tipos fundamentales de textiles (junto al "Tejido Satinado o raso" y el "Tejido o Tela Sarga"). Se caracteriza por ser fuerte y resistent</t>
  </si>
  <si>
    <t>Tejido de lino,tejido simple,tejido Tabby,tejido Taffeta,tela</t>
  </si>
  <si>
    <t>Tejidos  y  materiales  de  cuero</t>
  </si>
  <si>
    <t>Tejidos de seda</t>
  </si>
  <si>
    <t>Textiles de seda de tejido simple</t>
  </si>
  <si>
    <t>El tejido como producto textil es el resultado de tejer hilos, filamentos o fibras de seda.es un tejido de seda, formado de un cruzamiento de hilos pares de la urdimbre por un hilo de la trama y un cruzamiento de hilos impares de la urdimbre por otro hilo</t>
  </si>
  <si>
    <t>glase,glasé,seda,tafetán,tejido,Tejido tafetán</t>
  </si>
  <si>
    <t>Textiles de seda de tejido  jacquard</t>
  </si>
  <si>
    <t xml:space="preserve">El tejido como producto textil es el resultado de tejer hilos, filamentos o fibras de seda urdidos a la Jacquard.es un tejido de seda, formado de un cruzamiento de hilos pares de la urdimbre por un hilo de la trama y un cruzamiento de hilos impares de la </t>
  </si>
  <si>
    <t>Tejidos de seda urdidos a la Jacquard</t>
  </si>
  <si>
    <t>Textiles de lana</t>
  </si>
  <si>
    <t>Disposición de los hilos de una tela en series de lazadas, unidas entre ellas de forma que constituyan una malla utilizando un hilo formado con varias de estas hebras producidas por el gusano de seda.</t>
  </si>
  <si>
    <t>lienzo,paño,raso,satén,Tejidos de seda de punto,tela,tisú,trama,urdimbre</t>
  </si>
  <si>
    <t>Textiles de tejido de pana</t>
  </si>
  <si>
    <t>Producto textil resultado de pelos insertado en la que los hilos de corte están distribuidos uniformemente, con un pelo denso y corto, dando una sensación distintivo.</t>
  </si>
  <si>
    <t>lienzo,paño,Tejidos de terciopelo de seda,tela,trama,urdimbre</t>
  </si>
  <si>
    <t>Tejidos de lana</t>
  </si>
  <si>
    <t>Tejidos de lana en tafetán</t>
  </si>
  <si>
    <t>Producto textil de seda, formado de un cruzamiento de hilos pares de la urdimbre por un hilo de la trama y un cruzamiento de hilos impares de la urdimbre por otro hilo asimismo de la trama.</t>
  </si>
  <si>
    <t>lienzo,paño,Tejidos de lana en tafetán,tela,trama,urdimbre</t>
  </si>
  <si>
    <t>Tejidos de lana urdidos a la jacquard</t>
  </si>
  <si>
    <t>Producto textil con dibujos resultado de utilizar la tecnica Jacquard con la fibra natural que se obtiene de las ovejas y de otros animales como llamas, alpacas, vicuñas, cabras o conejos, mediante un proceso denominado esquila.</t>
  </si>
  <si>
    <t>lienzo,paño,Tejidos de lana urdidos a la Jacquard,tela,trama,urdimbre</t>
  </si>
  <si>
    <t>Tejidos de lana de punto</t>
  </si>
  <si>
    <t>Disposición de los hilos de una tela en series de lazadas, unidas entre ellas de forma que constituyan una malla utilizando un hilo de lana.</t>
  </si>
  <si>
    <t>lienzo,paño,Tejidos de lana de punto,tela,trama,urdimbre</t>
  </si>
  <si>
    <t>Tejidos de lana de ligamento de sarga</t>
  </si>
  <si>
    <t>Tejido de lana con ligamento de sarga, produciendo las líneas diagonales típicas. El ligamento se obtiene por medio de un escalonado, formando rayas en diagonal.</t>
  </si>
  <si>
    <t>lienzo,paño,Tejidos de lana de ligamento de sarga,tela,trama,urdimbre</t>
  </si>
  <si>
    <t>Tejidos de algodón</t>
  </si>
  <si>
    <t>Textiles de algodón de tejido simple</t>
  </si>
  <si>
    <t>Producto textil de seda, formado de un cruzamiento de hilos pares de la urdimbre por un hilo de la trama y un cruzamiento de hilos impares de la urdimbre por otro hilo de algodón.</t>
  </si>
  <si>
    <t>lienzo,paño,Tejidos de algodón en tafetán,tela,trama,urdimbre</t>
  </si>
  <si>
    <t>Textiles de algodón de tejido de pana</t>
  </si>
  <si>
    <t>Producto textil de algodón con líneas diagonales muy marcadas producidas por el entrelazado de dos hilos de la urdimbre con un hilo de la trama en filas alternas</t>
  </si>
  <si>
    <t>lienzo,paño,Tejidos cruzados de algodón,tela,trama,urdimbre</t>
  </si>
  <si>
    <t>Tela de algodón oxford</t>
  </si>
  <si>
    <t xml:space="preserve">Un tejido de alto peso consta de hilo más fino de calidad, lo que resulta en una calidad más fina de la tela. Con un peso de 80, la tela oxford tiene una textura más ligera y más suave que la tela oxford básica de 40. Los fabricantes crean la tela oxford </t>
  </si>
  <si>
    <t>lienzo,paño,tela,Telas de Oxford de algodón,trama,urdimbre</t>
  </si>
  <si>
    <t>Textiles de algodón tejido</t>
  </si>
  <si>
    <t>Disposición de los hilos de una tela en series de lazadas, unidas entre ellas de forma que constituyan una malla utilizando un hilo de algodon.</t>
  </si>
  <si>
    <t>lienzo,paño,Tejidos de punto de algodón,tela,trama,urdimbre</t>
  </si>
  <si>
    <t>Textiles de terciopelo de algodón</t>
  </si>
  <si>
    <t>Producto textil de algodon combinando el tejido liso con el uso de alambres que sacan de la tela hilos adicionales de la trama o de la urdimbre y forman bucles que constituyen el pelo.</t>
  </si>
  <si>
    <t>lienzo,paño,Tejidos de terciopelo de algodón,tela,trama,urdimbre</t>
  </si>
  <si>
    <t>Tejidos sintéticos</t>
  </si>
  <si>
    <t>Textil sintético de tejido sintético</t>
  </si>
  <si>
    <t>Producto textil sintñetico, formado de un cruzamiento de hilos pares de la urdimbre por un hilo de la trama y un cruzamiento de hilos impares de la urdimbre por otro hilo de algodón.</t>
  </si>
  <si>
    <t>lienzo,paño,Tejidos sintéticos en tafetán,tela,trama,urdimbre</t>
  </si>
  <si>
    <t>Textil sintético de tejido jacquard</t>
  </si>
  <si>
    <t>Producto textil con dibujos resultado de utilizar la tecnica Jacquard con fibras sintéticas.</t>
  </si>
  <si>
    <t>lienzo,paño,Tejidos sintéticos urdidos a la Jacquard,tela,trama,urdimbre</t>
  </si>
  <si>
    <t>Textil sintético de tejido dobby</t>
  </si>
  <si>
    <t xml:space="preserve">Producto textil que puede referirse a cualquier tipo de tela que se utiliza con máquina. Las máquinas para dobby suben o bajan los hilos de la urdimbre, o los que corren a lo largo de la tela, durante el proceso de tejido para crear patrones, como rayas, </t>
  </si>
  <si>
    <t>lienzo,paño,tela,Telas sintéticas tejidas de dobby,trama,urdimbre</t>
  </si>
  <si>
    <t>Textil sintético tejido</t>
  </si>
  <si>
    <t>Disposición de los hilos de una tela en series de lazadas, unidas entre ellas de forma que constituyan una malla utilizando hilos sintéticos</t>
  </si>
  <si>
    <t>lienzo,paño,Tejidos de punto sintéticos,tela,trama,urdimbre</t>
  </si>
  <si>
    <t>Textil sintético de terciopelo</t>
  </si>
  <si>
    <t>Producto textil sintetico combinando el tejido liso con el uso de alambres que sacan de la tela hilos adicionales de la trama o de la urdimbre y forman bucles que constituyen el pelo.</t>
  </si>
  <si>
    <t>lienzo,paño,Tejidos de terciopelo sintético,tela,trama,urdimbre</t>
  </si>
  <si>
    <t>Tejidos de materiales vegetales no de algodón</t>
  </si>
  <si>
    <t>Textil de fibra vegetal tejida distinta de algodón simple</t>
  </si>
  <si>
    <t>Productos textiles con dibujos.  Con motivos pequeños y repetitivos utilizando fibras vegetales.</t>
  </si>
  <si>
    <t>lienzo,paño,Tejidos de fibras vegetales lisas no de algodón,tela,trama,urdimbre</t>
  </si>
  <si>
    <t>Textil de fibra vegetal tejida distinta de algodón</t>
  </si>
  <si>
    <t>Disposición de los hilos de una tela en series de lazadas, unidas entre ellas de forma que constituyan una malla utilizando fibras vegetales.</t>
  </si>
  <si>
    <t>lienzo,paño,Tejidos de punto de fibra vegetal no de algodón,tela,trama,urdimbre</t>
  </si>
  <si>
    <t>Tela de arpillera o cáñamo o yute</t>
  </si>
  <si>
    <t>Pieza textil gruesa y áspera fabricada con diversos tipos de estopa, que suele utilizarse como elemento cobertor, y en la fabricación de sacos y piezas de embalaje. Mientras está siendo fabricada, se sumerge en queroseno para apartar de ella animales como</t>
  </si>
  <si>
    <t>Arpillera o cáñamo o tela de yute</t>
  </si>
  <si>
    <t>Tejidos o telas especiales</t>
  </si>
  <si>
    <t>Tela o textil de queso</t>
  </si>
  <si>
    <t>Tejido de estopilla es un textil hecho de un tejido diseñado de tejido suelto fibra de algodón.</t>
  </si>
  <si>
    <t>Tela o tejido de estopilla</t>
  </si>
  <si>
    <t>Tela o textil de bismaleimida</t>
  </si>
  <si>
    <t>Es una estructura laminar flexible, resultante de la unión de hilos o fibras de bizmale mida de manera coherente al entrelazarlos.</t>
  </si>
  <si>
    <t>lienzo,paño,Tejido o tela de bízmale mida,tela,trama,urdimbre</t>
  </si>
  <si>
    <t>Tela o textil de grafito</t>
  </si>
  <si>
    <t>Tela de grafito es un textil hecho a base de fibras de alta pureza de grafito para diversas aplicaciones en el campo de la industria, investigación, etc.</t>
  </si>
  <si>
    <t>Tejido o tela de grafito</t>
  </si>
  <si>
    <t>Tela o textil de vidrio</t>
  </si>
  <si>
    <t>Material que consta de fibras numerosas y extremadamente finas de vidrio</t>
  </si>
  <si>
    <t>lienzo,paño,Tejido o tela de vidrio,tela,trama,urdimbre</t>
  </si>
  <si>
    <t>Tela de resina impregnada</t>
  </si>
  <si>
    <t>Telas revestidas que son resistente a la abrasión</t>
  </si>
  <si>
    <t>lienzo,paño,Tejido o tela impregnado de resina,tela,trama,urdimbre</t>
  </si>
  <si>
    <t>Tela malla de alambre</t>
  </si>
  <si>
    <t>Malla generalmente de alambre protegidos contra la corrosión. La protección contra la corrosión se hace normalmente mediante una capa de zinc o de un recubrimiento plastificante, o de acero inoxidable para usos concretos.</t>
  </si>
  <si>
    <t>lienzo,paño,Tejido o tela de malla metálica,tela,trama,urdimbre</t>
  </si>
  <si>
    <t>Encaje</t>
  </si>
  <si>
    <t>Tejido ornamental y transparente que se hace a mano y se adorna con bordados. Se llama encaje porque al principio, se solía hacer entre los bordes de dos tiras paralelas de lienzo, como si fuera una labor encajada entre ellas, y se denominaba asimismo ran</t>
  </si>
  <si>
    <t>Encaje,puntas,puntilla,randa</t>
  </si>
  <si>
    <t>Malla red</t>
  </si>
  <si>
    <t xml:space="preserve">El tul es un tejido ligero realizado por un cruzamiento de hilos de la urdimbre pues para formar este tejido si así puede llamársele, no se emplea trama, es decir que haciendo cruzar los hilos de la urdimbre entre sí por medio de un mecanismo especial se </t>
  </si>
  <si>
    <t>gasa,malla,tejido,Tul,velo</t>
  </si>
  <si>
    <t>Malla</t>
  </si>
  <si>
    <t>La forma en que se anudan los hilos de una red.</t>
  </si>
  <si>
    <t>Malla,punto,red,tejido</t>
  </si>
  <si>
    <t>Telas revestidas</t>
  </si>
  <si>
    <t xml:space="preserve">Producto textil que contiene en uno o ambos lados un recubrimiento repelente al agua hecho de aceites vegetales secantes (hule), concentrados de alta estireno látex sintéticos (látex de tejido recubierto), o cloruro de polivinilo plastificado (cloruro de </t>
  </si>
  <si>
    <t>lienzo,paño,Tejidos revestidos,tela,trama,urdimbre</t>
  </si>
  <si>
    <t>Telas para tapicería</t>
  </si>
  <si>
    <t>Producto textil suave y confortable al tacto, su textura le permite ser neutra y versátil, aplicable a todo tipo de ambientes</t>
  </si>
  <si>
    <t>Tejido para tapizar,Tejidos para tapicerías</t>
  </si>
  <si>
    <t>Telas o cintas de velcro</t>
  </si>
  <si>
    <t>Cinta de sujeción que consiste en una tira de nylon con una superficie de pequeños  ganchos que sujetan a una tira correspondiente con una superficie de la pila sin cortar.</t>
  </si>
  <si>
    <t>lienzo,paño,Tejidos o cintas de gancho y lazo,tela,trama,urdimbre</t>
  </si>
  <si>
    <t>Trenza elástica</t>
  </si>
  <si>
    <t>Trenza que tiene un filamento elástico interno en latice de goma recubrida al exterior con un hilado de fibra sintética con diámetro desde MM 4 hasta MM 12,</t>
  </si>
  <si>
    <t>bucle elástica,Trenza elástica</t>
  </si>
  <si>
    <t>Tela de fique o estopa</t>
  </si>
  <si>
    <t>Tejido textil o tela clara de cáñamo, lino o algodón cuyos hilos entrelazados en cuadro reciben y dirigen el punto del bordado de tapicería.</t>
  </si>
  <si>
    <t>lienzo,paño,Tejido de cañamazo,tela,trama,urdimbre</t>
  </si>
  <si>
    <t>Tela de caucho</t>
  </si>
  <si>
    <t> La tela resultante de tejer hilos, filamentos o fibras de polímero elástico</t>
  </si>
  <si>
    <t>lienzo,paño,Tejidos de caucho,tela,trama,urdimbre</t>
  </si>
  <si>
    <t>Tela de hilado de papel</t>
  </si>
  <si>
    <t>La tela resultante de tejer hilos, filamentos o fibras de  un material constituido por una delgada lámina elaborada a partir de pulpa de celulosa, una pasta de fibras vegetales molidas, blanqueadas y diluidas en agua, posteriormente secada y endurecida, a</t>
  </si>
  <si>
    <t>lienzo,paño,Tejido de hilado de papel,tela,trama,urdimbre</t>
  </si>
  <si>
    <t>Tela de calcado</t>
  </si>
  <si>
    <t>Es un textil traslucido por el cual se puede copiar un dibujo de una superficie a esta tela.</t>
  </si>
  <si>
    <t>lienzo,paño,tela,Tela transparente para dibujar,trama,urdimbre</t>
  </si>
  <si>
    <t>Tela de cernido</t>
  </si>
  <si>
    <t xml:space="preserve">Producto que cuenta con una alta capacidad y resistencia. Ampliamente utilizado para tamizar precisa seco o húmedo y separación, los principales campos de aplicación de las gasas y telas son la harina y la molienda de granos, procesamiento de alimentos y </t>
  </si>
  <si>
    <t>Tejidos para cerner</t>
  </si>
  <si>
    <t>Artículos de pasamanería y ornamentales</t>
  </si>
  <si>
    <t>Buscan la finalidad de embellecer algo a través de la inclusión de adornos y detalles decorativos</t>
  </si>
  <si>
    <t>adornos,Arreglos ornamentales,detalles decorativos</t>
  </si>
  <si>
    <t>Tela de sujeción</t>
  </si>
  <si>
    <t>Producto textil resultado de unir dos piezas de tejido, imitando el punto de éste, para lograr así una continuación de la malla tejida.</t>
  </si>
  <si>
    <t>Tejidos remallados</t>
  </si>
  <si>
    <t>Tela de cinta</t>
  </si>
  <si>
    <t>Form de tejedura utilizada para todo tipo de cinta utilizada.</t>
  </si>
  <si>
    <t>Tejidos de cinta</t>
  </si>
  <si>
    <t>Tela de fieltro</t>
  </si>
  <si>
    <t>Textil no tejido, en forma de lámina, cuya característica principal es que para fabricarlo no se teje, es decir, que no surge del cruce entre trama y urdimbre, como ocurre con las telas.</t>
  </si>
  <si>
    <t>Tejidos de fieltro</t>
  </si>
  <si>
    <t>Tela de correas</t>
  </si>
  <si>
    <t>Producto resultado de una tejedura que se emplea más frecuentemente. Su ventaja consiste en su simplicidad, con un cruzamiento de alambres muy ceñido y una alta precisión. Cada alambre se integra de tal modo que los alambres de la urdimbre y los de la tra</t>
  </si>
  <si>
    <t>Tejidos entramados</t>
  </si>
  <si>
    <t>Tela acolchada</t>
  </si>
  <si>
    <t>Conjunto de 2 telas y ouata bordados entre ellos, lo que permite crear una tela con espesor y con un diseño de rombo dado por el hilo.</t>
  </si>
  <si>
    <t>Tela de camuflaje</t>
  </si>
  <si>
    <t xml:space="preserve">Producto textil diseñado con el objetivo de pasar desapercibido de la mirada de un soldado o vehículo enemigo, confundiéndose con el entorno que le rodea. </t>
  </si>
  <si>
    <t>Tela de paracaídas</t>
  </si>
  <si>
    <t>Producto textil diseñado para frenar las caídas mediante la resistencia generada por él mismo al atravesar el aire, logrando una velocidad de caída segura y prácticamente constante.</t>
  </si>
  <si>
    <t>Tela marquisette</t>
  </si>
  <si>
    <t>Malla pura, ligera o tejido de red con un tejido de lino.</t>
  </si>
  <si>
    <t>Tela dosel</t>
  </si>
  <si>
    <t>Se llama dosel al ornamento que se coloca formando techo sobre un trono, un altar, etc. del que suelen colgar cortinajes. También llamado en ocasiones canopia (del inglés canopy y este del latín Canopus, famosa ciudad egipcia conocida por sus grandes lujo</t>
  </si>
  <si>
    <t>canopia,Dosel</t>
  </si>
  <si>
    <t>Tela para ribeteado</t>
  </si>
  <si>
    <t xml:space="preserve">Es un cable cubierto de tela hecha de tela de tapicería sesgo de corte. Se cose con un labio de tela para que pueda ser insertado entre las piezas de tejido, y se utiliza a menudo en los bordes de los apoyabrazos y los cojines del asiento. </t>
  </si>
  <si>
    <t>Tejidos de cerquillo</t>
  </si>
  <si>
    <t>Telas no tejidas</t>
  </si>
  <si>
    <t>Telas no tejidas ligadas térmicamente</t>
  </si>
  <si>
    <t>Es un material tejido, hecho de fibras largas, unidos entre sí por tratamientos químicos, mecánicos, calor o con disolventes.  El término se utiliza en la industria de fabricación de textiles para denotar tejidos, tales como fieltro, que no son ni tejidos</t>
  </si>
  <si>
    <t>Ligado al hilar no-tejido</t>
  </si>
  <si>
    <t>Telas no tejidas hidroentrelazadas</t>
  </si>
  <si>
    <t xml:space="preserve">Telas no tejidas hiladas se realizan en un proceso continuo. Las fibras se hilan y luego dispersa directamente en un elemento laminar por deflectores o pueden ser dirigidas con corrientes de aire. Esta técnica conduce a velocidades de banda más rápido, y </t>
  </si>
  <si>
    <t>Guarnecidos con encajes al hilar no-tejido</t>
  </si>
  <si>
    <t>Cuero de gamuza</t>
  </si>
  <si>
    <t>Cuero de,Gamuza,Pellejo,Piel de</t>
  </si>
  <si>
    <t>Cuero de cabra</t>
  </si>
  <si>
    <t>Pellejo de la cabra después de curtido y preparado para los diferentes usos a que se aplica en la industria</t>
  </si>
  <si>
    <t>cabra,cuero,Cuero de cabra,cuero de chivo,curtido,pellejo,Pellejo de cabra,piel,Piel de cabra</t>
  </si>
  <si>
    <t>Cuero de oveja</t>
  </si>
  <si>
    <t>Pellejo del cordero después de curtido y preparado para los diferentes usos a que se aplica en la industria</t>
  </si>
  <si>
    <t>cordero,cuero,Cuero de cordero,curtido,pellejo,Pellejo de cordero,piel,Piel de cordero</t>
  </si>
  <si>
    <t>Cuero acharolado</t>
  </si>
  <si>
    <t>Barniz muy lustroso y permanente, que conserva su brillo y se adhiere perfectamente a la superficie del cuerpo a que se aplica.</t>
  </si>
  <si>
    <t>Barniz,Brillo,Charol</t>
  </si>
  <si>
    <t>Cuero de vaca</t>
  </si>
  <si>
    <t>Pellejo de la vaca después de curtido y preparado para los diferentes usos a que se aplica en la industria</t>
  </si>
  <si>
    <t>cuero,Cuero de vaca,curtido,pellejo,Pellejo de vaca,piel,Piel de Vaca,vaca</t>
  </si>
  <si>
    <t>Cuero de cerdo</t>
  </si>
  <si>
    <t>Pellejo del cerdo después de curtido y preparado para los diferentes usos a que se aplica en la industria</t>
  </si>
  <si>
    <t>cuero,Cuero de cerdo,curtido,pellejo,Pellejo de cerdo,piel,piel de cerdo,puerco o chancho</t>
  </si>
  <si>
    <t>Cuero sintético o de imitación</t>
  </si>
  <si>
    <t>Material producido industrialmente que asimila el Pellejo de un animal después de curtido y preparado para los diferentes usos a que se aplica en la industria</t>
  </si>
  <si>
    <t>cuero,Cuero sintético o de imitación,curtido,imitacion,imitación,pellejo,piel,sintetico,sintético</t>
  </si>
  <si>
    <t>Cuero de búfalo</t>
  </si>
  <si>
    <t>Pellejo De bufalo después de curtido y preparado para los diferentes usos a que se aplica en la industria</t>
  </si>
  <si>
    <t>bufalo,búfalo,cuero,Cuero de búfalo,curtido,Curtido de búfalo,pellejo,piel,Piel de búfalo</t>
  </si>
  <si>
    <t>Cuero de reptil</t>
  </si>
  <si>
    <t>cuero,Cuero de culebra,curtido,Curtido de reptiles,pellejo,piel,Piel de culebra,reptil,reptiles</t>
  </si>
  <si>
    <t>Cuero de caballo</t>
  </si>
  <si>
    <t>Pellejo del caballo después de curtido y preparado para los diferentes usos a que se aplica en la industria</t>
  </si>
  <si>
    <t>caballo,cuero,Cuero de caballo,curtido,curtido de caballo,pellejo,piel,Piel de caballo</t>
  </si>
  <si>
    <t>Cuero de becerro</t>
  </si>
  <si>
    <t>Las pieles de becerro provienen de los terneros lecheros machos que son faenados a la edad adecuada para obtener un razonable rendimiento de la carne.</t>
  </si>
  <si>
    <t>cuero de becerro,cuero de novillo,Cuero de ternero,Piel de becerro,piel de novillo,Piel de Ternero</t>
  </si>
  <si>
    <t>Material  químico  incluyendo  bioquímicos  y  materiales  de gas</t>
  </si>
  <si>
    <t>Materiales  explosivos</t>
  </si>
  <si>
    <t>Explosivos</t>
  </si>
  <si>
    <t>Dinamita</t>
  </si>
  <si>
    <t>La dinamita es un explosivo muy potente compuesto por nitroglicerina, una sustancia explosiva líquida a temperatura ambiente y muy inestables que al ser absorbida en un medio sólido se convierte en un explosivo más estable</t>
  </si>
  <si>
    <t>2.3.7.2.01</t>
  </si>
  <si>
    <t>Productos explosivos y pirotecnia</t>
  </si>
  <si>
    <t>Dinamita,Explosivos,pólvora</t>
  </si>
  <si>
    <t>Cartuchos explosivos</t>
  </si>
  <si>
    <t>Carga de pólvora y municiones, o de pólvora sola, correspondiente a cada tiro de algún arma de fuego, envuelta en papel o lienzo o encerrada en un tubo metálico, para cargar de una vez.</t>
  </si>
  <si>
    <t>barreno,bolsa de explosivos,bomba,cargas  de explosivos,cartucho,cartuchos,Cartuchos explosivos,detonante,dinamita,explosivo,explosivos,fulminante,munición,petardo,pólvora</t>
  </si>
  <si>
    <t>Explosivos propelentes</t>
  </si>
  <si>
    <t>Son explosivos bajos  todas aquellas sustancias que cumplen las
siguientes propiedades fundamentales potencia, estabilidad,sensibilidad y velocidad</t>
  </si>
  <si>
    <t>bajos,barreno,bomba,cartucho,detonante,dinamita,explosivos balísticos o pólvoras,Explosivos propulsores,fulminante,lentos,munición,petardo,pólvora</t>
  </si>
  <si>
    <t>Cargas explosivas</t>
  </si>
  <si>
    <t>Es aquella sustancia que por alguna causa externa (roce, calor, percusión, etc.) se transforma en gases; liberando calor, presión o radiación en un tiempo muy breve.</t>
  </si>
  <si>
    <t>barreno,bomba,carga,Cargas explosivas,cartucho,detonante,dinamita,dinámita,explosivo,Fuegos,fulminante,munición,petardo,pólvora,TNT</t>
  </si>
  <si>
    <t>Explosivos plásticos</t>
  </si>
  <si>
    <t>Es un tipo especial de material explosivo. Es suave y fácilmente maleable, también con las manos, y puede presentar el beneficio añadido de ser utilizable en un rango de temperaturas mayor que los explosivos puros.</t>
  </si>
  <si>
    <t>barreno,bomba,cartucho,detonante,detonante plástico,dinamita,Explosivos plásticos,fulminante,Fulminantes plásticos,munición,petardo,pólvora,Pólvora plástica</t>
  </si>
  <si>
    <t>Explosivos aluminizados</t>
  </si>
  <si>
    <t>Sustancias que han sido recubierto por inmersión en caliente en ambos lados con una aleación de aluminio-silicio que por alguna causa externa (roce, calor, percusión, etc.) se transforma en gases; liberando calor, presión o radiación en un tiempo muy brev</t>
  </si>
  <si>
    <t>barreno,bomba,cartucho,detonante,detonantes aliminados,dinamita,Explosivos aluminados,fulminante,Fulminantes aluminados,munición,petardo,pólvora</t>
  </si>
  <si>
    <t>Explosivos de nitrato de amonio</t>
  </si>
  <si>
    <t>Sales formadas por iones de nitrato y de amoni por alguna causa externa (roce, calor, percusión, etc.) se transforma en gases; liberando calor, presión o radiación en un tiempo muy breve.</t>
  </si>
  <si>
    <t>barreno,bomba,cartucho,detonante,Detonantes de nitrato de amonio,dinamita,Explosivos de nitrato de amonio,fulminante,Fulminantes de nitrato de amonio,munición,petardo,pólvora</t>
  </si>
  <si>
    <t>Explosivos de polvo de nitroglicerina</t>
  </si>
  <si>
    <t>Compuesto orgánico, que se obtiene mezclando ácido nítrico concentrado, ácido sulfúrico y glicerina, que por alguna causa externa (roce, calor, percusión, etc.) se transforma en gases; liberando calor, presión o radiación en un tiempo muy breve.</t>
  </si>
  <si>
    <t>Detonantes en polvo de nitroglicerina,Explosivos en polvo de nitroglicerina,Fulminantes en polvo de nitroglicerina</t>
  </si>
  <si>
    <t>Pirotecnia</t>
  </si>
  <si>
    <t>Fuegos artificiales</t>
  </si>
  <si>
    <t>Dispositivos que tienen efectos visuales, sonoros y fumígenos con una finalidad lúdica y de espectáculo.</t>
  </si>
  <si>
    <t>dispositivos pirotécnicos,Fuegos artificiales,juegos pirotécnicos</t>
  </si>
  <si>
    <t>Señales de niebla</t>
  </si>
  <si>
    <t>Dispositivo que utiliza el sonido para advertir a los vehículos de los peligros o los barcos de la presencia de otros buques en condiciones de niebla navegación.</t>
  </si>
  <si>
    <t>campana de la niebla,Señales de alerta de niebla,sirena de niebla</t>
  </si>
  <si>
    <t>Cohetes de lluvia</t>
  </si>
  <si>
    <t>forma de manipulación del clima. Es el intento de cambiar la cantidad o el tipo de precipitación que cae de las nubes mediante la dispersión de sustancias en el aire que sirven como núcleos de condensación de nubes o núcleos de hielo, que alteran los proc</t>
  </si>
  <si>
    <t>Cohetes para la lluvia,siembra de nubes</t>
  </si>
  <si>
    <t>Antorchas</t>
  </si>
  <si>
    <t>Una bengala (también llamada luz de Bengala) es un elemento pirotécnico que produce una luz muy brillante o intensa. Se utiliza para señalizar, iluminar, como elemento defensivo (contramedidas), y usualmente como elemento para provocar incendios.</t>
  </si>
  <si>
    <t>Bengalas,Cohetes,Luminaria</t>
  </si>
  <si>
    <t>Materiales pirotécnicos para el teatro o la televisión</t>
  </si>
  <si>
    <t>dispositivos que están preparados para que ocurran reacciones pirotécnicas en su interior. Las reacciones pirotécnicas ocurren por combustión no explosiva de materiales, que pueden generar llamas, chispas y humos, diseñados y controladora para teatros y t</t>
  </si>
  <si>
    <t>Materiales pirotécnicos para teatro y televisión</t>
  </si>
  <si>
    <t>Encendedores</t>
  </si>
  <si>
    <t>Estopines</t>
  </si>
  <si>
    <t>Pequeño dispositivo explosivo primario sensible generalmente utilizado para detonar un explosivo más grande, más potente y menos sensible secundaria, como TNT, dinamita o explosivo plástico.</t>
  </si>
  <si>
    <t>Cápsulas de voladura</t>
  </si>
  <si>
    <t>Detonadores</t>
  </si>
  <si>
    <t>Un detonador es un dispositivo iniciador usado para explosionarbombas, cargas explosivas y otros tipos de material explosivo y dispositivos de explosión.</t>
  </si>
  <si>
    <t>Detonadores,Fuegos,Fulminante</t>
  </si>
  <si>
    <t>Mechas explosivas</t>
  </si>
  <si>
    <t xml:space="preserve">Dispositivo integrado en un proyectil que inicia la detonación de su carga después de ser disparado. </t>
  </si>
  <si>
    <t>espoleta,Fusibles para explosivos,mecha</t>
  </si>
  <si>
    <t>Iniciadores explosivos</t>
  </si>
  <si>
    <t xml:space="preserve">Material energético, con una energía de activación relativamente baja, utilizado para iniciar un explosivo secundario. </t>
  </si>
  <si>
    <t>Iniciadores de explosivos</t>
  </si>
  <si>
    <t>Fulminantes explosivos</t>
  </si>
  <si>
    <t>Comprende la combinación de un cartucho de alto explosivo (dinámita o emulsión explosiva) con un iniciador (fulminante,detonador, o cordón detonante), y que se emplea para iniciar a los explosivos rompedores y agentes de voladura en los taladros perforado</t>
  </si>
  <si>
    <t>cebo,Cebos explosivos,explosivo,fulminante,primer,primo</t>
  </si>
  <si>
    <t>Fósforos</t>
  </si>
  <si>
    <t>Un fósforo, también denominado cerilla o cerillo es un utensilio fungible, consistente en una varilla con un extremo (la cabeza) recubierto por una sustancia, tal que al frotar la cabeza contra una superficie rugosa adecuada, ésta se enciende.</t>
  </si>
  <si>
    <t>Cerillas,Cerillos,Fósforos,Fósforos gigantes</t>
  </si>
  <si>
    <t>Un encendedor, también llamado mechero, chisquero o yesquero (en desuso), es un dispositivo pirotécnico portátil usado para generar una llama.</t>
  </si>
  <si>
    <t>Encendedores,Lighters</t>
  </si>
  <si>
    <t>Caja detonadora</t>
  </si>
  <si>
    <t>Está conformado por un casquillo cilíndrico de aluminio cerrado en uno de sus extremos, en cuyo interior lleva una carga primaria de un explosivo sensible a la chispa y otra carga secundaria de alto poder explosivo. Su diseño permite que la carga primaria</t>
  </si>
  <si>
    <t>caja,caja de detonantes,Caja de explosivos,Caja de fulminante,detonante,explosivo,fulminante</t>
  </si>
  <si>
    <t>Propulsores</t>
  </si>
  <si>
    <t>Propelente en polvo</t>
  </si>
  <si>
    <t>Un bajo explosivo de granulación fina que, a través de la quema, produce gases a una velocidad controlada para proporcionar la energía para propulsar un proyectil.</t>
  </si>
  <si>
    <t>Propulsores en polvo</t>
  </si>
  <si>
    <t>Propelente sólido</t>
  </si>
  <si>
    <t>Estan compuestos por dos componentes del combustible y el oxidante se preparan por separado y luego se mezclan entre sí. Esto es debido a que el oxidante está en forma de polvo y el combustible es un líquido de consistencia variable. A continuación, se me</t>
  </si>
  <si>
    <t>Propulsores sólidos</t>
  </si>
  <si>
    <t>Propelente de pistola</t>
  </si>
  <si>
    <t>Propulsores llenan el interior de un cartucho de munición o de la cámara de un arma de fuego o de cañón, lo que lleva a la expulsión de una bala o cartucho(pólvora, pólvora sin humo, y los grandes propulsores del arma).</t>
  </si>
  <si>
    <t>Propulsores de cañón</t>
  </si>
  <si>
    <t>Propelente de alta energía</t>
  </si>
  <si>
    <t xml:space="preserve">Son propulsores que utiliza combustibles gelificados y oxidantes.  </t>
  </si>
  <si>
    <t>Propulsores de alta energía</t>
  </si>
  <si>
    <t>Propelente en gel</t>
  </si>
  <si>
    <t xml:space="preserve">Son propulsores que ofrecen una mayor seguridad y la falta de sensibilidad de los sistemas tácticos.  </t>
  </si>
  <si>
    <t>Propulsores gelificados</t>
  </si>
  <si>
    <t>Propelente híbridos</t>
  </si>
  <si>
    <t>Son los propulsores, que son una mezcla de propelentes sólidos y líquidos. En estos propulsores, uno de los dos componentes (oxidante y combustible) es sólida (por lo general de combustible), mientras que el otro es líquido (generalmente oxidante).</t>
  </si>
  <si>
    <t>Propulsores híbridos</t>
  </si>
  <si>
    <t>Elementos  y  gases</t>
  </si>
  <si>
    <t>Metales de tierra</t>
  </si>
  <si>
    <t>Berilio be</t>
  </si>
  <si>
    <t>El berilio es un elemento químico de símbolo Be y número atómico 4. Es un elemento alcalinotérreo bivalente, tóxico, de color gris, duro, ligero y quebradizo</t>
  </si>
  <si>
    <t>Berilio Be</t>
  </si>
  <si>
    <t>Magnesio mg</t>
  </si>
  <si>
    <t>El magnesio es el elemento químico de símbolo Mg y número atómico 12. Su masa atómica es de 24,305 u. Es el séptimo elemento en abundancia constituyendo del orden del 2% de la corteza terrestre y el tercero más abundante disuelto en el agua de mar. El ion</t>
  </si>
  <si>
    <t>Magnesio Mg</t>
  </si>
  <si>
    <t>Calcio ca</t>
  </si>
  <si>
    <t>El calcio es un elemento químico, de símbolo Ca y de número atómico 20. Se encuentra en el medio interno de los organismos como ion calcio (Ca2+) o formando parte de otras moléculas; en algunos seres vivos se halla precipitado en forma de esqueleto intern</t>
  </si>
  <si>
    <t>Calcio Ca,Calciun</t>
  </si>
  <si>
    <t>Estroncio sr</t>
  </si>
  <si>
    <t>El estroncio es un elemento químico de la tabla periódica cuyo símbolo es Sr y su número atómico es 38. El estroncio es un metal blando de color plateado brillante, algo maleable, que rápidamente se oxida.</t>
  </si>
  <si>
    <t>Estroncio Sr</t>
  </si>
  <si>
    <t>Bario ba</t>
  </si>
  <si>
    <t>El bario es un elemento químico de la tabla periódica cuyo símbolo es Ba y su número atómico es 56. Metal alcalinotérreo, el bario es el 18º elemento más común, ocupando una parte de 2.000 de la corteza terrestre. Su masa atómica es 137,34. Su punto de fu</t>
  </si>
  <si>
    <t>Bario Ba</t>
  </si>
  <si>
    <t>Radio ra</t>
  </si>
  <si>
    <t>El radio es un elemento químico de la tabla periódica. Su símbolo es Ra y su número atómico es 88. Es de color blanco inmaculado, pero se ennegrece con la exposición al aire. El radio es un alcalinotérreo que se encuentra a nivel de trazas en minas de ura</t>
  </si>
  <si>
    <t>Radio Ra</t>
  </si>
  <si>
    <t>Metales de tierra rara</t>
  </si>
  <si>
    <t>Cerio ce</t>
  </si>
  <si>
    <t>El cerio es uno de los 14 elementos químicos que siguen allantano en la tabla periódica, denominados por ello lantánidos.  De color gris metálico similar al hierro, se torna pardo rojizo al exponerlo al aire, es un elemento muy escaso en la corteza terres</t>
  </si>
  <si>
    <t>Cerio Ce</t>
  </si>
  <si>
    <t>Disprosio dy</t>
  </si>
  <si>
    <t>El Disprosio es un elemento químico de la tabla periódica cuyo símbolo es Dy y su número atómico es 66.  El disprosio es una tierra rara que presenta brillo metálico plateado y es relativamente estable en aire a temperatura ambiente, pero se disuelve fáci</t>
  </si>
  <si>
    <t>Disprosio Dy</t>
  </si>
  <si>
    <t>Erbio er</t>
  </si>
  <si>
    <t>El erbio es un elemento químico de la tabla periódica cuyo símbolo es Er y su número atómico es 68. El erbio es un elemento un tanto raro de color plateado perteneciente a los lantánidos y que aparece asociado a otros lantánidos en el mineral gadolinitapr</t>
  </si>
  <si>
    <t>Erbio Er</t>
  </si>
  <si>
    <t>Europio eu</t>
  </si>
  <si>
    <t>El europio es un elemento químico de la tabla periódica cuyo símbolo es Eu y su número atómico es 63.  El europio es el más reactivo de todos los elementos de tierras raras.No existen aplicaciones comerciales para el europio metálico, aunque ha sido usado</t>
  </si>
  <si>
    <t>Europio Eu</t>
  </si>
  <si>
    <t>Gadolinio gd</t>
  </si>
  <si>
    <t>El gadolinio es un elemento químico de la tabla periódica cuyo símbolo es Gd y cuyo número atómico es 64.  Puesto que la temperatura de Curie del gadolinio es 292 K (18,85 °C) su magnetismo dependerá de la temperatura ambiente. Por encima de dicha tempera</t>
  </si>
  <si>
    <t>Gadolinio Gd</t>
  </si>
  <si>
    <t>Holmio ho</t>
  </si>
  <si>
    <t>El holmio es un elemento químico de la tabla periódica cuyo símbolo es Ho y su número atómico es 67.  Tiene pocas aplicaciones prácticas, aunque se ha usado como catalizador en reacciones químicas industriales y también para la fabricación de algunos disp</t>
  </si>
  <si>
    <t>Holmio Ho</t>
  </si>
  <si>
    <t>Lantano la</t>
  </si>
  <si>
    <t>El lantano es un elemento químico de la tabla periódica cuyo símbolo es La y su número atómico es 57.  El lantano, como las otras tierras raras, existe solo en minerales a causa de su reactividad química.</t>
  </si>
  <si>
    <t>Lantano La</t>
  </si>
  <si>
    <t>Lutecio lu</t>
  </si>
  <si>
    <t>El lutecio es un elemento químico, de número atómico 71, cuyo símbolo químico es Lu. A pesar de ser uno de los elementos del bloque d, con frecuencia aparece incluido entre los lantánidos(tierras raras), ya que con éstos comparte muchas propiedades. De to</t>
  </si>
  <si>
    <t>Lutecio Lu</t>
  </si>
  <si>
    <t>Neodimio nd</t>
  </si>
  <si>
    <t>El neodimio es un elemento químico de la tabla periódica cuyo símbolo es Nd y su número atómico es 60.  A la temperatura ambiente, se encuentra en estado sólido. Es parte del grupo de tierras raras. Fue descubierto en 1885 por el químico austríaco Carl Au</t>
  </si>
  <si>
    <t>Neodimio Nd</t>
  </si>
  <si>
    <t>Praseodimio pr</t>
  </si>
  <si>
    <t>El praseodimio es un elemento químico de la tabla periódicacuyo símbolo es Pr y su número atómico es 59.  El praseodimio es un elemento metálico plateado suave, y pertenece al grupo de los lantánidos. Es algo más resistente a la corrosión en aire que el e</t>
  </si>
  <si>
    <t>Praseodimio Pr</t>
  </si>
  <si>
    <t>Promecio pm</t>
  </si>
  <si>
    <t>El prometio es un elemento químico de la tabla periódica cuyo símbolo es Pm y su número atómico es 61. Algún tiempo se le denominó ilinio (por Illinois). Aunque, tras la observación de ciertas líneas espectrales, algunos científicos han reclamado haber de</t>
  </si>
  <si>
    <t>Prometio Pm</t>
  </si>
  <si>
    <t>Samario sm</t>
  </si>
  <si>
    <t>El samario es un elemento químico de la tabla periódica cuyo símbolo es Sm y su número atómico es 62.  El óxido de samario se utiliza en óptica para absorber la luz infrarroja
Como catalizador en la deshidratación y en la deshidrogenación de etanol.
Se us</t>
  </si>
  <si>
    <t>Samario Sm</t>
  </si>
  <si>
    <t>Escandio sc</t>
  </si>
  <si>
    <t>El escandio es un elemento químico de la tabla periódica cuyo símbolo es Sc y su número atómico es 21. Es un metal de transición que se encuentra en minerales de Escandinavia y que se clasifica con frecuencia entre los lantánidos por sus similitudes con e</t>
  </si>
  <si>
    <t>Escandio Sc</t>
  </si>
  <si>
    <t>Terbio tb</t>
  </si>
  <si>
    <t>El terbio es un elemento químico de la tabla periódica cuyo símbolo es Tb, sólido metálico de color blanco y brillo plateado. Sunúmero atómico es 65, con una masa atómica de 158,9. Tiene unadensidad de 8,3 g/cm3. Con un punto de fusión de 1.360 °C y un pu</t>
  </si>
  <si>
    <t>Terbio Tb</t>
  </si>
  <si>
    <t>Tulio tm</t>
  </si>
  <si>
    <t>El tulio es un elemento químico de la tabla periódica cuyo símbolo es Tm y su número atómico es 69.  El Tulio es el menos abundante de los lantánidos (el prometio es menos abundante que el Tulio, pero no se lo encuentra naturalmente en la Tierra). Es un m</t>
  </si>
  <si>
    <t>Tulio Tm</t>
  </si>
  <si>
    <t>Iterbio yb</t>
  </si>
  <si>
    <t>El iterbio es un elemento químico de la tabla periódica que tiene el símbolo Yb y el número atómico 70. El iterbio es un elemento metálico plateado blando, una tierra rara de la serie de loslantánidos que se halla en la gadolinita, la monazita y el xenoti</t>
  </si>
  <si>
    <t>Iterbio Yb</t>
  </si>
  <si>
    <t>Itrio y</t>
  </si>
  <si>
    <t>El itrio es un elemento químico de la tabla periódica cuyo símbolo es Y y su número atómico es 39. Su peso atómico es 88,906. Es una tierra rara de transición del grupo IIIB. Es un metal plateado de transición, común en los minerales de tierras raras. Dos</t>
  </si>
  <si>
    <t>Itrio Y</t>
  </si>
  <si>
    <t>Metales de transición</t>
  </si>
  <si>
    <t>Actinio ac</t>
  </si>
  <si>
    <t>El actinio es un elemento químico de símbolo Ac y número atómico 89, perteneciente al grupo 3 (antiguamente IIIA) de la tabla periódica de los elementos.1 Es una de las tierras raras y da nombre a una de la series, la de los actínidos.2 3 4 Es un metalrad</t>
  </si>
  <si>
    <t>Actinio Ac</t>
  </si>
  <si>
    <t>Aluminio al</t>
  </si>
  <si>
    <t>El aluminio es un elemento químico, de símbolo Al y número atómico 13. Se trata de un metal no ferromagnético. Es el tercer elemento más común encontrado en la corteza terrestre. Los compuestos de aluminio forman el 8% de la corteza de la tierra y se encu</t>
  </si>
  <si>
    <t>Aluminio Al</t>
  </si>
  <si>
    <t>Americio am</t>
  </si>
  <si>
    <t>El americio es un elemento químico de número atómico 95 situado dentro del grupo de los actínidos en la tabla periódica de los elementos. Su símbolo es Am. Todos sus isótopos sonradiactivos. Su nombre proviene de América, de forma análoga aleuropio.</t>
  </si>
  <si>
    <t>Americio Am</t>
  </si>
  <si>
    <t>Antimonio sb</t>
  </si>
  <si>
    <t>El antimonio es un elemento químico de número atómico 51 situado en el grupo 15 de la tabla periódica de los elementos. Su nombre y abreviatura (Sb) procede de estibio, término hoy ya en desuso, que a su vez procede del latín stibium ("Banco de arena gris</t>
  </si>
  <si>
    <t>Antimonio Sb</t>
  </si>
  <si>
    <t>Berkelio bk</t>
  </si>
  <si>
    <t>El berkelio es un elemento sintético de la tabla periódica cuyo símbolo es el Bk y su número atómico es 97. Pertenece a la serie de los actínidos y elementos transuránicos.  El isótopo pincipal del berkelio es el berkelio-249, el cual es sintetizado en ca</t>
  </si>
  <si>
    <t>Berkelio Bk</t>
  </si>
  <si>
    <t>Bismuto bi</t>
  </si>
  <si>
    <t>El bismuto es un elemento químico de la tabla periódica cuyo símbolo es Bi, su número atómico es 83 y se encuentra en el grupo 15 del sistema periódico.  Es un metal típico desde el punto de vista químico. En compuestos, tiene valencias de +3 o +5, siendo</t>
  </si>
  <si>
    <t>Bismuto Bi</t>
  </si>
  <si>
    <t>Cadmio ca</t>
  </si>
  <si>
    <t>Es uno de los metales más tóxicos. Normalmente se encuentra en menas de zinc y se emplea especialmente en pilas.  El cadmio es un metal blanco azulado, dúctil y maleable. Se puede cortar fácilmente con un cuchillo. En algunos aspectos es similar al zinc.</t>
  </si>
  <si>
    <t>Cadmio Ca</t>
  </si>
  <si>
    <t>Californio cf</t>
  </si>
  <si>
    <t>El californio es un elemento químico metálico radiactivo con símbolo Cf y número atómico 98. Este elemento fue obtenido por primera vez en la Universidad de California en Berkeley en 1950 bombardeando curio con partículas alfa —iones de helio-4—. Es un el</t>
  </si>
  <si>
    <t>Californio Cf</t>
  </si>
  <si>
    <t>Cromo cr</t>
  </si>
  <si>
    <t xml:space="preserve">El cromo es un elemento químico de número atómico 24 que se encuentra en el grupo 6 de la tabla periódica de los elementos. Su símbolo es Cr. Es un metal que se emplea especialmente enmetalurgia. Su nombre "cromo" (derivado del griego chroma, "color") se </t>
  </si>
  <si>
    <t>Cromo Cr</t>
  </si>
  <si>
    <t>Cobalto co</t>
  </si>
  <si>
    <t>El cobalto (del alemán kobalt, voz derivada de kobold, término utilizado por los mineros de Sajonia en la Edad Media para describir al mineral del cual se obtiene) es un elemento químico denúmero atómico 27 y símbolo Co situado en el grupo 9 de la tabla p</t>
  </si>
  <si>
    <t>Cobalto Co</t>
  </si>
  <si>
    <t>Cobre cu</t>
  </si>
  <si>
    <t>El cobre (del latín cuprum, y éste del griego kypros),5 cuyo símbolo es Cu, es el elemento químico de número atómico 29. Se trata de un metal de transición de color rojizo y brillo metálico que, junto con la plata y el oro, forma parte de la llamada famil</t>
  </si>
  <si>
    <t>Cobre Cu</t>
  </si>
  <si>
    <t>Curio cm</t>
  </si>
  <si>
    <t xml:space="preserve">El curio es un elemento sintético de la tabla periódica cuyo símbolo es Cm y su número atómico es 96. Se produce bombardeando plutonio con partículas alfa (iones de helio). Es unactínido. El curio no existe en el ambiente terrestre, pero puede producirse </t>
  </si>
  <si>
    <t>Curio Cm</t>
  </si>
  <si>
    <t>Einstenio es</t>
  </si>
  <si>
    <t>El einstenio es un elemento sintético de la tabla periódica cuyo símbolo es Es y su número atómico es 99.   Fue llamado así en honor de Albert Einstein, se descubrió en diciembre de 1952 en los restos de la primera explosión termonuclear en el Pacífico, r</t>
  </si>
  <si>
    <t>Einstenio Es</t>
  </si>
  <si>
    <t>Fermio fm</t>
  </si>
  <si>
    <t>El fermio es un elemento químico radiactivo creado artificialmente cuyo número atómico es 100, de símbolo Fm. Existen 16 isótopos conocidos siendo el 257Fm el más estable con un periodo de semidesintegración de 100,5 días. El fermio es uno de los elemento</t>
  </si>
  <si>
    <t>Fermio Fm</t>
  </si>
  <si>
    <t>Galio ga</t>
  </si>
  <si>
    <t xml:space="preserve">El galio es un elemento químico de la tabla periódica de número atómico 31 y símbolo Ga.  l galio es un metal blando, grisáceo en estado líquido y plateado brillante al solidificar, sólido deleznable a bajas temperaturas que funde a temperaturas cercanas </t>
  </si>
  <si>
    <t>Galio Ga</t>
  </si>
  <si>
    <t>Germanio ge</t>
  </si>
  <si>
    <t>El germanio es un elemento químico con número atómico 32, y símbolo Ge perteneciente al grupo 4 de la tabla periódica de los elementos.  Es un metaloide sólido duro, cristalino, de color blanco grisáceo lustroso, quebradizo, que conserva el brillo a tempe</t>
  </si>
  <si>
    <t>2.3.7.2.99</t>
  </si>
  <si>
    <t>Otros productos químicos y conexos</t>
  </si>
  <si>
    <t>Germanio Ge</t>
  </si>
  <si>
    <t>Oro au</t>
  </si>
  <si>
    <t>El oro es un elemento químico de número atómico 79, situado en el grupo 11 de la tabla periódica. Es un metal precioso blando de color amarillo. Su símbolo es Au (del latín aurum, "brillante amanecer").  Es un metal de transición blando, brillante, amaril</t>
  </si>
  <si>
    <t>Oro Au</t>
  </si>
  <si>
    <t>Hafnio hf</t>
  </si>
  <si>
    <t xml:space="preserve">El hafnio es un elemento químico de número atómico 72 que se encuentra en el grupo 4 de la tabla periódica de los elementos y se simboliza como Hf.  Es un metal de transición, brillante, gris-plateado, químicamente muy parecido al circonio, encontrándose </t>
  </si>
  <si>
    <t>Hafnio Hf</t>
  </si>
  <si>
    <t>Indio in</t>
  </si>
  <si>
    <t xml:space="preserve">El indio es un elemento químico de número atómico 49 situado en el grupo 13 de la tabla periódica de los elementos. Su símbolo esIn. Es un metal poco abundante, maleable, fácilmente fundible, químicamente similar al aluminio y al galio, pero más parecido </t>
  </si>
  <si>
    <t>Indio In</t>
  </si>
  <si>
    <t>Iridio ir</t>
  </si>
  <si>
    <t>El iridio es un elemento químico de número atómico 77 que se sitúa en el grupo 9 de la tabla periódica. Su símbolo es Ir. Se trata de un metal de transición, del grupo del platino, duro, frágil, pesado, de color blanco plateado. Es el segundo elemento más</t>
  </si>
  <si>
    <t>Iridio Ir</t>
  </si>
  <si>
    <t>Hierro fe</t>
  </si>
  <si>
    <t>El hierro o fierro (en muchos países hispanohablantes se prefiere esta segunda forma) es un elemento químico de número atómico 26 situado en el grupo 8, periodo 4 de la tabla periódica de los elementos. Su símbolo es Fe (del latín ferrum) y tiene una masa</t>
  </si>
  <si>
    <t>fierro,Hierro Fe</t>
  </si>
  <si>
    <t>Lawrencio lr</t>
  </si>
  <si>
    <t>Los metales de transición, también llamados elementos de transición es el grupo al que pertenece el laurencio. En este grupo de elementos químicos al que pertenece el laurencio, se encuentran aquellos situados en la parte central de la tabla periódica, co</t>
  </si>
  <si>
    <t>Laurencio Lr</t>
  </si>
  <si>
    <t>Plomo pb</t>
  </si>
  <si>
    <t>El plomo es un elemento químico de la tabla periódica, cuyo símbolo es Pb (del latín Plumbum) y su número atómico es 82 según la tabla actual, ya que no formaba parte en la tabla de Dmitri Mendeléyev. Este químico no lo reconocía como un elemento metálico</t>
  </si>
  <si>
    <t>Plomo Pb</t>
  </si>
  <si>
    <t>Manganeso mn</t>
  </si>
  <si>
    <t>El manganeso es un elemento químico de número atómico 25 situado en el grupo 7 de la tabla periódica de los elementos y se simboliza como Mn. Se encuentra como elemento libre en lanaturaleza, a menudo en combinación con el hierro y en muchosminerales. Com</t>
  </si>
  <si>
    <t>Manganeso Mn</t>
  </si>
  <si>
    <t>Mendelevio md</t>
  </si>
  <si>
    <t>El mendelevio (anteriormente llamado unnilunio) es un elemento de la tabla periódica cuyo símbolo es Md (anteriormente Mv) y sunúmero atómico es 101. El nombre de este elemento proviene del creador de la Tabla periódica de los Elementos: Dmitri Mendeleyev</t>
  </si>
  <si>
    <t>Mendelevio Md,unnilunio</t>
  </si>
  <si>
    <t>Mercurio hg</t>
  </si>
  <si>
    <t>El mercurio o azogue o ? es un elemento químico de número atómico 80.  s un metal pesado plateado que a temperatura ambiente es un líquido inoloro. No es buen conductor del calor comparado con otros metales, aunque es buen conductor de la electricidad. Se</t>
  </si>
  <si>
    <t>Mercurio Hg</t>
  </si>
  <si>
    <t>Molibdeno mo</t>
  </si>
  <si>
    <t>El molibdeno es un elemento químico de número atómico 42 que se encuentra en el grupo 6 de la tabla periódica de los elementos y se simboliza como Mo.  El molibdeno es un metal esencial desde el punto de vista biológico y se utiliza sobre todo en aceros a</t>
  </si>
  <si>
    <t>Molibdeno Mo</t>
  </si>
  <si>
    <t>Neptunio np</t>
  </si>
  <si>
    <t xml:space="preserve">El neptunio es un elemento sintético de la tabla periódica cuyo símbolo es Np y su número atómico es 93. Cuarto de la familia de los actínidos o segundo período de transición interna del sistema periódico de los elementos.  Se obtiene artificialmente. Es </t>
  </si>
  <si>
    <t>Neptunio Np</t>
  </si>
  <si>
    <t>Níquel ni</t>
  </si>
  <si>
    <t>El níquel es un elemento químico de número atómico 28 y su símbolo es Ni, situado en el grupo 10 de la tabla periódica de los elementos.  Es un metal de transición de color blanco plateado con un ligero toque dorado, pobre conductor de la electricidad y d</t>
  </si>
  <si>
    <t>Níquel Ni</t>
  </si>
  <si>
    <t>Niobio nb</t>
  </si>
  <si>
    <t>El niobio (o columbio) es un elemento químico de número atómico 41 situado en el grupo 5 de la tabla periódica de los elementos. Se simboliza como Nb. Es un metal de transicióndúctil, gris, blando y poco abundante. Se encuentra en el mineralniobita, tambi</t>
  </si>
  <si>
    <t>Niobio Nb</t>
  </si>
  <si>
    <t>Nobelio no</t>
  </si>
  <si>
    <t xml:space="preserve">El nobelio (anteriormente llamado unnilbio) es un elemento sintético de la tabla periódica cuyo símbolo es No y su número atómico es 102, llamado así en honor del inventor Alfred Nobel. Es el 11ºelemento sintético de la tabla periódica. Su decaimiento se </t>
  </si>
  <si>
    <t>Nobelio No,unnilbio</t>
  </si>
  <si>
    <t>Osmio os</t>
  </si>
  <si>
    <t xml:space="preserve">El osmio es un elemento químico de número atómico 76 que se encuentra en el grupo 8 de la tabla periódica de los elementos. Su símbolo es Os.  Se trata de un metal de transición blanco grisáceo, frágil y duro. Se clasifica dentro del grupo del platino, y </t>
  </si>
  <si>
    <t>Osmio Os</t>
  </si>
  <si>
    <t>Paladio pd</t>
  </si>
  <si>
    <t>El paladio es un elemento químico de número atómico 46 situado en el grupo 10 de la tabla periódica de los elementos. Su símbolo es Pd. Es un metal de transición del grupo del platino, blando, dúctil, maleable y poco abundante. Se parece químicamente alpl</t>
  </si>
  <si>
    <t>Paladio Pd</t>
  </si>
  <si>
    <t>Platino pyt</t>
  </si>
  <si>
    <t>Platino Pt</t>
  </si>
  <si>
    <t>Plutonio pu</t>
  </si>
  <si>
    <t>El plutonio es un elemento transuránico radiactivo con el símbolo químico Pu y el número atómico 94. Es un metal actínido con apariencia gris plateada que se oscurece cuando es expuesto alaire, formando una capa opaca cuando se oxida.</t>
  </si>
  <si>
    <t>Plutonio Pu</t>
  </si>
  <si>
    <t>Protactinio pa</t>
  </si>
  <si>
    <t>El protactinio es un elemento químico de la tabla periódica cuyo símbolo es Pa y su número atómico es 91.  El protactinio es un elemento metálico plateado que pertenece al grupo de los actínidos, que presenta un brillo metálico intenso.</t>
  </si>
  <si>
    <t>Proactinio Pa</t>
  </si>
  <si>
    <t>Renio re</t>
  </si>
  <si>
    <t>El renio —de Rhenus, nombre latino del río Rin— es un elemento químico, de número atómico 75, que se encuentra en el grupo 7 de la tabla periódica de los elementos y cuyo símbolo es Re, descubierto en 1925 por tres científicos alemanes. Es un metal de tra</t>
  </si>
  <si>
    <t>Renio Re</t>
  </si>
  <si>
    <t>Rodio rh</t>
  </si>
  <si>
    <t xml:space="preserve">El rodio es un elemento químico de número atómico 45 situado en el grupo 9 de la tabla periódica de los elementos. Su símbolo esRh. Es un metal de transición, poco abundante, del grupo del platino. Se encuentra normalmente en minas de platino y se emplea </t>
  </si>
  <si>
    <t>Rodio Rh</t>
  </si>
  <si>
    <t>Rutenio ru</t>
  </si>
  <si>
    <t>El rutenio es un elemento químico de número atómico 44 situado en el grupo 8 de la tabla periódica de los elementos. Su símbolo es Ru. Es un metal de transición, poco abundante, del grupo del platino. Se encuentra normalmente en minas de platino y se empl</t>
  </si>
  <si>
    <t>Rutenio Ru</t>
  </si>
  <si>
    <t>Plata ag</t>
  </si>
  <si>
    <t>La plata es un elemento químico de número atómico 47 situado en el grupo 1b de la tabla periódica de los elementos. Su símbolo es Ag (procede del latín: argentum, "blanco" o "brillante" ). Es unmetal de transición blanco, brillante, blando, dúctil, maleab</t>
  </si>
  <si>
    <t>Plata Ag</t>
  </si>
  <si>
    <t>Tántalo ta</t>
  </si>
  <si>
    <t xml:space="preserve">El tantalio o tántalo es un elemento químico de número atómico73, que se sitúa en el grupo 5 de la tabla periódica de los elementos. Su símbolo es Ta. Se trata de un metal de transiciónraro, azul grisáceo, duro, que presenta brillo metálico y resiste muy </t>
  </si>
  <si>
    <t>Tantalio Ta</t>
  </si>
  <si>
    <t>Tecnecio te</t>
  </si>
  <si>
    <t>El tecnecio es el más ligero de los elementos químicos que no cuentan con isótopos estables y el primer elemento sintético que se encuentra en la tabla periódica. Su número atómico es el 43 y su símbolo es Tc. Las propiedades químicas de este metal de tra</t>
  </si>
  <si>
    <t>Tecnecio Tc</t>
  </si>
  <si>
    <t>Talio tl</t>
  </si>
  <si>
    <t>El talio es un elemento químico de la tabla periódica cuyo símbolo es Tl y su número atómico es 81. Este metal del bloque p gris, blando y maleable es parecido al estaño, pero se decolora expuesto al aire. Es muy tóxico y se ha empleado como rodenticida e</t>
  </si>
  <si>
    <t>Talio Tl</t>
  </si>
  <si>
    <t>Torio th</t>
  </si>
  <si>
    <t>El torio es un elemento químico, de símbolo Th y número atómico90, de la serie de los actínidos. Se encuentra en estado natural en los minerales monacita, torita y torianita. En estado puro es un metal blando de color blanco-plata que se oxida lentamente.</t>
  </si>
  <si>
    <t>Torio Th</t>
  </si>
  <si>
    <t>Estaño sn</t>
  </si>
  <si>
    <t>El estaño es un elemento químico de símbolo Sn (del latínstannum y número atómico 50). Está situado en el grupo 14 de latabla periódica de los elementos. Se conocen 10 isótopos estables. Su principal mena es la casiterita.  Es un metal plateado, maleable,</t>
  </si>
  <si>
    <t>Estaño Sn</t>
  </si>
  <si>
    <t>Titanio ti</t>
  </si>
  <si>
    <t>Titanio Ti</t>
  </si>
  <si>
    <t>Tungsteno w</t>
  </si>
  <si>
    <t>El wolframio o volframio, también llamado tungsteno, es unelemento químico de número atómico 74 que se encuentra en el grupo 6 de la tabla periódica de los elementos. Su símbolo es W.  Es un metal escaso en la corteza terrestre, se encuentra en forma de ó</t>
  </si>
  <si>
    <t>Wolframio W</t>
  </si>
  <si>
    <t>Uranio u</t>
  </si>
  <si>
    <t>El uranio es un elemento químico metálico de color plateado-grisáceo de la serie de los actínidos, su símbolo químico es U y sunúmero atómico es 92. Por ello posee 92 protones y 92electrones, con una valencia de 6.   El uranio es aproximadamente un 70% má</t>
  </si>
  <si>
    <t>Uranio U</t>
  </si>
  <si>
    <t>Vanadio v</t>
  </si>
  <si>
    <t>El vanadio es un elemento químico de número atómico 23 situado en el grupo 5 de la tabla periódica de los elementos. Su símbolo es V. Es un metal dúctil, blando y poco abundante. Se encuentra en distintos minerales y se emplea principalmente en algunas al</t>
  </si>
  <si>
    <t>Vanadio V</t>
  </si>
  <si>
    <t>Zinc zn</t>
  </si>
  <si>
    <t>El cinc es un elemento químico esencialde número atómico 30 y símbolo Zn situado en el grupo 12 de latabla periódica de los elementos.  El cinc es un metal o mineral, a veces clasificado como metal de transición aunque estrictamente no lo sea, ya que tant</t>
  </si>
  <si>
    <t>Cinc Zn</t>
  </si>
  <si>
    <t>Zirconio zr</t>
  </si>
  <si>
    <t>El circonio o zirconio1 es un elemento químico de número atómico 40 situado en el grupo 4 de la tabla periódica de los elementos. Su símbolo es Zr.  Es un metal duro, resistente a la corrosión, similar al acero.   Se utiliza sobre todo en reactores nuclea</t>
  </si>
  <si>
    <t>Circonio Zr</t>
  </si>
  <si>
    <t>Bohrio bh</t>
  </si>
  <si>
    <t xml:space="preserve">El bohrio (anteriormente llamado unnilseptio) es un elemento químico de la tabla periódica cuyo símbolo es Bh y su número atómico es 107.  Elemento químico que se espera que tenga propiedades químicas semejantes a las del elemento renio. </t>
  </si>
  <si>
    <t>Bohrio Bh</t>
  </si>
  <si>
    <t>Dubnio db</t>
  </si>
  <si>
    <t xml:space="preserve">El dubnio (anteriormente llamado unnilpentio) es un elemento químico de la tabla periódica cuyo símbolo es Db y su número atómico es 105.  </t>
  </si>
  <si>
    <t>Dubnio Db</t>
  </si>
  <si>
    <t>Hassio hs</t>
  </si>
  <si>
    <t>El hassio (anteriorente llamado Unniloctio) es un elemento sintético de la tabla periódica cuyo símbolo es Hs y su número atómico es 108.   Su isótopo más estable es el Hs-269, que tiene un periodo de semidesintegración de 9,7 segundos.</t>
  </si>
  <si>
    <t>Hassio Hs</t>
  </si>
  <si>
    <t>Rutherfordio rf</t>
  </si>
  <si>
    <t>El rutherfordio (anteriormente llamado kurchatovio yunnilquadio) es un elemento químico de la tabla periódica cuyo símbolo es Rf y su número atómico es 104. Su nombre fue elegido en honor del Barón Ernest Rutherford, científico colaborador del modelo atóm</t>
  </si>
  <si>
    <t>Ruterfordio Rf,Rutherfordio</t>
  </si>
  <si>
    <t>Seaborgio sg</t>
  </si>
  <si>
    <t>El seaborgio (anteriormente llamado unnilhexio) es un elemento químico de la tabla periódica cuyo símbolo es Sg y su número atómico es 106. Es un elemento sintético cuyo isótopo más estable es el 271Sg que tiene una vida media de 2,4 minutos. Su naturalez</t>
  </si>
  <si>
    <t>Seaborgio Sg</t>
  </si>
  <si>
    <t>Ununnilium uum</t>
  </si>
  <si>
    <t>El darmstadtio (anteriormente llamado ununnilio, Uun) es un elemento químico de la tabla periódica cuyo símbolo es Ds y su número atómico es 110, haciéndolo uno de los átomos súper pesados. Es un elemento sintético que decae rápidamente; sus isótopos de m</t>
  </si>
  <si>
    <t>darmstadtio,Ununnilio Uun</t>
  </si>
  <si>
    <t>Unununium uuu</t>
  </si>
  <si>
    <t>El roentgenio (anteriormente llamado unununio, Uuu) es unelemento químico de la tabla periódica cuyo símbolo es Rg y sunúmero atómico es 111.</t>
  </si>
  <si>
    <t>roentgenio,Unununio Uuu</t>
  </si>
  <si>
    <t>Ununbium uub</t>
  </si>
  <si>
    <t>El copernicio (anteriormente llamado ununbio como nombre temporal) es un elemento químico de la tabla periódica cuyo símbolo es Cn (anteriormente Uub) y su número atómico 112. Su apariencia física no se conoce aún, pero podría hacerse, sabiendo que por ah</t>
  </si>
  <si>
    <t>copernicio,Ununbio Uub</t>
  </si>
  <si>
    <t>Polonio po</t>
  </si>
  <si>
    <t>El polonio es un elemento químico en la tabla periódica cuyo símbolo es Po y su número atómico es 84. Se trata de un rarometaloide altamente radiactivo, químicamente similar al telurio y albismuto, presente en minerales de uranio.</t>
  </si>
  <si>
    <t>Polonio Po</t>
  </si>
  <si>
    <t>Metales álcalis</t>
  </si>
  <si>
    <t>Cesio cs</t>
  </si>
  <si>
    <t>El cesio es el elemento químico con número atómico 55 y peso atómico de 132,905 uma. Su símbolo es Cs, y es el más pesado de los metales alcalinos en el grupo IA de la tabla periódica, a excepción del francio (hasta febrero de 2007);</t>
  </si>
  <si>
    <t>Cesio Cs</t>
  </si>
  <si>
    <t>Francio fm</t>
  </si>
  <si>
    <t>El francio, antiguamente conocido como eka-cesio y actinio K,1es un elemento químico cuyo símbolo es Fr y su número atómicoes 87. Su electronegatividad es la más baja conocida y es el segundo elemento menos abundante en la naturaleza (el primero es el ast</t>
  </si>
  <si>
    <t>Francio Fr</t>
  </si>
  <si>
    <t>Litio li</t>
  </si>
  <si>
    <t>El litio (griego: ??????, 'piedrecita')?1 es un elemento químico de símbolo Li y número atómico 3. En la tabla periódica, se encuentra en el grupo 1, entre los elementos alcalinos. En su forma pura, es un metal blando, de color blanco plata, que seoxida r</t>
  </si>
  <si>
    <t>Litio Li</t>
  </si>
  <si>
    <t>Potasio k</t>
  </si>
  <si>
    <t>El potasio es un elemento químico de la tabla periódica cuyosímbolo químico es K (del latín Kalium y del árabe. ??????, DMG al-qalya, "ceniza de plantas"), cuyo número atómico es 19. Es unmetal alcalino de color blanco-plateado, que abunda en la naturalez</t>
  </si>
  <si>
    <t>Potasio K</t>
  </si>
  <si>
    <t>Rubidio rb</t>
  </si>
  <si>
    <t>El rubidio es un elemento químico de la tabla periódica cuyo símbolo es el Rb y su número atómico es 37.  El rubidio es un metal alcalino blando, de color plateado blanco brillante que empaña rápidamente al aire, muy reactivo —es el segundo elemento alcal</t>
  </si>
  <si>
    <t>Rubidio Rb</t>
  </si>
  <si>
    <t>Sodio na</t>
  </si>
  <si>
    <t>El sodio es un elemento químico de símbolo Na (del latín, natriumy de árabe natrun) número atómico 11, fue descubierto por Sir Humphry Davy. Es un metal alcalino blando, untuoso, de color plateado, muy abundante en la naturaleza, encontrándose en la sal m</t>
  </si>
  <si>
    <t>Sodio Na</t>
  </si>
  <si>
    <t>No-metales y gases elementales y puros</t>
  </si>
  <si>
    <t>Cloro cl</t>
  </si>
  <si>
    <t>El cloro es un elemento químico de número atómico 17 situado en el grupo de los halógenos (grupo VII A) de la tabla periódica de los elementos. Su símbolo es Cl. En condiciones normales y en estado puro forma dicloro: un gas tóxico amarillo-verdoso formad</t>
  </si>
  <si>
    <t>Cloro Cl</t>
  </si>
  <si>
    <t>Hidrógeno h</t>
  </si>
  <si>
    <t>El hidrógeno es un elemento químico representado por el símboloH1 y con un número atómico de 1. En condiciones normales de presión y temperatura, es un gas diatómico (H2) incoloro, inodoro, insípido, no metálico y altamente inflamable. Con una masa atómic</t>
  </si>
  <si>
    <t>Hidrógeno H</t>
  </si>
  <si>
    <t>Nitrógeno n</t>
  </si>
  <si>
    <t>El nitrógeno es un elemento químico, de número atómico 7, símbolo N y que en condiciones normales forma un gas diatómico (nitrógeno diatómico o molecular) que constituye del orden del 78% del aire atmosférico.1 En ocasiones es llamado ázoe —antiguamente s</t>
  </si>
  <si>
    <t>Nitrógeno N</t>
  </si>
  <si>
    <t>Oxígeno o</t>
  </si>
  <si>
    <t>El oxígeno es un elemento químico de número atómico 8 y representado por el símbolo O. Su nombre proviene de las raícesgriegas ???? (oxys) («ácido», literalmente «punzante», en referencia al sabor de los ácidos) y –????? (-gonos) («productor», literalment</t>
  </si>
  <si>
    <t>2.3.7.2.03</t>
  </si>
  <si>
    <t>Productos químicos de laboratorio y de uso personal</t>
  </si>
  <si>
    <t>Oxígeno O</t>
  </si>
  <si>
    <t>Flúor f</t>
  </si>
  <si>
    <t xml:space="preserve">El flúor es el elemento químico de número atómico 9 situado en el grupo de los halógenos (grupo 17) de la tabla periódica de los elementos. Su símbolo es F.  Es un gas a temperatura ambiente, de color amarillo pálido, formado por moléculas diatómicas F2. </t>
  </si>
  <si>
    <t>Flúor F</t>
  </si>
  <si>
    <t>Arsénico as</t>
  </si>
  <si>
    <t>El arsénico (del persa Zarnikh, oropimente amarillo o bien del griego arsenikón, masculino) es un elemento químico de la tabla periódica cuyo símbolo es As y el número atómico es 33. En latabla periódica de los elementos se encuentra en el quinto grupo pr</t>
  </si>
  <si>
    <t>Arsénico As</t>
  </si>
  <si>
    <t>Boro b</t>
  </si>
  <si>
    <t>El boro es un elemento químico de la tabla periódica que tiene el símbolo B1 y número atómico 5, su masa es de 10,811. Es un elemento metaloide, semiconductor, trivalente que existe abundantemente en el mineral bórax. Hay dos alótropos del boro; el boro a</t>
  </si>
  <si>
    <t>Boro B</t>
  </si>
  <si>
    <t>Carbono c</t>
  </si>
  <si>
    <t>El carbono es un elemento químico de número atómico 6 y símbolo C. Es sólido a temperatura ambiente. Dependiendo de las condiciones de formación, puede encontrarse en la naturaleza en distintas formas alotrópicas, carbono amorfo y cristalino en forma de g</t>
  </si>
  <si>
    <t>Carbono C</t>
  </si>
  <si>
    <t>Fósforo p</t>
  </si>
  <si>
    <t>El fósforo es un elemento químico de número atómico 15 y símbolo P. El nombre proviene del griego f?? ("luz") y f????("portador"). Es un no metal multivalente perteneciente al grupo del nitrógeno (Grupo 15 (VA): nitrogenoideos) que se encuentra en la natu</t>
  </si>
  <si>
    <t>Fósforo P</t>
  </si>
  <si>
    <t>Selenio se</t>
  </si>
  <si>
    <t xml:space="preserve">El selenio es un elemento químico de la tabla periódica cuyo símbolo es Se y cuyo número atómico es 34.  El selenio se puede encontrar en varias formas alotrópicas. El selenio amorfo existe en dos formas, la vítrea, negra, obtenida al enfriar rápidamente </t>
  </si>
  <si>
    <t>Selenio Se</t>
  </si>
  <si>
    <t>El silicio es un elemento químico metaloide, número atómico 14 y situado en el grupo 14 de la tabla periódica de los elementosformando parte de la familia de los carbonoideos de símbolo Si. Es el segundo elemento más abundante en la corteza terrestre(27,7</t>
  </si>
  <si>
    <t>Silicio Si</t>
  </si>
  <si>
    <t>Azufre s</t>
  </si>
  <si>
    <t>El azufre es un elemento químico de número atómico 16 y símbolo S (del latín sulphur). Es un no metal abundante con un olor característico. El azufre se encuentra en forma nativa en regiones volcánicas y en sus formas reducidas formando sulfuros ysulfosal</t>
  </si>
  <si>
    <t>Azufre S</t>
  </si>
  <si>
    <t>Telurio te</t>
  </si>
  <si>
    <t>El telurio o teluro es un elemento químico cuyo símbolo es Te y su número atómico es 52. Es un metaloide muy conocido, que se encuentra en el grupo 16 y el periodo 5 de la Tabla periódica de los elementos .Se descubrió en el año de 1782 por Franz Joseph M</t>
  </si>
  <si>
    <t>telurio,Teluro Te</t>
  </si>
  <si>
    <t>Astato at</t>
  </si>
  <si>
    <t>El astato o ástato es un elemento químico de la tabla periódicacuyo símbolo es At y su número atómico es 85. Este elemento radiactivo, el más pesado de los halógenos, se produce a partir de la degradación de uranio y torio.</t>
  </si>
  <si>
    <t>ástato,Astato At</t>
  </si>
  <si>
    <t>Bromo br</t>
  </si>
  <si>
    <t>El bromo o bromino (también llamado antaño fuego líquido) es un elemento químico de número atómico 35 situado en el grupo de los halógenos (grupo VII A) de la tabla periódica de los elementos. Su símbolo es Br.  El bromo a temperatura ambiente es un líqui</t>
  </si>
  <si>
    <t>Bromo Br</t>
  </si>
  <si>
    <t>Yodo i</t>
  </si>
  <si>
    <t>El yodo es un elemento químico de número atómico 53 situado en el grupo de los halógenos (grupo 17) de la tabla periódica de los elementos. Su símbolo es I (del griego ??d??, iodes, "violeta").  Este elemento puede encontrarse en forma molecular como yodo</t>
  </si>
  <si>
    <t>Yodo I</t>
  </si>
  <si>
    <t>Gases nobles</t>
  </si>
  <si>
    <t>Gas xenón xe</t>
  </si>
  <si>
    <t>El xenón es un elemento químico de la tabla periódica cuyo símbolo es Xe y su número atómico el 54. Gas noble inodoro, muy pesado, incoloro, el xenón está presente en la atmósfera terrestre sólo en trazas y fue parte del primer compuesto de gas noble sint</t>
  </si>
  <si>
    <t>Gas Xenón Xe</t>
  </si>
  <si>
    <t>Gas radón rn</t>
  </si>
  <si>
    <t>El radón es un elemento químico perteneciente al grupo de losgases nobles. En su forma gaseosa es incoloro, inodoro e insípido (en forma sólida su color es rojizo). En la tabla periódica tiene el número 86 y símbolo Rn.  Es un elemento radiactivo y gaseos</t>
  </si>
  <si>
    <t>Gas Radón Rn</t>
  </si>
  <si>
    <t>Gas criptón kr</t>
  </si>
  <si>
    <t xml:space="preserve">El kriptón o criptón es un elemento químico de la tabla periódicacuyo símbolo es Kr y su número atómico es 36.  El kriptón es un gas noble inodoro e insípido de poca reactividad caracterizado por un espectro de líneas verde y rojo-naranja muy brillantes. </t>
  </si>
  <si>
    <t>Gas Kriptón Kr</t>
  </si>
  <si>
    <t>Gas argón ar</t>
  </si>
  <si>
    <t>El argón o argon es un elemento químico de número atómico 18 y símbolo Ar. Es el tercero de los gases nobles, incoloro e inertecomo ellos, constituye el 0,934% del aire seco.  Se emplea como gas de relleno en lámparas incandescentes ya que no reacciona co</t>
  </si>
  <si>
    <t>Gas Argón Ar</t>
  </si>
  <si>
    <t>Gas helio he</t>
  </si>
  <si>
    <t>El helio es un elemento químico de número atómico 2, símboloHe y peso atómico estándar de 4,0026. Pertenece al grupo 18 de la tabla periódica de los elementos, ya que al tener el nivel de energía completo presenta las propiedades de un gas noble. Es decir</t>
  </si>
  <si>
    <t>Gas Helio He</t>
  </si>
  <si>
    <t>Gas neón ne</t>
  </si>
  <si>
    <t>El neón es un elemento químico de número atómico 10 y símbolo Ne. Es un gas noble, incoloro, prácticamente inerte, presente en trazas en el aire, pero muy abundante en el universo, que proporciona un tono rojizo (no es un color) característico a la luz de</t>
  </si>
  <si>
    <t>Gas Neón Ne</t>
  </si>
  <si>
    <t>Gases naturales y gases mixtos</t>
  </si>
  <si>
    <t>Gases compuestos de hidrógeno</t>
  </si>
  <si>
    <t>El hidrogeno puede formar compuestos con elementos que son más electronegativos , tales como halógenos (por ejemplo, F, Cl, Br, I), o de oxígeno ;. en estos compuestos de hidrógeno adquiere una carga positiva parcial [28]Cuando está unido a flúor , oxígen</t>
  </si>
  <si>
    <t>Gases compuestos clorados</t>
  </si>
  <si>
    <t>Son gases tóxicos amarillo-verdoso formado por moléculas diatómicas unas 2.5 veces más pesado que el aire, de olor desagradble y tóxico.</t>
  </si>
  <si>
    <t>Gases mezclados clorinados</t>
  </si>
  <si>
    <t>Amoniaco</t>
  </si>
  <si>
    <t xml:space="preserve">El amoníaco o amoniaco, trihidruro de nitrógeno, hidruro de nitrógeno (III), azano, espíritu de Hartshorn, nitro-sil, vaporole,gas de amonio o AM-FOL es un compuesto químico cuya moléculaconsiste en un átomo de nitrógeno (N) y tres átomos de hidrógeno(H) </t>
  </si>
  <si>
    <t>Amoniaco,Amoníaco</t>
  </si>
  <si>
    <t>Gas dióxido de carbono</t>
  </si>
  <si>
    <t>Es un gas cuyas moléculas están compuestas por dos átomos de oxígeno y uno de carbono. Su fórmula molecular es CO2.</t>
  </si>
  <si>
    <t>anhídrido carbónico,gas carbónico,Gas dióxido de carbono CO2,óxido de carbono (IV)</t>
  </si>
  <si>
    <t xml:space="preserve">Gas refrigerante </t>
  </si>
  <si>
    <t>Son las mezclas de gases y químicos que circula en el interior de un circuito de refrigeración, se utilizan en el área industrial para mantener el sistema de aire acondicionado. Absorbe y cede calor en un sistema de refrigeración sin perder sus propiedades.</t>
  </si>
  <si>
    <t>Aire industrial,Gas refrigerante, aire acondicionado y/o industrial</t>
  </si>
  <si>
    <t>Mezclas de gas inerte</t>
  </si>
  <si>
    <t>Es un gas no reactivo bajo determinadas condiciones de presión y temperatura. Los gases inertes más comunes son el nitrógeno y los gases nobles.</t>
  </si>
  <si>
    <t>Mezclas de gases inertes</t>
  </si>
  <si>
    <t>Isótopos</t>
  </si>
  <si>
    <t>Disolvente deuterado</t>
  </si>
  <si>
    <t>Se utilizan principalmente en las mediciones de resonancia magnética nuclear en la determinación de la estructura y propiedades de loscompuestos químicos y otros materiales</t>
  </si>
  <si>
    <t>Solventes deuteratados</t>
  </si>
  <si>
    <t>Agua pesada</t>
  </si>
  <si>
    <t>Molécula de composición química equivalente al agua, en la que los átomos de hidrógeno son sustituidos por deuterio; un isótopo pesado del hidrógeno.</t>
  </si>
  <si>
    <t>Agua pesada,hidrógeno pesado</t>
  </si>
  <si>
    <t>Fuentes alfa</t>
  </si>
  <si>
    <t>Emisor de  núcleos completamente ionizados, es decir, sin su envoltura de electrones correspondiente, de helio-4</t>
  </si>
  <si>
    <t>Fuentes beta</t>
  </si>
  <si>
    <t>Son electrones o positrones emitidos por ciertos tipos de núcleos radiactivos talesomo el potasio-40 de alta energía, de alta velocidad. Las partículas beta emitidas son una forma de radiación ionizante también conocida como rayos beta.</t>
  </si>
  <si>
    <t>Fuentes beta,rayos beta</t>
  </si>
  <si>
    <t>Fuentes de cobalto</t>
  </si>
  <si>
    <t>Isótopo radiactivo del cobalto, con una vida media de 5,27 años. 60Co decae por "desintegración beta" al isótopo estable níquel-60 (60Ni). En el proceso de desintegración, 60Co emite un electrón con una energía de 315 keV y luego dos rayos gammas con ener</t>
  </si>
  <si>
    <t>Fuentes gamma</t>
  </si>
  <si>
    <t>Tipo de radiación electromagnética, y por tanto constituida por fotones, producida generalmente por elementos radiactivos o por procesos subatómicos como la aniquilación de un par positrón-electrón</t>
  </si>
  <si>
    <t>Fuentes de gama</t>
  </si>
  <si>
    <t>Fuentes radio – isótopo</t>
  </si>
  <si>
    <t xml:space="preserve">Los radioisótops son isótopos radioactivos de un elemento. </t>
  </si>
  <si>
    <t>Fuentes de radioisótopos</t>
  </si>
  <si>
    <t>Fuentes de calibración</t>
  </si>
  <si>
    <t>Equipo que se utiliza para ajustar, con la mayor exactitud posible, las indicaciones de un instrumento de medida con los valores de la magnitud que ha de medir.</t>
  </si>
  <si>
    <t>Aditivos</t>
  </si>
  <si>
    <t>Indicadores y reactivos</t>
  </si>
  <si>
    <t>Etiquetas de afinidad</t>
  </si>
  <si>
    <t>molécula que es similar en estructura a un determinado sustrato específico para una enzima . Se considera que es una clase de enzimas inactivadores. Estas Moléculas modifican covalentemente sitio activo de residuos con el fin de elucidar la estructura del</t>
  </si>
  <si>
    <t>Agentes de entrecruzamiento</t>
  </si>
  <si>
    <t>Una sustancia que promueve o regula enlace covalente intermolecular entre las cadenas de polímero, que los une para crear una estructura más rígida.</t>
  </si>
  <si>
    <t>Agentes de enlace cruzado</t>
  </si>
  <si>
    <t>Kits de reactivos</t>
  </si>
  <si>
    <t>Conjuntos de reactivos preparados comercialmente, con dispositivos accesorios, que contiene todos los componentes principales y la literatura necesaria para realizar una o más pruebas o procedimientos diagnósticos designados. Pueden ser de laboratorio o u</t>
  </si>
  <si>
    <t>Avios de reagentes</t>
  </si>
  <si>
    <t>Reactivos sulfhidrilo</t>
  </si>
  <si>
    <t>Los agentes químicos que reaccionan con grupos SH.  Este es un grupo químicamente diverso que se utiliza para una variedad de propósitos.  Entre estos la inhibición de la enzima reactivación enzima o la protección y el etiquetado.</t>
  </si>
  <si>
    <t>Reagentes de sulfhidril</t>
  </si>
  <si>
    <t>Agentes de intercalación</t>
  </si>
  <si>
    <t>Un producto químico que puede insertarse entre las bases apiladas en el centro de la doble hélice de ADN, posiblemente causando una mutación de desplazamiento de marco.</t>
  </si>
  <si>
    <t>Reagentes de intercalación</t>
  </si>
  <si>
    <t>Agentes de desvío</t>
  </si>
  <si>
    <t>Un gel viscoso o suspensión de sólidos graduadas utilizadas durante la acidificación de un depósito de aceite para bloquear temporalmente los sectores más permeables de la zona productiva para forzar al ácido en secciones menos permeables.</t>
  </si>
  <si>
    <t>Agentes desviadores</t>
  </si>
  <si>
    <t>Reactivo cupferrón</t>
  </si>
  <si>
    <t>Un material cristalino de color blanco, CHN (NO) HNO, soluble en agua o alcohol: utilizar como un reactivo precipitante para el cobre, hierro, aluminio, etc</t>
  </si>
  <si>
    <t>Reactivo Cupferrón</t>
  </si>
  <si>
    <t>Catalizadores</t>
  </si>
  <si>
    <t>Catalizadores ácidos</t>
  </si>
  <si>
    <t>En la catálisis ácida y catálisis básica una reacción química está catalizada por un ácido o una base. El ácido es a menudo el protón y la base es a menudo un hidróxido de iones.</t>
  </si>
  <si>
    <t>Catalizadores de ácido</t>
  </si>
  <si>
    <t>Catalizadores de combustión</t>
  </si>
  <si>
    <t>Es un dispositivo que realizar el proceso químico de acelerar las reacciones de oxidación deseadas de un combustible y así reducir la formación de productos no deseados, especialmente los gases contaminantes de óxido de nitrógeno (NOx).</t>
  </si>
  <si>
    <t>2.3.9.8.01</t>
  </si>
  <si>
    <t>Otros repuestos y accesorios menores</t>
  </si>
  <si>
    <t>Catalizadores a la medida</t>
  </si>
  <si>
    <t>Son equipos que funcionan proporcionando un camino de reacción alternatico al producto de reacción, confeccionado a la medida del cliente.</t>
  </si>
  <si>
    <t>2.6.5.2.01</t>
  </si>
  <si>
    <t>Maquinaria y equipo industrial</t>
  </si>
  <si>
    <t>Catalizadores hechos a la orden</t>
  </si>
  <si>
    <t>Catalizadores de ruptura</t>
  </si>
  <si>
    <t>Son equipos que funcionan proporcionando un camino de reacción alternatico al producto de reacción, utilizando el calor.</t>
  </si>
  <si>
    <t>Catalizadores de descomposición térmica</t>
  </si>
  <si>
    <t>Amortiguadores</t>
  </si>
  <si>
    <t>Mezclas de anfólito</t>
  </si>
  <si>
    <t> Tales mezclas de electrolitos anfóteros o tampones que proporcionan una gama continua de pH en un campo eléctrico, que se utiliza para la separación de proteínas por sus puntos isoeléctricos, es decir, mediante isoelectroenfoque.</t>
  </si>
  <si>
    <t>Mezclas anfólitas</t>
  </si>
  <si>
    <t>Soluciones reguladoras de bicarbonato</t>
  </si>
  <si>
    <t>Importante regulador del sistema en la homeostasis ácido-base de los seres vivos, incluidos los humanos. Como tampón, que tiende a mantener un relativamente constante de plasma de pH y contrarrestar cualquier fuerza que pueda alterar ella.</t>
  </si>
  <si>
    <t>Amortiguadores de bicarbonato</t>
  </si>
  <si>
    <t>Otras soluciones reguladoras</t>
  </si>
  <si>
    <t>Elementos que tambíen sirven como regulador de una mezcla.</t>
  </si>
  <si>
    <t>Amortiguadores,Otros paragolpes</t>
  </si>
  <si>
    <t>Soluciones reguladoras ácidas</t>
  </si>
  <si>
    <t xml:space="preserve">Tampón es una disolución que resiste los cambios en el pH derivados de la adición de ácidos o bases o de su propia dilución.  Los tampones ácidos consisten en un ácido débil y una de sus sales.  La </t>
  </si>
  <si>
    <t>Tampones ácidos,tapón de ácido</t>
  </si>
  <si>
    <t>Soluciones reguladoras básicas</t>
  </si>
  <si>
    <t>Los tampones básicos consisten en una base débil y una de sus sales (ácido conjugado)</t>
  </si>
  <si>
    <t>Tampones básicos,tapón básico</t>
  </si>
  <si>
    <t>Soluciones reguladoras neutrales</t>
  </si>
  <si>
    <t>Es una mezla de moléculas que se unen con el fin de mantener un ph relativamente estable.</t>
  </si>
  <si>
    <t>Tampones neutros,tapón neutro</t>
  </si>
  <si>
    <t>Coloides</t>
  </si>
  <si>
    <t>Geles</t>
  </si>
  <si>
    <t>Un gel es un sistema coloidal donde la fase continua es sólida y la dispersa es líquida. Los geles presentan una densidad similar a los líquidos, sin embargo su estructura se asemeja más a la de un sólido.1 El ejemplo más común de gel es la gelatina comes</t>
  </si>
  <si>
    <t>Gel,Geles</t>
  </si>
  <si>
    <t>Suspensiones</t>
  </si>
  <si>
    <t> en química se refiere a mezclas heterogéneas formadas por un sólido que se dispersan en un medio líquido.</t>
  </si>
  <si>
    <t>Mezcla de solutos,Suspensiones</t>
  </si>
  <si>
    <t>Aerosoles</t>
  </si>
  <si>
    <t>La notación PM (del inglés particulate matter, materia particulada) se utiliza para referirse a las partículassuspendidas que forman parte del aerosol. </t>
  </si>
  <si>
    <t>Aerosoles,partícula de líquido</t>
  </si>
  <si>
    <t>Emulsiones</t>
  </si>
  <si>
    <t>Una emulsión es una mezcla de líquidos inmiscibles de manera más o menos homogénea. Un líquido (la fase dispersa) es dispersado en otro (la fase continua o fase dispersante). Muchas emulsiones son de aceite/agua, con grasas alimenticias como uno de los ti</t>
  </si>
  <si>
    <t>Emulsiones,solución</t>
  </si>
  <si>
    <t>Agentes gelificantes naturales</t>
  </si>
  <si>
    <t>Algunos agentes espesantes son agentes gelificantes (gellants), que forman un gel, que se disuelve en la fáse líquida como una mezcla coloidal que forma una estructura interna debilmente cohesiva.</t>
  </si>
  <si>
    <t>Agentes naturales de coagulación</t>
  </si>
  <si>
    <t>Agentes gelificantes sintéticos</t>
  </si>
  <si>
    <t>Son elementos que permiten no depender de las donaciones de plasma sanguineo.</t>
  </si>
  <si>
    <t>Agentes sintéticos de coagulación</t>
  </si>
  <si>
    <t>Estabilizadores de gel</t>
  </si>
  <si>
    <t>Son geles que se utilizan con la finalidad de mantener un equilibrio.</t>
  </si>
  <si>
    <t>Estabilizadores de material gelatinoso</t>
  </si>
  <si>
    <t>Agentes de suspensión</t>
  </si>
  <si>
    <t>Un agente de suspensión ayuda a reducir la velocidad de sedimentación de las partículas en suspensión. Estas son partículas insolubles que se dispersan en un vehículo líquido. El agente de suspensión funciona mediante el aumento de la viscosidad del vehíc</t>
  </si>
  <si>
    <t>Agentes de suspender</t>
  </si>
  <si>
    <t>Surfactantes</t>
  </si>
  <si>
    <t>Agentes anti – espuma</t>
  </si>
  <si>
    <t>Aditivo químico que reduce y dificulta la formación de espuma enprocesos industriales líquidos. Los términos agente anti-espuma y antiespumante se usan indistintamente.</t>
  </si>
  <si>
    <t>Agentes anti-espumosos</t>
  </si>
  <si>
    <t>Surfactantes detergentes</t>
  </si>
  <si>
    <t>Los tensoactivos o tensioactivos (también llamados surfactantes) son sustancias que influyen por medio de la tensión superficialen la superficie de contacto entre dos fases (p.ej., dos líquidos insolubles uno en otro).  Entre los tensoactivos se encuentra</t>
  </si>
  <si>
    <t>Detergente,Detergente crema,Detergentes surfactantes</t>
  </si>
  <si>
    <t>Agentes de espuma</t>
  </si>
  <si>
    <t>substancia química con propiedades surfactantes (tensoactivo) que cuando se encuentra presente en pequeñas dosis en una disolución facilita la generación de espuma.</t>
  </si>
  <si>
    <t>Agentes de espumar,Espumantes</t>
  </si>
  <si>
    <t>Agentes de dispersión</t>
  </si>
  <si>
    <t>Es o bien un no-superficie activa de polímero o una sustancia de superficie activa se añadió a una suspensión , por lo general un coloide , para mejorar la separación de partículas y para evitar la sedimentación o formación de grumos .</t>
  </si>
  <si>
    <t> agente dispersante ,Agentes de dispersar,dispersante,plastificante,superplastificante</t>
  </si>
  <si>
    <t>Enjuagues</t>
  </si>
  <si>
    <t>Son equipos que utilizan la presión de agua para su finalidad de eliminar la suciedad o cualquier otro residuo no deseado.</t>
  </si>
  <si>
    <t>Limpiadores con chorros de agua,Manguera de agua,Pluma de agua</t>
  </si>
  <si>
    <t>Agentes de humectación</t>
  </si>
  <si>
    <t>Se conoce como un agente humectante si disminuye la tensión superficial de un líquido y, por tanto, le permite expandirse más fácilmente.</t>
  </si>
  <si>
    <t>Agente Humectadores,Agentes de mojar,Esponja</t>
  </si>
  <si>
    <t>Aditivos de inundación de agua</t>
  </si>
  <si>
    <t>Son materiales que pueden contener una cantidad eficaz de un aditivo en partículas de tamañao nanométrico para inhibir o controlar el movimiento de otro fluido dentro de un medio.</t>
  </si>
  <si>
    <t>Plastificantes</t>
  </si>
  <si>
    <t>Poliméricos</t>
  </si>
  <si>
    <t>Los polímeros (del Griego: poly: muchos y mero: parte, segmento) son macromoléculas(generalmente orgánicas) formadas por la unión de moléculas más pequeñas llamadas monómeros.</t>
  </si>
  <si>
    <t>Aceites agrícolas</t>
  </si>
  <si>
    <t>Coadyuvante de uso agrícola para ser utilizado en mezclas con herbicidas. Este aceite es un concentrado emulsionable, que disminuye la evaporación de las gotas pulverizadas, reduciendo pérdidas y ayudando al herbicida a depositarse sobre las plantas. De e</t>
  </si>
  <si>
    <t>aceites,Aceites agrícolas,agrícola,plastificantes</t>
  </si>
  <si>
    <t>Sulfonamidas</t>
  </si>
  <si>
    <t>Es una sustancia química en cuya composición entran elazufre, el oxígeno y el nitrógeno, que forma el núcleo de la molécula de lassulfamidas. Pueden describirse como amidas del ácido sulfonico(o besilico).</t>
  </si>
  <si>
    <t>Sulfonámidas</t>
  </si>
  <si>
    <t>Glutaratos</t>
  </si>
  <si>
    <t>Un ácido orgánico obtenido como una sustancia creistalina blanca, isomérica con ñacido pyrotartaric, - llamado también ácido pyrotartaric normales.</t>
  </si>
  <si>
    <t>Retardadores de llama</t>
  </si>
  <si>
    <t>Retardantes brominados</t>
  </si>
  <si>
    <t>Los organobromados que tienen un efecto inhibidor en la combustión de materiales orgánicos. En la comercialización de los retardantes de llama, la variedad bromada es la más utilizada. Son muy efectivos en plásticos y textiles, como por ejemplo en la elec</t>
  </si>
  <si>
    <t>bromado,demorar,llama,organobromado,postergar,retardante,Retardantes bromados,retrasar</t>
  </si>
  <si>
    <t>Anti-oxidantes</t>
  </si>
  <si>
    <t>Ácido ascórbico</t>
  </si>
  <si>
    <t>El ácido ascórbico es un cristal incoloro e inoloro, sólido soluble en agua con un sabor ácido. Es un ácido orgánico, con propiedadesantioxidantes proveniente del azúcar</t>
  </si>
  <si>
    <t>2.3.4.1.01</t>
  </si>
  <si>
    <t>Productos medicinales para uso humano</t>
  </si>
  <si>
    <t>Ácido ascórbico,Ascórbico ampollas,Ascórbico tabletas,Vitamina C</t>
  </si>
  <si>
    <t>Beta caroteno</t>
  </si>
  <si>
    <t>Generalmente se conoce como caroteno al compuesto químico llamado más específicamente ß-caroteno (léase beta-caroteno). Este es el carotenoide más abundante en la naturaleza y el más importante para la dieta humana, por lo que da su nombre a todo un grupo</t>
  </si>
  <si>
    <t>Butilhidroxianisol</t>
  </si>
  <si>
    <t>El hidroxibutilanisol (BHA por sus siglas en inglés) es una mezcla de dos isómeros de compuestos orgánicos, 2-tert-butil-4-hidroxianisol y 3-tert-butil-4-hidroxianisol. Se prepara a partir de 4-metoxifenol e isobutileno. Es un sólido ceroso que exhibe pro</t>
  </si>
  <si>
    <t>BHA,Hidroxianisol butilado,hidroxibutilanisol</t>
  </si>
  <si>
    <t>Butilado hidroxitolueno</t>
  </si>
  <si>
    <t>El BHT o Butil hidroxitolueno (E-321) es un antioxidante sintético procedente de la industria petrolera. Se utiliza prácticamente siempre mezclado con el BHA (E-320). Es capáz de modificar la acción de algunos carcinógenos.  Se utiliza para proteger las g</t>
  </si>
  <si>
    <t>BHT,butil hidroxitolueno,Hidroxitolueno butilado</t>
  </si>
  <si>
    <t>Citrato de calcio</t>
  </si>
  <si>
    <t>El citrato de calcio (citrato cálcico o sal amarga) es la sal del ácido cítrico e hidróxido de calcio.  Es utilizada para la preservación y condimentación de alimentos.</t>
  </si>
  <si>
    <t>Cantaxantina</t>
  </si>
  <si>
    <t>La cantaxantina (Nombre IUPAC: 2,4,4-Trimetil-3-[(1E,3E,5E,7E,9E,11E,13E,15E,17E)-3,7,12,16-tetrametil-18-(2,6,6-trimetil-3-oxo-1-ciclohexenil)octadeca-1,3,5,7,9,11,13,15,17-nonaenil]-1-ciclohex-2-enona)) es uncarotenoide perteneciente a la categoría de x</t>
  </si>
  <si>
    <t>Melatonina</t>
  </si>
  <si>
    <t>La melatonina o N-acetil-5-metoxitriptamina es una hormona encontrada en animales superiores y en algunas algas, en concentraciones que varían de acuerdo al ciclo diurno/nocturno. La melatonina es sintetizada a partir del neurotransmisor serotonina. Se pr</t>
  </si>
  <si>
    <t>Ácido nordihidroguaiarético</t>
  </si>
  <si>
    <t xml:space="preserve">Medicamento que se aplica sobre la piel para tratar crecimientos causados por la exposición al sol. Una forma de ácido nordihidroguaiarético que se toma por boca está en estudio para el el tratamiento de cáncer de próstata. El ácido nordihidroguaiarético </t>
  </si>
  <si>
    <t>Ácido nordihidrguaiarético</t>
  </si>
  <si>
    <t>Galato de propilo</t>
  </si>
  <si>
    <t> El galato de propilo es un aditivo alimentario antioxidante artificial, y se añade a una amplia gama de productos en las áreas de alimentos, cosméticos, productos para el baño y productos farmacéuticos.</t>
  </si>
  <si>
    <t>Galato propílico</t>
  </si>
  <si>
    <t>Silibinina</t>
  </si>
  <si>
    <t>Es el principio activo de la planta Silybum marianum, conocida por todos como Cardo Mariano, es a la vez una de las sustancias más poderosas y protectoras que se conocen … Su poderoso efecto protector contra intoxicaciones resulta ser eficaz incluso contr</t>
  </si>
  <si>
    <t>Silimarina</t>
  </si>
  <si>
    <t>Dióxido de azufre</t>
  </si>
  <si>
    <t>Es un óxido cuya fórmula molecular es SO2. Es un gas incoloro con un característico olor asfixiante. Se trata de una sustancia reductora que, con el tiempo, el contacto con el aire y la humedad, se convierte en trióxido de azufre. La velocidad de esta rea</t>
  </si>
  <si>
    <t>Ubicquinona o coenzima q10</t>
  </si>
  <si>
    <t>La coenzima Q10, o ubiquinona es uno de los antioxidantes de moda. En realidad es una enzima que se encuentra en las mitocondrias porque interviene en la producción de energía de las células.</t>
  </si>
  <si>
    <t>Ubiquinona o coenzima Q10</t>
  </si>
  <si>
    <t>Agentes de curación</t>
  </si>
  <si>
    <t>Agentes de curado transmitidos por el agua</t>
  </si>
  <si>
    <t>Son productos para alcanzar altos niveles de rendimiento de los sistemas de base de agua nuevos.</t>
  </si>
  <si>
    <t>Agentes de curación que se da en el agua,Endurecedores tipo solución acuosa</t>
  </si>
  <si>
    <t>Aceleradores de cemento</t>
  </si>
  <si>
    <t>Son los que Modifican la resistencia mecánica, este a su vez puede producir efectos secundarios: Bajan la resistencia final y puede originar retracciones.</t>
  </si>
  <si>
    <t>Retardantes de cemento</t>
  </si>
  <si>
    <t>Existen dos tipos: Inorgánicos (ZnO, PbO, PO4H3, BO4H3), Orgánicos (ácido orgánico, glicerina).Estos dependen del tipo, cantidad de cemento, dosificación y la relación entre el agua y el cemento.
Consiste en reacciones químicas en las que aparece una pelí</t>
  </si>
  <si>
    <t>cemento,fraguado,inorganicos,organicos,Retardadores de cemento</t>
  </si>
  <si>
    <t>Rompedores de polímero</t>
  </si>
  <si>
    <t>Rompedores de polímero ácido</t>
  </si>
  <si>
    <t>Separador de macromoléculas (generalmente orgánicas) formadas por la unión de moléculas organicas más pequeñas llamadas monómeros.</t>
  </si>
  <si>
    <t>Rompedores de polímero acídico</t>
  </si>
  <si>
    <t>Rompedores de polímero orgánico</t>
  </si>
  <si>
    <t>Separador de  macromoléculas (generalmente orgánicas) formadas por la unión de moléculas ácidas más pequeñas llamadas monómeros.</t>
  </si>
  <si>
    <t>Rompedores de emulsión</t>
  </si>
  <si>
    <t>Rompedores de emulsión agua en aceite</t>
  </si>
  <si>
    <t>Son una clase de productos químicos especiales que se utilizan para separar emulsiones (por ejemplo, agua en aceite). Se utilizan comúnmente en el procesamiento de petróleo crudo, que se produce típicamente junto con cantidades significativas de agua sali</t>
  </si>
  <si>
    <t>Agua en aceite rompedores de polímero,desemulsionantes,interruptores de emulsión</t>
  </si>
  <si>
    <t>Rompedores de emulsión aceite en agua</t>
  </si>
  <si>
    <t>Aceite en agua rompedores de polímero</t>
  </si>
  <si>
    <t>Ayudas de flotación</t>
  </si>
  <si>
    <t>Forma especializada de dispositivo de flotación personal (PFD) que se utiliza con mayor frecuencia por los kayakistas , piragüistas y vela ligera . Están diseñados como una ayuda de flotación, en lugar de un dispositivo de ahorro de la vida y tienen varia</t>
  </si>
  <si>
    <t>Auxilio de flotación,Equipo para la flotación,Producto para la flotación,Salvavidas</t>
  </si>
  <si>
    <t>Estabilizadores de arcilla</t>
  </si>
  <si>
    <t>Estabilizadores de arcilla inorgánica</t>
  </si>
  <si>
    <t>Su función es de estabilizar el suelo.  Dependiendo del tipo de suelo se usa el tipo de estabilizador.  Ejemplo Arcilla Inorganica</t>
  </si>
  <si>
    <t>Estabilizadores de arcilla orgánica</t>
  </si>
  <si>
    <t>Su función es de estabilizar el suelo.  Dependiendo del tipo de suelo se usa el tipo de estabilizador.  Ejemplo Arcilla Iorganica</t>
  </si>
  <si>
    <t>Aditivos de pérdida de fluido</t>
  </si>
  <si>
    <t>Aditivos de pérdida de fluido de polímeros modificados</t>
  </si>
  <si>
    <t xml:space="preserve">Son sustancias especialmente formulado para reducir el consumo y pérdidas en partes de maquinarias. Aditivos de  macromoléculas (generalmente orgánicas) formadas por la unión de moléculas más pequeñas llamadas monómeros.
</t>
  </si>
  <si>
    <t>Aditivos de pérdida de fluido polímero natural</t>
  </si>
  <si>
    <t>Aditivos de pérdida de fluido de polímeros naturales</t>
  </si>
  <si>
    <t xml:space="preserve">Son sustancias especialmente formulado para reducir el consumo y pérdidas en partes de maquinarias. Aditivos de  macromoléculas modificadas estrcturalmente (generalmente orgánicas) formadas por la unión de moléculas más pequeñas llamadas monómeros.
</t>
  </si>
  <si>
    <t>Aditivos de pérdida de fluido polímero modificado</t>
  </si>
  <si>
    <t>Reductores de fricción</t>
  </si>
  <si>
    <t>Reductores de fricción aniónico</t>
  </si>
  <si>
    <t xml:space="preserve">Son típicamente polímeros de alto peso molecular de acrilamida en una emulsión de aceite externo. Pueden ser parcialmente hidrolizado y se hace reaccionar con otras sustancias químicas para producir productos aniónicos o catiónicos. Su función es reducir </t>
  </si>
  <si>
    <t>Reductores de fricción catódica</t>
  </si>
  <si>
    <t>Reductores de fricción catiónico</t>
  </si>
  <si>
    <t>Agentes de control de parafina asfaltenos</t>
  </si>
  <si>
    <t>Agentes de control de asfaltenos de parafina tipo solvente</t>
  </si>
  <si>
    <t>Son elementos de control asfatina parafina que se pueden disolver en el agua.</t>
  </si>
  <si>
    <t>Agentes de control asfaltina parafina tipo solvente</t>
  </si>
  <si>
    <t>Agentes de control de asfaltenos de parafina modificados cristal</t>
  </si>
  <si>
    <t>Son elementos de control asfatina parafina que modifican su estructura en partículas pequeñas.</t>
  </si>
  <si>
    <t>Agentes de control asfaltina parafina modificado cristal</t>
  </si>
  <si>
    <t>Agentes de control de asfaltenos de parafina tipo dispersante</t>
  </si>
  <si>
    <t>Son elementos de control asfatina parafina utilizando un aditiv para lograr que un soluto tenga distribución y dispersión en un disolvente</t>
  </si>
  <si>
    <t>Agentes de control asfaltina parafina tipo dispersante</t>
  </si>
  <si>
    <t>Mezclas para quitar barro</t>
  </si>
  <si>
    <t>Agentes de limpieza de lodo</t>
  </si>
  <si>
    <t>Algunos hidrocarburos, (predominantemente aquellos que contienen niveles altos de asfalto) tienden a formar lodos de ácido en presencia de HCl en vivo o gastado o de mezclas de ácidos HCl / HF. Los agentes anti-lodos son tensioactivos que eliminan este pr</t>
  </si>
  <si>
    <t>Agentes para limpiar barro,Detergente,Javones</t>
  </si>
  <si>
    <t>Anti lodo (sludger)</t>
  </si>
  <si>
    <t>Aditivos anti – lodos</t>
  </si>
  <si>
    <t>Son tensioactivos que eliman el problema de saca-arena</t>
  </si>
  <si>
    <t>Aditivos Anti saca-arena,Aditivos Anti sedimentos</t>
  </si>
  <si>
    <t>Agentes de migración anti gas</t>
  </si>
  <si>
    <t>Aditivos de migración anti gas</t>
  </si>
  <si>
    <t>Se utilizan cuando se utiliza la lechada de cemento en frente de una formación de gas o cuando hay un riesgo de gas que fluye a través de la columna de cemento. El químico más común es el látex que evitar que el gas.</t>
  </si>
  <si>
    <t>Agentes de expansión</t>
  </si>
  <si>
    <t>Agentes de expansión de cemento</t>
  </si>
  <si>
    <t>Se utiliza por lo general en situaciones en las que la contracción de cemento convencional no es deseable o donde el cemento necesita para crear la presión en otra parte de una estructura. Expansión del cemento funciona bien para evitar fugas y es un mate</t>
  </si>
  <si>
    <t>Agentes de expansión de cemento,ampliación de cemento</t>
  </si>
  <si>
    <t>Extensores</t>
  </si>
  <si>
    <t>Extensores de cemento</t>
  </si>
  <si>
    <t>Aditivo ligero utilizado para reducir el peso de la suspensión.</t>
  </si>
  <si>
    <t>extensores,Pigmento de extensión de cemento</t>
  </si>
  <si>
    <t>Sellador de pozo petrolífero</t>
  </si>
  <si>
    <t>Sellantes de cemento</t>
  </si>
  <si>
    <t>Es un material viscoso que cambia a estado sólido una vez aplicado y que se utiliza para evitar la penetración de aire, gas, ruido, polvo, fuego, humo o líquidos desde un sitio a otro a través de la barrera sellada.</t>
  </si>
  <si>
    <t>Sellador de cementación</t>
  </si>
  <si>
    <t>Inhibidores de corrosión</t>
  </si>
  <si>
    <t>Inhibidores de corrosión en la producción de petróleo</t>
  </si>
  <si>
    <t>Es un compuesto químico que, cuando se añade a un líquido o gas, disminuye la velocidad de corrosión de un material, típicamente un metal o una aleación, especificamente utilizado en la producción de petróleo.</t>
  </si>
  <si>
    <t>anticorrosivo,Inhibidores de corrosión de producción de petróleo</t>
  </si>
  <si>
    <t>Inhibidores de corrosión en la producción de gas</t>
  </si>
  <si>
    <t>Es un compuesto químico que, cuando se añade a un líquido o gas, disminuye la velocidad de corrosión de un material, típicamente un metal o una aleación, especificamente utilizado en la producción de gas.</t>
  </si>
  <si>
    <t>anticorrosivo,Inhibidores de corrosión de producción de gas</t>
  </si>
  <si>
    <t>Reguladores de hidrato de gas</t>
  </si>
  <si>
    <t>Controladores de hidrato de gas</t>
  </si>
  <si>
    <t>Equipos de medición utilizado para medir los hidratos que tienen a bloquear tuberias,equipos e instrumentos, restringiendo o interrumpiendo el flujo.</t>
  </si>
  <si>
    <t>Reguladores de hidrato cinético</t>
  </si>
  <si>
    <t>Limpiadores químicos</t>
  </si>
  <si>
    <t>Eliminadores de sulfuro de hidrógeno</t>
  </si>
  <si>
    <t>Gas, más pesado que el aire, es inflamable, incoloro, tóxico, odorífero: su olor es el de materia orgánica en descomposición, como de huevos podridos. A pesar de ello, en el organismo humano desempeña funciones esenciales. En la industria el sulfhídrico e</t>
  </si>
  <si>
    <t>ácido sulfhídrico,Barrenderos de sulfuro hidrógeno</t>
  </si>
  <si>
    <t>Eliminadores de oxígeno</t>
  </si>
  <si>
    <t>Sustancia química añadida a una mezcla con el fin de eliminar impurezas inactivas y productos de reacción no deseados, por ejemplo oxígeno, para asegurarse de que no va a hacer cualquier reacción desfavorable.</t>
  </si>
  <si>
    <t>Barrenderos de oxígeno</t>
  </si>
  <si>
    <t>Reguladores de sarro</t>
  </si>
  <si>
    <t>Inhibidores de incrustaciones</t>
  </si>
  <si>
    <t xml:space="preserve">Es un tipo de sustancias químicas que se detiene o interfiere con la nucleación de incrustaciones inorgánicas, la precipitación y la adherencia al conducto de producción, sistema de finalización o de las instalaciones de procesamiento, los tres elementos </t>
  </si>
  <si>
    <t>Inhibidor de escala</t>
  </si>
  <si>
    <t>Removedores o convertidores de incrustaciones</t>
  </si>
  <si>
    <t>Sustancias químicas utilizadas para remover depositos de minerales, agua dura de un determinado lugar o superficie.</t>
  </si>
  <si>
    <t>Conversores o eliminadores de incrustaciones</t>
  </si>
  <si>
    <t>Bactericidas</t>
  </si>
  <si>
    <t>Microbicidas registrados</t>
  </si>
  <si>
    <t xml:space="preserve">Es algo diseñado para destruir los microbios (bacterias y virus) opara reducir su capacidad de establecer una infección. Un microbicida paraprevenir la infección por el VIH se aplicaría a la vagina o el recto para evitar que el virus se transmita durante </t>
  </si>
  <si>
    <t>Microbiocidas registradas</t>
  </si>
  <si>
    <t>In situ</t>
  </si>
  <si>
    <t>Aditivos in situ</t>
  </si>
  <si>
    <t>Elementos químicos que modifican características de metales y los plásticos, en sitio.</t>
  </si>
  <si>
    <t>In situ añadidos</t>
  </si>
  <si>
    <t>Aditivos ácidos</t>
  </si>
  <si>
    <t>Elementos químicos ácidos que modifican características de metales y los plásticos.</t>
  </si>
  <si>
    <t>Retardadores</t>
  </si>
  <si>
    <t>Inhibidores anti – corrosión</t>
  </si>
  <si>
    <t>Para proteger superficies metálicas que serán almacenadas en interiores y exteriores (hasta por 6 meses), así como para piezas metálicas que serán exportadas. (herramientas, piezas cortadas, planchas, tubos, etc.)</t>
  </si>
  <si>
    <t>Inhibidores de corrosión de ácido</t>
  </si>
  <si>
    <t>Controladores de hierro</t>
  </si>
  <si>
    <t>Aditivos de control de hierro</t>
  </si>
  <si>
    <t>Elementos químicos que controla la modifican de características de hierro.</t>
  </si>
  <si>
    <t>Aditivos de Control de hierro</t>
  </si>
  <si>
    <t>No emulsificadoras</t>
  </si>
  <si>
    <t>Aditivos no emulsificantes</t>
  </si>
  <si>
    <t>Son elementos químicos no estables que modifican las caracteristicas de metales y plastico.</t>
  </si>
  <si>
    <t>Aditivos de alimentos y fármacos</t>
  </si>
  <si>
    <t>Preservativos de alimentos</t>
  </si>
  <si>
    <t>Un conservante es una sustancia utilizada como aditivo alimentario, que añadida a los alimentos (bien sea de origen natural o de origen artificial) detiene o minimiza el deterioro causado por la presencia de diferentes tipos demicroorganismos (bacterias, </t>
  </si>
  <si>
    <t>Conservantes,preservatios</t>
  </si>
  <si>
    <t>sabores o extractos</t>
  </si>
  <si>
    <t>Un extracto es una sustancia obtenida por extracción de una parte de una materia prima, a menudo usando un solvente como etanol o agua. Los extractos pueden comercializarse como tinturas o en forma de polvo.</t>
  </si>
  <si>
    <t>Esencias,extractos</t>
  </si>
  <si>
    <t>Aditivos de fragancia</t>
  </si>
  <si>
    <t>Son elementos químicos que se le agregan a las fragancias.</t>
  </si>
  <si>
    <t>Aditivos de fragancias</t>
  </si>
  <si>
    <t>Endulzantes</t>
  </si>
  <si>
    <t xml:space="preserve">Se le llama edulcorante a cualquier sustancia, natural o artificial, que edulcora,1 es decir, que sirve para dotar de sabor dulce a un alimento o producto que de otra forma tiene sabor amargo o desagradable.2 Dentro de los edulcorantes encontramos los de </t>
  </si>
  <si>
    <t>2.3.1.1.01</t>
  </si>
  <si>
    <t>Alimentos y bebidas para personas</t>
  </si>
  <si>
    <t>Edulcorantes,Sustituto de azucar</t>
  </si>
  <si>
    <t>Colorantes</t>
  </si>
  <si>
    <t>Tintes</t>
  </si>
  <si>
    <t>Colorantes fluorescentes</t>
  </si>
  <si>
    <t xml:space="preserve">Hacen referencia a colorantes o tintes para cambiar el aspecto de algo utilizando un tipo particular de luminiscencia, que caracteriza a las sustancias que son capaces de absorber energía en forma de radiaciones </t>
  </si>
  <si>
    <t>Tintes fluorescentes</t>
  </si>
  <si>
    <t>Colorantes ftaleínicos</t>
  </si>
  <si>
    <t>Los colorantes derivados de las ftaleínas son muy utilizadas en las industria de los tintes. Una forma de la fluorescencia es utilizada para los tintes de lapiceros , resaltadotes, en forma especial por la fluorescencia que presenta. La fenolftaleina se u</t>
  </si>
  <si>
    <t>colorante fenolftaleina,Tintes ftaleínas</t>
  </si>
  <si>
    <t>Colorantes rosanilina</t>
  </si>
  <si>
    <t>Tipo de tinción diferencial empleado en Bacteriología para la visualización de bacterias, sobre todo en muestras clínicas.</t>
  </si>
  <si>
    <t>Tintes rosanilinas</t>
  </si>
  <si>
    <t>Colorantes fdc seguros para alimentos o cosméticos</t>
  </si>
  <si>
    <t>Sustancia no perjudiciales a la salud, con la que se le da color a alimentos, farmacos o cosmeticos.</t>
  </si>
  <si>
    <t>Colorantes FDC seguros para alimentos,Fármacos o cosméticos</t>
  </si>
  <si>
    <t>Lacado</t>
  </si>
  <si>
    <t>Laked</t>
  </si>
  <si>
    <t>Sustancia que añadida a otro elemento sirve para darles color o teñirlo.</t>
  </si>
  <si>
    <t>Colorantes naturales</t>
  </si>
  <si>
    <t xml:space="preserve">Hacen referencia a colorantes o tintes derivados de plantas, invertebrados o minerales. La mayor parte de los colorantes naturales son colorantes vegetales provenientes de plantas – raíces, bayas, cortezas, hojas y madera, y otras fuentes orgánicas como, </t>
  </si>
  <si>
    <t>colorantes naturales,Tintes naturales</t>
  </si>
  <si>
    <t>Pigmentos</t>
  </si>
  <si>
    <t>Óxidos metálicos inorgánicos</t>
  </si>
  <si>
    <t>Materia colorante que se usa en la pintura, formada de óxidos inorganicos de metal.</t>
  </si>
  <si>
    <t>Óxidos inorgánicos de metal</t>
  </si>
  <si>
    <t>Negro carbono</t>
  </si>
  <si>
    <t>Material producido por la combustión incompleta de los productos derivados del petróleo. Es una forma de carbono amorfo con una relación superficie-volumen extremadamente alta y que como tal es uno de los primeros nanomateriales ampliamente usados.</t>
  </si>
  <si>
    <t>Negro de carbón</t>
  </si>
  <si>
    <t>Dióxido de titanio</t>
  </si>
  <si>
    <t>Compuesto químico cuya fórmula es TiO2. Entre otras cosas, es utilizado en procesos de oxidación avanzada fotocatalizada. Además, se usa como pigmento blanco.</t>
  </si>
  <si>
    <t>Dióxido de titanio,óxido de titanio</t>
  </si>
  <si>
    <t>Pigmentos orgánicos</t>
  </si>
  <si>
    <t xml:space="preserve">Es un material organico que cambia el color de la luz que refleja como resultado de la absorción selectiva del color. Este proceso físico es diferente a la fluorescencia, la fosforescencia y otras formas de luminiscencia, en las cuales el propio material </t>
  </si>
  <si>
    <t>Compuestos de colores y dispersiones</t>
  </si>
  <si>
    <t>Concentrado de color de polímero</t>
  </si>
  <si>
    <t>Es un aditivo sólido o líquido para el plástico utilizado para colorear plásticos (color masterbatch) o que imparten otras propiedades de los plásticos (masterbatch aditivo). Masterbatch es una mezcla concentrada de pigmentos y / o aditivos encapsulados d</t>
  </si>
  <si>
    <t>Lotes maestros de polímero,masterbatches</t>
  </si>
  <si>
    <t>Dispersiones de pigmento</t>
  </si>
  <si>
    <t>Consiste en romper la permanente hacia abajo de aglomerados en la medida de lo posible, las partículas primarias.  Dispersión de pigmento eficiente y eficaz es necesaria con el fin de obtener la intensidad de color óptima, la limpieza de sombra y buen bri</t>
  </si>
  <si>
    <t>Dispersiones de pigmentos</t>
  </si>
  <si>
    <t>Tintas</t>
  </si>
  <si>
    <t>Es un líquido que contiene varios pigmentos o colorantesutilizados para colorear una superficie con el fin de crear imágenes o textos. Comúnmente se considera que la tinta es utilizada en bolígrafos opinceles; sin embargo, es utilizada extensivamente en t</t>
  </si>
  <si>
    <t>Tinta</t>
  </si>
  <si>
    <t>Ceras  y  aceites</t>
  </si>
  <si>
    <t>Ceras</t>
  </si>
  <si>
    <t>Ceras sintéticas</t>
  </si>
  <si>
    <t>Esta compuesta por polímeros, resinas acrílicas, y una multitud de componentes químicos. Su principal característica es la mayor resistencia y durabilidad ya que ea 
enlaces químicos con la pintura, cerrando los poros y evitando así el asentamiento de imp</t>
  </si>
  <si>
    <t>Ceras Acrilicas,Ceras Autobrillo,Ceras Emulsionadas,Ceras sintéticos|Ceras Líquidas,Removedor de Ceras,sellador,sellante</t>
  </si>
  <si>
    <t>Ceras naturales</t>
  </si>
  <si>
    <t>Proviene principalmente de la carnauba brasileña. Este tipo de cera proviene de un árbol específico que crece en los bosques húmedos y calurosos del norte de Brasil. El árbol produce esta cera en sus hojas para  protegerlas del sol y la humedad. La carnau</t>
  </si>
  <si>
    <t>Cera,Ceras naturales</t>
  </si>
  <si>
    <t>Parafinas</t>
  </si>
  <si>
    <t>Grupo de hidrocarburos alcanos de fórmula general CnH2n+2, donde n es el número de átomos de carbono.  Parafina, o hidrocarbono de parafina, es también el nombre técnico de un alcano en general, aunque en la mayoría de los casos se refiere específicamente</t>
  </si>
  <si>
    <t>cera,cera de parafina,Parafinas</t>
  </si>
  <si>
    <t>Petrolatos</t>
  </si>
  <si>
    <t>Es una mezcla semisólida de hidrocarburos que se puede aplicar emoliente o como una simple película protectora</t>
  </si>
  <si>
    <t>Aceites</t>
  </si>
  <si>
    <t>Aceites sintéticos</t>
  </si>
  <si>
    <t>Un compuesto orgánico obtenido a partir de semillas u otras partes de las plantas en cuyos tejidos se acumula como fuente de energía. Algunos no son aptos para consumo humano, como el de ricino o algodón.</t>
  </si>
  <si>
    <t>2.3.7.1.05</t>
  </si>
  <si>
    <t>Aceites y grasas</t>
  </si>
  <si>
    <t>aceite de carro,Aceites sintéticas</t>
  </si>
  <si>
    <t>Aceites naturales</t>
  </si>
  <si>
    <t>aceite vegetal,Aceites naturales</t>
  </si>
  <si>
    <t>Solventes</t>
  </si>
  <si>
    <t>Solventes hidrocarbonatos</t>
  </si>
  <si>
    <t>Disolventes aromáticos</t>
  </si>
  <si>
    <t>Son polares y provienen del procesamiento de naftas en las unidades de Reforma Catalítica y de Recuperación de Aromáticos. Se los pueden obtener como productos químicamente puros o mezclas.</t>
  </si>
  <si>
    <t>Desodorante Ambiental,Solventes aromáticos</t>
  </si>
  <si>
    <t>Disolventes alifáticos</t>
  </si>
  <si>
    <t>Son aquellos compuestos orgánicos que están constituidos por carbono e hidrógeno, en los cuales los átomos de carbono forman cadenas abiertas. Los hidrocarburos alifáticos de cadena abierta se clasifican en alcanos (enlaces simples), alquenos (enlaces dob</t>
  </si>
  <si>
    <t>hidrocarburos alifáticos,Solventes alifáticos</t>
  </si>
  <si>
    <t>Fenoles o sus sustitutos y derivados</t>
  </si>
  <si>
    <t>El fenol en forma pura es un sólido cristalino de color blanco-incoloro a temperatura ambiente.  El fenol es un alcohol, debido a que el grupo funcional de los alcoholes es R-OH, y en el caso del fenol es Ar-OH. El fenol es conocido también como ácido fén</t>
  </si>
  <si>
    <t>ácido carbólico,ácido fénico,Fenoles o sus sustitutos o derivados</t>
  </si>
  <si>
    <t>Alcanos cíclicos</t>
  </si>
  <si>
    <t>Son hidrocarburos saturados, cuyo esqueleto es formado únicamente porátomos de carbono unidos entre ellos con enlaces simples en forma de anillo. Su fórmula genérica es CnH2n. Por fórmula son isómeros de los alquenos. También existen compuestos que contie</t>
  </si>
  <si>
    <t>Alcanos cíclicos,cicloalcanos</t>
  </si>
  <si>
    <t>Solventes oxigenados</t>
  </si>
  <si>
    <t>Solventes de alcohol</t>
  </si>
  <si>
    <t>Son disolventes que dentro de su composición cuentan con el alcohol, por ejemplo metanol, etanol, propanol,butanol,metilpropano, sorbitol, glicerina, etc.</t>
  </si>
  <si>
    <t>Alcohol quemar,butanol,etanol,glicerina,metanol,metilpropano,propanol,Solventes de alcohol,sorbitol</t>
  </si>
  <si>
    <t>Solventes activos</t>
  </si>
  <si>
    <t>Tienen como función disolver sustancias no hidrosolubles (una resina por ejm.) y para ello se requiere en primer lugar determinada viscosidad, contenido de sólidos en la solución y la velocidad a la que el solvente se evapora al aplicarse en el producto q</t>
  </si>
  <si>
    <t>Compuestos  y  mezclas</t>
  </si>
  <si>
    <t>Compuestos aromáticos y alifáticos</t>
  </si>
  <si>
    <t>Alcanos</t>
  </si>
  <si>
    <t>Son compuestos formados solo por átomos de carbono e hidrógeno, no presentan funcionalización alguna, es decir, sin la presencia de grupos funcionales como el carbonilo (-CO), carboxilo (-COOH), amida (-CON=), etc.</t>
  </si>
  <si>
    <t>Alcanes,Alcano,Alcanos</t>
  </si>
  <si>
    <t>Alquenos</t>
  </si>
  <si>
    <t>Son hidrocarburos insaturados que tienen uno o varios dobles enlaces carbono-carbono en su molécula</t>
  </si>
  <si>
    <t>hidrocarburos Alkenes,Hidrocarburos alquenes,hidrocarburos etilénicos,olefinas</t>
  </si>
  <si>
    <t>Alquinos</t>
  </si>
  <si>
    <t xml:space="preserve">La mayor parte de los alquinos se fabrica en forma de acetileno. A su vez, una buena parte del acetileno se utiliza como combustible en la soldadura a gas debido a las elevadas temperaturas alcanzadas. En la industria química los alquinos son importantes </t>
  </si>
  <si>
    <t>hidrocarburos Alkynes</t>
  </si>
  <si>
    <t>Compuestos aromáticos o heterocíclicos</t>
  </si>
  <si>
    <t>Compuestos orgánicos cíclicos en los que al menos uno de los componentes del ciclo es de un elemento diferente al carbono. Los átomos distintos de carbono presentes en el ciclo se denominan heteroátomos, siendo más comunes los heteroátomos de nitrógeno, o</t>
  </si>
  <si>
    <t>Compuestos aromáticos o heterocíclicos,compuestos orgánicos cíclicos</t>
  </si>
  <si>
    <t>Derivados orgánicos y compuestos sustituidos</t>
  </si>
  <si>
    <t>Compuestos halogenados orgánicos</t>
  </si>
  <si>
    <t>Compuestos orgánicos sintéticos tales como polímeros plásticos, y algunos ámbitos naturales, contienen átomos de halógeno; estos son conocidos como compuestos o haluros orgánicos halogenados. El cloro es, con mucho, el más abundante de los halógenos, y el</t>
  </si>
  <si>
    <t>Compuestos orgánicos halogenados,compuestos orgánicos sintéticos</t>
  </si>
  <si>
    <t>Compuestos orgánicos nitro o nitroso</t>
  </si>
  <si>
    <t>Compuestos orgánicos que tienen estructuras moleculares en las que el grupo nitroso (-N = O) está unido a un átomo de carbono o nitrógeno. Sustancias en el que este grupo está unido a un átomo de oxígeno se llaman nitritos, es decir, ésteres de ácido nitr</t>
  </si>
  <si>
    <t>Compuestos orgánicos nitrados o nitrosados,nitrosodimetilanilina,nitrosophenols</t>
  </si>
  <si>
    <t>Compuestos órgano – metálicos</t>
  </si>
  <si>
    <t>Ejemplos de dichos compuestos organometálicos incluyen todos los reactivos de Gilman, que contiene litio y cobre. Níquel tetracarbonilo, y ferroceno son ejemplos de compuestos organometálicos que contienen metales de transición.</t>
  </si>
  <si>
    <t>Compuestos organometálicos</t>
  </si>
  <si>
    <t>Alcoholes o sus sustitutos</t>
  </si>
  <si>
    <t xml:space="preserve">Compuestos químicos orgánicos que contienen un grupo hidroxilo (-OH) en sustitución de un átomo de hidrógeno enlazado de forma covalente a un átomo de carbono. Si contienen varios grupos hidroxilos se denominan polialcoholes.  </t>
  </si>
  <si>
    <t>Alcohol,Alcohol gel,Alcoholes o sus sustitutos,Desinfectante</t>
  </si>
  <si>
    <t>Alcoholes tio (mercaptanos)</t>
  </si>
  <si>
    <t>Son anñalogos de azufre de los alcoholes, y se nombran por el mismo sistema utilizado para los alcoholes, con el sufijo -tiol utilizado en lugar del -ol.</t>
  </si>
  <si>
    <t>Alcoholes tiol,mercaptanos,Tioalcoholes</t>
  </si>
  <si>
    <t>Ácidos orgánicos o sus sustitutos</t>
  </si>
  <si>
    <t>Los ácidos orgánicos son una variedad de ácidos que se concentran habitualmente en los frutos de numerosas plantas. Son compuestos orgánicos que poseen al menos un grupo ácido. Se distinguen el ácido cítrico, fórmico, acético, málico, tartárico, salicílic</t>
  </si>
  <si>
    <t>Sales orgánicas o sus sustitutos</t>
  </si>
  <si>
    <t>Es el resultado de la reacción química entre un álcali (generalmente hidróxido de sodio o de potasio) y algún ácido graso; esta reacción se denomina saponificación. El ácido graso puede ser, por ejemplo, la manteca de cerdo o el aceite de coco. La sal org</t>
  </si>
  <si>
    <t>Sales orgánicas o sus sustitutas</t>
  </si>
  <si>
    <t>Esteres o sus sustitutos</t>
  </si>
  <si>
    <t>Son el producto de la deshidratación entre una molécula de ácido y una de alcohol. Para nombrarlos se cambia la terminación ico del nombre del ácido por el sufijo ato y el nombre del radical derivado del alcohol, o bien el nombre del metal en el caso de l</t>
  </si>
  <si>
    <t>Ésteres o sus sustitutos</t>
  </si>
  <si>
    <t>Amidas o imidas</t>
  </si>
  <si>
    <t>Es un compuesto orgánico que consiste en unaamina unida a un grupo aciloconvirtiéndose en una amina ácida (o amida). </t>
  </si>
  <si>
    <t xml:space="preserve">Grupo funcional muy importante en química orgánica y bioquímica. Habitualmente con este nombre suele referirse al éter etílico, un solvente orgánico usado como anestésico y droga recreativa, y también al éter de petróleo, también usado como solvente, que </t>
  </si>
  <si>
    <t>Éteres o sus sustitutos</t>
  </si>
  <si>
    <t>Tioéteres</t>
  </si>
  <si>
    <t>Compuesto que contiene el grupo funcional formado por un puente de azufre entre dos cadenas carbonadas. Un tioéter es similar a un éter, conteniendo un átomo de azufre en vez de un átomo de oxígeno.</t>
  </si>
  <si>
    <t>Tioéter,Tioéteres</t>
  </si>
  <si>
    <t>Aldehídos o sus sustitutos</t>
  </si>
  <si>
    <t>Compuestos orgánicos caracterizados por poseer el grupo funcional -CHO. Se denominan como los alcoholes correspondientes, cambiando la terminación -ol por -al</t>
  </si>
  <si>
    <t>Cetonas o quinonas o sus sustitutos</t>
  </si>
  <si>
    <t>Compuesto orgánico caracterizado por poseer ungrupo funcional carbonilo unido a dos átomos de carbono, a diferencia de un aldehído, en donde el grupo carbonilo se encuentra unido al menos a un átomo de hidrógeno.</t>
  </si>
  <si>
    <t>Acetona,Cetonas o quininas o sus sustitutos</t>
  </si>
  <si>
    <t>Amines o imines o sus sustitutos</t>
  </si>
  <si>
    <t>Las aminas son compuestos químicos orgánicos que se consideran como derivados del amoníaco y resultan de la sustitución de los hidrógenos de la molécula por los radicales alquilo. Según se sustituyan uno, dos o tres hidrógenos, las aminas serán primarias,</t>
  </si>
  <si>
    <t>Aminas o iminas o sus sustitutos</t>
  </si>
  <si>
    <t>Cianuros o isocianuros</t>
  </si>
  <si>
    <t>Anión monovalente de representación CN-. El mismo contiene elgrupo cianuro (:C=N:), que consiste de un átomo de carbono con un enlace triple con un átomo de nitrógeno.</t>
  </si>
  <si>
    <t>Cianatos o isocianatos o tiocianatos o isotiocianatos</t>
  </si>
  <si>
    <t>Es un ion de carga negativa o anión formado por un átomo deoxígeno, otro de carbono y otro de nitrógeno, unidos entre sí medianteenlaces covalentes, dejando una carga negativa. El ácido del que proviene es el ácido ciánico.</t>
  </si>
  <si>
    <t>Óxidos orgánicos</t>
  </si>
  <si>
    <t>Compuesto binario que contiene uno o varios átomos de oxígeno, y otros elementos que tiene átomos de carbono.</t>
  </si>
  <si>
    <t>Peróxidos orgánicos</t>
  </si>
  <si>
    <t>Compuestos orgánicos que contienen el grupo funcional peróxido (ROOR'). Si R' es hidrógeno, el compuesto es denominado unhidroperóxido orgánico. </t>
  </si>
  <si>
    <t>Hidróxidos orgánicos</t>
  </si>
  <si>
    <t>Compuestos oxigenados derivados de los hidrocarburos que se forman al sustituir en un carbono primario dos hidrógenos por un oxigeno que se une al carbono mediante un doble enlace, y el tercer hidrogeno por un grupo (OH) que se une mediante un enlace simp</t>
  </si>
  <si>
    <t>Ureidos o purinas o sus derivados</t>
  </si>
  <si>
    <t>Estas sustancias, importantes en los reinos animal y vegetal, contienen un sistema bicíclico constituido por un anillo de pirimidina y otro de imidazol.  Es una sustancia incolora de p.f. 217ºC (490 K), que no se encuentra libre en la naturaleza.</t>
  </si>
  <si>
    <t>Ureidas o purinas o sus derivados</t>
  </si>
  <si>
    <t>Azo compuestos o sus sustitutos</t>
  </si>
  <si>
    <t>Grupo funcional del tipo R-N=N-R', en donde R y R' son grupos que contienen átomos de carbono, y los átomos de nitrógeno están unidos por un enlace doble. Los compuestos que contienen el enlace -N=N- se denominan azoderivados, compuestos azoicos, o azocom</t>
  </si>
  <si>
    <t>Compuestos azoicos o sus sustitutos</t>
  </si>
  <si>
    <t>Azidas o azinas</t>
  </si>
  <si>
    <t> Las azinas se forman por reacción de aldehídos con hidrazina.</t>
  </si>
  <si>
    <t>Azida o azina,Azidas o azinas</t>
  </si>
  <si>
    <t>Oximas</t>
  </si>
  <si>
    <t>Clase de compuestos orgánicos cuya fórmula general es RR'C=NOH, donde R es un residuo orgánico y R' puede ser un hidrógeno o un grupo orgánico. Una oxima es el resultado de la condensación de la hidroxilamina con un aldehído, entonces se la puede llamar a</t>
  </si>
  <si>
    <t>Oxima,Oximas</t>
  </si>
  <si>
    <t>Hidracinas o hidracidas o sus sustitutos</t>
  </si>
  <si>
    <t xml:space="preserve">Se trata de un líquido incoloro y oleoso, con un olor similar al del amoníaco y que libera vapores cuando está expuesto al aire. Quema con llama apenas visible.  Se utiliza principalmente como espumante para la preparación de espumas poliméricas así como </t>
  </si>
  <si>
    <t>Fosfinas</t>
  </si>
  <si>
    <t>Gas incoloro, inflamable, que explota a temperatura ambiente y que huele a ajo o a pescado podrido. Pequeñas cantidades ocurren naturalmente provenientes de la degradación de materia orgánica. Es levemente soluble en agua.</t>
  </si>
  <si>
    <t>Fosfamina,Fosfinas</t>
  </si>
  <si>
    <t>Amidinas o imidinas</t>
  </si>
  <si>
    <t>Compuestos derivados de las formamidinas, siendo el clordimeform el primer compuesto introducido en Australia desde 1970 como aditivo en los baños con organofosforados, con el fin de restaurar la eficacia contra cepas de campo resistentes a los organofosf</t>
  </si>
  <si>
    <t>Amidina o imidina,Amidinas o imidinas,Amidines</t>
  </si>
  <si>
    <t>Intermedios de acrilato o metacrilato</t>
  </si>
  <si>
    <t>La aplicación principal del metacrilato de metilo es la producción del plástico transparente denominado polimetilmetacrilato (PMMA). También se emplea en la producción de otros polímeros acrílicos, usados en pinturas y recubrimientos.Es un compuesto quími</t>
  </si>
  <si>
    <t>Intermedios de acrilato o de metacrilato</t>
  </si>
  <si>
    <t>Productos bioquímicos</t>
  </si>
  <si>
    <t>Carbohidratos o sus derivados</t>
  </si>
  <si>
    <t xml:space="preserve">Los glúcidos, carbohidratos, hidratos de carbono o sacáridos (del griego s???a? "azúcar") son biomoléculas compuestas por carbono, hidrógeno y oxígeno. La glucosa, el glucógeno y la celulosa son las formas biológicas primarias de almacenamiento y consumo </t>
  </si>
  <si>
    <t>Carbohidratos o sus derivados,glúcidos,hidratos de carbono,sacáridos</t>
  </si>
  <si>
    <t>Proteínas</t>
  </si>
  <si>
    <t>Moléculas formadas por cadenas lineales deaminoácidos.  Las proteínas desempeñan un papel fundamental para la vida y son las biomoléculas más versátiles y más diversas. Son imprescindibles para el crecimiento del organismo.</t>
  </si>
  <si>
    <t>Proteínas,Prótido</t>
  </si>
  <si>
    <t>Anticuerpos</t>
  </si>
  <si>
    <t>Glicoproteínas del tipo gamma globulina. Pueden encontrarse de forma soluble en la sangre u otros fluidos corporales de losvertebrados, disponiendo de una forma idéntica que actúa como receptor de los linfocitos B y son empleados por el sistema inmunitari</t>
  </si>
  <si>
    <t>Anticuerpos,munoglobulinas</t>
  </si>
  <si>
    <t>Enzimas</t>
  </si>
  <si>
    <t>Las enzimas1 son moléculas de naturaleza proteica quecatalizan reacciones químicas, siempre que seantermodinámicamente posibles: una enzima hace que una reacción química que es energéticamente posible (verEnergía libre de Gibbs), pero que transcurre a una</t>
  </si>
  <si>
    <t>Enzimas,Fermento</t>
  </si>
  <si>
    <t>Nutrientes</t>
  </si>
  <si>
    <t xml:space="preserve">Producto químico procedente del exterior de la célula y que ésta necesita para realizar sus funciones vitales. Éste es tomado por la célula y transformado en constituyente celular a través de un proceso metabólico de biosíntesis llamado anabolismo o bien </t>
  </si>
  <si>
    <t>Nutriente,Nutrimentos</t>
  </si>
  <si>
    <t>Tejidos</t>
  </si>
  <si>
    <t>En biología, los tejidos son aquellos materiales constituidos por un conjunto organizado de células, con sus respectivos organoidesiguales (o con pocas desigualdades entre células diferenciadas), ordenadas regularmente, con un comportamiento fisiológicoco</t>
  </si>
  <si>
    <t>capa,revestimiento,Tejidos</t>
  </si>
  <si>
    <t>Cultivos y fluidos</t>
  </si>
  <si>
    <t>Son muestras de composiciones químicas de seres vivos.</t>
  </si>
  <si>
    <t>Ácido nucleico</t>
  </si>
  <si>
    <t xml:space="preserve">Los ácidos nucleicos son grandes polímeros formados por la repetición de monómeros denominados nucleótidos, unidos mediante enlaces fosfodiéster. Se forman, así, largas cadenas; algunas moléculas de ácidos nucleicos llegan a alcanzar tamaños gigantescos, </t>
  </si>
  <si>
    <t>Ácidos nucleicos,Macromoléculas</t>
  </si>
  <si>
    <t>Aminoácidos o sus derivados</t>
  </si>
  <si>
    <t>Un aminoácido es una molécula orgánica con un grupo amino (-NH2) y un grupo carboxilo (-COOH). Los aminoácidos más frecuentes y de mayor interés son aquellos que forman parte de las proteínas.</t>
  </si>
  <si>
    <t>Alcaloides</t>
  </si>
  <si>
    <t>Se llaman alcaloides (de álcali, carbonatos de alcalinos, y -oide, parecido a, en forma de) a aquellos metabolitos secundarios de las plantas sintetizados, generalmente, a partir de aminoácidos, que tienen en común su hidrosolubilidad a pH ácido y su solu</t>
  </si>
  <si>
    <t>Alcaloides,Anéstesico,Calmante,Droga,Estimulante</t>
  </si>
  <si>
    <t>Grasas o lípidos</t>
  </si>
  <si>
    <t>En bioquímica, grasa es un término genérico para designar varias clases de lípidos, aunque generalmente se refiere a los acilglicéridos, ésteres en los que uno, dos o tres ácidos grasos se unen a una molécula de glicerina, formando monoglicéridos, diglicé</t>
  </si>
  <si>
    <t>Aceite,Crema,Grasas o lípidos,Manteca,Sebo</t>
  </si>
  <si>
    <t>Terpenoides</t>
  </si>
  <si>
    <t>Los terpenoides son a menudo llamados isoprenoides teniendo en cuenta que el isopreno es su precursor biológico. Presentan una gran variedad estructural, derivan de la fusión repetitiva de unidades ramificadas de cinco carbonos basadas en la estructura de</t>
  </si>
  <si>
    <t>Isoprenoides,Terpenoides</t>
  </si>
  <si>
    <t>Compuestos inorgánicos</t>
  </si>
  <si>
    <t>Ácidos inorgánicos</t>
  </si>
  <si>
    <t>Ácido derivado de uno o más compuestos inorgánicos, y todos los ácidos inorgánicos forman iones hidrógeno e iones de base conjugada cuando se disuelve en agua. Estos ácidos no tiene carbono en su composición en contraposición a los ácidos orgánicos que si</t>
  </si>
  <si>
    <t>ácido mineral,Ácidos inorgánicos</t>
  </si>
  <si>
    <t>Sales metálicas inorgánicas</t>
  </si>
  <si>
    <t>Son moléculas inorgánicas de fácil ionización en presencia de agua y que en los seres vivos aparecen tanto precipitadas como disueltas. Los compuestos inorgánicos son todos aquellos compuestos que están formados por distintos elementos, pero en los que su</t>
  </si>
  <si>
    <t>Óxidos inorgánicos</t>
  </si>
  <si>
    <t>Los oxácidos son compuestos ternarios que se forman al combinarse un anhídrido (óxido ácido) con el agua. Los compuestos inorgánicos son todos aquellos compuestos que están formados por distintos elementos, pero en los que su componente principal no siemp</t>
  </si>
  <si>
    <t>Peróxidos inorgánicos</t>
  </si>
  <si>
    <t>Los peróxidos son compuestos que resultan de la unión del grupo peróxido (-O-O- o O2-2) con un metal. Los compuestos inorgánicos son todos aquellos compuestos que están formados por distintos elementos, pero en los que su componente principal no siempre e</t>
  </si>
  <si>
    <t>Hidróxidos inorgánicos</t>
  </si>
  <si>
    <t>Los hidróxidos son los resultantes de la unión de un grupo hidróxido o hidroxilo con un metal. se nombran usando el termino «hidróxido» (OH-) seguido del nombre del metal mediante la nomenclatura de todos los elementos. Los compuestos inorgánicos son todo</t>
  </si>
  <si>
    <t>Hídridos inorgánicos</t>
  </si>
  <si>
    <t xml:space="preserve">Los hidruros son compuestos que resultan de la unión del anión hidruro (H-) con un catión metálico. Se nombran con la palabra «hidruro» seguida del nombre el metal. Los compuestos inorgánicos son todos aquellos compuestos que están formados por distintos </t>
  </si>
  <si>
    <t>Hidruros inorgánicos</t>
  </si>
  <si>
    <t>Halidos ácidos o sus sustitutos</t>
  </si>
  <si>
    <t>Son compuestos orgánicos que contienen uno, dos o más grupos carboxilo.  Se utilizan para fabricar detergentes biodegradables, lubricantes y espesantes para pintura.</t>
  </si>
  <si>
    <t>Halogenuros ácidos o sus sustitutos</t>
  </si>
  <si>
    <t>Silicatos</t>
  </si>
  <si>
    <t>Grupo de minerales de mayor abundancia, pues constituyen más del 95% de la corteza terrestre, además del grupo de más importancia geológica por ser petrogénicos, es decir, los minerales que forman las rocas. Todos los silicatos están compuestos por silici</t>
  </si>
  <si>
    <t>Silicato,Silicatos</t>
  </si>
  <si>
    <t>Sílice</t>
  </si>
  <si>
    <t>El óxido de silicio (IV) o dióxido de silicio (SiO2) es un compuesto de silicio y oxígeno, llamado comúnmente sílice. Es uno de los componentes de la arena. Una de las formas en que aparece naturalmente es el cuarzo.</t>
  </si>
  <si>
    <t>dióxido de silicio,óxido de silicio,Sílice</t>
  </si>
  <si>
    <t>Siliconas</t>
  </si>
  <si>
    <t>Es un polímero inodoro e incoloro hecho principalmente desilicio. La silicona es inerte y estable a altas temperaturas, lo que la hace útil en gran variedad de aplicaciones industriales, como lubricantes,adhesivos, moldes, impermeabilizantes, y en aplicac</t>
  </si>
  <si>
    <t>Para Spray (Protector termico),Silicon,Siliconas</t>
  </si>
  <si>
    <t>Alúmina y otros compuestos de aluminio</t>
  </si>
  <si>
    <t>Componente más importante en la constitución de las arcillas y los esmaltes, confiriéndoles resistencia y aumentando sutemperatura de maduración.</t>
  </si>
  <si>
    <t>Alúmina y otros compuestos de aluminio,Aluminio,Metal,Metalico</t>
  </si>
  <si>
    <t>Permanganato de potasio</t>
  </si>
  <si>
    <t>Es un compuesto químico formado por iones potasio (K+) y permanganato(MnO4-). Es un fuerte agente oxidante. Tanto sólido como en solución acuosa presenta un color violeta intenso.</t>
  </si>
  <si>
    <t>cristales de condy,minerales chamaleon,permanganato de potasio,Permanganato potásico</t>
  </si>
  <si>
    <t>Mezclas</t>
  </si>
  <si>
    <t>Mezclas químicas orgánicas</t>
  </si>
  <si>
    <t>Suspensión que tienen partículas finas suspendidas de una sustancia que cuenta con átomos de carbono en su composición química en un líquido durante un tiempo y luego se sedimentan.</t>
  </si>
  <si>
    <t>Compuestos del Carbono,Mezclas químicas orgánicas</t>
  </si>
  <si>
    <t>Mezclas químicas inorgánicas</t>
  </si>
  <si>
    <t>Suspensión que tienen partículas finas suspendidas de una sustancia que carece de átomos de carbono en su composición química en un líquido durante un tiempo y luego se sedimentan.</t>
  </si>
  <si>
    <t>Fijadores</t>
  </si>
  <si>
    <t>Formaldehidos</t>
  </si>
  <si>
    <t>Compuesto químico, más específicamente un aldehído (el más simple de ellos) es altamente volátil y muy inflamable, de fórmula H2C=O. Se obtiene por oxidación catalítica del alcohol metílico.</t>
  </si>
  <si>
    <t>Formaldehídos,Metanal</t>
  </si>
  <si>
    <t>Glutarales</t>
  </si>
  <si>
    <t>Es un excelente fijador para preservar estructuras delicadas de la célula cuando se usan resinas plásticas, pero también es un buen fijador estructural para la infiltración en parafina.</t>
  </si>
  <si>
    <t>glutaraldehído,Glutrales</t>
  </si>
  <si>
    <t>Taninos</t>
  </si>
  <si>
    <t>Sustancias orgánicas que servían para convertir a las pieles crudas de animales en cuero. Se extraen de las plantas con agua o con una mezcla de agua y alcohol, que luego se decanta y se deja evaporar a baja temperatura hasta obtener el producto final.</t>
  </si>
  <si>
    <t>curtido,Sustancia organica,Taninos</t>
  </si>
  <si>
    <t>Materiales  de  resina,  colofonia,  caucho,  espuma,  película  y  elastómericos</t>
  </si>
  <si>
    <t>Caucho  y  elastómeros</t>
  </si>
  <si>
    <t>Caucho natural</t>
  </si>
  <si>
    <t>Caucho látex</t>
  </si>
  <si>
    <t xml:space="preserve">Suspensión acuosa coloidal compuesta degrasas, ceras y diversas resinas gomosas obtenida a partir delcitoplasma de las células laticíferas presentes en algunas plantas angiospermas y hongos.1 Es frecuentemente blanco, aunque también puede presentar tonos </t>
  </si>
  <si>
    <t>2.3.5.4.01</t>
  </si>
  <si>
    <t>Artículos de caucho</t>
  </si>
  <si>
    <t>Caucho,Caucho de látex,Plastico</t>
  </si>
  <si>
    <t>Caucho crepe</t>
  </si>
  <si>
    <t>Producto resultado de se coagular el látex que se enrolla en hojas arrugadas, comúnmente utilizados para fabricar suelas de zapatos y botas, pero también es una materia prima para productos de caucho más elaborados.</t>
  </si>
  <si>
    <t>Caucho de Crepé</t>
  </si>
  <si>
    <t>Caucho hoja ahumada</t>
  </si>
  <si>
    <t xml:space="preserve">Tipo de caucho natural crudo en forma de láminas de color pardo obtenido por coagulación de látex con un ácido, de rodadura en hojas, y secado sobre los fuegos de madera abiertos. </t>
  </si>
  <si>
    <t>Hojas de caucho ahumado</t>
  </si>
  <si>
    <t>Caucho espuma natural</t>
  </si>
  <si>
    <t xml:space="preserve">Caucho que ha sido fabricado con un agente de formación de espuma para crear una estructura de matriz llena de aire. </t>
  </si>
  <si>
    <t>Caucho de espuma natural</t>
  </si>
  <si>
    <t>Caucho bloque o borona</t>
  </si>
  <si>
    <t>Es un término general aplicado a caucho reciclado de neumáticos usados ??de automóviles y camiones. Durante el proceso de reciclaje se retira de acero y la pelusa dejando caucho de los neumáticos con una consistencia granular.</t>
  </si>
  <si>
    <t>Caucho del bloque o de miga,caucho reciclado</t>
  </si>
  <si>
    <t>Caucho procesado y sintético</t>
  </si>
  <si>
    <t>Caucho vulcanizado</t>
  </si>
  <si>
    <t>Se ha encontrado de forma empírica, que las propiedades del caucho pueden mejorarse y preservarse, si se somete a un proceso de vulcanización.  La vulcanización del caucho es un proceso complejo, objeto de una vasta tecnología.  En esencia, consiste en la</t>
  </si>
  <si>
    <t>Caucho clorado</t>
  </si>
  <si>
    <t>Es un derivado de goma incombustible producido por la acción del cloro sobre el caucho en una solución, que se utiliza en pinturas y barnices resistentes a la corrosión, y en las tintas y adhesivos.</t>
  </si>
  <si>
    <t>Caucho clorinado</t>
  </si>
  <si>
    <t>Caucho clorhidrato</t>
  </si>
  <si>
    <t>Polvo insoluble en agua o película transparente, soluble en hidrocarburos aromáticos, se ablanda a 110-120 ° C, que se utiliza para las cubiertas de protección, envases de alimentos, cortinas de baño y ropa impermeable.</t>
  </si>
  <si>
    <t>Caucho de clorhidratado</t>
  </si>
  <si>
    <t>Caucho ciclizado</t>
  </si>
  <si>
    <t>Caucho en forma de un polvo blanco o de virutas por ciclación USU, en presencia de un catalizador y se utiliza principalmente en la fabricación de adhesivos, revestimientos para papel, tinta de impresión, y la pintura.</t>
  </si>
  <si>
    <t>Caucho isomerizado</t>
  </si>
  <si>
    <t>Caucho modificado, a través del catalizador, el calor, la luz o de cambio de presión en la configuración de la estructura del caucho primario.</t>
  </si>
  <si>
    <t>Caucho termoplástico</t>
  </si>
  <si>
    <t xml:space="preserve">Son una clase de copolímeros o mezcla física de polímeros (generalmente un plástico y un caucho) que dan lugar a materiales con las características termoplásticas y elastoméricas. </t>
  </si>
  <si>
    <t>Caucho termoplástico,elastómeros termoplásticos,TPE</t>
  </si>
  <si>
    <t>Compuesto de caucho</t>
  </si>
  <si>
    <t xml:space="preserve">Surge como una emulsión lechosa (conocida como látex) en la savia de varias plantas, pero que también puede ser producido sintéticamente. La principal fuente comercial de látex son las euforbiáceas, del género Hevea, como Hevea brasiliensis. </t>
  </si>
  <si>
    <t>Compuesto de caucho,Isopreno,metilbutadieno</t>
  </si>
  <si>
    <t>Elastómeros</t>
  </si>
  <si>
    <t>Butadieno acilonitrilo nbr</t>
  </si>
  <si>
    <t>Es una familia de copolímeros insaturados de 2-propenonitrilo y diversos monómeros de butadieno (1,2-butadieno y 1,3-butadieno). A pesar de sus propiedades físicas y químicas varían dependiendo de la composición del polímero de nitrilo, esta forma de cauc</t>
  </si>
  <si>
    <t>Acrilonitrilo butadieno (NBR)</t>
  </si>
  <si>
    <t>Nitrilo altamente saturado nhbr</t>
  </si>
  <si>
    <t>Producto desarrollado para soportar temperaturas continuas de hasta 302 ° F (150 ° C), conservando la resistencia a los aceites derivados del petróleo.</t>
  </si>
  <si>
    <t>Nitrilo,Nitrilo altamente saturado (HNBR)</t>
  </si>
  <si>
    <t>Fluorocarbono fcm</t>
  </si>
  <si>
    <t>Los fluorocarburos (llamados también fluorocarbonos por influencia del inglés) son compuestos químicos que contienen enlaces carbono-flúor. La relativamente baja reactividad y alta polaridad del enlace carbono-flúor los dota de características únicas. Los</t>
  </si>
  <si>
    <t>Fluorocarburo (FKM)</t>
  </si>
  <si>
    <t>Propileno etileno epe</t>
  </si>
  <si>
    <t>El caucho etileno propileno (conocido por sus siglas en inglés como: "EPR") es un material utilizado como aislante eléctrico en cables de potencia para alto voltaje. Posee mejores características térmicas que otros materiales aislantes utilizados en cable</t>
  </si>
  <si>
    <t>Etileno,Etileno propileno (EP)</t>
  </si>
  <si>
    <t>Butadieno estireno</t>
  </si>
  <si>
    <t>El caucho estireno-butadieno, frecuentemente abreviado SBR (del inglés Styrene-Butadiene Rubber) es unelastómero sintético obtenido mediante la polimerización de una mezcla de estireno y de butadieno. Es el caucho sintético con mayor volumen de producción</t>
  </si>
  <si>
    <t>Estireno butadieno (SBR),Etileno</t>
  </si>
  <si>
    <t>Clorpreno cr</t>
  </si>
  <si>
    <t>Cloropreno es el nombre común del compuesto orgánico 2-cloro-1,3-butadieno, con una fórmula molecular C4H5Cl.  Se usa como monómero en la producción del policloropreno, un caucho sintético. El policloropreno se conoce también como Neopreno, la marca comer</t>
  </si>
  <si>
    <t>Cloropreno (CR)</t>
  </si>
  <si>
    <t>Isopreno isobutileno iir / xiir</t>
  </si>
  <si>
    <t>Caucho de butilo se produce por polimerización de aproximadamente 98% de isobutileno con cerca de 2% de isopreno. Estructuralmente, se asemeja poliisobutileno polipropileno, que tiene dos grupos metilo sustituidos en cada otro átomo de carbono. Poliisobut</t>
  </si>
  <si>
    <t>caucho de butilo,Isobutileno isopreno (IIR/XIIR)</t>
  </si>
  <si>
    <t>Silicona vmq y pmq y pvmq</t>
  </si>
  <si>
    <t xml:space="preserve">La silicona es un polímero inodoro e incoloro hecho principalmente desilicio. La silicona es inerte y estable a altas temperaturas, lo que la hace útil en gran variedad de aplicaciones industriales, como lubricantes,adhesivos, moldes, impermeabilizantes, </t>
  </si>
  <si>
    <t>Silicona VMQ y PMQ y PVMQ</t>
  </si>
  <si>
    <t>Fluorosilicona fvmq</t>
  </si>
  <si>
    <t>La fluorosilicona combina las buenas propiedades de temperaturas (altas y bajas) de la silicona con su limitada resistencia a los derivados del pretoleo. La fluorosilicona proporciona un más amplio rango de temperatura que los cauchos fluorocarbonados.</t>
  </si>
  <si>
    <t>Fluorosilicona (FVMQ)</t>
  </si>
  <si>
    <t>Poliacrilato acm</t>
  </si>
  <si>
    <t>Tipo de elastómero, invariablemente un polímero. Un elastómero es un material con la propiedad mecánica de poder sufrir mucha más deformación elástica bajo estrés que la mayoría de los materiales y aun así regresar a su tamaño previo sin deformación perma</t>
  </si>
  <si>
    <t>ACM,caucho sintético,Poliacrilato (ACM)</t>
  </si>
  <si>
    <t>Etileno acrílico aem</t>
  </si>
  <si>
    <t>Ofrece una resistencia continua al calor hasta 180°C, con picos de 200°C, con resistencia a la alta fatiga por flexibilidad y propiedades mecánicas mejoradas, mejor flexibilidad ante las bajas temperaturas y superior resistencia a los ácidos por gas sopla</t>
  </si>
  <si>
    <t>Etileno acrílico (AEM)</t>
  </si>
  <si>
    <t>Polietileno clorosulfonatado csm</t>
  </si>
  <si>
    <t>Tipo de polietileno que ha demostrado larga vida bajo condiciones ambientales extremas. Se usa en una amplia gama de aplicaciones industriales y automotrices que requieren de un alto desempeño.</t>
  </si>
  <si>
    <t>Polietileno clorosulfonado (CSM)</t>
  </si>
  <si>
    <t>Cloropolietileno cm</t>
  </si>
  <si>
    <t>Tipo de polietileno posee buenas características para impermeabilización, resiste el alcohol, la alcalinidad, los ácidos, el aceite, el envejecimiento, las inclemencias atmosféricas, los rayos ultravioletas, la oxidación, los gases, el vapor y es resisten</t>
  </si>
  <si>
    <t>Cloropolietineno (CM),cm,polietileno clorado</t>
  </si>
  <si>
    <t>Epicloridrina</t>
  </si>
  <si>
    <t>Compuesto tóxico, con probable actividad carcinógena</t>
  </si>
  <si>
    <t>Epiclorohidrina (ECO),oxirano derivado del 3-cloro-1-propeno</t>
  </si>
  <si>
    <t>Polisopreno natural nr</t>
  </si>
  <si>
    <t>Los poliisoprenos se encuentran en la naturaleza como plásticos duros, conocidos como gutapercha y balata, y como elastómetros en el caso del caucho conocido como Hevea brasiliensis, o caucho natural (NR).</t>
  </si>
  <si>
    <t>Poliisopreno natural (NR)</t>
  </si>
  <si>
    <t>Polisopreno sintético ir</t>
  </si>
  <si>
    <t xml:space="preserve">Caucho sintético se diseña para ser similar al caucho natural en estructura y características.
</t>
  </si>
  <si>
    <t>caucho sintético,Poliisopreno sintético (IR)</t>
  </si>
  <si>
    <t>Poliéster uretano au</t>
  </si>
  <si>
    <t>Polímero que se obtiene mediante condensación de bases hidroxílicas combinadas con disocianatos. Los poliuretanos se clasifican en dos grupos, definidos por su estructura química, diferenciados por su comportamiento frente a la temperatura. El tipo AU ure</t>
  </si>
  <si>
    <t>Poliéster uretano (AU)</t>
  </si>
  <si>
    <t>Poliéster uretano eu</t>
  </si>
  <si>
    <t>Polímero que se obtiene mediante condensación de bases hidroxílicas combinadas con disocianatos. Los poliuretanos se clasifican en dos grupos, definidos por su estructura química, diferenciados por su comportamiento frente a la temperatura. El tipo EU ure</t>
  </si>
  <si>
    <t>Poliéter uretano (EU)</t>
  </si>
  <si>
    <t>Polibutadieno br</t>
  </si>
  <si>
    <t>Es un elastómero o caucho sintético que se obtiene mediante la polimerización de 1,3-Butadieno.</t>
  </si>
  <si>
    <t>Polibutadieno (BR)</t>
  </si>
  <si>
    <t>Poli éter bloque amida peba</t>
  </si>
  <si>
    <t>Es un elastómero termoplástico de alto rendimiento. Se utiliza para reemplazar elastómeros común. Se encuentra en el mercado de artículos deportivos: los componentes del sistema de amortiguación y suelas de zapatos de alta gama (correr, atletismo, fútbol,</t>
  </si>
  <si>
    <t>PEBA,Poliéter bloque amida (PEBA)</t>
  </si>
  <si>
    <t>Estireno bloque copolímero tes</t>
  </si>
  <si>
    <t xml:space="preserve">Los copolímeros de bloques se componen de bloques de diferentes monómeros polimerizados. sugiere que pueden ser útiles en la creación de tejidos auto-construcción con utilidad potencial en matrices de semiconductores (por ejemplo, dispositivos de memoria </t>
  </si>
  <si>
    <t>Copolímero en bloque de estireno (TES)</t>
  </si>
  <si>
    <t>Copoliester</t>
  </si>
  <si>
    <t>Producto formado cuando se realicen modificaciones a los poliésteres, que son combinaciones de diácidos y dioles. Los copoliésteres adquieren su resistencia, claridad, y otras propiedades mecánicas, incluso cuando se expone a una variedad de sustancias qu</t>
  </si>
  <si>
    <t>Copoliéster</t>
  </si>
  <si>
    <t>Termoplástico</t>
  </si>
  <si>
    <t>Un termoplástico es un plástico que, a temperaturas relativamente altas, se vuelve plástico, deformable o flexible, se derrite cuando se calienta y se endurece en un estado de transición vítrea cuando se enfría lo suficiente.</t>
  </si>
  <si>
    <t>Envase,Plastico,Termoplástico</t>
  </si>
  <si>
    <t>Poliolefínico</t>
  </si>
  <si>
    <t>Todo aquel polímero obtenido mediante la polimerización de olefinas. El término IUPAC para olefina es "alqueno", por lo cual a las poliolefinas también se les puede denominar polialquenos.</t>
  </si>
  <si>
    <t>Poliolenfinico</t>
  </si>
  <si>
    <t>Plásticos termoformados</t>
  </si>
  <si>
    <t>Fenólico pf</t>
  </si>
  <si>
    <t>Son compuestos orgánicos en cuyas estructuras moleculares contienen al menos un grupo fenol, un anillo aromático unido a al menos un grupo funcional. Muchos son clasificados comometabolitos secundarios de las plantas, aquellos productos biosintetizados en</t>
  </si>
  <si>
    <t>Fenólico (PF)</t>
  </si>
  <si>
    <t>Poliéster no saturado up</t>
  </si>
  <si>
    <t>Son las resinas termorrígidas más ampliamente utilizadas en la fabricación de materiales compuestos, por sus óptimas propiedades mecánicas y su bajo costo</t>
  </si>
  <si>
    <t>Poliéster no saturado (UP)</t>
  </si>
  <si>
    <t>Urea uf</t>
  </si>
  <si>
    <t>Compuesto químico cristalino e incoloro; de fórmulaCO(NH2)2. Se encuentra abundantemente en la orina y en la materia fecal. Es el principal producto terminal del metabolismo de proteínasen el hombre y en los demás mamíferos. </t>
  </si>
  <si>
    <t>Urea (UF)</t>
  </si>
  <si>
    <t>Melamina mf</t>
  </si>
  <si>
    <t>Compuesto orgánico que responde a la fórmula química C3H6N6, y cuyo nombre IUPAC es 2,4,6-triamino-1,3,5-triazina. Es levemente soluble en agua, y naturalmente forma un sólido blanco.  La melamina es un trímero (está constituida por tres moléculas iguales</t>
  </si>
  <si>
    <t>Melamina (MF)</t>
  </si>
  <si>
    <t>Poliuretano termoestable pur</t>
  </si>
  <si>
    <t>Productos muy duros y quebradizos a temperatura ambiente. A temperaturas elevadas, el plástico no se vuelve blando y mantiene su forma. No empieza a descomponerse hasta que alcanza aproximadamente200 °C (392 °F).</t>
  </si>
  <si>
    <t>duroplásticos,Poliuretano termoendurecible (PUR)</t>
  </si>
  <si>
    <t>Plásticos termoplásticos</t>
  </si>
  <si>
    <t>Acrilonitrilo butadieno estireno abs</t>
  </si>
  <si>
    <t>Plástico muy resistente al impacto (golpes) muy utilizado en automoción y otros usos tanto industriales como domésticos. Es un termoplástico amorfo. Uso Automotrices, jugueteras, electrónicas y oficina.</t>
  </si>
  <si>
    <t>Acrilonitrilo butadieno estireno (ABS)</t>
  </si>
  <si>
    <t>Aleaciones de acrilonitrilo butadieno estireno abs</t>
  </si>
  <si>
    <t>Plástico muy resistente al impacto (golpes) muy utilizado en automoción y otros usos tanto industriales como domésticos. Es un termoplástico amorfo, que se combina con otros plásticos. Uso Automotrices, jugueteras, electrónicas y oficina.</t>
  </si>
  <si>
    <t>Aleaciones de acrilonitrilo butadieno estireno (ABS)</t>
  </si>
  <si>
    <t>Polímero acetal</t>
  </si>
  <si>
    <t>Son polímeros conformadors por molécula con dos grupos alcoxi, unidos a un mismo átomo de carbono. Mientras que el átomo de carbono funcional de los cetales está unido necesariamente a dos átomos de carbono, en los acetales al menos una de las valencias l</t>
  </si>
  <si>
    <t>Acrilonitrilo estireno acrílico asa</t>
  </si>
  <si>
    <t>Son polímeros que se produce mediante la introducción de un elastómero de éster acrílico injertado durante la reacción de copolimerización entre estireno y acrilonitrilo. Tiene una gran dureza y rigidez, buena resistencia química y estabilidad térmica, ex</t>
  </si>
  <si>
    <t>Acrilonitrilo estireno acrílico (ASA)</t>
  </si>
  <si>
    <t>Aleaciones de acrilonitrilo estireno acrílico asa</t>
  </si>
  <si>
    <t>Son polímeros que se produce mediante la introducción de un elastómero de éster acrílico y aleaciones de otros plásticos injertado durante la reacción de copolimerización entre estireno y acrilonitrilo. Tiene una gran dureza y rigidez, buena resistencia q</t>
  </si>
  <si>
    <t>Aleaciones de acrilonitrilo estireno acrílico (ASA)</t>
  </si>
  <si>
    <t>Fluoropolímeros ptfe</t>
  </si>
  <si>
    <t>Son polímeros que contienen átomos de fluoruro.  Los fluoropolímeros tienen cualidades únicas, entre las que se encuentra una gran resistencia, versatilidad, duración, y una resistencia poco frecuente a los productos químicos (disolventes, ácidos y bases)</t>
  </si>
  <si>
    <t>Fluoropolímeros (PTFE)</t>
  </si>
  <si>
    <t>Etileno vinil acetato (EVA)</t>
  </si>
  <si>
    <t>Es un polímero termoplástico conformado por unidades repetitivas de etileno y acetato de vinilo. También es conocido por su nombre comercial en inglés, foamy ("espumoso"), que es el nombre utilizado en más de 30 países.</t>
  </si>
  <si>
    <t>Etileno vinil acetato (EVA),foamy,Goma EVA</t>
  </si>
  <si>
    <t>Polímero cristal líquido lcp</t>
  </si>
  <si>
    <t>Son materiales que incorporan grupos mesógenos en las cadenas poliméricas. Estos polímeros combinan las propiedades anisótropas de los cristales líquidos con las inherentes a los polímeros. Las aplicaciones de este tipo de materiales son muchas y variadas</t>
  </si>
  <si>
    <t>Polímero de cristal líquido (LCP)</t>
  </si>
  <si>
    <t>Nylons poliamida pa</t>
  </si>
  <si>
    <t>Es un polímero artificial que pertenece al grupo de las poliamidas. Se genera formalmente por policondensación de un diácido con una diamina. </t>
  </si>
  <si>
    <t>Nylon - Poliamida (PA). Nailon</t>
  </si>
  <si>
    <t>Polibutileno tereftalato (PBT)</t>
  </si>
  <si>
    <t>Es un polímero termoplástico técnico que se utiliza como aislante en los sectores de la electricidad y la electrónica. Es un polímero termoplástico (semi)cristalino, y un tipo de poliéster. El PBT es resistente a los disolventes, se encoge muy poco durant</t>
  </si>
  <si>
    <t>Polibutileno tereftalato (PBT),tereftalato de polibutileno</t>
  </si>
  <si>
    <t>Policarbonato pc</t>
  </si>
  <si>
    <t xml:space="preserve">Es un grupo de termoplásticos fácil de trabajar, moldear y termoformar, y son utilizados ampliamente en la manufactura moderna. El nombre "policarbonato" se basa en que se trata de polímeros que presentan grupos funcionales unidos por grupos carbonato en </t>
  </si>
  <si>
    <t>Policarbonato (PC)</t>
  </si>
  <si>
    <t>Polietereterquetona peek</t>
  </si>
  <si>
    <t>Es un polímero orgánico termoplástico incoloro utilizados en aplicaciones de ingeniería, que ofrece una combinación única de altas propiedades mecánicas, resistencia a la temperatura y excelente resistencia química.</t>
  </si>
  <si>
    <t>poliéter éter cetona,Polieteretercetona (PEEK)</t>
  </si>
  <si>
    <t>Polieterimida (PEI)</t>
  </si>
  <si>
    <t>Es un polímero amorfo que ofrece alta resistencia mecánica y excelente resistencia a la flama y al calor. Se desempeña en uso continuo a temperaturas de hasta 170°C, haciéndolo ideal para aplicaciones de altos esfuerzos y calor, y para aquellos requerimie</t>
  </si>
  <si>
    <t>Polietersulfona pes</t>
  </si>
  <si>
    <t>Termoplástico de alto rendimiento, amorfo, transparente de color ámbar. Su resistencia térmica es superior al PEI, pero inferior al PEEK. Es el termoplásticos comercial transparente más resistente a las temperaturas. Tiene una relativa absorción de agua y</t>
  </si>
  <si>
    <t>Polietersulfona (PES)</t>
  </si>
  <si>
    <t>Polietileno de baja densidad hdpe</t>
  </si>
  <si>
    <t xml:space="preserve">Es un polímero de la familia de los polímeros olefínicos (como el polipropileno), o de los polietilenos. Su fórmula es (ch2=ch2). Es un polímero termoplástico conformado por unidades repetitivas de etileno. Se designa como HDPE (por sus siglas en inglés, </t>
  </si>
  <si>
    <t>Polietileno de alta densidad (HDPE)</t>
  </si>
  <si>
    <t>Polietileno de alta densidad ldpe</t>
  </si>
  <si>
    <t>Es un polímero de la familia de los polímeros olefínicos, como el polipropileno y los polietilenos. Es un polímero termoplástico conformado por unidades repetitivas de etileno. Se designa como LDPE (por sus siglas en inglés, Low Density Polyethylene) o PE</t>
  </si>
  <si>
    <t>Polietileno de baja densidad (LDPE)</t>
  </si>
  <si>
    <t>Polietileno de media densidad mdpe</t>
  </si>
  <si>
    <t>Es un tipo de polietileno definido por una gama de densidad de 0.926–0.940 g/cm3. MDPE puede producirse por catalizadores de cromo/sílice, catalizadores Ziegler-Natta o catalizadores de metaloceno y se utiliza en cañerías para gas y accesorios, bolsas, fi</t>
  </si>
  <si>
    <t>Polietileno de densidad media (MDPE)</t>
  </si>
  <si>
    <t>Polietileno tereftalato pet</t>
  </si>
  <si>
    <t>Es un tipo de plástico muy usado en envases debebidas y textiles. Algunas compañías manufacturan el PET y otros poliésteres bajo diferentes marcas comerciales, por ejemplo, en los Estados Unidos y el Reino Unido usan los nombres de Mylar y Melinex.</t>
  </si>
  <si>
    <t>PET,Polietileno tereftalato (PET),polietilentereftalato,politereftalato de etileno,tereftalato de polietileno</t>
  </si>
  <si>
    <t>Polimida pi</t>
  </si>
  <si>
    <t>Grupo de polímeros increíblemente fuertes y asombrosamente resistentes al calor y a los agentes químicos. Dichas cualidades son tan notables, que a menudo estos materiales han reemplazado al vidrio y a los metales como el acero, en muchas aplicaciones ind</t>
  </si>
  <si>
    <t>Poliimida (PI)</t>
  </si>
  <si>
    <t>Polipropileno pp</t>
  </si>
  <si>
    <t>Es el polímero termoplástico, parcialmente cristalino, que se obtiene de la polimerización del propileno (o propeno). Pertenece al grupo de las poliolefinas y es utilizado en una amplia variedad de aplicaciones que incluyen empaques para alimentos, tejido</t>
  </si>
  <si>
    <t>Polipropileno (PP)</t>
  </si>
  <si>
    <t>Poliftalamida (PPA)</t>
  </si>
  <si>
    <t>Es una resina termoplástica sintética de la familia de las poliamidas (nylon) que se utiliza para reemplazar metales en aplicaciones automotrices de altas temperaturas, como el compartimento para conectores eléctricos de altas temperaturas y otros usos. H</t>
  </si>
  <si>
    <t>Óxido de polifenileno ppo</t>
  </si>
  <si>
    <t>Es un polímero comercial que se emplea como aislante eléctrico.  Se sintetiza por oxidación del 2,6-dimetilfenol con O2 en piridina.  Una sal de Cu(II) es un catalzador esencial de esta reacción.</t>
  </si>
  <si>
    <t>Óxido de polifenileno (PPO)</t>
  </si>
  <si>
    <t>Sulfuro de polifenileno pps</t>
  </si>
  <si>
    <t>Es un polímero orgánico que consiste en anillos aromáticos vinculados con sulfuros. Fibras sintéticas textiles y derivados de este polímero se conocen para resistir ataque químico y térmico. PPS se utiliza para hacer la tela de filtro para las calderas de</t>
  </si>
  <si>
    <t>Sulfuro de polifenileno (PPS)</t>
  </si>
  <si>
    <t>Poliestireno (icopor) ps</t>
  </si>
  <si>
    <t>Es un polímerizado que se obtiene de petróleo y carbono.  El plástico puro es transparente como el vidrio, duro, frágil y resistente al calor hasta, aproximadamente, +70ºC, que se puede colorear como se quiera.  Es estable frente a los ácidos, los álcalis</t>
  </si>
  <si>
    <t>Poliestireno (PS),polifeniletileno</t>
  </si>
  <si>
    <t>Poliestireno de alto impacto hips</t>
  </si>
  <si>
    <t>Es siete veces màs resistente al impacto que el poliestireno ordinario; tiene menos resistencia a la tracción, menor dureza y más baja temperatura de reblandecimiento, menos estabilidad a la luz y al calor a causa del caucho.</t>
  </si>
  <si>
    <t>Poliestireno de alto impacto (HIPS)</t>
  </si>
  <si>
    <t>Polisulfona psu</t>
  </si>
  <si>
    <t>Una familia de termoplásticos que contienen azufre, estrechamente relacionados con polietersulfona (PES). Se caracterizan por una alta resistencia, límites de superficie muy alta temperatura, baja fluencia, buenas características eléctricas, la transparen</t>
  </si>
  <si>
    <t>Polisulfona (PSU)</t>
  </si>
  <si>
    <t>Poliuretano termoplástico rígido rptu</t>
  </si>
  <si>
    <t>Es un polímero elastómerico lineal y, por ello, termoplástico. No requiere vulcanización para su procesado. Se caracteriza por su alta resistencia a la abrasión, al desgaste, al desgarre, al oxígeno, al ozono y a las bajas temperaturas. Esta combinación d</t>
  </si>
  <si>
    <t>Poliuretano termoplástico rígido (RPTU)</t>
  </si>
  <si>
    <t>Cloruro de polivinilo pvc</t>
  </si>
  <si>
    <t>El cloruro de polivinilo, según nueva denominación policloroetano ( o policloroetileno), de densidad aproximada 1,35 kg/dm3, se obtiene de las material primas agua, carbono, cal y ácido clorhídrico.  El cloruro de vinilo que resulta de estas materias se p</t>
  </si>
  <si>
    <t>Cloruro de polivinilo (PVC),policloroetano,policloroetileno</t>
  </si>
  <si>
    <t>Éter de polifenilene ppe</t>
  </si>
  <si>
    <t xml:space="preserve">Polímero de la familia de los estirénicos (junto con el Acrilonitrilo Butadieno Estireno y el Poliestireno), es decir, que está basado en estireno. Es un polímero termoplástico conformado por unidades repetitivas de Estireno y Acrilonitrilo. </t>
  </si>
  <si>
    <t>Estireno acrilonitrilo (SAN)</t>
  </si>
  <si>
    <t>Resinas  y  colofonias  y  otros  materiales  derivados  de  resina</t>
  </si>
  <si>
    <t>Resinas</t>
  </si>
  <si>
    <t>Epoxi</t>
  </si>
  <si>
    <t>Son termoendurecibles que contienen en su molécula dos o varias funciones epoxídicas o glicídicas.  La resina epoxi más típica es el diglicidiléster del bisfenol A (DGEBA), que es la más antigua y todavía la más utilizada.</t>
  </si>
  <si>
    <t>epoxi,Epoxy,Poliepóxido,Resina Epoxy</t>
  </si>
  <si>
    <t>Resina fenólica</t>
  </si>
  <si>
    <t>Se forma por policondensación de fenol con formaldehìdo.  En lugar de con fenol se pueden hacer con los análogos de éste, cresoles o resorcina.</t>
  </si>
  <si>
    <t>Resina fenólica,Resina sintética termoestable</t>
  </si>
  <si>
    <t>Resina polester no saturada</t>
  </si>
  <si>
    <t>Son materiales reactivos que pueden experimentar ligeros cambios durante su almacenaje, tales como cambios en la viscosidad y la desviación del tiempo de  elificación. En condiciones de almacenaje adversas, estos cambios pueden provocar que las resinas de</t>
  </si>
  <si>
    <t>Resina de poliéster no saturado,resinas up</t>
  </si>
  <si>
    <t>Resina estireno butadieno acrilonitrilo</t>
  </si>
  <si>
    <t xml:space="preserve">Materias plásticas obtenidas por polimerización de una mezcla de co-polímeros acrilonitrilo-estireno con elastó-meros de tipo butadieno. La sigla, de hecho, está compuesta de las iniciales en inglés de acrilonitrilo, butadieno y estíreno (styrene). De la </t>
  </si>
  <si>
    <t>Resina de acrilonitrilo butadieno estireno</t>
  </si>
  <si>
    <t>Resina acrílica estireno acrilonitrilo</t>
  </si>
  <si>
    <t>Terpolímero amorfo que se encuentra entre los productos con más resistencia.  Ofrece un adurabilidad excepcional en ambientes exteriores sin pintura.</t>
  </si>
  <si>
    <t>Resina de acrilonitrilo estireno acrílico</t>
  </si>
  <si>
    <t>Resina aleación acrílica estireno acrilonitrilo</t>
  </si>
  <si>
    <t>Terpolímero amorfo que se encuentra entre los productos con más resistencia con aleación de otros plásticos.  Ofrece un adurabilidad excepcional en ambientes exteriores sin pintura.</t>
  </si>
  <si>
    <t>Resina de aleación de acrilonitrilo estireno acrílico</t>
  </si>
  <si>
    <t>Resina fliuoropolímero</t>
  </si>
  <si>
    <t>Es un polímero a base de fluorocarbono con múltiples enlaces carbono-flúor fuertes. Se caracteriza por una alta resistencia a los disolventes, ácidos y bases.</t>
  </si>
  <si>
    <t>Resina de fluoropolímero</t>
  </si>
  <si>
    <t>Resina acetato vinilo etileno</t>
  </si>
  <si>
    <t>Es un polímero termoplástico conformado por unidades repetitivas de etileno y acetato de vinilo. Es un material que combina con cualquier accesorio o producto de aplicación directa o superpuesta. Es un material que no sustituye a ninguno conocido, sino qu</t>
  </si>
  <si>
    <t>Etileno Vinil Acetato,EVA,foamy,Goma EVA,Resina de etileno vinil acetato</t>
  </si>
  <si>
    <t>Resina polímero cristal líquido</t>
  </si>
  <si>
    <t>Clase única de polímeros de poliéster totalmente aromática que proporcionan propiedades anteriormente no disponibles de alto rendimiento. Electricidad, Automotriz, Electrodomesticos, ect.</t>
  </si>
  <si>
    <t>LCp,Resina de polímero de cristal líquido</t>
  </si>
  <si>
    <t>Nylon</t>
  </si>
  <si>
    <t xml:space="preserve">Es un polímero artificial que pertenece al grupo de las poliamidas. Se genera formalmente por policondensación de un diácido con una diamina. La cantidad de átomos de carbono en las cadenas de la amina y del ácido se puede indicar detrás de los iniciales </t>
  </si>
  <si>
    <t>Nailo,Nailon,Nilón</t>
  </si>
  <si>
    <t>Tetralftalato polibutileno</t>
  </si>
  <si>
    <t>Es un polímero termoplástico de ingeniería, que se utiliza como aislante en las industrias eléctrica y electrónica. Es un (semi-) polímero cristalino termoplástico, y un tipo de poliéster.</t>
  </si>
  <si>
    <t>pbt,Tereptatlate del polibutileno</t>
  </si>
  <si>
    <t>Resina de policarbonato</t>
  </si>
  <si>
    <t>Constituyen un grupo particular de los polímeros termoplásticos. Permiten ser trabajados, moldeados y termoformados con facilidad. Gracias a estas propiedades, los policarbonatos se utilizan en varias aplicaciones. Se destacan por la utilidad de sus carac</t>
  </si>
  <si>
    <t>Resina polietereterquetona</t>
  </si>
  <si>
    <t>Polímero orgánico termoplástico incoloro utilizados en aplicaciones de ingeniería, que ofrece una combinación única de altas propiedades mecánicas, resistencia a la temperatura y excelente resistencia química.</t>
  </si>
  <si>
    <t>PEEK,Resina de polieteretercetona</t>
  </si>
  <si>
    <t>Resina polieterimida</t>
  </si>
  <si>
    <t xml:space="preserve">Termoplástico amorfo, de color ámbar translúcido con características similares al plástico PEEK. Comparada con el PEEK, la polieterimida es más barata pero menos resistente a la temperatura y al impacto. </t>
  </si>
  <si>
    <t>PEI,Resina de polieterimida</t>
  </si>
  <si>
    <t>Resina polietersulfona</t>
  </si>
  <si>
    <t>pes,Resina de polietersulfona</t>
  </si>
  <si>
    <t>Polietileno</t>
  </si>
  <si>
    <t xml:space="preserve">El polietileno (PE) es químicamente el polímero más simple. Se representa con su unidad repetitiva (CH2-CH2)n. Es uno de los plásticos más comunes, debido a su alta producción mundial (aproximadamente 60 millones de toneladas anuales alrededor del mundo) </t>
  </si>
  <si>
    <t>Resina terftalato polietileno</t>
  </si>
  <si>
    <t xml:space="preserve">Es una resina  muy usado en envases de bebidas y textiles. </t>
  </si>
  <si>
    <t>pet,polietileno terefta,polietilentereftalato,politereftalato de etileno,Resina de polietileno tereftalato,Tereftalato de polietileno</t>
  </si>
  <si>
    <t>Resina polimida</t>
  </si>
  <si>
    <t>Es un tipo de polímero que contiene enlaces de tipo amida. Las poliamidas se pueden encontrar en la naturaleza, como la lana o la seda, y también ser sintéticas, como el nailon o el Kevlar.</t>
  </si>
  <si>
    <t>poliamida,Resina de poliimida</t>
  </si>
  <si>
    <t>Resina polipropileno</t>
  </si>
  <si>
    <t>PP,Resina de polipropileno</t>
  </si>
  <si>
    <t>Resina poliftalamida</t>
  </si>
  <si>
    <t>Resina termoplástica sintética de la familia de las poliamidas (nylon) que se utiliza para reemplazar metales en aplicaciones automotrices de altas temperaturas, como el compartimento para conectores eléctricos de altas temperaturas y otros usos. Ha recib</t>
  </si>
  <si>
    <t>Resina de poliftalamida</t>
  </si>
  <si>
    <t>Óxido de polietileno</t>
  </si>
  <si>
    <t>Proporcionan unión, engrosamiento, la lubricidad, la retención de agua, y los beneficios de formación de película para ofrecer un excelente rendimiento en una variedad de aplicaciones - tales como productos farmacéuticos, minería, papel y productos de lim</t>
  </si>
  <si>
    <t>Resina sulfuro de polifenilene</t>
  </si>
  <si>
    <t>Un polímero orgánico utilizado para crear fibra sintética y textiles conocidos por su resistencia al impacto químico y térmico. El PPS se utiliza para hacer filtros de tela para calderas de carbón, fieltros para máquinas de papel, aislamiento eléctrico, m</t>
  </si>
  <si>
    <t>pps,Resina de sulfuro de polifenileno</t>
  </si>
  <si>
    <t>Resina de poliestireno</t>
  </si>
  <si>
    <t>Polímero aromático hecho del monómero de estireno. El poliestireno sólido se utiliza en cubiertos descartables, maquetas de plástico, estuches de CD y DVD.</t>
  </si>
  <si>
    <t>Resina de polisulfona</t>
  </si>
  <si>
    <t>Familia de polímeros termoplásticos conocida por su dureza y estabilidad a altas temperaturas. Se utiliza en aplicaciones especializadas y reemplaza, con frecuencia, al policarbonato.</t>
  </si>
  <si>
    <t>Resina de cloruro de polivinilo</t>
  </si>
  <si>
    <t>Producto de la polimerización del monómero de cloruro de vinilo a policloruro de vinilo. Es el derivado del plástico más versátil. Este se pueden producir mediante cuatro procesos diferentes: Suspensión, emulsión, masa y solución.</t>
  </si>
  <si>
    <t>PVC,Resina de cloruro de polivinilo</t>
  </si>
  <si>
    <t>Resina de acrilonitrilo de estireno</t>
  </si>
  <si>
    <t>Es un polímero de la familia de los estirénicos, es decir, que está basado en estireno. Es un polímero termoplástico conformado por unidades repetitivas de Estireno y Acrilonitrilo. Componentes para automóviles, Utensilios de cocina, Bandejas y componente</t>
  </si>
  <si>
    <t>Resina de estireno acrilonitrilo,SAN</t>
  </si>
  <si>
    <t>Formaldehído de urea</t>
  </si>
  <si>
    <t>Una resina termoendurecible no transparente o de plástico, hecho a partir de urea y formaldehído se calienta en presencia de una base suave tal como amoníaco o piridina. Estas resinas se utilizan en adhesivos, acabados, MDF, y objetos moldeados.</t>
  </si>
  <si>
    <t>Formaldehído de urea,urea-metanal</t>
  </si>
  <si>
    <t>Alquido</t>
  </si>
  <si>
    <t>Alkyd</t>
  </si>
  <si>
    <t>Resina alquídica es un poliéster modificado por la adición de ácidos grasos y otros componentes. Se derivan de polioles y un ácido dicarboxílico o anhídrido de ácido carboxílico. El término resina alquídica es una modificación del nombre original "alcid",</t>
  </si>
  <si>
    <t>Formaldehído de melamina</t>
  </si>
  <si>
    <t>Compuesto orgánico. Es levemente soluble en agua, y naturalmente forma un sólido blanco.Estas resinas se usan en compuestos de moldeo. Por otro lado, existen muchas aplicaciones para las resinas líquidas de la reacción de melamina y formaldehído que son s</t>
  </si>
  <si>
    <t>Poliacetal</t>
  </si>
  <si>
    <t>La polimerizaión del formaldehido da como resultado a un producto conocido como poliformaldehido y también polioximetileno o poliacetal.  Este producto es estructuralmente lineal y termoplástico.  Esta resina es bastante tenaz, tiene buena resistencia a l</t>
  </si>
  <si>
    <t>Poliacetal,Polioximetileno (POM)</t>
  </si>
  <si>
    <t>Poliamida</t>
  </si>
  <si>
    <t>La poliamida, densidas aproximada de 1,13 kg/dm3, se obtiene del carbono.  Se forma por policondensación y se conoce como los nombres de perlón, nilón y ultramida.  Sin teñir se presenta este plástico con un color blanco lechoso a amarillento.</t>
  </si>
  <si>
    <t>nilón,perlón,Poliamida,ultramida</t>
  </si>
  <si>
    <t>Grupo alilo</t>
  </si>
  <si>
    <t>Es un líquido incoloro con un olor semejante al etanol en bajas concentraciones, y es soluble en agua. Este compuesto es tóxico, inflamable y en general peligroso. Es utilizado como pesticida y como materia prima para la síntesis de varios productos.</t>
  </si>
  <si>
    <t>Alílico</t>
  </si>
  <si>
    <t>Ácido acrílico de etileno</t>
  </si>
  <si>
    <t>El ácido acrílico deriva del etileno, en el que un átomo de H se ha sustituido por un grupo carboxilo. En un líquido incoloro de olor picante, de p. e. 141ºC (414 K) y miscible con el agua en todas las proporciones.</t>
  </si>
  <si>
    <t>Compuesto cloruro de polivinilo</t>
  </si>
  <si>
    <t>Su versatilidad le permite obtener productos de variadas propiedades para un gran número de aplicaciones. Se obtienen desde productos rígidos hasta productos totalmente flexibles y se puede transformar por Inyección, Extrusión, Soplado y todas las tecnolo</t>
  </si>
  <si>
    <t>Compuesto del cloruro de polivinilo,PVC</t>
  </si>
  <si>
    <t>Solución de vinilo</t>
  </si>
  <si>
    <t>Es un copolímero de molecularidad elevada del peso del cloruro de vinilo y del acetato del vinilo. Se suministra como polvo, el contenido del cloruro de vinilo es el cerca de 86%, y contenido del acetato del vinilo cerca de el 13%. Usos típicos: Pegamento</t>
  </si>
  <si>
    <t>Solución vinilo,Vinilo</t>
  </si>
  <si>
    <t>Fenoxi</t>
  </si>
  <si>
    <t>Sustancias químicas relacionadas con el ácido indolacético hormona de crecimiento .</t>
  </si>
  <si>
    <t>Fenoxy</t>
  </si>
  <si>
    <t>Resina compuesta</t>
  </si>
  <si>
    <t>Materiales sintéticos que están mezclados heterogéneamente y que forman un compuesto, como su nombre indica. Están compuestos por moléculas de elementos variados. Estos componentes pueden ser de dos tipos: los de cohesión y los de refuerzo. Los componente</t>
  </si>
  <si>
    <t>Composite,Resina compuesta,resinas compuestas</t>
  </si>
  <si>
    <t>Pirolidina polivinilo</t>
  </si>
  <si>
    <t>La polivinilpirrolidona (PVP) es un polímero de la vinilpirrolidona de peso molecular elevado entre 30,000 a 50,000 siendo una sustancia que se presenta en forma de polvo de color blanco, y soluble en agua o alcohol, formando dispersiones coloidales hidró</t>
  </si>
  <si>
    <t>Polivinilpirrolidina,polivinilpirrolidona</t>
  </si>
  <si>
    <t>Tereftalato de polietileno o glicol modificado</t>
  </si>
  <si>
    <t>El tereftalato de polietileno, politereftalato de etileno, polietilentereftalatoo polietileno tereftalato (más conocido por sus siglas en inglés PET,polyethylene terephtalate) es un tipo de plástico muy usado en envases debebidas y textiles. Algunas compa</t>
  </si>
  <si>
    <t>Glicol modificado o tereftalato de polietileno</t>
  </si>
  <si>
    <t>Fijador de hidrocarburo</t>
  </si>
  <si>
    <t>Agentes de pegajosidad son compuestos químicos utilizados en la formulación de adhesivos para aumentar la pegajosidad, la pegajosidad de la superficie del adhesivo. Por lo general son compuestos de bajo peso molecular con alta temperatura de transición ví</t>
  </si>
  <si>
    <t>“Tackifier” de hidrocarburo</t>
  </si>
  <si>
    <t>Mezclas de policarbonato</t>
  </si>
  <si>
    <t>Presentan una excelente resistencia a la llama y propiedades mecánicas muy buenas tales como resistencia al desgarrebajo tensióno capacida d de fluencia y buena aptitud a la elaboración; procedimiento para la preparación de composiciones de moldeado, empl</t>
  </si>
  <si>
    <t>Alcohol polivinilo</t>
  </si>
  <si>
    <t xml:space="preserve">Es un polímero sintético soluble en agua, de fórmula química general (C2H4O)n. No debe confundirse con acetato de polivinilo, un popular pegamento de madera. </t>
  </si>
  <si>
    <t>Alcohol de polivinilo,PVA,PVal,PVOH</t>
  </si>
  <si>
    <t>Butiral polivinilo</t>
  </si>
  <si>
    <t>Es un compuesto químico resultado de mezclar alcohol de polivinilo (PVA) con butiraldehído. El material resultante es un polímero de gran adherencia y durabilidad, utilizado principalmente en la industria del vidrio.</t>
  </si>
  <si>
    <t>Butiral (PVB),Butiral polivinilo</t>
  </si>
  <si>
    <t>Compuesto de moldeo de poliéster</t>
  </si>
  <si>
    <t>Es un producto listo para molde, vidrio reforzado con fibra de material de poliéster termoestable utilizado principalmente en el moldeo por inyección y moldeo por compresión.</t>
  </si>
  <si>
    <t>Acetato de polivinilo</t>
  </si>
  <si>
    <t>El acetato de vinilo se prepara industrialmente por adición de ácido a etileno de sales de paladio, cobre y oxígeno (acetilación oxidante).   El acetato de vinilo se polimeriza fácilmente a acetato de polivinilo por acción del calor, la luz o los peróxido</t>
  </si>
  <si>
    <t>Acetato polivinilo,Adhesivo vinilico,cola,PVA</t>
  </si>
  <si>
    <t>Éter de polivinilo</t>
  </si>
  <si>
    <t>Los éteres de polivinilo, son resinas obtenidas a partir del acetileno y un alcohol, en presencia de un alcoholato alcalino.  Son solubles en una amplia variedad de disolventes industriales que incluyen, cetonas, hidrocarburos, éteres, etc.</t>
  </si>
  <si>
    <t>Éter polivinilo</t>
  </si>
  <si>
    <t>Polivinilo formal</t>
  </si>
  <si>
    <t>Resina que tiene excelentes formadores de película, agentes emulsionantes y propiedades adhesivas. También es resistente a los aceites, grasas y disolventes. Es inodoro y no tóxico. Tiene una alta resistencia a la tracción y flexibilidad, así como propied</t>
  </si>
  <si>
    <t>polivinilo alcohol,Polivinilo formal</t>
  </si>
  <si>
    <t>Acrílico de estireno</t>
  </si>
  <si>
    <t>Resina diseñada para mejorar la versatilidad, adherencia, facilidad de manejo y otras propiedads de rendimiento de los recubrimientos elastoméricos de techo para una amplia varidad de sistemas.</t>
  </si>
  <si>
    <t>Polímeros de propileno de etileno</t>
  </si>
  <si>
    <t>Resinas utilizadas como aislante eléctrico en cables de potencia para alto voltaje. Presenta una alta resistencia a la oxidación y alta inercia química</t>
  </si>
  <si>
    <t>Óxido de polipropileno</t>
  </si>
  <si>
    <t>Es bien conocido como extensor y diluyente para varias formulaciones de resina epóxica. Es el precursor de los propilenglicoles que se emplean para obtener uretanos. Se usa principalmente para la produccion de polioles y poliéteres con grupos hidroxilo te</t>
  </si>
  <si>
    <t>epoxipropano,Óxido de polipropileno</t>
  </si>
  <si>
    <t>Éter de polipropileno</t>
  </si>
  <si>
    <t>Presenta alta rigidez, resistencia al impacto, resistencia al calor y módulo.</t>
  </si>
  <si>
    <t>Sulfona de polipropileno</t>
  </si>
  <si>
    <t xml:space="preserve">Estos polímeros son conocidos por su tenacidad y estabilidad a altas temperaturas. </t>
  </si>
  <si>
    <t>Sulfone de polipropileno</t>
  </si>
  <si>
    <t>Polimetilacrilato</t>
  </si>
  <si>
    <t>Es un polímero de acrilato sintético hidrófobo. Es dura, correosa, y flexible. Se utiliza en el acabado de cuero y textiles</t>
  </si>
  <si>
    <t>pma,Polimethilacrilato,Polimetilacrilato,poly</t>
  </si>
  <si>
    <t>Anhídrido maléico de estireno</t>
  </si>
  <si>
    <t>Es un polímero sintético que es incorporado por monómeros de estireno y anhídrido maleico. Los monómeros están casi perfectamente alterna, por lo que es un copolímero alternante. Está formado por una polimerización por radicales, usando un peróxido orgáni</t>
  </si>
  <si>
    <t>Anhídrido maleico de estireno,sma,smanh</t>
  </si>
  <si>
    <t>Poliestireno sindiotáctico</t>
  </si>
  <si>
    <t>Es un polímero de vinilo. Estructuralmente, es una cadena hidrocarbonada larga, con un grupo fenilo unido a cada otro átomo de carbono. El poliestireno se produce por polimerización vinílica por radicales libres, del monómero de estireno. Es un plástico b</t>
  </si>
  <si>
    <t>Poliestireno Sindiotatico</t>
  </si>
  <si>
    <t>Cloruro de polivinilo clorado</t>
  </si>
  <si>
    <t>Es un termoplástico producido por cloración de la resina de policloruro de vinilo (PVC). Los usos incluyen tuberías de agua fría y caliente, y el manejo de líquidos industriales.</t>
  </si>
  <si>
    <t>Cloruro de polivinilo clorado,cpvc,policloruro de vinilo clorado</t>
  </si>
  <si>
    <t>Poliéster termoplástico</t>
  </si>
  <si>
    <t>Es una categoría de elastómeros que contiene el grupo funcional éster en su cadena principal. Los poliésteres que existen en la naturaleza son conocidos desde 1830, pero el término poliéster generalmente se refiere a los poliésteres sintéticos (plásticos)</t>
  </si>
  <si>
    <t>PET,Poliester termoplástico,tereftalato de polietileno</t>
  </si>
  <si>
    <t>Resinas de indeno</t>
  </si>
  <si>
    <t>Es un hidrocarburo policíclico inflamable con fórmula química C9H8. Se compone de un anillo de benceno condensado con un anillo de ciclopenteno. Este líquido aromático es incoloro aunque las muestras a menudo son de color amarillo pálido. El uso principal</t>
  </si>
  <si>
    <t>Resinas de Indene</t>
  </si>
  <si>
    <t>Resinas plásticas</t>
  </si>
  <si>
    <t>Aporta resistencia química, dieléctrica y a los rayos ultravioletas, entre otros. La característica principal de este tipo de resinas es su propiedad de poder curar o endurecer cuando son catalizadas quimicamente a temperatura ambiente, permitiendo que el</t>
  </si>
  <si>
    <t>Resinas de petróleo</t>
  </si>
  <si>
    <t>Es un hidrocarburo aromático C5/C9 utilizado en aplicaciones industriales. Tiene un efecto de pegajosidad y es adecuado para su uso en pintura, tintas de imprenta, adhesivos, caucho y otras áreas donde se requiere pegajosidad.</t>
  </si>
  <si>
    <t>Resinas de poliuretano</t>
  </si>
  <si>
    <t>Materiales que resultan de la unión de una cadena de moléculas simples, repetitivas. Estos materiales se pueden ver en muchas formas y se pueden poner a numerosos usos, dependiendo de cómo se manipulan sus propiedades. Resina de poliuretano, que es una su</t>
  </si>
  <si>
    <t>PU,PUR,Resinas de poliuretano</t>
  </si>
  <si>
    <t>Resinas de polieter</t>
  </si>
  <si>
    <t>Resinas formadas por la reacción de ácidos orgánicos dibásicos y alcoholes polihídricos. Las resinas de poliéster se utilizan en el compuesto de moldeo de lámina, mayor moldeo compuesto y el tóner de las impresoras láser. Los paneles de pared fabricados a</t>
  </si>
  <si>
    <t>Resina de Poliéter,Resinas de polyéter</t>
  </si>
  <si>
    <t>Resinas recicladas</t>
  </si>
  <si>
    <t>Son polimeros resultado de un proceso fisicoquímico o mecánico que consiste en someter a una materia o un producto ya utilizado, a un ciclo de tratamiento total o parcial para obtener una materia prima o un nuevo producto.</t>
  </si>
  <si>
    <t>Resinas acrílicas</t>
  </si>
  <si>
    <t>Las resinas acrílicas son compuestos termoplásticos, derivados de la polimerización de los ácidos acrílico y metacrílico. Estas resinas son de fácil utilización, tiempo de endurecimiento corto y contracción despreciable. Sonm plásticos muy resistentes y c</t>
  </si>
  <si>
    <t>Resinas celulosas</t>
  </si>
  <si>
    <t>Grupo numeroso de resinas artificiales obtenidas de la celulosa vegetal (que es el principal componente de la madera). La celulosa está constituida por fibras largas de carácter cristalino, pero no es termoplástica, es decir no puede ser moldeada con el c</t>
  </si>
  <si>
    <t>Resinas celulósicas</t>
  </si>
  <si>
    <t>Resinas de polipropileno</t>
  </si>
  <si>
    <t>Resinas son altamente compatibles con poliolefinas y el bloque de mediados de copolímeros de bloques SIS para que impartir excelente pegajosidad y propiedades de pelado para presionar a los sistemas sensibles.</t>
  </si>
  <si>
    <t>Politerpeno</t>
  </si>
  <si>
    <t>Colofonia</t>
  </si>
  <si>
    <t>Rosina de madera</t>
  </si>
  <si>
    <t>Es una forma sólida de resina obtenida a partir de pinos y otras plantas, la mayoría de coníferas, producidos por el calentamiento de resina líquida fresca para vaporizar los componentes líquidos volátiles terpeno</t>
  </si>
  <si>
    <t>Colofonia de madera,resina</t>
  </si>
  <si>
    <t>Rosina de goma</t>
  </si>
  <si>
    <t>Resina dura, brillante y translúcida, normalmente de color ámbar, que se obtiene como residuo en la destilación de la trementina. La colofonia preparada a partir de la goma de trementina se denomina colofonia de gomas, y la que se obtiene del extracto o m</t>
  </si>
  <si>
    <t>Colofonia de goma,resina</t>
  </si>
  <si>
    <t>Rosina aceite de pino</t>
  </si>
  <si>
    <t>Es un producto residual de la fabricación del papel. Se obtiene del tratamiento de la celulosa y se caracteriza por ser viscoso y de color amarillo ennegrecido</t>
  </si>
  <si>
    <t>Colofonia de ‘tall’ oil (subproducto de la producción de pulpa química de madera)</t>
  </si>
  <si>
    <t>Películas</t>
  </si>
  <si>
    <t>Películas de polietileno</t>
  </si>
  <si>
    <t xml:space="preserve">Es un material resinoso con propiedades termoplásticas que se sintetiza mediante la inducción de la polimerización oxidativa de gas etileno. El grado de presión utilizado en su fabricación varía en función de la densidad y el punto de fusión de la resina </t>
  </si>
  <si>
    <t>Películas de poliuretano</t>
  </si>
  <si>
    <t>Son extremadamente durable, resistente al desgaste y tienen una alta resistencia al desgarro. También tienen una buena resistencia a los aceites y grasas, y están disponibles en la calidad de los alimentos y las calificaciones detectables de metales. Esto</t>
  </si>
  <si>
    <t>Películas de acetato</t>
  </si>
  <si>
    <t>Producto que se utiliza en la fotografía como material de base para las emulsiones fotográficas.</t>
  </si>
  <si>
    <t>Películas de acrílico</t>
  </si>
  <si>
    <t>Es un material resistencia a la intemperie a largo plazo al aire libre, resistencia al calor, la claridad y la resistencia a la abrasión.</t>
  </si>
  <si>
    <t>2.3.7.2.02</t>
  </si>
  <si>
    <t>Productos fotoquímicos</t>
  </si>
  <si>
    <t>Películas coextruídas</t>
  </si>
  <si>
    <t>Producto resultado de la extrusión de múltiples capas de material al mismo tiempo. Este tipo de extrusión utiliza dos o más extrusores para fundir y suministrar un caudal volumétrico constante de diferentes plásticos viscosos a un único cabezal de extrusi</t>
  </si>
  <si>
    <t>Películas co-estiradas por presión</t>
  </si>
  <si>
    <t>Películas de fluoropolímero</t>
  </si>
  <si>
    <t>Material de base con varias características excelentes, tales como comenzar con antiadherente, resistencia química, transparencia óptica, resistencia a la intemperie, resistencia al ensuciamiento, resistencia al calor, resistencia a la humedad, no inflama</t>
  </si>
  <si>
    <t>Películas de Fluoropolímero</t>
  </si>
  <si>
    <t>Películas metalizadas</t>
  </si>
  <si>
    <t>Son películas de polímero recubiertas con una capa delgada de metal, generalmente de aluminio. Ellos ofrecen la apariencia metálica brillante de una hoja de aluminio con un peso reducido y el costo. Películas metalizadas son ampliamente utilizados para fi</t>
  </si>
  <si>
    <t>Películas de nylon</t>
  </si>
  <si>
    <t>Se emplean cada vez más en aplicaciones de embalaje para productos alimenticios y farmacéuticos. El valor del nylon para estas aplicaciones estriba en la posibilidad de hervir la bolsa con los alimentos dentro y en la baja transmisión del olor.</t>
  </si>
  <si>
    <t>lámina de nylon,Películas de nailon,Películas de nylon</t>
  </si>
  <si>
    <t>Películas de policarbonato</t>
  </si>
  <si>
    <t>El policarbonato en su modalidad de película se utiliza para recubrir productos fabricados con otros plásticos o como producto independiente en la fabricación de displays, de tarjetas, para la fabricación de tableros de mando para automoviles.</t>
  </si>
  <si>
    <t>lámina de policarbonato,Películas del policarbonato</t>
  </si>
  <si>
    <t>Películas de poliéster</t>
  </si>
  <si>
    <t>Son especificadas para aplicaciones de aislamiento que requieren una delgada y durable cinta con alta fortaleza dieléctrica.</t>
  </si>
  <si>
    <t>lámina de poliéster,Películas de poliéster</t>
  </si>
  <si>
    <t>Películas de polipropileno</t>
  </si>
  <si>
    <t xml:space="preserve">Lamina para termoformar envases rigidos, con elevada transparencia e incolora.  </t>
  </si>
  <si>
    <t>lámina de polipropileno,Películas del polipropileno,pp</t>
  </si>
  <si>
    <t>Polipropileno orientado axialmente</t>
  </si>
  <si>
    <t>La orientación biaxial aumenta la fuerza y la claridad. Esta película es ampliamente utilizada como un material de embalaje para el envasado de productos tales como productos de botanas, productos frescos y productos de confitería. Un uso típico es la env</t>
  </si>
  <si>
    <t>Polipropileno orientado biaxialmente</t>
  </si>
  <si>
    <t>Películas de poliamida</t>
  </si>
  <si>
    <t>Polímero que se utiliza mucho en el campo de la electrónica.</t>
  </si>
  <si>
    <t>Películas de Poliamida</t>
  </si>
  <si>
    <t>Películas de poliestireno</t>
  </si>
  <si>
    <t xml:space="preserve">Es un plástico sumamente económico con acabado mate, en presentación de lámina y rollo, la cual no se recomienda para uso en exteriores. </t>
  </si>
  <si>
    <t>lámina de poliestireno,Películas de poliestireno</t>
  </si>
  <si>
    <t>Películas de cloruro de polivinilo flexible</t>
  </si>
  <si>
    <t>El PVC flexible o también llamado plastificado, constituye el 50% de la producción. En este tipo de PVC, se emplea un polímero de suspensión o masa y aditivos que hacen procesable el material como son plastificantes que imparten al producto terminado flex</t>
  </si>
  <si>
    <t>Película flexible de cloruro de polivinilo,plástico,plastificado</t>
  </si>
  <si>
    <t>Películas de cloruro de polivinilo rígido</t>
  </si>
  <si>
    <t>PVC rígido utiliza un polímero o resina de PVC de suspensión o masa y que se encuentra integrado con un gran número de aditivos como modificadores de flujo, de impacto, estabilizadores, colorantes, entre otros, pero que no contiene plastificantes que modi</t>
  </si>
  <si>
    <t>Película rígida de cloruro de polivinilo</t>
  </si>
  <si>
    <t>Películas de alcohol vinilo etileno</t>
  </si>
  <si>
    <t>Es un polímero termoplástico utilizado ampliamente en la industria de empaques para alimentos.</t>
  </si>
  <si>
    <t>Etilen-Vinil-Alcoho,eval,evoh,Película de alcohol de vinilo de etileno</t>
  </si>
  <si>
    <t>Películas de cloruro de polivinilo</t>
  </si>
  <si>
    <t>El cloruro de polivinilideno (PVDC) es un homopolímero del cloruro de vinilideno. Es un polímero de recubrimiento altamente eficaz contra el agua, oxígeno y aromas. Tiene una resistencia química superior a medios alcalinos y ácidos, es insoluble en disolv</t>
  </si>
  <si>
    <t>Cloruro de polivinilideno,PVDC</t>
  </si>
  <si>
    <t>Películas de alcohol polivinilo</t>
  </si>
  <si>
    <t>Es un polímero sintético soluble en agua (que no debe confundirse con acetato de polivinilo, un pegamento de madera popular).  película excelente formación, emulsionantes y propiedades adhesivas.</t>
  </si>
  <si>
    <t>Películas de alcohol polivinilo,pva,pvlal,pvoh</t>
  </si>
  <si>
    <t>Películas de recubiertas de silicona</t>
  </si>
  <si>
    <t>Elementos utilizados en el llenado de amortización y la eliminación de calor dentro de productos electronicos y mecánicos de automóviles.</t>
  </si>
  <si>
    <t>Películas con baño de silicón</t>
  </si>
  <si>
    <t>Espumas</t>
  </si>
  <si>
    <t>Espumas de poliolefina</t>
  </si>
  <si>
    <t>Es un polímero producido a partir de una olefina simple (también llamado un alqueno con la fórmula general CnH2n) como un monómero.</t>
  </si>
  <si>
    <t>Espuma del poliolefin,Espuma del polyolefin</t>
  </si>
  <si>
    <t>Espumas de poli éter</t>
  </si>
  <si>
    <t>es un polímero que se obtiene mediante condensación de bases hidroxílicas combinadas con disocianatos. Los poliuretanos flexibles se emplean, sobre todo, en la fabricación de espumas blandas, de elastómeros y también de pinturas. Sus propiedades mecánicas</t>
  </si>
  <si>
    <t>Espuma de póliester,Espuma del poliéter</t>
  </si>
  <si>
    <t>Espumas de silicona</t>
  </si>
  <si>
    <t>Es un producto de caucho sintético utilizado en Juntas, sábanas y cortafuegos. Se encuentra disponible en forma sólida, curado, así como en los componentes individuales de líquidos para instalaciones de campo.</t>
  </si>
  <si>
    <t>Espuma del silicón</t>
  </si>
  <si>
    <t>Espumas de terpolímero propileno etileno</t>
  </si>
  <si>
    <t>Es un termopolímero elastómero que tiene buena resistencia a la abrasión y al desgaste. La composición de este material contiene entre un 45% y un 75% de etileno, siendo en general más resistente cuanto mayor sea este porcentaje.</t>
  </si>
  <si>
    <t>Espuma del terpolimero de propileno de etileno</t>
  </si>
  <si>
    <t>Espumas de neopreno</t>
  </si>
  <si>
    <t>Contiene células de gas se utiliza como material aislante, sobre todo en trajes de neopreno. La espuma de neopreno también se utiliza en otros aislamientos y aplicaciones para protección de los golpes en empaques</t>
  </si>
  <si>
    <t>Espuma de neopreno,Espuma del neopreno</t>
  </si>
  <si>
    <t>Espumas de cloruro de polivinilo</t>
  </si>
  <si>
    <t>Es un material rígido ligero utilizado principalmente en la fabricación de rótulos y expositores. Se considera robusta para el uso al aire libre, es inmune a la lluvia y resistente al viento y al sol.</t>
  </si>
  <si>
    <t>Espuma del cloruro de polivinilo</t>
  </si>
  <si>
    <t>Espumas de caucho</t>
  </si>
  <si>
    <t xml:space="preserve">Material plástico poroso formado por una agregación de burbujas. Se forma básicamente por la reacción química de dos compuestos, un poliol y un isocianato, aunque su formulación necesita y admite múltiples variantes y aditivos. </t>
  </si>
  <si>
    <t>Espuma de goma,espuma pu,gomaespuma,gomapluma</t>
  </si>
  <si>
    <t>Espumas de poliestireno</t>
  </si>
  <si>
    <t>Es un polímero termoplástico que se obtiene de la polimerización del estireno. Existen cuatro tipos principales: el PS cristal, que es transparente, rígido y quebradizo; el poliestireno de alto impacto, resistente y opaco, el poliestireno expandido, muy l</t>
  </si>
  <si>
    <t>Espuma del poliestireno,Poliestireno expandido o extruido</t>
  </si>
  <si>
    <t>Materiales y productos de papel</t>
  </si>
  <si>
    <t>Materiales  de  papel</t>
  </si>
  <si>
    <t>Materias primas</t>
  </si>
  <si>
    <t>Pulpa de papel</t>
  </si>
  <si>
    <t>Material más común utilizado para la fabricación de papel. Las maderas utilizadas para este fin son conocidas como maderas pulpables, que generalmente son maderas blandas como la picea, el pino, el abeto y el alerce, pero también maderas duras como el euc</t>
  </si>
  <si>
    <t>pasta de celulosa,Pasta de papel,pulpa de celulosa</t>
  </si>
  <si>
    <t>Productos de papel</t>
  </si>
  <si>
    <t>Papel de imprenta y papel de escribir</t>
  </si>
  <si>
    <t>Papel cebolla</t>
  </si>
  <si>
    <t xml:space="preserve">Papel traslúcido, utilizado para dibujos o copias de planos a lápiz o tinta.  Se conoce más por la denominación papel vegetal, siendo el término papel cebolla más antiguo.  </t>
  </si>
  <si>
    <t>2.3.3.1.01</t>
  </si>
  <si>
    <t>Papel de escritorio</t>
  </si>
  <si>
    <t>Papel cebolla,Papel traslucido,papel vegetal</t>
  </si>
  <si>
    <t>Papel vitela</t>
  </si>
  <si>
    <t>Tipo de pergamino, para hacer las páginas de un libro o códice, caracterizado por su delgadez, su durabilidad y su lisura. Estrictamente hablando, el papel vitela debería ser sólo hecho de piel de becerro (vitela), pero el término comenzó a ser usado para</t>
  </si>
  <si>
    <t>Papel pergamino</t>
  </si>
  <si>
    <t>Solía referirse solamente al papel hecho con piel de ternera, pero actualmente el papel pergamino se fabrica de algodón y pulpa de madera.</t>
  </si>
  <si>
    <t>2.3.3.2.01</t>
  </si>
  <si>
    <t>Productos de papel y cartón</t>
  </si>
  <si>
    <t>papel,Papel pergamin,papiro,pergamino</t>
  </si>
  <si>
    <t>Papel en formas continuas</t>
  </si>
  <si>
    <t xml:space="preserve">Papel continuo que se utiliza en impresoras a matriz. </t>
  </si>
  <si>
    <t>continuo,papel,papel continuo,Papel para alimentar el tractor</t>
  </si>
  <si>
    <t>Papel mimeógrafo</t>
  </si>
  <si>
    <t>Es el papel que tiene como finalidad principal disponer de un medio físico por ser utilizado en el mimeógrafo</t>
  </si>
  <si>
    <t>Papel mimeógrafo,Papel para mimeógrafo</t>
  </si>
  <si>
    <t>Papel para impresión de computadores</t>
  </si>
  <si>
    <t xml:space="preserve">Es el papel que tiene como finalidad principal disponer de un medio físico por el cual las calculadoras o cajas registradoras puedan imprimir </t>
  </si>
  <si>
    <t>Hoja o folio,Papel Bond,Papel para fotocopiadora o impresora,Resma,Resmas</t>
  </si>
  <si>
    <t>Hoja o folio,Papel Bond,Papel carta,Papel cuadriculado,Papel fotocopia,Papel oficio,Resma,Resmas papel,Rollo de papel|Resmas</t>
  </si>
  <si>
    <t>Papel para fax</t>
  </si>
  <si>
    <t>Hoja,Papel continuo,Papel fax,Papel para fax,Papel Temico para fax,Resma,Rollo de papel,Rollo papel Fax</t>
  </si>
  <si>
    <t>Elementos fabricados con papel.</t>
  </si>
  <si>
    <t>Artículos de oficina (para escritorio),Artículos de papelería,Hoja o folio,Papel Bond,Resma,Resmas</t>
  </si>
  <si>
    <t>Papel para plotter</t>
  </si>
  <si>
    <t>Es el papel que tiene como finalidad principal ser utilizado para el trazo de curvas y para diseño</t>
  </si>
  <si>
    <t>Hoja para diseño,Papel para diseño,Papel para trazado de curvas</t>
  </si>
  <si>
    <t>Papel de escritura</t>
  </si>
  <si>
    <t>Es un material constituido por una delgada lámina elaborada a partir de pulpa de celulosa, una pasta de fibras vegetales molidas y diluidas en agua, generalmente blanqueada, y posteriormente secada y endurecida, a la que normalmente se le añaden sustancia</t>
  </si>
  <si>
    <t>folio,Hoja,Hoja de escribir,Papel,Papel carta,Papel de escribir,Papel de escritura,Papel oficio</t>
  </si>
  <si>
    <t>Papel para gráficos</t>
  </si>
  <si>
    <t>Es el papel cuyos ejes se encuentran graduados según una escala regular sin que destaque ninguna línea sobre las demás.</t>
  </si>
  <si>
    <t>Hoja,papel,Papel carta,Papel cuadriculado,Papel escribir,Papel milimetrado,Papel oficio</t>
  </si>
  <si>
    <t>Papel de libro</t>
  </si>
  <si>
    <t>Pliego o papel en que está escrita alguna razón compuesta de varias partidas, que al fin se suman o restan</t>
  </si>
  <si>
    <t>Hoja,papel,Papel cuadriculado,Papel de cuentas,Papel de registro,Papel escribir,Papel oficio</t>
  </si>
  <si>
    <t>Es el papel utilizado para apuntar recados.</t>
  </si>
  <si>
    <t>2.3.9.2.01</t>
  </si>
  <si>
    <t>Utiles de escritorio, oficina informática y de enseñanza</t>
  </si>
  <si>
    <t>Blocs de apuntes,Blocs de notas,Bloques para mensajes,cuaderno de apuntes,Hoja de apuntes,Libreta de apuntes,Papel de mensajeria,post it</t>
  </si>
  <si>
    <t>2.3.9.2.02</t>
  </si>
  <si>
    <t>Útiles escolares</t>
  </si>
  <si>
    <t>2.7.2.4.02</t>
  </si>
  <si>
    <t>Supervisión de infraestructura terrestre y obras anexa</t>
  </si>
  <si>
    <t>Hoja de cálculos,Papel continuo,Papel máquina sumar,Papel para calculadoras o cajas registradoras,Rollo de papel</t>
  </si>
  <si>
    <t>Repuestos de papel para cuaderno</t>
  </si>
  <si>
    <t>Es el papel que tiene como finalidad principal disponer de un medio físico que se pueda utilizar para añadir,quitar o modificar el espesor de un cuaderno.</t>
  </si>
  <si>
    <t>cuaderno,papel,papel de escribir,Papel de recambio para cuadernos</t>
  </si>
  <si>
    <t>Tarjetas de índice</t>
  </si>
  <si>
    <t>Se utilizan para registrar y resumir los datos extraídos de fuentes bibliográficas (como libros, revistas y periódicos) o no bibliográficas. Tradicionalmente las fichas eran tarjetas de forma rectangular de diversos tamaños.</t>
  </si>
  <si>
    <t>Fichas,Tarjetas</t>
  </si>
  <si>
    <t>Es un papel que es generalmente más grueso y más resistente que el papel normal de escritura o de impresión, pero más flexible y liviano que otras formas de cartón.</t>
  </si>
  <si>
    <t>cartulina,Papeles de Cardstock</t>
  </si>
  <si>
    <t>Papel secante</t>
  </si>
  <si>
    <t>Es un tipo de papel muy absorbente oa veces otros tipos de material. Se utiliza para absorber un exceso de sustancias líquidas (por ejemplo, tinta opetróleo) de superficie del papel de escritura o de otros objetos. También se suele utilizar como una herra</t>
  </si>
  <si>
    <t>Papel secante,secante</t>
  </si>
  <si>
    <t xml:space="preserve">Es un papel traslúcido, utilizado para dibujos o copias de planos a lápiz o tinta.  Se conoce más por la denominación papel vegetal, siendo el término papel cebolla más antiguo.  </t>
  </si>
  <si>
    <t>Papel Cristal,Papel diamante,Papel Poliester,Papel Sueco,Papel Vegetal</t>
  </si>
  <si>
    <t>Papel folio</t>
  </si>
  <si>
    <t>folio,hoja,ministro,papel,Papel ministro,resma</t>
  </si>
  <si>
    <t>Papel multipropósito</t>
  </si>
  <si>
    <t>folio,hoja,multiuso,papel,Papel multiuso,resma</t>
  </si>
  <si>
    <t>Hojas de papel agrupadas donde se puede escribir mensajes recibidos por una persona.</t>
  </si>
  <si>
    <t>Blocs para mensajes telefónicos,folio,hoja,Papel para Mensajeria telefónica,resma</t>
  </si>
  <si>
    <t>Papel autocopiante</t>
  </si>
  <si>
    <t xml:space="preserve">El papel autocopiativo es un producto estucado que se emplea para la obtención de duplicados sin la necesidad de utilizar papel carbón.  Para conseguir la copia en un papel autocopiativo será necesario como mínimo dos hojas -una superior y otra inferior- </t>
  </si>
  <si>
    <t>Papel autocopiativo,Papel calco,Papel carbón,Papel copia,papel químico</t>
  </si>
  <si>
    <t>Papel magnético</t>
  </si>
  <si>
    <t>Para impresión por inyección de tinta de AIC es la combinación perfecta de papel fotográfico para impresión por inyección de tinta, impermeable y de alta calidad, y láminas magnéticas flexibles extra delgadas. Se sujeta a casi cualquier superficie metálic</t>
  </si>
  <si>
    <t>iman,imanes,magnetico,magnético,papel,Papel magnético</t>
  </si>
  <si>
    <t>Rollos de télex</t>
  </si>
  <si>
    <t>Es el papel en rollo que tiene como finalidad principal disponer de un medio físico para ser utilizado en télex.</t>
  </si>
  <si>
    <t>Papel continuo,Papel fax,radioteletipo,Rollo de papel,Rollos para télex,telegráfico,télex</t>
  </si>
  <si>
    <t>Hojas de papel utilizado para realizar anotaciones, los cuales tienen una sustancia  que se puede adherir a cualquier superficie.</t>
  </si>
  <si>
    <t>Etiquetas adhesivas,Notas adhesivas,Notas autoadhesivas,Notas de papel autoadhesivo,Papel autoadhesivo,Tacos adhesivos,Tiritas Adhesivas</t>
  </si>
  <si>
    <t>Papel libros o cuadernos para bitácoras</t>
  </si>
  <si>
    <t>Los libros contables son los libros que deben llevar obligatoriamente los comerciantes y en los cuáles se registran en forma sintética las operaciones mercantiles que realizan durante un lapso de tiempo determinado.</t>
  </si>
  <si>
    <t>Cuaderno o Libreta de Registro,Libreta o cuaderno de control,Libros o cuadernos de registro,Libros o cuadernos escolares,Libros o cuadrenos universitario</t>
  </si>
  <si>
    <t>Papel kits de papeles surtidos</t>
  </si>
  <si>
    <t>Conjunto de hojas de un material constituido por una delgada lámina elaborada a partir de pulpa de celulosa</t>
  </si>
  <si>
    <t>Cartulinas,Juegos de papel surtido,Papel de regalo,Papel fantasía</t>
  </si>
  <si>
    <t>Papel cuadernillos o formularios de exámenes</t>
  </si>
  <si>
    <t>Conjunto de cinco hojas o pliegos de papel unidos</t>
  </si>
  <si>
    <t>Cuadernillos,Cuadernillos o formularios para exámenes,Cuaderno caligrafía,Cuaderno de examen,Cuaderno escolar,Cuaderno matemáticas,Cuadernos dobles</t>
  </si>
  <si>
    <t>Papeles para notación musical o manuscritos</t>
  </si>
  <si>
    <t xml:space="preserve">Papel utilizado para escribir las notas y todos los demás signos musicales en el sistema de notación musical occidental. </t>
  </si>
  <si>
    <t>Papel  composición,Papel escribir,Papel música,Papel pentagrama,Papeles manuscritos o de pentagrama</t>
  </si>
  <si>
    <t>Papeles para telégrafo</t>
  </si>
  <si>
    <t>Hojas donde se imprime o se anota los mensajes enviados de un punto a otro sin un transporte físico.</t>
  </si>
  <si>
    <t>Papel de fax,Papel de telegrama,Papeles de telegrama</t>
  </si>
  <si>
    <t>Tarjetas de préstamo de bibliotecas</t>
  </si>
  <si>
    <t>Documentos impresos utilizados para afiliarte a un club o para poder retirar libros en la biblioteca.</t>
  </si>
  <si>
    <t>tarjeta,Tarjeta de asistencia,Tarjeta de presentación,tarjetas,Tarjetas de socio o libro de biblioteca</t>
  </si>
  <si>
    <t>Hojas para marcar, señalar que se coloca en un objeto o en una mercancía, para identificación, valoración, clasificación, etc, las mismas cuentan con una sustancia que permite adherirla a otras</t>
  </si>
  <si>
    <t>etiquetas,label,papel,Papel de etiquetas</t>
  </si>
  <si>
    <t>Papel fantasía</t>
  </si>
  <si>
    <t>Papel o bolsas o cajas de regalo</t>
  </si>
  <si>
    <t>Accesorios requeridos para poder ocultar la entrega de dinero u objetos sin requerir algo a cambio.</t>
  </si>
  <si>
    <t>Bolsa de papel,bolsas o cajas de regalo,Cajetas,Papel,presente
,regalo</t>
  </si>
  <si>
    <t>Son la mejor herramienta para darse a conocer. Hay situaciones en las que no es adecuado entregar un folleto o una carpeta.</t>
  </si>
  <si>
    <t>2.3.3.3.01</t>
  </si>
  <si>
    <t>Productos de artes gráficas</t>
  </si>
  <si>
    <t>Tarjetas comerciales</t>
  </si>
  <si>
    <t>Tarjetas postales, de saludo o de notas</t>
  </si>
  <si>
    <t xml:space="preserve">Es una tarjeta ilustrada, doblada que ofrece una expresión de amistad o de otro sentimiento. Aunque las tarjetas de felicitación se dan generalmente en ocasiones especiales tales como cumpleaños, Navidad u otros días de fiesta, también se envían para dar </t>
  </si>
  <si>
    <t>Tarjeta de felicitaciones,Tarjeta de invitación,Tarjeta de navidad,Tarjeta de presentación,Tarjetas de felicitación o notas o tarjetas postales,Tarjetas postales</t>
  </si>
  <si>
    <t>Papel para artes o artesanías</t>
  </si>
  <si>
    <t xml:space="preserve">Son papeles que disponen de un tratamiento superficial receptor de tinta para adecuarlo a tintas eco-solventes y totalmente solventes, es el material más utilizado en la impresión digital de trabajos artísticos exclusivos generados por ordenador, pintura </t>
  </si>
  <si>
    <t>Papel artístico o papel Kraft,Papel para diseños artisticos</t>
  </si>
  <si>
    <t>Tableros para afiches</t>
  </si>
  <si>
    <t>Es un tipo de tarjeta de pantalla se utiliza para mostrar carteles y otros materia impresa del plano. Se presenta en hojas grandes en una variedad de colores y es significativamente mayor que A2.</t>
  </si>
  <si>
    <t>Tableros para pósters,Vallas para pósters</t>
  </si>
  <si>
    <t>Certificados de regalo</t>
  </si>
  <si>
    <t>Es un equivalente monetario restringido ni alforja que se emite por los minoristas o bancos para ser utilizado como una alternativa a un regalo no monetario.</t>
  </si>
  <si>
    <t>2.3.9.9.02</t>
  </si>
  <si>
    <t>Bonos para útiles diversos</t>
  </si>
  <si>
    <t>Certificado de regalo,Cupón de regalo</t>
  </si>
  <si>
    <t>Papel de cubierta</t>
  </si>
  <si>
    <t>Es un tipo de de papel para cubrir un objeto parcial o totalmente.</t>
  </si>
  <si>
    <t>Papel de regalo,Papel para forrar</t>
  </si>
  <si>
    <t>La cartulina es un papel que es generalmente más grueso y más resistente que el papel normal de escritura o de impresión, pero más flexible y liviano que otras formas de cartón.</t>
  </si>
  <si>
    <t>Cartulina,Papel Cartulina</t>
  </si>
  <si>
    <t>Tarjetas de invitación o de anuncio</t>
  </si>
  <si>
    <t>Es un tipo de papel que se utilizan para imprimirle un mensaje citando a una persona para alguna activida en particular.</t>
  </si>
  <si>
    <t>Tarjeta de presentación,Tarjetas de invitación o anuncio</t>
  </si>
  <si>
    <t>Papel de pancartas</t>
  </si>
  <si>
    <t>Es un tipo de papel que se utiliza para imprimirle mensajes publicitarios o imágenes publicitarias.</t>
  </si>
  <si>
    <t>Afiches,Cartulina,Papel de cartón,Papel para pancartas</t>
  </si>
  <si>
    <t>Papel o tejidos de álbum</t>
  </si>
  <si>
    <t>Es un papel ligero o papel crêpe ligero,para separar las fotos dentro de un libro</t>
  </si>
  <si>
    <t>Papel foto,Papeles o papeles de seda para álbumes</t>
  </si>
  <si>
    <t>Papeles de afiche</t>
  </si>
  <si>
    <t>Afiches,cartel,papel para cartel,Papeles para anuncios,Papeles para carteles,poster</t>
  </si>
  <si>
    <t>Papeles para forrar</t>
  </si>
  <si>
    <t>papel para decorar,Papeles para revestimiento</t>
  </si>
  <si>
    <t>Productos de papel para uso personal</t>
  </si>
  <si>
    <t>Pañuelos faciales</t>
  </si>
  <si>
    <t>Se refiere a una clase de papeles suaves, absorbentes desechables, que es adecuado para uso en la cara. Son alternativas desechables para pañuelos de tela.</t>
  </si>
  <si>
    <t>Pañuelos desechables,Papel facial,Toallas Desmaquilladora,Toallas Faciales,Toallitas Húmedas</t>
  </si>
  <si>
    <t>Cubiertos de asientos de sanitario</t>
  </si>
  <si>
    <t>Pieza desechable de papel con forma de asiento de inodoro en sí que puede ser colocado sobre el asiento por su usuario. Su propósito es proteger a los usuarios del inodoro de gérmenes que pueden ser apoyados en el asiento, creando una barrera protectora.</t>
  </si>
  <si>
    <t>Cubierta de Papel Desechable,Cubiertas para asientos de inodoro</t>
  </si>
  <si>
    <t>Tipo de papel que se utiliza en labores de secado y limpieza, fundamentalmente, en la cocina.</t>
  </si>
  <si>
    <t>Papel toalla,Toalla absorbente,Toallas de papel</t>
  </si>
  <si>
    <t>Tipo de papel fino que se usa para la limpieza anal y genital tras el acto de la defecación o la micción. </t>
  </si>
  <si>
    <t>papel de baño,Papel higiénico,papel sanitario,papel toillete,rollo higienico</t>
  </si>
  <si>
    <t>Producto de un sólo uso elaborado con hojas de papel absorbente.  Cumple generalmente las mismas funciones que las servilletas convencionales de tela utilizándose para limpiarse la boca y las manos durante la comida. Las servilletas se dejan sobre la mesa</t>
  </si>
  <si>
    <t>Servilletas,Servilletas de papel</t>
  </si>
  <si>
    <t>Manteles de papel</t>
  </si>
  <si>
    <t>Tipo de papel que se usa para proporcionar las condiciones de higiene y elegancia requeridas al momento de servir la comida.</t>
  </si>
  <si>
    <t>Mantel de Papel</t>
  </si>
  <si>
    <t>Papeles de uso comercial</t>
  </si>
  <si>
    <t>Boletas o rollos de boletería</t>
  </si>
  <si>
    <t>Resguardo que contiene datos que acreditan ciertos derechos, en la mayoría de los casos obtenidos mediante un pago. Es decir, el ticket es lisa y llanamente un comprobante de pago que se emite en operaciones que se realizan con consumidores o usuarios fin</t>
  </si>
  <si>
    <t>Boletos,Tickets o rollos de tickets</t>
  </si>
  <si>
    <t>Recibos o libros de recibos</t>
  </si>
  <si>
    <t>Constancia que sirve para certificar que se ha pagado por un servicio o producto. Hay de diversos tipos según el formato, si queda registrado, y otras características. Los recibos por lo general, se extienden por duplicado.   Es utilizado para dejar const</t>
  </si>
  <si>
    <t>Libro de asistencia,Libro de balance,Libro de compraventa,Libro oficio,Libros Contables,Recibos o libros de recibos</t>
  </si>
  <si>
    <t>Comprobantes</t>
  </si>
  <si>
    <t>Un vale es un documento comercial, para pagar un producto, ya sea bien o servicio. Puede representar el pago total o parcial (descuento inmediato en el momento de la compra por la cantidad que aparece en el vale). Lo más habitual es que los establecimient</t>
  </si>
  <si>
    <t>Letras de Cambio,Recibo de Arriendo,Recibo de Dinero,Vales</t>
  </si>
  <si>
    <t>Facturas o libros de facturas</t>
  </si>
  <si>
    <t>Documento mercantil que refleja toda la información de una operación de compraventa. La información fundamental que aparece en una factura debe reflejar la entrega de un producto o la provisión de un servicio, junto a la fecha de devengo, además de indica</t>
  </si>
  <si>
    <t>Cheques o chequeras</t>
  </si>
  <si>
    <t>Llevan el control de numeración de los comprobantes. Cada comprobante tiene  un talonario relacionado, desde donde obtiene el número a usar, pero un talonario  puede estar relacionado a más de un comprobante.</t>
  </si>
  <si>
    <t>Comprobante de pagos,Talonario Liquidación de sueldo,Talonarios,Talones o talonarios</t>
  </si>
  <si>
    <t>Formularios o cuestionarios de negocios</t>
  </si>
  <si>
    <t>Documentos confeccionados en papel que mantienen de forma preimpresa una gama de preguntas para realizar encuestas.</t>
  </si>
  <si>
    <t>Formularios o cuestionarios comerciales</t>
  </si>
  <si>
    <t>Libros comerciales para múltiples usos</t>
  </si>
  <si>
    <t>Documento confecciando en papel para el uso comercial de empresas para usos varios.</t>
  </si>
  <si>
    <t>Libro comercial polivalente</t>
  </si>
  <si>
    <t>Formatos contables o libros de contabilidad</t>
  </si>
  <si>
    <t xml:space="preserve">Son los documentos que soportan y reflejan los hechos con trascendencia en la realidad económica de la empresa a lo largo de un período de tiempo.   </t>
  </si>
  <si>
    <t>Formularios de contabilidad o libros de contabilidad,Libro de balance,Libro de compraventa,Libro de contabilidad</t>
  </si>
  <si>
    <t>Formas o libros de conocimientos de embarque</t>
  </si>
  <si>
    <t>Son los documentos que soportan y reflejan todos los movimientos que se le esta dando a una mercancia</t>
  </si>
  <si>
    <t>Acta embarque,Fomulario embarque,Formularios embarqueo,Formularios o libros de conocimiento de embarque,Libro embarques</t>
  </si>
  <si>
    <t>Formatos o libros de personal</t>
  </si>
  <si>
    <t>Son los documentos que soportan y reflejan todo lo concerniente a empleados, entradas y salidas.</t>
  </si>
  <si>
    <t>Formularios del personal,libros del personal</t>
  </si>
  <si>
    <t>Formatos o libros de ventas</t>
  </si>
  <si>
    <t>Son los documentos que soportan y reflejan todos los movimientos de ventas que se realiza en una empresa</t>
  </si>
  <si>
    <t>Formularios de venta,libros de ventas</t>
  </si>
  <si>
    <t>Formatos o libros de inventarios</t>
  </si>
  <si>
    <t xml:space="preserve">Son los documentos que soportan y reflejan todos los movimientos de entrada, salida de la mercancia en un almacen. </t>
  </si>
  <si>
    <t>Formularios de inventario,Libro de balance,libros de inventario</t>
  </si>
  <si>
    <t>Son los documentos que soportan y reflejan todas las entradas y salidas de documentos en una empresa.</t>
  </si>
  <si>
    <t>Formulario correspondencia,Formularios de correspondencia,Libreta correspondencia,libros de correspondencia</t>
  </si>
  <si>
    <t>Formatos o libros de impuestos</t>
  </si>
  <si>
    <t>Son los documentos que soportan y reflejan todos los impuestos por pagar o pagados.</t>
  </si>
  <si>
    <t>Formularios o libros de impuestos</t>
  </si>
  <si>
    <t>Tarjetas de identificación</t>
  </si>
  <si>
    <t>Son mercancías utilizadas para llegar a los clientes objetivo de una manera directa y personalizada.</t>
  </si>
  <si>
    <t>productos promocionales,Tarjeta promoción,Tarjetas promocionales</t>
  </si>
  <si>
    <t>Tarjetas de huellas digitales de solicitante</t>
  </si>
  <si>
    <t>Son piezas de papel, usadas para registrar las huellas digitales de un individuo.</t>
  </si>
  <si>
    <t>Tarjetas de huellas digitales de solicitantes</t>
  </si>
  <si>
    <t>Formato de verificación de depósito</t>
  </si>
  <si>
    <t>Son los documentos entregados en entidades financieras principalmente con la finalidad de dejar constancia de una entrega de un bien.</t>
  </si>
  <si>
    <t>Formulario de verificación de depósitos</t>
  </si>
  <si>
    <t>Papel  para  uso  industrial</t>
  </si>
  <si>
    <t>Cartón y papel para embalaje</t>
  </si>
  <si>
    <t>Cartón blanqueado</t>
  </si>
  <si>
    <t>Tipo de cartón se fabrica exclusivamente con pasta química blanqueada en la tripa y pasta blanqueada en la cara. Consta de dos o tres capas de estuco en la cara superior y una o dos en el reverso.</t>
  </si>
  <si>
    <t>Cartón blanqueado,cartón sólido,cartón sólido blanqueado,gz,Sbb,sbs</t>
  </si>
  <si>
    <t>Cartón no blanqueado</t>
  </si>
  <si>
    <t>Tipo de cartón se fabrica exclusivamente con pasta química no blanqueada, y consta de dos o tres capas de estuco en la cara superior. Algunas veces, también se le aplica una capa de estuco al
reverso.</t>
  </si>
  <si>
    <t>Cartón no blanqueado,cartón sólido,cartón sólido no blanqueado,SUB,SUS</t>
  </si>
  <si>
    <t>Cartón</t>
  </si>
  <si>
    <t>Papel que es generalmente más grueso y más resistente que el papel normal de escritura o de impresión, pero más flexible y liviano que otras formas de cartón.</t>
  </si>
  <si>
    <t>cartón,Cartulina,ficha,tarjeta</t>
  </si>
  <si>
    <t>Papel de empaque</t>
  </si>
  <si>
    <t>Papel que utilizado principalmente para realizar el recubrimiento de artículos delicados.</t>
  </si>
  <si>
    <t>Papel para embalaje,papel para empacar</t>
  </si>
  <si>
    <t>Material de fibra</t>
  </si>
  <si>
    <t xml:space="preserve">Tipo de producto de madera de ingeniería que está hecho de fibras de madera. Tipos de tableros de fibra (por orden de densidad creciente) incluyen tableros de partículas, tableros de fibra de densidad media y tableros duros. </t>
  </si>
  <si>
    <t>Tableros de fibra,tableros de fibra de densidad media,tableros de partículas,tableros duros</t>
  </si>
  <si>
    <t>Papel de seda</t>
  </si>
  <si>
    <t>Papel crepé sin blanquear</t>
  </si>
  <si>
    <t>Es un pañuelo de papel no blanqueado que ha sido revestido con apresto (una sustancia similar al pegamento) y, a continuación rizado (arrugado de una manera similar a serpentinas) para crear dobleces</t>
  </si>
  <si>
    <t>Papel crepé no blanqueado</t>
  </si>
  <si>
    <t>Papel crepé semi blanqueado</t>
  </si>
  <si>
    <t>Es un pañuelo de papel semi blanqueado que ha sido revestido con apresto (una sustancia similar al pegamento) y, a continuación rizado (arrugado de una manera similar a serpentinas) para crear dobleces</t>
  </si>
  <si>
    <t>Papel crepé semiblanqueado</t>
  </si>
  <si>
    <t>Pañuelos de papel resistentes a la humedad</t>
  </si>
  <si>
    <t>La resistencia en húmedo de papel es una medida de lo bien que la fibreweb mantiene juntos a una fuerza de ruptura.</t>
  </si>
  <si>
    <t>Papel de seda de resistencia en húmedo</t>
  </si>
  <si>
    <t>Pañuelos de papel libres de ácido</t>
  </si>
  <si>
    <t>Papel ideal para embalaje y protección de documentos, objetos precioso.  Para usar de separador entre dibujos, manuscritos y fotografías. Papel sin reserva alcalina.</t>
  </si>
  <si>
    <t>Papel de seda sin ácido</t>
  </si>
  <si>
    <t>Pañuelos de papel kraft</t>
  </si>
  <si>
    <t>Es un tipo de papel basto y grueso de color marrón</t>
  </si>
  <si>
    <t>papel de estraza,Papel de seda Kraft,papel madera</t>
  </si>
  <si>
    <t>Papeles laminados</t>
  </si>
  <si>
    <t>Papeles adheridos con película</t>
  </si>
  <si>
    <t>Bloque de papel unido a través de un pegamento para mantenerlos fijos.</t>
  </si>
  <si>
    <t>2.2.2.2.01</t>
  </si>
  <si>
    <t xml:space="preserve">Impresión, encuadernación y rotulación
</t>
  </si>
  <si>
    <t>Papeles unidos por película</t>
  </si>
  <si>
    <t>Papeles cilindro o papel pesado multi – capas</t>
  </si>
  <si>
    <t>Es un tipo de papel que viene en cilindros ya prepararado para su corte.</t>
  </si>
  <si>
    <t>Papeles de cilindro (papel pesado multicapa)</t>
  </si>
  <si>
    <t>Hojas de papel aluminio laminado</t>
  </si>
  <si>
    <t xml:space="preserve">Lámina muy fina de aluminio o estaño aleado, utilizada para envolver alimentos y en la fabricación de condensadores eléctricos.
</t>
  </si>
  <si>
    <t>2.3.9.5.01</t>
  </si>
  <si>
    <t>Utiles de cocina y comedor</t>
  </si>
  <si>
    <t>Papeles recubiertos</t>
  </si>
  <si>
    <t>Papeles recubiertos de arcilla</t>
  </si>
  <si>
    <t>Papel que ha sido recubierto con arcilla para impartir ciertas cualidades para el papel, incluyendo el peso, el brillo superficial, la suavidad o la absorbencia de tinta reducida.</t>
  </si>
  <si>
    <t>2.3.6.1.05</t>
  </si>
  <si>
    <t>Productos de arcilla y derivados</t>
  </si>
  <si>
    <t>Papeles con baño de arcilla</t>
  </si>
  <si>
    <t>Papeles recubiertos de polietileno</t>
  </si>
  <si>
    <t>Papel que ha sido recubierto con polietileno para impartir ciertas cualidades para el papel, incluyendo el peso, el brillo superficial, la suavidad o la absorbencia de tinta reducida.</t>
  </si>
  <si>
    <t>Papeles de polietileno</t>
  </si>
  <si>
    <t>Papeles recubiertos de poliéster</t>
  </si>
  <si>
    <t>Papel que ha sido recubierto con baño de poliéster para impartir ciertas cualidades para el papel, incluyendo el peso, el brillo superficial, la suavidad o la absorbencia de tinta reducida.</t>
  </si>
  <si>
    <t>Papeles con baño de poliéster</t>
  </si>
  <si>
    <t>Papeles recubiertos de silicona</t>
  </si>
  <si>
    <t>Papel con un revesimiento de silicona para embalajes de alimentos y presentación de alimentos. Tiene un potencial uso para grasas por ser resistente a ella.</t>
  </si>
  <si>
    <t>Papeles con baño de silicona</t>
  </si>
  <si>
    <t>Papeles recubiertos tratados con látex</t>
  </si>
  <si>
    <t>Papel que ha sido recubierto con latex para impartir ciertas cualidades para el papel, incluyendo el peso, el brillo superficial, la suavidad o la absorbencia de tinta reducida.</t>
  </si>
  <si>
    <t>Papel bañado tratado con látex</t>
  </si>
  <si>
    <t>Papel de parafinado</t>
  </si>
  <si>
    <t>Es el papel que está hecho a prueba de humedad a través de la aplicación de cera.</t>
  </si>
  <si>
    <t>papel cera,Papel encerado,papel parafina</t>
  </si>
  <si>
    <t>Papel mantequilla</t>
  </si>
  <si>
    <t>Es un papel kraft. Originalmente vendida a los carniceros para el propósito de envolver la carne y el pescado, papel de estraza ahora se utiliza para una gran variedad de propósitos, sobre todo en la educación primaria, donde se utiliza para las artes y o</t>
  </si>
  <si>
    <t>Papel de carnicero,papel de estraza,papel de pesquero,papel parafinado</t>
  </si>
  <si>
    <t>Papel para congelador</t>
  </si>
  <si>
    <t>Es un papel con un acabado de cera en un lado. Generalmente se usa para envolver y proteger los alimentos que se pueden congelar.</t>
  </si>
  <si>
    <t>Papel de congelar,papel de prueba de grasa</t>
  </si>
  <si>
    <t>Papel de enmascarar</t>
  </si>
  <si>
    <t>Es un papel utilizado para el revestimiento de paredes y ventanas en preparación para la pintura. También por la reparación de colisión automotriz</t>
  </si>
  <si>
    <t>Papel de enmascaramiento</t>
  </si>
  <si>
    <t>Papeles carbón</t>
  </si>
  <si>
    <t xml:space="preserve">Lámina que permite hacer copias simultáneamente al utilizar máquinas de escribir, impresoras de impacto o simplemente escritura a mano. </t>
  </si>
  <si>
    <t>Papel de calco,papel pasante,Papeles carbón</t>
  </si>
  <si>
    <t>Papeles de copiado sensibilizados</t>
  </si>
  <si>
    <t>Papel utilizado en un  procedimiento fotográfico de positivado en papel, por contacto directo, a aprtir de un negativo y luego se expone a la luz del sol.</t>
  </si>
  <si>
    <t>papel albúmina,Papeles de copia sensibilizados</t>
  </si>
  <si>
    <t>Papel de fotografía</t>
  </si>
  <si>
    <t>Soporte, por lo general de papel, cubierto por una emulsión sensible a la luz para la ampliación o reproducción de fotografías tomadas sobre película.</t>
  </si>
  <si>
    <t>Papel fotográfico,Papel para foto</t>
  </si>
  <si>
    <t>Papel prensa y de offset</t>
  </si>
  <si>
    <t>Papel periódico estándar</t>
  </si>
  <si>
    <t>Tipo de papel utilizado para la impresión de periódicos, está fabricado principalmente sobre la base de papel recuperado o de pasta mecánica. Puede ser blanco o ligeramente coloreado.</t>
  </si>
  <si>
    <t>papel de diario,papel periódico,papel prensa,Papel prensa estándar</t>
  </si>
  <si>
    <t>Papel periódico de colores</t>
  </si>
  <si>
    <t>papel de diario de color,papel periódico de color,Papel prensa de color</t>
  </si>
  <si>
    <t>Papel periódico de alto brillo</t>
  </si>
  <si>
    <t>Tipo de papel utilizado para la impresión de periódicos, está fabricado principalmente sobre la base de papel recuperado o de pasta mecánica. Puede ser blanco o ligeramente coloreado y de gran brillo.</t>
  </si>
  <si>
    <t>papel de diario,papel periódico,papel prensa,Papel prensa de gran brillo</t>
  </si>
  <si>
    <t>Papel offset</t>
  </si>
  <si>
    <t>Es el papel típico de fotocopiadora o impresora láser, preferentemente blanco aunque existe una gam de colores. Su principal uso espara: papel de carta, sobres, facturas, fotocopias, interiores de libros tipo novela etc., por su ausencia de brillo y absor</t>
  </si>
  <si>
    <t>Papel offset,Papel para litografía offset,Papeles sin estucar</t>
  </si>
  <si>
    <t>Papeles tímpano</t>
  </si>
  <si>
    <t>Tela tensa o papel montado en un bastidor que se coloca sobre la hoja de papel inmediatamente antes de bajar la platina para hacer la impresión.</t>
  </si>
  <si>
    <t>Papeles de base sin recubrir</t>
  </si>
  <si>
    <t>Papel kraft súper calandrado</t>
  </si>
  <si>
    <t>Son papeles altamente densificados, ofreciendo una superfice lisa y cerrada, que es ideal para el recubrimiento de silicona.</t>
  </si>
  <si>
    <t>Papel kraft super satinado</t>
  </si>
  <si>
    <t>Papel kraft terminado o satinado en máquina</t>
  </si>
  <si>
    <t>Este vehículo es un papel no recubierto que es un cristal en un lado (Yankee-cilindro) solo. Debido a su baja densidad,  tiene una alta porosidad.</t>
  </si>
  <si>
    <t>Papel kraft acabado a máquina o glaseado</t>
  </si>
  <si>
    <t>Papel no recubierto no tratado</t>
  </si>
  <si>
    <t>Es un papel de baja calidad utilizado para diferentes propositos.</t>
  </si>
  <si>
    <t>Papel no bañado no tratado</t>
  </si>
  <si>
    <t>Papel crepé no tratado</t>
  </si>
  <si>
    <t>Es un pañuelo de papel que no  ha sido revestido con apresto (una sustancia semejante a la goma) y, a continuación rizado (arrugado de una manera similar a serpentinas) para crear decoraciones.</t>
  </si>
  <si>
    <t>papel crep,Papel crep no tratado,papel crepe,papel crespon,papel pinocho</t>
  </si>
  <si>
    <t>Papel crepé tratado con látex</t>
  </si>
  <si>
    <t>Es un pañuelo de papel que  ha sido revestido con apresto (una sustancia semejante a la goma) y, a continuación rizado (arrugado de una manera similar a serpentinas) para crear decoraciones.</t>
  </si>
  <si>
    <t>papel crep,Papel crep tratado de látex,papel crepe,papel crespon,papel pinocho</t>
  </si>
  <si>
    <t>Papel no recubierto tratado con látex</t>
  </si>
  <si>
    <t>Papel no-bañado tratado de látex</t>
  </si>
  <si>
    <t>Papeles especializados de uso industrial</t>
  </si>
  <si>
    <t>Papel para germinación de semillas</t>
  </si>
  <si>
    <t>Elementos ideales para asegurar un contenido de humedad óptimo para los más diversos tipos de semillas y formas de germinación. Cuentan con una excelente resistencia a la humedad y su estructura especial evita que las raíces finas semillas crezcan a travé</t>
  </si>
  <si>
    <t>nacimiento de semillas,Papeles para germinar semillas</t>
  </si>
  <si>
    <t>Materiales combustibles, aditivos para combustibles, lubricantes y anticorrosivos</t>
  </si>
  <si>
    <t>Combustibles</t>
  </si>
  <si>
    <t>Petróleo y destilados</t>
  </si>
  <si>
    <t>Kerosene</t>
  </si>
  <si>
    <t>Es un líquido transparente (o con ligera coloración amarillenta) obtenido por destilación del petróleo. De densidad intermedia entre la gasolina y el gasóleo o diésel, se utiliza como combustible, el JP (abreviatura de Jet Petrol) en los motores a reacció</t>
  </si>
  <si>
    <t>2.3.7.1.03</t>
  </si>
  <si>
    <t>Keroseno</t>
  </si>
  <si>
    <t>combustible,kerosén,kerosene,keroseno,querosén,querosene,queroseno</t>
  </si>
  <si>
    <t>Nafta</t>
  </si>
  <si>
    <t>Es una mezcla de hidrocarburos alifáticos obtenida del petróleo por destilación fraccionada, que se utiliza como combustible en motores de combustión interna con encendido por chispa convencional o por compresión (DiesOtto), así como en estufas, lámparas,</t>
  </si>
  <si>
    <t>2.3.7.1.99</t>
  </si>
  <si>
    <t>Otros Combustibles</t>
  </si>
  <si>
    <t>Derivado del petróleo,Éter de petróleo,gasolina,gasolina 91,gasolina 95,Nafta</t>
  </si>
  <si>
    <t>Combustible de aviación</t>
  </si>
  <si>
    <t xml:space="preserve">Se refiere a los distintos tipos de propulsores que se usan para operar motores de un jet (turbina de gas, turborreactores o turbo ventilador). Se aplica principalmente en la aviación, aunque también es importante para botes de propulsión, generadores de </t>
  </si>
  <si>
    <t>avión,Combustible,Combustible de aviación,gasolina para avión</t>
  </si>
  <si>
    <t xml:space="preserve">Fracción destilada del petróleo crudo, que se purifica especialmente para eliminar el azufre. Se usa normalmente en los motores diésel y como combustible en hogares abiertos.
</t>
  </si>
  <si>
    <t>2.3.7.1.02</t>
  </si>
  <si>
    <t>Gasoil</t>
  </si>
  <si>
    <t>Combustible,Diesel,gasoleo,gasóleo,Petróleo Diesel</t>
  </si>
  <si>
    <t>Gasolina</t>
  </si>
  <si>
    <t>La gasolina procede de los denominados crudos de petróleo.  No se conoce exactamente cómo se han formado estos crudos de petróleo o aceites en la naturaleza.  Se encuentran en yacimientos o depósitos naturales subterráneos en los que se perforan los corre</t>
  </si>
  <si>
    <t>2.3.7.1.01</t>
  </si>
  <si>
    <t>Carburante,Combustible,combustibles,Gasolina,gelificados,solidos,sólidos</t>
  </si>
  <si>
    <t>Benceno</t>
  </si>
  <si>
    <t>Hidrocarburo aromàtico que por sus características genotóxicas se considera un contaminante atmosférico de particular interés por su omnipresencia en las emisiones del tráfico, al formar parte de las gasolinas de automoción y al originarse en el proceso d</t>
  </si>
  <si>
    <t>Anillo bencénico o aromático,Benceno,Hidrocarburo poliinsaturado</t>
  </si>
  <si>
    <t>Petróleo crudo</t>
  </si>
  <si>
    <t>Es una mezcla homogénea de compuestos orgánicos, principalmente hidrocarburos insolubles en agua. También es conocido como petróleo crudo o simplemente crudo.</t>
  </si>
  <si>
    <t>2.3.6.4.02</t>
  </si>
  <si>
    <t>Aceite de roca,carburante,combustible,Crudo,hidrocarburo,petroleo,petróleo,Petróleo crudo,queroseno</t>
  </si>
  <si>
    <t>Combustible marítimo</t>
  </si>
  <si>
    <t>Combustible hidrocarburo liquido, destinado para motores marinos de ciclo diesel. Su calidad de ignición se caracteriza por el índice de Cetano. Es calculado a partir de algunas propiedades de destilación y debe ser de 38 como mínimo.</t>
  </si>
  <si>
    <t>Combustible,Combustible para barcos,combustibles,gelificados,solidos,sólidos</t>
  </si>
  <si>
    <t>Condensado</t>
  </si>
  <si>
    <t>Una mezcla de baja densidad de los líquidos de hidrocarburos que están presentes como componentes gaseosos en el gas natural crudo producido a partir de muchos campos de gas natural. Se condensa fuera del gas crudo si la temperatura se reduce por debajo d</t>
  </si>
  <si>
    <t>combustible,combustibles,Condensado,gelificados,solidos</t>
  </si>
  <si>
    <t>Combustibles sólidos o gelificados</t>
  </si>
  <si>
    <t>Carbón sub – bituminosos o débil</t>
  </si>
  <si>
    <t>El carbón o carbón mineral es una roca sedimentaria de color negro, muy rica en carbono, utilizada comocombustible fósil. La mayor parte del carbón se formó durante el período Carbonífero (hace 359 a 299 millones de años). No es un recurso renovable.</t>
  </si>
  <si>
    <t>Carbón,combustible,combustibles,gelificados,solidos,sólidos,Tisón</t>
  </si>
  <si>
    <t>Lignito</t>
  </si>
  <si>
    <t>Carbón mineral que se forma por compresión de la turba, convirtiéndose en una sustancia desmenuzable en la que aún se pueden reconocer algunas estructuras vegetales. Es de color negro o pardo y frecuentemente presenta una textura similar a la de la madera</t>
  </si>
  <si>
    <t>Carbón mineral,Lignito</t>
  </si>
  <si>
    <t>Turba</t>
  </si>
  <si>
    <t>Material orgánico, de color pardo oscuro y rico en carbono. Está formado por una masa esponjosa y ligera en la que aún se aprecian los componentes vegetales que la originaron. Se emplea como combustible y en la obtención de abonos orgánicos.</t>
  </si>
  <si>
    <t>Material orgánico compacto,Turba</t>
  </si>
  <si>
    <t>Coque</t>
  </si>
  <si>
    <t xml:space="preserve">Combustible sólido formado por la destilación de carbón bituminoso calentado a temperaturas de 500 a 1100 °C sin contacto con el aire.  </t>
  </si>
  <si>
    <t>Cok,coque</t>
  </si>
  <si>
    <t>Carbón de leña o vegetal</t>
  </si>
  <si>
    <t>Roca sedimentaria de color negro, muy rica en carbono, utilizada comocombustible fósil. La mayor parte del carbón se formó durante el período Carbonífero (hace 359 a 299 millones de años). No es un recurso renovable.</t>
  </si>
  <si>
    <t>Carbón,Carbón mineral,combustible,combustibles,gelificados,Roca sedimentaria,solidos,sólidos</t>
  </si>
  <si>
    <t>Combustibles de alcohol gelatinoso</t>
  </si>
  <si>
    <t>Es una combinación de acetato de calcio, agua y alcohol etílico. El combustible es gelatina sin humo y puede ser utilizado en espacios confinados. Se comercializa en latas de aluminio que pueden ser encendidos y se utiliza para calentar la comida en el ca</t>
  </si>
  <si>
    <t>Alcohol gel,Alcoholes carburantes gelificados,combustible,combustibles,gelificados,solidos,sólidos</t>
  </si>
  <si>
    <t>Hexaminas</t>
  </si>
  <si>
    <t xml:space="preserve">Compuesto orgánico heterocíclico cuya fórmula es (CH2)6N4. Este compuesto cristalino blanco es sumamente soluble en agua y solventes orgánicos polares. Posee una estructura tipo jaula similar al adamantano. Es utilizado en la síntesis de otros compuestos </t>
  </si>
  <si>
    <t>combustible,combustibles,compuesto orgánico,formamina,gelificados,hexaformo,hexamina,Hexaminas,HMTA,metenamina,solido,sólido,solidos,sólidos,urotropina</t>
  </si>
  <si>
    <t>Trioxanos</t>
  </si>
  <si>
    <t>Compuesto orgánico, de fórmula C3H6O3, y que consta de un anillo de seis elementos, tres de los cuales son átomos de carbono y los otros tres son átomos de oxígeno.</t>
  </si>
  <si>
    <t>combustible,combustibles,gelificados,solidos,sólidos,Trioxanos</t>
  </si>
  <si>
    <t>Fuel oil de calefacción # 2</t>
  </si>
  <si>
    <t>Es un líquido de color blanco o verdoso y de densidad sobre 832 kg/m³ (0,832 g/cm³),1 compuesto fundamentalmente por parafinas y utilizado principalmente como combustible en motores diésel y en calefacción. Su poder calorífico inferior es de 35,86 MJ/l (4</t>
  </si>
  <si>
    <t>combustible,diesel,gas,Gaseolo C,gaseoso,gasoil,Gasoil para calefacción núm. 2,gasóleo</t>
  </si>
  <si>
    <t>Fuel oils pesados residuales # 4 ó # 6</t>
  </si>
  <si>
    <t>Es lo que se deja de uitlizar del fueloil. El cual es una fracción del petróleo que se obtiene como residuo en la destilación fraccionada. De aquí se obtiene entre un 30 y un 50% de esta sustancia. Es el combustible más pesado de los que se puede destilar</t>
  </si>
  <si>
    <t>combustoleo,combustóleo,fueloil,fueloleo,fuelóleo,residuo,Residuos de fueloil pesado núm. 4 o 6</t>
  </si>
  <si>
    <t>Combustibles  gaseosos  y  aditivos</t>
  </si>
  <si>
    <t>Combustibles gaseosos</t>
  </si>
  <si>
    <t>Propano</t>
  </si>
  <si>
    <t>Gas incoloro e inodoro. Pertenece a los hidrocarburos alifáticos con enlaces simples de carbono, conocidos como alcanos.</t>
  </si>
  <si>
    <t>combustible,gas,Gas incoloro e inodoro,gaseoso,Propano</t>
  </si>
  <si>
    <t>Metano</t>
  </si>
  <si>
    <t xml:space="preserve">Hidrocarburo alcano más sencillo, cuya fórmula química es CH4.  Cada uno de los átomos de hidrógeno está unido al carbono por medio de un enlace covalente. Es una sustancia no polar que se presenta en forma de gas a temperaturas y presiones ordinarias. </t>
  </si>
  <si>
    <t>alcano,combustible,gas,gaseoso,Metano,methano</t>
  </si>
  <si>
    <t>Propileno</t>
  </si>
  <si>
    <t>Hidrocarburo perteneciendo a los alquenos, incoloro e inodoro. Es un homólogo del etileno. Como todos los alquenos presenta el doble enlace como grupo funcional. Es el segundo compuesto más utilizado en la industria química en todo el mundo.</t>
  </si>
  <si>
    <t>combustible,gas,gaseoso,propano,propeno,Propileno</t>
  </si>
  <si>
    <t>Etileno</t>
  </si>
  <si>
    <t>Compuesto químico orgánico formado por dos átomos de carbono enlazados mediante un doble enlace. Es uno de los productos químicos más importantes de la industria química, siendo el compuesto orgánico más utilizado en todo el mundo.</t>
  </si>
  <si>
    <t>combustible,Eteno,Etileno,gas,gaseoso</t>
  </si>
  <si>
    <t>Butano</t>
  </si>
  <si>
    <t xml:space="preserve">Hidrocarburo liberado en la fermentación de las mantecas rancias, de ahí su nombre. También llamado n-butano, es un hidrocarburo saturado, parafínico o alifático, inflamable, gaseoso que se licúa a presión atmosférica a -0,5 °C.  </t>
  </si>
  <si>
    <t>ácido butírico,ácido butírico ,Butano,combustible,gas,gaseoso,n-butano,n-buteno,propano</t>
  </si>
  <si>
    <t>Acetileno</t>
  </si>
  <si>
    <t>Es un gas, altamente inflamable, un poco más ligero que el aire e incoloro. </t>
  </si>
  <si>
    <t>Acetileno,combustible,Etino,gas,gaseoso</t>
  </si>
  <si>
    <t>Gas de agua o gas productor</t>
  </si>
  <si>
    <t>Mezclas de gases combustibles que arden con llama luminosa y que se forman por destilación seca de hulla o carbón de piedra, sin aire, a temperaturas de 1200 a 1300 °C. También pueden emplearse para obtenerlo otros materiales, como la madera.</t>
  </si>
  <si>
    <t>alumbrado,ciudad,combustible,coque,gas,Gas ciudad,gas de alumbrado,gas de coque,gas de hulla,Gas domiciliario,hulla</t>
  </si>
  <si>
    <t>Gas de carbón</t>
  </si>
  <si>
    <t>Combustible gaseoso obtenido por encendido de combustible sólido en una cámara donde se canaliza una mezcla de aire y vapor a través de un lecho de combustible incandescente; el gas resultante está casi libre de oxígeno y contiene un porcentaje bastante a</t>
  </si>
  <si>
    <t>carbon,carbón,combustible,de carbón,gas,Gas de gasógeno,gasogeno,gasógeno</t>
  </si>
  <si>
    <t>Gas metilacetileno propadieno mapp</t>
  </si>
  <si>
    <t>Gas combustible con base en una mezcla estabilizada de metilacetileno (propino) y propadieno. El nombre proviene de la composición química original: metilacetileno-propadieno propano. Gas MAPP también se usa ampliamente como un nombre genérico para ONU 10</t>
  </si>
  <si>
    <t>combustible,gas,Gas metilacetileno propadieno (MAPP),gaseoso,metilacetileno,ONU 1060,propadieno</t>
  </si>
  <si>
    <t>Mezcla de gases licuados presentes en el gas natural o disueltos en el petróleo. Los componentes del GLP, aunque a temperatura y presión ambientales son gases, son fáciles de licuar, de ahí su nombre. En la práctica, se puede decir que los GLP son una mez</t>
  </si>
  <si>
    <t>2.3.7.1.04</t>
  </si>
  <si>
    <t>Gas GLP</t>
  </si>
  <si>
    <t>Gas de petróleo licuefactado,Gas granel,Gas licuado,GLP,propano-butano</t>
  </si>
  <si>
    <t>Aditivos para carburante</t>
  </si>
  <si>
    <t>Dicho de una sustancia o de un agente: Que aumenta el espesor de una disolución (carburante)</t>
  </si>
  <si>
    <t>carburante,combustible,espesante,Espesantes para carburante,supercarburante</t>
  </si>
  <si>
    <t>Inhibidores de hielo para sistemas de combustibles</t>
  </si>
  <si>
    <t>Aditivos que evitan la formación de hielo mediante la reducción del punto de congelación del agua.</t>
  </si>
  <si>
    <t>cristales,escarcha,hielo,inhibidores,Inhibidores de formación de hielo para sistemas de combustible,sistema de combustión</t>
  </si>
  <si>
    <t>Lubricantes,  aceites,  grasas  y  anticorrosivos</t>
  </si>
  <si>
    <t>Preparados lubricantes</t>
  </si>
  <si>
    <t>Todo aceite que se utiliza para lubricar los motores de combustión interna. Su propósito principal es lubricar las partes móviles reduciendo la fricción. Además de lubricar el aceite también limpia, inhibe la corrosión y reduce la temperatura del motor tr</t>
  </si>
  <si>
    <t>aceite,Aceite de motor,Aceite para motor,lubricante,motor,W40</t>
  </si>
  <si>
    <t>Aceite de corte</t>
  </si>
  <si>
    <t>Sustancia grasa, líquida a temperatura ordinaria, de mayor o menor viscosidad utilizado para la realización de corte de metales</t>
  </si>
  <si>
    <t>aceite,Aceite para cortar metales,cortar,lubricante,metales</t>
  </si>
  <si>
    <t>Aceite de engranajes</t>
  </si>
  <si>
    <t>Su finalidad es lubricar, refrigerar y proteger los sistemas de engranajes. Adicional también transportar las partículas de desgaste lejos de las áreas de contacto, reducir el ruido en la operación y brindar protección contra la extrema presión y la tempe</t>
  </si>
  <si>
    <t>Aceite de engranajes,engranaje,lubricante</t>
  </si>
  <si>
    <t>Medio por el cual la energía se transfiere en una maquinaria hidráulica. Comunes fluidos hidráulicos a base de aceite mineral o agua.</t>
  </si>
  <si>
    <t>Aceite hidráulico,fluidos hidráulicos,líquidos hidráulicos</t>
  </si>
  <si>
    <t>Aceite de transformador o aislador</t>
  </si>
  <si>
    <t>Medio por el cual la energía se transfiere en un transformador. Comunes fluidos hidráulicos a base de aceite mineral o agua.</t>
  </si>
  <si>
    <t>Aceite para transformadores,fluidos hidráulicos,líquidos hidráulicos</t>
  </si>
  <si>
    <t>Su finalidad es proteger de forma efictiva los rodamientos y dientes de engranajes de desgaste ya que refrigeran los componentes de la transmisión y los mantienen funcionando suavemente bajo una amplia variedad de temperaturas y condiciones.</t>
  </si>
  <si>
    <t>aceite,Aceite para transmisiones,automatico,cambio,lubricante,manuales,transmisión,transmisiones</t>
  </si>
  <si>
    <t>Es un líquido hidráulico que hace posible la transmisión de la fuerza ejercida sobre el pedal de freno a los cilindros de freno en las ruedas de automóviles, motocicletas, camionetas y algunas bicicletas avanzadas.</t>
  </si>
  <si>
    <t>Aceite de frenos,Aceite para frenos</t>
  </si>
  <si>
    <t xml:space="preserve">Productos se utilizan para evitar el gripado, un proceso que degrada metales cuando se pone en contacto repetidamente con los demás. Lubricantes de película seca se puede utilizar para proteger a los metales. </t>
  </si>
  <si>
    <t>2.3.7.1.06</t>
  </si>
  <si>
    <t>Lubricantes</t>
  </si>
  <si>
    <t>Antigripado</t>
  </si>
  <si>
    <t>Pastas de ensamble</t>
  </si>
  <si>
    <t xml:space="preserve">Es una herramienta esencial para ayudar durante la fabricación y montaje de todo tipo de maquinaria y equipo. Una buena pasta de montaje requiere características específicas, y también debe ser rápido y fácil de aplicar, por lo que a menudo se empaquetan </t>
  </si>
  <si>
    <t>Lubricante de montaje,Pasta para montaje</t>
  </si>
  <si>
    <t>Anti adhesivos</t>
  </si>
  <si>
    <t>Líquidos diseñados para reducir la adhesión entres superficies (normalmente de caucho) durante su trabajo.</t>
  </si>
  <si>
    <t>anti adesivos,anti adhesivos,antiadhesivos,lubricantes</t>
  </si>
  <si>
    <t>Lubricantes de grafito</t>
  </si>
  <si>
    <t xml:space="preserve">Es un tipo de material que ofrece mínima resistencia molecular interna por lo que por su composición ofrece optimas condiciones de lubricación sin necesidad de un aporte lubricante líquido o semisólido. El más común es el Grafito aunque la industria está </t>
  </si>
  <si>
    <t>grafito,lubricante,Lubricantes de grafito,preparado</t>
  </si>
  <si>
    <t>Lubricantes espray</t>
  </si>
  <si>
    <t>Es una sustancia que, colocada entre dos piezas móviles, no se degrada, y forma asimismo una película que impide su contacto, permitiendo su movimiento incluso a elevadas temperaturas y presiones, en presentación de una lata de aerosol.</t>
  </si>
  <si>
    <t>lubricante en aerosol,lubricante en spray,Lubricantes de pulverización</t>
  </si>
  <si>
    <t>Compuestos anti – adherentes o anti – manchas</t>
  </si>
  <si>
    <t>Elementos líquidos utilizados parar proteger las partes metálicas contra la oxidación, la corrosión por frotamiento y el agatrrotamiento.  Facilitan el montaje y el desmontaje.</t>
  </si>
  <si>
    <t>Componentes antiagarrotamiento o antimanchas</t>
  </si>
  <si>
    <t>Eliminador de fugas</t>
  </si>
  <si>
    <t>Las fugas de emergencia y la pérdida de presión del sistema se pueden resolver de manera eficaz con la aplicación de selladores de fugas internas especialmente diseñados para combatir las pequeñas fugas y los goteos en los sistemas sellados. Estos product</t>
  </si>
  <si>
    <t>fugas,guga,sellador,Sellador de fugas</t>
  </si>
  <si>
    <t>Jabones lubricantes</t>
  </si>
  <si>
    <t>Se utilizan como espesantes de grasas lubricantes.</t>
  </si>
  <si>
    <t>Fluidos de amortiguación</t>
  </si>
  <si>
    <t>Sustancia líquida utilizada entre dos piezas de metal utilizada para la amortiguación.</t>
  </si>
  <si>
    <t>amortiguación,líquidos,Líquidos de amortiguación,líquidos de suspensión,suspensión</t>
  </si>
  <si>
    <t>Aceites de lubricación de relojes</t>
  </si>
  <si>
    <t>Es una sustancia que, colocada entre dos piezas móviles (relojería), no se degrada, y forma asimismo una película que impide su contacto, permitiendo su movimiento incluso a elevadas temperaturas y presiones.</t>
  </si>
  <si>
    <t>aceite,aceites,Aceites lubricantes de relojería,lubricante,lubricantes</t>
  </si>
  <si>
    <t>Es una sustancia que, colocada entre dos piezas móviles, no se degrada, y forma asimismo una película que impide su contacto, permitiendo su movimiento incluso a elevadas temperaturas y presiones.</t>
  </si>
  <si>
    <t>aceite,aceites,lubricante,lubricantes,Lubricantes de uso general</t>
  </si>
  <si>
    <t>Aceites para lubricación de bombas</t>
  </si>
  <si>
    <t>Es una sustancia que, colocada entre dos piezas móviles (bombas), no se degrada, y forma asimismo una película que impide su contacto, permitiendo su movimiento incluso a elevadas temperaturas y presiones, especialmente diseñado para bombas.</t>
  </si>
  <si>
    <t>aceite,aceites,Aceites lubricantes para bombas,bomba,bombas,lubricante,lubricantes</t>
  </si>
  <si>
    <t>Aceites para lubricación de armas</t>
  </si>
  <si>
    <t>Es una sustancia que, colocada entre dos piezas móviles (armas), no se degrada, y forma asimismo una película que impide su contacto, permitiendo su movimiento incluso a elevadas temperaturas y presiones, especialmente para armas.</t>
  </si>
  <si>
    <t>aceite,aceites,Aceites lubricantes para armas,arma,armas,lubricante,lubricantes</t>
  </si>
  <si>
    <t>Fluidos para preparación de lentes</t>
  </si>
  <si>
    <t>Sustancia utilizada para la fabricación de lentes</t>
  </si>
  <si>
    <t>anteojos,antiparras,cristal,fabricación,gafa,gafas,gemelos,lente,lentes,lentilla,liquido,líquidos,Líquidos de preparación de lentes,lupa,monóculo,preparación,prismáticos,quevedos,telescopio,vidrio</t>
  </si>
  <si>
    <t>Aceites de templado</t>
  </si>
  <si>
    <t>Líquido utilizado para realizar el templado de ciertos materiales</t>
  </si>
  <si>
    <t>Aceite atemperante</t>
  </si>
  <si>
    <t>Líquido utilizado para realizar el enfriamiento de ciertos materiales.</t>
  </si>
  <si>
    <t>Aceites atemperantes</t>
  </si>
  <si>
    <t>Lubricantes para equipo de procesamiento de alimentos</t>
  </si>
  <si>
    <t>Es una sustancia que, colocada entre dos piezas móviles (equipo de elaboración de alimentos), no se degrada, y forma asimismo una película que impide su contacto, permitiendo su movimiento incluso a elevadas temperaturas y presiones, especialmente diseñad</t>
  </si>
  <si>
    <t>lubricante,lubricantes,Lubricantes para equipo de elaboración de alimentos,preparados</t>
  </si>
  <si>
    <t>Aceite de turbina</t>
  </si>
  <si>
    <t xml:space="preserve">Sustancia grasa, líquida a temperatura ordinaria, de mayor o menor viscosidad, no miscible con agua y de menor densidad que ella, que se puede obtener sintéticamente, utilizada en turbinas </t>
  </si>
  <si>
    <t>aceite,Aceite de turbina,aceites,generador,motor,turbina,turbinas</t>
  </si>
  <si>
    <t>Anticorrosivos</t>
  </si>
  <si>
    <t>Repelente de humedad</t>
  </si>
  <si>
    <t>Es algo que por sus características de tensión superficial no permite que el agua lo penetre o que el agua se adhiera a el.  Cuanto mayor es la tensión superficial de un elemento más repelerá el agua, más dificil será mojarlo, como por ejemplo productos a</t>
  </si>
  <si>
    <t>hidrofugo,hidrófugo,hidrofugos,Hidrófugos</t>
  </si>
  <si>
    <t xml:space="preserve">Es un material liquidos al que sirve para proteger una superficie de un proceso de degradación llamado corrosión. La corrosión es un proceso electroquímico complejo y difícil de controlar también pasa por el tiempo ya que se descomponen las materias y es </t>
  </si>
  <si>
    <t>anticorrosivo,grasa,lubricante,Lubricantes anticorrosivos,lubrificante</t>
  </si>
  <si>
    <t>Removedor de óxido</t>
  </si>
  <si>
    <t>Molécula capaz de retardar o prevenir la oxidación de otras moléculas. La oxidación es una reacción química de transferencia de electrones de una sustancia a unagente oxidante. Las reacciones de oxidación pueden producir radicales libres que comienzanreac</t>
  </si>
  <si>
    <t>Antioxidantes</t>
  </si>
  <si>
    <t>Preparación contra óxido</t>
  </si>
  <si>
    <t>Presentaciones adecuadas para moléculas que son capaz de retardar o prevenir la oxidación de otras moléculas.</t>
  </si>
  <si>
    <t>antioxidante,antippoxidantes,preparados,Preparados antioxidantes</t>
  </si>
  <si>
    <t>Pastas anti – soldado</t>
  </si>
  <si>
    <t>Sustancia que se utiliza para proteger superficies o cosas para que las salpicaduras de soldadura no las dañen o quemen</t>
  </si>
  <si>
    <t>anti,pasta,Pasta anti soldadura,soldadura</t>
  </si>
  <si>
    <t>Aceites penetrantes</t>
  </si>
  <si>
    <t>Se trata de un líquido, concentrado, especialmente estudiado para: a) remover óxido o corrosión de superficies metálicas; b) evitar o retardar la oxidación posterior; c) proporcionar a la superficie un fondo que aumenta la fuerza de adherencia entre pintu</t>
  </si>
  <si>
    <t>aceite,aceites,Aceites desoxidantes,anitoxidante,desoxidante</t>
  </si>
  <si>
    <t>Grasas</t>
  </si>
  <si>
    <t>Grasa de silicona</t>
  </si>
  <si>
    <t>Son productos que facilitan la transferencia de calor en componentes electrónicos y eléctricos. Confiere una gran disipación térmica, funciona dentro de un alto rango de temperatura, mantiene los circuitos en correcta operación, magnífica lubricidad a tem</t>
  </si>
  <si>
    <t>grasa,Grasa de silicón,silicona,sillicon</t>
  </si>
  <si>
    <t>Sustancia que, colocada entre dos piezas móviles, no se degrada, y forma asimismo una película que impide su contacto, permitiendo su movimiento incluso a elevadas temperaturas y presiones.</t>
  </si>
  <si>
    <t>Grasa,lubricante,lubrificante</t>
  </si>
  <si>
    <t>Grasa fluoropolímero</t>
  </si>
  <si>
    <t xml:space="preserve">Es una base artificial y por lo tanto del orden de 3 a 5 veces mas costosa de producir que la base mineral. Se fabrica en laboratorio y puede o no provenir del petróleo. </t>
  </si>
  <si>
    <t>Grasa de fluoropolímero,krytox,lubricante,lubrificante</t>
  </si>
  <si>
    <t>Grasa de lana</t>
  </si>
  <si>
    <t>Es una cera natural producida por las glándulas sebáceas de algunos mamíferos, especialmente del ganado ovino, preparada y que se aplica para diversos usos industriales, farmacéuticos y domésticos.</t>
  </si>
  <si>
    <t>cera,grasa,Grasa de lana,lana,lanalina,lubricante,lubrificante</t>
  </si>
  <si>
    <t>Maquinaria  y  accesorios  de  minería  y  perforación  de  pozos</t>
  </si>
  <si>
    <t>Equipo  de  perforación  y  explotación  de  pozos</t>
  </si>
  <si>
    <t>Equipo de exploración y perforación</t>
  </si>
  <si>
    <t>Equipos para perforar pozos de agua</t>
  </si>
  <si>
    <t>Maquinaria usada para la explotación de aguas subterráneas mediante la perforación de pozos y abastecimiento de agua, equipo de perforación manual y bombas de agua,</t>
  </si>
  <si>
    <t>2.6.5.2.02</t>
  </si>
  <si>
    <t>Maquinaria y equipos para el tratamiento y suministro de agua</t>
  </si>
  <si>
    <t>Equipo de perforación de pozos de agua</t>
  </si>
  <si>
    <t>Equipo para la exploración de uranio</t>
  </si>
  <si>
    <t>Equipos utilizados en la exploración del subsuelo encaminada a descubrir yacimientos de uranio.</t>
  </si>
  <si>
    <t>Equipo de prospección de uranio</t>
  </si>
  <si>
    <t>Maquinaria de perforación y explotación</t>
  </si>
  <si>
    <t>Maquinaria de sondeo o de perforación</t>
  </si>
  <si>
    <t>Son utilizadas para realizar perforaciones de entre 800 y 6000 metros de profundidad en el subsuelo, tanto de pozos de gas, agua o petróleo, así como sondeos de exploración para analizar la geología y buscar nuevos yacimientos.</t>
  </si>
  <si>
    <t>Maquinaria de perforación o excavación,plataforma</t>
  </si>
  <si>
    <t>Maquinaria de ensamble en fondo de pozo</t>
  </si>
  <si>
    <t>Maquinarias de montaje que se utilizan para construcción en el fondo de la perforación.</t>
  </si>
  <si>
    <t>Maquinaria de montaje para el fondo de la perforación</t>
  </si>
  <si>
    <t>Martillos perforadores</t>
  </si>
  <si>
    <t>Maquinaría en esta la percusión se realiza directamente sobre la roca de perforacion, mientras que la rotacion se efectua en el exterior del barreno.</t>
  </si>
  <si>
    <t>2.6.5.7.01</t>
  </si>
  <si>
    <t>Herramientas y máquinas-herramientas</t>
  </si>
  <si>
    <t>Perforadoras de martillo</t>
  </si>
  <si>
    <t>Taladro sobre orugas</t>
  </si>
  <si>
    <t>Broca de perforación de los martillos de mano utilizados en la minería para taladrar orificios en la roca.</t>
  </si>
  <si>
    <t>Barrenas de orugas</t>
  </si>
  <si>
    <t>Vibradores neumáticos</t>
  </si>
  <si>
    <t xml:space="preserve">Se utilizan comunmente para Dosificar, Vaciar, Bombear, Aflojar, Desatornillar, Mezclar, Limpiar (Sacudir), Tamizar, Clasificar, Separar, Compactar (por ejemplo, hormigón, etc.). son ideales para ambientes explosivos debidos a substancias en polvo. </t>
  </si>
  <si>
    <t>Maquinaria para hacer túneles</t>
  </si>
  <si>
    <t>Las tuneladoras o máquinas integrales de construcción de túneles excavan y pueden revestir a la vez la sección completa del túnel proyectado.</t>
  </si>
  <si>
    <t>Maquinaria para construcción de túneles</t>
  </si>
  <si>
    <t>Martillos de poder</t>
  </si>
  <si>
    <t>Se utiliza con otros instrumentos compatibles para determinar la función de transferencia y otras características de respuesta de las máquinas rotativas y otras estructuras mecánicas</t>
  </si>
  <si>
    <t>Martillos de choque</t>
  </si>
  <si>
    <t>Taladro de platina</t>
  </si>
  <si>
    <t>Perforadoras hidráulicas para la perforación de captación de agua, sondeos con recuperación de testigo, sondeos ambientales, e ingeniería civil.</t>
  </si>
  <si>
    <t>Perforadoras de sondeo</t>
  </si>
  <si>
    <t>Maquinaria de inspección de alcantarillas</t>
  </si>
  <si>
    <t>Maquinaria para limpieza de tuberías y alcantarillado</t>
  </si>
  <si>
    <t>Maquinaria de inspección de alcantarillado</t>
  </si>
  <si>
    <t>Taladros giratorios</t>
  </si>
  <si>
    <t>Máquina que perfora pozos con la rotación de una sarta rígida, cilíndrica, de varillas de perforación, a la cual está conectada una broca; usualmente es utilizada ara perforar barrenos de diámetro grande en las minas a cielo abierto.</t>
  </si>
  <si>
    <t>Perforadoras rotatorias</t>
  </si>
  <si>
    <t>Taladros de perforación de pozos</t>
  </si>
  <si>
    <t>Es un gran cabestrante que suelta y recoge el cable de perforación y, así, baja o sube la barra de sondeo y la broca para barrenar.</t>
  </si>
  <si>
    <t>Aparejo de perforación</t>
  </si>
  <si>
    <t>Taladros de barreno profundo</t>
  </si>
  <si>
    <t>Perforadoras usadas para la construcción de piques, realizando la perforación vertical o inclinada haciaabajo; el avance se da mediante el peso propio de laperforadora.</t>
  </si>
  <si>
    <t>Perforadoras de agujero largo</t>
  </si>
  <si>
    <t>Brocas industriales</t>
  </si>
  <si>
    <t>Utilizada para la perforación de pozos petrolíferos y sondeos.</t>
  </si>
  <si>
    <t>Brocas para perforadoras industriales</t>
  </si>
  <si>
    <t>Perforadora de avance</t>
  </si>
  <si>
    <t>Máquina herramienta donde se mecanizan la mayoría de los agujeros que se hacen a las piezas en los talleres mecánicos. Destacan estas máquinas por la sencillez de su manejo.</t>
  </si>
  <si>
    <t>Perforadoras de columna</t>
  </si>
  <si>
    <t>Torre de perforación</t>
  </si>
  <si>
    <t>Equipos utilizados para realizar perforaciones de entre 800 y 6000 metros de profundidad en el subsuelo, tanto de pozos de gas, agua o petróleo, así como sondeos de exploración para analizar la geología y buscar nuevos yacimientos.</t>
  </si>
  <si>
    <t>explotacion,explotación,perforacion,perforación,torre,Torres de perforación</t>
  </si>
  <si>
    <t>Carros de perforación</t>
  </si>
  <si>
    <t>Maquinaría utilizada para realizar perforación, con la ventaja que es movible a diferencia de una torre de perforación</t>
  </si>
  <si>
    <t>carro,Carros de perforación,equipo,maquinaria,maquinaría,vehículo</t>
  </si>
  <si>
    <t>Caña de pecar de fondo de pozo</t>
  </si>
  <si>
    <t>Equipo utilizado para perforaciones de poca profundidad.</t>
  </si>
  <si>
    <t>2.6.5.8.01</t>
  </si>
  <si>
    <t>Otros equipos</t>
  </si>
  <si>
    <t>explotacion,explotación,perforacion,perforación,poster,Postes de la pesca barrena hacia abajo</t>
  </si>
  <si>
    <t>Cono de perforación de pozos</t>
  </si>
  <si>
    <t xml:space="preserve">Elementos prefabricados de hormigón para el acceso a la red de tuberías con fines de inspección y limpieza. </t>
  </si>
  <si>
    <t>anillo,cono,hormigon,Los conos de pozos</t>
  </si>
  <si>
    <t>Accesorios de perforación y explotación</t>
  </si>
  <si>
    <t>Instrumentos audiovisuales para inspección de pozos</t>
  </si>
  <si>
    <t>Conjunto de verificación de pozos por métodos didáctico visual y auditivo</t>
  </si>
  <si>
    <t>audiovisual,inspección de pozos,instrumentos,Instrumentos audiovisuales para la inspección de pozos</t>
  </si>
  <si>
    <t>Tapones o anclajes de tubos</t>
  </si>
  <si>
    <t>Un anclaje de tubo para mantener la tensión en la manga de la tubería.</t>
  </si>
  <si>
    <t>anclaje,piedra,pilar,Pilares de piedra en seco o anclajes para tuberías,tuberia,tuberías</t>
  </si>
  <si>
    <t>Recubrimientos de perforación</t>
  </si>
  <si>
    <t>Son tubos de alto peso usados para rotar la broca y circular el fluido de perforación</t>
  </si>
  <si>
    <t>entubado,Entubados para perforación,perforación,reforzar</t>
  </si>
  <si>
    <t>Pantallas de perforación</t>
  </si>
  <si>
    <t>Son elementos de filtrado que se utilizan para proteger las maquinarias de perforación.</t>
  </si>
  <si>
    <t>Filtros de perforación</t>
  </si>
  <si>
    <t>Puntos de pozo</t>
  </si>
  <si>
    <t>Pieza metálica de corte que crea orificios en diversos materiales cuando se coloca en una herramienta mecánica como taladro, berbiquí u otra máquina . Su función es quitar material y formar un orificio o cavidad cilíndrica.</t>
  </si>
  <si>
    <t>broca,brocas,perforación,pozos,puntas,Puntas de perforación de pozo</t>
  </si>
  <si>
    <t>Cuñas de perforación</t>
  </si>
  <si>
    <t>Son piezas de metal con dientes o elementos de agarre que son usados para soportar la caída de la tubería dentro del hueco o para manteer la tubería en su lugar.</t>
  </si>
  <si>
    <t>alzaprima,calce,calza,cuna,cuña,cuñas,Cuñas de perforación,perforación,taco,tarugo,zapata,zoquete</t>
  </si>
  <si>
    <t>Adaptadores de herramientas de perforación</t>
  </si>
  <si>
    <t>?Los adaptadores se utilizan para todas las operaciones de taladrado.</t>
  </si>
  <si>
    <t>adaptador,Adaptadores de útiles de taladrar</t>
  </si>
  <si>
    <t>Columnas de perforación</t>
  </si>
  <si>
    <t>Son tubos de acero huecos, que sirven de enlace entre el trépano, portamechas y el vástago de impulso (kelly) que da rotación a la columna, a su vez proporciona un conducto para el lodo de perforación.</t>
  </si>
  <si>
    <t>Barras de sondeo</t>
  </si>
  <si>
    <t>Herramientas o kits de accesorios para perforar pozos</t>
  </si>
  <si>
    <t>Son las difentes herramientas que se utilizan en la perforación de bombas de lodo, además de las máquinas perforadoras de pozos de agua.</t>
  </si>
  <si>
    <t>Kits de accesorios o herramientas de perforación de pozos</t>
  </si>
  <si>
    <t>Maquinaria  y  accesorios  para  agricultura,  pesca,  silvicultura  y  fauna</t>
  </si>
  <si>
    <t>Maquinaria  y  equipo  para  agricultura,  silvicultura  y  paisajismo</t>
  </si>
  <si>
    <t>Maquinaria agrícola para preparación del suelo</t>
  </si>
  <si>
    <t>Arados</t>
  </si>
  <si>
    <t>El arado, es una herramienta de hierro utilizada en la agricultura para preparar y remover el suelo antes de sembrar las semillas. Se puede considerar como la evolución del pico y de la azada. En un principio el arado era tirado por personas, luego por bu</t>
  </si>
  <si>
    <t>2.6.5.1.01</t>
  </si>
  <si>
    <t>Maquinaria y equipo agropecuario</t>
  </si>
  <si>
    <t>Arados,Arar,Arriendo motocultivadores</t>
  </si>
  <si>
    <t>Pulverizadores</t>
  </si>
  <si>
    <t>Un pulverizador, aerosol, spray, atomizador o vaporizador—abreviatura empleada en perfumería— es unrecipiente donde se almacena un líquido, que tiene un dispositivo en la parte superior que permite expulsar ese líquido en forma vaporizada (reducido a gota</t>
  </si>
  <si>
    <t>Pulverizadores,Rociador,Rociadores</t>
  </si>
  <si>
    <t>Cultivadoras</t>
  </si>
  <si>
    <t>El cultivador es una herramienta que se utiliza en agricultura para revolver y pulverizar el suelo, antes de plantar o quitar malas hierbas y airear y aflojar el suelo.</t>
  </si>
  <si>
    <t>Cultivadora,Cultivadoras</t>
  </si>
  <si>
    <t>Desmalezadoras</t>
  </si>
  <si>
    <t>Son herramientas con extremo en forma de pala; es de metal con borde inferior de filo cortante; sirve para remover la tierra.</t>
  </si>
  <si>
    <t>Almocrafe,Escardillas</t>
  </si>
  <si>
    <t>Máquinas desyerbadoras</t>
  </si>
  <si>
    <t>Se utiliza para cortar y mezclar la superficie entre las filas. Se utiliza en una variedad de cultivos tales como el maíz, el girasol, la remolacha, etc facilitar el crecimiento.</t>
  </si>
  <si>
    <t>Maquina cultivadora,Maquinad de Cortar,Máquinas sachadoras</t>
  </si>
  <si>
    <t>Máquinas aplanadoras o niveladoras</t>
  </si>
  <si>
    <t>Máquina pesada que consta de un tractor y de un cilindro de gran peso que va delante y funciona a modo de rueda delantera.</t>
  </si>
  <si>
    <t>apisonadora,aplanadora,Máquinas explanadoras o niveladoras,Planadora</t>
  </si>
  <si>
    <t>Rodillos agrícolas</t>
  </si>
  <si>
    <t>Es un cilindro metálico pesado con dientes o cuchillas soldadas helicoidalmente o a lo largo del mismo para lograr una mayor penetración en el suelo y una mayor eficiencia en el rodado, ya que este diseño permite que todo el peso del cilindro se concentre</t>
  </si>
  <si>
    <t>Maquina de  rodillo,Rodillos agrícolas</t>
  </si>
  <si>
    <t>Rodillos para prados o terrenos deportivos</t>
  </si>
  <si>
    <t>Máquina que se utiliza para afirmar el suelo, pero sin nivelar el cesped.</t>
  </si>
  <si>
    <t>Cultivadora,Rodillos para césped o terrenos deportivos</t>
  </si>
  <si>
    <t>Máquina para drenaje de zanjas</t>
  </si>
  <si>
    <t>Máquina que se emplea en ocasiones donde se necesita instalar varios tubos o cables por debajo de la tierra.</t>
  </si>
  <si>
    <t>Máquina para drenaje de zanjas,Maquinaria para desagüe de zanjas</t>
  </si>
  <si>
    <t>Cañerías o tuberías de riego</t>
  </si>
  <si>
    <t>Conjunto de estructuras, que hace posible que una determinada área pueda ser cultivada con la aplicación del agua necesaria a las plantas.</t>
  </si>
  <si>
    <t>Caballito de riego,canal de riego,Cañerías o tuberías de riego,conducto de riego</t>
  </si>
  <si>
    <t>Chorros de riego</t>
  </si>
  <si>
    <t>Dispositivos utilizados para el sistema de riego gota a gota.</t>
  </si>
  <si>
    <t>Caño de riego,Chorros de riego,riego gota a gota,riego por goteo,Surtidero de riego</t>
  </si>
  <si>
    <t>Gastos generales de riego</t>
  </si>
  <si>
    <t>Dispositivo mecánico que se colocan en la superficie de la tieera que en la mayoría de los casos transforma un flujo líquido presurizado y lo transforma en rocío, asperjándolo para fines de riego.</t>
  </si>
  <si>
    <t>Aspersores superiores,regaderas superiores,rociador superior</t>
  </si>
  <si>
    <t>Discos</t>
  </si>
  <si>
    <t>Dispositivo utilizado para la preparación de suelos.</t>
  </si>
  <si>
    <t>caja para cultivo,cubeta de cultivo,Discos</t>
  </si>
  <si>
    <t>Arados de subsuelo</t>
  </si>
  <si>
    <t>El arado de subsuelo, o subsolador, es un arado apto parasubsolar, es decir, trabajar en suelos más profundos que necesitan ser removidos y volteados</t>
  </si>
  <si>
    <t>Arados de subsuelo,Subsolador</t>
  </si>
  <si>
    <t>Sembradoras</t>
  </si>
  <si>
    <t>Herramienta pequeña de hierro utilizada para poner o meter en tierra una planta o una semilla.</t>
  </si>
  <si>
    <t>2.3.6.3.04</t>
  </si>
  <si>
    <t>Herramientas menores</t>
  </si>
  <si>
    <t>agricultor,cultivador,Plantadores</t>
  </si>
  <si>
    <t>Maquinaria agrícola para siembra y plantado</t>
  </si>
  <si>
    <t>Plantadoras</t>
  </si>
  <si>
    <t>Herramienta agrícola formada por una lámina ancha y gruesa, a veces curvada, inserta en un mango demadera, que se emplea para roturar la tierra y labrar surcos</t>
  </si>
  <si>
    <t>azadón pequeño,escarda,Plantadoras</t>
  </si>
  <si>
    <t>Transplantadoras</t>
  </si>
  <si>
    <t>Son pequeñas palas de metal en forma de cuchara pequeña, de bordes afilados y mango de madera. Sirven para sacar semillas.</t>
  </si>
  <si>
    <t>maquinaría agricola,maquinaría de siembro,maquinaría de transplantación,Transplantadoras</t>
  </si>
  <si>
    <t>Sembradoras de grano</t>
  </si>
  <si>
    <t>Bajo este nombre genérico se agrupan varios tipos de máquinas agrícolas destinadas siembra de granos o la plantación de tubérculos u otras simientes, generalmente simultaneándolo con la apertura de un hoyo o surco, la distribución de las semillas y la apl</t>
  </si>
  <si>
    <t>maquinaría de sembrar grano,maquinaría para sembrar granos,Sembradoras de grano</t>
  </si>
  <si>
    <t>Sembradoras de semillas</t>
  </si>
  <si>
    <t>maquinaría de sembrar semillas,maquinaría para sembrar semillas,Sembradoras de semillas</t>
  </si>
  <si>
    <t>Equipo para tratamiento de semillas</t>
  </si>
  <si>
    <t xml:space="preserve">Equipos que se utilizan para la aplicación de un producto químico, típicamente antimicrobiano o fungidal, con el cual las semillas se tratan (o "vestido") antes de la siembra. </t>
  </si>
  <si>
    <t>equipo para el control de plagas en semillas,Equipo para tratamiento de semillas</t>
  </si>
  <si>
    <t>Excavadoras de agujeros</t>
  </si>
  <si>
    <t>Herramienta utilizada para cavar agujeros para sembrar.</t>
  </si>
  <si>
    <t>draga para agujeros,Excavadoras de agujeros,perforadora de agujeros</t>
  </si>
  <si>
    <t>Remolque de sembradora</t>
  </si>
  <si>
    <t>Maquinaria utilizada para ir aplanando el terreno y a la vez sembrando la semilla con el rodillo delantero y el trasero del equipo.</t>
  </si>
  <si>
    <t>2.6.4.2.01</t>
  </si>
  <si>
    <t>Carrocerías y remolques</t>
  </si>
  <si>
    <t>maquinaría de remolque para sembradora,Remolque de sembradora,transporte de sembradora,traslado de sembradora</t>
  </si>
  <si>
    <t>Maquinaria agrícola para cosechar</t>
  </si>
  <si>
    <t>Cortadoras de pasto</t>
  </si>
  <si>
    <t>Es una máquina agrícola que se usa exclusivamente para segar heno, paja, trigo o avena, entre otros.</t>
  </si>
  <si>
    <t>cosechadora,máquina segadora,segadora mecanica,Segadores</t>
  </si>
  <si>
    <t>Máquina segadora de heno</t>
  </si>
  <si>
    <t>cosechadora de heno,Segadoras de heno</t>
  </si>
  <si>
    <t>Cosechadoras</t>
  </si>
  <si>
    <t>Se denomina cosechadora a una máquina dedicada a realizar labores de recolección de productosagrícolas.</t>
  </si>
  <si>
    <t>Cosechadoras,máquina cosechadora</t>
  </si>
  <si>
    <t>Cosechadoras “trilladoras” o mixtas</t>
  </si>
  <si>
    <t>Máquina dedicada a realizar labores de recolección de productos agrícolas</t>
  </si>
  <si>
    <t>Cosechadoras “trilladoras” o mixtas,máquina para trillar o separar granos</t>
  </si>
  <si>
    <t>Trilladoras</t>
  </si>
  <si>
    <t>En sus inicios una tabla como de un metro de ancho por 1,5 o 2 de largo, con el borde delantero levantado, y la parte inferior iba llena de hileras de piedras talladas, para que tuvieran corte.  Hoy en día, las trilladoras, son mecánicas y por un lado ech</t>
  </si>
  <si>
    <t>equipo para trillar,máquina para separar granos,Trilladoras,trillo</t>
  </si>
  <si>
    <t>Separadores de cultivos</t>
  </si>
  <si>
    <t>Es una máquina que se utiliza para dividir los cultivos cuenta con un resorte de acero de alta resistencia y un cabezal pivotante con una ojiva de polietileno.</t>
  </si>
  <si>
    <t>máquina para separar cultivos,Separadores de cultivos</t>
  </si>
  <si>
    <t>Piezas de cosechadora o accesorios</t>
  </si>
  <si>
    <t>Partes de la máquina que se utiliza para recolección de siembras.</t>
  </si>
  <si>
    <t>herramientas de cosechadoras,implemento de cosecharora,partes de cosechadora,Piezas de cosechadora o accesorios</t>
  </si>
  <si>
    <t>Piezas de segadora o accesorios</t>
  </si>
  <si>
    <t>Partes de la máquina segadora.</t>
  </si>
  <si>
    <t>herramientas de segadora,implemento de segadora,partes de segadoras,Piezas de segadora o accesorios,útiles de segadora</t>
  </si>
  <si>
    <t>Aparatos dispersores o aspersores para agricultura</t>
  </si>
  <si>
    <t>Rociadores</t>
  </si>
  <si>
    <t>Es un dispositivo mecánico que en la mayoría de los casos transforma un flujo líquido presurizado y lo transforma en rocío, asperjándolo para fines de riego.</t>
  </si>
  <si>
    <t>aparato rociador,Aspersores,equipo rociador,regadera</t>
  </si>
  <si>
    <t>Guarda polvos</t>
  </si>
  <si>
    <t>Es un recipiente donde se almacena un líquido, que tiene un dispositivo en la parte superior que permite expulsar ese líquido en forma vaporizada (reducido a gotas muy finas). El mecanismo de expulsión puede ser activado manualmente o mediante un gas.</t>
  </si>
  <si>
    <t>Pulverizadores,rociador de presión,vaporizadores</t>
  </si>
  <si>
    <t>Aspersores de agua</t>
  </si>
  <si>
    <t>Es un dispositivo mecánico que en la mayoría de los casos transforma un flujolíquido (agua) presurizado y lo transforma en rocío, asperjándolo para fines de riego.</t>
  </si>
  <si>
    <t>aparator rociador,Aspersores de agua,rociador de agua</t>
  </si>
  <si>
    <t>Dispersores o distribuidores de fertilizante</t>
  </si>
  <si>
    <t>Equipo que cuenta con un recipiente para almacenar el abono y en la parte inferior con un dispositivo que va distribuyendo el abono en el campo sembrado.</t>
  </si>
  <si>
    <t>Difusores o distribuidores de abono,propagador de abono</t>
  </si>
  <si>
    <t>Generadores de niebla o neblina</t>
  </si>
  <si>
    <t>Máquinas utilizadas para crear una densa niebla.</t>
  </si>
  <si>
    <t>alternador de niebla o neblina,Generadores de niebla o neblina</t>
  </si>
  <si>
    <t>Compostadores</t>
  </si>
  <si>
    <t>Recipiente o depósito con las características adecuadas para realizar la práctica del compostaje, es decir, la transformación de los residuos orgánicos en compost, a nivel doméstico.</t>
  </si>
  <si>
    <t>Compostadores,depósito para compostaje,reciclaje para compostaje</t>
  </si>
  <si>
    <t>Equipo y suministros para polinización</t>
  </si>
  <si>
    <t>Máquinaria utilizada para realizar el proceso de transferencia del polen desde los estambres hasta el estigma o parte receptiva de las flores en las angiospermas.</t>
  </si>
  <si>
    <t>abastecimiento para la polinización,Equipo y suministros para polinización</t>
  </si>
  <si>
    <t>Equipo para protección contra las heladas</t>
  </si>
  <si>
    <t>Máquinaria utilizada para proteger de la capa de hielo cristalino que se forma, en forma de escamas, agujas, plumas o abanicos, sobre superficies expuestas a la intemperie que se han enfriado lo suficiente como para provocar la deposición directa del vapo</t>
  </si>
  <si>
    <t>Equipo para protección contra escarcha</t>
  </si>
  <si>
    <t>Equipo para aves de corral y ganado</t>
  </si>
  <si>
    <t>Ordeñadoras</t>
  </si>
  <si>
    <t>Aparato que permite realizar el ordeño mecánico de los animales de ganadería lechera ( vacas, cabras, ovejas...).</t>
  </si>
  <si>
    <t>Ordeñador,Ordeñadoras</t>
  </si>
  <si>
    <t>Equipo para cría de ganado</t>
  </si>
  <si>
    <t>Herramientas utilizadas en la actividad económica de origen muy antiguo que consiste en el manejo de animales domesticables con fines de producción para su aprovechamiento.</t>
  </si>
  <si>
    <t>Equipo para cría de ganado,útiles para cría de ganado</t>
  </si>
  <si>
    <t>Incubadoras o polleras para aves de corral</t>
  </si>
  <si>
    <t>Son aparatos con la función común de crear un ambiente con la humedad y temperatura adecuadas para el crecimiento o reproducción de seres vivos.  Utilizado para la producción comercial de alimentos, especialmente huevos y cría de aves, en lo que constituy</t>
  </si>
  <si>
    <t>corral para aves,gallinero,Incubadoras o polleras para aves de corral,Jaula</t>
  </si>
  <si>
    <t>Mezcladoras de forraje</t>
  </si>
  <si>
    <t xml:space="preserve">Se utilizan en las fábricas de piensos para la mezcla de los ingredientes de piensos y premezclas. </t>
  </si>
  <si>
    <t>mezcla de salvado de trigo,Mezcladoras de pienso</t>
  </si>
  <si>
    <t>Equipo para identificación de ganado</t>
  </si>
  <si>
    <t>Herramienta de trabajo que se utiliza en la ganadería para poder identificar al ganado.</t>
  </si>
  <si>
    <t>Equipo de Errar,Equipo de maración al ganado,Equipo para identificación de ganado</t>
  </si>
  <si>
    <t>Equipo de inspección o recolección de huevos</t>
  </si>
  <si>
    <t>Máquina que cuenta con un generador de luz que se utiliza para poner el huevo sobre dicha luz y poder ver en el interior del huevo.</t>
  </si>
  <si>
    <t>equipo de analización de huevo,Equipo de inspección o recogida de huevos,equipo de supervisión de huevo</t>
  </si>
  <si>
    <t>Máquinas para abrevar animales</t>
  </si>
  <si>
    <t>Equipo que se utiliza para suministrarle agua a los animales.</t>
  </si>
  <si>
    <t>brevadero para animales,cajón de madera para animales,Máquinas para abrevar animales</t>
  </si>
  <si>
    <t>Tanques refrigeradores de leche</t>
  </si>
  <si>
    <t>Recintos cerrados para el almacenamiento de leche para un fin determinado.</t>
  </si>
  <si>
    <t>cisterna,cuba,deposito,estanque refrigerado de leche,Garrafón refrigerado,Tanques refrigeradores de leche,tonel</t>
  </si>
  <si>
    <t>Equipo para el esquilar o peluquear de animales</t>
  </si>
  <si>
    <t>Herramienta de trabajo utilizada para cortar el pelo, lana o vellón del ganado o animales domésticos.</t>
  </si>
  <si>
    <t>equipo para cortar pelos o lana de animales,Equipo para el esquileo o tijeretada de animales,equipo para el recorte de animales</t>
  </si>
  <si>
    <t>Maquinaria agrícola para limpieza, selección o clasificación</t>
  </si>
  <si>
    <t>Máquinas limpiadoras de semillas, grano o legumbres secas</t>
  </si>
  <si>
    <t>Equipos utilizados para separar las semillas, granos o leguminosas secas de cualquier otro cuerpo extraño.</t>
  </si>
  <si>
    <t>barrenas para aumento forestal,taladro para el aumento forestal</t>
  </si>
  <si>
    <t>Máquinas seleccionadoras de semillas, grano o legumbres secas</t>
  </si>
  <si>
    <t>Equipos utilizados para escoger las semillas, granos o leguminosas secas que estan en buen estado para su utilización o consumo.</t>
  </si>
  <si>
    <t>grano o leguminosas secas,granos o leguminosas secas,máquina para seleccionar semillas,Máquinas seleccionadoras de semillas</t>
  </si>
  <si>
    <t>Clasificadoras de semillas, grano o legumbres secas</t>
  </si>
  <si>
    <t>Equipos utilizados para clasificar las semillas, granos o leguminosas secas por su forma, tamaño y/o peso.</t>
  </si>
  <si>
    <t>Clasificadoras de semillas,equipo o maquinaría para clasificar semillas,grano o leguminosas secas,granos o leguminosas secas</t>
  </si>
  <si>
    <t>Equipo para limpieza y descascarillado de arroz</t>
  </si>
  <si>
    <t>Equipo utilizado en el sector agricola para separar el grano de arroz de su cascara, para poder ser apto para su consumo.</t>
  </si>
  <si>
    <t>Equipo para limpieza y descascarillado de arroz,Podadora</t>
  </si>
  <si>
    <t>Molino para trituración</t>
  </si>
  <si>
    <t>Equipo que se utiliza para romper un material sólido en pedazos más pequeños.</t>
  </si>
  <si>
    <t>máquina de  moler   granos,Molinos de muelas,muela de molino</t>
  </si>
  <si>
    <t>Molinos de martillo</t>
  </si>
  <si>
    <t>Equipo desarrollado para ambas trituracion seca y mojada, las materias quebradizas y medio-duras para la minería, por ejemplo,el cemento, el carbón, materiales metalúrgicos ,materiales de construcción,,el petróleo y las industrias químicas.</t>
  </si>
  <si>
    <t>máquina para triturar materiales para industrías,molino de martillo,Trituradoras de martillo</t>
  </si>
  <si>
    <t>Maquinaria y equipo para transformación agrícola</t>
  </si>
  <si>
    <t>Máquinas agrícolas de briqueta</t>
  </si>
  <si>
    <t>Equipos diseñados para realizar briquetajes.</t>
  </si>
  <si>
    <t>máquina agrícolas aglomerado,Máquinas agrícolas de briquetaje o de arrojar</t>
  </si>
  <si>
    <t>Maquinaria y equipo para silvicultura</t>
  </si>
  <si>
    <t>Descortezadoras</t>
  </si>
  <si>
    <t>Es una máquina para pelar la piel, corteza, o cáscara de frutos secos, madera, tallos de plantas, granos, etc, en preparación para su posterior procesamiento.</t>
  </si>
  <si>
    <t>Descortezadores,equipo para cortar corteza</t>
  </si>
  <si>
    <t>Equipo de explotación forestal</t>
  </si>
  <si>
    <t>Máquinaria utilizada para el procesamiento de la madera.</t>
  </si>
  <si>
    <t>Equipo de explotación forestal,equipo para extraer la corteza forestal</t>
  </si>
  <si>
    <t>Equipo de reforestación</t>
  </si>
  <si>
    <t>Máquinaria utilizada en la operación de repoblar zonas que estaban cubieras de bosque.</t>
  </si>
  <si>
    <t>equipo de forestar,Equipo de reforestación,equipo para plantar árboles</t>
  </si>
  <si>
    <t>Sierras para silvicultura</t>
  </si>
  <si>
    <t>Son elementos de cortes transversales para cortar madera perpendicularmente a  la veta de la madera.</t>
  </si>
  <si>
    <t>cordadora de montaña para silvicultura,serrucho para silvicultura,Sierras para silvicultura</t>
  </si>
  <si>
    <t>Deslizadores forestales</t>
  </si>
  <si>
    <t>Es cualquier tipo de vehículo pesado utilizado en una operación de tala para extraer árboles cortados de un bosque, en un proceso llamado "arrastre", en la que los troncos son transportados desde el sitio de corte hasta otro punto.</t>
  </si>
  <si>
    <t>carretilla,Carretillas forestales,carretón forestal</t>
  </si>
  <si>
    <t>Barrenos para aumento forestal</t>
  </si>
  <si>
    <t>Es un instrumento especializado que se utiliza para extraer una sección de tejido de madera de un árbol vivo con lesiones relativamente menores en el árbol.</t>
  </si>
  <si>
    <t>Barrenas para aumento forestal,Taladro para aumento forestal</t>
  </si>
  <si>
    <t>Hipsómetro para silvicultura</t>
  </si>
  <si>
    <t>Es un instrumento de medición utilizado para determinar la altitud sobre el nivel del mar de un lugar.</t>
  </si>
  <si>
    <t>Ipsómetro para silvicultura</t>
  </si>
  <si>
    <t>Equipo para invernadero</t>
  </si>
  <si>
    <t>Equipo de riego para invernadero</t>
  </si>
  <si>
    <t>Es el sistema utilizado para esparcir agua sobre una superficie dentro de un recinto cerrado donde crecen las plantas.</t>
  </si>
  <si>
    <t>aparato de riego para invernadero,Equipo de riego para invernadero</t>
  </si>
  <si>
    <t>Materas para invernadero</t>
  </si>
  <si>
    <t>Recipientes que son utilizados para sembrar plantas en un recinto cerrado.</t>
  </si>
  <si>
    <t>2.3.9.9.05</t>
  </si>
  <si>
    <t>Productos y Útiles Diversos</t>
  </si>
  <si>
    <t>Macetas para invernadero,Potes para invernadero</t>
  </si>
  <si>
    <t>Equipo de ventilación para invernadero</t>
  </si>
  <si>
    <t>Dispositivos utilizados para penetarar el aire o hacerlo correr en un recinto cerrado donde crecen las plantas.</t>
  </si>
  <si>
    <t>aparato de ventilación para invernadero,Equipo de ventilación para invernadero</t>
  </si>
  <si>
    <t>Equipo aislante para invernadero</t>
  </si>
  <si>
    <t>Elementos utilizados para impedir la transmisión del calor desde la parte exterior del recinto cerrado donde se siembran las plantas hacia el interior.</t>
  </si>
  <si>
    <t>aparato aislante para invernadero,Equipo aislante para invernadero</t>
  </si>
  <si>
    <t>Equipo para insectos</t>
  </si>
  <si>
    <t>Equipo para apicultura</t>
  </si>
  <si>
    <t>Herramientas utilizadas para la actividad dedicada a la crianza de las abejas y a prestarles los cuidados necesarios con el objeto de obtener y consumir los productos que son capaces de elaborar y recolectar. El principal producto que se obtiene de esta a</t>
  </si>
  <si>
    <t>Ahumador,aparato para apicultura,Equipo para apicultura,Pinsa</t>
  </si>
  <si>
    <t>Equipo para gusanos de seda</t>
  </si>
  <si>
    <t>Herramienta utilizada para manipular una especie de insecto lepidóptero de la familia Bombycidae originaria del norte de Asia</t>
  </si>
  <si>
    <t>aparato para gusano de seda,artefacto para gusano de seda,Equipo para gusanos de seda</t>
  </si>
  <si>
    <t>Equipo para la cría de mariposas</t>
  </si>
  <si>
    <t>Herramienta utilizada para alimentar, cuidar y cebar mariposas.</t>
  </si>
  <si>
    <t>aparato para la cría de mariposas,Equipo para la cría de mariposas</t>
  </si>
  <si>
    <t>Equipo para la cría de escarabajos</t>
  </si>
  <si>
    <t>Herramienta utilizada para alimentar, cuidar y cebar escarabajos.</t>
  </si>
  <si>
    <t>Equipo  de  pesca  y  acuicultura</t>
  </si>
  <si>
    <t>Equipo de pesca comercial</t>
  </si>
  <si>
    <t>Anzuelos para pesca comercial</t>
  </si>
  <si>
    <t>Arpón o garfio, pequeño por lo común, de hierro u otro metal, que, pendiente de un sedal o alambre y, puesto en él algún cebo, sirve para pescar.</t>
  </si>
  <si>
    <t>Anzuelos para pesca comercial,arpón para pesca comercial</t>
  </si>
  <si>
    <t>Carretes para pesca comercial</t>
  </si>
  <si>
    <t>Cilindro de madera, metal, plástico, etc., generalmente taladrado por el eje, con rebordes en sus bases, que sirve para devanar y mantener arrollados en él el hilo de pesca.</t>
  </si>
  <si>
    <t>Carretes para pesca comercial,rollo para pesca comercial</t>
  </si>
  <si>
    <t>Aparejos para pesca comercial</t>
  </si>
  <si>
    <t>Conjunto de elementos o útiles empleados para la pesca.</t>
  </si>
  <si>
    <t>Aparejos para pesca comercial,utencilios para pesca comercial</t>
  </si>
  <si>
    <t>Redes para pesca comercial</t>
  </si>
  <si>
    <t>Es una serie de hilos, tejidos y amarrados a una relinga superior o de flotadores y a una relinga inferior de plomos, que se emplea para capturar peces</t>
  </si>
  <si>
    <t>cuerda o alambre para la pesca comercial,Redes para pesca comercial,Tarralla</t>
  </si>
  <si>
    <t>Flotadores para pesca comercial</t>
  </si>
  <si>
    <t>Elementos se utilizan de muy diversas maneras, tanto para el aviso de la picada como para facilitar el lance y el manejo del aparejo. Existen infinidad de tamaños y colores.</t>
  </si>
  <si>
    <t>boyas,Corchos para pesca comercial,flotadores,pieza flotante para pesca comercial</t>
  </si>
  <si>
    <t>Plomos o pesos comerciales</t>
  </si>
  <si>
    <t xml:space="preserve">Las líneas de pesca suelen estar lastradas por pesas, comúnmente denominadas plomos, ya que en su mayoría están compuestas por plomo. </t>
  </si>
  <si>
    <t>pedazo de plomo,peso,Plomos o pesos comerciales</t>
  </si>
  <si>
    <t>Transportadores de redes de pesca</t>
  </si>
  <si>
    <t>Elementos que se usan para movilizar las redes de pesca.</t>
  </si>
  <si>
    <t>transportador de redes de pesca,Transportadores de redes de pesca</t>
  </si>
  <si>
    <t>Equipo para acuicultura</t>
  </si>
  <si>
    <t>Equipo para piscicultura marina</t>
  </si>
  <si>
    <t>Equipos para instalaciones dedicadas a la cria de peces para consumo. El beneficio principal de las piscifactorías es que disminuyen la cantidad de especies robadas tanto al mar como a los ríos, y los daños ocasionados por los métodos de pesca, tales como</t>
  </si>
  <si>
    <t>criadero de peces,equipo para criado de peces,Equipo para piscifactoría</t>
  </si>
  <si>
    <t>Suministros para piscicultura</t>
  </si>
  <si>
    <t>Lo que se provee para la piscicultura que es la acuicultura de peces, término bajo el que se agrupan una gran diversidad de cultivos muy diferentes entre sí, en general denominados en función de la especie o la familia. A nivel industrial, las instalacion</t>
  </si>
  <si>
    <t>abastecimiento para cría de peces,suministro para cultivo  de peces,Suministros para piscicultura</t>
  </si>
  <si>
    <t>Maquinaria  y  accesorios  para  construcción  y  edificación</t>
  </si>
  <si>
    <t>Maquinaria  y  equipo  pesado  de  construcción</t>
  </si>
  <si>
    <t>Maquinaria para trabajo de desmonte</t>
  </si>
  <si>
    <t>Cargadores frontales</t>
  </si>
  <si>
    <t>El cargador de cuchara o pala es un tipo de tractor por lo general movido por ruedas que inclina su cubo a lo largo para levantar material, mover escombro, tubos etc. El tipo de cargadores depende de la capacidad.</t>
  </si>
  <si>
    <t>2.6.5.3.01</t>
  </si>
  <si>
    <t>Maquinaria y equipo de construcción</t>
  </si>
  <si>
    <t>arriendo de maquinaria para la construccion,cargadoras de entrada,cargadoras frontales,maquinaria para trabajo de desmonte</t>
  </si>
  <si>
    <t>Niveladoras</t>
  </si>
  <si>
    <t>Máquina para movimientos de tierras conocida también con el nombre de grader. Se emplea para nivelar la base de las carreteras en construcción y situarla a la cota prevista en el proyecto.</t>
  </si>
  <si>
    <t>arriendo de maquinaria para la construccion,maquinaria para trabajo de desmonte,niveladoras</t>
  </si>
  <si>
    <t>Piloteadoras</t>
  </si>
  <si>
    <t>Es un aparato diseñado para utilizar la energía hidráulica en el trabajo forja. Se trata de un martillo pesado, que cae sobre un yunque dispuesto sobre un bloque de madera o un poyo. El martillo se monta sobre una palanca oscilante alrededor de un eje hor</t>
  </si>
  <si>
    <t>arriendo de maquinaria para la construccion,maquinaria para trabajo de desmonte,martinetes</t>
  </si>
  <si>
    <t>Aplanadoras</t>
  </si>
  <si>
    <t>Una apisonadora, aplanadora o compactadora es una máquina pesada que consta de un tractor y de un cilindro de gran peso que va delante y funciona a modo de rueda delantera.</t>
  </si>
  <si>
    <t>apisonadoras,arriendo de maquinaria para la construccion,arriendo vibropisones / arriendo placas compactadoras,maquinaria para trabajo de desmonte</t>
  </si>
  <si>
    <t>2.2.5.7.01</t>
  </si>
  <si>
    <t>Alquileres de equipos de construcción y movimiento de tierras</t>
  </si>
  <si>
    <t>Bateadoras</t>
  </si>
  <si>
    <t>Es una máquina pesada que consta de un tractor y de un cilindro de gran peso que va delante y funciona a modo de rueda delantera.</t>
  </si>
  <si>
    <t> aplanadora o compactadora,arriendo de maquinaria para la construccion,arriendo vibropisones / arriendo placas compactadoras,compactadoras</t>
  </si>
  <si>
    <t>Máquinas para abrir zanjas</t>
  </si>
  <si>
    <t>Esta maquina esta diseñada para la instalaciones de riegos en jardin, vivero y parques.</t>
  </si>
  <si>
    <t>arriendo de maquinaria para la construccion,maquinaria para trabajo de desmonte,maquinas abrezanjas</t>
  </si>
  <si>
    <t>Retroexcavadoras</t>
  </si>
  <si>
    <t>Es una máquina que se utiliza para realizar excavaciones en terrenos. Es una variante de la pala excavadora.  La retroexcavadora se utiliza habitualmente en obras para el movimiento de tierras, para realizar rampas en solares, o para abrir surcos destinad</t>
  </si>
  <si>
    <t>arriendo de maquinaria para la construccion,maquinaria para trabajo de desmonte,retroexcavadoras</t>
  </si>
  <si>
    <t>Compactadores</t>
  </si>
  <si>
    <t>aplanadora o compactador,arriendo de maquinaria para la construccion,arriendo vibropisones / arriendo placas compactadoras,desmonte</t>
  </si>
  <si>
    <t>Dragalíneas</t>
  </si>
  <si>
    <t>Son grúas giratoria compuesta por dos palas unidas entre si para extraer materiales de lugares reducidos.</t>
  </si>
  <si>
    <t>arriendo de maquinaria para la construccion,excavadoras de cuchara de arrastre,maquinaria para trabajo de desmonte</t>
  </si>
  <si>
    <t>Dragas</t>
  </si>
  <si>
    <t>Es una embarcación utilizada para excavar material debajo del nivel del agua, y elevar el material extraído hasta la superficie. Estas operaciones se pueden realizar en canales navegables, en puertos, dársenas o embalses.</t>
  </si>
  <si>
    <t>arriendo de maquinaria para la construccion,dragas,maquinaria para trabajo de desmonte</t>
  </si>
  <si>
    <t>Excavadoras de fosos</t>
  </si>
  <si>
    <t>Es una maquina  utilizado en las obras de construcción para excavar, estas excavadora son movida por un sistema de arrastre con cadenas y poseen un brazo con una pala que funciona para cargar.</t>
  </si>
  <si>
    <t>arriendo de maquinaria para la construccion,excavadoras para fosos,maquinaria para trabajo de desmonte</t>
  </si>
  <si>
    <t>Raspadores elevadores</t>
  </si>
  <si>
    <t>Maquina agrícola para recolectar palos después del post desmonte</t>
  </si>
  <si>
    <t>arriendo de maquinaria para la construccion,maquinaria para trabajo de desmonte,rastrillos elevadores</t>
  </si>
  <si>
    <t>Máquina giratoria con cazoleta de rastrillos abiertas</t>
  </si>
  <si>
    <t>Es una maquina agrícola para trabajar los campos.</t>
  </si>
  <si>
    <t>arriendo de maquinaria para la construccion,maquina giratoria con cazoleta de rastrillos abierta,maquinaria para trabajo de desmonte</t>
  </si>
  <si>
    <t>Máquina giratoria con rastrillos elevadores</t>
  </si>
  <si>
    <t>Maquina agrícola para rastrillar y recolectar el heno.</t>
  </si>
  <si>
    <t>arriendo de maquinaria para la construccion,maquina giratoria con rastrillos elevadores,maquinaria para trabajo de desmonte</t>
  </si>
  <si>
    <t>Rastrilladora arrastrada</t>
  </si>
  <si>
    <t>Es una maquina agrícola se emplea para rastrillar el heno</t>
  </si>
  <si>
    <t>arriendo de maquinaria para la construccion,maquinaria para trabajo de desmonte,rastrilladora arrastrada</t>
  </si>
  <si>
    <t>Buldóceres de orugas</t>
  </si>
  <si>
    <t>Es un vehículo especial autopropulsado que se utiliza para arrastrar o empujar.</t>
  </si>
  <si>
    <t>arriendo de maquinaria para la construccion,bulldozers,empujadoras de cadenas,maquinaria para trabajo de desmonte</t>
  </si>
  <si>
    <t>Buldóceres de ruedas</t>
  </si>
  <si>
    <t xml:space="preserve">Máquina autopropulsada sobre ruedas o cadenas, diseñadaspara ejercer una fuerza de empuje o tracción. </t>
  </si>
  <si>
    <t>arriendo de maquinaria para la construccion,buldozers,empujadoras de ruedas,maquinaria para trabajo de desmonte</t>
  </si>
  <si>
    <t>Excavadoras móviles</t>
  </si>
  <si>
    <t>Son  maquinas usadas en la construcción para el movimiento de tierra.</t>
  </si>
  <si>
    <t>arriendo de maquinaria para la construccion,excavadoras moviles,maquinaria para trabajo de desmonte</t>
  </si>
  <si>
    <t>Excavadoras de ruedas</t>
  </si>
  <si>
    <t>Es una maquina usada en la construcción para el movimiento de tierra, estas maquinas se mueven por neumáticos.</t>
  </si>
  <si>
    <t>arriendo de maquinaria para la construccion,excavadoras de ruedas,maquinaria para trabajo de desmonte</t>
  </si>
  <si>
    <t>Excavadoras de orugas</t>
  </si>
  <si>
    <t>Es una maquina usada en la construcción para el movimiento de tierra la hoja es una chapa de acero reforzada con nervios, su desplazamiento es a través del sistema de cadena, oruga.</t>
  </si>
  <si>
    <t>arriendo de maquinaria para la construccion,excavadoras de cadenas,maquinaria para trabajo de desmonte</t>
  </si>
  <si>
    <t>Transportes integrados de carga</t>
  </si>
  <si>
    <t>Maquinaria para trabajo de desmonte.</t>
  </si>
  <si>
    <t>arriendo de maquinaria para la construccion,maquinaria para trabajo de desmonte,utiles de carga integrados</t>
  </si>
  <si>
    <t>Cargadores de ruedas</t>
  </si>
  <si>
    <t>Máquinaria utilizada para levantar y movilizar ruedas de un punto a otro.</t>
  </si>
  <si>
    <t>arriendo de maquinaria para la construccion,cargadores de ruedas,maquinaria para trabajo de desmonte</t>
  </si>
  <si>
    <t>Cargadores sobre patines con dirección</t>
  </si>
  <si>
    <t>Es un pequeño marco, máquina con motor rígido con brazos de elevación utilizados para conectar una amplia variedad de herramientas de ahorro de mano de obra o archivos adjuntos.</t>
  </si>
  <si>
    <t>arriendo de maquinaria para la construccion,maquinaria para trabajo de desmonte,patines dirigibles cargadores</t>
  </si>
  <si>
    <t>Raspadores abiertos</t>
  </si>
  <si>
    <t xml:space="preserve">Se aplica en la acción de escarificación de los dientes templados para pulverizar, airear, nivelar y condicionar el suelo, recogiendo y depositando rocas y escombros en el cucharón de tolva integrado para una remoción mas rápida </t>
  </si>
  <si>
    <t>arriendo de maquinaria para la construccion,maquinaria para trabajo de desmonte,rastrillos de flujo abierto</t>
  </si>
  <si>
    <t>Cañones para quitar nieve</t>
  </si>
  <si>
    <t>Dispositivo que permite fabricar nieve a partir de agua y aire presurizados y expulsados a baja temperatura, estos son usados para innivar las pistas de nie</t>
  </si>
  <si>
    <t>arriendo de maquinaria para la construccion,canones de nieve,maquinaria para trabajo de desmonte</t>
  </si>
  <si>
    <t>Cargadores de orugas</t>
  </si>
  <si>
    <t>Equipo pesado de cadena o oruga que tiene una pala cuyo uso es transportar materiales o escombro en la construcción.</t>
  </si>
  <si>
    <t>arriendo de maquinaria para la construccion,cargadores de cadenas,maquinaria para trabajo de desmonte</t>
  </si>
  <si>
    <t>Arrancadoras de troncos</t>
  </si>
  <si>
    <t>Máquinas utilizadas para cortar tocones o troncos de arboles</t>
  </si>
  <si>
    <t>arriendo de maquinaria para la construccion,destroncadoras,maquinaria para trabajo de desmonte</t>
  </si>
  <si>
    <t>Excavadoras de campaña</t>
  </si>
  <si>
    <t>Vehículo de oruga de gran movilidad que proporciona apoyo de excavación al personal de campo.</t>
  </si>
  <si>
    <t>arriendo de maquinaria para la construccion,excavadoras de campana,maquinaria para trabajo de desmonte</t>
  </si>
  <si>
    <t>Equipo de pavimentación</t>
  </si>
  <si>
    <t>Equipo de apisonamiento</t>
  </si>
  <si>
    <t>Equipo movil utilizado para el proceso de nivelación y aplanamiento de una superficie.</t>
  </si>
  <si>
    <t>arriendo de equipos para pavimentacion,arriendo vibropisones / arriendo placas compactadoras,equipo de apisonamiento,equipo de pavimentacion</t>
  </si>
  <si>
    <t>Ensanchadores de carreteras</t>
  </si>
  <si>
    <t>Separadores usados en el pavimento de las autopistas</t>
  </si>
  <si>
    <t>ensanchadores de carreteras,equipo de pavimentacion</t>
  </si>
  <si>
    <t>Placas vibradoras</t>
  </si>
  <si>
    <t>Máquina portatil para la compactacion de terreno</t>
  </si>
  <si>
    <t>arriendo vibropisones / arriendo placas compactadoras,equipo de pavimentacion,placas vibradoras</t>
  </si>
  <si>
    <t>Acabadoras de asfalto</t>
  </si>
  <si>
    <t xml:space="preserve">Máquina utilizada para la distribuccion y colocacion de asfaltos. </t>
  </si>
  <si>
    <t>acabadoras de asfalto,equipo de pavimentacion</t>
  </si>
  <si>
    <t>Esparcidoras de gravilla</t>
  </si>
  <si>
    <t>Maquinaria de mantenimiento de calle usado en conjunto con el distribuidor de asfalto se utiliza para el sellado superficial o transporte de gravilla</t>
  </si>
  <si>
    <t>equipo de pavimentacion,esparcidoras de gravilla</t>
  </si>
  <si>
    <t>Pavimentadoras</t>
  </si>
  <si>
    <t>Es una máquina que distribuye y le da forma al asfalto, la combinación de agregado y un agente aglutinante que se utiliza en la pavimentación de caminos.</t>
  </si>
  <si>
    <t>arriendo alisadoras / arriendo regla vibradora,equipo de pavimentacion,máquina pavimentadora asfáltica o una pavimentadora de asfalto,pavimentadoras</t>
  </si>
  <si>
    <t>Aplanadoras en frío</t>
  </si>
  <si>
    <t>Máquina utilizada luego de aplicar el asfalto con la acabadora, para compactar el material.</t>
  </si>
  <si>
    <t>aplanadoras en frio,arriendo rodillos compactadores,equipo de pavimentacion</t>
  </si>
  <si>
    <t>Mezcladoras de material de pavimentación</t>
  </si>
  <si>
    <t>Máquina en forma de trompo que se les coloca agua cemento y arena y forma una mezcla que se llama concreto, mortero de una forma homogenea para su posterior colocacion.</t>
  </si>
  <si>
    <t>arriendo de betoneras,arriendo de equipos para pavimentacion,equipo de pavimentacion,mezcladoras de material de pavimentacion</t>
  </si>
  <si>
    <t>Distribuidoras de agregados</t>
  </si>
  <si>
    <t xml:space="preserve">Maquinaria para distribuir agregados de manera uniforme sobre la película de asfalto pulverizado por el distribuidor de asfalto. </t>
  </si>
  <si>
    <t>caja extendedora,distribuidoras de aridos,equipo de pavimentacion</t>
  </si>
  <si>
    <t>Distribuidoras de material bituminoso</t>
  </si>
  <si>
    <t>Es el equipo utilizado para  distribuir el material bituminoso, este debe ser distribuido de manera uniforme y constante,</t>
  </si>
  <si>
    <t>distribuidoras de material bituminoso,equipo de pavimentacion</t>
  </si>
  <si>
    <t>Escarificadoras de carreteras</t>
  </si>
  <si>
    <t>Maquinas utilizadas para texturizar y rebajar piso, desmarcacion vial, para pavimento de hormigones y de asfalto</t>
  </si>
  <si>
    <t>equipo de pavimentacion,escarificadoras de carreteras</t>
  </si>
  <si>
    <t>Aplanadoras calentadoras de la superficie de la carretera</t>
  </si>
  <si>
    <t>Equipo que se calienta y se raspa la superficie de la carretera la superficie lisa.</t>
  </si>
  <si>
    <t>aplanadoras calentadoras de la superficie de la carretera,equipo de pavimentacion</t>
  </si>
  <si>
    <t>Revestimientos de pavimento de concreto</t>
  </si>
  <si>
    <t>Pavimentos de hormigón, suelos y pavimentos de hormigon. Pavimentos, antideslizantes, rehabilitación de pabellones.</t>
  </si>
  <si>
    <t>equipo de pavimentacion,revestimientos de pavimento de hormigon</t>
  </si>
  <si>
    <t>Trituradoras de pavimento</t>
  </si>
  <si>
    <t>Equipo utilizado para perforar el pavimento con la finalidad de romper el mismo.</t>
  </si>
  <si>
    <t>arriendo de cortadora de pavimento,equipo de pavimentacion,trituradoras de pavimento</t>
  </si>
  <si>
    <t>Máquinas para hacer andenes</t>
  </si>
  <si>
    <t>Equipo utilizado para hacer los bordes de las calles.</t>
  </si>
  <si>
    <t>entibadoras,equipo de pavimentacion</t>
  </si>
  <si>
    <t>Máquinas de relleno</t>
  </si>
  <si>
    <t>Es una maquina que facilita el trabajo de llenado, existen varias funciones elleno de zanjas, relleno de botellas, rellenos de cajas para embalajes.</t>
  </si>
  <si>
    <t>equipo de pavimentacion,maquinas de relleno</t>
  </si>
  <si>
    <t>Equipos de preparación de superficies de rodamiento o mecanismos para su colocación</t>
  </si>
  <si>
    <t>Equipos para pavimentadoras de asfalto. Equipos de pavimentación con material asfáltico. El equipo utilizado para transportar y colocar bituminosos en pavimento.</t>
  </si>
  <si>
    <t>equipo de pavimentacion,equipos de preparacion de superficies de caminos de rodaderas o sus mecanismos de colocacion</t>
  </si>
  <si>
    <t>Máquinas pulidoras</t>
  </si>
  <si>
    <t>Máquina diseñada para desarrollar trabajos de preparación de terrenos antes del asfaltado o el pavimentado.</t>
  </si>
  <si>
    <t>equipo de pavimentacion,maquinas niveladoras</t>
  </si>
  <si>
    <t>Máquinas de limpieza o acabado de juntas</t>
  </si>
  <si>
    <t>Maquina de velocidad variales para la aplicacion de mortero de juntas, limpiezas abrillantado y pulido de pavimento</t>
  </si>
  <si>
    <t>equipo de pavimentacion,maquinas de limpieza o acabado de juntas</t>
  </si>
  <si>
    <t>Componentes de equipo pesado</t>
  </si>
  <si>
    <t>Palas excavadoras</t>
  </si>
  <si>
    <t xml:space="preserve">Una máquina autopropulsada,sobre neumáticos u orugas, con una estructura capaz de girar al menos 360º (en un sentido y en otro, y de forma ininterrumpida) que excava terrenos, o carga, eleva, gira y descarga materiales por la acción de la cuchara, fijada </t>
  </si>
  <si>
    <t>componentes de equipo pesado,palas excavadoras</t>
  </si>
  <si>
    <t>Palas mecánicas para el de movimiento de tierra o sus piezas o accesorios</t>
  </si>
  <si>
    <t>Herramientas que utilizan los tractores para mover, cargar o levantar materiales o escombros, de un lugar a otro.</t>
  </si>
  <si>
    <t>componentes de equipo pesado,cucharas de movimiento de tierra o sus piezas o accesorios</t>
  </si>
  <si>
    <t>Cuchillas o dientes u otros filos cortantes</t>
  </si>
  <si>
    <t>Herramientas que utilizan los tractores para excavar, desgarrar todo tipo de terreno.</t>
  </si>
  <si>
    <t>componentes de equipo pesado,cuchillas o dientes u otros filos cortantes</t>
  </si>
  <si>
    <t>Escarificadores</t>
  </si>
  <si>
    <t>Es una herramienta agrícola que tiene dientes análogos a los del rastrillo pero mucho mas fuertes.</t>
  </si>
  <si>
    <t>componentes de equipo pesado,escarificadores</t>
  </si>
  <si>
    <t>Orugas: eslabones o zapatas o sus piezas</t>
  </si>
  <si>
    <t>Un eslabón es cada uno de los anillos o elementos que forman una cadena.  Una arandela</t>
  </si>
  <si>
    <t>componentes de equipo pesado,eslabones o zapatas o sus piezas</t>
  </si>
  <si>
    <t>Cucharas de pala</t>
  </si>
  <si>
    <t>Accesorios para pala mecánica que sirve para transportar materiales ligeros de un lugar a otro.</t>
  </si>
  <si>
    <t>componentes de equipo pesado,cucharas de pala</t>
  </si>
  <si>
    <t>Cables de retención</t>
  </si>
  <si>
    <t>Cables diseñados para asegurar los pasadores de bolas</t>
  </si>
  <si>
    <t>cables de retencion,componentes de equipo pesado</t>
  </si>
  <si>
    <t>Extractores</t>
  </si>
  <si>
    <t xml:space="preserve">Herramienta que se usa para romper suelo duro y hielo en la penetración del suelo. </t>
  </si>
  <si>
    <t>,componentes de equipo pesado,escarificadores</t>
  </si>
  <si>
    <t>Cucharones bivalvos</t>
  </si>
  <si>
    <t>Es un accesorios que se coloca en las grúas de excavaciones para extraer material liviano.</t>
  </si>
  <si>
    <t>componentes de equipo pesado,cucharones bivalvos</t>
  </si>
  <si>
    <t>Remolques quitanieves</t>
  </si>
  <si>
    <t>Es un vehículo adaptado con una pala para eliminar la nieve de una vía transitable u otra zona</t>
  </si>
  <si>
    <t>componentes de equipo pesado,remolques quitanieves</t>
  </si>
  <si>
    <t>Herramientas de trituración de pavimento o accesorios</t>
  </si>
  <si>
    <t>Son maquinas generalmente de uso profesional que se utilizan para demoler pavimentos o construcciones de diversa índole.</t>
  </si>
  <si>
    <t>componentes de equipo pesado,herramientas de trituracion de pavimento o accesorios</t>
  </si>
  <si>
    <t>Herramientas de piloteadoras o sus piezas o accesorios</t>
  </si>
  <si>
    <t>Máquinas motorizadas que se emplean para dar formas o clavar estacas o pilotes.</t>
  </si>
  <si>
    <t>componentes de equipo pesado,herramientas de martinetes o sus piezas o accesorios</t>
  </si>
  <si>
    <t>Brazo de retroexcavadora o secciones del brazo</t>
  </si>
  <si>
    <t>Brazo metalico artículado que forma parte de una retroexcavadora.</t>
  </si>
  <si>
    <t>brazo de retroexcavadora o secciones del brazo,componentes de equipo pesado</t>
  </si>
  <si>
    <t>Kits de reparación o piezas de apisonadora</t>
  </si>
  <si>
    <t>Accesorios o piezas remplazables para la apisonadoras.</t>
  </si>
  <si>
    <t>componentes de equipo pesado,kits de reparacion o piezas de apisonadora</t>
  </si>
  <si>
    <t>Plantas o alimentadoras de dosificación</t>
  </si>
  <si>
    <t>Es un dispositivo que combina varios ingredientes para formar el concreto.</t>
  </si>
  <si>
    <t>componentes de equipo pesado,planta concretera,plantas o alimentadoras de dosificacion</t>
  </si>
  <si>
    <t>Kits de conversión de maquinaria de construcción</t>
  </si>
  <si>
    <t>Herramientas usadas para facilitar la conversion de los materiales usados en obras</t>
  </si>
  <si>
    <t>componentes de equipo pesado,kits de conversion de maquinaria de construccion</t>
  </si>
  <si>
    <t>Vertederas de movimiento de tierra</t>
  </si>
  <si>
    <t>Equipos que utiliza una hoja para desplazar la tierra a un lado y la voltea.</t>
  </si>
  <si>
    <t>componentes de equipo pesado,vertederas de movimiento de tierra</t>
  </si>
  <si>
    <t>Sistemas de control de aplanadora</t>
  </si>
  <si>
    <t>Sistema informatico que ayuda a los contratistas terminen más rápido y con menos trabajo un proyecto.</t>
  </si>
  <si>
    <t>componentes de equipo pesado,sistemas de control de explanadora</t>
  </si>
  <si>
    <t>Portaherramientas de corredera transversal de aplanadora</t>
  </si>
  <si>
    <t>Deposito para reguardar las herramientas de trabajo de la explanadoras.</t>
  </si>
  <si>
    <t>componentes de equipo pesado,portaherramientas de corredera transversal de explanadora</t>
  </si>
  <si>
    <t>Zapatas perfiladoras de zanjadora</t>
  </si>
  <si>
    <t>Soporte niveladores para las maquinas de fabricar zanjas.</t>
  </si>
  <si>
    <t>componentes de equipo pesado,zapatas perfiladoras de zanjadora</t>
  </si>
  <si>
    <t>Grúas de elevación</t>
  </si>
  <si>
    <t>Manlift o elevador de personal</t>
  </si>
  <si>
    <t>Maquina autopropulsada o no, montada en una superestructura capaz de girar 360°, diseñada para el cargue, elevación, desplazamiento y descargue de materiales por la acción de un conjunto de pluma y balancín o brazo, sin que el chasís o la estructura porta</t>
  </si>
  <si>
    <t>2.6.4.7.01</t>
  </si>
  <si>
    <t>Equipo de elevación</t>
  </si>
  <si>
    <t>elevador para una o varias personas,gruas de elevacion</t>
  </si>
  <si>
    <t>Elevador de plataforma</t>
  </si>
  <si>
    <t>Es un dispositivo mecánico diseñado para permitir elevar cargas a diferentes alturas.</t>
  </si>
  <si>
    <t>gruas de elevacion,plataforma elevadora</t>
  </si>
  <si>
    <t>Elevador de boom articulado</t>
  </si>
  <si>
    <t>Equipo diseñado para trabajos en forma y con gran alcance vertical horizontal.</t>
  </si>
  <si>
    <t>elevador articulado,gruas de elevacion</t>
  </si>
  <si>
    <t>Elevador de boom telescópico</t>
  </si>
  <si>
    <t>Es una máquina que se utiliza para subir (o bajar) cargas a plantas superiores de edificios. Estas cargas suelen ser tan voluminosas y pesadas que resulta o bien muy difícil o bien muy fatigoso subirlas (o bajarlas) a mano.</t>
  </si>
  <si>
    <t>elevador montamuebles,elevador telescopico,gruas de elevacion</t>
  </si>
  <si>
    <t>Maquinaria y accesorios de construcción de edificios</t>
  </si>
  <si>
    <t>Mezcladoras o plantas de concreto</t>
  </si>
  <si>
    <t>Es un aparato o máquina empleada para la elaboración del hormigón o concreto. Su principal función es la de suplantar el amasado manual de los diferentes elementos que componen el hormigón: cemento, áridos y agua. Los áridos empleados en la elaboración de</t>
  </si>
  <si>
    <t>maquinaria y accesorios de construccion de edificios,plantas de hormigon u hormigoneras</t>
  </si>
  <si>
    <t>Mezcladoras de argamasa, pañete o mortero</t>
  </si>
  <si>
    <t>Maquina diseñada para mezclar los productos del yeso.</t>
  </si>
  <si>
    <t>maquinaria y accesorios de construccion de edificios,mezcladoras de yeso o amasadoras</t>
  </si>
  <si>
    <t>Mezcladoras de grada giratoria</t>
  </si>
  <si>
    <t>Trompo electrico para mezclar concreto.</t>
  </si>
  <si>
    <t>maquinaria y accesorios de construccion de edificios,mezcladoras de grada giratoria</t>
  </si>
  <si>
    <t>Máquinas de curado</t>
  </si>
  <si>
    <t>Es una maquina que se emplea en la construcción en las losas de hormigon fesca, esta conciste en una micropelicula fina en las losa existente de un compuesto curador para evitar la perdida de hidratacion.</t>
  </si>
  <si>
    <t>maquinaria y accesorios de construccion de edificios,maquinas de curado</t>
  </si>
  <si>
    <t>Distribuidoras de concreto</t>
  </si>
  <si>
    <t>Es una maquina especializadas para distribuir el hormigon corespondientes en cada molde a trabajar, esta posee un descargador en dosis dependiendo de cada aplicación.</t>
  </si>
  <si>
    <t>distribuidoras de hormigon,maquinaria y accesorios de construccion de edificios</t>
  </si>
  <si>
    <t>Equipo de apuntalamiento</t>
  </si>
  <si>
    <t>Soportes externos del encofrado para garantizar su posicionamiento y estabilidad en los procesos de encofrado y vaciado del concreto.</t>
  </si>
  <si>
    <t>equipo de apuntalamiento,maquinaria y accesorios de construccion de edificios</t>
  </si>
  <si>
    <t>Puntales de zanja</t>
  </si>
  <si>
    <t>Para hacer el entibado se utilizas puntales de madera de 4 y 6 pulgadas de espesor y tablas de 1 x 6 para el suelo del entibado.</t>
  </si>
  <si>
    <t>maquinaria y accesorios de construccion de edificios,puntales de zanja</t>
  </si>
  <si>
    <t>Equipo y maquinaria de demolición de edificios</t>
  </si>
  <si>
    <t>Kits de equipo de demolición</t>
  </si>
  <si>
    <t>Este kits lo forman los martillos electricos, neumaticos e hidraulicos para la demolicion de concreto mamposteria, asfalto, asi como la cortadora de concreto etc.</t>
  </si>
  <si>
    <t>equipo y maquinaria de demolicion de edificios,kits de equipamiento de demolicion</t>
  </si>
  <si>
    <t>Maquinaria  y  accesorios  para  manufactura  y  procesamiento  industrial</t>
  </si>
  <si>
    <t>Maquinaria  para  el  procesamiento  de  materias  primas</t>
  </si>
  <si>
    <t>Maquinaria para trabajar madera, piedra, cerámica y similares</t>
  </si>
  <si>
    <t>Caladoras</t>
  </si>
  <si>
    <t xml:space="preserve">Es aquella máquina o artefacto que utilizamos para copiar algún documento, es decir, para fabricar copias de papel a papel. </t>
  </si>
  <si>
    <t>Copiadoras,máquina copiadora,máquina duplicadora</t>
  </si>
  <si>
    <t xml:space="preserve">Es una máquina herramienta donde se mecanizan la mayoría de los agujeros que se hacen a las piezas en los talleres mecánicos. </t>
  </si>
  <si>
    <t>máquina perforadora,Perforadoras,punzadora,taladro</t>
  </si>
  <si>
    <t>Brochadoras</t>
  </si>
  <si>
    <t>Mecanizado de un agujero con el fin de obtener un diámetro determinado. La operación puede efectuarse con una herramienta, llamada escariador, o con una máquina, denominada escariadora. El escariado es un trabajo de acabado que sólo puede extraer unas poc</t>
  </si>
  <si>
    <t>máquina para abrir agujeros,Máquinas escariadoras</t>
  </si>
  <si>
    <t>Máquinas dobladoras</t>
  </si>
  <si>
    <t>Son maquinas que se emplean para moldear un material por medio de presion.</t>
  </si>
  <si>
    <t>máquina de doblar,Máquinas dobladoras</t>
  </si>
  <si>
    <t>Maquinas abre huecos</t>
  </si>
  <si>
    <t xml:space="preserve">Máquina herramienta donde se mecanizan la mayoría de los agujeros que se hacen a las piezas en los talleres mecánicos. </t>
  </si>
  <si>
    <t>perforador,Taladradoras,taladror</t>
  </si>
  <si>
    <t>Esmeriladoras</t>
  </si>
  <si>
    <t>Es una máquina que procesa un material de forma que produce dicho material con trozos de un tamaño menor al tamaño original.</t>
  </si>
  <si>
    <t>fragmentador,triturador,Trituradoras</t>
  </si>
  <si>
    <t>Troqueladoras</t>
  </si>
  <si>
    <t>Máquina que se usa para dar forma a una materia en un molde.</t>
  </si>
  <si>
    <t>máquina para moldear,Moldeadoras</t>
  </si>
  <si>
    <t>Cortadoras</t>
  </si>
  <si>
    <t>Máquina que se usa para dividir una cosa o separar sus partes con algún instrumento cortante</t>
  </si>
  <si>
    <t>Cortadoras,máquina para cortar</t>
  </si>
  <si>
    <t>Lijadoras</t>
  </si>
  <si>
    <t>Máquina que se usa para alisar o dar tersura y lustre a una cosa</t>
  </si>
  <si>
    <t>Lijadoras,máquina  para lijar</t>
  </si>
  <si>
    <t>Pulidoras</t>
  </si>
  <si>
    <t>máquina pulidora,pulidor,Pulidoras</t>
  </si>
  <si>
    <t>Máquinas para tornear</t>
  </si>
  <si>
    <t>Máquina para labrar, dar forma o redondear algo con un torno.</t>
  </si>
  <si>
    <t>máquina para tornear,operador de torneo,Torneadoras</t>
  </si>
  <si>
    <t>Sierras mecánicas</t>
  </si>
  <si>
    <t>es una herramienta que sirve para cortar madera u otros materiales. Consiste en una hoja con el filo dentado y se maneja a mano o por otras fuentes de energía, como vapor, agua o electricidad. Según el material a cortar se utilizan diferentes tipos de hoj</t>
  </si>
  <si>
    <t>serrucho mecánico,Sierras mecánicas</t>
  </si>
  <si>
    <t>Fresadoras</t>
  </si>
  <si>
    <t xml:space="preserve">Maquina autopropulsada sobre ruedas, diseñada para efectuar decapado mecánico superficial y transporte de material resultante, de superficies de rodadura en vías o áreas de tráfico.  </t>
  </si>
  <si>
    <t>broca de taladro,Fresadoras</t>
  </si>
  <si>
    <t>Cepilladoras</t>
  </si>
  <si>
    <t>Es una máquina herramienta que realiza la operación mecánica de cepillado. Dicha operación consiste en la elaboración de superficies planas, acanalamientos y otras formas geométricas en las piezas.</t>
  </si>
  <si>
    <t>Cepilladoras,máquina para cepillar</t>
  </si>
  <si>
    <t>Máquinas para grabar</t>
  </si>
  <si>
    <t>Máquina que hace una incisión para labrar una figura, dibujo o inscripción sobre una superficie dura</t>
  </si>
  <si>
    <t>Grabadoras,máquina para grabar</t>
  </si>
  <si>
    <t>Máquina de martillar con la peña de cuentas de vidrio</t>
  </si>
  <si>
    <t>Maquina destinadas a transformacion de materias primas, tales como metales, vidrio, caucho y plastico.</t>
  </si>
  <si>
    <t>Máquinas de sanblasteado</t>
  </si>
  <si>
    <t>Maquina especializadas para la limpiezas de superficie a presion.</t>
  </si>
  <si>
    <t>Máquinas de limpiar con chorro de arenilla</t>
  </si>
  <si>
    <t>Máquina de picar con chorro de perdigones</t>
  </si>
  <si>
    <t>Maquina especializadas para la limpiezas de superficie a presion y tratamiento de superficie.</t>
  </si>
  <si>
    <t>Robots</t>
  </si>
  <si>
    <t>Es una entidad virtual o mecanica artificial, un sistema eletromecanico que por su apariencia o sus movimiento ofrece la sensacion de tener un proposito propio.</t>
  </si>
  <si>
    <t>maquina eléctronica,Máquinas robotes</t>
  </si>
  <si>
    <t>Máquinas Ram de electro descarga</t>
  </si>
  <si>
    <t>Maquina especializada para aplicar descarga electrica para producir cierta reacción en la materia.</t>
  </si>
  <si>
    <t>máquina de descarga elecrra,Máquinas de descarga electra del pisón</t>
  </si>
  <si>
    <t>Máquina de descarga de electrodo de cátodo de alambre</t>
  </si>
  <si>
    <t>Equipo que genera un arco eléctrico entre una pieza y un electrodo en un medio dieléctrico para arrancar partículas de la pieza hasta conseguir reproducir en ella las formas del electrodo.</t>
  </si>
  <si>
    <t>máquina de descarga de electrodo,Máquina de descarga de electrodo de cátodo de alambre</t>
  </si>
  <si>
    <t>Rompevirutas</t>
  </si>
  <si>
    <t>Herramienta que regula y mejora el corte de la viruta y reducir la resistencia al corte.</t>
  </si>
  <si>
    <t>Maquinaria  y  accesorios  de  textiles  y  tejidos</t>
  </si>
  <si>
    <t>Maquinaria y accesorios para transformados textiles</t>
  </si>
  <si>
    <t>Maquinaria para bordados</t>
  </si>
  <si>
    <t>Maquinaria utilizadas para la fabricacion de bordados en superficie flexibles.</t>
  </si>
  <si>
    <t>maquinaria de bordaduras,maquinaria para bordado,Maquinaria para bordados</t>
  </si>
  <si>
    <t>Maquinaria para afelpado</t>
  </si>
  <si>
    <t>Maquina utilizada para hacer aplicaciones con la tecnica punching o filtrado</t>
  </si>
  <si>
    <t>Máquinas para enfurtido</t>
  </si>
  <si>
    <t>Devanadoras o encarretadoras</t>
  </si>
  <si>
    <t>Instrumento que sirve para enrrollar hilo.</t>
  </si>
  <si>
    <t>aspadera,bobinador,devanadera,Devanadoras o bobinadoras</t>
  </si>
  <si>
    <t>Máquinas de Torción</t>
  </si>
  <si>
    <t>Piezas principal de las maquinas de cocer donde se almacena el hilo.</t>
  </si>
  <si>
    <t>máquina de retorcimiento,Retorcedoras</t>
  </si>
  <si>
    <t>Máquina para pegar puntadas</t>
  </si>
  <si>
    <t>Maquinas para hacer tipos de puntos de costura.</t>
  </si>
  <si>
    <t>máquina para atrás puntos,máquina para unir puntos,Máquinas para ligar los puntos</t>
  </si>
  <si>
    <t>Tejedoras</t>
  </si>
  <si>
    <t>máquina para crear punto,máquina para elaborar punto,máquina para fabricar punto,Máquinas de hacer punto</t>
  </si>
  <si>
    <t>Urdidoras</t>
  </si>
  <si>
    <t>Máquina para hacer punto.  El telar es una máquina para tejer, construido con madera o metal, y puede ser artesanal o industrial. Los telares artesanales se clasifican en tres grandes familias: bastidores, verticales y horizontales. Los telares industrial</t>
  </si>
  <si>
    <t>máquina de tejer,Tejedoras</t>
  </si>
  <si>
    <t>Máquinas de acabados</t>
  </si>
  <si>
    <t>Maquinas para dar acabado en la confeccion de los bordados.</t>
  </si>
  <si>
    <t>máquina de pulimento,Máquinas de acabados</t>
  </si>
  <si>
    <t>Husos</t>
  </si>
  <si>
    <t>Esta herramienta consiste en un bastón, generalmente de caña, terminado por una cabeza donde se enrolla la rama de fibra que se quiere hilar, que incorpora una rueda, un pedal o manivela y una devanadera pequeña o soporte giratorio fijo en el cual se enro</t>
  </si>
  <si>
    <t>máquina de trenzar en forma de hilo,Máquinas de hilar,rueca,torno de hilar o hiladora</t>
  </si>
  <si>
    <t>Máquinas para hacer encaje</t>
  </si>
  <si>
    <t>Máquinas que hacen un tejido ornamental y transparente y se adorna con bordados.</t>
  </si>
  <si>
    <t>máquina de hacer encajes,Máquinas encajeras</t>
  </si>
  <si>
    <t>Maquinaria, equipo y accesorios para trabajo textil</t>
  </si>
  <si>
    <t>Máquinas para forrar botones</t>
  </si>
  <si>
    <t xml:space="preserve">Equipo que se utiliza para cubrir una pieza pequeña de metal, hueso, nácar, plástico u otra materia de cierta dureza que se cose en la vestimenta para que, entrando en el ojal, la abroche y asegure. </t>
  </si>
  <si>
    <t>máquina de forrar botones,Máquinas de cubrir botones</t>
  </si>
  <si>
    <t>Máquinas para coser botones</t>
  </si>
  <si>
    <t xml:space="preserve">Equipo que se utiliza para unir una pieza pequeña de metal, hueso, nácar, plástico u otra materia de cierta dureza que se cose en la vestimenta para que, entrando en el ojal, la abroche y asegure. </t>
  </si>
  <si>
    <t>máquina de coser botones,Máquinas cosedoras de botones</t>
  </si>
  <si>
    <t>Máquinas de hacer ojales</t>
  </si>
  <si>
    <t>Equipo que se utiliza para hacer una hendidura ordinariamente reforzada en sus bordes y a propósito para abrochar un botón, una muletilla u otra cosa semejante.</t>
  </si>
  <si>
    <t>Máquinas cortadoras de tela</t>
  </si>
  <si>
    <t>Equipos diseñados para trabajar en puestos de trabajo fijos para dividir una tela.</t>
  </si>
  <si>
    <t>máquina de cortar telas,Máquinas cortadoras de telas</t>
  </si>
  <si>
    <t>Máquinas para rellenar cojines</t>
  </si>
  <si>
    <t>Equipos utilizados para llenar de un material suave un cojin.</t>
  </si>
  <si>
    <t>máquina para recargar  o rellenar cojines,Máquinas para rellenar cojines</t>
  </si>
  <si>
    <t>Máquinas plegadoras o rebobinadoras</t>
  </si>
  <si>
    <t>Equipo que se utiliza para realizar un doblez, especie de surco o desigualdad que resulta en cualquiera de aquellas partes en que una tela o cosa flexible deja de estar lisa o extendida.</t>
  </si>
  <si>
    <t>máquina abatible o plegable,Máquinas plegadoras o recanilladoras</t>
  </si>
  <si>
    <t>Máquinas blanqueadoras</t>
  </si>
  <si>
    <t>Equipos que se utilizan para la aplicación de un producto para poner blanco los textiles.</t>
  </si>
  <si>
    <t>Máquinas para doblar telas o paños</t>
  </si>
  <si>
    <t>máquina abatible de telas,máquina plegable de telas,Máquinas plegadoras de telas</t>
  </si>
  <si>
    <t>Máquinas bobinadoras o desenrolladoras</t>
  </si>
  <si>
    <t>Equipo utilizado para hilar y a bobinar.</t>
  </si>
  <si>
    <t>máquina de desenvolver,máquina de devanadera,Máquinas bobinadoras o desenrolladoras</t>
  </si>
  <si>
    <t>Máquinas para teñir</t>
  </si>
  <si>
    <t>Equipo utilizado para dar a algo color distinto del que tenía.</t>
  </si>
  <si>
    <t>máquina de colorante,máquina de tonos de colores,Máquinas de tinte</t>
  </si>
  <si>
    <t>Máquinas cortadoras o festoneadoras</t>
  </si>
  <si>
    <t>Equipo que se utiliza para realizar cortes en la tela con la finalidad de dejar el borde en forma de onda.</t>
  </si>
  <si>
    <t>herramienta cortante,Máquinas cortadoras o festoneadoras</t>
  </si>
  <si>
    <t>Agujas para máquina de cose</t>
  </si>
  <si>
    <t>Filamento de metal, cobre u otro material duro, de tamaño relativamente pequeño, generalmente recto, afilado en un extremo y con el otro preparado para las máquinas de coser.</t>
  </si>
  <si>
    <t>Agujas,Agujas para máquina de coser,barrita puntiaguada metálica</t>
  </si>
  <si>
    <t>Máquinas para procesar seda</t>
  </si>
  <si>
    <t>Equipos utilizados para realizar la extracción de seda cruda, disolviendole en agua hirviendo a fin de que las fibras puedasn ser extraidos e ir alimentando el carrete giratorio.</t>
  </si>
  <si>
    <t>máquina para transformar la seda,Máquinas para la transformación de seda</t>
  </si>
  <si>
    <t>Máquinas de coser</t>
  </si>
  <si>
    <t>Dispositivo mecánico o electromecánico que sirve para unir tejidos usando hilo. Las máquinas de coser hacen una puntada característica, usando normalmente dos hilos, si bien existen máquinas que usan uno, tres, cuatro o más.</t>
  </si>
  <si>
    <t>2.6.1.4.01</t>
  </si>
  <si>
    <t>Electrodomésticos</t>
  </si>
  <si>
    <t>Mesas para cortar telas</t>
  </si>
  <si>
    <t>Mueble, por lo común de madera, que se compone de una o de varias tablas lisas sostenidas por uno o varios pies, y que sirve para cortar telas.</t>
  </si>
  <si>
    <t>Maquinaria  y  equipos  lapidarios</t>
  </si>
  <si>
    <t>Equipo y suministros de trituración, lijado y pulido</t>
  </si>
  <si>
    <t>Compuestos abrasivos</t>
  </si>
  <si>
    <t>Es una sustancia que actúa sobre otros materiales con diferentes clase de esfuerzo mecánico.</t>
  </si>
  <si>
    <t>Ruedas de fieltro</t>
  </si>
  <si>
    <t>Rueda de fieltro para pulir.</t>
  </si>
  <si>
    <t>Ruedas de esmerilado</t>
  </si>
  <si>
    <t>Piedra de esmeril para pulimento.</t>
  </si>
  <si>
    <t>Compuestos para brillado</t>
  </si>
  <si>
    <t>En estos compuesto se emplean abrasivos con granos de tamaños específicos que están unidos con pegamento o grasas ligantes.</t>
  </si>
  <si>
    <t>Compuestos para pulido</t>
  </si>
  <si>
    <t>Cabezas de pulir</t>
  </si>
  <si>
    <t>Puntas para dremel para pulir,</t>
  </si>
  <si>
    <t>cabeza para dar brillo,Cabezas de pulir</t>
  </si>
  <si>
    <t>Ruedas para pulir</t>
  </si>
  <si>
    <t>Herramientas circular utilizadas para dar terminación liza o pulir.</t>
  </si>
  <si>
    <t>Ruedas de pulir</t>
  </si>
  <si>
    <t>Tela para lijar</t>
  </si>
  <si>
    <t>Es un tipo de tela que tiene adherido a su superficie algún material abrasivo.</t>
  </si>
  <si>
    <t>tela para alizar o pulir,Tela para lijar</t>
  </si>
  <si>
    <t>Tambores para lijar</t>
  </si>
  <si>
    <t>Herramienta para dremel para pulir.</t>
  </si>
  <si>
    <t>Cilindros o brilladoras</t>
  </si>
  <si>
    <t>Herramienta utilizada para crear una superficie lisa y brillante por el roce o el uso de una acción química, dejando una superficie con una reflexión especular significativa.</t>
  </si>
  <si>
    <t>Tambores o pulidoras</t>
  </si>
  <si>
    <t>Suministros o medios de cilindro</t>
  </si>
  <si>
    <t>Este suministro tiene como objetivo eliminar partícula mas pesada que el agua que no se hayan quedado retenidas en el desbaste.</t>
  </si>
  <si>
    <t>Suministros para desarenado</t>
  </si>
  <si>
    <t>Pivotes de agua</t>
  </si>
  <si>
    <t>Herramienta de lubricación.</t>
  </si>
  <si>
    <t>Cabezales de inyección</t>
  </si>
  <si>
    <t>Bandejas de agua</t>
  </si>
  <si>
    <t>Un tipo de embalaje donde se retiene el agua.</t>
  </si>
  <si>
    <t>Bloques para lijar</t>
  </si>
  <si>
    <t>Es un compuesto prefabricado elaborado con hormigones fino o mortero de cemento utilizados en la construccion de muros y paredes.</t>
  </si>
  <si>
    <t>Bloques de arena,Bloques de arenar</t>
  </si>
  <si>
    <t>Piedras montadas</t>
  </si>
  <si>
    <t>Herramientas utilizadas por los dremel para pulimento de áreas muy complejas.</t>
  </si>
  <si>
    <t>Rectificadora de piedra de moler</t>
  </si>
  <si>
    <t>Rueda superficial, acompañado del pulimento.</t>
  </si>
  <si>
    <t>Alisadoras de rueda rectificadora</t>
  </si>
  <si>
    <t>Equipo y accesorios de facetaje</t>
  </si>
  <si>
    <t>Accesorios para hacer facetas o pulir caras</t>
  </si>
  <si>
    <t>Herramienta empleada para secado, limpiezas y refrigeración.</t>
  </si>
  <si>
    <t>Accesorios de facetaje</t>
  </si>
  <si>
    <t>Máquinas para hacer facetas o pulir caras</t>
  </si>
  <si>
    <t>Dispositivio que permite al usuario obtener muestras de un mineral.</t>
  </si>
  <si>
    <t>Maquinaria de facetaje</t>
  </si>
  <si>
    <t>Pulidoras para hacer facetas o pulir caras</t>
  </si>
  <si>
    <t>Maquinas de soldaduras por fusión permite calentar dos piezas de metal hasta que se derriten y se fundan entre si.</t>
  </si>
  <si>
    <t>Pulidoras de facetaje</t>
  </si>
  <si>
    <t>Sierras para hacer facetas o pulir caras</t>
  </si>
  <si>
    <t>Herramienta que se utiliza para cortar piedras más pequeñas en losas delgadas o para cortar secciones pequeñas de losas.</t>
  </si>
  <si>
    <t>Sierras de facetaje</t>
  </si>
  <si>
    <t>Equipo del cabbing</t>
  </si>
  <si>
    <t>Accesorios para hacer cabuchones</t>
  </si>
  <si>
    <t>Herramientas utilizadas para el lijado, pulido y corte.</t>
  </si>
  <si>
    <t>Accesorios de cabbing</t>
  </si>
  <si>
    <t>Cinturones para hacer cabuchones</t>
  </si>
  <si>
    <t>Tira de cuero utilizada para el lijado, pulido y corte.</t>
  </si>
  <si>
    <t>2.3.5.2.01</t>
  </si>
  <si>
    <t>Artículos de cuero</t>
  </si>
  <si>
    <t>Correas de cabbing</t>
  </si>
  <si>
    <t>Discos para hacer cabuchones</t>
  </si>
  <si>
    <t>Herramienta en forma circular para el lijado, pulido y corte.</t>
  </si>
  <si>
    <t>Discos de cabbing</t>
  </si>
  <si>
    <t>Máquinas para hacer cabuchones</t>
  </si>
  <si>
    <t>Equipo que se utiliza para tallar gemas así como también a una gema o piedra pulida de forma redondeada, que evoca la parte superior de un cráneo.</t>
  </si>
  <si>
    <t>Máquinas para cabujón</t>
  </si>
  <si>
    <t>Maquinaria,  equipo  y  suministros  de  procesos  industriales</t>
  </si>
  <si>
    <t>Maquinaria, equipo y suministros para la elaboración de caucho y plástico</t>
  </si>
  <si>
    <t>Máquinas de moldeo por soplado</t>
  </si>
  <si>
    <t>Equipos que utilizan el aire comprimido como fuente de energía para sacar el molde de algo.</t>
  </si>
  <si>
    <t>Máquinas de moldeo por aire comprimido</t>
  </si>
  <si>
    <t>Máquinas revestidoras</t>
  </si>
  <si>
    <t>Son equipos electronicos utilizados a nivel de producción que se encarga de poner un revestimiento funcional y decorativo de las piezas producidas en masa.</t>
  </si>
  <si>
    <t>Extrusoras</t>
  </si>
  <si>
    <t>La función principal de una prensa de extrusión es hacer fluir el aluminio a través de la matriz a una temperatura y velocidad controladas. Esto se consigue por medio de cilindros y circuitos hidráulicos controlados</t>
  </si>
  <si>
    <t>Prensa de extrusión</t>
  </si>
  <si>
    <t>Máquinas de moldeo por inyección</t>
  </si>
  <si>
    <t>El moldeo por inyección es un proceso semicontinuo que consiste en inyectar un polímero, cerámico o un metal en estado fundido (o ahulado) en un molde cerrado a presión y frío, a través de un orificio pequeño llamado compuerta. En ese molde el material se</t>
  </si>
  <si>
    <t>Prensas de caucho o plástico</t>
  </si>
  <si>
    <t>Máquina hidráulica provista de dos planchas que sirven para comprimir.</t>
  </si>
  <si>
    <t>Máquinas termo modeladoras</t>
  </si>
  <si>
    <t>Se utiliza para producir todo tipo de artículos, desde vasos y tapas de plástico en polipropileno muy delgado hasta piezas para automóviles y electrodomésticos de PVC o HDPE termoformado muy grueso. El proceso de termoformado se utiliza también en la indu</t>
  </si>
  <si>
    <t>Máquinas para moldear al vacío</t>
  </si>
  <si>
    <t xml:space="preserve">Una máquina moldeadora funciona a partir de un molde de referencia y con una lámina de material plástico calentada a una cierta temperatura. Una vez la lámina alcanza la temperatura adecuada, se aplica sobre el molde y mediante succión se adhiere tomando </t>
  </si>
  <si>
    <t>Máquinas moldeadoras de vació</t>
  </si>
  <si>
    <t>Vulcanizadoras</t>
  </si>
  <si>
    <t xml:space="preserve">Es una máquina para "vulcanizar" moldes de caucho para reproduccion de piezas fundidas en aleaciones como zamac, peltre o plomo, generalmente por fuerza centrí­fuga. 
El molde de caucho son discos "crudos" generalmente de color negro, entre los cuales se </t>
  </si>
  <si>
    <t>máquina de reparación,Máquinas vulcanizadoras</t>
  </si>
  <si>
    <t>Maquinaria para cortar plástico</t>
  </si>
  <si>
    <t>Herramienta o maquinaria para cortar plastico.</t>
  </si>
  <si>
    <t>equipo para cortar plástico,Maquinaria para cortar plástico</t>
  </si>
  <si>
    <t>Maquinaria para triturar plástico</t>
  </si>
  <si>
    <t>Máquinas muy utilizadas para reciclar este material biodegradable. Es que en ellas se colocan botellas, envases, y otros tipos de objetos de plástico y las maquinas lo trituran y lo hacen miles de pedacitos.</t>
  </si>
  <si>
    <t>equipo para triturar o moler plástico,Maquinaria para triturar plástico</t>
  </si>
  <si>
    <t>Molinos de caucho o plástico</t>
  </si>
  <si>
    <t>Lugar físico donde se produce material o sustancias de similares estructuras que carecen de un punto fijo de evaporación y poseen durante un intervalo de temperaturas propiedades de elasticidad y flexibilidad que permiten moldearlas y adaptarlas a diferen</t>
  </si>
  <si>
    <t>Fábricas de Caucho o Plástico,industrías de caucho o plástico,plantas para hacer cauchos</t>
  </si>
  <si>
    <t>Moldes de extrusión de caucho o plástico</t>
  </si>
  <si>
    <t>Moldes utilizados para el realizar el proceso contínuo en que se forman productos tales como tubos, perfiles.</t>
  </si>
  <si>
    <t>moldeamiento de caucho o plástico,Moldes de Extrusión de Caucho o Plástico</t>
  </si>
  <si>
    <t>Moldes de inyección para plástico</t>
  </si>
  <si>
    <t>Proceso semicontinuo que consiste en inyectar un polímero, cerámico o un metal en estado fundido (o ahulado) en un molde cerrado a presión y frío, a través de un orificio pequeño llamado compuerta. En ese molde el material se solidifica, comenzando a cris</t>
  </si>
  <si>
    <t>Moldes de termoformar</t>
  </si>
  <si>
    <t>Moldes usados en el proceso que consistente en calentar una plancha o lámina de semielaborado termoplástico, de forma que al reblandecerse puede adaptarse a la forma de un molde por acción de presión vacío o mediante un contramolde</t>
  </si>
  <si>
    <t>Pasadores del eyector</t>
  </si>
  <si>
    <t>Un expulsor es un pasador o una placa que extrae una pieza de plástico fuera de un molde. La operación Expulsor crea un pasador o una placa de expulsión.</t>
  </si>
  <si>
    <t>Pasadores del expulsor</t>
  </si>
  <si>
    <t>Maquinaria, equipo y suministros para la industria del cemento, cerámica y vidrio</t>
  </si>
  <si>
    <t>Sopladores o secadores</t>
  </si>
  <si>
    <t xml:space="preserve">Son dispositivos mecánicos usados en las calderas para la extracción de gases de combustión e inducción a la misma. Se caracteriza porque el fluido es un gas (fluido comprensible) al que transfiere una potencia con un determinado rendimiento. </t>
  </si>
  <si>
    <t>deshidratador,secadora,soplador,Sopladores o secadores</t>
  </si>
  <si>
    <t>Trituradoras</t>
  </si>
  <si>
    <t xml:space="preserve">Es una máquina que procesa un material de forma que produce dicho material con trozos de un tamaño menor al tamaño original. Chancadora es un dispositivo diseñado para disminuir el tamaño de los objetos mediante el uso de la fuerza, para romper y reducir </t>
  </si>
  <si>
    <t>chancadoranota o chancador,fragmentador,triturador,Trituradoras</t>
  </si>
  <si>
    <t>Máquinas de soldadura por fusión o de estirado de vidrio</t>
  </si>
  <si>
    <t>Equipos que calienta dos piezas de metal hasta que se derriten y se funden entre sí. Puede ser con aporte de material o sin.</t>
  </si>
  <si>
    <t>Esmeriladoras p pulidoras</t>
  </si>
  <si>
    <t>Son máquinas empleadas para pulir salientes, cordones de soldadura, soltar remaches, redondear ángulos, cortar metales, entre otras. Es un equipo muy versátil y su campo de aplicación se extiende a varios procesos de la industria.</t>
  </si>
  <si>
    <t>almoldar o pulir,Amoladuras o pulidoras</t>
  </si>
  <si>
    <t>Máquinas moldeadoras de cemento o cerámica o vidrio o similar</t>
  </si>
  <si>
    <t>Es una maquina utilizada para la fabricación de un elemento de cerámica vidrio, cemento o similar.</t>
  </si>
  <si>
    <t>equipo para moldar cemento o cerámica o vidrio o similar,Máquinas moldeadoras de cemento o cerámica o vidrio o similar</t>
  </si>
  <si>
    <t>Prensas</t>
  </si>
  <si>
    <t>Es un mecanismo conformado por vasos comunicantes impulsados por pistones de diferente área que, mediante pequeñas fuerzas, permite obtener otras mayores. Los pistones son llamados pistones de agua, ya que son hidráulicos. Estos hacen funcionar conjuntame</t>
  </si>
  <si>
    <t>prensa hidráulica,Prensas</t>
  </si>
  <si>
    <t>Tamices</t>
  </si>
  <si>
    <t>Consiste de una superficie de tejido con número de aberturas equidistantes por unidad de longitud, y son construidos con alambre cuyo grosor está de acuerdo con las necesidades prácticas del tamizaje.</t>
  </si>
  <si>
    <t>cernir,filtrar,Tamices,tamiz</t>
  </si>
  <si>
    <t>Maquinaria, equipo y suministros de la industria óptica</t>
  </si>
  <si>
    <t>Máquinas para pulir lentes</t>
  </si>
  <si>
    <t>Maquinas usadas para  pulir algo o deslustrar el vidrio con esmeril.</t>
  </si>
  <si>
    <t>Máquinas de esmerilaje de lentes</t>
  </si>
  <si>
    <t>Equipo de medición de lentes</t>
  </si>
  <si>
    <t>Aparatos e instrumentos usados para medir lentes</t>
  </si>
  <si>
    <t>Equipo de esmerilado de lentes</t>
  </si>
  <si>
    <t>Equipo para hacer la operación con la que se trata de conseguir unas superficies con irregularidades superficiales muy bajas, es decir, con rugosidad muy reducida. El esmerilado de superficies planas se efectúa sobre unos planos apropiados llamados esmeri</t>
  </si>
  <si>
    <t>Equipos de ensayo de lentes</t>
  </si>
  <si>
    <t>Equipo para hacer la prueba a los lentes.</t>
  </si>
  <si>
    <t>Equipo para recubrir el vacío óptico</t>
  </si>
  <si>
    <t>Es una máquina que se utiliza para crear el recubrimiento de vacío óptico a los lentes a través de un haz de electrones de alata energía generada por la fuente de electrones.</t>
  </si>
  <si>
    <t>Maquinaria, equipo y suministros de la industria farmacéutica</t>
  </si>
  <si>
    <t>Equipo para llenado de ampolletas</t>
  </si>
  <si>
    <t>Máquina utilizada para ocupar por completo un pequeño recipiente de vidrio cerrado herméticamente, que contiene por lo común una dosis de líquido inyectable.</t>
  </si>
  <si>
    <t>equipo para cargar ampollas,Equipo para llenado de ampollas</t>
  </si>
  <si>
    <t>Colocadores de tapas, insertadores de algodón o aplicadores de sellos de seguridad</t>
  </si>
  <si>
    <t>Máquina utilizada para poner las tapas en su debido lugar</t>
  </si>
  <si>
    <t>Colocadores de tapas,insertadores de algodón o aplicadores de sellos de seguridad</t>
  </si>
  <si>
    <t>Máquinas encapsuladoras</t>
  </si>
  <si>
    <t>Son máquinas utilizadas para el llenado de una capsula con productos farmacéuticos.</t>
  </si>
  <si>
    <t>máquina para encapsular o poner el capsula,Máquinas encapsuladoras</t>
  </si>
  <si>
    <t>Reactores, fermentadores o digestores</t>
  </si>
  <si>
    <t>Este tipo de reactores utilizan hongos, los cuales forman un cultivo, el cual a su vezse transforma en una ´sopaµ espesa que contiene crecimientos filamentosos.
Los fermentadores comerciales se realizan asépticamente en recipientes que semantienen bajo un</t>
  </si>
  <si>
    <t>fermentadores o digestores,Reactores</t>
  </si>
  <si>
    <t>Máquinas dosificadoras de barrena para llenado o cerrado hermético</t>
  </si>
  <si>
    <t>Es una máquina que se utiliza para cumplir con los requerimientos de evitar pasar el aire u otro fluido.</t>
  </si>
  <si>
    <t>Filtros o ultrafiltros farmacéuticos</t>
  </si>
  <si>
    <t>Dispositivo de uso farmacéutico que discrimina uno o varios elementos determinados de algo que atraviesa a través de él</t>
  </si>
  <si>
    <t>Secadores por congelación o liofilizadores</t>
  </si>
  <si>
    <t>Es una máquina que congela un producto y luego se introduce en una cámara de vacío para realizar la separación del agua por sublimación.</t>
  </si>
  <si>
    <t>Granuladores</t>
  </si>
  <si>
    <t>Son máquinas que cuentan con un sistema mecánico cuya función es la reducción de partículas desde su tamaño natural hasta un tamaño muy pequeño, previamente establecido por parámetros de granulometría.</t>
  </si>
  <si>
    <t>granuladoras,Granuladores</t>
  </si>
  <si>
    <t>Máquinas farmacéuticas de tamizado</t>
  </si>
  <si>
    <t>Es usada para la clasificación de materiales en polvo seco por la industria farmacéutica, química y de alimentos.</t>
  </si>
  <si>
    <t>Máquina de tamiz,Máquinas farmacéuticas de tamiz</t>
  </si>
  <si>
    <t>Máquinas de procesado o llenado estéril o aséptico</t>
  </si>
  <si>
    <t>Máquinas utilizadas para completar un recipiente con un determinado líquido.</t>
  </si>
  <si>
    <t>Máquinas de elaboración o llenado de esterilizados o asépticos</t>
  </si>
  <si>
    <t>Máquinas para hacer ensayos de tabletas o cápsulas</t>
  </si>
  <si>
    <t>Dispositivo utilizado para realizar la operación de control de calidad de las tabletas o cápsulas farmacéuticas.</t>
  </si>
  <si>
    <t>Contadores de tabletas</t>
  </si>
  <si>
    <t>Se utiliza para el recuento y la carga de la tableta.</t>
  </si>
  <si>
    <t>contador de pastillas o cápsulas o pildoras,Contadores de tabletas</t>
  </si>
  <si>
    <t>Máquinas de hacer tabletas</t>
  </si>
  <si>
    <t>Maquinaria farmaceutica para pastillas, envase en Burbujas, etc</t>
  </si>
  <si>
    <t>Máquinas de hacer tabletas,máquinas para hacer pastillas o cápsulas o pildoras</t>
  </si>
  <si>
    <t>Equipo de producción de vacunas</t>
  </si>
  <si>
    <t>Equipo usado en la preparación  de antígenos</t>
  </si>
  <si>
    <t>Equipo de producción de vacunas,equipo para fábricar vacunas,equipo para hacer vacunas</t>
  </si>
  <si>
    <t>Columnas de cromatografía</t>
  </si>
  <si>
    <t>Dispositivo utilizado para separar mezclas complejas.</t>
  </si>
  <si>
    <t>2.6.3.4.01</t>
  </si>
  <si>
    <t>Equipos e instrumentos de medición científica</t>
  </si>
  <si>
    <t>columna de separación química,Columnas de cromatografía</t>
  </si>
  <si>
    <t>Medios de cromatografía</t>
  </si>
  <si>
    <t xml:space="preserve">Elemento utilizado para realizar el método físico de separación para la caracterización de mezclas complejas, la cual tiene aplicación en todas las ramas de la ciencia. </t>
  </si>
  <si>
    <t>Dispositivos de prueba de esterilidad</t>
  </si>
  <si>
    <t>Herramientas o utensilios que se utilizan en la detección de formas viables de microorganismos, en medios de cultivo adecuados para el crecimiento de bacterias, hongos y levaduras que se encuentran como contaminantes en productos estériles</t>
  </si>
  <si>
    <t>2.6.3.2.01</t>
  </si>
  <si>
    <t>Instrumental médico y de laboratorio</t>
  </si>
  <si>
    <t>Comprobadores de integridad de los filtros</t>
  </si>
  <si>
    <t>Dispositivos que se pueden utilizar para verificar la integridad de los filtros de membrana que se utilizan con alimentos y bebidas.</t>
  </si>
  <si>
    <t>Manómetro</t>
  </si>
  <si>
    <t>Es un instrumento utilizado para la medición de la presión en los fluidos, generalmente determinando la diferencia de la presión entre el fluido y la presión local</t>
  </si>
  <si>
    <t>instrumento de tomar la presión,Manómetro,medidor de presión</t>
  </si>
  <si>
    <t>Adaptador de cartucho filtro</t>
  </si>
  <si>
    <t>Los cartuchos filtrantes se emplean en la filtración de clarificación de líquidos con un bajo contenido en sólidos.</t>
  </si>
  <si>
    <t>Adaptador de cartucho filtrante</t>
  </si>
  <si>
    <t>Adaptadores o conectores o accesorios para soportes de filtros farmacéuticos</t>
  </si>
  <si>
    <t>Elementos utilizados para sujetar el material poroso por el cual se hace pasar un líquido.</t>
  </si>
  <si>
    <t>Radiofármaco de diagnóstico</t>
  </si>
  <si>
    <t>Elemento que se administra a un paciente como marcador diagnóstico para diferenciar las estructuras anatómicas o las funciones bioquímicas o fisiológicas normales de las anormales.</t>
  </si>
  <si>
    <t>Maquinaria, equipo y suministros para la elaboración y el procesamiento de papel</t>
  </si>
  <si>
    <t>Cortadores</t>
  </si>
  <si>
    <t>Maquinas utilizadas en el corte de papel, cartón.</t>
  </si>
  <si>
    <t>Cortadores,máquina cortadora</t>
  </si>
  <si>
    <t>Rajadores</t>
  </si>
  <si>
    <t>Cuchillo especial de hoja curva media luna y dos puños.</t>
  </si>
  <si>
    <t>Tajaderas</t>
  </si>
  <si>
    <t>Máquinas de lavado o para sacar el agua</t>
  </si>
  <si>
    <t>Maquina utilizada para el lavado o deshidratación.</t>
  </si>
  <si>
    <t>Máquinas de lavado o deshidratación</t>
  </si>
  <si>
    <t>Rebobinadoras</t>
  </si>
  <si>
    <t>Maquinas especializadas para el llenado de conos, papel, hilo etc.</t>
  </si>
  <si>
    <t>bobinador,Bobinadoras</t>
  </si>
  <si>
    <t>Máquinas para hacer pulpa de madera</t>
  </si>
  <si>
    <t>Maquinas para fabricar las portadas de los libros con células de maderas.</t>
  </si>
  <si>
    <t>Máquinas de pasta de madera o de disolver</t>
  </si>
  <si>
    <t>Calandrias para hacer papel o cartón</t>
  </si>
  <si>
    <t>Parte de una maquina de hacer papel por donde pasa el papel para darle una terminación en especifico.</t>
  </si>
  <si>
    <t>Manejo del web y maquinaria de control y equipo y suministros</t>
  </si>
  <si>
    <t>Tratadores de corona</t>
  </si>
  <si>
    <t>Equipo tratador de películas plásticas y papel. Aumenta la tensión superficial para una adecuada aplicación de tintas, adhesivos y en general cualquier recubrimiento.</t>
  </si>
  <si>
    <t>taladro de corona,Tratadores de corona</t>
  </si>
  <si>
    <t>Tratadores por llama</t>
  </si>
  <si>
    <t>Un tratador es un dispositivo que combina distintos equipos utilizados para procesar una emulsión en un recipiente.</t>
  </si>
  <si>
    <t>taladro por llanta,Tratadores por llama</t>
  </si>
  <si>
    <t>Maquinaria y equipo de separación</t>
  </si>
  <si>
    <t>Pantallas o piezas o equipo vibratorios de separación</t>
  </si>
  <si>
    <t>Maquinaria utilizadas en la separación de materiales en tamaño diferentes y para limpiar materiales.</t>
  </si>
  <si>
    <t>Cribas o piezas o equipo vibratorios de separación</t>
  </si>
  <si>
    <t>Pantallas o piezas o equipo estacionario de separación</t>
  </si>
  <si>
    <t>Utensilio consistente en una lámina agujereada o una tela sujeta a un aro de madera, que se emplea para separar granos de distintos tamaños o cosas similares.</t>
  </si>
  <si>
    <t>Cribas o piezas o equipo estacionarios de separación</t>
  </si>
  <si>
    <t>Pantallas o piezas o equipo de clasificación neumática</t>
  </si>
  <si>
    <t>Cribas o piezas o equipo de clasificación neumática</t>
  </si>
  <si>
    <t>Equipo o piezas y pantallas de separación centrífuga</t>
  </si>
  <si>
    <t>Los separación centrifuga brindan separación entre sólidos y líquidos entres distintos líquidos en diferentes etapas de la separación.</t>
  </si>
  <si>
    <t>Mesa y estantes para fabricación</t>
  </si>
  <si>
    <t>Mesas rotatorias</t>
  </si>
  <si>
    <t>Es un mueble que se emplea para uso múltiples dependiendo en le área que se requiera, existen varios modelos el tipo rotatorias esta conformada por una base y el tope de giratorio.</t>
  </si>
  <si>
    <t>Mesas Rotatorias</t>
  </si>
  <si>
    <t>Bancos de apilado</t>
  </si>
  <si>
    <t>Base para mesa de trabajo</t>
  </si>
  <si>
    <t>2.6.1.1.01</t>
  </si>
  <si>
    <t>Muebles de oficina y estantería</t>
  </si>
  <si>
    <t>Pedestal para montones</t>
  </si>
  <si>
    <t>Bancos de pruebas de componentes o motores</t>
  </si>
  <si>
    <t>Plataforma para experimentación de proyectos de gran desarrollo.</t>
  </si>
  <si>
    <t>Resguardo de la máquina</t>
  </si>
  <si>
    <t>Son los elementos de una maquina que se utilizan específicamente para garantizar la protección mediante una barrera material.</t>
  </si>
  <si>
    <t>2.3.9.9.04</t>
  </si>
  <si>
    <t>Productos y útiles de defensa y seguridad</t>
  </si>
  <si>
    <t>Resguardo de la Máquina</t>
  </si>
  <si>
    <t>Mesas de sierra de banda</t>
  </si>
  <si>
    <t>Banco o mesa de sierra fijas.</t>
  </si>
  <si>
    <t>Mesas de sierra de cinta</t>
  </si>
  <si>
    <t>Protección de barrera</t>
  </si>
  <si>
    <t xml:space="preserve">La protección de barrera contra partículas se mide exponiendo el material a un flujo de partículas para determinar la penetración de la misma a través del material por medio de un medidor de partículas. </t>
  </si>
  <si>
    <t>Maquinaria empacadora</t>
  </si>
  <si>
    <t>Maquinaria de envolver</t>
  </si>
  <si>
    <t>Maquinarias para envolver envalaje o empacar</t>
  </si>
  <si>
    <t>Maquinaria de Envolver</t>
  </si>
  <si>
    <t>Maquinaria de formar, rellenar o sellar</t>
  </si>
  <si>
    <t>Maquinaria para sellar o empacar.</t>
  </si>
  <si>
    <t>Maquinaria de Formar,Rellenar o Sellar</t>
  </si>
  <si>
    <t>Empacadora al vacío</t>
  </si>
  <si>
    <t>Herramienta para dremel para cubrir un objeto por todas su partes.</t>
  </si>
  <si>
    <t>Vacío de empaquetamiento</t>
  </si>
  <si>
    <t>Tolvas para empacar</t>
  </si>
  <si>
    <t>Lugar donde se empacara una mercancía.</t>
  </si>
  <si>
    <t>Depósitos de empaquetamiento</t>
  </si>
  <si>
    <t>Máquinas para el formado de cartón</t>
  </si>
  <si>
    <t>Recipiente o envoltura que contiene un producto temporalmente y sirve para agrupar unidades de un producto.</t>
  </si>
  <si>
    <t>El cartón que forma las máquinas</t>
  </si>
  <si>
    <t>Maquinas para encintar</t>
  </si>
  <si>
    <t>Hilar mecánicamente es enrollar el hilo ya sea manual, o mecánicamente en un huso o carretel.</t>
  </si>
  <si>
    <t>Máquinas de hilar</t>
  </si>
  <si>
    <t>Dispositivos y sistemas de guía, posicionamiento y sujeción</t>
  </si>
  <si>
    <t>Plantilla de medición</t>
  </si>
  <si>
    <t>Herramienta o maquina para medir gradualmente</t>
  </si>
  <si>
    <t>Utensilio de calibración,utensilio para calibrar</t>
  </si>
  <si>
    <t>Plantilla de guía</t>
  </si>
  <si>
    <t>Herramientas usadas para nivelar una área.</t>
  </si>
  <si>
    <t>artefacto de guía,Utensilio de guía</t>
  </si>
  <si>
    <t>Plantilla maestro</t>
  </si>
  <si>
    <t>Herramientas o maquinas usadas para nivelar una área.</t>
  </si>
  <si>
    <t>artefacto maestro,Utensilio maestro</t>
  </si>
  <si>
    <t>Plantilla de aguja</t>
  </si>
  <si>
    <t>Utensilio de acero consistente en una varilla fina y larga con punta en un extremo.</t>
  </si>
  <si>
    <t>artefacto de aguja,Utensilio de aguja</t>
  </si>
  <si>
    <t>Plantilla de eje</t>
  </si>
  <si>
    <t>Parte integral mecanizadas que funciona soporte de piezas giratorias.</t>
  </si>
  <si>
    <t>artefacto de eje,Utensilio de eje</t>
  </si>
  <si>
    <t>Plantilla de chequeo</t>
  </si>
  <si>
    <t xml:space="preserve">Herramientas para hacer pruebas de ensayos </t>
  </si>
  <si>
    <t>artefacto de comprobación,Utensilio de comprobación</t>
  </si>
  <si>
    <t>Plantilla de instalación</t>
  </si>
  <si>
    <t>Son todas las herramientas utilizadas en una instalación.</t>
  </si>
  <si>
    <t>artefacto de instalación,Utensilio de instalación</t>
  </si>
  <si>
    <t>Plantilla de cámara</t>
  </si>
  <si>
    <t>Accesorios o herramientas empleados para el funcionamientos de una cámara.</t>
  </si>
  <si>
    <t>artefacto de cámara,Utensilio de cámara</t>
  </si>
  <si>
    <t>Plantilla de captación</t>
  </si>
  <si>
    <t>Instrumentos empleados para la captación de un medio.</t>
  </si>
  <si>
    <t>artefacto de captación,Utensilio de captación</t>
  </si>
  <si>
    <t>Plantilla de eliminación</t>
  </si>
  <si>
    <t>Instrumentos empleados para la eliminación de algún proceso o medio.</t>
  </si>
  <si>
    <t>artefacto de eliminación,Utensilio de eliminación</t>
  </si>
  <si>
    <t>Plantilla de boquilla</t>
  </si>
  <si>
    <t>Herramientas utilizadas en la fabricación de boquillas</t>
  </si>
  <si>
    <t>artefacto de boquilla,Utensilio de boquilla</t>
  </si>
  <si>
    <t>Plantilla de deslizamiento</t>
  </si>
  <si>
    <t>Herramientas o medios que se emplean para un movimientos o desplazamientos.</t>
  </si>
  <si>
    <t>artefacto de desplazamiento,Utensilio de desplazamiento</t>
  </si>
  <si>
    <t>Plantilla de centrado</t>
  </si>
  <si>
    <t>Herramientas o instrumento de centralización.</t>
  </si>
  <si>
    <t>artefacto de centrado,Utensilio de centrado</t>
  </si>
  <si>
    <t>Plantilla de inspección</t>
  </si>
  <si>
    <t>Mecanismo o herramientas empleadas para la inspección.</t>
  </si>
  <si>
    <t>artefacto de inspección,Utensilio de inspección</t>
  </si>
  <si>
    <t>Plantilla de alimentador</t>
  </si>
  <si>
    <t>Herramientas empleadas para la alimentación de un objetivo.</t>
  </si>
  <si>
    <t>artefacto de alimentación,Utensilio de alimentación</t>
  </si>
  <si>
    <t>Plantilla de embrague</t>
  </si>
  <si>
    <t>Herramientas para la manipulación o reestructuración de embrague, el embrague es quien transmite la energía mecánica a su acción final.</t>
  </si>
  <si>
    <t>artefacto de embargue,Utensilio de embrague</t>
  </si>
  <si>
    <t>Plantilla de alineación</t>
  </si>
  <si>
    <t>Herramientas empleadas para la alineación.</t>
  </si>
  <si>
    <t>artefacto de alineamiento,Utensilio de alineamiento</t>
  </si>
  <si>
    <t>Plantilla de posicionamiento</t>
  </si>
  <si>
    <t>Herramientas empleadas para el buen posicionamiento.</t>
  </si>
  <si>
    <t>artefacto de posicionamiento,Utensilio de posicionamiento</t>
  </si>
  <si>
    <t>Placa elevadora</t>
  </si>
  <si>
    <t>Es una maquina que se utiliza para subir y bajar de un piso a otro.</t>
  </si>
  <si>
    <t>chapa elavorada,lámina elavorada,Placa elevadora</t>
  </si>
  <si>
    <t>Guía de cinta</t>
  </si>
  <si>
    <t>Piezas que en la maquina va dirigiendo los movimientos.</t>
  </si>
  <si>
    <t>conducción de cinta,Guía de cinta</t>
  </si>
  <si>
    <t>Mordaza de alimentación de cinta</t>
  </si>
  <si>
    <t>Abrazadera o prensa de alimentación es una Herramientas utilizadas en las industria.</t>
  </si>
  <si>
    <t>Alimentador mecánico</t>
  </si>
  <si>
    <t>Conducto utilizado para las operaciones mecánicas.</t>
  </si>
  <si>
    <t>Arnés del alimentador</t>
  </si>
  <si>
    <t>Accesorios empleados para el funcionamientos de alimentación.</t>
  </si>
  <si>
    <t>Mazo del alimentador</t>
  </si>
  <si>
    <t>Mordaza de alimentación</t>
  </si>
  <si>
    <t>Prensa de alimentación utilizadas en las industria.</t>
  </si>
  <si>
    <t>bozal de alimentación,censura de alimentación,Mordaza de alimentación</t>
  </si>
  <si>
    <t>Agarrador mecánico</t>
  </si>
  <si>
    <t>Es una herramienta cuyo extremos se aproximan para sujetar algo, funciona con el mecanismo de palanca simples que puede ser accionadas manualmente o con mecanismo hidráulico, neumáticos o eléctricos.</t>
  </si>
  <si>
    <t>Pinza mecánica,utensilio mecánica</t>
  </si>
  <si>
    <t>Mordaza de soporte</t>
  </si>
  <si>
    <t>Prensa para soporte</t>
  </si>
  <si>
    <t>bozal de soporte,censura de soporte,Mordaza de soporte</t>
  </si>
  <si>
    <t>Conjunto de mordaza</t>
  </si>
  <si>
    <t>Conjunto de abrazadera mecánicas.</t>
  </si>
  <si>
    <t>conjunto de bozal,conjunto de censura,Conjunto de mordaza</t>
  </si>
  <si>
    <t>Mordaza estacionaria</t>
  </si>
  <si>
    <t xml:space="preserve"> Es una herramienta que mediante un mecanismo de husillo o de otro tipo permite sujetar por fricción una pieza presionándola en forma continua.</t>
  </si>
  <si>
    <t>bozal estacionaria,censura estacionaria,Mordaza estacionaria</t>
  </si>
  <si>
    <t>Bloque de plantilla</t>
  </si>
  <si>
    <t>Son bloques organizadores de utensilios</t>
  </si>
  <si>
    <t>bloque de artefacto,Bloque de utensilio</t>
  </si>
  <si>
    <t>Guías de desplazamiento lineal</t>
  </si>
  <si>
    <t>Instrumento para garantizar una circulación uniforme y lineal.</t>
  </si>
  <si>
    <t>conducción de desplazamiento lineal,Guías de desplazamiento lineal</t>
  </si>
  <si>
    <t>Plantillas de medición</t>
  </si>
  <si>
    <t>Herramienta utilizadas para la medicion.</t>
  </si>
  <si>
    <t>artefacto de medición,Utensilios de medición</t>
  </si>
  <si>
    <t>Plantilla de anillo</t>
  </si>
  <si>
    <t>Herramientas de anillos de retención.</t>
  </si>
  <si>
    <t>artefacto de anillo,Utensilios de anillo</t>
  </si>
  <si>
    <t>Placa de garganta</t>
  </si>
  <si>
    <t>Placa de metal que se coloca en las entradas de las puertas de cargas para movilizar los carros de ruedas.</t>
  </si>
  <si>
    <t>chapa de paso,lámina de paso,Placa de paso</t>
  </si>
  <si>
    <t>Rieles de máquina</t>
  </si>
  <si>
    <t>Rieles de metales que se en parejas para darles movilidad a las maquinas.</t>
  </si>
  <si>
    <t>Carriles de máquina,línea de máquina</t>
  </si>
  <si>
    <t>Placa</t>
  </si>
  <si>
    <t>Instrumento de identidad para las personas protectoras.</t>
  </si>
  <si>
    <t>chapa de guarda,lámina de guarda,Placas de guarda</t>
  </si>
  <si>
    <t>Placas de cerrojo</t>
  </si>
  <si>
    <t>Placas o base de metal del cerrojo.</t>
  </si>
  <si>
    <t>chapa de cerradura,chapa de cerrojo,lámina de cerrojo,Placas de cerrojo</t>
  </si>
  <si>
    <t>Conjunto de rodillos de alimentación</t>
  </si>
  <si>
    <t xml:space="preserve">Juegos de rodillos mecánicos que funcionan como alimentadores de un proceso mecanizado. </t>
  </si>
  <si>
    <t>Conjunto de rodillos de alimentación,grupo de rodilo de alimentación</t>
  </si>
  <si>
    <t>Componentes y accesorios de maquinaria industrial</t>
  </si>
  <si>
    <t>Tope de paso</t>
  </si>
  <si>
    <t>Parte integral mecanizada que funciona como regulador en maquinas industriales.</t>
  </si>
  <si>
    <t>Limitador de papel</t>
  </si>
  <si>
    <t>Regulador o limitador de papel</t>
  </si>
  <si>
    <t>controlador de papel,Limitador de papel</t>
  </si>
  <si>
    <t>Almohadilla de topa</t>
  </si>
  <si>
    <t>Dispositivo que regula y monitorea los topes en una maquina</t>
  </si>
  <si>
    <t>Atenuador del tope</t>
  </si>
  <si>
    <t>Limpiador de la vía de máquina</t>
  </si>
  <si>
    <t>Dispositivo de guia para maquinas industriales</t>
  </si>
  <si>
    <t>Levas de guía de máquina</t>
  </si>
  <si>
    <t>Soportes de máquina o aisladores de vibración</t>
  </si>
  <si>
    <t>Parte de una maquina la cual se encarga de aislante contra el ruido.</t>
  </si>
  <si>
    <t>apoyo o aislador de vibración de máquina,Soportes o aisladores de vibración de máquina</t>
  </si>
  <si>
    <t>Placas o barras o cintas de desgaste</t>
  </si>
  <si>
    <t>Herramientas que evitan el desgaste prematuro de las piezas adyacentes con las que hacen contacto.</t>
  </si>
  <si>
    <t>cintas de deterioro,Placas o barras o cintas de desgaste</t>
  </si>
  <si>
    <t>Deflectores de polvo</t>
  </si>
  <si>
    <t>Dispositivo que extiende la vida útil del motor cubriéndolo de polvo.</t>
  </si>
  <si>
    <t>Deflectores de polvo,lengüeta de polvo,partición de polvo</t>
  </si>
  <si>
    <t>Diente de rueda de cadena</t>
  </si>
  <si>
    <t>Herramientas que sirve de sostén a los neumáticos de los automóviles.</t>
  </si>
  <si>
    <t>Cubos dentados</t>
  </si>
  <si>
    <t>Rodillos de avance o de arrastre</t>
  </si>
  <si>
    <t>Parte mecanizada en un engranaje de movimiento.</t>
  </si>
  <si>
    <t>cilindro de avance o arrastre,Rodillos de avance o de arrastre</t>
  </si>
  <si>
    <t>Cubiertas de rodillos de avance</t>
  </si>
  <si>
    <t>Pieza protectora de los rodillos de avance</t>
  </si>
  <si>
    <t>cubiertas de cilindro de avance,Cubiertas de rodillos de avance</t>
  </si>
  <si>
    <t>Conductores de aserrín</t>
  </si>
  <si>
    <t>Maquina empleada en la limpiezas, recolectando los desechos de la madera.</t>
  </si>
  <si>
    <t>aspirador de serrín,aspiradora de serrín,Aspiradores de serrín</t>
  </si>
  <si>
    <t>Cubiertas guardapolvos de máquina</t>
  </si>
  <si>
    <t>Forros para brindar  vida útil a las maquinas, protegiéndolas del polvo.</t>
  </si>
  <si>
    <t>Cubiertas guardapolvos de máquina,forros guardapolvos de máquina</t>
  </si>
  <si>
    <t>Cabezales de corte o desbastado</t>
  </si>
  <si>
    <t>Es la base para la colocación de discos de cortes</t>
  </si>
  <si>
    <t>Cabezales de corte o desbastado,frontal de corte o desbastados</t>
  </si>
  <si>
    <t>Camas guía</t>
  </si>
  <si>
    <t>Base de apoyo para el proceso mecanizado.</t>
  </si>
  <si>
    <t>Bancadas de guía</t>
  </si>
  <si>
    <t>Brazos articulados</t>
  </si>
  <si>
    <t>Extensiones que usan las excavadoras y las plataformas hidráulicas para dar mayor alcance a su labores.</t>
  </si>
  <si>
    <t>Brazos articulados,brazos conectados,brazos enlazados</t>
  </si>
  <si>
    <t>Robótica</t>
  </si>
  <si>
    <t>Robots de pintura</t>
  </si>
  <si>
    <t>Robots de pintura para uso principal en la aplicación  en líneas de producción masiva, cuyos objetivos finales son la calidad y productividad.</t>
  </si>
  <si>
    <t>máquina mecánica de pintura,máquina mecánica para pintura,Robots de pintura</t>
  </si>
  <si>
    <t>Robots para levantar o poner</t>
  </si>
  <si>
    <t>Robots para la colocación de productos en cartones y traslado de cartones entre diferentes estaciones en las líneas de embalaje,</t>
  </si>
  <si>
    <t>máquina mecánica de coger y colocar,máquina mecánica para coger y colocar,Robots de coger y colocar</t>
  </si>
  <si>
    <t>Robots de sellado adhesivo</t>
  </si>
  <si>
    <t>Robots máquinas para la dispensación de adhesivos, el sellado o otros materiales.</t>
  </si>
  <si>
    <t>máquina mecánia de sellado adhesivo,máquina mecánia para sellado adhesivo,Robots de sellado adhesivo</t>
  </si>
  <si>
    <t>Robots de soldadura</t>
  </si>
  <si>
    <t>Herramientas programables mecanizadas (robots), con las que se lleva a cabo un proceso de Soldadura completamente automático, tanto en la operación de soldeo como sosteniendo la pieza</t>
  </si>
  <si>
    <t>máquina mecánica de soldadura,máquina mecánica para soldadura,Robots de soldadura</t>
  </si>
  <si>
    <t>Herramientas de corte</t>
  </si>
  <si>
    <t>Taladradoras</t>
  </si>
  <si>
    <t>Es una máquina herramienta donde se mecanizan la mayoría de los agujeros que se hacen a las piezas en los talleres mecánicos.</t>
  </si>
  <si>
    <t>barrena,Broca,Drill,Taladradoras,Taladro</t>
  </si>
  <si>
    <t>Fresadora para escariador</t>
  </si>
  <si>
    <t>Se llama escariado o alesado a un proceso de arranque de viruta o una operación de mecanizado que se realiza para conseguir un buen acabado superficial con ciertas tolerancias dimensionales, o bien simplemente para agrandar agujeros que han sido previamen</t>
  </si>
  <si>
    <t>buril para escariador,Fresadora para escariador,taladro para escariador</t>
  </si>
  <si>
    <t>Brocas o herramientas de moldeado</t>
  </si>
  <si>
    <t>Es una pieza metálica de corte utilizada por taladro, haciendo girar la broca es empleada para hacer orificio o agujeros en diversos materiales.</t>
  </si>
  <si>
    <t>broca,Brocas o herramientas de moldeado,herramienta para abrir huecos u hollos</t>
  </si>
  <si>
    <t>Machos de roscar o matrices de trefilar</t>
  </si>
  <si>
    <t>Es una herramienta manual de corte que se utiliza para efectuar el roscado de agujeros que han sido previamente taladrado a una medida adecuada en alguna pieza metálica o de plástica.</t>
  </si>
  <si>
    <t>Brocha de corte</t>
  </si>
  <si>
    <t>Herramienta que se utiliza para dividir otro cuerpo.</t>
  </si>
  <si>
    <t>Brocha de corte,escobilla de corte</t>
  </si>
  <si>
    <t>Herramientas de tallar</t>
  </si>
  <si>
    <t>Herramientas para dar formas a un material.</t>
  </si>
  <si>
    <t>Herramientas de tallar,implemento de tallar,instrumento de tallar,utencilios de tallar</t>
  </si>
  <si>
    <t>Portaherramientas o monturas de herramienta graduables</t>
  </si>
  <si>
    <t>Organizador de las herramientas de trabajo.</t>
  </si>
  <si>
    <t>cajón de herramientas,cajón de hierro,Portaherramientas o monturas de herramienta graduables</t>
  </si>
  <si>
    <t>Insertos graduables para herramientas de corte</t>
  </si>
  <si>
    <t>Dispositivo de pieza inserta desechable graduable, formado de material duro, previsto en particular para herramientas de corte de metales, que comprende un cuerpo poligonal que tiene lados conjuntivos que se encuentran en planos paralelos al eje del cuerp</t>
  </si>
  <si>
    <t>Desbarbadores rotatorios</t>
  </si>
  <si>
    <t xml:space="preserve">Es una herramienta elaborada de carburo para corte </t>
  </si>
  <si>
    <t>Servicios de trituración secundaria, regeneración o revestimiento para herramientas de corte</t>
  </si>
  <si>
    <t>Herramientas para cementación del campo petrolífero servicio de revestimiento.</t>
  </si>
  <si>
    <t>regeneración o revestimiento para herramientas de corte,Servicios de trituración secundaria</t>
  </si>
  <si>
    <t>Herramientas de avellanado o escariado</t>
  </si>
  <si>
    <t>Es una herramienta que sirve para alisar las hendiduras que se hacen en el hierro y demás metales</t>
  </si>
  <si>
    <t>Herramientas de avellanado o escariado,implemento de avellando,instrumentos de avellanado,utencilios de avellanado</t>
  </si>
  <si>
    <t>Cuchillas o conjuntos de cuchillas de maquinaria</t>
  </si>
  <si>
    <t>Es la parte plana de una herramienta que tengan regularmente un filo .</t>
  </si>
  <si>
    <t>Cuchillas o conjuntos de cuchillas de maquinaria,juego de cuchillas,kit de cuchillas</t>
  </si>
  <si>
    <t>Ensambladoras</t>
  </si>
  <si>
    <t>Sistemas de aplicación de pegante o adhesivo</t>
  </si>
  <si>
    <t>Herramientas para aplicar adhesivos a superficie lisa y pulida.</t>
  </si>
  <si>
    <t>equipo de aplicación de cola o adhesivo,equipo de aplicación de pegamento,Sistemas de aplicación de cola o adhesivo</t>
  </si>
  <si>
    <t>Accesorios de ensamblaje</t>
  </si>
  <si>
    <t xml:space="preserve">Es la unión de dos o más materiales para fabricar una estructura </t>
  </si>
  <si>
    <t>montaje de acopladura,montaje de ensamblaje,Montajes de ensambladura</t>
  </si>
  <si>
    <t>Ensamblaje especializado</t>
  </si>
  <si>
    <t>Es el ensablaje de algo muy complejo.</t>
  </si>
  <si>
    <t>Ensamblaje especializado,ensamble especializado</t>
  </si>
  <si>
    <t>Sistemas de ensamblaje para vehículos de chasis (vo)</t>
  </si>
  <si>
    <t>Fabricación y ensamblaje de toda clase de carrocería para vehículos automotor, plataformas y cavas para camiones y góndolas de carga pesada, así como también la reparación y mantenimiento de las mismas.</t>
  </si>
  <si>
    <t>sistema de ensamble para el funcionamiento de línea del chasis (VO),Sistemas de ensamblaje para funcionamiento de la línea del chasis (VO)</t>
  </si>
  <si>
    <t>Ensamblaje de componentes ilimitados</t>
  </si>
  <si>
    <t>Elementos utilizados para unir o juntar componentes ilimitadamente.</t>
  </si>
  <si>
    <t>Ensamblaje de componentes ilimitados,montaje de componetes ilimitados</t>
  </si>
  <si>
    <t>Líneas completas de tren motor</t>
  </si>
  <si>
    <t xml:space="preserve">Es un motor de combustión interna con todos los cilindros alineados en una misma fila, sin desplazamientos. </t>
  </si>
  <si>
    <t>Dispositivo de montaje de superficies</t>
  </si>
  <si>
    <t>Elementos utilizados para arrmar, poner en su lugar las pizas de cualquier aparato o máquina.</t>
  </si>
  <si>
    <t>Dispositivo de montaje de superficies chip de montaje de superficies</t>
  </si>
  <si>
    <t>Prueba de llenado</t>
  </si>
  <si>
    <t>Es una prueba para comprobar el nivel de ocupación de un elemento.</t>
  </si>
  <si>
    <t>2.6.9.9.01</t>
  </si>
  <si>
    <t>Otras estructuras y objetos de valor</t>
  </si>
  <si>
    <t>constancia de llenado,demostración de llenado,evidencia de llenado,Prueba de llenado</t>
  </si>
  <si>
    <t>Multihusillo fijo de corredera roscada</t>
  </si>
  <si>
    <t>Tornos mecanizados para elaborar piezas en series de muchas precisión.</t>
  </si>
  <si>
    <t>Patines de carrocería</t>
  </si>
  <si>
    <t>Diseñados para colocarlos en los rieles con agujeros empotrado en el piso de la carrocería.</t>
  </si>
  <si>
    <t>calce de carrocería,Calzos de carrocería,cuña de carrocería</t>
  </si>
  <si>
    <t>Inflado de montaje de llantas</t>
  </si>
  <si>
    <t>Es un tipo de maquina de fluido de desplazamiento expresamente diseñada para trabajar con aire.</t>
  </si>
  <si>
    <t>Inflado de montaje de los neumáticos,lleno de montaje de neumáticos</t>
  </si>
  <si>
    <t>Cizalla de guillotina</t>
  </si>
  <si>
    <t>Maquina utilizada para el corte placa y lamina de acero.</t>
  </si>
  <si>
    <t>cortar,máquina desbastadora,recortador,tijera cortadora,Tijeras de guillotina</t>
  </si>
  <si>
    <t>Aplicación de recepción (pu) de inserción de vidrio</t>
  </si>
  <si>
    <t>Maquina aplicadoras de inserción de vidrio. Tambien   está diseñada para insertar asas de forma automática en empaques.</t>
  </si>
  <si>
    <t>Aplicación de recepción (PU) de inserción de vidrio</t>
  </si>
  <si>
    <t>Brazos articulados de movimiento giratorio</t>
  </si>
  <si>
    <t xml:space="preserve">Es un tipo de brazo mecánico, normalmente programable, con funciones parecidas a las de un brazo humano; este puede ser la suma total del mecanismo o puede ser parte de un robot más complejo. Las partes de estos manipuladores o brazos son interconectadas </t>
  </si>
  <si>
    <t>Brazos perezosos de articulación</t>
  </si>
  <si>
    <t>Acoplamiento automático del chasis</t>
  </si>
  <si>
    <t>Dispositivo que se colocan en el chasis de las maquinas.</t>
  </si>
  <si>
    <t>Componentes flexibles</t>
  </si>
  <si>
    <t>Son todo los materiales flexibles que se emplean en el proceso industrial.</t>
  </si>
  <si>
    <t>componentes adaptables,componentes adaptante,Componentes flexibles</t>
  </si>
  <si>
    <t>Maquinas diversas para ensamble</t>
  </si>
  <si>
    <t>Maquinarias empleadas para el ensambles de  maquinas.</t>
  </si>
  <si>
    <t>equipo variado de ensamble,Máquinas variadas de ensamblaje</t>
  </si>
  <si>
    <t>Sistemas de pintura</t>
  </si>
  <si>
    <t>Sistemas de aplicación de pintura</t>
  </si>
  <si>
    <t xml:space="preserve">Sistemas para la aplicación de pinturas y  barices de recubrimientos decorativos e industriales. </t>
  </si>
  <si>
    <t>Brocha,Pistola de Pintura,Rodillo para pintar,Sistemas de aplicación de pintura</t>
  </si>
  <si>
    <t>Caseta para reparación de pintura</t>
  </si>
  <si>
    <t>Mantenimiento de  zonas de pintura</t>
  </si>
  <si>
    <t>reconstrucción de zona de pintura,Reparación de zona de pintura</t>
  </si>
  <si>
    <t>Hornos de sistemas de pintura</t>
  </si>
  <si>
    <t>La pintura al horno tiene como objetivo conseguir un acabado de muy alta calidad</t>
  </si>
  <si>
    <t>calentador de sistema de pintura,Hornos de sistemas de pintura</t>
  </si>
  <si>
    <t>Ingeniería o disposición de la planta de pintura</t>
  </si>
  <si>
    <t>La Distribución de Planta es un concepto relacionado con la disposición de las máquinas, los departamentos, las estaciones de trabajo, las áreas de almacenamiento, los pasillos y los espacios comunes dentro de una instalación productiva propuesta o ya exi</t>
  </si>
  <si>
    <t>2.2.8.7.01</t>
  </si>
  <si>
    <t>Estudios de ingeniería, arquitectura, investigaciones y análisis de factibilidad</t>
  </si>
  <si>
    <t>Sistema de pintura llave en mano</t>
  </si>
  <si>
    <t>Suministro de toda la pintura necesaria para un determinado proposito.</t>
  </si>
  <si>
    <t>Sistema de llave en mano de pintura</t>
  </si>
  <si>
    <t>Sistema de pintura de fosfato o “e coat”</t>
  </si>
  <si>
    <t xml:space="preserve">Es aplicado en la transformacion de una superficie metálica en otra con propiedades no metálicas, no conductivas. El uso de capas de fosfattizado es prolongar la vida útil de superficies pintadas. </t>
  </si>
  <si>
    <t>Sistema de pintura de capa o fosfato</t>
  </si>
  <si>
    <t>Taller de pintura variado</t>
  </si>
  <si>
    <t>Espacio donde se realiza un trabajo manual o artesano, como el taller de un pintor o un alfarero, un taller de costura o de elaboración de alfajores, etc.</t>
  </si>
  <si>
    <t>taller de pintura diverso,taller de pintura surtido,Taller de pintura variado</t>
  </si>
  <si>
    <t>Sistemas diversos de pintura</t>
  </si>
  <si>
    <t>Un sistema de pintado es la secuencia de capas de diferentes tipos de pinturas que forman la totalidad de la película de pintura. El sistema de pintado varía según el substrato a pintar debido al hecho de que existen pinturas específicas para diferentes m</t>
  </si>
  <si>
    <t>sistema de pintura diverso,sistema de pintura surtida,Sistemas de pintura variados</t>
  </si>
  <si>
    <t>Máquinas,  equipo  y  suministros  para  fundición</t>
  </si>
  <si>
    <t>Máquinas y equipo de fundición</t>
  </si>
  <si>
    <t>Fuelles de fundición</t>
  </si>
  <si>
    <t>Durante el proceso de fundición o forja de metales e incluso la soldadura, se requiere mucho calor, lo cual solo pudo desarrollarse a través de la invención del fuelle. Los fuelles son usados para aportar aire al combustible elevando el nivel de combustió</t>
  </si>
  <si>
    <t>barquín de fundición,Fuelles de fundición</t>
  </si>
  <si>
    <t>Quemadores de fundición</t>
  </si>
  <si>
    <t>Un quemador es un dispositivo para quemar combustible líquido, gaseoso o ambos y producir calor generalmente mediante una llama. Habitualmente va asociado a una caldera o un generador de calor para calentar agua o aire, pero también se usa en procesos ind</t>
  </si>
  <si>
    <t>mechero de fundición,Quemadores de fundición</t>
  </si>
  <si>
    <t>Horno de secado del núcleo</t>
  </si>
  <si>
    <t>El horno de secado que permite un eficiente secado de los núcleos de muestra después la limpieza con solvente antes de cualquier medida de permeabilidad o porosidad.</t>
  </si>
  <si>
    <t>calentador de secado del núcleo,Horno de secado del núcleo</t>
  </si>
  <si>
    <t>Prensas de forja</t>
  </si>
  <si>
    <t>Los equipos para el proceso de deformación controlada de un metal hasta una forma final mediante la aplicación de presión o de impactos sucesivos.</t>
  </si>
  <si>
    <t>prensa de alteración,Prensas de forja</t>
  </si>
  <si>
    <t>Crisoles de fundición</t>
  </si>
  <si>
    <t>Crisol es una cavidad en los hornos que recibe el metal fundido. El crisol es un aparato que normalmente está hecho de grafito con cierto contenido de arcilla y que puede soportar elementos a altas temperaturas, ya sea el oro derretido o cualquier otro me</t>
  </si>
  <si>
    <t>Crisoles de fundición,recipiente de fundición</t>
  </si>
  <si>
    <t>Convertidores para fundición</t>
  </si>
  <si>
    <t>Convertidor por cuanto convierte elarrabio ya procesado, es decir, la fundición, en acero o en hierro. Consiste en una gran caldera piriforme, forrada con grueso palastro de acero y revestida interiormente de material refractario; la parte superior está a</t>
  </si>
  <si>
    <t>conversor de fundición,Convertidores para fundición</t>
  </si>
  <si>
    <t>Prensa para forja con matriz abierta</t>
  </si>
  <si>
    <t>Es trabajo en caliente del metal entre dos herramientas planas y martillar o presionando con una prensa de forja o una máquina de la forja.</t>
  </si>
  <si>
    <t>prensa para alterarción con matríz abierta,Prensa para forja con matriz abierta</t>
  </si>
  <si>
    <t>Máquinas de estampación de forjado</t>
  </si>
  <si>
    <t>Maquina usada para el  proceso de fabricación por el cual se somete un metal a una carga de compresión entre dos moldes. La carga puede ser una presión aplicada progresivamente o una percusión, para lo cual se utilizan prensas y martinetes. Los moldes, so</t>
  </si>
  <si>
    <t>Máquinas fundidoras</t>
  </si>
  <si>
    <t>Es una maquina usada para crear metales a partir de su forma mineral. Un horno de fundición rudimentario tambien puede usarse para crear hierro y bronce, pero un horno de fundición es necesario para crear aluminio o acero.</t>
  </si>
  <si>
    <t>equipo de fundición,Máquinas de fundición</t>
  </si>
  <si>
    <t>Cilindros de forjar</t>
  </si>
  <si>
    <t>Cilindros para trabajar un metal, especialmente el hierro, y darle una forma definida cuando está caliente por medio de golpes o por presión</t>
  </si>
  <si>
    <t>Cilindros de forjar,rodillos de forjar</t>
  </si>
  <si>
    <t>Máquinas de forja radial</t>
  </si>
  <si>
    <t>Es una máquina utilizada para el conformado radial por deformación plástica que puede realizarse en caliente o en frío.</t>
  </si>
  <si>
    <t>máquina de elavoracón radial,Máquinas de forja radial</t>
  </si>
  <si>
    <t>Prensas de moldeo en frío</t>
  </si>
  <si>
    <t>Máquina que deforma materiales mediante la aplicación de presión usando moldes en frío.</t>
  </si>
  <si>
    <t>Prensas de dimensionamiento o grabado en relieve</t>
  </si>
  <si>
    <t>Máquina  para la producción de paneles.</t>
  </si>
  <si>
    <t>Prensas de encolaje o grabado en relieve</t>
  </si>
  <si>
    <t>Máquinas de forja de extremos</t>
  </si>
  <si>
    <t>Dispositivo que realiza el proceso de conformado de extremos por deformación plástica que puede realizarse en caliente o en frío.</t>
  </si>
  <si>
    <t>máquina de elavoración de extremos,Máquinas de forja de extremos</t>
  </si>
  <si>
    <t>Suministros de fundición</t>
  </si>
  <si>
    <t xml:space="preserve">Son usados para aportar aire al combustible elevando el nivel de combustión y consigo la cantidad de calor, asi durante el proceso de  fundición o forja de metales e incluso la soldadura, se requiere mucho calor, lo cual solo puede desarrollarse a través </t>
  </si>
  <si>
    <t>Arcillas de fundición</t>
  </si>
  <si>
    <t>El proceso más común es la fundición en arena, es mezclada con arcilla, adquiere cohesión y moldeabilidad sin perder la permeabilidad que posibilita evacuar los gases del molde al tiempo que se vierte el metal fundido</t>
  </si>
  <si>
    <t>Arcillas de fundición,greda de fundición</t>
  </si>
  <si>
    <t>Frascos de fundición</t>
  </si>
  <si>
    <t>Recipientes utilizados para contener los metales, minerales u otros cuerpos sólidos a derretir y licuar.</t>
  </si>
  <si>
    <t>envase de fundición,Frascos de fundición</t>
  </si>
  <si>
    <t>Cucharas de fundición</t>
  </si>
  <si>
    <t>Es un recipiente utilizado para transportar y verter metales fundidos.</t>
  </si>
  <si>
    <t>caldero de colada de fundería,Calderos de colada de fundería,cucharas,ollas de colada de fundería</t>
  </si>
  <si>
    <t>Troqueles de fundición</t>
  </si>
  <si>
    <t>Los moldes, generalmente, se encuentran divididos en dos partes, la parte superior denominada cope y la parte inferior denominada draga que se corresponden a sendas partes del molde que es necesario fabricar.</t>
  </si>
  <si>
    <t>amoldación de fundición,Moldes de fundición</t>
  </si>
  <si>
    <t>Arena de fundición</t>
  </si>
  <si>
    <t>Elementos utilizados para colar un metal fundido, típicamente aleaciones de hierro, acero, bronce, latón y otros, en un molde de arena, dejarlo solidificar y posteriormente romper el molde para extraer la pieza fundida.</t>
  </si>
  <si>
    <t>Arena de fundición,arenilla de fundición</t>
  </si>
  <si>
    <t>Palas de fundición</t>
  </si>
  <si>
    <t>Piezas de fundición, forros, paletas y revestimientos</t>
  </si>
  <si>
    <t>pala de fundación,pala para fundar,Palas de fundición</t>
  </si>
  <si>
    <t>Maquinaria, equipo y suministros para talleres</t>
  </si>
  <si>
    <t>Maquinaria y suministros para soldadura directa o indirecta</t>
  </si>
  <si>
    <t>Aerosoles antisalpicaduras</t>
  </si>
  <si>
    <t xml:space="preserve">Mascarilla que cubre todo el rostro proporcionando la mejor proteccion posible frente a salpicaduras leves de productos quimicos liquidos o aresoles </t>
  </si>
  <si>
    <t>Aerosoles antisalpicaduras,spray antisalpicaduras</t>
  </si>
  <si>
    <t>Varillas de soldadura o soldadura con latón a gas</t>
  </si>
  <si>
    <t>Barra larga y delgada que sirve como materia prima a la hora de hacer cualquier tipo de soldadura por fusion.</t>
  </si>
  <si>
    <t>vara para la soldadura,varilla para la soldadura,Varillas de soldadura o soldadura con latón a gas</t>
  </si>
  <si>
    <t>Sopletes</t>
  </si>
  <si>
    <t>Instrumento que se usa para soldar piezas de metal.</t>
  </si>
  <si>
    <t>instrumento para soldar,lámpara para soldar,Sopletes</t>
  </si>
  <si>
    <t>Polvo de hierro</t>
  </si>
  <si>
    <t>Es un tipo de electrodos que posee el 50 % de hierro en el revestimiento.</t>
  </si>
  <si>
    <t>granallado de vigas,Polvo de hierro</t>
  </si>
  <si>
    <t>Fluido de soldadura</t>
  </si>
  <si>
    <t>Es el paso que recorre la energia antes de llegar a los electrodos para despues ser derretidos y formar la soldadura.</t>
  </si>
  <si>
    <t>Soldadores o pistolas para sueldas</t>
  </si>
  <si>
    <t>Herramienta que se alimenta de corriente que resulta muy util para la soldadura con estaño, especialmente para terminales de cable.</t>
  </si>
  <si>
    <t>instrumento para soldar,Soldadores o pistolas para sueldas</t>
  </si>
  <si>
    <t>Máquinas de soldar</t>
  </si>
  <si>
    <t>Maquinas empleadas para soldar mediante energia, calentando dos cuerpos provocando una union entre ellos.</t>
  </si>
  <si>
    <t>equipo para soldar,Máquinas de soldar</t>
  </si>
  <si>
    <t>Soldadura</t>
  </si>
  <si>
    <t>Proceso de fabricación en donde se realiza la unión de dos materiales, (generalmente metales o termoplásticos), usualmente logrado a través de la coalescencia (fusión), en la cual las piezas son soldadas fundiendo ambas y pudiendo agregar un material de r</t>
  </si>
  <si>
    <t>Alambre soldador</t>
  </si>
  <si>
    <t>Herramienta portatil para uso de electronica en general, posee un alambre conductor en su estremo.</t>
  </si>
  <si>
    <t>Alambre soldador,cable soldador,hilo metálico</t>
  </si>
  <si>
    <t>Herramientas de soldadura</t>
  </si>
  <si>
    <t>Son un grupos de herramienta utilizadas para la soldadura en general y forjar.</t>
  </si>
  <si>
    <t>Herramientas de soldadura,instrumentos de soldaduras</t>
  </si>
  <si>
    <t>Varillas soldadoras</t>
  </si>
  <si>
    <t xml:space="preserve">Son varillas metálicas preparadas para servir como polo del circuito; en su extremo se genera el arco eléctrico. </t>
  </si>
  <si>
    <t>vara para soldadura,Varilla,Varillas,Varillas soldadoras,varita de soldadura</t>
  </si>
  <si>
    <t>Rectificadores de soldadura</t>
  </si>
  <si>
    <t>Transformadores que contienen un dispositivo electrico que cambia la corriente alterna en corriente directa.</t>
  </si>
  <si>
    <t>aparato para transformar corriente de soldadura,Rectificadores de soldadura,transformador de soldadura</t>
  </si>
  <si>
    <t>Generadores para soldadura</t>
  </si>
  <si>
    <t>Dispositivo que posee la fuente de energia directa impulsado por un motor electrico o de combustible, este es el que permite que la soldadura pueda hacerse con polaridad directa o inversa.</t>
  </si>
  <si>
    <t>2.6.5.6.01</t>
  </si>
  <si>
    <t>Equipo de generación eléctrica, aparatos y accesorios eléctricos</t>
  </si>
  <si>
    <t>alternador para soldadura,Generadores para soldadura</t>
  </si>
  <si>
    <t>Electrodos para soldar</t>
  </si>
  <si>
    <t>Es un conductor utilizado para hacer contacto con una parte no metalica de un circuito.</t>
  </si>
  <si>
    <t>electrodo para soldar,Electrodos para soldar</t>
  </si>
  <si>
    <t>Es una herramienta de combustión para la aplicación de las llama y el calor para diversas aplicaciones, por lo general metalurgia.</t>
  </si>
  <si>
    <t>lámpara de soldar,Sopletes</t>
  </si>
  <si>
    <t>Maquinaria para soldadura de plasma</t>
  </si>
  <si>
    <t>Equipos para soldadura plasma</t>
  </si>
  <si>
    <t>Maquinaria de soldadura de tungsteno a gas inerte (TIG)</t>
  </si>
  <si>
    <t>Maquinas empleadas para soldar mediante energia, calentando dos cuerpos provocnado una union entre ellos, recomendada para acero inoxidable.</t>
  </si>
  <si>
    <t>Maquinaria de soldadura por ultrasonido</t>
  </si>
  <si>
    <t>Esta soldadura se realiza por medio de un sonotrodo y no es necesario aporte de material la construccion mecanica de estos equipo evitan cualquier flexión y resiste los esfuerzos mas elevado.</t>
  </si>
  <si>
    <t>Maquinaria de soldadura por láser</t>
  </si>
  <si>
    <t>Maquinas empleadas para soldar mediante energia, calentando dos cuerpos provocnado una union entre ellos, esta soldadura proporciona una gran presicion.</t>
  </si>
  <si>
    <t>Fundentes para soldar</t>
  </si>
  <si>
    <t>Es un material fundible que se usa para disolver y o evitar formaciones de oxidos u otras inclusiones indeseables que se forman al soldar.</t>
  </si>
  <si>
    <t>Fundentes para soldar,soldadura blanda para proteger oxidación</t>
  </si>
  <si>
    <t>Palos indicadores de temperatura</t>
  </si>
  <si>
    <t>Transmisores de temperatura que te indica el nivel de la temperatura.</t>
  </si>
  <si>
    <t>Anillos para soldar en fuerte</t>
  </si>
  <si>
    <t>Proceso de union por resistencia en el cual se calienta la pieza de trabajo y se coloca el material de aporte para que se fundan por el calor generado.</t>
  </si>
  <si>
    <t>Aditivos soldantes</t>
  </si>
  <si>
    <t>Aditivo que es utilizados para crear conexiones electrica.</t>
  </si>
  <si>
    <t>Aditivos soldantes,ingrediente soldantes,sustancia soldantes</t>
  </si>
  <si>
    <t>Aditivos desoldantes</t>
  </si>
  <si>
    <t>Aditivos utilizados en el proceso de desoldadura.</t>
  </si>
  <si>
    <t>Aditivos desoldantes,ingrediente desoldantes,sustancia desoldante</t>
  </si>
  <si>
    <t>Trencilla desoldante</t>
  </si>
  <si>
    <t>Utencilios empleado para la desoldadura,</t>
  </si>
  <si>
    <t>Pantallas o cortinas para soldar</t>
  </si>
  <si>
    <t>Es un utencilios protector para el soldador</t>
  </si>
  <si>
    <t>cortina protectora para soldadura,Pantallas o cortinas para soldar</t>
  </si>
  <si>
    <t>La soldadura o el kit</t>
  </si>
  <si>
    <t>Equipo de soldadura y corte por soplete, este equipo permite soldar hasta 30 mm y cortar hasta 300 mm, contiene 8 lanza intercambiable, mango, dispositivos de corte, juego de boquillas, valvulas antiretroceso, para oxigeno y acetileno.</t>
  </si>
  <si>
    <t>herramientas de soldadura,La soldadura o el kit</t>
  </si>
  <si>
    <t>Estaciones de soldado, desoldado o mixtas</t>
  </si>
  <si>
    <t>Estacion de soldadura portatil disenada apra soldadura precisa,</t>
  </si>
  <si>
    <t>desoldado o mixtas,Estaciones de soldado</t>
  </si>
  <si>
    <t>Pistola de desoldado</t>
  </si>
  <si>
    <t>Herramienta utilizada  para desoldar y reparar electronica en general.</t>
  </si>
  <si>
    <t>arma automática de desoldado,Pistola de desoldado</t>
  </si>
  <si>
    <t>Bomba de desoldado</t>
  </si>
  <si>
    <t>Herramientas para desoldar y aspirar el exceso de soldadura de placas y circuito.</t>
  </si>
  <si>
    <t>Bomba de desoldado,máquina para aspirar de desoldado</t>
  </si>
  <si>
    <t>Fundentes de soldadura</t>
  </si>
  <si>
    <t>Producto químico usado en proceso de soldar y en la fabricación de placas y otros componentes electrónicos. Sirve para, entre otras funciones, aislar del contacto del aire, disolver y eliminar los óxidos que pueden formarse y favorecer el “mojado” del mat</t>
  </si>
  <si>
    <t>Fundentes de soldadura fuerte</t>
  </si>
  <si>
    <t>Material fundible que se usa para disolver o evitar formaciones de oxidos u otras inclusiones indeseables que se forman al soldar</t>
  </si>
  <si>
    <t>Puntas de corte o soldadura</t>
  </si>
  <si>
    <t>Metodo de soldadura por resistencia, util en lamina metalica por medio del calentamiento de una pequeña zona al hacer circular una corriente electrica.</t>
  </si>
  <si>
    <t>Portaelectrodos</t>
  </si>
  <si>
    <t>Dispositivo que mantiene mecánicamente el electrodo y le transmite la corriente con fines de soldadura o de corte.</t>
  </si>
  <si>
    <t>Portaelectrodos,sostenedor de eléctrodos</t>
  </si>
  <si>
    <t>Limas limpiadoras de punta de soldadura o soldadura fuerte</t>
  </si>
  <si>
    <t>Utensilios para la limpiezas de las soldaduras</t>
  </si>
  <si>
    <t>Reacondicionadores de punta de soldadura o accesorios</t>
  </si>
  <si>
    <t>Mantenimiento al terminar del soldador cada cierto tiempo, con una esponja, raspar suavemente con un cepillo de alambre</t>
  </si>
  <si>
    <t>Cuchillas de acondicionamiento de punta de soldadura</t>
  </si>
  <si>
    <t>Herramienta utilizadas para acondicionar la punta o terminales de la soldaduras.</t>
  </si>
  <si>
    <t>Maquinaria de soldadura al arco en atmósfera de gas inerte con electrodo consumible (MIG)</t>
  </si>
  <si>
    <t>Aparato que se uitliza con varilla metálica para realizar una soldadura en arco.</t>
  </si>
  <si>
    <t>Aparato de corte o de soldadura fuerte o de soldadura por llama de gas</t>
  </si>
  <si>
    <t>Máquina utilizada en el proceso de unión de dos metales a través del calentamiento de estos y la posterior adición de un metal de aportación, el cual debe tener una temperatura de fusión superior a 450 °C y menor al del metal base</t>
  </si>
  <si>
    <t>Máquinas-herramientas</t>
  </si>
  <si>
    <t>Cortadores de barras o varillas</t>
  </si>
  <si>
    <t>Herramienta manual de corte que se utiliza para cortar barras o varillas, es muy utilizada en la construccion</t>
  </si>
  <si>
    <t>cortador de barra o varilla,Cortadores de barras o varillas,herramienta cortante de barra o varilla</t>
  </si>
  <si>
    <t>Cortadores de cañerías o tubos</t>
  </si>
  <si>
    <t>Son herramientas manuales utilizadas apra cortar tubos de bronce, galvanizados etc.</t>
  </si>
  <si>
    <t>abridor de cañería o tubos,cortador de caños o tubo,Cortadores de cañerías o tubos</t>
  </si>
  <si>
    <t>Cortadores de alambres o cables</t>
  </si>
  <si>
    <t>Son herramientas utilizadas para cortar alambres o cables.</t>
  </si>
  <si>
    <t>cortador de alambre o cables,cortador de alambres o cables,Cortadores de alambres o cables</t>
  </si>
  <si>
    <t>Equipo para desbarbar</t>
  </si>
  <si>
    <t>Herramientas para limpiar quitar rebarba de una superficie ya trabajada.</t>
  </si>
  <si>
    <t>Equipo para desbarbar,máquina para desbarbar</t>
  </si>
  <si>
    <t>Tornos</t>
  </si>
  <si>
    <t>Conjunto de máquinas y herramientas que permiten mecanizar piezas de forma geométrica de revolución. Estas máquinas-herramienta operan haciendo girar la pieza a mecanizar (sujeta en el cabezal o fijada entre los puntos de centraje) mientras una o varias h</t>
  </si>
  <si>
    <t>máquina de girar piezas,torno,Tornos</t>
  </si>
  <si>
    <t>Herramientas y troqueles para tornos</t>
  </si>
  <si>
    <t>Instrumento de borde cortante para recortar o estampar, por presion, planchas, cartones, o cuero</t>
  </si>
  <si>
    <t>Herramientas y troqueles para tornos,instrumentos y troqueles para tornear</t>
  </si>
  <si>
    <t>Herramientas de corte con láser</t>
  </si>
  <si>
    <t>Herramientas para hacer corte con laser para darle mayor presicion a los cortes</t>
  </si>
  <si>
    <t>Herramientas de corte con láser,instrumentos de corte con láser</t>
  </si>
  <si>
    <t>Brocas americanas</t>
  </si>
  <si>
    <t>Se compone de un punto de corte en la punta de un eje cilíndrico con flautas helicoidales.</t>
  </si>
  <si>
    <t>barrena americanas,berbiquí americana,broca helicoidal,Brocas americanas,taladro americana</t>
  </si>
  <si>
    <t>Escariadores</t>
  </si>
  <si>
    <t>Es una herramienta cilíndrica de corte empleada para conseguir agujeros con una precisión elevada, normalmente de tolerancia H7.</t>
  </si>
  <si>
    <t>broca,brocas,escariado,Escariadores</t>
  </si>
  <si>
    <t>Contrataladros</t>
  </si>
  <si>
    <t>Herramienta utilizadas para avellanar un agujero.</t>
  </si>
  <si>
    <t>Cortadores rotatorios de metales</t>
  </si>
  <si>
    <t>Herramienta con un buril que presiona sobre una pieza que gira mecánicamente, empleada para labrar o agujerear piezas metálicas.</t>
  </si>
  <si>
    <t>Fresas</t>
  </si>
  <si>
    <t>Herramienta circular de corte multiples, usada en maquina fresadoras para la mecanizacion de piezas.</t>
  </si>
  <si>
    <t>Fresas,repisa</t>
  </si>
  <si>
    <t>Limadores de engranajes</t>
  </si>
  <si>
    <t>Son parte integral del mismo engranaje, herramientas empleada para limar las cuchillas.</t>
  </si>
  <si>
    <t>Cortadores de virutas</t>
  </si>
  <si>
    <t>Herramienta que se usa parar cortar la hoja delgada que se saca con el cepillo u otras herramientas al labrar la madera o los metales, y que sale, por lo común, arrollada en espiral.</t>
  </si>
  <si>
    <t>cortador de lámina,Cortadores de virutas</t>
  </si>
  <si>
    <t>Equipo de mecanizado por chorro abrasivo</t>
  </si>
  <si>
    <t>Equipo de mecanizado de piezas por medio de chorro abrasivos,</t>
  </si>
  <si>
    <t>Herramientas de escariado</t>
  </si>
  <si>
    <t>Herramientas manuales de corte que se utilizan para hacer agujeros pulidos y de precision cuando no es posible conseguirlo con el simple hecho del taladro normal.</t>
  </si>
  <si>
    <t>Insertos Indexables</t>
  </si>
  <si>
    <t>Herramientas de carburo con multiples filos sujetado a un cuerpo de acero.</t>
  </si>
  <si>
    <t>Herramientas de perforación</t>
  </si>
  <si>
    <t>Estas herramientas son fabricadas con acero especial para una mayor calidad para la perforacion.</t>
  </si>
  <si>
    <t>Mandriles</t>
  </si>
  <si>
    <t>Pieza cilíndrica de la máquina en la que se asegura el objeto que se ha de tornear.</t>
  </si>
  <si>
    <t>Herramientas de inserción</t>
  </si>
  <si>
    <t>Herramienta utilizadas para introducir cables electronicos en espacios pequeños.</t>
  </si>
  <si>
    <t>Herramientas de inserción,instrumentos de incluir,instrumentos de inserción</t>
  </si>
  <si>
    <t>Prensas de taller</t>
  </si>
  <si>
    <t>Mecanismo conformados por vasos comunicantes impulsados por pistones de diferentes areas que mediante una pequeña fuerza permite obtener otra mayor</t>
  </si>
  <si>
    <t>Terminadoras</t>
  </si>
  <si>
    <t>Máquina autopropulsada o remolcada sobre ruedas, cuya funciónn es la de efectuar encofrados mediante el extendido de material en un proceso continuo y deslizante del mismo. Se emplea en la práctica para efectuar vías y otras áres de tráfico altamente resi</t>
  </si>
  <si>
    <t>acabador,máquinas acabadoras,pavimentadora,terminador de asfalto,Terminadoras</t>
  </si>
  <si>
    <t>Maquinaria de pliegue y modelado de metales</t>
  </si>
  <si>
    <t>Máquinas de curvar tangentes</t>
  </si>
  <si>
    <t>Son las maquinarias mecanizadas para curvar perfiles de metal flexibles.</t>
  </si>
  <si>
    <t>Máquinas de curvar laterales</t>
  </si>
  <si>
    <t>Maquinarias mecanizadas para curvar perfiles de metal flexibles.</t>
  </si>
  <si>
    <t>Maquinaria de doblado de tubos</t>
  </si>
  <si>
    <t>Una de las máquinas curvadoras adecuadas para curvar tubería de acero para conducción de agua, gas, etc.</t>
  </si>
  <si>
    <t>Mandriles para doblar tuberías</t>
  </si>
  <si>
    <t>Máquina de ensayos diseñada para la realización de los ensayos de doblado y desdoblado de barras 
corrugadas de acero,</t>
  </si>
  <si>
    <t>Codos de troquel</t>
  </si>
  <si>
    <t>Sujetadores laterales para los troqueles.</t>
  </si>
  <si>
    <t>Máquina de moldeado continuo</t>
  </si>
  <si>
    <t>Maquina utilizada para producir objeto en un proceso continuo.</t>
  </si>
  <si>
    <t>Acabadores de terminales de tubos</t>
  </si>
  <si>
    <t>Maquinarias para dar terminacion a los terminales de los tubos.</t>
  </si>
  <si>
    <t>Aterrajadoras</t>
  </si>
  <si>
    <t>Maquinaria utilizadas para mecanizar piezas de metal</t>
  </si>
  <si>
    <t>Aterrajadoras,máquina de roscar o filetear</t>
  </si>
  <si>
    <t>Moldes para fabricación de metal</t>
  </si>
  <si>
    <t>Moldes para estampar y formar</t>
  </si>
  <si>
    <t>Es una pieza, o un conjunto de piezas acopladas, interiormente huecas pero con los detalles e improntas exteriores del futuro sólido que se desea obtener.</t>
  </si>
  <si>
    <t>Moldes para matrizar</t>
  </si>
  <si>
    <t>Proceso mecánico mediante el cual se labran objetos en relieve, prensándolos dentro de un molde.</t>
  </si>
  <si>
    <t>Moldes para matrizar,moldes para piezas grandes</t>
  </si>
  <si>
    <t>Moldes de estiramiento de metal por presión</t>
  </si>
  <si>
    <t>Pieza o conjunto de piezas acopladas en que se hace en hueco la forma que en sólido quiere darse a la materia fundida, fluida o blanda, que en él se vacía, como un metal, la cera utilizado por presión.</t>
  </si>
  <si>
    <t>Troqueles de cortar o labrar</t>
  </si>
  <si>
    <t>tronquel de cortar o labrar,Troqueles de cortar o labrar</t>
  </si>
  <si>
    <t>Troqueles rotativos</t>
  </si>
  <si>
    <t xml:space="preserve">Herramienta que, montada en una prensa permite realizar operaciones diversas, procesándose los segmentos de puenteado y doblado en secuencias automáticas, para realizar las figuras correspondientes del troquel. </t>
  </si>
  <si>
    <t>Troqueles de acero de medida</t>
  </si>
  <si>
    <t>Instrumento o máquina con bordes cortantes para recortar con precisión planchas confeccionado a la medida.</t>
  </si>
  <si>
    <t>Accesorios especiales de útiles</t>
  </si>
  <si>
    <t>Artefactos de Retención</t>
  </si>
  <si>
    <t>Son instrumentos que son utilizados para detiener el paso a otro.</t>
  </si>
  <si>
    <t>Dispositivos de inspección o medición</t>
  </si>
  <si>
    <t>Son las herramientas ulilizadas para la medicion y la comprobacion de algo que se pueda medir.</t>
  </si>
  <si>
    <t>Artefactos de útiles fabricados</t>
  </si>
  <si>
    <t>Elementos especialmente diseñados para un trabajo en especifico.</t>
  </si>
  <si>
    <t>Herramientas de fundición</t>
  </si>
  <si>
    <t xml:space="preserve">Herramientas empleadas para el proceso de fundicion </t>
  </si>
  <si>
    <t>Herramientas de Forjar</t>
  </si>
  <si>
    <t>Son las diversas herramientas empleadas para el proceso de moldeado de metales flexibles.</t>
  </si>
  <si>
    <t>Herramientas de Montaje o Desmontaje</t>
  </si>
  <si>
    <t>Herramientas empleada en el proceso de desmontaje de piezas.</t>
  </si>
  <si>
    <t>Accesorios de maquinaria para labrar metal</t>
  </si>
  <si>
    <t>Rebabas</t>
  </si>
  <si>
    <t>Porción de materia sobrante que sobresale irregularmente en los bordes o en la superficie de un objeto cualquiera.</t>
  </si>
  <si>
    <t>borde,Rebabas</t>
  </si>
  <si>
    <t>Relieve de forma</t>
  </si>
  <si>
    <t>Elementos utilizados para confeccionar en la superficie de un elemento una forma especifica.</t>
  </si>
  <si>
    <t>Máquina de roscar machos</t>
  </si>
  <si>
    <t>Equipo mecánico que se encarga de confeccionar la rosca de machos a un determinado elemento.</t>
  </si>
  <si>
    <t>Máquina de roscar machos,máquina de roscar roscas</t>
  </si>
  <si>
    <t>Fábrica de máquina de acabar</t>
  </si>
  <si>
    <t>Es una herramienta de corte de fresado utilizado en aplicaciones industriales. Se distingue de la broca en su aplicación, la geometría, y la producción.</t>
  </si>
  <si>
    <t>Fábrica de máquina de acabar,fresa radial</t>
  </si>
  <si>
    <t>Estampadores o troqueles para metal</t>
  </si>
  <si>
    <t>Son elementos de acero que tienen en uno de los lados una impresión que con ejerciendole presión se imprimen en otra superficie</t>
  </si>
  <si>
    <t>Filos de sierra de banda para cortar metal</t>
  </si>
  <si>
    <t>Arista o borde cortante de una sierra de banda.</t>
  </si>
  <si>
    <t>Filos de sierra circular para cortar metal</t>
  </si>
  <si>
    <t>Arista o borde cortante de una sierra circular.</t>
  </si>
  <si>
    <t>Insertos de carburo</t>
  </si>
  <si>
    <t>Herramientas rotativas utilizadas para labrar metal con los insertos de carburo que tienen.</t>
  </si>
  <si>
    <t>inserción de carburo,Insertos de carburo</t>
  </si>
  <si>
    <t>Insertos cerámicos</t>
  </si>
  <si>
    <t>Herramientas rotativas utilizadas para labrar metal con los insertos de cerámica que tienen.</t>
  </si>
  <si>
    <t>inserción cerámicos,Insertos cerámicos</t>
  </si>
  <si>
    <t>Insertos de acero</t>
  </si>
  <si>
    <t>Herramientas rotativas utilizadas para labrar metal con los insertos de acero que tienen.</t>
  </si>
  <si>
    <t>inserción de acero,Insertos de acero</t>
  </si>
  <si>
    <t>Insertos de diamantes</t>
  </si>
  <si>
    <t>Herramientas rotativas utilizadas para labrar metal con los insertos de diamentes que tienen.</t>
  </si>
  <si>
    <t>inserción de diamantes,Insertos de diamantes</t>
  </si>
  <si>
    <t>Roscando molinos</t>
  </si>
  <si>
    <t>Equipo que se utiliza parar la confeccion de un resalto helicoidal de un tornillo o tuerca</t>
  </si>
  <si>
    <t>Roscadoras o fileteadoras</t>
  </si>
  <si>
    <t>Equipo que confecciona el resalto helicoidal de un tornillo o tuerca.</t>
  </si>
  <si>
    <t>Roscadoras o fileteadoras,torno de roscar</t>
  </si>
  <si>
    <t>Herramienta formada por una barra de acero con una caja rectangular en el medio, donde se ajustan las piezas que sirven para labrar las roscas de los tornillos.</t>
  </si>
  <si>
    <t>Equipo  industrial  para  alimentos  y  bebidas</t>
  </si>
  <si>
    <t>Maquinaria para la elaboración de alimentos</t>
  </si>
  <si>
    <t>Maquinaria de llenado</t>
  </si>
  <si>
    <t>Equipo utilizado para hacer el proceso de ocupar por completo con algo un espacio vacío.</t>
  </si>
  <si>
    <t>máquina de llenado,Maquinaria de llenado</t>
  </si>
  <si>
    <t>Maquinaria de molido</t>
  </si>
  <si>
    <t>Equipo utilizado para quebrantar los alimentos, reduciéndolo a menudísimas partes, o hasta hacerlo polvo.</t>
  </si>
  <si>
    <t>máquina de molido,Maquinaria de molido</t>
  </si>
  <si>
    <t>Maquinaria de tamizado</t>
  </si>
  <si>
    <t>Equipo utilizado para depurar, elegir con cuidado los alimentos.</t>
  </si>
  <si>
    <t>máquina de tamizado,Maquinaria de tamizado</t>
  </si>
  <si>
    <t>Maquinaria para deshidratación</t>
  </si>
  <si>
    <t>Equipo utilizado para la alteración de agua y sales minerales en el plasma de los alimentos.</t>
  </si>
  <si>
    <t>máquina de deshidratación,Maquinaria para deshidratación</t>
  </si>
  <si>
    <t>Maquinaria de lavado</t>
  </si>
  <si>
    <t>Equipo utilizado para la limpieza de los alimentos de forma automática, por lo general con agua.</t>
  </si>
  <si>
    <t>máquina de lavado,Maquinaria de lavado</t>
  </si>
  <si>
    <t>Maquinaria de triturado</t>
  </si>
  <si>
    <t>Equipo utilizado para moler o desmenuzar una materia sólida, sin reducirla enteramente a polvo</t>
  </si>
  <si>
    <t>máquina de triturar,Maquinaria de triturado</t>
  </si>
  <si>
    <t>Equipo que realiza la cocción de los alimentos en agua o líquido hirviendo durante un periodo breve de tiempo (entre 10 y 30 segundos).</t>
  </si>
  <si>
    <t>escaldar,máquina de blanqueado,máquina de escaldado,Máquinas blanqueadoras</t>
  </si>
  <si>
    <t>Maquinaria de clasificación</t>
  </si>
  <si>
    <t>Equipo utilizado para realizar la selección de los productos que serán utilizados y cuales deberan tener un reproceso.</t>
  </si>
  <si>
    <t>máquina de clasificación,Maquinaria de clasificación</t>
  </si>
  <si>
    <t>Atadoras de carne</t>
  </si>
  <si>
    <t>Equipo utilizado en la línea de embalaje de la carne con la finalidad de sujetarla con ligaduras o nudos.</t>
  </si>
  <si>
    <t>Atadoras de carne,máquina atadora de carne</t>
  </si>
  <si>
    <t>Conformadora</t>
  </si>
  <si>
    <t xml:space="preserve">Es una máquina con una alata capacidad de producción y precisión en el peso del producto que esta preparando.  </t>
  </si>
  <si>
    <t>Enfriadora</t>
  </si>
  <si>
    <t>Es un caso especial de máquina frigorífica cuyo cometido es enfriar un medio líquido, generalmente agua. En modo bomba de calor también puede servir para calentar ese líquido. El evaporador tiene un tamaño menor que el de los enfriadores de aire, y la cir</t>
  </si>
  <si>
    <t>Congelador,Enfriadora,Nevera,sistema de enfriamiento</t>
  </si>
  <si>
    <t>Preespolvoreadora</t>
  </si>
  <si>
    <t>Es una máquina que crubre los productos por completo y en el espesor solicitado con todos los tipos de harina.</t>
  </si>
  <si>
    <t>Maquinaria para corte de alimentos</t>
  </si>
  <si>
    <t>Maquinaria para cortar en cubos</t>
  </si>
  <si>
    <t>Conjunto de aparatos combinados para dividir en cubos algo.</t>
  </si>
  <si>
    <t>máquina para cortar en cubos o cuadrado,Maquinaria para cortar en cubos</t>
  </si>
  <si>
    <t>Máquina tajadora</t>
  </si>
  <si>
    <t>Conjunto de aparatos combinados para dividir de una parte a otra algo.</t>
  </si>
  <si>
    <t>máquina ara cortar en pedazos o rebanadas,Maquinaria para cortar rebanadas</t>
  </si>
  <si>
    <t>Máquina picadora</t>
  </si>
  <si>
    <t>Conjunto de aparatos combinados para dividir en trozos muy menudos algo.</t>
  </si>
  <si>
    <t>máquina para picar,máquinaria para cortar en trozos,Maquinaria para picar</t>
  </si>
  <si>
    <t>Máquina cortadora</t>
  </si>
  <si>
    <t>Conjunto de aparatos combinados para dividir algo.</t>
  </si>
  <si>
    <t>máquina para cortar,Maquinaria para cortar</t>
  </si>
  <si>
    <t>Máquina ralladora</t>
  </si>
  <si>
    <t>Conjunto de aparatos combinados para desmenuzar algo.</t>
  </si>
  <si>
    <t>máquina para rallar,Maquinaria para rallar</t>
  </si>
  <si>
    <t>Máquina peladora</t>
  </si>
  <si>
    <t>Conjunto de aparatos combinados para quitar o raer la corteza a algo.</t>
  </si>
  <si>
    <t>máquina para pelar,Maquinaria para pelar</t>
  </si>
  <si>
    <t>Maquinaria para cocinar o ahumar alimentos</t>
  </si>
  <si>
    <t>Máquina para ahumar</t>
  </si>
  <si>
    <t>Conjunto de aparatos combinados para someter al humo algún alimento para su conservación o para comunicarle cierto sabor.</t>
  </si>
  <si>
    <t>Ahumador,máquina para ahumar,Maquinaria para ahumar</t>
  </si>
  <si>
    <t>Maquinaria para asar</t>
  </si>
  <si>
    <t>Conjunto de aparatos combinados para hacer comestible un alimento por la acción directa del fuego, o la del aire caldeado, a veces rociando aquel con grasa o con algún líquido</t>
  </si>
  <si>
    <t>Horno,máquina pasa asar,Maquinaria para asar</t>
  </si>
  <si>
    <t>Maquinaria para cocinar</t>
  </si>
  <si>
    <t>Conjunto de aparatos combinados para cocinar.</t>
  </si>
  <si>
    <t>Estufa,máquina para cocinar,Maquinaria para cocinar</t>
  </si>
  <si>
    <t>Máquina para cocinar al vapor</t>
  </si>
  <si>
    <t>Conjunto de aparatos combinados para cocinar con vapor.</t>
  </si>
  <si>
    <t>máquina para cocer al vapor,máquina para cocinar al vapor,Maquinaria para cocer al vapor</t>
  </si>
  <si>
    <t>Maquinaria industrial para elaboración de bebidas</t>
  </si>
  <si>
    <t>Equipo y suministros para elaboración de café</t>
  </si>
  <si>
    <t>Conjunto de aparatos combinados para la elaboración de café</t>
  </si>
  <si>
    <t>Cafétera,Equipo y suministros para elaboración de café,maquinaria para elaborar café,maquinaria para suministrar café</t>
  </si>
  <si>
    <t>Maquinaria para elaboración de zumos</t>
  </si>
  <si>
    <t>Conjunto de aparatos combinados para fabricar jugos de frutas.</t>
  </si>
  <si>
    <t>máquina para,Maquinaria para elaboración de zumos</t>
  </si>
  <si>
    <t>Máquinas para hacer hielo</t>
  </si>
  <si>
    <t>Conjunto de aparatos combinados para fabricar hielo.</t>
  </si>
  <si>
    <t>Congelador,Hielera,máquina para fabricar hielo,Máquinas para hacer hielo</t>
  </si>
  <si>
    <t>Máquinas para hacer helados</t>
  </si>
  <si>
    <t>Conjunto de aparatos combinados para fabricar un sorbete de algun sabor en cierto grado de congelación</t>
  </si>
  <si>
    <t>máquina para hacer helado,Máquinas de helado</t>
  </si>
  <si>
    <t>Equipo  y  maquinaria  de  procesamiento  de  madera  y  aserrado</t>
  </si>
  <si>
    <t>Descortezadoras y accesorios</t>
  </si>
  <si>
    <t>Portaherramientas</t>
  </si>
  <si>
    <t xml:space="preserve">Es un dispositivo de sujeción de la herramienta de corte de una máquina herramienta. </t>
  </si>
  <si>
    <t>cargador de herramienta,Portaherramientas,portautencilios</t>
  </si>
  <si>
    <t>Herramienta de carburo</t>
  </si>
  <si>
    <t xml:space="preserve">Es un compuesto químico que se utiliza comúnmente para el depósito de herramientas de corte. Carburo es dura y duradera, pero lo más importante, se mantiene fuerte por largos periodos de tiempo que la mayoría de los otros metales. </t>
  </si>
  <si>
    <t>parte saliente de herramienta con cuchilla de carburo,Punta de herramienta con cuchilla de carburo</t>
  </si>
  <si>
    <t>Sierras de cinta y accesorios</t>
  </si>
  <si>
    <t>Rueda de sierra de cinta</t>
  </si>
  <si>
    <t>Es un un tipo de herramienta de corte que utiliza dos ruedas y una cinta cortante.</t>
  </si>
  <si>
    <t>Rueda de la sierra de cinta</t>
  </si>
  <si>
    <t>Guía de sierra</t>
  </si>
  <si>
    <t>Elemento que se utiliza para dirirgir en el corte a la sierra.</t>
  </si>
  <si>
    <t>Guía de sierra,orientador de sierra</t>
  </si>
  <si>
    <t>Sierras circulares y accesorios</t>
  </si>
  <si>
    <t>Espaciador de sierra</t>
  </si>
  <si>
    <t>Elementos utilizados para separar la sierra del elemento a cortar</t>
  </si>
  <si>
    <t>Espaciador de sierra,espaciadores de sierra</t>
  </si>
  <si>
    <t>Eje de sierra</t>
  </si>
  <si>
    <t>Barra que atraviesa la sierra y le sirve de sostén en el movimiento.</t>
  </si>
  <si>
    <t>centro de la sierra,Eje de la sierra</t>
  </si>
  <si>
    <t>Canteadoras</t>
  </si>
  <si>
    <t>Rodillo alimentador</t>
  </si>
  <si>
    <t>Cilindro con un diámetro relativamente ancho que suele girar  y empujar las maderas dentro del proceso de aserrado.</t>
  </si>
  <si>
    <t>cilindro alimentador,Rodillo alimentador,tambor de alimentador</t>
  </si>
  <si>
    <t>Rodillo de sujeción</t>
  </si>
  <si>
    <t>Cilindro con un diámetro relativamente ancho que suele girar y asegurar las maderas.</t>
  </si>
  <si>
    <t>cilindro de fijación,Rodillo de fijación,tambor de fijación</t>
  </si>
  <si>
    <t>Sierras de recorte y accesorios</t>
  </si>
  <si>
    <t>Guía de alineación de la madera</t>
  </si>
  <si>
    <t>Elementos que se utilizan para dirigir el madero en la dirección correcta para su trabajo.</t>
  </si>
  <si>
    <t>Guía de alineación del madero,orientador de alineación del madero</t>
  </si>
  <si>
    <t>Sierra cero</t>
  </si>
  <si>
    <t>Variedad de herramienta que sirve para cortar madera u otros materiales. Consiste en una hoja con el filo dentado y se maneja a mano o por otras fuentes de energía, como vapor, agua o electricidad</t>
  </si>
  <si>
    <t>serrucho de cero,Sierra cero</t>
  </si>
  <si>
    <t>Clasificadoras de maderos y accesorios</t>
  </si>
  <si>
    <t>Barras portasierra</t>
  </si>
  <si>
    <t>Dispositivo utilizado para sujetar las sierras al momento de trabajar con ellas.</t>
  </si>
  <si>
    <t>barra portasierra,Barras portasierra,barril|a portasierra</t>
  </si>
  <si>
    <t>Eslinga de contenedor</t>
  </si>
  <si>
    <t>Es una herramienta de elevación.  Es un elemento que permite enganchar una carga a un gancho de izado en un depósito.</t>
  </si>
  <si>
    <t>Eslinga de depósito</t>
  </si>
  <si>
    <t>Apiladoras de maderos y accesorios</t>
  </si>
  <si>
    <t>Soporte de reborde</t>
  </si>
  <si>
    <t>Es un elemento que se utiliza en la parte interna o externa de piezas.</t>
  </si>
  <si>
    <t>acostamiento  de rastre,apoyo de rastre,Soporte de rastrel</t>
  </si>
  <si>
    <t>Rodillo de terminación</t>
  </si>
  <si>
    <t>Cilindro con un diámetro relativamente ancho que suele girar y apilar las maderas.</t>
  </si>
  <si>
    <t>cilindro de terminación,Rodillo de terminación</t>
  </si>
  <si>
    <t>Secaderos de madera y equipo y accesorios</t>
  </si>
  <si>
    <t>Deflector</t>
  </si>
  <si>
    <t>Aparato usado para cambiar la dirección de un fluido o corriente eléctrica</t>
  </si>
  <si>
    <t>Deflector,legüeta</t>
  </si>
  <si>
    <t>Troceadoras de madera y accesorios</t>
  </si>
  <si>
    <t>Fijador de cuchilla</t>
  </si>
  <si>
    <t>Dispositvo que se utiliza para sujetar una pieza que se utiliza para cortar en una máquina.</t>
  </si>
  <si>
    <t>Fijador de cuchilla,sostenedor de cuchilla</t>
  </si>
  <si>
    <t>Cepilladoras y accesorios</t>
  </si>
  <si>
    <t>Lecho base</t>
  </si>
  <si>
    <t>Base sobre la que descansa una máquina</t>
  </si>
  <si>
    <t>Bancada base</t>
  </si>
  <si>
    <t>Placa trasera</t>
  </si>
  <si>
    <t>Pieza de metal utilizada en el sistema de desaceleración en una maquina de aserrar.</t>
  </si>
  <si>
    <t>barra trasera,Placa trasera</t>
  </si>
  <si>
    <t>Guía refrigerada por agua</t>
  </si>
  <si>
    <t>Dispositivo utilizado para dirigir piezas de madera, el cual utiliza un sistema de enfriamiento por agua.</t>
  </si>
  <si>
    <t>Terminadoras de madera y accesorios</t>
  </si>
  <si>
    <t>Porta cuchillas</t>
  </si>
  <si>
    <t>Portacuchillas consta de dos palancas que nos permiten fijar la cuchilla al micrótomo. Estos impiden que la cuchilla quede suelta y hay una palanca que controla la inclinación de la cuchilla para cortar de forma homogénea el bloque. El sistema de avance m</t>
  </si>
  <si>
    <t>estuche de cuchillas,Portacuchillas</t>
  </si>
  <si>
    <t>Sierras retestadoras y accesorios</t>
  </si>
  <si>
    <t>Soporte guía ajustable</t>
  </si>
  <si>
    <t>Herramienta utilizada para dirigir la pieza de madera al lugar donde se va a trabajar y sujetarla.</t>
  </si>
  <si>
    <t>Empalmadoras por entalladura múltiple y accesorios</t>
  </si>
  <si>
    <t>Boquilla de pegamento</t>
  </si>
  <si>
    <t>Un inyector es un dispositivo utilizado para bombear fluidos utilizando el efecto Venturi. Utiliza un fluido a alta presión que sale por una boquilla a alta velocidad y baja presión convirtiendo su energía potencial en energía cinética</t>
  </si>
  <si>
    <t>Inyector de cola</t>
  </si>
  <si>
    <t>Maquinaria,  accesorios  y  suministros  para  manejo,  acondicionamiento  y  almacenamiento  de  materiales</t>
  </si>
  <si>
    <t>Maquinaria  y  equipo  para  manejo  de  materiales</t>
  </si>
  <si>
    <t>Camiones industriales</t>
  </si>
  <si>
    <t>Carretas</t>
  </si>
  <si>
    <t xml:space="preserve">Es un vehñiculo diseñado para el transporte, usando dos ruedas normalmente tirado por uno o un par de animales de tiro.  </t>
  </si>
  <si>
    <t>2.6.4.6.01</t>
  </si>
  <si>
    <t>Equipo de tracción</t>
  </si>
  <si>
    <t>cangallo,carreta,carretilla de dos reudas,carretilla de mano,carretilla de una rueda,Carretillas,carretón,carretoncillo,forcaz,volquete</t>
  </si>
  <si>
    <t>Vehículos de transporte a grane</t>
  </si>
  <si>
    <t>Equipo a motor especializado para el transporte de un conjunto de bienes que se transportan sin empaquetar, ni embalar en grandes cantidades</t>
  </si>
  <si>
    <t>Vehículos de transporte a granel</t>
  </si>
  <si>
    <t>Vehículo dolly</t>
  </si>
  <si>
    <t>La carretilla es un pequeño vehículo versatil  conformado normalmente de cuatro ruedas que puede ser propulsado por una sola persona y utilizado para el transporte a mano de carga.</t>
  </si>
  <si>
    <t>Carretones de mano o accesorios</t>
  </si>
  <si>
    <t>Una carretilla de carga, también conocido en Latinoamérica como diablito, es un carro de carga manual en forma de L con 2 ruedas en la base para desplazamiento y asas para dirigirlo en la parte superior, cuenta con una base tipo repisa en la parte inferio</t>
  </si>
  <si>
    <t>cangallo,carreta,carretilla de dos reudas,carretilla de mano,carretilla de una rueda,Carretillas,carretón,carretoncillo,Carretones de mano,forcaz,volquete</t>
  </si>
  <si>
    <t>Camiones de pallets</t>
  </si>
  <si>
    <t>Una transpaleta o transpalé es un aparato utilizado en almacenes para realizar diversas tareas relacionadas con la mercancía almacenada, tales como carga, descarga, traslado de una zonas a otras del almacén y operaciones de picking.</t>
  </si>
  <si>
    <t>Carretilla hidráulica,jack pallet,pallet,pump truck,transpale,transpaleta</t>
  </si>
  <si>
    <t>Carretas de empujar</t>
  </si>
  <si>
    <t>Vehículos  utilizado para el transporte de carga tirado por una persona.</t>
  </si>
  <si>
    <t>carretilla de mano,Carretillas de mano,pequeño carro de una sola rueda</t>
  </si>
  <si>
    <t>Carretillas</t>
  </si>
  <si>
    <t>Es un pequeño vehículo normalmente de una sola rueda con dos asasa en la parte trasera para ser propulsado por una sola persona y utilizado para el transporte a mano de carga, comunmente utilizado en las construcciones.</t>
  </si>
  <si>
    <t>Plataformas rodantes</t>
  </si>
  <si>
    <t>Son carretillas que se utilizan para que los mecánicos puedan reparar la parte de debajo de los vehículos.</t>
  </si>
  <si>
    <t>Enredaderas</t>
  </si>
  <si>
    <t>Vagones</t>
  </si>
  <si>
    <t>Es un tipo de material rodante ferroviario autónomo que puede acoplarse con otros para formar un tren y que no tiene tracciónpropia.</t>
  </si>
  <si>
    <t>2.6.4.4.01</t>
  </si>
  <si>
    <t>Equipo ferroviario</t>
  </si>
  <si>
    <t>carricoche,Vagon,Vagones</t>
  </si>
  <si>
    <t>Vehículo más robusto y reforzado, para movimiento de grandes volúmenes de áridos y rocas, habitualmente denominado dumper en inglés, provisto de una caja basculante para verter rápidamente la carga.</t>
  </si>
  <si>
    <t>2.6.4.1.01</t>
  </si>
  <si>
    <t>Automóviles y camiones</t>
  </si>
  <si>
    <t>autovolquete,Camión volcador,Camión volquete,dumper,volteo</t>
  </si>
  <si>
    <t>Trolleys de estante</t>
  </si>
  <si>
    <t>Son carretillas que se utilizan para innumerables propositos desde llevar medicamentos en sus diferentes niveles, hasta de anaquel movil donde se almacenan bandejas.</t>
  </si>
  <si>
    <t>carretilla de estante,Carretillas del estante</t>
  </si>
  <si>
    <t>Bugies eléctricos</t>
  </si>
  <si>
    <t>Es un pequeño vehículo, diseñado para ser propulsado por una sola persona y utilizado para el transporte a mano de carga.</t>
  </si>
  <si>
    <t>Carretillas mecánicas carretilla mecánica</t>
  </si>
  <si>
    <t>Equipo de izaje y accesorios</t>
  </si>
  <si>
    <t>Ascensores</t>
  </si>
  <si>
    <t>Es un sistema de transporte vertical diseñado para movilizar personas o bienes entre diferentes niveles. Puede ser utilizado ya sea para ascender o descender en un edificio o una construcción subterránea. Se conforma con partes mecánicas, eléctricas y ele</t>
  </si>
  <si>
    <t>Ascensores,Elevador,Elevadores</t>
  </si>
  <si>
    <t>Montacargas</t>
  </si>
  <si>
    <t>Maquina que se desplaza de manera autónoma por el suelo, destinadas fundamentalmente a transportar, empujar, tirar o elevar cargas.</t>
  </si>
  <si>
    <t>carretillas elevadoras,Montacarga,Montacargas</t>
  </si>
  <si>
    <t>Elevadores forklift</t>
  </si>
  <si>
    <t>Es un vehículo contrapesado en su parte trasera, que ?mediante dos horquillas? puede transportar y apilar cargas generalmente montadas sobre tarimas o palés.</t>
  </si>
  <si>
    <t>carretilla elevadora,clark,grúa horquilla,horquilla elevadora,Horquillas elevadoras,montacargas</t>
  </si>
  <si>
    <t>Elevadores</t>
  </si>
  <si>
    <t>Equipo de carga</t>
  </si>
  <si>
    <t>Equipos utilizados para la elevación de cargas con maquinaria de elevación</t>
  </si>
  <si>
    <t>Equipo de carga,instrumento de carga</t>
  </si>
  <si>
    <t>2.2.5.4.01</t>
  </si>
  <si>
    <t>Alquileres de equipos de transporte, tracción y elevación</t>
  </si>
  <si>
    <t>Apiladoras</t>
  </si>
  <si>
    <t>Es un vehículo de carga y transporte de corta distancia que se utiliza principalmente en almacenes y estanterías de paletización para colocar la mercancía y transportarla a corta distancia. Cuenta con una estructura metálica y una horquilla que permite el</t>
  </si>
  <si>
    <t>Apiladoras,máquina que apila</t>
  </si>
  <si>
    <t>Malacates o güinches</t>
  </si>
  <si>
    <t>El dispositivo de izaje de la grúa, se desplaza junto con el puente sobre el cual se encuentra; el guinche a su vez se encuentra alojado sobre otro riel que le permite moverse para ubicarse en posiciones entre los dos rieles principales.</t>
  </si>
  <si>
    <t>Guinches</t>
  </si>
  <si>
    <t>Inclinadores</t>
  </si>
  <si>
    <t>Desviación de la posición vertical u horizontal que ocupa una cosa.</t>
  </si>
  <si>
    <t>angúlo de inclinación,Inclinaciones,ladeo,posición de inclinada</t>
  </si>
  <si>
    <t>Manipuladores</t>
  </si>
  <si>
    <t>Es un dispositivo usado para manipular materiales sin contacto directo. Las aplicaciones fueron originalmente para tratar con materiales radiactivos o de riesgo biológico, el uso de brazos robóticos, o que se utilizan en lugares de difícil acceso.</t>
  </si>
  <si>
    <t>Eslingas</t>
  </si>
  <si>
    <t>Es una herramienta de elevación. Es el elemento intermedio que permite enganchar una carga a un gancho de izado o de tracción. Consiste en una cinta con un ancho o largo específico (varían según su resistencia, los modelos y los fabricantes) cuyos extremo</t>
  </si>
  <si>
    <t>Cincha,Eslingas</t>
  </si>
  <si>
    <t>Es una máquina empleada para la elevación de cargas mediante el accionamiento manual de una manivela o una palanca.</t>
  </si>
  <si>
    <t>Gatos,máquina compuesta de engranaje</t>
  </si>
  <si>
    <t>Bloques o poleas</t>
  </si>
  <si>
    <t>Un dispositivo mecánico de tracción, que sirve para transmitir una fuerza. Se trata de una rueda, roldana o disco, generalmente maciza y rallada en su borde, que con el concurso de una cuerda o cable que se hace pasar por el canal ("garganta"), se usa com</t>
  </si>
  <si>
    <t>Bloques o poleas,garruchas,utencilio formado de rueda</t>
  </si>
  <si>
    <t>Sacos de aire para cargar</t>
  </si>
  <si>
    <t>Son elementos con aire en la parte interior con la finalidad de dar apoyo al momento de cargar y trasladar la carga.</t>
  </si>
  <si>
    <t>bolsa de aire para carga,Sacos de aire para cargar</t>
  </si>
  <si>
    <t>Rampas de carga</t>
  </si>
  <si>
    <t>Es un plano inclinado cuya utilidad se centra en dos aspectos: reducir el esfuerzo necesario para elevar un peso y dirigir el descenso de objetos o líquidos.</t>
  </si>
  <si>
    <t>plano inclinado de carga,rampa,Rampas de carga</t>
  </si>
  <si>
    <t>Dispositivo debajo de gancho</t>
  </si>
  <si>
    <t>Elemento mecánico utilizado para enganchar y elevar artefactos.</t>
  </si>
  <si>
    <t>accesorio de gancho de colgar,aparato de gancho de colgar,Artefacto de gancho de colgar,dispositivo de gancho de colgar</t>
  </si>
  <si>
    <t>Elevador de tijera</t>
  </si>
  <si>
    <t xml:space="preserve">Es una máquina móvil destinada a desplazar personas y pequeñas herramientas hasta una posición de trabajo, con una definida posición de entrada y salida de la plataforma; está constituida como mínimo por una plataforma de trabajo con órganos de servicio, </t>
  </si>
  <si>
    <t>plataforma elevadora,tijeras confecionadas,Tijeras elevadoras</t>
  </si>
  <si>
    <t>Instalador de tuberías</t>
  </si>
  <si>
    <t>Maquinas especialmente diseñadas para apoyar en la tarea de entubar.</t>
  </si>
  <si>
    <t>Colocador de tuberías,colocador de tubos</t>
  </si>
  <si>
    <t>Puentes grúas</t>
  </si>
  <si>
    <t>Es un tipo de grúa que se utiliza en fábricas e industrias, para izar y desplazar cargas pesadas, permitiendo que se puedan movilizar piezas de gran porte en forma horizontal y vertical. Un puente-grúa se compone de un par de rieles paralelos ubicados a g</t>
  </si>
  <si>
    <t>Camión grúas</t>
  </si>
  <si>
    <t>Es aquel que lleva incorporado en su chasis una grúa, que se utiliza para cargar y descargar mercancías en el propio camión, o para desplazar dichas mercancías dentro del radio de acción de la grúa. Con la incorporación de una grúa en el camión se consigu</t>
  </si>
  <si>
    <t>Grúas sobre camión</t>
  </si>
  <si>
    <t>Grúas todo terreno</t>
  </si>
  <si>
    <t>Es una grúa de trabajo pesado de alto desempeño, que posee las características tanto de camiones grúa estándar como de grúas para condiciones extremas, ésta puede desplazarse rápida y continuamente, o trabajar en lugares lodosos y limitados. Con una veloc</t>
  </si>
  <si>
    <t>Grúas sobre vehículo todo terreno</t>
  </si>
  <si>
    <t>Grúas para terrenos difíciles</t>
  </si>
  <si>
    <t>Grúa montada sobre un chasis con cuatro ruedas de goma que está diseñado para las operaciones de recogida y transporte y en las aplicaciones "todo terreno" off-road y. Los estabilizadores se utilizan para nivelar y estabilizar la grúa para izar.</t>
  </si>
  <si>
    <t>Grúas sobre cadenas</t>
  </si>
  <si>
    <t>Torre grúas</t>
  </si>
  <si>
    <t>Tipo de grúa de estructura metálica desmontable alimentada por corriente eléctrica especialmente diseñada para trabajar como herramienta en la construcción</t>
  </si>
  <si>
    <t>Grúas torre</t>
  </si>
  <si>
    <t>Grúas hidráulicas sobre camión</t>
  </si>
  <si>
    <t>Es una grúa compuesta por una columna que gira sobre una base, y un sistema de brazos sujeto a 
la parte superior de la columna. Ésta grúa habitualmente está montada sobre un vehículo comercial (incluido trailer) con una capacidad residual de carga signif</t>
  </si>
  <si>
    <t>Camión grúas convencionales</t>
  </si>
  <si>
    <t xml:space="preserve">Es aquel que lleva incorporado en su chasis una grúa, que se utiliza para cargar y descargar mercancías en el propio camión, o para desplazar dichas mercancías dentro del radio de acción de la grúa. </t>
  </si>
  <si>
    <t>Grúas convencionales sobre camión</t>
  </si>
  <si>
    <t>Escaleras mecánicas o cintas rodantes</t>
  </si>
  <si>
    <t>Es un dispositivo de transporte, que consiste en una escalera inclinada, cuyos escalones se mueven hacia arriba o hacia abajo.</t>
  </si>
  <si>
    <t>Escaleras eléctrica,Escaleras mecánicas o pasillos mecánicos</t>
  </si>
  <si>
    <t>Troleys de viga</t>
  </si>
  <si>
    <t xml:space="preserve">Es un objeto que se puede utilizar para transportar objetos, criaturas o al jugador a través de raíles. Tienen usos prácticos, ya que permiten desplazarse por grandes distancias mucho más rápido que caminando. </t>
  </si>
  <si>
    <t>vagones de viga,Vagonetas de viga</t>
  </si>
  <si>
    <t>Horquillas ajustables</t>
  </si>
  <si>
    <t>Son las barras de acero que van delante de un montacarga, comunmente, utilizados para levantar peso.</t>
  </si>
  <si>
    <t>Horcas ajustables</t>
  </si>
  <si>
    <t>Accesorios o suministros de elevador forklift o transportador vertical</t>
  </si>
  <si>
    <t>Elementos opcionales que se le pueden adaptar a una transportadora vertical.</t>
  </si>
  <si>
    <t>Accesorios o suministros de elevador de horquilla o transportador vertical</t>
  </si>
  <si>
    <t>Grúas de taller</t>
  </si>
  <si>
    <t>Es una máquina de elevación de movimiento discontinuo destinado a elevar y distribuir cargas en el espacio suspendidas de un gancho.</t>
  </si>
  <si>
    <t>De las grúas del taller</t>
  </si>
  <si>
    <t>Tazas de succión</t>
  </si>
  <si>
    <t>Objeto que utiliza la presión negativa del fluido del aire o agua para adherirse a las superficies no porosas.</t>
  </si>
  <si>
    <t>De las tazas de la succión,ventosa</t>
  </si>
  <si>
    <t>Izajes laterales</t>
  </si>
  <si>
    <t>Dispositivo utilizado para sostener la mercancia en un equipo de eleveación.</t>
  </si>
  <si>
    <t>Desplazamientos laterales</t>
  </si>
  <si>
    <t>Tambores de elevación</t>
  </si>
  <si>
    <t>Son dispositivos utilizados para elevación en vertical.</t>
  </si>
  <si>
    <t>tambor de elevación,Tambores de elevación</t>
  </si>
  <si>
    <t>Sacos de cadena</t>
  </si>
  <si>
    <t>Eslabones de acero entrelazados utilizados en los equipos de elevación.</t>
  </si>
  <si>
    <t>Transportadores y accesorios</t>
  </si>
  <si>
    <t>Rodillo transportador</t>
  </si>
  <si>
    <t>Es un dispositivo que, como su nombre indica, utiliza rodillos metálicos para facilitar el manejo y traslado de una gran diversidad de objetos, tales como cajas, tarimas, llantas, tambos, palés, paquetes, etc. siempre y cuando cumplan la condición de cont</t>
  </si>
  <si>
    <t>cilindro de transportador,Rodillo de transportador</t>
  </si>
  <si>
    <t>Transbordadores a bolas</t>
  </si>
  <si>
    <t>Es ideal para los productos que deben ser girada o posicionada de una estación de trabajo a otra.</t>
  </si>
  <si>
    <t>Acumuladoras de rocas</t>
  </si>
  <si>
    <t>Transportadores y alimentadores vibratorios para operaciones mineras, canteras, áridos, productos químicos y procesos industriales .</t>
  </si>
  <si>
    <t>Alimentadores para banda transportadora</t>
  </si>
  <si>
    <t>Alimentadores para transportadores</t>
  </si>
  <si>
    <t>Tornillo de banda transportadora</t>
  </si>
  <si>
    <t xml:space="preserve">Son máquinas de transporte continuo con el órgano de tracción rígido que se emplean para la manipulación de residuos orgánicos en el tratamiento de aguas, transporte de sólidos en infinidad de industrias, teniendo aplicaciones de toda índole. Este equipo </t>
  </si>
  <si>
    <t>Tornillo de transportador,transportadores de tornillo</t>
  </si>
  <si>
    <t>Troles o vagonetas y accesorios</t>
  </si>
  <si>
    <t>Pértiga provista de un sistema de muelles y situada en el techo de los tranvías y trolebuses, que está en contacto con el cable eléctrico de la línea y que sirve para tomar corriente eléctrica de este.</t>
  </si>
  <si>
    <t>Troles o vagonetas</t>
  </si>
  <si>
    <t>Banda transportadora sobre rieles</t>
  </si>
  <si>
    <t>Raíles transportadores de ruedas estándar montados en varias configuraciones de ángulo de canales. Proporcionan un medio de sistemas de almacenamiento móviles económicos. Se puede montar en la planta baja o en sistemas de rack de almacenamiento de flujo.</t>
  </si>
  <si>
    <t>Raíles de transportador</t>
  </si>
  <si>
    <t>Banda transportadora extensible</t>
  </si>
  <si>
    <t>Transporte modular extensible de rodillos para la manipulación de cajas y/o bandejas. Por su modularidad el transporte se puede inclinar y curvar según la necesidad de trabajo.</t>
  </si>
  <si>
    <t>Transportadores extensibles</t>
  </si>
  <si>
    <t>Transportador de rodillos</t>
  </si>
  <si>
    <t>Pieza de metal, cilíndrica y giratoria, que forma parte de un mecánismo para trasladar piezas.</t>
  </si>
  <si>
    <t>transportador de rodillo,Transportadores a rodillos</t>
  </si>
  <si>
    <t>Paradas de paquetes</t>
  </si>
  <si>
    <t>Son elementos que se ponen en la cinta transportadora para generar un alto a los productos que viajan sobre el.</t>
  </si>
  <si>
    <t>Inmovilizadoras de embalaje</t>
  </si>
  <si>
    <t>Tornamesas</t>
  </si>
  <si>
    <t>Tablero horizontal, descubierto y elevado sobre el suelo, donde se colocan cosas y puede dar vueltas en su eje.</t>
  </si>
  <si>
    <t>plataforma giratoria,Plataformas giratorias</t>
  </si>
  <si>
    <t>Bandas transportadoras</t>
  </si>
  <si>
    <t>Sistema de transporte continuo formado básicamente por una banda continua que se mueve entre dos tambores</t>
  </si>
  <si>
    <t>cinta transportadora,Cintas transportadoras</t>
  </si>
  <si>
    <t>Aparato de cangilones</t>
  </si>
  <si>
    <t>Es un mecanismo que se emplea para el acarreo o manejo de materiales a granel verticalmente</t>
  </si>
  <si>
    <t>transportador de cubo,Transportadores de Cubo</t>
  </si>
  <si>
    <t>Bandas transportadoras aéreas</t>
  </si>
  <si>
    <t>Piezas mecánicas utilizadas para transportar normalmente envases de plástico a través de una inyección o tuneles de aire.</t>
  </si>
  <si>
    <t>transporftador de aire,Transportadores de Aire</t>
  </si>
  <si>
    <t>Sistema de bandas transportadoras</t>
  </si>
  <si>
    <t>Cinta transportadora,tira transportadora</t>
  </si>
  <si>
    <t>Poleas de banda transportadora</t>
  </si>
  <si>
    <t>Es una máquina simple, un dispositivo mecánico de tracción, que sirve para transmitir una fuerza. Además, formando conjuntos —aparejos o polipastos— sirve para reducir la magnitud de la fuerza necesaria para mover un peso.</t>
  </si>
  <si>
    <t>garrucha de transporte,Poleas de transportador,utencilio por una rfueda de transporte</t>
  </si>
  <si>
    <t>Rodillos de banda transportadora</t>
  </si>
  <si>
    <t>Pieza o cuerda que sirve para obligar a otra pieza a que siga en su movimiento un camino determinado.</t>
  </si>
  <si>
    <t>Transportador de guía,transporte de guía</t>
  </si>
  <si>
    <t>Sujeciones de la banda transportadora</t>
  </si>
  <si>
    <t>Son elementos utilizados para sujetar la cinta transportadora para evitar mayores desgastes.</t>
  </si>
  <si>
    <t>corchete de la correa del transportador,Grapas de la correa del transportador</t>
  </si>
  <si>
    <t>Cepillos de la banda transportadora</t>
  </si>
  <si>
    <t>Instrumento hecho de cerdas distribuidas en una armazón, que sirve para la limpieza de la cinta transportadora.  Se recomienda ponerla inmediatamente detrá de la polea de accionamiento.</t>
  </si>
  <si>
    <t>cepillo de la banda transportadora,Cepillos de la banda transportadora</t>
  </si>
  <si>
    <t>Cubierta de trolley</t>
  </si>
  <si>
    <t>Elemento que se utiliza para proteger los carritos de carga.</t>
  </si>
  <si>
    <t>Cubierta del carro,forro del carro,tapa del carro</t>
  </si>
  <si>
    <t>Banda transportadora de cadena</t>
  </si>
  <si>
    <t>Es un sistema de transporte continuo formado básicamente por una banda continua que se mueve entre dos tambores</t>
  </si>
  <si>
    <t>cadena transportadora,Cadenas transportadoras</t>
  </si>
  <si>
    <t>Rodillos o tambores motorizados</t>
  </si>
  <si>
    <t xml:space="preserve">Usa un motor acoplado a un tubo mediante un amortiguador y un reductor planetario multietapa. Cuando surgen aceleraciones o paradas violentas debido a as cargas, el amortiguador protege al reductor. </t>
  </si>
  <si>
    <t>cilindro motorizado,Rodillos o tambores motorizados</t>
  </si>
  <si>
    <t>Bastidores de banda transportadora</t>
  </si>
  <si>
    <t>Los bastidores del transportador pueden tener forma de U o pueden ser tubulares, dependiendo de su aplicación. Los bastidores se pueden hacer de acero al carbono o de acero inoxidable resistente al ácido. Las conexiones a otros equipos o procesos se hacen</t>
  </si>
  <si>
    <t>Bastidores de transportador,batidor de transportador</t>
  </si>
  <si>
    <t>Articulaciones o eslabones de banda transportadora</t>
  </si>
  <si>
    <t>Son elementos que se le colocan a los equipos de manipulación de materiales para proporcionar un trasnporte eficiente y fiable.  Emplean placas raspadoras por uno o dos hilos de la cadena para impulsar el material.</t>
  </si>
  <si>
    <t>Rastras o articulaciones de transportador</t>
  </si>
  <si>
    <t>Revestimiento de la banda transportadora</t>
  </si>
  <si>
    <t>Elementos utilizados para cubrir la pieza común de equipos de manipulación de materiales mecánica que mueve de un lugar a otro.</t>
  </si>
  <si>
    <t>capa de transportador,cubrimiento de transportador,Revestimiento de transportador</t>
  </si>
  <si>
    <t>Banda transportadora vibratoria</t>
  </si>
  <si>
    <t>Pieza común de equipos de manipulación de materiales mecánica que mueve de un lugar oscilando alternativamente en torno a su posición.</t>
  </si>
  <si>
    <t>transportador vibratorio,Transportadores vibratorios</t>
  </si>
  <si>
    <t>Soportes de la banda transportadora</t>
  </si>
  <si>
    <t>Elementos que se utilizan para sujetar la pieza común de equipos de manipulación de materiales mecánica que mueve de un lugar a otro.</t>
  </si>
  <si>
    <t>soportador de transporte,Soportes de transportador</t>
  </si>
  <si>
    <t>Equipo para muelles</t>
  </si>
  <si>
    <t>Niveladores para muelles</t>
  </si>
  <si>
    <t>Son elementos mecánicos normalmente empotrados en el muelle que se utilizan para poder nivelar el muelle con el camión que va a cargar o descargarse.</t>
  </si>
  <si>
    <t>nivelador para muelle,Niveladores para muelles</t>
  </si>
  <si>
    <t>Retenedoras para muelles</t>
  </si>
  <si>
    <t>Son elementos diseñados para evitar la entrada y salida de los muelles. A diferencia de las puertas normales las mismas se abren subiendolas y se cierran bajandolas.</t>
  </si>
  <si>
    <t>retenedor para muelle,Retenedoras para muelles</t>
  </si>
  <si>
    <t>Rampas para muelles</t>
  </si>
  <si>
    <t>Son estructuras que pueden ser fijas o móviles, que se utilizan para lograr que con la inclinación de la misma puedan subir y bajar de otro nivel.  Las móviles son normalmente de metal.</t>
  </si>
  <si>
    <t>rampa para muelle,Rampas para muelles,rampla para muelles</t>
  </si>
  <si>
    <t>Puertas de cintas</t>
  </si>
  <si>
    <t>Elemento confeccionado de láminas individuales de plástico que sirve para impedir la entrada y salida, para cerrar o abrir un recinto.</t>
  </si>
  <si>
    <t>puerta de cinta,Puertas de cintas</t>
  </si>
  <si>
    <t>Parachoques para muelles</t>
  </si>
  <si>
    <t>Son elementos que se ponen en la pared del muelle con la finalidad de amortiguar y proteger la estructura del golpe del camión.</t>
  </si>
  <si>
    <t>parachoque para muelle,Parachoques para muelles</t>
  </si>
  <si>
    <t>Escaleras para muelles</t>
  </si>
  <si>
    <t>Escalerasde aluminio de seguridad para muelle.</t>
  </si>
  <si>
    <t>escalera para muelle,Escaleras para muelles,escalinatas para muelles</t>
  </si>
  <si>
    <t>Planchas para muelles</t>
  </si>
  <si>
    <t>Simples rampas metálicas, que se usan para cerrar el espacio entre el muelle y el camión, para poder lograr la operación de carga y descarga.</t>
  </si>
  <si>
    <t>lámina para muelle,láminas para muelles,Planchas para muelles</t>
  </si>
  <si>
    <t>Cuñas para ruedas</t>
  </si>
  <si>
    <t>Calzo para ruedas, fabricado con goma. Inmoviliza de forma segura camiones,autobuses, remolques y otros vehículos</t>
  </si>
  <si>
    <t>Carriles de muelle o accesorios</t>
  </si>
  <si>
    <t>Es una estructura que sirve como apoyo para las personas que caminan por un muelle.</t>
  </si>
  <si>
    <t>carril de acoplamiento o accesorios,Carriles de acoplamiento o accesorios,carriles para muelle,pasamano de muelle</t>
  </si>
  <si>
    <t>Equipo para manejo de canecas</t>
  </si>
  <si>
    <t>Abridores de canecas</t>
  </si>
  <si>
    <t xml:space="preserve"> Abridores de bidones de plástico.</t>
  </si>
  <si>
    <t>abridor de barril de metal,abridor de bidon,Abridores de bidones</t>
  </si>
  <si>
    <t>Agarradores para canecas</t>
  </si>
  <si>
    <t>Es una herramienta muy antigua que se utiliza para extraer clavos, cortar alambre u otros elementos entre otras funciones, esta hecho de acero, para que se pueda adaptar de acuerdo al criterio de aquel que la emplea.</t>
  </si>
  <si>
    <t>asimiento para barril de metal,Tenazas/ Asimientos para bidones</t>
  </si>
  <si>
    <t>Elevadores de canecas</t>
  </si>
  <si>
    <t>Es un sistema de elevación por vacío que se acopla fácilmente a una carretilla.</t>
  </si>
  <si>
    <t>elevadore para barril de metal,Elevadores de bidones,elevadores para barril de metal</t>
  </si>
  <si>
    <t>Soportes para canecas</t>
  </si>
  <si>
    <t>Son bases normalmente móviles que se utilizan para proporcionar un manejo seguro y efciciente de los tambores de acero pesado.</t>
  </si>
  <si>
    <t>,soporte para barril de metal,Soportes para bidones</t>
  </si>
  <si>
    <t>Cubierta de derrames</t>
  </si>
  <si>
    <t>Es una superficie especificamente diseñado para realizar el proceso de vertido de un material peligroso.</t>
  </si>
  <si>
    <t>Plataforma de vertido</t>
  </si>
  <si>
    <t>Recuperadores de canecas</t>
  </si>
  <si>
    <t>Es el elemento que se utiliza de acuerdo a la dirección de la corriente de alimentación.</t>
  </si>
  <si>
    <t>recuperador de tambor,Recuperadores de tambor</t>
  </si>
  <si>
    <t>Soportes de contención de derrames</t>
  </si>
  <si>
    <t>En un elemento utilizado para sostener o sujetar el contenedor cuando venga su vaciado.</t>
  </si>
  <si>
    <t>soportes del contenedor de vertido</t>
  </si>
  <si>
    <t>Disposición en estantes y almacenamiento</t>
  </si>
  <si>
    <t>Sistemas de estanterías para equipo electrónico montado sobre estantes</t>
  </si>
  <si>
    <t>Es un soporte metálico destinado a alojar equipamiento electrónico, informático y de comunicaciones montado en un bastidor.</t>
  </si>
  <si>
    <t>Sistemas de cremallera para equipo electrónico montado en bastidor</t>
  </si>
  <si>
    <t>Manipuladores para recipientes</t>
  </si>
  <si>
    <t>Es una máquina muy utilizado en la agricultura y la industria. Es similar en apariencia y función a una carretilla elevadora, pero es más que una grúa elevadora.</t>
  </si>
  <si>
    <t>manipulador para envase,manipulador para recipiente,manipuladore para envases,Manipuladores para recipientes</t>
  </si>
  <si>
    <t>Estanterías para almacenaje</t>
  </si>
  <si>
    <t>Estanterías metálicas para almacenes</t>
  </si>
  <si>
    <t>estante para almacenaje,estantería para almacenaje,Estanterías para almacenaje,estantes para almacenaje</t>
  </si>
  <si>
    <t>Sistemas automatizados de almacenaje o recuperación</t>
  </si>
  <si>
    <t>Los sistemas automáticos de almacenaje y recuperación  permiten almacenar y recuperar automáticamente pallets, cajas o cubetas.</t>
  </si>
  <si>
    <t>sistema automatizado de almacenaje o recuperación,Sistemas automatizados de almacenaje o recuperación</t>
  </si>
  <si>
    <t>Bancos de trabajo</t>
  </si>
  <si>
    <t>Es una mesa acondicionada para realizar sobre ella un trabajo específico. Los bancos de trabajo suelen estar ubicados en talleres y en empresas de fabricación, elaboración, montaje o manipulación de productos</t>
  </si>
  <si>
    <t>asiento de trabajo,Bancos de trabajo,banquetas de trabajo,butacas de trabajo,escaños de trabajo,sillas de trabajo</t>
  </si>
  <si>
    <t>Carretes de almacenamiento de estantes</t>
  </si>
  <si>
    <t>Es una especie de armario o mueble utilizado para almacenar y tener a la disposición las ruedas de película u otro sistema que utiliza carretes.</t>
  </si>
  <si>
    <t>Molinete para almacenar en estantes</t>
  </si>
  <si>
    <t>Soportes de carretes portátiles</t>
  </si>
  <si>
    <t>Contenedor especialmente diseñado para el transporte de bobinas de acero.</t>
  </si>
  <si>
    <t>Portabobinas portátiles</t>
  </si>
  <si>
    <t>Equipo y suministros para almacenaje</t>
  </si>
  <si>
    <t>Equipo para manejo de carga</t>
  </si>
  <si>
    <t>Maquinas y equipos para manejo de carga</t>
  </si>
  <si>
    <t>Equipo para manejo de carga,herramientas  para manejo de carga,instrumentos para manejo de carga</t>
  </si>
  <si>
    <t>Carrusel de bodegaje</t>
  </si>
  <si>
    <t>Carrusel vertical automático que sirve para múltiples aplicaciones y se adapta a cualquier tipo de producto (neumáticos, laminados, prendas, rollos, cajas…). Es muy útil cuando se trata de almacenar piezas de diversa índole, tamaño o peso, o bien si éstas</t>
  </si>
  <si>
    <t>Carrusel para almacenaje</t>
  </si>
  <si>
    <t>Encajadoras de bodegaje</t>
  </si>
  <si>
    <t xml:space="preserve">Maquinaria para la fabricación de envases </t>
  </si>
  <si>
    <t>Máquinas de hacer envases para almacenes</t>
  </si>
  <si>
    <t>Despaletizadoras</t>
  </si>
  <si>
    <t>La desembandejadora transfiere los casos plásticos llenos al transportador para el procedimiento siguiente. 
Esta máquina es conveniente para reciclar las botellas en industria de la cerveza y de las bebidas</t>
  </si>
  <si>
    <t>Desembandejadoras</t>
  </si>
  <si>
    <t>Paletizadoras</t>
  </si>
  <si>
    <t>Es una máquina que proporciona medios automáticos para apilar los productos a un palet.</t>
  </si>
  <si>
    <t>Embandejadoras</t>
  </si>
  <si>
    <t>Equipo de retractilado industrial</t>
  </si>
  <si>
    <t>Maquinaria industrial que se utiliza para el embalaje con la película retráctil, de cierto grupos de producto para evitar su desplazamiento o movimiento durante el transporte.</t>
  </si>
  <si>
    <t>Equipo para envasado con película retráctil industrial</t>
  </si>
  <si>
    <t>Maquinaria para encartonar</t>
  </si>
  <si>
    <t>Dispositivo electrónico industrial que se utiliza para hacer material de embalaje, cajas de carton en diferentes formas.</t>
  </si>
  <si>
    <t>maquína para hacer cartones,Maquinaria para hacer cartones</t>
  </si>
  <si>
    <t>Compactadores de empaque</t>
  </si>
  <si>
    <t>Maquinaría utilizada para ejercer una presión a los productos o elementos que estan dentro de el para reducir su espacio útil.</t>
  </si>
  <si>
    <t>equipo compactador,Packaging compresor</t>
  </si>
  <si>
    <t>Ganchos para sacos</t>
  </si>
  <si>
    <t>Maquinaría que se utiliza para sostener o sujetar los sacos para contener el producto a ser embalado.</t>
  </si>
  <si>
    <t>Portasacos</t>
  </si>
  <si>
    <t>Herramientas para envasado</t>
  </si>
  <si>
    <t>Dispensadores de película elástica</t>
  </si>
  <si>
    <t>Maquinaría utilizada para despachar las láminas estirables.</t>
  </si>
  <si>
    <t>abastecimiento de lámina estirables,Dispensadores de láminas estirables</t>
  </si>
  <si>
    <t>Dispensadores de cinta para sellar cajas</t>
  </si>
  <si>
    <t>Maquinaría utilizada para despachar las cintas de sellado para las cajas.</t>
  </si>
  <si>
    <t>Dispensadores de cintas de sellado para cajas,distribuidor de cintas de sellado para cajas,suministrador de cintas de sellado para cajas</t>
  </si>
  <si>
    <t>Herramientas o equipos para sellar bolsas</t>
  </si>
  <si>
    <t>Dispositivo utilizado para cerrar los sacos de transporte.</t>
  </si>
  <si>
    <t>Equipo o herramientas de sellado de sacos,instrumento de sellado de sacos</t>
  </si>
  <si>
    <t>Dispensador de zunchos</t>
  </si>
  <si>
    <t>Elemento que suminiatra la tira de chapa de hierro o de cualquier otro material resistente con que se hacen arcos para asegurar las duelas de cubas y toneles y las balas de ciertas mercancías</t>
  </si>
  <si>
    <t>Dispensador de flejes,distribuidor de cintas de sellado para cajas,suministrador de flejes</t>
  </si>
  <si>
    <t>Infladores de aire</t>
  </si>
  <si>
    <t>Es un tipo de máquina de fluido de desplazamiento expresamente diseñada para trabajar con aire. Se trata por lo tanto de uncompresor, una máquina térmica (y no una máquina hidráulica) que varía la densidad del fluido al variar la presión del mismo</t>
  </si>
  <si>
    <t>Bomba de aire,Infladores de aire</t>
  </si>
  <si>
    <t>Recipientes  y  almacenamiento</t>
  </si>
  <si>
    <t>Bolsas</t>
  </si>
  <si>
    <t>Bolsas de lona</t>
  </si>
  <si>
    <t>Es una bolsa grande y a menudo desabrochado, con asas paralelas que emergen de los lados de su bolsa</t>
  </si>
  <si>
    <t>Bolsas de lona,cartucho de lona,saco de lona</t>
  </si>
  <si>
    <t>Bolsas de papel</t>
  </si>
  <si>
    <t>Es un recipiente de papel que se utiliza para transportar productos. Puede incluir asas en su propia estructura o asas salientes, generalmente, fabricadas también de papel. </t>
  </si>
  <si>
    <t>Bolsas de papel,Cartucho de papel,saco de papel</t>
  </si>
  <si>
    <t>Bolsas plásticas</t>
  </si>
  <si>
    <t xml:space="preserve">Es un objeto cotidiano utilizado para transportar pequeñas cantidades de mercancías. </t>
  </si>
  <si>
    <t>Bolsas de plástico,Cartucho plástico,funda,saco de plástico</t>
  </si>
  <si>
    <t>Contendedores de granel intermedios flexibles</t>
  </si>
  <si>
    <t>Es un contenedor de grandes dimensiones para el almacenamiento y transporte de productos secos, fluidos, por ejemplo, arena, fertilizantes, y gránulos de plástico.</t>
  </si>
  <si>
    <t>big bag,Contenedores a granel intermedios flexibles,jumbo</t>
  </si>
  <si>
    <t>Redes o bolsas de lavandería</t>
  </si>
  <si>
    <t>Elemento utilizado para almacenar la ropa para la lavanderia.</t>
  </si>
  <si>
    <t>cartucho de lavandería,Redes o bolsas de lavandería,saco de lavandería</t>
  </si>
  <si>
    <t>Bolsas de herramientas</t>
  </si>
  <si>
    <t>Elemento que sirve para llevar o guardar herramientas.</t>
  </si>
  <si>
    <t>Bolsas de herramientas,cartuchos de herramientas,sacos de herramientas</t>
  </si>
  <si>
    <t>Bolsas de carpa</t>
  </si>
  <si>
    <t>Elemento que sirve para llevar o guardar una tienda de acampar.</t>
  </si>
  <si>
    <t>bolsa de tienda de acampar,cartucho de tienda,Saco de tienda</t>
  </si>
  <si>
    <t>Bolsas de agua</t>
  </si>
  <si>
    <t>Elemento que sirve para contener el agua sin ningun tipo de fuga.</t>
  </si>
  <si>
    <t>Bolsas para agua,cartucho para agua,saco para agua</t>
  </si>
  <si>
    <t>Tanques y cilindros y sus accesorios</t>
  </si>
  <si>
    <t>Reservorios</t>
  </si>
  <si>
    <t>Lugar donde se guardan bienes temporalmente, por ejemplo, depósito aduanero</t>
  </si>
  <si>
    <t>Almacén,Bodega,Depósitos,estante,guardería</t>
  </si>
  <si>
    <t>Tanques o cilindros de aire o gas</t>
  </si>
  <si>
    <t>Recipiente de gran tamaño, normalmente cerrado, destinado a contener  gases.</t>
  </si>
  <si>
    <t>cascos de aire o gas,estanquede aire o gas,frascos de aire o gas,recipientes de aire o gas,Tanques o botellas de aire o gas</t>
  </si>
  <si>
    <t>2.6.1.9.01</t>
  </si>
  <si>
    <t>Otros Mobiliarios y Equipos no Identificados Precedentemente</t>
  </si>
  <si>
    <t>Tanques de almacenamiento</t>
  </si>
  <si>
    <t>Recipiente de gran tamaño, normalmente cerrado, destinado a contener líquidos o gases.</t>
  </si>
  <si>
    <t>botellas de almacenamientos,deposito de almacenamientos,estanquede,Recipiente de almacenamiento,recipientes de almacenamientos,Tanques de almacenamiento</t>
  </si>
  <si>
    <t>Tanques de calibración</t>
  </si>
  <si>
    <t>Son recipientes utilizados para ajustar con la mayor exactitud posible, las indicaciones de un instrumento de medida con los valores de la magnitud que ha de medir.</t>
  </si>
  <si>
    <t>deposito de calibración,estanquede calibración,recipientes de calibración,Tanques de calibración</t>
  </si>
  <si>
    <t>Tanques de productos químicos</t>
  </si>
  <si>
    <t>Recipiente de gran tamaño, normalmente cerrado, destinado a contener productos químicos.</t>
  </si>
  <si>
    <t>almacén de productos químicos,bodega de productos químicos,Depósitos de productos químicos,guardería de productos químicos</t>
  </si>
  <si>
    <t>Tanques de inmersión</t>
  </si>
  <si>
    <t>Es un recipiente utilizado para que otros productos se sumerjan en él.</t>
  </si>
  <si>
    <t>depositode inmerseión,estanque de inmerseión,recipiente de inmersión,Tanques de inmersión</t>
  </si>
  <si>
    <t>Tanques de expansión</t>
  </si>
  <si>
    <t>Elemento utilizado en circuitos de calefacción de edificios para absorber al aumento de volumen que se produce al expandirse, por calentamiento, el fluido caloportador que contiene el circuito.</t>
  </si>
  <si>
    <t>botellas de expansión,estanque de  expansión,recipiente de expansión,Tanques de expansión</t>
  </si>
  <si>
    <t>Tanques de almacenaje de combustible</t>
  </si>
  <si>
    <t>Recipiente de gran tamaño, normalmente cerrado, destinado a contener combustible.</t>
  </si>
  <si>
    <t>barriles de almacenaje de combustible,deposito de almacenaje de combustible,recipiente de  almacenaje de combustible,Tanques de almacenaje de combustible</t>
  </si>
  <si>
    <t>Tanques de procesamiento</t>
  </si>
  <si>
    <t>Recipiente de gran tamaño, normalmente cerrado, destinado para la transformación del líquido que esta contenido.</t>
  </si>
  <si>
    <t>estanquede transformación|deposito de transformación,recipiente  de transformación,Tanques de transformación</t>
  </si>
  <si>
    <t>Tanques de almacenamiento de agua</t>
  </si>
  <si>
    <t>Recipiente de gran tamaño, normalmente cerrado, destinado a contener agua.</t>
  </si>
  <si>
    <t>deposito de almacenamiento de agua,estanque de almacenamiento de agua,recipiente  de almacenamiento de agua,Tanques de almacenamiento de agua</t>
  </si>
  <si>
    <t>Bombonas</t>
  </si>
  <si>
    <t>Recipiente metálico de forma cilíndrica y cierre hermético que se usa para contener gases a presión y líquidos muy volátiles</t>
  </si>
  <si>
    <t>Pileta de contención</t>
  </si>
  <si>
    <t>Recipiente de gran tamaño, normalmente cerrado, destinado a contener cualquier derrame que se de dentro de el.</t>
  </si>
  <si>
    <t>Pileta recipiente</t>
  </si>
  <si>
    <t>Tanques de lavado</t>
  </si>
  <si>
    <t>Recipiente de gran tamaño, normalmente cerrado, destinado a contener líquidos para lavado.</t>
  </si>
  <si>
    <t>deposito de lavado,estanque de lavado,recipiente de lavado,Tanques de lavado</t>
  </si>
  <si>
    <t>Arcones y cestas</t>
  </si>
  <si>
    <t>Tolvas no metálicas</t>
  </si>
  <si>
    <t>Dispositivo similar a un embudo de gran tamaño destinado al depósito y canalización de materiales granulares o pulverizados, fabricado de materiales no metálicos.</t>
  </si>
  <si>
    <t>tarro de déposito no metálico,Tolvas no metálicas</t>
  </si>
  <si>
    <t>Tolvas metálicas</t>
  </si>
  <si>
    <t>Dispositivo similar a un embudo de gran tamaño destinado al depósito y canalización de materiales granulares o pulverizados, fabricado de metal.</t>
  </si>
  <si>
    <t>tarro de déposito metálico,Tolvas metálicas</t>
  </si>
  <si>
    <t>Canastas metálicas</t>
  </si>
  <si>
    <t>Recipiente tejido que sirve para recoger o llevar ropas, frutas y otros objetos, confeccionado de metal</t>
  </si>
  <si>
    <t>canastas métalicas,canastos métalicos,Cestas metálicas,cestos métalicos</t>
  </si>
  <si>
    <t>Canastas no metálicas</t>
  </si>
  <si>
    <t>Recipiente tejido que sirve para recoger o llevar ropas, frutas y otros objetos, confeccionado de cualquier otro material diferente al metal</t>
  </si>
  <si>
    <t>canastas no métalicas,canastos no métalicos,Cestas no metálicas,cestos no métalicos</t>
  </si>
  <si>
    <t>Toneles, cubas y bidones</t>
  </si>
  <si>
    <t>Toneles</t>
  </si>
  <si>
    <t>Es un recipiente cilíndrico hueco de madera, metal o plástico que sirve como medio de almacenamiento de elementos líquidos o sólidos.</t>
  </si>
  <si>
    <t>barril,barril de metal,barriles,barriles de metales,Toneles</t>
  </si>
  <si>
    <t>Barriles</t>
  </si>
  <si>
    <t>barrica,barril,Cubas,tonel tanque,toneles</t>
  </si>
  <si>
    <t>Tambores metálicos</t>
  </si>
  <si>
    <t>Son bidones o recipientes de un material metálico utilizado para almacenar normalmente líquidos.</t>
  </si>
  <si>
    <t>baterías  metálicas,tambor métalico,Tambores metálicos</t>
  </si>
  <si>
    <t>Tambores no metálicos</t>
  </si>
  <si>
    <t>Son bidones o recipientes de un material no metálicos utilizado para almacenar normalmente líquidos.</t>
  </si>
  <si>
    <t>2.3.6.9.01</t>
  </si>
  <si>
    <t>Otros productos no metálicos</t>
  </si>
  <si>
    <t>batería no  metálica,tambor no metálico,Tambores no metálicos</t>
  </si>
  <si>
    <t>Contenedores intermedios a granel</t>
  </si>
  <si>
    <t>Para el transporte y almacenaje de productos a granel.</t>
  </si>
  <si>
    <t>conteiner intermedios a granel,Contenedores intermedios a granel</t>
  </si>
  <si>
    <t>Estabilizador</t>
  </si>
  <si>
    <t>Elemento utilizado para mantener estable un recipiente.</t>
  </si>
  <si>
    <t>Tapa del estabilizador</t>
  </si>
  <si>
    <t>Tapa de tambor</t>
  </si>
  <si>
    <t>Nombre que se da a algunos objetos o piezas de forma cilíndrica</t>
  </si>
  <si>
    <t>Del tambor</t>
  </si>
  <si>
    <t>Latas y cubos</t>
  </si>
  <si>
    <t>Cubos metálicos</t>
  </si>
  <si>
    <t>Cubo de chapa de hierro galvanizada para múltiple.</t>
  </si>
  <si>
    <t>Cubo  metálico,Cubos metálicos</t>
  </si>
  <si>
    <t>Cubos no metálicos</t>
  </si>
  <si>
    <t xml:space="preserve">Es un recipiente capaz de retener líquidos o sustancias que fluyen. La forma es habitualmente bastante similar a un tronco de cono invertido para que su concavidad pueda retener los líquidos (o sustancias fluidas) y que suele tener un asa semicircular en </t>
  </si>
  <si>
    <t>balde o cubeta,Cubo no  metálico,Cubos no metálicos</t>
  </si>
  <si>
    <t>Bidones metálicos para líquido inflamable</t>
  </si>
  <si>
    <t xml:space="preserve">Estructuras cilíndricas, con capacidades que varían desde los 10 a los 240 litros, empleando como elemento de construcción más común el acero laminado. Los bidones se utilizan para el envasado tanto de productos sólidos y pulvurentos como de líquidos, lo </t>
  </si>
  <si>
    <t>Bidones metálicos para líquido flamable</t>
  </si>
  <si>
    <t>Bidones no metálicos para líquido inflamable</t>
  </si>
  <si>
    <t>Es un recipiente hermético utilizado para contener, transportar y almacenar líquidos. Puede tratarse tanto de un un tipo de envase habitualmente cilíndrico, con fondo plano o combado, fabricado de metal, cartón, plástico o contrachapado para transportar g</t>
  </si>
  <si>
    <t>Bidones no metálicos para líquido flamable</t>
  </si>
  <si>
    <t>Conjunto pulverizador</t>
  </si>
  <si>
    <t>Son los elementos necesarios para expulsar un líquido en forma vaporizada.</t>
  </si>
  <si>
    <t>Contenedor de paredes rectas</t>
  </si>
  <si>
    <t>Es un recipiente hermético utilizado para contener, transportar y almacenar líquidos.</t>
  </si>
  <si>
    <t>bidón,Contenedor de paredes rectas,tanque</t>
  </si>
  <si>
    <t>Cofres, armarios y baúles de almacenaje</t>
  </si>
  <si>
    <t>Cofres, cajas o armarios para herramientas</t>
  </si>
  <si>
    <t>Caja pequeña y resistente de metal o madera, con tapa y cerradura, que sirve para guardar objetos de valo</t>
  </si>
  <si>
    <t>cajas o armarios para herramientas,Cajón,Cofres,Estante</t>
  </si>
  <si>
    <t>Armarios para materiales peligrosos</t>
  </si>
  <si>
    <t>Mueble con puertas y anaqueles para materiales peligrosos.</t>
  </si>
  <si>
    <t>armario para material preligroso,Armarios para materiales peligrosos,closet para materiales preligrosos,cuarto para materiales preligrosos</t>
  </si>
  <si>
    <t>Cinturón para herramientas</t>
  </si>
  <si>
    <t>Es un accesorio utilizado alrededor de la cintura para ordenar los instrumentos de trabajo</t>
  </si>
  <si>
    <t>Es un recipiente, generalmente con forma de prisma rectangular, con una abertura que se cubre con una tapa, que puede estar vinculada a la misma, su función principal está asociada con transportar, contener o agrupar elementos</t>
  </si>
  <si>
    <t>Caja,cajeta,Cofre,estuche,resipiente</t>
  </si>
  <si>
    <t>Armarios</t>
  </si>
  <si>
    <t>Es un mueble cerrado por medio de puertas, en cuya distribución interior puede haber estantes, colgadores para perchas y cajones, ideado para guardar cosas. Las puertas pueden ser batientes o correderas, utilizándose las segundas en lugares de paso estrec</t>
  </si>
  <si>
    <t>Armarios,Closet,Closets</t>
  </si>
  <si>
    <t>Compartimentos de caja o estantería</t>
  </si>
  <si>
    <t>Son elementos utilizados dentro de las cajas para dividir el espacio interno de las mismas.</t>
  </si>
  <si>
    <t>compartición de caja o estantería,Compartimentos de caja o estantería</t>
  </si>
  <si>
    <t>Buzones</t>
  </si>
  <si>
    <t xml:space="preserve">Es una caja alargada con una ranura por donde se introduce el correo y la correspondencia. </t>
  </si>
  <si>
    <t>Buzón,Buzones,Estafeta</t>
  </si>
  <si>
    <t>Cajas antiestática</t>
  </si>
  <si>
    <t>Es un recipiente que se ha tratado con un compuesto utilizado especial para reducir o eliminar la acumulación de electricidad estática.</t>
  </si>
  <si>
    <t>cajas antiestaticas,De los rectángulos antiestáticos</t>
  </si>
  <si>
    <t>Tapas para cajas</t>
  </si>
  <si>
    <t>Pieza que cierra por la parte superior cajas o recipientes</t>
  </si>
  <si>
    <t>coberturas para cajas,cubiertas para cajas,tapadera para cajas,Tapas para cajas</t>
  </si>
  <si>
    <t>Cartón ondulado y otros materiales para distribución</t>
  </si>
  <si>
    <t>Cartones acanalados ranurados</t>
  </si>
  <si>
    <t>Recipiente, confeccionado con carton con el estilo más común.  Todos los lados tienen la misma longitud de la puntuación de la orilla.  Las solapas se enceuntran en el centro.</t>
  </si>
  <si>
    <t>Cajas de transporte cortadas con troquel de una sola pieza</t>
  </si>
  <si>
    <t>Recipiente fabricado de carton confeccionado en una sola pieza para su armado.</t>
  </si>
  <si>
    <t>Cartones acanalados de transporte cortados con troquel con tapas separadas</t>
  </si>
  <si>
    <t>Recipiente fabricado de carton confeccionado de dos piezas para el armado por separado del cuerpo de la caja y la tapa</t>
  </si>
  <si>
    <t>Cajas moldeadas</t>
  </si>
  <si>
    <t>Recipiente que, cubierto con una tapa suelta o unida a la parte principal, sirve para guardar o transportar en él algo.</t>
  </si>
  <si>
    <t>Cajas moldeadas,coberturas moldeadas,cubiertas moldeadas,tapadera moldeada</t>
  </si>
  <si>
    <t>Formas de cartón corrugado</t>
  </si>
  <si>
    <t xml:space="preserve">Las paletas de un solo uso son utilizadas frecuentemente en todo el mundo. Para asegurar que el embalaje cumple con la regulación fitosanitaria, Nefab emplea madera tratada u otros materiales. Nefab tiene la capacidad de suministrar la solución apropiada </t>
  </si>
  <si>
    <t>Paletas,plataforma portátil,tarima</t>
  </si>
  <si>
    <t>Contenedores para líquidos</t>
  </si>
  <si>
    <t>Jarras</t>
  </si>
  <si>
    <t>Es un vaso de forma elegante montado sobre un pie que puede o no contener un asa.</t>
  </si>
  <si>
    <t>jarro,Los materiales de los jarros</t>
  </si>
  <si>
    <t>Frascos</t>
  </si>
  <si>
    <t>Es un recipiente rígido, aproximadamente cilíndrica con una amplia boca o abertura.</t>
  </si>
  <si>
    <t>De los tarros,envase de cocina,jarra</t>
  </si>
  <si>
    <t>Materiales  de  empaque</t>
  </si>
  <si>
    <t>Cajas, bolsas y sacos para empaquetado</t>
  </si>
  <si>
    <t>Sacos o bolsas para empacar</t>
  </si>
  <si>
    <t>Receptáculo de tela, cuero, papel, etc., por lo común de forma rectangular o cilíndrica, abierto por uno de los lados.</t>
  </si>
  <si>
    <t>bolsas para empaquetado,Sacos para empaquetado</t>
  </si>
  <si>
    <t>Cajas para empacar</t>
  </si>
  <si>
    <t>Es un recipiente o envoltura que contiene productos de manera temporal principalmente para agrupar unidades de un producto pensando en su manipulación, transporte y almacenaje.</t>
  </si>
  <si>
    <t>Cajas para empaquetado</t>
  </si>
  <si>
    <t>Empaques cardados</t>
  </si>
  <si>
    <t>Es un tipo de envase, generalmente de plástico transparente, con una cavidad en forma de ampolla donde se aloja el producto, de tal forma que permite al mismo tiempo presentarlo en el punto de venta y protegerlo de golpes durante las operaciones de manipu</t>
  </si>
  <si>
    <t>Envases cardados,recipiente cardados</t>
  </si>
  <si>
    <t>Cajas conductivas</t>
  </si>
  <si>
    <t>Estas cajas son ideales para un tratamiento automatizado o manual del almacenamiento, para sistemas de recogida, cintas transportadoras, apiladoras y AGVs.</t>
  </si>
  <si>
    <t>Cajas conductivas,cajeta conductiva</t>
  </si>
  <si>
    <t>Cajas instaladas rígidas</t>
  </si>
  <si>
    <t xml:space="preserve">Es la caja tradicional, confeccionada en cartón liso rígido.  </t>
  </si>
  <si>
    <t>Cajas instaladas rígidas,cajeta instaladas rígidas</t>
  </si>
  <si>
    <t>Cartones de huevos</t>
  </si>
  <si>
    <t>Es un envase de cartón diseñado para llevar y transportar enteros huevos .</t>
  </si>
  <si>
    <t>carton de huevos,Cartones de huevos</t>
  </si>
  <si>
    <t>Bandejas para empacar</t>
  </si>
  <si>
    <t>Piezas de metal o de otro material, para almacenar cosas.</t>
  </si>
  <si>
    <t>Bandejas de empaquetamiento,fuente de empaquetamiento</t>
  </si>
  <si>
    <t>Latas para envasado</t>
  </si>
  <si>
    <t>Latas de aerosol</t>
  </si>
  <si>
    <t>Una pieza de maquinaria compleja que permite dispensar un chorro concentrado y constante del producto deseado sea crema batida, antisépticos, pinturas, insecticidas o alimentos.</t>
  </si>
  <si>
    <t>2.3.6.3.05</t>
  </si>
  <si>
    <t>Productos de hojalata</t>
  </si>
  <si>
    <t>envase de liquído de partícula,Latas de aerosol</t>
  </si>
  <si>
    <t>Latas de pintura o barniz</t>
  </si>
  <si>
    <t>Es un envase opaco y resistente que resulta adecuado para envasar pintura o barniz.</t>
  </si>
  <si>
    <t>envase de pintura o barniz,Latas de pintura o barniz</t>
  </si>
  <si>
    <t>Latas de bebida</t>
  </si>
  <si>
    <t>Es un envase opaco y resistente que resulta adecuado para envasar líquidos y productos en conserva. Los materiales de fabricación más habituales son la hojalata y el aluminio.</t>
  </si>
  <si>
    <t>envase de bebida,Latas de bebida</t>
  </si>
  <si>
    <t>Latas de comida</t>
  </si>
  <si>
    <t>Método para conservar alimentos consistente en calentarlos a una temperatura que destruya los posibles microorganismos presentes  en latas.</t>
  </si>
  <si>
    <t>envase de comida,Latas de comida</t>
  </si>
  <si>
    <t>Latas de acero</t>
  </si>
  <si>
    <t>Las latas de acero son utilizadas para guardar variedades de cosas, cediendo la mayoría de la industria del empaquetado de bebidas a las latas de aluminio</t>
  </si>
  <si>
    <t>envase de acero,lata de acero,Latas de acero</t>
  </si>
  <si>
    <t>Latas de aluminio</t>
  </si>
  <si>
    <t>La lata de aluminio es un envase opaco y resistente que resulta adecuado para envasar líquidos y productos en conserva.</t>
  </si>
  <si>
    <t>envase de aluminio,lata de aluminio,Latas de aluminio</t>
  </si>
  <si>
    <t>Es un envase ligero muy utilizado en la comercialización de líquidos en productos como de lácteos, bebidas o limpia hogares. También se emplea para el transporte de productos pulverulentos o en píldoras, como vitaminas o medicinas. Sus ventajas respecto a</t>
  </si>
  <si>
    <t>botella de plastico,Botes de plástico,Envase de  partícula de líquido</t>
  </si>
  <si>
    <t>Botellas</t>
  </si>
  <si>
    <t>Botellas para apretar</t>
  </si>
  <si>
    <t xml:space="preserve">Es un tipo de recipiente tal como una botella para dispensar un fluido, que se alimenta al apretar el recipiente ejerciendo presión con la mano del usuario. </t>
  </si>
  <si>
    <t>aplicador,botella para apretar,Botellas para apretar,frascos para apretar</t>
  </si>
  <si>
    <t>Botellas de plástico</t>
  </si>
  <si>
    <t>Es un envase ligero muy utilizado en la comercialización de líquidos en productos como de lácteos, bebidas o limpia hogares. También se emplea para el transporte de productos pulverulentos o en píldoras, como vitaminas o medicinas</t>
  </si>
  <si>
    <t>botella de plástico,|Botellas de plástico,frascos de plástico</t>
  </si>
  <si>
    <t>Botellas de cristal</t>
  </si>
  <si>
    <t>Es un recipiente fabricado de vidrio que tiene habitualmente un cuello más angosto que el cuerpo del recipiente y que se usa para contener productos líquidos, como agua, leche, vino, etc.</t>
  </si>
  <si>
    <t>Botellas de cristal,Botellas de vidrios,frascos de vidrios</t>
  </si>
  <si>
    <t>Tapones o tapas</t>
  </si>
  <si>
    <t>Pieza móvil del extremo de ciertos aparatos</t>
  </si>
  <si>
    <t>Cabezales y tapas,Tapadera,Tapaderas</t>
  </si>
  <si>
    <t>Botellas de aplicador</t>
  </si>
  <si>
    <t>Son recipientes de plástico utilizados para almacenar líquidos para su aplicación directa.</t>
  </si>
  <si>
    <t>botella de aplicador,|Botellas de aplicador,envase de aplicador,frascos de aplicadores</t>
  </si>
  <si>
    <t>Aplicador</t>
  </si>
  <si>
    <t>Accesorio que permite aplicar los productos a las diferentes superficies. Básicamente se clasifican en función del material que están realizados y en función de éste determina con que productos será aplicado y en que tipos de superficies.</t>
  </si>
  <si>
    <t>Aplicador,aplicadores</t>
  </si>
  <si>
    <t>Refrigeración  industrial</t>
  </si>
  <si>
    <t>Refrigeradores industriales</t>
  </si>
  <si>
    <t>Refrigerador y congelador combinado</t>
  </si>
  <si>
    <t xml:space="preserve">Es uno de los electrodomésticos más comunes en el mundo.Un refrigerador es un dispositivo empleado principalmente en cocina y en laboratorio, con un compartimento principal en el que se mantiene unatemperatura de entre 2 y 6 °C y también, frecuentemente, </t>
  </si>
  <si>
    <t>frezzer convinado,nevera conbinado,Refrigerador y congelador combinado</t>
  </si>
  <si>
    <t>Refrigeradores de nitrógeno líquido</t>
  </si>
  <si>
    <t>Es un equipo para almacenar muestras refrigeradas.</t>
  </si>
  <si>
    <t>2.6.5.4.01</t>
  </si>
  <si>
    <t>Sistemas de aire acondicionado, calefacción y refrigeración industrial y comercial</t>
  </si>
  <si>
    <t>frezzer de nítrogeno,nevera de nítrogeno,Refrigeradores de nitrógeno líquido</t>
  </si>
  <si>
    <t>Cuartos fríos</t>
  </si>
  <si>
    <t>Es una instalación industrial estatal o privada en la cual se almacenan carnes o vegetales para su posterior comercialización.</t>
  </si>
  <si>
    <t>Cámara de frío,Cámara frigorífica,Cámaras de fríos,Cámaras frigoríficas</t>
  </si>
  <si>
    <t>Contenedores refrigerados</t>
  </si>
  <si>
    <t>Se utilizan cuando ciertos bienes, tales como: frutas, flores, verduras, carne y productos lácteos deben ser transportados a una temperatura baja constante. Los contenedores refrigerados tienen una máquina de refrigeración totalmente integral que es capaz</t>
  </si>
  <si>
    <t>container refrigerado,contenedor refrigerado,Contenedores refrigerados</t>
  </si>
  <si>
    <t>Buques refrigerados</t>
  </si>
  <si>
    <t> es un buque especializado en el transporte de cargas refrigeradas. Sus bodegas cuentan con equipo de frío y aislación térmica. actualmente se está cambiando a contenedores adptadas para llevar cargas refrigeradas o congeladas en los contenedores refeers,</t>
  </si>
  <si>
    <t>Buques refrigerados,El barco frigorífico,embarcaciónes refrigerados,nave refrigerado,naves refrigerados</t>
  </si>
  <si>
    <t>Tanques refrigerados</t>
  </si>
  <si>
    <t>Tanques refrigerados o de baja presion, a la terminacion del fondo,</t>
  </si>
  <si>
    <t>Congeladores industriales</t>
  </si>
  <si>
    <t>Congeladores horizontales</t>
  </si>
  <si>
    <t>es un equipo de refrigeración de forma horizontal que comprende un compartimento aislado térmicamente y un sistema frigorífico, bien sea por compresión o por absorción, el cual es capaz de mantener los productos almacenados en su interior a una temperatur</t>
  </si>
  <si>
    <t>Congeladores verticales</t>
  </si>
  <si>
    <t>Es un equipo de refrigeración que comprende un compartimento aislado térmicamente y un sistema frigorífico, bien sea por compresión o por absorción, el cual es capaz de mantener los productos almacenados en su interior a una temperatura bajo 0 ºC, normalm</t>
  </si>
  <si>
    <t>Congeladores verticales,neveras verticales,refrigerador vertical</t>
  </si>
  <si>
    <t>Congeladores a bajas temperaturas</t>
  </si>
  <si>
    <t>Es un equipo de refrigeración que comprende un compartimento aislado térmicamente y un sistema frigorífico, que se maneja a bajas temperaturas.</t>
  </si>
  <si>
    <t>Congeladores a bajas temperaturas,neverasa bajas temperaturas,refrigerador a bajas temperaturas</t>
  </si>
  <si>
    <t>Equipo de secado por congelación</t>
  </si>
  <si>
    <t>Equipo usado en el lento proceso por lotes utilizado en la industria farmacéutica y bioquímica para extraer producto seco de una solución acuosa</t>
  </si>
  <si>
    <t>Es un recinto aislado térmicamente dentro del cual se contiene materia para extraer su energía térmica. Esta extracción de energía se realiza por medio de unsistema de refrigeración. Su principal aplicación es en la conservación de alimentos o productos q</t>
  </si>
  <si>
    <t>camara congelada,camara de refrigeración,Cámaras congeladoras</t>
  </si>
  <si>
    <t>Congeladores de placa</t>
  </si>
  <si>
    <t>El congelador de placas usa en la transferencia de calor por conducción en forma preferencial.</t>
  </si>
  <si>
    <t>congeladora de máquina,Congeladores de placa</t>
  </si>
  <si>
    <t>Congeladores de golpe de frío</t>
  </si>
  <si>
    <t>Tubo de forma frecuentemente espiral, utilizado comúnmente para enfriar vapores provenientes de la destilación en un calderín y así condensarlos en forma líquida. Suele ser de vidrio, cobre u otro material que conduzca el calor fácilmente. Este aparato se</t>
  </si>
  <si>
    <t>Serpentín congeladores de chorro de aire</t>
  </si>
  <si>
    <t>Máquinas de hacer el hielo</t>
  </si>
  <si>
    <t>Máquinas para hacer cubos de hielo</t>
  </si>
  <si>
    <t xml:space="preserve">Maquinas especializadas en la fabricación cubitos de hielo, </t>
  </si>
  <si>
    <t>hielera,máquina fabricadora de cubito de hielo,Productoras de cubitos de hielo</t>
  </si>
  <si>
    <t>Máquinas para hacer bloques de hielo</t>
  </si>
  <si>
    <t xml:space="preserve">Maquinas especializadas en la fabricación del hielo en bloques, </t>
  </si>
  <si>
    <t>máquina fabricadora de bloques de hielo,Productoras de bloques de hielo</t>
  </si>
  <si>
    <t>Suministros  de  embalaje</t>
  </si>
  <si>
    <t>Suministros para seguridad y protección</t>
  </si>
  <si>
    <t>Película elástica para envoltura</t>
  </si>
  <si>
    <t>Pelicula  de polietileno en rollos de para envalajes</t>
  </si>
  <si>
    <t>Película para envoltura por estiraje</t>
  </si>
  <si>
    <t>Láminas elásticas de embalaje</t>
  </si>
  <si>
    <t>Utilizado para enfardado y agrupamiento de envases y otros productos como prensa o revistas, así como para el envasado.</t>
  </si>
  <si>
    <t>Film retráctil,Láminas de embalaje retráctiles</t>
  </si>
  <si>
    <t>Sellos de seguridad a prueba de manipulación</t>
  </si>
  <si>
    <t>Un dispositivo físico numerado que se coloca sobre mecanismos de cierre para asegurar que éstos no se abran sin autorización (adrede o por accidente). Una vez colocado, el sello no puede eliminarse sin provocar su destrucción.</t>
  </si>
  <si>
    <t>precinto,Sellos de seguridad o a prueba de entremetido</t>
  </si>
  <si>
    <t>Encerados</t>
  </si>
  <si>
    <t>Lienzo preparado con cera, aceite de linaza u otros materiales, para hacerlo impermeable</t>
  </si>
  <si>
    <t>Película anti-estática para empacar</t>
  </si>
  <si>
    <t>Película destinada a reducir la carga generada durante el embalar / desembalar de pallets.</t>
  </si>
  <si>
    <t>Película anti-estática de envasar</t>
  </si>
  <si>
    <t>Soporte angular de cartón</t>
  </si>
  <si>
    <t>Elemento fabricado de cartón que se utiliza para darle estabilidad en las esquinas a un embalaje.</t>
  </si>
  <si>
    <t>Cuerda de goma,</t>
  </si>
  <si>
    <t>Conjunto de hilos de caucho, que torcidos forman un solo cuerpo más o menos grueso, largo y flexible. Sirve para atar, suspender pesos, etc.</t>
  </si>
  <si>
    <t>cuerda de adhesivo,Cuerda de goma</t>
  </si>
  <si>
    <t>Protectores de cables</t>
  </si>
  <si>
    <t>Elementos que se utilizan para evitar el deterioro de cables.</t>
  </si>
  <si>
    <t>Protectores de cables,revestido de cable,revestimiento de cable</t>
  </si>
  <si>
    <t>Amarres de carga</t>
  </si>
  <si>
    <t>Elementos utilizados para sujetar a presión la carga al dispositivo que las transporta</t>
  </si>
  <si>
    <t>amarra de carga,Amarres de carga,atadura de carga,lazo de carga,ligamento de carga,nudo de carga</t>
  </si>
  <si>
    <t>Absorbentes de empaquetado</t>
  </si>
  <si>
    <t>Elemento que se utiliza en el proceso de embalaje y que tiene como finalidad el amortiguar los golpes.</t>
  </si>
  <si>
    <t>Empaques blíster</t>
  </si>
  <si>
    <t>Son recipientes de pequeño volumen, elaboradascon vidrio, donde el cerrado se
efectúa después del llenado mediante fusión. El contenido se extrae de una sola vez previa ruptura del envase,</t>
  </si>
  <si>
    <t>Envases ampolla</t>
  </si>
  <si>
    <t>Películas para empacar</t>
  </si>
  <si>
    <t>Se utiliza principalmente como envoltorios, dentro o fuera de otros empaques o 
embalajes.</t>
  </si>
  <si>
    <t>Hojas de embalaje</t>
  </si>
  <si>
    <t>Red de protección</t>
  </si>
  <si>
    <t>Aparejo hecho con hilos, cuerdas o alambres trabados en forma de mallas, y convenientemente dispuesto para seguridad de jardines, balcones, etc.</t>
  </si>
  <si>
    <t>Suministros de acolchados</t>
  </si>
  <si>
    <t>Empaque de burbujas</t>
  </si>
  <si>
    <t>Es un material plástico flexible y transparente usado comúnmente para embalar artículos frágiles. Las bolsitas llenas de aire y espaciadas regularmente que sobresalen (las burbujas) proporcionan amortiguación a los artículos delicados o frágiles</t>
  </si>
  <si>
    <t>Embalajes de burbujas,plástico de burbuja,plástico de embalar,plástico de envolver</t>
  </si>
  <si>
    <t>Materiales de termoformado</t>
  </si>
  <si>
    <t>Es un proceso consistente en calentar una plancha o lámina de semielaborado termoplástico, de forma que al reblandecerse puede adaptarse a la forma de un molde por acción de presión vacío o mediante un contramolde</t>
  </si>
  <si>
    <t>Materiales de termoformación</t>
  </si>
  <si>
    <t>Amortiguación</t>
  </si>
  <si>
    <t>Labor que se realiza poniendo algodón, lana u otras materias blandas entre dos telas, cosiéndolas después con pespunte.</t>
  </si>
  <si>
    <t>Acolchado,colchadura</t>
  </si>
  <si>
    <t>Relleno</t>
  </si>
  <si>
    <t>La entretela es el elemento escondido que proporciona forma y soporte en 
determinadas zonas de cualquier tipo de prenda, como pueden ser cuello, 
bolsillos, cinturas y ojales. Da cuerpo a los tejidos ligeros y evita que los 
pesados se doblen sobre sí mi</t>
  </si>
  <si>
    <t>Materiales para entretela de relleno</t>
  </si>
  <si>
    <t>Materiales de empaque rellenos de aire</t>
  </si>
  <si>
    <t xml:space="preserve">Es un material plástico flexible y transparente usado comúnmente para embalar artículos frágiles. Las bolsitas llenas de aire y espaciadas regularmente que sobresalen (las burbujas) proporcionan amortiguación a los artículos delicados o frágiles. </t>
  </si>
  <si>
    <t>Materiales de embalaje llenos de aire</t>
  </si>
  <si>
    <t>Bolitas de poliestireno</t>
  </si>
  <si>
    <t>Es un material plástico flexible y transparente usado comúnmente para embalar artículos frágiles. Las bolsitas llenas de aire y espaciadas regularmente que sobresalen (las burbujas) proporcionan amortiguación a los artículos delicados o frágiles.</t>
  </si>
  <si>
    <t>Burbujas para embalaje,plastico de burbujas</t>
  </si>
  <si>
    <t>Separadores de cartón</t>
  </si>
  <si>
    <t xml:space="preserve">Un separador es una plancha de cartón que se utiliza como individualizador de producto dentro del embalaje o como base de las camadas de producto colocadas sobre el palet. Así, lo encontramos en artículos que se transportan agrupados tan solo por el film </t>
  </si>
  <si>
    <t>separador de cartón,Separadores de cartón</t>
  </si>
  <si>
    <t>Protecciones externas</t>
  </si>
  <si>
    <t xml:space="preserve">Es la protección externa con la que se dota a ciertos envases o embalajes, a ciertos embalajes compuestos y a los embalajes combinados. </t>
  </si>
  <si>
    <t>protección externa,Protecciones externas</t>
  </si>
  <si>
    <t>Tubos y núcleos de embalaje y etiquetas y accesorios</t>
  </si>
  <si>
    <t>Tubos o núcleos de papel</t>
  </si>
  <si>
    <t>Pieza hueca, de forma por lo común cilíndrica y generalmente abierta por ambos extremos.</t>
  </si>
  <si>
    <t>conducto del papel,Tubos o núcleos de papel</t>
  </si>
  <si>
    <t>Tapones de extremidad tubo o núcleo</t>
  </si>
  <si>
    <t>Pieza,generalmente de corcho,plástico o metal,con que se tapan recipientes de boca estrecha y orificios que dejan salir líquidos:</t>
  </si>
  <si>
    <t>Piezas de papel</t>
  </si>
  <si>
    <t>Tira de tejido o de papel continuo que se fabrica de una vez.</t>
  </si>
  <si>
    <t>parte de papel,Piezas de papel</t>
  </si>
  <si>
    <t>Instrucciones o insertos impresos</t>
  </si>
  <si>
    <t>Elemento impreso que proporciona toda la información necesaria para el uso, cuidado y garantia del elemento o dispositivo comprado.</t>
  </si>
  <si>
    <t>Instrucciones o materia insertada imprimida</t>
  </si>
  <si>
    <t>Tubos plegables</t>
  </si>
  <si>
    <t>Pieza hueca, generalmente de forma cilíndrica y, por lo común, abierta por ambos extremos que se puede plegar o doblar:</t>
  </si>
  <si>
    <t>tubos flexibles,Tubos plegables</t>
  </si>
  <si>
    <t>Carrete</t>
  </si>
  <si>
    <t>Cilindro generalmente con el eje hueco, con rebordes o discos en sus bases, en el que se enrollan hilos, cables u otro material flexible:</t>
  </si>
  <si>
    <t>Carrete,rollo</t>
  </si>
  <si>
    <t>Carretel</t>
  </si>
  <si>
    <t>Bobina pieza cilíndrica grande usada para arrollar cables.</t>
  </si>
  <si>
    <t>bobina,bolillo,carrete,Carretel,devanadera</t>
  </si>
  <si>
    <t>Asas de paquetes</t>
  </si>
  <si>
    <t>Parte que sobresale del cuerpo de ciertos recipientes que sirve para sujetarlo.</t>
  </si>
  <si>
    <t>Tubos o tapones de cápsulas</t>
  </si>
  <si>
    <t>Los tubos tienen un fondo soldado y ajustadas deslizamiento montaje en la tapa que forma un tipo de sello de vacío cuando se cierra.</t>
  </si>
  <si>
    <t>corcho de cápsula,tapon de cápsula,Tubos o tapones de cápsulas</t>
  </si>
  <si>
    <t>Vehículos  comerciales,  militares  y  particulares,  accesorios  y  componentes</t>
  </si>
  <si>
    <t>Vehículos  de  motor</t>
  </si>
  <si>
    <t>Vehículos de pasajeros</t>
  </si>
  <si>
    <t>Es un vehículo de transporte público más pequeño que un autobús urbano, entre un microbús ymidibús (es decir, mide menos de 8 metros de largo) y están diseñados para transportar hasta 30 pasajero</t>
  </si>
  <si>
    <t>Chiva,Chivita,furgoneta,furgoneta para pasajeros,microbús,Minibuses,Panel</t>
  </si>
  <si>
    <t>Autobuses</t>
  </si>
  <si>
    <t>Es un vehículo diseñado para el transporte de personas. Generalmente es usado en los servicios de transporte público urbano e interurbano, y con trayecto fijo. Su capacidad puede variar entre 10 y 120 pasajeros.</t>
  </si>
  <si>
    <t>Autobuses,Buss,Busses,colectivo,Güagüa</t>
  </si>
  <si>
    <t>Carros</t>
  </si>
  <si>
    <t>Se refiere principalmente a un vehículo autopropulsado por un motor propio y destinado al transporte de personas o mercancías sin necesidad de carriles</t>
  </si>
  <si>
    <t>auto,automotor,Automóviles,Carro,chuzo,Coche,nave,Vehiculos</t>
  </si>
  <si>
    <t>Station wagons</t>
  </si>
  <si>
    <t>Es un automóvil de tipo cuerpo variante de un sedán / berlina , con su techo se extiende hacia atrás  en un volumen de pasajeros / carga compartida con acceso en la parte posterior a través de una tercera o quinta puerta (la puerta trasera o puerta traser</t>
  </si>
  <si>
    <t>automóvil rural,coche familiar,Rancheras</t>
  </si>
  <si>
    <t>Minivans o vans</t>
  </si>
  <si>
    <t>Es un vehículo comercial ligero utilizado para transportar bienes o grupos de personas. Una furgoneta tiene en la parte posterior una zona de carga de formas ortogonales y techada, al contrario que una pickup, que la tiene al aire libre.</t>
  </si>
  <si>
    <t>Mini-furgonetas o furgonetas</t>
  </si>
  <si>
    <t>Limosinas</t>
  </si>
  <si>
    <t>Es un coche de lujo alargado. La carrocería, habitualmente de color negro o blanco, puede haber sido ampliada por el fabricante o por un mecánico independiente.</t>
  </si>
  <si>
    <t>coche de representación,Limosina,Limosinas</t>
  </si>
  <si>
    <t>Camiones ligeros o vehículos utilitarios deportivos</t>
  </si>
  <si>
    <t>Es una clasificación de EE.UU. para los camiones o vehículos basadas en camionetas con una capacidad de carga de menos de 4.000 libras (1.815 kg). Vehículos de tamaño similar en la Unión Europea son conocidos como vehículos comerciales ligeros</t>
  </si>
  <si>
    <t>Camiones ligeros o vehículos de deporte de utilidad</t>
  </si>
  <si>
    <t>Carro deportivo</t>
  </si>
  <si>
    <t xml:space="preserve">Es un automóvil pequeño, generalmente para dos pasajeros, diseñado para poder circular a altas velocidades. </t>
  </si>
  <si>
    <t>automovil deportivo,Carro de lujo,Carro deportivo,Coche deportivo</t>
  </si>
  <si>
    <t>Vehículos de transporte de productos y materiales</t>
  </si>
  <si>
    <t>Volquetas</t>
  </si>
  <si>
    <t>Es un vehículo utilizado en la construccióndestinado al transporte de materiales ligeros, y consta de un volquete, tolva o caja basculante, para su descarga, bien hacia delante o lateralmente, mediante gravedad o de forma hidráulica. Además posee una trac</t>
  </si>
  <si>
    <t>camión basculante,Camión de Volquete,camión de volteo,camión volteador,Camiones volquete,vagoneta</t>
  </si>
  <si>
    <t>Remolques</t>
  </si>
  <si>
    <t>Es un vehículo de motor diseñado para transportar carga. Camiones varían mucho en tamaño, potencia y configuración.</t>
  </si>
  <si>
    <t>Camión de remolque,Camiones de remolque,Trucks</t>
  </si>
  <si>
    <t>Camiones de reparto</t>
  </si>
  <si>
    <t>Camiones usados para el reparto o distribuidores.</t>
  </si>
  <si>
    <t>Bus de reparto,Camiones de reparto,Carro de  reparto</t>
  </si>
  <si>
    <t>Camiones de manipulación de sedimento y aguas residuales</t>
  </si>
  <si>
    <t>Vehículo a motor diseñado especialmente para recolectar y disponer del cieno o barro y de las aguas residuales.</t>
  </si>
  <si>
    <t>Camiones de manipulación de cieno y aguas residuales</t>
  </si>
  <si>
    <t>Carrotanques</t>
  </si>
  <si>
    <t>Es una de las muchas variedades de camión que sirve tanto para el transporte de líquidos.</t>
  </si>
  <si>
    <t>Camiones cisterna,Carro Cistena,carro depósito de agua</t>
  </si>
  <si>
    <t>Camiones de carga</t>
  </si>
  <si>
    <t>Son un vehículos diseñados para el transporte de personas. Generalmente es usados en los servicios de transporte público urbano e interurbano, y con trayecto fijo. Su capacidad puede variar entre 10 y 120 pasajeros</t>
  </si>
  <si>
    <t>autobús,Bus,Busses,camiones de acarreo,Camiones de transporte,ómnibus</t>
  </si>
  <si>
    <t>Vehículos de protección y salvamento</t>
  </si>
  <si>
    <t>Camiones de bomberos y de rescate</t>
  </si>
  <si>
    <t xml:space="preserve">Es un vehículo empleado por los bomberos diseñado para la lucha contra el fuego. Suele tener como principal misión la de transportar los utensilios necesarios para actuar en una emergencia por incendio (principalmente). Suele llevar un motor para bombear </t>
  </si>
  <si>
    <t>autobomba,camion de bombero,Camiones de bomberos y de salvamento,carro de bombero</t>
  </si>
  <si>
    <t>Carros policiales</t>
  </si>
  <si>
    <t>Es un automóvil especialmente equipado, utilizado por la policía en sus labores de patrulla y para responder a los incidentes que pueden producirse. Los usos típicos del vehículo policial incluyen el transporte de los oficiales de policía para acudir rápi</t>
  </si>
  <si>
    <t>Carro de policía,Chota,patrulla,patrullero,Vehículos de policía</t>
  </si>
  <si>
    <t>Ambulancias</t>
  </si>
  <si>
    <t>Es un vehículo destinado al transporte de personas enfermas o heridas, hacia, desde o entre lugares de tratamiento</t>
  </si>
  <si>
    <t>Ambulancias,carro de ambulancia,vehículo de ambulancia</t>
  </si>
  <si>
    <t>Bicicletas de motor</t>
  </si>
  <si>
    <t>Motocicletas</t>
  </si>
  <si>
    <t>Es un vehículo de dos ruedas, impulsado por un motor que acciona la rueda trasera, salvo raras excepciones. </t>
  </si>
  <si>
    <t>2.6.4.8.01</t>
  </si>
  <si>
    <t>Otros equipos de transporte</t>
  </si>
  <si>
    <t>Moto,motocicleta liviana,Motocicletas,motoneta</t>
  </si>
  <si>
    <t>Scooters</t>
  </si>
  <si>
    <t>Es una motocicleta con paso a través del marco y una plataforma para los pies del operador</t>
  </si>
  <si>
    <t>escúter,Escuters o motos pequeñas,motoneta,motopatín,pasola,scooters</t>
  </si>
  <si>
    <t>Velomotores</t>
  </si>
  <si>
    <t>Vehículo de dos ruedas, parecido a una bicicleta, con pedales y provisto de un motor de pequeña cilindrada</t>
  </si>
  <si>
    <t>bicimoto,ciclomotor,motocicleta pequeña,Velomotores</t>
  </si>
  <si>
    <t>Vehículos especializados o de recreo</t>
  </si>
  <si>
    <t>Tractores agrícolas</t>
  </si>
  <si>
    <t>Se utiliza para mover remolques agrícolas y para realizar tareas agrícolas mediante el uso de aperos.</t>
  </si>
  <si>
    <t>tractor,tractor agrícola,Tractores agrícolas</t>
  </si>
  <si>
    <t>Casas rodantes</t>
  </si>
  <si>
    <t>Vehículo automóvil, o remolcado por otro, acondicionado para cocinar y dormir en él, es muy útil para viajes largos y para acampar.</t>
  </si>
  <si>
    <t>Casas motorizadas</t>
  </si>
  <si>
    <t>Trineos motorizados o motos de nieve</t>
  </si>
  <si>
    <t>Es un vehículo terrestre impulsado por una única rueda de tracción a oruga con esquís a los costados para su manejo. Están diseñados para ser operados en nieve o hielo, sin requerir ningún tipo de carretera.</t>
  </si>
  <si>
    <t>motonieve,Trineo,Trineos motorizados o motos de nieve</t>
  </si>
  <si>
    <t>Carritos de golf</t>
  </si>
  <si>
    <t>Es un pequeño vehículo originalmente diseñado para llevar a dos jugadores de golf y sus palos de golf en torno a un campo de golf o en los senderos del desierto con menos esfuerzo que caminar.</t>
  </si>
  <si>
    <t>Carrito de golf,Coches de golf</t>
  </si>
  <si>
    <t>Vehículos todoterreno de ruedas o de tracción</t>
  </si>
  <si>
    <t>Es un tipo de automóvil diseñado para ser conducido en todo tipo de terrenos. Estos automóviles surgieron como necesidad en las guerras de principios del siglo XX, y fueron adaptados para uso civil y aprovechados para realizar travesías, vigilar zonas pro</t>
  </si>
  <si>
    <t>Todoterrenos de vía o de rueda</t>
  </si>
  <si>
    <t>Karts</t>
  </si>
  <si>
    <t>Go cart</t>
  </si>
  <si>
    <t>Es un vehículo pequeño de cuatro ruedas. Go-karts vienen en todos los tamaños y formas, desde los modelos sin motor para máquinas de carreras de alta potencia, algunos, como Superkarts, siendo capaz de derrotar a los coches de carreras en circuitos largos</t>
  </si>
  <si>
    <t>Remolques de camping o caravanas</t>
  </si>
  <si>
    <t>Un vehículo de remolque amueblado a modo de hogar</t>
  </si>
  <si>
    <t>Cuatrimoto</t>
  </si>
  <si>
    <t xml:space="preserve">Es un vehículo de cuatro ruedas parecido a una motocicleta. El quad procede de los primeros triciclos o hart-trick, los cuales disponían de dos ruedas traseras y una delantera, con los consecuentes problemas de estabilidad y seguridad, además de la falta </t>
  </si>
  <si>
    <t>Vehículos Quad</t>
  </si>
  <si>
    <t>Vehículos de guerra</t>
  </si>
  <si>
    <t>Tanques</t>
  </si>
  <si>
    <t>Es un vehículo blindado de ataque con tracción de orugas o ruedas, diseñado principalmente para enfrentarse a fuerzas enemigas utilizando fuego directo. Un carro de combate se caracteriza por tener armas y blindaje pesado, así como por un alto grado de mo</t>
  </si>
  <si>
    <t>2.6.6.1.01</t>
  </si>
  <si>
    <t>Equipos de defensa</t>
  </si>
  <si>
    <t>Contenedor,Tanques</t>
  </si>
  <si>
    <t>Carros de combate acorazados</t>
  </si>
  <si>
    <t>Un carro de combate, o tanque, es un vehículo blindado de ataque con tracción de orugas o ruedas, diseñado principalmente para enfrentarse a fuerzas enemigas utilizando fuego directo. Un carro de combate se caracteriza por tener armas y blindaje pesado, a</t>
  </si>
  <si>
    <t>Artillería motorizada</t>
  </si>
  <si>
    <t>La artillería es el conjunto de armas de guerra pensadas para disparar proyectiles de gran tamaño a largas distancias empleando una carga explosiva como elemento impulsor.</t>
  </si>
  <si>
    <t>Camiones tractores</t>
  </si>
  <si>
    <t>Tractores delanteros de cabina baja</t>
  </si>
  <si>
    <t>Es un vehículo especial autopropulsado que se usa para arrastrar o empujar remolques, aperos u otra maquinaria o cargas pesadas, con su cabina a un nivel inferior a lo normal.</t>
  </si>
  <si>
    <t>tractor delanteros de cabina baja,Tractores delanteros de cabina baja</t>
  </si>
  <si>
    <t>Tractomulas de nariz alargada con cama</t>
  </si>
  <si>
    <t>Es un vehículo especial autopropulsado que se usa para arrastrar o empujar remolques, aperos u otra maquinaria o cargas pesadas, con cama.</t>
  </si>
  <si>
    <t>camion,mula,tractor de morro alargado con cama,Tractores de morro alargado con cama,trailler</t>
  </si>
  <si>
    <t>Tractomulas de nariz alargada sin cama</t>
  </si>
  <si>
    <t>Es un vehículo especial autopropulsado que se usa para arrastrar o empujar remolques, aperos u otra maquinaria o cargas pesadas, sin cama.</t>
  </si>
  <si>
    <t>camion,mula,tractor de morro alargado sin cama,Tractores de morro alargado sin cama,trailler</t>
  </si>
  <si>
    <t>Tractomulas con cabina encima del motor con cama</t>
  </si>
  <si>
    <t>Es un vehículo especial autopropulsado que se usa para arrastrar o empujar remolques, aperos u otra maquinaria o cargas pesadas, con su cabina con cama sobre el motor</t>
  </si>
  <si>
    <t>camion,mula,Tractor con cabina encima del motor con cama,Tractores con cabina encima del motor con cama</t>
  </si>
  <si>
    <t>Tractomulas con cabina encima del motor sin cama</t>
  </si>
  <si>
    <t>Es un vehículo especial autopropulsado que se usa para arrastrar o empujar remolques, aperos u otra maquinaria o cargas pesadas, con su cabina sin cama sobre el motor</t>
  </si>
  <si>
    <t>Tractor con cabina encima del motor sin cama,Tractores con cabina encima del motor sin cama,trailler</t>
  </si>
  <si>
    <t>Cabezote</t>
  </si>
  <si>
    <t xml:space="preserve">Es un vehículo especial autopropulsado que se usa para arrastrar o empujar remolques, aperos u otra maquinaria o cargas pesadas. </t>
  </si>
  <si>
    <t>Cabeza tractora</t>
  </si>
  <si>
    <t>Transporte  marítimo</t>
  </si>
  <si>
    <t>Embarcaciones marítimas comerciales</t>
  </si>
  <si>
    <t>Barcos pesqueros</t>
  </si>
  <si>
    <t>Es un bote o barco que se usa para pescar en el mar, o en un lago o río.</t>
  </si>
  <si>
    <t>2.6.4.5.01</t>
  </si>
  <si>
    <t>Embarcaciones</t>
  </si>
  <si>
    <t>barca de pesca a la rastra,Barcos de pesca a la rastra,bote  de pesca a la rastra,buques de pesca a la rastra</t>
  </si>
  <si>
    <t>Botes de pesca</t>
  </si>
  <si>
    <t>pescador,Pesqueros</t>
  </si>
  <si>
    <t>Buques de carga o de contenedores</t>
  </si>
  <si>
    <t>Es un tipo de nave o barco utilizado para transportar mercancías, bienes y materiales desde un puerto a otro. Otros nombres por el que se conoce a este tipo de embarcación son barco de carga, barco de cabotaje o sencillamente carguero, o bienbuque mercant</t>
  </si>
  <si>
    <t>barco de cabotaje,barco de carga,barco de carga o de contenedores,buque contenedor,Buques de carga o de contenedores,embarcación de carga o de contenedores,nave de carga o de contenedores,navío de carga o de contenedores</t>
  </si>
  <si>
    <t>Embarcación para dragados</t>
  </si>
  <si>
    <t>Es una embarcación utilizada para excavar material debajo del nivel del agua, y elevar el material extraído hasta la superficie. </t>
  </si>
  <si>
    <t>,arca  para dragados,barca  para dragados,barco  para dragados,bote  para dragados,draga,Embarcación para arrastre,Embarcación para dragados</t>
  </si>
  <si>
    <t>Buques cisterna</t>
  </si>
  <si>
    <t>Los buques cisterna están diseñados específicamente para transportar cargas líquidas, generalmente petróleo. Otros buques cisterna especializados transportan gas natural licuado, productos químicos líquidos, vino, melaza o productos refrigerados.</t>
  </si>
  <si>
    <t>barca cisterna,bote cisterna,buque cisterna,buque tanque,Buques cisterna</t>
  </si>
  <si>
    <t>Remolcadores</t>
  </si>
  <si>
    <t>Es una embarcación utilizada para ayudar a la maniobra de otras embarcaciones, principalmente al halar o empujar a dichos barcos o similares en puertos, pero también en mar abierto o a través de ríos o canales. También se usan para remolcar barcazas, barc</t>
  </si>
  <si>
    <t>barco grúa,camión de auxilio,remolcador,Remolcadores,remolque,Remolques</t>
  </si>
  <si>
    <t>Barcazas</t>
  </si>
  <si>
    <t>Es una embarcación pequeña de vela y remos, o bien de vapor o de motor (en estos casos, los más habituales hoy en día, se denominalancha de motor), que se utilizó históricamente para servicios auxiliares de los barcos (dentro de los puertos), para el tran</t>
  </si>
  <si>
    <t>Barcaza,Bote,embarcación,Lancha,Lanchas</t>
  </si>
  <si>
    <t>Transbordadores de pasajeros o vehículos</t>
  </si>
  <si>
    <t>Son buques del tipo Ro-Ro, dedicados al transporte de pasajeros y sus vehículos; forman parte del transporte público de ciudades rodeadas de agua,</t>
  </si>
  <si>
    <t>barca de transporte,barca de trasbord,barcaza,ferry,Transbordadores de pasajeros o vehículos,trasbordador</t>
  </si>
  <si>
    <t>Buques de cruceros</t>
  </si>
  <si>
    <t>Barcos para el transporte de pasajeros por placer, por turismo y ocio</t>
  </si>
  <si>
    <t>Buques para viajes turísticos,crucero,embarcación para viajes turísticos,nave para viajes turísticos,navío para viajes turísticos</t>
  </si>
  <si>
    <t>Naves de salvamento</t>
  </si>
  <si>
    <t>Son unidades que por sus prestaciones ofrecen la posibilidad de dar remolque a grandes buques y tienen capacidad operativa para intervenir en emergencias relacionadas con incendios, contaminación marina, salvamento, etc.</t>
  </si>
  <si>
    <t>buque de salvamento maritimo,Buques de salvamento,embarcación de salvamento,nave de salvamento,navio de salvamento</t>
  </si>
  <si>
    <t>Barco de tripulación de gas o petróleo</t>
  </si>
  <si>
    <t>Es un buque diseñado para el transporte de crudo o productos derivados del petróleo,</t>
  </si>
  <si>
    <t>Barco de marinería de gas o petróleo,embarcación de marinería de gas o petróleo</t>
  </si>
  <si>
    <t>Barco de trabajo de gas o petróleo</t>
  </si>
  <si>
    <t>Es un buque diseñado para el transporte de crudo o productos derivados del petróleo. Actualmente casi todos los petroleros en construcción son del tipo de doble casco, en detrimento de los más antiguos diseños de un solo casco (monocasco), debido a que so</t>
  </si>
  <si>
    <t>Barco de trabajo de gas o petróleo,embarcación de trabajo de gas o petróleo</t>
  </si>
  <si>
    <t>Barco para sísmica</t>
  </si>
  <si>
    <t>Barcos sísmicos son los buques que se utilizan con el único fin de la campaña sísmica en alta mar y los océano</t>
  </si>
  <si>
    <t>Barco sísmico,embarcación sísmico</t>
  </si>
  <si>
    <t>Embarcaciones de seguridad y salvamento</t>
  </si>
  <si>
    <t>Lanchas o balsas salvavidas</t>
  </si>
  <si>
    <t>Es un bote rígido o inflable diseñado para salvar las vidas de las personas en caso de problemas en el mar.</t>
  </si>
  <si>
    <t>2.6.6.2.01</t>
  </si>
  <si>
    <t>Equipos de seguridad</t>
  </si>
  <si>
    <t>Botes y balsas salvavidas,buques salvavidas,embarcación salvavidas</t>
  </si>
  <si>
    <t>Nave para apagar incendios</t>
  </si>
  <si>
    <t>Es una embarcación especializada y con bombas y boquillas diseñadas para combatir en  la costa  los incendios a bordo</t>
  </si>
  <si>
    <t>botes para extinción de incendios,buques para extinción de incendios,Embarcaciones para extinción de incendios</t>
  </si>
  <si>
    <t>Buques o botes de rescate</t>
  </si>
  <si>
    <t>Es un barco con cubierta que por su tamaño, solidez y fuerza es apropiado para navegaciones marítimas, utilizadas para casos de emergencia y salvamento.</t>
  </si>
  <si>
    <t>barco,botes de salvamento,buques de salvamento,Buques y embarcaciones de salvamento</t>
  </si>
  <si>
    <t>Embarcaciones militares</t>
  </si>
  <si>
    <t>Submarinos</t>
  </si>
  <si>
    <t>Tipo especial de buque capaz de navegar bajo el agua además de la superficie, gracias a un sistema de flotabilidad variable.</t>
  </si>
  <si>
    <t>abisal,buque submarino,subacuático,Submarino,Submarinos,sumergible</t>
  </si>
  <si>
    <t>Portaviones</t>
  </si>
  <si>
    <t>Es un buque de guerra capaz de transportar y operar aviones, que sirve como base móvil para aviones de combate o reconocimiento.</t>
  </si>
  <si>
    <t>barco de aterrizaje de aviones,Barco de guerra,embarcación,nave,navío,portaaeronaves,Portaaviones,Portaviones</t>
  </si>
  <si>
    <t>Barcos de munición</t>
  </si>
  <si>
    <t>Un buque de guerra es aquella nave concebida y construida para la guerra. Los buques de guerra normalmente son construidos de manera totalmente diferente a los buques mercantes, poseen sistemas de armas, están preparados para recibir daños y normalmente s</t>
  </si>
  <si>
    <t>Barco de municiones,buque de guerra,Buques de municiones,embarcación,nave,navío</t>
  </si>
  <si>
    <t>Barcos de asalto anfibio</t>
  </si>
  <si>
    <t>Un buque de asalto anfibio o buque anfibio es una nave de guerra capaz de transportar tropas de infantería con su material, incluido el más pesado, a cualquier lugar y poderlos desembarcar aún sin existir muelle ni puerto practicable</t>
  </si>
  <si>
    <t>barco anfibio,barco anfibios de asalto,buque anfibio,Buques anfibios de asalto,embarcación,embarcaciones anfibios de asalto,nave,navío</t>
  </si>
  <si>
    <t>Muelles anfibios de transporte</t>
  </si>
  <si>
    <t>Un muelle de transporte anfibio, también llamado plataforma de aterrizaje / dock (LPD), es un buque de guerra anfibio, un buque de guerra que se embarca, transportes y elementos tierras de una fuerza de desembarco para las misiones de guerra de forma expe</t>
  </si>
  <si>
    <t>barco,lpd,Muelle de transporte anfibio,Muelles de transporte anfibio,plataforma de aterrizaje</t>
  </si>
  <si>
    <t>Buques anfibios de comando</t>
  </si>
  <si>
    <t xml:space="preserve">Buques anfibios de comandos (LCC) buques diseñados originalmente para comandar grandes invasiones anfibias, sin embargo, como las invasiones anfibias se han convertido poco probable, que ahora se utilizan como naves de mando generales, y sirven como sede </t>
  </si>
  <si>
    <t>barco,barco anfibios de mano,Buques anfibios de mando,embarcación,embarcaciones anfibios de mando,nave,navío</t>
  </si>
  <si>
    <t>Buques de comando</t>
  </si>
  <si>
    <t>Naves de mando sirven como los buques insignia del comandante de una flota. Ellos proporcionan comunicaciones, espacio de oficina y alojamiento para un comandante de la flota y su personal, y sirven para coordinar las actividades de la flota.</t>
  </si>
  <si>
    <t>barco de mando,Buques de mando,embarcación,embarcaciones de mando,nave,naves de mando,navío</t>
  </si>
  <si>
    <t>Buques de guerra</t>
  </si>
  <si>
    <t>Un crucero es un tipo de buque de guerra. Actualmente es el buque de mayor tamaño disponible en las armadas modernas (exceptuando los portaaviones), con desplazamientos de 10 000 toneladas o más.</t>
  </si>
  <si>
    <t>barcos de guerra,buque de guerra,crucero,Cruceros (buques de guerra),embarcación,embarcaciones de guerra,nave,nave de guerra,navío</t>
  </si>
  <si>
    <t>Destructores</t>
  </si>
  <si>
    <t>En terminología naval, un destructor es un buque de guerra rápido y maniobrable diseñado para proporcionar escolta a buques mayores en flotas, convoyes o grupos de batalla, y defenderlos contra enemigos menores, pero de gran potencia de fuego (originalmen</t>
  </si>
  <si>
    <t>Buque de guerra rápido,cazasubmarinos,destroyer,Destructores,destruidor,embarcación,nave,navío</t>
  </si>
  <si>
    <t>Buques de desembarco</t>
  </si>
  <si>
    <t xml:space="preserve">Barco muelle de aterrizaje (Landing Ship también llamado, Dock o LSD) es un buque de guerra anfibia con un muelle bien de transportar y botar lanchas de desembarco y vehículos anfibios. </t>
  </si>
  <si>
    <t>Buques de desembarque,dock,lsd,muelle de aterrizaje</t>
  </si>
  <si>
    <t>Buques de apoyo de combate rápido</t>
  </si>
  <si>
    <t>El buque de apoyo de combate rápido,  es el más grande de los Estados Unidos Armada de combate de nave logística, diseñada como un barco engrasador, municiones y suministros.</t>
  </si>
  <si>
    <t>aoe,Buques de apoyo de combate rápido,embarcación,embarcaciones de apoyo de combate rápido,nave,navío</t>
  </si>
  <si>
    <t>Fragatas</t>
  </si>
  <si>
    <t>La fragata es un buque de guerra, concebido para actuar en misiones de guerra naval y antisubmarina, aunque puede disponer de sistemas para actuar como buque de apoyo en otras misiones.</t>
  </si>
  <si>
    <t>acorazada,barco de guerra,Barco militar con armas,buque de guerra,embarcación,Fragatas,nave,navío</t>
  </si>
  <si>
    <t>Buques petroleros de escuadra</t>
  </si>
  <si>
    <t xml:space="preserve">Buque que opera como una unidad de reabastecimiento para un grupo de buques durante su ruta, reposición de productos derivados del petroleo.  </t>
  </si>
  <si>
    <t>barco de reabastecimiento,barco petroleros de escuadra,buque,Buques petroleros de escuadra,embarcacion,embarcaciones petroleros de escuadra,navío</t>
  </si>
  <si>
    <t>Embarcación de desembarque de uso general</t>
  </si>
  <si>
    <t>Es un tipo de embarcación utilizada por las fuerzas anfibias para el transporte de tropas y equipo a la orilla. Son capaces de transportar vehículos de ruedas u orugas y las tropas de los buques de asalto anfibio de cabezas de playa o muelles.</t>
  </si>
  <si>
    <t>barco de desembarque de uso general,embarcación,Embarcación de desembarque de uso general,embarcaciones de desembarque de uso general,fuerzas anfibias,lcu,nave,navío</t>
  </si>
  <si>
    <t>Embarcación mecanizada o de uso general</t>
  </si>
  <si>
    <t>Aquella en la que uno o varios motores de combustión interna constituyen el método principal de propulsión. Normalmente estas embarcaciones poseen motores de 2 ó 4 tiempos de gasóleo accionados por cilindros, que mediante su ciclo rotativo mueven un cigüe</t>
  </si>
  <si>
    <t>barco mecanizada o de uso general,buques mecanizada o de uso general,Embarcación mecanizada o de uso general</t>
  </si>
  <si>
    <t>Buques buscaminas</t>
  </si>
  <si>
    <t xml:space="preserve">Es un buque naval que detecta y destruye activamente individuales minas navales. </t>
  </si>
  <si>
    <t>barco detectaminas,buque,Buques detectaminas,buscaminas,embarcación,embarcaciones detectaminas,navío</t>
  </si>
  <si>
    <t>Buques dragaminas</t>
  </si>
  <si>
    <t xml:space="preserve">Un buque mina contramedidas o MCMV es un tipo de buque naval diseñado para la localización y destrucción de minas navales que combina la función de un dragaminas y minehunter en un casco. </t>
  </si>
  <si>
    <t>barco  dragaminas,Buques dragaminas,embarcaciones  dragaminas</t>
  </si>
  <si>
    <t>Embarcaciones de patrulla costera</t>
  </si>
  <si>
    <t>Es un barco patrulla naval relativamente pequeño en general diseñado para tareas de defensa costera.</t>
  </si>
  <si>
    <t>barco de patrulla costera,barco patrullero,Embarcaciones de patrulla costera,embarcacionesde patrulla costera,lancha costera,lanchas,patrulla costera</t>
  </si>
  <si>
    <t>Buques nodriza para submarinos</t>
  </si>
  <si>
    <t>Un buque nodriza de submarinos, madre de submarinos o ténder de submarinos, es aquel encargado de apoyar las operaciones de los submarinos de guerra, proveyéndoles de combustible, torpedos, suministros, tripulaciones de recambio y acomodaciones, ya sea en</t>
  </si>
  <si>
    <t>barco  nodriza para submarinos,Buques nodriza para submarinos,embarcaciones  nodriza para submarinos,madre de submarinos,submarino,tender de submarinos</t>
  </si>
  <si>
    <t>Botes para desembarco de tanques</t>
  </si>
  <si>
    <t xml:space="preserve">Lancha de desembarco, el tanque (LST) es la designación militar para los buques de guerra creados durante la Segunda Guerra Mundial para apoyar operaciones anfibias llevando grandes cantidades de vehículos, carga y tropas de desembarco directamente sobre </t>
  </si>
  <si>
    <t>Embarcación para desembarco de carros militares,lancha de desembarco,lst,nave,navio</t>
  </si>
  <si>
    <t>Embarcaciones de desembarque aerodeslizadas</t>
  </si>
  <si>
    <t>Es una variación moderna de la embarcación de desembarco anfibio. Estas embarcaciones se basan en las pequeñas y medianas empresas multi-propósito aerodeslizador, también conocido como "sobre la arena" ("OTB") las embarcaciones.</t>
  </si>
  <si>
    <t>barcos de desembarco aerodeslizadas,buques de desembarco aerodeslizadas,colchón de aire,Embarcaciones de desembarco aerodeslizadas</t>
  </si>
  <si>
    <t>Embarcaciones de recreo</t>
  </si>
  <si>
    <t>Embarcaciones a vela de recreo</t>
  </si>
  <si>
    <t>Es un barco propulsado en parte o en su totalidad por velas.</t>
  </si>
  <si>
    <t>barco velero,barcos a vela de recreo,buques a vela de recreo,Embarcaciones a vela de recreo,velero</t>
  </si>
  <si>
    <t>Lanchas de recreo a motor</t>
  </si>
  <si>
    <t xml:space="preserve">Se llama lancha motora o lancha de motor generalmente al bote, diferente del velero y la moto de agua, movido por un motor de combustión interna que propulsa un reactor o una hélice. </t>
  </si>
  <si>
    <t>barca motoras de recreo,barco motoras de recreo,bote motoras de recreo,embarcación,embarcación motoras de recreo,lanca motora,lancha de motor,Lanchas motoras de recreo</t>
  </si>
  <si>
    <t>Lanchas de recreo a remo</t>
  </si>
  <si>
    <t>Embarcación larga y estrecha que es propulsada mediante la fuerza muscular de uno o varios remeros, usando uno o dos remos como palancas simples de segundo grado.</t>
  </si>
  <si>
    <t>barcos  de remos de recreo,buques  de remos de recreo,Embarcaciones de remos de recreo,remo</t>
  </si>
  <si>
    <t>Canoas o kayaks</t>
  </si>
  <si>
    <t>Es una embarcación larga (eslora), estrecha (manga) y en sus diseños tradicionales de cubierta cerrada, sólo abierta en la 'bañera' donde se sitúan él o los palistas</t>
  </si>
  <si>
    <t>batelón,Canoas,kayacs,Piragua,serení,trajinera,yola</t>
  </si>
  <si>
    <t>Artefactos a motor de uso personal</t>
  </si>
  <si>
    <t>Cualquier buque, propulsado mecánicamente, que está diseñado para ser operado por pie, sentado o de rodillas sobre horcajadas, o detrás de la embarcación, a diferencia de la forma convencional, donde el operador se mantiene o se encuentra en el interior d</t>
  </si>
  <si>
    <t>barcos   a motor de uso personal,buques   a motor de uso personal,Embarcaciones a motor de uso personal,jet ski,jetsky,moto acuatica,moto de agua,motor de agua,pwc,ski</t>
  </si>
  <si>
    <t>Balsas</t>
  </si>
  <si>
    <t>Embarcación pequeña, de forma predominantemente plana, hecha por lo común con cañas, maderos o tablas fuertemente unidas unas con otras. También existen balsas construidas con materiales sintéticos como el PVC.</t>
  </si>
  <si>
    <t>almadía,Balsas,embarcación pequeña,jangada,Panga,Plataforma flotante,zata</t>
  </si>
  <si>
    <t>Lanchas pequeñas</t>
  </si>
  <si>
    <t xml:space="preserve">Es una embarcación de pequeña eslora con capacidad para flotar y moverse en el agua, ya sea dirigido o no por sus ocupantes. </t>
  </si>
  <si>
    <t>bote,Dinguis,embaración pequeña</t>
  </si>
  <si>
    <t>Yates</t>
  </si>
  <si>
    <t>Es todo buque o embarcación de recreo.Se define embarcación de recreo como toda aquella de cualquier tipo, con independencia de su medio de propulsión, cuyo casco tenga una eslora comprendida entre 2,5 y hasta 24 metros</t>
  </si>
  <si>
    <t>balandro,bote de recreo,Embarcación de recreo,yacht,Yate,Yates</t>
  </si>
  <si>
    <t>Sistemas y premontajes de embarcaciones marítimas</t>
  </si>
  <si>
    <t>Sistemas de comunicaciones de embarcaciones marítimas</t>
  </si>
  <si>
    <t>Conjunto de equipos utilizados dentro de una embarcación para poder mantener comunicación con tierra.</t>
  </si>
  <si>
    <t>2.6.1.3.01</t>
  </si>
  <si>
    <t>Equipo computacional</t>
  </si>
  <si>
    <t>Hélices marítimas</t>
  </si>
  <si>
    <t>Dispositivo mecánico formado por un conjunto de elementos denominados palas o álabes, montados de forma concéntrica y solidarias de un eje que, al girar, las palas trazan un movimiento ratativo en un plano.</t>
  </si>
  <si>
    <t>aletas,aspas,hélice,Hélices marítimos,propela,propulsor</t>
  </si>
  <si>
    <t>Velas</t>
  </si>
  <si>
    <t>Una vela es toda superficie —generalmente una pieza de tela o lámina de material plástico— utilizada para propulsar una embarcación mediante la acción del viento sobre ella.</t>
  </si>
  <si>
    <t>aparejo,lona,paño,vela,vela del bote,velaje,velamen,Velas</t>
  </si>
  <si>
    <t>Remos</t>
  </si>
  <si>
    <t>Instrumento tradicionalmente de madera de proporciones largas y con forma de pala en el extremo que sirve para impulsar las embarcaciones haciendo fuerza con él en el agua. Se compone de las siguientes partes: pala, caña, guion y puño.</t>
  </si>
  <si>
    <t>espadilla,Instrumento de madera o plástico,pala,propulsor,remo corto,Remos</t>
  </si>
  <si>
    <t>Sistemas balísticos de la marina</t>
  </si>
  <si>
    <t>A los que se alude frecuentemente con las siglas SSBN («SS» de Silent Service, «B» de Ballistic missile y «N» de Nuclear), portan misiles balísticos lanzables desde submarino (SLBM, Submarine Launched Ballistic Missile) con cabezas nucleares para atacar o</t>
  </si>
  <si>
    <t>sistemas balisticos de la marina,submarino de misiles balisticos</t>
  </si>
  <si>
    <t>Cuñas de ancla</t>
  </si>
  <si>
    <t>Dispositivo que guía la línea que sostiene el ancla.</t>
  </si>
  <si>
    <t>Alabantes de ancla,guía cable,pasacable</t>
  </si>
  <si>
    <t>Cables de ancla</t>
  </si>
  <si>
    <t>Línea donde va unido el ancla de una embarcación.</t>
  </si>
  <si>
    <t>ancla,Cables de anclaje,cadena del ancla,cuerda del ancla,línea del ancla</t>
  </si>
  <si>
    <t>Recuperadores de ancla</t>
  </si>
  <si>
    <t>Instrumento utilizado para la colocación y remoción de un ancla fijada por una cadena de eslabon desde el fondo del mar.</t>
  </si>
  <si>
    <t>amarre,Instrumento de hierro en forma de arpón o anzuelo,recuperador de ancla,Recuperadores de ancla</t>
  </si>
  <si>
    <t>Rodillos de ancla</t>
  </si>
  <si>
    <t>Pieza de metal,cilíndrica y giratoria, que forma parte del apoyo a la cadena del ancla.</t>
  </si>
  <si>
    <t>ancla,cadena,cilindro,recuperar,Rodillos de apoyo de la cadena del ancla,rollo,rulo,soltar,tambor</t>
  </si>
  <si>
    <t>Rampas de embarcaciones</t>
  </si>
  <si>
    <t xml:space="preserve">
Las rampas sirven también para colocar y retirar embarcaciones del agua. </t>
  </si>
  <si>
    <t>rampa,Rampas de embarcaciones,remolque</t>
  </si>
  <si>
    <t>Bicheros</t>
  </si>
  <si>
    <t>Los bicheros son herramientas compuestas por un asta de madera, aluminio o fibra de vidrio que en su extremo lleva una punta metálica y un garfio. Se emplea para empujar, romper, sujetar o tirar de objetos a distancia.</t>
  </si>
  <si>
    <t>asta,Bicheros,cloque,gancho,vara,Vara larga para atracar y desatracar</t>
  </si>
  <si>
    <t>Recogedores de botavaras</t>
  </si>
  <si>
    <t>Es una línea o un sistema de pistón en un velero utilizada para ejercer una fuerza hacia abajo sobre el auge y por lo tanto controlar la forma de la vela.</t>
  </si>
  <si>
    <t>polea de amarre,polea de vela,Recogedores de la botavara</t>
  </si>
  <si>
    <t>Escotillas de cubierta</t>
  </si>
  <si>
    <t>Se llama escotilla a la apertura grande cuadrada o rectangular que se deja en varios puntos de las crujías de las cubiertas de las naves para bajar a las inferiores e introducir o extraer efectos del armamento o carga</t>
  </si>
  <si>
    <t>Escotillas de cubierta,lumbrera,portillo,trampa</t>
  </si>
  <si>
    <t>Argollas de amarre</t>
  </si>
  <si>
    <t>Pieza de metal conformada normalmente de dos piezas, una de las cuales esta sujeta a un objeto fijo y la otra al cual se le amarra algun dispositivo para sostenerlo o guiarlo</t>
  </si>
  <si>
    <t>anillo de amarre,Arganeos de amarre,aro de amarre</t>
  </si>
  <si>
    <t>Escaleras de muelle</t>
  </si>
  <si>
    <t>Es la parte resguardada artificialmente, en aguas navegables, para el surgidero o para la carga y descarga cómoda de embarcaciones.</t>
  </si>
  <si>
    <t>escalera de ancladero dársena,escalera de dárnea,escalera de embarcación,escalera de embarcadero,escalera de muelle,Escaleras de dársena</t>
  </si>
  <si>
    <t>Señales de teñido de emergencia</t>
  </si>
  <si>
    <t>Artículos que se utilizan para llamar la atención en caso de emergencia, con humo de colores</t>
  </si>
  <si>
    <t>humo de emergencia,señal de emergencia,Señales de teñido de emergencia</t>
  </si>
  <si>
    <t>Alabantes</t>
  </si>
  <si>
    <t>Un pasacables es un dispositivo para guiar una línea, cuerda o cable alrededor de un objeto, a un lado o para que deje de moverse lateralmente. Típicamente una guía-cabos será un anillo o un gancho.</t>
  </si>
  <si>
    <t>Alabantes,guia cable,pasacable</t>
  </si>
  <si>
    <t>Sistemas de recogido de velas</t>
  </si>
  <si>
    <t>Conjunto de equipos utilizado para enrrollar la vela de un velero.</t>
  </si>
  <si>
    <t>furling,sistema de enrollado,Sistemas de recogido de velas,vela</t>
  </si>
  <si>
    <t>Protectores de la quilla</t>
  </si>
  <si>
    <t>Objeto utilizado para velar por la integridad de la pieza más importante de la estructura del barco, la quilla.</t>
  </si>
  <si>
    <t>ayudante,casco,cubierta,defensor,Protectores de la quilla</t>
  </si>
  <si>
    <t>Defensas</t>
  </si>
  <si>
    <t>Objetos que se colocan a los costados de los muelles y de los barcos para evitar el contacto entre los dos.</t>
  </si>
  <si>
    <t>barricada,blindaje,Defensas,protección</t>
  </si>
  <si>
    <t>Cuellos de ganso marinos</t>
  </si>
  <si>
    <t>Sistemas de escape con inyección de agua.</t>
  </si>
  <si>
    <t>cuello de cisne,cuello de ganso,Cuellos de ganso</t>
  </si>
  <si>
    <t>Cabos de amarre</t>
  </si>
  <si>
    <t>Se llama cabo a cualquiera de las cuerdas que se emplean a bordo y que, según su grueso, consta de dos, tres o cuatro cordones</t>
  </si>
  <si>
    <t>cabos,Cabos de amarre</t>
  </si>
  <si>
    <t>Bloqueos de remos</t>
  </si>
  <si>
    <t>Mecanismo para deterner o interrumpir el funcionamiento de los remos.</t>
  </si>
  <si>
    <t>Reflectores de radar</t>
  </si>
  <si>
    <t>Es un sistema que usa ondas electromagnéticas para medir distancias, altitudes, direcciones y velocidades de objetos estáticos o móviles como aeronaves, barcos, vehículos motorizados, formaciones meteorológicas y el propio terreno.</t>
  </si>
  <si>
    <t>Reflectores radar</t>
  </si>
  <si>
    <t>Timones</t>
  </si>
  <si>
    <t>Es el dispositivo utilizado para maniobrar un medio de transporte que se mueva a través de un fluido (como un buque, avión,submarino, etc.). Un timón funciona orientando el fluido produciendo un efecto de giro o de empuje. La expresión "timón a la vía" si</t>
  </si>
  <si>
    <t>timón,timón de dirección,timón del barco,Timones</t>
  </si>
  <si>
    <t>Refuerzos de velas</t>
  </si>
  <si>
    <t>Mallas de refuerzo para velas de barco.</t>
  </si>
  <si>
    <t>Botavaras</t>
  </si>
  <si>
    <t>Se denomina botavara a la percha horizontal que permite mantener cazado y orientado al pujamen de una vela.</t>
  </si>
  <si>
    <t>Fundas de velas</t>
  </si>
  <si>
    <t>Cubierta con que se envuelve o cubren las velas,</t>
  </si>
  <si>
    <t>Sacas</t>
  </si>
  <si>
    <t>Saco grande de tela fuerte,más largo que ancho,</t>
  </si>
  <si>
    <t>Palos de espinaquer</t>
  </si>
  <si>
    <t>El spinnaker, espináquer o balón, como también se lo conoce es una vela muy grande que está embolsada, y que se da por la proa con vientos de popa.</t>
  </si>
  <si>
    <t>Palos de spinnaker,palos de vela balón</t>
  </si>
  <si>
    <t>Plataformas de popa</t>
  </si>
  <si>
    <t>Es un barco de vela vela-plan que utiliza un único conjunto mástil en el medio de popa del casco. El mástil soporta delanteras velas que pueden consistir de una sola pluma varias velas de estay, o una garra vela cangrejo. La vela mayor es ya sea pequeña o</t>
  </si>
  <si>
    <t>Cortavientos</t>
  </si>
  <si>
    <t>Es una capa externa delgada diseñada para resistir el frío del viento y la lluvia, una versión más ligera de una chaqueta. Por lo general es de construcción ligera, y estos días característicamente hecha de algún tipo de material sintético. A menudo incor</t>
  </si>
  <si>
    <t>Relojes de mareas</t>
  </si>
  <si>
    <t>Es un diseño especial del reloj que lleva la cuenta de la aparente movimiento de la Luna alrededor de la Tierra . A lo largo de muchas costas de la Luna aporta la mayor parte (67 por ciento) de los lunares y solares combinados mareas . El intervalo exacto</t>
  </si>
  <si>
    <t>reloj de marea,Relojes de mareas</t>
  </si>
  <si>
    <t>Cañas de timones</t>
  </si>
  <si>
    <t>Es una palanca metálica o de madera, de formas muy variadas, que ajustada a la cabeza del timón sirve para hacerlo girar.</t>
  </si>
  <si>
    <t>caña de timón,Cañas de timones</t>
  </si>
  <si>
    <t>Berlingas</t>
  </si>
  <si>
    <t>Pértiga de madera verde, con que se remueve la masa fundida en los hornos metalúrgicos.</t>
  </si>
  <si>
    <t>Berlingas,palo de cuerda</t>
  </si>
  <si>
    <t>Maquinaria  y  equipo  para  ferrocarril  y  tranvías</t>
  </si>
  <si>
    <t>Locomotoras y vagonetas eléctricas</t>
  </si>
  <si>
    <t>Locomotoras diesel de carga</t>
  </si>
  <si>
    <t>Las locomotoras diésel son aquellas que utilizan como fuente de energía la producida por un motor de combustión interna de ciclo diésel, estos motores pueden ser de dos o cuatro tiempos, siendo muy utilizados los de dos tiempos. La trasmisión de la potenc</t>
  </si>
  <si>
    <t>automotor  para trenes de mercancías diesel,autopropulsor  para trenes de mercancías diesel,Locomotoras para trenes de mercancías diesel,locomotriz  para trenes de mercancías diesel</t>
  </si>
  <si>
    <t>Locomotoras eléctricas de carga</t>
  </si>
  <si>
    <t>Es una locomotora alimentada por una fuente externa de energía eléctrica. La fuente externa puede ser catenaria,tercer riel, o por medio de un dispositivo de almacenamiento a bordo, como baterías, baterías inerciales o pilas de combustible.</t>
  </si>
  <si>
    <t>automotor eléctricas para trenes de mercancías,autopropulsor eléctricas para trenes de mercancías,Locomotoras eléctricas para trenes de mercancías,locomotriz eléctricas para trenes de mercancías</t>
  </si>
  <si>
    <t>Locomotoras diesel de pasajeros</t>
  </si>
  <si>
    <t xml:space="preserve">Es un tipo de locomotora que tiene en su interior un motor de combustión interna (que puede usar diésel, tanto fósil como biodiésel) acoplado a un generador trifásico que suministra la corriente eléctrica a los motores de tracción y a los ventiladores de </t>
  </si>
  <si>
    <t>automotor de diesel para trenes de viajeros,autopropulsor de diesel para trenes de viajeros,Locomotoras de diesel para trenes de viajeros,locomotriz de diesel para trenes de viajeros</t>
  </si>
  <si>
    <t>Locomotoras eléctricas de pasajeros</t>
  </si>
  <si>
    <t>automotor de diesel para trenes de viajeros,autopropulsor,Locomotoras eléctricas para trenes de viajeros,locomotriz de diesel para trenes de viajeros</t>
  </si>
  <si>
    <t>Vagones de ferrocarril y tranvía</t>
  </si>
  <si>
    <t>Vagones de carga</t>
  </si>
  <si>
    <t>Es un tipo de material rodante ferroviario autónomo que puede acoplarse con otros para formar un tren y que no tiene tracción propia, para uso de transportación de mercancías.</t>
  </si>
  <si>
    <t>vagon de mercancía,vagón de mercancía,Vagones de mercancías</t>
  </si>
  <si>
    <t>Vagones cisterna</t>
  </si>
  <si>
    <t>Vagón destinado al transporte de líquidos, gases, sustancias pulverulentas o granulares y que consta de una superestructura, que abarca uno o más depósitos y un chasis provisto de sus propios equipos (rodadura, suspensión, choque, tracción, freno e inscri</t>
  </si>
  <si>
    <t>Vagon cisterna,Vagones cisterna</t>
  </si>
  <si>
    <t>Vagones de pasajeros</t>
  </si>
  <si>
    <t>Tienen como única finalidad el transporte de personas y su equipaje. Su interior puede estar distribuido de varias formas,</t>
  </si>
  <si>
    <t>auto de viaje,auto de viajeros,coche de viajero,Coches de viajeros</t>
  </si>
  <si>
    <t>Vagones tolva o góndolas</t>
  </si>
  <si>
    <t>Dispositivo similar a un embudo de gran tamaño destinado al depósito y canalización de materiales granulares o pulverizados, entre otros. En ocasiones, se monta sobre un chasis que permite el transporte.</t>
  </si>
  <si>
    <t>tram,vagon tolva,Vagones tolva</t>
  </si>
  <si>
    <t>Tranvías</t>
  </si>
  <si>
    <t>Es un medio de transporte de pasajeros que circula sobre carriles y por la superficie en áreas urbanas, en las propias calles, sin separación del resto de la vía ni senda o sector reservado.</t>
  </si>
  <si>
    <t>carro eléctrico,carro urbano,tranvía eléctrico,Tranvías,trole,trolebús</t>
  </si>
  <si>
    <t>Equipo y sistemas de apoyo ferroviario</t>
  </si>
  <si>
    <t>Sistemas de cambiavías</t>
  </si>
  <si>
    <t xml:space="preserve">Es un mecanismo que guía los trenes a traves de una pista a otra.s trenes para guiarse de una pista a otra, como en un cruce de ferrocarril, </t>
  </si>
  <si>
    <t>Sistemas de conmutación de raíles</t>
  </si>
  <si>
    <t>Traviesas</t>
  </si>
  <si>
    <t>Son los elementos transversales al eje de la vía que sirven para mantener unidos y a la vez a una distancia fija (galga o trocha) a los dos carriles (rieles) que conforman la vía, así como mantenerlos unidos al balasto, trasmitiendo el peso del material r</t>
  </si>
  <si>
    <t>travesaño que soporta carga,Traviesas o  durmientes,viga transversal</t>
  </si>
  <si>
    <t>Vías férreas</t>
  </si>
  <si>
    <t xml:space="preserve">Es la parte de la infraestructura ferroviaria formada por el conjunto de elementos que conforman el sitio por el cual se desplazan los trenes. Las vías férreas son el elemento esencial de la infraestructura ferroviaria y constan, básicamente, de carriles </t>
  </si>
  <si>
    <t>Ferrocarril,Metro,Tren,Vías férreas</t>
  </si>
  <si>
    <t>Eclisas</t>
  </si>
  <si>
    <t>Es un metal o placa de madera que se atornilla a los laterales en los extremos de dos carriles o vigas, para unirse a ellos.</t>
  </si>
  <si>
    <t>Corazones o uniones</t>
  </si>
  <si>
    <t>Enganches de rieles</t>
  </si>
  <si>
    <t>Mecanismo que sirve para conectar varios vehículos ferroviarios entre sí y formar un tren.</t>
  </si>
  <si>
    <t>Enganches centrales de choque y tracción</t>
  </si>
  <si>
    <t>Aparatos de tracción</t>
  </si>
  <si>
    <t>Dispositivo que se utiliza para conectar una locomotora de ferrocarril o el conector del coche a su marco.</t>
  </si>
  <si>
    <t>Conjuntos de bogie</t>
  </si>
  <si>
    <t xml:space="preserve">Es un conjunto de dos o tres pares de ruedas, según modelo, montadas sobre sendos ejes próximos, paralelos y solidarios entre sí, que se utilizan en ambos extremos de los vehículos de gran longitud destinados a circular sobre rieles. El vehículo se apoya </t>
  </si>
  <si>
    <t>Aeronaves</t>
  </si>
  <si>
    <t>Aeronave de alas fijas motorizada</t>
  </si>
  <si>
    <t>Aeronave agrícola de ala fija</t>
  </si>
  <si>
    <t>Es una aeronave construida o convertida para el uso agrícola, por lo general para la aplicación aérea de plaguicidas (fumigación) o fertilizantes (abonos), también se utilizan para hidrosiembra.</t>
  </si>
  <si>
    <t>2.6.4.3.01</t>
  </si>
  <si>
    <t>Equipo aeronaútico</t>
  </si>
  <si>
    <t>Aeronave agrícola de alas fijas</t>
  </si>
  <si>
    <t>Avión de carga de hélice</t>
  </si>
  <si>
    <t>Es un avión de transporte táctico medio/pesado propulsado por cuatro motores turbohélice, fabricado en Estados Unidos desde los años 1950 por la compañía Lockheed, ahora Lockheed Martin.</t>
  </si>
  <si>
    <t>Hidroaviones</t>
  </si>
  <si>
    <t>Es un tipo de avión que es capaz de despegar y amerizar en una superficie de agua. Los hidroaviones que también pueden despegar y aterrizar en aeródromos se llaman aviones anfibios.</t>
  </si>
  <si>
    <t>aeroplano equipado para acuatizar,hidroavión de dos flotadores,hidroavión de un flotador,Hidroaviones</t>
  </si>
  <si>
    <t>Avión de hélice comercial de pasajeros</t>
  </si>
  <si>
    <t>Un avión comercial o avión de línea es un aeroplano explícitamente proyectado para el transporte de pasajeros; es el que utilizan las compañías aéreas.</t>
  </si>
  <si>
    <t>Avión de hélices de viajeros comercial</t>
  </si>
  <si>
    <t>Avión jet de carga</t>
  </si>
  <si>
    <t>Es un medio de transporte propulsado por motores de reacción. Los aviones a reacción fueron un salto en la aviación, tanto comercial como militar, por las grandes ventajas en prestaciones como en maniobrabilidad que permite; no tanto en consumo por lo que</t>
  </si>
  <si>
    <t>aeromotor a reacción de carga,Aeronave a reacción de carga,aeroplano a reacción de carga,avión a reacción de carga,máquina de volar a reacción de carga,nave aérea a reacción de carga,vehículo aéreo a reacción de carga</t>
  </si>
  <si>
    <t>Avión jet de pasajeros</t>
  </si>
  <si>
    <t>Es un aeroplano explícitamente proyectado para el transporte de pasajeros; es el que utilizan las compañías aéreas</t>
  </si>
  <si>
    <t>aeronave,aeroplano,avión,Aviones comerciales a reacción de viajeros</t>
  </si>
  <si>
    <t>Avión de hélice privado o de negocios</t>
  </si>
  <si>
    <t>Es un aerodino de ala fija, o aeronave con mayor densidad que el aire, provisto de alas y un espacio de carga capaz de volar, impulsado por uno o más motores.</t>
  </si>
  <si>
    <t>aeronave de hélices privado o de negocios,aeroplano de hélices privado o de negocios,Avión de hélices privado o de negocios</t>
  </si>
  <si>
    <t>Jet privado o de negocios</t>
  </si>
  <si>
    <t>Es un avión generalmente de tamaño reducido, diseñado para el transporte de grupos de empresarios o individuos ricos. Los reactores de negocios pueden ser adaptados para otros cometidos, como la evacuación de víctimas o entregas de paquetes urgentes, y al</t>
  </si>
  <si>
    <t>aeronave a reacción privado o de negocios,aeroplano a reacción privado o de negocios,Avión a reacción privado o de negocios</t>
  </si>
  <si>
    <t>Aeronave de alas giratorias civil y comercial</t>
  </si>
  <si>
    <t>Helicópteros de pasajeros</t>
  </si>
  <si>
    <t>Helicópteros usados para el transporte de viajeros</t>
  </si>
  <si>
    <t>Aereonave de una hélice para el transporte de viajero,Helicópteros para el transporte de viajeros</t>
  </si>
  <si>
    <t>Helicópteros de carga</t>
  </si>
  <si>
    <t>Es una aeronave de ala fija diseñada o convertida para el transporte de bienes, más que pasajeros. Están desprovistos de instalaciones para pasajeros, y generalmente ofrecen unas puertas más grandes para la carga y descarga de cargamento. Este tipo de aer</t>
  </si>
  <si>
    <t>Aereonaves de una hélice para el transporte de cargo,Helicópteros para el transporte de cargo</t>
  </si>
  <si>
    <t>Helicópteros agrícolas</t>
  </si>
  <si>
    <t>Helicópteros usados con fines agrícolas.</t>
  </si>
  <si>
    <t>Aereonaves de una hélice agrícola,Helicópteros agrícolas</t>
  </si>
  <si>
    <t>Helicópteros médicos o de rescate</t>
  </si>
  <si>
    <t xml:space="preserve">La evacuación médica o MEDEVAC es un sistema de traslado de pacientes desde una ubicación remota hasta un hospital especializado, por lo general en el medio militar. </t>
  </si>
  <si>
    <t>Aereonaves de una hélice ambulancia,Aereonaves de una hélice médicos o de rescate,Helicópteros médicos o de rescate,medevac</t>
  </si>
  <si>
    <t>Aeronave de ala fija militar</t>
  </si>
  <si>
    <t>Avión bombardero</t>
  </si>
  <si>
    <t>Es una aeronave militar diseñada para atacar blancos enemigos situados en tierra o mar arrojando bombas sobre ellos o, más recientemente, también mediante el lanzamiento de misiles de crucero.</t>
  </si>
  <si>
    <t>Aviación de bombardeo,avión de bombardeo</t>
  </si>
  <si>
    <t>Avión cazabombardero</t>
  </si>
  <si>
    <t xml:space="preserve"> Es un avión de caza que también es capaz de atacar objetivos en la superficie terrestre, buques incluidos, por lo que está preparado para utilizar, además de armamento aire-aire, armamento aire-tierra y aire-mar</t>
  </si>
  <si>
    <t>aeronave cazabombardero,aeroplano cazabombardero,Avión cazabombardero</t>
  </si>
  <si>
    <t>Avión de caza</t>
  </si>
  <si>
    <t>Es una aeronave militar diseñada fundamentalmente para el combate aéreo con otras aeronaves, en oposición a los bombarderos, que están diseñados principalmente para atacar objetivos terrestres mediante el lanzamiento de bombas.</t>
  </si>
  <si>
    <t>aeronave cazabombardero,aeroplano cazabombardero,Avión de caza|</t>
  </si>
  <si>
    <t>Avión de ataque</t>
  </si>
  <si>
    <t>Es un avión militar de peso medio, diseñado para atacar objetivos terrestres con precisión, volando a baja altitud y en todo tipo de clima, que suele ser desplegado como un avión de apoyo aéreo cercano, para las fuerzas terrestres propias</t>
  </si>
  <si>
    <t>aeronave cazabombardero,aeroplano cazabombardero,Avión de ataque|</t>
  </si>
  <si>
    <t>Aviones no tripulados objetivo o de reconocimiento</t>
  </si>
  <si>
    <t>Son aeronaves militares usadas para monitorizar la actividad enemiga, normalmente desprovistas de armamento.</t>
  </si>
  <si>
    <t>aeronave cazabombardero,aeroplano cazabombardero,Aviones objetivo o de reconocimiento</t>
  </si>
  <si>
    <t>Hidroaviones militares</t>
  </si>
  <si>
    <t xml:space="preserve"> Es un tipo de avión que es capaz de despegar y amerizar en una superficie de agua  para el reconocimiento y lucha antisubmarina. </t>
  </si>
  <si>
    <t>aeroplano equipado para militares,Hidroaviones militares</t>
  </si>
  <si>
    <t>Aeronave de reconocimiento o vigilancia</t>
  </si>
  <si>
    <t xml:space="preserve">Son usados principalmente para obtener inteligencia. Ellos están equipados con cámaras y otros sensores. Estos aviones pueden estar diseñados especialmente o pueden ser modificaciones de un avión de bombardero o de caza. Este rol está siendo llenado cada </t>
  </si>
  <si>
    <t>aeromotor de reconocimiento o vigilancia,Aeronave de reconocimiento o vigilancia,aeroplano de reconocimiento o vigilancia,avión de reconocimiento o vigilancia</t>
  </si>
  <si>
    <t>Avión antisubmarino</t>
  </si>
  <si>
    <t>Es un avión diseñado para operar sobre el mar durante largos periodos en misiones de patrulla marítima, antibuque, antisubmarino y búsqueda y rescate</t>
  </si>
  <si>
    <t>aeromotor  antisubmarino,aeroplano  antisubmarino,Avión antisubmarino</t>
  </si>
  <si>
    <t>Avión de transporte militar</t>
  </si>
  <si>
    <t>Son típicamente aeronaves de carga de ala fija o giratoria que son usadas para enviar tropas, armamento y otro equipamiento militar a través de distintos métodos a cualquier lugar de operaciones militares alrededor de la superficie del planeta, normalment</t>
  </si>
  <si>
    <t>aeromotor de transporte militar,aeroplano de transporte militar,Avión de transporte militar</t>
  </si>
  <si>
    <t>Avión especial</t>
  </si>
  <si>
    <t>Dirigibles</t>
  </si>
  <si>
    <t>Es un aerostato autopropulsado y con capacidad de maniobra para ser manejado como una aeronave. La sustentación aerostática se logra mediante depósitos llenos de un gas de menor densidad a la atmósfera circundante. Difiere de la sustentación aerodinámica,</t>
  </si>
  <si>
    <t>aeronave para dirigir,dirigible pequeño usado para observación,Dirigibles,nave aérea dirigible,zepelín</t>
  </si>
  <si>
    <t>Avión militar de ala giratoria</t>
  </si>
  <si>
    <t>Helicópteros de transporte militar</t>
  </si>
  <si>
    <t xml:space="preserve">Es aquel que se utiliza para transportar tropas o cargas. Los más capaces pueden llegar a transportar artillería o vehículos acorazados. </t>
  </si>
  <si>
    <t>Aereonaves de una hélice  de transporte militar,Helicóptero de transporte militar</t>
  </si>
  <si>
    <t>Helicópteros de ataque</t>
  </si>
  <si>
    <t>Es un helicóptero militar específicamente diseñado y fabricado para portar armamento dedicado a atacar objetivos terrestres, tales como infantería, vehículos blindados y estructuras del enemigo.</t>
  </si>
  <si>
    <t>Aereonaves de una hélice   de ataque,Aereonaves de una hélice  de ataque,Helicópteros de ataque</t>
  </si>
  <si>
    <t>Helicópteros de reconocimiento</t>
  </si>
  <si>
    <t xml:space="preserve">Son usados principalmente para obtener inteligencia. Ellos están equipados con cámaras y otros sensores. Estos aviones pueden estar diseñados especialmente o pueden ser modificaciones de un avión de bombardero o de caza. Este rol está siendo llenado cada </t>
  </si>
  <si>
    <t>Aereonaves de una hélice de reconocimiento,Helicópteros de reconocimiento</t>
  </si>
  <si>
    <t>Helicópteros antisubmarinos</t>
  </si>
  <si>
    <t>Helicóptero construido o convertido para propósitos militares.
Se puede emplear para diferentes roles o misiones, aunque la misión de transporte táctico es la más común. Algunas fuerzas armadas también poseen helicópteros de ataque y helicópteros especial</t>
  </si>
  <si>
    <t>Aereonaves de una hélice antisubmarinos,Helicópteros antisubmarinos</t>
  </si>
  <si>
    <t>Aeronave de alas giratorias basculantes</t>
  </si>
  <si>
    <t>Es un aerodino (una aeronave más pesada que el aire) en la cual las fuerzas de sustentación se logran mediante el giro de alas o palas, que forman parte del rotor, alrededor de un eje fijo.</t>
  </si>
  <si>
    <t>aeromotor de alas giratorias basculantes,aeroplano de alas giratorias basculantes,Avión de alas giratorias basculantes</t>
  </si>
  <si>
    <t>Avión de recreo</t>
  </si>
  <si>
    <t>Aerodeslizadores</t>
  </si>
  <si>
    <t xml:space="preserve"> Es un vehículo que se sustenta al lanzar un chorro de aire contra una superficie que se encuentra debajo de él; esto genera un colchón de aire o cojín de aire, que le permite, en principio, moverse sobre cualquier superficie horizontal lo suficientemente</t>
  </si>
  <si>
    <t>Aerodeslizadores,deslizador,hidroala,hidrodeslizador,planeador</t>
  </si>
  <si>
    <t>Globos aerostáticos</t>
  </si>
  <si>
    <t>Es una aeronave aerostática no propulsada que se sirve del principio de los fluidos de Arquímedes para volar, entendiendo el aire como un fluido.</t>
  </si>
  <si>
    <t>globo aerostático,Globo de aire,Globos de aire caliente,Globos de aires</t>
  </si>
  <si>
    <t>Planeadores</t>
  </si>
  <si>
    <t xml:space="preserve">Es un aerodino, de notable superficie alar, carente de motor (no motorizado). Sus fuerzas de sustentación y traslación provienen únicamente de la resultante general aerodinámica, al igual que las de los demás planeadores como parapentes y alas delta. </t>
  </si>
  <si>
    <t>aerodeslizador,aeronave más pesada que el aire no motorizado o sin motor,Aeronave sin motor,deslizador,hidroala,hidrodeslizador,Planeadores</t>
  </si>
  <si>
    <t>Parapente</t>
  </si>
  <si>
    <t>Es una aeronave hecha solamente a base de tela y cuerdas, sin ninguna estructura rígida aparte de la silla del piloto</t>
  </si>
  <si>
    <t>Aviones ultralivianos</t>
  </si>
  <si>
    <t>Aviones de vuelo lento que pueden estar sujetos a una regulación mínima y  que no tiene más de dos asientos, una velocidad de pérdida absoluta (con motor y uso de dispositivos hipersustentadores (VS0) de 65 km/h CAS</t>
  </si>
  <si>
    <t>aeromotor ultraligeros,aeroplano ultraligeros,Aviones ultraligeros</t>
  </si>
  <si>
    <t>Bicicletas  no  motorizadas</t>
  </si>
  <si>
    <t>Vehículos a pedal</t>
  </si>
  <si>
    <t>Bicicletas de turismo</t>
  </si>
  <si>
    <t>Las bicicletas de turismo para distancias largas y cargas pesadas están diseñadas para la comodidad. La estabilidad se ve incrementada por su larga batalla.</t>
  </si>
  <si>
    <t>bici,bici de turismo,Bicicletas de turismo,biciclo,velocípedo</t>
  </si>
  <si>
    <t>Monociclos</t>
  </si>
  <si>
    <t>Vehículo de una sola rueda, y pedales como los de una bicicleta. Es requisito para todo monociclista tener un buen equilibrio y dominio del centro de gravedad.</t>
  </si>
  <si>
    <t>monociclo,Uniciclos</t>
  </si>
  <si>
    <t>Triciclos</t>
  </si>
  <si>
    <t>Vehículo de tres ruedas, generalmente impulsado por fuerza humana. También entran dentro de la categoría los triciclos motorizados que son muy similares a una motocicleta.</t>
  </si>
  <si>
    <t>bici con tres ruedas,bicicleta con tres ruedas,Triciclos</t>
  </si>
  <si>
    <t>Bicicletas tándem</t>
  </si>
  <si>
    <t>Bicicleta provista de más de un asiento y más de una pareja de pedales, pudiendo así ser movida por el pedaleo de más de una persona.</t>
  </si>
  <si>
    <t>ándem,bici,bici tándem,bicicleta tándem,Bicicletas tándem,biciclo,tandem,velocípedo</t>
  </si>
  <si>
    <t>Bicicletas de montaña</t>
  </si>
  <si>
    <t>La bicicleta de montaña o bicicleta todo terreno (BTT) es una bicicleta destinada para el ámbito deportivo en terrenos agrestes, por lo que la resistencia de sus partes es un punto principal, también lo es la protección de sus partes al lodo y la tierra</t>
  </si>
  <si>
    <t>bici,bici de montaña,bicicleta de montaña,Bicicletas de montaña,btt,velocipedo</t>
  </si>
  <si>
    <t>Bicicletas de carreras</t>
  </si>
  <si>
    <t>Esta diseñada para la velocidad, una batalla corta, ángulos de asiento y frontales muy verticales, un eje pedalier alto, y muy poca curvatura en de la horquilla y donde la ligereza es importante, así mismo el manubrio tiene diseños particulares según tipo</t>
  </si>
  <si>
    <t>bici,bici de carrera,bicicleta de carrera,Bicicletas de carreras,biciclo,velocípedo</t>
  </si>
  <si>
    <t>Bicicletas</t>
  </si>
  <si>
    <t>Vehículo de transporte personal de propulsión humana, es decir por el propio viajero. Sus componentes básicos son dos ruedas, generalmente de igual diámetro y dispuestas en línea, un sistema de transmisión a pedales, un cuadro metálico que le da la estruc</t>
  </si>
  <si>
    <t>bici,Bicicleta,Bicicletas,biciclo,velocípedo</t>
  </si>
  <si>
    <t>Bicicletas reclinadas</t>
  </si>
  <si>
    <t>Tipo de bicicleta muy baja en la que el ciclista adopta una posición más cómoda (sobre todo) pero también más aerodinámica, por lo que en terreno llano o favorable es más veloz que la bicicleta clásica, pedaleando con el cuerpo casi en posición horizontal</t>
  </si>
  <si>
    <t>bici,bici reclinada,bici recumbentes,Bicicleta recumbente,Bicicletas recumbentes,biciclo,reclinada,velocípedo</t>
  </si>
  <si>
    <t>Bicicletas para niños</t>
  </si>
  <si>
    <t>Vehículo de transporte personal diseñado para infantes de propulsión humana, es decir por el propio viajero. Sus componentes básicos son dos ruedas, generalmente de igual diámetro y dispuestas en línea, un sistema de transmisión a pedales, un cuadro metál</t>
  </si>
  <si>
    <t>bici,Bici  para niños,Bicicleta para niños,Bicicletas para niños,biciclo,velocípedo</t>
  </si>
  <si>
    <t>Componentes  y  sistemas  de  transporte</t>
  </si>
  <si>
    <t>Limpiaparabrisas</t>
  </si>
  <si>
    <t>Frecuentemente citado de forma incorrecta como 'parabrisas', es un dispositivo utilizado para barrer la lluvia y basura del parabrisas de un vehículo o medio de locomoción. Consiste de un brazo, que puede girar en torno a uno de sus extremos y con un larg</t>
  </si>
  <si>
    <t>limpiabrisas para automoción,limpiador para automoción,Limpiaparabrisas para automoción,limpiavidrios para automoción,windshield wiper</t>
  </si>
  <si>
    <t>Limpiaparabrisas para locomotoras</t>
  </si>
  <si>
    <t>Frecuentemente citado de forma incorrecta como 'parabrisas', es un dispositivo utilizado para barrer la lluvia y basura del parabrisas de una locomotora. Consiste de un brazo, que puede girar en torno a uno de sus extremos y con un largo borde de goma ado</t>
  </si>
  <si>
    <t>limpiabrisas  para locomotoras,limpiador  para locomotoras,Limpiaparabrisas para locomotoras,limpiavidrios  para locomotoras,windshield wiper</t>
  </si>
  <si>
    <t>Limpiaparabrisas marítimos</t>
  </si>
  <si>
    <t>Frecuentemente citado de forma incorrecta como 'parabrisas', es un dispositivo utilizado para barrer la lluvia y basura del parabrisas de una embarcación. Consiste de un brazo, que puede girar en torno a uno de sus extremos y con un largo borde de goma ad</t>
  </si>
  <si>
    <t>limpiabrisas marítimos,limpiador marítimos,Limpiaparabrisas marítimos,limpiavidrios marítimos,windshield wiper</t>
  </si>
  <si>
    <t>Limpiaparabrisas de camión</t>
  </si>
  <si>
    <t xml:space="preserve">Frecuentemente citado de forma incorrecta como 'parabrisas', es un dispositivo utilizado para barrer la lluvia y basura del parabrisas de un camión. Consiste de un brazo, que puede girar en torno a uno de sus extremos y con un largo borde de goma adosado </t>
  </si>
  <si>
    <t>limpiabrisas de camión,limpiador de camión,Limpiaparabrisas de camión,limpiavidriosde camión,windshield wiper</t>
  </si>
  <si>
    <t>Bomba de lava parabrisas</t>
  </si>
  <si>
    <t>Es la unidad que bombea el líquido limpiador desde su origen hasta el parabrisa.</t>
  </si>
  <si>
    <t>bomba lava parabrisa,Bomba lava parabrisas,bomba lava windshield wiper</t>
  </si>
  <si>
    <t>Cuchillas limpiadoras</t>
  </si>
  <si>
    <t>Largo borde de goma que se utiliza para limpiar el parabrisa.</t>
  </si>
  <si>
    <t>cuchilla limpiadora,Cuchillas limpiadoras,parabrisa</t>
  </si>
  <si>
    <t>Sistemas de descarchado y antiniebla</t>
  </si>
  <si>
    <t>Sistemas de desescarchado y antiniebla para automóviles</t>
  </si>
  <si>
    <t>Elementos utilizados que tienen la finalidad de mejorar la claridad del vehículo.</t>
  </si>
  <si>
    <t>Sistemas de descarchado y antiniebla para automoción</t>
  </si>
  <si>
    <t>Sistemas de desescarchado y antiniebla para trenes</t>
  </si>
  <si>
    <t>Elementos utilizados que tienen la finalidad de mejorar la claridad del tren</t>
  </si>
  <si>
    <t>Sistemas de descarchado y antiniebla para trenes</t>
  </si>
  <si>
    <t>Sistemas de frenado y componentes</t>
  </si>
  <si>
    <t>Sistemas de frenado para automóviles</t>
  </si>
  <si>
    <t>Elementos que tienen por función Disminuir o anular progresivamente la velocidad de un vehículo, estabilizar esta velocidad o mantener el vehículo inmóvil si se encuentra detenido</t>
  </si>
  <si>
    <t>freno,Sistemas de frenado para automoción</t>
  </si>
  <si>
    <t>Sistemas de frenado para trenes</t>
  </si>
  <si>
    <t>Elementos que tienen por función Disminuir o anular progresivamente la velocidad de un tren, estabilizar esta velocidad o mantener el tren inmóvil si se encuentra detenido</t>
  </si>
  <si>
    <t>freno,Sistemas de frenado para trenes</t>
  </si>
  <si>
    <t>Chutes de arrastre</t>
  </si>
  <si>
    <t>Equipo utilizado para disminuir la velocidad de determinado vehículo a motor.</t>
  </si>
  <si>
    <t>plano de arrastre,rampa de arrastre,Rampas de arrastre,terreno de arrastre</t>
  </si>
  <si>
    <t>Rotores</t>
  </si>
  <si>
    <t>Componente que gira (rota) en una máquina eléctrica, sea ésta un motor o un generador eléctrico. Junto con su contraparte fija, el estator, forma el conjunto fundamental para la transmisión de potencia en motores y máquinas eléctricas en general.</t>
  </si>
  <si>
    <t>aspa,estator,Parte giratoria de un motor,rotor,Rotores,turbina</t>
  </si>
  <si>
    <t>Calibrador de frenaje</t>
  </si>
  <si>
    <t>La mordaza es el soporte de las pastillas y los pistones de freno. Los pistones están generalmente hechos de Hierro dulce y luego son recubiertos por un cromado. Hay dos tipos de mordazas: flotantes o fijas. Las fijas no se mueven, en relación al disco de</t>
  </si>
  <si>
    <t>Calibrador de frenaje,calibrador de freno,calibrador de frenos,caliper,freno,mordaza,pinza</t>
  </si>
  <si>
    <t>Freno de tambor</t>
  </si>
  <si>
    <t>Tipo de freno en el que la fricción se causa por un par de zapatas que presionan contra la superficie interior de un tambor giratorio, el cual está conectado al eje o la rueda.</t>
  </si>
  <si>
    <t>Freno de tambor,fricción</t>
  </si>
  <si>
    <t>Freno de disco</t>
  </si>
  <si>
    <t>Sistema de frenado normalmente para ruedas de vehículos, en el cual una parte móvil (el disco) solidario con la rueda que gira es sometido al rozamiento de unas superficies de alto coeficiente de fricción (las pastillas) que ejercen sobre ellos una fuerza</t>
  </si>
  <si>
    <t>freno,Freno de disco,freno de plato</t>
  </si>
  <si>
    <t>Freno enfriado con líquido</t>
  </si>
  <si>
    <t xml:space="preserve">Es el líquido de frenos que circula por el circuito hidráulico hasta presionar el pistón y empujar la pastilla contra el disco. La presión contra el disco hace que la pastilla se aleje del pistón, empujando la otra pastilla contra el disco. El rozamiento </t>
  </si>
  <si>
    <t>brake fluid,Freno enfriado con líquido,líquido de freno</t>
  </si>
  <si>
    <t>Cilindros principales</t>
  </si>
  <si>
    <t>Es un dispositivo de control que convierte la presión no hidráulico (normalmente de pie de un conductor) en presión hidráulica. Este dispositivo controla cilindros esclavos situados en el otro extremo del sistema hidráulico.</t>
  </si>
  <si>
    <t>cilindro,cilindro maestro,Cilindros principales,master</t>
  </si>
  <si>
    <t>Cilindros esclavos</t>
  </si>
  <si>
    <t>Son partes vitales del accionamiento hidráulico y neumático y sistemas de control. Se utilizan en todos los sectores y campos de la actividad humana, incluyendo la industrial, doméstico, transporte, aeroespacial, medicina y recreación.</t>
  </si>
  <si>
    <t>Zapatas de freno de tambor</t>
  </si>
  <si>
    <t>Existen diferentes tipos de discos de freno. Algunos son de acero macizo mientras que otros están rayados en la superficie o tienen agujeros que los atraviesan. Estos últimos, denominados discos ventilados, ayudan a disipar el calor.</t>
  </si>
  <si>
    <t>disco de freno,patin de freno de tambor,Patines de freno de tambor</t>
  </si>
  <si>
    <t>Almohadillas de discos de freno</t>
  </si>
  <si>
    <t xml:space="preserve">Las pastillas están diseñadas para producir una alta fricción con el disco. El material del que estén compuestas determinara la duración, potencia de frenado y su comportamiento en condiciones adversas. </t>
  </si>
  <si>
    <t>Almohadillas de discos de freno,pastillas de freno,tacos de freno</t>
  </si>
  <si>
    <t>Tambor de freno</t>
  </si>
  <si>
    <t>Rotores de frenos de disco</t>
  </si>
  <si>
    <t>Este es un plato redondo hecho de hierro fundido que rota con el neumático. Hay dos tipos de disco rotor, el tipo sólido y el tipo ventilado. El tipo sólido consiste en un simple disco rotor, mientras que el tipo ventilado tiene agujeros en la mitad del d</t>
  </si>
  <si>
    <t>disco rotor,disco sólido,disco ventilado,Rotores de discos de freno</t>
  </si>
  <si>
    <t>Líneas de freno</t>
  </si>
  <si>
    <t>Conducto por donde circula el líquido de freno.</t>
  </si>
  <si>
    <t>conducto,Líneas de freno,manga,tubo</t>
  </si>
  <si>
    <t>Pistones de freno</t>
  </si>
  <si>
    <t>Los pistones cuentan con una fijación que va alrededor y sellos que impiden el escape de la presión ejercida por el líquido de frenos, a través del cual son accionados.</t>
  </si>
  <si>
    <t>embolo,émbolo,Pistones de freno</t>
  </si>
  <si>
    <t>Kits de reparación de frenos</t>
  </si>
  <si>
    <t>Juego de herramientas que tienen como finalidad el mantenimiento y reparación del sistema de frenos.</t>
  </si>
  <si>
    <t>herramienta,instrumentos,juego,kit,Kits de reparación de frenos</t>
  </si>
  <si>
    <t>Refuerzos de frenado</t>
  </si>
  <si>
    <t>Comprende una caja en la que está delimitada una cámara de presión; medios de válvula de carrete, corredizamente dispuestos en la caja, que cooperan con esta última para comunicar respectivamente.</t>
  </si>
  <si>
    <t>freno,reforzador,Reforzadores de frenada</t>
  </si>
  <si>
    <t>Ruedas y acabados</t>
  </si>
  <si>
    <t>Rines o ruedas para automóviles</t>
  </si>
  <si>
    <t>Pieza toroidal de caucho que se coloca en las ruedas de diversos vehículos y máquinas. Su función principal es permitir un contacto adecuado por adherencia y fricción con el pavimento, posibilitando el arranque, el frenado y la guía.</t>
  </si>
  <si>
    <t>coche,cubierta,goma,llanta,llanta para carro,llantas para carros,Llantas y ruedas para automóviles,neumático,rueda,rueda para carro o coche,ruedas para carros o coche</t>
  </si>
  <si>
    <t>Ruedas para trenes</t>
  </si>
  <si>
    <t>cubierta,goma,llanta,neumático,rueda,rueda para tren,Ruedas para trenes</t>
  </si>
  <si>
    <t>Rines o ruedas para camiones</t>
  </si>
  <si>
    <t>coche,cubierta,goma,llanta,llanta  para camión,llantas  para camiones,Llantas o ruedas para camiones,neumático,rueda,rueda para camión,ruedas para camiones</t>
  </si>
  <si>
    <t>Válvulas de neumáticos</t>
  </si>
  <si>
    <t xml:space="preserve">Es una válvula de auto-contenido que se abre para admitir gas a una cámara (tal como aire para inflar un neumático), y entonces se cierra automáticamente y se mantiene sellado por la presión en la cámara, o un resorte, o ambos, para impedir que el gas se </t>
  </si>
  <si>
    <t>escape,gusanillo,gusano,obturador,pichuete,salida,Válvulas de neumáticos,vástago</t>
  </si>
  <si>
    <t>Componentes de sistema de suspensión</t>
  </si>
  <si>
    <t>Sistemas de suspensión para automóviles</t>
  </si>
  <si>
    <t>Conjunto de elementos que absorben las irregularidades del terreno por el que se circula para aumentar la comodidad y el control del vehículo. El sistema de suspensión actúa entre el chasis y las ruedas, las cuales reciben de forma directa las irregularid</t>
  </si>
  <si>
    <t>amortiguación,aplazamiento,ballesta,Sistemas de suspensión para automóviles,Sistemas de suspensión para autos,Sistemas de suspensión para carros,supresión</t>
  </si>
  <si>
    <t>Sistemas de suspensión para camiones</t>
  </si>
  <si>
    <t>amortiguación,aplazamiento,ballesta,Sistema de suspensión para camion,Sistemas de suspensión para camiones,supresión</t>
  </si>
  <si>
    <t>Amortiguadores para camiones</t>
  </si>
  <si>
    <t>Dispositivo que absorbe energía, utilizado normalmente para disminuir las oscilaciones no deseadas de un movimiento periódico o para absorber energía proveniente de golpes o impactos.  Utilizado en Camiones.</t>
  </si>
  <si>
    <t>amortiguador de camión,Amortiguadores para camiones,ballesta,compensadores para camiones,muelle,suspensión</t>
  </si>
  <si>
    <t>Amortiguadores para automóviles</t>
  </si>
  <si>
    <t>Dispositivo que absorbe energía, utilizado normalmente para disminuir las oscilaciones no deseadas de un movimiento periódico o para absorber energía proveniente de golpes o impactos.  Utilizado en automóviles.</t>
  </si>
  <si>
    <t>amortiguador para automóviles o carros,Amortiguadores para automóviles,ballesta,compensador para automóviles o carros,muelle,suspensión</t>
  </si>
  <si>
    <t>Sistemas de suspensión para trenes</t>
  </si>
  <si>
    <t>amortiguación,aplazamiento,ballesta,Sistemas de suspensión para trenes,supresión,suspención para trenes</t>
  </si>
  <si>
    <t>Puntales</t>
  </si>
  <si>
    <t>Como componentes de un chasis de un automóvil, pueden ser aparatos pasivos para reforzar el chasis y / o el cuerpo, o los componentes activos de la suspensión.</t>
  </si>
  <si>
    <t>amortiguación,amortiguador,Puntales,suspensión</t>
  </si>
  <si>
    <t>Buje de automóvil</t>
  </si>
  <si>
    <t xml:space="preserve">Elemento de una máquina donde se apoya y gira un eje. Puede ser una simple pieza que sujeta un cilindro de metal o un conjunto muy elaborado de componentes que forman un punto de unión. Es un latinismo, deriva de buxis que significa caja. Se caracterizan </t>
  </si>
  <si>
    <t>Buje de automotor,buje de una rueda,bushing,buxis</t>
  </si>
  <si>
    <t>Barra anti -  ladeo</t>
  </si>
  <si>
    <t>Componente de la suspensión que permite solidarizar el movimiento vertical de las ruedas opuestas, minimizando con ello la inclinación lateral que sufre la carrocería de un vehículo cuando es sometido a la fuerza centrípeta, típicamente en curvas.</t>
  </si>
  <si>
    <t>barra estabilizadora,Barras contraladeos,eje estabilizaddor,estabilizadora,vara estabilizadora</t>
  </si>
  <si>
    <t>Amortiguadores de choque</t>
  </si>
  <si>
    <t>Es un dispositivo mecánico diseñado para suavizar o amortiguar impulso de choque, y disipar la energía cinética. Es un tipo de amortiguador.</t>
  </si>
  <si>
    <t>amortiguador de carro o coche,Amortiguadores de choque,bushing,cojinete de desplazamiento,compensores</t>
  </si>
  <si>
    <t>Componentes y sistemas de seguridad de vehículo</t>
  </si>
  <si>
    <t>Airbags</t>
  </si>
  <si>
    <t xml:space="preserve">Sistema de seguridad pasiva instalado en la mayoría de los automóviles modernos. </t>
  </si>
  <si>
    <t>airbag,Airbags,bolsa de aire,bolsas de aires,cortina,saco de aire,sacos de aires,sistema de seguridad</t>
  </si>
  <si>
    <t>Cinturones de seguridad</t>
  </si>
  <si>
    <t xml:space="preserve">Es un arnés diseñado para sujetar a un ocupante de un vehículo si ocurre una colisión y mantenerlo en su asiento. </t>
  </si>
  <si>
    <t>ceñidor,cinto,cinturón,cinturón de seguridad,Cinturones de seguridad,correa,talabarte</t>
  </si>
  <si>
    <t>Sistemas para evitar choques</t>
  </si>
  <si>
    <t>Sistema de seguridad del automóvil destinado a reducir la gravedad de un accidente. También conocido como sistema precrash, sistema de advertencia de colisión hacia adelante o sistema de mitigación de colisión, el uso de radar y sensores láser a veces y u</t>
  </si>
  <si>
    <t>sistema de advertencia de colisión hacia adelante o sistema de mitigación de colisión,sistema precrash,sistemas para evitar choque,Sistemas para evitar colisión,sistemas para evitar impactos</t>
  </si>
  <si>
    <t>Sistemas sensores de impacto</t>
  </si>
  <si>
    <t>Sistema de seguridad del automóvil destinado a detectar la proximidad de un objeto, para mitigar la posibilidad del choque.</t>
  </si>
  <si>
    <t>colisión,detección,sistemas de detección choque,Sistemas de detección de impacto,sistemas de detección impactos</t>
  </si>
  <si>
    <t>Apoyacabezas</t>
  </si>
  <si>
    <t>Están unidos o integrados en la parte superior de cada asiento de seguridad para limitar el movimiento hacia atrás de la cabeza con relación al tronco, de un accidente el ocupante adulto, a fin de reducir el peligro de lesiones cervicales u otra lesión en</t>
  </si>
  <si>
    <t>apoya cabeza,respaldar,Sujeción de cabeza</t>
  </si>
  <si>
    <t>Latas de propulsor de airbags</t>
  </si>
  <si>
    <t>Es un producto químico que se utiliza en la producción de energía y de gas a presión que se utiliza para crear el movimiento de un fluido o para generar propulsión de un vehículo o un proyectil o de otro objeto.</t>
  </si>
  <si>
    <t>airbag,bolsas de aire,Botes de propulsor de bolsa de aire,propergol</t>
  </si>
  <si>
    <t>Pito de vehículo</t>
  </si>
  <si>
    <t>Un cuerno vehículo es un dispositivo de sonido de decisiones usado para advertir a otros de la aproximación del vehículo o de su presencia.</t>
  </si>
  <si>
    <t>bocina,bocina de auto o automóvil,bocina de carro,bocina de coche,Bocina de vehículo,chiflo,claxon,pito</t>
  </si>
  <si>
    <t>Sistema remoto de bloqueo</t>
  </si>
  <si>
    <t>Un sistema de entrada sin llave es una cerradura electrónica que controla el acceso a un edificio o vehículo sin utilizar una llave mecánica tradicional.</t>
  </si>
  <si>
    <t>alarma,cierre central,Sistema de cerrar a distancia</t>
  </si>
  <si>
    <t>Sistemas de control de la estabilidad del vehículo</t>
  </si>
  <si>
    <t>El control de estabilidad es un elemento de seguridad activa del automóvil que actúa frenando individualmente las ruedas en situaciones de riesgo para evitar derrapes, tanto sobrevirajes, como subvirajes. El control de estabilidad centraliza las funciones</t>
  </si>
  <si>
    <t>control de estabilidad,control de tracción,estabilidad,sistema abs,sistema ebd,Sistemas de control de la estabilidad del vehículo</t>
  </si>
  <si>
    <t>Sistemas de control de la tracción del vehículo</t>
  </si>
  <si>
    <t xml:space="preserve">El control de tracción es un sistema de seguridad automovilística l diseñado para prevenir la pérdida de adherencia de las ruedas y que éstas patinen cuando el conductor se excede en la aceleración del vehículo o el firme está muy deslizante (ej.:hielo). </t>
  </si>
  <si>
    <t>deslizamiento,Sistemas de control de la tracción del vehículo,sistemas de seguridad</t>
  </si>
  <si>
    <t>Bloqueadores de ruedas</t>
  </si>
  <si>
    <t>Artefacto ingenioso, ideado para sujetar, retener o inmovilizar algo, o alguien, como consecuencia de alguna determinada conducta del inmovilizado, para la que ha sido ideado, y de la que deriva su forma o el estado de sujección.</t>
  </si>
  <si>
    <t>bloqueador,Bloqueadores de ruedas,boqueador de rueda,cepo,inmovilizador</t>
  </si>
  <si>
    <t>Puertas para vehículos</t>
  </si>
  <si>
    <t>Puertas de automotores desmontables</t>
  </si>
  <si>
    <t>Elementos de apertura para ingresar al vehñiculo que pueden ser removidos en su totalidad de una forma fácil y segura.</t>
  </si>
  <si>
    <t>coche,puerta de carro,puerta de jeepeta,puerta de vehículo,Puertas para automoción desmontables,vehículo</t>
  </si>
  <si>
    <t>Puertas de automotores</t>
  </si>
  <si>
    <t>Es una partición, típicamente con bisagras, pero a veces unidos por otros mecanismos, tales como pistas, en frente de una abertura que se utiliza para entrar y salir de un vehículo. Una puerta de vehículo se puede abrir para proporcionar acceso a la abert</t>
  </si>
  <si>
    <t>puerta de carro,puerta de jeepeta,puerta de vehículo,Puertas para automoción</t>
  </si>
  <si>
    <t>Puertas de persiana para camiones</t>
  </si>
  <si>
    <t>Puertas diseñadas de laminas de pvc,madera o pvc conectadas entre si con la finalidad de poderse enrollar y desenrollar para su apertura y cierre</t>
  </si>
  <si>
    <t>puerta de cortina para camión,puerta de persiana para camión,puerta enrollable,Puertas de persiana para camiones</t>
  </si>
  <si>
    <t>Compuertas inferiores o puertas elevadoras</t>
  </si>
  <si>
    <t>Sistema de puerta y elevador dos en uno que tienen algunos vehículos para elevar desde el nivel del piso al nivel del vehículo los objetos.</t>
  </si>
  <si>
    <t>Compuertas inferiores o puertas elevadoras,elevador,lift,liftgates</t>
  </si>
  <si>
    <t>Ventanas y parabrisas para vehículos</t>
  </si>
  <si>
    <t>Parabrisas para automotores</t>
  </si>
  <si>
    <t>Superficie, transparente o translúcida, también llamada, luneta o vidrio frontal (por el material del que suele estar hecho); que suelen utilizar los vehículos (avión, barco, automóvil, autobús, moto, tren...) para proteger al conductor del viento, lluvia</t>
  </si>
  <si>
    <t>Guarda brisa,parabrisa,Parabrisas para automoción,ventana frontal,vidrio frontal,Windshield wiper</t>
  </si>
  <si>
    <t>Ventanas para automotores</t>
  </si>
  <si>
    <t>Elemento de vidrio fabricado para la finalidad de ser parte de un vehículo como ventanas laterales y traseras y techos de vidrio del panel.</t>
  </si>
  <si>
    <t>ventana para automoción,Ventanas para automoción</t>
  </si>
  <si>
    <t>Depósitos y sistemas de combustible</t>
  </si>
  <si>
    <t>Sistemas de almacenaje de combustible híbrido</t>
  </si>
  <si>
    <t>Es un receptaculo donde se acumula el combustible híbrido que utilizan los vehículos de propulsión alternativacombinando un motor movido por energía eléctrica proveniente de baterías y un motor de combustión interna.</t>
  </si>
  <si>
    <t>hybrid,Sistemas de almacenaje de combustible híbrido,vehículo eléctrico,vehículo hibrido</t>
  </si>
  <si>
    <t>Sistemas de inyección de combustible</t>
  </si>
  <si>
    <t>Sistema de alimentación de motores de combustión interna, alternativo al carburador en los motores de explosión, que es el que usan prácticamente todos los automóviles europeos desde</t>
  </si>
  <si>
    <t>sistema de inyección,Sistemas de inyección de combustible</t>
  </si>
  <si>
    <t>Tanques de combustible</t>
  </si>
  <si>
    <t>El depósito de combustible o tanque de combustible es un contenedor seguro para líquidos inflamables, que suele formar parte del sistema del motor, y en el cual se almacena el combustible, que es propulsado (mediante la bomba de combustible) o liberado (c</t>
  </si>
  <si>
    <t>Depósitos de gasolina,tanque de combustible,Tanque de gasolina</t>
  </si>
  <si>
    <t>Elementos respiraderos</t>
  </si>
  <si>
    <t>Elementos utilizados para filtrar el aire del exterior en la ventilación del vehículo positiva del carter.</t>
  </si>
  <si>
    <t>carter,Elementos respiraderos,filtro del aire,filtros</t>
  </si>
  <si>
    <t>Tapas de aceite o combustible</t>
  </si>
  <si>
    <t>Pieza que cierra por la parte superior el recipiente del aceite y del combustible.</t>
  </si>
  <si>
    <t>cubierta,tapa de aceite,tapa del tanque,tapa del tanque de combustible,Tapas de aceite o combustible,tapón</t>
  </si>
  <si>
    <t>Neumáticos y cámaras de neumáticos</t>
  </si>
  <si>
    <t>Las cámaras son globos de forma toroidal hechos con un material impermeable para impedir las fugas de aire. Las cámaras se insertan dentro del neumático para automóvil y se inflan a través de la válvula insertada para retener el aire en su interior.</t>
  </si>
  <si>
    <t>2.3.5.3.01</t>
  </si>
  <si>
    <t>Llantas y neumáticos</t>
  </si>
  <si>
    <t>camara,Cámaras de neumáticos para automóviles,goma,tubo,tubo para llantas,tubo para neumaticos</t>
  </si>
  <si>
    <t xml:space="preserve"> Neumáticos para camiones pesados</t>
  </si>
  <si>
    <t xml:space="preserve"> Neumático o pieza tiroidal de caucho que se coloca en las ruedas de camiones pesados. Su función principal es permitir un contacto adecuado por adherencia y fricción con el pavimento, posibilitando el arranque, el frenado y la guía.</t>
  </si>
  <si>
    <t>camiones,camiones pesados,caucho,cubierta,goma,llanta,neumatico,Neumáticos para camiones pesados,rueda</t>
  </si>
  <si>
    <t>Neumático o pieza tiroidal de caucho que se coloca en las ruedas de los automóviles, camionetas o camiones ligeros. Su función principal es permitir un contacto adecuado por adherencia y fricción con el pavimento, posibilitando el arranque, el frenado y la guía.</t>
  </si>
  <si>
    <t>automóviles,camiones,camiones pesados,camionetas,caucho,cubierta,goma,jeepetas,llanta,llantas para jeepetas,neumatico,Neumáticos para camionetas o automóviles,rueda</t>
  </si>
  <si>
    <t>Cámara de neumáticos o tubos para bicicleta</t>
  </si>
  <si>
    <t>Las cámaras son globos de forma toroidal hechos con un material impermeable para impedir las fugas de aire. Las cámaras se insertan dentro del neumático para bicicleta y se inflan a través de la válvula insertada para retener el aire en su interior.</t>
  </si>
  <si>
    <t>bicicleta,caucho,cubierta,goma,llanta,llantas para bici,neumática de bicicleta,neumatico,neumático de bici,rueda,tubo de bici,tubo de bicicleta,Tubos de bicicleta</t>
  </si>
  <si>
    <t>Neumáticos de bicicleta</t>
  </si>
  <si>
    <t>Una pieza toroidal de caucho que se coloca en las ruedas de una bicicleta. Su función principal es permitir un contacto adecuado por adherencia y fricción con el pavimento, posibilitando el arranque, el frenado y la guía.</t>
  </si>
  <si>
    <t>bicicleta,caucho,cubierta,goma,llanta,llanta neumática de bicicleta,llantas para bici,neumatico,neumático de bici,Neumáticos de bicicleta,rueda</t>
  </si>
  <si>
    <t>Cordón de neumáticos</t>
  </si>
  <si>
    <t>Las cuerdas para neumáticos son un refuerzo que se utiliza para mantener la forma de un neumático. Están hechos principalmente de poliéster, nailon, aramida y rayón.</t>
  </si>
  <si>
    <t>anchura,Cuerda de neumático,goma,llanta,rueda</t>
  </si>
  <si>
    <t>Labrado de llanta</t>
  </si>
  <si>
    <t>La banda de rodadura de un neumático es aquella parte plana que entra en contacto con la superficie. Es, por tanto, la zona que más desgaste sufre de todo el neumático.</t>
  </si>
  <si>
    <t>banda de rodadura,goma,huella,llanta,pista,rueda,Trazado de neumático</t>
  </si>
  <si>
    <t>Cámara de neumáticos de camiones pesados</t>
  </si>
  <si>
    <t xml:space="preserve">Se trata de un elemento con forma toroidal con el que cuentan multitud de vehículos, y que se encargan de mantener el aire comprimido en el interior de los neumáticos de los camiones pesados. 
</t>
  </si>
  <si>
    <t xml:space="preserve">Neumático de espuma
</t>
  </si>
  <si>
    <t xml:space="preserve">Neumático lleno de espuma en lugar de aire. 
</t>
  </si>
  <si>
    <t xml:space="preserve">Kit de reparación de neumáticos 
</t>
  </si>
  <si>
    <t xml:space="preserve">Conjunto de materiales ensamblados para parchear y reparar neumáticos y pinchazos de tubos. 
</t>
  </si>
  <si>
    <t xml:space="preserve">Neumático para motocicleta
</t>
  </si>
  <si>
    <t xml:space="preserve">Un tipo de neumático diseñado para vehículos de 2 ruedas que tiene una cruz redonda para facilitar el apoyo necesario cuando una motocicleta gira. Proporciona el único contacto con el suelo y tiene una gran influencia sobre las características de manejo de la motocicleta.
</t>
  </si>
  <si>
    <t>Acabados y revestimientos exterior para vehículos</t>
  </si>
  <si>
    <t>Acabados para automotores</t>
  </si>
  <si>
    <t>Paquete de automóvil compuesto por un conjunto de cosmético (en su mayoría no funcional) adornos para un vehículo. En algunos casos, el paquete de recorte puede incluir un modelo específico o nombre terminado.</t>
  </si>
  <si>
    <t>Acabados para automoción,adorno de carros,decoración de carros,jeepeta,paquete de carro,tunning,vehículo</t>
  </si>
  <si>
    <t>Guardabarros</t>
  </si>
  <si>
    <t>Es la parte del vehículo automóvil,motor,motocicleta u otro que enmarca una rueda (la parte inferior del guardafango).</t>
  </si>
  <si>
    <t>guardabarros,guardafango,Parachoques para automoción,u de la llanta</t>
  </si>
  <si>
    <t>Parachoques para automotores</t>
  </si>
  <si>
    <t>Pieza de un vehículo que se encuentra en la parte trasera y delantera de éste con el objetivo de amortiguar y proteger al vehículo en caso de colisión, absorbiendo la energía cinética y empujándola en forma de rebote hacia el centro del choque, consiguien</t>
  </si>
  <si>
    <t>automóvil,bumpers,carro,defensa,defensa de jeepeta,Paragolpes de vehículo,vehículo</t>
  </si>
  <si>
    <t>Tipo funcional de espejo que poseen los automóviles y otros vehículos, que están diseñados para permitirle al conductor ver el área que se encuentra detrás del vehículo a través de la ventana posterior.</t>
  </si>
  <si>
    <t>espejo,Espejos de vehículo,Retrovisor</t>
  </si>
  <si>
    <t>Parrillas de vehículos</t>
  </si>
  <si>
    <t>Parrilla es una abertura de lado a lado que cuenta con varias aberturas en una pared o lámina de metal u otra barrera, por lo general para que el aire o el agua entrar y / o salir, pero mantener los objetos más grandes como personas y animales dentro o fu</t>
  </si>
  <si>
    <t>coche o carro,grill,parrilla,reja de auto,reja de vehiculo,Rejillas de vehículo</t>
  </si>
  <si>
    <t>Capós de vehículos</t>
  </si>
  <si>
    <t>Es la tapa de bisagra sobre el motor de los vehículos de motor que permita el acceso al compartimiento del motor para el mantenimiento y reparación.</t>
  </si>
  <si>
    <t>bonete,capó,capota de carro o coche,capota de vehículo,Capotas de vehículo,tapa de motor</t>
  </si>
  <si>
    <t>Paneles laterales de vehículos</t>
  </si>
  <si>
    <t>Son las partes laterales que conforman un vehículo.</t>
  </si>
  <si>
    <t>guardabarros,panel,Paneles laterales de vehículo,puerta</t>
  </si>
  <si>
    <t>Tableros</t>
  </si>
  <si>
    <t>La fascia se utiliza a menudo en relación con los paneles decorativos del salpicadero de un coche, el salpicadero entero.</t>
  </si>
  <si>
    <t>fascia,panel frontal,Tabicas,tablero</t>
  </si>
  <si>
    <t>Sistemas de control medioambiental</t>
  </si>
  <si>
    <t>Sistemas de control medioambiental espacial</t>
  </si>
  <si>
    <t>Conjunto de elementos utilizados para preservar el medioambiente espacial.</t>
  </si>
  <si>
    <t>Sistemas de control medioambiental marítimo</t>
  </si>
  <si>
    <t>Conjunto de elementos utilizados para preservar el medioamiente marítimo.</t>
  </si>
  <si>
    <t>Sistema control temperatura vehículo</t>
  </si>
  <si>
    <t>Conjunto de elementos mecanismos, uno asociado con la disipación de calor, y el otro, con su producción y conservación de un vehículo.</t>
  </si>
  <si>
    <t>Sistemas y componentes hidráulicos</t>
  </si>
  <si>
    <t>Sistemas hidráulicos para automotores</t>
  </si>
  <si>
    <t>Conjunto de dispositivos que mediante la utilizacion de un flujo de liquidos permite generar un movimiento en el área automoción.</t>
  </si>
  <si>
    <t>Sistemas hidráulicos para automoción</t>
  </si>
  <si>
    <t>Sistemas hidráulicos marítimos</t>
  </si>
  <si>
    <t>Conjunto de dispositivos que mediante la utilizacion de un flujo de liquidos permite generar un movimiento en el área marítima.</t>
  </si>
  <si>
    <t>Iluminación exterior para vehículos</t>
  </si>
  <si>
    <t>Iluminación exterior para automóviles</t>
  </si>
  <si>
    <t>Conjunto de dispositivos que se instalan para producir ciertos efectos luminosos fuera de un automóvil.</t>
  </si>
  <si>
    <t>2.3.9.6.01</t>
  </si>
  <si>
    <t>Productos eléctricos y afines</t>
  </si>
  <si>
    <t>Iluminación exterior para vagones de tren</t>
  </si>
  <si>
    <t>Conjunto de dispositivos que se instalan para producir ciertos efectos luminosos fuera  de automotores.</t>
  </si>
  <si>
    <t>Iluminación exterior para automotores</t>
  </si>
  <si>
    <t>Iluminación exterior para buques o barcos</t>
  </si>
  <si>
    <t>Conjunto de dispositivos que se instalan para producir ciertos efectos luminosos fuera  de buques o barcos.</t>
  </si>
  <si>
    <t>Sistema para lavar o limpiar la farola delantera</t>
  </si>
  <si>
    <t>Dispositivos utilizados para remover la suciedad de los faroles delanteros de un vehículo.</t>
  </si>
  <si>
    <t>Sistema de lavar o limpiar farol delantero</t>
  </si>
  <si>
    <t>Reflectores</t>
  </si>
  <si>
    <t>Superficie que refleja la luz o cualquier otro tipo de onda</t>
  </si>
  <si>
    <t>faro,foco,pantalla,proyector,reflector,Reflectores</t>
  </si>
  <si>
    <t>Proyectores de luz que sirven para iluminar el camino de un vehículo por la noche. También sirven para que el vehículo sea más visible a los demás, cuando hay poca visibilidad</t>
  </si>
  <si>
    <t>bombilla,Faro de vehículo,farol,farola,foco,lamparas,proyector</t>
  </si>
  <si>
    <t>Iluminación interior para vehículos</t>
  </si>
  <si>
    <t>Iluminación interior para automóviles</t>
  </si>
  <si>
    <t>Conjunto de dispositivos que se instalan para producir ciertos efectos luminosos dentro de un automóviles.</t>
  </si>
  <si>
    <t>Focos interior para automóviles,Iluminación interior para automóviles,Lámpara interior para automóviles</t>
  </si>
  <si>
    <t>Iluminación interior para vagones de tren</t>
  </si>
  <si>
    <t>Conjunto de dispositivos que se instalan para producir ciertos efectos luminosos dentro de automotores.</t>
  </si>
  <si>
    <t>Focos  interior para automotores,Iluminación interior para automotores,Lámpara  interior para automotores</t>
  </si>
  <si>
    <t>Iluminación interior para buques o barcos</t>
  </si>
  <si>
    <t>Conjunto de dispositivos que se instalan para producir ciertos efectos luminosos dentro de buques o barcos.</t>
  </si>
  <si>
    <t>Focos interior para buques o barcos,Iluminación interior para buques o barcos,Lámpara interior para buques o barcos</t>
  </si>
  <si>
    <t>Ensamblajes de iluminación de las placas</t>
  </si>
  <si>
    <t>Dispositivos de iluminación que van dentro de las lamparas.</t>
  </si>
  <si>
    <t>Ensamblajes de planchas ligeras</t>
  </si>
  <si>
    <t>Sistemas y componentes de localización y navegación</t>
  </si>
  <si>
    <t>Sistemas de posicionamiento global de vehículos</t>
  </si>
  <si>
    <t>Sistema global de navegación por satélite (GNSS) que permite determinar en todo el mundo la posición de un objeto, una persona o un vehículo con una precisión hasta de centímetros (si se utiliza GPS diferencial), aunque lo habitual son unos pocos metros d</t>
  </si>
  <si>
    <t>2.6.5.5.01</t>
  </si>
  <si>
    <t>Equipo de comunicación, telecomunicaciones y señalamiento</t>
  </si>
  <si>
    <t>Sistemas de posicionar global de vehículos</t>
  </si>
  <si>
    <t>2.2.8.7.05</t>
  </si>
  <si>
    <t>Servicios de informática y sistemas computarizados</t>
  </si>
  <si>
    <t>Sistemas de navegación vehicular</t>
  </si>
  <si>
    <t>Es un GPS diseñado para navegar en vehículos de carretera tales como automóviles, autobuses y camiones. Al contrario de otros GPS, este usa datos de posición para ubicar al usuario en una calle mapeada en un sistema de base de datos}</t>
  </si>
  <si>
    <t>Sistemas de navegación del vehículo</t>
  </si>
  <si>
    <t>Sistemas de control principal</t>
  </si>
  <si>
    <t>Sistemas de computador</t>
  </si>
  <si>
    <t>Es la unidad de mando del vehículo.</t>
  </si>
  <si>
    <t>Sistemas informáticos para automoción</t>
  </si>
  <si>
    <t>Sistemas electrónicos de ignición</t>
  </si>
  <si>
    <t xml:space="preserve">Sistema de encendido para motores de ciclo Otto tanto de dos tiempos (2T) como cuatro tiempos (4T) en el cual la función de interrumpir la corriente del primario de la bobina para generar por autoinducción la alta tensión necesaria en la bujía no se hace </t>
  </si>
  <si>
    <t>sistema encendido electrico,Sistemas electrónicos de ignición</t>
  </si>
  <si>
    <t>Controles de emisión y de escape</t>
  </si>
  <si>
    <t>Convertidores catalíticos</t>
  </si>
  <si>
    <t>El convertidor catalítico o catalizador es un componente del motor de combustión interna alternativo y Wankel que sirve para el control y reducción de los gases nocivos expulsados por el motor de combustión interna. Se emplea tanto en los motores de gasol</t>
  </si>
  <si>
    <t>catalizador,Convertidores Catalíticos,impulsor,motor</t>
  </si>
  <si>
    <t>Silenciadores de exhosto o resonadores</t>
  </si>
  <si>
    <t>Un silenciador es un dispositivo para reducir la cantidad de ruido emitido por los gases de escape de un motor de combustión interna.</t>
  </si>
  <si>
    <t>mofle,muffler,silenciador,Silenciadores de escape o resonadores,tronera</t>
  </si>
  <si>
    <t>Colector de escape</t>
  </si>
  <si>
    <t>Un colector de escape recoge los gases de escape de los cilindros múltiples en un tubo.</t>
  </si>
  <si>
    <t>colector,distribuidor,Distribuidores de escape,gases,mofle,sistema de escape</t>
  </si>
  <si>
    <t>Adaptadores de silenciadores</t>
  </si>
  <si>
    <t>Son elementos que se le ponen al silenciador que es un dispositivo para reducir la cantidad de ruido emitido por los gases de escape de un motor de combustión interna.</t>
  </si>
  <si>
    <t>Adaptadores de amortiguador del ruido,mofle,muffler,silenciador,tronera</t>
  </si>
  <si>
    <t>Amortiguadores de chispas</t>
  </si>
  <si>
    <t>Un supresor de chispas es un dispositivo que evita la emisión de residuos inflamables de fuentes de combustión, como los motores de combustión interna, chimeneas y estufas de leña.</t>
  </si>
  <si>
    <t>amortiguador de chispa,Amortiguadores de chispas,supresor de chispa</t>
  </si>
  <si>
    <t>Sistemas de tren de transmisión</t>
  </si>
  <si>
    <t>Ejes de manejo</t>
  </si>
  <si>
    <t>Un eje que es propulsado por el motor se llama eje de propulsión.Los automóviles modernos con tracción delantera típicamente combinan la caja de cambios y el eje delantero en una sola unidad llamada transaxle o conjunto motor.</t>
  </si>
  <si>
    <t>árbol,barra,cigüeñal,eje de mando,eje de propulsión,eje motor,eje principal,Ejes de mando,manivela,transmisión</t>
  </si>
  <si>
    <t>Ejes no de manejo</t>
  </si>
  <si>
    <t>Un eje libre es aquel que no forma parte del sistema de transmisión y gira libre. El eje trasero en un automóvil con tracción delantera se puede considerar un eje libre.</t>
  </si>
  <si>
    <t>árbol,barra,cigüeñal,eje de no actuar,eje libre,Ejes de no actuar,manivela,transmisión</t>
  </si>
  <si>
    <t>Carcasas de eje</t>
  </si>
  <si>
    <t xml:space="preserve">Es el elemento donde se va a alojar o a introducir el eje, el cual puede ser del tipo de construcción de una sola pieza o dividida.  </t>
  </si>
  <si>
    <t>bajo,barra,cigüeñal,cobertura,cubierta de eje,envoltorio de eje,Envoltura de eje,manivela</t>
  </si>
  <si>
    <t>Husillos de giro de eje</t>
  </si>
  <si>
    <t>Elemento constructivo destinado a guiar el movimiento de rotación a una pieza o de un conjunto de piezas, como una rueda o un engranaje.</t>
  </si>
  <si>
    <t>árbol,barra,cigüeñal,eje,Husillo de árbol,manivela,transmisión</t>
  </si>
  <si>
    <t>Diferenciales</t>
  </si>
  <si>
    <t>Elemento mecánico que permite que las ruedas derecha e izquierda de un vehículo giren a revoluciones diferentes, según éste se encuentre tomando una curva hacia un lado o hacia el otro</t>
  </si>
  <si>
    <t>diferencial,Diferenciales</t>
  </si>
  <si>
    <t>Juntas de velocidad constante</t>
  </si>
  <si>
    <t>La junta homocinética es una pieza compleja, que unida al palier de transmisión tiene como finalidad conectar dos ejes dispuestos longitudinalmente, no continuos, de modo que la velocidad entre ellos sea igual en todo momento</t>
  </si>
  <si>
    <t>junta homocinética,Juntas de velocidad constante,palier,transmisión</t>
  </si>
  <si>
    <t>Ejes de cardán</t>
  </si>
  <si>
    <t xml:space="preserve">Órgano de la transmisión que consiste en un árbol (también se denomina semiárbol o palier) que transmite el par motor del diferencial a una rueda; las uniones en los dos extremos se realizan con métodos diferentes en función del tipo de suspensión, de su </t>
  </si>
  <si>
    <t>árbol,barra,cigüeñal,eje,manivela,palier,semiárbol,semieje,Semiejes,transmisión</t>
  </si>
  <si>
    <t>Equipo de reparar ejes</t>
  </si>
  <si>
    <t>Juego de herramientas que tienen como finalidad el mantenimiento y reparación de ejes.</t>
  </si>
  <si>
    <t>barra,cigüeñal,eje,Equipo de reparar ejes,herramienta,juego,kits,manivela</t>
  </si>
  <si>
    <t>Buje de eje</t>
  </si>
  <si>
    <t>Un eje es un elemento constructivo destinado a guiar el movimiento de rotación a una pieza o de un conjunto de piezas, como una rueda o un engranaje. Un eje se aloja por un diámetro exterior al diámetro interior de un agujero, como el de cojinete o un cub</t>
  </si>
  <si>
    <t>cubo de eje,Cubos de eje</t>
  </si>
  <si>
    <t>Juntas de cardán</t>
  </si>
  <si>
    <t xml:space="preserve">El cardán es un componente mecánico, descrito por primera vez por Girolamo Cardano, que permite unir dos ejes no colineales. Su objetivo es transmitir el movimiento de rotación de un eje al otro a pesar de la no colinealidad. En los vehículos de motor se </t>
  </si>
  <si>
    <t>junta cardánica,Juntas cardánicas</t>
  </si>
  <si>
    <t>Ejes de tracción</t>
  </si>
  <si>
    <t>Es un mecanismo formado por un eje en el que se colocan distintas levas, que pueden tener distintas formas y tamaños y estar orientadas de diferente manera, para activar diferentes mecanismos a intervalos repetitivos, como por ejemplo unas válvulas, es de</t>
  </si>
  <si>
    <t>Árbol motor</t>
  </si>
  <si>
    <t>Transmisiones manuales</t>
  </si>
  <si>
    <t>Es una caja de cambios que no puede alterar la relación de cambio por sí sola, requiriendo la intervención del conductor para hacer esto. Por lo tanto, se diferencia de una transmisión automática en que ésta última sí puede cambiar de marcha de forma autó</t>
  </si>
  <si>
    <t>transmisión manual,Transmisiones manuales</t>
  </si>
  <si>
    <t>Transmisiones automáticas</t>
  </si>
  <si>
    <t>Es una caja de cambios de automóviles u otro tipo de vehículos que puede encargarse por sí misma de cambiar la relación de cambio automáticamente a medida que el vehículo se mueve, liberando así al conductor de la tarea de cambiar de marcha manualmente.</t>
  </si>
  <si>
    <t>transmisión automáctica,Transmisiones automáticas</t>
  </si>
  <si>
    <t>Cables de embrague</t>
  </si>
  <si>
    <t xml:space="preserve">El embrague es un sistema que permite tanto transmitir como interrumpir la transmisión de una energía mecánica a su acción final de manera voluntaria. </t>
  </si>
  <si>
    <t>cable de embrague,Cables de embrague</t>
  </si>
  <si>
    <t>Componentes hidráulicos de embrague</t>
  </si>
  <si>
    <t>El embragues hidráulicos se caracterizan por utilizar un fluido para lograr la fuerza hidráulica mediante una bomba centrífuga que se transmite a una turbina, con undesgaste casi nulo yun funcionamiento extremadamente suave.</t>
  </si>
  <si>
    <t>Cadenas de los engranajes conductores</t>
  </si>
  <si>
    <t>Eslabon normalmente de metal que distribuye la fuerza de un putno a otro.</t>
  </si>
  <si>
    <t>Componentes eléctricos</t>
  </si>
  <si>
    <t>Ignición</t>
  </si>
  <si>
    <t>La Ignición ocurre cuando el calor que emite una reacción llega a ser suficiente como para sostener la reacción química. El paso repentino desde un gas frío hasta alcanzar un plasma se denomina también ignición</t>
  </si>
  <si>
    <t>encendido,Ignición,switch</t>
  </si>
  <si>
    <t>Sistema de refrigerar de motor</t>
  </si>
  <si>
    <t>El ventilador es necesario cuando la temperatura del motor sube sobre un nivel predeterminado o cuando hay una carga creciente en el sistema de enfriamiento (como al encender el aire acondicionado).</t>
  </si>
  <si>
    <t>respiradero,Ventilador</t>
  </si>
  <si>
    <t>Radiadores de motor</t>
  </si>
  <si>
    <t>La parte del sistema de enfriamiento por líquido de los motores de combustión interna encargada de disipar el calor.</t>
  </si>
  <si>
    <t>Calefactor,radiador de motor,Radiadores de motor</t>
  </si>
  <si>
    <t>Tapas de radiador</t>
  </si>
  <si>
    <t>Las funciones del Tapón del Radiador son mantener la correcta presión interna así como el volumen del refrigerante en el sistema de enfriamiento</t>
  </si>
  <si>
    <t>tapa de radiador,Tapas de radiador</t>
  </si>
  <si>
    <t>Refrigerante de motor</t>
  </si>
  <si>
    <t>Es un producto químico líquido o gaseoso, fácilmente licuable, que es utilizado como medio transmisor de calor entre otros dos en unamáquina térmica.</t>
  </si>
  <si>
    <t>Sistemas de tejado</t>
  </si>
  <si>
    <t>Salida de emergencia de vehículos</t>
  </si>
  <si>
    <t>Puerta instalada en los vehículos para fac ilitar la evacuación de las personas, frente a un tercero.</t>
  </si>
  <si>
    <t>coche o automóvil,Salida de emergencia de vehículos,salida de emergencia del carro</t>
  </si>
  <si>
    <t>Techos permanentes convertibles</t>
  </si>
  <si>
    <t>Componente de un vehículo que va en la parte superior y se puede abatir totalmente.</t>
  </si>
  <si>
    <t>Remate de techo convertible permanente</t>
  </si>
  <si>
    <t>Techos duros desmontables</t>
  </si>
  <si>
    <t>Armarios de altura estandar que luego con el mismo material se remata hasta la altura del techo para completarlo y que quede todo cerrado.</t>
  </si>
  <si>
    <t>Remate de techo duro desmontable</t>
  </si>
  <si>
    <t>Techos blandos desmontables</t>
  </si>
  <si>
    <t>Remate de techo blando desmontable</t>
  </si>
  <si>
    <t>Sistemas de rejillas de techo</t>
  </si>
  <si>
    <t>Accesorio fabricado en aluminio, utilizado para trasladar elementos de un punto a otro arriba del techo del vehículo.</t>
  </si>
  <si>
    <t>parrilla de techo,sistema de reja de techo,sistema de rejilla de techo,Sistemas de rejilla de techo</t>
  </si>
  <si>
    <t>Sunroofs o techos corredizos</t>
  </si>
  <si>
    <t>Dispositivo mecánico que se coloca en una abertura fija o operable (venteo o deslizamiento) en un techo de automóvil, que permite que la luz y / o el aire fresco entre en el compartimiento de pasajeros</t>
  </si>
  <si>
    <t>quema coco,sunroofs,tejado de sol o de luna,Tejados de sol o tejados de luna</t>
  </si>
  <si>
    <t>Deflectores de viento</t>
  </si>
  <si>
    <t>deflector de viento,Deflectores de viento</t>
  </si>
  <si>
    <t>Sistema de dirección</t>
  </si>
  <si>
    <t>Sacos de dirección</t>
  </si>
  <si>
    <t>Elementos utilizados que permiten modificar la orientación de la trayectoria para así poder tomar una curva.</t>
  </si>
  <si>
    <t>bolsa de dirección,bolsas de dirección,saco de dirección,Sacos de dirección</t>
  </si>
  <si>
    <t>Suspensión de dirección</t>
  </si>
  <si>
    <t>La función de la suspensión, es absorber las vibraciones bruscas que se producen en la carrocería a causa de las diferentes imperfecciones de la carretera y ofreciendo un viaje estable y seguro para los pasajeros de dicho vehículo.</t>
  </si>
  <si>
    <t>suspenciones de direcciones,Suspensión de dirección</t>
  </si>
  <si>
    <t>Junta de bola</t>
  </si>
  <si>
    <t>Es una pieza compleja, que unida al palier de transmisión tiene como finalidad conectar dos ejes dispuestos longitudinalmente, no continuos, de modo que la velocidad entre ellos sea igual en todo momento.</t>
  </si>
  <si>
    <t>Sistema de dirección hidráulica</t>
  </si>
  <si>
    <t>Es el mecanismo básico de control de la dirección y los él asociados, incluyendo cualquier porción del conjunto  de la columna de dirección que posibilite adsorción de energia en el caso de impacto.</t>
  </si>
  <si>
    <t>Sistema de dirección con energía,sistemas de direcciones de energía</t>
  </si>
  <si>
    <t>Bielas</t>
  </si>
  <si>
    <t>Elementos mecánicos que sometido a esfuerzos de tracción o compresión, transmite el movimiento articulando a otras partes de la máquina. En un motor de combustión interna conectan el pistón al cigüeñal.</t>
  </si>
  <si>
    <t>barra de acoplamiento,barra de conexión,Bielas,varilla de pistón,varilla del pistón</t>
  </si>
  <si>
    <t>Contramanivela</t>
  </si>
  <si>
    <t>Mecanismo de cuatro barras y consiste en dos manivelas con rotacióncontinua; las dos manivelas dan una vuelta completa.</t>
  </si>
  <si>
    <t>Varillas de dirección</t>
  </si>
  <si>
    <t>Conjunto de palancas y tirantes que transmiten el movimiento de viraje desde la caja de dirección a los brazos de la dirección.</t>
  </si>
  <si>
    <t>Varillaje de dirección</t>
  </si>
  <si>
    <t>Eje de bloqueo</t>
  </si>
  <si>
    <t>Los cubos de cierre ajustables son cojinetes giratorios que proporcionan cierre positivo a cualquier incremento de 10°. Una vez cerrado, el cubo se convierte en una articulación totalmente rígida, capaz de soportar una torsión de 80 pies-lbs (factor de se</t>
  </si>
  <si>
    <t>Cierre de cubo</t>
  </si>
  <si>
    <t>Piñones</t>
  </si>
  <si>
    <t>Rueda pequeña y con dientes en el borde, que ajusta con otra de igual o mayor tamaño en una máquina para transmitir movimiento.</t>
  </si>
  <si>
    <t>Piñones,rueda catalina,rueda de cadena,rueda de engranaje,rueda dentada</t>
  </si>
  <si>
    <t>Cable de afinamiento de dirección hidráulica</t>
  </si>
  <si>
    <t xml:space="preserve">Conjunto de cables  que comprende un tubo reforzado, un cable de sintonización colocado dentro de dicho tubo reforzado, donde el cable de sintonización se compone de un material termoestable o de un material termoplástico reticulado, y una cavidad anular </t>
  </si>
  <si>
    <t>Cable de sintonización de dirección con energía</t>
  </si>
  <si>
    <t>Timones o volantes</t>
  </si>
  <si>
    <t>Pieza en forma de aro con varios radios que forma parte de la dirección de ciertos vehículos automóviles.</t>
  </si>
  <si>
    <t>Timón,Volantes</t>
  </si>
  <si>
    <t>Ensambles de columna de dirección</t>
  </si>
  <si>
    <t xml:space="preserve">Dispositivo que transmite el movimiento de rotación del timón hasta el mecanismo de dirección, que se encargara a su vez de mover las ruedas en la dirección solicitada por el conductor. </t>
  </si>
  <si>
    <t>Conjuntos de la columna de dirección</t>
  </si>
  <si>
    <t>Ensambles de cilindro de dirección</t>
  </si>
  <si>
    <t>Son actuadores mecánicos que son usados para dar una fuerzaa través de un recorrido lineal.</t>
  </si>
  <si>
    <t>Conjuntos de cilindro de dirección</t>
  </si>
  <si>
    <t xml:space="preserve">Cobertor de timones o volantes </t>
  </si>
  <si>
    <t>Es un protector de volante o timón que puede venir en distintos materiales , tales como: cuero, lana entre otros</t>
  </si>
  <si>
    <t>Sistemas del interior de vehículos</t>
  </si>
  <si>
    <t>Biseles</t>
  </si>
  <si>
    <t>Son elementos que mantienen en su superficie un corte oblicuo para un acabado más elegante.</t>
  </si>
  <si>
    <t>bisel,Biseles</t>
  </si>
  <si>
    <t>Consolas</t>
  </si>
  <si>
    <t xml:space="preserve">Se refiere a  las superficies de control que soportan en el centro de la parte frontal del interior del vehículo. </t>
  </si>
  <si>
    <t>consola,Consolas</t>
  </si>
  <si>
    <t>Paneles de puerta</t>
  </si>
  <si>
    <t xml:space="preserve">Está situado a lo largo del lado del automóvil, gran parte de él se oculta debajo de la puerta cuando está cerrada. </t>
  </si>
  <si>
    <t>panel de puerta,Paneles de puerta</t>
  </si>
  <si>
    <t>Tapizado del techo</t>
  </si>
  <si>
    <t>Elemento compuesto que se adhiere al techo del automovil.</t>
  </si>
  <si>
    <t>placa superior de cuña,Placas superiores de cuña</t>
  </si>
  <si>
    <t>Grupos de instrumentos</t>
  </si>
  <si>
    <t>Conjunto de diversas piezas combinadas adecuadamente para que sirva con determinado objeto en el ejercicio de las artes y oficios.</t>
  </si>
  <si>
    <t>Grupo de instrumento,Grupos de instrumentos</t>
  </si>
  <si>
    <t>Paneles de instrumentos</t>
  </si>
  <si>
    <t> Es el  conjunto de instrumentos e indicadores en vehículos (automóvil de turismo, camiones, motocicletas, etc) que comprende el indicador de velocidad del vehículo, el tacómetro o cuantarevoluciones, indicador de temperatura de refrigerante, indicador de</t>
  </si>
  <si>
    <t>Pedales</t>
  </si>
  <si>
    <t xml:space="preserve">Componente de apoyo que contienen las bicicletas desde 1860 hasta hoy en día. Los pedales giran sobre un eje anclado a la biela. </t>
  </si>
  <si>
    <t>Cadena,Pedales</t>
  </si>
  <si>
    <t>Puntos para energía o para encendedores</t>
  </si>
  <si>
    <t>Es un dispositivo electrónico que esta ubicado dentro del vehículo y que sirve para suministrarle electricadad a otros dispositivos.</t>
  </si>
  <si>
    <t>Puertos de alimentación</t>
  </si>
  <si>
    <t>Visores de sol</t>
  </si>
  <si>
    <t>Componente de un automóvil situado en el interior justo por encima del parabrisas (también conocido como el parabrisas). Están diseñados con una tapa con bisagras que se puede ajustar para ayudar a sombra a los ojos de los conductores y pasajeros de los f</t>
  </si>
  <si>
    <t>visor de sol,Visores de sol</t>
  </si>
  <si>
    <t>Componentes y sistemas de sonido del vehículo</t>
  </si>
  <si>
    <t>Dispositivos eléctronicos que se utilizan para escuchar sonidos dentro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</si>
  <si>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</si>
  <si>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</si>
  <si>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</si>
  <si>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</si>
  <si>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</si>
  <si>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</si>
  <si>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</si>
  <si>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</si>
  <si>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 xml:space="preserve"> Sistema de audio video del vehículo</t>
  </si>
  <si>
    <t>2.6.2.1.01</t>
  </si>
  <si>
    <t>Equipos y Aparatos Audiovisuales</t>
  </si>
  <si>
    <t>Cenicero del vehículo</t>
  </si>
  <si>
    <t>Cortina del vehículo</t>
  </si>
  <si>
    <t>Sistemas de asientos del vehículo</t>
  </si>
  <si>
    <t>Fundas de asientos</t>
  </si>
  <si>
    <t>Cobertores que se utilizan para mantener en su lugar el relleno que se le ha colocado al asiento.</t>
  </si>
  <si>
    <t>cubiertas de asientos,Forros de asientos,Fundas de asientos</t>
  </si>
  <si>
    <t>Cojinería de asientos</t>
  </si>
  <si>
    <t>Asientos rellenos de lana u otro material, para el confort de la persona que lo va a utilizar.</t>
  </si>
  <si>
    <t>Almohadas,Almohadón,Cojines de asientos o cojines alargados</t>
  </si>
  <si>
    <t>Marcos de asientos</t>
  </si>
  <si>
    <t>Cuerpo de un elemento utilizado para sentarse, muestra la forma del elemento.</t>
  </si>
  <si>
    <t>marco de asiento,Marcos de asientos</t>
  </si>
  <si>
    <t>Componentes de ciclo no motorizado o accesorios</t>
  </si>
  <si>
    <t>Pedales de bicicleta</t>
  </si>
  <si>
    <t>Palanca que pone en movimiento un mecanismo oprimiendola con el pie en una bicicleta</t>
  </si>
  <si>
    <t>bicicleta,Cadena de Bicicleta,palanca,pedal,pedales,Pedales de bicicleta</t>
  </si>
  <si>
    <t>Carrocerías  y  remolques</t>
  </si>
  <si>
    <t>Chasis automotriz</t>
  </si>
  <si>
    <t>Chasis para automóviles</t>
  </si>
  <si>
    <t>Bastidor que intengra entre si y sujeta los componentes mecánicos de un vehículo, como el grupo motopropulsor y la suspension de las ruedas, motro incluyendo la carrocería</t>
  </si>
  <si>
    <t>armazon,armazón,bastidor,carroceria,carrocería,chasi,chasis,Chasis para automóviles,chasis para carro o coche</t>
  </si>
  <si>
    <t>Chasis para camiones</t>
  </si>
  <si>
    <t>Bastidor que intengra entre si y sujeta los componentes mecánicos de un camión, como el grupo motopropulsor y la suspension de las ruedas, motro incluyendo la carrocería</t>
  </si>
  <si>
    <t>armazon,armazón,bastidor,carroceria,carrocería,chasi,chasis,chasis para camión,Chasis para camiones</t>
  </si>
  <si>
    <t>Bastidores de motos</t>
  </si>
  <si>
    <t>El cuadro o chasis de una motocicleta, puede ser simple, de doble cuna,multitubular, de chapa estampada,doble viga, monocasco, etc, suele estar construido preferentemente en acero ó aluminio, en casos más raros en magnesio, carbono ó titanio. La rigidez y</t>
  </si>
  <si>
    <t>chasis,cuadro para motocicleta,Cuadros para motocicletas,moto,motores</t>
  </si>
  <si>
    <t>Remolques para productos y materiales</t>
  </si>
  <si>
    <t>Tráiler para contenedores</t>
  </si>
  <si>
    <t>Es básicamente un vehículo de motor que se utiliza para transportar contenedores de un lugar a otro. Los remolques se hacen generalmente de metal como el aluminio o el acero. Estos remolques también vienen en diferentes tamaños para satisfacer sus necesid</t>
  </si>
  <si>
    <t>acarreo,arrastre,contenedor,contenedores,mesa,remolque para contenedor,Remolques para contenedores,trailer,transporte,traslado</t>
  </si>
  <si>
    <t>Tráiler cama alta</t>
  </si>
  <si>
    <t xml:space="preserve">Vehículo que se utiliza para el transporte de objetos. El espacio de carga se encuentra entre el cuello del semirremolque y los ejes traseros. </t>
  </si>
  <si>
    <t>acarreo,arrastre,mesa,plataforma,remolque de plataforma,Remolques de plataforma,trailer,transporte,traslado</t>
  </si>
  <si>
    <t>Remolques para ganado</t>
  </si>
  <si>
    <t>Vehículo especializado que se utiliza para el transporte de objetos.</t>
  </si>
  <si>
    <t>acarreo,arrastre,mesa,remolque para bobinos,remolque para vacas,Remolques para ganado,trailer,transporte,vacuno</t>
  </si>
  <si>
    <t>Remolques carrotanque sin temperatura controlada</t>
  </si>
  <si>
    <t>Vehículo dedicado a transportar líquidos sin establecer un control de temperatura.</t>
  </si>
  <si>
    <t>arrastre,cisterna,mesa,remolque cisterna,remolque cisterna sin temperatura controlada,Remolques cisterna sin temperatura controlada,trailer,transporte de líquidos</t>
  </si>
  <si>
    <t>Remolques carrotanque con temperatura controlada</t>
  </si>
  <si>
    <t>Vehículo dedicado a transportar líquidos con la facilidad de establecer un control de temperatura.</t>
  </si>
  <si>
    <t>arrastre,cisterna,mesa,remolque  cisterna con temperatura controlada,remolque cisterna,Remolques cisterna con temperatura controlada,trailer,transporte de líquidos</t>
  </si>
  <si>
    <t>Remolques contenedor con temperatura controlada</t>
  </si>
  <si>
    <t>Vehículo utilizado para llevar mercancia refrigerada.</t>
  </si>
  <si>
    <t>camión,controlada,furgon,furgones,mesa,remolque contenedor con temperatura controlada,Remolques contenedor con temperatura controlada,temperatura,trailer,vagón</t>
  </si>
  <si>
    <t>Remolques para transporte de automóviles (niñeras)</t>
  </si>
  <si>
    <t>Vehículo especializado para el transporte de automóviles</t>
  </si>
  <si>
    <t>mesa,remolque,remolque de transporte para automóviles,Remolques de transporte para automóviles,trailer</t>
  </si>
  <si>
    <t>Enganches de remolque</t>
  </si>
  <si>
    <t>Pieza o aparato dispuesto para poder enganchar algún equipo para su transporte</t>
  </si>
  <si>
    <t>acople,agarre,conexión de remolque,enganchar,enganche,enganche de remolque,Enganches de remolque</t>
  </si>
  <si>
    <t>Pala cargadora</t>
  </si>
  <si>
    <t>Máquina autopropulsada sobre ruedas o cadenas, equipada con una cuchara frontal, estructura soporte y un sistema de brazos articulados, capaz de cargar y excavar frontalmente, mediante su desplazamiento y el movimiento de los brazos, y de elevar, transpor</t>
  </si>
  <si>
    <t>bulldozer,cuchara,Pala cargadora</t>
  </si>
  <si>
    <t>Placas de matrícula de tráiler</t>
  </si>
  <si>
    <t>Inscripción oficial y placa que llevan los vehículos para indicar el número de matriculación</t>
  </si>
  <si>
    <t>chapa,matrícula,matrícula de traile,matrícula para camión,Matrículas de trailer,registro</t>
  </si>
  <si>
    <t>Remolque de motonieve</t>
  </si>
  <si>
    <t>Vehículo especializado para el transporte de motores de nieve</t>
  </si>
  <si>
    <t>moto,motores,Remolque de motonieve,trailer</t>
  </si>
  <si>
    <t>Remolque de motocicleta</t>
  </si>
  <si>
    <t>Vehículo especializado para el transporte de motores.</t>
  </si>
  <si>
    <t>moto,motores,Remolque de motocicleta,trailer</t>
  </si>
  <si>
    <t>Remolque de botes</t>
  </si>
  <si>
    <t>Vehículo especializado para el transporte de embarcaciones</t>
  </si>
  <si>
    <t>barcos,Remolque de embarcación,trailer</t>
  </si>
  <si>
    <t>Equipo  para  servicios  de  transporte</t>
  </si>
  <si>
    <t>Sistemas y equipo de apoyo para transporte aéreo</t>
  </si>
  <si>
    <t>Sistemas de entrenamiento de apoyo terrestre</t>
  </si>
  <si>
    <t>Conjunto de reglas o principios sobre el entrenamiento de apoyo terrestre.</t>
  </si>
  <si>
    <t>2.6.8.3.01</t>
  </si>
  <si>
    <t>Programas de informática</t>
  </si>
  <si>
    <t>entrenamiento,sistema,Sistemas de entrenamiento de apoyo terrestre,terrestre</t>
  </si>
  <si>
    <t>Sistemas de ensayo o mantenimiento de apoyo terrestre</t>
  </si>
  <si>
    <t>Conjunto de reglas o principios sobre el mantenimiento de apoyo terrestre.</t>
  </si>
  <si>
    <t>sistema de ensayo,Sistemas de ensayo o mantenimiento de apoyo terrestre</t>
  </si>
  <si>
    <t>Sistemas integrados de información de mantenimiento</t>
  </si>
  <si>
    <t>Conjunto de reglas o principios sobre la información de mantenimiento.</t>
  </si>
  <si>
    <t>Simuladores de vuelo para aviones</t>
  </si>
  <si>
    <t>Es un sistema que intenta replicar, o simular, la experiencia de volar una aeronave de la forma más precisa y realista posible. Los diferentes tipos de simuladores de vuelo van desde videojuegos hasta réplicas de cabinas en tamaño real montadas en acciona</t>
  </si>
  <si>
    <t>aviones,reproductor,simulador,simulador de vuelo para avión,Simuladores de vuelo para aviones,vuelo</t>
  </si>
  <si>
    <t>Medios de carga y descarga para aviones</t>
  </si>
  <si>
    <t>Elementos utilizados para abastecer y descargar los aviones en un momento determinado</t>
  </si>
  <si>
    <t>Equipo para recargar combustible de aviones</t>
  </si>
  <si>
    <t>Conjunto de aparatos y dispositivos utilizados para reponer provisiones, pertrechos, combustibles para aviones</t>
  </si>
  <si>
    <t>equipo,Equipo para repostar para aviones,reponer</t>
  </si>
  <si>
    <t>Equipo para deshielo de aviones</t>
  </si>
  <si>
    <t>Conjunto de aparatos y dispositivos utilizados para remover el hielo acumulado en los aviones.</t>
  </si>
  <si>
    <t>avion,aviones,deshelar,Equipo para deshielo de aviones,hielo</t>
  </si>
  <si>
    <t>Pasarela telescópica para aviones</t>
  </si>
  <si>
    <t>Equipo construido por piezas longitudinalmente sucesivas que pueden recogerse encajando cada una en la anterior, con lo cual se reduce su largura para facilitar su transporte y poder manipularse para ser utilizado de medio de conexión con los aviones.</t>
  </si>
  <si>
    <t>aviones,pasajero,Pasarela telescópica para aviones,puente,puente para pasajeros,tunel de pasajero</t>
  </si>
  <si>
    <t>Tractores remolcadores para aviones</t>
  </si>
  <si>
    <t>Vehículo automotor cuyas ruedas ose adhieren fuertemente al terreno, y se emplea para arrastrar aviones.</t>
  </si>
  <si>
    <t>aviones,remolcar,tractor,tractor remolcador para avión,Tractores remolcadores para aviones</t>
  </si>
  <si>
    <t>Unidades de potencia para pista aérea</t>
  </si>
  <si>
    <t>Es una máquina que mueve un generador eléctrico a través de un motor de combustión interna para las pistas de aviación</t>
  </si>
  <si>
    <t>generador,Grupos electrógenos de pista para aviación,planta eléctrica,suministro eléctrico</t>
  </si>
  <si>
    <t>Equipo de lavabos para aeronaves</t>
  </si>
  <si>
    <t>Conjunto de aparatos utilizados para lavar las aeronaves</t>
  </si>
  <si>
    <t>avion,equipo,Equipo de lavabos para aeronaves,lavar,limpiar</t>
  </si>
  <si>
    <t>Escalerillas transportables o rodantes</t>
  </si>
  <si>
    <t>Es un conjunto de pasos integrados en un avión para que los pasajeros pueden embarcar en el avión. Las escaleras se construyen a menudo en una puerta plegable de estilo en la aeronave.</t>
  </si>
  <si>
    <t>escalera,escalera de emergencia,Escalerillas transportables o rodantes</t>
  </si>
  <si>
    <t>Kit de mantenimiento de vehículo de soporte en tierra</t>
  </si>
  <si>
    <t>Conjunto de productos y utensilios suficientes para el mantenimiento de vehículos de soporte de tierra</t>
  </si>
  <si>
    <t>equipo de mantenimiento,herramientas de vehículo de soporte en tierra,Kit de mantenimiento de vehículo de soporte en tierra,soporte de tierra,vehículos</t>
  </si>
  <si>
    <t>Barra de remolque de avión</t>
  </si>
  <si>
    <t>Palanca de hierro que sirve para levantar o mover cosas de mucho peso (avión)</t>
  </si>
  <si>
    <t>Barra de remolque de avión,barreta,barrón,palanca,tranca,vara</t>
  </si>
  <si>
    <t>Sistemas y equipo de apoyo para transporte espacial</t>
  </si>
  <si>
    <t>Simuladores de vuelo de naves espaciales</t>
  </si>
  <si>
    <t>Es un sistema que intenta replicar, o simular, la experiencia de volar una nave espacial de la forma más precisa y realista posible.</t>
  </si>
  <si>
    <t>nave espacial,reproductor,simulador,simulador d vuelo de naves espaciales,Simuladores de vuelo de naves espaciales,vuelo</t>
  </si>
  <si>
    <t>Sistemas de suministro de carga para naves espaciales</t>
  </si>
  <si>
    <t>Conjunto de reglas o principios para el suministro de carga para las naves espaciales</t>
  </si>
  <si>
    <t>sistema de suministro de carga para naves espaciales,Sistemas de suministro de carga para naves espaciales</t>
  </si>
  <si>
    <t>Vehículos de lanzamiento líquido</t>
  </si>
  <si>
    <t>Máquina provista de medios de propulsión y dirección que le permiten navegar en el espacio exterior a la atmósfera terrestre con o sin tripulantes, y que se destina a misiones científicas o técnicas.</t>
  </si>
  <si>
    <t>nave espacial,Vehículos de lanzamiento líquido</t>
  </si>
  <si>
    <t>Vehículos de lanzamiento sólido</t>
  </si>
  <si>
    <t>nave espacial,Vehículos de lanzamiento sólido</t>
  </si>
  <si>
    <t>Contenedores de carga</t>
  </si>
  <si>
    <t>Suele ser una caja rectangular de metal que se puede cerrar con puertas pesadas de dos alas. Se utilizan principalmente en marítimo, terrestre, aéreo o multimodal, principalmente para transportar carga general por ferrocarril y mar. También se utilizan a menudo para el almacenamiento.</t>
  </si>
  <si>
    <t>Depósito,Vagón de carga marítimo</t>
  </si>
  <si>
    <t>Módulos de servicio para naves espaciales</t>
  </si>
  <si>
    <t>Es un compartimiento para una nave espacial con una variedad de sistemas de apoyo utilizados para operaciones en ella. Por lo general, situado en la zona deshabitada de la nave espacial.</t>
  </si>
  <si>
    <t>módulo de servicio,Módulos de servicio para naves espaciales,naves espaciales</t>
  </si>
  <si>
    <t>Equipo para el mantenimiento de vehículo</t>
  </si>
  <si>
    <t>Equipos de balanceo de llantas</t>
  </si>
  <si>
    <t>Herramienta mecánica utilizada para la distribucion de la masa dentro de un neumático de automóvil.</t>
  </si>
  <si>
    <t>aro,balance,Equipo de contrapesar la rueda,goma,llanta,neumatico,neumático,rueda</t>
  </si>
  <si>
    <t>Equipos de alineación de llantas</t>
  </si>
  <si>
    <t>Herramientas utilizadas para enderezar o poner en línea recta los neumáticos de un automóvil.</t>
  </si>
  <si>
    <t>alineación,Equipo para alinear la rueda,goma,llanta,neumático</t>
  </si>
  <si>
    <t>Máquinas para cambiar llantas</t>
  </si>
  <si>
    <t>Conjunto de aparatos combinados para el recambio de un neumático</t>
  </si>
  <si>
    <t>aro,goma,llanta,máquina para cambiar neumáticos,Máquinas para cambiar neumáticos,ponchadura,rueda</t>
  </si>
  <si>
    <t>Pedestales de vehículo o motor</t>
  </si>
  <si>
    <t>Elementos de sujeción de un vehículo o de un motor para darle mantenimiento al mismo.</t>
  </si>
  <si>
    <t>Sistemas   y  componentes  y  equipos  aeroespaciales</t>
  </si>
  <si>
    <t>Fuselaje y componentes de avión</t>
  </si>
  <si>
    <t>Spoilers de avión</t>
  </si>
  <si>
    <t>Superficies móviles dispuestas en el extradós. Su función es reducir la sustentación generada por el ala cuando ello es requerido, por ejemplo para aumentar el ritmo de descenso o en el momento de tocar tierra. Cuando son extendidos, separan prematurament</t>
  </si>
  <si>
    <t>Interceptores aerodinámicos del avión,spoilers</t>
  </si>
  <si>
    <t>Aletas de avión</t>
  </si>
  <si>
    <t>Se encuentra (n) en posición vertical en la parte trasera del fuselaje (generalmente en la parte superior). Su número y forma deben ser determinadas por cálculos aeronáuticos según los requerimientos aerodinámicos y de diseño, que aporta la estabilidad di</t>
  </si>
  <si>
    <t>ala,aleta,Aletas de avión,fins</t>
  </si>
  <si>
    <t>Estabilizadores horizontales de avión</t>
  </si>
  <si>
    <t>Son dos superficies más pequeñas que las alas, situadas casi siempre en posición horizontal (generalmente en la parte trasera del fuselaje, y en distintas posiciones y formas dependiendo del diseño, las cuales garantizan la estabilidad en el sentido longi</t>
  </si>
  <si>
    <t>estabilizador,Estabilizadores horizontales de avión,horizontal,vertical</t>
  </si>
  <si>
    <t>Aletas canard de avión</t>
  </si>
  <si>
    <t>Es una configuración de ala de aeronaves de ala fija en la que la superficie horizontal hacia adelante es más pequeño que el desplazamiento hacia atrás una parte, la primera a veces se conoce como el "canard" o foreplane, mientras que el segundo es el ala</t>
  </si>
  <si>
    <t>ala,avión,canard,Filfa de avión,foreplane</t>
  </si>
  <si>
    <t>Listones de avión</t>
  </si>
  <si>
    <t>Los slats, al igual que los flaps, son dispositivos hipersustentadores, la diferencia está en que los slats se encuentran ubicados en el borde de ataque, y cuando son extendidos aumentan aún más la curvatura del ala, impidiendo el desprendimiento de la ca</t>
  </si>
  <si>
    <t>liston,listones,Listones de avión,slats</t>
  </si>
  <si>
    <t>Flaps o transmisión de flaps de avión</t>
  </si>
  <si>
    <t>Los flaps de ala aumentar la sustentación para el despegue y aterrizaje. Aletas interior y exterior, en el borde posterior del ala, los viajes de hasta completo, que es la posición neutra flujo aerodinámico, a la plena hacia abajo, haciendo que el aire qu</t>
  </si>
  <si>
    <t>Charnela o transmisión de charnela de avión,flap,flaps</t>
  </si>
  <si>
    <t>Timones de avión</t>
  </si>
  <si>
    <t>Pieza que se utiliza para gobernar o dirigir un avión</t>
  </si>
  <si>
    <t>dirección,gobierno,mando,timón de avión,Timones de avión</t>
  </si>
  <si>
    <t>Elevadores de avión</t>
  </si>
  <si>
    <t>Vehículo destinado a subir, bajar o desplazar, mediante un dispositivo especial,algo.</t>
  </si>
  <si>
    <t>avión,elevador,elevador de avión,Elevadores de avión</t>
  </si>
  <si>
    <t>Alerones de avión</t>
  </si>
  <si>
    <t>Aleta giratoria en la parte posterior de las alas de un avión, que tiene por objeto hacer variar la inclinación del aparato y facilitar otras maniobras.</t>
  </si>
  <si>
    <t>alerón,Aleron derecho,Aleron izquierda,Alerones de avión,aleta</t>
  </si>
  <si>
    <t>Propulsores de avión</t>
  </si>
  <si>
    <t>Es el motor lo que le da la fuerza propulsora para generar empuje y asi lograr que se mueva el avion</t>
  </si>
  <si>
    <t>hélice,motor,motriz,propulsor de avión,Propulsores de avión</t>
  </si>
  <si>
    <t>Alas de avión</t>
  </si>
  <si>
    <t>Es el principal componente de un avión, su principal función es asegurar la sustentación , que compensa al peso . Esto hace que el avión pueda mantener un vuelo estable. Pero al ser una estructura bastante grande, la evolución tecnológica de los aviones h</t>
  </si>
  <si>
    <t>ala,Alas de avión,alero,alerón,aleta,alón,avión,Fuselage</t>
  </si>
  <si>
    <t>Fuselajes de avión</t>
  </si>
  <si>
    <t>Cuerpo del avión donde van los pasajeros y las mercancías</t>
  </si>
  <si>
    <t>avion,avión,cuerpo,Fuselajes de avión</t>
  </si>
  <si>
    <t>Cúpulas protectoras de la antena de avión</t>
  </si>
  <si>
    <t xml:space="preserve">Son básicamente las cúpulas de la nariz de aviones detrás de la cual se coloca el radar y funciona. Compuesto de una estructura, normalmente de construcción en forma nido de abeja con las superficies de laminado interior y exterior. </t>
  </si>
  <si>
    <t>antena,cupula,Cúpulas protectoras de la antena de avión,punta,radar</t>
  </si>
  <si>
    <t>Rotores de avión</t>
  </si>
  <si>
    <t>Parte giratoria de una máquina eléctrica o de una turbina</t>
  </si>
  <si>
    <t>aspas,rotor,Rotores de avión,Totores,Totors</t>
  </si>
  <si>
    <t>Ventilador de elevación de avión</t>
  </si>
  <si>
    <t>Un motor turbofan especial que se utiliza principalmente para la elevación del avión y con frecuencia montado en un ala con eje de empuje vertical.</t>
  </si>
  <si>
    <t>abanico,fan,helice,lift,ventilador,Ventiladores del elevador del avión</t>
  </si>
  <si>
    <t>Escudetes de avión</t>
  </si>
  <si>
    <t>Escudetes, o placas de refuerzo, se utilizan en los aviones a unirse y reforzar la intersección de los elementos estructurales. Refuerzos se utilizan para transferir los esfuerzos de un miembro a otro en el punto donde los miembros se unen.</t>
  </si>
  <si>
    <t>avión,escudete,Escudetes de avión,placas de refuerzo,refuerzo</t>
  </si>
  <si>
    <t>Muebles de avión</t>
  </si>
  <si>
    <t>Todo el equipamiento interno que tienen los aviones</t>
  </si>
  <si>
    <t>Asientos,Muebles de avión,Sillas</t>
  </si>
  <si>
    <t>Dobladores de avión</t>
  </si>
  <si>
    <t>Es por definición un refuerzo de una parte estructural. Doblador no transfiere la carga total aplicada a la estructura, no son conexiones de empalme. Dobladores son refuerzos para las partes estructurales que aumentan la fuerza de una zona específica de l</t>
  </si>
  <si>
    <t>doblador de avión,Dobladores de avión,estructural,refuerzos</t>
  </si>
  <si>
    <t>Nervaduras de avión</t>
  </si>
  <si>
    <t>Son elementos transversales del ala y tambiém transversales a los largueros.</t>
  </si>
  <si>
    <t>costilla de avión,Costillas de avión</t>
  </si>
  <si>
    <t>Largueros de avión</t>
  </si>
  <si>
    <t xml:space="preserve">Es usualmente el principal elemento estructural del ala, que atraviesa toda la envergadura de la misma en dirección perpendicular al fuselaje en caso de alas rectas o en dependencia del flechado. Los largueros soportan a las cargas del vuelo y a las alas </t>
  </si>
  <si>
    <t>ala,elemento estructural,larguero,Largueros de avión,travesaño de avión</t>
  </si>
  <si>
    <t>Sistemas de situación y navegación aeroespacial y componentes</t>
  </si>
  <si>
    <t>Sistemas de control digital del altitud del avión</t>
  </si>
  <si>
    <t>Es un paquete que realiza el control de la altitud del avión.</t>
  </si>
  <si>
    <t>avión,sistema,Sistemas de control digital del altitud del avión,software</t>
  </si>
  <si>
    <t>Faros de navegación de avión</t>
  </si>
  <si>
    <t>Objeto señalizador, utilizado para indicar la posición geografica del avión.</t>
  </si>
  <si>
    <t>aerofaros,Aerofaros de navegación de avión,avión,beacon</t>
  </si>
  <si>
    <t>Sistemas de seguimiento de aire a tierra</t>
  </si>
  <si>
    <t>Es un paquete que administra y mantiene la navegación de aire a tierra</t>
  </si>
  <si>
    <t>avion,navegación,sistema,Sistemas de seguimiento de aire a tierra</t>
  </si>
  <si>
    <t>Sistemas de guía aeronáutica</t>
  </si>
  <si>
    <t xml:space="preserve">Un dispositivo o grupo de dispositivos que se utilizan para navegar una aeronave. Típicamente, esto se refiere a un sistema que se desplaza sin control humano directo o continuo. </t>
  </si>
  <si>
    <t>avión,guia,Monitor,Panel de control,piloto automatico,Sistemas de guiar al avión</t>
  </si>
  <si>
    <t>Controles de volante de avión</t>
  </si>
  <si>
    <t xml:space="preserve">Consisten en las superficies convencionales de alerones, timón de dirección y elevador. Los controles secundarios consisten en dispositivos hipersustentadores (flaps y slats), spoilers (control lateral, freno aerodinámico en vuelo y tierra). </t>
  </si>
  <si>
    <t>contelorol lateral,control de volante de avión,control longitudinal,controles de v,Controles de volante de avión</t>
  </si>
  <si>
    <t>Sistemas de control de la altitud del nave espacial</t>
  </si>
  <si>
    <t>Es un paquete que realiza el control de la altitud de una nave espacial</t>
  </si>
  <si>
    <t>altitud,nave espacial,Sistemas de control de la altitud del nave espacial</t>
  </si>
  <si>
    <t>Sistemas relacionados con las comunicaciones de vuelo</t>
  </si>
  <si>
    <t>Sistemas de comunicación del avión</t>
  </si>
  <si>
    <t>Conjunto de elementos que intervienen en el proceso de intercambio de información del avión.</t>
  </si>
  <si>
    <t>comunicacion,comunicación,sistema de comunicación del avión,Sistemas de comunicación del avión</t>
  </si>
  <si>
    <t>Registradores de datos de vuelo</t>
  </si>
  <si>
    <t>Es un dispositivo electrónico utilizado para registrar las instrucciones enviadas a todos los sistemas electrónicos en un avión. Es un dispositivo que se utiliza para grabar los parámetros específicos del rendimiento del avión.</t>
  </si>
  <si>
    <t>ADR,avión,black,black box,box,datos de vuelo,Registrador de datos de vuelo,Registradores de datos de vuelo</t>
  </si>
  <si>
    <t>Contramedidas de avión</t>
  </si>
  <si>
    <t>Dispositivo qeu emite infrarrojos para hacer frente a un puerto de infrarrojos homing ("búsqueda de calor") tierra-aire de misiles o de misiles aire-aire. Flares suelen estar compuestos de una composición pirotécnica a base de magnesio o de otro metal cal</t>
  </si>
  <si>
    <t>bengala,Contramedidas de avión,countermeasure,defensa,flare,llamarada,señuelo</t>
  </si>
  <si>
    <t>Sistemas de codificación o de decodificación</t>
  </si>
  <si>
    <t xml:space="preserve">Dispositivo que se encarga de codificar los mensajes, de tal forma que los intrusos o hackers no pueden leer, pero que las partes autorizadas puedan. </t>
  </si>
  <si>
    <t>cifrado,encriptacion,encriptación,Sistemas de codificación o de decodificación</t>
  </si>
  <si>
    <t>Sistemas de telemetría de aeronaves</t>
  </si>
  <si>
    <t>Es una tecnología que permite la medición remota de magnitudes físicas y el posterior envío de la información hacia el operador del sistema.</t>
  </si>
  <si>
    <t>magnitudes,Sistemas de telemetría de avión,telemetria</t>
  </si>
  <si>
    <t>Electrónica de interfaz del avión</t>
  </si>
  <si>
    <t>Controles de vuelo que convierten en señales electrónicas transmitidas por cables (de ahí el término fly-by-wire), y los ordenadores de control de vuelo determinar cómo mover los actuadores en cada superficie de control para proporcionar la respuesta orde</t>
  </si>
  <si>
    <t>avión,Electrónica de interfaz del avión,fbw,fly-by-wire,interfaz</t>
  </si>
  <si>
    <t>Giroscopio del avión</t>
  </si>
  <si>
    <t>Es un dispositivo mecánico que sirve para medir, mantener o cambiar la orientación en el espacio de algún aparato o vehículo.</t>
  </si>
  <si>
    <t>Giros de avión,giroscopio,giroscopo,giróscopo</t>
  </si>
  <si>
    <t>Cámaras de avión</t>
  </si>
  <si>
    <t>Es un dispositivo utilizado para capturar imágenes o fotografías instalado en aviones</t>
  </si>
  <si>
    <t>camara,cámara,Cámaras fotográficas de avión,cameras,fotografía</t>
  </si>
  <si>
    <t>Sondas o sensores de avión</t>
  </si>
  <si>
    <t>Dispositivo capaz de detectar magnitudes físicas o químicas, llamadas variables de instrumentación, y transformarlas en variables eléctricas.</t>
  </si>
  <si>
    <t>físicas,instrumentación,magnitudes,quimicas,sensor,sonda,Sondas o sensores de avión</t>
  </si>
  <si>
    <t>Guías de onda del avión</t>
  </si>
  <si>
    <t>Instrumentos ubicados en el avión que se utilizan para guiar ondas electromagnéticas</t>
  </si>
  <si>
    <t>guia,Guías de onda del avión,onda</t>
  </si>
  <si>
    <t>Sistemas de control principal del avión</t>
  </si>
  <si>
    <t>Sistemas de computadores de vuelo</t>
  </si>
  <si>
    <t>Son los componentes de la avionica de una aeronave que permite automatizar una variead de tareas a realizar durante un vuelo.</t>
  </si>
  <si>
    <t>gestón de vuelo,Sistema de control de vuelo,Sistemas informáticos de vuelo</t>
  </si>
  <si>
    <t>Módulos de comando de naves especiales</t>
  </si>
  <si>
    <t>Son los componentes de una nave espacial que permite manejar una variead de tareas a realizar durante un vuelo.</t>
  </si>
  <si>
    <t>modulo,Módulos de mando de la nave espacial,nave espacial</t>
  </si>
  <si>
    <t>Sistemas de urgencia del avión</t>
  </si>
  <si>
    <t>Sistemas de control o extinción de incendios en aeronaves</t>
  </si>
  <si>
    <t>Conjunto de medidas que se disponen para proteger contra la acción del fuego.</t>
  </si>
  <si>
    <t>apagafuego,extintor,fuego,matafuego,sistema,Sistemas de Control de incendio o sistemas de extinguir</t>
  </si>
  <si>
    <t>Sistemas de escape o eyección de aeronaves</t>
  </si>
  <si>
    <t>Variedad de sistemas que son diseñados para ser utilizados en una emergencia y poder salvaguardar la integridad de las personas.</t>
  </si>
  <si>
    <t>asientos de expulsión,capsulas,escape,Sistemas de escape o sistemas de expulsión de avión</t>
  </si>
  <si>
    <t>Sistemas de advertencia del avión</t>
  </si>
  <si>
    <t>Conjunto de elementos que llamar la atención de alguien sobre algo, hacer notar u observar</t>
  </si>
  <si>
    <t>advertir,atención,indicación,información,Sistemas de advertencia del avión</t>
  </si>
  <si>
    <t>Paracaídas</t>
  </si>
  <si>
    <t>Un artefacto diseñado para frenar las caídas mediante la resistencia generada por él mismo al atravesar el aire, logrando una velocidad de caída segura y prácticamente constante</t>
  </si>
  <si>
    <t>paracaida,Paracaídas</t>
  </si>
  <si>
    <t>Sistemas de energía de avión</t>
  </si>
  <si>
    <t>Células solares de la nave espacial</t>
  </si>
  <si>
    <t>Dispositivos fotovoltaicos capaces de derivar la electricidad a partir de luz solar.</t>
  </si>
  <si>
    <t>Células solares de la nave espacial,electricidad solar,paneles solar,solar</t>
  </si>
  <si>
    <t>Formaciones solares de la nave espacial</t>
  </si>
  <si>
    <t>Elementos diseñados para albergar las células solares.</t>
  </si>
  <si>
    <t>acomodo de celulas solares,Formación solares de la nave espacial,paneles solares</t>
  </si>
  <si>
    <t>Unidades de la fuente de alimentación de avión</t>
  </si>
  <si>
    <t xml:space="preserve">Elemento que proporciona alimentación ininterrumpida a una  aeronave. La fuente de alimentación incluye un circuito para distinguir entre la pérdida de potencia del bus debido a las conmutaciones entre fuentes de energía y la pérdida de potencia debido a </t>
  </si>
  <si>
    <t>baterias de respaldo,inversores,Unidades de la fuente de alimentación de avión,UPS</t>
  </si>
  <si>
    <t>Sistemas de grupo electrógeno de pista (apu)</t>
  </si>
  <si>
    <t>Dispositivo con estructura idéntica a la de un motor, pero con la característica de no producir empuje, sino que actúa como fuente de energía para la aeronave, suministrándole a ésta la energía eléctrica necesaria mientras los motores principales están ap</t>
  </si>
  <si>
    <t>APU,energía auxiliar,Sistemas de grupo electrógeno de pista (APU),Unidad de energía auxiliar</t>
  </si>
  <si>
    <t>Instrumentación de vuelo</t>
  </si>
  <si>
    <t>Indicadores de la cabina aeroespacial</t>
  </si>
  <si>
    <t>Dispositivo de ciertos aparatos electrónicos que permite mostrar información al usuario de manera visual.</t>
  </si>
  <si>
    <t>Indicadores de la carlinga aeroespacial</t>
  </si>
  <si>
    <t>Medidores de la cabina aeroespacial</t>
  </si>
  <si>
    <t>Paneles de despliegue aeroespacial de la cabina</t>
  </si>
  <si>
    <t>Dispositivos que proporciona la parte visible (y audible) de la interfaz hombre-máquina (HMI) mediante el cual las tripulaciones gestionar la moderna cabina de cristal y así interactuar con la aviónica de las aeronaves.</t>
  </si>
  <si>
    <t>Paneles de despliegue aeroespaciales de la carlinga</t>
  </si>
  <si>
    <t>Paneles de interruptores aeroespaciales de la cabina</t>
  </si>
  <si>
    <t xml:space="preserve">Dispositivos de para interrumpir un mecanismo ubicado en la cubierta de vuelo que es el área, por lo general cerca de la parte delantera de una aeronave, de la que un piloto controla la aeronave. </t>
  </si>
  <si>
    <t>Paneles de interruptores aeroespaciales de la carlinga</t>
  </si>
  <si>
    <t>Presentación visual de cabeza levantada (hud)</t>
  </si>
  <si>
    <t>Pantalla transparente que presenta información al usuario de tal forma que éste no debe cambiar su punto de vista para ver dicha información.</t>
  </si>
  <si>
    <t>Presentación visual de cabeza levantada (HUD)</t>
  </si>
  <si>
    <t>Sistemas del aterrizaje y de frenos del avión</t>
  </si>
  <si>
    <t>Sistemas de frenar del avión</t>
  </si>
  <si>
    <t>Elementos que tienen por función Disminuir o anular progresivamente la velocidad de un avión, estabilizar esta velocidad o mantener el avión inmóvil si se encuentra detenido</t>
  </si>
  <si>
    <t>avión,freno,frenos,sistema de frenado,Sistemas de frenar del avión</t>
  </si>
  <si>
    <t>Rampas de arrastre de avión</t>
  </si>
  <si>
    <t>paracaida de avión,plano de arrastre,rampa de arrastre,Rampas de arrastre,Rampas de arrastre de avión,terreno de arrastre</t>
  </si>
  <si>
    <t>Ruedas de avión</t>
  </si>
  <si>
    <t>Es una pieza mecánica circular que gira alrededor de un eje.</t>
  </si>
  <si>
    <t>Llanta de avión,Ruedas de avión</t>
  </si>
  <si>
    <t>Montajes del tren de aterrizaje</t>
  </si>
  <si>
    <t>Parte de cualquier aeronave encargada de absorber la energía cinética producida por el contacto entre la aeronave y la pista durante la fase de aterrizaje.</t>
  </si>
  <si>
    <t>Montajes del tren de aterrizaje,tren de aterrizaje</t>
  </si>
  <si>
    <t>Llantas de avión</t>
  </si>
  <si>
    <t>Es una pieza toroidal de caucho que se coloca en las ruedas de los aviones. Su función principal es permitir un contacto adecuado por adherencia y fricción con el pavimento, posibilitando el arranque, el frenado y la guía.</t>
  </si>
  <si>
    <t>Neumáticos de avión</t>
  </si>
  <si>
    <t>Controles anti – deslizamiento de avión</t>
  </si>
  <si>
    <t>Es un sistema de seguridad del avión para prevenir la pérdida de adherencia de las ruedas y que éstas patinen.</t>
  </si>
  <si>
    <t>Controles anti-resbalón de avión</t>
  </si>
  <si>
    <t>Controles de pasajeros de avión</t>
  </si>
  <si>
    <t>Cinturones de seguridad del avión</t>
  </si>
  <si>
    <t>Es un arnés diseñado para sujetar a un ocupante de un vehículo si ocurre una colisión y mantenerlo en su asiento.</t>
  </si>
  <si>
    <t>Arneses de seguridad del avión</t>
  </si>
  <si>
    <t>Controles del arreo del avión</t>
  </si>
  <si>
    <t>Sistemas y depósitos de combustible del avión</t>
  </si>
  <si>
    <t>Tanques interiores de combustible del avión</t>
  </si>
  <si>
    <t>Son los que se forman dentro de la estructura de la aeronave por los compartimentos de las alas durante la fabricación</t>
  </si>
  <si>
    <t>Depósitos desechables de combustible del avión</t>
  </si>
  <si>
    <t>Es un tanque auxiliar de combustible utilizado en los aviones militares de combate para ampliar su autonomía de vuelo.</t>
  </si>
  <si>
    <t>Tanques para la caída de combustible de avión</t>
  </si>
  <si>
    <t>Tanques de propelente del avión</t>
  </si>
  <si>
    <t xml:space="preserve">Es un recipiente que es parte del avión, donde el combustible se almacena antes de su uso. </t>
  </si>
  <si>
    <t>Depósitos de propulsores de avión</t>
  </si>
  <si>
    <t>Sistemas híbridos de almacenaje de combustible de avión</t>
  </si>
  <si>
    <t>Dispositivos que se encargan de almacenar las diferentes formas de energía que utiliza el avión.</t>
  </si>
  <si>
    <t>Sistemas de manejo de combustible del avión</t>
  </si>
  <si>
    <t>Dispositivos de control que tienen como finalidad la administración del combustible para el avión.</t>
  </si>
  <si>
    <t>Post – impulsores</t>
  </si>
  <si>
    <t>Elementos utilizados para suministrarle mayor resistencia a los postes de un deposito de combustible.</t>
  </si>
  <si>
    <t>Reforzadores de poste</t>
  </si>
  <si>
    <t>Equipo de avión</t>
  </si>
  <si>
    <t>Sistemas hidráulicos de avión</t>
  </si>
  <si>
    <t>Dispositivo de un avión que utiliza la aplicación de fuerzas a través de la presión que ejercen los fluidos.</t>
  </si>
  <si>
    <t>Iluminación exterior de avión</t>
  </si>
  <si>
    <t>Son todos los dispositivos que se usan en el exterior de un avión para alumbrar.</t>
  </si>
  <si>
    <t>Iluminación interior de avión</t>
  </si>
  <si>
    <t>Son todos los dispositivos que se usan en el interior de un avión para alumbrar.</t>
  </si>
  <si>
    <t>Limpiaparabrisas de avión</t>
  </si>
  <si>
    <t>Frecuentemente citado de forma incorrecta como 'parabrisas', es un dispositivo utilizado para barrer la lluvia y basura del parabrisas de un avión. Consiste de un brazo, que puede girar en torno a uno de sus extremos y con un largo borde de goma adosado a</t>
  </si>
  <si>
    <t>limpiabrisas  para avión,limpiador  para avión,Limpiadores de parabrisas de avión,Limpiaparabrisas para avion,limpiavidrios  para avión,windshield wiper</t>
  </si>
  <si>
    <t>Sistemas de descongelación o sistemas de desempañar a bordo de avión</t>
  </si>
  <si>
    <t>Dispositivo que se utiliza para mantener una superficie con una conductividad térmica para evitar la congelación.</t>
  </si>
  <si>
    <t>Puertas de avión</t>
  </si>
  <si>
    <t>Elemento de metal que se usa para abrir y cerrar.</t>
  </si>
  <si>
    <t>Ventanas de avión</t>
  </si>
  <si>
    <t>Las ventanas de los aviones son las aberturas que se practican en el fuselaje para instalar transparencias que permitan ver el exterior.</t>
  </si>
  <si>
    <t>Ventanas de avión,Ventanilla</t>
  </si>
  <si>
    <t>Parabrisas de avión</t>
  </si>
  <si>
    <t xml:space="preserve"> El parabrisas está formado por capas de vidrio templado, que aguanta las cargas de presurización y aerodinámicas; y otras capas de polivinilo que proporciona esistencia al impacto de las aves u otros objetos.</t>
  </si>
  <si>
    <t>Parabrisas de avión,Windshield wiper</t>
  </si>
  <si>
    <t>Montajes de choque del avión</t>
  </si>
  <si>
    <t>Tipo de montaje mecánico que conecta dos partes elásticamente</t>
  </si>
  <si>
    <t>Conjuntos de anillo colector del avión</t>
  </si>
  <si>
    <t>Es un colector que es usado para transmitir continuamente energía eléctrica, señal o datos desde una fuente estacionaria a un destino rotativo, o viceversa.</t>
  </si>
  <si>
    <t>Conjuntos de anillo rozante del avión</t>
  </si>
  <si>
    <t>Sistemas y componentes del control ambiental del avión</t>
  </si>
  <si>
    <t>Controladores ambientales del avión</t>
  </si>
  <si>
    <t>Elementos utilizados para poder regular el ambiente de un avión.</t>
  </si>
  <si>
    <t>Reguladores ambientales del avión</t>
  </si>
  <si>
    <t>Son conjunto de dispositivos que ayudan a cumplir el equilibrio en el ambiente del avión.</t>
  </si>
  <si>
    <t>Turbinas para enfriar el avión</t>
  </si>
  <si>
    <t>Turbina es el nombre genérico que se da a la mayoría de las turbomáquinas motoras. Éstas son máquinas de fluido, a través de las cuales pasa un fluido en forma continua y éste le entrega su energía a través de un rodete con paletas o álabes.</t>
  </si>
  <si>
    <t>Ventiladores para enfriar el avión</t>
  </si>
  <si>
    <t>Es una máquina de fluido concebida para producir una corriente de aire.</t>
  </si>
  <si>
    <t>Intercambiadores de calor del avión</t>
  </si>
  <si>
    <t>Dispositivos que se utilizan se  para llevar el calor del sistema de aceite del motor para calentar el combustible frío.</t>
  </si>
  <si>
    <t>Intercambiadores de calor del Montajes del anillo colectando del avión</t>
  </si>
  <si>
    <t>Separadores del agua del avión</t>
  </si>
  <si>
    <t>Dispositivo que recoge el agua condensada por el proceso de enfriamiento para evitar la formación de hielo.</t>
  </si>
  <si>
    <t>Equipo del oxígeno del avión</t>
  </si>
  <si>
    <t>Dispositivos utilizados para suministrar oxígeno cuando se de una presurización de cabina.</t>
  </si>
  <si>
    <t>Acumuladores del avión</t>
  </si>
  <si>
    <t>Acumuladores hidráulicos del avión</t>
  </si>
  <si>
    <t>Especie de depósito capaz de almacenar una cierta cantidad de fluido con presión, para auxiliar al circuito hidráulico en caso de necesidad</t>
  </si>
  <si>
    <t>Acumuladores neumáticos del avión</t>
  </si>
  <si>
    <t>Maquinaria  y  accesorios  para  generación  y  distribución  de  energía</t>
  </si>
  <si>
    <t>Fuentes  de  energía</t>
  </si>
  <si>
    <t>Motores</t>
  </si>
  <si>
    <t>Motores hidráulicos</t>
  </si>
  <si>
    <t>Es un actuador mecánico que convierte presión hidráulica y flujo en un par de torsión y un desplazamiento angular, es decir, en una rotación o giro.</t>
  </si>
  <si>
    <t>aparato,engranaje,máquina,mecanismo,motor,Motores hidráulicos,paletas,pistones,pistones axilaes,pistones radiales</t>
  </si>
  <si>
    <t>Motores neumáticos</t>
  </si>
  <si>
    <t xml:space="preserve">Es un tipo de motor que realiza un trabajo mecánico por expansión de aire comprimido. Los motores neumáticos generalmente convierten el aire comprimido en trabajo mecánico a través de un movimiento lineal o principalmente rotativo. </t>
  </si>
  <si>
    <t>aire,aparato,máquina,mecanismo,motor,motor de aire comprimido,Motores neumáticos</t>
  </si>
  <si>
    <t>Motores a gas</t>
  </si>
  <si>
    <t>Es un tipo de motor que realiza su trabajo con el gas natural como carburante. Son los equpos con el rendimiento de conversión de energía térmica más elevado en la actualidad y producen mucha menos contaminacion de CO2.</t>
  </si>
  <si>
    <t>aparato,carburante,gas,GNV,máquina,mecanismo,motor,Motores de gas</t>
  </si>
  <si>
    <t>Motores diesel</t>
  </si>
  <si>
    <t>Es un motor térmico de combustión interna alternativo en el cual el encendido del combustible se logra por la temperatura elevada que produce la compresión del aire en el interior del cilindro, según el principio del ciclo del diésel. Se diferencia del mo</t>
  </si>
  <si>
    <t>aparato,máquina,mecanismo,motor,motor gasoil,Motores diesel</t>
  </si>
  <si>
    <t>Motores de vapor</t>
  </si>
  <si>
    <t>Es un motor de combustión externa que transforma la energía térmica de una cantidad de agua en energía mecánica.</t>
  </si>
  <si>
    <t>aparato,combustión externa,máquina,Máquinas de vapor de agua,mecanismo,motor,motor de vapor de agua,vapor de agua</t>
  </si>
  <si>
    <t>Motores de turbina</t>
  </si>
  <si>
    <t>Este tipo de motores usan una turbina de gas para mover el eje propulsor.</t>
  </si>
  <si>
    <t>gas,Motores de turbina,turbina de gas,turboeje,turbohélice</t>
  </si>
  <si>
    <t>Motores de turbina con hélice</t>
  </si>
  <si>
    <t>Son una generación de motores a reacción que reemplazó a los turborreactores o turbojet. De hecho, también suelen ser llamados turborreactores de doble flujo (denominándose los anteriores como turborreactores de flujo único). Caracterizados por disponer d</t>
  </si>
  <si>
    <t>aparato,máquina,mecanismo,motor,motores a reacción,motores de aviación,Motores de turbina de combustión con hélice entubada,turbofan,turbofán,turbojet,turboreactor,turborreactores,turbosoplante,turboventilador</t>
  </si>
  <si>
    <t>Motores térmicos</t>
  </si>
  <si>
    <t>Es una máquina térmica motora, como por ejemplo, una máquina térmica de motor, o un motor de tipo térmico. En definitiva, es algo de motor y de temperatura, en la cual la energía del fluido que atraviesa la máquina disminuye, obteniéndose energía mecánica</t>
  </si>
  <si>
    <t>aparato,calido,máquina,mecanismo,motor,Motores térmicos,termico</t>
  </si>
  <si>
    <t>Motores hidroeléctricos</t>
  </si>
  <si>
    <t xml:space="preserve">Este tipo de motores usan el agua como medio para crear energía. </t>
  </si>
  <si>
    <t>agua,aparato,hidroelectrico,máquina,mecanismo,Motores hidroeléctricos</t>
  </si>
  <si>
    <t>Máquinas rotativas</t>
  </si>
  <si>
    <t>Tienen todos los cilindros distribuidos circularmente en torno al cárter como el posterior motor radial, pero con la diferencia de que el cigüeñal está atornillado a la estructura del avión, y la hélice está atornillada a la carcasa del motor. De este mod</t>
  </si>
  <si>
    <t>máquina,Máquinas rotativas,mecanismo,motor,motor radial,wankel</t>
  </si>
  <si>
    <t>Motores de turbina hidráulica</t>
  </si>
  <si>
    <t>Son aquéllas cuyo fluido de trabajo no sufre un cambio de densidad considerable a través de su paso por el rodete o por el estátor; éstas son generalmente las turbinas de agua, que son las más comunes, pero igual se pueden modelar como turbinas hidráulica</t>
  </si>
  <si>
    <t>motor de turbina,Motores de turbina hidráulica,turbina,turbina hudráulica,turbinas de acción,turbinas de reacción,turbomáquinas</t>
  </si>
  <si>
    <t>Motores turbohélice</t>
  </si>
  <si>
    <t>Estos motores no basan su ciclo operativo en la producción del empuje directamente del chorro de gases que circula a través de la turbina, sino que la potencia que producen se emplea en su totalidad para mover la hélice, y es esta la genera la tracción pa</t>
  </si>
  <si>
    <t>motor de turbina,Motores turbohélice,turbina,turbina de gas</t>
  </si>
  <si>
    <t>Kit de reparación de motores</t>
  </si>
  <si>
    <t>Herramientas especializadas para ser utilizadas en la repación de motores.</t>
  </si>
  <si>
    <t>herramienta,Juego para reparar motores,kit,máquina,motor,motores,reparación</t>
  </si>
  <si>
    <t>Motores de inducción</t>
  </si>
  <si>
    <t>Motores eléctricos que funcionan con corriente alterna.  El motor asíncrono trifásico está formado por un rotor, que puede ser de dos tipos: a) de jaula de ardilla; b) bobinado, y un estátor, en el que se encuentran las bobinas inductoras. Estas bobinas s</t>
  </si>
  <si>
    <t>asincrono,eléctricos,Motores de inducción,motores electricos</t>
  </si>
  <si>
    <t xml:space="preserve">Motores eléctricos que funcionan con corriente alterna. Un motor es una máquina motriz, esto es, un aparato que convierte una forma determinada de energía en energía mecánica de rotación o par. Un motor eléctrico convierte la energía eléctrica en fuerzas </t>
  </si>
  <si>
    <t>corriente alterna,eléctricos,máquina,Motores de corriente alterna (CA),motores eléctricos</t>
  </si>
  <si>
    <t>Motores de corriente continua (CC)</t>
  </si>
  <si>
    <t>Es una máquina que convierte la energía eléctrica continua en mecánica, provocando un movimiento rotatorio. En la actualidad existen nuevas aplicaciones con motores eléctricos que no producen movimiento rotatorio, sino que con algunas modificaciones, ejer</t>
  </si>
  <si>
    <t>continua,corriente,enería eléctrica,máquina,motor,Motores de corriente continua (CC)</t>
  </si>
  <si>
    <t>Motores de corriente alterna (CA) o corriente continua (CC)</t>
  </si>
  <si>
    <t>Tipos de motores que utilizan la corriente alterna.</t>
  </si>
  <si>
    <t>Dinamotores</t>
  </si>
  <si>
    <t>Aparatos que se utilizan para convertir la energía mecánica en eléctrica, o a la inversa, con medios electromagnéticos. A una máquina que convierte la energía mecánica en eléctrica se le denomina generador, alternador o dínamo, y a una máquina que convier</t>
  </si>
  <si>
    <t>Dinamotores,Generador a motor</t>
  </si>
  <si>
    <t>Servomotores</t>
  </si>
  <si>
    <t>Un servomotor (también llamado servo) es un dispositivo similar a un motor de corriente continua que tiene la capacidad de ubicarse en cualquier posición dentro de su rango de operación, y mantenerse estable en dicha posición.  Un servomotor es un motor e</t>
  </si>
  <si>
    <t>corriente continua,motor,motor eléctrico,servo,Servomotores</t>
  </si>
  <si>
    <t>Motores de par de torsión</t>
  </si>
  <si>
    <t>Momento de fuerza que ejerce un motor sobre el eje de transmisión de potencia.</t>
  </si>
  <si>
    <t>máquina,motor,Motores de par de torsión,par motor,par torsión</t>
  </si>
  <si>
    <t>Motores de cohetes de propulsante líquido</t>
  </si>
  <si>
    <t>Es un motor de combustión interna que genera empuje mediante la expulsión a la atmósfera de gases que provienen de la cámara de combustión. Los motores cohete incorporan tanto el combustible, que suele ser queroseno o hidrógeno líquido, como el comburente</t>
  </si>
  <si>
    <t>hidrogeno líquido,máquina,motor,motor de combustión interna,Motores de cohetes de propulsante líquido</t>
  </si>
  <si>
    <t>Motores sincrónicos</t>
  </si>
  <si>
    <t>Tipo de motor de corriente alterna. Su velocidad de giro es constante y depende de la frecuencia de la tensión de la red eléctrica a la que esté conectado y por el número de pares de polos del motor, siendo conocida esa velocidad como "velocidad de sincro</t>
  </si>
  <si>
    <t>corriente alterna,máquina,motor,Motores sincrónicos</t>
  </si>
  <si>
    <t>Motores de cohete con propulsión sólida</t>
  </si>
  <si>
    <t>Motor que usa un propulsor sólido (reductor/oxidante). Un motor simple de un cohete sólido consta de una cubierta, la Tobera de Laval, la veta (carga del propulsor), y el encendedor.</t>
  </si>
  <si>
    <t>cohete,Motores de cohete con propulsión sólida,nave,oxidante,propulsión,reductor</t>
  </si>
  <si>
    <t>Motores monofásicos</t>
  </si>
  <si>
    <t>Tipo de motor eléctrico que puede funcionar tanto con corriente continua como con corriente alterna.</t>
  </si>
  <si>
    <t>Motores multifásicos</t>
  </si>
  <si>
    <t>Este motor presenta dos devanados iguales (igual resistencia), pero en unos de ellos se conecta un condensador en serie, calculado para que en el punto nominal del motor, las corrientes de los devanados sean los más parecidas posibles y su desfase sea pró</t>
  </si>
  <si>
    <t>condensador,máquina,motor,motores de condensador,Motores multifásicos</t>
  </si>
  <si>
    <t>Motores escalonados</t>
  </si>
  <si>
    <t>Motores usados en el area industrial, responde a cada pulso eléctrico girando una fracción dad de arco de circulo.</t>
  </si>
  <si>
    <t>Motores escalonados,pulso eléctrico</t>
  </si>
  <si>
    <t>Alternadores</t>
  </si>
  <si>
    <t>Máquina eléctrica generadora de corriente alterna.</t>
  </si>
  <si>
    <t>alternador,Alternadores,Generador,Gereradores</t>
  </si>
  <si>
    <t>Accesorios y componentes de motor</t>
  </si>
  <si>
    <t>Quemadores para aeronaves</t>
  </si>
  <si>
    <t>Un quemador es un dispositivo para quemar combustible líquido, gaseoso o ambos (excepcionalmente también sólido) y producir calor generalmente mediante una llama.</t>
  </si>
  <si>
    <t>abrasador,abrasante,achicharrante,calcinante,ígneo,Quemadores para aeronaves</t>
  </si>
  <si>
    <t>Compresores de motor de avión</t>
  </si>
  <si>
    <t xml:space="preserve">Es una máquina de fluido que está construida para aumentar la presión y desplazar cierto tipo de fluidos llamados compresibles, tal como lo son los gases y los vapores. </t>
  </si>
  <si>
    <t>Compresores de motor para aviación,elemento,máquina</t>
  </si>
  <si>
    <t>Difusores de motor de avión</t>
  </si>
  <si>
    <t>Elementos mecánicos que esta constituido para pasar el aire a las cámaras de combustión.</t>
  </si>
  <si>
    <t>difusor,Difusores de motor para aviación,motor</t>
  </si>
  <si>
    <t>Monturas de motor</t>
  </si>
  <si>
    <t>Elementos físicos que sirven para armar o  poner en su lugar las piezas de cualquier aparato o máquina.</t>
  </si>
  <si>
    <t>base,bases,bases de motor,Montajes de motor</t>
  </si>
  <si>
    <t>Gatos de tornillo de los ejes motores del avión</t>
  </si>
  <si>
    <t>Tipo de conector que es operado girando un husillo. En la forma de un gato de tornillo que se utiliza comúnmente para levantar pesos pesados ??como los cimientos de las casas, o los vehículos de gran tamaño.</t>
  </si>
  <si>
    <t>Gatos de tornillo o tomafuerzas de energía de los ejes motores del avión</t>
  </si>
  <si>
    <t>Unidades de transmisión del avión</t>
  </si>
  <si>
    <t>Mecanismo encargado de transmitir potencia entre dos o más elementos dentro de un avión.</t>
  </si>
  <si>
    <t>Ejes compensadores</t>
  </si>
  <si>
    <t xml:space="preserve">Eje con contrapesos excéntricos el cual anula las vibraciones que se producen en los motores que no son inherentemente balanceados </t>
  </si>
  <si>
    <t>eje de equilibrado,Ejes compensadores</t>
  </si>
  <si>
    <t>Seguidores de la leva</t>
  </si>
  <si>
    <t xml:space="preserve">Es un tipo especializado de rodillo o cojinete de agujas diseñado para seguir levas. </t>
  </si>
  <si>
    <t>Elevadores de árbol de levas</t>
  </si>
  <si>
    <t>Es un eje donde estan fijado las levas</t>
  </si>
  <si>
    <t>Carburadores</t>
  </si>
  <si>
    <t>Es el dispositivo que se encarga de preparar la mezcla de aire-combustible en los motores de gasolina.</t>
  </si>
  <si>
    <t>carburador,Carburadores</t>
  </si>
  <si>
    <t>En las máquinas, barra que sirve para transformar el movimiento de vaivén en otro de rotación, o viceversa.</t>
  </si>
  <si>
    <t>biela,Bielas</t>
  </si>
  <si>
    <t>Válvulas de ventilación del cárter</t>
  </si>
  <si>
    <t>Su funcionamiento es completamente automatico consiste en una bola que tapa o no tapa, el paso de aire desde la ventilación del motor (Tapa de valancines) hasta el colector de admisión, en funcion de la depresion que se genera en el colector de admision q</t>
  </si>
  <si>
    <t>carter,PCV,valvula,Válvulas de ventilación del cárter,ventilacion</t>
  </si>
  <si>
    <t>Culata de cilindro</t>
  </si>
  <si>
    <t>Es la parte superior de un motor de combustión interna que permite el cierre de las cámaras de combustión.</t>
  </si>
  <si>
    <t>cabeza del motor,culata,tapa de cilindros,tapa del bloque de cilindros,Tapa o fondo de cilindro</t>
  </si>
  <si>
    <t>Tapas de motor</t>
  </si>
  <si>
    <t>Es la parte inferior de un motor que evita que elementos externos ingresen al motro</t>
  </si>
  <si>
    <t>Tapas o tachos de motor</t>
  </si>
  <si>
    <t>Forjas del motor</t>
  </si>
  <si>
    <t>Es un proceso de conformado por deformación del metal que puede realizarse en caliente o en frío y en el que la deformación del material se produce por la aplicación de fuerzas de compresión.</t>
  </si>
  <si>
    <t>Forjadura de motor,forjar,labrar,metalizar,moldear</t>
  </si>
  <si>
    <t>Calentadores de motor</t>
  </si>
  <si>
    <t>Elementos electricos que se utilizan para calentar un motor para aumentar la velocidad de arranque del vehículo, así como calentar el vehículo más rápido que lo haría normalmente en tiempo frío.</t>
  </si>
  <si>
    <t>Calentadores de motor,calentar,motor</t>
  </si>
  <si>
    <t>Sistemas de ignición de motor</t>
  </si>
  <si>
    <t xml:space="preserve">Encender la mezcla Aire-Gasolina, dentro de la cámara de combustión y mantener los niveles de RPM bajo cualquier condición de carga del motor. </t>
  </si>
  <si>
    <t>ignición,sistema de encendido,Sistemas de ignición de motor</t>
  </si>
  <si>
    <t>Súper cargadores</t>
  </si>
  <si>
    <t>Compresor instalado en un motor de combustión para generar una sobrealimentación, aumentando así su potencia específica.</t>
  </si>
  <si>
    <t>compresor,motor de combustión,sobrealimentador,Supercargadores</t>
  </si>
  <si>
    <t>Turbocargador</t>
  </si>
  <si>
    <t xml:space="preserve">Sistema de sobrealimentación que usa una turbina centrífuga para accionar mediante un eje coaxial con ella, un compresor centrífugo para comprimir gases. Este tipo de sistemas se suele utilizar en motores de combustión interna alternativos, especialmente </t>
  </si>
  <si>
    <t>compresor,motor de combustión,Turbocargador,turbocompresor</t>
  </si>
  <si>
    <t>Poleas del motor</t>
  </si>
  <si>
    <t xml:space="preserve">Son rodamientos cuyo aro exterior tiene un espesor radial particularmente grueso, pueden soportar tanto cargas elevadas como de choque. Son unidades listas para montar y se pueden emplear en todo tipo de accionamientos por leva, sistemas transportadores, </t>
  </si>
  <si>
    <t>correas,poleas,rodadura,roldana,Roldanas de motor</t>
  </si>
  <si>
    <t>Lata de vapor de combustible</t>
  </si>
  <si>
    <t xml:space="preserve">Es un buque propulsado por máquinas de vapor, actualmente en desuso, o por turbinas de vapor. Consta elementalmente de una caldera de vapor, de una turbina de vapor o máquina de vapor y de un condensador refrigerado por agua. </t>
  </si>
  <si>
    <t>barco de ruedas de paleta,Bote de vapor de combustible,máquinas de vapor,piroscafo,piróscafo</t>
  </si>
  <si>
    <t>Tapón brillante</t>
  </si>
  <si>
    <t>Una bujía es un dispositivo de calefacción usado para ayudar el arranque de motores diesel. La bujía de incandescencia es una pieza en forma de lápiz de metal con un elemento de calentamiento en la punta.</t>
  </si>
  <si>
    <t>blandón,bujia,bujía,cirio,Tapón encendedor</t>
  </si>
  <si>
    <t>Medidores de varilla de aceite</t>
  </si>
  <si>
    <t>Elementos utilizandos para medir los niveles de aceite en los motores.</t>
  </si>
  <si>
    <t>barra,batuta,caña,nivel de aceite,rama,tubo,varilla,Varillas del nivel de aceite o tubos de aceite</t>
  </si>
  <si>
    <t>Coladores de aceite</t>
  </si>
  <si>
    <t>Instrumentos utilizados para evitar que la suciedad, restos y otras particulas tapen los orificios siguientes de un motor.</t>
  </si>
  <si>
    <t>cedazo,cernedor,colador,Coladores de aceite,filtro,tamiz</t>
  </si>
  <si>
    <t>Anillo de pistón</t>
  </si>
  <si>
    <t>Los anillos o aros son piezas circulares de sección generalmente rectangular, que se adaptan en el émbolo o pistón a una ranura practicada en él y que sirve para hacer estanca o hermética o aislada la cámara del pistón o émbolo sobre las paredes del cilin</t>
  </si>
  <si>
    <t>anillos,Aro del émbolo,piston,pistones</t>
  </si>
  <si>
    <t>Tubos de varilla de empuje</t>
  </si>
  <si>
    <t>Es una varilla de metal recta conectada el eje de levas y al motor.</t>
  </si>
  <si>
    <t>Bolas de brazo oscilante</t>
  </si>
  <si>
    <t>Son los rodamientos que realizan el contacto entre el brazo y el eje.</t>
  </si>
  <si>
    <t>Ejes de brazo oscilante</t>
  </si>
  <si>
    <t>En un largo eje donde van sujetos los brazos oscilantes, es el punto de pivoteo de los brazos.</t>
  </si>
  <si>
    <t>Brazos oscilantes</t>
  </si>
  <si>
    <t xml:space="preserve">Palanca oscilante que transmite el movimiento radial desde el lóbulo de la leva en un movimiento lineal en la válvula de resorte para abrirlo. </t>
  </si>
  <si>
    <t>Brazos oscilantes,palanca oscilante</t>
  </si>
  <si>
    <t>Bujía de encendido</t>
  </si>
  <si>
    <t>Es el elemento que produce el encendido de la mezcla de combustible y aire en los cilindros, mediante una chispa, en un motor de combustión interna de encendido provocado (MEP), tanto alternativo de ciclo Otto como Wankel.</t>
  </si>
  <si>
    <t>Chorro de carburador</t>
  </si>
  <si>
    <t>Es un pequeño agujero en el venturi, que es el extremo estrecho de un tubo de carburador. El chorro del carburador es un componente esencial de un motor de combustión interna. Esta porción del carburador es la parte que es responsable de permitir que el c</t>
  </si>
  <si>
    <t>Chorro de Carburador</t>
  </si>
  <si>
    <t>Diafragmas de carburador</t>
  </si>
  <si>
    <t>Es una valvula que tiene como finalidad suavizar las desaceleraciones.</t>
  </si>
  <si>
    <t>Diafragmas de Carburador</t>
  </si>
  <si>
    <t>Batea de aceite</t>
  </si>
  <si>
    <t>Cacerolas de aceite son una de las principales piezas del sistema de enfriamiento del motor. Por lo general son de acero fino y se conforma en una sección más profunda para realizar plenamente su función. También es donde la bomba de aceite se coloca.</t>
  </si>
  <si>
    <t>aceite,bandeja,cacerola,Traílla de aceite</t>
  </si>
  <si>
    <t>Pistones</t>
  </si>
  <si>
    <t>Los pasadores de pistón están hechos de aluminio. Se trata de un émbolo que se ajusta al interior de las paredes del cilindro mediante aros flexibles llamados segmentos o anillos.</t>
  </si>
  <si>
    <t>cilindro,detonante,embolo,Émbolos,fulminante,piston,pistones</t>
  </si>
  <si>
    <t>Cadena de distribución</t>
  </si>
  <si>
    <t>La correa de distribución, banda de distribución o dentada , es uno de los más comunes métodos de transmisión de la energía mecánica entre un piñón de arrastre y otro arrastrado, mediante un sistema de dentado mutuo que posee tanto la correa como los piño</t>
  </si>
  <si>
    <t>Cadena de distribución,cadena del tiempo,correa de distribución,correa del tiempo,polea</t>
  </si>
  <si>
    <t>Múltiples de entrada</t>
  </si>
  <si>
    <t>Un colector de entrada o colector de admisión es la parte de un motor que suministra la mezcla de combustible / aire a los cilindros.</t>
  </si>
  <si>
    <t>colecto de admisión,colector de entrada,Distribuidores de entrada,engtrada</t>
  </si>
  <si>
    <t>Inyectores de combustible</t>
  </si>
  <si>
    <t>Sistema de alimentación de motores de combustión interna, alternativo al carburador en los motores de explosión.</t>
  </si>
  <si>
    <t>inyector,inyectores,Inyectores de combustible,motores de combustión,sistema de alimentación</t>
  </si>
  <si>
    <t>Manguitos de motor</t>
  </si>
  <si>
    <t>Es un tubo cilíndrico colocado en el bloque del motor y que posibilita la circulación de agua en su vuelta, así como una fácil sustitución en caso de desgaste.</t>
  </si>
  <si>
    <t>camisa,camisa del cilindro,cilindro,Manguitos de motor</t>
  </si>
  <si>
    <t>Distribuidores de inyección de combustible</t>
  </si>
  <si>
    <t>Elemento del sistema de encendido en los motores de ciclo Otto (motores de gasolina, etanol y gas) que envía la corriente eléctrica de alto voltaje, procedente de la bobina de encendido, mediante un dedo o rotor giratorio en el orden requerido por el cicl</t>
  </si>
  <si>
    <t>distribuidor,Distribuidores de inyección de combustible,manifold,manifolds,repartidor</t>
  </si>
  <si>
    <t>Válvulas de motor</t>
  </si>
  <si>
    <t>Una válvula de motor es una parte muy importante de su motor en marcha. Es en la cabeza, que está justo por encima del bloque y pistones. Hay válvulas de escape y de admisión.</t>
  </si>
  <si>
    <t>coliza,globo,obturador,válvula de admisión,válvula de escape,Válvulas de motor</t>
  </si>
  <si>
    <t>Varas de empuje</t>
  </si>
  <si>
    <t>Barras que trabaja en compresión en un motor.</t>
  </si>
  <si>
    <t>barra,compresión.,Varas de empuje</t>
  </si>
  <si>
    <t>Volante de inercia del motor</t>
  </si>
  <si>
    <t>Elemento totalmente pasivo, que únicamente aporta al sistema una inercia adicional de modo que le permite almacenar energía cinética. Este volante continúa su movimiento por inercia cuando cesa el par motor que lo propulsa.</t>
  </si>
  <si>
    <t>energía cinética,Rueda voladora de motor,volante,volante de inercia,volante motor</t>
  </si>
  <si>
    <t>Cigüeñal</t>
  </si>
  <si>
    <t xml:space="preserve">Es un eje acodado, con codos y contrapesos presente en ciertas máquinas que, aplicando el principio del mecanismo de biela - manivela, transforma el movimiento rectilíneo alternativo en circular uniforme y viceversa. </t>
  </si>
  <si>
    <t>árbol,biela,cigüeña,Cigüeñal,cogonal,eje,manivela,transmisión</t>
  </si>
  <si>
    <t>Válvula de estrangulación</t>
  </si>
  <si>
    <t xml:space="preserve">Es un mecanismo usado en los motores de combustión interna de ciclo Otto mediante el cual se regula el flujo de la mezcla aire/combustible en el caso de motores de carburador o del aire en los motores de inyección de combustible por medio de constricción </t>
  </si>
  <si>
    <t>acelerador,pedal,Válvula de estrangulación</t>
  </si>
  <si>
    <t>Controles electrónicos de motor</t>
  </si>
  <si>
    <t xml:space="preserve">Es una unidad de control electrónico que administra varios aspectos de la operación de combustión interna del motor. Las unidades de control de motor más simples sólo controlan la cantidad de combustible que es inyectado en cada cilindro en cada ciclo de </t>
  </si>
  <si>
    <t>Controles electrónicos de motor,ECU,unidad de control de motor,unidad de control electrónico</t>
  </si>
  <si>
    <t>Asiento de válvula del motor</t>
  </si>
  <si>
    <t xml:space="preserve">Es una válvula que consiste en un agujero, generalmente redondo u oval, y un tapón cónico, por lo general en forma de disco, colocado en el extremo de una varilla, también llamado "vástago de la válvula". </t>
  </si>
  <si>
    <t>Asiento de válvula del motor,coliza,globo,obturador</t>
  </si>
  <si>
    <t>Guía de válvula</t>
  </si>
  <si>
    <t>En la mayoría de los tipos de motores alternativos, una guía de válvula está previsto para cada válvula de asiento en la culata de cilindro. Junto con el resorte de la válvula, que sirve para situar positivamente la válvula de modo que pueda hacer buen co</t>
  </si>
  <si>
    <t>Adaptadores del carburador</t>
  </si>
  <si>
    <t>Aparato que sirve para acomodar el dispositivo que se encarga de preparar la mezcla de aire-combustible en los motores de gasolina.</t>
  </si>
  <si>
    <t>Accesorios de las bujías</t>
  </si>
  <si>
    <t>La bujía es el elemento que produce el encendido de la mezcla de combustible y aire en los cilindros, mediante una chispa, en un motor de combustión interna de encendido provocado (MEP), tanto alternativo de ciclo Otto como Wankel.</t>
  </si>
  <si>
    <t>Ajustadores del balancín</t>
  </si>
  <si>
    <t>El brazo del balancín se encuentra fijo en un eje por el centro, recibe la orden por el extremo inferior y la transmite por el otro extremo empujando la válvula para así abrirla.</t>
  </si>
  <si>
    <t>Adaptadores del motor de arranque</t>
  </si>
  <si>
    <t xml:space="preserve">Kit adaptador que permite la instalación de motores de arranque, </t>
  </si>
  <si>
    <t>Vástagos del estárter</t>
  </si>
  <si>
    <t>Elemento mecánico que ayuda al motor a arrancar en frío, una vez que el motor se haya calentado totalmente la estrangulación ya no es necesaria.</t>
  </si>
  <si>
    <t>estrangulador,Vástagos del estárter</t>
  </si>
  <si>
    <t>Tapones del árbol de levas</t>
  </si>
  <si>
    <t>Son los elementos de cierre de un  mecanismo formado por un eje en el que se colocan distintas levas, que pueden tener distintas formas y tamaños y estar orientadas de diferente manera, para activar diferentes mecanismos a intervalos repetitivos.</t>
  </si>
  <si>
    <t>Varillaje de los componentes del motor</t>
  </si>
  <si>
    <t xml:space="preserve">Son los elementos que unen un conjunto de cuerpos para manejar las fuerzas y el movimiento. </t>
  </si>
  <si>
    <t>Tapones del anticongelante</t>
  </si>
  <si>
    <t>Su función es mantener la presión adecuada  para evitar la ebullicion del líquido refrigerante asi se retarda la vaporicacion del mismo evitando quedarse sin refrigerante (anticogelante, agua) y asi un posible calentamiento.</t>
  </si>
  <si>
    <t>Revestimiento de los cilindros</t>
  </si>
  <si>
    <t>Cubierta en donde se resguarda el recinto por donde se desplaza un pistón.</t>
  </si>
  <si>
    <t>Amortiguadores de vibración</t>
  </si>
  <si>
    <t>Dispositivos que sirven para amortiguar las vibraciones, convierten la energía cinética de los componentes en movimiento en energía térmica.</t>
  </si>
  <si>
    <t>amortiguador de vibración,Apagadores de la vibración</t>
  </si>
  <si>
    <t>Reguladores</t>
  </si>
  <si>
    <t>Un regulador, o limitador de velocidad, es un dispositivo utilizado para medir y regular la velocidad de una máquina, tal como un motor.</t>
  </si>
  <si>
    <t>gobernador,limitador de velocidad,Reguladores</t>
  </si>
  <si>
    <t>Componentes del motor o del generador</t>
  </si>
  <si>
    <t>Escobillas del motor</t>
  </si>
  <si>
    <t>Son los elementos que establecen la conexión eléctrica entre una parte fija y una parte rotatoria en un dispositivo. Este es el caso de los motores ó generadores eléctricos, donde se debe establecer una conexión de la parte fija de la máquina con las bobi</t>
  </si>
  <si>
    <t>brocha,electricidad,escobilla,Escobillas del motor</t>
  </si>
  <si>
    <t>Armaduras</t>
  </si>
  <si>
    <t>Es el eje de la turbina.Una turbina simple tienen una parte móvil, un conjunto de rotor, que es un eje con cuchillas unidas</t>
  </si>
  <si>
    <t>Armaduras,eje</t>
  </si>
  <si>
    <t>Rotores o estatores</t>
  </si>
  <si>
    <t>Es el componente que gira (rota) en una máquina eléctrica, sea ésta un motor o un generador eléctrico. Junto con su contraparte fija, el estator, forma el conjunto fundamental para la transmisión de potencia en motores y máquinas eléctricas en general.</t>
  </si>
  <si>
    <t>estator,estatores,rotor,Rotores</t>
  </si>
  <si>
    <t>Kits de reparación del motor</t>
  </si>
  <si>
    <t>herramienta,Herramientas de reparación del motor,Juego para reparar motores,kit,Kits de reparación del motor,máquina,motor,motores,reparación</t>
  </si>
  <si>
    <t>Adaptadores de soporte de motor</t>
  </si>
  <si>
    <t>Aparato que sirve para acomodar elementos de distinto uso dentro de un soporte para motor.</t>
  </si>
  <si>
    <t>Bobinas de motor</t>
  </si>
  <si>
    <t>Dispositivo de inducción electromagnética o inductor, que forma parte del encendido de unos motor de combustión interna alternativo de ciclo Otto o Wankel, que cumple con la función de elevar el voltaje normal de a bordo</t>
  </si>
  <si>
    <t>bobina,Bobinas de motor,canilla,carrete,devanadera,rollo</t>
  </si>
  <si>
    <t>Monturas o soportes de motor</t>
  </si>
  <si>
    <t>Elementos que sirven como base para sostener y mantener firme el motor.</t>
  </si>
  <si>
    <t>Freno de motor</t>
  </si>
  <si>
    <t xml:space="preserve">Es el elemento mecánico que usa el movimiento necesitado de energía de un motor de combustión interna para disipar energía y detener un vehículo.Este sistema de frenado es vital para la operacion de los vehiculos de carga pesada ya que es el mas efectivo </t>
  </si>
  <si>
    <t>Componentes de motor de combustión interna</t>
  </si>
  <si>
    <t>Árbol de distribución</t>
  </si>
  <si>
    <t>Un árbol de levas es un mecanismo formado por un eje en el que se colocan distintas levas, que pueden tener distintas formas y tamaños y estar orientadas de diferente manera,para activar diferentes mecanismos a intervalos repetitivos, como por ejemplo una</t>
  </si>
  <si>
    <t>arbol,Árbol de distribución,arbol de levas,levas</t>
  </si>
  <si>
    <t>Boquilla de inyección de combustible</t>
  </si>
  <si>
    <t>La boquilla de inyección funciona con una válvula de solenoide de conmutación rápida que se activa electrónicamente. Puede producir una inyección piloto, con lo que se reduce el ruido del motor.</t>
  </si>
  <si>
    <t>Bloque de cilindros</t>
  </si>
  <si>
    <t xml:space="preserve">El bloque del motor, bloque motor, bloque de cilindros o monoblock es una pieza fundida en hierro o aluminio que aloja los cilindros de un motor de combustión interna así como los soportes de apoyo del cigüeñal. El diámetro de los cilindros, junto con la </t>
  </si>
  <si>
    <t>Bloque de cilindros,bloque de motor,monoblock</t>
  </si>
  <si>
    <t>Baterías  y  generadores  y  transmisión  de  energía  cinética</t>
  </si>
  <si>
    <t>Transmisión de energía cinética</t>
  </si>
  <si>
    <t>Conmutadores</t>
  </si>
  <si>
    <t>Interruptor eléctrico rotativo en ciertos tipos de motores y generadores eléctricos que periódicamente cambia la dirección de la corriente entre el rotor y el circuito externo.</t>
  </si>
  <si>
    <t>Dispositivos de velocidad regulables</t>
  </si>
  <si>
    <t xml:space="preserve">Dispositivo o conjunto de dispositivos mecánicos, hidráulicos, eléctricos o electrónicos empleados para controlar la velocidad giratoria de maquinaria, especialmente de motores. </t>
  </si>
  <si>
    <t>accionamiento de velocidad variable,Dispositivos de velocidad regulables,variador de velocidad</t>
  </si>
  <si>
    <t>Correas de la transmisión</t>
  </si>
  <si>
    <t>Tipo de transmisión mecánica basado en la unión de dos o más ruedas, sujetas a un movimiento derotación, por medio de una cinta o correa continua, la cual abraza a las ruedas ejerciendo fuerza de fricción suministrándoles energía desde la ruedamotriz.</t>
  </si>
  <si>
    <t>Transmisión por correa</t>
  </si>
  <si>
    <t>Cadenas de la transmisión</t>
  </si>
  <si>
    <t>Sirve para transmitir del movimiento de arrastre de fuerza entre ruedas dentadas</t>
  </si>
  <si>
    <t>Transmisión por cadena</t>
  </si>
  <si>
    <t>Aparatos de movimiento rectilíneo</t>
  </si>
  <si>
    <t>Es un apartato que su  trayectoria es recta y uniforme cuando su velocidad es constante en el tiempo, es decir, su aceleración es nula. Esto implica que la velocidad media entre dos instantes cualesquiera siempre tendrá el mismo valor. Además la velocidad</t>
  </si>
  <si>
    <t>Despegues de energía</t>
  </si>
  <si>
    <t>Dispositivo que utiliza cualquier método para la toma de energía de una fuente de alimentación, tal como un motor en marcha, y transmitirla a una aplicación tal como un implemento adjunto o máquinas separadas.</t>
  </si>
  <si>
    <t>Despegue de energía</t>
  </si>
  <si>
    <t>Culatas de transmisión</t>
  </si>
  <si>
    <t>Parte de un motor de combustión interna, ya sea un motor de explosión o un motor diésel, de dos tiempos o de cuatro tiempos, con la que se cierra la cámara de combustión.</t>
  </si>
  <si>
    <t>Árboles de transmisión</t>
  </si>
  <si>
    <t>Todo objeto axisimétrico especialmente diseñado para transmitir potencia. Estos elementos de máquinas constituyen una parte fundamental de las transmisiones mecánicas y son ampliamente utilizados en una gran diversidad de máquinas debido a su relativa sim</t>
  </si>
  <si>
    <t>Ejes</t>
  </si>
  <si>
    <t> Es un elemento constructivo destinado a guiar el movimiento de rotación a una pieza o de un conjunto de piezas, como una rueda o un engranaje. Un eje se aloja por un diámetro exterior al diámetro interior de un agujero, como el de cojinete o un cubo, con</t>
  </si>
  <si>
    <t>Cadenas transmisoras de potencia</t>
  </si>
  <si>
    <t>Sirve para transmitir del movimiento de arrastre de fuerza entre ruedas dentadas</t>
  </si>
  <si>
    <t>Uniones de charnela</t>
  </si>
  <si>
    <t>Son las articulaciones entre los elementos de la transmisión</t>
  </si>
  <si>
    <t>Uniones a charnela</t>
  </si>
  <si>
    <t>Servo controlador</t>
  </si>
  <si>
    <t>Es un sistema  que te permite dominar la cantidad, o la distancia exacta de tu proceso ya que es controlado por un motor de pasos que puede dar desde 0000.1m/s de distancia hasta el infinito también del controlador puedes regular velocidad de inicio y vel</t>
  </si>
  <si>
    <t>Transmisión escalonada o transmisión stepper o graduador escalonado</t>
  </si>
  <si>
    <t>Las poleas escalonadas se utilizan en diversas maquinas, para poder variar velocidades sin hacer cambios de poleas, solo se recorre la banda al escalon deseado y ya, se tensa nuevamente y a trabajar</t>
  </si>
  <si>
    <t>Transmisión escalonada o Transmisión stepper o graduador escalonado</t>
  </si>
  <si>
    <t>Portaengranajes</t>
  </si>
  <si>
    <t>Sistema de engranajes (o tren de engranajes) consistente en uno o más engranajes externos o planetas que rotan sobre un engranaje central o sol</t>
  </si>
  <si>
    <t>Puntal tensor</t>
  </si>
  <si>
    <t>Es una herramienta práctica para el diseño sísmico de elementos de concreto reforzado.</t>
  </si>
  <si>
    <t>Convertidores de torque</t>
  </si>
  <si>
    <t>Dispositivo ubicado entre el motor y la transmisión desempeña dos funciones; como embrague y multiplicador de torsión.
Se compone de tres partes principales; la bomba (elemento impulsor), la turbina  (elemento impulsado) y el estator (elemento de reacción</t>
  </si>
  <si>
    <t>Convertidores de torsión</t>
  </si>
  <si>
    <t>Muñones</t>
  </si>
  <si>
    <t>Cada uno de los cilindros o conos truncados que sirven de eje, para facilitar el giro a cualquier cuerpo pesado, como un cañón, telescopio, campana, etc.</t>
  </si>
  <si>
    <t>muñon,muñones,Trunnions</t>
  </si>
  <si>
    <t>Cabeza del impulsor</t>
  </si>
  <si>
    <t>Es el mecanismo que mueve las cabezas de lectura / escritura radialmente a través de la superficie de los platos de la unidad de disco.</t>
  </si>
  <si>
    <t>Conjunto del impulsor</t>
  </si>
  <si>
    <t>Son elementos que tienen como funcion empujar el dispositivo que esten sosteniendo o apoyado sobre el.</t>
  </si>
  <si>
    <t>Topes de retención</t>
  </si>
  <si>
    <t>Elementos que impiden cualquier salida accidental de los cajones</t>
  </si>
  <si>
    <t>Unidades de engranajes</t>
  </si>
  <si>
    <t>Es un elemento mecánico destinado a transmitir el movimiento de rotación sin deslizar. Dada la dificultad que presenta esa ausencia de deslizamiento en una superficie lisa, los engranajes presentan una superficie dentada, destinada a engranar uno con otro</t>
  </si>
  <si>
    <t>Transmisiones de tambor</t>
  </si>
  <si>
    <t>Unidad de motor de engranajes encerrada en una carcasa de acero que proporciona una única polea de accionamiento de componentes para cintas transportadoras.</t>
  </si>
  <si>
    <t>Motores de engranajes</t>
  </si>
  <si>
    <t>Son de tamaño reducido y pueden girar en los dos sentidos, pero el par es pequeño, son ruidosos, pueden trabajar a altas velocidades pero de forma análoga a los motores de paletas, su rendimiento cae a bajas velocidades</t>
  </si>
  <si>
    <t>Sistemas de control de movimiento integrados</t>
  </si>
  <si>
    <t>Son sistemas en los que se pueden aplicar un aumento en  la precisión, fiabilidad y repetibilidad del movimiento.</t>
  </si>
  <si>
    <t>Transmisiones hidrostáticas</t>
  </si>
  <si>
    <t>Utilizan caudales reducidos de fluido a alta presión, y se puede considerar que el caudal, para un determinado régimen, es constante mientras que la presión y la potencia requeridas son variables.</t>
  </si>
  <si>
    <t>Transmisiones hidrocinéticas</t>
  </si>
  <si>
    <t>Mecanismo que clasifican del 1 a 5,000 hp.  No hay ningun tipo de bloqueo mecánico entre el conductor y los elementos accionados.</t>
  </si>
  <si>
    <t>Leva de transmisión</t>
  </si>
  <si>
    <t>El mecanismo de leva y seguidor se emplea para transformar el movimiento circular en un movimiento rectilíneo alternativo con unas características determinadas que dependen del perfil de la leva. La forma de la leva se diseña según el movimiento que se pr</t>
  </si>
  <si>
    <t>Manguitos de la transmisión</t>
  </si>
  <si>
    <t>Revestimientos que se le ponen a los dispositivos de la transmisión.</t>
  </si>
  <si>
    <t>Soportes o conjuntos del eje</t>
  </si>
  <si>
    <t>Se utilizan para soporte de extremo o intermitente donde las cargas son livianas y un poco de deflexión del eje no representa un problema.</t>
  </si>
  <si>
    <t>Tensores de cadena</t>
  </si>
  <si>
    <t>Estan diseñados para operar en cualquier dirección y facilitan el ajuste de la tensión según el desgaste de la transmisión.</t>
  </si>
  <si>
    <t>Cubos de la transmisión</t>
  </si>
  <si>
    <t>Desviadores mueven la cadena entre las distintas marchas trasero para cambiar la relación de transmisión de la moto y delanteros.</t>
  </si>
  <si>
    <t>Cubos de la transmisión,hub de transmisión,hubs de transmisión</t>
  </si>
  <si>
    <t>Tornillos esféricos o conjuntos de tornillos esféricos</t>
  </si>
  <si>
    <t>Es un actuador lineal mecánico que traduce el movimiento de rotación en movimiento lineal con poca fricción. Un eje roscado proporciona un camino de rodadura helicoidal para rodamientos de bolas que actúan como un tornillo de precisión. Además de ser capa</t>
  </si>
  <si>
    <t>Generadores de potencia</t>
  </si>
  <si>
    <t xml:space="preserve">Generadores diesel </t>
  </si>
  <si>
    <t>Generadores de diesel producir electricidad mediante un alternador y un motor diesel. El motor utiliza combustible diesel para operar. La potencia del motor (como se refleja RPM) es transformada por el alternador en una corriente eléctrica utilizable.</t>
  </si>
  <si>
    <t>Generadores diesel</t>
  </si>
  <si>
    <t>2.2.7.2.07</t>
  </si>
  <si>
    <t>Mantenimiento y reparación de equipos de producción</t>
  </si>
  <si>
    <t>Generadores hidroeléctricos</t>
  </si>
  <si>
    <t xml:space="preserve">Maquinaría que convierte la energía del agua que cae en un flujo de electrones llamados electricidad. </t>
  </si>
  <si>
    <t>Generadores eólicos</t>
  </si>
  <si>
    <t>Es un generador eléctrico movido por una turbina accionada por el viento (turbina eólica). Sus precedentes directos son los molinos de viento que se empleaban para la molienda y obtención de harina.</t>
  </si>
  <si>
    <t>Aerogeneradores</t>
  </si>
  <si>
    <t>Generadores a gas</t>
  </si>
  <si>
    <t>Dispositivo en el que dentro de el mediante una reacción química una ( o varias) sustancia en estado sólido o líquido desprende gas. La finalidad es producir grandes volúmenes de gas relativamente frío, en lugar de maximizar la temperatura y el impulso es</t>
  </si>
  <si>
    <t>alternador,dinamo,gas,generador,Generadores de gas,magneto,máquina,turbina</t>
  </si>
  <si>
    <t>Generadores térmicos</t>
  </si>
  <si>
    <t>Conjunto de elementos mecánicos que permite intercambiar energía, generalmente a través de un eje, mediante la variación de energía de un fluido que varía su densidad significativamente al atravesar la máquina.</t>
  </si>
  <si>
    <t>alternador,dinamo,generador,Generadores térmicos,magneto,máquina,termico,térmico,turbina</t>
  </si>
  <si>
    <t>Generadores hidráulicos</t>
  </si>
  <si>
    <t>Variedad de máquina de fluido que emplea para su funcionamiento las propiedades de un fluido incompresible o que se comporta como tal, debido a que su densidad en el interior del sistema no sufre variaciones importantes.</t>
  </si>
  <si>
    <t>alternador,dinamo,generador,Generadores hidráulicos,magneto,máquina,termico,térmico,turbina</t>
  </si>
  <si>
    <t>Generadores solares</t>
  </si>
  <si>
    <t>Transforman directamente la radiación solar en energía eléctrica permitiendo abastecer una amplia variedad de consumos. La energía producida (corriente continua) por los módulos fotovoltaicos, es controlada por un regulador de carga y acumulada en batería</t>
  </si>
  <si>
    <t>alternador,dinamo,generador,Generadores solares,magneto,máquina,termico,térmico,turbina</t>
  </si>
  <si>
    <t>Generadores de vapor</t>
  </si>
  <si>
    <t>Es una máquina o dispositivo de ingeniería, donde la energía química, se transforma en energía térmica. Generalmente es utilizado en las turbinas de vapor para generarvapor, habitualmente vapor de agua, con energía suficiente como para hacer funcionar una</t>
  </si>
  <si>
    <t>Baterías, pilas y accesorios</t>
  </si>
  <si>
    <t>Baterías recargables</t>
  </si>
  <si>
    <t>Es un grupo de una o más celdas electroquímicas secundarias.</t>
  </si>
  <si>
    <t>acumulador,batería,Baterías recargables,depósito,inversor,inversores,Pilas recargables</t>
  </si>
  <si>
    <t xml:space="preserve">Una batería es un conjunto de varias celdas electroquímicas individuales) son un tipo de pilas eléctricas desechables o no recargable que obtienen su energía de la reacción química entre el zinc y el dióxido de manganeso (Zn/MnO2), empleando hidróxido de </t>
  </si>
  <si>
    <t>acumulador,Baterias alcalinas,Pilas alcalinas</t>
  </si>
  <si>
    <t>Es un acumulador y proporciona la energía eléctrica para el motor de arranque de un motor de combustión, como por ejemplo de un automóvil, de un alternador del motor o de la turbina de gas de un avión.</t>
  </si>
  <si>
    <t>acumulador,batería de arranque,Batería para carro,Baterías para vehículos</t>
  </si>
  <si>
    <t>Es un dispositivo utilizado para suministrar la corriente eléctrica o tensión eléctrica que almacenará una -o varias simultáneamente- pila recargable o una batería.</t>
  </si>
  <si>
    <t>cargador,cargador de carro,Cargadores de baterías</t>
  </si>
  <si>
    <t>Pilas secas</t>
  </si>
  <si>
    <t>Esta formada por celdas electrolíticas galvánicas con electrolitos pastosos. Una pila seca común es la pila de zinc-carbono, que usa una celda llamada a veces celda Leclanché seca, con un voltaje nominal de 1,5 voltios, el mismo que el de las pilas alcali</t>
  </si>
  <si>
    <t>acumulador,bateria,celda,pila,pilas,Pilas secas</t>
  </si>
  <si>
    <t>Pilas electrónicas</t>
  </si>
  <si>
    <t>Es un dispositivo que convierte energía química en energía eléctrica por un proceso químico transitorio, tras lo cual cesa su actividad y han de renovarse sus elementos constituyentes, puesto que sus características resultan alteradas durante el mismo.</t>
  </si>
  <si>
    <t>acumulador,bateria,baterias,inversor,pila,Pilas electrónicas</t>
  </si>
  <si>
    <t>Baterías de plomo-ácido</t>
  </si>
  <si>
    <t>Los acumuladores o baterías de plomo son un tipo de batería muy común en vehículos convencionales, no híbridos. Suelen proporcionar una tensión de 6 V, 12 V u otro múltiplo de 2, ya que la tensión que suministra cada celda es de 2 V.</t>
  </si>
  <si>
    <t>acido,acumulador,bateria,bateria de plomo y acido,Baterías de plomo-ácido,plomo,vehículo</t>
  </si>
  <si>
    <t>Baterías de ferroníquel</t>
  </si>
  <si>
    <t>Es una batería recargable que tiene un níquel (III)-óxido de cátodo y un ánodo de hidróxido de hierro, con un electrolito de hidróxido de potasio. Los materiales activos se llevan a cabo en tubos de acero niquelado o bolsas perforadas.</t>
  </si>
  <si>
    <t>acumulador,Baterías de ferroníquel,hierro,Nife Battery,niquel,pila</t>
  </si>
  <si>
    <t>Baterías de níquel-cadmio</t>
  </si>
  <si>
    <t>Es un tipo de batería recargable utilizando hidróxido de níquel y óxido de cadmio metálico como electrodos.</t>
  </si>
  <si>
    <t>acumulador,batería,Baterías de níquel-cadmio,NiCad battery,NiCd battery,pila,pilas</t>
  </si>
  <si>
    <t>Bloques de pilas específicas para productos</t>
  </si>
  <si>
    <t>Material compacto conformado por pilas secas para un uso determinado</t>
  </si>
  <si>
    <t>bloque,Bloques de pilas secas específicas para productos,pila seca,pilas secas</t>
  </si>
  <si>
    <t>Baterías de litio</t>
  </si>
  <si>
    <t>Son baterías desechables (primario) que tienen metal de litio o compuestos de litio como ánodo. Ellos se distinguen de otras baterías en su elevada densidad de carga (larga vida) y el alto costo por unidad.</t>
  </si>
  <si>
    <t>acumulador,baterías,Baterías de litio,desechable,pila,pilas</t>
  </si>
  <si>
    <t>Baterías de níquel- hidrógeno</t>
  </si>
  <si>
    <t>Es una fuente de potencia electroquímica recargable basada en niquel e hidrógeno.</t>
  </si>
  <si>
    <t>acumulador,baterías,Baterías de níquel-hidrógeno,hidrogeno,níquel,pila,pilas</t>
  </si>
  <si>
    <t>Baterías térmicas</t>
  </si>
  <si>
    <t>Baterías térmicas son baterías de pilas de reserva que emplean electrolitos inorgánicos sal. Estos electrolitos son relativamente no conductores sólidos a temperatura ambiente.</t>
  </si>
  <si>
    <t>acumulador,bateria,Baterías térmicas,pila,pilas</t>
  </si>
  <si>
    <t>Zinc aire</t>
  </si>
  <si>
    <t xml:space="preserve">Pilas zinc-aire (no recargables), y zinc-aire pilas de combustible, (mecánicamente recargables) son electro-químicas baterías alimentadas por oxidación de zinc con el oxígeno del aire. Estas baterías tienen altas densidades de energía y son relativamente </t>
  </si>
  <si>
    <t>acumulador,aire,bateria,Cinc aire,pila,pilas,zinc</t>
  </si>
  <si>
    <t>Batería de carbono zinc</t>
  </si>
  <si>
    <t>Es un tipo de pila seca que fue desarrollada a partir de la celda electroquímica o pila húmeda Leclanché.1 Está formada por un recipiente externo de zinc que sirve como contenedor y terminal o polo negativo en cuyo interior se encuentra el terminal positi</t>
  </si>
  <si>
    <t>Acumulador de carbón de cinc,bateria,baterias,pila de zinc carbono,pilas</t>
  </si>
  <si>
    <t>Batería de oxido de mercurio</t>
  </si>
  <si>
    <t>Una batería de mercurio (también llamado pila de óxido mercúrico, o células de mercurio) es un no recargable Batería electroquímica, una célula primaria. Baterías de mercurio fueron utilizados en forma de pilas de botón para relojes, audífonos y calculado</t>
  </si>
  <si>
    <t>acumulador,Batería de oxido de mercurio,bateria de relojes,bateria plana,celulas de mercurio,óxido mercúrico,pila,pilas</t>
  </si>
  <si>
    <t>Baterías del manganeso</t>
  </si>
  <si>
    <t>Es una versión mejorada de la pila alcalina, en la que se ha sustituido el conductor iónico cloruro de amonio por hidróxido de potasio (de ahí su nombre de alcalina). El recipiente de la pila es de acero, y la disposición del cinc y del óxido de manganeso</t>
  </si>
  <si>
    <t>acumulador,bateria de manganeso,Las baterías del manganeso,pila,pila alcalina,pila de manganeso,pilas</t>
  </si>
  <si>
    <t>Baterías de óxido de plata</t>
  </si>
  <si>
    <t>Es una batería que contiene un fino polvo negro o café oscuro, usado para preparar otros compuestos de plata.</t>
  </si>
  <si>
    <t>acumulador,bateria,Las baterías de plata del óxido,oxido de plata,pila,pilas</t>
  </si>
  <si>
    <t>Probadores de baterías</t>
  </si>
  <si>
    <t>Herramienta que se utiliza para verificar la carga con que cuenta una bateria.</t>
  </si>
  <si>
    <t>acumulador,pila,pilas,probador,Probadores de baterías,tester</t>
  </si>
  <si>
    <t>Soportes de batería</t>
  </si>
  <si>
    <t>Accesorios utilizados para dar firmeza a una bateria al momento de ponerlo en su posición de trabajo.</t>
  </si>
  <si>
    <t>conector,herraje,soporte,Soportes de batería</t>
  </si>
  <si>
    <t>Baterías de níquel-hidruro metálico</t>
  </si>
  <si>
    <t>Es un tipo de batería recargable que utiliza un ánodo de oxidróxido de níquel (NiOOH), como la batería de níquel cadmio, pero su cátodo es de una aleación de hidruro metálico. Esto permite eliminar el cadmio, que es muy caro y, además, representa un pelig</t>
  </si>
  <si>
    <t>acumulador,Baterías de níquel-hidruro metálico,pila,pila alcalina,pila de níque-hidruro,pilas</t>
  </si>
  <si>
    <t>Adaptador de batería o accesorios</t>
  </si>
  <si>
    <t>Dispositivo o aparato que sirve para acomodar elementos de distinto uso, diseño, tamaño, finalidad.</t>
  </si>
  <si>
    <t>accesorio,acomodo,acumulador,adaptador,Adaptador de batería o accesorios,pila,pilas</t>
  </si>
  <si>
    <t>Puertas, tapas o estantes de baterías</t>
  </si>
  <si>
    <t>Armazón puesta en el quicio y asegurada por el otro lado con llave, cerrojo u otro instrumento, sirve para impedir la entrada y salida, para cerrar o abrir el compartimiento donde se encuentran ubicadas las baterias.</t>
  </si>
  <si>
    <t>acumulador,cajas de baterías,pila,pilas,Puertas,tapas</t>
  </si>
  <si>
    <t>Kits de herramientas para baterías</t>
  </si>
  <si>
    <t>Juego de herramientas utilizado para darle mantenimiento a las baterías o pilas</t>
  </si>
  <si>
    <t>acumulador,herramienta,instrumentos,juego,kit,Kits de herramientas para baterías,pila,pilas</t>
  </si>
  <si>
    <t>Baterías de níquel-cloruro de sodio</t>
  </si>
  <si>
    <t>Son un tipo de pilas, tanto primarias como secundarias, de alta temperatura de funcionamiento, que usan la sal fundida como electrolito.</t>
  </si>
  <si>
    <t>acumulador,bateria,Baterías de níquel-cloruro sódico,pila,pilas,sal,sal fundida</t>
  </si>
  <si>
    <t>Agua para batería</t>
  </si>
  <si>
    <t>Es agua destilada o desmineralizada que ha sido especialmente tratada físico-química para permitir la eliminación de los minerales y metales, permitiendo alargar la vida de los componentes y de la batería.</t>
  </si>
  <si>
    <t>Agua destilada para baterías, agua desmineralizada para baterías</t>
  </si>
  <si>
    <t>Componentes de la transmisión</t>
  </si>
  <si>
    <t>Correas en v</t>
  </si>
  <si>
    <t>Correa de transmisión a un tipo de transmisión mecánica basado en la unión de dos o más ruedas, sujetas a un movimiento de rotación, por medio de una cinta o Correa continua, la cual abraza a las ruedas ejerciendo fuerza de fricción suministrándoles energ</t>
  </si>
  <si>
    <t>cinturon,correa,correa de transmisión,Correas en V,pretina</t>
  </si>
  <si>
    <t>Correas de distribución de engranaje</t>
  </si>
  <si>
    <t>Correa de distribución, banda de distribución o dentada , es uno de los más comunes métodos de transmisión de la energía mecánica entre un piñón de arrastre y otro arrastrado, mediante un sistema de dentado mutuo que posee tanto la correa como los piñones</t>
  </si>
  <si>
    <t>cinturon,correa,Correas de distribución de engranaje,distribución,engranaje,pretina</t>
  </si>
  <si>
    <t>Correas redondas</t>
  </si>
  <si>
    <t>Correas redondas son un cinturón de sección transversal circular diseñado para ejecutarse en una polea con una de 60 grados V-groove.</t>
  </si>
  <si>
    <t>cinturon,correa,Correas redondas,pretina</t>
  </si>
  <si>
    <t>Correas planas</t>
  </si>
  <si>
    <t>Las correas planas se caracterizan por tener por sección transversal un rectángulo. Fueron el primer tipo de correas de transmisión utilizadas, pero actualmente han sido sustituidas por las correas trapezoidales. Son todavía estudiadas porque su funcionam</t>
  </si>
  <si>
    <t>cadena,correa,Correas planas,pretina,transmisión</t>
  </si>
  <si>
    <t>Tensores de correa</t>
  </si>
  <si>
    <t>Rodillo o polea que es empleado en las transmisiones por correa para mantener tensa la misma; de hecho, durante el funcionamiento la correa se alarga y, si no existiese el tensor para recuperar los alargamientos ayudado por un muelle, se produciría el des</t>
  </si>
  <si>
    <t>Los tensores de correa,polea,rodillo,tensor</t>
  </si>
  <si>
    <t>Poleas de transmisión</t>
  </si>
  <si>
    <t>Dispositivos que se emplean para transmitir la potencia mecánica proporcionada por el eje del motor entre dos ejes separados entre sí por una cierta distancia.</t>
  </si>
  <si>
    <t>correa,garrucha,polea,Poleas de transmisión,rueda,trocla</t>
  </si>
  <si>
    <t>Polea de distribución</t>
  </si>
  <si>
    <t>Son una correa de transferencia positiva y puede seguir el movimiento relativo. Estas bandas tienen dientes que encajan en una polea dentada coincidencia.</t>
  </si>
  <si>
    <t>Trantorque</t>
  </si>
  <si>
    <t>Tuerca o dispositivo utilizado para ejercer fuerza.</t>
  </si>
  <si>
    <t>Par de apriete de la transmisión</t>
  </si>
  <si>
    <t>Defensas de correa</t>
  </si>
  <si>
    <t>Cobertores normalmente de plastico que se utilizapara cubrir o proteger las correas</t>
  </si>
  <si>
    <t>cobertor,Defensas de correa,proteccion,proteger</t>
  </si>
  <si>
    <t>Bridas de la polea de distribución</t>
  </si>
  <si>
    <t>Es el elemento que une dos componentes de un sistema distribución.</t>
  </si>
  <si>
    <t>brida,Bridas de la polea de distribución,polea</t>
  </si>
  <si>
    <t>Embragues</t>
  </si>
  <si>
    <t>Embragues de placa</t>
  </si>
  <si>
    <t>El embrague es un sistema que permite tanto transmitir como interrumpir la transmisión de una energía mecánica a su acción final de manera voluntaria</t>
  </si>
  <si>
    <t>cloche,clutch,embrague,Embragues de platillo</t>
  </si>
  <si>
    <t>Embragues de diafragma</t>
  </si>
  <si>
    <t>Es un sistema que permite tanto trasmitir como interrupir la transmisiñon de una energía mecánica, el beneficio de este es que transfiere mayor torque  comparado con otros.</t>
  </si>
  <si>
    <t>cloche,clutch,embrague,Embragues de diafragma</t>
  </si>
  <si>
    <t>Embrague centrífugo</t>
  </si>
  <si>
    <t>Un embrague centrífugo es un embrague que utiliza la fuerza centrífuga para conectar dos ejes concéntricos, con el eje de accionamiento anidado dentro del eje accionado.</t>
  </si>
  <si>
    <t>cloche,clutch,embrague,Embrague centrífuga</t>
  </si>
  <si>
    <t>Embrague semi centrífugo</t>
  </si>
  <si>
    <t>Es un dispositivo donde los muelles se utilizan a una velocidad menor para la transmisión del par y la fuerza centrífuga se utiliza en la transmisión de alto par de velocidad.</t>
  </si>
  <si>
    <t>cloche,clutch,embrague,Embrague semi centrífuga</t>
  </si>
  <si>
    <t>Embrague de rueda libre</t>
  </si>
  <si>
    <t>Un piñón libre o rueda libre es el mecanismo que permite a un eje girar libremente en un sentido y ser engranado en el sentido contrario</t>
  </si>
  <si>
    <t>cloche,clutch,embrague,Embrague de rueda libre,piñon libre,rueda libre</t>
  </si>
  <si>
    <t>Acoplamiento de fluido</t>
  </si>
  <si>
    <t>Es un dispositivo hidrodinámico utiliza para transmitir energía de rotación mecánica.</t>
  </si>
  <si>
    <t>Embragues de leva</t>
  </si>
  <si>
    <t>Se refiera a embragues antiretroceso o en un solo sentido.  Estos embragues se utilizan para tres modos básicos de operación:rueda libre,indexación y apoyo</t>
  </si>
  <si>
    <t>cloche,embrague,embrague de rueda libre,Embragues de leva,faidores,leva,ruedalibre</t>
  </si>
  <si>
    <t>Embragues eléctricos</t>
  </si>
  <si>
    <t>Embragues electromagnéticos funcionan eléctricamente, pero transmitir el par mecánico.</t>
  </si>
  <si>
    <t>cloche,clutch,electromagnetico,embrague,Embragues eléctricos</t>
  </si>
  <si>
    <t>Embragues hidráulicos</t>
  </si>
  <si>
    <t xml:space="preserve">El embrague hidráulico que mas tarde evolucionara llamandose convertidor de par, actúa como embrague automático entre el motor y la caja de cambios que, en estos casos, suele ser automática o semiautomática. </t>
  </si>
  <si>
    <t>cloche,clutch,convertidor de par,embrague,Embragues hidráulicos</t>
  </si>
  <si>
    <t>Piezas y accesorios de embragues</t>
  </si>
  <si>
    <t>Placa de presión</t>
  </si>
  <si>
    <t>Este es un anillo de hierro que presiona el disco de embrague contra el volante usando el resorte en la cubierta de embrague. La superficie que pega contra el disco de embrague es plana. Esta placa es hecha de un material que tiene excelente resistencia a</t>
  </si>
  <si>
    <t>anillo,clutch,embrague,Placa de presión,placa presionadora</t>
  </si>
  <si>
    <t>Placa impulsada</t>
  </si>
  <si>
    <t>La cubierta de embrague empuja la placa de presión contra el disco de embrague para transmitir la potencia y para desenganchar el embrague. Un tipo usa varios resortes en espiral y otro tipo usa resorte de diafragma simple (resorte de placas).</t>
  </si>
  <si>
    <t>clutch,cubierta,cubierta de embrague,disco,placa,Placa impulsada</t>
  </si>
  <si>
    <t>Placas de embrague</t>
  </si>
  <si>
    <t>Este es un disco redondo posicionado entre el volante en el lado del motor  y la placa de presión interior de la cubierta del embrague. El material de fricción es fijado al exterior de la circunferencia y a ambos lados y una muesca es provista en el centr</t>
  </si>
  <si>
    <t>clutch,disco,embrague,Placas de embrague</t>
  </si>
  <si>
    <t>Kits de reparación del embrague</t>
  </si>
  <si>
    <t>Juego de herramientas utilizado para reparar y darle mantenimiento al embrague</t>
  </si>
  <si>
    <t>clutch,herramienta,instrumento,juego,Kits de reparación del embrague</t>
  </si>
  <si>
    <t>Sistemas de frenado industriales</t>
  </si>
  <si>
    <t>Sistemas de frenos neumáticos o de aire</t>
  </si>
  <si>
    <t>Los sistemas de frenado de aire usan aire comprimido para hacer funcionar los frenos. Los frenos de aire son un medio bueno y seguro de parar los vehículos grandes y pesados, pero los frenos deben tener un buen mantenimiento y deben usarse apropiadamente</t>
  </si>
  <si>
    <t>air brake,aire,freno de motor,Sistemas de frenado de aire</t>
  </si>
  <si>
    <t>Sistemas de frenos hidráulicos</t>
  </si>
  <si>
    <t>Los frenos hidráulicos utilizan la presión de un líquido (presión hidráulica) para forzar las zapatas de freno hacia fuera, contra las tamboras.El sistema consta esencialmente de dos componentes: el pedal del freno con un cilindro maestro y el mecanismo d</t>
  </si>
  <si>
    <t>freno,hidráulico,Sistemas de frenado hidráulico</t>
  </si>
  <si>
    <t>Sistemas de frenos mecánicos</t>
  </si>
  <si>
    <t>Sistemas que son accionado por la aplicación de una fuerza que es transmitida mecánicamente, por palancas, cables u otros mecanismos a los diversos puntos del frenado. Se utiliza únicamente para pequeñas potencias de frenado y suele requerir frecuentes aj</t>
  </si>
  <si>
    <t>Sistemas de frenado mecánico</t>
  </si>
  <si>
    <t>Conjuntos de embrague de frenado</t>
  </si>
  <si>
    <t>Una unidad que combina agarre y capacidad de frenado. Pueden combinar ambas funciones y se utilizan en maquinaria pesada.</t>
  </si>
  <si>
    <t>Sistemas de frenado eléctrico</t>
  </si>
  <si>
    <t>Sistema que permite decelerar o detener un vehículo mediante accionamiento eléctrico</t>
  </si>
  <si>
    <t>freno electrico,freno eléctrico,Sistemas de frenado eléctrico</t>
  </si>
  <si>
    <t>Alambres,  cables  y  arneses</t>
  </si>
  <si>
    <t>Alambre eléctrico</t>
  </si>
  <si>
    <t>Alambre calentador</t>
  </si>
  <si>
    <t>Elemento electrico utilizado para el calentamiento de otro dispositivo</t>
  </si>
  <si>
    <t>alambre,Cable calentador,cabo,cordon,electrica,eléctrico,extensión,extensión electrica</t>
  </si>
  <si>
    <t>Alambre para artefactos</t>
  </si>
  <si>
    <t>Conductor (generalmente cobre) o conjunto de ellos generalmente recubierto de un material aislante o protector.</t>
  </si>
  <si>
    <t>Alambre para artefactos,conductor,cordon,electrica,extensión,extensión electrica</t>
  </si>
  <si>
    <t>Alambre para radio o televisión</t>
  </si>
  <si>
    <t>Conductor (generalmente cobre) o conjunto de ellos generalmente recubierto de un material aislante o protector que se utiliza para la radio y televisión</t>
  </si>
  <si>
    <t>Alambre para radio o televisión,cable,cordon,electrica,extensión,extensión electrica,radio,televisión</t>
  </si>
  <si>
    <t>Alambre para automoción o aviación</t>
  </si>
  <si>
    <t>Conductor (generalmente cobre) o conjunto de ellos generalmente recubierto de un material aislante o protector que se utiliza para el sector automotriz y aviación</t>
  </si>
  <si>
    <t>Alambre para automoción o aviación,automotriz,aviación,cable,cordon,electrica,extensión,extensión electrica</t>
  </si>
  <si>
    <t>Alambre para imanes</t>
  </si>
  <si>
    <t>Imán alambre o hilo esmaltado es un alambre de cobre o aluminio recubierto con una capa muy delgada de aislamiento. Se utiliza en la construcción de transformadores, inductores, motores, altavoces, actuadores cabeza del disco duro, potenciómetros, electro</t>
  </si>
  <si>
    <t>Alambre para imanes,embobinado,hilo esmaltado,imán alambre,trasnformadores</t>
  </si>
  <si>
    <t>Alambre de trole</t>
  </si>
  <si>
    <t>Es el material uilizado en las líneas aéreas de alimentación que trasmite energía electrica a las locomotoras u otro material electrico.</t>
  </si>
  <si>
    <t>Alambre de trole,cable de trole,cantenaria,catenaia rígida,catenaria flexible,línea de trolebús,línea tranviaria</t>
  </si>
  <si>
    <t>Alambre subterráneo</t>
  </si>
  <si>
    <t>Es el conjunto de cables que se disponen debajo de la tierra o soterrados</t>
  </si>
  <si>
    <t>cables,Línea subterránea,soterrados</t>
  </si>
  <si>
    <t>Alambre de silicio-amianto (sa)</t>
  </si>
  <si>
    <t>Hilo delgado que esta compuesto de silicio con amianto.</t>
  </si>
  <si>
    <t>Cable de silicio-amianto (SA)</t>
  </si>
  <si>
    <t>Hilo de cobre</t>
  </si>
  <si>
    <t>Hilo delgado que se obtiene por estiramiento del cobre acuerdo con la propiedad de ductilidadque posee el mismos.</t>
  </si>
  <si>
    <t>Cuerda,Hilo de cobre</t>
  </si>
  <si>
    <t>Alambre de aluminio revestido de cobre</t>
  </si>
  <si>
    <t>Es un alambre bimetálico con un revestimiento de cobre concéntrico que cubre una base de aluminio, y combina las características óptimas de ambos metales en un solo material compuesto adecuado ideal para la mayoría de los usos eléctricos del conductor, ta</t>
  </si>
  <si>
    <t>Alambre de cobre-acero</t>
  </si>
  <si>
    <t>Es un producto bimetálico ampliamento utilizado en la industria del cable que combina la alta resistencia mecánica del acero con la conductividad y resistencia a la corrosión del cobre.</t>
  </si>
  <si>
    <t>Alambre de cobre-acero (1% cobre),Cable,Conductor</t>
  </si>
  <si>
    <t>Alambre de bronce</t>
  </si>
  <si>
    <t>Hilo delgado que se obtiene por estiramiento de los diferentes metales de acuerdo con la propiedad de ductilidad que poseen los mismos. Los principales metales para la producción de alambre son: hierro, cobre, latón, plata, aluminio, broncem, etc.</t>
  </si>
  <si>
    <t>Alambre de bronce,Cable,Conductor</t>
  </si>
  <si>
    <t>Alambre pelado</t>
  </si>
  <si>
    <t>Alambre redondo de cobre electrolítico desnudo en
temple duro, semiduro y blando.</t>
  </si>
  <si>
    <t>Alambre desnudo,Cable pelado,Conductor</t>
  </si>
  <si>
    <t>Alambre forrado pero no aislado</t>
  </si>
  <si>
    <t>Alambre conductor de cobre sólido o trenzado de aluminum/CCA, no aislado.</t>
  </si>
  <si>
    <t>Alambre forrado pero no aislado,Cable,Conductor</t>
  </si>
  <si>
    <t>Alambre aislado o forrado</t>
  </si>
  <si>
    <t>Alambre conductor de cobre sólido o trenzado de aluminum/CCA, aislado PVC</t>
  </si>
  <si>
    <t>Alambre aislado o forrado,Cable,Conductor</t>
  </si>
  <si>
    <t>Alambre para interconexiones</t>
  </si>
  <si>
    <t>Formado por pares, está previsto para efectuar conexiones en los tableros terminales o en los distribuidores
dentro de las instalaciones del abonado.</t>
  </si>
  <si>
    <t>Alambre para interconexiones,Cable,Conductor</t>
  </si>
  <si>
    <t>Alambre de kaptan</t>
  </si>
  <si>
    <t>Hilo compuesto de kaptan.</t>
  </si>
  <si>
    <t>Alambre de Kaptan,Cable,Conductor</t>
  </si>
  <si>
    <t>Alambre de poliamida</t>
  </si>
  <si>
    <t>Ideal para la instalación de invernaderos, para frutales, viñedos, instalciones ganaderas ( ventanas ), plantaciones superintensivas de olivar...
Es inalterable a la acción de los productos fertilizantes y tratamientos fitosanitarios, así como por la acci</t>
  </si>
  <si>
    <t>Es una longitud de cable de alimentación eléctrico flexible (flex) con un enchufe en un extremo y una o más tomas de corriente en el otro extremo (por lo general del mismo tipo que el enchufe). El término se refiere a la red doméstica (CA) extensiones, pe</t>
  </si>
  <si>
    <t>Cuerda de extensión</t>
  </si>
  <si>
    <t>Conjunto de cable</t>
  </si>
  <si>
    <t>Manojo de hilos cruzados utilizados para determinado objetivo.</t>
  </si>
  <si>
    <t>Conjunto de alambre</t>
  </si>
  <si>
    <t>Cables para cableado</t>
  </si>
  <si>
    <t>Son hilos cruzados de dos en dos con la gama de colores, blanco-naranja, naranja, blanco-verde, verde, blanco-azul, azul, blanco marrón, marrón. Para realizar el montaje de conectores rj45 sobre ellos debemos destrenzar.</t>
  </si>
  <si>
    <t>Hilos de cableado</t>
  </si>
  <si>
    <t>Cable galvanizado</t>
  </si>
  <si>
    <t xml:space="preserve">Se utiliza a menudo para mejorar la resistencia a  la corrosión de los cables. </t>
  </si>
  <si>
    <t>Conductores de bus</t>
  </si>
  <si>
    <t xml:space="preserve">Es un material que ofrece poca resistencia al movimiento de carga eléctrica. </t>
  </si>
  <si>
    <t>Busero,Conductor,Conductores,Conductores de bus,Palanca,Transportista</t>
  </si>
  <si>
    <t>Cables eléctricos y accesorios</t>
  </si>
  <si>
    <t>Cable de calentamiento</t>
  </si>
  <si>
    <t>Se utiliza para una amplia gama de aplicaciones, incluyendo la tubería de la localización, protección contra la congelación, control de la viscosidad, mantenimiento de temperatura de proceso.</t>
  </si>
  <si>
    <t>Cable submarino</t>
  </si>
  <si>
    <t>Es aquel cable de cobre o fibra óptica instalado sobre el lecho marino y destinado fundamentalmente a servicios detelecomunicación.</t>
  </si>
  <si>
    <t>Cable de mando</t>
  </si>
  <si>
    <t>Es un cable de instrumentación flexible, diseñado para la medición, control o regulación en el campo de la automatización de procesos. Se trata de un cable multinúcleo altamente flexible, con (clase 5) conductores de cobre y un cable trenzado de acero gal</t>
  </si>
  <si>
    <t>Cable para señales</t>
  </si>
  <si>
    <t>Es un cable utilizado para transportar de un punto a otro algun tipo de señal.</t>
  </si>
  <si>
    <t>Cable para automoción o aviación</t>
  </si>
  <si>
    <t>Se emplean en una amplia gama de aplicaciones de vehículos, tales como arneses de cables convencionales, aplicaciones especiales como bombas de combustible permanentemente sumergidas en depósitos de combustible así como otras aplicaciones en sistemas ABS,</t>
  </si>
  <si>
    <t>Cable coaxial</t>
  </si>
  <si>
    <t>Es un cable utilizado para transportar señales eléctricas de alta frecuencia que posee dos conductores concéntricos, uno central, llamado vivo, encargado de llevar la información, y uno exterior, de aspecto tubular, llamado malla o blindaje, que sirve com</t>
  </si>
  <si>
    <t>Cable coaxial,Coaxial</t>
  </si>
  <si>
    <t>Cable de fibra óptica</t>
  </si>
  <si>
    <t>Cable en que se transportan señales digitales de datos en forma de pulsos modulados de luz. Esta es una forma relativamente segura de enviar datos debido a que, a diferencia de los cables de cobre que llevan los datos en forma de señales electrónicas, los</t>
  </si>
  <si>
    <t>Cable aéreo</t>
  </si>
  <si>
    <t>Conjunto de cables, las cabinas que circulan por ellos y las instalaciones anexas.</t>
  </si>
  <si>
    <t>Es una interfaz física comúnmente usada para conectar redes de cableado estructurado, (categorías 4, 5, 5e, 6 y 6a). Posee ocho pines o conexiones eléctricas, que normalmente se usan como extremos de cables de par trenzado.</t>
  </si>
  <si>
    <t>Cable de bronce</t>
  </si>
  <si>
    <t>Conductor de bronce o conjunto de ellos generalmente recubierto de un material aislante o protector,</t>
  </si>
  <si>
    <t>Cable desnudo</t>
  </si>
  <si>
    <t>Cables conductores están formados por alambres de cobre electrolítico pureza 99,9% , con cableado concéntrico de 7, 19, 39, y 61 hilos de acuerdo al calibre, en temple duro, semiduro o suave.</t>
  </si>
  <si>
    <t>Cable forrado pero no aislado</t>
  </si>
  <si>
    <t>Cable electrico que comprende un conductor metalico y el cual se encuentra revestido.</t>
  </si>
  <si>
    <t>Cable aislado o forrado</t>
  </si>
  <si>
    <t>Cable electrico que comprende un conductor metalico y un aislante resistente a la descarga ramificada de agua de una composiciondielectrica que comprende polimero de etileno y cantidades efectivas, como un inhibidor de descarga ramificada de agua de al me</t>
  </si>
  <si>
    <t>Cable de construcción</t>
  </si>
  <si>
    <t>Es un tipo de cable mecánico formado un conjunto de alambres de acero o hilos de hierro que forman un cuerpo único como elemento de trabajo. Estos alambres pueden estar enrollados de forma helicoidal en una o más capas, generalmente alrededor de un alambr</t>
  </si>
  <si>
    <t>Cable para ser enterrado de forma directa</t>
  </si>
  <si>
    <t>Es un tipo de cable especial que está diseñado para ejecutarse en una zanja subterránea sin el uso de conducto para rodearlo. Las líneas de alimentación están provistas de un revestimiento termoplástico que impide la entrada de humedad y protege los cable</t>
  </si>
  <si>
    <t>Cable para soterrado directo</t>
  </si>
  <si>
    <t>Cable de telecomunicaciones</t>
  </si>
  <si>
    <t>Tipo de medios de transmisión guiados. Los cables están por lo general conocidos para transmitir energía eléctrica (AC / DC), pero en los campos de telecomunicaciones, los cables se utilizan para transmitir las ondas electromagnéticas, que se denominan gu</t>
  </si>
  <si>
    <t>Cable triaxial</t>
  </si>
  <si>
    <t>Es un tipo de cable eléctrico similar a un cable coaxial, pero con la adición de una capa adicional de aislamiento y una segunda vaina de la realización. Se proporciona un mayor ancho de banda y el rechazo de la interferencia que el coaxial, pero es más c</t>
  </si>
  <si>
    <t>Cable de poliqueno reticulado</t>
  </si>
  <si>
    <t>Es una forma de polietileno con enlaces cruzados. Este es formado en tubos, y se utiliza principalmente en sistemas de tuberías para suministros de servicios, sistemas de calefacción radiante con agua caliente, tuberías de agua para uso doméstico y aislam</t>
  </si>
  <si>
    <t>Cable de polietileno reticulado</t>
  </si>
  <si>
    <t>Cable de floropolímero</t>
  </si>
  <si>
    <t>Proporciona un recinto para el cableado de la interconexión, disponibles económicos, ligeros, durables en tres flexibles y materiales versátiles, con o sin el trenzado de EMI/RFI y jacketing.</t>
  </si>
  <si>
    <t>Cable de fluoropolímero</t>
  </si>
  <si>
    <t>Una interconexión es una comunicación efectuada entre dos o más puntos, con el objetivo de crear una unión entre ambos, sea temporal para efectuar una transmisión puntual o fija, on-line, comunicando permanentemente dos máquinas</t>
  </si>
  <si>
    <t>Cable de kaptan</t>
  </si>
  <si>
    <t>Se utiliza en, entre los otras cosas, los circuitos impresos flexibles (electrónica flexible) y prendas de micrometeoritos térmica, la capa exterior de los trajes espaciales.</t>
  </si>
  <si>
    <t>Cable de Kapton,kaptan</t>
  </si>
  <si>
    <t>Cable de poliamida</t>
  </si>
  <si>
    <t>Sustituto del alambre, ideal para la instalación de invernaderos, para frutales, viñedos, instalciones ganaderas ( ventanas ), plantaciones superintensivas de olivar...</t>
  </si>
  <si>
    <t>Cable de radiofrecuencia (rf)</t>
  </si>
  <si>
    <t>Cable usado en la transmisión y recepción de señales de radiofrecuencias, transmisión de datos, redes informáticas, etc.</t>
  </si>
  <si>
    <t>Cable de radiofrecuencia (RF)</t>
  </si>
  <si>
    <t>Cable plano o de cinta</t>
  </si>
  <si>
    <t>Cable con muchos alambres conductores dispuestos paralelamente cada uno junto a otro en el mismo plano lineal. El resultado es un cable ancho y plano. Su nombre proviene de la semejanza del cable con un trozo de cinta.</t>
  </si>
  <si>
    <t>Cable plana o de cinta</t>
  </si>
  <si>
    <t>Cables blindados</t>
  </si>
  <si>
    <t>Tipo de cable recubierto por una malla o un tubo metálico, que actúa de jaula de Faraday para evitar el acople de ruidos y otras interferencias, tanto del entorno hacia el cable, como del cable al entorno.</t>
  </si>
  <si>
    <t>Cable de alimentación</t>
  </si>
  <si>
    <t>Es un cable eléctrico que sirve para conectar los electrodomésticos o cualquier otro tipo de dispositivo eléctrico a la red de suministro a través de un enchufe o conectándose a un alargador eléctrico. Se caracteriza porque forma una conexión temporal, fá</t>
  </si>
  <si>
    <t>Accesorios de cable</t>
  </si>
  <si>
    <t>Elementos adicionales utilizados con los cables.</t>
  </si>
  <si>
    <t>Cable coaxial exterior de planta</t>
  </si>
  <si>
    <t>El cable coaxial también se compone de dos conductores, pero en este caso uno de ellos es un alambre interno y el otro una malla metálica que lo rodea. Los dos conductores están separados por un aislante y la malla tiene una cubierta de plástica</t>
  </si>
  <si>
    <t>Cable de comunicaciones exterior de planta</t>
  </si>
  <si>
    <t>Son los elementos que se utilizan para las comunicaciones fuera de las instalaciones para prestar el servicio al cliente.</t>
  </si>
  <si>
    <t>Cable de telecomunicaciones exterior de planta</t>
  </si>
  <si>
    <t>Son los elementos que se utilizan para las telecomunicaciones fuera de las instalaciones para prestar el servicio al cliente.</t>
  </si>
  <si>
    <t>Cable de cobre</t>
  </si>
  <si>
    <t>Se llama cable a un conductor de cobre o conjunto de ellos generalmente recubierto de un material aislante o protector, si bien también se usa el nombre de cable para transmisores de luz  o esfuerzo mecánico.</t>
  </si>
  <si>
    <t>Rollos de cable</t>
  </si>
  <si>
    <t>Cilindro provisto de platos o tapas sobre el que un cable se enrolla en el curso de su fabricación, para su almacenamiento, su transporte y su instalación.</t>
  </si>
  <si>
    <t>Cables de alimentación</t>
  </si>
  <si>
    <t>Cable de fibra óptica de exterior</t>
  </si>
  <si>
    <t>Un cable de fibra óptica está compuesto por un grupo de fibras ópticas por el cual se transmiten señales luminosas. Las fibras ópticas comparten su espacio con hiladuras de aramida que le confieren la necesaria resistencia a la tracción.</t>
  </si>
  <si>
    <t>Cableado preformado</t>
  </si>
  <si>
    <t>Cableado preformado de panel</t>
  </si>
  <si>
    <t xml:space="preserve">Es un conjunto de cables o alambres que transmiten señales o energía eléctrica. </t>
  </si>
  <si>
    <t>Cableado preformado troncal</t>
  </si>
  <si>
    <t>Aquel en el cual, el alambre, el cordón o ambos, se deforman permanentemente de tal manera que adquieren la helicoidal que ocupará en su posición final</t>
  </si>
  <si>
    <t>Cableado preformado de comunicación</t>
  </si>
  <si>
    <t xml:space="preserve">Es un conjunto de cables o alambres que transmiten señales de comunicación. </t>
  </si>
  <si>
    <t>Arnés de alambrado especial</t>
  </si>
  <si>
    <t xml:space="preserve">Es un conjunto de cables o alambres con especificaciones especiales. </t>
  </si>
  <si>
    <t>Arreos de alambrado de especialidad</t>
  </si>
  <si>
    <t>Conjunto de cable de fibra óptica</t>
  </si>
  <si>
    <t>Generación  de  energía</t>
  </si>
  <si>
    <t>Centrales eléctricas</t>
  </si>
  <si>
    <t>Centrales eléctricas de diesel</t>
  </si>
  <si>
    <t>Son las instalaciones productoras de energía eléctrica. ... son de pequeña potencia y generalmente accionadas por motores Diesel</t>
  </si>
  <si>
    <t>2.7.2.2.01</t>
  </si>
  <si>
    <t>Obras de energía</t>
  </si>
  <si>
    <t>Centrales eléctricas geotérmicas</t>
  </si>
  <si>
    <t>Es un lugar donde se aprovecha el calor interno de la Tierra. Para aprovechar esta energía es necesario que se dentemperaturas muy elevadas a poca profundidad. Sólo así es posible aprovechar el agua caliente o el vapor de agua generados de forma natural.</t>
  </si>
  <si>
    <t>Centrales hidroeléctricas</t>
  </si>
  <si>
    <t>Una central hidroeléctrica es una planta productora de energía eléctrica generada a partir de la energía potencial del agua que se encuentra retenida en una represa o dique.</t>
  </si>
  <si>
    <t>Centrales de gas</t>
  </si>
  <si>
    <t xml:space="preserve">Se usan en los sistemas centralizados de suministro de gas para reducir la alta presión primaria de los cilindros a presiones secundarias manejables. Además es el lugar donde se cambian los cilindros. Pueden considerarse el corazón del sistema central de </t>
  </si>
  <si>
    <t>Centrales de energía  marina</t>
  </si>
  <si>
    <t>Es una  instalación industrial marina para la generación de energía eléctrica</t>
  </si>
  <si>
    <t>Centrales propulsora marina</t>
  </si>
  <si>
    <t>Centrales de energía a petróleo</t>
  </si>
  <si>
    <t xml:space="preserve">Es una estructura de grandes dimensiones cuya función es extraer petróleo y gas natural de los yacimientos del lecho marino que luego serán exportados hacia la costa. </t>
  </si>
  <si>
    <t>Centrales de energía petrolífera</t>
  </si>
  <si>
    <t>Centrales de energía solar</t>
  </si>
  <si>
    <t>Una central solar es una instalación capaz de convertir la energía solar, obtenida mediante otras fuentes de energía primaria, en energía eléctrica.</t>
  </si>
  <si>
    <t>Centrales elioeléctricas</t>
  </si>
  <si>
    <t>Centrales termoeléctricas</t>
  </si>
  <si>
    <t xml:space="preserve">Instalación empleada en la generación de energía eléctrica a partir de la energía liberada en forma decalor, normalmente mediante la combustión de combustibles fósiles como petróleo, gas natural o carbón. Este calor es empleado por un ciclo termodinámico </t>
  </si>
  <si>
    <t>Central de energía eólica</t>
  </si>
  <si>
    <t xml:space="preserve">Se basan en la utilización del viento como energía primaria para la producción de energía eléctrica. </t>
  </si>
  <si>
    <t>Central energética eólica</t>
  </si>
  <si>
    <t>Central térmica</t>
  </si>
  <si>
    <t>Es una instalación que produce energía eléctrica a partir de la combustión de carbón, fuel-oil o gas en una caldera.</t>
  </si>
  <si>
    <t>Equipo de cribado o estructuras de tubo de escape</t>
  </si>
  <si>
    <t>Pantallas de agua móviles</t>
  </si>
  <si>
    <t>Se compone de un aro ancho y delgado de madera y de un fondo diversamente agujereado y de diferentes materiales, según la operación.</t>
  </si>
  <si>
    <t>Cribas corredizas de agua</t>
  </si>
  <si>
    <t>Travesaños corredizos</t>
  </si>
  <si>
    <t>Pieza alargada de madera o de otro material que atraviesa una cosa de una parte a otra</t>
  </si>
  <si>
    <t>Rejillas de agua</t>
  </si>
  <si>
    <t>Es una pieza que combina elementos unidos de manera que queden espacios repetitivos. Ordinariamente la rejilla es una pieza con elementos en una sola direccion pero en algunos casos puede ser bidirecional y contar con elementos perpendiculares a los princ</t>
  </si>
  <si>
    <t>El dispositivo que discrimina uno o varios elementos determinados de algo que atraviesa a través de él</t>
  </si>
  <si>
    <t>Estructuras de toma</t>
  </si>
  <si>
    <t>Estructura a través de la cual la fuente de agua para los sistemas de agua de refrigeración entra o desemboca en una instalación de generación de energía.</t>
  </si>
  <si>
    <t>Chimenea de acero</t>
  </si>
  <si>
    <t>Sistema usado para evacuar gases calientes y humo de calderas, calentadores, estufas, hornos, fogones u hogares a la atmósfera, fabricado en acero.</t>
  </si>
  <si>
    <t>Chimenea de concreto</t>
  </si>
  <si>
    <t>Sistema usado para evacuar gases calientes y humo de calderas, calentadores, estufas, hornos, fogones u hogares a la atmósfera, fabricado en hormigón.</t>
  </si>
  <si>
    <t>Chimenea de hormigón</t>
  </si>
  <si>
    <t>Chimeneas de ventilación o antorchas</t>
  </si>
  <si>
    <t>Designada a menudo una chimenea termal - es una manera de mejorar la ventilación natural de edificios usando la convección del aire calentado por energía solar pasiva.</t>
  </si>
  <si>
    <t>Chimeneas de admisión</t>
  </si>
  <si>
    <t>Sistema para admitir gases calientes.</t>
  </si>
  <si>
    <t>Chimeneas de derivación</t>
  </si>
  <si>
    <t>Un sistema de separación de turbina de gas que desvía los gases de combustión del generador de una parte de un todo para dirigirla a otra parte en el modo de ciclo combinado a una pila de derivación con un silenciador</t>
  </si>
  <si>
    <t>Secciones de silenciador</t>
  </si>
  <si>
    <t>Un silenciador es un dispositivo, comúnmente de forma cilíndrica y de longitud y diámetro variable, con finalidad de reducir o eliminar ruidos fuertes.</t>
  </si>
  <si>
    <t>Conductos de salida de escape</t>
  </si>
  <si>
    <t>Dispositivo que sirve para evacuar los gases de combustión desde el motor hacia el exterior. Está constituido generalmente por un colector de escape que recoge los gases de escape en salida de los cilindros prolongado por un dispositivo de evacuación</t>
  </si>
  <si>
    <t>Conductos de salida de escape,Tubo de escape</t>
  </si>
  <si>
    <t>Juntas de dilatación de conductos de escape</t>
  </si>
  <si>
    <t>Es un elemento que permite los movimientos relativos entre dos partes de una estructura o entre la estructura y otras con las cuales trabaja.</t>
  </si>
  <si>
    <t>Amortiguadores de cierre de la chimenea</t>
  </si>
  <si>
    <t>Resenta una pequeña guillotina para regular la entrada  necesario 
para la combustión.</t>
  </si>
  <si>
    <t>Reguladores de cierre de la chimenea</t>
  </si>
  <si>
    <t>Amortiguadores de desviación de escape</t>
  </si>
  <si>
    <t xml:space="preserve">Sistema de control con retroalimentación y de escape. </t>
  </si>
  <si>
    <t>Reguladores de desviación de escape</t>
  </si>
  <si>
    <t>Amortiguadores de aislamiento de escape</t>
  </si>
  <si>
    <t>Es un equipo diseñado para brindar niveles apropiados de voltaje a sistemas eléctricos y electrónicos, particularmente a aquellos que están constituidos por elementos que son muy sensibles a las variaciones que con frecuencia se presentan en las redes elé</t>
  </si>
  <si>
    <t>Reguladores de aislamiento de escape</t>
  </si>
  <si>
    <t>Equipo de detección o vigilancia de producción de energía</t>
  </si>
  <si>
    <t>Detectores de gases inflamables o peligrosos para generadores</t>
  </si>
  <si>
    <t>Dispositivos que estan programados para detectar gases inflamable o peligrosos.</t>
  </si>
  <si>
    <t>Detectores de llama de sistemas de combustión de turbina de gas</t>
  </si>
  <si>
    <t>Es un detector utilizado en cromatografía de gases.</t>
  </si>
  <si>
    <t>Equipo de control de producción de energía</t>
  </si>
  <si>
    <t>Paneles de control eléctrico para generadores</t>
  </si>
  <si>
    <t>Es el cerebro del andamio colgante eléctrico, este se ubica en el interior del andamio en la baranda trasera, el panel de control alimenta electricidad a los motores.</t>
  </si>
  <si>
    <t>Paneles de control de compresores</t>
  </si>
  <si>
    <t>Monitores que cumple la función de interfaz para poder controlar los compresores.</t>
  </si>
  <si>
    <t>Paneles de protección o control de generadores</t>
  </si>
  <si>
    <t>Monitores que cumple la función de interfaz para poder controlar o proteger los generadores.</t>
  </si>
  <si>
    <t>Paneles de control de turbina de gas</t>
  </si>
  <si>
    <t>Monitores que cumple la función de interfaz para poder controlar la turbina de gas.</t>
  </si>
  <si>
    <t>Centros de control de motor de baja tensión</t>
  </si>
  <si>
    <t>Los CCM’s BT WEG fueron desarrollados para atender a los más variados segmentos del mercado, atendiendo a requisitos de calidad y desempeño comparables a los mejores productos disponibles en el mercado internacional. Proyectados con un alto nivel de padro</t>
  </si>
  <si>
    <t>Paneles de corriente alterna (CA) y corriente continua (CC) de baja tensión</t>
  </si>
  <si>
    <t xml:space="preserve">Dispositivo que controla las corriente eléctrica en la que la magnitud y el sentido varían cíclicamente. </t>
  </si>
  <si>
    <t>Paneles de control de turbinas de vapor</t>
  </si>
  <si>
    <t>Monitores que cumple la función de interfaz para poder controlar la turbina de vapor.</t>
  </si>
  <si>
    <t>Conmutadores de control de carga de subestación</t>
  </si>
  <si>
    <t xml:space="preserve">Combinación de los interruptores eléctricos de desconexión, fusibles o disyuntores utilizados para controlar, proteger y aislar el equipo eléctrico. </t>
  </si>
  <si>
    <t>Conmutadores de tensión pequeña</t>
  </si>
  <si>
    <t>Un conmutador es el proceso de hacer una conexión entre 2 o más dispositivos de telecomunicaciones, de modo que existe una comunicación entre sí.</t>
  </si>
  <si>
    <t>Conmutadores de tensión media</t>
  </si>
  <si>
    <t>Protege cargas de media tensión, ofreciendo fácil de mantener y de los interruptores de transferencia de energía altamente probadas. Los interruptores se pueden configurar con los relés de protección y otras opciones para cumplir con requisitos específico</t>
  </si>
  <si>
    <t>Reactores de limitación de intensidad</t>
  </si>
  <si>
    <t>Reactores limitadores actuales pueden reducir cortocircuito corrientes , que se derivan de la expansión de la planta y adiciones de fuentes de energía, a niveles que puedan ser manejados adecuadamente por equipos de distribución existente.</t>
  </si>
  <si>
    <t>Conmutadores con aislamiento de gas</t>
  </si>
  <si>
    <t>Se utilizan para controlar el flujo energético en las redes eléctricas</t>
  </si>
  <si>
    <t>Conmutadores de desconexión de estaciones de maniobra</t>
  </si>
  <si>
    <t>Interruptor eléctrico rotativo en ciertos tipos de motores y generadores eléctricos que periódicamente cambia la dirección de la corriente entre el rotor y el circuito externo</t>
  </si>
  <si>
    <t>Disipador de sobretensiones de estaciones de maniobra</t>
  </si>
  <si>
    <t>Es un producto instalado cerca del final de cualquier conductor que es lo suficientemente largo antes de que las tierras conductor sobre su componente eléctrico previsto.</t>
  </si>
  <si>
    <t>descargador de sobretensiones,Disipador de sobretensiones de estaciones de maniobra</t>
  </si>
  <si>
    <t>Herramientas  y  maquinaria  general</t>
  </si>
  <si>
    <t>Herramientas  de  mano</t>
  </si>
  <si>
    <t>Herramientas de corte y engarzado y punzones</t>
  </si>
  <si>
    <t>Hojas de cuchillo</t>
  </si>
  <si>
    <t>Es la parte plana de una herramienta, arma, o máquina (como un ventilador) que normalmente tiene un borde de corte o una extremidad puntiaguda generalmente hecha de una piedra delgada, tal como sílex, o metal, más recientemente, acero.</t>
  </si>
  <si>
    <t>Guillets,Hojas de cuchillo,Navaja</t>
  </si>
  <si>
    <t>Navajas de afeitar</t>
  </si>
  <si>
    <t>Es una navaja de filo agudísimo, hecha de acero muy templado, que sirve para afeitar la barba.</t>
  </si>
  <si>
    <t>Afeitadora,barbera,Cuchillos de afeitar,navaja,navaja barbera,navaja de afeitar,Rasuradora</t>
  </si>
  <si>
    <t>Cuchillos de diversas aplicaciones</t>
  </si>
  <si>
    <t>Consta de una delgada hoja, normalmente metálica, frecuentemente acabada en punta y con uno o dos lados afilados, y de un mango por el que se sujeta.</t>
  </si>
  <si>
    <t>Cuchillo,Cuchillos de diversas aplicaciones</t>
  </si>
  <si>
    <t>Navajas de bolsillo</t>
  </si>
  <si>
    <t>Es un cuchillo cuya hoja pivota sobre un eje que la une al mango o cabo, para que el filo quede guardado entre dos cachas o una hendidura hecha a propósito. También existen navajas cuya hoja se desliza longitudinalmente, dentro y fuera del mango.</t>
  </si>
  <si>
    <t>Cuchilla,Cuchillos de bolsillo,Filo,navaja,Puñal</t>
  </si>
  <si>
    <t>Sets para manicure</t>
  </si>
  <si>
    <t>Herramienta metálica en forma de punta para embutir. Introducir las cabezas de los clavos en la madera para que no se vean, golpeándolo con el martillo.La cabeza debe ser inferior a las del clavo o punta, para que no quede marca en la madera</t>
  </si>
  <si>
    <t>botador,Botadores,embutidores de clavos o punzones cuadrados</t>
  </si>
  <si>
    <t>Cizallas</t>
  </si>
  <si>
    <t>Herramienta manual que se utiliza para cortar papel, plástico, y láminas metálicas o de madera de poco espesor. Cuando el grosor de la chapa a cortar es muy grueso se utilizan cizallas activadas por un motor eléctrico</t>
  </si>
  <si>
    <t>Cizallas,Tijereta de Metal</t>
  </si>
  <si>
    <t>Cortadores de metal</t>
  </si>
  <si>
    <t>Herramienta de corte para metal o huesos. Algunas llevan sujeciones que mantienen la sierra firme y la vuelven fácil de manipular. La cuchilla es de dientes finos y está tensionada sobre una montura.</t>
  </si>
  <si>
    <t>Corta metal,Cortadores de metal,sierra de metal</t>
  </si>
  <si>
    <t>Sierras</t>
  </si>
  <si>
    <t>Es una herramienta que sirve para cortar madera u otros materiales. Consiste en una hoja con el filo dentado y se maneja a mano o por otras fuentes de energía, como vapor, agua o electricidad. Según el material a cortar se utilizan diferentes tipos de hoj</t>
  </si>
  <si>
    <t>Es una pieza metálica de corte que crea orificios en diversos materiales cuando se coloca en una herramientamecánica como taladro, berbiquí u otra máquina . Su función es quitar material y formar un orificio o cavidad cilíndrica.</t>
  </si>
  <si>
    <t>Broca,Brocas,Cincel</t>
  </si>
  <si>
    <t>Herramientas para desforrar</t>
  </si>
  <si>
    <t>Maquinaria o herramientas para quitarle el revestimiento a los cables.</t>
  </si>
  <si>
    <t>Herramientas para desforramiento</t>
  </si>
  <si>
    <t>Cortadores de alambres</t>
  </si>
  <si>
    <t>Son una herramienta que por presión hacen cortes limpios en cables o hilos metálicos</t>
  </si>
  <si>
    <t>cortaalambres,pinza,tenazas cortaalambres,Tenazas para alambre</t>
  </si>
  <si>
    <t>Cortadores de pernos</t>
  </si>
  <si>
    <t>Herramientas utilizada para cortar una pieza metálica larga de sección constante cilíndrica, normalmente hecha de acero o hierro.</t>
  </si>
  <si>
    <t>Cortadores de perno</t>
  </si>
  <si>
    <t>Cortadores de manguera</t>
  </si>
  <si>
    <t xml:space="preserve">Máquina cortadora de tubo tipo. manguera flexible de pvc </t>
  </si>
  <si>
    <t>Cortador para manguera</t>
  </si>
  <si>
    <t>Cortadores de vidrio</t>
  </si>
  <si>
    <t>Es una herramienta utilizada por un vidriero para realizar cortes precisos en el vidrio</t>
  </si>
  <si>
    <t>Cortador Fletcher,Cortador tipo Fletcher,Cortadora de vidrio</t>
  </si>
  <si>
    <t>Taladro de mano</t>
  </si>
  <si>
    <t>Es una herramienta que se utiliza para perforar diversos materiales. Los agujeros se hacen por un proceso de arranque de material mediante unas herramientas llamadas brocas.</t>
  </si>
  <si>
    <t>Taladro de mano o empuje</t>
  </si>
  <si>
    <t>Alicates de perforación</t>
  </si>
  <si>
    <t>Los alicates de perforación permiten hacer agujeros de precisión en la chapa.</t>
  </si>
  <si>
    <t>Alicate,Alicates de perforación,Corta alambre</t>
  </si>
  <si>
    <t>Dispensadores o juegos de hojas de cuchilla</t>
  </si>
  <si>
    <t>Juego de  hojas es de una herramienta, arma, o máquina (como un ventilador) que normalmente tiene un borde de corte o una extremidad puntiaguda</t>
  </si>
  <si>
    <t>Distribuidores o juegos de hojas de cuchilla</t>
  </si>
  <si>
    <t>Herramienta para engastar y doblar alambre</t>
  </si>
  <si>
    <t>Instrumento de trabajo que se utiliza sostener, cortar y pelar cables electricos en su gran mayoria.</t>
  </si>
  <si>
    <t>Herramienta de plegar para oreja de alambre</t>
  </si>
  <si>
    <t>Tijeras para estaño</t>
  </si>
  <si>
    <t>Tijeras para cortar pvc.</t>
  </si>
  <si>
    <t>Tijeras de fumista</t>
  </si>
  <si>
    <t>Rompetuercas</t>
  </si>
  <si>
    <t>Herramienta para extraer tuercas corroídas o atascadas sin necesidad de recurrir al corte térmico</t>
  </si>
  <si>
    <t>Herramienta para romper tuerca,Rompetuercas</t>
  </si>
  <si>
    <t>Recortadoras de chapa de uña vibratoria</t>
  </si>
  <si>
    <t>Son herramientas que realizan cortesabiertos en láminas ó chapas.</t>
  </si>
  <si>
    <t>Herramientas de perfilar</t>
  </si>
  <si>
    <t>Mazas de hierro</t>
  </si>
  <si>
    <t>Es una herramienta de mano que sirve para golpear o percutir; tiene la forma de un martillo pero es de mayor tamaño y peso.</t>
  </si>
  <si>
    <t>Mazas de hierro,mazo,Mazo de Hierro</t>
  </si>
  <si>
    <t>Es una herramienta de percusión utilizada para golpear directa o indirectamente una pieza, causando su desplazamiento o deformación. El uso más común es para clavar (incrustar un clavo de acero en madera u otro material), calzar partes (por la acción de l</t>
  </si>
  <si>
    <t>Martillo,Martillos,Mazo</t>
  </si>
  <si>
    <t>Yunques</t>
  </si>
  <si>
    <t>Es una herramienta de herrería. Está hecha de un bloque macizo de piedra o metal que se usa como soporte para forjar metales como hierro o acero.</t>
  </si>
  <si>
    <t>herramienta del herrero.,Yunques</t>
  </si>
  <si>
    <t>Hachas de mano</t>
  </si>
  <si>
    <t>Es una herramienta con un filo metálico que está fijado de forma segura a un mango, generalmente de madera, cuya finalidad es el cortemediante golpes.</t>
  </si>
  <si>
    <t>Hacha,Hachas de mano,Jacha</t>
  </si>
  <si>
    <t>Picas</t>
  </si>
  <si>
    <t>Herramienta formada por una barra de hierro o acero, con un mango de madera. Es muy utilizado para cavar en terrenos duros y remover piedras. Se usa en obras de construcción, para cavar zanjas o remover materiales sueltos, y también en labores de agricult</t>
  </si>
  <si>
    <t>Picos,picota</t>
  </si>
  <si>
    <t>Herramientas de recalcar</t>
  </si>
  <si>
    <t>Herramientas utilizadas en el proceso de forja en el que las dimensiones de un elemento se alteran usando troqueles.</t>
  </si>
  <si>
    <t>Enderezadores manuales de cables</t>
  </si>
  <si>
    <t>El enderezador de cables manual es utilizado para alinear y doblar las cabezas de los cables, durante su operación.</t>
  </si>
  <si>
    <t>Enderezadores eléctricos de cables</t>
  </si>
  <si>
    <t>El enderezador de cables es utilizado para alinear y doblar las cabezas de los cables, durante su operación.</t>
  </si>
  <si>
    <t>Enderezadores de cables eléctricos</t>
  </si>
  <si>
    <t>Llaves inglesas y guías</t>
  </si>
  <si>
    <t>Es una herramienta que se utiliza para apretar y aflojar tornillos y otros elementos de máquinas que requieren poca fuerza de apriete y que generalmente son de diámetro pequeño</t>
  </si>
  <si>
    <t>Destornillador estrella,Destornillador plano,Destornillador Tornillo,Destornilladores,Pinsaprensa</t>
  </si>
  <si>
    <t>Llaves para tuercas</t>
  </si>
  <si>
    <t>Este tipo de llaves están pensadas para procesos específicos de apretado de tuercas,</t>
  </si>
  <si>
    <t>Llame L,llave inglesa,Llaves para tuercas</t>
  </si>
  <si>
    <t>Juegos de enchufes</t>
  </si>
  <si>
    <t>Cilindro que tiene una abertura rebajada de seis o doce puntos hembra dimensionada para ajustarse sobre el macho común cabeza hexagonal de un elemento de fijación y un rebaje cuadrado estandarizada en el otro extremo llamado la unidad, para aceptar unidad</t>
  </si>
  <si>
    <t>Es un dispositivo formado por dos elementos, la clavija y la toma de corriente (o tomacorriente), que se conectan uno al otro para establecer una conexión eléctrica que permita el paso de la corriente.</t>
  </si>
  <si>
    <t>Enchufes,Toma corriente</t>
  </si>
  <si>
    <t>Llaves de tuercas de boca cerrada</t>
  </si>
  <si>
    <t>Son las herramientas manuales que se utilizan para apretar elementos atornillados mediante tornillos o tuercas con cabezas hexagonales principalmente. En las industrias y para grandes producciones estas llaves son sustituidas por pistolas neumáticas o por</t>
  </si>
  <si>
    <t>Llave de tuercas de boca abierta</t>
  </si>
  <si>
    <t>Son herramientas manuales destinadas a ejercer el esfuerzo de torsión necesario para apretar o aflojar tornillos que posean la cabeza que corresponde con la boca de la llave. Las llaves fijas tienen formas muy diversas y tienen una o dos cabezas con una m</t>
  </si>
  <si>
    <t>Es una herramienta manual utilizada para aflojar o ajustar tuercas y tornillos. La abertura de la llave inglesa es ajustable (posee una cabeza móvil) lo que le permite adaptarse a diferentes medidas de pernos o tuercas, esta característica la diferencia d</t>
  </si>
  <si>
    <t>llave francesa,Llaves ajustables</t>
  </si>
  <si>
    <t>Llaves para tubos</t>
  </si>
  <si>
    <t>Es una llave ajustable usada para apretar, aflojar o ajustar piezas que la llave inglesa no sería capaz. Se utiliza para ajustar piezas más grandes, que requieran la aplicación de un Par de apriete considerable</t>
  </si>
  <si>
    <t>,La llave Stillson,Llave perico,llave tilson,Llaves para tubos</t>
  </si>
  <si>
    <t>Extractor de tornillos</t>
  </si>
  <si>
    <t>Están compuestos por unas patillas que son las que enganchan con la pieza que se quiera extraer, y que actúa cuando se hace girar el tornillo central que actúa sobre el eje de fijación</t>
  </si>
  <si>
    <t>,Extractor de tornillos</t>
  </si>
  <si>
    <t>Llaves allen</t>
  </si>
  <si>
    <t>Es la herramienta usada para atornillar / desatornillar tornillos, que tienen cabeza hexagonal interior medida en milímetros que se diferencia de las Bristol que las tienen en pulgadas</t>
  </si>
  <si>
    <t>Allen,Llaves Allen</t>
  </si>
  <si>
    <t>Trinquetes</t>
  </si>
  <si>
    <t>Es un mecanismo que permite a un engranaje girar hacia un lado, pero le impide hacerlo en sentido contrario, ya que lo traba con dientes en forma de sierra. Permite que los mecanismos no se rompan al girar al revés</t>
  </si>
  <si>
    <t>Trinquetes,Triquete</t>
  </si>
  <si>
    <t>Es una herramienta manual que se utiliza básicamente para extraer las poleas, engranajes o cojinetes de los ejes, cuando están muy apretados y no salen con la fuerza de las manos.</t>
  </si>
  <si>
    <t>Extractor manual,extractor mecánico,Extractores</t>
  </si>
  <si>
    <t>Llaves de combinación</t>
  </si>
  <si>
    <t>Llave fabricada en acero especial de alta aleación con mordazas templadas de precisión por inducción. Mango exterior fabricado en chapa de acero, con confortable diseño de agarre</t>
  </si>
  <si>
    <t>Llaves para tuercas y caños</t>
  </si>
  <si>
    <t>Llaves de especialidad</t>
  </si>
  <si>
    <t>La llave es una herramienta que se usa para ejercer un esfuerzo de torsión en las cabezas de pernos, tornillos, tuercas y pasadores.</t>
  </si>
  <si>
    <t>Llaves de especialidad para tuercas</t>
  </si>
  <si>
    <t>Llaves de torsión</t>
  </si>
  <si>
    <t>Es una herramienta manual que se utiliza para ajustar el par de apriete de elementos roscados.
Una llave dinamométrica consiste en una llave fija de vaso que puede ser intercambiable con otras llaves de vaso de otras dimensiones, a la que se acopla un bra</t>
  </si>
  <si>
    <t>La llave dinamométrica o  torquímetro,Llaves de torsión</t>
  </si>
  <si>
    <t>Llave torx</t>
  </si>
  <si>
    <t xml:space="preserve">Las cabezas externas Torx tienen una cabeza con una estrella externa de seis puntas. Una llave Torx externa también se conoce como Torx de seguridad, Torx </t>
  </si>
  <si>
    <t>llave de fuerza,Llave Torx</t>
  </si>
  <si>
    <t>Extractores de tubería</t>
  </si>
  <si>
    <t>Los extractores de tuberías sirven para retirar los extremos roscados rotos de tuberías, conectores de tuberías y accesorios</t>
  </si>
  <si>
    <t>Extractores de grifo</t>
  </si>
  <si>
    <t>Herramienta usada para remover machos de roscar rotos desde el interior de un agujero. Un extractor de machos se sujeta por un giramachos y agarra las ranuras del macho de roscar para removerlo.</t>
  </si>
  <si>
    <t>Extractores de macho</t>
  </si>
  <si>
    <t>Llave manual en t para grifos</t>
  </si>
  <si>
    <t>Es una herramienta de mano para girar los grifos u otras herramientas pequeñas, como exprimidores manuales y extractores de tornillo.</t>
  </si>
  <si>
    <t>Llave manual en T para tomas</t>
  </si>
  <si>
    <t>Manivelas</t>
  </si>
  <si>
    <t>Son piezas normalmente de hierro, compuestas de dos ramas, una de las cuales se fija por un extremo en el eje de una máquina, de una rueda, palanca etc. y la otra forma el mango que sirve para mover al brazo, la máquina o la rueda. Puede servir también pa</t>
  </si>
  <si>
    <t>Troqueleras</t>
  </si>
  <si>
    <t>Es un marco que ayuda a mantener las herramientas de corte en la alineación, lo que garantiza que los hilos están espaciados uniformemente y se cortan con las especificaciones requeridas.</t>
  </si>
  <si>
    <t>Portadados</t>
  </si>
  <si>
    <t>Llaves de tubo</t>
  </si>
  <si>
    <t>Es una llave de acero que tiene forma de tubo. En cada uno de sus extremos tiene un hueco de forma hexagonal, donde se encaja una tuerca de un determinado tamaño. Los extremos de la misma llave sirven para 2 tuercas de medidas consecutivas. La parte centr</t>
  </si>
  <si>
    <t>Llaves de gancho</t>
  </si>
  <si>
    <t>Estas llaves permiten desmontar rodamientos y manguitos de desmontaje utilizando una tuerca de extracción.</t>
  </si>
  <si>
    <t>llave de nariz,Llaves de gancho</t>
  </si>
  <si>
    <t>Llaves tubulares de desplazamiento</t>
  </si>
  <si>
    <t>Una llave tubular (designada a veces una llave de barril al describir un modelo del vintage o de la antigüedad) es uno que se diseña para abrir una cerradura tubular del vaso del perno. Tiene un hueco, el eje cilíndrico que es generalmente mucho más corto</t>
  </si>
  <si>
    <t>Llaves de tuercas</t>
  </si>
  <si>
    <t>Llave de bocas fijas,Llave inglesa,Llaves de tuercas</t>
  </si>
  <si>
    <t>Llaves macho con mango en t</t>
  </si>
  <si>
    <t>Llave en "T" para tornillos hembra hexagonales.
L= longitud total, l = longitud del mango.</t>
  </si>
  <si>
    <t>Llaves macho con mango en T</t>
  </si>
  <si>
    <t>Herramientas de medida y bocetaje</t>
  </si>
  <si>
    <t>Es un instrumento de medida que consiste en una cinta flexible graduada y se puede enrollar, haciendo que el transporte sea más fácil. También se pueden medir líneas y superficies curvas.</t>
  </si>
  <si>
    <t>Cinta de medida,Cintas métricas,flexómetro</t>
  </si>
  <si>
    <t>Nivel</t>
  </si>
  <si>
    <t>es una herramienta utilizada para indicar cuán paralela (nivel) o perpendicular (plomada) es una superficie en relación con la tierra.</t>
  </si>
  <si>
    <t>Escalas,escalímetro,nivel de burbuja, nivel de aire, level, bubble level, spirit level,regla escala</t>
  </si>
  <si>
    <t>Escuadras</t>
  </si>
  <si>
    <t>Es una plantilla con forma de triángulo rectángulo isósceles que se utiliza en dibujo técnico.1 Pueden ser de diferentes tamaños y colores o tener biseles en los cantos que permitan ser usadas con rapidógrafo</t>
  </si>
  <si>
    <t>Plomadas</t>
  </si>
  <si>
    <t>Es un sistema físico que puede oscilar bajo la acción gravitatoria u otra característica física (elasticidad, por ejemplo) y que está configurado por una masa suspendida de un punto o de un eje horizontal fijos mediante un hilo, una varilla, u otro dispos</t>
  </si>
  <si>
    <t>Péndulos</t>
  </si>
  <si>
    <t>Calibrador de clavos</t>
  </si>
  <si>
    <t>El gramil no es más que un ensamble de espigay mortaja pasante, donde la espiga en uno de sus extremos tiene un clavo o un lápizy desplazándolo a través de la mortaja, se pueden trazar líneas de corte.</t>
  </si>
  <si>
    <t>Gramiles de clavos o de molduras</t>
  </si>
  <si>
    <t>Bordes rectos</t>
  </si>
  <si>
    <t xml:space="preserve"> Las líneas horizontales que tienen algunos papeles y que sirven para escribir sin torcerse.</t>
  </si>
  <si>
    <t>Reglones</t>
  </si>
  <si>
    <t> Es una plantilla con forma de triángulo rectángulo escaleno que se utiliza en dibujo técnico. Pueden ser de diferentes tamaños y tener una escala gráfica, para usarse como instrumento de medición. Su forma es la de un triángulo cuyos ángulos son 90º, 60º</t>
  </si>
  <si>
    <t>Cartabones</t>
  </si>
  <si>
    <t>Buscadores de pernos</t>
  </si>
  <si>
    <t>Herramienta para buscar de tornillos</t>
  </si>
  <si>
    <t>Buscadores de pernos prisioneros</t>
  </si>
  <si>
    <t>Herramientas gruesas y de acabado</t>
  </si>
  <si>
    <t>Cortafríos</t>
  </si>
  <si>
    <t>Es una herramienta manual de corte que se utiliza principalmente para cortar chapa en frío mediante golpes que se dan en la cabeza de esta herramienta con un martillo adecuado.</t>
  </si>
  <si>
    <t>cincel,Corta fierro,Cortafríos,Herramienta corta chapa</t>
  </si>
  <si>
    <t>Limas</t>
  </si>
  <si>
    <t>Es una herramienta manual de corte/desgaste utilizada en el desbaste y el afinado de piezas de distintos materiales como metal, plástico omadera. Está formada por una barra de acero al carbono templado (llamada caña de corte) que posee unas ranuras llamad</t>
  </si>
  <si>
    <t>Lima,Limas</t>
  </si>
  <si>
    <t>Cepillos de carpintero</t>
  </si>
  <si>
    <t>Es una herramienta manual usada en carpintería, que sirve para cepillar y hacer rebajes, para rectificar listones o tirantes de madera, y para igualar el fondo de un rebajo donde no alcanza el cepillo, labrándolo paralelamente a la cara superior de la pie</t>
  </si>
  <si>
    <t>Cepillo de carpintería,Cepillos de carpintero,garlopa o guimbarda,Un guillame</t>
  </si>
  <si>
    <t>Raspa</t>
  </si>
  <si>
    <t>Barra gruesa de metal o madera. ; Barra de hierro atravesada para afianzar algo</t>
  </si>
  <si>
    <t>limatón,Limatones</t>
  </si>
  <si>
    <t>Es una máquina que se usa para un rápido lijado de madera y otros materiales. Consiste de un motor eléctrico que gira un par de tambores sobre los cuales se monta una pieza de papel de lija continua. Puede ser tanto portátil (donde la lijadora se mueve so</t>
  </si>
  <si>
    <t>Esmeriladoras,lijadora de banda,Lijadora eléctrica,pulidora</t>
  </si>
  <si>
    <t>Cinceles de madera</t>
  </si>
  <si>
    <t>Es una herramienta manual de corte libre utilizada en carpintería. Se compone de hoja de hierro acerado, de entre 4 y 40 mm de anchura, con boca formada por un bisel, y mango de madera. Son diseñados para realizar cortes, muescas, rebajes y trabajos artes</t>
  </si>
  <si>
    <t>cincel,Cincel de madera,Cinceles de madera,formón</t>
  </si>
  <si>
    <t>Cepillos de alambre</t>
  </si>
  <si>
    <t xml:space="preserve">Es una herramienta, que consiste en un mango, generalmente de madera o plástico, huesos de vez en cuando. El cepillo de alambre es principalmente un abrasivo, que se utiliza para limpiar la herrumbre y quitar la pintura. </t>
  </si>
  <si>
    <t>Piedras o herramientas o equipos de afilar</t>
  </si>
  <si>
    <t>Es un instrumento empleado en la mejora y mantenimiento de los "filos" de los cuchillos y otros utensilios con filo, como las tijeras, los cinceles.</t>
  </si>
  <si>
    <t>Piedra de afilar,Piedra para filar,Piedras o herramientas o equipos de afilar</t>
  </si>
  <si>
    <t>Espátulas</t>
  </si>
  <si>
    <t>Herramienta que consiste en una lámina plana de metal con agarradera o mango similar a un cuchillo con punta roma. Según su uso, hay diferentes tipos de espátula.</t>
  </si>
  <si>
    <t>Espátula,Espátulas</t>
  </si>
  <si>
    <t>Buriles</t>
  </si>
  <si>
    <t>Herramienta manual de corte o marcado formada por una barra de acero templado terminada en una punta con un mango en forma de pomo que sirve fundamentalmente para cortar, marcar, ranurar o desbastar material en frío mediante el golpe con un martillo adecu</t>
  </si>
  <si>
    <t>Buril,Buriles</t>
  </si>
  <si>
    <t>Formones</t>
  </si>
  <si>
    <t>Es una herramienta manual de corte libre utilizada en carpintería. Se compone de hoja de hierro acerado, de entre 4 y 40 mm de anchura, con boca formada por un bisel, y mango de madera. Los formones son diseñados para realizar cortes, muescas, rebajes y t</t>
  </si>
  <si>
    <t>Formon,Formones</t>
  </si>
  <si>
    <t>Herramientas manuales de jardinería, agricultura y forestación</t>
  </si>
  <si>
    <t>Machetes</t>
  </si>
  <si>
    <t>Cuchillo grande pero más corto que una espada o un sable. Comúnmente mide menos de 60 cm y tiene un solo filo. Se utiliza para segar la hierba, cortar la caña de azúcar, podar plantas, abrirse paso en la selva o como arma blanca.</t>
  </si>
  <si>
    <t>Cóle,colin,Machete,Machetes,mocha</t>
  </si>
  <si>
    <t>Azadones</t>
  </si>
  <si>
    <t>Herramienta agrícola formada por una lámina ancha y gruesa, a veces curvada, inserta en un mango de madera, que se emplea para roturar la tierra y labrar surcos</t>
  </si>
  <si>
    <t>Azadon,Azadones</t>
  </si>
  <si>
    <t>Rastrillos</t>
  </si>
  <si>
    <t>Es un instrumento agrícola y hortícola consistente en una barra dentada fijada transversalmente a un mango, y usada para recoger hojas, heno, césped, etc., y, en jardinería, para aflojar el suelo, quitar yuyo y nivelar, y generalmente para propósitos real</t>
  </si>
  <si>
    <t>Rastrillo,Rastrillos</t>
  </si>
  <si>
    <t>Palas</t>
  </si>
  <si>
    <t>Herramienta de mano utilizada para excavar o mover materiales con cohesión relativamente pequeña. Consta básicamente de una superficie plana con una ligera curvatura que sirve para cavar en la tierra y transportar el material y de un mango de metal o made</t>
  </si>
  <si>
    <t>Pala,Palas</t>
  </si>
  <si>
    <t>Hachas</t>
  </si>
  <si>
    <t>Herramienta con un filo metálico que está fijado de forma segura a un mango, generalmente de madera, cuya finalidad es el corte mediante golpes.</t>
  </si>
  <si>
    <t>Hacha,Hachas,Jacha</t>
  </si>
  <si>
    <t>Guadañas</t>
  </si>
  <si>
    <t>Herramienta que se usa para segar a ras de tierra, formada por un mango largo y una cuchilla ancha, curva y puntiaguda. dalle.</t>
  </si>
  <si>
    <t>Guadaña,Guadañas</t>
  </si>
  <si>
    <t>Tijeras de podar</t>
  </si>
  <si>
    <t>Herramienta empleada principalmente para cortar los bordes del césped, matas y similares.</t>
  </si>
  <si>
    <t>Tijera,Tijeras de podar</t>
  </si>
  <si>
    <t>Azadas</t>
  </si>
  <si>
    <t>Es una herramienta utilizada generalmente en agricultura, aunque también se usa para otras tareas. Está formada por unalámina con el borde frontal cortante relativamente afilado por un lado y un mango para sujetarla</t>
  </si>
  <si>
    <t>Azadas,Zada</t>
  </si>
  <si>
    <t>Raspadores</t>
  </si>
  <si>
    <t>Utensilio que sirve para raspar y eliminar la capa superficial de algo.</t>
  </si>
  <si>
    <t>Horquilla de jardín</t>
  </si>
  <si>
    <t>Herramienta agrícola con un mango largo y una larga y delgada, muy separados dientes puntiagudos. Estos dientes son también comúnmente se conoce como dientes. Se utilizan para levantar  materiales sueltos, tales como paja, hojas, Por lo general, horcas ti</t>
  </si>
  <si>
    <t>Horca,Horquilla de jardín</t>
  </si>
  <si>
    <t>Mangos de herramientas</t>
  </si>
  <si>
    <t>Dispositivos utilizados para sostener las herramientas para su utilización.</t>
  </si>
  <si>
    <t>Mangas de herramientas</t>
  </si>
  <si>
    <t>Criba jardinera</t>
  </si>
  <si>
    <t>Consistente en una lámina metálica agujereada, sujeta a un cerco de madera. Cualquiera de los aparatos mecánicos que se emplean en agricultura para cribar semillas, o en minería para lavar y limpiar los minerales.</t>
  </si>
  <si>
    <t>,criba,Criba jardinera,Utensilio para cribar</t>
  </si>
  <si>
    <t>Excavadora de hoyos para postes</t>
  </si>
  <si>
    <t>Están formadas por dos  hojas que están unidas por una bisagra y están curvadas para tener una forma cilíndrica. De cada hoja de pala parte un mango de madera largo que permite abrir la pinza que forman las dos hojas de pala.</t>
  </si>
  <si>
    <t>Excavadora de hoyos para postes,pala para hoyos</t>
  </si>
  <si>
    <t>Cortadora de pasto</t>
  </si>
  <si>
    <t>Es una máquina, manual o motorizada, usada para recortar el césped de los jardines, campos deportivos, etcétera, de forma que se obtenga una alfombra de hierba de altura uniforme.</t>
  </si>
  <si>
    <t>cortacésped,Cortadora de  césped,Güira,Segadora de césped</t>
  </si>
  <si>
    <t>Escarificador de prados</t>
  </si>
  <si>
    <t>Por lo general, está hecha de aceite e insecticida. La pasta cicatrizante sirve para cubrir los cortes en las plantas de tal forma que éstas no adquieran gusanos u otros insectos que deteriorarían la salud de la misma.</t>
  </si>
  <si>
    <t>Cicatrizador de césped,pasta de poda o cicatrizante</t>
  </si>
  <si>
    <t>Tijeras para setos</t>
  </si>
  <si>
    <t>Herramienta manual que se utiliza para cortar papel, plástico, y láminas metálicas o de madera de poco espesor. Cuando el grosor de la chapa a cortar es muy grueso se utilizan cizallas activadas por un motor eléctrico.</t>
  </si>
  <si>
    <t>Cizalla de seto vivo</t>
  </si>
  <si>
    <t>Barras de cavar o barretones</t>
  </si>
  <si>
    <t>Herramienta sencilla que se puede utilizar para varias funciones básicas. Estas barras a menudo se utilizan para cavar pequeños agujeros, afloje terreno para la plantación de los proyectos, y por curiosos objetos lejos del terreno circundante.</t>
  </si>
  <si>
    <t>barra de excavación,Barras de cava</t>
  </si>
  <si>
    <t>Herramientas de sujeción y fijación</t>
  </si>
  <si>
    <t>Dobladores de tubos</t>
  </si>
  <si>
    <t>Es una maquina que utiliza un cilindro hidráulico para doblar tubos de acero de grosor considerable. La fuerza necesaria para doblar los tubos es de 40.000 
N en los 500 mm en los que el cilindro desplaza la matriz curva. El proceso de doblado 
debe durar</t>
  </si>
  <si>
    <t>Dobla tubo,Dobladores de tubos</t>
  </si>
  <si>
    <t>Tornillos de banco</t>
  </si>
  <si>
    <t xml:space="preserve">Es una herramienta que sirve para dar una eficaz sujeción, a la vez que ágil y fácil de manejar, a las piezas para que puedan ser sometidas a diferentes operaciones mecánicas como aserrado, perforado, fresado, limado o marcado </t>
  </si>
  <si>
    <t>Herramienta para sujetar piezas,Tornillos de banco,torno de banco</t>
  </si>
  <si>
    <t>Pinza de mano</t>
  </si>
  <si>
    <t>Es una pieza de metal u otro material que sirve para asegurar tuberías o conductos de cualquier tipo, ya sean en disposición vertical, horizontal o suspendidas, en una pared, guía, techo o cualquier otra base.</t>
  </si>
  <si>
    <t>Abrazadera,Abrazadera metálica,Abrazaderas</t>
  </si>
  <si>
    <t>Tenazas</t>
  </si>
  <si>
    <t>Es una herramienta muy antigua que se utiliza para extraer clavos, cortar alambre u otros elementos entre otras funciones, esta hecho de acero, para que se pueda adaptar de acuerdo al criterio de aquel que la emplea.</t>
  </si>
  <si>
    <t>Herramienta para sacar clavos,Pieza metálica,Tenazas</t>
  </si>
  <si>
    <t>Es una tenaza pequeña que es utilizada en la jardineria para coger y remover terreno.</t>
  </si>
  <si>
    <t>Tenacillas</t>
  </si>
  <si>
    <t>Alicates de guardalínea</t>
  </si>
  <si>
    <t xml:space="preserve">Herramienta de metal parecida a unas tenazas, con las puntas planas o redondas, que sirve para sujetar objetos pequeños, doblar alambres o apretar tuercas. </t>
  </si>
  <si>
    <t>Alicates boquianchos ajustables</t>
  </si>
  <si>
    <t>Desarmador de diversas puntas</t>
  </si>
  <si>
    <t>Alicates de punta de aguja</t>
  </si>
  <si>
    <t>Herramienta de metal parecida a unas tenazas, con las puntas planas o redondas, que sirve para sujetar objetos pequeños, doblar alambres o apretar tuercas</t>
  </si>
  <si>
    <t>Alicate punta aguja,Alicates de punta de aguja</t>
  </si>
  <si>
    <t>Herramientas magnéticas</t>
  </si>
  <si>
    <t xml:space="preserve">Maquina hidraulica provista de dos planchas que sirven para comprimir. Es una herramienta de mano la cual accionada en 2 puntos genera presion para apretar. Ej: pinzas, alicates, etc. La caracteristica principal es que tiene un iman para facilitar su uso. 
</t>
  </si>
  <si>
    <t>Herramientas magnéticas,Instrumentos magnéticas</t>
  </si>
  <si>
    <t>Pinzas de anillo de retención</t>
  </si>
  <si>
    <t>Es una herramienta utilizada para sujetar o ajustar piezas muy pequeñas.</t>
  </si>
  <si>
    <t>Alicates de lagarto</t>
  </si>
  <si>
    <t>Herramienta multiusos de la electrónica que enrosca y desenrosca, aprieta y afloja, corta un alambre o pela.</t>
  </si>
  <si>
    <t>Alicate de lagarto,Alicates de lagartos,o cocodrilo</t>
  </si>
  <si>
    <t>Tenazas de ranura y lengüeta</t>
  </si>
  <si>
    <t>Son unas pinzas para hacer pequenos cortes.</t>
  </si>
  <si>
    <t>Pinzas de ranura y lengüeta</t>
  </si>
  <si>
    <t>Alicates de articulación movible o de ranura</t>
  </si>
  <si>
    <t>Alicates para ranuras.</t>
  </si>
  <si>
    <t>Pinzas de corte diagonal</t>
  </si>
  <si>
    <t>Pinzas para dar cortes especializados.</t>
  </si>
  <si>
    <t>Pinzas de corte de ángulo</t>
  </si>
  <si>
    <t>Pinzas de cerrado</t>
  </si>
  <si>
    <t>Pinzas de presión o Pinzas de cierre por acodamiento son unos alicates que pueden ser inmovilizados en una cierta posición para así torcer o arrancar diversos objetos o materiales. En Colombia se les conoce como hombresolo y en México como pinzas perras.</t>
  </si>
  <si>
    <t>ayudante,hombresolo,pinza de cierre por acodamiento,pinza de prensa,pinza perra,Pinzas cerrador,pinzas de presión</t>
  </si>
  <si>
    <t>Pinzas de cerca</t>
  </si>
  <si>
    <t>Pinzas especializadas para ser usadas en jardineria.</t>
  </si>
  <si>
    <t>Pinzas de cerco</t>
  </si>
  <si>
    <t>Tenazas de corte final</t>
  </si>
  <si>
    <t>Herramienta utilizada para cortar.</t>
  </si>
  <si>
    <t>Pinzas con corte adelante</t>
  </si>
  <si>
    <t>Cambiador de bombilla de luz</t>
  </si>
  <si>
    <t>Es un equipo para cambiar bombillos, utilizados especialmente  por los electricistas.</t>
  </si>
  <si>
    <t>Grapas c</t>
  </si>
  <si>
    <t>Es una pieza de hierro u otro metal cuyos dos extremos doblados y puntiagudos se clavan para unir y sujetar papeles, tablas u otras cosas.</t>
  </si>
  <si>
    <t>Grapas C</t>
  </si>
  <si>
    <t>Grapa de ángulo</t>
  </si>
  <si>
    <t>Son grapas usadas cuando el espacio es pequeno entre dos angulos</t>
  </si>
  <si>
    <t>Alicates de hoja metálica</t>
  </si>
  <si>
    <t>Herramienta de corte que se utilizan para cortar alambres. Hay diferentes tipos, principalmente por sus puntas.</t>
  </si>
  <si>
    <t>alicates,Alicates de chapa metálica</t>
  </si>
  <si>
    <t>Prensa de mesa</t>
  </si>
  <si>
    <t>Sirve para dar una eficaz sujeción, a la vez que ágil y fácil de manejar, a las piezas para que puedan ser sometidas a diferentes operaciones mecánicas como aserrado, perforado, fresado, limado o marcado</t>
  </si>
  <si>
    <t>Mordaza de banco</t>
  </si>
  <si>
    <t>Tensionadores</t>
  </si>
  <si>
    <t>Utensilio que sirve para extender o alargar.</t>
  </si>
  <si>
    <t>Extensibles</t>
  </si>
  <si>
    <t>Alicates de punta redonda</t>
  </si>
  <si>
    <t>Son una pinza especializado caracteriza por sus mandíbulas afiladas y redondeadas, más comúnmente utilizado para la creación de bucles en pedazos de alambre por los electricistas y los joyeros</t>
  </si>
  <si>
    <t>alicate de electricista,alicate de joyero,Alicate de punta redonda,Alicates de punta redonda,pinza</t>
  </si>
  <si>
    <t>Alicates planos</t>
  </si>
  <si>
    <t>Tienen la boca cuadrada, ligeramente estriada en su interior y con los brazos algo encorvados que sirven para doblar alambre, sujetar pequeñas piezas, etc.</t>
  </si>
  <si>
    <t>alicate,Alicate de punta plana,Alicates planos,pinza</t>
  </si>
  <si>
    <t>Llaves de cinta</t>
  </si>
  <si>
    <t>Es cualquiera de varios tipos de llave que agarre un objeto a través de una correa o cadena se retiró en tensión alrededor de ella hasta que se agarra firmemente. Fricción estática de alta evita que se resbale.</t>
  </si>
  <si>
    <t>agarra objeto,ceñidor,llave de cinturón,llave de correa,Llaves de cinta</t>
  </si>
  <si>
    <t>Alicates de punta curvada</t>
  </si>
  <si>
    <t>Alicate utilizado para colocar y quitar extensiones de microloop o con microanillas.  Su especial diseño facilita su manejo a la hora de presionar las anillas/grapas ya que el ángulo de la punta permite colocar las extensionas con una postura más sencilla</t>
  </si>
  <si>
    <t>Alicate de punta curva,Alicates de punta curvada,pinza</t>
  </si>
  <si>
    <t>Abrazaderas de mango redondo</t>
  </si>
  <si>
    <t>Abrazadera cuya caracteristica principal es el mango redondo.</t>
  </si>
  <si>
    <t>Abrazaderas de tres garras</t>
  </si>
  <si>
    <t>Abrazadera con tres garras.</t>
  </si>
  <si>
    <t>Abrazadera para la apertura de mandíbula</t>
  </si>
  <si>
    <t>Arazaderas que tienen una  gran apertura en las garras.</t>
  </si>
  <si>
    <t>Abrazaderas de gran apertura de garra</t>
  </si>
  <si>
    <t>Abrazaderas de fijación</t>
  </si>
  <si>
    <t>Anillo que abraza cualquier pieza circular de una máquina para sujetarla a un objeto fijo.</t>
  </si>
  <si>
    <t>Abrazaderas de fijación,anillo,ceñidor,sujetador</t>
  </si>
  <si>
    <t>Abrazaderas con mango en t</t>
  </si>
  <si>
    <t>Es una abrazadera con mango en forma de T.</t>
  </si>
  <si>
    <t>Abrazaderas con mango en T</t>
  </si>
  <si>
    <t>Alicates de punta larga</t>
  </si>
  <si>
    <t>Son un alicate de corte y sujeción usado por electricistas y otros artesanos para doblar, reposicionar y cortar alambre.</t>
  </si>
  <si>
    <t>alicate,Alicate cigüena,alicate de electricista,Alicate de punta,alicate puntiagudo,Alicates de punta larga,pinzas de punta</t>
  </si>
  <si>
    <t>Herramientas de albañilería y concreto</t>
  </si>
  <si>
    <t>Palustres</t>
  </si>
  <si>
    <t>Herramienta usada en albañilería formada por una lámina metálica de forma triangular sujetada por un mango de madera que se emplea para aplicar y manejar el mortero y la argamasa. Si es pequeña se suele denominar paletín.</t>
  </si>
  <si>
    <t>cuchara de albañil,Palaustre,Paleta de albañil,Paletas,paletin,Palustre</t>
  </si>
  <si>
    <t>Palustres o llanas de madera</t>
  </si>
  <si>
    <t>Es una de varias herramientas de mano similares utilizados para cavar, alisar, o de otro modo moverse alrededor de pequeñas cantidades de viscosa o material en partículas.</t>
  </si>
  <si>
    <t>badilejo,llana de madera,llanas,Llanas de madera,plana,trulla</t>
  </si>
  <si>
    <t>Bordeadoras</t>
  </si>
  <si>
    <t>Herramienta electrica utilizada para bordear piezas de metal o madera o manposteria, con la finalidad de darle un mejor acabado.</t>
  </si>
  <si>
    <t>canteadora,sierra electrica,Sierras de cantear</t>
  </si>
  <si>
    <t>Vibradores de concreto</t>
  </si>
  <si>
    <t>Es una herramienta de construcción utilizado en sitios concretos de vertido.  Un vibrador se utiliza para asegurar que una gota sea uniforme y libre de burbujas de aire de manera que el hormigón se mantendrá fuerte y tienen un acabado liso.</t>
  </si>
  <si>
    <t>concreto,hormigon,mezcla,vibrador,vibrador de concreto,Vibradores de hormigón</t>
  </si>
  <si>
    <t>Herramientas de marcar</t>
  </si>
  <si>
    <t>Hierro de marcar</t>
  </si>
  <si>
    <t>Instrumento o pieza de hierro, con que se realizaba la operación de marcar ganados, esclavos, etc. 3. m. Marca que con hierro candente se pone a los ganados .</t>
  </si>
  <si>
    <t>Punzones o alwznas</t>
  </si>
  <si>
    <t>Un punzón costura es una herramienta sencilla con la que los agujeros pueden ser perforados en una variedad de materiales, o agujeros existentes se pueden ampliar. También se usa para coser materiales pesados, como el cuero o lona.</t>
  </si>
  <si>
    <t>Alesnas,cincelar,grabador,perforar,punzon</t>
  </si>
  <si>
    <t>Punzón de trazar</t>
  </si>
  <si>
    <t>Es una herramienta de mano utilizado en la metalurgia para marcar líneas en piezas de trabajo, antes del mecanizado. El proceso de usar un abonado se denomina trazado y es sólo una parte del proceso de marcar hacia fuera.</t>
  </si>
  <si>
    <t>Chuzo de trazar,cincelador,grabar,Punzón de trazar,trazado,trazados</t>
  </si>
  <si>
    <t>Líneas de marcar con tiza</t>
  </si>
  <si>
    <t>Lineas que se siguen para marcar calles, trabajos de ingenieria, para pasos peatonales etc.</t>
  </si>
  <si>
    <t>Líneas de marcar</t>
  </si>
  <si>
    <t>Marcadores o soportes de metal</t>
  </si>
  <si>
    <t xml:space="preserve">Diseñados para marcar bobinas, placas, pletinas, desbastes o muchas otras superficies calientes. </t>
  </si>
  <si>
    <t>Marcadores o portadores de metal</t>
  </si>
  <si>
    <t>Sellos de metal</t>
  </si>
  <si>
    <t>El estampado es un forjado mecánico en el que se emplea un molde o estampa para conformar la pieza.</t>
  </si>
  <si>
    <t>Estampas de metal</t>
  </si>
  <si>
    <t>Herramientas de inserción y ajuste</t>
  </si>
  <si>
    <t>Pistolas de grapas</t>
  </si>
  <si>
    <t>Máquina portátil utiliza para conducir las grapas de metal pesado en la madera, de plástico o de mampostería</t>
  </si>
  <si>
    <t>engrapadora,Grapadora,Pistolas de grapas</t>
  </si>
  <si>
    <t>Ribeteadoras</t>
  </si>
  <si>
    <t xml:space="preserve">También conocido como martillo neumático, es un tipo de herramienta que se utiliza para conducir remaches. </t>
  </si>
  <si>
    <t>pistola de remache,remachadora</t>
  </si>
  <si>
    <t>Colocadores de abrazaderas</t>
  </si>
  <si>
    <t>Utensilio o herramienta utilizada para colocar la abrazasera</t>
  </si>
  <si>
    <t>Herramientas para poner anclajes</t>
  </si>
  <si>
    <t>Juego de herramientas que se utilizan para colocar anclas o anclajes</t>
  </si>
  <si>
    <t>Herramientas para poner anclas,instrumento,juego,kit</t>
  </si>
  <si>
    <t>Calentadores de pernos</t>
  </si>
  <si>
    <t>Dispositivos diseñados para el precalentamiento  de pernos de fijación hueco o montantes</t>
  </si>
  <si>
    <t>Pistolas de etiquetado</t>
  </si>
  <si>
    <t>Son pistolas utilizadas para facilitar y agilizar el etiquetado de todo tipo de prendas.</t>
  </si>
  <si>
    <t>engrapadora,Pistolas de etiquetado</t>
  </si>
  <si>
    <t>Desprendedor de etiqueta de seguridad</t>
  </si>
  <si>
    <t>Es un utencilio que posee un juego de elementos magneticos que hacen de el un elemento imprescindible para las etiquetas de seguridad</t>
  </si>
  <si>
    <t>chita chapas,Desprendedor de etiqueta de seguridad</t>
  </si>
  <si>
    <t>Herramientas para apalancar y curvar</t>
  </si>
  <si>
    <t>Herramientas curvatubos</t>
  </si>
  <si>
    <t>Herramienta diseñada para realizar rápidamente curvas sin contar con otros accesorios.</t>
  </si>
  <si>
    <t>Herramientas curvatubos,instrumento,Instrumentos curvatubos,juego,kit</t>
  </si>
  <si>
    <t>Palancas</t>
  </si>
  <si>
    <t>Máquina simple que tiene como función transmitir una fuerza y un desplazamiento. Está compuesta por una barra rígida que puede girar libremente alrededor de un punto de apoyo llamado fulcro.</t>
  </si>
  <si>
    <t>Dobladoras de tubos</t>
  </si>
  <si>
    <t>Máquina utilizada para darle curvatura a tubos de metal al usar la fuerza.</t>
  </si>
  <si>
    <t>curvar,curvatura,Máquinas para curvar tubos aislantes</t>
  </si>
  <si>
    <t>Cuñas</t>
  </si>
  <si>
    <t xml:space="preserve">Instrumento simple con forma de prisma triangular con la punta afilada, que suele estar construida con metal o madera. Una cuña consiste en un doble plano inclinado que puede trasladarse de un lugar a otro (portátil). 
</t>
  </si>
  <si>
    <t xml:space="preserve">
calce,Agarradero,alzaprima,apoyo,calza,Cuñas,Sostenedor,taco,tarugo,zapata,zoquete</t>
  </si>
  <si>
    <t>Ganchos para empaquetaduras</t>
  </si>
  <si>
    <t xml:space="preserve">Elementos que facilitan la instalacion de la empaquetadura. </t>
  </si>
  <si>
    <t>Manchas de impresión</t>
  </si>
  <si>
    <t>Herramienta para la toma de suaves curvas, de medio punto en el conducto y tubería.</t>
  </si>
  <si>
    <t>Herramientas para precintar</t>
  </si>
  <si>
    <t>Espátulas para enmasillar</t>
  </si>
  <si>
    <t>Herramienta que consiste en una lámina plana de metal con agarradera o mango similar a un cuchillo con punta roma. Suele ser una hoja de metal ancha, fina y flexible y se utiliza para limpiar, alisar, rascar (la pintura, por ejemplo), levantar incrustacio</t>
  </si>
  <si>
    <t>cucharilla,Espátulas para enmasillar,llana,paleta,rasera</t>
  </si>
  <si>
    <t>Herramientas de calafateado</t>
  </si>
  <si>
    <t>Herramienta utilizadas para rellenar o calafatear entre dos superficies algún material (silicona,resina,etc)</t>
  </si>
  <si>
    <t>calafatear,Cilencel,Cinceles de calafatear,herramienta de rellenar,sellar,silicona</t>
  </si>
  <si>
    <t>Herramientas mecánicas</t>
  </si>
  <si>
    <t>Fuelles eléctricos</t>
  </si>
  <si>
    <t>Es un dispositivo mecánico cuya función es la de contener aire para expelerlo a cierta presión y en cierta dirección para diversos fines. Básicamente, un fuelle es un contenedor deformable el cual tiene una boquilla de salida</t>
  </si>
  <si>
    <t>fuelle,Fuelle mecánico,Fuelles mecánicos,neumático</t>
  </si>
  <si>
    <t>Pulidoras eléctricas</t>
  </si>
  <si>
    <t>Equipo de trabajo eléctrico empleado para pulir superficies de diferentes materiales mediante movimiento rotatorios con un material abrasivo</t>
  </si>
  <si>
    <t>flexible,lijadora,Pulidora mecánica,Pulidoras mecánicas</t>
  </si>
  <si>
    <t>Taladradoras eléctricas</t>
  </si>
  <si>
    <t>Es una máquina herramienta donde se mecanizan la mayoría de los agujeros que se hacen a las piezas en los talleres mecánicos. Destacan estas máquinas por la sencillez de su manejo.</t>
  </si>
  <si>
    <t>talador percutor,Taladradoras mecánicas,taladro,taladro de columna,taladro de mano,taladro electrico,taladro fresador,taladro hidraulico,taladro magnéticos,taladro neumático,taladro pedestal,Traladrador mecánica</t>
  </si>
  <si>
    <t>Amoladora eléctricas</t>
  </si>
  <si>
    <t xml:space="preserve">Equipo de trabajo que se utiliza para pulir superficies de diferentes materiales mediante el movimiento 
rotatorio de un material abrasivo. </t>
  </si>
  <si>
    <t>Amoladoras mecánicas,flexible,lijadora,lijar,muela,pulidadora,pulir</t>
  </si>
  <si>
    <t>Martillos de demolición</t>
  </si>
  <si>
    <t>Es una máquina, generalmente de uso profesional, que es utilizada con objeto de demoler pavimentos, realizar agujeros de grandes dimensiones o demoler construcciones de diversa índole. Existen tres tipos, neumáticos, hidráulicos y eléctricos.</t>
  </si>
  <si>
    <t>Martillos de demolición,Maza de demolición,Mazo</t>
  </si>
  <si>
    <t>Cepillos eléctricos</t>
  </si>
  <si>
    <t>Máquina herramienta que realiza la operación mecánica de cepillado. Dicha operación consiste en la elaboración de superficies planas, acanalamientos y otras formas geométricas en las piezas.</t>
  </si>
  <si>
    <t>Cepillo mecánico,Cepillos mecánicos,lijadora,recortadora</t>
  </si>
  <si>
    <t>Cuchillas eléctricas</t>
  </si>
  <si>
    <t>La máquina rebajadora es una herramienta de carpintería usada para desbastar, cortar o ahuecar un área del frente de una pieza de madera.</t>
  </si>
  <si>
    <t>Cuchilla mecánica,Cuchillas mecánicas,decantador,rebajadora,router</t>
  </si>
  <si>
    <t>Lijadoras eléctricas</t>
  </si>
  <si>
    <t>Es una herramienta eléctrica utilizada para la madera suave y acabados de automóviles o de madera por abrasión con papel de lija.</t>
  </si>
  <si>
    <t>Lija mecánica,lijadora,Lijadoras mecánicas,pulidora</t>
  </si>
  <si>
    <t>Sierras eléctricas</t>
  </si>
  <si>
    <t>La sierra mecánica es una herramienta como su nombre indica para serrar pero de forma mecánica, esta sierra se utiliza para cortar material duro, macizo. La forma de trabajar de este tipo de sierra es el siguiente: la maquina tiene un arco en el cual esta</t>
  </si>
  <si>
    <t>Motosierra,sierra de disco,Sierras mecánicas</t>
  </si>
  <si>
    <t>Pistolas de tornillos eléctricas</t>
  </si>
  <si>
    <t xml:space="preserve">Tipo de herramienta que sirve para empujar tornillos. </t>
  </si>
  <si>
    <t>Pistolas de tornillos mecánicas</t>
  </si>
  <si>
    <t>Pistolas de grapas eléctricas</t>
  </si>
  <si>
    <t>Es un aparato que sirve para unir piezas, coser telas o fijar elementos de decoración. Una de las características más importantes de estos aparatos, es que también pueden emplearse para introducir clavos o puntas.</t>
  </si>
  <si>
    <t>Grapadora mécanica,Pistolas de grapas mecánicas</t>
  </si>
  <si>
    <t>Ribeteadoras eléctricas</t>
  </si>
  <si>
    <t>Máquinas utilizada para trabajar chapas, planchas, perfiles y tubos de metal.</t>
  </si>
  <si>
    <t>Ribeteadoras mecánicas</t>
  </si>
  <si>
    <t>Aprietatuercas neumático de percusión</t>
  </si>
  <si>
    <t>Maquinaria utilizada  para apretar las tueras de los neumaticos.</t>
  </si>
  <si>
    <t>Pistolas de calafateo eléctricas</t>
  </si>
  <si>
    <t>Se usa para disparar calafateado de un cartucho de calafateado y es una herramienta común para uso en homerepair domésticas. Dispara calafateado de un cartucho de calafateado usando un émbolo empujado por una barra de presión.</t>
  </si>
  <si>
    <t>Pistolas de calafateo mecánicas</t>
  </si>
  <si>
    <t>Martillos cinceladores eléctricos</t>
  </si>
  <si>
    <t xml:space="preserve">Utilizado para cincelar y arrancar hormigón, cimentaciones y firmes de calles, para compactar, apisonar y compactar en la fabricación de piezas. </t>
  </si>
  <si>
    <t>martillo cincelador,martillo picador,Martillos cinceladores mecánicos</t>
  </si>
  <si>
    <t>Pistolas de clavos eléctricas</t>
  </si>
  <si>
    <t>Es un tipo de herramienta que sirve para empujar clavos en la madera o en algún otro tipo de material.</t>
  </si>
  <si>
    <t>clavo,escarpia,herramienta de aire comprimido,herramienta neumatica,Pistola de clavos mecánicos,Pistolas de clavos mecánicas,tachuela</t>
  </si>
  <si>
    <t>Pistolas de calor</t>
  </si>
  <si>
    <t xml:space="preserve">Una pistola de calor es un dispositivo utilizado para emitir una corriente de aire caliente, generalmente a temperaturas entre 100 ° C y 550 ° C (200-1000 ° F), con algunos modelos más calientes corriendo 760 ° C (1400 ° F), el cual se hace a mano. </t>
  </si>
  <si>
    <t>blower,blower industrial,Pistola de calor,pistola de calor industrial,Pistolas de calefacción,Pistolas de calor</t>
  </si>
  <si>
    <t>Grabadores</t>
  </si>
  <si>
    <t>Herramienta uitlizada para grabar o imprimir en un objeto la información requerida.</t>
  </si>
  <si>
    <t>cincel,cincelador,estampador,grabador,Grabadores</t>
  </si>
  <si>
    <t>Pistolas para engomar</t>
  </si>
  <si>
    <t>Son pistolas para dispensar la goma que vienen en bajas temperaturas y altas temperaturas.</t>
  </si>
  <si>
    <t>dispensador de goma,Pistola de encolar,pistola de goma caliente,pistola de goma fría</t>
  </si>
  <si>
    <t>Herramientas de par de torsión</t>
  </si>
  <si>
    <t>Tipos de herramienta que se programan para alcanzar los resultados específicos del par de torsión mientras aprieta un sujetador roscado. Las herramientas de par de torsión son esenciales para garantizar que un producto terminado sea seguro</t>
  </si>
  <si>
    <t>Juntador de capas de material</t>
  </si>
  <si>
    <t>Herramienta utilizada para ensamblar piezas de algun tipo de material, utilizando cola blanca a dase de agua.</t>
  </si>
  <si>
    <t>Conexiones de herramientas y accesorios</t>
  </si>
  <si>
    <t>Brocas</t>
  </si>
  <si>
    <t>Barrena de boca cónica que se usa con las máquinas de taladrar.</t>
  </si>
  <si>
    <t>Broca,Brocas,drill,taladro</t>
  </si>
  <si>
    <t>Hojas de sierra</t>
  </si>
  <si>
    <t>Consiste en una hoja con el filo dentado y se maneja a mano o por otras fuentes de energía, como vapor, agua o electricidad.</t>
  </si>
  <si>
    <t>Hojas de sierra,Segueta</t>
  </si>
  <si>
    <t>Fresadoras con mango</t>
  </si>
  <si>
    <t>Proceso de arranque de viruta o una operación de mecanizado que se realiza para conseguir un buen acabado superficial con ciertas tolerancias dimensionales, o bien simplemente para agrandar agujeros que han sido previamente taladrados con una broca a un d</t>
  </si>
  <si>
    <t>alesado,escareado,Fresas de escariar con mango</t>
  </si>
  <si>
    <t>Troqueles o punzones de estampar</t>
  </si>
  <si>
    <t>Pieza o conjunto de ellas sobre las que se soporta y gira el árbol transmisor de momento giratorio de una máquina.</t>
  </si>
  <si>
    <t>Cojinetes o punzones de estampar</t>
  </si>
  <si>
    <t>Troqueles de roscado</t>
  </si>
  <si>
    <t xml:space="preserve">
Son herramientas manuales empleadas para la fabricación de elementos roscados (tuercas y tornillos)</t>
  </si>
  <si>
    <t>Cojinetes de roscar</t>
  </si>
  <si>
    <t>Machos de roscado</t>
  </si>
  <si>
    <t xml:space="preserve">Es una herramienta manual cuyo eje está contenido en el plano y en torno a él se dibuja una trayectoria helicoidal. Este elemento se utiliza para roscar la parte hembra. </t>
  </si>
  <si>
    <t>Machos de roscar</t>
  </si>
  <si>
    <t>La cuña es una máquina simple que consiste en una pieza de madera o de metal con forma de prisma triangular con la punta muy filosa. Técnicamente es un doble plano inclinado portátil. Sirve para hender o dividir cuerpos sólidos, para ajustar o apretar uno</t>
  </si>
  <si>
    <t>apoyo,calce,calza,cuña,Cuñas,taco,tarugo,uña,zapata,zoquete</t>
  </si>
  <si>
    <t>Anillos metálicos</t>
  </si>
  <si>
    <t>Es un dispositivo de sujeción-específicamente, un subtipo de mandril que forma un collar alrededor del objeto que se realizará, y ejerce una gran fuerza de sujeción sobre el objeto cuando se aprieta, generalmente por medio de un collar exterior cónica.</t>
  </si>
  <si>
    <t>Anillos metálicos,herramienta de sujeción,madril,sujeción,taladro</t>
  </si>
  <si>
    <t>Organizador utilizado para mantener en orden las herramientas en un lugar determinado</t>
  </si>
  <si>
    <t>dispensador de herramienta,organizador,organizador de herramienta,Portaútiles</t>
  </si>
  <si>
    <t>Equipos para reparar roscas</t>
  </si>
  <si>
    <t>Contienen todo lo que se necesita para llevar a cabo proyectos de reparación de roscas. Se puede utilizar para reparar roscas dañadas.
Se utiliza ampliamente en aplicaciones automovilísticas para la reparación de automóviles, motocicletas y vehículos come</t>
  </si>
  <si>
    <t>Equipos para reparar roscas,Herramienta para reparar roscas</t>
  </si>
  <si>
    <t>Árboles</t>
  </si>
  <si>
    <t xml:space="preserve">Un mandril es un tipo especial de prensa usada para sujetar un objeto, usualmente un objeto con simetría radial, en especial un objeto cilindrico. </t>
  </si>
  <si>
    <t>Árboles,broca,mandril,prensa,taladradora</t>
  </si>
  <si>
    <t>Avellanadores</t>
  </si>
  <si>
    <t>Un avellanador es una especie de barrena de acero que sirve para alisar las hendiduras que se hacen en el hierro y demás metales. Las hay de varias figuras y dimensiones que varían según su aplicación:</t>
  </si>
  <si>
    <t>alisador,avellanador cilindrico,Avellanadores,barrenadora,barrenar,conico,esferico</t>
  </si>
  <si>
    <t>Vara de extensión</t>
  </si>
  <si>
    <t>Pieza construida en forma de telescopio, en que la misma se puede plegar y desplegar para hacerla más larga o más corta</t>
  </si>
  <si>
    <t>extensión,extensión para pintar,Vara de extensión,vara para pintar</t>
  </si>
  <si>
    <t>Brocas de destornillador</t>
  </si>
  <si>
    <t>Barrena de diferentes tipos de boca que se utiliza para atornillar y desatornillar con la ayuda del taladro</t>
  </si>
  <si>
    <t>barrenador,broca de estrella,broca plana,Brocas de destornillador</t>
  </si>
  <si>
    <t>Brocas para poner tuercas</t>
  </si>
  <si>
    <t>Es una pieza metálica de corte utilizada por taladro o barbiquí haciendo girar la broca es empleada para hacer orificio y tambien utilizada para impusar tuercas.</t>
  </si>
  <si>
    <t>Brocas de impulsora de tuerca</t>
  </si>
  <si>
    <t>Sombreretes o revestimientos de prensas de tornillo</t>
  </si>
  <si>
    <t>Cubierta que se utiliza para resguardar la superficie de un dispositivo mecánico que se usa para retener dos o más materiales juntos.</t>
  </si>
  <si>
    <t>Sombreretes o revestimientos de mordazas de prensa</t>
  </si>
  <si>
    <t>Cuchillas de corte para encuadernación</t>
  </si>
  <si>
    <t>Es una máquina provista de una cuchilla muy afilada que sirve para cortar por igual varias hojas de papel.</t>
  </si>
  <si>
    <t>Cuchillas de corte de cuchilla de encuadernador,guillotina</t>
  </si>
  <si>
    <t>Troqueles de herramienta engarzadora de lengüetas</t>
  </si>
  <si>
    <t>Herramienta utilizada para sostener cables electricos y trabajar con ellos.</t>
  </si>
  <si>
    <t>Troqueles de herramienta engrasadora de lengüetas</t>
  </si>
  <si>
    <t>Brocas de buriladora</t>
  </si>
  <si>
    <t>Herramienta utilizada parar perforar cilindro a través del cuerpo de otro material.</t>
  </si>
  <si>
    <t>Adaptadores de cubo</t>
  </si>
  <si>
    <t xml:space="preserve">Permiten colocar lentes y filtros en su cámara o en los objetivos que usa cuando el tamaño de rosca de ambos no coincide. </t>
  </si>
  <si>
    <t>Adaptadores de tubo</t>
  </si>
  <si>
    <t>Cadenas de corte</t>
  </si>
  <si>
    <t>La cadena de la sierra, o "cadena de corte", es un componente clave de una motosierra. Se compone de eslabones de acero unidas por remaches, y se parece superficialmente a la cadena de rodillos bicicleta de estilo, a pesar de que está más cerca en el dise</t>
  </si>
  <si>
    <t>cadena de sierra,Cadenas de corte,cortar</t>
  </si>
  <si>
    <t>Portabrocas</t>
  </si>
  <si>
    <t>Es el dispositivo que se utiliza para fijar la broca en la taladradora cuando las brocas tienen el mango cilíndrico. El portabrocas va fijado a la máquina con un mango de cono Morse según sea el tamaño del portabrocas.</t>
  </si>
  <si>
    <t>brocas,mandril,porta brocas,Portabrocas</t>
  </si>
  <si>
    <t>Juegos de plantillas de herramienta</t>
  </si>
  <si>
    <t>Es un término de carpintero para un equipo de diseño personalizado, que ayuda al artesano a completar una tarea específica.  Al necesitar una "tercera mano", un carpintero construye plantillas para herramientas  cuando se enfrentan a un proceso personaliz</t>
  </si>
  <si>
    <t>Caladora</t>
  </si>
  <si>
    <t>Es un tipo de sierra utilizada para cortar curvas arbitrarias, como diseños de plantilla u otras formas, en una pieza de madera, enchapado, aglomerado, melamina, PVC, vidrio sintético, cartón, cuero, aluminio, zinc, poliestireno, corcho, fibrocemento, ace</t>
  </si>
  <si>
    <t>caladora,sierra caladora,Sierra de calar,sierra de vaivñen,sierra electrica</t>
  </si>
  <si>
    <t>Herramientas dispensadoras</t>
  </si>
  <si>
    <t>Pistolas de grasa</t>
  </si>
  <si>
    <t>Pistola para lubricar rodamientos abiertos con baja presión usando cartuchos estándar de grasa. </t>
  </si>
  <si>
    <t>Chimeneas industriales</t>
  </si>
  <si>
    <t>Son los conductos construidos para dar salida a la atmósfera libre a gases resultantes de una combustión –o de una reacción química (“gases de cola”) – para su dispersión en el aire ambiente.</t>
  </si>
  <si>
    <t>Rociador manual</t>
  </si>
  <si>
    <t>Es un utensilio que se emplea para producir una fina pulverización de un líquido, mediante una bomba manual (de pera de goma o de émbolo), basándose en la aspiración debida al efecto Venturi.</t>
  </si>
  <si>
    <t>pulverizador o atomizador,Rociador de la mano</t>
  </si>
  <si>
    <t>Pistola de resina</t>
  </si>
  <si>
    <t>Dispositivo de metal donde se introduce los tubos de resinay por medio de prensa dispensa el material que esta dentro del tubo</t>
  </si>
  <si>
    <t>dispensador de resina,Pistola de resina</t>
  </si>
  <si>
    <t>Lata de aceite</t>
  </si>
  <si>
    <t>Recinto de metal o aluminio donde se depósita el aceite para ser distribuido o eliminado</t>
  </si>
  <si>
    <t>bote,depósito,envase,grasa,Lata de aceite,óleo</t>
  </si>
  <si>
    <t>Pistolas de calafateado</t>
  </si>
  <si>
    <t>Dispositivo de metal donde se introduce los tubos de silicona y por medio de prensa dispensa el material que esta dentro del tubo</t>
  </si>
  <si>
    <t>calafateado,calafateo,dispensador de silicona,pistola de silicona,Pistolas de calafateado</t>
  </si>
  <si>
    <t>Separadores de difusión</t>
  </si>
  <si>
    <t>Travesaños de colada ancha</t>
  </si>
  <si>
    <t>Pistola de aceite</t>
  </si>
  <si>
    <t>Pistolas diseñadas para acoplarse a dispensadores de aceite de gran tamaño, para poder dispensar el aceite.</t>
  </si>
  <si>
    <t>bomba de aceite,Pistola de aceite,Pistolas para aceite</t>
  </si>
  <si>
    <t>Cepillos</t>
  </si>
  <si>
    <t>Cepillos de aruñar</t>
  </si>
  <si>
    <t>Utilizada para pulir maderas y que consiste en una pieza cuadrangular de madera maciza de cuya cara inferior sobresale una especie de cuchilla.</t>
  </si>
  <si>
    <t>brocha,brush,Cepillos de rasgar,escobilla</t>
  </si>
  <si>
    <t>Cepillos de tubo</t>
  </si>
  <si>
    <t>Cepillos utilizados para limpiar recintos de díficil acceso, como los tubos</t>
  </si>
  <si>
    <t>brocha,brush,Cepillos de tubo,escobilla</t>
  </si>
  <si>
    <t>Cepillos de aplicar</t>
  </si>
  <si>
    <t>Para aplicación de recubrimientos para techos. Puede usarse con el mango cónico</t>
  </si>
  <si>
    <t>brocha,brush,Cepillos de aplicar,escobilla</t>
  </si>
  <si>
    <t>Cepillos de extensor</t>
  </si>
  <si>
    <t>Es un tipo de cepillo utilizado para pintar madera</t>
  </si>
  <si>
    <t>brocha,brush,Cepillos de extensor,escobilla</t>
  </si>
  <si>
    <t>Herramientas de arrastre</t>
  </si>
  <si>
    <t>Cinta guía</t>
  </si>
  <si>
    <t>Una cinta de pescado (también conocido como un cable o cinta empate empate) es una herramienta utilizada por los electricistas para cableado nueva ruta a través de las paredes y conductos eléctricos.</t>
  </si>
  <si>
    <t>cable,cinta de pescado,cinta empate,Cinta pescadora,fichar</t>
  </si>
  <si>
    <t>Tirador de fusible</t>
  </si>
  <si>
    <t>Herramienta especialmente diseñada para ser utilizada para la  instalación o remoción de fusibles.</t>
  </si>
  <si>
    <t>Buril</t>
  </si>
  <si>
    <t>Un conjunto de máquinas y herramientas que permiten mecanizar piezas de forma geométrica de revolución. Estas máquinas-herramienta operan haciendo girar la pieza a mecanizar (sujeta en el cabezal o fijada entre los puntos de centraje) mientras una o varia</t>
  </si>
  <si>
    <t>cabrestante,cabria,fresa,grúa,Tornos</t>
  </si>
  <si>
    <t>Juegos de herramientas</t>
  </si>
  <si>
    <t>Conjuntos generales de herramientas</t>
  </si>
  <si>
    <t>Conjunto de herramientas de uso general en tareas de mantenimiento y reparación</t>
  </si>
  <si>
    <t>Conjuntos generales de herramientas,juego de herramienta,kits de herramientas</t>
  </si>
  <si>
    <t>Kit de herramientas para ajustar rodamiento</t>
  </si>
  <si>
    <t>Conjunto de instrumentos destinados para realizar ajustes en los cojinetes</t>
  </si>
  <si>
    <t>herramientas,instrumentos,juego de herramienta,Kit de herramientas para ajustar cojinete</t>
  </si>
  <si>
    <t>Kit de herramienta para computadores</t>
  </si>
  <si>
    <t>Conjunto de instrumentos destinados a la reparación y mantenimiento de computadoras</t>
  </si>
  <si>
    <t>Equipo de herramienta para computadora,herramienta,instrumentos,juego de herramienta,Kit de herramienta para computadores</t>
  </si>
  <si>
    <t>Kits de electricista</t>
  </si>
  <si>
    <t>Conjunto de instrumentos o herramientas especializadas para uso el los electricistas</t>
  </si>
  <si>
    <t>Herramienta de electiricista,juego de electricista,Kits de electricista</t>
  </si>
  <si>
    <t>Maquinaria  y  equipo  hidráulico</t>
  </si>
  <si>
    <t>Prensas hidráulicas</t>
  </si>
  <si>
    <t>Suspensiones a presión retornables</t>
  </si>
  <si>
    <t>Los resortes además proporcionan presión controlada de retorno para el extractor de dados para que los punzones y otras herramientas.</t>
  </si>
  <si>
    <t>Resorte de retorno a presión,Resortes de retorno a presión</t>
  </si>
  <si>
    <t>Bastidores de prensa hidráulica</t>
  </si>
  <si>
    <t>Enteramente dedicada a la maquila de piezas embutidas asi como troqueladas. Cuenta con una unidad de poder totalmente integrada a la maquina asi como de dos tanques de aceite separados dispuestos asi para procurar el correcto enfriamiento del mismo.</t>
  </si>
  <si>
    <t>Armadura de prensa hidraulica,Bastidor de prensa hidráulica,Bastidores de prensa hidráulica</t>
  </si>
  <si>
    <t>Columnas de prensa hidráulica</t>
  </si>
  <si>
    <t>Esta diseñada para el ajuste de moldes, matrices y troqueles. Hidrogarne fabrica en gama estándar desde 30 t hasta 600 t con total adaptabilidad en dimensiones de mesas, velocidades, número de pistones, automatismos y geometrías especiales. </t>
  </si>
  <si>
    <t>Columna de prensa hidráulica,Columnas de prensa hidraulica,Columnas de prensa hidráulica</t>
  </si>
  <si>
    <t>Pistones y cilindros hidráulicos</t>
  </si>
  <si>
    <t>Pistones de cilindro</t>
  </si>
  <si>
    <t>Pieza metalica deslizable, que esta dentro de un cilindro y que se acciona mediante una presion hidraulica , mecanica, o por los gases de combustion</t>
  </si>
  <si>
    <t>cilindro,piston,Piston de cilindro,pistones,Pistones de cilindro</t>
  </si>
  <si>
    <t>Cilindros hidráulicos</t>
  </si>
  <si>
    <t>Son actuadores mecánicos que son usados para dar una fuerza a través de un recorrido lineal.</t>
  </si>
  <si>
    <t>Cilindro hidráulico,Cilindros hidráulicos,motores hidráulicos lineales</t>
  </si>
  <si>
    <t>Vástagos de pistón de cilindro hidráulico</t>
  </si>
  <si>
    <t>Se puede extender a través de cualquiera o de ambos extremos de cilindro. El extremo del vastago es normalmente roscado para poder fijar algún tipo de vinculo mecanico, tal como un perno de argolla, una horquilla, o una tuerca de fijacjión.</t>
  </si>
  <si>
    <t>Barra de pistón de cilindro hidráulico,Barras de piston de cilindro hidraulico,Eje de pistón de cilindro hidráulico,Vástagos de pistón de cilindro hidráulico</t>
  </si>
  <si>
    <t>Kits de reparación de cilindro hidráulico o sus componentes</t>
  </si>
  <si>
    <t>Equipo utilizado para la reparación del cilindro hidráulico.</t>
  </si>
  <si>
    <t>Componentes de reparación para cilindro hidráulico,Kits de reparación de cilindro hidráulico</t>
  </si>
  <si>
    <t>Cuerpos de cilindro hidráulico</t>
  </si>
  <si>
    <t>El cuerpo del Cilindro Hidraulico Maestro que acciona el embrague puede llegar a fracturarse debido a un incremento excesivo en la presion hidraulica,</t>
  </si>
  <si>
    <t>Cuerpo de cilindro hidráulico,Cuerpos de cilindro hidráulico,Tubo de cilindro hidráulico</t>
  </si>
  <si>
    <t>Soportes de montaje para cilindros hidráulicos</t>
  </si>
  <si>
    <t>Son las bases donde se colocan los actuadores mecánicos que son usados para dar una fuerza a través de un recorrido lineal.</t>
  </si>
  <si>
    <t>Base de montaje para cilindros hidráulicos,Soporte de montaje para cilindro hidráulico,Soportes de montaje para cilindros hidráulicos</t>
  </si>
  <si>
    <t>Accesorios de tubería y manga hidráulica</t>
  </si>
  <si>
    <t>Conectores hidráulicos rápidos</t>
  </si>
  <si>
    <t>Son generalmente componentes metálicos que junto con los ensambles de mangueras permiten unir las partes en un Sistema Hidráulico.</t>
  </si>
  <si>
    <t>Conector hidraulico rapido,Conector hidráulico rápido,Conectores hidráulicos rápidos</t>
  </si>
  <si>
    <t>Injertos o injertos dobles hidráulicos</t>
  </si>
  <si>
    <t>Accesorio de metal que se utiliza para conectar las mangueras por donde se transporta el fluido necesario para trabajar.</t>
  </si>
  <si>
    <t>Cruceta doble hidraulica,Injerto doble Hidráulico,Injertos dobles Hidráulicos</t>
  </si>
  <si>
    <t>Férulas</t>
  </si>
  <si>
    <t>Principalmente se conoce por virola al anillo bicónico utilizado en instalaciones de gas o de agua para unir dos caños a presión en aquellos casos en que no es posible realizar una soldadura. También se denomina con este nombre al anillo con que se proteg</t>
  </si>
  <si>
    <t>abrazadera,anillo,arete,argolla,armella,aro,Ferula,Férula,Férulas,Sosten hidraulico,virola</t>
  </si>
  <si>
    <t>Uniones hidráulicas</t>
  </si>
  <si>
    <t>Son generalmente componentes metálicos que junto con los ensambles de mangueras permiten unir las partes en un Sistema Hidráulico. Estos cumplen con Normas y Estándares Internacionales. Aunque básicamente existen dos tipos de construcción (Forjados y Extr</t>
  </si>
  <si>
    <t>Union hidraulica,Uniones Hidraulicas,Uniones Hidráulicas</t>
  </si>
  <si>
    <t>Codos hidráulicos o de compresión</t>
  </si>
  <si>
    <t>Trozo de tubo doblado en ángulo o en arco, que sirve para variar la dirección de una tubería.</t>
  </si>
  <si>
    <t>Codo de compresión,Codo Hidraulico,Codo Hidráulico,Codos de compresión,Codos Hidráulicos</t>
  </si>
  <si>
    <t>Tuercas de férula</t>
  </si>
  <si>
    <t>Pieza con un hueco labrado en espiral que ajusta exactamente en el filete de un torillo.</t>
  </si>
  <si>
    <t>abrazadera,anillo,arete,argolla,armella,aro,tuerca,Tuerca de férula,Tuercas de férula,virola</t>
  </si>
  <si>
    <t>Conectores de pliegue</t>
  </si>
  <si>
    <t>Una conexión de pliegue  se consigue con un tipo de conector de soldadura eléctrica.  Conectores de pliegue se utilizan normalmente para terminar cable trenzado. Cumplen con numerosos usos, incluso permitiendo que los cables que se termina fácilmente a te</t>
  </si>
  <si>
    <t>Conector de pliegue,Conectores de pliegue,uniones de pliegue</t>
  </si>
  <si>
    <t>Herramientas hidráulicas</t>
  </si>
  <si>
    <t>Elevadores de tapas de registro</t>
  </si>
  <si>
    <t>Herramienta que a través de una bomba hidráulica que puede ser manual o accionada por un motor ayuda a levantar tapas de registro o alcantarillas</t>
  </si>
  <si>
    <t>atarjea,bomba hidráulica,cloaca,colector,coluvie,desague,Elevador de tapa de registro,Elevadores de tapas de registro,herramienta hidráulica,sumidero</t>
  </si>
  <si>
    <t>Acumuladores hidráulicos</t>
  </si>
  <si>
    <t>Un acumulador hidráulico es un depósito de almacenamiento a presión en el que se lleva a cabo un fluido no compresible hidráulico a presión por una fuente externa. La fuente externa puede ser un resorte, un peso elevado, o un gas comprimido.</t>
  </si>
  <si>
    <t>Acumulador hidraulico,Acumulador hidráulico,Acumuladores hidráulicos,bateria,herramienta hidráulica,pila</t>
  </si>
  <si>
    <t>Maquinaria  y  equipo  neumático</t>
  </si>
  <si>
    <t>Herramientas neumáticas</t>
  </si>
  <si>
    <t>Llaves de impacto neumático</t>
  </si>
  <si>
    <t>La llave de impacto neumática fue inventada por Ingersoll Rand y en su amplísima gama de productos encontraremos desde la más pequeña y precisa llave de impacto de 1/4" hasta la más grande y potente de 1"1/2 para los trabajos más duros y exigentes.</t>
  </si>
  <si>
    <t>herramientas neumática,Llave de impacto neumatica,Llave de impacto neumática,Llave de impacto neumatico,Llaves de impacto neumático</t>
  </si>
  <si>
    <t>Pistola de aire comprimido</t>
  </si>
  <si>
    <t>Es un arma que utiliza la fuerza del aire comprimido, en contraposición a las armas de fuego, que se basan en reacciones químicas que producen una gran cantidad de gases al quemarse la pólvora.</t>
  </si>
  <si>
    <t>arma,Pistola de aire comprimido</t>
  </si>
  <si>
    <t>Martillo neumático</t>
  </si>
  <si>
    <t>Percutor portátil que basa su funcionamiento en mecanismos de aire comprimido. Realmente funciona como un martillo, pues no agujerea sino que percute la superficie con objeto de romperla en trozos.</t>
  </si>
  <si>
    <t>mallo,Martillo neumatico,Martillo neumático,martillo rompepavimentos,Martillos neumáticos,martinete,maza,mazo</t>
  </si>
  <si>
    <t>Taladro neumático</t>
  </si>
  <si>
    <t>Herramienta aguda o cortante con que se agujerea la madera u otra cosa que basu su fuincionamiento en mecanismo de aire comprimido.</t>
  </si>
  <si>
    <t>aire comprimido,barrena,percutor,perforador,taladradora,Taladro neumatico,Taladro neumático</t>
  </si>
  <si>
    <t>Clavadora de clavos neumática</t>
  </si>
  <si>
    <t>Dispositivo que funciona a través de aire u otro gas para clavar piezas metálicas, largas y delgadas.</t>
  </si>
  <si>
    <t>Embutidor de clavo neumatico,Embutidor de clavo neumático,Embutidores de clavos neumáticos</t>
  </si>
  <si>
    <t>Máquinas de lijado neumáticas</t>
  </si>
  <si>
    <t>Son herramientas efectivas y duraderas para el lijado profesional. Tienen diseño ergonómico, y están fabricadas con materiales ligeros y de alta tecnología, lo que las dota con una resistencia óptima y una gran comodidad de uso. Estas máquinas están const</t>
  </si>
  <si>
    <t>Maquina de lijado neumatica,Máquina de lijado neumática,Máquinas de lijado neumáticas</t>
  </si>
  <si>
    <t>Acumuladores neumáticos</t>
  </si>
  <si>
    <t>Son depósitos que  tienen como objetivo almacenar aire comprimido. Los acumuladores suelen llevar un dispositivo que pone en marcha o detiene el compresor, para que el depósito se mantenga siempre a una presión determinada. Además suelen disponer de otros</t>
  </si>
  <si>
    <t>Acumulador neumatico,Acumuladores neumáticos</t>
  </si>
  <si>
    <t>Depósitos de acumulador</t>
  </si>
  <si>
    <t>Recipiente que almacen otro elemento</t>
  </si>
  <si>
    <t>Bolsa recolectora,Deposito acumulador,Depósito acumulador,Depósitos de acumulador</t>
  </si>
  <si>
    <t>Rectificadoras neumáticas</t>
  </si>
  <si>
    <t>Instrumento  que utilizael aire para rectificar piezas metálicas</t>
  </si>
  <si>
    <t>herramienta,neumatica,rectificación,Rectificadora neumática,Rectificadoras neumáticas</t>
  </si>
  <si>
    <t>Destornillador neumático</t>
  </si>
  <si>
    <t>Instrumento de hierro u otra materia, que sirve para destornillar y atornillar con el apoyo del aire u otro gas</t>
  </si>
  <si>
    <t>destornillador,Destornillador neumatico,Destornillador neumático,neumatico,neumático</t>
  </si>
  <si>
    <t>Accesorios de aire y conectores</t>
  </si>
  <si>
    <t>Múltiples de aire</t>
  </si>
  <si>
    <t>Generalmente de metal o fibra de vidrio empleada para conducir el aire de un lugar a otro.</t>
  </si>
  <si>
    <t>conducto,Conducto de aire,Conductos de aire,Multiples de aire,Múltiples de aire</t>
  </si>
  <si>
    <t>Reguladores de aire</t>
  </si>
  <si>
    <t>Mecanismo que sirve para ordenar o normalizar el movimiento o los efectos de una unidad de aire acondicionado.</t>
  </si>
  <si>
    <t>normalizador,ordenador,Regulador de aire,Reguladores de aire,regularizador,termostato</t>
  </si>
  <si>
    <t>Lubricadores neumáticos</t>
  </si>
  <si>
    <t xml:space="preserve">Se trata de un aceite mineral altamente purificado, con el agregado de un paquete de aditivos y siliconas, que permite recubrir tanto los conductos del sistema como los componentes del mismo de una fina capa de siliconas. Esto impide que la humedad y los </t>
  </si>
  <si>
    <t>Lubrificador neumático,Lubrificadores neumaticos,Lubrificadores neumáticos</t>
  </si>
  <si>
    <t>Cortina de aire</t>
  </si>
  <si>
    <t>Es un equipo de ventilación que crea una barrera invisible sobre la puerta para separar dos ambientes diferentes de manera eficiente y sin limitar el acceso de las personas o vehículos.</t>
  </si>
  <si>
    <t>aire acondicionado,aire frío,ambientador,Cortina de aire,persona,unidad de aire acondicionado,visillo</t>
  </si>
  <si>
    <t>Conos o almohadillas de vacío</t>
  </si>
  <si>
    <t>Son una excelente opción para embalaje de protección con relleno del espacio vacío. Estas almohadillas de aire resistentes a la punción mejoran de forma significativa la protección mientras reducen los costos de embalaje y envío.</t>
  </si>
  <si>
    <t>Almohadilla de vacio,Almohadillas de vacío,Cono de vacio,Conos de vacío</t>
  </si>
  <si>
    <t>Silenciadores neumáticos</t>
  </si>
  <si>
    <t>Sirven para disminuir el ruido y los riesgos de proyección de partículas producidas por los escapes de diferentes componentes neumáticos. Se instalan en las vías de escape de las válvulas de control y de otros tipos de valvulas.</t>
  </si>
  <si>
    <t>Silenciador neumatico,Silenciador neumático,Silenciadores neumáticos</t>
  </si>
  <si>
    <t>Kits de reparación del engrasador o el regulador</t>
  </si>
  <si>
    <t>Equipo utilizado en la reparacion del engrasdor o del regulador</t>
  </si>
  <si>
    <t>Componentes de reparación del engrasador,Componentes de reparación del regulador,Kits de reparación del engrasador,Kits de reparación del regulador</t>
  </si>
  <si>
    <t>Acoplamiento neumático</t>
  </si>
  <si>
    <t xml:space="preserve">Fue diseñado especialmente para proteger transmisiones y máquinas de los efectos destructivos de las fluctuaciones de torque de alto momento torsional, asociados con máquinas de combustión </t>
  </si>
  <si>
    <t>Adaptadores neumáticos</t>
  </si>
  <si>
    <t xml:space="preserve">Este sistema se utiliza para bobinar y desbobinar bobinas que utilicen canutos de diferentes diámetros al previsto para la maquina. La parte metálica permite fijar el adaptador neumático a otro eje y la parte expansible (que suele ser de goma) se encarga </t>
  </si>
  <si>
    <t>Adaptador neumático,Adaptadores neumaticos,Adaptadores neumáticos</t>
  </si>
  <si>
    <t>Cilindros neumáticos y componentes</t>
  </si>
  <si>
    <t>Cilindros neumáticos</t>
  </si>
  <si>
    <t>Dispositivos mecánicos cuáles producen fuerza, a menudo conjuntamente con movimiento, 
y se accionan cerca gas comprimido (típicamente aire).</t>
  </si>
  <si>
    <t>Cilindro neumatico,Cilindro neumático,Cilindros neumáticos</t>
  </si>
  <si>
    <t>Accesorios de vástago de cilindro neumático</t>
  </si>
  <si>
    <t>Elementos de soporte para los dispositivos mecánicos que producen fuerza, a menudo conjuntamente con movimiento, y se accionan cerca gas comprimido</t>
  </si>
  <si>
    <t>Accesorio de barra para cilindro neumático,Accesorio de vástago de cilindro neumático,Accesorios de barra de cilindro neumatico,Accesorios de vástago de cilindro neumático</t>
  </si>
  <si>
    <t>Pistones de cilindro neumático</t>
  </si>
  <si>
    <t>Se trata de un émbolo que se ajusta al interior de las paredes del cilindro mediante aros flexibles llamados segmentos o anillos. Efectúa un movimiento alternativo, obligando al fluido que ocupa el cilindro a modificar su presión y volumen o transformando</t>
  </si>
  <si>
    <t>piston,Piston de cilindro neumatico,Piston de cilindro neumático,Pistones de cilindro neumático</t>
  </si>
  <si>
    <t>Vástagos de pistón de cilindro neumático</t>
  </si>
  <si>
    <t>Están diseñados con varillas roscadas de acero para asegurar las dos tapas de las puntas al barril del cilindro, y los vástagos de acero duran mucho y siempre son muy fuertes. Estos cilindros son muy utilizados en las fábricas industriales.</t>
  </si>
  <si>
    <t>Barra de pistón de cilindro neumatico,Vástago de pistón de cilindro neumático,Vástagos de pistón de cilindro neumático</t>
  </si>
  <si>
    <t>Cuerpo de cilindro neumático</t>
  </si>
  <si>
    <t>Es el cuerpo de los dispositivos mecánicos cuáles producen fuerza, a menudo conjuntamente con movimiento, y se accionan cerca gas comprimido (típicamente aire).</t>
  </si>
  <si>
    <t>cilindros del aire,Cuerpo de cilindro neumático,Pieza de cilindro neumático</t>
  </si>
  <si>
    <t>Capacetes de cilindro neumático</t>
  </si>
  <si>
    <t>Pieza que recubre el dispositivo mecánicos que produce fuerza, a menudo conjuntamente con movimiento, y se accionan cerca gas comprimido.</t>
  </si>
  <si>
    <t>Capacete de cilindro neumático,Capacetes de cilindro neumático</t>
  </si>
  <si>
    <t>Kits de reparación de cilindro neumático o sus componentes</t>
  </si>
  <si>
    <t>Instrumentos que se utilizan para reparar los dispositivos mecánicos que producen fuerza, a menudo conjuntamente con movimiento, 
y se accionan cerca gas comprimido</t>
  </si>
  <si>
    <t>Componentes de reparación para cilindro neumático,Kit de reparación para cilindro neumático,Kits de reparación de cilindro neumático o sus componentes</t>
  </si>
  <si>
    <t>Soportes de montaje para cilindros neumáticos</t>
  </si>
  <si>
    <t>Son las bases donde se colocan los dispositivos mecánicos que producen fuerza, a menudo conjuntamente con movimiento, y se accionan cerca gas comprimido</t>
  </si>
  <si>
    <t>Base de montaje para cilindro neumático,Soporte de montaje para cilindro neumático,Soportes de montaje para cilindros neumáticos</t>
  </si>
  <si>
    <t>Anillos amortiguadores de cilindro neumático</t>
  </si>
  <si>
    <t>El anillo amortiguador de HYDAC permite reducir el nivel de ruidos gracias a la goma elástica hermética que separa la unidad de accionamiento y el depósito.</t>
  </si>
  <si>
    <t>Anillo amortiguador de cilindro neumático,Anillos amortiguadores de cilindro neumático</t>
  </si>
  <si>
    <t>Herramientas  especializadas  automotrices</t>
  </si>
  <si>
    <t>Herramientas de carrocería</t>
  </si>
  <si>
    <t>Herramientas de recorte o moldeo</t>
  </si>
  <si>
    <t>Instrumento utilizado para dar forma a una materia, pudiendo utilizar un molde</t>
  </si>
  <si>
    <t>aparato,aparejo,apero,artefacto,artilugio,chirimbolo,herramienta,Herramienta de moldeo,Herramienta de recorte,Herramientas de moldeo,Herramientas de recorte,instrumento,material,mecanismo,moldear,moldeo,pertrecho,recorte,trebejo,utensilio</t>
  </si>
  <si>
    <t>Herramientas de suspensión</t>
  </si>
  <si>
    <t>Extractor del volante</t>
  </si>
  <si>
    <t xml:space="preserve">Extrae el volante en la mayoría de los autos nacionales e importados con o sin columnas de dirección telescópicas ajustables. </t>
  </si>
  <si>
    <t>aparato,aparejo,apero,artefacto,artilugio,chirimbolo,Extractor del volante,herramienta,instrumento,material,mecanismo,pertrecho,timon,timón,trebejo,utensilio</t>
  </si>
  <si>
    <t>Componentes  y  suministros  para  estructuras,  edificación,  construcción  y  obras  civiles</t>
  </si>
  <si>
    <t>Componentes  estructurales  y  formas  básicas</t>
  </si>
  <si>
    <t>Ángulos</t>
  </si>
  <si>
    <t>Ángulos de aleación ferrosa</t>
  </si>
  <si>
    <t>Los  angulares aleación ferrosa, también conocidos como barras angulares, barras o vigas L, son barras de metal que están plegadas longitudinalmente en un ángulo de 90 grados. Ofrecen soporte estructural y un marco para casas y edificios, así como también</t>
  </si>
  <si>
    <t>ángulos,ángulos de aleación ferrosa</t>
  </si>
  <si>
    <t>Ángulos de aleación no ferrosa</t>
  </si>
  <si>
    <t>Los  angulares aleación no ferrosa, también conocidos como barras angulares, barras o vigas L, son barras de metal que están plegadas longitudinalmente en un ángulo de 90 grados. Ofrecen soporte estructural y un marco para casas y edificios, así como tamb</t>
  </si>
  <si>
    <t>ángulos,ángulos de aleación no ferrosa</t>
  </si>
  <si>
    <t>Ángulos de hierro</t>
  </si>
  <si>
    <t>Los  angulares de hierro, también conocidos como barras angulares, barras o vigas L, son barras de metal que están plegadas longitudinalmente en un ángulo de 90 grados. Ofrecen soporte estructural y un marco para casas y edificios, así como también para l</t>
  </si>
  <si>
    <t>ángulos,ángulos de hierro</t>
  </si>
  <si>
    <t>Ángulos de acero</t>
  </si>
  <si>
    <t>Los  angulares de acero, también conocidos como barras angulares, barras o vigas L, son barras de metal que están plegadas longitudinalmente en un ángulo de 90 grados. Ofrecen soporte estructural y un marco para casas y edificios, así como también para la</t>
  </si>
  <si>
    <t>ángulos,ángulos de acero</t>
  </si>
  <si>
    <t>Ángulos de acero inoxidable</t>
  </si>
  <si>
    <t>Los  angulares de acero inoxidable, también conocidos como barras angulares, barras o vigas L, son barras de metal que están plegadas longitudinalmente en un ángulo de 90 grados. Ofrecen soporte estructural y un marco para casas y edificios, así como tamb</t>
  </si>
  <si>
    <t>ángulos,ángulos de acero inoxidable</t>
  </si>
  <si>
    <t>Ángulos de aluminio</t>
  </si>
  <si>
    <t>Los  angulares de aluminio, también conocidos como barras angulares, barras o vigas L, son barras de metal que están plegadas longitudinalmente en un ángulo de 90 grados. Ofrecen soporte estructural y un marco para casas y edificios, así como también para</t>
  </si>
  <si>
    <t>ángulos,ángulos de aluminio</t>
  </si>
  <si>
    <t>Ángulos de magnesio</t>
  </si>
  <si>
    <t>Los  angulares de magnesio, también conocidos como barras angulares, barras o vigas L, son barras de metal que están plegadas longitudinalmente en un ángulo de 90 grados. Ofrecen soporte estructural y un marco para casas y edificios, así como también para</t>
  </si>
  <si>
    <t>ángulos,ángulos de magnesio</t>
  </si>
  <si>
    <t>Ángulos de titanio</t>
  </si>
  <si>
    <t xml:space="preserve">Los  angulares de titanio, también conocidos como barras angulares, barras o vigas L, son barras de metal que están plegadas longitudinalmente en un ángulo de 90 grados. Ofrecen soporte estructural y un marco para casas y edificios, así como también para </t>
  </si>
  <si>
    <t>ángulos,ángulos de titanio</t>
  </si>
  <si>
    <t>Ángulos de cobre</t>
  </si>
  <si>
    <t>Los  angulares de cobre, también conocidos como barras angulares, barras o vigas L, son barras de metal que están plegadas longitudinalmente en un ángulo de 90 grados. Ofrecen soporte estructural y un marco para casas y edificios, así como también para la</t>
  </si>
  <si>
    <t>ángulos,ángulos de cobre</t>
  </si>
  <si>
    <t>Ángulos de latón</t>
  </si>
  <si>
    <t>Los  angulares de latón, también conocidos como barras angulares, barras o vigas L, son barras de metal que están plegadas longitudinalmente en un ángulo de 90 grados. Ofrecen soporte estructural y un marco para casas y edificios, así como también para la</t>
  </si>
  <si>
    <t>ángulos,ángulos de latón</t>
  </si>
  <si>
    <t>Ángulos de bronce</t>
  </si>
  <si>
    <t>Los  angulares de bronce, también conocidos como barras angulares, barras o vigas L, son barras de metal que están plegadas longitudinalmente en un ángulo de 90 grados. Ofrecen soporte estructural y un marco para casas y edificios, así como también para l</t>
  </si>
  <si>
    <t>ángulos,ángulos de bronce</t>
  </si>
  <si>
    <t>Ángulos de zinc</t>
  </si>
  <si>
    <t xml:space="preserve">Los  angulares de cinc, también conocidos como barras angulares, barras o vigas L, son barras de metal que están plegadas longitudinalmente en un ángulo de 90 grados. Ofrecen soporte estructural y un marco para casas y edificios, así como también para la </t>
  </si>
  <si>
    <t>ángulos,ángulos de cinc</t>
  </si>
  <si>
    <t>Ángulos de estaño</t>
  </si>
  <si>
    <t>Los  angulares de estaño, también conocidos como barras angulares, barras o vigas L, son barras de metal que están plegadas longitudinalmente en un ángulo de 90 grados. Ofrecen soporte estructural y un marco para casas y edificios, así como también para l</t>
  </si>
  <si>
    <t>ángulos,ángulos de estaño</t>
  </si>
  <si>
    <t>Ángulos de plomo</t>
  </si>
  <si>
    <t xml:space="preserve">Un ángulo es la parte del plano comprendida entre dos semirrectas que tienen el mismo punto de origen o vértice. Plomo:Elemento químico metálico,pesado,dúctil,maleable,blando,fusible,de color gris azulado,que reacciona con el ácido nítrico formando sales </t>
  </si>
  <si>
    <t>ángulos,ángulos de plomo</t>
  </si>
  <si>
    <t>Ángulos de plástico</t>
  </si>
  <si>
    <t>Los  angulares de plastico, también conocidos como barras angulares, barras o vigas L, son barras de metal que están plegadas longitudinalmente en un ángulo de 90 grados. Ofrecen soporte estructural y un marco para casas y edificios, así como también para</t>
  </si>
  <si>
    <t>ángulos,ángulos de plástico</t>
  </si>
  <si>
    <t>Ángulos de caucho</t>
  </si>
  <si>
    <t>Los  angulares de caucho, también conocidos como barras angulares, barras o vigas L, son barras de metal que están plegadas longitudinalmente en un ángulo de 90 grados. Ofrecen soporte estructural y un marco para casas y edificios, así como también para l</t>
  </si>
  <si>
    <t>ángulos,ángulos de caucho</t>
  </si>
  <si>
    <t>Ángulos de metales preciosos</t>
  </si>
  <si>
    <t>Los  angulares de metales preciosos, también conocidos como barras angulares, barras o vigas L, son barras de metal que están plegadas longitudinalmente en un ángulo de 90 grados. Ofrecen soporte estructural y un marco para casas y edificios, así como tam</t>
  </si>
  <si>
    <t>ángulos,ángulos de metales preciosos</t>
  </si>
  <si>
    <t>Barras</t>
  </si>
  <si>
    <t>Barras de aleación ferrosa</t>
  </si>
  <si>
    <t>Es una pieza más larga que gruesa, hecha de aleación ferrosa u otro material, que suele tener forma cilíndrica o prismática.</t>
  </si>
  <si>
    <t>barras,barras de aleación ferrosa</t>
  </si>
  <si>
    <t>Barras de aleación no ferrosa</t>
  </si>
  <si>
    <t>Es una pieza más larga que gruesa, hecha de aleación no ferrosa u otro material, que suele tener forma cilíndrica o prismática.</t>
  </si>
  <si>
    <t>barras,barras de aleación no ferrosa</t>
  </si>
  <si>
    <t>Barras de hierro</t>
  </si>
  <si>
    <t>Es una pieza más larga que gruesa, hecha de hierro u otro material, que suele tener forma cilíndrica o prismática.</t>
  </si>
  <si>
    <t>barras,barras de hierro</t>
  </si>
  <si>
    <t>Barras de acero</t>
  </si>
  <si>
    <t>Es una pieza más larga que gruesa, hecha de acero u otro material, que suele tener forma cilíndrica o prismática.</t>
  </si>
  <si>
    <t>barras,barras de acero</t>
  </si>
  <si>
    <t>Barras de acero inoxidable</t>
  </si>
  <si>
    <t>Es una pieza más larga que gruesa, hecha de acero inoxidable u otro material, que suele tener forma cilíndrica o prismática.</t>
  </si>
  <si>
    <t>barras,barras de acero inoxidable</t>
  </si>
  <si>
    <t>Barras de aluminio</t>
  </si>
  <si>
    <t>Es una pieza más larga que gruesa, hecha de aluminio u otro material, que suele tener forma cilíndrica o prismática.</t>
  </si>
  <si>
    <t>barras,barras de aluminio</t>
  </si>
  <si>
    <t>Barras de magnesio</t>
  </si>
  <si>
    <t>Es una pieza más larga que gruesa, hecha de magnesio u otro material, que suele tener forma cilíndrica o prismática.</t>
  </si>
  <si>
    <t>barras,barras de magnesio</t>
  </si>
  <si>
    <t>Barras de titanio</t>
  </si>
  <si>
    <t>Es una pieza más larga que gruesa, hecha de titanio u otro material, que suele tener forma cilíndrica o prismática.</t>
  </si>
  <si>
    <t>barras,barras de titanio</t>
  </si>
  <si>
    <t>Barras de cobre</t>
  </si>
  <si>
    <t>Es una pieza más larga que gruesa, hecha de cobre u otro material, que suele tener forma cilíndrica o prismática.</t>
  </si>
  <si>
    <t>barras,barras de cobre</t>
  </si>
  <si>
    <t>Barras de latón</t>
  </si>
  <si>
    <t>Es una pieza más larga que gruesa, hecha de latón u otro material, que suele tener forma cilíndrica o prismática.</t>
  </si>
  <si>
    <t>barras,barras de latón</t>
  </si>
  <si>
    <t>Barras de bronce</t>
  </si>
  <si>
    <t>Es una pieza más larga que gruesa, hecha de bronce u otro material, que suele tener forma cilíndrica o prismática.</t>
  </si>
  <si>
    <t>barras,barras de bronce</t>
  </si>
  <si>
    <t>Barras de cinc</t>
  </si>
  <si>
    <t>Es una pieza más larga que gruesa, hecha de cinc u otro material, que suele tener forma cilíndrica o prismática.</t>
  </si>
  <si>
    <t>barras,barras de cinc</t>
  </si>
  <si>
    <t>Barras de estaño</t>
  </si>
  <si>
    <t>Es una pieza más larga que gruesa, hecha de estaño, u otro material, que suele tener forma cilíndrica o prismática.</t>
  </si>
  <si>
    <t>barras,barras de estaño</t>
  </si>
  <si>
    <t>Barras de plomo</t>
  </si>
  <si>
    <t>Es una pieza más larga que gruesa, hecha de plomo, u otro material, que suele tener forma cilíndrica o prismática.</t>
  </si>
  <si>
    <t>barras,barras de plomo</t>
  </si>
  <si>
    <t>Barras de plástico</t>
  </si>
  <si>
    <t>Es una pieza más larga que gruesa, hecha de plástico, otro material, que suele tener forma cilíndrica o prismática.</t>
  </si>
  <si>
    <t>barras,barras de plástico</t>
  </si>
  <si>
    <t>Barras de metal precioso</t>
  </si>
  <si>
    <t>Es una pieza más larga que gruesa, hecha de metal precioso u otro material, que suele tener forma cilíndrica o prismática.</t>
  </si>
  <si>
    <t>barras,barras de metal precioso</t>
  </si>
  <si>
    <t>Barras de madera</t>
  </si>
  <si>
    <t>Es una pieza más larga que gruesa, hecha de madera u otro material, que suele tener forma cilíndrica o prismática.</t>
  </si>
  <si>
    <t>barras,barras de madera</t>
  </si>
  <si>
    <t>Barras de caucho</t>
  </si>
  <si>
    <t>Es una pieza más larga que gruesa, hecha de caucho u otro material, que suele tener forma cilíndrica o prismática.</t>
  </si>
  <si>
    <t>barras,barras de caucho</t>
  </si>
  <si>
    <t>Vigas</t>
  </si>
  <si>
    <t>Vigas de aleación ferrosa</t>
  </si>
  <si>
    <t>Elemento de constructivo lineal de material ferroso que trabaja principalmente a fricción. Viga de aleación ferrosa: que contiene hierro</t>
  </si>
  <si>
    <t>barras,vigas de aleación ferrosa</t>
  </si>
  <si>
    <t>Vigas de aleación no ferrosa</t>
  </si>
  <si>
    <t>Elemento de constructivo lineal de material no ferroso que trabaja principalmente a fricción. Viga de aleación no ferrosa es un producto homogéneo de propiedades metálicas que no contiene hierro.</t>
  </si>
  <si>
    <t>barras,vigas de aleación no ferrosa</t>
  </si>
  <si>
    <t>Vigas de hierro</t>
  </si>
  <si>
    <t>Hierro de doble T largo y grueso de, sirve para formar los techos en los edificios y asegurar las construcciones.</t>
  </si>
  <si>
    <t>barras,vigas de hierro</t>
  </si>
  <si>
    <t>Vigas de acero</t>
  </si>
  <si>
    <t>Hierro de acero de doble T largo y grueso de, sirve para formar los techos en los edificios y asegurar las construcciones.</t>
  </si>
  <si>
    <t>barras,vigas de acero</t>
  </si>
  <si>
    <t>Vigas de acero inoxidable</t>
  </si>
  <si>
    <t>Hierro de acero inoxidable de doble T largo y grueso de, sirve para formar los techos en los edificios y asegurar las construcciones.</t>
  </si>
  <si>
    <t>barras,vigas de acero inoxidable</t>
  </si>
  <si>
    <t>Vigas de aluminio</t>
  </si>
  <si>
    <t>Hierro de aluminio de doble T largo y grueso de, sirve para formar los techos en los edificios y asegurar las construcciones.</t>
  </si>
  <si>
    <t>barras,vigas de aluminio</t>
  </si>
  <si>
    <t>Vigas de magnesio</t>
  </si>
  <si>
    <t>Hierro de magnesio de doble T largo y grueso de, sirve para formar los techos en los edificios y asegurar las construcciones.</t>
  </si>
  <si>
    <t>barras,vigas de magnesio</t>
  </si>
  <si>
    <t>Vigas de titanio</t>
  </si>
  <si>
    <t>Hierro de titanio de doble T largo y grueso de, sirve para formar los techos en los edificios y asegurar las construcciones.</t>
  </si>
  <si>
    <t>barras,vigas de titanio</t>
  </si>
  <si>
    <t>Vigas de cobre</t>
  </si>
  <si>
    <t>Hierro de cobre de doble T largo y grueso de, sirve para formar los techos en los edificios y asegurar las construcciones.</t>
  </si>
  <si>
    <t>barras,vigas de cobre</t>
  </si>
  <si>
    <t>Vigas de latón</t>
  </si>
  <si>
    <t>Hierro de latón de doble T largo y grueso de, sirve para formar los techos en los edificios y asegurar las construcciones.</t>
  </si>
  <si>
    <t>barras,vigas de latón</t>
  </si>
  <si>
    <t>Vigas de bronce</t>
  </si>
  <si>
    <t>barras,vigas de bronce</t>
  </si>
  <si>
    <t>Vigas de zinc</t>
  </si>
  <si>
    <t>Hierro de cinc de doble T largo y grueso de, sirve para formar los techos en los edificios y asegurar las construcciones.</t>
  </si>
  <si>
    <t>barras,vigas de cinc</t>
  </si>
  <si>
    <t>Vigas de estaño</t>
  </si>
  <si>
    <t>Hierro de estaño de doble T largo y grueso de, sirve para formar los techos en los edificios y asegurar las construcciones.</t>
  </si>
  <si>
    <t>barras,vigas de estaño</t>
  </si>
  <si>
    <t>Vigas de plomo</t>
  </si>
  <si>
    <t>Hierro de plomo de doble T largo y grueso de, sirve para formar los techos en los edificios y asegurar las construcciones.</t>
  </si>
  <si>
    <t>barras,vigas de plomo</t>
  </si>
  <si>
    <t>Vigas de plástico</t>
  </si>
  <si>
    <t>Hierro de plástico de doble T largo y grueso de, sirve para formar los techos en los edificios y asegurar las construcciones.</t>
  </si>
  <si>
    <t>barras,vigas de plástico</t>
  </si>
  <si>
    <t>Vigas de caucho</t>
  </si>
  <si>
    <t>barras,vigas de caucho</t>
  </si>
  <si>
    <t>Vigas de concreto</t>
  </si>
  <si>
    <t>Barra de hormigón de doble T largo y grueso de, sirve para formar los techos en los edificios y asegurar las construcciones.</t>
  </si>
  <si>
    <t>2.3.6.1.01</t>
  </si>
  <si>
    <t>Productos de cemento</t>
  </si>
  <si>
    <t>barras,vigas de hormigón</t>
  </si>
  <si>
    <t>Vigas de metales preciosos</t>
  </si>
  <si>
    <t>Hierro de metales preciosos de doble T largo y grueso de, sirve para formar los techos en los edificios y asegurar las construcciones.</t>
  </si>
  <si>
    <t>barras,vigas de metales preciosos</t>
  </si>
  <si>
    <t>Conductos</t>
  </si>
  <si>
    <t>Conductos de aleación ferrosa</t>
  </si>
  <si>
    <t>Canal hecho de aleación ferrosa, comúnmente cubierto, que sirve para dar paso y salida a las aguas y otras cosas</t>
  </si>
  <si>
    <t>conductos,conductos de aleaciones ferrosas</t>
  </si>
  <si>
    <t>Conductos de aleación no ferrosa</t>
  </si>
  <si>
    <t>Canal hecho de aleación no ferrosa, comúnmente cubierto, que sirve para dar paso y salida a las aguas y otras cosas</t>
  </si>
  <si>
    <t>conductos,conductos de aleaciones no ferrosas</t>
  </si>
  <si>
    <t>Conductos de hierro</t>
  </si>
  <si>
    <t>Canal de hierro, comúnmente cubierto, que sirve para dar paso y salida a las aguas y otras cosas</t>
  </si>
  <si>
    <t>conductos,conductos de hierro</t>
  </si>
  <si>
    <t>Conductos de acero</t>
  </si>
  <si>
    <t>Canal de acero, comúnmente cubierto, que sirve para dar paso y salida a las aguas y otras cosas</t>
  </si>
  <si>
    <t>conductos,conductos de acero</t>
  </si>
  <si>
    <t>Conductos de acero inoxidable</t>
  </si>
  <si>
    <t>Canal de acero inoxidabe, comúnmente cubierto, que sirve para dar paso y salida a las aguas y otras cosas</t>
  </si>
  <si>
    <t>conductos,conductos de acero inoxidable</t>
  </si>
  <si>
    <t>Conductos de aluminio</t>
  </si>
  <si>
    <t>Canal de aluminio, comúnmente cubierto, que sirve para dar paso y salida a las aguas y otras cosas</t>
  </si>
  <si>
    <t>conductos,conductos de aluminio</t>
  </si>
  <si>
    <t>Conductos de magnesio</t>
  </si>
  <si>
    <t>Canal de magnesio , comúnmente cubierto, que sirve para dar paso y salida a las aguas y otras cosas</t>
  </si>
  <si>
    <t>conductos,conductos de magnesio</t>
  </si>
  <si>
    <t>Conductos de titanio</t>
  </si>
  <si>
    <t>Canal de titanio, comúnmente cubierto, que sirve para dar paso y salida a las aguas y otras cosas</t>
  </si>
  <si>
    <t>conductos,conductos de titanio</t>
  </si>
  <si>
    <t>Conductos de cobre</t>
  </si>
  <si>
    <t>Canal de cobre, comúnmente cubierto, que sirve para dar paso y salida a las aguas y otras cosas</t>
  </si>
  <si>
    <t>conductos,conductos de cobre</t>
  </si>
  <si>
    <t>Conductos de latón</t>
  </si>
  <si>
    <t>Canal de latón, comúnmente cubierto, que sirve para dar paso y salida a las aguas y otras cosas</t>
  </si>
  <si>
    <t>conductos,conductos de latón</t>
  </si>
  <si>
    <t>Conductos de bronce</t>
  </si>
  <si>
    <t>Canal de bronce, comúnmente cubierto, que sirve para dar paso y salida a las aguas y otras cosas</t>
  </si>
  <si>
    <t>conductos,conductos de bronce</t>
  </si>
  <si>
    <t>Conductos de zinc</t>
  </si>
  <si>
    <t>Canal de cinc, comúnmente cubierto, que sirve para dar paso y salida a las aguas y otras cosas</t>
  </si>
  <si>
    <t>conductos,conductos de cinc</t>
  </si>
  <si>
    <t>Conductos de estaño</t>
  </si>
  <si>
    <t>Canal de estaño, comúnmente cubierto, que sirve para dar paso y salida a las aguas y otras cosas</t>
  </si>
  <si>
    <t>conductos,conductos de estaño</t>
  </si>
  <si>
    <t>Conductos de plomo</t>
  </si>
  <si>
    <t>Canal de plomo, comúnmente cubierto, que sirve para dar paso y salida a las aguas y otras cosas</t>
  </si>
  <si>
    <t>conductos,conductos de plomo</t>
  </si>
  <si>
    <t>Conductos de plástico</t>
  </si>
  <si>
    <t>Canal de plático, comúnmente cubierto, que sirve para dar paso y salida a las aguas y otras cosas</t>
  </si>
  <si>
    <t>conductos,conductos de plástico</t>
  </si>
  <si>
    <t>Conductos de caucho</t>
  </si>
  <si>
    <t>Canal de caucho, comúnmente cubierto, que sirve para dar paso y salida a las aguas y otras cosas</t>
  </si>
  <si>
    <t>conductos,conductos de caucho</t>
  </si>
  <si>
    <t>Conductos de metales preciosos</t>
  </si>
  <si>
    <t>Canal de metales preciosos, comúnmente cubierto, que sirve para dar paso y salida a las aguas y otras cosas</t>
  </si>
  <si>
    <t>conductos,conductos de metales preciosos</t>
  </si>
  <si>
    <t>Bobina</t>
  </si>
  <si>
    <t>Bobina de aleación ferrosa</t>
  </si>
  <si>
    <t>Un inductor o bobina de aleación ferrosa, es un arrollamiento de hilo conductor que, al ser conectado a una corriente, genera un campo magnético a su alrededor, y se emplea en la construcción de electroimanes, motores eléctricos, dinamos, transformadores,</t>
  </si>
  <si>
    <t>bobina,bobina de aleación ferrosa</t>
  </si>
  <si>
    <t>Bobina de aleación no ferrosa</t>
  </si>
  <si>
    <t>Un inductor o bobina de aleación no ferrosa, es un arrollamiento de hilo conductor que, al ser conectado a una corriente, genera un campo magnético a su alrededor, y se emplea en la construcción de electroimanes, motores eléctricos, dinamos, transformador</t>
  </si>
  <si>
    <t>bobina,bobina de aleación no ferrosa</t>
  </si>
  <si>
    <t>Bobina de hierro</t>
  </si>
  <si>
    <t>Un inductor o bobina de hierro, es un arrollamiento de hilo conductor que, al ser conectado a una corriente, genera un campo magnético a su alrededor, y se emplea en la construcción de electroimanes, motores eléctricos, dinamos, transformadores, etc.</t>
  </si>
  <si>
    <t>bobina,bobina de hierro</t>
  </si>
  <si>
    <t>Bobina de acero</t>
  </si>
  <si>
    <t>Un inductor o bobina de acero, es un arrollamiento de hilo conductor que, al ser conectado a una corriente, genera un campo magnético a su alrededor, y se emplea en la construcción de electroimanes, motores eléctricos, dinamos, transformadores, etc.</t>
  </si>
  <si>
    <t>bobina,bobina de acero</t>
  </si>
  <si>
    <t>Bobina de acero inoxidable</t>
  </si>
  <si>
    <t>Un inductor o bobina de acero inoxidable, es un arrollamiento de hilo conductor que, al ser conectado a una corriente, genera un campo magnético a su alrededor, y se emplea en la construcción de electroimanes, motores eléctricos, dinamos, transformadores,</t>
  </si>
  <si>
    <t>bobina,bobina de acero inoxidable</t>
  </si>
  <si>
    <t>Bobina de aluminio</t>
  </si>
  <si>
    <t>Un inductor o bobina de aluminio, es un arrollamiento de hilo conductor que, al ser conectado a una corriente, genera un campo magnético a su alrededor, y se emplea en la construcción de electroimanes, motores eléctricos, dinamos, transformadores, etc.</t>
  </si>
  <si>
    <t>bobina,bobina de aluminio</t>
  </si>
  <si>
    <t>Bobina de magnesio</t>
  </si>
  <si>
    <t>Un inductor o bobina de magnesio, es un arrollamiento de hilo conductor que, al ser conectado a una corriente, genera un campo magnético a su alrededor, y se emplea en la construcción de electroimanes, motores eléctricos, dinamos, transformadores, etc.</t>
  </si>
  <si>
    <t>bobina,bobina de magnesio</t>
  </si>
  <si>
    <t>Bobina de titanio</t>
  </si>
  <si>
    <t>Un inductor o bobina de titanio, es un arrollamiento de hilo conductor que, al ser conectado a una corriente, genera un campo magnético a su alrededor, y se emplea en la construcción de electroimanes, motores eléctricos, dinamos, transformadores, etc.</t>
  </si>
  <si>
    <t>bobina,bobina de titanio</t>
  </si>
  <si>
    <t>Bobina de cobre</t>
  </si>
  <si>
    <t>Un inductor o bobina de cobre, es un arrollamiento de hilo conductor que, al ser conectado a una corriente, genera un campo magnético a su alrededor, y se emplea en la construcción de electroimanes, motores eléctricos, dinamos, transformadores, etc.</t>
  </si>
  <si>
    <t>bobina,bobina de cobre</t>
  </si>
  <si>
    <t>Bobina de latón</t>
  </si>
  <si>
    <t>Un inductor o bobina de latón, es un arrollamiento de hilo conductor que, al ser conectado a una corriente, genera un campo magnético a su alrededor, y se emplea en la construcción de electroimanes, motores eléctricos, dinamos, transformadores, etc.</t>
  </si>
  <si>
    <t>bobina,bobina de latón</t>
  </si>
  <si>
    <t>Bobina de bronce</t>
  </si>
  <si>
    <t>Un inductor o bobina de bronce, es un arrollamiento de hilo conductor que, al ser conectado a una corriente, genera un campo magnético a su alrededor, y se emplea en la construcción de electroimanes, motores eléctricos, dinamos, transformadores, etc.</t>
  </si>
  <si>
    <t>bobina,bobina de bronce</t>
  </si>
  <si>
    <t>Bobina de cinc</t>
  </si>
  <si>
    <t>Un inductor o bobina de cinc, es un arrollamiento de hilo conductor que, al ser conectado a una corriente, genera un campo magnético a su alrededor, y se emplea en la construcción de electroimanes, motores eléctricos, dinamos, transformadores, etc.</t>
  </si>
  <si>
    <t>bobina,bobina de cinc</t>
  </si>
  <si>
    <t>Bobina de estaño</t>
  </si>
  <si>
    <t>Un inductor o bobina de estaño, es un arrollamiento de hilo conductor que, al ser conectado a una corriente, genera un campo magnético a su alrededor, y se emplea en la construcción de electroimanes, motores eléctricos, dinamos, transformadores, etc.</t>
  </si>
  <si>
    <t>bobina,bobina de estaño</t>
  </si>
  <si>
    <t>Bobina de plomo</t>
  </si>
  <si>
    <t>Un inductor o bobina de plomo, es un arrollamiento de hilo conductor que, al ser conectado a una corriente, genera un campo magnético a su alrededor, y se emplea en la construcción de electroimanes, motores eléctricos, dinamos, transformadores, etc.</t>
  </si>
  <si>
    <t>bobina,bobina de plomo</t>
  </si>
  <si>
    <t>Bobina de plástico</t>
  </si>
  <si>
    <t>Un inductor o bobina de plástico, es un arrollamiento de hilo conductor que, al ser conectado a una corriente, genera un campo magnético a su alrededor, y se emplea en la construcción de electroimanes, motores eléctricos, dinamos, transformadores, etc.</t>
  </si>
  <si>
    <t>bobina,bobina de plástico</t>
  </si>
  <si>
    <t>Bobina de metales preciosos</t>
  </si>
  <si>
    <t>Un inductor o bobina de metales preciosos, es un arrollamiento de hilo conductor que, al ser conectado a una corriente, genera un campo magnético a su alrededor, y se emplea en la construcción de electroimanes, motores eléctricos, dinamos, transformadores</t>
  </si>
  <si>
    <t>bobina,bobina de metales preciosos</t>
  </si>
  <si>
    <t>Acero perforado</t>
  </si>
  <si>
    <t>Acero perforado también se conoce como la hoja perforada, estampar placas, pantalla perforada, realizadas a través de la estampación de acero y la fabricación de acero de hoja.</t>
  </si>
  <si>
    <t>acero perforado,bobina</t>
  </si>
  <si>
    <t>Acero estampado en relieve</t>
  </si>
  <si>
    <t>Acero decorado con un diseño en relieve</t>
  </si>
  <si>
    <t>acero estampado en relieve,bobina</t>
  </si>
  <si>
    <t>Aduja de fibra comprimida</t>
  </si>
  <si>
    <t>Fibra comprimida enrollado en forma de hélice o espiral</t>
  </si>
  <si>
    <t>aduja de fibra comprimida,bobina</t>
  </si>
  <si>
    <t>Aduja de fibra y goma</t>
  </si>
  <si>
    <t>Hibra y caucho enrollado en forma de hélice o espiral</t>
  </si>
  <si>
    <t>aduja de fibra y goma,bobina</t>
  </si>
  <si>
    <t>Aduja de grafito</t>
  </si>
  <si>
    <t>Grafito enrollado en forma de hélice o espiral</t>
  </si>
  <si>
    <t>aduja de grafito,bobina</t>
  </si>
  <si>
    <t>Bobina de chapa de aluminio</t>
  </si>
  <si>
    <t>Un inductor o bobina es un componente pasivo de un circuito eléctrico que, debido al fenómeno de la autoinducción, almacena energía en forma de campo magnético</t>
  </si>
  <si>
    <t>bobina,bobina de chapa de aluminio</t>
  </si>
  <si>
    <t>Hoja</t>
  </si>
  <si>
    <t>Lámina de aleación ferrosa</t>
  </si>
  <si>
    <t>Una hoja o lámina delgada y flexible de aleación ferrosa</t>
  </si>
  <si>
    <t>hoja,hoja de aleación ferrosa</t>
  </si>
  <si>
    <t>Lámina de aleación no ferrosa</t>
  </si>
  <si>
    <t>Una hoja o lámina delgada y flexible de aleación no ferrosa</t>
  </si>
  <si>
    <t>hoja,hoja de aleación no ferrosa</t>
  </si>
  <si>
    <t>Lámina de hierro</t>
  </si>
  <si>
    <t>Una hoja o lámina delgada y flexible de hierro</t>
  </si>
  <si>
    <t>hoja,hoja de hierro</t>
  </si>
  <si>
    <t>Lámina de acero</t>
  </si>
  <si>
    <t>Una lámina muy fina de acero, el espesor de la cual se mide en milésimas de pulgada.</t>
  </si>
  <si>
    <t>hoja,hoja de acero</t>
  </si>
  <si>
    <t>Lámina de acero inoxidable</t>
  </si>
  <si>
    <t>El acero inoxidable se llama hierro-carbono de aleación con un contenido de cromo de al menos 10,5%. El acero inoxidable (también llamado acero resistente a la corrosión) no se oxida tan fácilmente como acero ordinario. </t>
  </si>
  <si>
    <t>hoja,hoja de acero inoxidable</t>
  </si>
  <si>
    <t>Lámina de aluminio</t>
  </si>
  <si>
    <t>El papel aluminio, (también conocido como papel de plata o platita por su semejanza al brillo cromado que refleja la alúmina), son hojas delgadas de aluminio de un grosor inferior a 0,2 mm, habiendo medidas tan finas como las que están por debajo de los 0</t>
  </si>
  <si>
    <t>hoja,hoja de aluminio</t>
  </si>
  <si>
    <t>Lámina de magnesio</t>
  </si>
  <si>
    <t>Una hoja o lámina delgada y flexible de magnesio</t>
  </si>
  <si>
    <t>hoja,hoja de magnesio</t>
  </si>
  <si>
    <t>Lámina de titanio</t>
  </si>
  <si>
    <t>Una hoja o lámina delgada y flexible de titanio</t>
  </si>
  <si>
    <t>hoja,hoja de titanio</t>
  </si>
  <si>
    <t>Lámina de cobre</t>
  </si>
  <si>
    <t>Una hoja o lámina delgada y flexible de cobre</t>
  </si>
  <si>
    <t>hoja,hoja de cobre</t>
  </si>
  <si>
    <t>Lámina de latón</t>
  </si>
  <si>
    <t>Una hoja o lámina delgada y flexible de latón</t>
  </si>
  <si>
    <t>hoja,hoja de latón</t>
  </si>
  <si>
    <t>Lámina de bronce</t>
  </si>
  <si>
    <t>Una hoja o lámina delgada y flexible de bronce</t>
  </si>
  <si>
    <t>hoja,hoja de bronce</t>
  </si>
  <si>
    <t>Lámina de zinc</t>
  </si>
  <si>
    <t>Una hoja o lámina delgada y flexible de zinc</t>
  </si>
  <si>
    <t>hoja,hoja de cinc</t>
  </si>
  <si>
    <t>Lámina de estaño</t>
  </si>
  <si>
    <t>Una hoja o lámina delgada y flexible de estaño</t>
  </si>
  <si>
    <t>hoja,hoja de estaño</t>
  </si>
  <si>
    <t>Lámina de plomo</t>
  </si>
  <si>
    <t>Una hoja o lámina delgada y flexible de plomo</t>
  </si>
  <si>
    <t>hoja,hoja de plomo</t>
  </si>
  <si>
    <t>Lámina de plástico</t>
  </si>
  <si>
    <t>Una hoja o lámina delgada y flexible de plástico</t>
  </si>
  <si>
    <t>hoja,hoja de plástico</t>
  </si>
  <si>
    <t>Plancha</t>
  </si>
  <si>
    <t>Placa de aleación ferrosa</t>
  </si>
  <si>
    <t>Lámina de metal plano y delgado de aleación ferrosa</t>
  </si>
  <si>
    <t>plancha,plancha de aleación ferrosa</t>
  </si>
  <si>
    <t>Placa de aleación no ferrosa</t>
  </si>
  <si>
    <t>Lámina de metal plano y delgado de aleación no ferrosa</t>
  </si>
  <si>
    <t>plancha,plancha de aleación no ferrosa</t>
  </si>
  <si>
    <t>Placa de hierro</t>
  </si>
  <si>
    <t>Lámina de metal plano y delgado de hierro</t>
  </si>
  <si>
    <t>plancha,plancha de hierro</t>
  </si>
  <si>
    <t>Placa de acero</t>
  </si>
  <si>
    <t>Lámina de metal plano y delgado de acero</t>
  </si>
  <si>
    <t>plancha,plancha de acero</t>
  </si>
  <si>
    <t>Placa de acero inoxidable</t>
  </si>
  <si>
    <t>Lámina de metal plano y delgado de acero inoxidable</t>
  </si>
  <si>
    <t>plancha,plancha de acero inoxidable</t>
  </si>
  <si>
    <t>Placa de aluminio</t>
  </si>
  <si>
    <t>Lámina de metal plano y delgado de aluminio</t>
  </si>
  <si>
    <t>plancha,plancha de aluminio</t>
  </si>
  <si>
    <t>Placa de magnesio</t>
  </si>
  <si>
    <t>Lámina de metal plano y delgado de magnesio</t>
  </si>
  <si>
    <t>plancha,plancha de magnesio</t>
  </si>
  <si>
    <t>Placa de titanio</t>
  </si>
  <si>
    <t>Lámina de metal plano y delgado de titanio</t>
  </si>
  <si>
    <t>plancha,plancha de titanio</t>
  </si>
  <si>
    <t>Placa de cobre</t>
  </si>
  <si>
    <t>Lámina de metal plano y delgado de cobre</t>
  </si>
  <si>
    <t>plancha,plancha de cobre</t>
  </si>
  <si>
    <t>Placa de latón</t>
  </si>
  <si>
    <t>Lámina de metal plano y delgado de latón</t>
  </si>
  <si>
    <t>plancha,plancha de latón</t>
  </si>
  <si>
    <t>Placa de bronce</t>
  </si>
  <si>
    <t>Lámina de metal plano y delgado de bronce</t>
  </si>
  <si>
    <t>plancha,plancha de bronce</t>
  </si>
  <si>
    <t>Placa de zinc</t>
  </si>
  <si>
    <t>Lámina de metal plano y delgado de zinc</t>
  </si>
  <si>
    <t>plancha,plancha de cinc</t>
  </si>
  <si>
    <t>Placa de estaño</t>
  </si>
  <si>
    <t>Placa de plomo</t>
  </si>
  <si>
    <t>Lámina de metal plano y delgado de plomo</t>
  </si>
  <si>
    <t>plancha,plancha de plomo</t>
  </si>
  <si>
    <t>Placa de plástico</t>
  </si>
  <si>
    <t>Lámina de metal plano y delgado de plástico</t>
  </si>
  <si>
    <t>plancha,plancha de plástico</t>
  </si>
  <si>
    <t>Placa de caucho</t>
  </si>
  <si>
    <t>Lámina de metal plano y delgado de caucho</t>
  </si>
  <si>
    <t>plancha,plancha de caucho</t>
  </si>
  <si>
    <t>Placa de concreto</t>
  </si>
  <si>
    <t>Lámina de metal plano y delgado de concreto</t>
  </si>
  <si>
    <t>plancha,plancha de hormigón</t>
  </si>
  <si>
    <t>Placa de metales preciosos</t>
  </si>
  <si>
    <t>Lámina de metal plano y delgado de metal precioso</t>
  </si>
  <si>
    <t>plancha,plancha de metal precioso</t>
  </si>
  <si>
    <t>Placa de níquel</t>
  </si>
  <si>
    <t>Una fina capa de níquel depositada sobre una superficie, por lo general por electrólisis</t>
  </si>
  <si>
    <t>placa de níquel,plancha</t>
  </si>
  <si>
    <t>Perfiles</t>
  </si>
  <si>
    <t>Perfiles de aleación ferrosa</t>
  </si>
  <si>
    <t>Una barra de aleación ferrosa cuya sección transversal posee diferentes formas (cuadradas, redondas, triangulares u otras)</t>
  </si>
  <si>
    <t>perfiles,perfiles de aleaciones ferrosas</t>
  </si>
  <si>
    <t>Perfiles de aleación no ferrosa</t>
  </si>
  <si>
    <t>Una barra de aleación no ferrosa cuya sección transversal posee diferentes formas (cuadradas, redondas, triangulares u otras)</t>
  </si>
  <si>
    <t>perfiles,perfiles de aleaciones no ferrosas</t>
  </si>
  <si>
    <t>Perfiles de hierro</t>
  </si>
  <si>
    <t>Una barra de hierro cuya sección transversal posee diferentes formas (cuadradas, redondas, triangulares u otras)</t>
  </si>
  <si>
    <t>perfiles,perfiles de hierro</t>
  </si>
  <si>
    <t>Perfiles de acero</t>
  </si>
  <si>
    <t>Una barra de acero cuya sección transversal posee diferentes formas (cuadradas, redondas, triangulares u otras)</t>
  </si>
  <si>
    <t>perfiles,perfiles de acero</t>
  </si>
  <si>
    <t>Perfiles de acero inoxidable</t>
  </si>
  <si>
    <t>Una barra de acero inoxidable cuya sección transversal posee diferentes formas (cuadradas, redondas, triangulares u otras)</t>
  </si>
  <si>
    <t>perfiles,perfiles de acero inoxidable</t>
  </si>
  <si>
    <t>Perfiles de aluminio</t>
  </si>
  <si>
    <t>Una barra de aluminio cuya sección transversal posee diferentes formas (cuadradas, redondas, triangulares u otras)</t>
  </si>
  <si>
    <t>perfiles,perfiles de aluminio</t>
  </si>
  <si>
    <t>Perfiles de magnesio</t>
  </si>
  <si>
    <t>Una barra de magnesio cuya sección transversal posee diferentes formas (cuadradas, redondas, triangulares u otras)</t>
  </si>
  <si>
    <t>perfiles,perfiles de magnesio</t>
  </si>
  <si>
    <t>Perfiles de titanio</t>
  </si>
  <si>
    <t>Una barra de titanio cuya sección transversal posee diferentes formas (cuadradas, redondas, triangulares u otras)</t>
  </si>
  <si>
    <t>perfiles,perfiles de titanio</t>
  </si>
  <si>
    <t>Perfiles de cobre</t>
  </si>
  <si>
    <t>Una barra de cobre cuya sección transversal posee diferentes formas (cuadradas, redondas, triangulares u otras)</t>
  </si>
  <si>
    <t>perfiles,perfiles de cobre</t>
  </si>
  <si>
    <t>Perfiles de latón</t>
  </si>
  <si>
    <t>Una barra de latón cuya sección transversal posee diferentes formas (cuadradas, redondas, triangulares u otras)</t>
  </si>
  <si>
    <t>perfiles,perfiles de latón</t>
  </si>
  <si>
    <t>Perfiles de bronce</t>
  </si>
  <si>
    <t>Una barra de bronce cuya sección transversal posee diferentes formas (cuadradas, redondas, triangulares u otras)</t>
  </si>
  <si>
    <t>perfiles,perfiles de bronce</t>
  </si>
  <si>
    <t>Perfiles de zinc</t>
  </si>
  <si>
    <t>Una barra de zinc cuya sección transversal posee diferentes formas (cuadradas, redondas, triangulares u otras)</t>
  </si>
  <si>
    <t>perfiles,perfiles de cinc</t>
  </si>
  <si>
    <t>Perfiles de estaño</t>
  </si>
  <si>
    <t>Una barra de estaño cuya sección transversal posee diferentes formas (cuadradas, redondas, triangulares u otras)</t>
  </si>
  <si>
    <t>perfiles,perfiles de estaño</t>
  </si>
  <si>
    <t>Perfiles de plomo</t>
  </si>
  <si>
    <t>Una barra de plomo cuya sección transversal posee diferentes formas (cuadradas, redondas, triangulares u otras)</t>
  </si>
  <si>
    <t>perfiles,perfiles de plomo</t>
  </si>
  <si>
    <t>Perfiles de plástico</t>
  </si>
  <si>
    <t>Una barra de plástico cuya sección transversal posee diferentes formas (cuadradas, redondas, triangulares u otras)</t>
  </si>
  <si>
    <t>perfiles,perfiles de plástico</t>
  </si>
  <si>
    <t>Perfiles de caucho</t>
  </si>
  <si>
    <t>Una barra de caucho cuya sección transversal posee diferentes formas (cuadradas, redondas, triangulares u otras)</t>
  </si>
  <si>
    <t>perfiles,perfiles de caucho</t>
  </si>
  <si>
    <t>Varillas</t>
  </si>
  <si>
    <t>Varillas de aleación ferrosa</t>
  </si>
  <si>
    <t>Una pieza delgada recta o barra de aleación ferrosa, a menudo tiene una función o uso particular.</t>
  </si>
  <si>
    <t>varillas,varillas de aleación ferrosa</t>
  </si>
  <si>
    <t>Varillas de aleación no ferrosa</t>
  </si>
  <si>
    <t>Una pieza delgada recta o barra de aleación no ferrosa, a menudo tiene una función o uso particular.</t>
  </si>
  <si>
    <t>varillas,varillas de aleación no ferrosa</t>
  </si>
  <si>
    <t>Varillas de hierro</t>
  </si>
  <si>
    <t>Una pieza delgada recta o barra de hierro, a menudo tiene una función o uso particular.</t>
  </si>
  <si>
    <t>varillas,varillas de hierro</t>
  </si>
  <si>
    <t>Varillas de acero</t>
  </si>
  <si>
    <t>Una pieza delgada recta o barra de acero, a menudo tiene una función o uso particular.</t>
  </si>
  <si>
    <t>varillas,varillas de acero</t>
  </si>
  <si>
    <t>Varillas de acero inoxidable</t>
  </si>
  <si>
    <t>Una pieza delgada recta o barra de acero inoxidable, a menudo tiene una función o uso particular.</t>
  </si>
  <si>
    <t>varillas,varillas de acero inoxidable</t>
  </si>
  <si>
    <t>Varillas de aluminio</t>
  </si>
  <si>
    <t>Una pieza delgada recta o barra de aluminio, a menudo tiene una función o uso particular.</t>
  </si>
  <si>
    <t>varillas,varillas de aluminio</t>
  </si>
  <si>
    <t>Varillas de magnesio</t>
  </si>
  <si>
    <t>Una pieza delgada recta o barra de magnesio, a menudo tiene una función o uso particular.  Las barras de ánodo extruido son usadas para la protección de la corrosión de los calentadores de agua donde se necesita especialmente un ánodo largo.</t>
  </si>
  <si>
    <t>varillas,varillas de magnesio</t>
  </si>
  <si>
    <t>Varillas de titanio</t>
  </si>
  <si>
    <t>Una pieza delgada recta o barra de titanio, a menudo tiene una función o uso particular.</t>
  </si>
  <si>
    <t>varillas,varillas de titanio</t>
  </si>
  <si>
    <t>Varillas de cobre</t>
  </si>
  <si>
    <t>Una pieza delgada recta o barra de cobre, a menudo tiene una función o uso particular.</t>
  </si>
  <si>
    <t>varillas,varillas de cobre</t>
  </si>
  <si>
    <t>Varillas de latón</t>
  </si>
  <si>
    <t>Una pieza delgada recta o barra de latón, a menudo tiene una función o uso particular.</t>
  </si>
  <si>
    <t>varillas,varillas de latón</t>
  </si>
  <si>
    <t>Varillas de bronce</t>
  </si>
  <si>
    <t>Una pieza delgada recta o barra de bronce, a menudo tiene una función o uso particular.</t>
  </si>
  <si>
    <t>varillas,varillas de bronce</t>
  </si>
  <si>
    <t>Varillas de zinc</t>
  </si>
  <si>
    <t>Una pieza delgada recta o barra de zinc, a menudo tiene una función o uso particular.</t>
  </si>
  <si>
    <t>varillas,varillas de cinc</t>
  </si>
  <si>
    <t>Varillas de estaño</t>
  </si>
  <si>
    <t>Una pieza delgada recta o barra de estaño, a menudo tiene una función o uso particular.</t>
  </si>
  <si>
    <t>varillas,varillas de estaño</t>
  </si>
  <si>
    <t>Varillas de plomo</t>
  </si>
  <si>
    <t>Una pieza delgada recta o barra de plomo, a menudo tiene una función o uso particular.</t>
  </si>
  <si>
    <t>varillas,varillas de plomo</t>
  </si>
  <si>
    <t>Varillas de plástico</t>
  </si>
  <si>
    <t>Una pieza delgada recta o barra de plástico, a menudo tiene una función o uso particular.</t>
  </si>
  <si>
    <t>varillas,varillas de plástico</t>
  </si>
  <si>
    <t>Varillas de caucho</t>
  </si>
  <si>
    <t>Una pieza delgada recta o barra de caucho, a menudo tiene una función o uso particular.</t>
  </si>
  <si>
    <t>varillas,varillas de caucho</t>
  </si>
  <si>
    <t>Varillas de níquel</t>
  </si>
  <si>
    <t>Una pieza delgada recta o barra de nickel, a menudo tiene una función o uso particular.</t>
  </si>
  <si>
    <t>varillas,vástago de níquel</t>
  </si>
  <si>
    <t>Chapa</t>
  </si>
  <si>
    <t>Chapa de aleación ferrosa</t>
  </si>
  <si>
    <t>Hoja o lámina de metal, madera u otra materia</t>
  </si>
  <si>
    <t>chapa,chapa de aleación ferrosa</t>
  </si>
  <si>
    <t>Chapa de aleación no ferrosa</t>
  </si>
  <si>
    <t>chapa,chapa de aleación no ferrosa</t>
  </si>
  <si>
    <t>Chapa de hierro</t>
  </si>
  <si>
    <t>chapa,chapa de hierro</t>
  </si>
  <si>
    <t>Chapa de acero</t>
  </si>
  <si>
    <t>chapa,chapa de acero</t>
  </si>
  <si>
    <t>Chapa de acero inoxidable</t>
  </si>
  <si>
    <t>chapa,chapa de acero inoxidable</t>
  </si>
  <si>
    <t>Chapa de aluminio</t>
  </si>
  <si>
    <t>chapa,chapa de aluminio</t>
  </si>
  <si>
    <t>Chapa de magnesio</t>
  </si>
  <si>
    <t>chapa,chapa de magnesio</t>
  </si>
  <si>
    <t>Chapa de titanio</t>
  </si>
  <si>
    <t>chapa,chapa de titanio</t>
  </si>
  <si>
    <t>Chapa de cobre</t>
  </si>
  <si>
    <t>chapa,chapa de cobre</t>
  </si>
  <si>
    <t>Chapa de latón</t>
  </si>
  <si>
    <t>chapa,chapa de latón</t>
  </si>
  <si>
    <t>Chapa de bronce</t>
  </si>
  <si>
    <t>chapa,chapa de bronce</t>
  </si>
  <si>
    <t>Chapa de cinc</t>
  </si>
  <si>
    <t>chapa,chapa de cinc</t>
  </si>
  <si>
    <t>Chapa de estaño</t>
  </si>
  <si>
    <t>chapa,chapa de estaño</t>
  </si>
  <si>
    <t>Chapa de plomo</t>
  </si>
  <si>
    <t>chapa,chapa de plomo</t>
  </si>
  <si>
    <t>Chapa de plástico</t>
  </si>
  <si>
    <t>chapa,chapa de plástico</t>
  </si>
  <si>
    <t>Chapa de caucho</t>
  </si>
  <si>
    <t>chapa,chapa de caucho</t>
  </si>
  <si>
    <t>Chapa blindada</t>
  </si>
  <si>
    <t>chapa,chapa blindada</t>
  </si>
  <si>
    <t>Chapa de aleación de berilio</t>
  </si>
  <si>
    <t>chapa,chapa de aleación de berilio</t>
  </si>
  <si>
    <t>Chapa de metal chapado</t>
  </si>
  <si>
    <t>chapa,chapa de metal chapado</t>
  </si>
  <si>
    <t>Chapa de níquel</t>
  </si>
  <si>
    <t>chapa,chapa de níquel</t>
  </si>
  <si>
    <t>Hoja de goma de espuma</t>
  </si>
  <si>
    <t>Flexibles, sustancia porosa hecha de un látex natural o sintético combinado con diferentes ingredientes y azotado en una espuma.</t>
  </si>
  <si>
    <t>chapa,hoja de goma de espuma</t>
  </si>
  <si>
    <t>Hoja de corcho y caucho</t>
  </si>
  <si>
    <t>chapa,hoja de corcho y caucho</t>
  </si>
  <si>
    <t>Hoja de fibra comprimida</t>
  </si>
  <si>
    <t>Un tablero de construcción hecha por compresión de fibras de virutas de madera por lo general con un aglutinante a una temperatura alta.</t>
  </si>
  <si>
    <t>chapa,hoja de fibra comprimida</t>
  </si>
  <si>
    <t>Hoja de fibra comprimida con metal inserto</t>
  </si>
  <si>
    <t>Un tablero de construcción hecha por compresión de fibras de virutas de madera por lo general con un aglutinante a una temperatura alta e incrustaciones de metal.</t>
  </si>
  <si>
    <t>chapa,hoja de fibra comprimida con metal inserto</t>
  </si>
  <si>
    <t>Hoja de fibra y goma</t>
  </si>
  <si>
    <t>chapa,hoja de fibra y goma</t>
  </si>
  <si>
    <t>Láminas de asbesto</t>
  </si>
  <si>
    <t>Láminas de cualquiera de dos incombustible, las formas resistentes a productos químicos, minerales fibrosos de silicato de magnesio impuro, que se utiliza para la protección contra el fuego, aislamiento eléctrico, materiales, forros de frenos, y la constr</t>
  </si>
  <si>
    <t>chapa,láminas de asbesto</t>
  </si>
  <si>
    <t>Banda</t>
  </si>
  <si>
    <t>Banda de acero ferroso</t>
  </si>
  <si>
    <t>Una pieza larga, delgada hecha de hierro</t>
  </si>
  <si>
    <t>banda,banda de acero ferroso</t>
  </si>
  <si>
    <t>Banda de acero no ferroso</t>
  </si>
  <si>
    <t>Una pieza larga, delgada hecha de acero no ferroso</t>
  </si>
  <si>
    <t>banda,banda de acero no ferroso</t>
  </si>
  <si>
    <t>Banda de hierro</t>
  </si>
  <si>
    <t>banda,banda de hierro</t>
  </si>
  <si>
    <t>Banda de acero</t>
  </si>
  <si>
    <t>Una pieza larga, delgada hecha de acero</t>
  </si>
  <si>
    <t>banda,banda de acero</t>
  </si>
  <si>
    <t>Banda de acero inoxidable</t>
  </si>
  <si>
    <t>Una pieza larga, delgada hecha de acero inoxidable</t>
  </si>
  <si>
    <t>banda,banda de acero inoxidable</t>
  </si>
  <si>
    <t>Banda de aluminio</t>
  </si>
  <si>
    <t>Una pieza larga, delgada hecha de aluminio</t>
  </si>
  <si>
    <t>banda,banda de aluminio</t>
  </si>
  <si>
    <t>Banda de magnesio</t>
  </si>
  <si>
    <t>Una pieza larga, delgada hecha de magnesio</t>
  </si>
  <si>
    <t>banda,banda de magnesio</t>
  </si>
  <si>
    <t>Banda de titanio</t>
  </si>
  <si>
    <t>Una pieza larga, delgada hecha de titanio</t>
  </si>
  <si>
    <t>banda,banda de titanio</t>
  </si>
  <si>
    <t>Banda de cobre</t>
  </si>
  <si>
    <t>Una pieza larga, delgada hecha de cobre</t>
  </si>
  <si>
    <t>banda,banda de cobre</t>
  </si>
  <si>
    <t>Banda de latón</t>
  </si>
  <si>
    <t>Una pieza larga, delgada hecha de latón</t>
  </si>
  <si>
    <t>banda,banda de latón</t>
  </si>
  <si>
    <t>Banda de bronce</t>
  </si>
  <si>
    <t>Una pieza larga, delgada hecha de bronce</t>
  </si>
  <si>
    <t>banda,banda de bronce</t>
  </si>
  <si>
    <t>Banda de cinc</t>
  </si>
  <si>
    <t>Una pieza larga, delgada hecha de cinc</t>
  </si>
  <si>
    <t>banda,banda de cinc</t>
  </si>
  <si>
    <t>Banda de estaño</t>
  </si>
  <si>
    <t>Una pieza larga, delgada hecha de estaño</t>
  </si>
  <si>
    <t>banda,banda de estaño</t>
  </si>
  <si>
    <t>Banda de plomo</t>
  </si>
  <si>
    <t>Una pieza larga, delgada hecha de plomo</t>
  </si>
  <si>
    <t>banda,banda de plomo</t>
  </si>
  <si>
    <t>Banda de plástico</t>
  </si>
  <si>
    <t>Una pieza larga, delgada hecha de plástico</t>
  </si>
  <si>
    <t>banda,banda de plástico</t>
  </si>
  <si>
    <t>Banda de caucho</t>
  </si>
  <si>
    <t>Una pieza larga, delgada hecha de caucho</t>
  </si>
  <si>
    <t>banda,banda de caucho</t>
  </si>
  <si>
    <t>Pilotaje</t>
  </si>
  <si>
    <t>Pilares de aluminio</t>
  </si>
  <si>
    <t>Los pilotes son un tipo de tratamiento del suelo que consiste en llevar una pila en el suelo debajo del nivel del mismo. Los pilotes de hormigón, madera, acero, aluminio se utilizan para transferir la carga del edificio al suelo. Se utiliza para fortalece</t>
  </si>
  <si>
    <t>pilotaje,pilotajes de aluminio</t>
  </si>
  <si>
    <t>Pilares de concreto</t>
  </si>
  <si>
    <t>pilotaje,pilotajes de hormigón</t>
  </si>
  <si>
    <t>Pilares de acero</t>
  </si>
  <si>
    <t>pilotaje,pilotajes de acero</t>
  </si>
  <si>
    <t>Pilares</t>
  </si>
  <si>
    <t>Postes de cemento o concreto</t>
  </si>
  <si>
    <t>Una gran pieza de concreto, puesta en posición vertical como un apoyo, un punto de unión, un lugar para la visualización de avisos, etc</t>
  </si>
  <si>
    <t>pilares de cemento u hormigón,pilotaje</t>
  </si>
  <si>
    <t>2.2.5.8.01</t>
  </si>
  <si>
    <t>Otros alquileres</t>
  </si>
  <si>
    <t>Postes de metal</t>
  </si>
  <si>
    <t>Una gran pieza de metal, puesta en posición vertical como un apoyo, un punto de unión, un lugar para la visualización de avisos, etc</t>
  </si>
  <si>
    <t>pilares de metal,pilotaje</t>
  </si>
  <si>
    <t>Postes de madera</t>
  </si>
  <si>
    <t>Una gran pieza de madera, puesta en posición vertical como un apoyo, un punto de unión, un lugar para la visualización de avisos, etc</t>
  </si>
  <si>
    <t>pilotaje,postes de madera</t>
  </si>
  <si>
    <t>Postes de plástico</t>
  </si>
  <si>
    <t>Una gran pieza de plástico, puesta en posición vertical como un apoyo, un punto de unión, un lugar para la visualización de avisos, etc</t>
  </si>
  <si>
    <t>pilotaje,postes de plástico</t>
  </si>
  <si>
    <t>Postes de fibra de vidrio</t>
  </si>
  <si>
    <t>Una gran pieza de fibra de vidrio, puesta en posición vertical como un apoyo, un punto de unión, un lugar para la visualización de avisos, etc</t>
  </si>
  <si>
    <t>2.3.6.2.01</t>
  </si>
  <si>
    <t>Productos de vidrio</t>
  </si>
  <si>
    <t>pilotaje,postes de fibra de vidrio</t>
  </si>
  <si>
    <t>Sistema de ejes</t>
  </si>
  <si>
    <t>Sistema de ejes de acero</t>
  </si>
  <si>
    <t>Un sistema de ejes de acero conectados para comunicar movimiento.</t>
  </si>
  <si>
    <t>sistema de ejes,sistema de ejes de acero</t>
  </si>
  <si>
    <t>Sistema de ejes de acero inoxidable</t>
  </si>
  <si>
    <t>Un sistema de ejes de acero inoxidable conectados para comunicar movimiento.</t>
  </si>
  <si>
    <t>sistema de ejes,sistema de ejes de acero inoxidable</t>
  </si>
  <si>
    <t>Rieles</t>
  </si>
  <si>
    <t>Rieles de acero</t>
  </si>
  <si>
    <t>Un miembro estructural horizontal de acero en una puerta o en paneles.</t>
  </si>
  <si>
    <t>2.7.2.4.01</t>
  </si>
  <si>
    <t>Infraestructura terrestre y obras anexas</t>
  </si>
  <si>
    <t>carril de acero,carriles</t>
  </si>
  <si>
    <t>Rieles de aluminio</t>
  </si>
  <si>
    <t>Un miembro estructural horizontal de aluminio en una puerta o en paneles.</t>
  </si>
  <si>
    <t>carril de aluminio,carriles</t>
  </si>
  <si>
    <t>Rieles de metal</t>
  </si>
  <si>
    <t>Un miembro estructural horizontal de metal en una puerta o en paneles.</t>
  </si>
  <si>
    <t>carril metalico,carriles</t>
  </si>
  <si>
    <t>Enrejado</t>
  </si>
  <si>
    <t>Rejilla de acero</t>
  </si>
  <si>
    <t>Un marco fijo de barras o similares de acero que cubre una abertura para excluir a las personas, animales, materiales gruesos u objetos admitiendo la luz, el aire o el material fino.</t>
  </si>
  <si>
    <t>enrejado,enrejado de acero,mallas de alambre</t>
  </si>
  <si>
    <t>Rejilla de acero inoxidable</t>
  </si>
  <si>
    <t>Un marco fijo de barras o similares de acero inoxidable que cubre una abertura para excluir a las personas, animales, materiales gruesos u objetos admitiendo la luz, el aire o el material fino.</t>
  </si>
  <si>
    <t>enrejado,enrejado de acero inoxidable</t>
  </si>
  <si>
    <t>Rejilla de aluminio</t>
  </si>
  <si>
    <t>Un marco fijo de barras o similares de aluminio que cubre una abertura para excluir a las personas, animales, materiales gruesos u objetos admitiendo la luz, el aire o el material fino.</t>
  </si>
  <si>
    <t>enrejado,enrejado de aluminio</t>
  </si>
  <si>
    <t>Rejilla de fibra de vidrio</t>
  </si>
  <si>
    <t>Un marco fijo de barras o similares de fibra de vidrio que cubre una abertura para excluir a las personas, animales, materiales gruesos u objetos admitiendo la luz, el aire o el material fino.</t>
  </si>
  <si>
    <t>enrejado,enrejado de fibra de vidrio</t>
  </si>
  <si>
    <t>Rejilla de hierro</t>
  </si>
  <si>
    <t>Un marco fijo de barras o similares de hierro que cubre una abertura para excluir a las personas, animales, materiales gruesos u objetos admitiendo la luz, el aire o el material fino.</t>
  </si>
  <si>
    <t>enrejado,enrejado de hierro,protecciones de fierro,protecciones de ventanas,reja</t>
  </si>
  <si>
    <t>Rejilla de plástico</t>
  </si>
  <si>
    <t>Un marco fijo de barras o similares de plástico que cubre una abertura para excluir a las personas, animales, materiales gruesos u objetos admitiendo la luz, el aire o el material fino.</t>
  </si>
  <si>
    <t>enrejado,rejilla de plastico</t>
  </si>
  <si>
    <t>Palanquilla</t>
  </si>
  <si>
    <t>Moldura de aluminio</t>
  </si>
  <si>
    <t>Parte saliente de perfil uniforme elaborado de aluminio, que sirve para adornar o reforzar obras de arquitectura,carpintería</t>
  </si>
  <si>
    <t>moldura de aluminio,molduras</t>
  </si>
  <si>
    <t>Moldura de latón</t>
  </si>
  <si>
    <t>Parte saliente de perfil uniforme elaborado de latón, que sirve para adornar o reforzar obras de arquitectura,carpintería</t>
  </si>
  <si>
    <t>moldura de laton,molduras</t>
  </si>
  <si>
    <t>Molduras de bronce</t>
  </si>
  <si>
    <t>Parte saliente de perfil uniforme elaborado  con bronce, que sirve para adornar o reforzar obras de arquitectura,carpintería</t>
  </si>
  <si>
    <t>molduras,molduras de bronce</t>
  </si>
  <si>
    <t>Molduras de cobre</t>
  </si>
  <si>
    <t>Parte saliente de perfil uniforme elaborado con cobre, que sirve para adornar o reforzar obras de arquitectura,carpintería</t>
  </si>
  <si>
    <t>molduras,molduras de cobre</t>
  </si>
  <si>
    <t>Molduras de plomo</t>
  </si>
  <si>
    <t>Parte saliente de perfil uniforme elaborado con plomo, que sirve para adornar o reforzar obras de arquitectura,carpintería</t>
  </si>
  <si>
    <t>molduras,molduras de plomo</t>
  </si>
  <si>
    <t>Molduras de cinc</t>
  </si>
  <si>
    <t>Parte saliente de perfil uniforme elaborado con cinc, que sirve para adornar o reforzar obras de arquitectura,carpintería</t>
  </si>
  <si>
    <t>molduras,molduras de zinc</t>
  </si>
  <si>
    <t>Molduras de acero</t>
  </si>
  <si>
    <t>Parte saliente de perfil uniforme elaborado con acero, que sirve para adornar o reforzar obras de arquitectura,carpintería</t>
  </si>
  <si>
    <t>molduras,molduras de acero</t>
  </si>
  <si>
    <t>Molduras de titanio</t>
  </si>
  <si>
    <t>Parte saliente de perfil uniforme elaborado con titanio, que sirve para adornar o reforzar obras de arquitectura,carpintería</t>
  </si>
  <si>
    <t>molduras,molduras de titanio,titanium billets</t>
  </si>
  <si>
    <t>Molduras de magnesio</t>
  </si>
  <si>
    <t>Parte saliente de perfil uniforme elaborado con magnesio, que sirve para adornar o reforzar obras de arquitectura,carpintería</t>
  </si>
  <si>
    <t>molduras,molduras de magnesio</t>
  </si>
  <si>
    <t>Molduras de metal precioso</t>
  </si>
  <si>
    <t>Parte saliente de perfil uniforme elaborado con metal precioso, que sirve para adornar o reforzar obras de arquitectura,carpintería</t>
  </si>
  <si>
    <t>molduras,molduras de metal precioso</t>
  </si>
  <si>
    <t>Molduras de metales no ferrosos</t>
  </si>
  <si>
    <t>Parte saliente de perfil uniforme elaborado con metalles no ferrosos, que sirve para adornar o reforzar obras de arquitectura,carpintería</t>
  </si>
  <si>
    <t>molduras,molduras de metales no ferrosos</t>
  </si>
  <si>
    <t>Molduras de metales ferrosos</t>
  </si>
  <si>
    <t>Parte saliente de perfil uniforme elaborado con metales ferrosos, que sirve para adornar o reforzar obras de arquitectura,carpintería</t>
  </si>
  <si>
    <t>molduras,molduras de metales ferrosos</t>
  </si>
  <si>
    <t>Molduras no metálicas</t>
  </si>
  <si>
    <t>Parte saliente de perfil uniforme elaborado con no metales, que sirve para adornar o reforzar obras de arquitectura,carpintería</t>
  </si>
  <si>
    <t>molduras,molduras no metalicas</t>
  </si>
  <si>
    <t>Lingotes</t>
  </si>
  <si>
    <t>Lingotes de aluminio</t>
  </si>
  <si>
    <t>Trozo o barra de aluminio en bruto fundido.</t>
  </si>
  <si>
    <t>lingotes,lingotes de aluminio</t>
  </si>
  <si>
    <t>Lingotes de latón</t>
  </si>
  <si>
    <t>Trozo o barra de latón en bruto fundido</t>
  </si>
  <si>
    <t>lingotes,lingotes de latón</t>
  </si>
  <si>
    <t>Lingotes de plomo</t>
  </si>
  <si>
    <t>Trozo o barra de plomo en bruto fundido</t>
  </si>
  <si>
    <t>lingotes,lingotes de plomo</t>
  </si>
  <si>
    <t>Lingotes de cinc</t>
  </si>
  <si>
    <t>Trozo o barra de cinc en bruto fundido</t>
  </si>
  <si>
    <t>lingotes,lingotes de cinc</t>
  </si>
  <si>
    <t>Lingotes de acero</t>
  </si>
  <si>
    <t>Trozo o barra de acero en bruto fundido</t>
  </si>
  <si>
    <t>lingotes,lingotes de acero</t>
  </si>
  <si>
    <t>Lingotes de magnesio</t>
  </si>
  <si>
    <t>Trozo o barra de magnesio en bruto fundido</t>
  </si>
  <si>
    <t>lingotes,lingotes de magnesio</t>
  </si>
  <si>
    <t>Lingotes de bronce</t>
  </si>
  <si>
    <t>Trozo o barra de bronce en bruto fundido</t>
  </si>
  <si>
    <t>lingotes,lingotes de bronce</t>
  </si>
  <si>
    <t>Lingotes de cobre</t>
  </si>
  <si>
    <t>Trozo o barra de cobre en bruto fundido</t>
  </si>
  <si>
    <t>lingotes,lingotes de cobre</t>
  </si>
  <si>
    <t>Lingotes de titanio</t>
  </si>
  <si>
    <t>Trozo o barra de titanio en bruto fundido</t>
  </si>
  <si>
    <t>lingotes,lingotes de titanio</t>
  </si>
  <si>
    <t>Lingotes de metal precioso</t>
  </si>
  <si>
    <t>Trozo o barra de metal precioso en bruto fundido</t>
  </si>
  <si>
    <t>lingotes,lingotes de metal precioso</t>
  </si>
  <si>
    <t>Lingotes de estiramiento por presión de aleación ferrosa</t>
  </si>
  <si>
    <t>Trozo o barra de aleación ferrosa pasados por un proceso de estiramiento por presión.</t>
  </si>
  <si>
    <t>lingotes,lingotes de estiramiento por presión de aleación ferrosa</t>
  </si>
  <si>
    <t>Lingotes de estiramiento por presión de aleación no ferrosa</t>
  </si>
  <si>
    <t>Trozo o barra de aleación no ferrosa pasados por un proceso de estiramiento por presión.</t>
  </si>
  <si>
    <t>lingotes,lingotes de estiramiento por presión de aleación no ferrosa</t>
  </si>
  <si>
    <t>Lingotes no metálicos</t>
  </si>
  <si>
    <t>Trozo o barra de no metálicos en bruto fundido</t>
  </si>
  <si>
    <t>lingotes,lingotes no metálicos</t>
  </si>
  <si>
    <t>Alma de panal</t>
  </si>
  <si>
    <t>Núcleo de panal de aluminio</t>
  </si>
  <si>
    <t>Estructuras de nido de abeja son estructuras artificiales de aluminio que tienen la geometría de un panal para permitir la minimización de la cantidad de material utilizado para llegar a un peso mínimo y el costo mínimo de material.</t>
  </si>
  <si>
    <t>alma de panal,alma de panal de aluminio</t>
  </si>
  <si>
    <t>Núcleo de panal de magnesio</t>
  </si>
  <si>
    <t>Estructuras de nido de abeja son estructuras artificiales de magnesio que tienen la geometría de un panal para permitir la minimización de la cantidad de material utilizado para llegar a un peso mínimo y el costo mínimo de material.</t>
  </si>
  <si>
    <t>alma de panal,alma de panal de magnesio</t>
  </si>
  <si>
    <t>Núcleo de panal de espuma</t>
  </si>
  <si>
    <t>Estructuras de nido de abeja son estructuras artificiales de espuma que tienen la geometría de un panal para permitir la minimización de la cantidad de material utilizado para llegar a un peso mínimo y el costo mínimo de material.</t>
  </si>
  <si>
    <t>alma de panal,alma de panal de espuma</t>
  </si>
  <si>
    <t>Núcleo de panal de plástico</t>
  </si>
  <si>
    <t>Estructuras de nido de abeja son estructuras artificiales de plástico que tienen la geometría de un panal para permitir la minimización de la cantidad de material utilizado para llegar a un peso mínimo y el costo mínimo de material.</t>
  </si>
  <si>
    <t>alma de panal,alma de panal de plástico</t>
  </si>
  <si>
    <t>Núcleo de panal de madera</t>
  </si>
  <si>
    <t>Estructuras de nido de abeja son estructuras naturales o artificiales de madera que tienen la geometría de un panal para permitir la minimización de la cantidad de material utilizado para llegar a un peso mínimo y el costo mínimo de material.</t>
  </si>
  <si>
    <t>alma de panal,alma de panal de madera</t>
  </si>
  <si>
    <t>Núcleo de panal de metal ferroso</t>
  </si>
  <si>
    <t>Estructuras de nido de abeja son estructuras artificiales de metal que tienen la geometría de un panal para permitir la minimización de la cantidad de material utilizado para llegar a un peso mínimo y el costo mínimo de material.</t>
  </si>
  <si>
    <t>alma de panal,alma de panal de metal ferroso</t>
  </si>
  <si>
    <t>Núcleo de panal de bronce</t>
  </si>
  <si>
    <t>Estructuras de nido de abeja son estructuras artificiales de bronce que tienen la geometría de un panal para permitir la minimización de la cantidad de material utilizado para llegar a un peso mínimo y el costo mínimo de material.</t>
  </si>
  <si>
    <t>alma de panal,alma de panal de bronce</t>
  </si>
  <si>
    <t>Núcleo de panal de cobre</t>
  </si>
  <si>
    <t>Estructuras de nido de abeja son estructuras artificiales de cobre que tienen la geometría de un panal para permitir la minimización de la cantidad de material utilizado para llegar a un peso mínimo y el costo mínimo de material.</t>
  </si>
  <si>
    <t>alma de panal,alma de panal de cobre</t>
  </si>
  <si>
    <t>Núcleo de panal de acero</t>
  </si>
  <si>
    <t>Estructuras de nido de abeja son estructuras artificiales de acero que tienen la geometría de un panal para permitir la minimización de la cantidad de material utilizado para llegar a un peso mínimo y el costo mínimo de material.</t>
  </si>
  <si>
    <t>alma de panal,alma de panal de acero</t>
  </si>
  <si>
    <t>Núcleo de panal de plomo</t>
  </si>
  <si>
    <t>Estructuras de nido de abeja son estructuras artificiales de plomo que tienen la geometría de un panal para permitir la minimización de la cantidad de material utilizado para llegar a un peso mínimo y el costo mínimo de material.</t>
  </si>
  <si>
    <t>alma de panal,alma de panal de plomo</t>
  </si>
  <si>
    <t>Núcleo de panal de zinc</t>
  </si>
  <si>
    <t>Estructuras de nido de abeja son estructuras artificiales de cinc que tienen la geometría de un panal para permitir la minimización de la cantidad de material utilizado para llegar a un peso mínimo y el costo mínimo de material.</t>
  </si>
  <si>
    <t>alma de panal,alma de panal de cinc</t>
  </si>
  <si>
    <t>Núcleo de panal de titanio</t>
  </si>
  <si>
    <t>Estructuras de nido de abeja son estructuras artificiales de titanio que tienen la geometría de un panal para permitir la minimización de la cantidad de material utilizado para llegar a un peso mínimo y el costo mínimo de material.</t>
  </si>
  <si>
    <t>alma de panal,alma de panal de titanio</t>
  </si>
  <si>
    <t>Núcleo de panal de latón</t>
  </si>
  <si>
    <t>Estructuras de nido de abeja son estructuras artificiales de latón que tienen la geometría de un panal para permitir la minimización de la cantidad de material utilizado para llegar a un peso mínimo y el costo mínimo de material.</t>
  </si>
  <si>
    <t>alma de panal,alma de panal de latón</t>
  </si>
  <si>
    <t>Núcleo de panal de metal no ferroso</t>
  </si>
  <si>
    <t>Estructuras de nido de abeja son estructuras artificiales de metal no ferroso que tienen la geometría de un panal para permitir la minimización de la cantidad de material utilizado para llegar a un peso mínimo y el costo mínimo de material.</t>
  </si>
  <si>
    <t>alma de panal,alma de panal de metal no ferroso</t>
  </si>
  <si>
    <t>Núcleo de panal de metales preciosos</t>
  </si>
  <si>
    <t>Estructuras de nido de abeja son estructuras artificiales de metal precioso que tienen la geometría de un panal para permitir la minimización de la cantidad de material utilizado para llegar a un peso mínimo y el costo mínimo de material.</t>
  </si>
  <si>
    <t>alma de panal,alma de panal de metal precioso</t>
  </si>
  <si>
    <t>Productos estructurales</t>
  </si>
  <si>
    <t>Vigas de madera</t>
  </si>
  <si>
    <t>Una pieza grande, oblonga de madera utilizada especialmente como soporte horizontal en la construcción</t>
  </si>
  <si>
    <t>productos estructurales,vigas de madera</t>
  </si>
  <si>
    <t>Vigas compuestas de madera</t>
  </si>
  <si>
    <t>Un miembro estructural compuesto por dos o más materiales diferentes se unieron para actuar como una unidad en la que el sistema resultante es más fuerte que la suma de sus partes.</t>
  </si>
  <si>
    <t>productos estructurales,vigas mixtas de madera</t>
  </si>
  <si>
    <t>Madera para marcos</t>
  </si>
  <si>
    <t>Madera de construcción aserrada en tablones, tablas u otros elementos estructurales de longitud estándar o específica utilizadas en una técnica de construcción en torno a los elementos estructurales verticales, generalmente se llama tacos, que proporciona</t>
  </si>
  <si>
    <t>madera de encuadre,productos estructurales</t>
  </si>
  <si>
    <t>Revestimiento o láminas de madera</t>
  </si>
  <si>
    <t>Una capa de tableros o de otro tipo de madera o materiales de fibra aplicada a los montantes exteriores, viguetas, y las vigas de un edificio para reforzar la estructura y servir como una base para un revestimiento resistente a la intemperie</t>
  </si>
  <si>
    <t>productos estructurales,revestimiento o láminas de madera</t>
  </si>
  <si>
    <t>Tablones de madera</t>
  </si>
  <si>
    <t>Se denomina tablón (aumentativo del latín: tabula ) a una pieza de madera plana, alargada y rectangular, de caras paralelas, más alta o larga que ancha, empleado en la construcción de barcos, casas, puentes, etc...</t>
  </si>
  <si>
    <t>productos estructurales,tablas de madera</t>
  </si>
  <si>
    <t>Armazones de madera</t>
  </si>
  <si>
    <t>Un marco rígido, de vigas de madera, diseñado para soportar una estructura, tal como un techo.</t>
  </si>
  <si>
    <t>armazones de madera,productos estructurales</t>
  </si>
  <si>
    <t>Viguetas de madera</t>
  </si>
  <si>
    <t>Una viga de madera de ingeniería, más conocido como I-viga, es un producto diseñado para eliminar los problemas que se producen con las vigas de madera convencionales.</t>
  </si>
  <si>
    <t>productos estructurales,viguetas de madera</t>
  </si>
  <si>
    <t>Postes de madera o postes telefónicos</t>
  </si>
  <si>
    <t>Un Poste es uno de los elementos que se utiliza para la construcción de una alambrada,1 tendidos eléctricos y telefónicos, televisión por cable, para iluminar calles, plazas o estadios y en las actividades agrícolas.</t>
  </si>
  <si>
    <t>postes de madera o postes telefónicos,productos estructurales</t>
  </si>
  <si>
    <t>Trenza</t>
  </si>
  <si>
    <t>Trenza de acero inoxidable</t>
  </si>
  <si>
    <t>Mangueras de acero inoxidable trenzado son para reducir la fricción y para evitar el exceso de temperatura.</t>
  </si>
  <si>
    <t>trenza,trenza de acero inoxidable</t>
  </si>
  <si>
    <t>Hormigón,  cemento  y  yeso</t>
  </si>
  <si>
    <t>Concreto y morteros</t>
  </si>
  <si>
    <t>Concreto aireado</t>
  </si>
  <si>
    <t>Hormigón espumado se ha definido como un material cementoso, con un mínimo de 20% de espuma (por volumen) arrastrado en el mortero de plástico</t>
  </si>
  <si>
    <t>foamed concrete,hormigon aireado,hormigon y morteros</t>
  </si>
  <si>
    <t>Concreto conductor</t>
  </si>
  <si>
    <t>Se puede definir como un material compuesto de cemento que contiene un cierto número de componentes conductores de la electricidad en matriz de hormigón regular para adquirir la conductividad eléctrica estable y relativamente alta.</t>
  </si>
  <si>
    <t>hormigon conductor,hormigon y morteros</t>
  </si>
  <si>
    <t>Concreto aislante</t>
  </si>
  <si>
    <t>Hormigón ligero, de baja conductividad térmica, que contiene un agente espumante que le confiere una estructura celular.</t>
  </si>
  <si>
    <t>hormigon aislante,hormigon y morteros</t>
  </si>
  <si>
    <t>Morteros</t>
  </si>
  <si>
    <t>El mortero es una mezcla de conglomerantes inorgánicos, áridos y agua, y posibles aditivos que sirven para pegar elementos de construcción tales como ladrillos, piedras, bloques de hormigón, etc.</t>
  </si>
  <si>
    <t>hormigon y morteros,morteros</t>
  </si>
  <si>
    <t>Cemento y cal</t>
  </si>
  <si>
    <t>Cemento</t>
  </si>
  <si>
    <t>Mezcla de arcilla molida y materiales calcáreos en polvo que, en contacto con el agua, se solidifica y endurece. Se utiliza como adherente y aglutinante en la construcción</t>
  </si>
  <si>
    <t>cemento,cemento y cal</t>
  </si>
  <si>
    <t>Cal clorada</t>
  </si>
  <si>
    <t>La cal clorada es un polvo blanco empleado para blanquear o desinfectar.  El hipoclorito de calcio también llamado "cal clorada" es un compuesto químico cuya formula es Ca(ClO)2.</t>
  </si>
  <si>
    <t>2.3.6.1.02</t>
  </si>
  <si>
    <t>Productos de cal</t>
  </si>
  <si>
    <t>cal clorada,cemento y cal</t>
  </si>
  <si>
    <t>Cal hidráulica</t>
  </si>
  <si>
    <t>La Cal Hidráulica es una cal en polvo y parcialmente apagada que puede fraguar en sitios húmedos y debajo del agua.</t>
  </si>
  <si>
    <t>cal hidraulica,cemento y cal</t>
  </si>
  <si>
    <t>Cal apagada</t>
  </si>
  <si>
    <t>El hidróxido de calcio, dihidróxido de calcio ó cal hidratada (otros sinónimos: hidrato de cal, cal apagada, cal muerta, cal aérea apagada, cal de construcción, cal química, cal fina, cal de albañilería, flor de cal, cal Viena) con fórmula Ca(OH)2, se obt</t>
  </si>
  <si>
    <t>cal apagada,cemento y cal,hydrated lime</t>
  </si>
  <si>
    <t>Cal magra</t>
  </si>
  <si>
    <t>La cal procedente de caliza con arcilla o con carbonato de magnesio se llama cal magra, se apaga lentamente (a veces no del todo), y cuando se usa para mortero, éste, tarda en fraguar y tiene menor resistencia mecánica. Sin embargo, se trabaja más suaveme</t>
  </si>
  <si>
    <t>cal magra,cemento y cal</t>
  </si>
  <si>
    <t>Lechada de cemento</t>
  </si>
  <si>
    <t>Grout es un relleno estructural para la colocacion bajo estructuras y maquinaria. Mortero especializado para el relleno de espacios. Mortero que no tenga contraccion o que tenga expansion positiva.</t>
  </si>
  <si>
    <t>cemento y cal,lechada de cemento</t>
  </si>
  <si>
    <t>Cal viva</t>
  </si>
  <si>
    <t>La cal es un término que designa todas las formas físicas en las que pueden aparecer el óxido de calcio, denominado también cal viva (o generalmente cal)</t>
  </si>
  <si>
    <t>cal viva,cemento y cal</t>
  </si>
  <si>
    <t>Yesos</t>
  </si>
  <si>
    <t>Enlucido de yeso</t>
  </si>
  <si>
    <t>También conocido como yeso de París, yeso es un material de construcción que cuenta con propiedades similares a las de mortero o cemento.  El yeso o escayola, se produce por calentamiento de yeso a 300 ° F (150 ° C)</t>
  </si>
  <si>
    <t>enlucido de yeso,frague,yeso,yesos</t>
  </si>
  <si>
    <t>Carreteras  y  paisaje</t>
  </si>
  <si>
    <t>Derivados bituminosos</t>
  </si>
  <si>
    <t>Alquitrán de carbón hulla</t>
  </si>
  <si>
    <t>El alquitrán de hulla es un líquido marrón o negro de elevada viscosidad que huele a naftalina. Tiene diferentes aplicaciones, principalmente como recubrimiento o pintura especializada gracias a su resistencia a ácidos y corrosivos como el agua salada. Es</t>
  </si>
  <si>
    <t>alquitran de hulla,derivados bituminosos</t>
  </si>
  <si>
    <t>Creosota</t>
  </si>
  <si>
    <t>La creosota es un compuesto químico derivado del fraccionamiento de alquitranes procedentes de la destilación de carbones grasos (hulla) preferentemente a temperaturas comprendidas entre 900 y 1200 ºC. El fraccionamiento mencionado se realiza entre 180 ºC</t>
  </si>
  <si>
    <t>creosota,derivados bituminosos</t>
  </si>
  <si>
    <t>Asfaltos</t>
  </si>
  <si>
    <t>Asfalto</t>
  </si>
  <si>
    <t>Mezcla sólida y compacta de hidrocarburos y minerales que se emplea en el pavimento de calzadas</t>
  </si>
  <si>
    <t>asfalto,asfaltos</t>
  </si>
  <si>
    <t>Brea</t>
  </si>
  <si>
    <t>La brea es un residuo de la pirólisis de un material orgánico o destilación de alquitranes. Es sólida a temperatura ambiente y está constituida por una mezcla compleja de muchos hidrocarburos de las siguientes clases: hidrocarburos aromáticos policíclicos</t>
  </si>
  <si>
    <t>asfaltos,brea</t>
  </si>
  <si>
    <t>Gilsonita</t>
  </si>
  <si>
    <t>Es una sustancia mineral bituminosa de color negro brillante y aspecto resinoso. Químicamente está constituido por hidrocarbonos pobres en oxigeno y trazas de parafina cristalizables. Tiene excelente resistencia a la corrosión y a la oxidación y es un com</t>
  </si>
  <si>
    <t>asfaltos,gilsonita</t>
  </si>
  <si>
    <t>Residuos de alquitrán o petróleo</t>
  </si>
  <si>
    <t>Asfálticos y asfalto emulsionado se utilizan para una serie de aplicaciones que implican la construcción de carreteras. En la preparación de estos productos, el cemento de asfalto se mezcla con un diluyente o bien petróleo para producir recorte de asfalto</t>
  </si>
  <si>
    <t>asfaltos,residuos de alquitran o petroleo</t>
  </si>
  <si>
    <t>Marcos de pozo con tapas del registro</t>
  </si>
  <si>
    <t>La estructura de hierro fundido en el que una tapa de registro se ajusta.</t>
  </si>
  <si>
    <t>asfaltos,marcos de pozo con tapas del registro</t>
  </si>
  <si>
    <t>Productos  de  construcción  estructurales</t>
  </si>
  <si>
    <t>Bloques</t>
  </si>
  <si>
    <t>Bloques de cemento</t>
  </si>
  <si>
    <t>El cemento es un conglomerante formado a partir de una mezcla de caliza y arcilla calcinadas y posteriormente molidas, que tiene la propiedad de endurecerse al contacto con el agua</t>
  </si>
  <si>
    <t>adoquines,bloques,bloques de cemento,pastelones</t>
  </si>
  <si>
    <t>Bloques de concreto</t>
  </si>
  <si>
    <t>Un bloque de hormigón o tabique de concreto es un mampuesto prefabricado, elaborado con hormigones finos o morteros de cemento, utilizado en la construcción de muros y paredes.</t>
  </si>
  <si>
    <t>bloques,bloques de hormigon,soleras</t>
  </si>
  <si>
    <t>Bloques de piedra</t>
  </si>
  <si>
    <t>Un bloque de piedra es un fragmento de roca mayor que los cantos rodados pero que está suelto, de modo que puede ser movido por procesos mecánicos naturales como las corrientes de agua, los movimientos de tierra o la fuerza de la gravedad en las laderas s</t>
  </si>
  <si>
    <t>bloques,bloques de piedra,granito,piedra laja</t>
  </si>
  <si>
    <t>Bloques de cerámica</t>
  </si>
  <si>
    <t>Bloques de un sólido inorgánico, no metálico preparado por la acción del calor y el enfriamiento subsiguiente.</t>
  </si>
  <si>
    <t>bloques,bloques de ceramica</t>
  </si>
  <si>
    <t>Ladrillos</t>
  </si>
  <si>
    <t>Ladrillos de cemento</t>
  </si>
  <si>
    <t>Masa de arcilla cocida con forma de prisma rectangular empleada en la construcción</t>
  </si>
  <si>
    <t>ladrillos,ladrillos de cemento</t>
  </si>
  <si>
    <t>Ladrillos de cerámica</t>
  </si>
  <si>
    <t>chapa de ceramica,ladrillos,ladrillos de ceramica,ladrillos refractario</t>
  </si>
  <si>
    <t>Ladrillos de concreto</t>
  </si>
  <si>
    <t>ladrillos,ladrillos de hormigon</t>
  </si>
  <si>
    <t>Ladrillos de piedra</t>
  </si>
  <si>
    <t>ladrillos,ladrillos de piedra</t>
  </si>
  <si>
    <t>Azulejos y baldosas</t>
  </si>
  <si>
    <t>Azulejos o baldosas de cemento</t>
  </si>
  <si>
    <t>Es una pieza de cerámica de cemento de poco espesor, generalmente cuadrada, en la cual una de las caras es vidriada, resultado de la cocción de una sustancia a base de esmalte que se torna impermeable y brillante</t>
  </si>
  <si>
    <t>azulejos o baldosas de cemento,azulejos y baldosas</t>
  </si>
  <si>
    <t>Losas o baldosas de piedra</t>
  </si>
  <si>
    <t>Es una pieza de cerámica de piedra de poco espesor, generalmente cuadrada, en la cual una de las caras es vidriada, resultado de la cocción de una sustancia a base de esmalte que se torna impermeable y brillante</t>
  </si>
  <si>
    <t>azulejos o baldosas de piedra,azulejos y baldosas</t>
  </si>
  <si>
    <t>Losas o baldosas de concreto</t>
  </si>
  <si>
    <t>Es una pieza de cerámica de hormigón de poco espesor, generalmente cuadrada, en la cual una de las caras es vidriada, resultado de la cocción de una sustancia a base de esmalte que se torna impermeable y brillante</t>
  </si>
  <si>
    <t>azulejos o baldosas de hormigon,azulejos y baldosas</t>
  </si>
  <si>
    <t>Losas o baldosas de cerámica</t>
  </si>
  <si>
    <t>Es una pieza de cerámica de poco espesor, generalmente cuadrada, en la cual una de las caras es vidriada, resultado de la cocción de una sustancia a base de esmalte que se torna impermeable y brillante</t>
  </si>
  <si>
    <t>azulejos o baldosas de ceramica,azulejos y baldosas</t>
  </si>
  <si>
    <t>Lápidas</t>
  </si>
  <si>
    <t>Una lápida (del latín lapidem, piedra) es una piedra plana que habitualmente lleva grabada una inscripción. El término se utiliza habitualmente para designar a la lápida funeraria: una piedra labrada (en pedernal, granito, mármol, etc.) que marca el lugar</t>
  </si>
  <si>
    <t>azulejos y baldosas,piedras de encabezado</t>
  </si>
  <si>
    <t>Aislamiento</t>
  </si>
  <si>
    <t>Aislamiento térmico</t>
  </si>
  <si>
    <t>Burletes</t>
  </si>
  <si>
    <t>Tira textil o de otro material flexible que se coloca en el canto de las hojas de puertas, balcones o ventanas para que cierren herméticamente</t>
  </si>
  <si>
    <t>aislamiento termico,burlete,burletes</t>
  </si>
  <si>
    <t>Colchas aislantes</t>
  </si>
  <si>
    <t>Ante o sin recubrimiento de aislamiento térmico o acústico, por lo general hecha de fibra de vidrio, disponible en densidades y espesores que permiten que se ajusten a los espacios diversos en forma que encuentra en sus múltiples aplicaciones.</t>
  </si>
  <si>
    <t>aislamiento termico,colchas aislantes,frasadas termicas</t>
  </si>
  <si>
    <t>Aislamiento de espuma</t>
  </si>
  <si>
    <t>Materiales de aislamiento de pared lleno de burbujas de aire, que se pulverizan o inyectan en su lugar.</t>
  </si>
  <si>
    <t>aislamiento de espuma,aislamiento termico,aislapol,espuma de poliuretano,planchas de aislapol</t>
  </si>
  <si>
    <t>Bloques para aislamiento</t>
  </si>
  <si>
    <t>Una pieza de material aislante en forma de placas que se utiliza en la construcción de casas</t>
  </si>
  <si>
    <t>2.6.9.6.01</t>
  </si>
  <si>
    <t>Accesorios para edificaciones residenciales y no residenciales</t>
  </si>
  <si>
    <t>aislamiento termico,bloques para aislamiento</t>
  </si>
  <si>
    <t>Revestimiento de aislamiento térmico</t>
  </si>
  <si>
    <t>Es la reducción de la transferencia de calor (la transferencia de energía térmica entre los objetos de diferente temperatura) entre los objetos en contacto térmico o en la gama de influencia radiativo utilizando revestimientos</t>
  </si>
  <si>
    <t>aislamiento termico,lana mineral,revestimiento de aislamiento termico</t>
  </si>
  <si>
    <t>Aislamiento de ajuste holgado</t>
  </si>
  <si>
    <t>Cualquiera de los varios materiales de aislamiento térmico en la forma de gránulos, fibras, u otros tipos de piezas que se pueden verter, bombear, o se colocan a mano.</t>
  </si>
  <si>
    <t>aislamiento de ajuste holgado,aislamiento termico</t>
  </si>
  <si>
    <t>Aislamiento de tabla rígida</t>
  </si>
  <si>
    <t>Un tablero de construcción hecho por compresión de fibras de virutas de madera por lo general con un aglutinante a una temperatura alta.</t>
  </si>
  <si>
    <t>aislamiento de tabla rigida,aislamiento termico,bepolit,internit,poliestireno</t>
  </si>
  <si>
    <t>Aislamiento de fibra</t>
  </si>
  <si>
    <t>Es un material de construcción hecho por el hombre utilizado para limitar los cambios térmicos, así como la transmisión de sonido, en los edificios.</t>
  </si>
  <si>
    <t>aislamiento de fibra,aislamiento termico</t>
  </si>
  <si>
    <t>Barrido de puerta</t>
  </si>
  <si>
    <t xml:space="preserve">Tira flexible utilizada en los bordes superior e inferior de una puerta giratoria </t>
  </si>
  <si>
    <t>aislamiento termico,barrido de puerta</t>
  </si>
  <si>
    <t>Película de ventana</t>
  </si>
  <si>
    <t>Una actualización de retrofit que generalmente se instala en vidrio plano en edificios existentes. Cuando se instala en vehículos que se conoce como ventana teñida</t>
  </si>
  <si>
    <t>aislamiento termico,pelicula de ventana</t>
  </si>
  <si>
    <t>Kits de aislamiento térmico</t>
  </si>
  <si>
    <t>Kits para la reducción de la transferencia de calor (la transferencia de energía térmica entre los objetos de diferente temperatura) entre los objetos en contacto térmico o en la gama de influencia radiativo</t>
  </si>
  <si>
    <t>aislamiento termico,kits de aislamiento termico</t>
  </si>
  <si>
    <t>Ladrillos aislantes térmicos</t>
  </si>
  <si>
    <t>Es un bloque rectangular moldeado de arcilla que ha sido cocido y tratado para ser resistente al calor.</t>
  </si>
  <si>
    <t>aislamiento termico,ladrillos aislantes termicos,ladrillos refractarios</t>
  </si>
  <si>
    <t>Aislamiento especial</t>
  </si>
  <si>
    <t>Aislación acústica</t>
  </si>
  <si>
    <t>Un material utilizado para disminuir la energía del sonido que pasa a través de él o golpea su superficie.</t>
  </si>
  <si>
    <t>aislamiento acustico,aislamiento especial</t>
  </si>
  <si>
    <t>Revestimiento de aislamiento no térmico</t>
  </si>
  <si>
    <t xml:space="preserve">Producto para revestimiento final de cualquier edificio. </t>
  </si>
  <si>
    <t>aislamiento especial,aislante fisira,lana mineral,poliestireno,revestimiento de aislamiento no termico</t>
  </si>
  <si>
    <t>Escudos térmicas</t>
  </si>
  <si>
    <t>Una barrera que impide el calentamiento de un espacio o de un objeto mediante la absorción, reflejándolo, o disipando el calor externo.</t>
  </si>
  <si>
    <t>aislamiento especial,pantallas termicas</t>
  </si>
  <si>
    <t>Materiales  para  acabado  de  exteriores</t>
  </si>
  <si>
    <t>Material para tejados y techos</t>
  </si>
  <si>
    <t>Techado prearmado</t>
  </si>
  <si>
    <t>Hoja de Composición para techos en rollos de la que se haya en tiras superpuestas.</t>
  </si>
  <si>
    <t>2.7.1.3.01</t>
  </si>
  <si>
    <t>Obras para edificación de otras estructuras</t>
  </si>
  <si>
    <t>material para tejados y techos,techado prearmado</t>
  </si>
  <si>
    <t>Valles de techo</t>
  </si>
  <si>
    <t>Un techo que tiene una o más valles</t>
  </si>
  <si>
    <t>limahoyas,material para tejados y techos</t>
  </si>
  <si>
    <t>Textiles de techado</t>
  </si>
  <si>
    <t>Una nervadura hecha de láminas de madera de diferentes tamaños.</t>
  </si>
  <si>
    <t>2.3.2.2.01</t>
  </si>
  <si>
    <t>Acabados textiles</t>
  </si>
  <si>
    <t>material para tejados y techos,tejidos para techos</t>
  </si>
  <si>
    <t>Cartones para techar</t>
  </si>
  <si>
    <t>Papel grueso de asfalto impregnado utilizado para el techado.</t>
  </si>
  <si>
    <t>cartones para techar,fieltro aislante,material para tejados y techos</t>
  </si>
  <si>
    <t>Membranas para techos</t>
  </si>
  <si>
    <t>Tejado de membrana es un tipo de sistema de cubiertas para edificios y tanques. Se utiliza en tejados planos o casi planos para evitar fugas y mover el agua desde el techo.</t>
  </si>
  <si>
    <t>fieltro,material para tejados y techos,membrana hidrofuga,membranas para techos</t>
  </si>
  <si>
    <t>Tejas</t>
  </si>
  <si>
    <t>Pieza de barro cocido hecha en forma acanalada,y a veces plana,para cubrir por fuera los tejados</t>
  </si>
  <si>
    <t>material para tejados y techos,tejas</t>
  </si>
  <si>
    <t>Huelgos</t>
  </si>
  <si>
    <t>Un guijarro áspero utilizado para cubrir edificios rústicos, como los graneros</t>
  </si>
  <si>
    <t>ganchos,huelgos,material para tejados y techos</t>
  </si>
  <si>
    <t>Tejas de asfalto</t>
  </si>
  <si>
    <t>Pieza de madera hecha en forma acanalada,y a veces plana,para cubrir por fuera los tejados</t>
  </si>
  <si>
    <t>material para tejados y techos,tejas de madera</t>
  </si>
  <si>
    <t>Armazones</t>
  </si>
  <si>
    <t>Armazón es en carpintería y albañilería, el conjunto de barras y abrazaderas que se usan para dar fuerza a una viga maestra resentida, para reunir varios maderos para darles mayor solidez, o para empalmarlos si no hay madera de suficiente longitud.</t>
  </si>
  <si>
    <t>armazones,material para tejados y techos</t>
  </si>
  <si>
    <t>Tejados de pizarra</t>
  </si>
  <si>
    <t>Un techo cubierto con pizarra</t>
  </si>
  <si>
    <t>material para tejados y techos,tejados de pizarra</t>
  </si>
  <si>
    <t>Accesorios para tejados</t>
  </si>
  <si>
    <t>Plafones de tejado</t>
  </si>
  <si>
    <t>La fascia es un término arquitectónico para un friso o banda que corre horizontalmente y situado verticalmente debajo de un borde del techo, o que forma la superficie exterior de una cornisa, visible para un observador.</t>
  </si>
  <si>
    <t>accesorios para tejados,fascias del tejado</t>
  </si>
  <si>
    <t>Planchas de escurrimiento</t>
  </si>
  <si>
    <t>Planchas de escurrimiento se refiere a piezas delgadas de material impermeable instaladas para impedir el paso de agua en una estructura de una articulación.</t>
  </si>
  <si>
    <t>accesorios para tejados,planchas de escurrimiento</t>
  </si>
  <si>
    <t>Parada de grava</t>
  </si>
  <si>
    <t>Una parada de grava es una fabricación de metal de hoja utilizado en el perímetro de techado construido arriba.</t>
  </si>
  <si>
    <t>accesorios para tejados,topes de grava</t>
  </si>
  <si>
    <t>Brochas para techos</t>
  </si>
  <si>
    <t>Un drenaje para recibir el agua que se ha acumulado en la superficie de un techo y la descarga en un tubo de bajada.</t>
  </si>
  <si>
    <t>accesorios para tejados,brochas para techos</t>
  </si>
  <si>
    <t>Drenajes de tejados</t>
  </si>
  <si>
    <t>accesorios para tejados,drenajes de tejados</t>
  </si>
  <si>
    <t>Ruedas de trapo para techos</t>
  </si>
  <si>
    <t>Para aplicar el material bituminoso en caliente, ya sea por trapeador o aplicadormecánico, en los bajos de tela asfáltica durante la construcción de un techoconstruido.</t>
  </si>
  <si>
    <t>accesorios para tejados,ruedas de trapo para techos</t>
  </si>
  <si>
    <t>Claraboyas de ventilación</t>
  </si>
  <si>
    <t>Un ventilador es una máquina de fluido concebida para producir una corriente de aire. De techo: son ventiladores verticales, sus aspas están en posición horizontal, y por lo tanto el aire va hacia abajo. Muy comunes, utilizados en habitaciones donde no ha</t>
  </si>
  <si>
    <t>accesorios para tejados,ventiladores de techo</t>
  </si>
  <si>
    <t>Sofitos</t>
  </si>
  <si>
    <t>La parte inferior de un componente estructural, tal como una viga, arco, escalera, o cornisa.</t>
  </si>
  <si>
    <t>accesorios para tejados,techos de habitaciones</t>
  </si>
  <si>
    <t>Bordes de tejado</t>
  </si>
  <si>
    <t>Marco elevado utilizado para montar las unidades mecánicas (como el aire acondicionado o los ventiladores de escape), claraboyas, etc en un techo.</t>
  </si>
  <si>
    <t>accesorios para tejados,tejados tipo masandra</t>
  </si>
  <si>
    <t>Escarificadores de tejado</t>
  </si>
  <si>
    <t>Una herramienta para recortar los bordes de pizarras para tejados</t>
  </si>
  <si>
    <t>accesorios para tejados,escarificadores de tejado</t>
  </si>
  <si>
    <t>Canalones de tejado y accesorios</t>
  </si>
  <si>
    <t>Boquillas de bajantes</t>
  </si>
  <si>
    <t>Bajada de agua, tromba, bajante, pico de drenaje, tubería de drenaje del techo, líder (Escocia) es un tubo vertical para llevar el agua de lluvia a partir de un canal en el techo al nivel del suelo. Allí el agua se dirige lejos de los cimientos del edific</t>
  </si>
  <si>
    <t>bajadas de agua,canalones de tejado y accesorios,tubos de bajada</t>
  </si>
  <si>
    <t>Dinteles para goteo</t>
  </si>
  <si>
    <t>Tapas de goteo son proyecciones colocadas en el exterior de los edificios para ayudar a redirigir el agua de lluvia.</t>
  </si>
  <si>
    <t>canalones de tejado y accesorios,dinteles para goteo</t>
  </si>
  <si>
    <t>Canaletas</t>
  </si>
  <si>
    <t>El canalón es un conducto que recibe y conduce el agua de los tejados a la red de recogida de aguas pluviales; normalmente se instala en el borde del alero, en la parte inferior de los tejados, aunque también existe desde hace poco el canalón lateral de h</t>
  </si>
  <si>
    <t>canaletas,canalones,canalones de tejado y accesorios</t>
  </si>
  <si>
    <t>Bloques contra salpicaduras</t>
  </si>
  <si>
    <t>Un bloque de salpicaduras es una pieza de hormigón o de plástico de una forma más o menos rectangular que se utiliza para absorber la fuerza del agua que está siendo desviada por un tubo de bajada desde el techo de una casa durante la lluvia, y para desvi</t>
  </si>
  <si>
    <t>bloques contra salpicaduras,canalones de tejado y accesorios</t>
  </si>
  <si>
    <t>Materiales para revestimiento de paredes y exterior</t>
  </si>
  <si>
    <t>Postigos</t>
  </si>
  <si>
    <t>Una tapa de bisagra o pantalla para una ventana, generalmente equipados con rejillas.</t>
  </si>
  <si>
    <t>contraventanas,materiales para revestimiento de paredes y exterior,postigos</t>
  </si>
  <si>
    <t>Recubrimiento</t>
  </si>
  <si>
    <t>Es la cubierta exterior o revestimiento de una casa destinada a verter el agua y proteger contra los efectos del clima.</t>
  </si>
  <si>
    <t>chapa para forrado de paredes,materiales para revestimiento de paredes y exterior</t>
  </si>
  <si>
    <t>Empalmes de revestimiento de paredes</t>
  </si>
  <si>
    <t xml:space="preserve">Conjunto formado por dos superficies de tope colocado en ángulo recto entre sí que se utilizan en la cubierta exterior o revestimiento de una casa que hace vertir el agua y que la proteje de los efectos del clima </t>
  </si>
  <si>
    <t>juntas a tope para revestimiento de paredes,materiales para revestimiento de paredes y exterior</t>
  </si>
  <si>
    <t>Chapas para esquinas</t>
  </si>
  <si>
    <t xml:space="preserve">Materiales, tales como placas o tejas, que se utiliza para el revestimiento en el marco de las paredes exteriores de un edificio </t>
  </si>
  <si>
    <t>chapas para esquinas,guardapolvos o cornizas,materiales para revestimiento de paredes y exterior</t>
  </si>
  <si>
    <t>Estucado</t>
  </si>
  <si>
    <t xml:space="preserve">El estuco es una pasta de grano fino compuesta de cal apagada (normalmente, cales aéreas grasas), mármol pulverizado, yeso, pigmentos naturales, etc. que se endurece por reacción química al entrar en contacto el carbonato cálcico de la cal con el dióxido </t>
  </si>
  <si>
    <t>estucado,materiales para revestimiento de paredes y exterior</t>
  </si>
  <si>
    <t>Muros de bloque de vidrio</t>
  </si>
  <si>
    <t>Cubierta exterior de vidrio de un edificio en el que las paredes exteriores no son estructurales, sino simplemente mantienen las inclemencias del tiempo fuera y los ocupantes dentro</t>
  </si>
  <si>
    <t>materiales para revestimiento de paredes y exterior,muro cortina de cristal</t>
  </si>
  <si>
    <t>Materiales y productos para acabados</t>
  </si>
  <si>
    <t>Toldos</t>
  </si>
  <si>
    <t>Se llama toldo o cubierta de lona al una superficie en forma de membrana elaborado de lona o tela fuerte que se pone para hacer sombra, proteger de la intemperie, cerrar un espacio, etc. Se trata de un elemento de arquitectura tensada. En un barco se llam</t>
  </si>
  <si>
    <t>materiales y productos para acabados,toldos</t>
  </si>
  <si>
    <t>Marquesinas</t>
  </si>
  <si>
    <t>Cualquier material aplicado a una pared exterior que, si se retira o destruye, no reducirá la estabilidad estructural de la carcasa del edificio, y que está instalado a fin de no reducir la calificación requerida de la carcasa de resistencia al fuego.</t>
  </si>
  <si>
    <t>materiales para guarniciones exteriores,materiales y productos para acabados</t>
  </si>
  <si>
    <t>Cercado</t>
  </si>
  <si>
    <t>Cercado de metal</t>
  </si>
  <si>
    <t>Estructura que sirve como recinto, barrera o límite hecha de metal</t>
  </si>
  <si>
    <t>cercado,cercado de metal</t>
  </si>
  <si>
    <t>Cercado de madera</t>
  </si>
  <si>
    <t>Estructura que sirve como recinto, barrera o límite hecha de madera</t>
  </si>
  <si>
    <t>cercado,cercado de madera</t>
  </si>
  <si>
    <t>Vallado de fibrocemento</t>
  </si>
  <si>
    <t>Es un material de construcción utilizado para cubrir el exterior de un edificio, tanto en aplicaciones comerciales y domésticas. El fibrocemento es un material compuesto hecho de fibras de celulosa arena y cemento.</t>
  </si>
  <si>
    <t>cercado,pandereta de fibrocemento,vallado de fibrocemento</t>
  </si>
  <si>
    <t>Superficie</t>
  </si>
  <si>
    <t>Acero de perdigones</t>
  </si>
  <si>
    <t>Acero para hacer las bolas pequeñas que, junto con otras, forma la munición de un arma de caza</t>
  </si>
  <si>
    <t>acero de perdigones,superficie</t>
  </si>
  <si>
    <t>Materiales  de  acabado  de  interiores</t>
  </si>
  <si>
    <t>Materiales para acabados de paredes</t>
  </si>
  <si>
    <t>Fibra prensada</t>
  </si>
  <si>
    <t>Una junta delgada hecha de materiales, tales como fibras de madera comprimida o enlucido de yeso, entre papel rígido, y se utiliza para cubrir paredes, tabiques, etc</t>
  </si>
  <si>
    <t>fibra prensada,materiales para acabados de paredes</t>
  </si>
  <si>
    <t>Papel de colgadura</t>
  </si>
  <si>
    <t>El papel pintado, también conocido como empapeladoo papel mural, es un tipo de papel que se utiliza endecoración de interiores y se coloca sobre las paredes de una habitación cubriéndolas total o parcialmente.</t>
  </si>
  <si>
    <t>materiales para acabados de paredes,papel mural,papeles pintados,wallpapers</t>
  </si>
  <si>
    <t>Drywall</t>
  </si>
  <si>
    <t>El cartón yeso o PYL (placa de yeso laminado, el nombre genérico oficial) es un material de construcciónutilizado para la ejecución de tabiques interiores y revestimientos de techos y paredes. Se suele utilizar en forma de placas, paneles o tableros indus</t>
  </si>
  <si>
    <t>materiales para acabados de paredes,muro de piedra en seco</t>
  </si>
  <si>
    <t>Protectores de esquinas</t>
  </si>
  <si>
    <t>Cualquier moldeo vertical, por lo general una llanura, en filetes, o arqueó cordón, que se utiliza para proteger el ángulo externo de dos superficies de intersección.</t>
  </si>
  <si>
    <t>materiales para acabados de paredes,protectores de esquinas</t>
  </si>
  <si>
    <t>Paneles o empanelado</t>
  </si>
  <si>
    <t>Boiserie (plural boiseries), es un término usado para definir a los paneles de madera en paredes.   Los paneles se usaban no solo en decorar las paredes sino también puertas, separaciones.</t>
  </si>
  <si>
    <t>materiales para acabados de paredes,paneles y empanelado</t>
  </si>
  <si>
    <t>Compuestos unión Albarrada</t>
  </si>
  <si>
    <t>El compuesto para juntas (también conocido como compuesto de yeso) es una sustancia blanca similar al yeso utilizado para sellar las juntas entre láminas de paneles de yeso, principalmente en la construcción de edificios. Se refiere a menudo simplemente c</t>
  </si>
  <si>
    <t>compuestos union albarrada,materiales para acabados de paredes</t>
  </si>
  <si>
    <t>Rodillo de papel de colgadura</t>
  </si>
  <si>
    <t>Herramienta de trabajjo en forma de cilindro para darle acabado a las paredes.</t>
  </si>
  <si>
    <t>alisador para papel,brocha para empapelar,cepillo para empapelar,espatula para empapelar,esponja para empapelar,materiales para acabados de paredes,rodillo de papel pintado,rodillo para empapelar,wallpaper roller</t>
  </si>
  <si>
    <t>Tabla de yeso</t>
  </si>
  <si>
    <t>El panel de yeso, también conocido como yeso o paneles de yeso, es un tipo de revestimiento de utilizado para paredes y techos interiores.</t>
  </si>
  <si>
    <t>gypsum board,materiales para acabados de paredes,tablero de yeso,volcanita</t>
  </si>
  <si>
    <t>Materiales para techos</t>
  </si>
  <si>
    <t>Baldosines acústicos para techos</t>
  </si>
  <si>
    <t>Azulejo hecho en varios tamaños y texturas de material blando, por lo general fibrosa, que absorben el sonido, como la madera, el corcho, o el metal, y por lo general se aplica a los techos o paredes.</t>
  </si>
  <si>
    <t>azulejos acusticos para techos,materiales para techos</t>
  </si>
  <si>
    <t>Paneles para techos</t>
  </si>
  <si>
    <t>Es un tipo de material de acabado para techo utilizado en el sistema de techo suspendido.</t>
  </si>
  <si>
    <t>materiales para techos,paneles para techos</t>
  </si>
  <si>
    <t>Encofrados</t>
  </si>
  <si>
    <t>Casetón o, a veces, caseto (del latín capsa, arcón, cajón) es un término arquitectónico que designa cada uno de los adornos huecos geométricos (como cuadrados, rectángulos u octógonos) que se disponen en forma regular (parecido a un tablero de ajedrez) en</t>
  </si>
  <si>
    <t>encofrados,materiales para techos</t>
  </si>
  <si>
    <t>Sistemas de cielo raso</t>
  </si>
  <si>
    <t>Sistema de techo ligero colgado de cables o alambres de la estructura superior.</t>
  </si>
  <si>
    <t>cielo razo,materiales para techos,sistemas de techo suspendido</t>
  </si>
  <si>
    <t>Suelos</t>
  </si>
  <si>
    <t>Alfombrado</t>
  </si>
  <si>
    <t>Conjunto de alfombras de un lugar:</t>
  </si>
  <si>
    <t>alfombra,alfombrado,cubrepiso,suelos</t>
  </si>
  <si>
    <t>Pisos de madera</t>
  </si>
  <si>
    <t>El piso de madera es un producto fabricado a partir de madera que está diseñado para su uso como pavimento, ya sea estructural o estético.</t>
  </si>
  <si>
    <t>arriendo de tarimas,escenario,suelos,tarimas</t>
  </si>
  <si>
    <t>Linóleo</t>
  </si>
  <si>
    <t xml:space="preserve">El linóleo (De lino, y del latín oleum, aceite) es un material utilizado para construir recubrimientos de pisos fabricado a partir de aceite de lino solidificado mezclado con harina de madera o polvo de corcho colocado sobre un soporte de una lona o tela </t>
  </si>
  <si>
    <t>linoleo,linoleum,suelos</t>
  </si>
  <si>
    <t>Pisos de caucho</t>
  </si>
  <si>
    <t>Se compone de una capa de caucho en la parte superior de un subsuelo. Puede ser una hoja o azulejos, y puede ser moldeado en su lugar o instalado seco. Proporciona una superficie de paso suave, cómodo, y es más fácil de limpiar que una alfombra.</t>
  </si>
  <si>
    <t>gomas para autos,pisos de goma para vehiculos,protector de goma para pisos,suelos,suelos de caucho</t>
  </si>
  <si>
    <t>Pisos de baldosa o piedra</t>
  </si>
  <si>
    <t>Una losa fina, plana o convexa de material duro como la arcilla horneada o plástico, colocado en filas para cubrir paredes, pisos y techos.</t>
  </si>
  <si>
    <t>2.3.6.2.02</t>
  </si>
  <si>
    <t>Productos de loza</t>
  </si>
  <si>
    <t>baldosa,baldosin,ceramica,suelos,suelos de azulejos o piedra</t>
  </si>
  <si>
    <t>Pisos de vinilo</t>
  </si>
  <si>
    <t>Suelos hechos de plástico brillante, duro y flexible.</t>
  </si>
  <si>
    <t>linoleo,palmetas vinilicas,pisos vinilicos,suelos,suelos de vinilo</t>
  </si>
  <si>
    <t>Alfombras de nudos</t>
  </si>
  <si>
    <t>Estas alfombras se hacen generalmente de lana o de seda anudado con urdimbres de algodón tejidas a través para mantener los nudos en su lugar.</t>
  </si>
  <si>
    <t>alfombra de boucle,alfombras de nudos,suelos</t>
  </si>
  <si>
    <t>Alfombras de penachos</t>
  </si>
  <si>
    <t>Alfombra hecha por la perforación de pelo de hilo a través de un material de base de la alfombra que ha sido tejida con anterioridad, entonces la pila se corta.</t>
  </si>
  <si>
    <t>alfombras de penachos,alfombras decoradas,suelos</t>
  </si>
  <si>
    <t>Pisos laminados</t>
  </si>
  <si>
    <t>Se denomina tarima flotante o suelo flotante a los pavimentos que no están pegados ni clavados al soporte. Por norma general se trata de suelos de madera, o de materiales sintéticos imitando a la madera.</t>
  </si>
  <si>
    <t>piso flotante,pisos laminados,suelos,suelos laminados</t>
  </si>
  <si>
    <t>Alfombras para exteriores</t>
  </si>
  <si>
    <t>Alfombra, generalmente todo-sintética, que ha sido especialmente diseñada para resistir los efectos de la exposición al sol, la lluvia y / o nieve.</t>
  </si>
  <si>
    <t>alfombras para exterior,pasto sintetico,suelos</t>
  </si>
  <si>
    <t>Perfiles laminados para suelos</t>
  </si>
  <si>
    <t>Las vigas del piso son una parte importante de la estructura de apoyo de un suelo. Ellos soportan el peso de un edificio, absorben impactos en el suelo, y crear un soporte estructural para que el suelo sea estable y seguro.</t>
  </si>
  <si>
    <t>perfiles laminados para suelos,suelos</t>
  </si>
  <si>
    <t>Almohadilla para alfombras</t>
  </si>
  <si>
    <t>Masa plana de material suave que se pone debajo de las alfombras</t>
  </si>
  <si>
    <t>almohadilla para moquetas,suelos</t>
  </si>
  <si>
    <t>Suelo de corcho</t>
  </si>
  <si>
    <t>Uno de los más modernos y resistentes revestimientos de suelos, el corcho está hecho de la corteza de corcho de los árboles de roble.</t>
  </si>
  <si>
    <t>suelo de corcho,suelos</t>
  </si>
  <si>
    <t>Enrejados de madera</t>
  </si>
  <si>
    <t>Un enrejado es una plataforma hecha de listones de madera construidas sobre un terreno fangoso para formar un pasillo seco.</t>
  </si>
  <si>
    <t>enrejados,suelos</t>
  </si>
  <si>
    <t>Separadores de azulejos</t>
  </si>
  <si>
    <t>Piezas de plástico que se utilizan para mantener cada pieza de mosaico o cerámica distanciados de forma uniforme mientras son instalados en piso, paredes o encimeras.</t>
  </si>
  <si>
    <t>separadores de azulejos,suelos</t>
  </si>
  <si>
    <t>Pisos para accesos</t>
  </si>
  <si>
    <t>Un piso elevado (también suelo levantado, piso de acceso (ing), o equipo de acceso piso elevado) proporciona un piso estructural elevado por encima de un sustrato sólido (a menudo una losa de hormigón) para crear un vacío oculto para el paso de los servic</t>
  </si>
  <si>
    <t>plataforma tecnica,suelos</t>
  </si>
  <si>
    <t>Piso de acero antideslizante</t>
  </si>
  <si>
    <t>Tablero horizontal descubierto y elevado sobre el suelo elaborado con una  aleación de hierro y carbono y un antideslizante para evitar su deslizamiento sobre superficies resbaladizas</t>
  </si>
  <si>
    <t>plataforma de acero antideslizante,suelos</t>
  </si>
  <si>
    <t>Fieltro para alfombras</t>
  </si>
  <si>
    <t xml:space="preserve">Almohadilla plana de material suave colocada debajo de una alfombra, para protección, relleno o comodidad. </t>
  </si>
  <si>
    <t>basamentos de alfombras o moquetas,espuma niveladora,suelos</t>
  </si>
  <si>
    <t>Ebanistería</t>
  </si>
  <si>
    <t>Un gabinete es una pieza en forma de caja de los muebles con puertas o cajones para almacenar artículos diversos. Algunos gabinetes están solos, mientras que otros se basan en una pared o se unen a él como un botiquín.</t>
  </si>
  <si>
    <t>armarios,chapisteria</t>
  </si>
  <si>
    <t>Encimeras</t>
  </si>
  <si>
    <t>Se llama encimera, mesada (español rioplatense) o poyo (dialecto canario) al aparador liso que se coloca encima de los muebles de las cocinas y los baños.</t>
  </si>
  <si>
    <t>chapisteria,encimeras</t>
  </si>
  <si>
    <t>Moldeado y carpintería mecánica</t>
  </si>
  <si>
    <t>Puertas de rejilla</t>
  </si>
  <si>
    <t>Una rejilla es una persiana o persiana con lamas horizontales que están en ángulo de admitir la luz y el aire, pero para evitar la entrada de lluvia, la luz solar directa, y el ruido.</t>
  </si>
  <si>
    <t>moldeado y carpinteria mecanica,persianas</t>
  </si>
  <si>
    <t>Columnas</t>
  </si>
  <si>
    <t>Una columna es un elemento arquitectónico vertical y de forma alargada que normalmente tiene funciones estructurales, aunque también pueden erigirse con fines decorativos.</t>
  </si>
  <si>
    <t>columnas,moldeado y carpinteria mecanica</t>
  </si>
  <si>
    <t>Paneles de madera</t>
  </si>
  <si>
    <t>Los paneles o piezas de madera con el cual se revisten cuartos o pasillos</t>
  </si>
  <si>
    <t>material de revestimiento,moldeado y carpinteria mecanica</t>
  </si>
  <si>
    <t>Cornisas</t>
  </si>
  <si>
    <t>La cornisa es la parte superior y más saliente de una edificación. Tiene como función principal evitar que el agua de lluvia incida directamente sobre el muro o se deslice por el mismo, además de rematar el edificio.</t>
  </si>
  <si>
    <t>cornisas,moldeado y carpinteria mecanica</t>
  </si>
  <si>
    <t>Cercos de puertas</t>
  </si>
  <si>
    <t>Un elemento decorativo o la estructura en torno a una puerta;</t>
  </si>
  <si>
    <t>cercos de puertas,moldeado y carpinteria mecanica</t>
  </si>
  <si>
    <t>Moldes</t>
  </si>
  <si>
    <t>La moldura es un elemento decorativo utilizado en diversas obras artísticas, entre ellas, y quizás pudiera decirse que de forma significativa, en la arquitectura. Consiste en un relieve o saliente de acusado componente longitudinal que conserva idéntico p</t>
  </si>
  <si>
    <t>moldeado,moldeado y carpinteria mecanica</t>
  </si>
  <si>
    <t>Escaleras</t>
  </si>
  <si>
    <t>Es una construcción diseñada para comunicar varios espacios situados a diferentes alturas. Está conformada por escalones (peldaños) y puede disponer de varios tramos entre los descansos (mesetas o rellanos).</t>
  </si>
  <si>
    <t>escaleras,moldeado y carpinteria mecanica</t>
  </si>
  <si>
    <t>Piezas de escaleras</t>
  </si>
  <si>
    <t>Partes de una serie o tramo de escalones</t>
  </si>
  <si>
    <t>moldeado y carpinteria mecanica,piezas de escaleras</t>
  </si>
  <si>
    <t>Puertas  y  ventanas  y  vidrio</t>
  </si>
  <si>
    <t>Puertas</t>
  </si>
  <si>
    <t>Puertas de cristal</t>
  </si>
  <si>
    <t>Es un objeto de cristal que se abre y cierra permitiendo la apertura del muro diseñada y construida para permitir el paso cuando así se desee, mediante el movimiento de esta a través de una bisagra que puede permitir el paso de un lugar a otro</t>
  </si>
  <si>
    <t>puertas,puertas de cristal,puertas de vidrio</t>
  </si>
  <si>
    <t>Puertas de pantalla</t>
  </si>
  <si>
    <t>Es un objeto hecho con una malla generalmente de alambre protegidos contra la corrosión. La protección contra la corrosión se hace normalmente mediante una capa de zinc o de un recubrimiento plastificante, o de acero inoxidable para usos concretos. Este o</t>
  </si>
  <si>
    <t>cierros metalicos,cortina metalica,puertas,puertas de tela metalica</t>
  </si>
  <si>
    <t>Puertas rodantes</t>
  </si>
  <si>
    <t>Puerta basculante, puede subir en una o dos piezas mediante un par de bisagras especiales o guías de rodamiento con resortes de tensión o contrapesos generalmente de concreto para equilibrar el peso</t>
  </si>
  <si>
    <t>puertas,puertas basculantes</t>
  </si>
  <si>
    <t>Puertas de madera</t>
  </si>
  <si>
    <t>Una puerta es un objeto de madera que se abre y cierra permitiendo la apertura del muro diseñada y construida para permitir el paso cuando así se desee, mediante el movimiento de esta a través de una bisagra que puede permitir el paso de un lugar a otro</t>
  </si>
  <si>
    <t>portones,puertas,puertas de madera</t>
  </si>
  <si>
    <t>Puertas de metal</t>
  </si>
  <si>
    <t>Una puerta es un objeto de metal que se abre y cierra permitiendo la apertura del muro diseñada y construida para permitir el paso cuando así se desee, mediante el movimiento de esta a través de una bisagra que puede permitir el paso de un lugar a otro</t>
  </si>
  <si>
    <t>cortina metalica,porton,portones,puertas,puertas de metal</t>
  </si>
  <si>
    <t>Contrapuertas</t>
  </si>
  <si>
    <t>Una puerta de tormenta es un tipo de puerta que se instala frente a una puerta de acceso exterior para protegerlo de la intemperie y permitir la ventilación.</t>
  </si>
  <si>
    <t>contrapuertas,puertas</t>
  </si>
  <si>
    <t>Marcos de puertas o quicios</t>
  </si>
  <si>
    <t>El marco que rodea en el que una puerta se cierra.</t>
  </si>
  <si>
    <t>marcos de puertas,puertas</t>
  </si>
  <si>
    <t>Puertas corrediza empotrable</t>
  </si>
  <si>
    <t>Una puerta corrediza o puerta corredera es un tipo de puerta que se abre de manera horizontal con un movimiento de deslizamiento sobre un espacio predeterminado, paralelo al lugar en el que se encuentra.</t>
  </si>
  <si>
    <t>puertas,puertas correderas</t>
  </si>
  <si>
    <t>Puertas giratorias</t>
  </si>
  <si>
    <t>Una puerta giratoria es un tipo de puerta que permite un uso simultáneo tanto para entrar como para salir de un edificio. Consiste generalmente de tres o cuatro hojas posicionadas verticalmente; unidas a un eje central que les permite girar, ya sea median</t>
  </si>
  <si>
    <t>puertas,puertas giratorias</t>
  </si>
  <si>
    <t>Puertas automáticas</t>
  </si>
  <si>
    <t>Las puertas automáticas se abren gracias al automatismo u operador, el cual se acciona gracias a un mecanismo de activación que no tiene siempre que ser un sensor infrarrojo (control remoto). Dentro de los sensores podemos encontrar, sensores infrarrojos,</t>
  </si>
  <si>
    <t>puertas,puertas automaticas</t>
  </si>
  <si>
    <t>Puerta de vaivén</t>
  </si>
  <si>
    <t>Una puerta pivotada o colgada de bisagras de doble cara para que pueda abrir para ambos lados.</t>
  </si>
  <si>
    <t>puerta de vaiven,puertas</t>
  </si>
  <si>
    <t>Abridores de puertas</t>
  </si>
  <si>
    <t xml:space="preserve">Son puertas que tienen una ubicación estratégica con la apertura de puertas hacia afuera con una barra de choque en ella y con señales de salida que conducen a ella. </t>
  </si>
  <si>
    <t>aperturas de puertas,dinteles,puertas</t>
  </si>
  <si>
    <t>Rodapiés</t>
  </si>
  <si>
    <t>Un rodapié, también llamado zócalo, es una pieza que se coloca en la base de los tabiques o muros de las habitaciones como elemento estético y para protegerlos de golpes o roces.</t>
  </si>
  <si>
    <t>puertas,rodapies</t>
  </si>
  <si>
    <t>Cerradores de puertas</t>
  </si>
  <si>
    <t>Un cierre de puerta es un dispositivo mecánico que cierra una puerta, por lo general después de que alguien lo abre, o después de que se abrió automáticamente.</t>
  </si>
  <si>
    <t>cierres de puertas,puertas</t>
  </si>
  <si>
    <t>Ventanas</t>
  </si>
  <si>
    <t>Ventanas de guillotina</t>
  </si>
  <si>
    <t>Ventana de guillotina, si lo hacen sobre guías verticales y la hoja sube o baja. Este tipo de ventana es considerada peligrosa y no debe ser instalada, pudiendo crear fácilmente accidentes mortales.</t>
  </si>
  <si>
    <t>ventanas,ventanas de guillotina</t>
  </si>
  <si>
    <t>Ventanas de apertura horizontal</t>
  </si>
  <si>
    <t xml:space="preserve">Una ventana es un vano o hueco elevado sobre el suelo, que se abre de manera horizontal en una pared con la finalidad de proporcionar luz y ventilación a la estancia correspondiente. </t>
  </si>
  <si>
    <t>ventanas,ventanas de apertura horizontal</t>
  </si>
  <si>
    <t>Ventanas giratorias</t>
  </si>
  <si>
    <t>Una ventana abatible (o abatible) es una ventana que se une a su marco por una o más bisagras.  Ventanas abatibles están articuladas en el lado.</t>
  </si>
  <si>
    <t>ventanas,ventanas giratorias</t>
  </si>
  <si>
    <t>Ventanas con hoja de desplazamiento horizontal</t>
  </si>
  <si>
    <t>Un marco de madera o metal que contiene un cristal de vidrio y está construido en una pared o en el techo para admitir la luz o el aire y abre o se desliza de forma horizontal</t>
  </si>
  <si>
    <t>ventanas,ventanas con hoja de desplazamiento horizontal</t>
  </si>
  <si>
    <t>Ventanas basculantes o de montante</t>
  </si>
  <si>
    <t>Ventana basculante o pivotante, cuando giran en torno a un eje horizontal o vertical en el centro de los marcos</t>
  </si>
  <si>
    <t>ventanas,ventanas basculantes o de montante</t>
  </si>
  <si>
    <t>Ventanas fijas</t>
  </si>
  <si>
    <t>Fija, cuando sus hojas no se pueden mover. También se denomina ventana al conjunto de dispositivos que se utilizan para cerrar ese vano.</t>
  </si>
  <si>
    <t>ventanas,ventanas fijas</t>
  </si>
  <si>
    <t>Miradores</t>
  </si>
  <si>
    <t>Una bay window es una especie de ventana mirador, o ventana en voladizo. Por regla general un tipo de ventana que asoma hacia el exterior desde un muro en un intercolumnio. Suele sostenerse sobre una ménsula. </t>
  </si>
  <si>
    <t>miradores,ventanas</t>
  </si>
  <si>
    <t>Ventana de miradores</t>
  </si>
  <si>
    <t xml:space="preserve">Una ventana es un vano o hueco elevado sobre el suelo, que se abre en una pared con la finalidad de proporcionar luz y ventilación a la estancia correspondiente. </t>
  </si>
  <si>
    <t>ventana de miradores,ventanas</t>
  </si>
  <si>
    <t>Ventanas salientes</t>
  </si>
  <si>
    <t>ventanas,ventanas salientes</t>
  </si>
  <si>
    <t>Paredes de vidrio</t>
  </si>
  <si>
    <t>Una cortina pared exterior con un marco que contiene las ventanas que pueden ser fijas o operables.</t>
  </si>
  <si>
    <t>paredes acristaladas,ventanas</t>
  </si>
  <si>
    <t>Pantallas de ventana</t>
  </si>
  <si>
    <t>Una pantalla de ventana, mosquitera es una malla de alambre de metal, fibra de vidrio u otra fibra sintética, estirada en un marco de madera o de metal, diseñado para cubrir la apertura de una ventana abierta. Su objetivo principal es evitar que  las hoja</t>
  </si>
  <si>
    <t>pantallas de ventana,ventanas</t>
  </si>
  <si>
    <t>Ventanas francesas o puerta – ventanas</t>
  </si>
  <si>
    <t>Un par o uno de un par de ventanas que se extiende hasta el suelo y la apertura en el medio.</t>
  </si>
  <si>
    <t>ventanas,ventanas francesas</t>
  </si>
  <si>
    <t>Productos de cristal</t>
  </si>
  <si>
    <t>Adoquines</t>
  </si>
  <si>
    <t>Los adoquines (del árabe ad-dukkân, "piedra escuadrada") son piedras o bloques labrados y de forma rectangular que se utilizan en la construcción de pavimentos.</t>
  </si>
  <si>
    <t>adoquines,productos de cristal</t>
  </si>
  <si>
    <t>Vidrio biselado</t>
  </si>
  <si>
    <t>Vidrio biselado se hace generalmente mediante la adopción de vidrio grueso y la creación de un corte superficial en ángulo (bisel) alrededor de toda la periferia.</t>
  </si>
  <si>
    <t>cristal biselado,productos de cristal</t>
  </si>
  <si>
    <t>Vidrio con plomo</t>
  </si>
  <si>
    <t>El añadir óxido de plomo al vidrio aumenta su índice de refracción y además resulta en una temperatura de fundición más baja. Esto facilita el trabajo y la modelación del vidrio. Las propiedades ópticas se deben a la alta densidad del plomo. El brillo dep</t>
  </si>
  <si>
    <t>cristal emplomado,productos de cristal</t>
  </si>
  <si>
    <t>Vidrio laminado</t>
  </si>
  <si>
    <t>El vidrio laminar o laminado consiste en la unión de varias láminas de vidrio mediante una película intermedia realizada con butiral de polivinilo (PVB), etil-vinil-acetato(EVA) y con resinas activadas por luz ultravioleta o simplemente por la mezcla de s</t>
  </si>
  <si>
    <t>cristal laminado,productos de cristal</t>
  </si>
  <si>
    <t>Vidrio templado</t>
  </si>
  <si>
    <t>El vidrio templado es un tipo de vidrio utilizado principalmente en la industria del motor y la construcción. Hay dos maneras de templar el vidrio: templado químico y templado térmico.</t>
  </si>
  <si>
    <t>productos de cristal,vidrio templado</t>
  </si>
  <si>
    <t>Vidrio de seguridad</t>
  </si>
  <si>
    <t>Vidrio de seguridad es un vidrio con características de seguridad adicionales que hacen que sea menos probable que se rompa, o menos probable que sea una amenaza cuando se rompen.</t>
  </si>
  <si>
    <t>cristal de seguridad,productos de cristal,vidrio anti-impacto,vidrio doble,vidrio triple</t>
  </si>
  <si>
    <t>Vidrio flotado</t>
  </si>
  <si>
    <t xml:space="preserve">El vidrio flotado consiste en una plancha de vidrio fabricada haciendo flotar el vidrio fundido sobre una capa de estaño fundido. Este método proporciona al vidrio un grosor uniforme y una superficie muy plana, por lo que es el vidrio más utilizado en la </t>
  </si>
  <si>
    <t>productos de cristal,vidrio banado en metal</t>
  </si>
  <si>
    <t>Vidrio con alambre incrustado</t>
  </si>
  <si>
    <t>Vidrio con conexión de cable está fabricado principalmente como retardante del fuego, con malla de alambre incrustado en el vidrio para evitar que se resquebraje y rompa bajo estrés o cuando se expone a altas temperaturas.</t>
  </si>
  <si>
    <t>productos de cristal,vidrio con tela metalica embebida</t>
  </si>
  <si>
    <t>Claraboyas</t>
  </si>
  <si>
    <t>Claraboyas fijas</t>
  </si>
  <si>
    <t>Una claraboya fija es un tipo de claraboya que se sella para intemperie y no se puede abrir.</t>
  </si>
  <si>
    <t>claraboyas,claraboyas fijas</t>
  </si>
  <si>
    <t>Claraboyas con ventilación</t>
  </si>
  <si>
    <t>Una unidad operable de claraboya (ventilación) utiliza una faja esmaltada fijada y soportada por el bastidor. Cuando está al alcance de los ocupantes, este tipo también se llama una ventana de tejado.</t>
  </si>
  <si>
    <t>claraboyas,claraboyas con ventilacion,velux,ventana de techo,ventanas para techos</t>
  </si>
  <si>
    <t>Claraboyas de tubo</t>
  </si>
  <si>
    <t>Un tragaluz, claraboya, lucerna o lucernario es una ventana situada en el techo o la parte superior de una pared utilizada para proporcionar luz a una habitación.</t>
  </si>
  <si>
    <t>claraboyas,claraboyas de tubo</t>
  </si>
  <si>
    <t>Marcos de ventanas</t>
  </si>
  <si>
    <t>Marcos para ventanas de guillotina</t>
  </si>
  <si>
    <t>Marcos para ventanas que tienen dos guillotinas en un solo cuadro que se deslizan hacia arriba o hacia abajo para proporcionar ventilación. A menudo se colocan al lado de patios, terrazas y pasillos.</t>
  </si>
  <si>
    <t>marcos de ventanas,marcos para ventanas de guillotina</t>
  </si>
  <si>
    <t>Marcos para ventanas de apertura horizontal</t>
  </si>
  <si>
    <t>Marcos para ventanas con una hoja móvil (generalmente la inferior) y la otra fija. Esta es la forma más antigua de ventana deslizante, y también es más barato.</t>
  </si>
  <si>
    <t>marcos de ventanas,marcos para ventanas de apertura horizontal</t>
  </si>
  <si>
    <t>Marcos para ventanas giratorias</t>
  </si>
  <si>
    <t>Marcos para ventanas en las cuales una hoja de la misma se abre hacia el exterior por medio de bisagras.</t>
  </si>
  <si>
    <t>marcos de ventanas,marcos para ventanas giratorias</t>
  </si>
  <si>
    <t>Marcos para ventanas con hojas de desplazamiento horizontal</t>
  </si>
  <si>
    <t>Marcos para una ventana que tiene fajas (en un plano vertical) que se deslizan en ranuras horizontales o pistas; cuando está cerrada, los montantes de los marcos se encuentran y se pueden enclavar.</t>
  </si>
  <si>
    <t>marcos de ventanas,marcos para ventanas con hojas de desplazamiento horizontal,marcos para ventanas de corredera</t>
  </si>
  <si>
    <t>Marcos para ventanas basculantes o de montante</t>
  </si>
  <si>
    <t>Marcos para ventanas que se pueden abrir y que están articuladas en el medio</t>
  </si>
  <si>
    <t>marcos de ventanas,marcos para ventanas basculantes o de montante</t>
  </si>
  <si>
    <t>Marcos para ventanas fijas</t>
  </si>
  <si>
    <t>Marcos para ventanas que no se pueden abrir, cuya función se limita a permitir la entrada de la luz</t>
  </si>
  <si>
    <t>marcos de ventanas,marcos para ventanas fijas</t>
  </si>
  <si>
    <t>Puerta de barra sencilla</t>
  </si>
  <si>
    <t>Elemento utilizado para brindar un brazo de palanca para que una puerta abra y cierre.</t>
  </si>
  <si>
    <t>puerta de barra aislada,puertas</t>
  </si>
  <si>
    <t>Puerta de doble barra</t>
  </si>
  <si>
    <t>puerta de doble barra,puertas</t>
  </si>
  <si>
    <t>Instalaciones  de  plomería</t>
  </si>
  <si>
    <t>Porcelana sanitaria</t>
  </si>
  <si>
    <t>Tinas o bañeras</t>
  </si>
  <si>
    <t>Pila que sirve para bañarse. Otros sinónimos aceptados como recipiente son: artesa,barreño e incluso cubeta.  Pieza básica de los artículos sanitarios de los cuartos de baño, las bañeras modernas más económicas se fabrican en fibra de vidrio o acrílica; t</t>
  </si>
  <si>
    <t>bañera,baneras,loza sanitaria,tina</t>
  </si>
  <si>
    <t>Bidés</t>
  </si>
  <si>
    <t>Recipiente bajo conagua corriente y desagüe, generalmente fabricado de porcelana o loza, ideado para limpiarse los órganos genitales externos y elano, aunque también es utilizado para lavarse los pies. Es útil también para baños de asiento en personas que</t>
  </si>
  <si>
    <t>bides,loza sanitaria</t>
  </si>
  <si>
    <t>Duchas</t>
  </si>
  <si>
    <t>Baño en el que el agua cae sobre el sujeto, estando éste de pie y sin producirse acumulación de agua, pues la usada se dirige directamente al desagüe, o a la acción de usar estas instalaciones.</t>
  </si>
  <si>
    <t>duchas,loza sanitaria,regadera</t>
  </si>
  <si>
    <t>Lavamanos</t>
  </si>
  <si>
    <t>Es un accesorio de plomería en forma de tazón utilizado para el lavado de manos, para lavavajillas u otro.  Los fregaderos generalmente tienen grifos (llaves) que abastecen de agua caliente y fría.</t>
  </si>
  <si>
    <t>fregador,lavamanos,loza sanitaria</t>
  </si>
  <si>
    <t>Inodoros o excusados</t>
  </si>
  <si>
    <t>Elemento sanitario utilizado para recoger y evacuar los excrementos y la orina humanos hacia la instalación de saneamiento y que (mediante un cierre de sifón de agua limpia) impide la salida de los olores de la cloaca hacia los espacios habitados.</t>
  </si>
  <si>
    <t>escusado,inodoros,loza sanitaria,retrete</t>
  </si>
  <si>
    <t>Orinales</t>
  </si>
  <si>
    <t>Es un objeto utilizado para orinar, generalmente ubicado en baños públicos masculinos. Suelen ser deporcelana y los hay con diferentes formas: redondos, ovalados, rectangulares, suspendidos del muro o apoyados en el piso. </t>
  </si>
  <si>
    <t>loza sanitaria,urinarios</t>
  </si>
  <si>
    <t>Cerramientos para bañeras o duchas</t>
  </si>
  <si>
    <t>Es una estructura hermética con las paredes que encierran, una pista de drenaje y la puerta o modo de acceso abierto.</t>
  </si>
  <si>
    <t>cierre para tinas y duchas,loza sanitaria</t>
  </si>
  <si>
    <t>Divisiones de baños</t>
  </si>
  <si>
    <t>Uno de los paneles que forman un recinto de baño.</t>
  </si>
  <si>
    <t>loza sanitaria,tabiques de aseos</t>
  </si>
  <si>
    <t>Plato del jabón</t>
  </si>
  <si>
    <t>Recipiente destinado a sostener la pastilla de jabón en el cuarto de baño.</t>
  </si>
  <si>
    <t>jabonera,loza sanitaria,plato de jabon</t>
  </si>
  <si>
    <t>servilletero</t>
  </si>
  <si>
    <t>El anillo de servilleta, fue originalmente utilizado para identificar las servilletas de un hogar entre los días de lavado semanal. El anillo de servilleta estándar es un simple anillo hecho de pinchos.</t>
  </si>
  <si>
    <t>loza sanitaria,servilletero</t>
  </si>
  <si>
    <t>Se denomina retrete, inodoro o escusado al elemento sanitario utilizado para recoger y evacuar los excrementos y la orina humanos hacia la instalación de saneamiento y que (mediante un cierre de sifón de agua limpia) impide la salida de los olores de la c</t>
  </si>
  <si>
    <t>escusado,inodoros,loza sanitaria,retrete,taza de bano</t>
  </si>
  <si>
    <t>Asientos de inodoro</t>
  </si>
  <si>
    <t xml:space="preserve">Un asiento de inodoro es una unidad articulada consta de asiento y la tapa que está atornillada a la taza del inodoro. Un asiento de inodoro consiste en el propio asiento, que puede estar contorneada para el usuario para sentarse, y la tapa, que cubre el </t>
  </si>
  <si>
    <t>asiento para  inodoro,asientos de inodoro,loza sanitaria</t>
  </si>
  <si>
    <t>Tapas de inodoro</t>
  </si>
  <si>
    <t xml:space="preserve">Tapas de un accesorio para la defecación y la micción </t>
  </si>
  <si>
    <t>loza sanitaria,tapas de inodoro</t>
  </si>
  <si>
    <t>Tapa de tanque del inodoro</t>
  </si>
  <si>
    <t>La tapa del tanque en el cual el agua o las aguas residuales se retiene para la liberación periódica a través de una alcantarilla. Un tanque lleno de agua pequeña para el lavado de un retrete.</t>
  </si>
  <si>
    <t>loza sanitaria,tapas de estanque de inodoro</t>
  </si>
  <si>
    <t>Tanque del inodoro</t>
  </si>
  <si>
    <t>Un tanque en el cual el agua o las aguas residuales se retiene para la liberación periódica a través de una alcantarilla. Un tanque lleno de agua pequeña para el lavado de un retrete.</t>
  </si>
  <si>
    <t>depositos de inodoro,estanque,estanque de baño,estanque de inodoro,loza sanitaria</t>
  </si>
  <si>
    <t>Equipo  de  apoyo  para  construcción  y  mantenimiento</t>
  </si>
  <si>
    <t>Escaleras y andamios</t>
  </si>
  <si>
    <t>Una escalera es una pieza o herramienta que sirve para que una persona pueda ascender y descender de lugares inaccesibles por encontrarse a distinta altura o nivel.</t>
  </si>
  <si>
    <t>escaleras,escaleras y andamios</t>
  </si>
  <si>
    <t>Andamios</t>
  </si>
  <si>
    <t>Un Andamio se trata de una construcción provisional con la que se hacen puentes, pasarelas o plataformas sostenidas por madera o acero (En Asia se emplea bambú). Actualmente se hace prefabricado y modular. Se hacen para permitir el acceso de los obreros d</t>
  </si>
  <si>
    <t>andamios,escaleras y andamios</t>
  </si>
  <si>
    <t>Taburete escalonado</t>
  </si>
  <si>
    <t>Un taburete, a menudo con pasos plegables adjuntos, en los que uno se pone de pie para alcanzar objetos altos</t>
  </si>
  <si>
    <t>banquillo escalonado,escaleras y andamios</t>
  </si>
  <si>
    <t>Escaleras y accesorios de andamiaje</t>
  </si>
  <si>
    <t>Barandas</t>
  </si>
  <si>
    <t>El parapeto es un elemento arquitectónico de protección que sirve para evitar la caída al vacío de personas, animales u objetos de un balcón o terraza aunque también se puede encontrar en cualquier otro lugar que presente desniveles entre diferentes plano</t>
  </si>
  <si>
    <t>barandillas,escaleras y accesorios de andamiaje</t>
  </si>
  <si>
    <t>Estabilizadores de andamiaje</t>
  </si>
  <si>
    <t>Dispositivos para mantener estables o firmes las plataformas temporales, ya sea apoyadas desde abajo o suspendidas desde arriba, en la que los trabajadores se sientan o se paran cuando realizan tareas a una altura por encima del suelo.</t>
  </si>
  <si>
    <t>escaleras y accesorios de andamiaje,estabilizadores de andamiaje</t>
  </si>
  <si>
    <t>Piso del andamiaje</t>
  </si>
  <si>
    <t>Piso de una plataforma temporal o movil para los trabajadores (como albañiles, pintores, o mineros) donde están de pie o sentados cuando trabajan a una altura sobre el suelo o la tierra</t>
  </si>
  <si>
    <t>escaleras y accesorios de andamiaje,piso del andamiaje</t>
  </si>
  <si>
    <t>Estructuras prefabricadas</t>
  </si>
  <si>
    <t>Estructuras agrícolas prefabricadas</t>
  </si>
  <si>
    <t>Silos</t>
  </si>
  <si>
    <t>Un silo (del griego s???? - siros, "hoyo o agujero para conservar grano") es una construcción diseñada para almacenar grano y otros materiales a granel; son parte integrante del ciclo de acopio de la agricultura.</t>
  </si>
  <si>
    <t>estructuras agricolas prefabricadas,silos</t>
  </si>
  <si>
    <t>Invernaderos</t>
  </si>
  <si>
    <t>Un invernadero (o invernáculo) es un lugar cerrado, estático y accesible a pie, que se destina a la producción de cultivos, dotado habitualmente de una cubierta exterior translúcida de vidrio o plástico, que permite el control de la temperatura, la humeda</t>
  </si>
  <si>
    <t>estructuras agricolas prefabricadas,invernaderos</t>
  </si>
  <si>
    <t>Estructuras residenciales prefabricadas</t>
  </si>
  <si>
    <t>Casas</t>
  </si>
  <si>
    <t>Una casa, del latín casa (cabaña), es una edificación construida para ser habitada. Puede organizarse en una o varias plantas, normalmente no superando las tres alturas. Puede también disponer de un sótano o un semisótano, y de una cubierta superior trans</t>
  </si>
  <si>
    <t>2.6.9.1.01</t>
  </si>
  <si>
    <t>Edificios residenciales (viviendas)</t>
  </si>
  <si>
    <t>casa,casas,casetas sanitarias,estructuras residenciales prefabricadas,letrinas,mediaguas,pieza</t>
  </si>
  <si>
    <t>Casas móviles</t>
  </si>
  <si>
    <t>Mobile homes (también llamadas trailers o house trailers en EE.UU.) o Caravanas estáticas son casas prefabricadas construidas en fábricas -y no en el lugar de destino- y después llevadas al lugar donde se van a establecer</t>
  </si>
  <si>
    <t>casas moviles,estructuras residenciales prefabricadas</t>
  </si>
  <si>
    <t>Cabañas</t>
  </si>
  <si>
    <t>En uso moderno, una cabaña es una vivienda sencilla, típicamente ubicada en áreas rurales o semi-rurales.</t>
  </si>
  <si>
    <t>cabanas,cabins,estructuras residenciales prefabricadas</t>
  </si>
  <si>
    <t>garajes</t>
  </si>
  <si>
    <t>Un garaje es un espacio cubierto y cerrado con llave, para guardar un vehículo. En una vivienda unifamiliar dentro de población o en una zona residencial se suele hacer una distribución de la casa o los chalets de manera que haya unlocal para guardar vehí</t>
  </si>
  <si>
    <t>estructuras residenciales prefabricadas,garages,garajes</t>
  </si>
  <si>
    <t>Cenador</t>
  </si>
  <si>
    <t>Un gazebo es un pabellón de planta simétrica, generalmente hexagonal o circular, que comúnmente se encuentra en losparques, jardines, y en áreas públicas abiertas. Los gazebos se encuentran aislados, techados, y abiertos por todos los lados; proporcionan </t>
  </si>
  <si>
    <t>cenador,estructuras residenciales prefabricadas,gazebo</t>
  </si>
  <si>
    <t>Cocinas domésticas</t>
  </si>
  <si>
    <t>Cuarto o área en la casa equipada para preparar o cocinar alimentos.</t>
  </si>
  <si>
    <t>cocinas domesticas,estructuras residenciales prefabricadas</t>
  </si>
  <si>
    <t>Estructuras comerciales e industriales prefabricadas</t>
  </si>
  <si>
    <t>Oficinas en la fábrica</t>
  </si>
  <si>
    <t>Construcción modular que permite maximizar el espacio con el que se cuenta</t>
  </si>
  <si>
    <t>estructuras comerciales e industriales prefabricadas,oficinas en la fabrica</t>
  </si>
  <si>
    <t>Cabinas de rociado</t>
  </si>
  <si>
    <t>Un área cerrada o semicerrada utilizado para la pintura con pistola de artículos fabricados; puede estar equipado con una fuente de aire filtrado para mantener la atmósfera libre de polvo, un telón de fondo para atrapar el exceso de pulverización, y un si</t>
  </si>
  <si>
    <t>cabinas de rociado,estructuras comerciales e industriales prefabricadas</t>
  </si>
  <si>
    <t>Cobertizos para almacenaje</t>
  </si>
  <si>
    <t>Una pequeña estructura, ya sea independiente o conectado a una estructura más grande, que sirve para el almacenamiento o refugio ..</t>
  </si>
  <si>
    <t>cobertizos para almacenaje,estructuras comerciales e industriales prefabricadas</t>
  </si>
  <si>
    <t>Salas limpias</t>
  </si>
  <si>
    <t>Una sala blanca, cuarto limpio o sala limpia (en inglés, clean room) es una sala especialmente diseñada para obtener bajos niveles de contaminación. Estas salas tienen que tener los parámetros ambientales estrictamente controlados: partículas en aire, tem</t>
  </si>
  <si>
    <t>estructuras comerciales e industriales prefabricadas,salas limpias</t>
  </si>
  <si>
    <t>Garitas</t>
  </si>
  <si>
    <t>Una casa de guardia (también conocido como casa de vigilancia, edificio de guardia, cabina de guardia, caseta de vigilancia, caseta de seguridad, edificio de la seguridad, o el edificio centinela) es un edificio utilizado para alojar al personal y equipos</t>
  </si>
  <si>
    <t>estructuras comerciales e industriales prefabricadas,garitas</t>
  </si>
  <si>
    <t>Aseos portátiles</t>
  </si>
  <si>
    <t>Baños portátiles una "Casa de la recepción de los desechos humanos" y conocido como Porta Potties (Inglés americano), o Porta Loos (Reino Unido), a menudo, sonrecintos portátiles simples que contienen un baño químico que se utiliza normalmente como un ino</t>
  </si>
  <si>
    <t>aseos portatiles,baños quimicos,estructuras comerciales e industriales prefabricadas,limpia fosas</t>
  </si>
  <si>
    <t>Almacenes</t>
  </si>
  <si>
    <t>Un almacén es un lugar o espacio físico para el almacenaje de bienes dentro de la cadena de suministro. Los almacenes son una infraestructura imprescindible para la actividad de todo tipo de agentes económicos (agricultores, ganaderos,mineros, industriale</t>
  </si>
  <si>
    <t>2.2.5.1.01</t>
  </si>
  <si>
    <t>Alquilleres y rentas de edificios y locales</t>
  </si>
  <si>
    <t>almacenes,estructuras comerciales e industriales prefabricadas</t>
  </si>
  <si>
    <t>Auditorio</t>
  </si>
  <si>
    <t>Un auditorio es el área dentro de un teatro, sala de conciertos u otro espacio de actuación, en donde una audiencia escucha y observa la interpretación. Para los cines, el número de auditorios es comúnmente expresado como el número de salas</t>
  </si>
  <si>
    <t>2.7.2.7.01</t>
  </si>
  <si>
    <t>Obras urbanísticas</t>
  </si>
  <si>
    <t>auditorio,estructuras comerciales e industriales prefabricadas</t>
  </si>
  <si>
    <t>Cocinas de oficinas</t>
  </si>
  <si>
    <t>Un cuarto en las oficinas destinado y equipado para preparar y cocinar comida.</t>
  </si>
  <si>
    <t>cocinas de oficinas,estructuras comerciales e industriales prefabricadas</t>
  </si>
  <si>
    <t>Jardín de invierno</t>
  </si>
  <si>
    <t>Un invernadero es una habitación con techo y paredes de cristal, por lo general adjunto a una casa de un solo lado, que se utiliza como un invernadero o una terraza acristalada.</t>
  </si>
  <si>
    <t>estructuras comerciales e industriales prefabricadas,jardin de invierno</t>
  </si>
  <si>
    <t>Cabina telefónica</t>
  </si>
  <si>
    <t>Una cabina telefónica es una pequeña estructura que en su interior contiene un teléfono público. El diseño más conocido de las cabinas telefónicas son las rojas usadas en varias ciudades del mundo. Están hechas para que el usuario de estas no se moje cuan</t>
  </si>
  <si>
    <t>cabina telefonica,estructuras comerciales e industriales prefabricadas</t>
  </si>
  <si>
    <t>Estructuras prefabricadas para ayudas de emergencia</t>
  </si>
  <si>
    <t>Refugios</t>
  </si>
  <si>
    <t>Un refugio es una estructura arquitectónica básica o de la construcción que ofrececobertura.</t>
  </si>
  <si>
    <t>estructuras prefabricadas para ayudas de emergencia,refugios</t>
  </si>
  <si>
    <t>Tiendas de campaña para emergencias</t>
  </si>
  <si>
    <t>Refugios que consisten en láminas de tela o de otro material que cubren por encima, amarradas a marco de postes o amarradas a sogas que se utilizan en emergencias</t>
  </si>
  <si>
    <t>estructuras prefabricadas para ayudas de emergencia,tiendas de campana para emergencias</t>
  </si>
  <si>
    <t>Unidades para contenedores</t>
  </si>
  <si>
    <t>Las siglas TEU (acrónimo del término en inglés Twenty-foot Equivalent Unit, que significa Unidad Equivalente a Veinte Pies) representa una unidad de medida de capacidad inexacta del transporte marítimo (Buques portacontenedores y terminales portuarios par</t>
  </si>
  <si>
    <t>estructuras prefabricadas para ayudas de emergencia,unidades para contenedores</t>
  </si>
  <si>
    <t>Estructuras médicas prefabricadas</t>
  </si>
  <si>
    <t>Unidades médicas</t>
  </si>
  <si>
    <t>Unidades relacionadas con enfermedades y lesiones, su tratamiento o prevención</t>
  </si>
  <si>
    <t>estructuras medicas prefabricadas,unidades medicas</t>
  </si>
  <si>
    <t>Unidades de laboratorio</t>
  </si>
  <si>
    <t>Espacio cerrado utilizado para experimentos o ensayos.</t>
  </si>
  <si>
    <t>estructuras medicas prefabricadas,unidades de laboratorio</t>
  </si>
  <si>
    <t>Unidades dentales</t>
  </si>
  <si>
    <t>Un elemento del equipo que contiene un conjunto de numerosos objetos utilizados en las operaciones dentales, tales como un motor dental, luz operatoria, soporte, mesa de trabajo, eyector de saliva, abastecimiento de agua, tomas de corriente eléctrica, air</t>
  </si>
  <si>
    <t>estructuras medicas prefabricadas,unidades dentales</t>
  </si>
  <si>
    <t>Unidades quirúrgicas</t>
  </si>
  <si>
    <t>Es una unidad que proporciona el cuidado continuo que comienza con la atención preoperatoria, y se extiende a través perioperatoria (durante la cirugía) los procedimientos, y la recuperación postoperatoria.</t>
  </si>
  <si>
    <t>estructuras medicas prefabricadas,unidades quirurgicas</t>
  </si>
  <si>
    <t>Estructuras permanentes</t>
  </si>
  <si>
    <t>Estructuras comerciales y de ocio</t>
  </si>
  <si>
    <t>Paseos de Tiendas</t>
  </si>
  <si>
    <t>Un centro comercial, zona comercial, o simplemente comercial es uno o varios edificios que forman un complejo de tiendas que representan a comerciantes, con pasarelas de interconexión que permite a los visitantes caminar fácilmente de una unidad a otra, a</t>
  </si>
  <si>
    <t>estructuras comerciales y de recreacion,paseos de tiendas</t>
  </si>
  <si>
    <t>Estructuras de aparcamiento</t>
  </si>
  <si>
    <t>Un edificio para el almacenamiento a corto plazo de los vehículos de motor, con dos o más capas o niveles y por lo menos dos lados abiertos, y con el nivel superior cubierto o no.</t>
  </si>
  <si>
    <t>estructuras comerciales y de recreacion,estructuras de aparcamiento</t>
  </si>
  <si>
    <t>Cafetería</t>
  </si>
  <si>
    <t>Una cafetería, cafetín o, simplemente, un café es un despacho de café y otras bebidas, donde se sirven aperitivos y comidas. Una cafetería comparte algunas características con un bar y otras con un restaurante.</t>
  </si>
  <si>
    <t>cafeteria,estructuras comerciales y de recreacion</t>
  </si>
  <si>
    <t>Edificios de tiendas</t>
  </si>
  <si>
    <t>Edificio con habitaciones equipadas con mercancía para la venta</t>
  </si>
  <si>
    <t>edificios de tiendas,estructuras comerciales y de recreacion</t>
  </si>
  <si>
    <t>Centro comercial</t>
  </si>
  <si>
    <t>Un centro comercial es una construcción que consta de uno o varios edificios, por lo general de gran tamaño, que albergan locales y oficinas comerciales aglutinados en un espacio determinado concentrando mayor cantidad de clientes potenciales dentro del r</t>
  </si>
  <si>
    <t>centro comercial,estructuras comerciales y de recreacion</t>
  </si>
  <si>
    <t>Cantina</t>
  </si>
  <si>
    <t>Cantina es una palabra empleada para indicar ciertos establecimientos. Tiene una etimología deriva del italiano que significa "cava de vino", bodega, o bóveda, y ésta a su vez proviene del latín canto.</t>
  </si>
  <si>
    <t>cantina,estructuras comerciales y de recreacion</t>
  </si>
  <si>
    <t>Teatro</t>
  </si>
  <si>
    <t>El teatro (del griego ??at??? theatrón 'lugar para contemplar') es la rama del arte escénico relacionada con la actuación, que representa historias frente a una audiencia usando una combinación de discurso, gestos, escenografía, música, sonido y espectácu</t>
  </si>
  <si>
    <t>estructuras comerciales y de recreacion,teatro</t>
  </si>
  <si>
    <t>2.2.8.6.01</t>
  </si>
  <si>
    <t>Eventos generales</t>
  </si>
  <si>
    <t>Mercado</t>
  </si>
  <si>
    <t xml:space="preserve">Mercado, en economía, es cualquier conjunto de transacciones o acuerdos de intercambio de bienes o servicios entre individuos o asociaciones de individuos. El mercado no hace referencia directa al lucro o a las empresas, sino simplemente al acuerdo mutuo </t>
  </si>
  <si>
    <t>estructuras comerciales y de recreacion,mercado</t>
  </si>
  <si>
    <t>Zona de juegos infantiles</t>
  </si>
  <si>
    <t>Área destinada para la recreación y el juego de niños</t>
  </si>
  <si>
    <t>estructuras comerciales y de recreacion,zona de juegos infantiles</t>
  </si>
  <si>
    <t>Zoo</t>
  </si>
  <si>
    <t>Un jardín zoológico, parque zoológico, casa de fieras, zoológico o zoo es una instalación en la que se exhibenanimales dentro de los recintos expuestos al público y en las que también pueden ser criados.</t>
  </si>
  <si>
    <t>estructuras comerciales y de recreacion,zoologico</t>
  </si>
  <si>
    <t>Jardines</t>
  </si>
  <si>
    <t>Un jardín (del francés jardín, huerto), es una zona del terreno donde se cultivan especies vegetales, con posible añadidura de otros elementos como fuentes o esculturas, para el placer de los sentidos. En castellano se llamaba antiguamente huerto de flor </t>
  </si>
  <si>
    <t>estructuras comerciales y de recreacion,jardines</t>
  </si>
  <si>
    <t>Parques</t>
  </si>
  <si>
    <t>Es un espacio natural o semi-natural que puede estar situado en el interior de una ciudad o un pueblo.</t>
  </si>
  <si>
    <t>estructuras comerciales y de recreacion,parques</t>
  </si>
  <si>
    <t>Servicios de recreo al lado del agua</t>
  </si>
  <si>
    <t xml:space="preserve"> Instalaciones al lado de cuerpos de agua para una variedad de actividades de ocio, como una sala de deportes, cafetería y salas de reuniones</t>
  </si>
  <si>
    <t>estructuras comerciales y de recreacion,servicios de recreo al lado del agua</t>
  </si>
  <si>
    <t>Estructuras de transporte</t>
  </si>
  <si>
    <t>Puentes de Acero</t>
  </si>
  <si>
    <t>Estructura de acero que abarca y proporciona el paso sobre una brecha o barrera, tal como un río o carretera.</t>
  </si>
  <si>
    <t>estructuras de transporte,puentes de acero</t>
  </si>
  <si>
    <t>Dique Seco</t>
  </si>
  <si>
    <t>Dique seco, o dique de carena, es el nombre de las instalaciones portuarias destinadas a poner las embarcaciones fuera del agua para efectuar reparaciones en su parte externa.</t>
  </si>
  <si>
    <t>2.7.2.5.01</t>
  </si>
  <si>
    <t>Infraestructura marítima y aérea</t>
  </si>
  <si>
    <t>dique seco,estructuras de transporte</t>
  </si>
  <si>
    <t>Estación de autobuses</t>
  </si>
  <si>
    <t>Una estación de autobús, terminal de buses, Central camionera, Central de autobuses oterrapuerto es una instalación en la que se turnan las salidas de autobuses a diferentes sitios, los cuales se colocan en dársenas en las que apean y suben pasajeros. </t>
  </si>
  <si>
    <t>estacion de autobuses,estructuras de transporte</t>
  </si>
  <si>
    <t>Garaje de autobuses</t>
  </si>
  <si>
    <t>Un garaje de autobuses o estación de autobuses es un edificio donde los autobuses son almacenados y mantenidos.</t>
  </si>
  <si>
    <t>estructuras de transporte,garaje de autobuses</t>
  </si>
  <si>
    <t>Edificio del área de servicios</t>
  </si>
  <si>
    <t>La suma de todas las áreas en todos los pisos de un edificio utilizado para el suministro de custodia, cuartos de limpieza del fregadero, armarios de limpieza, y los baños públicos.</t>
  </si>
  <si>
    <t>2.7.2.1.01</t>
  </si>
  <si>
    <t>Obras hidraúlicas y sanitarias</t>
  </si>
  <si>
    <t>edificio de area de servicios,estacion de servicios,estructuras de transporte</t>
  </si>
  <si>
    <t>Estación de tranvías</t>
  </si>
  <si>
    <t>Una estación ferroviaria o estación de ferrocarril es una instalación ferroviaria con vías a la que pueden llegar y desde la que se pueden expedir trenes. Se compone de varias vías, con desvíos entre ellas, y se delimita porseñales de entrada y salida. Ad</t>
  </si>
  <si>
    <t>estacion de tranvias,estacion de trenes,estructuras de transporte</t>
  </si>
  <si>
    <t>Depósito de trenes</t>
  </si>
  <si>
    <t>Estación en la que los vehículos de transporte cargan o descargan pasajeros o mercancías</t>
  </si>
  <si>
    <t>deposito de trenes,estructuras de transporte</t>
  </si>
  <si>
    <t>Estación de metro</t>
  </si>
  <si>
    <t>Sitio donde habitualmente paran los vehículos de los metros</t>
  </si>
  <si>
    <t>estacion de metro,estructuras de transporte</t>
  </si>
  <si>
    <t>Edificio de la estación terminal</t>
  </si>
  <si>
    <t>Edificio donde los trenes cargan o descargan pasajeros o mercancías</t>
  </si>
  <si>
    <t>edificio de la estacion terminal,estructuras de transporte</t>
  </si>
  <si>
    <t>Depósito terminal</t>
  </si>
  <si>
    <t>Edificio utilizado para el almacenamiento y mantenimiento de vehículos de transporte público, por lo general accionados por electricidad de los cables por encima de ellos y que se desplazan a lo largo de carriles previstos en la superficie de una calle</t>
  </si>
  <si>
    <t>deposito terminal,estructuras de transporte,terminal de trenes</t>
  </si>
  <si>
    <t>Coches de tranvías</t>
  </si>
  <si>
    <t>Una plataforma ferroviaria es una sección de la vía, junto a las vías del tren en una estación de tren, estación de metro y la parada de tranvía, por lo que los pasajeros pueden subir o bajar de los trenes o tranvías.</t>
  </si>
  <si>
    <t>autos de tranvias,carros de tranvias,coches de trenes,estructuras de transporte</t>
  </si>
  <si>
    <t>Edificio del aeropuerto</t>
  </si>
  <si>
    <t>Un lugar donde aterrizan y despegan las aeronaves, que tiene edificios e instalaciones para los pasajeros.</t>
  </si>
  <si>
    <t>edificio de aeropuerto,edificio del aeropuerto,estructuras de transporte</t>
  </si>
  <si>
    <t>Torre de control del aeropuerto</t>
  </si>
  <si>
    <t>Una torre en el aeropuerto desde la cual es controlado el tráfico aéreo por medio de  la observaciñon física, por radar y por radio.</t>
  </si>
  <si>
    <t>estructuras de transporte,torre de control del aeropuerto</t>
  </si>
  <si>
    <t>Campo de aterrizaje</t>
  </si>
  <si>
    <t>La zona de campos y pistas de aterrizaje donde los aviones pueden despegar y aterrizar.</t>
  </si>
  <si>
    <t>campo de aterrizaje,estructuras de transporte</t>
  </si>
  <si>
    <t>Pista de rodadura</t>
  </si>
  <si>
    <t>Una tira de nivel, por lo general suelo empedrado en el que los aviones despegar y aterrizar.</t>
  </si>
  <si>
    <t>estructuras de transporte,pista de despegue,pista de rodadura</t>
  </si>
  <si>
    <t>Aparcamiento</t>
  </si>
  <si>
    <t>Una estructura construida paralela a la orilla de un canal de agua para su uso como lugar de aterrizaje</t>
  </si>
  <si>
    <t>atracadero,estacionamiento,estacionamientos,estructuras de transporte</t>
  </si>
  <si>
    <t>Muelle de embarque</t>
  </si>
  <si>
    <t>Una plataforma que se extiende desde la orilla por el agua y con el apoyo depilotes o pilares, que se utilizan para asegurar, proteger y facilitar el acceso a los buques o barcos.</t>
  </si>
  <si>
    <t>estructuras de transporte,muelle de embarque</t>
  </si>
  <si>
    <t>Zona de acople con pasillos móviles</t>
  </si>
  <si>
    <t>El área de agua entre dos pilares o al lado de un muelle que recibe un buque decarga, descarga o reparaciones.</t>
  </si>
  <si>
    <t>estructuras de transporte,plataforma de carga,zona de acople con pasillos moviles</t>
  </si>
  <si>
    <t>Embarcadero</t>
  </si>
  <si>
    <t>Un lugar de destino o en el muelle donde los barcos pueden amarrar y cargar o descargar.</t>
  </si>
  <si>
    <t>embarcadero,estructuras de transporte</t>
  </si>
  <si>
    <t>Marina</t>
  </si>
  <si>
    <t>Una cuenca de barco que tiene muelles, atracaderos, suministros y otras instalaciones para pequeñas embarcaciones.</t>
  </si>
  <si>
    <t>estructuras de transporte,marina</t>
  </si>
  <si>
    <t>Puerto deportivo</t>
  </si>
  <si>
    <t>Una cuenca de barco que tiene muelles, atracaderos, suministros y otras instalaciones para pequeñas embarcaciones.</t>
  </si>
  <si>
    <t>estructuras de transporte,puerto deportivo</t>
  </si>
  <si>
    <t>Rompeolas</t>
  </si>
  <si>
    <t xml:space="preserve">Un cortaolas, rompeolas o malecón (solo si es transitable) es una estructura costera que tiene por finalidad principal proteger la costa o un puerto de la acción de las olas del mar o del clima. Son calculados, normalmente, para una determinada altura de </t>
  </si>
  <si>
    <t>estructuras de transporte,rompeolas</t>
  </si>
  <si>
    <t>Malecón</t>
  </si>
  <si>
    <t>Un muro de contención para evitar la erosión de la costa.</t>
  </si>
  <si>
    <t>estructuras de transporte,malecon</t>
  </si>
  <si>
    <t>Edificio de la terminal del ferry</t>
  </si>
  <si>
    <t>Un edificio donde hay zonas donde se transportan personas, mercancías, automóviles, camiones, trenes u otros vehículos a través de un cuerpo de agua en una ruta programada.</t>
  </si>
  <si>
    <t>edificio de la terminal del ferry,estructuras de transporte,terminal de trenes</t>
  </si>
  <si>
    <t>Terminal de carga rodante</t>
  </si>
  <si>
    <t>Terminal de todo tipo de buque, o barco, que transporta cargamento rodado, tanto automóviles como camiones.</t>
  </si>
  <si>
    <t>estructuras de transporte,terminal de carga rodante,terminal rodo viario</t>
  </si>
  <si>
    <t>Faro</t>
  </si>
  <si>
    <t>Un faro es una torre de señalización luminosa situada cerca de la costa o junto a ella, aunque en algunas ocasiones se encuentra situado dentro del mar a cierta distancia de la costa.</t>
  </si>
  <si>
    <t>estructuras de transporte,faro</t>
  </si>
  <si>
    <t>Puente de carretera</t>
  </si>
  <si>
    <t xml:space="preserve">Una estructura construida para que los medios de transporte terrestre puedan atravesar obstáculos físicos, tales como un cuerpo de agua, valle, o por carretera, con el fin de proporcionar un paso por encima del obstáculo.  </t>
  </si>
  <si>
    <t>estructuras de transporte,puente de carretera</t>
  </si>
  <si>
    <t>Puente de ferrocarril</t>
  </si>
  <si>
    <t>Un puente construido para el fin exclusivo o principal de llevar el tráfico ferroviario</t>
  </si>
  <si>
    <t>estructuras de transporte,puente de ferrocarril</t>
  </si>
  <si>
    <t>Puente para peatones</t>
  </si>
  <si>
    <t>El puente peatonal o, como construcción cerrada, Skyway permite el paso de peatones sobre cuerpos de agua, vías de tráfico ovalles en las montañas. Se pueden construir en diferentes tipos de materiales. Los hay estáticos y móviles (que se pliegan, girano </t>
  </si>
  <si>
    <t>estructuras de transporte,puente para peatones</t>
  </si>
  <si>
    <t>Viaducto para carretera</t>
  </si>
  <si>
    <t>Puente formado por varios tramos pequeños para cruzar mediante un medio de transporte terrestre un valle o un barranco</t>
  </si>
  <si>
    <t>estructuras de transporte,viaducto para carretera</t>
  </si>
  <si>
    <t>Viaducto para el tren</t>
  </si>
  <si>
    <t>estructuras de transporte,viaducto para el tren</t>
  </si>
  <si>
    <t>Paso subterráneo</t>
  </si>
  <si>
    <t>Un paso por debajo de algo, especialmente un tramo de carretera que pasa por debajo de otra carretera o un ferrocarril.</t>
  </si>
  <si>
    <t>estructuras de transporte,paso subterraneo</t>
  </si>
  <si>
    <t>Paso elevado</t>
  </si>
  <si>
    <t>Un paso elevado (llamado un paso elevado en el Reino Unido y la mayoría de lospaíses de la Comunidad Europea) es una estructura de puente, carretera, ferrocarril osimilar que cruza otra carretera o ferrocarril.</t>
  </si>
  <si>
    <t>estructuras de transporte,paso elevado,paso sobre nivel</t>
  </si>
  <si>
    <t>Túnel</t>
  </si>
  <si>
    <t>La Real Academia Española define metro (de ferrocarril metropolitano) como Tren subterráneo o al aire libre que circula por las grandes ciudades. Esta clase de sistema ferroviario se caracteriza por ser un transporte masivo de pasajeros en las grandes ciu</t>
  </si>
  <si>
    <t>estructuras de transporte,tunel</t>
  </si>
  <si>
    <t>Acueductos</t>
  </si>
  <si>
    <t>Una obra de drenaje es un dispositivo utilizado para dar paso al agua, restituyendo la continuidad de la trayectoria de los cauces interceptados principalmente por las obras lineales: carreteras, ferrocarriles, etc.</t>
  </si>
  <si>
    <t>acueductos,estructuras de transporte</t>
  </si>
  <si>
    <t>Túnel para carretea</t>
  </si>
  <si>
    <t>Es un pasadizo para carretera subterráneo, completamente cerrados, excepto para las aberturas de entrada y salida, comúnmente en cada extremo.</t>
  </si>
  <si>
    <t>estructuras de transporte,tunel para carretea</t>
  </si>
  <si>
    <t>Túnel para ferrocarril</t>
  </si>
  <si>
    <t>Un túnel por el que corren las vías del tren</t>
  </si>
  <si>
    <t>estructuras de transporte,tunel para ferrocarril</t>
  </si>
  <si>
    <t>Túnel para peatones</t>
  </si>
  <si>
    <t>Es un pasadizo para peatones subterráneo, completamente cerrados, excepto para las aberturas de entrada y salida, comúnmente en cada extremo.</t>
  </si>
  <si>
    <t>estructuras de transporte,tunel para peatones</t>
  </si>
  <si>
    <t>Túnel para canal</t>
  </si>
  <si>
    <t>Un túnel construido en el punto donde se corta un canal de navegación a través de una altiplanicie o cordillera.</t>
  </si>
  <si>
    <t>estructuras de transporte,tunel para canal</t>
  </si>
  <si>
    <t>Túnel para conducir un río</t>
  </si>
  <si>
    <t>Paso subterráneo, especialmente un corte a través de una colina o debajo de un río.</t>
  </si>
  <si>
    <t>estructuras de transporte,tunel para conducir un rio</t>
  </si>
  <si>
    <t>Túnel submarino</t>
  </si>
  <si>
    <t>Una vía de paso de longitud variable a través del mar, completamente cerrado, excepto para los extremos abiertos, permitiendo la entrada y la salida.</t>
  </si>
  <si>
    <t>estructuras de transporte,tunel submarino</t>
  </si>
  <si>
    <t>Autopista</t>
  </si>
  <si>
    <t>Una autopista es una vía de circulación de automóviles y vehículos terrestres de carga; es rápida, segura, admite un volumen de tráfico considerable, y se diferencia de una carretera en que la autopista dispone de doble carril para cada sentido con calzad</t>
  </si>
  <si>
    <t>autopista,estructuras de transporte</t>
  </si>
  <si>
    <t>Cruce de carreteras</t>
  </si>
  <si>
    <t>Una carretera que intersecta a otra carretera</t>
  </si>
  <si>
    <t>cruce de carreteras,estructuras de transporte</t>
  </si>
  <si>
    <t>Anillo de carretera</t>
  </si>
  <si>
    <t>Una carretera de circunvalación, ronda o anillo periférico es una autopista, carretera o avenida que circula alrededor o dentro de una ciudad o área metropolitana, rodeándola total o parcialmente, con el fin de evitar que los vehículos que realicen una ru</t>
  </si>
  <si>
    <t>anillo de carretera,estructuras de transporte</t>
  </si>
  <si>
    <t>Carretera principal</t>
  </si>
  <si>
    <t>Una carretera nacional, carretera troncal o ruta estratégica es una carretera principal, por lo general la conexión de dos o más ciudades, puertos, aeropuertos y otros lugares, que es la ruta recomendada para el tráfico de larga distancia y de carga. Much</t>
  </si>
  <si>
    <t>carretera principal,estructuras de transporte</t>
  </si>
  <si>
    <t>Carretera secundaria</t>
  </si>
  <si>
    <t>Un camino que complementa una calle principal, por lo general lo suficientementeamplia y apta para doble vía, el tráfico a velocidad moderada o lenta de todo tiempo.</t>
  </si>
  <si>
    <t>carretera secundaria,estructuras de transporte</t>
  </si>
  <si>
    <t>Carretera de acceso</t>
  </si>
  <si>
    <t>Un tramo de la fachada (también carretera de acceso, vía de servicio, caminoparalelo, etc) es una carretera local que se ejecuta en paralelo a una carretera de acceso limitado de mayor velocidad. Un tramo de la fachada se utiliza a menudo para facilitar e</t>
  </si>
  <si>
    <t>carretera de acceso,estructuras de transporte</t>
  </si>
  <si>
    <t>Carretera bifurcada</t>
  </si>
  <si>
    <t>Carretera bifurcada es un camino corto que conecta una autopista, etc a otra carretera</t>
  </si>
  <si>
    <t>carretera bifurcada,estructuras de transporte</t>
  </si>
  <si>
    <t>Doble carril</t>
  </si>
  <si>
    <t>Una autovía o autorruta es una vía de dominio y uso público proyectada y construida fundamentalmente para la circulación de vehículos automóviles.</t>
  </si>
  <si>
    <t>doble carril,doble via,estructuras de transporte</t>
  </si>
  <si>
    <t>Simple carril</t>
  </si>
  <si>
    <t>Una sola calzada (América del Norte Inglés carretera no dividida) es una carretera con 1, 2 o más carriles dispuestos dentro de una sola calzada (América del NorteInglés: carretera) sin reserva central (América del Norte Inglés: mediana) para separar corr</t>
  </si>
  <si>
    <t>estructuras de transporte,simple carril</t>
  </si>
  <si>
    <t>Encuentro de carreteras</t>
  </si>
  <si>
    <t>Un cruce de carreteras es una ubicación en la que el tráfico de vehículos que va en diferentes direcciones pueden proceder de una manera controlada diseñada para minimizar los accidentes. En algunos casos, los vehículos pueden variar entrediferentes rutas</t>
  </si>
  <si>
    <t>encuentro de carreteras,estructuras de transporte</t>
  </si>
  <si>
    <t>Paso de peatones</t>
  </si>
  <si>
    <t>Una pasarela, normalmente cerrada, lo que permite a los peatones ir de un edificio a otro, como en un centro urbano, sin pasar por el tráfico.</t>
  </si>
  <si>
    <t>estructuras de transporte,paso de peatones</t>
  </si>
  <si>
    <t>Paso elevado para peatones</t>
  </si>
  <si>
    <t>Un puente diseñado para peatones</t>
  </si>
  <si>
    <t>estructuras de transporte,paso elevado para peatones</t>
  </si>
  <si>
    <t>Sendero de caminantes</t>
  </si>
  <si>
    <t>Un sendero (también modo peatón, sendero, sendero) es un tipo de vía que se destina principal para el uso de peatones, pero no otras formas de tráfico, talescomo vehículos motorizados y paseos.</t>
  </si>
  <si>
    <t>estructuras de transporte,footpath,sendero de caminantes,vereda</t>
  </si>
  <si>
    <t>Sendero de bicicletas</t>
  </si>
  <si>
    <t>Es un camino especial en el que las personas pueden viajar en bicicleta por separado de los vehículos de motor</t>
  </si>
  <si>
    <t>ciclo via,estructuras de transporte,sendero de bicicletas</t>
  </si>
  <si>
    <t>Puente para pasar un oleoducto</t>
  </si>
  <si>
    <t>una estructura construida para atravesar obstáculos físicos, tales como un cuerpo de agua, valle, o carretera, con el fin de proporcionar un paso por encima del obstáculo para pasar un oleoducto</t>
  </si>
  <si>
    <t>estructuras de transporte,puente para pasar un oleoducto</t>
  </si>
  <si>
    <t>Oleoducto</t>
  </si>
  <si>
    <t>El transporte por tubería o transporte por ductos es un modo de transporte de gases, líquidos, sólidos o multifásico, dirigido en general a través de las tuberías que constituyen una red o un sistema de transporte.</t>
  </si>
  <si>
    <t>estructuras de transporte,oleoducto</t>
  </si>
  <si>
    <t>Estación de bombeo</t>
  </si>
  <si>
    <t>Las estaciones de bombeo son instalaciones que incluyen bombas y equipos debombeo de líquidos de un lugar a otro. Se utilizan para una variedad de sistemas de infraestructura, tales como el suministro de agua a los canales, el drenaje de lastierras bajas,</t>
  </si>
  <si>
    <t>estacion de bombeo,estructuras de transporte</t>
  </si>
  <si>
    <t>Estaciones de bombeo alcantarillado</t>
  </si>
  <si>
    <t>Son instalaciones que incluyen bombas y equipos de bombeo de líquidos residuales de un lugar a otro.</t>
  </si>
  <si>
    <t>estaciones de bombeo alcantarillado,estructuras de transporte</t>
  </si>
  <si>
    <t>Sumidero de alcantarilla</t>
  </si>
  <si>
    <t>El punto de descarga de aguas residuales, a menudo a partir de un tubo en un cuerpo de agua.</t>
  </si>
  <si>
    <t>estructuras de transporte,sumidero de alcantarilla</t>
  </si>
  <si>
    <t>Terreno de aparcamiento</t>
  </si>
  <si>
    <t>Un estacionamiento (Inglés británico: aparcamiento), también conocido como lote de autos, es un área despejada que se destina para el estacionamiento de vehículos. Por lo general, el término se refiere a un área dedicada que ha sido provista de una superf</t>
  </si>
  <si>
    <t>estacionamientos,estructuras de transporte,parking,terreno de estacionamientos</t>
  </si>
  <si>
    <t>Area de servicios de carretera</t>
  </si>
  <si>
    <t>En las áreas de servicio de autopistas del Reino Unido, también conocidas comoestaciones de servicio, son lugares donde los conductores pueden salir de una autopista para repostar, descansar o tomar un refrigerio.</t>
  </si>
  <si>
    <t>area de servicios,area de servicios de carretera,estructuras de transporte</t>
  </si>
  <si>
    <t>Estructuras públicas</t>
  </si>
  <si>
    <t>Oficina de correos</t>
  </si>
  <si>
    <t>La oficina postal u oficina de correos es un ente encargado de enviar, recibir, ordenar, manejar, trasmitir o entregar el correo.</t>
  </si>
  <si>
    <t>estructuras publicas,oficina de correos</t>
  </si>
  <si>
    <t>Banco</t>
  </si>
  <si>
    <t>Un banco es una empresa financiera que se encarga de captar recursos en la forma de depósitos, y prestar dinero, así como la prestación de servicios financieros.</t>
  </si>
  <si>
    <t>banco,bank,estructuras publicas</t>
  </si>
  <si>
    <t>Comisaría de policía</t>
  </si>
  <si>
    <t>Se denomina comisaría (o estación de policía) al edificio de carácter permanente utilizado como cuartel general u oficina depolicía. El nombre proviene del hecho de que la persona al cargo de la comisaría ostenta el cargo de comisario.</t>
  </si>
  <si>
    <t>comisaria de policia,estación de policia,estructuras publicas</t>
  </si>
  <si>
    <t>Palacio de justicia</t>
  </si>
  <si>
    <t>Un edificio el cual alberga las cortes judiciales</t>
  </si>
  <si>
    <t>estructuras publicas,palacio de justicia</t>
  </si>
  <si>
    <t>Edificio de la cárcel</t>
  </si>
  <si>
    <t>Edificio compuesto compuesto por diferentes celdas o cuartos cerrados diseñados para albergar a los presos que están condenados a una institución correccional por violar las leyes.</t>
  </si>
  <si>
    <t>edificio de la carcel,estructuras publicas</t>
  </si>
  <si>
    <t>Estación de bomberos</t>
  </si>
  <si>
    <t>Estación de bomberos o Parque de bomberos es una estructura en la que se almacenan los camiones y otro equipo que sirve en la lucha contra el fuego, asimismo descansa allí el personal de bomberos en espera de llamadas o alarmas.</t>
  </si>
  <si>
    <t>cuartel de bomberos,estacion de bomberos,estructuras publicas</t>
  </si>
  <si>
    <t>Estación de ambulancias</t>
  </si>
  <si>
    <t>Una estación de ambulancias es una estructura u otra área destinada para el almacenamiento de ambulancias, equipo médico, equipo de protección personal y otros suministros médicos.</t>
  </si>
  <si>
    <t>estacion de ambulancias,estructuras publicas</t>
  </si>
  <si>
    <t>Edificio para albergue de montaña</t>
  </si>
  <si>
    <t>Es un edificio destinado a alojar y proteger de las inclemencias meteorológicas a alpinistas o excursionistas situado en zonas de montaña, generalmente de difícil acceso, o en núcleos rurales.</t>
  </si>
  <si>
    <t>edificio para albergue de montana,estructuras publicas,refugio</t>
  </si>
  <si>
    <t>Estación de barcos de socorro</t>
  </si>
  <si>
    <t>Una estación de barcos, propulsados por remos o un motor, usados para el rescate de personas en el mar, huyendo de un barco que se hunde, etc</t>
  </si>
  <si>
    <t>estacion de barcos de socorro,estructuras publicas</t>
  </si>
  <si>
    <t>Edificio de los guardacostas</t>
  </si>
  <si>
    <t>El edificio de la rama de las fuerzas armadas de una nación que es responsable de la defensa costera, protección de vidas y bienes en el mar, y el cumplimiento de las aduanas, inmigración y leyes de navegación.</t>
  </si>
  <si>
    <t>edificio de los guardacostas,estructuras publicas</t>
  </si>
  <si>
    <t>Estación de servicios de rescate</t>
  </si>
  <si>
    <t>Estación de servicios de emergencia que comprende los empleados, equipo, etc, que sirven para llevar a la gente fuera de peligro, ataque, daño, etc, especialmente después de un desastre, accidente, etc</t>
  </si>
  <si>
    <t>estacion de servicios de rescate,estructuras publicas</t>
  </si>
  <si>
    <t>Centro cívico</t>
  </si>
  <si>
    <t>Un centro cívico es una superficie importante dentro de una comunidad que se construyepara ser su punto o centro focal. Por lo general, contiene uno o más edificios públicos dominantes, que también pueden incluir un edificio del gobierno.</t>
  </si>
  <si>
    <t>centro civico,estructuras publicas</t>
  </si>
  <si>
    <t>Funerarias o crematorios</t>
  </si>
  <si>
    <t>Funerarias son establecimientos habilitados para el velatorio de difuntos, de acuerdo a las creencias religiosas de los deudos. Por lo general, dentro de ellas se encuentran los crematorios, el establecimiento de servicios funerarios donde se encuentran los hornos en los que se realiza la cremación.</t>
  </si>
  <si>
    <t>crematorio,estructuras publicas</t>
  </si>
  <si>
    <t>Galería de arte</t>
  </si>
  <si>
    <t>Una galería de arte o museo de arte es un espacio para la exhibición y promoción del arte, especialmente delarte visual, y principalmente pintura y escultura,</t>
  </si>
  <si>
    <t>estructuras publicas,galeria de arte</t>
  </si>
  <si>
    <t>Monumentos prehistóricos</t>
  </si>
  <si>
    <t>Monumentos formados por piedras grandes y toscamente labradas, erguidas en solitario o combinadas para formar una estructura, levantadas bien con fines religiosos o bien como lugares de enterramiento o como monumentos conmemorativos de sucesos destacados,</t>
  </si>
  <si>
    <t>estructuras publicas,monumentos prehistoricos</t>
  </si>
  <si>
    <t>Oficina de admisión</t>
  </si>
  <si>
    <t>Una habitación o el lugar donde se venden entradas, especialmente para eventos de entretenimiento y servicios de transporte.</t>
  </si>
  <si>
    <t>estructuras publicas,oficina de admision</t>
  </si>
  <si>
    <t>Cementerio</t>
  </si>
  <si>
    <t xml:space="preserve">Terreno, generalmente cercado, destinado a enterrar cadáveres. </t>
  </si>
  <si>
    <t>2.7.2.8.01</t>
  </si>
  <si>
    <t>Obras en cementerios</t>
  </si>
  <si>
    <t>Camposanto,Cemetery,Necópolis,Sacramental,Sepultorio</t>
  </si>
  <si>
    <t>Matadero Público</t>
  </si>
  <si>
    <t xml:space="preserve">Instalación industrial estatal en la cual se sacrifican animales de granja para su posterior procesamiento, almacenamiento y comercialización como carne u otra clase de productos de origen animal. </t>
  </si>
  <si>
    <t>Degolladero,Desolladero,Matadero,Slaughter,Slaughterhouse</t>
  </si>
  <si>
    <t>Estructuras de servicios</t>
  </si>
  <si>
    <t>Estación de radar</t>
  </si>
  <si>
    <t>El lugar, la posición, o ubicación desde la que, o en la que, un conjunto de radar transmiten</t>
  </si>
  <si>
    <t>estacion de radar,estructuras de servicios</t>
  </si>
  <si>
    <t>Subestación</t>
  </si>
  <si>
    <t>Una subsidiaria o estación rama, como de una oficina de correos o de una empresa eléctrica</t>
  </si>
  <si>
    <t>estructuras de servicios,subestacion</t>
  </si>
  <si>
    <t>Estación de energía nuclear</t>
  </si>
  <si>
    <t>Una central o planta nuclear es una instalación industrial empleada para la generación de energía eléctrica a partir de energía nuclear. Se caracteriza por el empleo de combustible nuclear fisionable que mediante reacciones nucleares proporciona calor que</t>
  </si>
  <si>
    <t>estacion de energia nuclear,estructuras de servicios</t>
  </si>
  <si>
    <t>Depósito elevado de agua</t>
  </si>
  <si>
    <t>Una torre de agua es un gran contenedor de agua construido con el propósito de guardar grandes cantidades de agua a una altura suficiente para presurizar sistemas de distribución de agua.</t>
  </si>
  <si>
    <t>copa de agua,deposito elevado de agua,estructuras de servicios</t>
  </si>
  <si>
    <t>Aljibes</t>
  </si>
  <si>
    <t>El aljibe (del árabe hispano algúbb, y éste del árabe clásico gubb), es un depósito destinado a guardar agua potable, procedente de la lluvia recogida de los tejados de las casas o de las acogidas, habitualmente, que se conduce mediante canalizaciones. No</t>
  </si>
  <si>
    <t>aljibes,estructuras de servicios</t>
  </si>
  <si>
    <t>Estación móvil de telefonía</t>
  </si>
  <si>
    <t>Estaciones base de telefonía móvil son radios de baja potencia multicanal de dos vías.</t>
  </si>
  <si>
    <t>2.7.2.3.01</t>
  </si>
  <si>
    <t>Obras de telecomunicaciones</t>
  </si>
  <si>
    <t>estacion movil de telefonia,estructuras de servicios</t>
  </si>
  <si>
    <t>Presa</t>
  </si>
  <si>
    <t xml:space="preserve">En ingeniería se denomina presa o represa a una barrera fabricada con piedra, hormigón o materiales sueltos, que se construye habitualmente en una cerrada o desfiladero sobre un río o arroyo.Tiene la finalidad de embalsar el agua en el cauce fluvial para </t>
  </si>
  <si>
    <t>estructuras de servicios,presa</t>
  </si>
  <si>
    <t>Plataformas petroleras o de gas</t>
  </si>
  <si>
    <t>Una plataforma petrolífera o plataforma petrolera es una estructura de grandes dimensiones cuya función es extraer petróleoy gas natural de los yacimientos del lecho marino que luego serán exportados hacia la costa. También sirve como vivienda de los trab</t>
  </si>
  <si>
    <t>2.7.2.9.01</t>
  </si>
  <si>
    <t>Obras en plantas industriales, hidrocarburos y minas</t>
  </si>
  <si>
    <t>estructuras de servicios,plataformas petroleras o de gas</t>
  </si>
  <si>
    <t>Estructuras de educación e investigación</t>
  </si>
  <si>
    <t>Escuelas</t>
  </si>
  <si>
    <t>Escuela es el nombre genérico de cualquier centro docente, centro de enseñanza, centro educativo, colegio , institución educativa o "centro de participación; es decir, de toda institución que imparta educación o enseñanza , aunque suele designar más espec</t>
  </si>
  <si>
    <t>escuelas,estructuras de educacion e investigacion</t>
  </si>
  <si>
    <t>Politécnico</t>
  </si>
  <si>
    <t>Una escuela especializada en la enseñanza de las artes industriales y las ciencias aplicadas.</t>
  </si>
  <si>
    <t>estructuras de educacion e investigacion,politecnico</t>
  </si>
  <si>
    <t>Centro de formación profesional</t>
  </si>
  <si>
    <t>Una escuela de formación profesional (o escuela de oficios o escuela vocacional), proporcionando la formación profesional, es una escuela en la que los estudiantes aprenden las habilidades necesarias para realizar un trabajo en particular.</t>
  </si>
  <si>
    <t>centro de formacion profesional,estructuras de educacion e investigacion</t>
  </si>
  <si>
    <t>Sala de conferencias</t>
  </si>
  <si>
    <t>Una sala de conferencias (o conferencias en el teatro) es una sala de grandes dimensiones utilizados para la instrucción, por lo general en un colegio o universidad. A diferencia de un aula tradicional, con una capacidad de uno a cuatro docenas, la capaci</t>
  </si>
  <si>
    <t>estructuras de educacion e investigacion,sala de conferencias</t>
  </si>
  <si>
    <t>Biblioteca</t>
  </si>
  <si>
    <t>Una biblioteca puede definirse, desde un punto de vista estrictamente etimológico, como el lugar donde se guardanlibros, sin embargo en la actualidad esta concepción se ha visto hace tiempo superada para pasar a referirse tanto a las colecciones bibliográ</t>
  </si>
  <si>
    <t>biblioteca,estructuras de educacion e investigacion</t>
  </si>
  <si>
    <t>Laboratorio de lenguas</t>
  </si>
  <si>
    <t>El laboratorio de idiomas es una instalación de audio o audio-visual utilizado como ayuda en la enseñanza moderna de idiomas.</t>
  </si>
  <si>
    <t>estructuras de educacion e investigacion,laboratorio de lenguas</t>
  </si>
  <si>
    <t>Edificio para laboratorios</t>
  </si>
  <si>
    <t>Es un edificio en el cual se realizan experimentos y pruebas.</t>
  </si>
  <si>
    <t>edificio para laboratorios,estructuras de educacion e investigacion</t>
  </si>
  <si>
    <t>Estaciones meteorológicas</t>
  </si>
  <si>
    <t>Una instalación o lugar donde se recogen los datos meteorológicos registrados, y puesto en libertad.</t>
  </si>
  <si>
    <t>estaciones meteorologicas,estructuras de educacion e investigacion</t>
  </si>
  <si>
    <t>Servicios de investigación o medición</t>
  </si>
  <si>
    <t>Un centro en el cual se hacen investigaciones</t>
  </si>
  <si>
    <t>estructuras de educacion e investigacion,servicios de investigacion o medicion</t>
  </si>
  <si>
    <t>Estructuras hospitalarias</t>
  </si>
  <si>
    <t>Clínica</t>
  </si>
  <si>
    <t>Se llama clínica al hospital o al centro de salud donde el médico diagnostica y trata a personas con problemas de salud.</t>
  </si>
  <si>
    <t>centros de salud,clinica,complejo hospitalarios,estructuras hospitalarias</t>
  </si>
  <si>
    <t>Guardería infantil</t>
  </si>
  <si>
    <t>Una residencia de personas mayores es un centro gerontológico en el que viven temporal o permanentemente personas mayores en la mayoría de los casos con determinado grado de dependencia. En las residencias se ofrecen servicios de desarrollo personal y ate</t>
  </si>
  <si>
    <t>estructuras hospitalarias,guarderia infantil</t>
  </si>
  <si>
    <t>Teatro operativo</t>
  </si>
  <si>
    <t>Una sala de operaciones (o teatro) fue un teatro o anfiteatro en el que los estudiantes y otros espectadores podían ver a los cirujanos realizar la cirugía. Dentro de los países de la Commonwealth, el término se usa como sinónimo de sala de operaciones (O</t>
  </si>
  <si>
    <t>estructuras hospitalarias,teatro operativo</t>
  </si>
  <si>
    <t>Unidad de cuidados intensivos</t>
  </si>
  <si>
    <t>Una unidad de cuidados intensivos (UCI), unidad de vigilancia intensiva (UVI) o centro de tratamiento intensivo (CTI) o Unidad de terapia intensiva (UTI) es una instalación especial dentro del área hospitalaria que proporciona medicina intensiva. Los paci</t>
  </si>
  <si>
    <t>estructuras hospitalarias,unidad de cuidados intensivos</t>
  </si>
  <si>
    <t>Sala de diagnóstico radiológico</t>
  </si>
  <si>
    <t>La Sala de Radiología e Imagenología donde ofrecen estudios de radiología e imágenes que permiten estudiar todas las áreas del cuerpo desde varias perspectivas facilitando la detección temprana de enfermedades.</t>
  </si>
  <si>
    <t>estructuras hospitalarias,sala de diagnostico radiologico</t>
  </si>
  <si>
    <t>Sala de radiología</t>
  </si>
  <si>
    <t>Es un cuarto que se destina para el procesamiento de la radiografía</t>
  </si>
  <si>
    <t>estructuras hospitalarias,sala de radiologia</t>
  </si>
  <si>
    <t>Sala de fluoroscopia</t>
  </si>
  <si>
    <t>Es un cuarto en el cual se practica la técnica de imagen usada en medicina para obtener imágenes en tiempo real de las estructuras internas de los pacientes mediante el uso de un fluoroscopio.</t>
  </si>
  <si>
    <t>estructuras hospitalarias,sala de fluoroscopia</t>
  </si>
  <si>
    <t>Sala de patología</t>
  </si>
  <si>
    <t>Es el área en la que muestras de patología de las salas de operaciones se transfieren para la revisión y el análisis patológico.</t>
  </si>
  <si>
    <t>estructuras hospitalarias,sala de patologia</t>
  </si>
  <si>
    <t>Sala de cateterismo</t>
  </si>
  <si>
    <t>Es una sala de examen en un hospital o una clínica con equipos de diagnóstico utilizado para visualizar las arterias del corazón y de las cámaras del corazón y tratar cualquier estenosis o anormalidad encontrada.</t>
  </si>
  <si>
    <t>estructuras hospitalarias,sala de cateterismo</t>
  </si>
  <si>
    <t>Estructuras de alojamiento</t>
  </si>
  <si>
    <t>Casas residenciales</t>
  </si>
  <si>
    <t>Un hogar de cuidado es una zona residencial donde un número de personas mayores viven, por lo general en habitaciones individuales, y tienen acceso a servicios de atención en el lugar.</t>
  </si>
  <si>
    <t>casas residenciales,estructuras de alojamiento</t>
  </si>
  <si>
    <t>Apartamento</t>
  </si>
  <si>
    <t xml:space="preserve">Un apartamento, también llamado departamento, es una unidad de vivienda que comprende una o más habitaciones diseñadas para proporcionar instalaciones completas para un individuo o una pequeña familia. La principal diferencia existente entre este tipo de </t>
  </si>
  <si>
    <t>2.7.1.1.01</t>
  </si>
  <si>
    <t>Obras para edificación residencial (viviendas)</t>
  </si>
  <si>
    <t>estructuras de alojamiento,pisos</t>
  </si>
  <si>
    <t>Orfanato</t>
  </si>
  <si>
    <t>Un orfanato, orfanatorio u orfelinato, es una institución encargada del cuidado de los menores de edad, huérfanos o abandonados (expósitos), y de los niños o adolescentes a quienes las autoridades han separado de sus progenitores, retirándoles la patria p</t>
  </si>
  <si>
    <t>estructuras de alojamiento,hogar de niños</t>
  </si>
  <si>
    <t>Centro de asistencia de día</t>
  </si>
  <si>
    <t>una guardería para el cuidado de niños en edad preescolar mientras los padres trabajan</t>
  </si>
  <si>
    <t>centro de asistencia de dia,estructuras de alojamiento</t>
  </si>
  <si>
    <t>Residencia de jubilados</t>
  </si>
  <si>
    <t>Una casa de retiro a veces se llama el hogar de ancianos, pero también puede referirse a una casa de reposo es una instalación de viviendas multifamiliares de residencia destinado a las personas mayores.</t>
  </si>
  <si>
    <t>asilo,estructuras de alojamiento,residencia de jubilados</t>
  </si>
  <si>
    <t>Residencia de ancianos</t>
  </si>
  <si>
    <t>El término residencia de gente mayor se puede referir a uno de los siguientes:  casa de retiro o ancianato.</t>
  </si>
  <si>
    <t>estructuras de alojamiento,hogar de ancianos</t>
  </si>
  <si>
    <t>Hotel</t>
  </si>
  <si>
    <t>Es un edificio planificado y acondicionado para otorgar servicio de alojamiento a las personas temporalmente y que permite a los visitantes sus desplazamientos</t>
  </si>
  <si>
    <t>estructuras de alojamiento,hotel</t>
  </si>
  <si>
    <t>2.2.3.1.01</t>
  </si>
  <si>
    <t xml:space="preserve">Viáticos dentro del país
</t>
  </si>
  <si>
    <t>2.2.3.2.01</t>
  </si>
  <si>
    <t>Viáticos fuera del país</t>
  </si>
  <si>
    <t>Estructuras deportivas y sanitarias</t>
  </si>
  <si>
    <t>Estadio</t>
  </si>
  <si>
    <t>Un estadio es una construcción cerrada con graderías para los espectadores, destinado a competiciones deportivas.</t>
  </si>
  <si>
    <t>estadios,estructuras deportivas y sanitarias</t>
  </si>
  <si>
    <t>Campo de deportes</t>
  </si>
  <si>
    <t> Area destinada a la realización de diversas competencias deportivas.</t>
  </si>
  <si>
    <t>campo de deportes,estructuras deportivas y sanitarias</t>
  </si>
  <si>
    <t>Pista de carreras</t>
  </si>
  <si>
    <t>Es una pista destinada para carreras a pie</t>
  </si>
  <si>
    <t>estructuras deportivas y sanitarias,pista de carreras</t>
  </si>
  <si>
    <t>Pabellón deportivo</t>
  </si>
  <si>
    <t>Un edificio donde la gente puede ir a jugar a muchos tipos diferentes de deportes de interior</t>
  </si>
  <si>
    <t>estructuras deportivas y sanitarias,pabellon deportivo</t>
  </si>
  <si>
    <t>Balneario</t>
  </si>
  <si>
    <t>Spa es un establecimiento de salud que ofrece tratamientos, terapias o sistemas de relajación, utilizando como base principal el agua.</t>
  </si>
  <si>
    <t>balneario,estructuras deportivas y sanitarias,spa</t>
  </si>
  <si>
    <t>Gimnasio</t>
  </si>
  <si>
    <t>Un gimnasio es un lugar que permite practicar deportes o hacer ejercicio en un recinto cerrado.</t>
  </si>
  <si>
    <t>estructuras deportivas y sanitarias,gimnasio</t>
  </si>
  <si>
    <t>Piscina de natación</t>
  </si>
  <si>
    <t>Una piscina es un estanque artificial destinado al baño y la natación.</t>
  </si>
  <si>
    <t>estructuras deportivas y sanitarias,piscina de natación</t>
  </si>
  <si>
    <t>Servicios de deportes acuáticos</t>
  </si>
  <si>
    <t>Lugares o instalaciones que permiten la realización de deportes que implican cuerpos de agua</t>
  </si>
  <si>
    <t>estructuras deportivas y sanitarias,servicios de deportes acuaticos</t>
  </si>
  <si>
    <t>Estructuras industriales</t>
  </si>
  <si>
    <t>Oficinas</t>
  </si>
  <si>
    <t>A partir de la época de la Revolución Industrial, un taller puede ser una habitación o edificio, que ofrece tanto el área y las herramientas (o maquinaria) que pueden ser necesarios para la fabricación o reparación de los bienes manufacturados. Los taller</t>
  </si>
  <si>
    <t>estructuras industriales,oficinas</t>
  </si>
  <si>
    <t>Instalaciones de almacenamiento en frío</t>
  </si>
  <si>
    <t>Instalaciones para el almacenaje protectivo, como para comida o pieles, en un lugar refrigerado</t>
  </si>
  <si>
    <t>estructuras industriales,instalaciones de almacenamiento en frio</t>
  </si>
  <si>
    <t>Mercancías de almacén</t>
  </si>
  <si>
    <t>Una tienda de almacén, a diferencia de un club de almacén, es un lugar de ventacon una variedad limitada de las mercancías vendidas a granel con un descuento a los clientes. A diferencia de un club de almacenes, tiendas de almacén no requieren que sus cli</t>
  </si>
  <si>
    <t>bodegas,estructuras industriales,mercancias de almacen</t>
  </si>
  <si>
    <t>Estructuras de agricultura, pesca y ganadería</t>
  </si>
  <si>
    <t>Granero</t>
  </si>
  <si>
    <t>Lugar donde se guarda el grano</t>
  </si>
  <si>
    <t>2.7.2.6.01</t>
  </si>
  <si>
    <t>Infraestructura y plantaciones agrícolas</t>
  </si>
  <si>
    <t>estructuras de agricultura,granero,pesca y ganaderia</t>
  </si>
  <si>
    <t>Vaquería</t>
  </si>
  <si>
    <t>Un establo es un refugio para las vacas para que se refugien en él si el clima se vuelve desagradable en ellos; tormenta de nieve, viento, lluvia, ese tipo de cosas.</t>
  </si>
  <si>
    <t>establos,estructuras de agricultura,pesca y ganaderia,vaqueria</t>
  </si>
  <si>
    <t>Canal de riego</t>
  </si>
  <si>
    <t>Un canal de riego es un conducto que transporta el agua para el riego de tierras agrícolas.</t>
  </si>
  <si>
    <t>canal de riego,estructuras de agricultura,pesca y ganaderia</t>
  </si>
  <si>
    <t>Estructuras de defensa</t>
  </si>
  <si>
    <t>Casamata militar</t>
  </si>
  <si>
    <t>Construcción hecha de hierro y hormigón, que se utiliza en las guerras para protegerse de los bombardeos, tanto de la aviación como de la artillería.</t>
  </si>
  <si>
    <t>casamata militar,estructuras de defensa</t>
  </si>
  <si>
    <t>Refugio militar</t>
  </si>
  <si>
    <t>Construcción militar o civil diseñada para resistir bombardeos, espacio habitable
protegido contra los efectos inmediatos de las explosiones nucleares, y contra los
efectos posteriores de la radiación producida.</t>
  </si>
  <si>
    <t>estructuras de defensa,refugio militar</t>
  </si>
  <si>
    <t>Barracones</t>
  </si>
  <si>
    <t>En el ámbito militar, recibe el nombre de cuartel el edificio destinado a dar residencia a los soldados. También hace referencia aldestacamento, guarnición, estancia y permanencia de las tropas en algún punto.</t>
  </si>
  <si>
    <t>barracas,barracones,estructuras de defensa</t>
  </si>
  <si>
    <t>Comedor de oficiales</t>
  </si>
  <si>
    <t>Comedores de oficiales es el lugar donde el personal militar socializa, come y en algunos casos viven.</t>
  </si>
  <si>
    <t>comedor,comedor de oficiales,estructuras de defensa</t>
  </si>
  <si>
    <t>Estructuras religiosas</t>
  </si>
  <si>
    <t>Capillas</t>
  </si>
  <si>
    <t>Construcción usada para servicios religiosos públicos, refiriéndose generalmente a los de las religiones cristianas. El término general para nombrar a un edificio dedicado a un culto religioso es el de templo.</t>
  </si>
  <si>
    <t>capillas,estructuras religiosas,iglesia</t>
  </si>
  <si>
    <t>Templos</t>
  </si>
  <si>
    <t>Edificio sagrado. En su origen, designaba la zona del cielo que elaugur utilizaba para contemplar qué aves la atravesaban y en qué sentido, estableciendo así los augurios. Muchasreligiones, si no todas, tienen edificios que se consideran sagrados.</t>
  </si>
  <si>
    <t>estructuras religiosas,templos</t>
  </si>
  <si>
    <t>Mezquitas</t>
  </si>
  <si>
    <t>Lugar de culto para los seguidores de la fe islámica.</t>
  </si>
  <si>
    <t>estructuras religiosas,mezquitas</t>
  </si>
  <si>
    <t>Componentes y suministros de manufactura</t>
  </si>
  <si>
    <t>Extrusiones</t>
  </si>
  <si>
    <t>Extrusiones de perfiles</t>
  </si>
  <si>
    <t>Extrusiones de perfiles de aluminio</t>
  </si>
  <si>
    <t>La extrusión es un proceso utilizado para crear objetos con sección transversal definida y fija. El material se empuja o se extrae a través de un troquel de una sección transversal deseada.</t>
  </si>
  <si>
    <t>Extrusion de perfil de aluminio,Extrusiones de perfiles de aluminio</t>
  </si>
  <si>
    <t>Extrusiones de perfiles de berilio</t>
  </si>
  <si>
    <t>perfiles de berilio se funden en un extrusor y se les da pre-forma en una matriz.</t>
  </si>
  <si>
    <t>Extrusion de perfil de berilio,Extrusiones de perfiles de berilio</t>
  </si>
  <si>
    <t>Extrusiones de perfiles de latón</t>
  </si>
  <si>
    <t>perfiles de latón se funden en un extrusor y se les da pre-forma en una matriz.</t>
  </si>
  <si>
    <t>Extrusion de perfil de latón,Extrusiones de perfiles de latón</t>
  </si>
  <si>
    <t>Extrusiones de perfiles de bronce</t>
  </si>
  <si>
    <t>perfiles de bronce se funden en un extrusor y se les da pre-forma en una matriz.</t>
  </si>
  <si>
    <t>Extrusion de perfil de bronce,Extrusiones de perfiles de bronce</t>
  </si>
  <si>
    <t>Extrusiones de perfiles de cobre</t>
  </si>
  <si>
    <t>perfiles de cobre se funden en un extrusor y se les da pre-forma en una matriz.</t>
  </si>
  <si>
    <t>Extrusion de perfil de cobre,Extrusiones de perfiles de cobre</t>
  </si>
  <si>
    <t>Extrusiones de perfiles de aleación ferrosa</t>
  </si>
  <si>
    <t>perfiles de aleación ferrosa se funden en un extrusor y se les da pre-forma en una matriz.</t>
  </si>
  <si>
    <t>Extrusion de perfil de aleación ferrosa,Extrusiones de perfiles de aleación ferrosa</t>
  </si>
  <si>
    <t>Extrusiones de perfiles de plomo</t>
  </si>
  <si>
    <t>perfiles de plomo se funden en un extrusor y se les da pre-forma en una matriz.</t>
  </si>
  <si>
    <t>Extrusion de perfil de plomo,Extrusiones de perfiles de plomo</t>
  </si>
  <si>
    <t>Extrusiones de perfiles de magnesio</t>
  </si>
  <si>
    <t>perfiles de magnesio se funden en un extrusor y se les da pre-forma en una matriz.</t>
  </si>
  <si>
    <t>Extrusion de perfil de magnesio,Extrusiones de perfiles de magnesio</t>
  </si>
  <si>
    <t>Extrusiones de perfiles de aleación no ferrosa</t>
  </si>
  <si>
    <t>perfiles de aleación no ferrosa se funden en un extrusor y se les da pre-forma en una matriz.</t>
  </si>
  <si>
    <t>Extrusion de perfil de aleación no ferrosa,Extrusiones de perfiles de aleación no ferrosa</t>
  </si>
  <si>
    <t>Extrusiones de perfiles de plástico</t>
  </si>
  <si>
    <t xml:space="preserve">Perfiles de plástico se funden en un extrusor y se les da pre-forma en una matriz, dejandolos moldeados y listos para su uso.
</t>
  </si>
  <si>
    <t>Extrusion de perfil de plástico,Extrusiones de perfiles de plástico</t>
  </si>
  <si>
    <t>Extrusiones de perfiles de metal precioso</t>
  </si>
  <si>
    <t>perfiles de metales preciosos se funden en un extrusor y se les da pre-forma en una matriz.</t>
  </si>
  <si>
    <t>Extrusion de perfil de metal precioso,Extrusiones de perfiles de metal precioso</t>
  </si>
  <si>
    <t>Extrusiones de perfiles de caucho</t>
  </si>
  <si>
    <t>perfiles de caucho se funden en un extrusor y se les da pre-forma en una matriz.</t>
  </si>
  <si>
    <t>Extrusion de perfil de caucho,Extrusiones de perfiles de caucho</t>
  </si>
  <si>
    <t>Extrusiones de perfiles de acero inoxidable</t>
  </si>
  <si>
    <t>perfiles de acero inoxidable se funden en un extrusor y se les da pre-forma en una matriz.</t>
  </si>
  <si>
    <t>Extrusion de perfil de acero inoxidable,Extrusiones de perfiles de acero inoxidable</t>
  </si>
  <si>
    <t>Extrusiones de perfiles de acero</t>
  </si>
  <si>
    <t>perfiles de acero  se funden en un extrusor y se les da pre-forma en una matriz.</t>
  </si>
  <si>
    <t>Extrusion de perfil de acero,Extrusiones de perfiles de acero</t>
  </si>
  <si>
    <t>Extrusiones de perfiles de estaño</t>
  </si>
  <si>
    <t>Perfiles de estaño  se funden en un extrusor y se les da pre-forma en una matriz.</t>
  </si>
  <si>
    <t>Extrusion de perfil de estaño,Extrusiones de perfiles de estaño</t>
  </si>
  <si>
    <t>Extrusiones de perfiles de titanio</t>
  </si>
  <si>
    <t>Perfiles de titanio  se funden en un extrusor y se les da pre-forma en una matriz.</t>
  </si>
  <si>
    <t>Extrusion de perfil de titanio,Extrusiones de perfiles de titanio</t>
  </si>
  <si>
    <t>Extrusiones de perfiles de zinc</t>
  </si>
  <si>
    <t>Perfiles de zinc se funden en un extrusor y se les da pre-forma en una matriz.</t>
  </si>
  <si>
    <t>Extrusion de perfil de cinc,Extrusiones de perfiles de cinc</t>
  </si>
  <si>
    <t>Extrusiones por percusión</t>
  </si>
  <si>
    <t>Extrusiones por impacto de aluminio</t>
  </si>
  <si>
    <t>Extrusión de Impacto es un proceso de fabricación similar a la extrusión y dibujo por el cual los productos se hacen con un trozo de metal. El lingote se presiona a una velocidad alta con una fuerza extrema en un troquel / molde por un punzón.</t>
  </si>
  <si>
    <t>Extrusion por percusión de aluminio,Extrusiones por percusión de aluminio</t>
  </si>
  <si>
    <t>Extrusiones por impacto de berilio</t>
  </si>
  <si>
    <t>Proceso subconjunto de forja en frío que se define como un proceso de deformación por compresión de berilio llevada a cabo a temperatura ambiente.</t>
  </si>
  <si>
    <t>Extrusion por percusión de berilio,Extrusiones por percusión de berilio</t>
  </si>
  <si>
    <t>Extrusiones por impacto de latón</t>
  </si>
  <si>
    <t>Proceso subconjunto de forja en frío que se define como un proceso de deformación por compresión de latón llevada a cabo a temperatura ambiente.</t>
  </si>
  <si>
    <t>Extrusion por percusión de latón,Extrusiones por percusión de latón</t>
  </si>
  <si>
    <t>Extrusiones por impacto de bronce</t>
  </si>
  <si>
    <t>Proceso subconjunto de forja en frío que se define como un proceso de deformación por compresión de bronce llevada a cabo a temperatura ambiente.</t>
  </si>
  <si>
    <t>Extrusion por percusión de bronce,Extrusiones por percusión de bronce</t>
  </si>
  <si>
    <t>Extrusiones por impacto de cobre</t>
  </si>
  <si>
    <t>Proceso subconjunto de forja en frío que se define como un proceso de deformación por compresión de cobre llevada a cabo a temperatura ambiente.</t>
  </si>
  <si>
    <t>Extrusion por percusión de cobre,Extrusiones por percusión de cobre</t>
  </si>
  <si>
    <t>Extrusiones por impacto de aleación ferrosa</t>
  </si>
  <si>
    <t>Proceso subconjunto de forja en frío que se define como un proceso de deformación por compresión de aleación ferrosa llevada a cabo a temperatura ambiente.</t>
  </si>
  <si>
    <t>Extrusion por percusión de aleación ferrosa,Extrusiones por percusión de aleación ferrosa</t>
  </si>
  <si>
    <t>Extrusiones por impacto de plomo</t>
  </si>
  <si>
    <t>Proceso subconjunto de forja en frío que se define como un proceso de deformación por compresión de plomo llevada a cabo a temperatura ambiente.</t>
  </si>
  <si>
    <t>Extrusion por percusión de plomo,Extrusiones por percusión de plomo</t>
  </si>
  <si>
    <t>Extrusiones por impacto de magnesio</t>
  </si>
  <si>
    <t>Proceso subconjunto de forja en frío que se define como un proceso de deformación por compresión de magnesio llevada a cabo a temperatura ambiente.</t>
  </si>
  <si>
    <t>Extrusion por percusión de magnesio,Extrusiones por percusión de magnesio</t>
  </si>
  <si>
    <t>Extrusiones por impacto de aleación no ferrosa</t>
  </si>
  <si>
    <t>Proceso subconjunto de forja en frío que se define como un proceso de deformación por compresión de aleación no ferrosa llevada a cabo a temperatura ambiente.</t>
  </si>
  <si>
    <t>Extrusion por percusión de aleación no ferrosa,Extrusiones por percusión de aleación no ferrosa</t>
  </si>
  <si>
    <t>Extrusiones por impacto de plástico</t>
  </si>
  <si>
    <t>Proceso subconjunto de forja en frío que se define como un proceso de deformación por compresión de plástico llevada a cabo a temperatura ambiente.</t>
  </si>
  <si>
    <t>Extrusion por percusión de plástico,Extrusiones por percusión de plástico</t>
  </si>
  <si>
    <t>Extrusiones por impacto de metal precioso</t>
  </si>
  <si>
    <t>Proceso subconjunto de forja en frío que se define como un proceso de deformación por compresión de metales preciosos llevada a cabo a temperatura ambiente.</t>
  </si>
  <si>
    <t>Extrusion por percusión de metal precioso,Extrusiones por percusión de metal precioso</t>
  </si>
  <si>
    <t>Extrusiones por impacto de caucho</t>
  </si>
  <si>
    <t>Proceso subconjunto de forja en frío que se define como un proceso de deformación por compresión de caucho llevada a cabo a temperatura ambiente.</t>
  </si>
  <si>
    <t>Extrusion por percusión de caucho,Extrusiones por percusión de caucho</t>
  </si>
  <si>
    <t>Extrusiones por impacto de acero inoxidable</t>
  </si>
  <si>
    <t>Proceso subconjunto de forja en frío que se define como un proceso de deformación por compresión de acero inoxidable llevada a cabo a temperatura ambiente.</t>
  </si>
  <si>
    <t>Extrusion por percusión de acero inoxidable,Extrusiones por percusión de acero inoxidable</t>
  </si>
  <si>
    <t>Extrusiones por impacto de acero</t>
  </si>
  <si>
    <t>Proceso subconjunto de forja en frío que se define como un proceso de deformación por compresión de acero  llevada a cabo a temperatura ambiente.</t>
  </si>
  <si>
    <t>Extrusion por percusión de acero,Extrusiones por percusión de acero</t>
  </si>
  <si>
    <t>Extrusiones por impacto de estaño</t>
  </si>
  <si>
    <t>Proceso subconjunto de forja en frío que se define como un proceso de deformación por compresión de estaño llevada a cabo a temperatura ambiente.</t>
  </si>
  <si>
    <t>Extrusion por percusión de estaño,Extrusiones por percusión de estaño</t>
  </si>
  <si>
    <t>Extrusiones por impacto de titanio</t>
  </si>
  <si>
    <t>Proceso subconjunto de forja en frío que se define como un proceso de deformación por compresión de titanio llevada a cabo a temperatura ambiente.</t>
  </si>
  <si>
    <t>Extrusion por percusión de titanio,Extrusiones por percusión de titanio</t>
  </si>
  <si>
    <t>Extrusiones por impacto de zinc</t>
  </si>
  <si>
    <t>Es un proceso subconjunto de forja en frío que se define como un proceso de deformación a la compresión de metal llevada a cabo a temperatura ambiente. La deformación se consigue mediante la aplicación de una tremenda cantidad de fuerza para un tocho medi</t>
  </si>
  <si>
    <t>Extrusion por percusión de cinc,Extrusiones por percusión de cinc</t>
  </si>
  <si>
    <t>Extrusiones en frío</t>
  </si>
  <si>
    <t>Extrusiones en frío de aluminio</t>
  </si>
  <si>
    <t>La extrusión fría es hecha a temperatura ambiente o cerca de la temperatura ambiente. La ventaja de ésta sobre la extrusión en caliente es la falta de oxidación, lo que se traduce en una mayor fortaleza debido al trabajo en frío o tratamiento en frío, est</t>
  </si>
  <si>
    <t>Extrusion de aluminio en frío,Extrusiones de aluminio en frío</t>
  </si>
  <si>
    <t>Extrusiones en frío de berilio</t>
  </si>
  <si>
    <t>Extrusión en frío se realiza a temperatura ambiente o cerca de la temperatura ambiente. </t>
  </si>
  <si>
    <t>Extrusion de berilio en frío,Extrusiones de berilio en frío</t>
  </si>
  <si>
    <t>Extrusiones en frío de latón</t>
  </si>
  <si>
    <t>Extrusion de latón en frío,Extrusiones de latón en frío</t>
  </si>
  <si>
    <t>Extrusiones en frío de bronce</t>
  </si>
  <si>
    <t>Extrusion de bronce en frío,Extrusiones de bronce en frío</t>
  </si>
  <si>
    <t>Extrusiones en frío de cobre</t>
  </si>
  <si>
    <t>Extrusion de cobre en frío,Extrusiones de cobre en frío</t>
  </si>
  <si>
    <t>Extrusiones en frío de aleación ferrosa</t>
  </si>
  <si>
    <t>Extrusion de aleación ferrosa en frío,Extrusiones de aleación ferrosa en frío</t>
  </si>
  <si>
    <t>Extrusiones en frío de plomo</t>
  </si>
  <si>
    <t>Extrusion de plomo en frío,Extrusiones de plomo en frío</t>
  </si>
  <si>
    <t>Extrusiones en frío de magnesio</t>
  </si>
  <si>
    <t>Extrusion de magnesio en frío,Extrusiones de magnesio en frío</t>
  </si>
  <si>
    <t>Extrusiones en frío de aleación no ferrosa</t>
  </si>
  <si>
    <t>Extrusion de aleación no ferrosa en frío,Extrusiones de aleación no ferrosa en frío</t>
  </si>
  <si>
    <t>Extrusiones en frío de plástico</t>
  </si>
  <si>
    <t>Extrusion de plástico en frío,Extrusiones de plástico en frío</t>
  </si>
  <si>
    <t>Extrusiones en frío de metal precioso</t>
  </si>
  <si>
    <t>Extrusion de metal precioso en frío,Extrusiones de metal precioso en frío</t>
  </si>
  <si>
    <t>Extrusiones en frío de caucho</t>
  </si>
  <si>
    <t>Extrusion de caucho en frío,Extrusiones de caucho en frío</t>
  </si>
  <si>
    <t>Extrusiones en frío de acero inoxidable</t>
  </si>
  <si>
    <t>Extrusion de acero inoxidable en frío,Extrusiones de acero inoxidable en frío</t>
  </si>
  <si>
    <t>Extrusiones en frío de acero</t>
  </si>
  <si>
    <t>Extrusion de acero en frío,Extrusiones de acero en frío</t>
  </si>
  <si>
    <t>Extrusiones en frío de estaño</t>
  </si>
  <si>
    <t>Extrusion de estaño en frío,Extrusiones de estaño en frío</t>
  </si>
  <si>
    <t>Extrusiones en frío de titanio</t>
  </si>
  <si>
    <t>Extrusion de titanio en frío,Extrusiones de titanio en frío</t>
  </si>
  <si>
    <t>Extrusiones en frío de zinc</t>
  </si>
  <si>
    <t>Extrusion de cinc en frío,Extrusiones de cinc en frío</t>
  </si>
  <si>
    <t>Cuerda, cadena, cable, alambre y correa</t>
  </si>
  <si>
    <t>Cuerdas</t>
  </si>
  <si>
    <t>Cuerda de algodón</t>
  </si>
  <si>
    <t>Una cuerda de algodón es una colección lineal de chapas, hilos o filamentos de algodón que están torcidos o trenzados entre sí con el fin de combinarlas en una forma más grande y más fuerte.</t>
  </si>
  <si>
    <t>Cuerda de algodón,Soga de algodón</t>
  </si>
  <si>
    <t>Cuerda de poliéster</t>
  </si>
  <si>
    <t>Una cuerda de poliéster es una colección lineal de chapas, hilos o filamentos de poliéster que están torcidos o trenzados entre sí con el fin de combinarlas en una forma más grande y más fuerte.</t>
  </si>
  <si>
    <t>Cuerda de poliéster,Soga de poliéster</t>
  </si>
  <si>
    <t>Cuerda de polipropileno</t>
  </si>
  <si>
    <t xml:space="preserve">cuerdas hechas de cuaquiera de varias resinas termoplásticas que son polímeros de propileno.  </t>
  </si>
  <si>
    <t>Cuerda de polipropileno,Soga de polipropileno</t>
  </si>
  <si>
    <t>Cuerda de nylon</t>
  </si>
  <si>
    <t>El nylon es el más fuerte de todas las cuerdas en uso común. Se utiliza para cargas de absorción de choques, como por ejemplo al levantar o de remolque, ya que tiene la capacidad de volver a su longitud original después de ser estirado.</t>
  </si>
  <si>
    <t>Cuerda de nilón,Soga de nilón</t>
  </si>
  <si>
    <t>Cable de acero</t>
  </si>
  <si>
    <t xml:space="preserve">La cuerda de alambre es un tipo de cuerda que se compone de varios hilos de alambre de metal fijado (o 'torcido') en una hélice. Se utilizaron alambres de hierro forjado al principio, pero en la actualidad el acero es el principal material utilizado para </t>
  </si>
  <si>
    <t>Cuerda de cáñamo</t>
  </si>
  <si>
    <t>cuerdas hechas de la dura, gruesa fibra de la planta de cannabis</t>
  </si>
  <si>
    <t>Cuerda de cáñamo,Soga de cáñamo</t>
  </si>
  <si>
    <t>Cuerda o pita</t>
  </si>
  <si>
    <t>Un cordel es una cuerda compuesta por dos o más pequeños filamentos o hilos trenzados. De manera más general, el término puede ser aplicado para cualquier cordoncillo.</t>
  </si>
  <si>
    <t>Cuerda,Guita,Soga</t>
  </si>
  <si>
    <t>Cabuya</t>
  </si>
  <si>
    <t>es una cuerda hecha de las fibras de la hoja del sisal o henequén que es una planta utilizada para fines comerciales, cultivada en regiones semiáridas</t>
  </si>
  <si>
    <t>Cable de henequén,Cuerda de henequén,Soga de henequén</t>
  </si>
  <si>
    <t>Cuerda de caucho</t>
  </si>
  <si>
    <t>Un cable de goma elástica, a menudo equipados con ganchos en los extremos, que se utiliza para fijar, soportar peso, o absorber los golpes.</t>
  </si>
  <si>
    <t>Cuerda de caucho,Liga,Ligas</t>
  </si>
  <si>
    <t>Cadenas</t>
  </si>
  <si>
    <t>Cadenas de seguridad</t>
  </si>
  <si>
    <t>una cadena pesada por la cual vagones de ferrocarril pueden estar conectados para proteger contra el desacoplamiento accidental</t>
  </si>
  <si>
    <t>Cadena de seguridad,Cadenas de seguridad</t>
  </si>
  <si>
    <t>Cadenas de rodillos</t>
  </si>
  <si>
    <t>Una cadena de transmisión sirve para transmitir del movimiento de arrastre de fuerza entre ruedas dentadas</t>
  </si>
  <si>
    <t>Cadena de rodillo,Cadenas de rodillos</t>
  </si>
  <si>
    <t>Cadenas resistentes de bobina</t>
  </si>
  <si>
    <t>Cadena de prueba de bobina está hecha de acero de bajo carbono y tiene vínculos relativamente largos. Su resistencia a la rotura es de tres y media a cuatro veces el límite de carga de trabajo.</t>
  </si>
  <si>
    <t>Cadena común de adujadas,Rollo de cadena</t>
  </si>
  <si>
    <t>Cadenas de banda</t>
  </si>
  <si>
    <t>Una cadena de metal se utiliza para conectar una faja colgado verticalmente con su contrapeso, que se utiliza en lugar de un cable de banda.</t>
  </si>
  <si>
    <t>Cadena para contrapeso de ventana</t>
  </si>
  <si>
    <t>Cadena "jack"</t>
  </si>
  <si>
    <t>Es un tipo de cadena hecho the alambre delgado, con eslabones en forma de figuras de ocho, y aros en ángulos rectos uno del otro.</t>
  </si>
  <si>
    <t>Cadena transportadora</t>
  </si>
  <si>
    <t>Cadenas corrientes</t>
  </si>
  <si>
    <t>Cadenas bobinas están hechas de óvalos de metal que están unidos entre sí para formar cadenas largas, los metales están hechos de hierro recto o barras de acero que han sido dobladas en forma y luego soldadas.</t>
  </si>
  <si>
    <t>Cadenas corrientes,Rollo de cadena</t>
  </si>
  <si>
    <t>Cadenas de bola</t>
  </si>
  <si>
    <t>Una cadena de bolas es un tipo de cadena que consiste en bolas pequeñas de metal conectadas por medio de pequeños pedazos de alambre.</t>
  </si>
  <si>
    <t>Cadena de bola,Cadenas de bola</t>
  </si>
  <si>
    <t>Eslabones de cadena</t>
  </si>
  <si>
    <t>designación de una cerca hecha de eslabones de acero galvanizado que se entrelazan continuamente</t>
  </si>
  <si>
    <t>Eslabon de cadena,Eslabones de cadena</t>
  </si>
  <si>
    <t>Cable mecánico</t>
  </si>
  <si>
    <t>Cables de control no eléctrico</t>
  </si>
  <si>
    <t>Elemento construido con alambres torcidos en espiral para ser utilizados para fines no eléctricos.</t>
  </si>
  <si>
    <t>Cable de control no eléctrico,Cables de control no eléctricos</t>
  </si>
  <si>
    <t>Cables elevadores</t>
  </si>
  <si>
    <t>Un cabestrillo que consiste en un gancho maestro, eslabones de cadena y ganchos de eslinga. Eslingas de cadena de aleación de acero son durables y se utiliza para levantar cargas pesadas.</t>
  </si>
  <si>
    <t>Cable elevador,Cables elevadores</t>
  </si>
  <si>
    <t>Cable-vías</t>
  </si>
  <si>
    <t>Cuerda de alambre de acero, por lo general una cuerda de bobina bloqueada que soporta las ruedas de los portadores de un teleférico.</t>
  </si>
  <si>
    <t>Cable vía,Cable-vías</t>
  </si>
  <si>
    <t>Cable de acero no eléctrico</t>
  </si>
  <si>
    <t>Elemento construido con alambres torcidos en espiral de acero con fines no eléctrico.</t>
  </si>
  <si>
    <t>Cable de cobre no eléctrico</t>
  </si>
  <si>
    <t>Elemento construido con alambres torcidos en espiral de cobre con fines no eléctrico.</t>
  </si>
  <si>
    <t>Cable de aluminio no eléctrico</t>
  </si>
  <si>
    <t>Elemento construido con alambres torcidos en espiral de aluminio con fines no eléctrico.</t>
  </si>
  <si>
    <t>Alambre mecánico</t>
  </si>
  <si>
    <t>Cuerda de acero para piano</t>
  </si>
  <si>
    <t>La cuerda de piano es un tipo especializado de alambre producido para ser utilizado en un piano y otros instrumentos musicales de cuerda, como también para otros usos. Está fabricada de acero al carbono templado, también conocido como "acero de resorte".</t>
  </si>
  <si>
    <t>Cuerda de acero para piano,Cuerdas de acero para piano</t>
  </si>
  <si>
    <t>Alambre de grapa</t>
  </si>
  <si>
    <t>Un breve trozo de alambre utilizado para sujetar hojas de papel juntas. Cuenta con extremos afilados que son empujados a través del papel y luego se aplana mediante un dispositivo especial.</t>
  </si>
  <si>
    <t>Alambre para grapar</t>
  </si>
  <si>
    <t>Correas</t>
  </si>
  <si>
    <t>Correas de metal</t>
  </si>
  <si>
    <t>Una correa, a veces también llamado correa de cuero, es una aleta o cintaalargada, generalmente de tela o de cuero.</t>
  </si>
  <si>
    <t>Correa metálica,Correas metálicas</t>
  </si>
  <si>
    <t>Correas de cuero</t>
  </si>
  <si>
    <t>Una larga tira de cuero utilizada para unir baúles, equipaje u otros objetos</t>
  </si>
  <si>
    <t>Correa de cuero,Correas de cuero</t>
  </si>
  <si>
    <t>Correas de fibra</t>
  </si>
  <si>
    <t>Una tira larga y estrecha de material flexible como fibras.</t>
  </si>
  <si>
    <t>Correa de fibra,Correas de fibra</t>
  </si>
  <si>
    <t>Correas plásticas</t>
  </si>
  <si>
    <t>Un banda plana de plástico utilizada para la fijación o sujeción objetos entre sí o en su posición..</t>
  </si>
  <si>
    <t>Correa de plástico</t>
  </si>
  <si>
    <t>Correas de caucho</t>
  </si>
  <si>
    <t>Una larga tira de caucho utilizada para unir baúles, equipaje u otros objetos</t>
  </si>
  <si>
    <t>Correa de caucho,Correas de caucho,Goma elástica</t>
  </si>
  <si>
    <t>Cable de seguridad</t>
  </si>
  <si>
    <t>Alambre de navaja</t>
  </si>
  <si>
    <t>Cinta púas o alambre de púas es una malla de tiras de metal con los bordes afilados, cuya finalidad es evitar el paso por los seres humanos.</t>
  </si>
  <si>
    <t>Alambre de púas</t>
  </si>
  <si>
    <t>Cinta púas o alambre de púas es una malla de tiras de metal con los bordesafilados, cuya finalidad es evitar el paso por los seres humanos.</t>
  </si>
  <si>
    <t>Alambre de espinas</t>
  </si>
  <si>
    <t>Ferretería</t>
  </si>
  <si>
    <t>Tornillos</t>
  </si>
  <si>
    <t>Un perno largo de rosca, por lo general con una cabeza cuadrada, que se utiliza para fijar piezas de la máquina.</t>
  </si>
  <si>
    <t>Prisionero,Tornillo,Tornillos</t>
  </si>
  <si>
    <t>Tornillos de anclaje</t>
  </si>
  <si>
    <t>un perno para fijar una máquina, la estructura, o parte de ella a la mampostería u otros materiales</t>
  </si>
  <si>
    <t>Tornillos de anclaje|Tornillo de anclaje</t>
  </si>
  <si>
    <t>Clavo-tornillo</t>
  </si>
  <si>
    <t>un elemento de fijación con una rosca helicoidal de paso grueso que se puede conducir en la madera con un martillo y se retira con un destornillador.</t>
  </si>
  <si>
    <t>Clavo tornillo,Clavo-tornillo</t>
  </si>
  <si>
    <t>Tornillos de máquina</t>
  </si>
  <si>
    <t>Un tornillo de la máquina, también se refiere como un perno de máquina a veces,es un tornillo que está diseñado típicamente para ser fijado a un agujero existente,roscado sobre una superficie metálica, por lo general en combinación con una tuerca correspo</t>
  </si>
  <si>
    <t>Tornillos para metales|Tornillo para metales</t>
  </si>
  <si>
    <t>Tornillos de presión</t>
  </si>
  <si>
    <t>Un tornillo de fijación es un tipo de tornillo generalmente usado para asegurar un objeto dentro de o contra otro objeto.</t>
  </si>
  <si>
    <t>Tornillos de presión|Tornillo de presión</t>
  </si>
  <si>
    <t>Tornillos para lámina metálica</t>
  </si>
  <si>
    <t>Un tornillo de chapa metálica es un tipo de herramienta que se utiliza para la fijación de objetos de metal. Se compone de un vástago roscado con una cabeza plana oredondeada.</t>
  </si>
  <si>
    <t>Tornillos para chapa metálica|Tornillo para chapa metálica</t>
  </si>
  <si>
    <t>Tornillos roscadores</t>
  </si>
  <si>
    <t>Un tornillo de rosca es un diseño de tornillo especial que tiene características de auto-perforación. Estos tornillos se usan en la hoja de metal, acero, y madera. Elbeneficio de un tornillo autorroscante es que el orificio no requiere la perforación prev</t>
  </si>
  <si>
    <t>Tornillos roscadores|Tornillo roscadores</t>
  </si>
  <si>
    <t>Tornillos de rosca para madera</t>
  </si>
  <si>
    <t>se utiliza para unir dos piezas de madera. Hecho de acero, el tornillo de madera normalmente tiene una cabeza que está diseñada para ser utilizada con un destornillador Phillips.</t>
  </si>
  <si>
    <t>Tornillos de rosca para madera|Tornillo de rosca para madera</t>
  </si>
  <si>
    <t>Tornillos para drywall</t>
  </si>
  <si>
    <t>Tornillos que están roscados para sujetar tanto los paneles de yeso y los elementos del bastidor firmemente, y proporcionar una instalación mucho más segura y de larga duración en el tiempo.</t>
  </si>
  <si>
    <t>Tornillos para muros en seco|Tornillo para muros en seco</t>
  </si>
  <si>
    <t>Tornillo cautivo</t>
  </si>
  <si>
    <t>Tornillos cautivos son tornillos especialmente diseñados para bloquear en su lugar en uno de las tablas madre, lo que permite la fácil instalación y extracción de piezas adjuntos sin la liberación del tornillo.</t>
  </si>
  <si>
    <t>Tornillos de apriete</t>
  </si>
  <si>
    <t>Un tornillo que se bloquea en su lugar sin necesidad de una tuerca o arandela de seguridad independiente.</t>
  </si>
  <si>
    <t>Tornillos de apriete|Tornillo de apriete</t>
  </si>
  <si>
    <t>Tornillos de rosca para laminados</t>
  </si>
  <si>
    <t>Un tornillo es un dispositivo de sujeción que contiene una cresta en forma de hélicedentro de un cilindro. Tornillos de laminado de roscas están diseñadas con un lóbulo en particular en forma de y se utilizan para la fijación segura en plásticos y otros m</t>
  </si>
  <si>
    <t>Tornillos de rosca para laminados|Tornillo de rosca para laminado</t>
  </si>
  <si>
    <t>Tornillos de cabeza perdida</t>
  </si>
  <si>
    <t>tornillos en los cuales la cabeza es plana lo cual da un acabado más plano en relación al objeto al cual está sujeto</t>
  </si>
  <si>
    <t>Tornillos de cabeza perdida|Tornillo de cabeza perdida</t>
  </si>
  <si>
    <t>Tornillos de soldadura</t>
  </si>
  <si>
    <t>Tornillos de soldadura son de dos tipos: la soldadura de proyección y de puntos de soldadura. Ambos involucran principios de soldadura por resistencia en la unión soldada se logra por el flujo de la resistencia eléctrica a través de la junta celebrada baj</t>
  </si>
  <si>
    <t>Tornillos de soldadura|Tornillo de soldadura</t>
  </si>
  <si>
    <t>Tornillo de orejas</t>
  </si>
  <si>
    <t>Un tipo de tornillo con una cabeza de altura y lados ondulados o estrías, o una cabeza plana y vertical, destinado a ser apretado y aflojado con la mano</t>
  </si>
  <si>
    <t>Tornillo de oreja,Tornillo de orejas</t>
  </si>
  <si>
    <t>Tornillo de hombros</t>
  </si>
  <si>
    <t>Tornillos de hombro, también conocidos como los pernos y tornillos de hombroseparador, son tornillos con un reborde integral o diario entre la cabeza y el hilo.</t>
  </si>
  <si>
    <t>Tornillo de hombro,Tornillo de hombros</t>
  </si>
  <si>
    <t>Tornillo de enchufe</t>
  </si>
  <si>
    <t>Es un tipo de elemento de fijación que utiliza una llave hexagonal que se refiere como una llave Allen a menudo, para apretar y quitar.</t>
  </si>
  <si>
    <t>Tornillo con hueco hexagonal en la cabeza</t>
  </si>
  <si>
    <t>Pernos</t>
  </si>
  <si>
    <t>Pernos de anclaje</t>
  </si>
  <si>
    <t>Un tipo especial de tornillo que se encuentra en el hormigón húmedo, con lasroscas de los tornillos que sobresalen por encima de la superficie de concreto.</t>
  </si>
  <si>
    <t>Perno de anclaje,Pernos de anclaje</t>
  </si>
  <si>
    <t>Pernos ciegos</t>
  </si>
  <si>
    <t>Son conjuntos de piezas múltiples, capaces de ser instalada de un lado de la pieza de trabajo. Se utilizan típicamente en las áreas de resistencia estructurales de aviones más altos que se puede acceder desde un lado de la pieza de trabajo.</t>
  </si>
  <si>
    <t>Perno ciego,Pernos ciegos</t>
  </si>
  <si>
    <t>Pernos de carruaje</t>
  </si>
  <si>
    <t>Un gran perno de cabeza redonda usada esp para asegurar la madera a la albañilería</t>
  </si>
  <si>
    <t>Perno de carruaje,Pernos de carruaje</t>
  </si>
  <si>
    <t>Pernos de horquilla</t>
  </si>
  <si>
    <t>Un perno o pasador que pasa a través de los agujeros en cada extremo de una pieza de metal en forma de U que se utiliza como un dispositivo de sujeción.</t>
  </si>
  <si>
    <t>Perno de horquilla,Pernos de horquilla</t>
  </si>
  <si>
    <t>Pernos de cilindro</t>
  </si>
  <si>
    <t>Elemento u operador mecánico cilíndrico con una cabeza, generalmente metálico, aunque pueden ser de madera o plástico, utilizado en la fijación temporal de unas piezas con otras, que está dotado de una caña roscada con rosca triangular, que mediante una f</t>
  </si>
  <si>
    <t>Perno de cilindro,Pernos de cilindro</t>
  </si>
  <si>
    <t>Cerrojos de puerta</t>
  </si>
  <si>
    <t>Una barra o varilla que forma parte de un mecanismo de bloqueo y es movido por una tecla o un botón</t>
  </si>
  <si>
    <t>Cerrojo de puerta,Cerrojos de puerta</t>
  </si>
  <si>
    <t>Pernos de expansión</t>
  </si>
  <si>
    <t>Anclajes de cuña, también conocidos como pernos de expansión y anclajes de expansión, se aseguran a sí mismos mediante un efecto de bloqueo mecánico en el extremo del elemento de fijación.</t>
  </si>
  <si>
    <t>Perno de expansión,Pernos de expansión</t>
  </si>
  <si>
    <t>Tirafondos</t>
  </si>
  <si>
    <t>Los tornillos de fijación, también a veces llamados tirafondos, son básicamente"grandes tornillos de madera".</t>
  </si>
  <si>
    <t>Tirafondo,Tirafondos,Tornillo</t>
  </si>
  <si>
    <t>Tornillo de fiador</t>
  </si>
  <si>
    <t>Un perno de basculación, también conocido como un ancla de mariposa, es un elemento de fijación para colgar cosas en las paredes huecas, tales como paneles de yeso.</t>
  </si>
  <si>
    <t>Pernos de ojo</t>
  </si>
  <si>
    <t>Un perno de ojo es un tornillo con un lazo en un extremo y rosca en el otro extremo.Los cáncamos se utilizan comúnmente para conectar los cables a los objetos.</t>
  </si>
  <si>
    <t>Perno de ojo,Pernos de ojo,tornillo</t>
  </si>
  <si>
    <t>Pernos de sujeción</t>
  </si>
  <si>
    <t>Un perno de bloqueo es un elemento de fijación de dos piezas de metal que consiste en un collar redondo y un cilindro con hilos segmentados.</t>
  </si>
  <si>
    <t>Perno de sujeción,Pernos de sujeción,tornillo</t>
  </si>
  <si>
    <t>Pernos de espiga o de reborde</t>
  </si>
  <si>
    <t>Un perno pasador es normalmente una pieza redonda de metal que une dosobjetos, bisagras separadas entre sí.</t>
  </si>
  <si>
    <t>Perno de espiga,Perno de reborde,Pernos de espiga,Pernos de reborde,tornillo</t>
  </si>
  <si>
    <t>Pernos de tensión</t>
  </si>
  <si>
    <t>Un tornillo de control de tracción (TC perno) es un perno de alta resistencia utilizado en los armazones de acero. La cabeza es generalmente en forma de cúpula y no está diseñado para ser accionado.</t>
  </si>
  <si>
    <t>Perno de tracción,Pernos de tracción,tornillo</t>
  </si>
  <si>
    <t>Pernos estructurales</t>
  </si>
  <si>
    <t>Un tipo pesado del perno hexagonal diseñado para su uso en grandes estructuras, como edificios y puentes.</t>
  </si>
  <si>
    <t>Perno estructural,Pernos estructurales,Tornillo con tuerca estructural,Tornillos con tuercas estructurales</t>
  </si>
  <si>
    <t>Pernos en u</t>
  </si>
  <si>
    <t>una barra de metal doblado en la forma de una U y roscado en ambos extremospara recibir tuercas de fijación: utilizado para asegurar muelles de lámina, pernos de anillo, grilletes, etc</t>
  </si>
  <si>
    <t>Perno en U,Pernos en U,tornillo</t>
  </si>
  <si>
    <t>Pernos de ala</t>
  </si>
  <si>
    <t>un tornillo con una cabeza como una tuerca de mariposa ..</t>
  </si>
  <si>
    <t>Perno de palomilla,Pernos de palomilla,tornillo</t>
  </si>
  <si>
    <t>Varilla roscada</t>
  </si>
  <si>
    <t>Una varilla roscada, también conocido como un espárrago, es una varilla relativamente larga que está roscada en ambos extremos, la rosca se puede extender a lo largo de la longitud completa de la varilla.</t>
  </si>
  <si>
    <t>Barra roscada</t>
  </si>
  <si>
    <t>Pernos prisioneros</t>
  </si>
  <si>
    <t>un tornillo con hilos de rosca en ambos extremos, para ser atornillada de forma permanente en una parte fija en un extremo y recibir una tuerca sobre el otro; -llamado también de pie perno.</t>
  </si>
  <si>
    <t>Perno prisionero,Pernos prisioneros,Tornillo con tuerca</t>
  </si>
  <si>
    <t>Pernos de cabeza hexagonal</t>
  </si>
  <si>
    <t>Un tornillo con cabeza hexagonal.</t>
  </si>
  <si>
    <t>Perno de cabeza hexagonal,Pernos de cabeza hexagonal</t>
  </si>
  <si>
    <t>Pernos elevadores</t>
  </si>
  <si>
    <t>Un perno ascensor es un perno similar a un perno de carro, excepto la cabeza es delgada y plana.</t>
  </si>
  <si>
    <t>Perno elevador,Pernos elevadores,Tornillo elevador,Tornillos elevadores</t>
  </si>
  <si>
    <t>Tuercas</t>
  </si>
  <si>
    <t>Tuercas de anclaje</t>
  </si>
  <si>
    <t>Una tuerca en la forma de un inserto roscado fuerza a presión constante en unagujero en la hoja de metal.</t>
  </si>
  <si>
    <t>Tuerca de anclaje,Tuercas de anclaje</t>
  </si>
  <si>
    <t>Tuercas de rodamiento</t>
  </si>
  <si>
    <t xml:space="preserve"> Pieza metálica larga de sección constante cilíndrica, normalmente hecha de acero o hierro de una pieza o conjunto de ellas sobre las que se soporta y gira el árbol transmisor de momento giratorio de una máquina.</t>
  </si>
  <si>
    <t>Pernos de cojinete,Tornillo de tuerca</t>
  </si>
  <si>
    <t>Tuercas ciegas</t>
  </si>
  <si>
    <t>Una tuerca insertada o fijada en el extremo de una hoja de metal o de miembro para el que no hay otro acceso, excepto a través del agujero.</t>
  </si>
  <si>
    <t>Tuerca ciega,Tuercas ciegas</t>
  </si>
  <si>
    <t>Tuercas de cañón</t>
  </si>
  <si>
    <t>es una tuerca especializada, y se utiliza comúnmente en aplicaciones aeroespaciales. Se utiliza para atornillar las piezas de chapa delgadas a piezas más grandes a menudo palanquillada o forjadas.</t>
  </si>
  <si>
    <t>Tuerca de cañón,Tuercas de cañón</t>
  </si>
  <si>
    <t>Tuerca tapa</t>
  </si>
  <si>
    <t>una tuerca cerrada que tiene una tapa en forma de cúpula sobre la espalda, que sobresale parte del tornillo o perno enganchado</t>
  </si>
  <si>
    <t>Tuercas cautivas</t>
  </si>
  <si>
    <t>Una tuerca de jaula o tuercas encajadas (también llamado un cautivo o tuerca de la abrazadera) consiste en una tuerca cuadrada en una jaula de acero de resorte que se envuelve alrededor de la tuerca.</t>
  </si>
  <si>
    <t>Tuerca cautiva,Tuercas cautivas</t>
  </si>
  <si>
    <t>Tuercas almenadas</t>
  </si>
  <si>
    <t>Una tuerca almenada, también llamado una tuerca castillo o tuerca ranurada, es una tuerca con ranuras (ranuras) cortada en un extremo.</t>
  </si>
  <si>
    <t>Tuerca almenada,Tuercas almenadas</t>
  </si>
  <si>
    <t>Tuercas de canal</t>
  </si>
  <si>
    <t>están diseñados para proporcionar un medio seguro de fijacióncuando se lo coloca en la ranura continua de un canal</t>
  </si>
  <si>
    <t>Tuerca de canal,Tuercas de canal</t>
  </si>
  <si>
    <t>Tuercas sujetadoras</t>
  </si>
  <si>
    <t>Una tuerca de fijación es una sujeción mecánica que se utiliza para mantener dos o más objetos de acoplamiento de forma segura. Estas tuercas se utilizan comúnmente cuando se requiere una cantidad significativa de la fuerza para fijar los artículos.</t>
  </si>
  <si>
    <t>Tuerca sujetadora,Tuercas sujetadoras</t>
  </si>
  <si>
    <t>Tuercas de expansión</t>
  </si>
  <si>
    <t> Perno de anclaje, cuya envoltura es escindida, que se expande mecánicamente para ajustarse a las paredes de un orificio practicado en una obra de ladrillo o muro de hormigón.</t>
  </si>
  <si>
    <t>Tuerca de expansión,Tuercas de expansión</t>
  </si>
  <si>
    <t>Tuercas de ojo</t>
  </si>
  <si>
    <t>Un perno que tiene una cabeza de bucle diseñada para recibir un gancho o cuerda.</t>
  </si>
  <si>
    <t>Tuerca de ojo,Tuercas de ojo</t>
  </si>
  <si>
    <t>Tuercas de brida</t>
  </si>
  <si>
    <t>Una tuerca de la brida es una tuerca que tiene una amplia brida en un extremo que actúa como una arandela no giratoria integrada.</t>
  </si>
  <si>
    <t>Tuerca de reborde,Tuercas de reborde</t>
  </si>
  <si>
    <t>Tuercas de manguera</t>
  </si>
  <si>
    <t>Pieza con un hueco labrado en espiral que ajusta exactamente, utilizada en mangueras.</t>
  </si>
  <si>
    <t>Tuerca de manguera,Tuercas de manguera</t>
  </si>
  <si>
    <t>Tuercas de inserción</t>
  </si>
  <si>
    <t>Una tuerca de inserción dispone de una toma roscada para una pieza de trabajo de madera, similar a un anclaje de pared.  Las Tuercas de inserción se insertan en un agujero previamente perforado por uno de dos medios: atornillados o clavados</t>
  </si>
  <si>
    <t>Tuerca de inserción,Tuercas de inserción</t>
  </si>
  <si>
    <t>Contratuercas</t>
  </si>
  <si>
    <t>Una tuerca generalmente delgada atornillada en otra tuerca para evitar que se afloje.</t>
  </si>
  <si>
    <t>Contratuerca,Contratuercas</t>
  </si>
  <si>
    <t>Tuercas de aletas</t>
  </si>
  <si>
    <t>Una tuerca con alas que proporcionan un agarre para el pulgar y el dedo</t>
  </si>
  <si>
    <t>Tuerca de aletas,Tuercas de aletas</t>
  </si>
  <si>
    <t>Tuercas de fiador</t>
  </si>
  <si>
    <t> Tornillo compuesto por dos alas abatibles en forma de U, que se cierran, accionadas por un muelle, para pasar a través de un tabique o muro, y se abren al otro lado de la obra para ajustarse a la cara interior de ésta.</t>
  </si>
  <si>
    <t>Tuerca de fiador,Tuercas de fiador</t>
  </si>
  <si>
    <t>Tuercas giratorias</t>
  </si>
  <si>
    <t>permite a dos materiales que se unen entre sí pero les permite girar para que que no se enroscan cuando se gira.</t>
  </si>
  <si>
    <t>Tuerca giratoria,Tuercas giratorias</t>
  </si>
  <si>
    <t>Tuercas limitadoras</t>
  </si>
  <si>
    <t>Una tuerca ajustable que limita el recorrido de un tornillo de ajuste. Una tuerca con un inserto compresible que se une de manera que no se necesita una arandela.</t>
  </si>
  <si>
    <t>Tuerca limitadora,Tuercas limitadoras</t>
  </si>
  <si>
    <t>Tuercas de resorte</t>
  </si>
  <si>
    <t>Un sujetador de bloqueo que funciona mediante una acción de resorte de sujeción hacia abajo en el perno.</t>
  </si>
  <si>
    <t>Tuerca elástica,Tuercas elásticas</t>
  </si>
  <si>
    <t>Tuercas de unión</t>
  </si>
  <si>
    <t>Pieza con un hueco labrado en espiral que ajusta y se utiliza para realizar uniones.</t>
  </si>
  <si>
    <t>Tuerca de unión,Tuercas de unión</t>
  </si>
  <si>
    <t>Tuercas de placa con rosca</t>
  </si>
  <si>
    <t>Una tuerca de la placa, también conocida como una placa de tuerca, es una hoja de tuerca de estampado de metal que está remachado a una pieza de trabajo.</t>
  </si>
  <si>
    <t>Tuerca de placa con rosca,Tuercas de placa con rosca</t>
  </si>
  <si>
    <t>Tuercas de prensa</t>
  </si>
  <si>
    <t>Pieza con un hueco labrado en espiral que ajusta y se utiliza para prensa.</t>
  </si>
  <si>
    <t>Tuerca de prensa,Tuercas de prensa</t>
  </si>
  <si>
    <t>Tuercas abrazaderas</t>
  </si>
  <si>
    <t>Una tuerca de clip es un cierre flotante que se instala en cada posición del marco vertical requiriendo roscas de montaje</t>
  </si>
  <si>
    <t>Tuerca abrazadera,Tuercas abrazaderas</t>
  </si>
  <si>
    <t>Tuercas domo</t>
  </si>
  <si>
    <t>Tienen una rosca interna y una cabeza especial que encaja en una llave con dimensiones normalizadas.  Las tuercas de sombrerete se empleas para distribuir mejor la fuerza de apriete con el fin de evitar deformaciones.</t>
  </si>
  <si>
    <t>Tuerca de sombrerete,Tuercas de sombrerete</t>
  </si>
  <si>
    <t>Tuercas hexagonales</t>
  </si>
  <si>
    <t>Una tuerca con una forma hexagonal</t>
  </si>
  <si>
    <t>Tuerca hexagonal,Tuercas hexagonales</t>
  </si>
  <si>
    <t>Tuercas de acople</t>
  </si>
  <si>
    <t>Tuercas de acoplamiento hexagonal se definen por su forma hexagonal alargada y se utiliza para conectar 2 piezas de material de rosca en los extremos opuestos</t>
  </si>
  <si>
    <t>Tuercas estriadas</t>
  </si>
  <si>
    <t>Tuerca de mariposa, es una tuerca con una superficie exterior estriada, en lugar de hexagonal. Esto facilita el apriete con la mano</t>
  </si>
  <si>
    <t>Tuerca estriada,Tuercas estriadas</t>
  </si>
  <si>
    <t>Tuercas cuadradas</t>
  </si>
  <si>
    <t>Un bloque pequeño (generalmente cuadrada o hexagonal) de metal con rosca interna que se ajusta sobre un perno</t>
  </si>
  <si>
    <t>Tuerca cuadrada,Tuercas cuadradas</t>
  </si>
  <si>
    <t>Tuercas soldables</t>
  </si>
  <si>
    <t>Una tuerca de soldadura es un tipo especial de tuerca específicamente diseñado para ser soldado a otro objeto.</t>
  </si>
  <si>
    <t>Tuerca soldable,Tuercas soldables</t>
  </si>
  <si>
    <t>Arandelas</t>
  </si>
  <si>
    <t>Arandelas de seguridad</t>
  </si>
  <si>
    <t>Una arandela que no es completamente lisa o plana, diseñada para evitar que una tuerca se afloje, colocado debajo de la tuerca en un tornillo o perno.</t>
  </si>
  <si>
    <t>Arandela de seguridad,Arandelas de seguridad</t>
  </si>
  <si>
    <t>Arandelas achaflanadas</t>
  </si>
  <si>
    <t>Una arandela con un bisel en un lado, y utilizado sobre todo en el trabajo de acero estructural para proporcionar una superficie plana para la tuerca siempre que sea una varilla roscada o el perno pasa a través de un haz en un ángulo.</t>
  </si>
  <si>
    <t>Arandela achaflanada,Arandelas achaflanadas</t>
  </si>
  <si>
    <t>Arandelas de fijación</t>
  </si>
  <si>
    <t>Son aquellas que tienen la flexibilidad axial y se usan para prevenir el aflojamiento de la fijación por las vibraciones</t>
  </si>
  <si>
    <t>Arandela de fijación,Arandelas de fijación</t>
  </si>
  <si>
    <t>Arandelas curvas</t>
  </si>
  <si>
    <t>Pieza generalmente circular y curva, fina y perforada, que se usa para mantener apretados una tuerca o un tornillo, asegurar el cierre hermético de una junta o evitar el roce entre dos piezas.</t>
  </si>
  <si>
    <t>Arandela curva,Arandelas curvas</t>
  </si>
  <si>
    <t>Arandelas aislantes eléctricas</t>
  </si>
  <si>
    <t>son utilizadas para evitar daños a la superficie fijada, además proporciona aislamiento</t>
  </si>
  <si>
    <t>Arandela aislante eléctrica,Arandelas aislantes eléctricas</t>
  </si>
  <si>
    <t>Arandelas de acabado</t>
  </si>
  <si>
    <t>Pieza generalmente circular, fina y perforada, que se usa para mantener apretados una tuerca o un tornillo, asegurar el cierre hermético de una junta o evitar el roce entre dos piezas.</t>
  </si>
  <si>
    <t>Arandela de acabado,Arandelas de acabado</t>
  </si>
  <si>
    <t>Arandelas planas</t>
  </si>
  <si>
    <t>Placa delgada (normalmente en forma de disco) con un agujero (por lo general en el centro) que se utiliza normalmente para distribuir la carga de un cierre roscado, como un tornillo o tuerca.</t>
  </si>
  <si>
    <t>Arandela plana,Arandelas planas</t>
  </si>
  <si>
    <t>Arandelas abiertas</t>
  </si>
  <si>
    <t>Se utilizan en los montajes de mecanizado con desmontajes frecuentes y rápidos; el desroscado parcial de la tuerca deja libre la arandela que está provista de una entalladura pudiéndose sacar la pieza del montaje</t>
  </si>
  <si>
    <t>Arandela abierta,Arandelas abiertas</t>
  </si>
  <si>
    <t>Arandelas reductoras</t>
  </si>
  <si>
    <t>Utilizada cuando los conectores son más pequeños que el agujero ciego se destinan a cubrir en una caja o gabinete.</t>
  </si>
  <si>
    <t>Arandela reductora,Arandelas reductoras</t>
  </si>
  <si>
    <t>Arandelas de separación</t>
  </si>
  <si>
    <t>Pieza generalmente circular, fina y perforada, que se usa para separar una tuerca o un tornillo, asegurar el cierre hermético de una junta o evitar el roce entre dos piezas.</t>
  </si>
  <si>
    <t>Arandela de separación,Arandelas de separación</t>
  </si>
  <si>
    <t>Arandelas de resorte</t>
  </si>
  <si>
    <t>Un resorte fuerte de espiral plano de una o dos vueltas afilado en los extremos y se utiliza como un dispositivo de bloqueo de tuerca</t>
  </si>
  <si>
    <t>Arandela elástica,Arandelas elásticas</t>
  </si>
  <si>
    <t>Arandelas cuadradas</t>
  </si>
  <si>
    <t>Pieza cuadrara r, fina y perforada, que se usa para mantener apretados una tuerca o un tornillo, asegurar el cierre hermético de una junta o evitar el roce entre dos piezas.</t>
  </si>
  <si>
    <t>Arandela cuadrada,Arandelas cuadradas</t>
  </si>
  <si>
    <t>Arandelas giratorias</t>
  </si>
  <si>
    <t>Arandela giratoria,Arandelas giratorias</t>
  </si>
  <si>
    <t>Arandelas de empuje</t>
  </si>
  <si>
    <t>Una arandela de empuje es un componente de forma circular de una estructura mecánica que se utiliza como superficie de apoyo para aplicaciones rotativas.</t>
  </si>
  <si>
    <t>Arandela de empuje,Arandelas de empuje</t>
  </si>
  <si>
    <t>Arandelas de tope</t>
  </si>
  <si>
    <t>Una arandela aísla un tornillo, remache o alambre de un chasis o montaje. Un manguito o casquillo con pestaña se inserta en una carcasa para proporcionar una superficie de apoyo para aplicaciones rotativas.</t>
  </si>
  <si>
    <t>Arandela de tope,Arandelas de tope</t>
  </si>
  <si>
    <t>Espaciadores y separadores</t>
  </si>
  <si>
    <t xml:space="preserve">Elementos utilizados para brindarle espacioa dos piezas que se encuentran cn contado </t>
  </si>
  <si>
    <t>Espaciador,Espaciadores y separadores,Separador</t>
  </si>
  <si>
    <t>Arandelas cónicas</t>
  </si>
  <si>
    <t>Un tipo de arandela de resorte utilizado con tornillos para aumentar las propiedades elásticas de una articulación.</t>
  </si>
  <si>
    <t>Arandela cónica,Arandelas cónicas</t>
  </si>
  <si>
    <t>Arandelas de sellado</t>
  </si>
  <si>
    <t>Es un disco delgado con un agujero, por lo común en el centro y cuenta con un material que sirve para sellar la pieza que se va a apretar. Normalmente se utilizan para soportar una carga de apriete.</t>
  </si>
  <si>
    <t>Arandela de sellado,Arandelas de sellado</t>
  </si>
  <si>
    <t>Juegos de arandelas</t>
  </si>
  <si>
    <t>Conjunto de placas delgadas (típicamente en forma de disco) con un agujero (típicamente en el centro) que se utilizan normalmente para distribuir la carga de un elemento de sujeción roscado, tal como un tornillo o tuerca.</t>
  </si>
  <si>
    <t>Juego de arandela,Juegos de arandelas</t>
  </si>
  <si>
    <t>Arandelas en domo o esféricas</t>
  </si>
  <si>
    <t>Es parte de una tuerca de auto-alineación, es una arandela con una superficie redondeada, que está diseñado para ser usada en conjunción con una tuerca de acoplamiento con el fin de corregir para un máximo de varios grados de desalineación entre las parte</t>
  </si>
  <si>
    <t>Arandela esférica,Arandelas en bóveda o esféricas,Arandelas esféricas</t>
  </si>
  <si>
    <t>Muelles</t>
  </si>
  <si>
    <t>Muelles helicoidales</t>
  </si>
  <si>
    <t>Un tipo de muelle de forma enrollando tiras de metal alrededor de un cilindro. El resorte helicoidal es el resorte más común.</t>
  </si>
  <si>
    <t>Muelle helicoidal,Muelles helicoidales,resorte helicoidal,resortes helicoidales</t>
  </si>
  <si>
    <t>Un tipo simple de resorte hecho de un pedazo pequeño, plana de metal a menudo se utiliza en aplicaciones de automoción, tales como sistemas de suspensión. Las ballestas son también llamados muelles viga y resortes planos.</t>
  </si>
  <si>
    <t>Amortiguador,Ballesta,Ballestas,Muelle,Suspensión</t>
  </si>
  <si>
    <t>Muelles espirales</t>
  </si>
  <si>
    <t>Una forma de resorte que consiste en un alambre enrollado en una hélice.</t>
  </si>
  <si>
    <t>Muelle espiral,Muelles espirales</t>
  </si>
  <si>
    <t>Resortes de compresión</t>
  </si>
  <si>
    <t>Un tipo de resorte diseñado para comprimir y hacerse más pequeño cuando se presenta con carga de compresión.</t>
  </si>
  <si>
    <t>Resorte de compresión,Resortes de compresión</t>
  </si>
  <si>
    <t>Resortes para estampas</t>
  </si>
  <si>
    <t>Un resorte de troquel es resorte de compresión helicoidal que está hecho de alambre rectangular.</t>
  </si>
  <si>
    <t>Resorte para estampa,Resortes para estampas</t>
  </si>
  <si>
    <t>Muelles de disco</t>
  </si>
  <si>
    <t>Son componentes de tipo arandela de forma cónica diseñados para ser cargados axialmente.</t>
  </si>
  <si>
    <t>Muelle de disco,Muelles de disco,Resorte de disco</t>
  </si>
  <si>
    <t>Muelles de extensión</t>
  </si>
  <si>
    <t>Un tipo de resorte diseñado para apoyar las cargas de tracción. Los resortes de extensión también se llaman resortes de tracción.</t>
  </si>
  <si>
    <t>Resorte de tensión,Resortes tensores</t>
  </si>
  <si>
    <t>Muelles de torsión</t>
  </si>
  <si>
    <t>Un tipo de resorte que transmite torsión en máquinas doblando en una o dos direcciones, dependiendo del tipo de torsión necesario.</t>
  </si>
  <si>
    <t>Muelle de torsión,Muelles de torsión</t>
  </si>
  <si>
    <t>Clavos</t>
  </si>
  <si>
    <t>Chinches</t>
  </si>
  <si>
    <t>Un clavo de alambre delgado, con una cabeza pequeña o un ligero saliente lateral en lugar de una cabeza.</t>
  </si>
  <si>
    <t>clavos,Puntas</t>
  </si>
  <si>
    <t>Clavos de sombrerete</t>
  </si>
  <si>
    <t>Es un objeto delgado y alargado que cuenta con un area mayor alrededor de su cabeza y con punta filosa hecho de un metal duro (por lo general acero), utilizado para sujetar dos o más objetos.</t>
  </si>
  <si>
    <t>Clavo de sombrerete,Clavos de sombrerete</t>
  </si>
  <si>
    <t>Clavos de acabado</t>
  </si>
  <si>
    <t>Un clavo delgado con una pequeña cabeza globular, que se utiliza para trabajos de acabado, siendo impulsado a ligeramente por debajo de la superficie y se cubre con masilla o similares.</t>
  </si>
  <si>
    <t>Clavo de acabado,Clavos de acabado</t>
  </si>
  <si>
    <t>Clavos de mampostería</t>
  </si>
  <si>
    <t>Clavo en espiral estriado diseñado para ser utilizado en las juntas de mortero de albañilería</t>
  </si>
  <si>
    <t>Clavo de mampostería,Clavos de mampostería</t>
  </si>
  <si>
    <t>Clavos para tejados</t>
  </si>
  <si>
    <t>Un corto clavo para clavar las tejas de asfalto o similares, con una cabeza ancha.</t>
  </si>
  <si>
    <t>Clavo para tejados,Clavos para tejados</t>
  </si>
  <si>
    <t>Clavos de alambre</t>
  </si>
  <si>
    <t>Un clavo de alambre y que tiene una sección transversal circular.</t>
  </si>
  <si>
    <t>Clavo de alambre,Clavos de alambre</t>
  </si>
  <si>
    <t>Clavos de tapicería</t>
  </si>
  <si>
    <t>son clavos especialmente diseñados que se utilizan para asegurar la tela de tapicería a un marco</t>
  </si>
  <si>
    <t>Clavo de tapicería,Clavos de tapicería</t>
  </si>
  <si>
    <t>Pasadores de arrastre</t>
  </si>
  <si>
    <t>Pines conformados en frío con estrías helicoidales y se utilizan para reemplazar los tornillos donde es poco probable que se tenga la necesidad de quitar el pin.</t>
  </si>
  <si>
    <t>Pasador,Pasadores de arrastre</t>
  </si>
  <si>
    <t>Anclas</t>
  </si>
  <si>
    <t>Anclajes de concreto</t>
  </si>
  <si>
    <t>Son un anclaje de alta resistencia para la fijación de objetos a superficies de mampostería.</t>
  </si>
  <si>
    <t>Ancla de hormigón,Anclas de hormigón</t>
  </si>
  <si>
    <t>Anclajes de cuña</t>
  </si>
  <si>
    <t>Anclajes de cuña, también conocidos como pernos de expansión y anclajes de expansión, asegurar a sí mismos mediante un efecto de bloqueo mecánico en el extremo del elemento de fijación.</t>
  </si>
  <si>
    <t>Ancla de cuña,Anclas de cuña</t>
  </si>
  <si>
    <t>Anclajes de pared</t>
  </si>
  <si>
    <t>Una correa de acero sujeto al extremo de cada segunda o tercera viga común yconstruido en la fábrica de ladrillo de una pared para proporcionar soporte lateral.</t>
  </si>
  <si>
    <t>Ancla de pared,Anclas de pared</t>
  </si>
  <si>
    <t>Anclajes de tornillo</t>
  </si>
  <si>
    <t>Un anclaje en forma de un tornillo puntiagudo con unas amplias bridas utilizado principalmente para amarres</t>
  </si>
  <si>
    <t>Ancla de tornillo,Anclas de tornillo</t>
  </si>
  <si>
    <t>Anclajes de resina</t>
  </si>
  <si>
    <t>Son términos genéricos relacionados con montantes de acero, tornillos y anclajes que se unen a un sustrato, generalmente de mampostería y concreto, con una base de resina del sistema adhesivo.</t>
  </si>
  <si>
    <t>Ancla de resina,Anclas de resina</t>
  </si>
  <si>
    <t>Anclaje de tubería</t>
  </si>
  <si>
    <t>Un tubo de apoyo de anclaje es un dispositivo rígido que restringecompletamente movimiento de la tubería en las tres dimensiones, mientras que lleva el peso, lado, y las cargas de empuje.</t>
  </si>
  <si>
    <t>Ancla de tubería,Anclas de tubería</t>
  </si>
  <si>
    <t>Anclajes de expansión de clavo</t>
  </si>
  <si>
    <t>Elemento con un punta afilada utilizada para sujetar otros elementos.</t>
  </si>
  <si>
    <t>Ancla de expansión de clavo,Anclas de expansión de clavo</t>
  </si>
  <si>
    <t>Anclajes de amarre</t>
  </si>
  <si>
    <t>Elementos utilizados para colocarse en una superficie y servir como amarre para objetos temporales.</t>
  </si>
  <si>
    <t>Ancla de amarrar,Anclas de amarrar</t>
  </si>
  <si>
    <t>Remaches</t>
  </si>
  <si>
    <t>Remaches ciegos</t>
  </si>
  <si>
    <t>Un remache es una sujeción mecánica permanente. Los remaches ciegos son tubulares y se suministran con un mandril a través del centro.</t>
  </si>
  <si>
    <t>Remache ciego,Remaches ciegos</t>
  </si>
  <si>
    <t>Remaches de corona</t>
  </si>
  <si>
    <t>Es un elemento de fijación que se emplea para unir de forma permanente dos o más piezas con una cabeza en forma de corona..</t>
  </si>
  <si>
    <t>Remache de corona,Remaches de corona</t>
  </si>
  <si>
    <t>Remaches de cabeza plana</t>
  </si>
  <si>
    <t>Un pequeño remache con una cabeza fabricada plana que se utiliza con el propósito general de remachar.</t>
  </si>
  <si>
    <t>Remache de cabeza plana,Remaches de cabeza plana</t>
  </si>
  <si>
    <t>Remaches completos</t>
  </si>
  <si>
    <t>Es un elemento de fijación que se emplea para unir de forma permanente dos o más piezas.</t>
  </si>
  <si>
    <t>Remache completo,Remaches completos</t>
  </si>
  <si>
    <t>Remaches de trinquetes</t>
  </si>
  <si>
    <t>Dos piezas idénticas intrincadas juntas para proporcionar un conjunto permanente de dos o más espesores de material, y una apariencia de terminado nítido en ambos lados, ideal para materiales rígidos o compresibles.</t>
  </si>
  <si>
    <t>Remache de trinquete,Remaches de trinquetes</t>
  </si>
  <si>
    <t>Remaches de estañador</t>
  </si>
  <si>
    <t>Un remache de propósito especial que tiene una cabeza plana, que se utiliza en la hoja de metal</t>
  </si>
  <si>
    <t>Remache de estañador,Remaches de estañador</t>
  </si>
  <si>
    <t>Remaches de compresión</t>
  </si>
  <si>
    <t>Es un elemento de fijación que se emplea para unir de forma permanente dos o más piezas, utilizando la compresión a través de un instrumento.</t>
  </si>
  <si>
    <t>Remache de compresión,Remaches de compresión</t>
  </si>
  <si>
    <t>Remaches de tonelero</t>
  </si>
  <si>
    <t>Es un elemento de fijación que se emplea para unir las partes de un tonel.</t>
  </si>
  <si>
    <t>Remache de tonelero,Remaches de tonelero</t>
  </si>
  <si>
    <t>Remaches de botón</t>
  </si>
  <si>
    <t>Elemento que se utiliza para unir el remache.</t>
  </si>
  <si>
    <t>Remache de cabeza de botón,Roblones de cabeza de botón</t>
  </si>
  <si>
    <t>Remaches articulados</t>
  </si>
  <si>
    <t>Elementos de fijación que permiten un movimiento articulado.</t>
  </si>
  <si>
    <t>Remache articulado,Remaches articulados</t>
  </si>
  <si>
    <t>Ferretería de montaje</t>
  </si>
  <si>
    <t>Perfiles de montaje</t>
  </si>
  <si>
    <t xml:space="preserve">Son aquellos productos laminados, fabricados usualmente para su empleo en estructuras de edificación, o de obra civil. </t>
  </si>
  <si>
    <t>Ajuste de montaje,Perfil de montaje,Perfiles de montaje</t>
  </si>
  <si>
    <t>Barras de montaje</t>
  </si>
  <si>
    <t>Son aquellos productos cilindricos fabricados usualmente para su empleo en estructuras de edificación.</t>
  </si>
  <si>
    <t>Barra de montaje,Barras de montaje</t>
  </si>
  <si>
    <t>Un conjunto para el montaje de un panel en una esquina entre un par de superficies de pared perpendiculares en general tiene una tira de montaje que se extiende longitudinalmente a lo largo de la esquina, que tiene un asiento de contratar a un borde del p</t>
  </si>
  <si>
    <t>Regleta de montaje,Regletas de montaje</t>
  </si>
  <si>
    <t>Abrazaderas de montaje</t>
  </si>
  <si>
    <t>Elementos utilizados para sujetar los dispositivos de estructuras de edificación</t>
  </si>
  <si>
    <t>Abrazadera de montaje,Abrazaderas de montaje</t>
  </si>
  <si>
    <t>Soportes colgantes de montaje</t>
  </si>
  <si>
    <t>Elementos que sirven de apoyo para colgar piezas de un montaje</t>
  </si>
  <si>
    <t>Soporte colgante de montaje,Soportes colgantes de montaje</t>
  </si>
  <si>
    <t>Placas de montaje</t>
  </si>
  <si>
    <t>Plancha de metal, rigida u poco gruesa utilizada en el montaje de una estructura.</t>
  </si>
  <si>
    <t>Placa de montaje,Placas de montaje</t>
  </si>
  <si>
    <t>Paneles de montaje</t>
  </si>
  <si>
    <t>Elemento prefabricado que se utiliza para construir divisiones verticales en el interior o exterior de las viviendas y otros edificios.</t>
  </si>
  <si>
    <t>Panel de montaje,Paneles de montaje</t>
  </si>
  <si>
    <t>Estantes de montaje</t>
  </si>
  <si>
    <t>Elemento diseñado con entrepaños para un montaje.</t>
  </si>
  <si>
    <t>Estante de montaje,Estantes de montaje</t>
  </si>
  <si>
    <t>Correas de montaje</t>
  </si>
  <si>
    <t>Cinta de variado materialñ utilizado para rodear otro cuerpo y sujetarlo.</t>
  </si>
  <si>
    <t>Correa de montaje,Correas de montaje</t>
  </si>
  <si>
    <t>Bujes de pared</t>
  </si>
  <si>
    <t>Buje se define como una estructura que lleva uno o varios conductores a través de una partición como una pared o un tanque, etc y aislante o ellos mismos</t>
  </si>
  <si>
    <t>Buje de pared,Bujes de pared,Casquillo de pared</t>
  </si>
  <si>
    <t>Pasadores de montaje</t>
  </si>
  <si>
    <t>Una pieza delgada, por lo general cilíndrica de madera o metal para sostener o sujetar piezas juntas, o servir como un soporte para la suspensión de una cosa de otra.</t>
  </si>
  <si>
    <t>Pasador de montaje,Pasadores de montaje</t>
  </si>
  <si>
    <t>Kits de montaje</t>
  </si>
  <si>
    <t>Juego de cosas que sirven como un soporte, el establecimiento, o respaldo</t>
  </si>
  <si>
    <t>Componentes de montaje,Kits de montaje</t>
  </si>
  <si>
    <t>Fijadores varios</t>
  </si>
  <si>
    <t>Aros interiores</t>
  </si>
  <si>
    <t>Un bucle flexible que sirve como una fijación, apoyo o refuerzo</t>
  </si>
  <si>
    <t>Anillo de cuerda,Anillos de cuerda,Arandela de cuerda,Arandelas de cuerda</t>
  </si>
  <si>
    <t>Un sujetador de metal con una parte ranurada con bisagras que se coloca sobr eun elemento básico y se fija mediante un pasador, perno, o un candado</t>
  </si>
  <si>
    <t>Portacandado</t>
  </si>
  <si>
    <t>Goznes o bisagras</t>
  </si>
  <si>
    <t>Un dispositivo articulado o flexible que permite el giro o pivotamiento de una parte, tal como una puerta o tapa, en un bastidor estacionario.</t>
  </si>
  <si>
    <t>Bisagra,Gozne,Goznes</t>
  </si>
  <si>
    <t>Una grapa, grampa, corchete o ganchito es una pieza de hierro u otro metal cuyos dos extremos doblados y puntiagudos se clavan para unir y sujetar papeles, tablas u otras cosas.</t>
  </si>
  <si>
    <t>Grapa de ferretería,Grapas de ferretería</t>
  </si>
  <si>
    <t>Tensores</t>
  </si>
  <si>
    <t>Un dispositivo que por lo general consiste en un enlace con rosca en ambos extremos, que se gira para traer a los extremos más juntos entre ellos, y que se utiliza para apretar una barra o una estancia</t>
  </si>
  <si>
    <t>Tensor,Tensores</t>
  </si>
  <si>
    <t>Cierres para zunchado</t>
  </si>
  <si>
    <t>Un cierre que consiste de una llanta rectangular o curvada con una o más lenguas móviles, fijado a un extremo de un cinturón o una correa, que se utiliza para la fijación en el otro extremo de la misma a otra correa o correa.</t>
  </si>
  <si>
    <t>Argolla de cercado,Argollas de zunchamiento</t>
  </si>
  <si>
    <t>Pestillo</t>
  </si>
  <si>
    <t>Una fijación, como para una puerta o portón, típicamente consiste en una barraque encaja en una muesca o ranura y se levanta desde cualquier lado por una palanca o una cadena.</t>
  </si>
  <si>
    <t>Pasador de horquilla</t>
  </si>
  <si>
    <t xml:space="preserve">Un pasador cilíndrico con una cabeza en un extremo y uno o más orificios que atraviesan el diámetro. Un pasador de horquilla está normalmente bloqueado en su lugar con un pasador de chaveta para proporcionar el movimiento entre los componentes en los que </t>
  </si>
  <si>
    <t>Pasadores estriados</t>
  </si>
  <si>
    <t>Un pasador estriado es un tipo de pasador. Geométricamente tiene forma cilíndrica o cónica y posee unas ranuras o entalladuras en su superficie. Dichas entalladuras se pueden encontrar de forma longitudinal o en espiral.</t>
  </si>
  <si>
    <t>Pasador estriado,Pasadores estriados</t>
  </si>
  <si>
    <t>Anillos elásticos</t>
  </si>
  <si>
    <t>Una forma de resorte utilizado como un elemento de fijación, el anillo se deforma elásticamente, se pone en su lugar, y le perdmite cerrarse de nuevo hacia su posición no tensionada en una ranura o rebaje.</t>
  </si>
  <si>
    <t>Anillo de retención,Anillos de retención</t>
  </si>
  <si>
    <t>Horquilla</t>
  </si>
  <si>
    <t>Una pieza de metal en forma de U con agujeros en cada extremo a través del cual se corre un pasador o perno, que se utiliza como un dispositivo de sujeción.</t>
  </si>
  <si>
    <t>Cierre de presión</t>
  </si>
  <si>
    <t>Un cierre de presión (también llamado complemento, popper, y botón de presión)es un par de discos de enclavamiento comúnmente utilizados en lugar de los botones para sujetar la ropa.</t>
  </si>
  <si>
    <t>Abrazadera</t>
  </si>
  <si>
    <t>Un pedazo de metal o madera con brazos salientes o extremos en que una cuerda puede enrollarse o asegurarse.</t>
  </si>
  <si>
    <t>Abrazadera,Anillo,Calzo,Ceñidor,Sujetador</t>
  </si>
  <si>
    <t>Uñeta</t>
  </si>
  <si>
    <t>Una bisagra o dispositivo pivotado adaptado para encajar en una muesca de la rueda de trinquete para impartir el movimiento hacia adelante o impedir el movimiento hacia atrás.</t>
  </si>
  <si>
    <t>Fiadores</t>
  </si>
  <si>
    <t>Pasadores de conexión o acoplamiento</t>
  </si>
  <si>
    <t>Un pasador, que se utiliza para conectar ascensores o niveles o andamios encofrado verticalmente.</t>
  </si>
  <si>
    <t>Pasador de acoplamiento,Pasador de conexión,Pasadores de conexión o acoplamiento</t>
  </si>
  <si>
    <t>Pasadores de alineación</t>
  </si>
  <si>
    <t>Un pasador que se utiliza para bloquear una pieza de trabajo en su posición en un soporte de indexación. Un operador tira de la clavija de alineación dentro y fuera de un agujero que se alinea con otro agujero en la pieza de trabajo.</t>
  </si>
  <si>
    <t>Pasador de alineación,Pasadores de alineación</t>
  </si>
  <si>
    <t>Ataduras de torsión</t>
  </si>
  <si>
    <t>Una tira de alambre es un alambre de metal que está encerrado en una tiradelgada de papel o de plástico y que se utiliza para atar las aberturas de bolsas, tales como bolsas de basura o bolsas de pan.</t>
  </si>
  <si>
    <t>Ataduras por torsión</t>
  </si>
  <si>
    <t>Soportes y puntales</t>
  </si>
  <si>
    <t>Soportes para estanterías</t>
  </si>
  <si>
    <t>Un soporte que se proyecta desde una pared (como para sostener un estante)</t>
  </si>
  <si>
    <t>Soporte para estanterías,Soportes para estanterías</t>
  </si>
  <si>
    <t>Soportes en escuadra</t>
  </si>
  <si>
    <t>Un soporte de metal en forma de L</t>
  </si>
  <si>
    <t>Soporte en escuadra,Soportes en escuadra</t>
  </si>
  <si>
    <t>Un dispositivo que sostiene o sujeta dos o más partes, junto o en lugar; una abrazadera.</t>
  </si>
  <si>
    <t>Puntales,Tirantes</t>
  </si>
  <si>
    <t>Soportes para accesorios eléctricos</t>
  </si>
  <si>
    <t>Un dispositivo eléctrico que está fijada a un techo o pared y se utiliza para mantener las lámparas.</t>
  </si>
  <si>
    <t>Soporte para accesorios de alumbrado,Soportes para accesorios de alumbrado</t>
  </si>
  <si>
    <t>Soportes de montaje magnético</t>
  </si>
  <si>
    <t>Sostén para montar o armar con magnetismo o relativo a esta fuerza.</t>
  </si>
  <si>
    <t>Soporte de montaje magnético,Soportes de montaje magnético</t>
  </si>
  <si>
    <t>Soporte de pared</t>
  </si>
  <si>
    <t>Un soporte que se proyecta desde una pared (como para sostener un estante)</t>
  </si>
  <si>
    <t>Soportes de piñón</t>
  </si>
  <si>
    <t>Sostén para rueda pequeña y dentada que engrana con otra mayor en un mecanismo</t>
  </si>
  <si>
    <t>Soporte de piñón,Soportes de piñón</t>
  </si>
  <si>
    <t>Ganchos</t>
  </si>
  <si>
    <t>Ganchos giratorios</t>
  </si>
  <si>
    <t>Un gancho con una conexión giratoria a su base u ojo.</t>
  </si>
  <si>
    <t>Gancho giratorio,Ganchos giratorios</t>
  </si>
  <si>
    <t>Ganchos de resorte</t>
  </si>
  <si>
    <t>Un gancho de cierre al final de un broche de presión del resorte. También conocido como gancho.</t>
  </si>
  <si>
    <t>Gancho de resorte,Ganchos de resorte</t>
  </si>
  <si>
    <t>Ganchos en s</t>
  </si>
  <si>
    <t>Un tipo de elemento de fijación en la forma de una "S" que fija la cadena de retroceso en su lugar cuando el ajuste de la longitud de los cables de halar de salvaguardia</t>
  </si>
  <si>
    <t>Gancho en S,Ganchos en S</t>
  </si>
  <si>
    <t>Ganchos de seguridad</t>
  </si>
  <si>
    <t>Un gancho de elevación con un pestillo de resorte que evita que la cargaaccidentalmente se deslice fuera del gancho.</t>
  </si>
  <si>
    <t>Gancho de seguridad,Ganchos de seguridad</t>
  </si>
  <si>
    <t>Ganchos de suspensión</t>
  </si>
  <si>
    <t>Instrumento con forma curva y con punta en un extremo o en ambos, que sirve para sostener, levantar, colgar una cosa en algo o en el aire</t>
  </si>
  <si>
    <t>Gancho de suspensión,Ganchos de suspensión</t>
  </si>
  <si>
    <t>Ganchos en j</t>
  </si>
  <si>
    <t>Un gancho en la forma de la letra "J" </t>
  </si>
  <si>
    <t>Gancho en J,Ganchos en J</t>
  </si>
  <si>
    <t>Ganchos de alambre para riostras</t>
  </si>
  <si>
    <t>Un cable, alambre o cuerda que se utiliza para sujetar algo (especialmente una tienda de campaña)</t>
  </si>
  <si>
    <t>Gancho de alambre para riostras,Ganchos de alambre para riostras</t>
  </si>
  <si>
    <t>Ganchos de grúa</t>
  </si>
  <si>
    <t>Un gancho que tiene una garganta estrecha, adaptados para captar cualquier eslabón de una cadena.</t>
  </si>
  <si>
    <t>Gancho de grúa,Ganchos de grúa</t>
  </si>
  <si>
    <t>Ganchos de atornillar</t>
  </si>
  <si>
    <t>Un pequeño gancho con un vástago roscado para atornillar en madera o paneles.</t>
  </si>
  <si>
    <t>Gancho roscado,Ganchos roscados</t>
  </si>
  <si>
    <t>Ganchos de tablero</t>
  </si>
  <si>
    <t>Ganchos que se colocan en un material parecido a un tablero perforado con filas de agujeros</t>
  </si>
  <si>
    <t>Gancho de espiga de tabla</t>
  </si>
  <si>
    <t>Gancho de deslizamiento</t>
  </si>
  <si>
    <t>Un gancho dispuesto de modo que se desabroche automáticamente o fácilmente.   También se le conoce como gancho viaje</t>
  </si>
  <si>
    <t>Roldanas pivotantes y ruedas</t>
  </si>
  <si>
    <t>Ruedas para muebles</t>
  </si>
  <si>
    <t>Una máquina de colada (o de ricino) es un no accionado, de rueda simple, doble,o un compuesto que está diseñado para ser montado en la parte inferior de un objeto más grande (el "vehículo") a fin de permitir que el objeto sea movido fácilmente.</t>
  </si>
  <si>
    <t>Rollete,Rolletes,Ruedecilla</t>
  </si>
  <si>
    <t>Ruedas</t>
  </si>
  <si>
    <t>La rueda es una pieza mecánica circular que gira alrededor de un eje. Puede ser considerada una máquina simple, y forma parte del conjunto denominado elementos de máquinas.</t>
  </si>
  <si>
    <t>Rueda,Ruedas</t>
  </si>
  <si>
    <t>Deslizadoras</t>
  </si>
  <si>
    <t>Elementos mecánicos utilizado para arrastrar otro cuerpo con suavidad por una superficie.</t>
  </si>
  <si>
    <t>Deslizadora,Deslizadoras</t>
  </si>
  <si>
    <t>Puntas de rodillo</t>
  </si>
  <si>
    <t>Elementos con formas de punta que se ponen sobre un rodillo.</t>
  </si>
  <si>
    <t>Punta de rodillo,Puntas de rodillo</t>
  </si>
  <si>
    <t>Ferretería en general</t>
  </si>
  <si>
    <t>Chapas o pomos</t>
  </si>
  <si>
    <t>Un asa redondeada que se tira o se gira</t>
  </si>
  <si>
    <t>Agarrador,Asidero,Asideros o pomos,Pomo,Tirador</t>
  </si>
  <si>
    <t>Insertos</t>
  </si>
  <si>
    <t>Armadura de metal que abraza y asegura lo que se engasta.</t>
  </si>
  <si>
    <t>Engaste,Engastes</t>
  </si>
  <si>
    <t>Grilletes</t>
  </si>
  <si>
    <t>Grillete es un útil de elevación que se suele usar como pieza intermedia entre el cáncamo o gancho y la eslinga.</t>
  </si>
  <si>
    <t>Grillete,Grilletes</t>
  </si>
  <si>
    <t>Topes de puerta</t>
  </si>
  <si>
    <t>Un tope (también tapón de la puerta o la parada de la puerta) es un objeto odispositivo que se utiliza para mantener una puerta abierta o cerrada, o para evitar que la puerta se abra demasiado.</t>
  </si>
  <si>
    <t>Tope de puerta,Topes de puerta</t>
  </si>
  <si>
    <t>Cable dedal</t>
  </si>
  <si>
    <t xml:space="preserve">Una pieza en forma de pera de hardware utilizado para reforzar el lazo en un empalme de ojo. Los dedales protegen el cable contra daños. </t>
  </si>
  <si>
    <t>Cubiertas de tornillos</t>
  </si>
  <si>
    <t>Elementos de diferentes materiales utilizado para colocar sobre la cabeza de un tornillo.</t>
  </si>
  <si>
    <t>Cubierta de tornillo,Cubiertas de tornillos</t>
  </si>
  <si>
    <t>La palanca es una máquina simple que tiene como función transmitir una fuerza y un desplazamiento. Está compuesta por una barra rígida que puede girar libremente alrededor de un punto de apoyo llamado fulcro.</t>
  </si>
  <si>
    <t>Palanca,Palancas</t>
  </si>
  <si>
    <t>Barras de pánico</t>
  </si>
  <si>
    <t>Una barra de protección (también conocido como una barra de pánico,dispositivo de salida, dispositivo de pánico, o una barra de empuje) es una forma de cerradura de tambor de palanca para el desbloqueo de una puertadurante condiciones de emergencia.</t>
  </si>
  <si>
    <t>Barra de emergencia,Barras de emergencia</t>
  </si>
  <si>
    <t>Pasadores posicionadores</t>
  </si>
  <si>
    <t>Un dispositivo montado de localización que se puede utilizar para localizar ya sea una superficie de la pieza exterior o un agujero interior. Los pasadores de posicionamiento están disponibles en numerosas formas y tamaños.</t>
  </si>
  <si>
    <t>Pasador,Pasadores posicionadores</t>
  </si>
  <si>
    <t>Empalmes o placas de unión</t>
  </si>
  <si>
    <t>Una placa para unir las placas de alma o las bridas de las vigas.</t>
  </si>
  <si>
    <t>Empalme,Empalmes,Empalmes o placas de unión</t>
  </si>
  <si>
    <t>Collar del eje</t>
  </si>
  <si>
    <t>El collar del eje es simple, pero importante, componente de la máquina que se encuentra en muchas aplicaciones de transmisión de energía, sobre todo motores y cajas de cambio.</t>
  </si>
  <si>
    <t>Cuello del eje</t>
  </si>
  <si>
    <t>Mordazas</t>
  </si>
  <si>
    <t>Abrazaderas de espiga</t>
  </si>
  <si>
    <t>Abrazaderas con oreja consisten en una banda (generalmente de acero inoxidable) en el que se han formado uno o más "orejas" o elementos de cierre.</t>
  </si>
  <si>
    <t>Mordazas de espiga,Pinza,Sugetador,Tenazas</t>
  </si>
  <si>
    <t>Abrazaderas de resorte</t>
  </si>
  <si>
    <t>Las abrazaderas de resorte se hacen típicamente de una tira de acero para muelles, cortada de modo que un lado tiene un saliente estrecho centrada en el extremo, y el otro lado un par de protuberancias, una a cada lado.</t>
  </si>
  <si>
    <t>Mordazas de resorte,Sugetador de resorte</t>
  </si>
  <si>
    <t>Abrazaderas de tornillo</t>
  </si>
  <si>
    <t>Los tornillos de presión consisten en una banda de acero galvanizado o inoxidable en el que un patrón de rosca se ha cortado o presionado.</t>
  </si>
  <si>
    <t>Mordazas de tornillo,Sugetador de tornillo</t>
  </si>
  <si>
    <t>Abrazadera de cable metálico</t>
  </si>
  <si>
    <t>Una abrazadera de cable de acero, también llamado un clip, se utiliza para fijar el extremo libre del bucle de nuevo al cable.</t>
  </si>
  <si>
    <t>Grampa de cable metálico,Grampas de cable metálico</t>
  </si>
  <si>
    <t>Abrazadera para viga doble t</t>
  </si>
  <si>
    <t>Un instrumento similar a unas tijeras utilizado originalmente para recoger grandes bloques de hielo.</t>
  </si>
  <si>
    <t>Abrazadera para viga doble T,Sugetador para viga doble T</t>
  </si>
  <si>
    <t>Abrazaderas de manguera o tubo</t>
  </si>
  <si>
    <t>Una abrazadera de la manguera o abrazadera de la manguera es un dispositivoutilizado para fijar y sellar una manguera en un accesorio tal como una púa o el pezón.</t>
  </si>
  <si>
    <t>Abrazadera de manguera,Abrazadera de tubo,Abrazaderas de manguera,Abrazaderas de tubo</t>
  </si>
  <si>
    <t>Acoples elastoméricos</t>
  </si>
  <si>
    <t>Sistema que permite tanto transmitir como interrumpir la transmisión de una energía mecánica a su acción final de manera voluntaria hechos de polímeros que muestran un comportamiento elástico</t>
  </si>
  <si>
    <t>Embrague elastomérico,Embragues elastoméricos</t>
  </si>
  <si>
    <t>Acoples por engranaje</t>
  </si>
  <si>
    <t>Un acoplamiento de engranaje es un dispositivo mecánico para la transmisión de torque entre dos ejes que no son colineales.</t>
  </si>
  <si>
    <t>Embrague por engranaje,Embragues por engranaje</t>
  </si>
  <si>
    <t>Acoples metálicos</t>
  </si>
  <si>
    <t>Un dispositivo de metal que une o conecta</t>
  </si>
  <si>
    <t>Embrague metálico,Embragues metálicos</t>
  </si>
  <si>
    <t>Acoples en miniatura</t>
  </si>
  <si>
    <t>Un acoplamiento en miniatura se puede definir como un acoplamiento con un ID de menos de 10 mm de diámetro y un diámetro exterior de 30 mm o menos.</t>
  </si>
  <si>
    <t>Embrague en miniatura,Embragues en miniatura</t>
  </si>
  <si>
    <t>Manguitos de acoplamiento</t>
  </si>
  <si>
    <t>Un manguito o collar que se mueve a lo largo del eje principal de una caja de cambios por un tenedor selector participando en una ranura en su centro y que tiene embragues de garra en cualquiera de los extremos</t>
  </si>
  <si>
    <t>Manguito de acoplamiento,Manguitos de acoplamiento</t>
  </si>
  <si>
    <t>Conectores</t>
  </si>
  <si>
    <t>Desconectores rápidos</t>
  </si>
  <si>
    <t>Un accesorio diseñado para su uso con componentes que se mueven a menudo y sin interrumpir la presión de aire del sistema o comprometer la seguridad.</t>
  </si>
  <si>
    <t>Desconectador rápido,Desconectadores rápidos</t>
  </si>
  <si>
    <t>Férula</t>
  </si>
  <si>
    <t>Un anillo de metal o tapa colocados alrededor de un poste o palanca para refuerzo o para evitar separaciones.</t>
  </si>
  <si>
    <t>Conector de remolque</t>
  </si>
  <si>
    <t>Un tipo de conector eléctrico que se une a través de un conductor a otro conductor en ángulo recto al mismo.</t>
  </si>
  <si>
    <t>Herraje de retención</t>
  </si>
  <si>
    <t>Pasadores de resorte</t>
  </si>
  <si>
    <t>Un pasador cilíndrico hueco con una ranura abierta a lo largo de la longitud de la espiga que permite que el pin se comprima y que quepa en un agujero más pequeño.</t>
  </si>
  <si>
    <t>Pasador de resorte,Pasadores de resorte</t>
  </si>
  <si>
    <t>Anillos de retención</t>
  </si>
  <si>
    <t>Un elemento de fijación circular sin rosca plana,, con un centro hueco y una sección abierta. Anillos de retención proporcionan un hombro y se pueden insertar en un eje o en el interior de un agujero con una ranura interna.</t>
  </si>
  <si>
    <t>Pasador de espiga</t>
  </si>
  <si>
    <t>Un pasador cilíndrico sólido, semi-permanente utiliza principalmente para localizar piezas de la máquina en una posición fija o para mantener la alineación.</t>
  </si>
  <si>
    <t>Cabilla,Remache</t>
  </si>
  <si>
    <t>En ingeniería mecánica de un pin o una cuña que pasa a través de un agujero para fijar las piezas muy juntas</t>
  </si>
  <si>
    <t>Chaveta de dos patas,Chavetas de dos patas</t>
  </si>
  <si>
    <t>Pasadores de cono</t>
  </si>
  <si>
    <t>Una varilla de metal redondo corta que tiene una pequeña  forma cónica de modo que cuando se maneja dentro de un agujero se aprieta en la forma cónica de modo que puede actuar como un tope o cuña</t>
  </si>
  <si>
    <t>Perno de ahusamiento,Pernos de ahusamiento</t>
  </si>
  <si>
    <t>Horquillas de eje o de disco</t>
  </si>
  <si>
    <t>Un dispositivo con la parte superior plana, lados planos, y una parte inferiorcurvada semicircular. Llaves Woodruff se utilizan para montar los componentesen un eje mediante la instalación en una ranura de la llave curva correspondiente.</t>
  </si>
  <si>
    <t>Chaveta de disco,Chaveta de eje,Chavetas de disco,Chavetas de eje</t>
  </si>
  <si>
    <t>Bloquecillo</t>
  </si>
  <si>
    <t>Elementos desmontables de la máquina que se utilizan para transmitir torque desde el eje a los componentes</t>
  </si>
  <si>
    <t>Soportes o retenes del rodamiento</t>
  </si>
  <si>
    <t>Elementos utilizados para sujetar los cojinetes en su lugar.</t>
  </si>
  <si>
    <t>Reten del cojinete,Retenes del cojinete,Soporte del cojinete,Soportes del cojinete</t>
  </si>
  <si>
    <t>Collares de retención</t>
  </si>
  <si>
    <t>Para mantener los rodamientos en las herramientas equipadas con guías superiores de cojinetes de bolas</t>
  </si>
  <si>
    <t>Collar de retención,Collares de retención</t>
  </si>
  <si>
    <t>Grapas de retención</t>
  </si>
  <si>
    <t>Un sujetador usado para asegurar las partes de un eslabón de la cadena. Un clip de retención también se conoce como una pinza de resorte.</t>
  </si>
  <si>
    <t>Grapa de retención,Grapas de retención</t>
  </si>
  <si>
    <t>Pasadores roscados</t>
  </si>
  <si>
    <t>Un pasador cilíndrico sólido con una conicidad uniforme que recorre toda la longitud de la espiga y se enrosca en el extremo grande.</t>
  </si>
  <si>
    <t>Pasador roscado,Pasadores roscados</t>
  </si>
  <si>
    <t>Pasadores de pivote</t>
  </si>
  <si>
    <t>El punto en el eje trasero de un montacargas que transfiere el movimiento del volante de dirección a las ruedas para cambiar su dirección.</t>
  </si>
  <si>
    <t>Pasador de pivote,Pasadores de pivote</t>
  </si>
  <si>
    <t>Pasadores de deslizamiento</t>
  </si>
  <si>
    <t>Un pasador fácilmente reemplazable inserta en una máquina en un punto crítico ydiseñado para cizalla y detener la máquina si la carga es demasiado grande</t>
  </si>
  <si>
    <t>Pasador de deslizamiento,Pasadores de deslizamiento</t>
  </si>
  <si>
    <t>Son tornillos sin rosca de ajuste a presión - un elemento de fijación que se presiona en un orificio de tamaño adecuado, dando una interferencia apropiada para fijación en su lugar.</t>
  </si>
  <si>
    <t>Perno estriado</t>
  </si>
  <si>
    <t>Espaciadores</t>
  </si>
  <si>
    <t xml:space="preserve">Tornillo de dos extremos
</t>
  </si>
  <si>
    <t xml:space="preserve">Son sujetadores de acero inoxidable roscados que tienen una rosca en cada extremo y una parte no roscada entre los dos extremos roscados.
</t>
  </si>
  <si>
    <t>Plancha de relleno</t>
  </si>
  <si>
    <t>Rodamientos, cojinetes ruedas y engranajes</t>
  </si>
  <si>
    <t>Rodamientos</t>
  </si>
  <si>
    <t>Rodamientos embridados</t>
  </si>
  <si>
    <t xml:space="preserve">Pieza cilíndrica con brida en que se apoya y gira el eje de un mecanismo; su función es la de disminuir el rozamiento de las superficies </t>
  </si>
  <si>
    <t>Cojinete embridado,Cojinetes embridados</t>
  </si>
  <si>
    <t>Rodamientos radiales</t>
  </si>
  <si>
    <t>Un cojinete de bolas en el que la dirección de la acción de la carga transmitida esradial con respecto al eje</t>
  </si>
  <si>
    <t>Cojinete radial,Cojinetes radiales</t>
  </si>
  <si>
    <t>Rodamientos de rueda</t>
  </si>
  <si>
    <t>Un montón de bolas de acero que se mantienen unidos por un anillo de metal, que se llama una carrera.</t>
  </si>
  <si>
    <t>Cojinete de rueda,Cojinetes de rueda</t>
  </si>
  <si>
    <t>Rodamientos de balineras</t>
  </si>
  <si>
    <t>Son piezas mecánicas de los carretes (y en ocasiones de las anillas de la caña) usadas para dar mayor fuerza y suavidad al mecanismo. </t>
  </si>
  <si>
    <t>Cojinete de bola,Cojinetes de bolas</t>
  </si>
  <si>
    <t>Rodamientos de rodillos</t>
  </si>
  <si>
    <t>Es un cojinete que soporta una carga mediante la colocación de elementos de rodadura (tales como bolas o rodillos) entre dos anillos de rodamiento.</t>
  </si>
  <si>
    <t>Cojinete de rodillo,Cojinetes de rodillos</t>
  </si>
  <si>
    <t>Rodamientos lineales</t>
  </si>
  <si>
    <t>Es un cojinete diseñado para proporcionar un movimiento libre en una dimensión.</t>
  </si>
  <si>
    <t>Cojinete lineal,Cojinetes lineales</t>
  </si>
  <si>
    <t>Rodamientos de empuje</t>
  </si>
  <si>
    <t>Es un tipo particular de cojinete giratorio. Al igual que otros cojinetes quepermiten la rotación entre las partes, pero están diseñados para soportar una carga predominantemente axial.</t>
  </si>
  <si>
    <t>Cojinete de empuje,Cojinetes de empuje</t>
  </si>
  <si>
    <t>Rodamientos de cabeza de biela</t>
  </si>
  <si>
    <t>Es una junta de articulación mecánica. Tales juntas se utilizan en los extremos de las barras de control, enlaces de dirección, barras de acoplamiento, o en cualquier parte que requiere una junta de articulación de precisión.</t>
  </si>
  <si>
    <t>Cojinete de cabeza de biela,Cojinetes de cabeza de biela</t>
  </si>
  <si>
    <t>Rodamientos de manguito interior</t>
  </si>
  <si>
    <t>Es un tipo de rodamiento cilíndrico. Debe su nombre a que tiene un solo cilindro rotatorio interno dentro de él.</t>
  </si>
  <si>
    <t>Cojinete de manguito interior,Cojinetes de manguito interior</t>
  </si>
  <si>
    <t>Rodamientos esféricos</t>
  </si>
  <si>
    <t>Es un cojinete que permite la rotación angular alrededor de un punto central endos direcciones ortogonales (por lo general dentro de un límite angularespecificado basándose en la geometría del rodamiento).</t>
  </si>
  <si>
    <t>Cojinete esférico,Cojinetes esféricos</t>
  </si>
  <si>
    <t>Soportes de cojinetes</t>
  </si>
  <si>
    <t>Es un pedestal utilizado para proporcionar apoyo a un eje de rotación con la ayuda de los cojinetes compatibles y diversos accesorios.</t>
  </si>
  <si>
    <t>Cojinete de la cajera de eje,Cojinetes de la cajera de eje</t>
  </si>
  <si>
    <t>Rodamiento de agujas</t>
  </si>
  <si>
    <t>Un cojinete que utiliza pequeños rodillos cilíndricos. Se utilizan para reducir la fricción de una superficie giratoria.</t>
  </si>
  <si>
    <t>Cojinete de aguja,Cojinete de agujas</t>
  </si>
  <si>
    <t>Rodamientos colgaderos</t>
  </si>
  <si>
    <t>Se utilizan como cojinetes de rotación en ejes de tornillo transportador.</t>
  </si>
  <si>
    <t>Cojinete colgadero,Cojinetes colgaderos</t>
  </si>
  <si>
    <t>Rodamientos simples</t>
  </si>
  <si>
    <t>Es el tipo más simple de rodamiento, que comprende sólo una superficie de apoyo y no hay elementos de rodadura.</t>
  </si>
  <si>
    <t>Cojinete simple,Cojinetes simples</t>
  </si>
  <si>
    <t>Rodamientos cónicos</t>
  </si>
  <si>
    <t>Son cojinetes que pueden tomar fuerzas axiales grandes (es decir, que son buenos cojinetes de empuje), así como ser capaces de sostener grandes fuerzas radiales.</t>
  </si>
  <si>
    <t>Cojinete ahusada,Cojinetes ahusadas</t>
  </si>
  <si>
    <t>Jaula de rodamiento</t>
  </si>
  <si>
    <t>El separador que hace espacios y retiene los elementos rodantes en su posición correcta a lo largo de las carreras.</t>
  </si>
  <si>
    <t>Jaula de cojinete</t>
  </si>
  <si>
    <t>Carcasas o pedestales de rodamientos</t>
  </si>
  <si>
    <t>Una estructura rígida que soporta y localiza el conjunto de cierre hermético con respecto al eje.</t>
  </si>
  <si>
    <t>Alojamiento de cojinete,Alojamientos de cojinetes,Pedestal de cojinete,Pedestales de cojinetes</t>
  </si>
  <si>
    <t>Muñones de rodamientos</t>
  </si>
  <si>
    <t>Un tipo de cojinete liso diseñado para reducir la fricción mediante el apoyo a las cargas radiales. Cojinetes lisos se usan a menudo cuando la carga es ligera y el movimiento es relativamente continua, tal como en cigüeñales. Cojinetes lisostambién se lla</t>
  </si>
  <si>
    <t>Muñones de cojinetes</t>
  </si>
  <si>
    <t>Bolas o rodillos de cojinete</t>
  </si>
  <si>
    <t>Elementos rodantes que se encuentran entre el cono y la copa.</t>
  </si>
  <si>
    <t>Bola de cojinete,Bolas de cojinete,Bolas o rodillos de cojinete,rodillo de cojinete</t>
  </si>
  <si>
    <t>Rodamientos magnéticos</t>
  </si>
  <si>
    <t>Es un cojinete que soporta una carga mediante levitación magnética. Los cojinetes magnéticos apoyan las partes móviles y sin contacto físico.</t>
  </si>
  <si>
    <t>Cojinete magnético,Cojinetes magnéticos,Rodamiento magnético</t>
  </si>
  <si>
    <t>Rodamientos neumáticos</t>
  </si>
  <si>
    <t>Un dispositivo que, a través de la liberación de aire comprimido, levanta una parte ligeramente fuera de otra de modo que las partes pueden deslizarse una sobre otra.</t>
  </si>
  <si>
    <t>Cojinete neumático,Cojinetes neumáticos</t>
  </si>
  <si>
    <t>Tapas de rodamientos</t>
  </si>
  <si>
    <t>Parte del bloque del motor que contiene los cojinetes principales de un cigüeñal.</t>
  </si>
  <si>
    <t>Sombrerete,Sombreretes</t>
  </si>
  <si>
    <t>Revestimientos de rodamiento</t>
  </si>
  <si>
    <t>Tela para su uso en una variedad de rodamientos. El tejido reemplaza la necesidad de otros lubricantes en aplicaciones en las que no se pueden utilizarlubricantes.</t>
  </si>
  <si>
    <t>Revestimiento de cojinete,Revestimientos de cojinete</t>
  </si>
  <si>
    <t>Almohadillas de rodamiento</t>
  </si>
  <si>
    <t>Es el elemento de amortiguación que se usa para colocar bajo un elemento mecánico que reduce la fricción entre un eje y las piezas conectadas a éste por medio de rodadura, que le sirve de apoyo y facilita su desplazamiento.</t>
  </si>
  <si>
    <t>Almohadilla de cojinete,Almohadillas de cojinete</t>
  </si>
  <si>
    <t>Conos de rodamiento</t>
  </si>
  <si>
    <t>El anillo interior del cojinete que se fija a y / o se presiona sobre un eje de rotación</t>
  </si>
  <si>
    <t>Cono de cojinete,Conos de cojinete</t>
  </si>
  <si>
    <t>Rodamiento partido</t>
  </si>
  <si>
    <t>Un cojinete del eje hecho en dos piezas que se atornillan juntos</t>
  </si>
  <si>
    <t>Cojinete partido</t>
  </si>
  <si>
    <t>Sombreretes de rodamiento</t>
  </si>
  <si>
    <t>Anillo exterior del cojinete que se encuentra en la carcasa y permanece inmóvil durante la rotación.</t>
  </si>
  <si>
    <t>Cojinetes</t>
  </si>
  <si>
    <t>Bujes de taladro</t>
  </si>
  <si>
    <t>Un tubo de acero endurecido utilizado para guiar herramientas de corte como taladros y fresas.</t>
  </si>
  <si>
    <t>Casquillo - guía para taladrar,Casquillos - guía para taladrar</t>
  </si>
  <si>
    <t>Bujes pilotos</t>
  </si>
  <si>
    <t>Un casquillo piloto es una pieza sólida de metal con el diámetro exterior de la cavidad del cigüeñal y el ID del eje piloto.</t>
  </si>
  <si>
    <t>Buje piloto,Bujes pilotos</t>
  </si>
  <si>
    <t>Bujes de eje</t>
  </si>
  <si>
    <t>Un buje es el elemento de una máquina donde se apoya y gira un eje.</t>
  </si>
  <si>
    <t>Buje de eje,Bujes de eje</t>
  </si>
  <si>
    <t>Bujes de brida</t>
  </si>
  <si>
    <t>Se utilizan en las aplicaciones a través de los pernos, lo que permite el uso de unperno de diámetro más pequeño para lograr la reducción de peso sin ninguna reducción concomitante de la superficie de apoyo del elemento de fijación contra la pared Spar.</t>
  </si>
  <si>
    <t>Casquillo de brida|Buje de guía,Casquillos de bridas</t>
  </si>
  <si>
    <t>Engranajes</t>
  </si>
  <si>
    <t>Engranajes de fricción</t>
  </si>
  <si>
    <t>Ruedas o discos de transmisión de energía a través de contacto por fricción.</t>
  </si>
  <si>
    <t>Transmision por rozamiento,Transmisiones por rozamiento</t>
  </si>
  <si>
    <t>Engranajes cónicos</t>
  </si>
  <si>
    <t>Engranaje cuya superficie primitiva (conjunto de los puntos en los cuales los dientes no tienen deslizamientos) es la superficie lateral de un cono recto circular. Puede tener los dientes rectos o curvos.</t>
  </si>
  <si>
    <t>Engranaje cónico,Engranajes cónicos</t>
  </si>
  <si>
    <t>Engranajes rectos</t>
  </si>
  <si>
    <t>Un engranaje con dientes radialmente puestos en orden en el borde paralelo a su eje</t>
  </si>
  <si>
    <t>Engranaje recto,Engranajes rectos</t>
  </si>
  <si>
    <t>Engranajes biselados</t>
  </si>
  <si>
    <t>Cualquiera de un par de engranajes con las superficies de los dientes de corte de manera que puedan conectarse inigualables ejes de los engranajes.</t>
  </si>
  <si>
    <t>Piñón cónico,Piñones cónicos</t>
  </si>
  <si>
    <t>Engranajes cremallera</t>
  </si>
  <si>
    <t>Un dispositivo para la conversión del movimiento giratorio en movimiento lineal y viceversa, en el que una rueda dentada (el piñón) se acopla con una barra dentada plana (la rejilla)</t>
  </si>
  <si>
    <t>Engranaje cremallera,Engranajes cremallera</t>
  </si>
  <si>
    <t>Engranajes piñón</t>
  </si>
  <si>
    <t>Un piñón es un engranaje redondo usado en varias aplicaciones</t>
  </si>
  <si>
    <t>Engranaje piñón,Engranajes piñón</t>
  </si>
  <si>
    <t>Engranajes de anillo</t>
  </si>
  <si>
    <t>Un engranaje circular con dientes que dan hacia el interior, que se utiliza para engranar con engranajes planetarios en un tren de engranajes planetarios. También conocido como un engranaje interno.</t>
  </si>
  <si>
    <t>Engranaje de anillo,Engranajes de anillo</t>
  </si>
  <si>
    <t>Engranajes de tornillo sin fin</t>
  </si>
  <si>
    <t>Un engranaje que consiste en un eje roscado en espiral y una rueda con dientes marginales que la malla en ella.</t>
  </si>
  <si>
    <t>Engranaje de tornillo sin fin,Engranajes de tornillo sin fin</t>
  </si>
  <si>
    <t>Engranajes laterales</t>
  </si>
  <si>
    <t>Mecanismo utilizado para transmitir potencia de un componente a otro dentro de una máquina de forma lateral.</t>
  </si>
  <si>
    <t>Engranaje lateral,Engranajes laterales</t>
  </si>
  <si>
    <t>Engranajes helicoidales</t>
  </si>
  <si>
    <t>Un tipo de engranaje con dientes inclinados. Los engranajes helicoidales son más silenciosos que los engranajes rectos.</t>
  </si>
  <si>
    <t>Engranaje helicoidal,Engranajes helicoidales</t>
  </si>
  <si>
    <t>Ruedas industriales</t>
  </si>
  <si>
    <t>Ruedas dentadas</t>
  </si>
  <si>
    <t>Con ruedas que tienen dientes</t>
  </si>
  <si>
    <t>Rueda dentada,Ruedas dentadas</t>
  </si>
  <si>
    <t>Ruedas motrices</t>
  </si>
  <si>
    <t>El disco rotativo con paletas en un compresor centrífugo.</t>
  </si>
  <si>
    <t>Rueda motriz,Ruedas motrices</t>
  </si>
  <si>
    <t>Rueda voladora</t>
  </si>
  <si>
    <t>En mecánica, un volante de inercia o volante motor es un elemento totalmente pasivo, que únicamente aporta al sistema una inercia adicional de modo que le permite almacenar energía cinética.</t>
  </si>
  <si>
    <t>Poleas</t>
  </si>
  <si>
    <t xml:space="preserve">Una polea, es una máquina simple, un dispositivo mecánico de tracción, que sirve para transmitir una fuerza. Se trata de unarueda, roldana o disco, generalmente maciza y rallada en su borde, que con el concurso de una cuerda o cable que se hace pasar por </t>
  </si>
  <si>
    <t>Polea,Poleas</t>
  </si>
  <si>
    <t>Cepillos de rueda</t>
  </si>
  <si>
    <t>Instrumento hecho de cerdas distribuidas en una rueda, que sirve para distintos usos de limpieza.</t>
  </si>
  <si>
    <t>Cepillo de rueda,Cepillos de rueda</t>
  </si>
  <si>
    <t>Ruedas de rodillos</t>
  </si>
  <si>
    <t>Una unidad de loca-rueda es un sistema utilizado para transmitir la rotación del eje principal de un motor a otro dispositivo de rotación.</t>
  </si>
  <si>
    <t>Rueda de la polea,Ruedas locas</t>
  </si>
  <si>
    <t>Ruedas dentadas para cadena de rodillos</t>
  </si>
  <si>
    <t xml:space="preserve">En mecánica, se denomina piñón a la rueda de un mecanismo de cremallera o a la rueda más pequeña de un par de ruedas dentadas, ya sea en una transmisión por engranaje, cadena de transmisión o correa de transmisión. </t>
  </si>
  <si>
    <t>Rueda dentada para cadena de rodillos,Ruedas dentadas para cadena de rodillos</t>
  </si>
  <si>
    <t>Empaques, glándulas, fundas y cubiertas</t>
  </si>
  <si>
    <t>Juntas obturadoras</t>
  </si>
  <si>
    <t>Juntas obturadoras plásticas</t>
  </si>
  <si>
    <t>Un embalaje compresible de plástico intercalado entre las caras o bridas de una articulación para proporcionar un sello.</t>
  </si>
  <si>
    <t>Junta obturadora plástica,Juntas obturadoras plásticas</t>
  </si>
  <si>
    <t>Juntas obturadoras de caucho</t>
  </si>
  <si>
    <t>Un embalaje compresible de caucho intercalado entre las caras o bridas de una articulación para proporcionar un sello.</t>
  </si>
  <si>
    <t>Junta obturadora de caucho,Juntas obturadoras de caucho</t>
  </si>
  <si>
    <t>Juntas obturadoras de metal</t>
  </si>
  <si>
    <t>Un embalaje compresible de metal intercalado entre las caras o bridas de una articulación para proporcionar un sello.</t>
  </si>
  <si>
    <t>Junta obturadora de metal,Juntas obturadoras de metal</t>
  </si>
  <si>
    <t>Juntas obturadoras textiles</t>
  </si>
  <si>
    <t xml:space="preserve">Un contenedor compresible de un textil intercalado entre las caras o bridas de una articulación para proporcionar un sello; son juntas especialmente diseñadas para la conducción de medios gaseosos, vapores químicos o gases abrasivos. 
</t>
  </si>
  <si>
    <t>Junta obturadora textil,Juntas obturadoras textiles</t>
  </si>
  <si>
    <t>Juntas obturadoras de corcho</t>
  </si>
  <si>
    <t>Un embalaje compresible de corcho intercalado entre las caras o bridas de una articulación para proporcionar un sello.</t>
  </si>
  <si>
    <t>Junta obturadora de corcho,Juntas obturadoras de corcho</t>
  </si>
  <si>
    <t>Juntas teóricas</t>
  </si>
  <si>
    <t>Se denomina junta tórica u O-Ring a una junta de forma toroidal, habitualmente de goma, cuya función es la de asegurar laestanqueidad de fluidos, por ejemplo en cilindros hidráulicos y cilindros neumáticos, como también en equipamiento desubmarinismo acuá</t>
  </si>
  <si>
    <t>Junta teórica,Juntas teóricas</t>
  </si>
  <si>
    <t>Juntas de interferencia electromagnética (IEM)</t>
  </si>
  <si>
    <t>Juntas de perturbación que afecta a un circuito eléctrico ya sea debido a la inducción electromagnética o radiación electromagnética emitida desde una fuente externa.</t>
  </si>
  <si>
    <t>Junta de interferencia electromagnética (IEM),Juntas de interferencia electromagnética (IEM)</t>
  </si>
  <si>
    <t>Juntas bulonadas</t>
  </si>
  <si>
    <t>Uniones atornilladas de elementos de acero conformados en frío están diseñados como teniendo tipo de conexiones.</t>
  </si>
  <si>
    <t>Junta bulonada,Juntas bulonadas</t>
  </si>
  <si>
    <t>Equipos de cubrejuntas</t>
  </si>
  <si>
    <t>Conjunto de sellos mecánicos que llenan el espacio entre dos o más superficies de acoplamiento, por lo general para evitar las fugas desde o hacia los objetosunidos, mientras se encuentra bajo presión.</t>
  </si>
  <si>
    <t>Equipo de cubrejunta,Equipos de cubrejuntas</t>
  </si>
  <si>
    <t>Juntas de silicona</t>
  </si>
  <si>
    <t>Sello mecánico de silicón que llena el espacio entre dos o más superficies de acoplamiento, por lo general para evitar las fugas desde o hacia los objetos unidos, mientras se ejerce presión.</t>
  </si>
  <si>
    <t>Junta de silicona,Juntas de silicona</t>
  </si>
  <si>
    <t>Juntas líquidas</t>
  </si>
  <si>
    <t>Un sellador de juntas vulcanizado a temperatura ambiente (a partir de un tubo)</t>
  </si>
  <si>
    <t>Junta líquida,Juntas líquidas</t>
  </si>
  <si>
    <t>Juntas de fibra comprimida</t>
  </si>
  <si>
    <t>Elemento compuesto de fibras comprimidas utilizadas para sellar.</t>
  </si>
  <si>
    <t>Junta de fibra comprimida,Juntas de fibra comprimida</t>
  </si>
  <si>
    <t>Sellos industriales</t>
  </si>
  <si>
    <t>Sellos de plástico</t>
  </si>
  <si>
    <t>Sujetador que tiene una composición resinosa, que se hace plástico cuando se calienta; se usan principalmente para indicar la manipulación o el acceso no autorizado. Están diseñados en su mayoría como sello de ajuste hermético (sello de longitud ajustable), antirretorno, sello de longitud fija o sel</t>
  </si>
  <si>
    <t>Sello de plástico,Sellos de plástico</t>
  </si>
  <si>
    <t>Sellos de caucho</t>
  </si>
  <si>
    <t>Una sustancia, tira de material, etc utilizado para llenar una grieta para que el aire, el líquido, y similares no puedan entrar o salir</t>
  </si>
  <si>
    <t>Sello de caucho,Sellos de caucho</t>
  </si>
  <si>
    <t>Sellos metálicos</t>
  </si>
  <si>
    <t>Elemento de metal utilizado para sellar.</t>
  </si>
  <si>
    <t>Sello metálico,Sellos metálicos</t>
  </si>
  <si>
    <t>Sello mecánico</t>
  </si>
  <si>
    <t>Un sello mecánico es un dispositivo que ayuda a unirse a los sistemas o mecanismos juntos mediante la prevención de fugas (por ejemplo, en un sistema de tuberías), que contiene la presión, o excluir la contaminación</t>
  </si>
  <si>
    <t>Sellos de diafragma</t>
  </si>
  <si>
    <t>Los sellos de membrana, también conocidos como sellos químicos o sellos remotos, se utilizan cuando los elementos del sensor de los instrumentos de medición de presión no deben entrar en contacto con el medio procesado.</t>
  </si>
  <si>
    <t>Sello de diafragma,Sellos de diafragma</t>
  </si>
  <si>
    <t>Juegos de sellos</t>
  </si>
  <si>
    <t>Juego de dispositivos que se unen a dos sistemas o elementos de tal manera que evitan fugas.</t>
  </si>
  <si>
    <t>Juego de sello,Juego de sellos,Juegos de sellos</t>
  </si>
  <si>
    <t>Manguitos de mástil</t>
  </si>
  <si>
    <t>Los manguitos de mástil se utilizan en plataformas de quilla escalonadas para evitar las fugas de agua donde el mástil atraviesa la cubierta.</t>
  </si>
  <si>
    <t>Manguito de mástil,Manguitos de mástil</t>
  </si>
  <si>
    <t>Embalajes y empaquetaduras</t>
  </si>
  <si>
    <t>Empaques</t>
  </si>
  <si>
    <t>El material utilizado para evitar la fuga o filtración, como en torno a un conjunto de tuberías.</t>
  </si>
  <si>
    <t>Embalaje,Embalajes</t>
  </si>
  <si>
    <t>Prensaestopas</t>
  </si>
  <si>
    <t>Un dispositivo, tal como el manguito exterior de una caja de relleno, diseñado para evitar que un líquido se escape más allá de una parte de la máquina en movimiento.</t>
  </si>
  <si>
    <t>Empaquetadora,Empaquetadura,Empaquetaduras</t>
  </si>
  <si>
    <t>Deflectores de aceite</t>
  </si>
  <si>
    <t>Un collar en forma de cono unido a un eje giratorio de manera que cualquier aceite que pasa a ese punto será lanzada hacia el exterior donde se volverá al punto de origen.</t>
  </si>
  <si>
    <t>Deflector de aceite,Deflectores de aceite</t>
  </si>
  <si>
    <t>Materiales de afilado pulido y alisado</t>
  </si>
  <si>
    <t>Abrasivos y medios de abrasivo</t>
  </si>
  <si>
    <t>Papeles abrasivos</t>
  </si>
  <si>
    <t>Papel grueso recubierto en un lado con arena u otro material abrasivo y se utiliza para alisar superficies.</t>
  </si>
  <si>
    <t>Papel de lija,Papeles de lija</t>
  </si>
  <si>
    <t>Pulidor</t>
  </si>
  <si>
    <t>Un pedazo de material blando, tal como el terciopelo o de cuero, a menudo montado en un bloque y se utiliza para el pulido.</t>
  </si>
  <si>
    <t>Disco bruñidor,Discos bruñidores</t>
  </si>
  <si>
    <t>Telas abrasivas</t>
  </si>
  <si>
    <t>Tela resistente a cuya superficie se le ha unido un abrasivo tal como arena o esmeril para su uso en el rectificado o pulido.</t>
  </si>
  <si>
    <t>Tela abrasiva,Telas abrasivas</t>
  </si>
  <si>
    <t>Almohadillas abrasivas</t>
  </si>
  <si>
    <t>una sustancia o material tal como papel de lija, piedra pómez, o esmeril, utilizado para la limpieza, pulido, alisado, pulido o</t>
  </si>
  <si>
    <t>Almohadilla abrasiva,Almohadillas abrasivas</t>
  </si>
  <si>
    <t>Discos abrasivos</t>
  </si>
  <si>
    <t>Almohadillas circulares de papel, metal, o plástico planas cubiertas con partículas de moler o lijar.</t>
  </si>
  <si>
    <t>Disco abrasivo,Discos abrasivos</t>
  </si>
  <si>
    <t>Cintas abrasivas</t>
  </si>
  <si>
    <t>Una tela, cuero o banda de papel impregnadas de arena y girando como un bucle sin fin para desgastar materiales a través de la fricción continua.</t>
  </si>
  <si>
    <t>Cinta abrasiva,Cintas abrasivas</t>
  </si>
  <si>
    <t>Polvo de diamante</t>
  </si>
  <si>
    <t>Diamantes mal cristalizados usados ??para el corte industrial y la abrasión.</t>
  </si>
  <si>
    <t>Pulidores abrasivos</t>
  </si>
  <si>
    <t>Herramienta para pulir superficies y desgastarlos</t>
  </si>
  <si>
    <t>Pulidor abrasivo,Pulidores abrasivos</t>
  </si>
  <si>
    <t>Piedras abrasivas</t>
  </si>
  <si>
    <t>Piedras abrasivas son piedras que se utilizan para dar forma o terminar una pieza de trabajo a través de frotamiento que conduce a que parte de la pieza de trabajo sea desgastada.</t>
  </si>
  <si>
    <t>Piedra abrasiva,Piedras abrasivas</t>
  </si>
  <si>
    <t>Virutas de acero</t>
  </si>
  <si>
    <t>Fibras finas de acero enmarañado o entrelazadas para formar un abrasivo para limpiar, suavizar, o pulir.</t>
  </si>
  <si>
    <t>Viruta de acero,Virutas de acero</t>
  </si>
  <si>
    <t>Chorro de balines o perdigones</t>
  </si>
  <si>
    <t>El granallado consiste en atacar la superficie de un material con uno de los muchos tipos de disparos. Normalmente esto se hace para eliminar algo en la superficie, tales como la escala, pero también se hace a veces para impartir una superficie en particu</t>
  </si>
  <si>
    <t>Chorro de perdigon,Chorro de perdigones</t>
  </si>
  <si>
    <t>Cuentas de vidrio</t>
  </si>
  <si>
    <t>Se denomina abalorio, cuentas o mostacillas a diverso tipo de elementos confeccionados en múltiples materiales, formas, colores y diseños utilizados para confeccionar adornos y labores</t>
  </si>
  <si>
    <t>Abalorio,Abalorios</t>
  </si>
  <si>
    <t>Medio amortiguador</t>
  </si>
  <si>
    <t>Elemento utilizado para absorver vibraciones.</t>
  </si>
  <si>
    <t>Media amortiguador</t>
  </si>
  <si>
    <t>Malla abrasiva</t>
  </si>
  <si>
    <t>Malla de un material, a menudo un mineral, que se utiliza para dar forma o terminar una pieza de trabajo a través de frotamiento que conduce a que parte de la pieza de trabajo se desgaste.</t>
  </si>
  <si>
    <t>Rollos de cartucho abrasivo</t>
  </si>
  <si>
    <t>Recipiente intercambiable con una sustancia que tiene como finalidad actuar sobre otros materiales con diferentes clases de esfuerzo mecánico —triturado, molienda, corte, pulido—. Es de elevada dureza y se emplea en todo tipo de procesos industriales y ar</t>
  </si>
  <si>
    <t>Rollo de cartucho abrasivo,Rollos de cartucho abrasivo</t>
  </si>
  <si>
    <t>Planchas de esmeril</t>
  </si>
  <si>
    <t>Una lima de uñas que consiste en una tira de cartón recubierto con polvo de esmeril.</t>
  </si>
  <si>
    <t>Plancha de esmeril,Planchas de esmeril</t>
  </si>
  <si>
    <t>Carburo de tungsteno</t>
  </si>
  <si>
    <t>Un polvo muy duro, fino y gris cuya composición es inodoro, que se utiliza en las herramientas, matrices, piezas de máquinas resistentes al desgaste, y abrasivos.</t>
  </si>
  <si>
    <t>Carburo de wolframio</t>
  </si>
  <si>
    <t>Tambores abrasivos</t>
  </si>
  <si>
    <t>Una rueda cilíndrica con abrasivos (como papel de lija) montado en su superficie exterior curvada y se utiliza para el lijado de superficies planas de piedras decorativas</t>
  </si>
  <si>
    <t>Tambor abrasivo,Tambores abrasivos</t>
  </si>
  <si>
    <t>Ruedas abrasivas</t>
  </si>
  <si>
    <t>Ruedas abrasivas cúbicas de nitrato borozon</t>
  </si>
  <si>
    <t>Rueda cilíndrica de material abrasivo en este caso de la segunda sustancia más dura después del diamante. Nitruro de boro cúbico (CBN) se fabrica en un proceso de sinterización de alta temperatura, de alta presión.</t>
  </si>
  <si>
    <t>Rueda abrasiva cúbica de nitrato borozon,Ruedas abrasivas cúbicas de nitrato borozon</t>
  </si>
  <si>
    <t>Ruedas abrasivas de diamante</t>
  </si>
  <si>
    <t>Discos de diamante son muelas con diamantes industriales ligados a la periferia</t>
  </si>
  <si>
    <t>Rueda abrasiva de diamante,Ruedas abrasivas de diamante</t>
  </si>
  <si>
    <t>Ruedas abrasivas de carburo de tungsteno</t>
  </si>
  <si>
    <t>Discos de tugsnteno de carburo utilizados para desgastar o pulir otras elementos.</t>
  </si>
  <si>
    <t>Rueda abrasiva de tungsteno de carburo,Ruedas abrasivas de tungsteno de carburo</t>
  </si>
  <si>
    <t>Adhesivos y selladores</t>
  </si>
  <si>
    <t>Cinta adhesiva</t>
  </si>
  <si>
    <t>Cinta de ductos</t>
  </si>
  <si>
    <t>La cinta americana, conocida también como cinta de tela, teipe gris o cinta multipropósito (cloth tape or duct tapeen inglés), es un tipo de cinta adhesiva que se caracteriza por añadir una malla o hilado de fibras naturales o sintéticas parecida a una ve</t>
  </si>
  <si>
    <t>Cinta de conductos</t>
  </si>
  <si>
    <t>Cinta aislante eléctrica</t>
  </si>
  <si>
    <t>La cinta aislante (conocida también como cinta aisladora o cinta de aislar) es un tipo de cinta adhesiva de presión usada principalmente para aislar empalmes de hilos y cables eléctricos.</t>
  </si>
  <si>
    <t>Cinta autoadhesiva aislante eléctrica</t>
  </si>
  <si>
    <t>Cinta de enmascarar</t>
  </si>
  <si>
    <t>Una cinta adhesiva utilizada para una variedad de propósitos, como para proteger una superficie que no se desea pintar.</t>
  </si>
  <si>
    <t>Cinta adhesiva de protección,Cintas adhesivas de protección</t>
  </si>
  <si>
    <t>Cinta para alfombras</t>
  </si>
  <si>
    <t>Cinta de doble cara utilizada para pegar el borde de la alfombra al piso o para reparar desgarros de la alfombra.</t>
  </si>
  <si>
    <t>Cinta adhesiva para alfombra,Cinta adhesiva para alfombras</t>
  </si>
  <si>
    <t>Cinta doble faz</t>
  </si>
  <si>
    <t>Cintas adhesivas,soporte con adhesivo por ambos lados,</t>
  </si>
  <si>
    <t>Cinta adhesiva de doble cara</t>
  </si>
  <si>
    <t>Cinta de bísmalemida</t>
  </si>
  <si>
    <t>Elemento de bízmale mida utilizado para unir de manera temporal dos elementos.</t>
  </si>
  <si>
    <t>Cinta adhesiva de bízmale mida</t>
  </si>
  <si>
    <t>Cinta de fibra de vidrio</t>
  </si>
  <si>
    <t>Cinta de fibra de vidrio es por lo general una estrecha franja de tela con bordes tejidos que impiden que se deshaga. Está hecho de hilos retorcidos de fibra de vidrio que se entretejen en ángulos rectos entre sí.</t>
  </si>
  <si>
    <t>Cinta adhesiva de fibra de vidrio</t>
  </si>
  <si>
    <t>Cinta de grafito</t>
  </si>
  <si>
    <t>La cinta adhesiva de un mineral de color negro o gris oscuro, blando, laminar y de tacto graso, compuesto casi exclusivamente de carbono, se utiliza para unir objetos de manera temporal, o a veces también permanente.</t>
  </si>
  <si>
    <t>Cinta adhesiva de grafito</t>
  </si>
  <si>
    <t>Cinta de nylon</t>
  </si>
  <si>
    <t>La cinta adhesiva de fibra textil sintética, se utiliza para unir objetos de manera temporal, o a veces también permanente. La cinta adhesiva contiene una emulsión adhesiva por una cara.</t>
  </si>
  <si>
    <t>Cinta adhesiva de nilón</t>
  </si>
  <si>
    <t>Cinta impregnada de resina</t>
  </si>
  <si>
    <t xml:space="preserve">La cinta adhesiva mojada completamente de una sustancia pegajosa, sólida o de consistencia pastosase y utiliza para unir objetos de manera temporal, o a veces también permanente. </t>
  </si>
  <si>
    <t>Cinta adhesiva impregnada de resina</t>
  </si>
  <si>
    <t>Cinta de malla metálica</t>
  </si>
  <si>
    <t>La cinta adhesiva de una malla generalmente de alambre protegidos contra la corrosión, se utiliza para unir objetos de manera temporal, o a veces también permanente.</t>
  </si>
  <si>
    <t>Cinta adhesiva de tela metálica</t>
  </si>
  <si>
    <t xml:space="preserve">Se utiliza para unir objetos de manera temporal, o a veces también permanente. </t>
  </si>
  <si>
    <t>Cinta Transparente</t>
  </si>
  <si>
    <t>Cintas antideslizantes de seguridad</t>
  </si>
  <si>
    <t>Se utiliza para unir objetos de manera temporal que al momento de romperlo o despegarlo del elemento donde fue adherido deja una marca visible de que fue violado.</t>
  </si>
  <si>
    <t>Cinta de seguridad no-resbalón,Cintas de seguridad no-resbalón</t>
  </si>
  <si>
    <t>Cinta de sellado de hilo de poli tetrafluoretileno (ptfe)</t>
  </si>
  <si>
    <t>Material de sellado utilizado especificamente para selllado de roscas.  Roscas de tuberias.</t>
  </si>
  <si>
    <t>Cinta de sellado de hilo de politetrafluoretileno (PTFE),teflon,teflón</t>
  </si>
  <si>
    <t>Cintas de papel</t>
  </si>
  <si>
    <t>Una tira estrecha de papel en el que se perforan agujeros en los patrones designados para representar los caracteres: antes de uso común como un medio de entrada / salida.</t>
  </si>
  <si>
    <t>Cinta de papel,Cintas de papel</t>
  </si>
  <si>
    <t>Cinta reflectiva</t>
  </si>
  <si>
    <t>Es una película que, o bien mediante el uso de esferas de vidrio o de prismas hechos por el hombre prismas, refleja la luz o la radiación de nuevo a su fuente.</t>
  </si>
  <si>
    <t>Cinta para empaquetar</t>
  </si>
  <si>
    <t>Se utiliza para unir objetos al momento de hacer embalaje.</t>
  </si>
  <si>
    <t>Cinta conductora de electricidad</t>
  </si>
  <si>
    <t>Un tipo de cinta utilizada para aislar cables eléctricos y otros materiales que conducen la electricidad. Puede estar hecho de plástico o vinilo.</t>
  </si>
  <si>
    <t>Cinta conductor de electricidad</t>
  </si>
  <si>
    <t>Cinta para reparar tubería o manguera</t>
  </si>
  <si>
    <t>Se utiliza para reparar tuberías de forma temporal o permanente, resistente al agua.</t>
  </si>
  <si>
    <t>Cinta para reparar tubería o manguito</t>
  </si>
  <si>
    <t>Cinta para marcar los pasillos</t>
  </si>
  <si>
    <t>Cinta de marcar pasillo se utiliza para guiar el tráfico y mantener las zonas despejadas en las áreas de trabajo.</t>
  </si>
  <si>
    <t>Cinta metálica</t>
  </si>
  <si>
    <t>Una cinta, típicamente alrededor de ½ pulgada de ancho y 0,002 pulgadas de espesor (12,5 mm x 0,05 mm), que se cementa a una ventana o panel para detectar su rotura; forma parte de un circuito de alarma a través del cual fluye una corriente eléctrica.</t>
  </si>
  <si>
    <t>Cinta de transferencia adhesiva</t>
  </si>
  <si>
    <t>consiste en un adhesivo sensible a la presión recubierto sobre un material de soporte, tal como papel, película de plástico, tela, metal o papel de aluminio.</t>
  </si>
  <si>
    <t>Cinta de tela</t>
  </si>
  <si>
    <t>Una estrecha banda continua, flexible de tela, metal, papel, o de plástico, tal como una cinta adhesiva, cinta magnética, o cinta de teletipo.</t>
  </si>
  <si>
    <t>Cinta de tela,Cinta para tela</t>
  </si>
  <si>
    <t>Cinta para codificación de color</t>
  </si>
  <si>
    <t>Cintas de vinilo de color claro se pueden utilizar para el marcado identificatorio, en la cristalería y las herramientas, en los pisos de la fábrica, y así sucesivamente.</t>
  </si>
  <si>
    <t>Cinta de vinilo</t>
  </si>
  <si>
    <t>Cinta confeccionado de vinil para unir elementos.</t>
  </si>
  <si>
    <t>cinta de Vinil</t>
  </si>
  <si>
    <t>Cinta magnética</t>
  </si>
  <si>
    <t>Una cinta de plástico recubierta de óxido de hierro para uso en la grabación magnética.</t>
  </si>
  <si>
    <t>Cintas de espuma</t>
  </si>
  <si>
    <t>Está hecho de un material tal como polietileno o un material relacionado que es pegajoso en uno o ambos lados. Cinta de espuma es especialmente útil en situaciones tales como el sellado y protección contra el el clima</t>
  </si>
  <si>
    <t>Cintas de espuma|Cinta de espuma</t>
  </si>
  <si>
    <t>Cinta de montaje</t>
  </si>
  <si>
    <t>Es similar a la cinta eléctrica en que se trata de una cinta recubierta de vinilo con propiedades adhesivas similares. Sin embargo, es impenetrable a la intemperie y la abrasión, y cuando se aplica, la cinta se desgarra de manera más limpia que la cinta e</t>
  </si>
  <si>
    <t>Otros adhesivos y selladores</t>
  </si>
  <si>
    <t>Adhesivos químicos</t>
  </si>
  <si>
    <t>Son los adhesivos que se forman y se unen entre sí para formar el adhesivo a través de diversas reacciones químicas también llamado polyreacciones de cadenas de polímero. Por lo tanto una reacción química será necesaria con el fin de producir el adhesivo.</t>
  </si>
  <si>
    <t>Adhesivos químicos|Adhesivo químico</t>
  </si>
  <si>
    <t>Pastas</t>
  </si>
  <si>
    <t>Mezcla suave , lisa y gruesa de algún material</t>
  </si>
  <si>
    <t>Pasta,Pastas</t>
  </si>
  <si>
    <t>Gomas</t>
  </si>
  <si>
    <t>Cualquiera de varias sustancias viscosas que se irradia por ciertas plantas y árboles y se secan en sólidos frágiles, no cristalinos, solubles en agua.</t>
  </si>
  <si>
    <t>Goma,Gomas</t>
  </si>
  <si>
    <t>Cementos de caucho</t>
  </si>
  <si>
    <t>De caucho no vulcanizado en un disolvente orgánico, que se utiliza como un adhesivo.</t>
  </si>
  <si>
    <t>Cemento de caucho,Cementos de caucho</t>
  </si>
  <si>
    <t>Masillas</t>
  </si>
  <si>
    <t>Un cemento pastoso hecho mezclando bacaladilla y el aceite de linaza, que se utiliza para llenar los agujeros en madera y paneles de vidrio de seguridad.</t>
  </si>
  <si>
    <t>Masilla,Masillas</t>
  </si>
  <si>
    <t>Calafateos</t>
  </si>
  <si>
    <t>un relleno impermeable y sellador que se utiliza en la construcción y reparación para hacerlo impenetrable por el agua</t>
  </si>
  <si>
    <t>Calafateo,Calafateos,sellador</t>
  </si>
  <si>
    <t>Aglomerante epoxy</t>
  </si>
  <si>
    <t>Cualquiera de diversas resinas termoendurecibles generalmente capaces de formar estructuras poliméricas reticuladas apretadas caracterizadas por la dureza, la adherencia fuerte, y baja contracción, que se utiliza especialmente en revestimientos de superfi</t>
  </si>
  <si>
    <t>Aglomerante epóxido</t>
  </si>
  <si>
    <t>Adhesivos de espuma</t>
  </si>
  <si>
    <t>Es un agente de unión a base de poliuretano que se utiliza en trabajos de construcción y es adecuado para muchos materiales de construcción comunes.</t>
  </si>
  <si>
    <t>Adhesivo de espuma,Adhesivos de espuma</t>
  </si>
  <si>
    <t>Adhesivos de termo impregnación</t>
  </si>
  <si>
    <t>Son adhesivos libres de disolvente, que son característicamente sólido a temperaturas por debajo de 180 grados C (° F), son fluidos de baja viscosidad por encima de 180 ° F, y se reestablecen rápidamente al enfriarse. El desarrollo de la tecnología de adh</t>
  </si>
  <si>
    <t>Adhesivo de termo impregnación,Adhesivos de termo impregnación</t>
  </si>
  <si>
    <t>Cemento que consiste en una sustancia pegajosa que se utiliza como un adhesivo</t>
  </si>
  <si>
    <t>Cola,Colas</t>
  </si>
  <si>
    <t>Adhesivos de lámina</t>
  </si>
  <si>
    <t>Una hoja delgada y transparente que se adhiere a una superficie.</t>
  </si>
  <si>
    <t>Adhesivo de lámina,Adhesivos de láminas</t>
  </si>
  <si>
    <t>Selladores de rosca</t>
  </si>
  <si>
    <t>Es un (PTFE) de cortes de película de politetrafluoroetileno de anchos especificados para su uso en el sellado de roscas.</t>
  </si>
  <si>
    <t>Sellador de rosca,Selladores de rosca</t>
  </si>
  <si>
    <t>Adhesivo reusable</t>
  </si>
  <si>
    <t>Elemento de adhesión que se puede reutilizar.</t>
  </si>
  <si>
    <t>Adhesivo re-usable</t>
  </si>
  <si>
    <t>Lacre</t>
  </si>
  <si>
    <t>Una composición resinosa que es plástica cuando se calienta y se utiliza para el sellado (como cartas, células secas, o latas)</t>
  </si>
  <si>
    <t>Lacre,Lacres</t>
  </si>
  <si>
    <t>Activadores del adhesivo</t>
  </si>
  <si>
    <t>Una sustancia que acelera la polimerización de un adhesivo de cianoacrilato</t>
  </si>
  <si>
    <t>Activador de adhesivo,Activadores del adhesivo</t>
  </si>
  <si>
    <t>Adhesivos líquidos</t>
  </si>
  <si>
    <t>Una combinación de un material adhesivo y un vehículo adecuado. ya sea un disolvente orgánico o agua.</t>
  </si>
  <si>
    <t>Adhesivo líquido,Adhesivos líquidos</t>
  </si>
  <si>
    <t>Cementos disolventes</t>
  </si>
  <si>
    <t>Es una sustancia que se utiliza para láminas termoplásticas de bonos y las juntas de tuberías.</t>
  </si>
  <si>
    <t>Cemento disolvente,Cementos disolventes</t>
  </si>
  <si>
    <t>Pinturas y bases y acabados</t>
  </si>
  <si>
    <t>Pinturas y tapa poros</t>
  </si>
  <si>
    <t>Pinturas de esmalte</t>
  </si>
  <si>
    <t xml:space="preserve">Es la pintura que seca al aire a un duro, por lo general brillante, acabado, que se utiliza para recubrir superficies que están al aire libre o no sujetas a desgaste duro o variaciones de temperatura, que no debe confundirse con los objetos decorados con </t>
  </si>
  <si>
    <t>Pintura al esmalte,Pinturas al esmalte</t>
  </si>
  <si>
    <t>Pintura en el que se utiliza agua como el vehículo</t>
  </si>
  <si>
    <t>Pintura con base acuosa,Pinturas con base acuosa</t>
  </si>
  <si>
    <t>Pinturas basadas en pigmentos</t>
  </si>
  <si>
    <t>Materias colorantes en seco, por lo general un polvo insoluble, para ser mezclado con agua, aceite, u otra base para producir pintura y productos similares.</t>
  </si>
  <si>
    <t>Pintura basada en pigmento,Pinturas basado en pigmentos</t>
  </si>
  <si>
    <t>Pinturas de revestimiento</t>
  </si>
  <si>
    <t>Tipo de pintura que se utiliza para brindar una capa de color a un elemento.</t>
  </si>
  <si>
    <t>Pintura de cobertura,Pinturas de cobertura</t>
  </si>
  <si>
    <t>Una pintura en la que el vehículo es un aceite secante.</t>
  </si>
  <si>
    <t>Pintura aceitosa,Pinturas aceitosas</t>
  </si>
  <si>
    <t>Pinturas de látex</t>
  </si>
  <si>
    <t>Una pintura que tiene un aglutinante de látex. También se llama pintura de base de caucho</t>
  </si>
  <si>
    <t>Pintura de látex,Pinturas de látex</t>
  </si>
  <si>
    <t>Pinturas en aerosol</t>
  </si>
  <si>
    <t>Pintura en un recipiente de aerosol para pulverizar sobre superficies.</t>
  </si>
  <si>
    <t>Pintura en aerosol,Pinturas en aerosol</t>
  </si>
  <si>
    <t>Pinturas acrílicas</t>
  </si>
  <si>
    <t>Pintura acrílica,Pinturas acrílicas</t>
  </si>
  <si>
    <t>Bases para esmalte</t>
  </si>
  <si>
    <t>Primera capa de pintura que seca hasta dar un acabado brillante y que se aplica para preparar una superficie, como para la pintura.</t>
  </si>
  <si>
    <t>Pintura de imprimación al esmalte,Pinturas de imprimación al esmalte</t>
  </si>
  <si>
    <t>Bases de poliuretano</t>
  </si>
  <si>
    <t>Primera capa de cualquiera de varias resinas sintéticas utilizadas para hacer capas resistentes de pintura aplicada para preparar una superficie, como para la pintura.</t>
  </si>
  <si>
    <t>Pintura de imprimación de poliuretano,Pinturas de imprimación de poliuretano</t>
  </si>
  <si>
    <t>Bases de uretano</t>
  </si>
  <si>
    <t>Imprimación de éster de ácido carbámico que puede lijarse. Eso significa que se rocía sobre la parte superior de la imprimación epoxi y se puede lijar.</t>
  </si>
  <si>
    <t>Pintura de imprimación de uretano,Pinturas de imprimación de uretano</t>
  </si>
  <si>
    <t>Bases de látex</t>
  </si>
  <si>
    <t>Primera capa de emulsión de glóbulos de caucho o plástico en agua que se aplica para preparar una superficie, como para la pintura.</t>
  </si>
  <si>
    <t>Pintura de imprimación de látex,Pinturas de imprimación de látex</t>
  </si>
  <si>
    <t>Aditivos para pinturas</t>
  </si>
  <si>
    <t>Lechada de cal con cola para blanquear paredes</t>
  </si>
  <si>
    <t>Un líquido de color blanco o de color que contiene óxido de zinc, agua, pegamento, y materia colorante, que se utiliza como un lavado para paredes y techos.</t>
  </si>
  <si>
    <t>Son elementos utilizados para brindarle una forma a otro cuerpo.</t>
  </si>
  <si>
    <t>Materiales de texturización</t>
  </si>
  <si>
    <t>Secantes de pintura</t>
  </si>
  <si>
    <t>Una sustancia que se añade a la pintura, barniz o tinta para acelerar el secado.</t>
  </si>
  <si>
    <t>Pintura secante</t>
  </si>
  <si>
    <t>Extensor o retardador de pintura</t>
  </si>
  <si>
    <t>Es una sustancia que se usa para prolongar el tiempo de secado de las pinturas para un mejor aprovechamiento del material.</t>
  </si>
  <si>
    <t>Diluyentes para pinturas|Diluyente para pintura,Extensor de pintura,Retardador de pintura,Retardante de pintura</t>
  </si>
  <si>
    <t>Agentes antideslizantes</t>
  </si>
  <si>
    <t>Mejora de la resistencia a la costura y la resistencia a rosca el deslizamiento de todos los tejidos propensos a deslizamiento, particularmente adecuado para tejidos de prendas de vestir como camisas y blusas</t>
  </si>
  <si>
    <t>Agente antiresbaladizo,Agentes antiresbaladizos</t>
  </si>
  <si>
    <t>Agentes niveladores</t>
  </si>
  <si>
    <t>Son sustancias que se utilizan como aditivo de pintura que aligera y suaviza el producto terminado.</t>
  </si>
  <si>
    <t>Agente igualador,Agentes igualadores</t>
  </si>
  <si>
    <t>Acabados en general</t>
  </si>
  <si>
    <t>Vitrificados</t>
  </si>
  <si>
    <t>Un revestimiento transparente que se aplica a la superficie de una pintura para modificar los tonos de color.</t>
  </si>
  <si>
    <t>Esmalte,Esmaltes</t>
  </si>
  <si>
    <t>Lustres</t>
  </si>
  <si>
    <t>Cualquiera de varias sustancias, como la cera o barniz, que se utiliza para dar a un objeto un aspecto brillante o pulido.</t>
  </si>
  <si>
    <t>Lustre,Lustres</t>
  </si>
  <si>
    <t>Lacas</t>
  </si>
  <si>
    <t>Cualquiera de varios recubrimientos sintéticos claros o de color hechos por disolución de nitrocelulosa u otros derivados de la celulosa junto con plastificantes y pigmentos en una mezcla de disolventes volátiles y utilizado para impartir un alto brillo a</t>
  </si>
  <si>
    <t>Laca,Lacas</t>
  </si>
  <si>
    <t>Sellantes</t>
  </si>
  <si>
    <t>Uno que sella, como una primera capa de pintura o barniz utilizado para cubrir una superficie.</t>
  </si>
  <si>
    <t>Sellador,Selladores</t>
  </si>
  <si>
    <t>Barniz de laca</t>
  </si>
  <si>
    <t>Una laca purificada en forma de escamas de color amarillo o naranja delgadas, a menudo blanqueadas y ampliamente utilizado en barnices, pinturas, tintas, selladores y anteriormente en discos fonográficos.</t>
  </si>
  <si>
    <t>Barniza de laca</t>
  </si>
  <si>
    <t>Tinturas</t>
  </si>
  <si>
    <t>Una sustancia líquida aplicada especialmente a la madera que penetra en la superficie y le da un color rico.</t>
  </si>
  <si>
    <t>Tintura,Tinturas</t>
  </si>
  <si>
    <t>Una pintura que contiene un disolvente y un aglutinante de oxidación o evaporación, se utiliza para recubrir una superficie con una película dura, brillante, transparente</t>
  </si>
  <si>
    <t>Barnices,Barniz</t>
  </si>
  <si>
    <t>Recubrimiento de polvo</t>
  </si>
  <si>
    <t>La Pintura Electrostatica («Powder Coating» en inglés – Pintura en polvo ) es un tipo de recubrimiento que se aplica como un fluido, de polvo seco, suele ser utilizado para crear un acabado duro que es más resistente que la pintura convencional. </t>
  </si>
  <si>
    <t>Disolventes y diluyentes para pinturas</t>
  </si>
  <si>
    <t>Removedores de pintura o barniz</t>
  </si>
  <si>
    <t>Un líquido, a menudo cáustica, que se utiliza para quitar la pintura de una superficie</t>
  </si>
  <si>
    <t>Quita pinturas y eliminadores de barniz</t>
  </si>
  <si>
    <t>Compuestos para arrancar pintura o barniz</t>
  </si>
  <si>
    <t>Decapante para pinturas y barnices,Decapantes para pinturas y barnices</t>
  </si>
  <si>
    <t>Diluyentes para pinturas y barnices</t>
  </si>
  <si>
    <t>El diluyente (thinner en inglés), también conocido como adelgazador o rebajador de pinturas, es una mezcla de disolventes de naturaleza orgánica derivados del petróleo que ha sido diseñado para disolver, diluir o adelgazar sustancias insolubles en agua, c</t>
  </si>
  <si>
    <t>Diluyente para pinturas y barnices,Diluyentes para pinturas y barnices</t>
  </si>
  <si>
    <t>Aplicadores de pintura y accesorios para pintar</t>
  </si>
  <si>
    <t>Paños para herramientas</t>
  </si>
  <si>
    <t>Una hoja, tal como de tela o de plástico, para la protección contra los derrames o goteos, utilizado sobre todo por los pintores.</t>
  </si>
  <si>
    <t>Paño para herramienta,Paños para herramientas</t>
  </si>
  <si>
    <t>Herramientas para bordes</t>
  </si>
  <si>
    <t>Una herramienta, tal como un cincel, que tiene un borde de corte</t>
  </si>
  <si>
    <t>Herramienta de cantear,Herramientas de cantear</t>
  </si>
  <si>
    <t>Equipo para protección</t>
  </si>
  <si>
    <t>Dispositivo utilizado para suminstrar el material necesario para la protección de superficies.</t>
  </si>
  <si>
    <t>Una brocha es un instrumento consistente en un conjunto de cerdas unidas a un mango que se utiliza para pintar, maquillarse o para otros fines.</t>
  </si>
  <si>
    <t>Brocha,Brochas</t>
  </si>
  <si>
    <t>Mezcladores de pintura</t>
  </si>
  <si>
    <t>Un cilindro de hierro fundido, dotado de un eje vertical con paletas, que se utiliza para mezclar el pigmento con aceite, trementina, etc</t>
  </si>
  <si>
    <t>Mezclador de pintura,Mezcladores de pintura</t>
  </si>
  <si>
    <t>Un rodillo que tiene una superficie absorbente utilizado para la difusión de pintura</t>
  </si>
  <si>
    <t>Rodillo de pintar,Rodillos de pintar</t>
  </si>
  <si>
    <t>Pistolas de pintar</t>
  </si>
  <si>
    <t>Un dispositivo que rocía pintura en una forma finamente dividida por atomización de la pintura en un chorro de aire</t>
  </si>
  <si>
    <t>Pistola de pintar,Pistolas de pintar</t>
  </si>
  <si>
    <t> Pieza plana o algo cóncava para servir, presentar o depositar pintura</t>
  </si>
  <si>
    <t>Bandeja de pintura,Bandejas de pintura</t>
  </si>
  <si>
    <t>Guantes para pintar</t>
  </si>
  <si>
    <t>Un guante que deja los extremos inferiores de los dedos desnudos que se utilizan para pintar</t>
  </si>
  <si>
    <t>Guante,Miton,Mitones</t>
  </si>
  <si>
    <t>Varillas telescópicas</t>
  </si>
  <si>
    <t>Dispositivo utilizado para poder alcanzar altas superficies a ser pintadas.</t>
  </si>
  <si>
    <t>Varilla telescópica,Varillas telescópicas</t>
  </si>
  <si>
    <t>Boquillas de pintura</t>
  </si>
  <si>
    <t>Una boquilla de pulverización es un dispositivo de precisión que facilita la dispersión de líquido en un aerosol.</t>
  </si>
  <si>
    <t>Boquilla de pintura,Boquillas de pintura</t>
  </si>
  <si>
    <t>Cepillos de aire</t>
  </si>
  <si>
    <t>Un atomizador usando aire comprimido para pulverizar un líquido, tal como pintura, sobre una superficie.</t>
  </si>
  <si>
    <t>Cepillo de aire,Cepillos de aire</t>
  </si>
  <si>
    <t>Coladores de pintura</t>
  </si>
  <si>
    <t>Un filtro utilizado para limpiar la pintura, ya que se vierte en el recipiente de la pistola.</t>
  </si>
  <si>
    <t>Colador de pintura,Coladores de pintura</t>
  </si>
  <si>
    <t>Forradores de bandeja de pintura</t>
  </si>
  <si>
    <t>Elemento que se coloca sobre las bandejas de pintura para lograr una superficie más lisa y una limpieza más rápida.</t>
  </si>
  <si>
    <t>Forrador de bandeja de pintura,Forradores de bandeja de pintura</t>
  </si>
  <si>
    <t>Cubiertas para rodillos de pintura</t>
  </si>
  <si>
    <t>Elementos para cubrir los rodillos para pintar</t>
  </si>
  <si>
    <t>Cubrerollete de pintura,Cubrerolletes de pintura</t>
  </si>
  <si>
    <t>Materia prima en placas o barras labradas</t>
  </si>
  <si>
    <t>Material en barra labrada</t>
  </si>
  <si>
    <t>Aluminio en barra labrada</t>
  </si>
  <si>
    <t>Aluminio comprado a los fabricantes de metal en forma de barras largas, cortadas, dadas forma y terminadas por una máquina</t>
  </si>
  <si>
    <t>Berilio en barra labrada</t>
  </si>
  <si>
    <t>Berilio comprado a los fabricantes de metal en forma de barras largas, cortadas, dadas forma y terminadas por una máquina</t>
  </si>
  <si>
    <t>Latón en barra labrada</t>
  </si>
  <si>
    <t>Latón comprado a los fabricantes de metal en forma de barras largas, cortadas, dadas forma y terminadas por una máquina</t>
  </si>
  <si>
    <t>Bronce en barra labrada</t>
  </si>
  <si>
    <t>Bronze comprado a los fabricantes de metal en forma de barras largas, cortadas, dadas forma y terminadas por una máquina</t>
  </si>
  <si>
    <t>Cobre en barra labrada</t>
  </si>
  <si>
    <t>Cobre comprado a los fabricantes de metal en forma de barras largas, cortadas, dadas forma y terminadas por una máquina</t>
  </si>
  <si>
    <t>Hierro en barra labrada</t>
  </si>
  <si>
    <t>Hierro comprado a los fabricantes de metal en forma de barras largas, cortadas, dadas forma y terminadas por una máquina</t>
  </si>
  <si>
    <t>Plomo en barra labrada</t>
  </si>
  <si>
    <t>Plomo comprado a los fabricantes de metal en forma de barras largas, cortadas, dadas forma y terminadas por una máquina</t>
  </si>
  <si>
    <t>Magnesio en barra labrada</t>
  </si>
  <si>
    <t>Magnesio comprado a los fabricantes de metal en forma de barras largas, cortadas, dadas forma y terminadas por una máquina</t>
  </si>
  <si>
    <t>Metal precioso en barra labrada</t>
  </si>
  <si>
    <t>Metal precioso comprado a los fabricantes de metal en forma de barras largas, cortadas, dadas forma y terminadas por una máquina</t>
  </si>
  <si>
    <t>Acero inoxidable en barra labrada</t>
  </si>
  <si>
    <t>Acero inoxidable comprado a los fabricantes de metal en forma de barras largas, cortadas, dadas forma y terminadas por una máquina</t>
  </si>
  <si>
    <t>Estaño en barra labrada</t>
  </si>
  <si>
    <t>Estaño comprado a los fabricantes de metal en forma de barras largas, cortadas, dadas forma y terminadas por una máquina</t>
  </si>
  <si>
    <t>Titanio en barra labrada</t>
  </si>
  <si>
    <t>Titanio comprado a los fabricantes de metal en forma de barras largas, cortadas, dadas forma y terminadas por una máquina</t>
  </si>
  <si>
    <t>Cinc en barra labrada</t>
  </si>
  <si>
    <t>Zinc comprado a los fabricantes de metal en forma de barras largas, cortadas, dadas forma y terminadas por una máquina</t>
  </si>
  <si>
    <t>Aleación no ferrosa en barra labrada</t>
  </si>
  <si>
    <t>Aleación no ferrosa comprada a los fabricantes de metal en forma de barras largas, cortadas, dadas forma y terminadas por una máquina</t>
  </si>
  <si>
    <t>Aleación ferrosa en barra labrada</t>
  </si>
  <si>
    <t>Aleación ferrosa comprada a los fabricantes de metal en forma de barras largas, cortadas, dadas forma y terminadas por una máquina</t>
  </si>
  <si>
    <t>Acero en barra labrada</t>
  </si>
  <si>
    <t>Acero comprado a los fabricantes de metal en forma de barras largas, cortadas, dadas forma y terminadas por una máquina</t>
  </si>
  <si>
    <t>Compuestos en barra labrada</t>
  </si>
  <si>
    <t>Compuestos comprados a los fabricantes de metal en forma de barras largas, cortadas, dadas forma y terminadas por una máquina</t>
  </si>
  <si>
    <t>Compuesto en barra labrada,Compuestos en barra labrada</t>
  </si>
  <si>
    <t>Aleación de níquel en barra labrada</t>
  </si>
  <si>
    <t>Níquel comprado a los fabricantes de metal en forma de barras largas, cortadas, dadas forma y terminadas por una máquina</t>
  </si>
  <si>
    <t>Material no metálico en barra labrada</t>
  </si>
  <si>
    <t>Piezas planas de aluminio que se cortan, dan forma o o se les da un terminado para hacer piezas fabricadas por una máquina</t>
  </si>
  <si>
    <t>Material en placas labrado</t>
  </si>
  <si>
    <t>Aluminio en placa labrada</t>
  </si>
  <si>
    <t>Aluminio en placa labrado,Aluminio en placas labrado</t>
  </si>
  <si>
    <t>Berilio en placa labrada</t>
  </si>
  <si>
    <t>Piezas planas de berilio que se cortan, dan forma o o se les da un terminado para hacer piezas fabricadas por una máquina</t>
  </si>
  <si>
    <t>Berilio en placa labrado,Berilio en placas labrado</t>
  </si>
  <si>
    <t>Latón en placa labrada</t>
  </si>
  <si>
    <t>Piezas planas de latón que se cortan, dan forma o o se les da un terminado para hacer piezas fabricadas por una máquina</t>
  </si>
  <si>
    <t>Latón en placa labrado,Latón en placas labrado</t>
  </si>
  <si>
    <t>Bronce en placa labrada</t>
  </si>
  <si>
    <t>Piezas planas de bronce que se cortan, dan forma o o se les da un terminado para hacer piezas fabricadas por una máquina</t>
  </si>
  <si>
    <t>Bronce en placa labrado,Bronce en placas labrado</t>
  </si>
  <si>
    <t>Cobre en placa labrada</t>
  </si>
  <si>
    <t>Piezas planas de cobre que se cortan, dan forma o o se les da un terminado para hacer piezas fabricadas por una máquina</t>
  </si>
  <si>
    <t>Cobre en placa labrado,Cobre en placas labrado</t>
  </si>
  <si>
    <t>Hierro en placa labrada</t>
  </si>
  <si>
    <t>Piezas planas de hierro que se cortan, dan forma o o se les da un terminado para hacer piezas fabricadas por una máquina</t>
  </si>
  <si>
    <t>Hierro en placa labrado,Hierro en placas labrado</t>
  </si>
  <si>
    <t>Plomo en placa labrada</t>
  </si>
  <si>
    <t>Piezas planas de plomo que se cortan, dan forma o o se les da un terminado para hacer piezas fabricadas por una máquina</t>
  </si>
  <si>
    <t>Plomo en placa labrado,Plomo en placas labrado</t>
  </si>
  <si>
    <t>Magnesio en placa labrada</t>
  </si>
  <si>
    <t>Piezas planas de magnesio que se cortan, dan forma o o se les da un terminado para hacer piezas fabricadas por una máquina</t>
  </si>
  <si>
    <t>Magnesio en placa labrado,Magnesio en placas labrado</t>
  </si>
  <si>
    <t>Metal precioso en placa labrada</t>
  </si>
  <si>
    <t>Piezas planas de metal precioso que se cortan, dan forma o o se les da un terminado para hacer piezas fabricadas por una máquina</t>
  </si>
  <si>
    <t>Metal precioso en placa labrado,Metal precioso en placas labrado</t>
  </si>
  <si>
    <t>Acero inoxidable en placa labrada</t>
  </si>
  <si>
    <t>Piezas planas de acero inoxidable que se cortan, dan forma o o se les da un terminado para hacer piezas fabricadas por una máquina</t>
  </si>
  <si>
    <t>Acero inoxidable en placa labrado,Acero inoxidable en placas labrado</t>
  </si>
  <si>
    <t>Estaño en placa labrada</t>
  </si>
  <si>
    <t>Piezas planas de estaño que se cortan, dan forma o o se les da un terminado para hacer piezas fabricadas por una máquina</t>
  </si>
  <si>
    <t>Estaño en placa labrado,Estaño en placas labrado</t>
  </si>
  <si>
    <t>Titanio en placa labrada</t>
  </si>
  <si>
    <t>Piezas planas de titanio que se cortan, dan forma o o se les da un terminado para hacer piezas fabricadas por una máquina</t>
  </si>
  <si>
    <t>Titanio en placa labrado,Titanio en placas labrado</t>
  </si>
  <si>
    <t>Cinc en placa labrada</t>
  </si>
  <si>
    <t>Piezas planas de zinc que se cortan, dan forma o o se les da un terminado para hacer piezas fabricadas por una máquina</t>
  </si>
  <si>
    <t>Cinc en placa labrado,Cinc en placas labrado</t>
  </si>
  <si>
    <t>Aleación no ferrosa en placa labrada</t>
  </si>
  <si>
    <t>Piezas planas de aleación no ferrosa que se cortan, dan forma o o se les da un terminado para hacer piezas fabricadas por una máquina</t>
  </si>
  <si>
    <t>Aleación no ferrosa en placa labrado,Aleación no ferrosa en placas labrados</t>
  </si>
  <si>
    <t>Aleación ferrosa en placa labrada</t>
  </si>
  <si>
    <t>Piezas planas de aleación ferrosa que se cortan, dan forma o o se les da un terminado para hacer piezas fabricadas por una máquina</t>
  </si>
  <si>
    <t>Aleación ferrosa en placa labrado,Aleación ferrosa en placas labrado</t>
  </si>
  <si>
    <t>Acero en placa labrada</t>
  </si>
  <si>
    <t>Piezas planas de acero que se cortan, dan forma o o se les da un terminado para hacer piezas fabricadas por una máquina</t>
  </si>
  <si>
    <t>Acero en placa labrado,Acero en placas labrado</t>
  </si>
  <si>
    <t>Compuestos en placa labrada</t>
  </si>
  <si>
    <t>Piezas planas de compuesto que se cortan, dan forma o o se les da un terminado para hacer piezas fabricadas por una máquina</t>
  </si>
  <si>
    <t>Compuesto en placa labrado,Compuestos en placas labrados</t>
  </si>
  <si>
    <t>Aleación de níquel en placa labrada</t>
  </si>
  <si>
    <t>Piezas planas de aleación de níquel que se cortan, dan forma o o se les da un terminado para hacer piezas fabricadas por una máquina</t>
  </si>
  <si>
    <t>Aleación de níquel en placa labrada,Aleación de níquel en placas labrada</t>
  </si>
  <si>
    <t>Material no metálico en placa labrada</t>
  </si>
  <si>
    <t>Piezas planas de material no metálico que se cortan, dan forma o o se les da un terminado para hacer piezas fabricadas por una máquina</t>
  </si>
  <si>
    <t>Material no metálico en placa labrado,Material no metálico en placas labrado</t>
  </si>
  <si>
    <t>Tubos y tubería</t>
  </si>
  <si>
    <t>Tubería de aleación ferrosa</t>
  </si>
  <si>
    <t>Una tubería o cañería es un conducto que cumple la función de transportar agua u otros fluidos, elaborado con aleación ferrosa</t>
  </si>
  <si>
    <t>Tubería de cobre</t>
  </si>
  <si>
    <t>Una tubería o cañería es un conducto que cumple la función de transportar agua u otros fluidos, elaborado con cobre</t>
  </si>
  <si>
    <t>Tubería de titanio</t>
  </si>
  <si>
    <t>Una tubería o cañería es un conducto que cumple la función de transportar agua u otros fluidos, elaborado con titanio</t>
  </si>
  <si>
    <t>Tubería de magnesio</t>
  </si>
  <si>
    <t>Una tubería o cañería es un conducto que cumple la función de transportar agua u otros fluidos, elaborado con magnesio</t>
  </si>
  <si>
    <t>Tubería de estaño</t>
  </si>
  <si>
    <t>Una tubería o cañería es un conducto que cumple la función de transportar agua u otros fluidos, elaborado con estaño</t>
  </si>
  <si>
    <t>Tubería de latón</t>
  </si>
  <si>
    <t>Una tubería o cañería es un conducto que cumple la función de transportar agua u otros fluidos, elaborado con latón</t>
  </si>
  <si>
    <t>Tubería de plomo</t>
  </si>
  <si>
    <t xml:space="preserve">Una tubería o cañería es un conducto que cumple la función de transportar agua u otros fluidos, elaborado con plomo </t>
  </si>
  <si>
    <t>Tubería de bronce</t>
  </si>
  <si>
    <t>Una tubería o cañería es un conducto que cumple la función de transportar agua u otros fluidos, elaborado con bronce</t>
  </si>
  <si>
    <t>Tubería de cinc</t>
  </si>
  <si>
    <t>Una tubería o cañería es un conducto que cumple la función de transportar agua u otros fluidos, elaborado con cinc</t>
  </si>
  <si>
    <t>Tubería de acero</t>
  </si>
  <si>
    <t xml:space="preserve">Una tubería o cañería es un conducto que cumple la función de transportar agua u otros fluidos, elaborado con acero </t>
  </si>
  <si>
    <t>Tubería de hierro</t>
  </si>
  <si>
    <t>Una tubería o cañería es un conducto que cumple la función de transportar agua u otros fluidos, elaborado con hierro</t>
  </si>
  <si>
    <t>Tubería de cemento</t>
  </si>
  <si>
    <t>Una tubería o cañería es un conducto que cumple la función de transportar agua u otros fluidos, elaborado de cemento</t>
  </si>
  <si>
    <t>Tubería de plástico</t>
  </si>
  <si>
    <t>Una tubería o cañería es un conducto que cumple la función de transportar agua u otros fluidos, elaborado con plástico</t>
  </si>
  <si>
    <t>Tubería de goma</t>
  </si>
  <si>
    <t>Una tubería o cañería es un conducto que cumple la función de transportar agua u otros fluidos, elaborado con goma</t>
  </si>
  <si>
    <t>Tubería de cristal</t>
  </si>
  <si>
    <t>Una tubería o cañería es un conducto que cumple la función de transportar agua u otros fluidos, elaborado con cristal</t>
  </si>
  <si>
    <t>Tubería de piedra</t>
  </si>
  <si>
    <t>Una tubería o cañería es un conducto que cumple la función de transportar agua u otros fluidos, elaborado con piedra</t>
  </si>
  <si>
    <t>Tubería de aleación no ferrosa</t>
  </si>
  <si>
    <t>Una tubería o cañería es un conducto que cumple la función de transportar agua u otros fluidos, elaborado de aleación no ferrosa</t>
  </si>
  <si>
    <t>Tubería de aluminio</t>
  </si>
  <si>
    <t>Una tubería o cañería es un conducto que cumple la función de transportar agua u otros fluidos, elaborado de aluminio</t>
  </si>
  <si>
    <t>Una tubería o cañería es un conducto que cumple la función de transportar agua u otros fluidos, elaborado de acero inoxidable</t>
  </si>
  <si>
    <t>Tubería de metal precioso</t>
  </si>
  <si>
    <t xml:space="preserve">Una tubería o cañería es un conducto que cumple la función de transportar agua u otros fluidos, elaborado de metal precioso </t>
  </si>
  <si>
    <t>Tuberías de nailon</t>
  </si>
  <si>
    <t>Una tubería o cañería es un conducto que cumple la función de transportar agua u otros fluidos, elaborado de  nailon</t>
  </si>
  <si>
    <t>Suplementos</t>
  </si>
  <si>
    <t>Platina de latón</t>
  </si>
  <si>
    <t>Reservas de hoja o lámina de metal de bronce</t>
  </si>
  <si>
    <t>Reservas de chapa de bronce</t>
  </si>
  <si>
    <t>Platina de acero</t>
  </si>
  <si>
    <t>Reservas de hoja o lámina de metal de acero</t>
  </si>
  <si>
    <t>Reserva de chapa de acero</t>
  </si>
  <si>
    <t>Platina de acero inoxidable</t>
  </si>
  <si>
    <t>Reservas de hoja o lámina de metal de acero inoxidable</t>
  </si>
  <si>
    <t>Reserva de chapa de acero inoxidable</t>
  </si>
  <si>
    <t>Platina de aluminio</t>
  </si>
  <si>
    <t>Reservas de hoja o lámina de metal de aluminio</t>
  </si>
  <si>
    <t>Reserva de chapa de aluminio</t>
  </si>
  <si>
    <t>Platina de cobre</t>
  </si>
  <si>
    <t>Reserva de chapa de cobre</t>
  </si>
  <si>
    <t>Óptica industrial</t>
  </si>
  <si>
    <t>Lentes y prismas</t>
  </si>
  <si>
    <t>Lentes</t>
  </si>
  <si>
    <t>Son objetos transparentes (normalmente de vidrio), limitados por dos superficies, de las que al menos una es curva.</t>
  </si>
  <si>
    <t>Lente,Lentes</t>
  </si>
  <si>
    <t>Prismas</t>
  </si>
  <si>
    <t>Es un medio transparente limitado por caras planas no paralelas con el que se producen reflexiones, refracciones y descomposiciones de la luz;</t>
  </si>
  <si>
    <t>Prisma,Prismas</t>
  </si>
  <si>
    <t>Cristales ópticos</t>
  </si>
  <si>
    <t>Cristales de filtro</t>
  </si>
  <si>
    <t>Elementos de cristal utilizado como un medio para filtrar en los lentes.</t>
  </si>
  <si>
    <t>Cristal de filtro,Cristales de filtro,gafas,lentes</t>
  </si>
  <si>
    <t>Discos de cristal</t>
  </si>
  <si>
    <t>Elementos de cristal que se utilizan para fabricar los lentes.</t>
  </si>
  <si>
    <t>Disco de cristal,Discos de cristal,gafas,lentes</t>
  </si>
  <si>
    <t>Vidrio moldeado</t>
  </si>
  <si>
    <t>Son los elementos ya formados para utilizarlos para los lentes.</t>
  </si>
  <si>
    <t>Cristal moldeado,gafas,lentes</t>
  </si>
  <si>
    <t>Cristales de prismas</t>
  </si>
  <si>
    <t>Son elementos de prisma utilizados para la confección de cristales ópticos o lentes de ver.</t>
  </si>
  <si>
    <t>Cristal de prisma,Cristales de prismas,gafas,lentes</t>
  </si>
  <si>
    <t>Cristales de silicio</t>
  </si>
  <si>
    <t>Son elementos de silicio utilizados para la confección de cristales ópticos o lentes de ver.</t>
  </si>
  <si>
    <t>Cristal de silicio,Cristales de silicio,gafas,lentes</t>
  </si>
  <si>
    <t>Cristales de germanio</t>
  </si>
  <si>
    <t>Son elementos de germanio utilizados para la confección de cristales ópticos o lentes de ver.</t>
  </si>
  <si>
    <t>Cristal de germanio,Cristales de germanio,gafas,lentes</t>
  </si>
  <si>
    <t>Barras redondas</t>
  </si>
  <si>
    <t xml:space="preserve">Elemento de metal de forma redonda utilizado para formar los aros de los lentes. </t>
  </si>
  <si>
    <t>gafas,lentes,Metal en barra redondo,Metal en barras redondo</t>
  </si>
  <si>
    <t>Barras cuadradas</t>
  </si>
  <si>
    <t xml:space="preserve">Elemento de metal de forma cuadrada utilizado para formar los aros de los lentes. </t>
  </si>
  <si>
    <t>gafas,lentes,Metal en barra cuadrado,Metal en barras cuadrado</t>
  </si>
  <si>
    <t>Cristales indicadores de muestra</t>
  </si>
  <si>
    <t>Dispositivos utilizados para obtener muestras.</t>
  </si>
  <si>
    <t>Cristal indicador de muestra,Cristales indicadores de muestra,gafas,lentes</t>
  </si>
  <si>
    <t>Blancos de material óptico infrarrojo</t>
  </si>
  <si>
    <t>Lentes diseñados con un material óptico infrarrojo.</t>
  </si>
  <si>
    <t>Blanco de material óptico infrarrojo,Blancos de material óptico infrarrojo,gafas,lentes</t>
  </si>
  <si>
    <t>Espejos</t>
  </si>
  <si>
    <t>Espejos torneados con herramienta de diamante</t>
  </si>
  <si>
    <t>Un espejo es una superficie pulida en la que al incidir la luz, se refleja siguiendo las leyes de la reflexión.Se denomina torneados cuando un conjunto de máquinas y herramientas permiten mecanizar piezas de forma geométrica. En este caso la herramienta e</t>
  </si>
  <si>
    <t>Espejo torneado con herramienta de diamante,Espejos torneados con herramienta de diamante</t>
  </si>
  <si>
    <t>Espejos metálicos</t>
  </si>
  <si>
    <t>Tabla de cristal azogado por la parte posterior, y también de acero u otro material metalico, para que se reflejen en él los objetos que tenga delante</t>
  </si>
  <si>
    <t>Espejo metálico,Espejos metálicos</t>
  </si>
  <si>
    <t>Espejos parabólicos</t>
  </si>
  <si>
    <t>Un espejo es una superficie pulida en la que al incidir la luz, se refleja siguiendo las leyes de la reflexión. En un espejo cóncavo cuya superficie forma un paraboloide de revolución, todos los rayos que inciden paralelos al eje del espejo, se reflejan p</t>
  </si>
  <si>
    <t>Espejo parabólico,Espejos parabólicos</t>
  </si>
  <si>
    <t>Espejos sin revestimiento</t>
  </si>
  <si>
    <t>Un espejo es una superficie pulida en la que al incidir la luz, se refleja siguiendo las leyes de la reflexión. Espejo sin revestimiento o sin adornos.</t>
  </si>
  <si>
    <t>Espejo sin revestimiento,Espejos sin revestimiento</t>
  </si>
  <si>
    <t>Espejos para láser</t>
  </si>
  <si>
    <t>Un espejo es una superficie pulida en la que al incidir la luz, se refleja siguiendo las leyes de la reflexión. El mecanizado con láser es un proceso especial o proceso no convencional de mecanizado de índole térmica, que no genera viruta, en el que la el</t>
  </si>
  <si>
    <t>Espejo para láser,Espejos para láser</t>
  </si>
  <si>
    <t>Filtros ópticos</t>
  </si>
  <si>
    <t>Filtros ópticos de banda ancha</t>
  </si>
  <si>
    <t>Filtros nebulares que bloquean la contaminación lumínica en el cielo y transmitir la H-alfa, H-beta, y las líneas espectrales O-III, por lo que la observación de nebulosas de la ciudad y de cielos con luz posible.</t>
  </si>
  <si>
    <t>Filtro óptico de banda ancha,Filtros ópticos de banda ancha</t>
  </si>
  <si>
    <t>Filtros de gradiente</t>
  </si>
  <si>
    <t>Es un filtro óptico que tiene una transmisión de luz variable.</t>
  </si>
  <si>
    <t>Filtro de gradiente,Filtros de gradiente</t>
  </si>
  <si>
    <t>Filtros infrarrojos</t>
  </si>
  <si>
    <t>Los filtros infrarrojos tienen como misión excluir la radiación ultravioleta y la totalidad o gran parte del espectro visible, dejando pasar a través del objetivo de la cámara solamente el espectro infrarrojo.</t>
  </si>
  <si>
    <t>Filtro de infrarrojo,Filtros de infrarrojos</t>
  </si>
  <si>
    <t>Filtros de láser</t>
  </si>
  <si>
    <t>Dispositivo ideal para rechazar una longitud de onda o rango de longitudes durante la transmisión de longitudes de onda deseables.</t>
  </si>
  <si>
    <t>Filtro de láser,Filtros de láser</t>
  </si>
  <si>
    <t>Filtros de banda estrecha</t>
  </si>
  <si>
    <t>Filtros astronómicos que transmiten sólo una banda estrecha de las líneas espectrales del espectro</t>
  </si>
  <si>
    <t>Filtro de banda estrecha,Filtros de banda estrecha</t>
  </si>
  <si>
    <t>Filtros de película de plástico</t>
  </si>
  <si>
    <t xml:space="preserve">Es un medio que sólo permite el paso a través de él de luz con ciertas propiedades, suprimiendo o atenuando la luz restante. Los filtros ópticos más comunes son los filtros de color, es decir, aquellos que sólo dejan pasar luz de una determinada longitud </t>
  </si>
  <si>
    <t>Filtro de película de plástico,Filtros de película de plástico</t>
  </si>
  <si>
    <t>Filtros visuales</t>
  </si>
  <si>
    <t>Son extensiones de las propiedades CSS que cambian la visualización del contenido de un objeto. En algunos casos, los filtros crean comportamientos simples que podrían ser implementadas como secuencia de comandos.</t>
  </si>
  <si>
    <t>Filtro visual,Filtros visuales</t>
  </si>
  <si>
    <t>Bóvedas ópticas</t>
  </si>
  <si>
    <t>Bóvedas de especialidad</t>
  </si>
  <si>
    <t>Elemento de la arquitectura que se asemeja a la mitad superior de una esfera hueca confeccionado a la medida.</t>
  </si>
  <si>
    <t>Bóveda de especialidad,Bóvedas de especialidad,cúpula,domo</t>
  </si>
  <si>
    <t>Bóvedas torneadas con diamante</t>
  </si>
  <si>
    <t>Elemento de la arquitectura que se asemeja a la mitad superior de una esfera hueca, torneado con diamantes</t>
  </si>
  <si>
    <t>Bóveda torneada con diamante,Bóvedas torneadas con diamante,cúpula,domo</t>
  </si>
  <si>
    <t>Bóvedas metálicas</t>
  </si>
  <si>
    <t>Construcción metálica en forma de arco que cubre el espacio entre dos muros o varios pilares.</t>
  </si>
  <si>
    <t>Bóveda metálica,Bóvedas metálicas</t>
  </si>
  <si>
    <t>Bóvedas de vidrio moldeado</t>
  </si>
  <si>
    <t>Elemento de la arquitectura que se asemeja a la mitad superior de una esfera hueca, fabricado con cristal moldeado.</t>
  </si>
  <si>
    <t>Bóveda de cristal moldeado,Bóvedas de cristal moldeado,cúpula,domo</t>
  </si>
  <si>
    <t>Bóvedas moldeadas del policarbonato</t>
  </si>
  <si>
    <t>Elemento de la arquitectura que se asemeja a la mitad superior de una esfera hueca, fabricado con policarbonato.</t>
  </si>
  <si>
    <t>Bóveda moldeada del policarbonato,Bóvedas moldeadas del policarbonato,cúpula,domo</t>
  </si>
  <si>
    <t>Bóvedas reproducidas</t>
  </si>
  <si>
    <t>Elemento de la arquitectura que se asemeja a la mitad superior de una esfera hueca, con reproducciones en su superficie.</t>
  </si>
  <si>
    <t>Bóveda reproducida,Bóvedas reproducidas,cúpula,domo</t>
  </si>
  <si>
    <t>Bóvedas formadas</t>
  </si>
  <si>
    <t>Elemento de la arquitectura que se asemeja a la mitad superior de una esfera hueca, con formas prediseñadas.</t>
  </si>
  <si>
    <t>Bóveda formada,Bóvedas formadas,cúpula,domo</t>
  </si>
  <si>
    <t>Bóvedas frangibles</t>
  </si>
  <si>
    <t>Elemento de la arquitectura que se asemeja a la mitad superior de una esfera hueca.</t>
  </si>
  <si>
    <t>Bóveda frangible,Bóvedas frangibles,cúpula,domo</t>
  </si>
  <si>
    <t>Ventanas de láser y lentes</t>
  </si>
  <si>
    <t>Ventana externa de láser o lentes</t>
  </si>
  <si>
    <t>Son lentes que se utilizan para generar más alcance en la distancia focal.</t>
  </si>
  <si>
    <t>Ventana externa de láser,Ventana externa de lentes</t>
  </si>
  <si>
    <t>Ventanas de lentes infrarrojos o de láser</t>
  </si>
  <si>
    <t>Se utilizan para proporcionar un alto grado de transmisión de longitudes de onda indicadas para su uso en aplicaciones de láser o las necesidades de seguridad.</t>
  </si>
  <si>
    <t>Ventana de láser,Ventana de lente infrarrojo,Ventanas de láser,Ventanas de lentes infrarrojos</t>
  </si>
  <si>
    <t>Ventana visual de láser o lentes</t>
  </si>
  <si>
    <t>Ventana visual de láser,Ventana visual de lentes</t>
  </si>
  <si>
    <t>Accesorios de dispositivos ópticos</t>
  </si>
  <si>
    <t>Monturas ópticas</t>
  </si>
  <si>
    <t>Es un dispositivo que se utiliza para unirse a una cámara normal y otro instrumento óptico, tal como un microscopio o un telescopio</t>
  </si>
  <si>
    <t>Montura óptica,Monturas ópticas</t>
  </si>
  <si>
    <t>Aberturas o ranuras ópticas</t>
  </si>
  <si>
    <t>Son dispositivos que controlan loas haces de fuentes de luz.</t>
  </si>
  <si>
    <t>Abertura óptica,Aberturas ópticas,Ranura óptica,Ranuras ópticas</t>
  </si>
  <si>
    <t>Soportes o carriles ópticos</t>
  </si>
  <si>
    <t>Dispositivo utilizado para proporcionar una separación del ajuste lineal de los componentes opticos.</t>
  </si>
  <si>
    <t>Carril óptico,Carriles ópticos,Soporte óptico,Soportes ópticos</t>
  </si>
  <si>
    <t>Identificadores de fibra óptica</t>
  </si>
  <si>
    <t>Dispositivo que se utiliza para identificar la fibra activa, detectar la dirección de la fibra del tráfico, y detectar señales de tono.</t>
  </si>
  <si>
    <t>Identificador de fibra óptica,Identificadores de fibra óptica</t>
  </si>
  <si>
    <t>Recubrimientos ópticos</t>
  </si>
  <si>
    <t xml:space="preserve">Capa fina de algún material concreto que se deposita sobre un elemento óptico, como una lente o un espejo, con el fin de alterar sus propiedades ópticas (reflexión y transmisión de la luz). </t>
  </si>
  <si>
    <t>Recubrimiento óptico,Recubrimientos ópticos</t>
  </si>
  <si>
    <t>Componentes ópticos variados</t>
  </si>
  <si>
    <t>Divisores del haz óptico</t>
  </si>
  <si>
    <t>Es un dispositivo óptico que divide un haz de luz en dos. Es la parte fundamental de la mayoría de los interferómetros.</t>
  </si>
  <si>
    <t>Divisor del haz,Divisores del haz</t>
  </si>
  <si>
    <t>Polarizadores</t>
  </si>
  <si>
    <t>Es un material con transmitancia selectiva a una determinada dirección de oscilación del campo eléctrico de una onda electromagnética como la luz. Por lo general se trata de una película polimérica a base de Iodo estirada y emparedada entre dos vidrios</t>
  </si>
  <si>
    <t>Polarizador,Polarizadores</t>
  </si>
  <si>
    <t>Despolarizadores</t>
  </si>
  <si>
    <t>Elementos que pueden eliminar el depósito de hidrógeno que suele formarse en uno de los electrodos lo que hacía que disminuyese la corriente que producía al aumentar la resistencia del circuito].</t>
  </si>
  <si>
    <t>Despolarizadores|Despolarizador</t>
  </si>
  <si>
    <t>Difusores ópticos</t>
  </si>
  <si>
    <t>Dispositivo que difunde la luz se propaga o distribuir de ninguna manera, hacer un propósito de la iluminación adecuada. Los difusores ópticos utilizan diferentes métodos para difundir y pueden incluir difusores de luz hechos de materiales termoplásticos,</t>
  </si>
  <si>
    <t>Difusores ópticos|Difusor óptico</t>
  </si>
  <si>
    <t>Retardadores ópticos</t>
  </si>
  <si>
    <t>Es un dispositivo óptico que altera el estado de polarización de una onda de luz viajando a través de él.</t>
  </si>
  <si>
    <t>Retardadores ópticos|Retardador óptico</t>
  </si>
  <si>
    <t>Vidrios ópticamente planos</t>
  </si>
  <si>
    <t>Es una pieza de grado óptico de vidrio rodado y pulido para ser extremadamente plana en uno o ambos lados, por lo general dentro de unas pocas millonésimas de pulgada (unos 25 nanómetros).</t>
  </si>
  <si>
    <t>Vidrios ópticamente planos|Vidrio ópticamente plano</t>
  </si>
  <si>
    <t>Montajes ópticos experimentales</t>
  </si>
  <si>
    <t>Plataforma que se utiliza para apoyar los sistemas utilizados para experimentos de óptica y de ingeniería.</t>
  </si>
  <si>
    <t>2.3.9.3.01</t>
  </si>
  <si>
    <t>Utiles menores médico quirurgicos</t>
  </si>
  <si>
    <t>Montaje óptico experimental,Montajes ópticos experimentales</t>
  </si>
  <si>
    <t>Picadores ópticos</t>
  </si>
  <si>
    <t>Dispositivo que interrumpe periódicamente un haz de luz. Hay tres tipos disponibles: frecuencia variable girando choppers disco, la frecuencia de sintonización helicópteros horquillas fijas, y persianas ópticos.</t>
  </si>
  <si>
    <t>Cuchilla óptica,Cuchillas ópticas</t>
  </si>
  <si>
    <t>Sistemas de control neumático, hidráulico o eléctrico</t>
  </si>
  <si>
    <t>Activadores</t>
  </si>
  <si>
    <t>Activadores eléctricos</t>
  </si>
  <si>
    <t xml:space="preserve">
Un actuador es un dispositivo capaz de transformar energía hidráulica, neumática o eléctrica en la activación de un proceso con la finalidad de generar un efecto sobre un proceso automatizado. </t>
  </si>
  <si>
    <t>Actuadores eléctricos|Actuador eléctrico</t>
  </si>
  <si>
    <t>Activadores electrónicos</t>
  </si>
  <si>
    <t xml:space="preserve">Es un dispositivo capaz de transformar energía  eléctrica en la activación de un proceso con la finalidad de generar un efecto sobre un proceso automatizado. </t>
  </si>
  <si>
    <t>Actuadores electrónicos|Actuador electrónico</t>
  </si>
  <si>
    <t>Activadores hidráulicos</t>
  </si>
  <si>
    <t xml:space="preserve">Es un dispositivo capaz de transformar energía hidráulica en la activación de un proceso con la finalidad de generar un efecto sobre un proceso automatizado. </t>
  </si>
  <si>
    <t>Actuadores hidráulicos|Actuador hidráulico</t>
  </si>
  <si>
    <t>Activadores neumáticos</t>
  </si>
  <si>
    <t xml:space="preserve">Es un dispositivo capaz de transformar energía  neumática  en la activación de un proceso con la finalidad de generar un efecto sobre un proceso automatizado. </t>
  </si>
  <si>
    <t>Actuadores neumáticos|Actuador neumático</t>
  </si>
  <si>
    <t>Servoválvula</t>
  </si>
  <si>
    <t>Son accionadores de tipo neumático o hidráulico que conectan dos o mas vías por las que circula un fluido.</t>
  </si>
  <si>
    <t>Servo válvulas|Servo válvula</t>
  </si>
  <si>
    <t>Activadores por engranajes</t>
  </si>
  <si>
    <t>un tipo de motor para mover o controlar un mecanismo o sistema de una parte dentada de la máquina, tal como una rueda o cilindro, que engrana con otra parte dentada para transmitir el movimiento o para cambiar la velocidad o dirección.</t>
  </si>
  <si>
    <t>Actuadores por engranajes|Actuador por engranaje</t>
  </si>
  <si>
    <t>Activadores giratorios</t>
  </si>
  <si>
    <t>Un accionador que dirige la fuerza en un movimiento circular. Actuadores rotativos se denominan motores.</t>
  </si>
  <si>
    <t>Roto activadores|Roto activador</t>
  </si>
  <si>
    <t>Activadores fotoeléctricos</t>
  </si>
  <si>
    <t>Un sensor fotoeléctrico, o el ojo de la foto, es un dispositivo que se utiliza para detectar la distancia, la ausencia o presencia de un objeto mediante el uso de un transmisor de luz, a menudo de infrarrojos y un receptor fotoeléctrico.</t>
  </si>
  <si>
    <t>Actuadores fotoeléctricos|Actuador fotoeléctrico</t>
  </si>
  <si>
    <t>Activadores electromagnéticos</t>
  </si>
  <si>
    <t>también se conoce como un solenoide. Es un electroimán diseño especialmente que consta de una bobina y un núcleo de hierro móvil llamado la armadura.</t>
  </si>
  <si>
    <t>Actuadores electromagnéticos|Actuador electromagnético</t>
  </si>
  <si>
    <t>Solenoides</t>
  </si>
  <si>
    <t>Un actuador es un actuador lineal que crea el movimiento en una línea recta, en contraste con el movimiento circular de un motor eléctrico convencional</t>
  </si>
  <si>
    <t>Solenoides|Solenoide</t>
  </si>
  <si>
    <t>Activadores lineales</t>
  </si>
  <si>
    <t>En robótica, un efector de extremo es el dispositivo en el extremo de un brazo robótico, diseñado para interactuar con el medio ambiente. La naturaleza exacta de este dispositivo depende de la aplicación del robot.</t>
  </si>
  <si>
    <t>Accionadores lineales|Accionador lineal</t>
  </si>
  <si>
    <t>Componentes de robot</t>
  </si>
  <si>
    <t>Efectores finales robóticos</t>
  </si>
  <si>
    <t>Marco, soporte o caja de plástico para sostener o proteger una parte mecánica</t>
  </si>
  <si>
    <t>Efectores robóticos|Efector robótico</t>
  </si>
  <si>
    <t>Cubiertas, cajas y envolturas</t>
  </si>
  <si>
    <t>Cubiertas y cajas</t>
  </si>
  <si>
    <t>Cubiertas y carcasas de plástico</t>
  </si>
  <si>
    <t>Marco, soporte o caja de metal para sostener o proteger una parte mecánica</t>
  </si>
  <si>
    <t>Cubiertas de plástico|Cajas de plástico|Cubierta de plástico|Caja de plástico</t>
  </si>
  <si>
    <t>Cubiertas y carcasas de metal</t>
  </si>
  <si>
    <t>Marco, soporte o caja de acero para sostener o proteger una parte mecánica</t>
  </si>
  <si>
    <t>Cubiertas metálicas|Cajas metálicas|Cubierta metálica|Caja metálica</t>
  </si>
  <si>
    <t>Cubiertas y carcasas de acero</t>
  </si>
  <si>
    <t>Un marco, soporte o caja para sostener o proteger la carcasa (caja de metal) en la que se sella un tren de engranajes</t>
  </si>
  <si>
    <t>Cubiertas de acero|Cajas de acero|Cubierta de acero|Caja de acero</t>
  </si>
  <si>
    <t>Carcasas de cajas de cambios</t>
  </si>
  <si>
    <t>Un hierro fundido o carcasa de aluminio que rodea el mecanismo del volante y embrague.</t>
  </si>
  <si>
    <t>Cárteres de caja de cambios|Cártera de caja de cambios|Bolsa de caja de cambios</t>
  </si>
  <si>
    <t>Carcasas de embrague</t>
  </si>
  <si>
    <t>Elemento con forma de campana del embrague, que es un sistema que permite tanto transmitir como interrumpir la transmisión de una energía mecánica a su acción final de manera voluntaria</t>
  </si>
  <si>
    <t>Campana del embrague</t>
  </si>
  <si>
    <t>Cascos y envolturas</t>
  </si>
  <si>
    <t>Envoltorios o recubrimientos de plástico</t>
  </si>
  <si>
    <t xml:space="preserve">Marco, soporte, caja o forro de plastico que se  utiliza para proteger una parte mecánica.
</t>
  </si>
  <si>
    <t>Casco de plástico,Cascos de plástico,Envoltura de plástico,Envolturas de plástico,plastic wraps or coatings</t>
  </si>
  <si>
    <t>Envoltorios o recubrimientos de metal</t>
  </si>
  <si>
    <t>Cobertura de metal, que se usa para proteger un elemento.</t>
  </si>
  <si>
    <t>Casco de metal,Cascos de metal,Envoltura de metal,Envolturas de metal</t>
  </si>
  <si>
    <t>Envoltorios o recubrimientos de acero</t>
  </si>
  <si>
    <t>Cobertura de acero, que se usa para proteger un elemento.</t>
  </si>
  <si>
    <t>Casco de acero,Cascos de acero,Envoltura de acero,Envolturas de acero</t>
  </si>
  <si>
    <t>Cerramientos o alojamientos insonorizantes</t>
  </si>
  <si>
    <t>Carcasa  insonorizante de máquina</t>
  </si>
  <si>
    <t>Adecuaciones necesarias a un equipo para controlar el exceso de ruido.</t>
  </si>
  <si>
    <t>Alojamiento insonorizante de máquina</t>
  </si>
  <si>
    <t>Cerramiento insonorizante de conjunto de generador montado</t>
  </si>
  <si>
    <t>Dispositivo utilizado para controlar el ruido con un generador montado.</t>
  </si>
  <si>
    <t>Carcasa insonorizante de bomba</t>
  </si>
  <si>
    <t>Dispositivo utilizado para controlar el ruido.</t>
  </si>
  <si>
    <t>Alojamiento insonorizante de bomba</t>
  </si>
  <si>
    <t>Carcasa insonorizante de admisión de aire</t>
  </si>
  <si>
    <t>Elemento de control de sonido que solo permite el paso del aire.</t>
  </si>
  <si>
    <t>Cerramiento insonorizante de admisión de aire</t>
  </si>
  <si>
    <t>Piezas hechas a máquina</t>
  </si>
  <si>
    <t>Piezas hechas con torno de roscar</t>
  </si>
  <si>
    <t>Piezas hechas en torno de roscar de metal</t>
  </si>
  <si>
    <t>Piezas hechas con es una superficie cuyo eje está contenido en el plano y en torno a él describe una trayectoria helicoidal cilíndrica para roscar el  metal</t>
  </si>
  <si>
    <t>Piezas hechas a torno de roscar de metal|Pieza hecha a torno de roscar de metal</t>
  </si>
  <si>
    <t>Piezas hechas en torno de roscar no metales</t>
  </si>
  <si>
    <t>Piezas hechas con es una superficie cuyo eje está contenido en el plano y en torno a él describe una trayectoria helicoidal cilíndrica de roscar los no metáles</t>
  </si>
  <si>
    <t>Piezas hechas a torno de roscar los no metales|Pieza hecha a torno de roscar los no metales</t>
  </si>
  <si>
    <t>Componentes de placa y estampados</t>
  </si>
  <si>
    <t>Componentes estampados</t>
  </si>
  <si>
    <t>Componentes de aluminio estampados</t>
  </si>
  <si>
    <t>Elementos que forman parte del aluminio estampado</t>
  </si>
  <si>
    <t>Componentes de aluminio estampados|Componente de aluminio estampado</t>
  </si>
  <si>
    <t>Componentes de aleaciones ferrosas estampados</t>
  </si>
  <si>
    <t xml:space="preserve">Elementos que forman parte de aleaciones ferrosas estampadas </t>
  </si>
  <si>
    <t>Componentes de aleaciones ferrosas estampados|Componente de aleacion ferrosa estampado</t>
  </si>
  <si>
    <t>Componentes de hierro estampados</t>
  </si>
  <si>
    <t>Elementos que forman parte del hierro estampado</t>
  </si>
  <si>
    <t>Componentes de hierro estampados|Componente de hierro estampado</t>
  </si>
  <si>
    <t>Componentes de aleaciones no ferrosas estampados</t>
  </si>
  <si>
    <t xml:space="preserve">Elementos que forman parte de aleaciones no ferrosas estampadas </t>
  </si>
  <si>
    <t>Componentes de aleaciones no ferrosas estampados|Componente de aleacion no ferrosa estampado</t>
  </si>
  <si>
    <t>Componentes de acero inoxidable estampados</t>
  </si>
  <si>
    <t>Elementos que forman parte del acero inoxidable estampado</t>
  </si>
  <si>
    <t>Componentes de acero inoxidable estampados|Componente de acero inoxidable estampado</t>
  </si>
  <si>
    <t>Componentes de acero al carbono estampados</t>
  </si>
  <si>
    <t>Elementos que forman parte del acero al carbono estampado</t>
  </si>
  <si>
    <t>Componentes de acero al carbono estampados|Componente de acero al carbono estampado</t>
  </si>
  <si>
    <t>Componentes de magnesio estampados</t>
  </si>
  <si>
    <t>Elementos que forman parte del magnesio estampado</t>
  </si>
  <si>
    <t>Componentes de magnesio estampados|Componente de magnesio estampado</t>
  </si>
  <si>
    <t>Componentes de zinc estampados</t>
  </si>
  <si>
    <t>Elementos que forman parte del cinc estampado</t>
  </si>
  <si>
    <t>Componentes de cinc estampados|Componente de cinc estampado</t>
  </si>
  <si>
    <t>Componentes de estaño estampados</t>
  </si>
  <si>
    <t>Elementos que forman parte del estaño estampado</t>
  </si>
  <si>
    <t>Componentes de estaño estampados|Componente de estaño estampado</t>
  </si>
  <si>
    <t>Componentes de titanio estampados</t>
  </si>
  <si>
    <t>Elementos que forman parte del titanio estampado</t>
  </si>
  <si>
    <t>Componentes de titanio estampados|Componente de titanio estampado</t>
  </si>
  <si>
    <t>Componentes de berilio estampados</t>
  </si>
  <si>
    <t>Elementos que forman parte del berilio estampado</t>
  </si>
  <si>
    <t>Componentes de berilio estampados|Componente de berilio estampado</t>
  </si>
  <si>
    <t>Componentes de metal precioso estampados</t>
  </si>
  <si>
    <t>Elementos que forman parte de metal precioso</t>
  </si>
  <si>
    <t>Componentes de metal precioso estampados|Componente de metal precioso estampado</t>
  </si>
  <si>
    <t>Componentes de cobre estampados</t>
  </si>
  <si>
    <t xml:space="preserve">Elementos que forman parte del cobre estampado </t>
  </si>
  <si>
    <t>Componentes de cobre estampados|Componente de cobre estampado</t>
  </si>
  <si>
    <t>Componentes de plomo estampados</t>
  </si>
  <si>
    <t>Elementos que forman parte del  plomo estampado</t>
  </si>
  <si>
    <t>Componentes de plomo estampados|Componente de plomo estampado</t>
  </si>
  <si>
    <t>Componentes de latón estampados</t>
  </si>
  <si>
    <t xml:space="preserve">Elementos que forman parte de latón estampado </t>
  </si>
  <si>
    <t>Componentes de latón estampados|Componente de latón estampado</t>
  </si>
  <si>
    <t>Componentes de bronce estampados</t>
  </si>
  <si>
    <t>Elementos que forman parte de broce estampado</t>
  </si>
  <si>
    <t>Componentes de bronce estampados|Componente de bronce estampado</t>
  </si>
  <si>
    <t>Componentes compuestos estampados</t>
  </si>
  <si>
    <t>Elementos que forman parte de compuestos estampados</t>
  </si>
  <si>
    <t>Componentes compuestos estampados|Componente compuesto estampado</t>
  </si>
  <si>
    <t>Componentes de aleación de níquel estampados</t>
  </si>
  <si>
    <t>Elementos que forman parte del niquel estampado</t>
  </si>
  <si>
    <t>Componentes de aleación de níquel estampados|Componente de aleación de níquel estampado</t>
  </si>
  <si>
    <t>Componentes no metálicos estampados</t>
  </si>
  <si>
    <t>Elementos que forman parte de no metálicos estampados</t>
  </si>
  <si>
    <t>Componentes no metálicos estampados|Componente no metálico estampado</t>
  </si>
  <si>
    <t>Estampados recubiertos</t>
  </si>
  <si>
    <t>Dispositivos diseñados para ser utilizados para realizar estampados.</t>
  </si>
  <si>
    <t>Estampado revestido,Estampados revestidos</t>
  </si>
  <si>
    <t>Componentes soldados</t>
  </si>
  <si>
    <t>Componentes de metal soldado</t>
  </si>
  <si>
    <t>Componentes de metales unidos sólidamente fundiendo sus bordes o alguna sustancia igual o semejante a los mismos metales</t>
  </si>
  <si>
    <t>Componentes de metal soldados|Componente de metal soldado</t>
  </si>
  <si>
    <t>Componentes perforados</t>
  </si>
  <si>
    <t>Componentes de aluminio perforados</t>
  </si>
  <si>
    <t>componentes o chapas de aluminio que han pasado por una máquina que perfora y comforma las planchas de diferentes materiales usando un punzón y una matriz a semejanza de una prensa.</t>
  </si>
  <si>
    <t>Componentes de aluminio punzonados|Componente de aluminio punzonado</t>
  </si>
  <si>
    <t>Componentes de aleación ferrosa perforados</t>
  </si>
  <si>
    <t>Componentes o chapas de aleación ferrosa que han pasado por una máquina que perfora y comforma las planchas de diferentes materiales usando un punzón y una matriz a semejanza de una prensa.</t>
  </si>
  <si>
    <t>Componentes de aleación ferrosa punzonados|Componente de aleación ferrosa punzonado</t>
  </si>
  <si>
    <t>Componentes de hierro perforados</t>
  </si>
  <si>
    <t>Componentes o chapas de hierro que han pasado por una máquina que perfora y comforma las planchas de diferentes materiales usando un punzón y una matriz a semejanza de una prensa.</t>
  </si>
  <si>
    <t>Componentes de hierro punzonados|Componente de hierro punzonado</t>
  </si>
  <si>
    <t>Componentes de aleaciones no ferrosas perforados</t>
  </si>
  <si>
    <t>Componentes o chapas de aleaciones no ferrosas que han pasado por una máquina que perfora y comforma las planchas de diferentes materiales usando un punzón y una matriz a semejanza de una prensa.</t>
  </si>
  <si>
    <t>Componentes de aleaciones no ferrosas punzonados|Componente de aleaciones no ferrosas punzonado</t>
  </si>
  <si>
    <t>Componentes de acero inoxidable perforados</t>
  </si>
  <si>
    <t>Componentes o chapas de acero inoxidable que han pasado por una máquina que perfora y comforma las planchas de diferentes materiales usando un punzón y una matriz a semejanza de una prensa.</t>
  </si>
  <si>
    <t>Componentes de acero inoxidable punzonados|Componente de acero inoxidable punzonado</t>
  </si>
  <si>
    <t>Componentes de acero al carbono perforados</t>
  </si>
  <si>
    <t>Componentes o chapas de acero al carbono que han pasado por una máquina que perfora y comforma las planchas de diferentes materiales usando un punzón y una matriz a semejanza de una prensa.</t>
  </si>
  <si>
    <t>Componentes de acero al carbono punzonados|Componente de acero al carbono punzonado</t>
  </si>
  <si>
    <t>Componentes compuestos perforados</t>
  </si>
  <si>
    <t>Componentes o chapas compuestas que han pasado por una máquina que perfora y comforma las planchas de diferentes materiales usando un punzón y una matriz a semejanza de una prensa.</t>
  </si>
  <si>
    <t>Componentes compuestos punzonados|Componente compuesto punzonado</t>
  </si>
  <si>
    <t>Componentes de aleación de níquel perforados</t>
  </si>
  <si>
    <t>Componentes o chapas de niquel que han pasado por una máquina que perfora y comforma las planchas de diferentes materiales usando un punzón y una matriz a semejanza de una prensa.</t>
  </si>
  <si>
    <t>Componentes de aleación de niquel punzonados|Componente de aleación de niquel punzonado</t>
  </si>
  <si>
    <t>Componentes no metálicos perforados</t>
  </si>
  <si>
    <t>Componentes o chapas no metálicas que han pasado por una máquina que perfora y comforma las planchas de diferentes materiales usando un punzón y una matriz a semejanza de una prensa.</t>
  </si>
  <si>
    <t>Componentes no metálicos punzonados|Componente no metálico punzonado</t>
  </si>
  <si>
    <t>Componentes de titanio perforados</t>
  </si>
  <si>
    <t>Componentes o chapas de titanio que han pasado por una máquina que perfora y comforma las planchas de diferentes materiales usando un punzón y una matriz a semejanza de una prensa.</t>
  </si>
  <si>
    <t>Componentes de titanio punzonados|Componente de titanio punzonado</t>
  </si>
  <si>
    <t>Componentes de berilio perforados</t>
  </si>
  <si>
    <t>Componentes o chapas de berilio que han pasado por una máquina que perfora y comforma las planchas de diferentes materiales usando un punzón y una matriz a semejanza de una prensa.</t>
  </si>
  <si>
    <t>Componentes de berilio punzonados|Componente de berilio punzonado</t>
  </si>
  <si>
    <t>Componentes de metal precioso perforados</t>
  </si>
  <si>
    <t>Componentes o chapas de metales preciosos que han pasado por una máquina que perfora y comforma las planchas de diferentes materiales usando un punzón y una matriz a semejanza de una prensa.</t>
  </si>
  <si>
    <t>Componentes de metal precioso punzonados|Componente de metal precioso punzonado</t>
  </si>
  <si>
    <t>Componentes de cobre perforados</t>
  </si>
  <si>
    <t>Componentes o chapas de cobre que han pasado por una máquina que perfora y comforma las planchas de diferentes materiales usando un punzón y una matriz a semejanza de una prensa.</t>
  </si>
  <si>
    <t>Componentes de cobre punzonados|Componente de cobre punzonado</t>
  </si>
  <si>
    <t>Componentes de plomo perforados</t>
  </si>
  <si>
    <t>Componentes o chapas de plomo que un pasado por una máquina que perfora y comforma las planchas de diferentes materiales usando un punzón y una matriz a semejanza de una prensa.</t>
  </si>
  <si>
    <t>Componentes de plomo punzonados|Componente de plomo punzonado</t>
  </si>
  <si>
    <t>Componentes de latón perforados</t>
  </si>
  <si>
    <t>Componentes o chapas de latón que un pasado por una máquina que perfora y comforma las planchas de diferentes materiales usando un punzón y una matriz a semejanza de una prensa.</t>
  </si>
  <si>
    <t>Componentes de latón punzonados|Componente de latón punzonado</t>
  </si>
  <si>
    <t>Componentes de bronce perforados</t>
  </si>
  <si>
    <t>Componentes o chapas de bronce que un pasado por una máquina que perfora y comforma las planchas de diferentes materiales usando un punzón y una matriz a semejanza de una prensa.</t>
  </si>
  <si>
    <t>Componentes de bronce punzonados|Componente de bronce punzonado</t>
  </si>
  <si>
    <t>Componentes de magnesio perforados</t>
  </si>
  <si>
    <t>Componentes o chapas de magnesio que un pasado por una máquina que perfora y comforma las planchas de diferentes materiales usando un punzón y una matriz a semejanza de una prensa.</t>
  </si>
  <si>
    <t>Componentes de magnesio punzonados|Componente de magnesio punzonado</t>
  </si>
  <si>
    <t>Componentes de zinc perforados</t>
  </si>
  <si>
    <t>Componentes o chapas de cinc que un pasado por una máquina que perfora y comforma las planchas de diferentes materiales usando un punzón y una matriz a semejanza de una prensa.</t>
  </si>
  <si>
    <t>Componentes de cinc punzonados|Componente de cinc punzonado</t>
  </si>
  <si>
    <t>Componentes de estaño perforados</t>
  </si>
  <si>
    <t>Componentes o chapas de estaño que un pasado por una máquina que perfora y comforma las planchas de diferentes materiales usando un punzón y una matriz a semejanza de una prensa.</t>
  </si>
  <si>
    <t>Componentes de estaño punzonados|Componente de estaño punzonado</t>
  </si>
  <si>
    <t>Componentes formados por estiraje</t>
  </si>
  <si>
    <t>Componentes de aluminio formados por estiramiento</t>
  </si>
  <si>
    <t>Composiciones del aluminio formados por alargamiento o dilatación.</t>
  </si>
  <si>
    <t>Componentes de aluminio formados por estiraje|Componente de aluminio formado por estiraje</t>
  </si>
  <si>
    <t>Componentes de berilio formados por estiramiento</t>
  </si>
  <si>
    <t>Composiciones de berilioformados por alargamiento o dilatación.</t>
  </si>
  <si>
    <t>Componentes de berilio formados por estiraje|Componente de berilio formado por estiraje</t>
  </si>
  <si>
    <t>Componentes de latón formados por estiramiento</t>
  </si>
  <si>
    <t>Composiciones de latón formados por alargamiento o dilatación.</t>
  </si>
  <si>
    <t>Componentes de latón formados por estiraje|Componente de latón formado por estiraje</t>
  </si>
  <si>
    <t>Componentes de bronce formados por estiramiento</t>
  </si>
  <si>
    <t>Composiciones de bronce formados por alargamiento o dilatación.</t>
  </si>
  <si>
    <t>Componentes de bronce formados por estiraje|Componente de bronce formado por estiraje</t>
  </si>
  <si>
    <t>Componentes compuestos formados por estiramiento</t>
  </si>
  <si>
    <t>Composiciones de compuestos formados por alargamiento o dilatación.</t>
  </si>
  <si>
    <t>Componentes compuestos formados por estiraje|Componente compuesto formado por estiraje</t>
  </si>
  <si>
    <t>Componentes de cobre formados por estiramiento</t>
  </si>
  <si>
    <t>Composiciones de cobre formados por alargamiento o dilatación.</t>
  </si>
  <si>
    <t>Componentes de cobre formados por estiraje|Componente de cobre formado por estiraje</t>
  </si>
  <si>
    <t>Componentes de aleación ferrosa formados por estiramiento</t>
  </si>
  <si>
    <t>Composiciones de aleación ferrosa  formados por alargamiento o dilatación.</t>
  </si>
  <si>
    <t>Componentes de aleación ferrosa formados por estiraje|Componente de aleación ferrosa formado por estiraje</t>
  </si>
  <si>
    <t>Componentes de hierro formados por estiramiento</t>
  </si>
  <si>
    <t>Composiciones de hierro formados por alargamiento o dilatación.</t>
  </si>
  <si>
    <t>Componentes de hierro formados por estiraje|Componente de hierro formado por estiraje</t>
  </si>
  <si>
    <t>Componentes de plomo formados por estiramiento</t>
  </si>
  <si>
    <t>Composiciones de plomo formados por alargamiento o dilatación.</t>
  </si>
  <si>
    <t>Componentes de plomo formados por estiraje|Componente de plomo formado por estiraje</t>
  </si>
  <si>
    <t>Componentes de magnesio formados por estiramiento</t>
  </si>
  <si>
    <t>Composiciones de magnesio formados por alargamiento o dilatación.</t>
  </si>
  <si>
    <t>Componentes de magnesio formados por estiraje|Componente de magnesio formado por estiraje</t>
  </si>
  <si>
    <t>Componentes de aleación de níquel formados por estiramiento</t>
  </si>
  <si>
    <t>Composiciones de aleación de níquel formados por alargamiento o dilatación.</t>
  </si>
  <si>
    <t>Componentes de aleación de níquel formados por estiraje|Componente de aleación de níquel formado por estiraje</t>
  </si>
  <si>
    <t>Componentes de aleación no ferrosa formados por estiramiento</t>
  </si>
  <si>
    <t>Composiciones de aleación no ferrosa formados por alargamiento o dilatación.</t>
  </si>
  <si>
    <t>Componentes de aleación no ferrosa formados por estiraje|Componente de aleación no ferrosa formado por estiraje</t>
  </si>
  <si>
    <t>Componentes no metálicos formados por estiramiento</t>
  </si>
  <si>
    <t>Composiciones de no metáles formados por alargamiento o dilatación.</t>
  </si>
  <si>
    <t>Componentes no metálicos formados por estiraje|Componente no metálico formado por estiraje</t>
  </si>
  <si>
    <t>Componentes de metal precioso formados por estiramiento</t>
  </si>
  <si>
    <t>Composiciones de metal precioso formados por alargamiento o dilatación.</t>
  </si>
  <si>
    <t>Componentes de metal precioso formados por estiraje|Componente de metal precioso formado por estiraje</t>
  </si>
  <si>
    <t>Componentes de acero inoxidable formados por estiramiento</t>
  </si>
  <si>
    <t>Composiciones del acero inoxidable formados por alargamiento o dilatación.</t>
  </si>
  <si>
    <t>Componentes de acero inoxidable formados por estiraje|Componente de acero inoxidable formado por estiraje</t>
  </si>
  <si>
    <t>Componentes de acero formados por estiramiento</t>
  </si>
  <si>
    <t>Composiciones de aceroformados por alargamiento o dilatación.</t>
  </si>
  <si>
    <t>Componentes de acero formados por estiraje|Componente de acero formado por estiraje</t>
  </si>
  <si>
    <t>Componentes de estaño formados por estiramiento</t>
  </si>
  <si>
    <t>Composiciones de estaño formados por alargamiento o dilatación.</t>
  </si>
  <si>
    <t>Componentes de estaño formados por estiraje|Componente de estaño formado por estiraje</t>
  </si>
  <si>
    <t>Componentes de titanio formados por estiramiento</t>
  </si>
  <si>
    <t>Composiciones de titanio formados por alargamiento o dilatación.</t>
  </si>
  <si>
    <t>Componentes de titanio formados por estiraje|Componente de titanio formado por estiraje</t>
  </si>
  <si>
    <t>Componentes de zinc formados por estiramiento</t>
  </si>
  <si>
    <t>Composiciones de cinc formados por alargamiento o dilatación.</t>
  </si>
  <si>
    <t>Componentes de cinc formados por estiraje|Componente de cinc formado por estiraje</t>
  </si>
  <si>
    <t>Componentes hidro formados</t>
  </si>
  <si>
    <t>Componentes de aluminio hidroformados</t>
  </si>
  <si>
    <t>Elementos de aluminio moldeados utilizando la tecnida de hidro formado que es una forma rentable de crear elementos con formas conplejas, muy utilizado en la industrial automotriz.</t>
  </si>
  <si>
    <t>Componente de aluminio hidro formado,Componentes de aluminio hidro formados</t>
  </si>
  <si>
    <t>Componentes de berilio hidroformados</t>
  </si>
  <si>
    <t>Elementos de berilio moldeados utilizando la tecnida de hidro formado que es una forma rentable de crear elementos con formas conplejas, muy utilizado en la industrial automotriz.</t>
  </si>
  <si>
    <t>Componente de berilio hidro formado,Componentes de berilio hidro formados</t>
  </si>
  <si>
    <t>Componentes de latón hidroformados</t>
  </si>
  <si>
    <t>Elementos de latón moldeados utilizando la tecnida de hidro formado que es una forma rentable de crear elementos con formas conplejas, muy utilizado en la industrial automotriz.</t>
  </si>
  <si>
    <t>Componente de latón hidro formado,Componentes de latón hidro formados</t>
  </si>
  <si>
    <t>Componentes de bronce hidroformados</t>
  </si>
  <si>
    <t>Elementos de bronce moldeados utilizando la tecnida de hidro formado que es una forma rentable de crear elementos con formas conplejas, muy utilizado en la industrial automotriz.</t>
  </si>
  <si>
    <t>Componente de bronce hidro formado,Componentes de bronce hidro formados</t>
  </si>
  <si>
    <t>Componentes compuestos hidroformados</t>
  </si>
  <si>
    <t>Elementos de materiales compuestos moldeados utilizando la tecnida de hidro formado que es una forma rentable de crear elementos con formas conplejas, muy utilizado en la industrial automotriz.</t>
  </si>
  <si>
    <t>Componente compuesto hidro formado,Componentes compuestos hidro formados</t>
  </si>
  <si>
    <t>Componentes de cobre hidroformados</t>
  </si>
  <si>
    <t>Elementos de cobre moldeados utilizando la tecnida de hidro formado que es una forma rentable de crear elementos con formas conplejas, muy utilizado en la industrial automotriz.</t>
  </si>
  <si>
    <t>Componente de cobre hidro formado,Componentes de cobre hidro formados</t>
  </si>
  <si>
    <t>Componentes de aleación ferrosa hidroformados</t>
  </si>
  <si>
    <t>Elementos de aleación ferrosa moldeados utilizando la tecnida de hidro formado que es una forma rentable de crear elementos con formas conplejas, muy utilizado en la industrial automotriz.</t>
  </si>
  <si>
    <t>Componente de aleación ferrosa hidro formado,Componentes de aleación ferrosa hidro formados</t>
  </si>
  <si>
    <t>Componentes de hierro hidroformados</t>
  </si>
  <si>
    <t>Elementos de hierro moldeados utilizando la tecnida de hidro formado que es una forma rentable de crear elementos con formas conplejas, muy utilizado en la industrial automotriz.</t>
  </si>
  <si>
    <t>Componente de hierro hidro formado,Componentes de hierro hidro formados</t>
  </si>
  <si>
    <t>Componentes de plomo hidroformados</t>
  </si>
  <si>
    <t>Elementos de plomo moldeados utilizando la tecnida de hidro formado que es una forma rentable de crear elementos con formas conplejas, muy utilizado en la industrial automotriz.</t>
  </si>
  <si>
    <t>Componente de plomo hidro formado,Componentes de plomo hidro formados</t>
  </si>
  <si>
    <t>Componentes de magnesio hidroformados</t>
  </si>
  <si>
    <t>Elementos de magnesio moldeados utilizando la tecnida de hidro formado que es una forma rentable de crear elementos con formas conplejas, muy utilizado en la industrial automotriz.</t>
  </si>
  <si>
    <t>Componente de magnesio hidro formado,Componentes de magnesio hidro formados</t>
  </si>
  <si>
    <t>Componentes de aleación de níquel hidroformados</t>
  </si>
  <si>
    <t>Elementos de aleación de níquel moldeados utilizando la tecnida de hidro formado que es una forma rentable de crear elementos con formas conplejas, muy utilizado en la industrial automotriz.</t>
  </si>
  <si>
    <t>Componente de aleación de níquel hidro formado,Componentes de aleación de níquel hidro formados</t>
  </si>
  <si>
    <t>Componentes de aleación no ferrosa hidroformados</t>
  </si>
  <si>
    <t>Elementos de aleación no ferrosa moldeados utilizando la tecnida de hidro formado que es una forma rentable de crear elementos con formas conplejas, muy utilizado en la industrial automotriz.</t>
  </si>
  <si>
    <t>Componente de aleación no ferrosa hidro formado,Componentes de aleación no ferrosa hidro formados</t>
  </si>
  <si>
    <t>Componentes no metálicos hidroformados</t>
  </si>
  <si>
    <t>Elementos no metálicos moldeados utilizando la tecnida de hidro formado que es una forma rentable de crear elementos con formas conplejas, muy utilizado en la industrial automotriz.</t>
  </si>
  <si>
    <t>Componente no metálico hidro formado,Componentes no metálicos hidro formados</t>
  </si>
  <si>
    <t>Componentes de metal precioso hidroformados</t>
  </si>
  <si>
    <t>Elementos de metal precioso moldeados utilizando la tecnida de hidro formado que es una forma rentable de crear elementos con formas conplejas, muy utilizado en la industrial automotriz.</t>
  </si>
  <si>
    <t>Componente de metal precioso hidro formado,Componentes de metal precioso hidro formados</t>
  </si>
  <si>
    <t>Componentes de acero inoxidable hidroformados</t>
  </si>
  <si>
    <t>Elementos de acero inoxidable moldeados utilizando la tecnida de hidro formado que es una forma rentable de crear elementos con formas conplejas, muy utilizado en la industrial automotriz.</t>
  </si>
  <si>
    <t>Componente de acero inoxidable hidro formado,Componentes de acero inoxidable hidro formados</t>
  </si>
  <si>
    <t>Componentes de acero hidroformados</t>
  </si>
  <si>
    <t>Elementos de acero moldeados utilizando la tecnida de hidro formado que es una forma rentable de crear elementos con formas conplejas, muy utilizado en la industrial automotriz.</t>
  </si>
  <si>
    <t>Componente de acero hidro formado,Componentes de acero hidro formados</t>
  </si>
  <si>
    <t>Componentes de estaño hidroformados</t>
  </si>
  <si>
    <t>Elementos de estaño moldeados utilizando la tecnida de hidro formado que es una forma rentable de crear elementos con formas conplejas, muy utilizado en la industrial automotriz.</t>
  </si>
  <si>
    <t>Componente de estaño hidro formado,Componentes de estaño hidro formados</t>
  </si>
  <si>
    <t>Componentes de titanio hidroformados</t>
  </si>
  <si>
    <t>Elementos de titanio moldeados utilizando la tecnida de hidro formado que es una forma rentable de crear elementos con formas conplejas, muy utilizado en la industrial automotriz.</t>
  </si>
  <si>
    <t>Componente de titanio hidro formado,Componentes de titanio hidro formados</t>
  </si>
  <si>
    <t>Componentes de zinc hidroformados</t>
  </si>
  <si>
    <t>Elementos de zinc moldeados utilizando la tecnida de hidro formado que es una forma rentable de crear elementos con formas conplejas, muy utilizado en la industrial automotriz.</t>
  </si>
  <si>
    <t>Componente de cinc hidro formado,Componentes de cinc hidro formados</t>
  </si>
  <si>
    <t>Componentes formados con rotación</t>
  </si>
  <si>
    <t>Componentes de aluminio formados en torno</t>
  </si>
  <si>
    <t>Elementos de aluminio moldeados utilizando un sistema de giro o movimiento para darle la forma que se requiere.Se hace girar un disco o un tubo de metal a altas velocidades.</t>
  </si>
  <si>
    <t>Componente de aluminio formado con rotación,Componentes de aluminio formados con rotación</t>
  </si>
  <si>
    <t>Componentes de berilio formados en torno</t>
  </si>
  <si>
    <t>Elementos de berilio moldeados utilizando un sistema de giro o movimiento para darle la forma que se requiere.Se hace girar un disco o un tubo de metal a altas velocidades.</t>
  </si>
  <si>
    <t>Componente de berilio formado con rotación,Componentes de berilio formados con rotación</t>
  </si>
  <si>
    <t>Componentes de latón formados en torno</t>
  </si>
  <si>
    <t>Elementos de latón moldeados utilizando un sistema de giro o movimiento para darle la forma que se requiere.Se hace girar un disco o un tubo de metal a altas velocidades.</t>
  </si>
  <si>
    <t>Componente de latón formado con rotación,Componentes de latón formados con rotación</t>
  </si>
  <si>
    <t>Componentes de bronce formados en torno</t>
  </si>
  <si>
    <t>Elementos de bronce moldeados utilizando un sistema de giro o movimiento para darle la forma que se requiere.Se hace girar un disco o un tubo de metal a altas velocidades.</t>
  </si>
  <si>
    <t>Componente de bronce formado con rotación,Componentes de bronce formados con rotación</t>
  </si>
  <si>
    <t>Componentes compuestos formados en torno</t>
  </si>
  <si>
    <t>Elementos de materiales compuestos moldeados utilizando un sistema de giro o movimiento para darle la forma que se requiere.Se hace girar un disco o un tubo de metal a altas velocidades.</t>
  </si>
  <si>
    <t>Componente compuesto formado con rotación,Componentes compuestos formados con rotación</t>
  </si>
  <si>
    <t>Componentes de cobre formados en torno</t>
  </si>
  <si>
    <t>Elementos de cobre moldeados utilizando un sistema de giro o movimiento para darle la forma que se requiere.Se hace girar un disco o un tubo de metal a altas velocidades.</t>
  </si>
  <si>
    <t>Componente de cobre formado con rotación,Componentes de cobre formados con rotación</t>
  </si>
  <si>
    <t>Componentes de aleación ferrosa formados en torno</t>
  </si>
  <si>
    <t>Elementos de aleación ferrosa moldeados utilizando un sistema de giro o movimiento para darle la forma que se requiere.Se hace girar un disco o un tubo de metal a altas velocidades.</t>
  </si>
  <si>
    <t>Componente de aleación ferrosa formado con rotación,Componentes de aleación ferrosa formados con rotación</t>
  </si>
  <si>
    <t>Componentes de hierro formados en torno</t>
  </si>
  <si>
    <t>Elementos de hierro moldeados utilizando un sistema de giro o movimiento para darle la forma que se requiere.Se hace girar un disco o un tubo de metal a altas velocidades.</t>
  </si>
  <si>
    <t>Componente de hierro formado con rotación,Componentes de hierro formados con rotación</t>
  </si>
  <si>
    <t>Componentes de plomo formados en torno</t>
  </si>
  <si>
    <t>Elementos de plomo moldeados utilizando un sistema de giro o movimiento para darle la forma que se requiere.Se hace girar un disco o un tubo de metal a altas velocidades.</t>
  </si>
  <si>
    <t>Componente de plomo formado con rotación,Componentes de plomo formados con rotación</t>
  </si>
  <si>
    <t>Componentes de magnesio formados en torno</t>
  </si>
  <si>
    <t>Elementos de magnesio moldeados utilizando un sistema de giro o movimiento para darle la forma que se requiere.Se hace girar un disco o un tubo de metal a altas velocidades.</t>
  </si>
  <si>
    <t>Componente de magnesio formado con rotación,Componentes de magnesio formados con rotación</t>
  </si>
  <si>
    <t>Componentes de aleación de níquel formados en torno</t>
  </si>
  <si>
    <t>Elementos de aleación de níquel moldeados utilizando un sistema de giro o movimiento para darle la forma que se requiere.Se hace girar un disco o un tubo de metal a altas velocidades.</t>
  </si>
  <si>
    <t>Componente de aleación de níquel formado con rotación,Componentes de aleación de níquel formados con rotación</t>
  </si>
  <si>
    <t>Componentes de aleación no ferrosa formados en torno</t>
  </si>
  <si>
    <t>Elementos de aleación no ferrosa moldeados utilizando un sistema de giro o movimiento para darle la forma que se requiere.Se hace girar un disco o un tubo de metal a altas velocidades.</t>
  </si>
  <si>
    <t>Componente de aleación no ferrosa formado con rotación,Componentes de aleación no ferrosa formados con rotación</t>
  </si>
  <si>
    <t>Componentes no metálicos formados en torno</t>
  </si>
  <si>
    <t>Elementos no metálicos moldeados utilizando un sistema de giro o movimiento para darle la forma que se requiere.Se hace girar un disco o un tubo de metal a altas velocidades.</t>
  </si>
  <si>
    <t>Componente no metálico formado con rotación,Componentes no metálicos formados con rotación</t>
  </si>
  <si>
    <t>Componentes de metal precioso formados en torno</t>
  </si>
  <si>
    <t>Elementos de metal precioso moldeados utilizando un sistema de giro o movimiento para darle la forma que se requiere.Se hace girar un disco o un tubo de metal a altas velocidades.</t>
  </si>
  <si>
    <t>Componente de metal precioso formado con rotación,Componentes de metal precioso formados con rotación</t>
  </si>
  <si>
    <t>Componentes de acero inoxidable formados en torno</t>
  </si>
  <si>
    <t>Elementos de acero inoxidable moldeados utilizando un sistema de giro o movimiento para darle la forma que se requiere.Se hace girar un disco o un tubo de metal a altas velocidades.</t>
  </si>
  <si>
    <t>Componente de acero inoxidable formado con rotación,Componentes de acero inoxidable formados con rotación</t>
  </si>
  <si>
    <t>Componentes de acero formados en torno</t>
  </si>
  <si>
    <t>Elementos de acero moldeados utilizando un sistema de giro o movimiento para darle la forma que se requiere.Se hace girar un disco o un tubo de metal a altas velocidades.</t>
  </si>
  <si>
    <t>Componente de acero formado con rotación,Componentes de acero formados con rotación</t>
  </si>
  <si>
    <t>Componentes de estaño formados en torno</t>
  </si>
  <si>
    <t>Elementos de estaño moldeados utilizando un sistema de giro o movimiento para darle la forma que se requiere.Se hace girar un disco o un tubo de metal a altas velocidades.</t>
  </si>
  <si>
    <t>Componente de estaño formado con rotación,Componentes de estaño formados con rotación</t>
  </si>
  <si>
    <t>Componentes de titanio formados en torno</t>
  </si>
  <si>
    <t>Elementos de titanio moldeados utilizando un sistema de giro o movimiento para darle la forma que se requiere.Se hace girar un disco o un tubo de metal a altas velocidades.</t>
  </si>
  <si>
    <t>Componente de titanio formado con rotación,Componentes de titanio formados con rotación</t>
  </si>
  <si>
    <t>Componentes de zinc formados en torno</t>
  </si>
  <si>
    <t>Elementos de zinc moldeados utilizando un sistema de giro o movimiento para darle la forma que se requiere.Se hace girar un disco o un tubo de metal a altas velocidades.</t>
  </si>
  <si>
    <t>Componente de cinc formado con rotación,Componentes de cinc formados con rotación</t>
  </si>
  <si>
    <t>Componentes formados con rodillo</t>
  </si>
  <si>
    <t>Componentes de aluminio formados enrollados</t>
  </si>
  <si>
    <t>Elementos de aluminio moldeado a través del proceso de pleagado continuo en el que se pasa una larga tira del material a través de juegos de rodillos montados en soportes consecutivos hasta realizar la forma deseada.</t>
  </si>
  <si>
    <t>Componente de aluminio formado con rodillo,Componentes de aluminio formados con rodillo</t>
  </si>
  <si>
    <t>Componentes de berilio formados enrollados</t>
  </si>
  <si>
    <t>Componente de berilio formado con rodillo,Componentes de berilio formados con rodillo</t>
  </si>
  <si>
    <t>Componentes de latón formados enrollados</t>
  </si>
  <si>
    <t>Elementos de latón moldeado a través del proceso de pleagado continuo en el que se pasa una larga tira del material a través de juegos de rodillos montados en soportes consecutivos hasta realizar la forma deseada.</t>
  </si>
  <si>
    <t>Componente de latón formado con rodillo,Componentes de latón formados con rodillo</t>
  </si>
  <si>
    <t>Componentes de bronce formados enrollados</t>
  </si>
  <si>
    <t>Elementos de bronce moldeado a través del proceso de pleagado continuo en el que se pasa una larga tira del material a través de juegos de rodillos montados en soportes consecutivos hasta realizar la forma deseada.</t>
  </si>
  <si>
    <t>Componente de bronce formado con rodillo,Componentes de bronce formados con rodillo</t>
  </si>
  <si>
    <t>Componentes compuestos formados enrollados</t>
  </si>
  <si>
    <t>Elementos de materiales compuestos moldeado a través del proceso de pleagado continuo en el que se pasa una larga tira del material a través de juegos de rodillos montados en soportes consecutivos hasta realizar la forma deseada.</t>
  </si>
  <si>
    <t>Componente compuesto formado con rodillo,Componentes compuestos formados con rodillo</t>
  </si>
  <si>
    <t>Componentes de cobre formados enrollados</t>
  </si>
  <si>
    <t>Elementos de cobre moldeado a través del proceso de pleagado continuo en el que se pasa una larga tira del material a través de juegos de rodillos montados en soportes consecutivos hasta realizar la forma deseada.</t>
  </si>
  <si>
    <t>Componente de cobre formado con rodillo,Componentes de cobre formados con rodillo</t>
  </si>
  <si>
    <t>Componentes de aleación ferrosa formados enrollados</t>
  </si>
  <si>
    <t>Elementos de aleación ferrosa moldeado a través del proceso de pleagado continuo en el que se pasa una larga tira del material a través de juegos de rodillos montados en soportes consecutivos hasta realizar la forma deseada.</t>
  </si>
  <si>
    <t>Componente de aleación ferrosa formado con rodillo,Componentes de aleación ferrosa formados con rodillo</t>
  </si>
  <si>
    <t>Componentes de hierro formados enrollados</t>
  </si>
  <si>
    <t>Elementos de hierro moldeado a través del proceso de pleagado continuo en el que se pasa una larga tira del material a través de juegos de rodillos montados en soportes consecutivos hasta realizar la forma deseada.</t>
  </si>
  <si>
    <t>Componente de hierro formado con rodillo,Componentes de hierro formados con rodillo</t>
  </si>
  <si>
    <t>Componentes de plomo formados enrollados</t>
  </si>
  <si>
    <t>Elementos de plomo moldeado a través del proceso de pleagado continuo en el que se pasa una larga tira del material a través de juegos de rodillos montados en soportes consecutivos hasta realizar la forma deseada.</t>
  </si>
  <si>
    <t>Componente de plomo formado con rodillo,Componentes de plomo formados con rodillo</t>
  </si>
  <si>
    <t>Componentes de magnesio formados enrollados</t>
  </si>
  <si>
    <t>Elementos de magnesio moldeado a través del proceso de pleagado continuo en el que se pasa una larga tira del material a través de juegos de rodillos montados en soportes consecutivos hasta realizar la forma deseada.</t>
  </si>
  <si>
    <t>Componente de magnesio formado con rodillo,Componentes de magnesio formados con rodillo</t>
  </si>
  <si>
    <t>Componentes de aleación de níquel formados enrollados</t>
  </si>
  <si>
    <t>Elementos de aleación de níquel moldeado a través del proceso de pleagado continuo en el que se pasa una larga tira del material a través de juegos de rodillos montados en soportes consecutivos hasta realizar la forma deseada.</t>
  </si>
  <si>
    <t>Componente de aleación de níquel formado con rodillo,Componentes de aleación de níquel formados con rodillo</t>
  </si>
  <si>
    <t>Componentes de aleación no ferrosa formados enrollados</t>
  </si>
  <si>
    <t>Elementos de aleación no ferrosa moldeado a través del proceso de pleagado continuo en el que se pasa una larga tira del material a través de juegos de rodillos montados en soportes consecutivos hasta realizar la forma deseada.</t>
  </si>
  <si>
    <t>Componente de aleación no ferrosa formado con rodillo,Componentes de aleación no ferrosa formados con rodillo</t>
  </si>
  <si>
    <t>Componentes no metálicos formados enrollados</t>
  </si>
  <si>
    <t>Elementos no metálicos moldeado a través del proceso de pleagado continuo en el que se pasa una larga tira del material a través de juegos de rodillos montados en soportes consecutivos hasta realizar la forma deseada.</t>
  </si>
  <si>
    <t>Componente no metálico formado con rodillo,Componentes no metálicos formados con rodillo</t>
  </si>
  <si>
    <t>Componentes de metal precioso formados enrollados</t>
  </si>
  <si>
    <t>Elementos de metal precioso moldeado a través del proceso de pleagado continuo en el que se pasa una larga tira del material a través de juegos de rodillos montados en soportes consecutivos hasta realizar la forma deseada.</t>
  </si>
  <si>
    <t>Componente de metal precioso formado con rodillo,Componentes de metal precioso formados con rodillo</t>
  </si>
  <si>
    <t>Componentes de acero inoxidable formados enrollados</t>
  </si>
  <si>
    <t>Elementos de acero inoxidable moldeado a través del proceso de pleagado continuo en el que se pasa una larga tira del material a través de juegos de rodillos montados en soportes consecutivos hasta realizar la forma deseada.</t>
  </si>
  <si>
    <t>Componente de acero inoxidable formado con rodillo,Componentes de acero inoxidable formados con rodillo</t>
  </si>
  <si>
    <t>Componentes de acero formados enrollados</t>
  </si>
  <si>
    <t>Elementos de acero moldeado a través del proceso de pleagado continuo en el que se pasa una larga tira del material a través de juegos de rodillos montados en soportes consecutivos hasta realizar la forma deseada.</t>
  </si>
  <si>
    <t>Componente de acero formado con rodillo,Componentes de acero formados con rodillo</t>
  </si>
  <si>
    <t>Componentes de estaño formados enrollados</t>
  </si>
  <si>
    <t>Elementos de estaño moldeado a través del proceso de pleagado continuo en el que se pasa una larga tira del material a través de juegos de rodillos montados en soportes consecutivos hasta realizar la forma deseada.</t>
  </si>
  <si>
    <t>Componente de estaño formado con rodillo,Componentes de estaño formados con rodillo</t>
  </si>
  <si>
    <t>Componentes de titanio formados enrollados</t>
  </si>
  <si>
    <t>Elementos de titanio moldeado a través del proceso de pleagado continuo en el que se pasa una larga tira del material a través de juegos de rodillos montados en soportes consecutivos hasta realizar la forma deseada.</t>
  </si>
  <si>
    <t>Componente de titanio formado con rodillo,Componentes de titanio formados con rodillo</t>
  </si>
  <si>
    <t>Componentes de zinc formados enrollados</t>
  </si>
  <si>
    <t>Elementos de zinc moldeado a través del proceso de pleagado continuo en el que se pasa una larga tira del material a través de juegos de rodillos montados en soportes consecutivos hasta realizar la forma deseada.</t>
  </si>
  <si>
    <t>Componente de cinc formado con rodillo,Componentes de cinc formados con rodillo</t>
  </si>
  <si>
    <t>Componentes formados por estiramiento por presión</t>
  </si>
  <si>
    <t>Componentes de aluminio formados por estiramiento por presión</t>
  </si>
  <si>
    <t>Elementos de aluminio creados a través del proceso de formación por estiramiento de la pieza y se dobla simultáneamente sobre una matriz con el fin de formar grandes partes contorneadas</t>
  </si>
  <si>
    <t>Componente de aluminio formado por estiramiento por presión,Componentes de aluminio formados por estiramiento por presión</t>
  </si>
  <si>
    <t>Componentes de berilio formados por estiramiento por presión</t>
  </si>
  <si>
    <t>Componente de berilio formado por estiramiento por presión,Componentes de berilio formados por estiramiento por presión</t>
  </si>
  <si>
    <t>Componentes de latón formados por estiramiento por presión</t>
  </si>
  <si>
    <t>Elementos de latón creados a través del proceso de formación por estiramiento de la pieza y se dobla simultáneamente sobre una matriz con el fin de formar grandes partes contorneadas</t>
  </si>
  <si>
    <t>Componente de latón formado por estiramiento por presión,Componentes de latón formados por estiramiento por presión</t>
  </si>
  <si>
    <t>Componentes de bronce formados por estiramiento por presión</t>
  </si>
  <si>
    <t>Elementos de bronce creados a través del proceso de formación por estiramiento de la pieza y se dobla simultáneamente sobre una matriz con el fin de formar grandes partes contorneadas</t>
  </si>
  <si>
    <t>Componente de bronce formado por estiramiento por presión,Componentes de bronce formados por estiramiento por presión</t>
  </si>
  <si>
    <t>Componentes compuestos formados por estiramiento por presión</t>
  </si>
  <si>
    <t>Elementos de materiales compuestos creados a través del proceso de formación por estiramiento de la pieza y se dobla simultáneamente sobre una matriz con el fin de formar grandes partes contorneadas</t>
  </si>
  <si>
    <t>Componente compuesto formado por estiramiento por presión,Componentes compuestos formados por estiramiento por presión</t>
  </si>
  <si>
    <t>Componentes de cobre formados por estiramiento por presión</t>
  </si>
  <si>
    <t>Elementos de cobre creados a través del proceso de formación por estiramiento de la pieza y se dobla simultáneamente sobre una matriz con el fin de formar grandes partes contorneadas</t>
  </si>
  <si>
    <t>Componente de cobre formado por estiramiento por presión,Componentes de cobre formados por estiramiento por presión</t>
  </si>
  <si>
    <t>Componentes de aleación ferrosa formados por estiramiento por presión</t>
  </si>
  <si>
    <t>Elementos de aleación ferrosa creados a través del proceso de formación por estiramiento de la pieza y se dobla simultáneamente sobre una matriz con el fin de formar grandes partes contorneadas</t>
  </si>
  <si>
    <t>Componente de aleación ferrosa formado por estiramiento por presión,Componentes de aleación ferrosa formados por estiramiento por presión</t>
  </si>
  <si>
    <t>Componentes de hierro formados por estiramiento por presión</t>
  </si>
  <si>
    <t>Elementos de hierro creados a través del proceso de formación por estiramiento de la pieza y se dobla simultáneamente sobre una matriz con el fin de formar grandes partes contorneadas</t>
  </si>
  <si>
    <t>Componente de hierro formado por estiramiento por presión,Componentes de hierro formados por estiramiento por presión</t>
  </si>
  <si>
    <t>Componentes de plomo formados por estiramiento por presión</t>
  </si>
  <si>
    <t>Elementos de plomo creados a través del proceso de formación por estiramiento de la pieza y se dobla simultáneamente sobre una matriz con el fin de formar grandes partes contorneadas</t>
  </si>
  <si>
    <t>Componentes de magnesio formados por estiramiento por presión</t>
  </si>
  <si>
    <t>Elementos de magnesio creados a través del proceso de formación por estiramiento de la pieza y se dobla simultáneamente sobre una matriz con el fin de formar grandes partes contorneadas</t>
  </si>
  <si>
    <t>Componente de magnesio formado por estiramiento por presión,Componentes de magnesio formados por estiramiento por presión</t>
  </si>
  <si>
    <t>Componentes de aleación de níquel formados por estiramiento por presión</t>
  </si>
  <si>
    <t>Elementos de aleación de níquel creados a través del proceso de formación por estiramiento de la pieza y se dobla simultáneamente sobre una matriz con el fin de formar grandes partes contorneadas</t>
  </si>
  <si>
    <t>Componente de aleación de níquel formado por estiramiento por presión,Componentes de aleación de níquel formados por estiramiento por presión</t>
  </si>
  <si>
    <t>Componentes de aleación no ferrosa formados por estiramiento por presión</t>
  </si>
  <si>
    <t>Elementos de aleación no ferrosa creados a través del proceso de formación por estiramiento de la pieza y se dobla simultáneamente sobre una matriz con el fin de formar grandes partes contorneadas</t>
  </si>
  <si>
    <t>Componente de aleación no ferrosa formado por estiramiento por presión,Componentes de aleación no ferrosa formados por estiramiento por presión</t>
  </si>
  <si>
    <t>Componentes no metálicos formados por estiramiento por presión</t>
  </si>
  <si>
    <t>Elementos no metálicos creados a través del proceso de formación por estiramiento de la pieza y se dobla simultáneamente sobre una matriz con el fin de formar grandes partes contorneadas</t>
  </si>
  <si>
    <t>Componente no metálico formado por estiramiento por presión,Componentes no metálicos formados por estiramiento por presión</t>
  </si>
  <si>
    <t>Componentes de metal precioso formados por estiramiento por presión</t>
  </si>
  <si>
    <t>Elementos de metal precioso creados a través del proceso de formación por estiramiento de la pieza y se dobla simultáneamente sobre una matriz con el fin de formar grandes partes contorneadas</t>
  </si>
  <si>
    <t>Componente de metal precioso formado por estiramiento por presión,Componentes de metal precioso formados por estiramiento por presión</t>
  </si>
  <si>
    <t>Componentes de acero inoxidable formados por estiramiento por presión</t>
  </si>
  <si>
    <t>Elementos de acero inoxidable creados a través del proceso de formación por estiramiento de la pieza y se dobla simultáneamente sobre una matriz con el fin de formar grandes partes contorneadas</t>
  </si>
  <si>
    <t>Componente de acero inoxidable formado por estiramiento por presión,Componentes de acero inoxidable formados por estiramiento por presión</t>
  </si>
  <si>
    <t>Componentes de acero formados por estiramiento por presión</t>
  </si>
  <si>
    <t>Elementos de acero creados a través del proceso de formación por estiramiento de la pieza y se dobla simultáneamente sobre una matriz con el fin de formar grandes partes contorneadas</t>
  </si>
  <si>
    <t>Componente de acero formado por estiramiento por presión,Componentes de acero formados por estiramiento por presión</t>
  </si>
  <si>
    <t>Componentes de estaño formados por estiramiento por presión</t>
  </si>
  <si>
    <t>Elementos de estaño creados a través del proceso de formación por estiramiento de la pieza y se dobla simultáneamente sobre una matriz con el fin de formar grandes partes contorneadas</t>
  </si>
  <si>
    <t>Componente de estaño formado por estiramiento por presión,Componentes de estaño formados por estiramiento por presión</t>
  </si>
  <si>
    <t>Componentes de titanio formados por estiramiento por presión</t>
  </si>
  <si>
    <t>Elementos de titanio creados a través del proceso de formación por estiramiento de la pieza y se dobla simultáneamente sobre una matriz con el fin de formar grandes partes contorneadas</t>
  </si>
  <si>
    <t>Componente de titanio formado por estiramiento por presión,Componentes de titanio formados por estiramiento por presión</t>
  </si>
  <si>
    <t>Componentes de zinc formados por estiramiento por presión</t>
  </si>
  <si>
    <t>Elementos de zinc creados a través del proceso de formación por estiramiento de la pieza y se dobla simultáneamente sobre una matriz con el fin de formar grandes partes contorneadas</t>
  </si>
  <si>
    <t>Componente de cinc formado por estiramiento por presión,Componentes de cinc formados por estiramiento por presión</t>
  </si>
  <si>
    <t>Componentes formados de explosivos</t>
  </si>
  <si>
    <t>Componentes de aluminio formados con explosivos</t>
  </si>
  <si>
    <t>Elementos resultantes de la utillización de la técnica de corte del metal de color y brillo similares a los de la plata, ligero, maleable y buen conductor del calor y de la electricidad, aplicando una carga explosiva en lugar de un punzón o una prensa.Pue</t>
  </si>
  <si>
    <t>Componente formado de explosivo de aluminio,Componentes formados de explosivos de aluminio,explosivo de conformación de aluminio</t>
  </si>
  <si>
    <t>Componentes de berilio formados con explosivos</t>
  </si>
  <si>
    <t xml:space="preserve">Elementos resultantes de la utillización de la técnica de corte del elemento químico metálico de color blanco y sabor dulce, aplicando una carga explosiva en lugar de un punzón o una prensa.Puede ser utilizado en materiales para los que una configuración </t>
  </si>
  <si>
    <t>Componente formado de explosivo de berilio,Componentes formados de explosivos de berilio,explosivo de conformación de berilio</t>
  </si>
  <si>
    <t>Componentes de latón formados con explosivos</t>
  </si>
  <si>
    <t>Elementos resultantes de la utillización de la técnica de corte de la aleación de cobre y cinc, aplicando una carga explosiva en lugar de un punzón o una prensa.Puede ser utilizado en materiales para los que una configuración de prensa sería prohibitivame</t>
  </si>
  <si>
    <t>Componente formado de explosivo de latón,Componentes formados de explosivos de latón,explosivo de conformación de latón</t>
  </si>
  <si>
    <t>Componentes de bronce formados con explosivos</t>
  </si>
  <si>
    <t>Elementos resultantes de la utillización de la técnica de corte de la aleación de cobre y estaño de color amarillo rojizo, aplicando una carga explosiva en lugar de un punzón o una prensa.Puede ser utilizado en materiales para los que una configuración de</t>
  </si>
  <si>
    <t>Componente formado de explosivo de bronce,Componentes formados de explosivos de bronce,explosivo de conformación de bronce</t>
  </si>
  <si>
    <t>Componentes compuestos formados con explosivos</t>
  </si>
  <si>
    <t>Elementos resultantes de la utillización de la técnica de corte de una combinación de elementos, aplicando una carga explosiva en lugar de un punzón o una prensa.Puede ser utilizado en materiales para los que una configuración de prensa sería prohibitivam</t>
  </si>
  <si>
    <t>Componente formado de explosivo de compuesto,Componentes formados de explosivos de compuestos,explosivo de conformación de compuesto</t>
  </si>
  <si>
    <t>Componentes de cobre formados con explosivos</t>
  </si>
  <si>
    <t>Elementos resultantes de la utillización de la técnica de corte del metal rojizo, maleable y dúctil, buen conductor del calor y de la electricidad, aplicando una carga explosiva en lugar de un punzón o una prensa.Puede ser utilizado en materiales para los</t>
  </si>
  <si>
    <t>Componente formado de explosivo de cobre,Componentes formados de explosivos de cobre,explosivo de conformación de cobre</t>
  </si>
  <si>
    <t>Componentes de aleación ferrosa formados con explosivos</t>
  </si>
  <si>
    <t>Elementos resultantes de la utillización de la técnica de corte del producto homogéneo de propiedades metálicas y compuesto de dos o más elementos, uno de los cuales,  es el hierro, aplicando una carga explosiva en lugar de un punzón o una prensa.Puede se</t>
  </si>
  <si>
    <t>Componente formado de explosivo de aleación ferrosa,Componentes formados de explosivos de aleación ferrosa,explosivo de conformación de aleasión ferrosa</t>
  </si>
  <si>
    <t>Componentes de hierro formados con explosivos</t>
  </si>
  <si>
    <t>Elementos resultantes de la utillización de la técnica de corte del elemento químico metálico dúctil, maleable y muy tenaz, aplicando una carga explosiva en lugar de un punzón o una prensa.Puede ser utilizado en materiales para los que una configuración d</t>
  </si>
  <si>
    <t>Componente formado de explosivo de hierro,Componentes formados de explosivos de hierro,explosivo de conformación de hierro</t>
  </si>
  <si>
    <t>Componentes de plomo formados con explosivos</t>
  </si>
  <si>
    <t>Elementos resultantes de la utillización de la técnica de corte del elemento químico metálico, pesado, dúctil, maleable, blando, aplicando una carga explosiva en lugar de un punzón o una prensa.Puede ser utilizado en materiales para los que una configurac</t>
  </si>
  <si>
    <t>Componente formado de explosivo de plomo,Componentes formados de explosivos de plomo,explosivo de conformación de plomo</t>
  </si>
  <si>
    <t>Componentes de magnesio formados con explosivos</t>
  </si>
  <si>
    <t xml:space="preserve">Elementos resultantes de la utillización de la técnica de corte del elemento químico metálico, bivalente, de color y brillo argentinos, maleable, inflamable, poco tenaz, aplicando una carga explosiva en lugar de un punzón o una prensa.Puede ser utilizado </t>
  </si>
  <si>
    <t>Componente formado de explosivo de magnesio,Componentes formados de explosivos de magnesio,explosivo de conformación de magnesio</t>
  </si>
  <si>
    <t>Componentes de aleación de níquel formados con explosivos</t>
  </si>
  <si>
    <t xml:space="preserve">Elementos resultantes de la utillización de la técnica de corte del producto homogéneo de propiedades metálicas y compuesto de dos o más elementos,uno de los cuales es el elemento químico metálico de color y brillo semejantes a los de la plata, aplicando </t>
  </si>
  <si>
    <t>Componente formado de explosivo de aleación de níquel,Componentes formados de explosivos de aleación de níquel,explosivo de conformación de niquel</t>
  </si>
  <si>
    <t>Componentes de aleación no ferrosa formados con explosivos</t>
  </si>
  <si>
    <t>Elementos resultantes de la utillización de la técnica de corte del producto homogéneo de propiedades metálicas y compuesto de dos o más elementos, uno de los cuales,  debe ser un metal, aplicando una carga explosiva en lugar de un punzón o una prensa.Pue</t>
  </si>
  <si>
    <t>Componente formado de explosivo de aleación no ferrosa,Componentes formados de explosivos de aleación no ferrosa,explosivo de conformación de aleación no ferrosa</t>
  </si>
  <si>
    <t>Componentes no metálicos formados con explosivos</t>
  </si>
  <si>
    <t>Componente formado de explosivo de no metálico,Componentes formados de explosivos de no metálicos,explosivo de conformación de no metálico</t>
  </si>
  <si>
    <t>Componentes de metal precioso formados con explosivos</t>
  </si>
  <si>
    <t>Elementos resultantes de la utillización de la técnica de corte del oro,la plata o el platino,que tienen  gran resistencia al ataque de los ácidos y agentes corrosivos y resiste a la oxidación atmosférica, aplicando una carga explosiva en lugar de un punz</t>
  </si>
  <si>
    <t>Componente formado de explosivo de metal precioso,Componentes formados de explosivos de metal precioso,explosivo de conformación de metal precioso</t>
  </si>
  <si>
    <t>Componentes de acero inoxidable formados con explosivos</t>
  </si>
  <si>
    <t>Elementos resultantes de la utillización de la técnica de corte de la aleación de hierro y carbono inoxidable, aplicando una carga explosiva en lugar de un punzón o una prensa.Puede ser utilizado en materiales para los que una configuración de prensa serí</t>
  </si>
  <si>
    <t>Componente formado de explosivo de acero inoxidable,Componentes formados de explosivos de acero inoxidable,explosivo de conformación de acero inoxidable</t>
  </si>
  <si>
    <t>Componentes de acero formados con explosivos</t>
  </si>
  <si>
    <t>Elementos resultantes de la utillización de la técnica de corte de la aleación de hierro y carbono, aplicando una carga explosiva en lugar de un punzón o una prensa.Puede ser utilizado en materiales para los que una configuración de prensa sería prohibiti</t>
  </si>
  <si>
    <t>Componente formado de explosivo de acero,Componentes formados de explosivos de acero,explosivo de conformación de acero</t>
  </si>
  <si>
    <t>Componentes de estaño formados con explosivos</t>
  </si>
  <si>
    <t>Elementos resultantes de la utillización de la técnica de corte del elemento químico metálico blanco, de brillo plateado, dúctil y maleable, aplicando una carga explosiva en lugar de un punzón o una prensa.Puede ser utilizado en materiales para los que un</t>
  </si>
  <si>
    <t>Componente formado de explosivo de estaño,Componentes formados de explosivos de estaño,explosivo de conformación de estaño</t>
  </si>
  <si>
    <t>Componentes de titanio formados con explosivos</t>
  </si>
  <si>
    <t>Elementos resultantes de la utillización de la técnica de corte del elemento químico metálico de color gris, casi tan pesado como el hierro, aplicando una carga explosiva en lugar de un punzón o una prensa.Puede ser utilizado en materiales para los que un</t>
  </si>
  <si>
    <t>Componente formado de explosivo de titanio,Componentes formados de explosivos de titanio,explosivo de conformación de titanio</t>
  </si>
  <si>
    <t>Componentes de zinc formados con explosivos</t>
  </si>
  <si>
    <t>Elementos resultantes de la utillización de la técnica de corte del elemento químico, metal blanco azulado con brillo intenso, aplicando una carga explosiva en lugar de un punzón o una prensa.Puede ser utilizado en materiales para los que una configuració</t>
  </si>
  <si>
    <t>Componente formado de explosivo de cinc,Componentes formados de explosivos de cinc,explosivo de conformación de cinc,explosivo de conformación de zinc</t>
  </si>
  <si>
    <t>Ensambles de tubería fabricada</t>
  </si>
  <si>
    <t>Conjuntos de tubería soldada de solvente</t>
  </si>
  <si>
    <t>Ensambles de tubería soldada de solvente de aluminio</t>
  </si>
  <si>
    <t xml:space="preserve"> Tubería soldada por los extremos de la chapa doblada que cierra el cilindro con una sustancia solvente de aluminio. </t>
  </si>
  <si>
    <t>Conjuntos de tubería soldada de solvente de aluminio|Conjunto de tubería soldada de solvente de aluminio</t>
  </si>
  <si>
    <t>Ensambles de tubería soldada de solvente de acero de carbono</t>
  </si>
  <si>
    <t xml:space="preserve"> Tubería soldada por los extremos de la chapa doblada que cierra el cilindro con una sustancia solvente de acero de carbono </t>
  </si>
  <si>
    <t>Conjuntos de tubería soldada de solvente de acero de carbono|Conjunto de tubería soldada de solvente de acero de carbono</t>
  </si>
  <si>
    <t>Ensambles de tubería soldada de solvente de aleación hast x</t>
  </si>
  <si>
    <t xml:space="preserve"> Tubería soldada por los extremos de la chapa doblada que cierra el cilindro con una sustancia solvente de aleación Hast X </t>
  </si>
  <si>
    <t>Conjuntos de tubería soldada de solvente de aleación Hast X|Conjunto de tubería soldada de solvente de aleación Hast X</t>
  </si>
  <si>
    <t>Ensambles de tubería soldada de solvente de inconel</t>
  </si>
  <si>
    <t xml:space="preserve"> Tubería soldada por los extremos de la chapa doblada que cierra el cilindro con una sustancia solvente de Inconel </t>
  </si>
  <si>
    <t>Conjuntos de tubería soldada de solvente de Inconel|Conjunto de tubería soldada de solvente de Inconel</t>
  </si>
  <si>
    <t>Ensambles de tubería soldada de solvente de acero de aleación baja</t>
  </si>
  <si>
    <t xml:space="preserve"> Tubería soldada por los extremos de la chapa doblada que cierra el cilindro con una sustancia solvente de acero de aleación baja</t>
  </si>
  <si>
    <t>Conjuntos de tubería soldada de solvente de acero de aleación baja|Conjunto de tubería soldada de solvente de acero de aleación baja</t>
  </si>
  <si>
    <t>Ensambles de tubería soldada de solvente no metálico</t>
  </si>
  <si>
    <t xml:space="preserve"> Tubería soldada por los extremos de la chapa doblada que cierra el cilindro con una sustancia solvente no metálicos </t>
  </si>
  <si>
    <t>Conjuntos de tubería soldad de solvente no metálico|Conjunto de tubería soldad de solvente no metálico</t>
  </si>
  <si>
    <t>Ensambles de tubería soldada de solvente de acero inoxidable</t>
  </si>
  <si>
    <t xml:space="preserve"> Tubería soldada por los extremos de la chapa doblada que cierra el cilindro con una sustancia solvente de acero inoxidable. </t>
  </si>
  <si>
    <t>Conjuntos de tubería soldada de solvente de acero inoxidable|Conjunto de tubería soldada de solvente de acero inoxidable</t>
  </si>
  <si>
    <t>Ensambles de tubería soldada de solvente de titanio</t>
  </si>
  <si>
    <t xml:space="preserve"> Tubería soldada por los extremos de la chapa doblada que cierra el cilindro con una sustancia solvente de titanio. </t>
  </si>
  <si>
    <t>Conjuntos de tubería soldada de solvente de titanio|Conjunto de tubería soldada de solvente de titanio</t>
  </si>
  <si>
    <t>Ensambles de tubería soldada de solvente de aleación wasp</t>
  </si>
  <si>
    <t xml:space="preserve"> Tubería soldada por los extremos de la chapa doblada que cierra el cilindro con una sustancia solvente de aleación Wasp </t>
  </si>
  <si>
    <t>Conjuntos de tubería soldada de solvente de aleación Wasp|Conjunto de tubería soldada de solvente de aleación Wasp</t>
  </si>
  <si>
    <t>Ensambles de tubería soldada de solvente de cobre</t>
  </si>
  <si>
    <t xml:space="preserve"> Tubería soldada por los extremos de la chapa doblada que cierra el cilindro con una sustancia solvente de cobre. </t>
  </si>
  <si>
    <t>Conjuntos de tubería soldada de solvente de cobre|Conjunto de tubería soldada de solvente de cobre</t>
  </si>
  <si>
    <t>Ensambles de tubería soldada de solvente de latón</t>
  </si>
  <si>
    <t xml:space="preserve"> Tubería soldada por los extremos de la chapa doblada que cierra el cilindro con una sustancia solvente de latón. </t>
  </si>
  <si>
    <t>Conjuntos de tubería soldada de solvente de latón|Conjunto de tubería soldada de solvente de latón</t>
  </si>
  <si>
    <t>Conjuntos de tubería remachada</t>
  </si>
  <si>
    <t>Ensambles de tubería remachada de aluminio</t>
  </si>
  <si>
    <t>Tuberia unida con un elemento de fijación de aluminio que se emplea para unirla de forma permanente. Consiste en un tubo cilíndrico (el vástago) que en su fin dispone de una cabeza.</t>
  </si>
  <si>
    <t>Conjuntos de tubería remachada de aluminio|Conjunto de tubería remachada de aluminio</t>
  </si>
  <si>
    <t>Ensambles de tubería remachada de acero al carbono</t>
  </si>
  <si>
    <t>Tubos remachados sin costura o soldados de acero al carbono, formados en frío, que se emplean en la construcción de puentes, edificios o para cualquier fin estructural en general, con conexiones soldadas, remachadas o atornilladas.</t>
  </si>
  <si>
    <t>Conjuntos de tubería remachada de acero al carbono|Conjunto de tubería remachada de acero al carbono</t>
  </si>
  <si>
    <t>Ensambles de tubería remachada de aleación hast x</t>
  </si>
  <si>
    <t>Tuberia unida con un elemento de fijación de aleación Hast X que se emplea para unirla de forma permanente. Consiste en un tubo cilíndrico (el vástago) que en su fin dispone de una cabeza.</t>
  </si>
  <si>
    <t>Conjuntos de tubería remachada de aleación Hast X|Conjunto de tubería remachada de aleación Hast X</t>
  </si>
  <si>
    <t>Ensambles de tubería remachada de inconel</t>
  </si>
  <si>
    <t>Tuberia unida con un elemento de fijación de inconel que se emplea para unirla de forma permanente. Consiste en un tubo cilíndrico (el vástago) que en su fin dispone de una cabeza.</t>
  </si>
  <si>
    <t>Conjuntos de tubería remachada de Inconel|Conjunto de tubería remachada de Inconel</t>
  </si>
  <si>
    <t>Ensambles de tubería remachada de acero de aleación baja</t>
  </si>
  <si>
    <t>Tuberia unida con un elemento de fijación de acero de aleación baja que se emplea para unirla de forma permanente. Consiste en un tubo cilíndrico (el vástago) que en su fin dispone de una cabeza.</t>
  </si>
  <si>
    <t>Conjuntos de tubería remachada de acero de aleación baja|Conjunto de tubería remachada de acero de aleación baja</t>
  </si>
  <si>
    <t>Ensambles de tubería remachada no metálica</t>
  </si>
  <si>
    <t>Tuberia unida con un elemento de fijación no metálico que se emplea para unirla de forma permanente. Consiste en un tubo cilíndrico (el vástago) que en su fin dispone de una cabeza.</t>
  </si>
  <si>
    <t>Conjuntos de tubería remachada de no metálico|Conjunto de tubería remachada de no metálico</t>
  </si>
  <si>
    <t>Ensambles de tubería remachada de acero inoxidable</t>
  </si>
  <si>
    <t>Tuberia unida con un elemento de fijación de acero inoxidable que se emplea para unirla de forma permanente. Consiste en un tubo cilíndrico (el vástago) que en su fin dispone de una cabeza.</t>
  </si>
  <si>
    <t>Conjuntos de tubería remachada de acero inoxidable|Conjunto de tubería remachada de acero inoxidable</t>
  </si>
  <si>
    <t>Ensambles de tubería remachada de titanio</t>
  </si>
  <si>
    <t>Tuberia unida con un elemento de fijación de titanio que se emplea para unirla de forma permanente. Consiste en un tubo cilíndrico (el vástago) que en su fin dispone de una cabeza.</t>
  </si>
  <si>
    <t>Conjuntos de tubería remachada de titanio|Conjunto de tubería remachada de titanio</t>
  </si>
  <si>
    <t>Ensambles de tubería remachada de aleación wasp</t>
  </si>
  <si>
    <t>Tuberia unida con un elemento de fijación de aleación Wasp que se emplea para unirla de forma permanente. Consiste en un tubo cilíndrico (el vástago) que en su fin dispone de una cabeza.</t>
  </si>
  <si>
    <t>Conjuntos de tubería remachada de aleación Wasp|Conjunto de tubería remachada de aleación Wasp</t>
  </si>
  <si>
    <t>Ensambles de tubería remachada de cobre</t>
  </si>
  <si>
    <t>Tuberia unida con un elemento de fijación de cobre que se emplea para unirla de forma permanente. Consiste en un tubo cilíndrico (el vástago) que en su fin dispone de una cabeza.</t>
  </si>
  <si>
    <t>Conjuntos de tubería remachada de cobre|Conjunto de tubería remachada de cobre</t>
  </si>
  <si>
    <t>Ensambles de tubería remachada de latón</t>
  </si>
  <si>
    <t>Tuberia unida con un elemento de fijación de latón que se emplea para unirla de forma permanente. Consiste en un tubo cilíndrico (el vástago) que en su fin dispone de una cabeza.</t>
  </si>
  <si>
    <t>Conjuntos de tubería remachada de latón|Conjunto de tubería remachada de latón</t>
  </si>
  <si>
    <t>Conjuntos empernados de tubería</t>
  </si>
  <si>
    <t>Ensambles de tubería atornillada de aluminio</t>
  </si>
  <si>
    <t>Tuberías de aluminio aseguradas con pernos</t>
  </si>
  <si>
    <t>Conjuntos empernados de tubería de aluminio|Conjunto empernado de tubería de aluminio</t>
  </si>
  <si>
    <t>Ensambles de tubería atornillada de acero al carbono</t>
  </si>
  <si>
    <t>Tuberías de acero al carbono aseguradas con pernos</t>
  </si>
  <si>
    <t>Conjuntos empernados de tubería de acero al carbono|Conjunto empernado de tubería de acero al carbono</t>
  </si>
  <si>
    <t>Ensambles de tubería atornillada de aleación hast x</t>
  </si>
  <si>
    <t>Tuberías de aleación hast X aseguradas con pernos</t>
  </si>
  <si>
    <t>Conjuntos empernados de tubería de aleación Hast X|Conjunto empernado de tubería de aleación Hast X</t>
  </si>
  <si>
    <t>Ensambles de tubería atornillada de inconel</t>
  </si>
  <si>
    <t>Tuberías de incotel aseguradas con pernos</t>
  </si>
  <si>
    <t>Conjuntos empernados de tubería de Inconel|Conjunto empernado de tubería de Inconel</t>
  </si>
  <si>
    <t>Ensambles de tubería atornillada de acero de aleación baja</t>
  </si>
  <si>
    <t>Tuberías de acero de aleación baja aseguradas con pernos</t>
  </si>
  <si>
    <t>Conjuntos empernados de tubería de acero de aleación baja|Conjunto empernado de tubería de acero de aleación baja</t>
  </si>
  <si>
    <t>Ensambles de tubería atornillada no metálica</t>
  </si>
  <si>
    <t>Tuberías no metálicas aseguradas con pernos</t>
  </si>
  <si>
    <t>Conjuntos empernados de tubería de no metálico|Conjunto empernado de tubería de no metálico</t>
  </si>
  <si>
    <t>Ensambles de tubería atornillada de acero inoxidable</t>
  </si>
  <si>
    <t>Tuberías de acero inoxidable aseguradas con pernos</t>
  </si>
  <si>
    <t>Conjuntos empernados de tubería de acero inoxidable|Conjunto empernado de tubería de acero inoxidable</t>
  </si>
  <si>
    <t>Ensambles de tubería atornillada de titanio</t>
  </si>
  <si>
    <t>Tuberías de titanio aseguradas con pernos</t>
  </si>
  <si>
    <t>Conjuntos empernados de tubería de titanio|Conjunto empernado de tubería de titanio</t>
  </si>
  <si>
    <t>Ensambles de tubería atornillada de aleación wasp</t>
  </si>
  <si>
    <t>Tuberías de aleación wasp aseguradas con pernos</t>
  </si>
  <si>
    <t>Conjuntos empernados de tubería de aleación Wasp|Conjunto empernado de tubería de aleación Wasp</t>
  </si>
  <si>
    <t>Ensambles de tubería atornillada de cobre</t>
  </si>
  <si>
    <t>Tuberías de cobre aseguradas con pernos</t>
  </si>
  <si>
    <t>Conjuntos empernados de tubería de cobre|Conjunto empernado de tubería de cobre</t>
  </si>
  <si>
    <t>Ensambles de tubería atornillada de latón</t>
  </si>
  <si>
    <t>Tuberías de latón aseguradas con pernos</t>
  </si>
  <si>
    <t>Conjuntos empernados de tubería de latón|Conjunto empernado de tubería de latón</t>
  </si>
  <si>
    <t>Conjuntos de tuberías soldadas con ultra violeta uv</t>
  </si>
  <si>
    <t>Ensambles de tubería soldada con ultra violeta de aluminio</t>
  </si>
  <si>
    <t>Conducto que cumple la función de transportar agua u otros fluidos, soldadas fundiendo aluminio utra violeta.</t>
  </si>
  <si>
    <t>Conjuntos de tubería soldado de aluminio ultra violeta|Conjunto de tubería soldado de aluminio ultra violeta</t>
  </si>
  <si>
    <t>Ensambles de tubería soldada con ultra violeta de acero al carbono</t>
  </si>
  <si>
    <t>Conducto que cumple la función de transportar agua u otros fluidos, soldadas fundiendo acero al carbóno utra violeta.</t>
  </si>
  <si>
    <t>Conjuntos de tubería soldado de acero al carbón o ultra violeta|Conjunto de tubería soldado de acero al carbón o ultra violeta</t>
  </si>
  <si>
    <t>Ensambles de tubería soldada con ultra violeta de aleación hast x</t>
  </si>
  <si>
    <t>Conducto que cumple la función de transportar agua u otros fluidos, soldadas fundiendo aleacion  Hast X utra violeta.</t>
  </si>
  <si>
    <t>Conjuntos de tubería soldado de aleación Hast X ultra violeta|Conjunto de tubería soldado de aleación Hast X ultra violeta</t>
  </si>
  <si>
    <t>Ensambles de tubería soldada con ultra violeta de inconel</t>
  </si>
  <si>
    <t>Conducto que cumple la función de transportar agua u otros fluidos, soldadas fundiendo Inconel utra violeta.</t>
  </si>
  <si>
    <t>Conjuntos de tubería soldado de Inconel ultra violeta|Conjunto de tubería soldado de Inconel ultra violeta</t>
  </si>
  <si>
    <t>Ensambles de tubería soldada con ultra violeta de acero de aleación baja</t>
  </si>
  <si>
    <t>Conducto que cumple la función de transportar agua u otros fluidos, soldadas fundiendo acero de aleación baja utra violeta.</t>
  </si>
  <si>
    <t>Conjuntos de tubería soldado de acero de aleación baja ultra violeta|Conjunto de tubería soldado de acero de aleación baja ultra violeta</t>
  </si>
  <si>
    <t>Ensambles de tubería soldada con ultra violeta no metálica</t>
  </si>
  <si>
    <t>Conducto que cumple la función de transportar agua u otros fluidos, soldadas fundiendo no metálicos utra violeta.</t>
  </si>
  <si>
    <t>Conjuntos de tubería soldado de no metálico ultra violeta|Conjunto de tubería soldado de no metálico ultra violeta</t>
  </si>
  <si>
    <t>Ensambles de tubería soldada con ultra violeta de acero inoxidable</t>
  </si>
  <si>
    <t>Conducto que cumple la función de transportar agua u otros fluidos, soldadas fundiendo acero inoxidable utra violeta.</t>
  </si>
  <si>
    <t>Conjuntos de tubería soldado de acero inoxidable ultra violeta|Conjunto de tubería soldado de acero inoxidable ultra violeta</t>
  </si>
  <si>
    <t>Ensambles de tubería soldada con ultra violeta de titanio</t>
  </si>
  <si>
    <t>Conducto que cumple la función de transportar agua u otros fluidos, soldadas fundiendo titanio utra violeta.</t>
  </si>
  <si>
    <t>Conjuntos de tubería soldado de titanio ultra violeta|Conjunto de tubería soldado de titanio ultra violeta</t>
  </si>
  <si>
    <t>Ensambles de tubería soldada con ultra violeta de aleación wasp</t>
  </si>
  <si>
    <t>Conducto que cumple la función de transportar agua u otros fluidos, soldadas fundiendo  utra violeta.</t>
  </si>
  <si>
    <t>Conjuntos de tubería soldado de ultra violeta|Conjunto de tubería soldado de ultra violeta</t>
  </si>
  <si>
    <t>Ensambles de tubería soldada con ultra violeta de cobre</t>
  </si>
  <si>
    <t>Conducto que cumple la función de transportar agua u otros fluidos, soldadas fundiendo cobre  utra violeta.</t>
  </si>
  <si>
    <t>Conjuntos de tubería soldado de cobre ultra violeta|Conjunto de tubería soldado de cobre ultra violeta</t>
  </si>
  <si>
    <t>Ensambles de tubería soldada con ultra violeta de latón</t>
  </si>
  <si>
    <t>Conducto que cumple la función de transportar agua u otros fluidos, soldadas fundiendo latón utra violeta.</t>
  </si>
  <si>
    <t>Conjuntos de tubería soldado de latón ultra violeta|Conjunto de tubería soldado de latón ultra violeta</t>
  </si>
  <si>
    <t>Conjuntos de tubería soldado o soldado con latón</t>
  </si>
  <si>
    <t>Ensambles de tubería con soldadura fuerte o débil de aluminio</t>
  </si>
  <si>
    <t>Conducto que cumple la función de transportar agua u otros fluidos, soldadas fundiendo  aluminio o latón</t>
  </si>
  <si>
    <t>Conjuntos de tubería soldado con aluminio o soldado con latón|Conjunto de tubería soldado con aluminio o soldado con latón</t>
  </si>
  <si>
    <t>Ensambles de tubería con soldadura fuerte o débil de acero al carbono</t>
  </si>
  <si>
    <t>Conducto que cumple la función de transportar agua u otros fluidos, soldadas fundiendo  acero al carbono  o latón</t>
  </si>
  <si>
    <t>Conjuntos de tubería soldado con acero al carbono|Conjuntos de tubería soldado con latón|Conjunto de tubería soldado con acero al carbono|Conjunto de tubería soldado con latón</t>
  </si>
  <si>
    <t>Ensambles de tubería con soldadura fuerte o débil de aleación hast x</t>
  </si>
  <si>
    <t>Conducto que cumple la función de transportar agua u otros fluidos, soldadas fundiendo  aleación Hast X  o latón</t>
  </si>
  <si>
    <t>Conjuntos de tubería soldado con aleación Hast X|Conjuntos de tubería soldado con latón|Conjunto de tubería soldado con aleación Hast X|Conjunto de tubería soldado con latón</t>
  </si>
  <si>
    <t>Ensambles de tubería con soldadura fuerte o débil de inconel</t>
  </si>
  <si>
    <t>Conducto que cumple la función de transportar agua u otros fluidos, soldadas fundiendo  inconel  o latón</t>
  </si>
  <si>
    <t>Conjuntos de tubería soldado con Inconel|Conjuntos de tubería soldado con latón|Conjunto de tubería soldado con Inconel|Conjunto de tubería soldado con latón</t>
  </si>
  <si>
    <t>Ensambles de tubería con soldadura fuerte o débil de acero de aleación baja</t>
  </si>
  <si>
    <t>Conducto que cumple la función de transportar agua u otros fluidos, soldadas fundiendo  acero de aleación baja  o latón</t>
  </si>
  <si>
    <t>Conjuntos de tubería soldado con acero de aleación baja o soldado con latón|Conjuntos de tubería soldado con latón|Conjunto de tubería soldado con acero de aleación baja|Conjunto de tubería soldado co</t>
  </si>
  <si>
    <t>Ensambles de tubería con soldadura fuerte o débil no metálica</t>
  </si>
  <si>
    <t>Conducto que cumple la función de transportar agua u otros fluidos, soldadas fundiendo  no metálicos  o latón</t>
  </si>
  <si>
    <t>Conjuntos de tubería soldado con no metálico|Conjunto de tubería soldado con no metálico</t>
  </si>
  <si>
    <t>Ensambles de tubería con soldadura fuerte o débil de acero inoxidable</t>
  </si>
  <si>
    <t>Conducto que cumple la función de transportar agua u otros fluidos, soldadas fundiendo  acero inoxidable o latón</t>
  </si>
  <si>
    <t>Conjuntos de tubería soldado con acero inoxidable|Conjunto de tubería soldado con acero inoxidable</t>
  </si>
  <si>
    <t>Ensambles de tubería con soldadura fuerte o débil de titanio</t>
  </si>
  <si>
    <t>Conducto que cumple la función de transportar agua u otros fluidos, soldadas fundiendo  con una máquina que emite una onda ultrasónica que mueve las moléculas de ambos materiales provocando que estas se fundan.</t>
  </si>
  <si>
    <t>Conjuntos de tubería soldada de sónico|Conjunto de tubería soldada de sónico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</si>
  <si>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</si>
  <si>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</si>
  <si>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</si>
  <si>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</si>
  <si>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</si>
  <si>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Conducto que cumple la función de transportar agua u otros fluidos, soldadas fundiendo  aluminio con una máquina que emite una onda ultrasónica que mueve las moléculas de ambos materiales provocando que estas se fundan.</t>
  </si>
  <si>
    <t>Conjuntos de tubería soldada de aluminio sónico|Conjunto de tubería soldada de aluminio sónico</t>
  </si>
  <si>
    <t>Ensambles de tubería con soldadura sónica de acero al carbono</t>
  </si>
  <si>
    <t>Conducto que cumple la función de transportar agua u otros fluidos, soldadas fundiendo  acero al carbono con una máquina que emite una onda ultrasónica que mueve las moléculas de ambos materiales provocando que estas se fundan.</t>
  </si>
  <si>
    <t>Conjuntos de tubería soldada de acero al carbono sónico|Conjunto de tubería soldada de acero al carbono sónico</t>
  </si>
  <si>
    <t>Ensambles de tubería con soldadura sónica de aleación hast x</t>
  </si>
  <si>
    <t>Conducto que cumple la función de transportar agua u otros fluidos, soldadas fundiendo  aleación Hast X con una máquina que emite una onda ultrasónica que mueve las moléculas de ambos materiales provocando que estas se fundan.</t>
  </si>
  <si>
    <t>Conjuntos de tubería soldada de aleación Hast X sónico|Conjunto de tubería soldada de aleación Hast X sónico</t>
  </si>
  <si>
    <t>Ensambles de tubería con soldadura sónica de inconel</t>
  </si>
  <si>
    <t>Conducto que cumple la función de transportar agua u otros fluidos, soldadas fundiendo Inconel  con una máquina que emite una onda ultrasónica que mueve las moléculas de ambos materiales provocando que estas se fundan.</t>
  </si>
  <si>
    <t>Conjuntos de tubería soldada de Inconel sónico|Conjunto de tubería soldada de Inconel sónico</t>
  </si>
  <si>
    <t>Ensambles de tubería con soldadura sónica de acero de aleación baja</t>
  </si>
  <si>
    <t>Conducto que cumple la función de transportar agua u otros fluidos, soldadas fundiendo acero de aleación baja con una máquina que emite una onda ultrasónica que mueve las moléculas de ambos materiales provocando que estas se fundan.</t>
  </si>
  <si>
    <t>Conjuntos de tubería soldada de acero de aleación baja sónico|Conjunto de tubería soldada de acero de aleación baja sónico</t>
  </si>
  <si>
    <t>Ensambles de tubería con soldadura sónica no metálica</t>
  </si>
  <si>
    <t>Conducto que cumple la función de transportar agua u otros fluidos, soldadas fundiendo no metálico  con una máquina que emite una onda ultrasónica que mueve las moléculas de ambos materiales provocando que estas se fundan.</t>
  </si>
  <si>
    <t>Conjuntos de tubería soldada de no metálico sónico|Conjunto de tubería soldada de no metálico sónico</t>
  </si>
  <si>
    <t>Ensambles de tubería con soldadura sónica de acero inoxidable</t>
  </si>
  <si>
    <t>Conducto que cumple la función de transportar agua u otros fluidos, soldadas fundiendo acero inoxidable  con una máquina que emite una onda ultrasónica que mueve las moléculas de ambos materiales provocando que estas se fundan.</t>
  </si>
  <si>
    <t>Conjuntos de tubería soldada de acero inoxidable sónico|Conjunto de tubería soldada de acero inoxidable sónico</t>
  </si>
  <si>
    <t>Ensambles de tubería con soldadura sónica de titanio</t>
  </si>
  <si>
    <t>Conducto que cumple la función de transportar agua u otros fluidos, soldadas fundiendo  titanio con una máquina que emite una onda ultrasónica que mueve las moléculas de ambos materiales provocando que estas se fundan.</t>
  </si>
  <si>
    <t>Conjuntos de tubería soldada de titanio sónico|Conjunto de tubería soldada de titanio sónico</t>
  </si>
  <si>
    <t>Ensambles de tubería con soldadura sónica de aleación wasp</t>
  </si>
  <si>
    <t>Ensambles de tubería con soldadura sónica de cobre</t>
  </si>
  <si>
    <t>Conducto que cumple la función de transportar agua u otros fluidos, soldadas fundiendo  cobre  con una máquina que emite una onda ultrasónica que mueve las moléculas de ambos materiales provocando que estas se fundan.</t>
  </si>
  <si>
    <t>Conjuntos de tubería soldada de cobre sónico|Conjunto de tubería soldada de cobre sónico</t>
  </si>
  <si>
    <t>Ensambles de tubería con soldadura sónica de latón</t>
  </si>
  <si>
    <t>Conducto que cumple la función de transportar agua u otros fluidos, soldadas fundiendo latón  con una máquina que emite una onda ultrasónica que mueve las moléculas de ambos materiales provocando que estas se fundan.</t>
  </si>
  <si>
    <t>Conjuntos de tubería soldada de latón sónico|Conjunto de tubería soldada de latón sónico</t>
  </si>
  <si>
    <t>Conjuntos de tubería pegada</t>
  </si>
  <si>
    <t>Ensambles de tubería pegada de aluminio</t>
  </si>
  <si>
    <t>Conducto que cumple la función de transportar agua u otros fluidos unidas con aluminio.</t>
  </si>
  <si>
    <t>Conjuntos de tubería juntado con aluminio|Conjunto de tubería juntado con aluminio</t>
  </si>
  <si>
    <t>Ensambles de tubería pegada de acero al carbono</t>
  </si>
  <si>
    <t>Conducto que cumple la función de transportar agua u otros fluidos unidas con alcero carbonado.</t>
  </si>
  <si>
    <t>Conjuntos de tubería juntado con acero al carbono|Conjunto de tubería juntado con acero al carbono</t>
  </si>
  <si>
    <t>Ensambles de tubería pegada de aleación hast x</t>
  </si>
  <si>
    <t>Conducto que cumple la función de transportar agua u otros fluidos unidas con aleación Hast X.</t>
  </si>
  <si>
    <t>Conjuntos de tubería juntado con aleación Hast X|Conjunto de tubería juntado con aleación Hast X</t>
  </si>
  <si>
    <t>Ensambles de tubería pegada de inconel</t>
  </si>
  <si>
    <t>Conducto que cumple la función de transportar agua u otros fluidos unidas con Inconel.</t>
  </si>
  <si>
    <t>Conjuntos de tubería juntado con Inconel|Conjunto de tubería juntado con Inconel</t>
  </si>
  <si>
    <t>Ensambles de tubería pegada de acero de aleación baja</t>
  </si>
  <si>
    <t>Conducto que cumple la función de transportar agua u otros fluidos unidas con acero de aleación baja.</t>
  </si>
  <si>
    <t>Conjuntos de tubería juntado con acero de aleación baja|Conjunto de tubería juntado con acero de aleación baja</t>
  </si>
  <si>
    <t>Ensambles de tubería pegada no metálica</t>
  </si>
  <si>
    <t>Conducto que cumple la función de transportar agua u otros fluidos unidas con no metálicos.</t>
  </si>
  <si>
    <t>Conjuntos de tubería juntado con no metálico|Conjunto de tubería juntado con no metálico</t>
  </si>
  <si>
    <t>Ensambles de tubería pegada de acero inoxidable</t>
  </si>
  <si>
    <t>Conducto que cumple la función de transportar agua u otros fluidos unidas con acero inoxidable.</t>
  </si>
  <si>
    <t>Conjuntos de tubería juntado con acero inoxidable|Conjunto de tubería juntado con acero inoxidable</t>
  </si>
  <si>
    <t>Ensambles de tubería pegada de titanio</t>
  </si>
  <si>
    <t>Conducto que cumple la función de transportar agua u otros fluidos unidas con titanio.</t>
  </si>
  <si>
    <t>Conjuntos de tubería juntado con titanio|Conjunto de tubería juntado con titanio</t>
  </si>
  <si>
    <t>Ensambles de tubería pegada de aleación wasp</t>
  </si>
  <si>
    <t>Conducto que cumple la función de transportar agua u otros fluidos unidas con aleación Wasp.</t>
  </si>
  <si>
    <t>Conjuntos de tubería juntado con aleación Wasp|Conjunto de tubería juntado con aleación Wasp</t>
  </si>
  <si>
    <t>Ensambles de tubería pegada de cobre</t>
  </si>
  <si>
    <t>Conducto que cumple la función de transportar agua u otros fluidos unidas con cobre.</t>
  </si>
  <si>
    <t>Conjuntos de tubería juntado con cobre|Conjunto de tubería juntado con cobre</t>
  </si>
  <si>
    <t>Ensambles de tubería pegada de latón</t>
  </si>
  <si>
    <t>Conducto que cumple la función de transportar agua u otros fluidos unidas con latón.</t>
  </si>
  <si>
    <t>Conjuntos de tubería juntado con latón|Conjunto de tubería juntado con latón</t>
  </si>
  <si>
    <t>Ensambles fabricados de material en barras</t>
  </si>
  <si>
    <t>Conjuntos ligados de material en barras</t>
  </si>
  <si>
    <t>Ensambles de barras pegadas de aluminio</t>
  </si>
  <si>
    <t>Mezcla de aluminio generalmente prismática o cilíndrica y más larga que gruesa</t>
  </si>
  <si>
    <t>Conjuntos ligados de aluminio en barras|Conjunto ligado de aluminio en barras</t>
  </si>
  <si>
    <t>Ensambles de barras pegadas de acero al carbono</t>
  </si>
  <si>
    <t>Mezcla de acero al carbono generalmente prismática o cilíndrica y más larga que gruesa</t>
  </si>
  <si>
    <t>Conjuntos ligados de acero al carbono en barras|Conjunto ligado de acero al carbono en barras</t>
  </si>
  <si>
    <t>Ensambles de barras pegadas de aleación hast x</t>
  </si>
  <si>
    <t>Mezcla de aleación X generalmente prismática o cilíndrica y más larga que gruesa</t>
  </si>
  <si>
    <t>Conjuntos ligados de aleación X en barras|Conjunto ligado de aleación X en barras</t>
  </si>
  <si>
    <t>Ensambles de barras pegadas de inconel</t>
  </si>
  <si>
    <t>Mezcla de Inconel generalmente prismática o cilíndrica y más larga que gruesa</t>
  </si>
  <si>
    <t>Conjuntos ligados de Inconel en barras|Conjunto ligado de Inconel en barras</t>
  </si>
  <si>
    <t>Ensambles de barras pegadas de acero de aleación baja</t>
  </si>
  <si>
    <t>Mezcla de aleación baja de acero generalmente prismática o cilíndrica y más larga que gruesa</t>
  </si>
  <si>
    <t>Conjuntos ligados de aleación baja de acero en barras|Conjunto ligado de aleación baja de acero en barras</t>
  </si>
  <si>
    <t>Ensambles de barras pegadas no metálica</t>
  </si>
  <si>
    <t>Mezcla de no metálicos generalmente prismática o cilíndrica y más larga que gruesa</t>
  </si>
  <si>
    <t>Conjuntos ligados de no metálicos en barras|Conjunto ligado de no metálicos en barras</t>
  </si>
  <si>
    <t>Ensambles de barras pegadas de acero inoxidable</t>
  </si>
  <si>
    <t>Mezcla de acero inoxidable generalmente prismática o cilíndrica y más larga que gruesa</t>
  </si>
  <si>
    <t>Conjuntos ligados de acero inoxidable en barras|Conjunto ligado de acero inoxidable en barras</t>
  </si>
  <si>
    <t>Ensambles de barras pegadas de titanio</t>
  </si>
  <si>
    <t>Mezcla de titanio en generalmente prismática o cilíndrica y más larga que gruesa</t>
  </si>
  <si>
    <t>Conjuntos ligados de titanio en barras|Conjunto ligado de titanio en barras</t>
  </si>
  <si>
    <t>Ensambles de barras pegadas de aleación wasp</t>
  </si>
  <si>
    <t>Mezcla de aleación wasp generalmente prismática o cilíndrica y más larga que gruesa</t>
  </si>
  <si>
    <t>Conjuntos ligados de aleación Wasp en barras|Conjunto ligado de aleación Wasp en barras</t>
  </si>
  <si>
    <t>Ensambles de barras pegadas de cobre</t>
  </si>
  <si>
    <t>Mezcla de cobre en generalmente prismática o cilíndrica y más larga que gruesa</t>
  </si>
  <si>
    <t>Conjuntos ligados de cobre en barras|Conjunto ligado de cobre en barras</t>
  </si>
  <si>
    <t>Ensambles de barras pegadas de latón</t>
  </si>
  <si>
    <t>Mezcla de latón generalmente prismática o cilíndrica y más larga que gruesa</t>
  </si>
  <si>
    <t>Conjuntos ligados de latón en barras|Conjunto ligado de latón en barras</t>
  </si>
  <si>
    <t>Conjuntos soldados de solvente de material en barras</t>
  </si>
  <si>
    <t>Ensambles de barras soldadas con solvente de aluminio</t>
  </si>
  <si>
    <t>Soldaduras fundiendidas con  una sustancia  de aluminio en barras que permiten su dispersión a nivel molecular o iónico.</t>
  </si>
  <si>
    <t>Conjuntos soldados de solvente de aluminio en barras|Conjunto soldado de solvente de aluminio en barras</t>
  </si>
  <si>
    <t>Ensambles de barras soldadas con solvente de acero al carbono</t>
  </si>
  <si>
    <t>Soldaduras fundiendidas con  una sustancia  de acero al carbono en barras que permiten su dispersión a nivel molecular o iónico.</t>
  </si>
  <si>
    <t>Conjuntos soldados de solvente de acero al carbono en barras|Conjunto soldado de solvente de acero al carbono en barras</t>
  </si>
  <si>
    <t>Ensambles de barras soldadas con solvente de aleación hast x</t>
  </si>
  <si>
    <t>Soldaduras fundiendidas con  una sustancia  de aleación Hast X en barras que permiten su dispersión a nivel molecular o iónico.</t>
  </si>
  <si>
    <t>Conjuntos soldados de solvente de aleación Hast X en barras|Conjunto soldado de solvente de aleación Hast X en barras</t>
  </si>
  <si>
    <t>Ensambles de barras soldadas con solvente de inconel</t>
  </si>
  <si>
    <t>Soldaduras fundiendidas con  una sustancia  de Inconel en barras que permiten su dispersión a nivel molecular o iónico.</t>
  </si>
  <si>
    <t>Conjuntos soldados de solvente de Inconel en barras|Conjunto soldado de solvente de Inconel en barras</t>
  </si>
  <si>
    <t>Ensambles de barras soldadas con solvente de acero de aleación baja</t>
  </si>
  <si>
    <t>Soldaduras fundiendidas con  una sustancia  de aleación baja de acero en barras que permiten su dispersión a nivel molecular o iónico.</t>
  </si>
  <si>
    <t>Conjuntos soldados de solvente de aleación baja de acero en barras|Conjunto soldado de solvente de aleación baja de acero en barras</t>
  </si>
  <si>
    <t>Ensambles de barras soldadas con solvente no metálica</t>
  </si>
  <si>
    <t>Soldaduras fundiendidas con  una sustancia  de no metálicos en barras que permiten su dispersión a nivel molecular o iónico.</t>
  </si>
  <si>
    <t>Conjuntos soldados de solvente de no metálicos en barras|Conjunto soldado de solvente de no metálicos en barras</t>
  </si>
  <si>
    <t>Ensambles de barras soldadas con solvente de acero inoxidable</t>
  </si>
  <si>
    <t>Soldaduras fundiendidas con  una sustancia  de acero inoxidable en barras que permiten su dispersión a nivel molecular o iónico.</t>
  </si>
  <si>
    <t>Conjuntos soldados de solvente de acero inoxidable en barras|Conjunto soldado de solvente de acero inoxidable en barras</t>
  </si>
  <si>
    <t>Ensambles de barras soldadas con solvente de titanio</t>
  </si>
  <si>
    <t>Soldaduras fundiendidas con  una sustancia  de titanio en barras que permiten su dispersión a nivel molecular o iónico.</t>
  </si>
  <si>
    <t>Conjuntos soldados de solvente de titanio en barras|Conjunto soldado de solvente de titanio en barras</t>
  </si>
  <si>
    <t>Ensambles de barras soldadas con solvente de aleación wasp</t>
  </si>
  <si>
    <t>Soldaduras fundiendidas con  una sustancia  de aleación Wasp en barras que permiten su dispersión a nivel molecular o iónico.</t>
  </si>
  <si>
    <t>Conjuntos soldados de solvente de aleación Wasp en barras|Conjunto soldado de solvente de aleación Wasp en barras</t>
  </si>
  <si>
    <t>Ensambles de barras soldadas con solvente de cobre</t>
  </si>
  <si>
    <t>Soldaduras fundiendidas con  una sustancia  de cobre en barras que permiten su dispersión a nivel molecular o iónico.</t>
  </si>
  <si>
    <t>Conjuntos soldados de solvente de cobre en barras|Conjunto soldado de solvente de cobre en barras</t>
  </si>
  <si>
    <t>Ensambles de barras soldadas con solvente de latón</t>
  </si>
  <si>
    <t>Soldaduras fundiendidas con  una sustancia  de latón en barras que permiten su dispersión a nivel molecular o iónico.</t>
  </si>
  <si>
    <t>Conjuntos soldados de solvente de latón en barras|Conjunto soldado de solvente de latón en barras</t>
  </si>
  <si>
    <t>Conjuntos remachados de material en barras</t>
  </si>
  <si>
    <t>Ensambles de barras remachadas de aluminio</t>
  </si>
  <si>
    <t xml:space="preserve"> Tubo cilíndrico (el vástago) que en su fin dispone de una cabeza fabricados de aluminio en pieza generalmente prismática o cilíndrica y más larga que gruesa.</t>
  </si>
  <si>
    <t>Conjuntos remachados de aluminio en barras|Conjunto remachado de aluminio en barras</t>
  </si>
  <si>
    <t>Ensambles de barras remachadas de acero al carbono</t>
  </si>
  <si>
    <t xml:space="preserve"> Tubo cilíndrico (el vástago) que en su fin dispone de una cabeza fabricados de acero al carbono en pieza generalmente prismática o cilíndrica y más larga que gruesa.</t>
  </si>
  <si>
    <t>Conjuntos remachados de acero al carbono en barras|Conjunto remachado de acero al carbono en barras</t>
  </si>
  <si>
    <t>Ensambles de barras remachadas de aleación hast x</t>
  </si>
  <si>
    <t xml:space="preserve"> Tubo cilíndrico (el vástago) que en su fin dispone de una cabeza fabricados de aleación Hast X en pieza generalmente prismática o cilíndrica y más larga que gruesa.</t>
  </si>
  <si>
    <t>Conjuntos remachados de aleación Hast X en barras|Conjunto remachado de aleación Hast X en barras</t>
  </si>
  <si>
    <t>Ensambles de barras remachadas de inconel</t>
  </si>
  <si>
    <t xml:space="preserve"> Tubo cilíndrico (el vástago) que en su fin dispone de una cabeza fabricados de Inconel en pieza generalmente prismática o cilíndrica y más larga que gruesa.</t>
  </si>
  <si>
    <t>Conjuntos remachados de Inconel en barras|Conjunto remachado de Inconel en barras</t>
  </si>
  <si>
    <t>Ensambles de barras remachadas de acero de aleación baja</t>
  </si>
  <si>
    <t xml:space="preserve"> Tubo cilíndrico (el vástago) que en su fin dispone de una cabeza fabricados de aleación baja de acero  en pieza generalmente prismática o cilíndrica y más larga que gruesa.</t>
  </si>
  <si>
    <t>Conjuntos remachados de aleación baja de acero en barras|Conjunto remachado de aleación baja de acero en barras</t>
  </si>
  <si>
    <t>Ensambles de barras remachadas no metálica</t>
  </si>
  <si>
    <t xml:space="preserve"> Tubo cilíndrico (el vástago) que en su fin dispone de una cabeza fabricados de material no metálico en pieza generalmente prismática o cilíndrica y más larga que gruesa.</t>
  </si>
  <si>
    <t>Conjuntos remachados de material no metálico en barras|Conjunto remachado de material no metálico en barras</t>
  </si>
  <si>
    <t>Ensambles de barras remachadas de acero inoxidable</t>
  </si>
  <si>
    <t xml:space="preserve"> Tubo cilíndrico (el vástago) que en su fin dispone de una cabeza fabricados de acero inoxidable en pieza generalmente prismática o cilíndrica y más larga que gruesa.</t>
  </si>
  <si>
    <t>Conjuntos remachados de acero inoxidable en barras|Conjunto remachado de acero inoxidable en barras</t>
  </si>
  <si>
    <t>Ensambles de barras remachadas de titanio</t>
  </si>
  <si>
    <t xml:space="preserve"> Tubo cilíndrico (el vástago) que en su fin dispone de una cabeza fabricados de titanio en pieza generalmente prismática o cilíndrica y más larga que gruesa.</t>
  </si>
  <si>
    <t>Conjuntos remachados de titanio en barras|Conjunto remachado de titanio en barras</t>
  </si>
  <si>
    <t>Ensambles de barras remachadas de aleación wasp</t>
  </si>
  <si>
    <t xml:space="preserve"> Tubo cilíndrico (el vástago) que en su fin dispone de una cabeza fabricados de aleación Wasp en pieza generalmente prismática o cilíndrica y más larga que gruesa.</t>
  </si>
  <si>
    <t>Conjuntos remachados de aleación Wasp en barras|Conjunto remachado de aleación Wasp en barras</t>
  </si>
  <si>
    <t>Ensambles de barras remachadas de cobre</t>
  </si>
  <si>
    <t xml:space="preserve"> Tubo cilíndrico (el vástago) que en su fin dispone de una cabeza fabricados de cobre en pieza generalmente prismática o cilíndrica y más larga que gruesa.</t>
  </si>
  <si>
    <t>Conjuntos remachados de cobre en barras|Conjunto remachado de cobre en barras</t>
  </si>
  <si>
    <t>Ensambles de barras remachadas de latón</t>
  </si>
  <si>
    <t xml:space="preserve"> Tubo cilíndrico (el vástago) que en su fin dispone de una cabeza fabricados de latón en pieza generalmente prismática o cilíndrica y más larga que gruesa.</t>
  </si>
  <si>
    <t>Conjuntos remachados de latón en barras|Conjunto remachado de latón en barras</t>
  </si>
  <si>
    <t>Conjuntos soldados o soldados en fuerte de material en barras</t>
  </si>
  <si>
    <t>Ensambles de barras soldadas con soldadura fuerte o débil de aluminio</t>
  </si>
  <si>
    <t>Proceso de unión del aluminio en barras a través del calentamiento de este y la posterior adición de un metal de aportación, el cual debe tener una temperatura de fusión superior a 450 °C y menor al del metal base.</t>
  </si>
  <si>
    <t>Conjuntos soldados en fuerte de aluminio en barras|Conjunto soldado en fuerte de aluminio en barra|Soldados en fuerte de aluminio en barras|Soldado en fuerte de aluminio en barra</t>
  </si>
  <si>
    <t>Ensambles de barras soldadas con soldadura fuerte o débil de acero al carbono</t>
  </si>
  <si>
    <t>Proceso de unión del acero al carbono en barras a través del calentamiento de este y la posterior adición de un metal de aportación, el cual debe tener una temperatura de fusión superior a 450 °C y menor al del metal base.</t>
  </si>
  <si>
    <t>Conjuntos soldados en fuerte de acero al carbono en barras|Soldados en fuerte de acero al carbono en barras|Conjunto soldado en fuerte de acero al carbono en barra|Soldado en fuerte de acero al carbon</t>
  </si>
  <si>
    <t>Ensambles de barras soldadas con soldadura fuerte o débil de aleación hast x</t>
  </si>
  <si>
    <t>Proceso de unión de aleación Hast X en barras a través del calentamiento de este y la posterior adición de un metal de aportación, el cual debe tener una temperatura de fusión superior a 450 °C y menor al del metal base.</t>
  </si>
  <si>
    <t>Conjuntos soldados en fuerte de aleación Hast X en barras|Soldados en fuerte de aleación Hast X en barras|Conjunto soldado en fuerte de aleación Hast X en barra|Soldado en fuerte de aleación Hast X en</t>
  </si>
  <si>
    <t>Ensambles de barras soldadas con soldadura fuerte o débil de inconel</t>
  </si>
  <si>
    <t>Proceso de unión del Inconel en barras a través del calentamiento de este y la posterior adición de un metal de aportación, el cual debe tener una temperatura de fusión superior a 450 °C y menor al del metal base.</t>
  </si>
  <si>
    <t>Conjuntos soldados en fuerte de Inconel en barras|Soldados en fuerte de Inconel en barras|Conjunto soldado en fuerte de Inconel en barra|Soldado en fuerte de Inconel en barra</t>
  </si>
  <si>
    <t>Ensambles de barras soldadas con soldadura fuerte o débil de acero de aleación baja</t>
  </si>
  <si>
    <t>Proceso de unión del aleación baja de acero en barras a través del calentamiento de este y la posterior adición de un metal de aportación, el cual debe tener una temperatura de fusión superior a 450 °C y menor al del metal base.</t>
  </si>
  <si>
    <t>Conjuntos soldados en fuerte de aleación baja de acero en barras|Soldados en fuerte de aleación baja de acero en barras|Conjunto soldado en fuerte de aleación baja de acero en barra|Soldado en fuerte</t>
  </si>
  <si>
    <t>Ensambles de barras soldadas con soldadura fuerte o débil no metálica</t>
  </si>
  <si>
    <t>Proceso de unión del material no metálico en barras a través del calentamiento de este y la posterior adición de un metal de aportación, el cual debe tener una temperatura de fusión superior a 450 °C y menor al del metal base.</t>
  </si>
  <si>
    <t>Conjuntos soldados en fuerte de material no metálico en barras|Soldados en fuerte de material no metálico en barras|Conjunto soldado en fuerte de material no metálico en barra|Soldado en fuerte de mat</t>
  </si>
  <si>
    <t>Ensambles de barras soldadas con soldadura fuerte o débil de acero inoxidable</t>
  </si>
  <si>
    <t>Proceso de unión del acero inoxidable en barras a través del calentamiento de este y la posterior adición de un metal de aportación, el cual debe tener una temperatura de fusión superior a 450 °C y menor al del metal base.</t>
  </si>
  <si>
    <t>Conjuntos soldados en fuerte de acero inoxidable en barras|Soldados en fuerte de acero inoxidable en barras|Conjunto soldado en fuerte de acero inoxidable en barra|Soldado en fuerte de acero inoxidabl</t>
  </si>
  <si>
    <t>Ensambles de barras soldadas con soldadura fuerte o débil de titanio</t>
  </si>
  <si>
    <t>Proceso de unión del titanio en barras a través del calentamiento de este y la posterior adición de un metal de aportación, el cual debe tener una temperatura de fusión superior a 450 °C y menor al del metal base.</t>
  </si>
  <si>
    <t>Conjuntos soldados en fuerte de titanio en barras|Soldados en fuerte de titanio en barras|Conjunto soldado en fuerte de titanio en barra|Soldado en fuerte de titanio en barra</t>
  </si>
  <si>
    <t>Ensambles de barras soldadas con soldadura fuerte o débil de aleación wasp</t>
  </si>
  <si>
    <t>Proceso de unión de aleación Wasp en barras a través del calentamiento de este y la posterior adición de un metal de aportación, el cual debe tener una temperatura de fusión superior a 450 °C y menor al del metal base.</t>
  </si>
  <si>
    <t>Conjuntos soldados en fuerte de aleación Wasp en barras|Soldados en fuerte de aleación Wasp en barras|Conjunto soldado en fuerte de aleación Wasp en barra|Soldado en fuerte de aleación Wasp en barra</t>
  </si>
  <si>
    <t>Ensambles de barras soldadas con soldadura fuerte o débil de cobre</t>
  </si>
  <si>
    <t>Proceso de unión del cobre en barras a través del calentamiento de este y la posterior adición de un metal de aportación, el cual debe tener una temperatura de fusión superior a 450 °C y menor al del metal base.</t>
  </si>
  <si>
    <t>Conjuntos soldados en fuerte de cobre en barras|Soldados en fuerte de cobre en barras|Conjunto soldado en fuerte de cobre en barra|Soldado en fuerte de cobre en barra</t>
  </si>
  <si>
    <t>Ensambles de barras soldadas con soldadura fuerte o débil de latón</t>
  </si>
  <si>
    <t>Proceso de unión del latón en barras a través del calentamiento de este y la posterior adición de un metal de aportación, el cual debe tener una temperatura de fusión superior a 450 °C y menor al del metal base.</t>
  </si>
  <si>
    <t>Conjuntos soldados en fuerte de latón en barras|Soldados en fuerte de latón en barras|Conjunto soldado en fuerte de latón en barra|Soldado en fuerte de latón en barra</t>
  </si>
  <si>
    <t>Conjuntos de barras soldadas con ultra violeta uv</t>
  </si>
  <si>
    <t>Ensambles de barras soldadas con soldadura ultra violeta de aluminio</t>
  </si>
  <si>
    <t>Unión de piezas  de aluminio ultravioleta generalmente prismática o cilíndrica y más larga que gruesa, soldadas fundiendo ambas.</t>
  </si>
  <si>
    <t>Conjuntos soldados de aluminio ultra violeta en barras|Conjunto soldado de aluminio ultra violeta en barra</t>
  </si>
  <si>
    <t>Ensambles de barras soldadas con soldadura ultra violeta de acero al carbono</t>
  </si>
  <si>
    <t>Unión de piezas  de acero al carbono  ultravioleta generalmente prismática o cilíndrica y más larga que gruesa, soldadas fundiendo ambas.</t>
  </si>
  <si>
    <t>Conjuntos soldados de acero al carbono ultra violeta en barras|Conjunto soldado de acero al carbono ultra violeta en barra</t>
  </si>
  <si>
    <t>Ensambles de barras soldadas con soldadura ultra violeta de aleación hast x</t>
  </si>
  <si>
    <t>Unión de piezas  de aleación Hast X ultravioleta generalmente prismática o cilíndrica y más larga que gruesa, soldadas fundiendo ambas.</t>
  </si>
  <si>
    <t>Conjuntos soldados de aleación Hast X ultra violeta en barras|Conjunto soldado de aleación Hast X ultra violeta en barra</t>
  </si>
  <si>
    <t>Ensambles de barras soldadas con soldadura ultra violeta de inconel</t>
  </si>
  <si>
    <t>Unión de piezas  de Inconel ultravioleta generalmente prismática o cilíndrica y más larga que gruesa, soldadas fundiendo ambas.</t>
  </si>
  <si>
    <t>Conjuntos soldados de Inconel ultra violeta en barras|Conjunto soldado de Inconel ultra violeta en barra</t>
  </si>
  <si>
    <t>Ensambles de barras soldadas con soldadura ultra violeta de acero de aleación baja</t>
  </si>
  <si>
    <t>Unión de piezas  de aleación baja de acero ultravioleta generalmente prismática o cilíndrica y más larga que gruesa, soldadas fundiendo ambas.</t>
  </si>
  <si>
    <t>Conjuntos soldados de aleación baja de acero ultra violeta en barras|Conjunto soldado de aleación baja de acero ultra violeta en barra</t>
  </si>
  <si>
    <t>Ensambles de barras soldadas con soldadura ultra violeta no metálica</t>
  </si>
  <si>
    <t>Unión de piezas  de no metálicos ultravioleta generalmente prismática o cilíndrica y más larga que gruesa, soldadas fundiendo ambas.</t>
  </si>
  <si>
    <t>Conjuntos soldados no metálicos ultra violeta en barras|Conjunto soldado no metálico ultra violeta en barra</t>
  </si>
  <si>
    <t>Ensambles de barras soldadas con soldadura ultra violeta de acero inoxidable</t>
  </si>
  <si>
    <t>Unión de piezas  de acero inoxidable ultravioleta generalmente prismática o cilíndrica y más larga que gruesa, soldadas fundiendo ambas.</t>
  </si>
  <si>
    <t>Conjuntos soldados de acero inoxidable ultra violeta en barras|Conjunto soldado de acero inoxidable ultra violeta en barra</t>
  </si>
  <si>
    <t>Ensambles de barras soldadas con soldadura ultra violeta de titanio</t>
  </si>
  <si>
    <t>Unión de piezas  de titanio ultravioleta generalmente prismática o cilíndrica y más larga que gruesa, soldadas fundiendo ambas.</t>
  </si>
  <si>
    <t>Conjuntos soldados de titanio ultra violeta en barras|Conjunto soldado de titanio ultra violeta en barra</t>
  </si>
  <si>
    <t>Ensambles de barras soldadas con soldadura ultra violeta de aleación wasp</t>
  </si>
  <si>
    <t>Unión de piezas  de aleación wasp ultravioleta generalmente prismática o cilíndrica y más larga que gruesa, soldadas fundiendo ambas.</t>
  </si>
  <si>
    <t>Conjuntos soldados de aleación Wasp ultra violeta en barras|Conjunto soldado de aleación Wasp ultra violeta en barra</t>
  </si>
  <si>
    <t>Ensambles de barras soldadas con soldadura ultra violeta de cobre</t>
  </si>
  <si>
    <t>Unión de piezas  de cobre ultravioleta generalmente prismática o cilíndrica y más larga que gruesa, soldadas fundiendo ambas.</t>
  </si>
  <si>
    <t>Conjuntos soldados de cobre ultra violeta en barras|Conjunto soldado de cobre ultra violeta en barra</t>
  </si>
  <si>
    <t>Ensambles de barras soldadas con soldadura ultra violeta de latón</t>
  </si>
  <si>
    <t>Unión de piezas  de latón ultravioleta generalmente prismática o cilíndrica y más larga que gruesa, soldadas fundiendo ambas.</t>
  </si>
  <si>
    <t>Conjuntos soldados de latón ultra violeta en barras|Conjunto soldado de latón ultra violeta en barra</t>
  </si>
  <si>
    <t>Conjuntos sónicos soldados de material en barras</t>
  </si>
  <si>
    <t>Ensambles de barras soldadas con soldadura sónica de aluminio</t>
  </si>
  <si>
    <t>Máquina que emite una onda ultrasónica que mueve las moléculas del aluminio provocando que estas se fundan generalmente en forma prismática o cilíndrica y más larga que gruesa, soldadas fundiendo ambas.</t>
  </si>
  <si>
    <t>Conjuntos sónicos soldados de aluminio en barras|Conjunto sónico soldado de aluminio en barra</t>
  </si>
  <si>
    <t>Ensambles de barras soldadas con soldadura sónica de acero al carbono</t>
  </si>
  <si>
    <t>Máquina que emite una onda ultrasónica que mueve las moléculas del acero al carbono provocando que estas se fundan generalmente en forma prismática o cilíndrica y más larga que gruesa, soldadas fundiendo ambas.</t>
  </si>
  <si>
    <t>Conjuntos sónicos soldados de acero al carbono en barras|Conjunto sónico soldado de acero al carbono en barra</t>
  </si>
  <si>
    <t>Ensambles de barras soldadas con soldadura sónica de aleación hast x</t>
  </si>
  <si>
    <t>Máquina que emite una onda ultrasónica que mueve las moléculas del latón provocando que estas se fundan generalmente en forma prismática o cilíndrica y más larga que gruesa, soldadas fundiendo ambas.</t>
  </si>
  <si>
    <t>Conjuntos sónicos soldados de latón en barras|Conjunto sónico soldado de latón en barra</t>
  </si>
  <si>
    <t>Ensambles de barras soldadas con soldadura sónica de inconel</t>
  </si>
  <si>
    <t>Máquina que emite una onda ultrasónica que mueve las moléculas del Inconel provocando que estas se fundan generalmente en forma prismática o cilíndrica y más larga que gruesa, soldadas fundiendo ambas.</t>
  </si>
  <si>
    <t>Conjuntos sónicos soldados de Inconel en barras|Conjunto sónico soldado de Inconel en barra</t>
  </si>
  <si>
    <t>Ensambles de barras soldadas con soldadura sónica de acero de aleación baja</t>
  </si>
  <si>
    <t>Máquina que emite una onda ultrasónica que mueve las moléculas de la aleación baja de aceros provocando que estas se fundan generalmente en forma prismática o cilíndrica y más larga que gruesa, soldadas fundiendo ambas.</t>
  </si>
  <si>
    <t>Conjuntos sónicos soldados de aleación baja de acero en barras|Conjunto sónico soldado de aleación baja de acero en barra</t>
  </si>
  <si>
    <t>Ensambles de barras soldadas con soldadura sónica no metálica</t>
  </si>
  <si>
    <t>Máquina que emite una onda ultrasónica que mueve las moléculas del no metálicos provocando que estas se fundan generalmente en forma prismática o cilíndrica y más larga que gruesa, soldadas fundiendo ambas.</t>
  </si>
  <si>
    <t>Conjuntos sónicos soldados no metálicos en barras|Conjunto sónico soldado no metálico en barra</t>
  </si>
  <si>
    <t>Ensambles de barras soldadas con soldadura sónica de acero inoxidable</t>
  </si>
  <si>
    <t>Máquina que emite una onda ultrasónica que mueve las moléculas del acero inoxidable provocando que estas se fundan generalmente en forma prismática o cilíndrica y más larga que gruesa, soldadas fundiendo ambas.</t>
  </si>
  <si>
    <t>Conjuntos sónicos soldados de acero inoxidable en barras|Conjunto sónico soldado de acero inoxidable en barra</t>
  </si>
  <si>
    <t>Ensambles de barras soldadas con soldadura sónica de titanio</t>
  </si>
  <si>
    <t>Máquina que emite una onda ultrasónica que mueve las moléculas del titanio provocando que estas se fundan generalmente en forma prismática o cilíndrica y más larga que gruesa, soldadas fundiendo ambas.</t>
  </si>
  <si>
    <t>Conjuntos sónicos soldados de titanio en barras|Conjunto sónico soldado de titanio en barra</t>
  </si>
  <si>
    <t>Ensambles de barras soldadas con soldadura sónica de aleación wasp</t>
  </si>
  <si>
    <t>Máquina que emite una onda ultrasónica que mueve las moléculas de aleación Wasp provocando que estas se fundan generalmente en forma prismática o cilíndrica y más larga que gruesa, soldadas fundiendo ambas.</t>
  </si>
  <si>
    <t>Conjuntos sónicos soldados de aleación Wasp en barras|Conjunto sónico soldado de aleación Wasp en barra</t>
  </si>
  <si>
    <t>Ensambles de barras soldadas con soldadura sónica de cobre</t>
  </si>
  <si>
    <t>Conjuntos sónicos soldados de cobre en barras|Conjunto sónico soldado de cobre en barra</t>
  </si>
  <si>
    <t>Ensambles de barras soldadas con soldadura sónica de latón</t>
  </si>
  <si>
    <t>Conjuntos empernados de material en barras</t>
  </si>
  <si>
    <t>Ensambles de barras atornilladas de aluminio</t>
  </si>
  <si>
    <t>Conexiones empernadas o soldadas de aluminio en barras.</t>
  </si>
  <si>
    <t>Conjuntos empernados de aluminio en barras|Conjunto empernado de aluminio en barra</t>
  </si>
  <si>
    <t>Ensambles de barras atornilladas de acero al carbono</t>
  </si>
  <si>
    <t>Conexiones empernadas o soldadas de acero al carbono en barras.</t>
  </si>
  <si>
    <t>Conjuntos empernados de acero al carbono en barras|Conjunto empernado de acero al carbono en barra</t>
  </si>
  <si>
    <t>Ensambles de barras atornilladas de aleación hast x</t>
  </si>
  <si>
    <t>Conexiones empernadas o soldadas de aleación hast X en barras.</t>
  </si>
  <si>
    <t>Conjuntos empernados de aleación Hast X en barras|Conjunto empernado de aleación Hast X en barra</t>
  </si>
  <si>
    <t>Ensambles de barras atornilladas de inconel</t>
  </si>
  <si>
    <t>Conexiones empernadas o soldadas de inconel en barras.</t>
  </si>
  <si>
    <t>Conjuntos empernados de Inconel en barras|Conjunto empernado de Inconel en barra</t>
  </si>
  <si>
    <t>Ensambles de barras atornilladas de acero de aleación baja</t>
  </si>
  <si>
    <t>Conexiones empernadas o soldadas de aleación baja de acero al carbon en barras.</t>
  </si>
  <si>
    <t>Conjuntos empernados de aleación baja de acero en barras|Conjunto empernado de aleación baja de acero en barra</t>
  </si>
  <si>
    <t>Ensambles de barras atornilladas no metálica</t>
  </si>
  <si>
    <t>Conexiones empernadas o soldadas no metálicas  en barras.</t>
  </si>
  <si>
    <t>Conjuntos empernados no metálicos en barras|Conjunto empernado no metálico en barra</t>
  </si>
  <si>
    <t>Ensambles de barras atornilladas de acero inoxidable</t>
  </si>
  <si>
    <t>Conexiones empernadas o soldadas de acero inoxidable en barras.</t>
  </si>
  <si>
    <t>Conjuntos empernados de acero inoxidable en barras|Conjunto empernado de acero inoxidable en barra</t>
  </si>
  <si>
    <t>Ensambles de barras atornilladas de titanio</t>
  </si>
  <si>
    <t>Conexiones empernadas o soldadas de  barras.</t>
  </si>
  <si>
    <t>Conjuntos empernados de titanio en barras|Conjunto empernado de titanio en barra</t>
  </si>
  <si>
    <t>Ensambles de barras atornilladas de aleación wasp</t>
  </si>
  <si>
    <t>Conexiones empernadas o soldadas en aleación wasp en barras.</t>
  </si>
  <si>
    <t>Conjuntos empernados de aleación Wasp en barras|Conjunto empernado de aleación Wasp en barra</t>
  </si>
  <si>
    <t>Ensambles de barras atornilladas de cobre</t>
  </si>
  <si>
    <t>Conexiones empernadas o soldadas en cobre en barras.</t>
  </si>
  <si>
    <t>Conjuntos empernados de cobre en barras|Conjunto empernado de cobre en barra</t>
  </si>
  <si>
    <t>Ensambles de barras atornilladas de latón</t>
  </si>
  <si>
    <t>Conexiones empernadas o soldadas de latón en barras.</t>
  </si>
  <si>
    <t>Conjuntos empernados de latón en barras|Conjunto empernado de latón en barra</t>
  </si>
  <si>
    <t>Ensambles estructurales fabricados</t>
  </si>
  <si>
    <t>Conjuntos estructurales con acabado ligado</t>
  </si>
  <si>
    <t>Ensambles estructurales pegados de aluminio</t>
  </si>
  <si>
    <t>Es un cuerpo o un conjunto de cuerpos de aluminio con acabado ligado en el espacio que forman un sistema capaz de soportar acciones exteriores.</t>
  </si>
  <si>
    <t>Conjuntos estructurales de aluminio con acabado ligado|Conjunto estructural de aluminio con acabado ligado</t>
  </si>
  <si>
    <t>Ensambles estructurales pegados de acero al carbono</t>
  </si>
  <si>
    <t>Es un cuerpo o un conjunto de cuerpos de acero al carbono con acabado ligado en el espacio que forman un sistema capaz de soportar acciones exteriores.</t>
  </si>
  <si>
    <t>Conjuntos estructurales de acero al carbono con acabado ligado|Conjunto estructural de acero al carbono con acabado ligado</t>
  </si>
  <si>
    <t>Ensambles estructurales pegados de aleación hast x</t>
  </si>
  <si>
    <t>Es un cuerpo o un conjunto de cuerpos de aleación Hast X con acabado ligado en el espacio que forman un sistema capaz de soportar acciones exteriores.</t>
  </si>
  <si>
    <t>Conjuntos estructurales de aleación Hast X con acabado ligado|Conjunto estructural de aleación Hast X con acabado ligado</t>
  </si>
  <si>
    <t>Ensambles estructurales pegados de inconel</t>
  </si>
  <si>
    <t>Es un cuerpo o un conjunto de cuerpos de Inconel con acabado ligado en el espacio que forman un sistema capaz de soportar acciones exteriores.</t>
  </si>
  <si>
    <t>Conjuntos estructurales de Inconel con acabado ligado|Conjunto estructural de Inconel con acabado ligado</t>
  </si>
  <si>
    <t>Ensambles estructurales pegados de acero de aleación baja</t>
  </si>
  <si>
    <t>Es un cuerpo o un conjunto de cuerpos de aleación baja de acero con acabado ligado en el espacio que forman un sistema capaz de soportar acciones exteriores.</t>
  </si>
  <si>
    <t>Conjuntos estructurales de aleación baja de acero con acabado ligado|Conjunto estructural de aleación baja de acero con acabado ligado</t>
  </si>
  <si>
    <t>Ensambles estructurales pegados no metálica</t>
  </si>
  <si>
    <t>Es un cuerpo o un conjunto de cuerpos no metalicos con acabado ligado en el espacio que forman un sistema capaz de soportar acciones exteriores.</t>
  </si>
  <si>
    <t>Conjuntos estructurales no metálicos con acabado ligado|Conjunto estructural no metálico con acabado ligado</t>
  </si>
  <si>
    <t>Ensambles estructurales pegados de acero inoxidable</t>
  </si>
  <si>
    <t>Es un cuerpo o un conjunto de cuerpos de acero inoxidable con acabado ligado en el espacio que forman un sistema capaz de soportar acciones exteriores.</t>
  </si>
  <si>
    <t>Conjuntos estructurales de acero inoxidable con acabado ligado|Conjunto estructural de acero inoxidable con acabado ligado</t>
  </si>
  <si>
    <t>Ensambles estructurales pegados de titanio</t>
  </si>
  <si>
    <t>Es un cuerpo o un conjunto de cuerpos titanio con acabado ligado en el espacio que forman un sistema capaz de soportar acciones exteriores.</t>
  </si>
  <si>
    <t>Conjuntos estructurales de titanio con acabado ligado|Conjunto estructural de titanio con acabado ligado</t>
  </si>
  <si>
    <t>Ensambles estructurales pegados de aleación wasp</t>
  </si>
  <si>
    <t>Es un cuerpo o un conjunto de cuerpos de aleación Wasp con acabado ligado en el espacio que forman un sistema capaz de soportar acciones exteriores.</t>
  </si>
  <si>
    <t>Conjuntos estructurales de aleación Wasp con acabado ligado|Conjunto estructural de aleación Wasp con acabado ligado</t>
  </si>
  <si>
    <t>Ensambles estructurales pegados de cobre</t>
  </si>
  <si>
    <t>Es un cuerpo o un conjunto de cuerpos de cobre con acabado ligado en el espacio que forman un sistema capaz de soportar acciones exteriores.</t>
  </si>
  <si>
    <t>Conjuntos estructurales de cobre con acabado ligado|Conjunto estructural de cobre con acabado ligado</t>
  </si>
  <si>
    <t>Ensambles estructurales pegados de latón</t>
  </si>
  <si>
    <t>Es un cuerpo o un conjunto de cuerpos de latón con acabado ligado en el espacio que forman un sistema capaz de soportar acciones exteriores.</t>
  </si>
  <si>
    <t>Conjuntos estructurales de latón con acabado ligado|Conjunto estructural de latón con acabado ligado</t>
  </si>
  <si>
    <t>Conjuntos estructurales empernados</t>
  </si>
  <si>
    <t>Ensambles estructurales atornillados de aluminio</t>
  </si>
  <si>
    <t>Es un cuerpo o un conjunto de cuerpos de aluminio, asegurados con pernos, en el espacio que forman un sistema capaz de soportar acciones exteriores.</t>
  </si>
  <si>
    <t>Conjuntos estructurales de aluminio empernados|Conjunto estructural de aluminio empernado</t>
  </si>
  <si>
    <t>Ensambles estructurales atornillados de acero al carbono</t>
  </si>
  <si>
    <t>Es un cuerpo o un conjunto de cuerpos de acero al carbono, asegurados con pernos, en el espacio que forman un sistema capaz de soportar acciones exteriores.</t>
  </si>
  <si>
    <t>Conjuntos estructurales de acero al carbono empernados|Conjunto estructural de acero al carbono empernado</t>
  </si>
  <si>
    <t>Ensambles estructurales atornillados de aleación hast x</t>
  </si>
  <si>
    <t>Es un cuerpo o un conjunto de cuerpos de aleación Hast X, asegurados con pernos, en el espacio que forman un sistema capaz de soportar acciones exteriores.</t>
  </si>
  <si>
    <t>Conjuntos estructurales de aleación Hast X empernados|Conjunto estructural de aleación Hast X empernado</t>
  </si>
  <si>
    <t>Ensambles estructurales atornillados de inconel</t>
  </si>
  <si>
    <t>Es un cuerpo o un conjunto de cuerpos de Inconel, asegurados con pernos, en el espacio que forman un sistema capaz de soportar acciones exteriores.</t>
  </si>
  <si>
    <t>Conjuntos estructurales de Inconel empernados|Conjunto estructural de Inconel empernado</t>
  </si>
  <si>
    <t>Ensambles estructurales atornillados de acero de aleación baja</t>
  </si>
  <si>
    <t>Es un cuerpo o un conjunto de cuerpos de aleación baja de acero, asegurados con pernos, en el espacio que forman un sistema capaz de soportar acciones exteriores.</t>
  </si>
  <si>
    <t>Conjuntos estructurales de aleación baja de acero empernados|Conjunto estructural de aleación baja de acero empernado</t>
  </si>
  <si>
    <t>Ensambles estructurales atornillados no metálica</t>
  </si>
  <si>
    <t>Es un cuerpo o un conjunto de cuerpos no metálicos, asegurados con pernos, en el espacio que forman un sistema capaz de soportar acciones exteriores.</t>
  </si>
  <si>
    <t>Conjuntos estructurales no metálicos empernados|Conjunto estructural no metálico empernado</t>
  </si>
  <si>
    <t>Ensambles estructurales atornillados de acero inoxidable</t>
  </si>
  <si>
    <t>Es un cuerpo o un conjunto de cuerpos de acero inoxidables, asegurados con pernos, en el espacio que forman un sistema capaz de soportar acciones exteriores.</t>
  </si>
  <si>
    <t>Conjuntos estructurales de acero inoxidable empernado|Conjunto estructural de acero inoxidable empernado</t>
  </si>
  <si>
    <t>Ensambles estructurales atornillados de titanio</t>
  </si>
  <si>
    <t>Es un cuerpo o un conjunto de cuerpos de titanio, asegurados con pernos, en el espacio que forman un sistema capaz de soportar acciones exteriores.</t>
  </si>
  <si>
    <t>Conjuntos estructurales de titanio empernado|Conjunto estructural de titanio empernado</t>
  </si>
  <si>
    <t>Ensambles estructurales atornillados de aleación wasp</t>
  </si>
  <si>
    <t>Es un cuerpo o un conjunto de cuerpos de aleación Wasp, asegurados con pernos, en el espacio que forman un sistema capaz de soportar acciones exteriores.</t>
  </si>
  <si>
    <t>Conjuntos estructurales de aleación Wasp empernado|Conjunto estructural de aleación Wasp empernado</t>
  </si>
  <si>
    <t>Ensambles estructurales atornillados de cobre</t>
  </si>
  <si>
    <t>Es un cuerpo o un conjunto de cuerpos de cobre, asegurados con pernos, en el espacio que forman un sistema capaz de soportar acciones exteriores.</t>
  </si>
  <si>
    <t>Conjuntos estructurales de cobre empernado|Conjunto estructural de cobre empernado</t>
  </si>
  <si>
    <t>Ensambles estructurales atornillados de latón</t>
  </si>
  <si>
    <t>Es un cuerpo o un conjunto de cuerpos de latón, asegurados con pernos, en el espacio que forman un sistema capaz de soportar acciones exteriores.</t>
  </si>
  <si>
    <t>Conjuntos estructurales de latón empernado|Conjunto estructural de latón empernado</t>
  </si>
  <si>
    <t>Conjuntos estructurales soldado sónico</t>
  </si>
  <si>
    <t>Ensambles estructurales con soldadura sónica de aluminio</t>
  </si>
  <si>
    <t>Es un cuerpo o un conjunto de cuerpos en el espacio que forman un sistema capaz de soportar acciones exteriores, soldadas con una máquina con punta de base plana, en las que se colocan los materiales uno encima de otro y después se baja la punta de la máq</t>
  </si>
  <si>
    <t>Conjuntos estructurales soldado de aluminio sónico|Conjunto estructural soldado de aluminio sónico</t>
  </si>
  <si>
    <t>Ensambles estructurales con soldadura sónica de acero al carbono</t>
  </si>
  <si>
    <t>Conjuntos estructurales soldado de acero al carbono sónico|Conjunto estructural soldado de acero al carbono sónico</t>
  </si>
  <si>
    <t>Ensambles estructurales con soldadura sónica de aleación hast x</t>
  </si>
  <si>
    <t>Conjuntos estructurales soldado de aleación Hast X sónica|Conjunto estructural soldado de aleación Hast X sónica</t>
  </si>
  <si>
    <t>Ensambles estructurales con soldadura sónica de inconel</t>
  </si>
  <si>
    <t>Cuerpo o un conjunto de cuerpos en el espacio que forman un sistema capaz de soportar acciones exteriores soldada con una aleación de níquel-cromo-molibdeno diseñada para resistir un amplio rango de ambientes corrosivos, picadura y corrosión de rendija.</t>
  </si>
  <si>
    <t>Conjuntos estructurales soldado con Inconel ultra violeta|Conjunto estructural soldado con Inconel ultra violeta</t>
  </si>
  <si>
    <t>Ensambles estructurales con soldadura sónica de acero de aleación baja</t>
  </si>
  <si>
    <t>Conjuntos estructurales soldado de acero de aleación baja sónica|Conjunto estructural soldado de acero de aleación baja sónica</t>
  </si>
  <si>
    <t>Ensambles estructurales con soldadura sónica no metálica</t>
  </si>
  <si>
    <t>Conjuntos estructurales soldado de no metálico sónico|Conjunto estructural soldado de no metálico sónico</t>
  </si>
  <si>
    <t>Ensambles estructurales con soldadura sónica de acero inoxidable</t>
  </si>
  <si>
    <t>Conjuntos estructurales soldado de acero inoxidable sónico|Conjunto estructural soldado de acero inoxidable sónico</t>
  </si>
  <si>
    <t>Ensambles estructurales con soldadura sónica de titanio</t>
  </si>
  <si>
    <t>Conjuntos estructurales soldado de titanio sónico|Conjunto estructural soldado de titanio sónico</t>
  </si>
  <si>
    <t>Ensambles estructurales con soldadura sónica de aleación wasp</t>
  </si>
  <si>
    <t>Conjuntos estructurales soldado de aleación Wasp sónica|Conjunto estructural soldado de aleación Wasp sónica</t>
  </si>
  <si>
    <t>Ensambles estructurales con soldadura sónica de cobre</t>
  </si>
  <si>
    <t>Conjuntos estructurales soldado de cobre sónico|Conjunto estructural soldado de cobre sónico</t>
  </si>
  <si>
    <t>Ensambles estructurales con soldadura sónica de latón</t>
  </si>
  <si>
    <t>Conjuntos estructurales soldado de latón sónico|Conjunto estructural soldado de latón sónico</t>
  </si>
  <si>
    <t>Conjuntos estructurales soldados con ultra violeta uv</t>
  </si>
  <si>
    <t>Ensambles estructurales con soldadura ultra violeta de aluminio</t>
  </si>
  <si>
    <t>Conjunto de cuerpos en el espacio que forman un sistema capaz de soportar acciones exteriores soldados con aluminio  ultravioleta</t>
  </si>
  <si>
    <t>Conjuntos estructurales soldado de aluminio ultra violeta|Conjunto estructural soldado de aluminio ultra violeta</t>
  </si>
  <si>
    <t>Ensambles estructurales con soldadura ultra violeta de acero al carbono</t>
  </si>
  <si>
    <t>Conjunto de cuerpos en el espacio que forman un sistema capaz de soportar acciones exteriores soldados con acero al carbono ultravioleta</t>
  </si>
  <si>
    <t>Conjuntos estructurales soldado de acero al carbono ultra violeta|Conjunto estructural soldado de acero al carbono ultra violeta</t>
  </si>
  <si>
    <t>Ensambles estructurales con soldadura ultra violeta de aleación hast x</t>
  </si>
  <si>
    <t>Conjunto de cuerpos en el espacio que forman un sistema capaz de soportar acciones exteriores soldados con aleación Hast X ultravioleta</t>
  </si>
  <si>
    <t>Conjuntos estructurales soldado de aleación Hast X ultra violeta|Conjunto estructural soldado de aleación Hast X ultra violeta</t>
  </si>
  <si>
    <t>Ensambles estructurales con soldadura ultra violeta de inconel</t>
  </si>
  <si>
    <t>Conjunto de cuerpos en el espacio que forman un sistema capaz de soportar acciones exteriores soldados con Inconel  ultravioleta</t>
  </si>
  <si>
    <t>Ensambles estructurales con soldadura ultra violeta de acero de aleación baja</t>
  </si>
  <si>
    <t>Conjunto de cuerpos en el espacio que forman un sistema capaz de soportar acciones exteriores soldados con acero de aleación baja ultravioleta</t>
  </si>
  <si>
    <t>Conjuntos estructurales soldado de acero de aleación baja ultra violeta|Conjunto estructural soldado de acero de aleación baja ultra violeta</t>
  </si>
  <si>
    <t>Ensambles estructurales con soldadura ultra violeta no metálica</t>
  </si>
  <si>
    <t>Conjunto de cuerpos en el espacio que forman un sistema capaz de soportar acciones exteriores soldados no metálicos  ultravioleta</t>
  </si>
  <si>
    <t>Conjuntos estructurales soldado de no metálico ultra violeta|Conjunto estructural soldado de no metálico ultra violeta</t>
  </si>
  <si>
    <t>Ensambles estructurales con soldadura ultra violeta de acero inoxidable</t>
  </si>
  <si>
    <t>Conjunto de cuerpos en el espacio que forman un sistema capaz de soportar acciones exteriores soldados con acero inoxidable  ultravioleta</t>
  </si>
  <si>
    <t>Conjuntos estructurales soldado de acero inoxidable ultra violeta|Conjunto estructural soldado de acero inoxidable ultra violeta</t>
  </si>
  <si>
    <t>Ensambles estructurales con soldadura ultra violeta de titanio</t>
  </si>
  <si>
    <t>Conjunto de cuerpos en el espacio que forman un sistema capaz de soportar acciones exteriores soldados con titanio  ultravioleta</t>
  </si>
  <si>
    <t>Conjuntos estructurales soldado de titanio ultra violeta|Conjunto estructural soldado de titanio ultra violeta</t>
  </si>
  <si>
    <t>Ensambles estructurales con soldadura ultra violeta de aleación wasp</t>
  </si>
  <si>
    <t>Conjunto de cuerpos en el espacio que forman un sistema capaz de soportar acciones exteriores soldados con aleación Wasp ultravioleta</t>
  </si>
  <si>
    <t>Conjuntos estructurales soldado de aleación Wasp ultra violeta|Conjunto estructural soldado de aleación Wasp ultra violeta</t>
  </si>
  <si>
    <t>Ensambles estructurales con soldadura ultra violeta de cobre</t>
  </si>
  <si>
    <t>Conjunto de cuerpos en el espacio que forman un sistema capaz de soportar acciones exteriores soldados con cobre  ultravioleta</t>
  </si>
  <si>
    <t>Conjuntos estructurales soldado de cobre ultra violeta|Conjunto estructural soldado de cobre ultra violeta</t>
  </si>
  <si>
    <t>Ensambles estructurales con soldadura ultra violeta de latón</t>
  </si>
  <si>
    <t>Conjunto de cuerpos en el espacio que forman un sistema capaz de soportar acciones exteriores soldados con latón  ultravioleta</t>
  </si>
  <si>
    <t>Conjuntos estructurales soldado de latón ultra violeta|Conjunto estructural soldado de latón ultra violeta</t>
  </si>
  <si>
    <t>Conjuntos estructurales soldado de solvente</t>
  </si>
  <si>
    <t>Ensambles estructurales con soldadura de solvente de aluminio</t>
  </si>
  <si>
    <t>Conjunto de cuerpos en el espacio que forman un sistema capaz de soportar acciones exteriores soldados con solvente de acero de aluminio.</t>
  </si>
  <si>
    <t>Conjuntos estructurales soldado de solvente de aluminio|Conjunto estructural soldado de solvente de aluminio</t>
  </si>
  <si>
    <t>Ensambles estructurales con soldadura de solvente de acero al carbono</t>
  </si>
  <si>
    <t>Conjunto de cuerpos en el espacio que forman un sistema capaz de soportar acciones exteriores soldados con solvente de acero de carbono.</t>
  </si>
  <si>
    <t>Conjuntos estructurales soldado de solvente de acero de carbono|Conjunto estructural soldado de solvente de acero de carbono</t>
  </si>
  <si>
    <t>Ensambles estructurales con soldadura de solvente de aleación hast x</t>
  </si>
  <si>
    <t>Conjunto de cuerpos en el espacio que forman un sistema capaz de soportar acciones exteriores soldados con solvente de acero de aleación Hast X.</t>
  </si>
  <si>
    <t>Conjuntos estructurales soldado de solvente de aleación Hast X|Conjunto estructural soldado de solvente de aleación Hast X</t>
  </si>
  <si>
    <t>Ensambles estructurales con soldadura de solvente de inconel</t>
  </si>
  <si>
    <t>Conjunto de cuerpos en el espacio que forman un sistema capaz de soportar acciones exteriores soldados con solvente de acero de Inconel.</t>
  </si>
  <si>
    <t>Conjuntos estructurales soldado de solvente de Inconel|Conjunto estructural soldado de solvente de Inconel</t>
  </si>
  <si>
    <t>Ensambles estructurales con soldadura de solvente de acero de aleación baja</t>
  </si>
  <si>
    <t>Conjunto de cuerpos en el espacio que forman un sistema capaz de soportar acciones exteriores soldados con solvente de acero de aleación baja.</t>
  </si>
  <si>
    <t>Conjuntos estructurales soldado de solvente de acero de aleación baja|Conjunto estructural soldado de solvente de acero de aleación baja</t>
  </si>
  <si>
    <t>Ensambles estructurales con soldadura de solvente no metálica</t>
  </si>
  <si>
    <t>Conjunto de cuerpos en el espacio que forman un sistema capaz de soportar acciones exteriores soldados con solvente no metálicos.</t>
  </si>
  <si>
    <t>Conjuntos estructurales soldado de solvente no metálico|Conjunto estructural soldado de solvente no metálico</t>
  </si>
  <si>
    <t>Ensambles estructurales con soldadura de solvente de acero inoxidable</t>
  </si>
  <si>
    <t>Conjunto de cuerpos en el espacio que forman un sistema capaz de soportar acciones exteriores soldados con solvente de acero inoxidable.</t>
  </si>
  <si>
    <t>Conjuntos estructurales soldado de solvente de acero inoxidable|Conjunto estructural soldado de solvente de acero inoxidable</t>
  </si>
  <si>
    <t>Ensambles estructurales con soldadura de solvente de titanio</t>
  </si>
  <si>
    <t>Conjunto de cuerpos en el espacio que forman un sistema capaz de soportar acciones exteriores soldados con solvente de titanio.</t>
  </si>
  <si>
    <t>Conjuntos estructurales soldado de solvente de titanio|Conjunto estructural soldado de solvente de titanio</t>
  </si>
  <si>
    <t>Ensambles estructurales con soldadura de solvente de aleación wasp</t>
  </si>
  <si>
    <t>Conjunto de cuerpos en el espacio que forman un sistema capaz de soportar acciones exteriores soldados con solvente de aleación Wasp.</t>
  </si>
  <si>
    <t>Conjuntos estructurales soldado de solvente de aleación Wasp|Conjunto estructural soldado de solvente de aleación Wasp</t>
  </si>
  <si>
    <t>Ensambles estructurales con soldadura de solvente de cobre</t>
  </si>
  <si>
    <t>Conjunto de cuerpos en el espacio que forman un sistema capaz de soportar acciones exteriores soldados con solvente de acero de cobre.</t>
  </si>
  <si>
    <t>Conjuntos estructurales soldado de solvente de cobre|Conjunto estructural soldado de solvente de cobre</t>
  </si>
  <si>
    <t>Ensambles estructurales con soldadura de solvente de latón</t>
  </si>
  <si>
    <t>Conjunto de cuerpos en el espacio que forman un sistema capaz de soportar acciones exteriores soldados con solvente de acero de latón.</t>
  </si>
  <si>
    <t>Conjuntos estructurales soldado de solvente de latón|Conjunto estructural soldado de solvente de latón</t>
  </si>
  <si>
    <t>Conjuntos estructurales soldado o soldado con latón</t>
  </si>
  <si>
    <t>Ensambles estructurales con soldadura de fuerte o débil de aluminio</t>
  </si>
  <si>
    <t>Conjunto de cuerpos en el espacio que forman un sistema capaz de soportar acciones exteriores soldados con aluminio o soldado con latón.</t>
  </si>
  <si>
    <t>Conjuntos estructurales soldado con aluminio o soldado con latón|Conjunto estructural soldado con aluminio o soldado con latón</t>
  </si>
  <si>
    <t>Ensambles estructurales con soldadura de fuerte o débil de acero al carbono</t>
  </si>
  <si>
    <t>Conjunto de cuerpos en el espacio que forman un sistema capaz de soportar acciones exteriores soldados con acero de carbono o soldado con latón.</t>
  </si>
  <si>
    <t>Conjuntos estructurales soldado con acero de carbono o soldado con latón|Conjunto estructural soldado con acero de carbono o soldado con latón</t>
  </si>
  <si>
    <t>Ensambles estructurales con soldadura de fuerte o débil de aleación hast x</t>
  </si>
  <si>
    <t>Conjunto de cuerpos en el espacio que forman un sistema capaz de soportar acciones exteriores soldados con aleación o soldado con latón.</t>
  </si>
  <si>
    <t>Conjuntos estructurales soldado con aleación Hast X o soldado con latón|Conjunto estructural soldado con aleación Hast X o soldado con latón</t>
  </si>
  <si>
    <t>Ensambles estructurales con soldadura de fuerte o débil de inconel</t>
  </si>
  <si>
    <t>Conjunto de cuerpos en el espacio que forman un sistema capaz de soportar acciones exteriores soldados con Inconel o soldado con latón.</t>
  </si>
  <si>
    <t>Conjuntos estructurales soldado con Inconel o soldado con latón|Conjunto estructural soldado con Inconel o soldado con latón</t>
  </si>
  <si>
    <t>Ensambles estructurales con soldadura de fuerte o débil de acero de aleación baja</t>
  </si>
  <si>
    <t>Conjunto de cuerpos en el espacio que forman un sistema capaz de soportar acciones exteriores soldados con aleación baja o soldado con latón.</t>
  </si>
  <si>
    <t>Conjuntos estructurales soldado con acero de aleación baja o soldado con latón|Conjunto estructural soldado con acero de aleación baja o soldado con latón</t>
  </si>
  <si>
    <t>Ensambles estructurales con soldadura de fuerte o débil no metálica</t>
  </si>
  <si>
    <t>Conjunto de cuerpos en el espacio que forman un sistema capaz de soportar acciones exteriores soldados con no metálicos o soldados con latón.</t>
  </si>
  <si>
    <t>Conjuntos estructurales soldado con no metálicos o soldado con latón|Conjunto estructural soldado con no metálico o soldado con latón</t>
  </si>
  <si>
    <t>Ensambles estructurales con soldadura de fuerte o débil de acero inoxidable</t>
  </si>
  <si>
    <t>Conjunto de cuerpos en el espacio que forman un sistema capaz de soportar acciones exteriores soldados con acero inoxidables o soldado con latón.</t>
  </si>
  <si>
    <t>Conjuntos estructurales soldado con acero inoxidable o soldado con latón|Conjunto estructural soldado con acero inoxidable o soldado con latón</t>
  </si>
  <si>
    <t>Ensambles estructurales con soldadura de fuerte o débil de titanio</t>
  </si>
  <si>
    <t>Conjunto de cuerpos en el espacio que forman un sistema capaz de soportar acciones exteriores soldados con titanio o soldado con latón.</t>
  </si>
  <si>
    <t>Conjuntos estructurales soldado con titanio o soldado con latón|Conjunto estructural soldado con titanio o soldado con latón</t>
  </si>
  <si>
    <t>Ensambles estructurales con soldadura de fuerte o débil de aleación wasp</t>
  </si>
  <si>
    <t>Conjunto de cuerpos en el espacio que forman un sistema capaz de soportar acciones exteriores soldados con aleación Wasp o soldado con latón.</t>
  </si>
  <si>
    <t>Conjuntos estructurales soldado con aleación Wasp o soldado con latón|Conjunto estructural soldado con aleación Wasp o soldado con latón</t>
  </si>
  <si>
    <t>Ensambles estructurales con soldadura de fuerte o débil de cobre</t>
  </si>
  <si>
    <t>Conjunto de cuerpos en el espacio que forman un sistema capaz de soportar acciones exteriores soldados con cobre o soldado con latón.</t>
  </si>
  <si>
    <t>Conjuntos estructurales soldado con cobre o soldado con latón|Conjunto estructural soldado con cobre o soldado con latón</t>
  </si>
  <si>
    <t>Ensambles estructurales con soldadura de fuerte o débil de latón</t>
  </si>
  <si>
    <t>Conjunto de cuerpos en el espacio que forman un sistema capaz de soportar acciones exteriores soldado duro o soldado con latón.</t>
  </si>
  <si>
    <t>Conjuntos estructurales soldado duro o soldado con latón|Conjunto estructural soldado duro o soldado con latón</t>
  </si>
  <si>
    <t>Conjuntos estructurales remachados</t>
  </si>
  <si>
    <t>Ensambles estructurales remachados de aluminio</t>
  </si>
  <si>
    <t>Cuerpo o un conjunto de cuerpos en el espacio que forman un sistema capaz de soportar acciones exteriores sujetas con remaches de aluminio.</t>
  </si>
  <si>
    <t>Conjuntos estructurales remachados con aluminio|Conjunto estructural remachado con aluminio</t>
  </si>
  <si>
    <t>Ensambles estructurales remachados de acero al carbono</t>
  </si>
  <si>
    <t>Cuerpo o un conjunto de cuerpos en el espacio que forman un sistema capaz de soportar acciones exteriores sujetas con remaches de acero al carbono.</t>
  </si>
  <si>
    <t>Conjuntos estructurales remachados con acero al carbono|Conjunto estructural remachado con acero al carbono</t>
  </si>
  <si>
    <t>Ensambles estructurales remachados de aleación hast x</t>
  </si>
  <si>
    <t>Cuerpo o un conjunto de cuerpos en el espacio que forman un sistema capaz de soportar acciones exteriores sujetas con remaches de aleación Hast X.</t>
  </si>
  <si>
    <t>Conjuntos estructurales remachados con aleación Hast X|Conjunto estructural remachado con aleación Hast X</t>
  </si>
  <si>
    <t>Ensambles estructurales remachados de inconel</t>
  </si>
  <si>
    <t>Cuerpo o un conjunto de cuerpos en el espacio que forman un sistema capaz de soportar acciones exteriores sujetas con remaches de Inconel.</t>
  </si>
  <si>
    <t>Conjuntos estructurales remachados con Inconel|Conjunto estructural remachado con Inconel</t>
  </si>
  <si>
    <t>Ensambles estructurales remachados de acero de aleación baja</t>
  </si>
  <si>
    <t>Cuerpo o un conjunto de cuerpos en el espacio que forman un sistema capaz de soportar acciones exteriores sujetas con remaches de acero con aleación baja.</t>
  </si>
  <si>
    <t>Conjuntos estructurales remachados con acero de aleación baja|Conjunto estructural remachado con acero de aleación baja</t>
  </si>
  <si>
    <t>Ensambles estructurales remachados no metálica</t>
  </si>
  <si>
    <t>Cuerpo o un conjunto de cuerpos en el espacio que forman un sistema capaz de soportar acciones exteriores sujetas con remaches no metálicos.</t>
  </si>
  <si>
    <t>Conjuntos estructurales remachados con no metálicos|Conjunto estructural remachado con no metálico</t>
  </si>
  <si>
    <t>Ensambles estructurales remachados de acero inoxidable</t>
  </si>
  <si>
    <t>Cuerpo o un conjunto de cuerpos en el espacio que forman un sistema capaz de soportar acciones exteriores sujetas con remaches de acero inoxidables.</t>
  </si>
  <si>
    <t>Conjuntos estructurales remachados con acero inoxidable|Conjunto estructural remachado con acero inoxidable</t>
  </si>
  <si>
    <t>Ensambles estructurales remachados de titanio</t>
  </si>
  <si>
    <t>Cuerpo o un conjunto de cuerpos en el espacio que forman un sistema capaz de soportar acciones exteriores sujetas con remaches de titanio.</t>
  </si>
  <si>
    <t>Conjuntos estructurales remachados con titanio|Conjunto estructural remachado con titanio</t>
  </si>
  <si>
    <t>Ensambles estructurales remachados de aleación wasp</t>
  </si>
  <si>
    <t>Cuerpo o un conjunto de cuerpos en el espacio que forman un sistema capaz de soportar acciones exteriores sujetas con remaches de aleación Wasp.</t>
  </si>
  <si>
    <t>Conjuntos estructurales remachados con aleación Wasp|Conjunto estructural remachado con aleación Wasp</t>
  </si>
  <si>
    <t>Ensambles estructurales remachados de cobre</t>
  </si>
  <si>
    <t>Cuerpo o un conjunto de cuerpos en el espacio que forman un sistema capaz de soportar acciones exteriores sujetas con remaches de cobre.</t>
  </si>
  <si>
    <t>Conjuntos estructurales remachados con cobre|Conjunto estructural remachado con cobre</t>
  </si>
  <si>
    <t>Ensambles estructurales remachados de latón</t>
  </si>
  <si>
    <t>Cuerpo o un conjunto de cuerpos en el espacio que forman un sistema capaz de soportar acciones exteriores sujetas con remaches de latón.</t>
  </si>
  <si>
    <t>Conjuntos estructurales remachados con latón|Conjunto estructural remachado con latón</t>
  </si>
  <si>
    <t>Ensambles de lámina fabricado</t>
  </si>
  <si>
    <t>Conjuntos de placa soldado o soldado con latón</t>
  </si>
  <si>
    <t>Ensambles de láminas soldadas con soldadura fuerte o débil de aluminio</t>
  </si>
  <si>
    <t>Plancha de metal u otra materia,en general rígida y poco gruesa, soldadas fundiendo  aluminio o latón.</t>
  </si>
  <si>
    <t>Conjuntos de placa soldado con aluminio o soldado con latón|Conjunto de placa soldado con aluminio o soldado con latón</t>
  </si>
  <si>
    <t>Ensambles de láminas soldadas con soldadura fuerte o débil de acero al carbono</t>
  </si>
  <si>
    <t>Plancha de metal u otra materia,en general rígida y poco gruesa, soldadas fundiendo acero al carbono o latón.</t>
  </si>
  <si>
    <t>Conjuntos de placa soldado con acero al carbono o soldado con latón|Conjunto de placa soldado con acero al carbono o soldado con latón</t>
  </si>
  <si>
    <t>Ensambles de láminas soldadas con soldadura fuerte o débil de aleación hast x</t>
  </si>
  <si>
    <t>Plancha de metal u otra materia,en general rígida y poco gruesa, soldadas fundiendo aleación Hast X o latón.</t>
  </si>
  <si>
    <t>Conjuntos de placa soldado con aleación Hast X o soldado con latón|Conjunto de placa soldado con aleación Hast X o soldado con latón</t>
  </si>
  <si>
    <t>Ensambles de láminas soldadas con soldadura fuerte o débil de inconel</t>
  </si>
  <si>
    <t>Plancha de metal u otra materia,en general rígida y poco gruesa, soldadas fundiendo Inconel o latón.</t>
  </si>
  <si>
    <t>Conjuntos de placa soldado con Inconel o soldado con latón|Conjunto de placa soldado con Inconel o soldado con latón</t>
  </si>
  <si>
    <t>Ensambles de láminas soldadas con soldadura fuerte o débil de acero de aleación baja</t>
  </si>
  <si>
    <t>Plancha de metal u otra materia,en general rígida y poco gruesa, soldadas fundiendo aleación baja o latón.</t>
  </si>
  <si>
    <t>Conjuntos de placa soldado con aleación baja o soldado con latón|Conjunto de placa soldado con aleación baja o soldado con latón</t>
  </si>
  <si>
    <t>Ensambles de láminas soldadas con soldadura fuerte o débil no metálica</t>
  </si>
  <si>
    <t>Plancha de metal u otra materia,en general rígida y poco gruesa, soldadas fundiendo   latón.</t>
  </si>
  <si>
    <t>Conjuntos de placa soldado o soldado con latón|Conjunto de placa soldado o soldado con latón</t>
  </si>
  <si>
    <t>Ensambles de láminas soldadas con soldadura fuerte o débil de acero inoxidable</t>
  </si>
  <si>
    <t>Plancha de metal u otra materia,en general rígida y poco gruesa, soldadas fundiendo  acero inoxidable o latón.</t>
  </si>
  <si>
    <t>Conjuntos de placa soldado con acero inoxidable o soldado con latón|Conjunto de placa soldado con acero inoxidable o soldado con latón</t>
  </si>
  <si>
    <t>Ensambles de láminas soldadas con soldadura fuerte o débil de titanio</t>
  </si>
  <si>
    <t>Plancha de metal u otra materia,en general rígida y poco gruesa, soldadas fundiendo titanio o latón.</t>
  </si>
  <si>
    <t>Conjuntos de placa soldado con titanio o soldado con latón|Conjunto de placa soldado con titanio o soldado con latón</t>
  </si>
  <si>
    <t>Ensambles de láminas soldadas con soldadura fuerte o débil de aleación wasp</t>
  </si>
  <si>
    <t>Plancha de metal u otra materia,en general rígida y poco gruesa, soldadas fundiendo aleación Wasp o latón.</t>
  </si>
  <si>
    <t>Conjuntos de placa soldado de aleación Wasp o soldado con latón|Conjunto de placa soldado de aleación Wasp o soldado con latón</t>
  </si>
  <si>
    <t>Ensambles de láminas soldadas con soldadura fuerte o débil de cobre</t>
  </si>
  <si>
    <t>Plancha de metal u otra materia,en general rígida y poco gruesa, soldadas fundiendo  cobre o latón.</t>
  </si>
  <si>
    <t>Conjuntos de placa soldado con cobre o soldado con latón|Conjunto de placa soldado con cobre o soldado con latón</t>
  </si>
  <si>
    <t>Ensambles de láminas soldadas con soldadura fuerte o débil de latón</t>
  </si>
  <si>
    <t>Plancha de metal u otra materia,en general rígida y poco gruesa, soldadas fundiendo latón.</t>
  </si>
  <si>
    <t>Conjuntos remachados de placa</t>
  </si>
  <si>
    <t>Ensambles de láminas remachadas de aluminio</t>
  </si>
  <si>
    <t>Sujetar con remaches planchas de metal u otra materia, en general rígida y poco gruesa de aluminio.</t>
  </si>
  <si>
    <t>Conjuntos remachados de placa de aluminio|Conjunto remachado de placa de aluminio</t>
  </si>
  <si>
    <t>Ensambles de láminas remachadas de acero al carbono</t>
  </si>
  <si>
    <t>Sujetar con remaches planchas de metal u otra materia, en general rígida y poco gruesa de acero de carbono.</t>
  </si>
  <si>
    <t>Conjuntos remachados de placa de acero de carbono|Conjunto remachado de placa de acero de carbono</t>
  </si>
  <si>
    <t>Ensambles de láminas remachadas de aleación hast x</t>
  </si>
  <si>
    <t>Sujetar con remaches planchas de metal u otra materia, en general rígida y poco gruesa de aleación Hast X.</t>
  </si>
  <si>
    <t>Conjuntos remachados de placa de aleación Hast X|Conjunto remachado de placa de aleación Hast X</t>
  </si>
  <si>
    <t>Ensambles de láminas remachadas de inconel</t>
  </si>
  <si>
    <t>Sujetar con remaches planchas de metal u otra materia, en general rígida y poco gruesa de Incotel.</t>
  </si>
  <si>
    <t>Conjuntos remachados de placa de Inconel|Conjunto remachado de placa de Inconel</t>
  </si>
  <si>
    <t>Ensambles de láminas remachadas de acero de aleación baja</t>
  </si>
  <si>
    <t>Sujetar con remaches planchas de metal u otra materia, en general rígida y poco gruesa de aleación baja.</t>
  </si>
  <si>
    <t>Conjuntos remachados de placa de aleación baja|Conjunto remachado de placa de aleación baja</t>
  </si>
  <si>
    <t>Ensambles de láminas remachadas no metálica</t>
  </si>
  <si>
    <t>Sujetar con remaches planchas de metal u otra materia, en general rígida y poco gruesa de placas no metálica.</t>
  </si>
  <si>
    <t>Conjuntos remachados de placa no metálica|Conjunto remachado de placa no metálica</t>
  </si>
  <si>
    <t>Ensambles de láminas remachadas de acero inoxidable</t>
  </si>
  <si>
    <t>Sujetar con remaches planchas de metal u otra materia, en general rígida y poco gruesa de acero inoxidable.</t>
  </si>
  <si>
    <t>Conjuntos remachados de placa de acero inoxidable|Conjunto remachado de placa de acero inoxidable</t>
  </si>
  <si>
    <t>Ensambles de láminas remachadas de titanio</t>
  </si>
  <si>
    <t>Sujetar con remaches planchas de metal u otra materia, en general rígida y poco gruesa de titanio.</t>
  </si>
  <si>
    <t>Conjuntos remachados de placa de titanio|Conjunto remachado de placa de titanio</t>
  </si>
  <si>
    <t>Ensambles de láminas remachadas de aleación wasp</t>
  </si>
  <si>
    <t>Sujetar con remaches planchas de metal u otra materia, en general rígida y poco gruesa de aleación Wasp.</t>
  </si>
  <si>
    <t>Conjuntos remachados de placa de aleación Wasp|Conjunto remachado de placa de aleación Wasp</t>
  </si>
  <si>
    <t>Ensambles de láminas remachadas de cobre</t>
  </si>
  <si>
    <t>Sujetar con remaches planchas de metal u otra materia, en general rígida y poco gruesa de cobre.</t>
  </si>
  <si>
    <t>Conjuntos remachados de placa de cobre|Conjunto remachado de placa de cobre</t>
  </si>
  <si>
    <t>Ensambles de láminas remachadas de latón</t>
  </si>
  <si>
    <t>Sujetar con remaches planchas de metal u otra materia, en general rígida y poco gruesa de latón.</t>
  </si>
  <si>
    <t>Conjuntos remachados de placa de latón|Conjunto remachado de placa de latón</t>
  </si>
  <si>
    <t>Conjuntos de láminas soldadas con ultra violeta uv</t>
  </si>
  <si>
    <t>Ensambles de láminas soldadas con soldadura ultra violeta de aluminio</t>
  </si>
  <si>
    <t xml:space="preserve">Hoja o lámina de metal soldadas fundiendo aluminio ultra violeta. </t>
  </si>
  <si>
    <t>Conjuntos de chapa soldada de aluminio ultra violeta|Conjunto de chapa soldada de aluminio ultra violeta</t>
  </si>
  <si>
    <t>Ensambles de láminas soldadas con soldadura ultra violeta de acero al carbono</t>
  </si>
  <si>
    <t xml:space="preserve">Hoja o lámina de metal soldadas fundiendo acero al carbono ultra violeta. </t>
  </si>
  <si>
    <t>Conjuntos de chapa soldada de acero al carbono ultra violeta|Conjunto de chapa soldada de acero al carbono ultra violeta</t>
  </si>
  <si>
    <t>Ensambles de láminas soldadas con soldadura ultra violeta de aleación hast x</t>
  </si>
  <si>
    <t xml:space="preserve">Hoja o lámina de metal soldadas fundiendo aleación Hast X ultra violeta. </t>
  </si>
  <si>
    <t>Conjuntos de chapa soldada de aleación Hast X ultra violeta|Conjunto de chapa soldada de aleación Hast X ultra violeta</t>
  </si>
  <si>
    <t>Ensambles de láminas soldadas con soldadura ultra violeta de inconel</t>
  </si>
  <si>
    <t xml:space="preserve">Hoja o lámina de metal soldadas fundiendo Inconel ultra violeta. </t>
  </si>
  <si>
    <t>Conjuntos de chapa soldada de Inconel ultra violeta|Conjunto de chapa soldada de Inconel ultra violeta</t>
  </si>
  <si>
    <t>Ensambles de láminas soldadas con soldadura ultra violeta de acero de aleación baja</t>
  </si>
  <si>
    <t xml:space="preserve">Hoja o lámina de metal soldadas fundiendo acero de aleación baja ultra violeta. </t>
  </si>
  <si>
    <t>Conjuntos de chapa soldada de acero de aleación baja ultra violeta|Conjunto de chapa soldada de acero de aleación baja ultra violeta</t>
  </si>
  <si>
    <t>Ensambles de láminas soldadas con soldadura ultra violeta no metálica</t>
  </si>
  <si>
    <t xml:space="preserve">Hoja o lámina de metal soldadas fundiendo no metálicos ultra violeta. </t>
  </si>
  <si>
    <t>Conjuntos de chapa soldada de no metálicos ultra violeta|Conjunto de chapa soldada de no metálicos ultra violeta</t>
  </si>
  <si>
    <t>Ensambles de láminas soldadas con soldadura ultra violeta de acero inoxidable</t>
  </si>
  <si>
    <t xml:space="preserve">Hoja o lámina de metal soldadas fundiendo acero inoxidables ultra violeta. </t>
  </si>
  <si>
    <t>Conjuntos de chapa soldada de acero inoxidable ultra violeta|Conjunto de chapa soldada de acero inoxidable ultra violeta</t>
  </si>
  <si>
    <t>Ensambles de láminas soldadas con soldadura ultra violeta de titanio</t>
  </si>
  <si>
    <t xml:space="preserve">Hoja o lámina de metal soldadas fundiendo titanio ultra violeta. </t>
  </si>
  <si>
    <t>Conjuntos de chapa soldada de titanio ultra violeta|Conjunto de chapa soldada de titanio ultra violeta</t>
  </si>
  <si>
    <t>Ensambles de láminas soldadas con soldadura ultra violeta de aleación wasp</t>
  </si>
  <si>
    <t xml:space="preserve">Hoja o lámina de metal soldadas fundiendo aleación Wasp ultra violeta. </t>
  </si>
  <si>
    <t>Conjuntos de chapa soldada de aleación Wasp ultra violeta|Conjunto de chapa soldada de aleación Wasp ultra violeta</t>
  </si>
  <si>
    <t>Ensambles de láminas soldadas con soldadura ultra violeta de cobre</t>
  </si>
  <si>
    <t xml:space="preserve">Hoja o lámina de metal soldadas fundiendo cobre ultra violeta. </t>
  </si>
  <si>
    <t>Conjuntos de chapa soldada de cobre ultra violeta|Conjunto de chapa soldada de cobre ultra violeta</t>
  </si>
  <si>
    <t>Ensambles de láminas soldadas con soldadura ultra violeta de latón</t>
  </si>
  <si>
    <t xml:space="preserve">Hoja o lámina de metal soldadas fundiendo latón ultra violeta. </t>
  </si>
  <si>
    <t>Conjuntos de chapa soldada de latón ultra violeta|Conjunto de chapa soldada de latón ultra violeta</t>
  </si>
  <si>
    <t>Conjuntos de lámina soldada sónica</t>
  </si>
  <si>
    <t>Ensambles de láminas soldadas con soldadura sónica de aluminio</t>
  </si>
  <si>
    <t>Hoja o lámina de metal soldadas fundiendo aluminio con una máquina que emite una onda ultrasónica que mueve las moléculas de ambos materiales provocando que estas se fundan.</t>
  </si>
  <si>
    <t>Conjuntos de chapa soldada de aluminio sónico|Conjunto de chapa soldada de aluminio sónico</t>
  </si>
  <si>
    <t>Ensambles de láminas soldadas con soldadura sónica de acero al carbono</t>
  </si>
  <si>
    <t>Hoja o lámina de metal soldadas fundiendo acero al carbono con una máquina que emite una onda ultrasónica que mueve las moléculas de ambos materiales provocando que estas se fundan.</t>
  </si>
  <si>
    <t>Conjuntos de chapa soldada de acero al carbono sónico|Conjunto de chapa soldada de acero al carbono sónico</t>
  </si>
  <si>
    <t>Ensambles de láminas soldadas con soldadura sónica de aleación hast x</t>
  </si>
  <si>
    <t>Hoja o lámina de metal soldadas fundiendo aleación Hast X con una máquina que emite una onda ultrasónica que mueve las moléculas de ambos materiales provocando que estas se fundan.</t>
  </si>
  <si>
    <t>Conjuntos de chapa soldada de aleación Hast X sónica|Conjunto de chapa soldada de aleación Hast X sónica</t>
  </si>
  <si>
    <t>Ensambles de láminas soldadas con soldadura sónica de inconel</t>
  </si>
  <si>
    <t>Hoja o lámina de metal soldadas fundiendo inconel con una máquina que emite una onda ultrasónica que mueve las moléculas de ambos materiales provocando que estas se fundan.</t>
  </si>
  <si>
    <t>Conjuntos de chapa soldada de Inconel sónico|Conjunto de chapa soldada de Inconel sónico</t>
  </si>
  <si>
    <t>Ensambles de láminas soldadas con soldadura sónica de acero de aleación baja</t>
  </si>
  <si>
    <t>Hoja o lámina de metal soldadas fundiendo acero de aleación ligera con una máquina que emite una onda ultrasónica que mueve las moléculas de ambos materiales provocando que estas se fundan.</t>
  </si>
  <si>
    <t>Conjuntos de chapa soldada de acero sónico de aleación ligera|Conjunto de chapa soldada de acero sónico de aleación ligera</t>
  </si>
  <si>
    <t>Ensambles de láminas soldadas con soldadura sónica no metálica</t>
  </si>
  <si>
    <t>Hoja o lámina de metal soldadas fundiendo no metálicos  con una máquina que emite una onda ultrasónica que mueve las moléculas de ambos materiales provocando que estas se fundan.</t>
  </si>
  <si>
    <t>Conjuntos de chapa soldada de no metálicos sónicos|Conjunto de chapa soldada de no metálico sónico</t>
  </si>
  <si>
    <t>Ensambles de láminas soldadas con soldadura sónica de acero inoxidable</t>
  </si>
  <si>
    <t>Hoja o lámina de metal soldadas fundiendo acero inoxidable con una máquina que emite una onda ultrasónica que mueve las moléculas de ambos materiales provocando que estas se fundan.</t>
  </si>
  <si>
    <t>Conjuntos de chapa soldada de acero inoxidable sónico|Conjunto de chapa soldada de acero inoxidable sónico</t>
  </si>
  <si>
    <t>Ensambles de láminas soldadas con soldadura sónica de titanio</t>
  </si>
  <si>
    <t>Hoja o lámina de metal soldadas fundiendo titanio con una máquina que emite una onda ultrasónica que mueve las moléculas de ambos materiales provocando que estas se fundan.</t>
  </si>
  <si>
    <t>Conjuntos de chapa soldada de titanio sónico|Conjunto de chapa soldada de titanio sónico</t>
  </si>
  <si>
    <t>Ensambles de láminas soldadas con soldadura sónica de aleación wasp</t>
  </si>
  <si>
    <t>Hoja o lámina de metal soldadas fundiendo aleación Wasp con una máquina que emite una onda ultrasónica que mueve las moléculas de ambos materiales provocando que estas se fundan.</t>
  </si>
  <si>
    <t>Conjuntos de chapa soldada de aleación Wasp sónica|Conjunto de chapa soldada de aleación Wasp sónica</t>
  </si>
  <si>
    <t>Ensambles de láminas soldadas con soldadura sónica de cobre</t>
  </si>
  <si>
    <t>Hoja o lámina de metal soldadas fundiendo  cobre  con una máquina que emite una onda ultrasónica que mueve las moléculas de ambos materiales provocando que estas se fundan.</t>
  </si>
  <si>
    <t>Conjuntos de chapa soldada de cobre sónico|Conjunto de chapa soldada de cobre sónico</t>
  </si>
  <si>
    <t>Ensambles de láminas soldadas con soldadura sónica de latón</t>
  </si>
  <si>
    <t>Hoja o lámina de metal soldadas fundiendo latón con una máquina que emite una onda ultrasónica que mueve las moléculas de ambos materiales provocando que estas se fundan.</t>
  </si>
  <si>
    <t>Conjuntos de chapa soldada de latón sónico|Conjunto de chapa soldada de latón sónico</t>
  </si>
  <si>
    <t>Conjuntos de lámina soldada de solvente</t>
  </si>
  <si>
    <t>Ensambles de láminas soldadas con soldadura solvente de aluminio</t>
  </si>
  <si>
    <t>Hoja o lámina de metal soldadas fundiendo solvente de aluminio.</t>
  </si>
  <si>
    <t>Conjuntos de chapa soldada de solvente de aluminio|Conjunto de chapa soldada de solvente de aluminio</t>
  </si>
  <si>
    <t>Ensambles de láminas soldadas con soldadura solvente de acero al carbono</t>
  </si>
  <si>
    <t>Hoja o lámina de metal soldadas fundiendo solvente de acero al carbono.</t>
  </si>
  <si>
    <t>Conjuntos de chapa soldada de solvente de acero al carbono|Conjunto de chapa soldada de solvente de acero al carbono</t>
  </si>
  <si>
    <t>Ensambles de láminas soldadas con soldadura solvente de aleación hast x</t>
  </si>
  <si>
    <t>Hoja o lámina de metal soldadas fundiendo solvente de aleación Hast.</t>
  </si>
  <si>
    <t>Conjuntos de chapa soldada de solvente de aleación Hast|Conjunto de chapa soldada de solvente de aleación Hast</t>
  </si>
  <si>
    <t>Ensambles de láminas soldadas con soldadura solvente de inconel</t>
  </si>
  <si>
    <t>Hoja o lámina de metal soldadas fundiendo solvente de Inconel.</t>
  </si>
  <si>
    <t>Conjuntos de chapa soldada de solvente de Inconel|Conjunto de chapa soldada de solvente de Inconel</t>
  </si>
  <si>
    <t>Ensambles de láminas soldadas con soldadura solvente de acero de aleación baja</t>
  </si>
  <si>
    <t>Hoja o lámina de metal soldadas fundiendo solvente de metálico.</t>
  </si>
  <si>
    <t>Conjuntos de chapa soldada de solvente metálico|Conjunto de chapa soldada de solvente metálico</t>
  </si>
  <si>
    <t>Ensambles de láminas soldadas con soldadura solvente no metálica</t>
  </si>
  <si>
    <t>Hoja o lámina de metal soldadas fundiendo solvente no metálico.</t>
  </si>
  <si>
    <t>Conjuntos de chapa soldada de solvente no metálico|Conjunto de chapa soldada de solvente no metálico</t>
  </si>
  <si>
    <t>Ensambles de láminas soldadas con soldadura solvente de acero inoxidable</t>
  </si>
  <si>
    <t>Hoja o lámina de metal soldadas fundiendo solvente de acero inoxidable.</t>
  </si>
  <si>
    <t>Conjuntos de chapa soldada de solvente de acero inoxidable|Conjunto de chapa soldada de solvente de acero inoxidable</t>
  </si>
  <si>
    <t>Ensambles de láminas soldadas con soldadura solvente de titanio</t>
  </si>
  <si>
    <t>Hoja o lámina de metal soldadas fundiendo solvente de titanio.</t>
  </si>
  <si>
    <t>Conjuntos de chapa soldada de solvente de titanio|Conjunto de chapa soldada de solvente de titanio</t>
  </si>
  <si>
    <t>Ensambles de láminas soldadas con soldadura solvente de aleación wasp</t>
  </si>
  <si>
    <t>Hoja o lámina de metal soldadas fundiendo solvente de aleación wasp.</t>
  </si>
  <si>
    <t>Conjuntos de chapa soldada de solvente de aleación Wasp|Conjunto de chapa soldada de solvente de aleación Wasp</t>
  </si>
  <si>
    <t>Ensambles de láminas soldadas con soldadura solvente de cobre</t>
  </si>
  <si>
    <t>Hoja o lámina de metal soldadas fundiendo solvente de cobre.</t>
  </si>
  <si>
    <t>Conjuntos de chapa soldada de solvente de cobre|Conjunto de chapa soldada de solvente de cobre</t>
  </si>
  <si>
    <t>Ensambles de láminas soldadas con soldadura solvente de latón</t>
  </si>
  <si>
    <t>Hoja o lámina de metal soldadas fundiendo solvente de latón.</t>
  </si>
  <si>
    <t>Conjuntos de chapa soldada de solvente de latón|Conjunto de chapa soldada de solvente de latón</t>
  </si>
  <si>
    <t>Conjuntos de lámina con acabado ligado</t>
  </si>
  <si>
    <t>Ensambles de láminas pegadas de aluminio</t>
  </si>
  <si>
    <t>Plancha de aluminio rígida y poco gruesa terminada de una determinada forma.</t>
  </si>
  <si>
    <t>Conjuntos de placa de aluminio con acabado ligado|Conjunto de placa de aluminio con acabado ligado</t>
  </si>
  <si>
    <t>Ensambles de láminas pegadas de acero al carbono</t>
  </si>
  <si>
    <t>Plancha de acero al carbono rígida y poco gruesa terminada de una determinada forma.</t>
  </si>
  <si>
    <t>Conjuntos de placa de acero al carbono con acabado ligado|Conjunto de placa de acero al carbono con acabado ligado</t>
  </si>
  <si>
    <t>Ensambles de láminas pegadas de aleación hast x</t>
  </si>
  <si>
    <t>Plancha de aleación Hast X rígida y poco gruesa terminada de una determinada forma.</t>
  </si>
  <si>
    <t>Conjuntos de placa de aleación Hast X con acabado ligado|Conjunto de placa de aleación Hast X con acabado ligado</t>
  </si>
  <si>
    <t>Ensambles de láminas pegadas de inconel</t>
  </si>
  <si>
    <t>Plancha de Inconel rígida y poco gruesa terminada de una determinada forma.</t>
  </si>
  <si>
    <t>Conjuntos de placa de Inconel con acabado ligado|Conjunto de placa de Inconel con acabado ligado</t>
  </si>
  <si>
    <t>Ensambles de láminas pegadas de acero de aleación baja</t>
  </si>
  <si>
    <t>Plancha de aleación baja de acero rígida y poco gruesa terminada de una determinada forma.</t>
  </si>
  <si>
    <t>Conjuntos de placa de aleación baja de acero con acabado ligado|Conjunto de placa de aleación baja de acero con acabado ligado</t>
  </si>
  <si>
    <t>Ensambles de láminas pegadas no metálica</t>
  </si>
  <si>
    <t>Plancha no metálica rígida y poco gruesa terminada de una determinada forma.</t>
  </si>
  <si>
    <t>Conjuntos de placa no metálica con acabado ligado|Conjunto de placa no metálica con acabado ligado</t>
  </si>
  <si>
    <t>Ensambles de láminas pegadas de acero inoxidable</t>
  </si>
  <si>
    <t>Plancha de acero inoxidable rígida y poco gruesa terminada de una determinada forma.</t>
  </si>
  <si>
    <t>Conjuntos de placa de acero inoxidable con acabado ligado|Conjunto de placa de acero inoxidable con acabado ligado</t>
  </si>
  <si>
    <t>Ensambles de láminas pegadas de titanio</t>
  </si>
  <si>
    <t>Plancha de titanio rígida y poco gruesa terminada de una determinada forma.</t>
  </si>
  <si>
    <t>Conjuntos de placa de titanio con acabado ligado|Conjunto de placa de titanio con acabado ligado</t>
  </si>
  <si>
    <t>Ensambles de láminas pegadas de aleación wasp</t>
  </si>
  <si>
    <t>Plancha de aleación Wasp rígida y poco gruesa terminada de una determinada forma.</t>
  </si>
  <si>
    <t>Conjunto de placa de aleación Wasp con acabado ligado,Conjuntos de placa de aleación Wasp con acabado ligado</t>
  </si>
  <si>
    <t>Ensambles de láminas pegadas de cobre</t>
  </si>
  <si>
    <t>Plancha de cobre rígida y poco gruesa terminada de una determinada forma.</t>
  </si>
  <si>
    <t>Conjunto de placa de cobre con acabado ligado,Conjuntos de placa de cobre con acabado ligado</t>
  </si>
  <si>
    <t>Ensambles de láminas pegadas de latón</t>
  </si>
  <si>
    <t>Plancha de latón rígida y poco gruesa terminada de una determinada forma.</t>
  </si>
  <si>
    <t>Conjunto de placa de latón con acabado ligado,Conjuntos de placa de latón con acabado ligado</t>
  </si>
  <si>
    <t>Conjuntos de lámina empernada</t>
  </si>
  <si>
    <t>Ensambles de láminas atornilladas de aluminio</t>
  </si>
  <si>
    <t>Hoja o lámina de metal asegurada con pernos aluminio.</t>
  </si>
  <si>
    <t>Conjunto de chapa empernada de aluminio,Conjuntos de chapa empernada de aluminio</t>
  </si>
  <si>
    <t>Ensambles de láminas atornilladas de acero al carbono</t>
  </si>
  <si>
    <t>Hoja o lámina de metal asegurada con pernos de acero de carbono.</t>
  </si>
  <si>
    <t>Conjunto de chapa empernada de acero al carbono,Conjuntos de chapa empernada de acero al carbono</t>
  </si>
  <si>
    <t>Ensambles de láminas atornilladas de aleación hast x</t>
  </si>
  <si>
    <t>Hoja o lámina de metal asegurada con pernos de aleación Hast.</t>
  </si>
  <si>
    <t>Conjuntos de chapa empernada de aleación Hast|Conjunto de chapa empernada de aleación Hast</t>
  </si>
  <si>
    <t>Ensambles de láminas atornilladas de inconel</t>
  </si>
  <si>
    <t>Hoja o lámina de metal asegurada con pernos de inconel.</t>
  </si>
  <si>
    <t>Conjunto de chapa empernada de Inconel,Conjuntos de chapa empernada de Inconel</t>
  </si>
  <si>
    <t>Ensambles de láminas atornilladas de acero de aleación baja</t>
  </si>
  <si>
    <t>Hoja o lámina de metal asegurada con pernos de aleación pobre.</t>
  </si>
  <si>
    <t>Conjunto de chapa empernada de aleacion pobre,Conjunto de chapa empernada de aleación pobre,Conjuntos de chapa empernada de aleación pobre</t>
  </si>
  <si>
    <t>Ensambles de láminas atornilladas no metálica</t>
  </si>
  <si>
    <t>Hoja o lámina de metal asegurada con pernos no metálicos.</t>
  </si>
  <si>
    <t>Conjunto de chapa empernada de no metálico,Conjunto de chapa empernada de no metalicos,Conjuntos de chapa empernada de no metálicos</t>
  </si>
  <si>
    <t>Ensambles de láminas atornilladas de acero inoxidable</t>
  </si>
  <si>
    <t>Hoja o lámina de metal asegurada con pernos de acero inoxidable.</t>
  </si>
  <si>
    <t>Conjunto de chapa empernada de acero inoxidable,Conjuntos de chapa empernada de acero inoxidable</t>
  </si>
  <si>
    <t>Ensambles de láminas atornilladas de titanio</t>
  </si>
  <si>
    <t>Hoja o lámina de metal asegurada con pernos de titanio.</t>
  </si>
  <si>
    <t>Conjunto de chapa empernada de titanio,Conjuntos de chapa empernada de titanio</t>
  </si>
  <si>
    <t>Ensambles de láminas atornilladas de aleación wasp</t>
  </si>
  <si>
    <t>Hoja o lámina de metal asegurada con pernos de aleación Wasp.</t>
  </si>
  <si>
    <t>Conjunto de chapa empernada de aleacion Wasp,Conjunto de chapa empernada de aleación Wasp,Conjuntos de chapa empernada de aleación Wasp</t>
  </si>
  <si>
    <t>Ensambles de láminas atornilladas de cobre</t>
  </si>
  <si>
    <t>Hoja o lámina de metal asegurada con pernos de cobre.</t>
  </si>
  <si>
    <t>Conjunto de chapa empernada de cobre,Conjuntos de chapa empernada de cobre</t>
  </si>
  <si>
    <t>Ensambles de láminas atornilladas de latón</t>
  </si>
  <si>
    <t>Plancha de metal u otra materia,en general rígida y poco gruesa asegurada con pernos de latón</t>
  </si>
  <si>
    <t>Conjunto de placa empernada de laton,Conjunto de placa empernada de latón,Conjuntos de placa empernada de latón</t>
  </si>
  <si>
    <t>Conjuntos de tubos soldados con ultra violeta uv</t>
  </si>
  <si>
    <t>Ensambles de tubos soldados con soldadura ultra violeta de aluminio</t>
  </si>
  <si>
    <t>Conductos que cumple la función de transportar agua u otros fluidos soldadas fundiendo aluminio ultra violeta.</t>
  </si>
  <si>
    <t>Conjunto de tuberia soldada de aluminio ultra violeta,Conjunto de tubería soldada de aluminio ultra violeta,Conjuntos de tubería soldada de aluminio ultra violeta</t>
  </si>
  <si>
    <t>Ensambles de tubos soldados con soldadura ultra violeta de acero al carbono</t>
  </si>
  <si>
    <t>Conductos que cumple la función de transportar agua u otros fluidos soldadas fundiendo acero de carbono  ultra violeta.</t>
  </si>
  <si>
    <t>Conjunto de tuberia soldada de acero al carbono ultra violeta,Conjunto de tubería soldada de acero al carbono ultra violeta,Conjuntos de tubería soldada de acero al carbono ultra violeta</t>
  </si>
  <si>
    <t>Ensambles de tubos soldados con soldadura ultra violeta de aleación hast x</t>
  </si>
  <si>
    <t>Conductos que cumple la función de transportar agua u otros fluidos soldadas fundiendo aleación Hast X ultra violeta.</t>
  </si>
  <si>
    <t>Conjunto de tuberia soldada ultra violeta de aleación Hast X,Conjunto de tubería soldada ultra violeta de aleación Hast X,Conjuntos de tubería soldada ultra violeta de aleación Hast X</t>
  </si>
  <si>
    <t>Ensambles de tubos soldados con soldadura ultra violeta de inconel</t>
  </si>
  <si>
    <t>Conductos que cumple la función de transportar agua u otros fluidos soldadas fundiendo Inconel ultra violeta.</t>
  </si>
  <si>
    <t>Conjunto de tuberia soldada ultra violeta de Inconel,Conjunto de tubería soldada ultra violeta de Inconel,Conjuntos de tubería soldada ultra violeta de Inconel</t>
  </si>
  <si>
    <t>Ensambles de tubos soldados con soldadura ultra violeta de acero de aleación baja</t>
  </si>
  <si>
    <t>Conductos que cumple la función de transportar agua u otros fluidos soldadas fundiendo alleación baja de acero ultra violeta.</t>
  </si>
  <si>
    <t>Conjunto de tuberia soldada ultra violeta de aleación baja de acero,Conjunto de tubería soldada ultra violeta de aleación baja de acero,Conjuntos de tubería soldada ultra violeta de aleación baja de acero</t>
  </si>
  <si>
    <t>Ensambles de tubos soldados con soldadura ultra violeta no metálica</t>
  </si>
  <si>
    <t>Conductos que cumple la función de transportar agua u otros fluidos soldadas fundiendo no metálica ultra violeta.</t>
  </si>
  <si>
    <t>Conjunto de tuberia soldada ultra violeta no metalica,Conjunto de tubería soldada ultra violeta no metálica,Conjuntos de tubería soldada ultra violeta no metálica</t>
  </si>
  <si>
    <t>Ensambles de tubos soldados con soldadura ultra violeta de acero inoxidable</t>
  </si>
  <si>
    <t>Conductos que cumple la función de transportar agua u otros fluidos soldadas fundiendo acero inoxidable ultra violeta.</t>
  </si>
  <si>
    <t>Conjunto de tuberia soldada ultra violeta de acero inoxidable,Conjunto de tubería soldada ultra violeta de acero inoxidable,Conjuntos de tubería soldada ultra violeta de acero inoxidable</t>
  </si>
  <si>
    <t>Ensambles de tubos soldados con soldadura ultra violeta de titanio</t>
  </si>
  <si>
    <t>Conductos que cumple la función de transportar agua u otros fluidos soldadas fundiendo titanio ultra violeta.</t>
  </si>
  <si>
    <t>Conjunto de tuberia soldada ultra violeta de titanio,Conjunto de tubería soldada ultra violeta de titanio,Conjuntos de tubería soldada ultra violeta de titanio</t>
  </si>
  <si>
    <t>Ensambles de tubos soldados con soldadura ultra violeta de aleación wasp</t>
  </si>
  <si>
    <t>Conductos que cumple la función de transportar agua u otros fluidos soldadas fundiendo aleación Wasp ultra violeta.</t>
  </si>
  <si>
    <t>Conjunto de tuberia soldada ultra violeta de aleación Wasp,Conjunto de tubería soldada ultra violeta de aleación Wasp,Conjuntos de tubería soldada ultra violeta de aleación Wasp</t>
  </si>
  <si>
    <t>Ensambles de tubos soldados con soldadura ultra violeta de cobre</t>
  </si>
  <si>
    <t>Conductos que cumple la función de transportar agua u otros fluidos soldadas fundiendo cobre ultra violeta.</t>
  </si>
  <si>
    <t>Conjunto de tuberia soldada ultra violeta de cobre,Conjunto de tubería soldada ultra violeta de cobre,Conjuntos de tubería soldada ultra violeta de cobre</t>
  </si>
  <si>
    <t>Ensambles de tubos soldados con soldadura ultra violeta de latón</t>
  </si>
  <si>
    <t>Conductos que cumple la función de transportar agua u otros fluidos soldadas fundiendo latón ultra violeta.</t>
  </si>
  <si>
    <t>Conjunto de tuberia soldada ultra violeta de latón,Conjunto de tubería soldada ultra violeta de latón,Conjuntos de tuberia soldada ultra violeta de latón,Conjuntos de tubería soldada ultra violeta de latón</t>
  </si>
  <si>
    <t>Conjuntos de tubería soldada o soldada con latón</t>
  </si>
  <si>
    <t>Ensambles de tubos soldados con soldadura fuerte o débil de aluminio</t>
  </si>
  <si>
    <t>Conductos de aluminio que cumple la función de transportar agua u otros fluidos soldadas fundiendo latón.</t>
  </si>
  <si>
    <t>Conjunto de tubería de aluminio soldada o soldada con latón,Conjuntos de tuberia de aluminio soldada,Conjuntos de tuberia de aluminio soldada con latón,Conjuntos de tubería de aluminio soldada o soldada con latón</t>
  </si>
  <si>
    <t>Ensambles de tubos soldados con soldadura fuerte o débil de acero al carbono</t>
  </si>
  <si>
    <t>Conductos de acero al carbono que cumple la función de transportar agua u otros fluidos soldadas fundiendo latón.</t>
  </si>
  <si>
    <t>Conjunto de tuberia de acero al carbono soldada con latón,Conjunto de tubería de acero al carbono soldada o soldada con latón,Conjuntos de tuberia de acero al carbono soldada,Conjuntos de tubería de acero al carbono soldada o soldada con latón</t>
  </si>
  <si>
    <t>Ensambles de tubos soldados con soldadura fuerte o débil de aleación hast x</t>
  </si>
  <si>
    <t>Conductos de aleación Hast x que cumple la función de transportar agua u otros fluidos soldadas fundiendo latón.</t>
  </si>
  <si>
    <t>Conjunto de tuberia de aleación Hast X soldada,Conjunto de tuberia de aleación Hast X soldada con latón,Conjunto de tubería de aleación Hast X soldada o soldada con latón,Conjuntos de tubería de aleación Hast X soldada o soldada con latón</t>
  </si>
  <si>
    <t>Ensambles de tubos soldados con soldadura fuerte o débil de inconel</t>
  </si>
  <si>
    <t>Conductos de Inconel que cumple la función de transportar agua u otros fluidos soldadas fundiendo latón.</t>
  </si>
  <si>
    <t>Conjunto de tuberia de Inconel soldada,Conjunto de tuberia de Inconel soldada con latón,Conjunto de tuberia de Inconel soldada o soldada con latón,Conjuntos de tubería de Inconel soldada o soldada con latón</t>
  </si>
  <si>
    <t>Ensambles de tubos soldados con soldadura fuerte o débil de acero de aleación baja</t>
  </si>
  <si>
    <t>Conductos de aleación baja de acero  que cumple la función de transportar agua u otros fluidos soldadas fundiendo latón.</t>
  </si>
  <si>
    <t>Conjunto de tuberia de aleación baja de acero soldada,Conjunto de tubería de aleación baja de acero soldada o soldada con latón,Conjuntos de tubería de aleación baja de acero soldada o soldada con latón</t>
  </si>
  <si>
    <t>Ensambles de tubos soldados con soldadura fuerte o débil no metálica</t>
  </si>
  <si>
    <t>Conductos no metálico que cumple la función de transportar agua u otros fluidos soldadas fundiendo latón.</t>
  </si>
  <si>
    <t>Conjunto de tuberia no metálica soldada,Conjunto de tuberia no metálica soldada con latón,Conjuntos de tubería no metálica soldada o soldada con latón</t>
  </si>
  <si>
    <t>Ensambles de tubos soldados con soldadura fuerte o débil de acero inoxidable</t>
  </si>
  <si>
    <t>Conductos de acero inoxidable que cumple la función de transportar agua u otros fluidos soldadas fundiendo latón.</t>
  </si>
  <si>
    <t>Conjunto de tuberia de acero inoxidable soldada con latón,Conjunto de tubería de acero inoxidable soldada o soldada con latón,Conjuntos de tubería de acero inoxidable soldada o soldada con latón</t>
  </si>
  <si>
    <t>Ensambles de tubos soldados con soldadura fuerte o débil de titanio</t>
  </si>
  <si>
    <t>Conductos de titanio que cumple la función de transportar agua u otros fluidos soldadas fundiendo latón.</t>
  </si>
  <si>
    <t>Conjunto de tuberia de titanio soldada,Conjunto de tuberia de titanio soldada con latón,Conjunto de tuberia de titanio soldada o soldada con latón,Conjuntos de tubería de titanio soldada o soldada con latón</t>
  </si>
  <si>
    <t>Ensambles de tubos soldados con soldadura fuerte o débil de aleación wasp</t>
  </si>
  <si>
    <t>Conductos de aleación Wasp que cumple la función de transportar agua u otros fluidos soldadas fundiendo latón.</t>
  </si>
  <si>
    <t>Conjunto de tuberia de aleación Wasp soldada,Conjunto de tuberia de aleación Wasp soldada con latón,Conjunto de tubería de aleación Wasp soldada con latón,Conjuntos de tubería de aleación Wasp soldada o soldada con latón</t>
  </si>
  <si>
    <t>Ensambles de tubos soldados con soldadura fuerte o débil de cobre</t>
  </si>
  <si>
    <t>Conductos de cobre que cumple la función de transportar agua u otros fluidos soldadas fundiendo latón.</t>
  </si>
  <si>
    <t>Conjunto de tuberia de cobre soldada,Conjunto de tuberia de cobre soldada con latón,Conjunto de tuberia de cobre soldada o soldada con latón,Conjuntos de tubería de cobre soldada o soldada con latón</t>
  </si>
  <si>
    <t>Ensambles de tubos soldados con soldadura fuerte o débil de latón</t>
  </si>
  <si>
    <t>Conductos de latón que cumple la función de transportar agua u otros fluidos soldadas fundiendo latón.</t>
  </si>
  <si>
    <t>Conjunto de tubería de latón soldada,Conjunto de tubería de latón soldada con latón,Conjuntos de tuberia de latón soldada o soldada con latón,Conjuntos de tubería de latón soldada o soldada con latón</t>
  </si>
  <si>
    <t>Ensambles de tubos remachados de aluminio</t>
  </si>
  <si>
    <t>Conducto de aluminio que cumple la función de transportar agua u otros fluidos, sujetas con remaches.</t>
  </si>
  <si>
    <t>Conjunto de tuberia de aluminio remachada,Conjuntos de tuberia de aluminio remachada,Conjuntos de tubería de aluminio remachada</t>
  </si>
  <si>
    <t>Ensambles de tubos remachados de acero al carbono</t>
  </si>
  <si>
    <t>Conducto de acero al carbono que cumple la función de transportar agua u otros fluidos, sujetas con remaches.</t>
  </si>
  <si>
    <t>Conjunto de tubería de acero al carbono remachada,Conjuntos de tuberia de acero al carbono remachada,Conjuntos de tubería de acero al carbono remachada</t>
  </si>
  <si>
    <t>Ensambles de tubos remachados de aleación hast x</t>
  </si>
  <si>
    <t>Conducto de aleacion Hast X que cumple la función de transportar agua u otros fluidos, sujetas con remaches.</t>
  </si>
  <si>
    <t>Conjunto de tubería de aleación Hast X remachada,Conjuntos de tuberia de aleación Hast X remachada,Conjuntos de tubería de aleación Hast X remachada</t>
  </si>
  <si>
    <t>Ensambles de tubos remachados de inconel</t>
  </si>
  <si>
    <t>Conducto de Inconel que cumple la función de transportar agua u otros fluidos, sujetas con remaches.</t>
  </si>
  <si>
    <t>Conjunto de tubería de Inconel remachada,Conjuntos de tuberia de Inconel remachada,Conjuntos de tubería de Inconel remachada</t>
  </si>
  <si>
    <t>Ensambles de tubos remachados de acero de aleación baja</t>
  </si>
  <si>
    <t>Conducto de aleación baja de acero que cumple la función de transportar agua u otros fluidos, sujetas con remaches.</t>
  </si>
  <si>
    <t>Conjunto de tubería de aleación baja de acero remachada,Conjuntos de tuberia de aleación baja de acero remachada,Conjuntos de tubería de aleación baja de acero remachada</t>
  </si>
  <si>
    <t>Ensambles de tubos remachados no metálica</t>
  </si>
  <si>
    <t>Conducto no metálico que cumple la función de transportar agua u otros fluidos, sujetas con remaches.</t>
  </si>
  <si>
    <t>Conjunto de tubería no metálica remachada,Conjuntos de tuberia no metalica remachada,Conjuntos de tubería no metálica remachada</t>
  </si>
  <si>
    <t>Ensambles de tubos remachados de acero inoxidable</t>
  </si>
  <si>
    <t>Conducto de acero inoxidable que cumple la función de transportar agua u otros fluidos, sujetas con remaches.</t>
  </si>
  <si>
    <t>Conjunto de tubería de acero inoxidable remachada,Conjuntos de tuberia de acero inoxidable remachada,Conjuntos de tubería de acero inoxidable remachada</t>
  </si>
  <si>
    <t>Ensambles de tubos remachados de titanio</t>
  </si>
  <si>
    <t>Conducto de titanio que cumple la función de transportar agua u otros fluidos, sujetas con remaches.</t>
  </si>
  <si>
    <t>Conjunto de tubería de titanio remachada,Conjuntos de tuberia de titanio remachada,Conjuntos de tubería de titanio remachada</t>
  </si>
  <si>
    <t>Ensambles de tubos remachados de aleación wasp</t>
  </si>
  <si>
    <t>Conducto de aleación Wasp que cumple la función de transportar agua u otros fluidos, sujetas con remaches.</t>
  </si>
  <si>
    <t>Conjunto de tubería de aleación Wasp remachada,Conjuntos de tuberia de aleación Wasp remachada,Conjuntos de tubería de aleación Wasp remachada</t>
  </si>
  <si>
    <t>Ensambles de tubos remachados de cobre</t>
  </si>
  <si>
    <t>Conducto de cobre que cumple la función de transportar agua u otros fluidos, sujetas con remaches.</t>
  </si>
  <si>
    <t>Conjunto de tubería de cobre remachada,Conjuntos de tuberia de cobre remachada,Conjuntos de tubería de cobre remachada</t>
  </si>
  <si>
    <t>Ensambles de tubos remachados de latón</t>
  </si>
  <si>
    <t>Conducto de latón que cumple la función de transportar agua u otros fluidos, sujetas con remaches.</t>
  </si>
  <si>
    <t>Conjunto de tubería de latón remachada,Conjuntos de tuberia de latón remachada,Conjuntos de tubería de latón remachada</t>
  </si>
  <si>
    <t>Conjuntos de tubería ligada</t>
  </si>
  <si>
    <t>Ensambles de tubos pegados de aluminio</t>
  </si>
  <si>
    <t>Conducto que cumple la función de transportar agua u otros fluidos, Fundidos o mezclados con elementos de aluminio.</t>
  </si>
  <si>
    <t>Conjunto de tubería ligada de aluminio,Conjuntos de tuberia ligada de aluminio,Conjuntos de tubería ligada de aluminio</t>
  </si>
  <si>
    <t>Ensambles de tubos pegados de acero al carbono</t>
  </si>
  <si>
    <t>Conducto que cumple la función de transportar agua u otros fluidos, fundido o mezclados con elementos de acero de carbono.</t>
  </si>
  <si>
    <t>Conjunto de tubería ligada de acero al carbono,Conjuntos de tuberia ligada de acero al carbono,Conjuntos de tubería ligada de acero al carbono</t>
  </si>
  <si>
    <t>Ensambles de tubos pegados de aleación hast x</t>
  </si>
  <si>
    <t>Conducto que cumple la función de transportar agua u otros fluidos, fundido o mezclados con elementos de aleación Hast X.</t>
  </si>
  <si>
    <t>Conjunto de tubería ligada de aleación Hast X,Conjuntos de tuberia ligada de aleación Hast X,Conjuntos de tubería ligada de aleación Hast X</t>
  </si>
  <si>
    <t>Ensambles de tubos pegados de inconel</t>
  </si>
  <si>
    <t>Conducto que cumple la función de transportar agua u otros fluidos, fundido o mezclados con elementos de Inconel.</t>
  </si>
  <si>
    <t>Conjunto de tubería ligada de Inconel,Conjuntos de tuberia ligada de Inconel,Conjuntos de tubería ligada de Inconel</t>
  </si>
  <si>
    <t>Ensambles de tubos pegados de acero de aleación baja</t>
  </si>
  <si>
    <t>Conducto que cumple la función de transportar agua u otros fluidos, fundido o mezclados con elementos de aluminio.</t>
  </si>
  <si>
    <t>Conjunto de tubería ligada de aleación baja de acero,Conjuntos de tuberia ligada de aleación baja de acero,Conjuntos de tubería ligada de aleación baja de acero</t>
  </si>
  <si>
    <t>Ensambles de tubos pegados no metálica</t>
  </si>
  <si>
    <t>Conducto que cumple la función de transportar agua u otros fluidos, fundido o mezclados con elementos no metalicos.</t>
  </si>
  <si>
    <t>Conjunto de tubería ligada no metálica,Conjuntos de tuberia ligada no metalica,Conjuntos de tubería ligada no metálica</t>
  </si>
  <si>
    <t>Ensambles de tubos pegados de acero inoxidable</t>
  </si>
  <si>
    <t>Conducto que cumple la función de transportar agua u otros fluidos, fundido o mezclados con elementos de acero inoxidable.</t>
  </si>
  <si>
    <t>Conjunto de tubería ligada de acero inoxidable,Conjuntos de tuberia ligada de acero inoxidable,Conjuntos de tubería ligada de acero inoxidable</t>
  </si>
  <si>
    <t>Ensambles de tubos pegados de titanio</t>
  </si>
  <si>
    <t>Conducto que cumple la función de transportar agua u otros fluidos, fundido o mezclados con elementos de titanio.</t>
  </si>
  <si>
    <t>Conjunto de tubería ligada de titanio,Conjuntos de tuberia ligada de titanio,Conjuntos de tubería ligada de titanio</t>
  </si>
  <si>
    <t>Ensambles de tubos pegados de aleación wasp</t>
  </si>
  <si>
    <t>Conducto que cumple la función de transportar agua u otros fluidos, fundido o mezclados con elementos de aleación Wasp.</t>
  </si>
  <si>
    <t>Conjunto de tubería ligada de aleación Wasp,Conjuntos de tuberia ligada de aleación Wasp,Conjuntos de tubería ligada de aleación Wasp</t>
  </si>
  <si>
    <t>Ensambles de tubos pegados de cobre</t>
  </si>
  <si>
    <t>Conducto que cumple la función de transportar agua u otros fluidos, Fundidos o mezclados con elementos de cobre.</t>
  </si>
  <si>
    <t>Conjunto de tubería ligada de cobre,Conjuntos de tuberia ligada de cobre,Conjuntos de tubería ligada de cobre</t>
  </si>
  <si>
    <t>Ensambles de tubos pegados de latón</t>
  </si>
  <si>
    <t>Conducto que cumple la función de transportar agua u otros fluidos, fundido o mezclados con elementos de latón.</t>
  </si>
  <si>
    <t>Conjunto de tubería ligada de latón,Conjuntos de tuberia ligada de latón,Conjuntos de tubería ligada de latón</t>
  </si>
  <si>
    <t>Conjuntos de tubería empernados</t>
  </si>
  <si>
    <t>Ensambles de tubos atornillados de aluminio</t>
  </si>
  <si>
    <t>Conducto que cumple la función de transportar agua u otros fluidos, asegurado con pernos de aluminio.</t>
  </si>
  <si>
    <t>Conjunto de tubería empernados de aluminio,Conjuntos de tuberia empernados de aluminio,Conjuntos de tubería empernados de aluminio</t>
  </si>
  <si>
    <t>Ensambles de tubos atornillados de acero al carbono</t>
  </si>
  <si>
    <t>Conducto que cumple la función de transportar agua u otros fluidos, asegurado con pernos de acero de carbono.</t>
  </si>
  <si>
    <t>Conjunto de tubería empernados de acero al carbono,Conjuntos de tuberia empernados de acero al carbono,Conjuntos de tubería empernados de acero al carbono</t>
  </si>
  <si>
    <t>Ensambles de tubos atornillados de aleación hast x</t>
  </si>
  <si>
    <t>Conducto que cumple la función de transportar agua u otros fluidos, asegurado con pernos de aleación Hast x.</t>
  </si>
  <si>
    <t>Conjunto de tubería empernados de aleación Hast X,Conjuntos de tuberia empernados de aleación Hast X,Conjuntos de tubería empernados de aleación Hast X</t>
  </si>
  <si>
    <t>Ensambles de tubos atornillados de inconel</t>
  </si>
  <si>
    <t>Conducto que cumple la función de transportar agua u otros fluidos, asegurado con pernos de Inconel.</t>
  </si>
  <si>
    <t>Conjunto de tubería empernado de Inconel,Conjuntos de tuberia empernados de Inconel,Conjuntos de tubería empernados de Inconel</t>
  </si>
  <si>
    <t>Ensambles de tubos atornillados de acero de aleación baja</t>
  </si>
  <si>
    <t>Conducto que cumple la función de transportar agua u otros fluidos, asegurado con pernos de aleación baja de acero.</t>
  </si>
  <si>
    <t>Conjunto de tubería empernado de aleación baja de acero,Conjuntos de tuberia empernados de aleación baja de acero,Conjuntos de tubería empernados de aleación baja de acero</t>
  </si>
  <si>
    <t>Ensambles de tubos atornillados no metálica</t>
  </si>
  <si>
    <t>Conducto que cumple la función de transportar agua u otros fluidos, asegurado con pernos no metálicos.</t>
  </si>
  <si>
    <t>Conjunto de tubería empernado no metálica,Conjuntos de tuberia empernados no metalica,Conjuntos de tubería empernados no metálica</t>
  </si>
  <si>
    <t>Ensambles de tubos atornillados de acero inoxidable</t>
  </si>
  <si>
    <t>Conducto que cumple la función de transportar agua u otros fluidos, asegurado con pernos de acero inoxidable.</t>
  </si>
  <si>
    <t>Conjunto de tubería empernado de acero inoxidable,Conjuntos de tuberia empernados de acero inoxidable,Conjuntos de tubería empernados de acero inoxidable</t>
  </si>
  <si>
    <t>Ensambles de tubos atornillados de titanio</t>
  </si>
  <si>
    <t>Conducto que cumple la función de transportar agua u otros fluidos, asegurado con pernos de titanio.</t>
  </si>
  <si>
    <t>Conjunto de tubería empernado de titanio,Conjuntos de tuberia empernados de titanio,Conjuntos de tubería empernados de titanio</t>
  </si>
  <si>
    <t>Ensambles de tubos atornillados de aleación wasp</t>
  </si>
  <si>
    <t>Conducto que cumple la función de transportar agua u otros fluidos, asegurado con pernos de aleacion Wasp.</t>
  </si>
  <si>
    <t>Conjunto de tubería empernado de aleación Wasp,Conjuntos de tuberia empernados de aleación Wasp,Conjuntos de tubería empernados de aleación Wasp</t>
  </si>
  <si>
    <t>Ensambles de tubos atornillados de cobre</t>
  </si>
  <si>
    <t>Conducto que cumple la función de transportar agua u otros fluidos, asegurado con pernos de cobre.</t>
  </si>
  <si>
    <t>Conjunto de tubería empernado de cobre,Conjuntos de tuberia empernados de cobre,Conjuntos de tubería empernados de cobre</t>
  </si>
  <si>
    <t>Ensambles de tubos atornillados de latón</t>
  </si>
  <si>
    <t>Conducto que cumple la función de transportar agua u otros fluidos, asegurado con pernos de latón.</t>
  </si>
  <si>
    <t>Conjunto de tubería empernado de latón,Conjuntos de tuberia empernados de latón,Conjuntos de tubería empernados de latón</t>
  </si>
  <si>
    <t>Ensambles de tubos soldados con disolvente de aluminio</t>
  </si>
  <si>
    <t>Conducto que cumple la función de transportar agua u otros fluidos,  soldadas fundiendo solvente de aluminio.</t>
  </si>
  <si>
    <t>Conjunto de tubería soldada de solvente de aluminio,Conjuntos de tuberia soldada de solvente de aluminio,Conjuntos de tubería soldada de solvente de aluminio</t>
  </si>
  <si>
    <t>Ensambles de tubos soldados con disolvente de acero al carbono</t>
  </si>
  <si>
    <t>Conducto que cumple la función de transportar agua u otros fluidos,  soldadas fundiendo solvente de acero de carbono.</t>
  </si>
  <si>
    <t>Conjunto de tubería soldada de solvente de acero al carbono,Conjuntos de tuberia soldada de solvente de acero al carbono,Conjuntos de tubería soldada de solvente de acero al carbono</t>
  </si>
  <si>
    <t>Ensambles de tubos soldados con disolvente de aleación hast x</t>
  </si>
  <si>
    <t>Conducto que cumple la función de transportar agua u otros fluidos,  soldadas fundiendo solvente de aleación Hast X.</t>
  </si>
  <si>
    <t>Conjunto de tubería soldada de solvente de aleación Hast X,Conjuntos de tuberia soldada de solvente de aleación Hast X,Conjuntos de tubería soldada de solvente de aleación Hast X</t>
  </si>
  <si>
    <t>Ensambles de tubos soldados con disolvente de inconel</t>
  </si>
  <si>
    <t>Conducto que cumple la función de transportar agua u otros fluidos,  soldadas fundiendo solvente de Inconel.</t>
  </si>
  <si>
    <t>Conjunto de tubería soldada de solvente de Inconel,Conjuntos de tuberia soldada de solvente de Inconel,Conjuntos de tubería soldada de solvente de Inconel</t>
  </si>
  <si>
    <t>Ensambles de tubos soldados con disolvente de acero de aleación baja</t>
  </si>
  <si>
    <t>Conducto que cumple la función de transportar agua u otros fluidos,  soldadas fundiendo solvente de aleación baja de acero.</t>
  </si>
  <si>
    <t>Conjunto de tubería soldada de solvente de aleación baja de acero,Conjuntos de tuberia soldada de solvente de aleación baja de acero,Conjuntos de tubería soldada de solvente de aleación baja de acero</t>
  </si>
  <si>
    <t>Ensambles de tubos soldados con disolvente no metálica</t>
  </si>
  <si>
    <t>Conducto que cumple la función de transportar agua u otros fluidos,  soldadas fundiendo solvente no metalicos.</t>
  </si>
  <si>
    <t>Conjunto de tubería soldada de solvente no metálica,Conjuntos de tuberia soldada de solvente no metalica,Conjuntos de tubería soldada de solvente no metálica</t>
  </si>
  <si>
    <t>Ensambles de tubos soldados con disolvente de acero inoxidable</t>
  </si>
  <si>
    <t>Conducto que cumple la función de transportar agua u otros fluidos,  soldadas fundiendo solvente de acero inoxidable.</t>
  </si>
  <si>
    <t>Conjunto de tubería soldada de solvente de acero inoxidable,Conjuntos de tuberia soldada de solvente de acero inoxidable,Conjuntos de tubería soldada de solvente de acero inoxidable</t>
  </si>
  <si>
    <t>Ensambles de tubos soldados con disolvente de titanio</t>
  </si>
  <si>
    <t>Conducto que cumple la función de transportar agua u otros fluidos,  soldadas fundiendo solvente de titanio.</t>
  </si>
  <si>
    <t>Conjunto de tubería soldada de solvente de titanio,Conjuntos de tuberia soldada de solvente de titanio,Conjuntos de tubería soldada de solvente de titanio</t>
  </si>
  <si>
    <t>Ensambles de tubos soldados con disolvente de aleación wasp</t>
  </si>
  <si>
    <t>Conducto que cumple la función de transportar agua u otros fluidos,  soldadas fundiendo solvente de aleación Wasp.</t>
  </si>
  <si>
    <t>Conjunto de tubería soldada de solvente de aleación Wasp,Conjuntos de tuberia soldada de solvente de aleación Wasp,Conjuntos de tubería soldada de solvente de aleación Wasp</t>
  </si>
  <si>
    <t>Ensambles de tubos soldados con disolvente de cobre</t>
  </si>
  <si>
    <t>Conducto que cumple la función de transportar agua u otros fluidos,  soldadas fundiendo solvente de cobre.</t>
  </si>
  <si>
    <t>Conjunto de tubería soldada de solvente de cobre,Conjuntos de tuberia soldada de solvente de cobre,Conjuntos de tubería soldada de solvente de cobre</t>
  </si>
  <si>
    <t>Ensambles de tubos soldados con disolvente de latón</t>
  </si>
  <si>
    <t>Conducto que cumple la función de transportar agua u otros fluidos,  soldadas fundiendo solvente de latón.</t>
  </si>
  <si>
    <t>Conjunto de tubería soldada de solvente de latón,Conjuntos de tuberia soldada de solvente de latón,Conjuntos de tubería soldada de solvente de latón</t>
  </si>
  <si>
    <t>Ensambles de tubos soldados con soldadura sónica de aluminio</t>
  </si>
  <si>
    <t>Conducto que cumple la función de transportar agua u otros fluidos soldadas con onda ultrasónica de aluminio que mueve las moléculas de ambos materiales provocando que estas se fundan.</t>
  </si>
  <si>
    <t>Conjunto de tubería soldada sónica de aluminio,Conjuntos de tuberia soldada sonica de aluminio,Conjuntos de tubería soldada sónica de aluminio</t>
  </si>
  <si>
    <t>Ensambles de tubos soldados con soldadura sónica de acero al carbono</t>
  </si>
  <si>
    <t>Conducto que cumple la función de transportar agua u otros fluidos soldadas con onda ultrasónica de acero al carbono que mueve las moléculas de ambos materiales provocando que estas se fundan.</t>
  </si>
  <si>
    <t>Conjunto de tubería soldada sónica de acero al carbono,Conjuntos de tuberia soldada sonica de acero al carbono,Conjuntos de tubería soldada sónica de acero al carbono</t>
  </si>
  <si>
    <t>Ensambles de tubos soldados con soldadura sónica de aleación hast x</t>
  </si>
  <si>
    <t>Conducto que cumple la función de transportar agua u otros fluidos soldadas con onda ultrasónica que mueve las moléculas de ambos materiales provocando que estas se fundan.</t>
  </si>
  <si>
    <t>Conjunto de tubería soldada sónica de aleación Hast X,Conjuntos de tuberia soldada sonica de aleación Hast X,Conjuntos de tubería soldada sónica de aleación Hast X</t>
  </si>
  <si>
    <t>Ensambles de tubos soldados con soldadura sónica de inconel</t>
  </si>
  <si>
    <t>Conducto que cumple la función de transportar agua u otros fluidos soldadas con onda ultrasónica de Inconel que mueve las moléculas de ambos materiales provocando que estas se fundan.</t>
  </si>
  <si>
    <t>Conjunto de tubería soldada sónica de Inconel,Conjuntos de tuberia soldada sonica de Inconel,Conjuntos de tubería soldada sónica de Inconel</t>
  </si>
  <si>
    <t>Ensambles de tubos soldados con soldadura sónica de acero de aleación baja</t>
  </si>
  <si>
    <t>Conducto que cumple la función de transportar agua u otros fluidos soldadas con onda ultrasónica de aleación baja de acero que mueve las moléculas de ambos materiales provocando que estas se fundan.</t>
  </si>
  <si>
    <t>Conjunto de tubería soldada sónica de aleación baja de acero,Conjuntos de tuberia soldada sonica de aleación baja de acero,Conjuntos de tubería soldada sónica de aleación baja de acero</t>
  </si>
  <si>
    <t>Ensambles de tubos soldados con soldadura sónica no metálica</t>
  </si>
  <si>
    <t>Conducto que cumple la función de transportar agua u otros fluidos soldadas con onda ultrasónica no metálica que mueve las moléculas de ambos materiales provocando que estas se fundan.</t>
  </si>
  <si>
    <t>Conjunto de tubería soldada sónica no metálica,Conjuntos de tuberia soldada sonica no metalica,Conjuntos de tubería soldada sónica no metálica</t>
  </si>
  <si>
    <t>Ensambles de tubos soldados con soldadura sónica de acero inoxidable</t>
  </si>
  <si>
    <t>Conducto que cumple la función de transportar agua u otros fluidos soldadas con onda ultrasónica de acero inoxidable que mueve las moléculas de ambos materiales provocando que estas se fundan.</t>
  </si>
  <si>
    <t>Conjunto de tubería soldada sónica de acero inoxidable,Conjuntos de tuberia soldada sonica de acero inoxidable,Conjuntos de tubería soldada sónica de acero inoxidable</t>
  </si>
  <si>
    <t>Ensambles de tubos soldados con soldadura sónica de titanio</t>
  </si>
  <si>
    <t>Conducto que cumple la función de transportar agua u otros fluidos soldadas con onda ultrasónica de titanio que mueve las moléculas de ambos materiales provocando que estas se fundan.</t>
  </si>
  <si>
    <t>Conjunto de tubería soldada sónica de titanio,Conjuntos de tuberia soldada sonica de titanio,Conjuntos de tubería soldada sónica de titanio</t>
  </si>
  <si>
    <t>Ensambles de tubos soldados con soldadura sónica de aleación wasp</t>
  </si>
  <si>
    <t>Conducto que cumple la función de transportar agua u otros fluidos soldadas con onda ultrasónica de aleación Wasp que mueve las moléculas de ambos materiales provocando que estas se fundan.</t>
  </si>
  <si>
    <t>Conjunto de tubería soldada sónica de aleación Wasp,Conjuntos de tuberia soldada sonica de aleacion Wasp,Conjuntos de tubería soldada sónica de aleación Wasp</t>
  </si>
  <si>
    <t>Ensambles de tubos soldados con soldadura sónica de cobre</t>
  </si>
  <si>
    <t>Conducto que cumple la función de transportar agua u otros fluidos soldadas con onda ultrasónica de cobre que mueve las moléculas de ambos materiales provocando que estas se fundan.</t>
  </si>
  <si>
    <t>Conjunto de tubería soldada sónica de cobre,Conjuntos de tuberia soldada sonica de cobre,Conjuntos de tubería soldada sónica de cobre</t>
  </si>
  <si>
    <t>Ensambles de tubos soldados con soldadura sónica de latón</t>
  </si>
  <si>
    <t>Conducto que cumple la función de transportar agua u otros fluidos soldadas con onda ultrasónica de latón que mueve las moléculas de ambos materiales provocando que estas se fundan.</t>
  </si>
  <si>
    <t>Conjunto de tubería soldada sónica de latón,Conjuntos de tuberia soldada sonica de latón,Conjuntos de tubería soldada sónica de latón</t>
  </si>
  <si>
    <t>Ensambles de placa fabricados</t>
  </si>
  <si>
    <t>Conjuntos de placa ligados</t>
  </si>
  <si>
    <t>Ensambles de placas soldadas de aluminio</t>
  </si>
  <si>
    <t xml:space="preserve"> Plancha de metal u otra materia,en general rígida y poco gruesa fundidos o mezclados de aluminio.</t>
  </si>
  <si>
    <t>Conjunto de placa de aluminio ligado,Conjuntos de placas de aluminio ligados</t>
  </si>
  <si>
    <t>Ensambles de placas soldadas de acero al carbono</t>
  </si>
  <si>
    <t xml:space="preserve"> Plancha de metal u otra materia,en general rígida y poco gruesa fundidos o mezclados de carbono.</t>
  </si>
  <si>
    <t>Conjunto de placa ligado de acero al carbono,Conjuntos de placa ligados de acero al carbono</t>
  </si>
  <si>
    <t>Ensambles de placas soldadas de aleación hast x</t>
  </si>
  <si>
    <t xml:space="preserve"> Plancha de metal u otra materia,en general rígida y poco gruesa fundidos o mezclados de aleación Hast X.</t>
  </si>
  <si>
    <t>Conjunto de placa ligado de aleación Hast X,Conjuntos de placa ligados de aleación Hast X</t>
  </si>
  <si>
    <t>Ensambles de placas soldadas de inconel</t>
  </si>
  <si>
    <t xml:space="preserve"> Plancha de metal u otra materia,en general rígida y poco gruesa fundidos o mezclados de Inconel.</t>
  </si>
  <si>
    <t>Conjunto de placa ligado de Inconel,Conjuntos de placa ligados de Inconel</t>
  </si>
  <si>
    <t>Ensambles de placas soldadas de acero de aleación baja</t>
  </si>
  <si>
    <t xml:space="preserve"> Plancha de metal u otra materia,en general rígida y poco gruesa fundidos o mezclados de aleación baja de acero .</t>
  </si>
  <si>
    <t>Conjunto de placa ligado de aleación baja de acero,Conjuntos de placa ligados de aleación baja de acero</t>
  </si>
  <si>
    <t>Ensambles de placas soldadas no metálica</t>
  </si>
  <si>
    <t xml:space="preserve"> Plancha de metal u otra materia,en general rígida y poco gruesa fundidos o mezclados no metálicos.</t>
  </si>
  <si>
    <t>Conjunto de placa ligado no metálica,Conjuntos de placa ligados no metalica,Conjuntos de placa ligados no metálica</t>
  </si>
  <si>
    <t>Ensambles de placas soldadas de acero inoxidable</t>
  </si>
  <si>
    <t xml:space="preserve"> Plancha de metal u otra materia,en general rígida y poco gruesa fundidos o mezclados de acero inoxidablea.</t>
  </si>
  <si>
    <t>Conjunto de placa ligado de acero inoxidable,Conjuntos de placa ligados de acero inoxidable</t>
  </si>
  <si>
    <t>Ensambles de placas soldadas de titanio</t>
  </si>
  <si>
    <t xml:space="preserve"> Plancha de metal u otra materia,en general rígida y poco gruesa fundidos o mezclados de titanio.</t>
  </si>
  <si>
    <t>Conjunto de placa ligado de titanio,Conjuntos de placa ligados de titanio</t>
  </si>
  <si>
    <t>Ensambles de placas soldadas de aleación wasp</t>
  </si>
  <si>
    <t xml:space="preserve"> Plancha de metal u otra materia,en general rígida y poco gruesa fundidos o mezclados de aleación Wasp.</t>
  </si>
  <si>
    <t>Conjunto de placa ligado de aleación Wasp,Conjuntos de placa ligados de aleación Wasp</t>
  </si>
  <si>
    <t>Ensambles de placas soldadas de cobre</t>
  </si>
  <si>
    <t xml:space="preserve"> Plancha de metal u otra materia,en general rígida y poco gruesa fundidos o mezclados de cobre.</t>
  </si>
  <si>
    <t>Conjunto de placa ligado de cobre,Conjuntos de placa ligados de cobre</t>
  </si>
  <si>
    <t>Ensambles de placas soldadas de latón</t>
  </si>
  <si>
    <t xml:space="preserve"> Plancha de metal u otra materia,en general rígida y poco gruesa fundidos o mezclados de latón.</t>
  </si>
  <si>
    <t>Conjunto de placa ligado de latón,Conjuntos de placa ligados de latón</t>
  </si>
  <si>
    <t>Conjuntos de placa empernados</t>
  </si>
  <si>
    <t>Ensambles de placas atornilladas de aluminio</t>
  </si>
  <si>
    <t xml:space="preserve"> Plancha de metal u otra materia,en general rígida y poco gruesa asegurada con pernos de aluminio.</t>
  </si>
  <si>
    <t>Conjunto de placa empernado de aluminio,Conjuntos de placa empernados de aluminio</t>
  </si>
  <si>
    <t>Ensambles de placas atornilladas de acero al carbono</t>
  </si>
  <si>
    <t xml:space="preserve"> Plancha de metal u otra materia,en general rígida y poco gruesa asegurada con pernos de acero al carbono.</t>
  </si>
  <si>
    <t>Conjunto de placa empernado de acero al carbono,Conjuntos de placa empernados de acero al carbono</t>
  </si>
  <si>
    <t>Ensambles de placas atornilladas de aleación hast x</t>
  </si>
  <si>
    <t xml:space="preserve"> Plancha de metal u otra materia,en general rígida y poco gruesa asegurada con pernos de aleación Hast X.</t>
  </si>
  <si>
    <t>Conjunto de placa empernado de aleación Hast X,Conjuntos de placa empernados de aleación Hast X</t>
  </si>
  <si>
    <t>Ensambles de placas atornilladas de inconel</t>
  </si>
  <si>
    <t xml:space="preserve"> Plancha de metal u otra materia,en general rígida y poco gruesa asegurada con pernos de Inconel.</t>
  </si>
  <si>
    <t>Conjunto de placa empernado de Inconel,Conjuntos de placa empernados de Inconel</t>
  </si>
  <si>
    <t>Ensambles de placas atornilladas de acero de aleación baja</t>
  </si>
  <si>
    <t xml:space="preserve"> Plancha de metal u otra materia,en general rígida y poco gruesa asegurada con pernos de aleación baja de acero.</t>
  </si>
  <si>
    <t>Conjunto de placa empernado de aleación baja de acero,Conjuntos de placa empernados de aleación baja de acero</t>
  </si>
  <si>
    <t>Ensambles de placas atornilladas no metálica</t>
  </si>
  <si>
    <t xml:space="preserve"> Plancha de metal u otra materia,en general rígida y poco gruesa asegurada con pernos no metálicos.</t>
  </si>
  <si>
    <t>Conjunto de placa no metálica empernado,Conjuntos de placa no metalica empernados,Conjuntos de placa no metálica empernados</t>
  </si>
  <si>
    <t>Ensambles de placas atornilladas de acero inoxidable</t>
  </si>
  <si>
    <t xml:space="preserve"> Plancha de metal u otra materia,en general rígida y poco gruesa asegurada con pernos de acero inoxidables.</t>
  </si>
  <si>
    <t>Conjunto de placa empernado de acero inoxidable,Conjuntos de placa empernados de acero inoxidable</t>
  </si>
  <si>
    <t>Ensambles de placas atornilladas de titanio</t>
  </si>
  <si>
    <t xml:space="preserve"> Plancha de metal u otra materia,en general rígida y poco gruesa asegurada con pernos de titanio.</t>
  </si>
  <si>
    <t>Conjunto de placa empernado de titanio,Conjuntos de placa empernados de titanio</t>
  </si>
  <si>
    <t>Ensambles de placas atornilladas de aleación wasp</t>
  </si>
  <si>
    <t xml:space="preserve"> Plancha de metal u otra materia,en general rígida y poco gruesa asegurada con pernos de aleación Wasp.</t>
  </si>
  <si>
    <t>Conjunto de placa empernado de aleación Wasp,Conjuntos de placa empernados de aleación Wasp</t>
  </si>
  <si>
    <t>Ensambles de placas atornilladas de cobre</t>
  </si>
  <si>
    <t xml:space="preserve"> Plancha de metal u otra materia,en general rígida y poco gruesa asegurada con pernos de cobre.</t>
  </si>
  <si>
    <t>Conjunto de placa empernado de cobre,Conjuntos de placa empernados de cobre</t>
  </si>
  <si>
    <t>Ensambles de placas atornilladas de latón</t>
  </si>
  <si>
    <t xml:space="preserve"> Plancha de metal u otra materia,en general rígida y poco gruesa asegurada con pernos de latón.</t>
  </si>
  <si>
    <t>Conjunto de placa empernado de latón,Conjuntos de placa empernados de latón</t>
  </si>
  <si>
    <t>Conjuntos de placa soldados de solvente</t>
  </si>
  <si>
    <t>Ensambles de placas soldadas con solvente de aluminio</t>
  </si>
  <si>
    <t>Plancha de metal u otra materia,en general rígida y poco gruesa soldada con una sustancia de aluminio que permite la dispersión de otra sustancia en esta a nivel molecular o iónico.</t>
  </si>
  <si>
    <t>Conjunto de placa soldado de solvente de aluminio,Conjuntos de placa soldados de solvente de aluminio</t>
  </si>
  <si>
    <t>Ensambles de placas soldadas con solvente de acero al carbono</t>
  </si>
  <si>
    <t>Plancha de metal u otra materia,en general rígida y poco gruesa soldada con una sustancia de aleación al carbono que permite la dispersión de otra sustancia en esta a nivel molecular o iónico.</t>
  </si>
  <si>
    <t>Conjunto de placa soldado de solvente de acero al carbono,Conjuntos de placa soldados de solvente de acero al carbono</t>
  </si>
  <si>
    <t>Ensambles de placas soldadas con solvente de aleación hast x</t>
  </si>
  <si>
    <t>Plancha de metal u otra materia,en general rígida y poco gruesa soldada con una sustancia de aleación Hast X que permite la dispersión de otra sustancia en esta a nivel molecular o iónico.</t>
  </si>
  <si>
    <t>Conjunto de placa soldado de solvente de aleación Hast X,Conjuntos de placa soldados de solvente de aleación Hast X</t>
  </si>
  <si>
    <t>Ensambles de placas soldadas con solvente de inconel</t>
  </si>
  <si>
    <t>Plancha de metal u otra materia,en general rígida y poco gruesa soldada con una sustancia de Inconel que permite la dispersión de otra sustancia en esta a nivel molecular o iónico.</t>
  </si>
  <si>
    <t>Conjunto de placa soldado de solvente de Inconel,Conjuntos de placa soldados de solvente de Inconel</t>
  </si>
  <si>
    <t>Ensambles de placas soldadas con solvente de acero de aleación baja</t>
  </si>
  <si>
    <t>Plancha de metal u otra materia,en general rígida y poco gruesa soldada con una sustancia de no metálica que permite la dispersión de otra sustancia en esta a nivel molecular o iónico.</t>
  </si>
  <si>
    <t>Conjunto de placa soldado de solvente de aleación baja de acero,Conjuntos de placa soldados de solvente de aleación baja de acero</t>
  </si>
  <si>
    <t>Ensambles de placas soldadas con solvente no metálica</t>
  </si>
  <si>
    <t>Plancha de metal u otra materia,en general rígida y poco gruesa soldada con una sustancia de metálica que permite la dispersión de otra sustancia en esta a nivel molecular o iónico.</t>
  </si>
  <si>
    <t>Conjunto de placa soldado de solvente no metálica,Conjuntos de placa soldados de solvente no metálica</t>
  </si>
  <si>
    <t>Ensambles de placas soldadas con solvente de acero inoxidable</t>
  </si>
  <si>
    <t>Plancha de metal u otra materia,en general rígida y poco gruesa soldada con una sustancia de acero inoxidable que permite la dispersión de otra sustancia en esta a nivel molecular o iónico.</t>
  </si>
  <si>
    <t>Conjunto de placa soldada de solvente de acero inoxidable,Conjuntos de placas soldadas de solvente de acero inoxidable</t>
  </si>
  <si>
    <t>Ensambles de placas soldadas con solvente de titanio</t>
  </si>
  <si>
    <t>Plancha de metal u otra materia,en general rígida y poco gruesa soldada con una sustancia de titanio que permite la dispersión de otra sustancia en esta a nivel molecular o iónico.</t>
  </si>
  <si>
    <t>Conjunto de placa soldada de solvente de Titanio,Conjuntos de placas soldadas de solvente de Titanio</t>
  </si>
  <si>
    <t>Ensambles de placas soldadas con solvente de aleación wasp</t>
  </si>
  <si>
    <t>Plancha de metal u otra materia,en general rígida y poco gruesa soldada con una sustancia de aleación Wasp que permite la dispersión de otra sustancia en esta a nivel molecular o iónico.</t>
  </si>
  <si>
    <t>Conjunto de placa soldada de solvente de aleación Wasp,Conjuntos de placas soldadas de solvente de aleación Wasp</t>
  </si>
  <si>
    <t>Ensambles de placas soldadas con solvente de cobre</t>
  </si>
  <si>
    <t>Plancha de metal u otra materia,en general rígida y poco gruesa soldada con una sustancia de cobre que permite la dispersión de otra sustancia en esta a nivel molecular o iónico.</t>
  </si>
  <si>
    <t>Conjunto de placa soldada de solvente de cobre,Conjuntos de placas soldadas de solvente de cobre</t>
  </si>
  <si>
    <t>Ensambles de placas soldadas con solvente de latón</t>
  </si>
  <si>
    <t>Plancha de metal u otra materia,en general rígida y poco gruesa soldada con una sustancia de latón que permite la dispersión de otra sustancia en esta a nivel molecular o iónico.</t>
  </si>
  <si>
    <t>Conjunto de placa soldada de solvente de Latón,Conjuntos de placas soldadas de solvente de Latón</t>
  </si>
  <si>
    <t>Conjuntos de placas soldadas o soldadas con latón</t>
  </si>
  <si>
    <t>Ensambles de placas soldadas con soldadura fuerte o débil de aluminio</t>
  </si>
  <si>
    <t>Planchas de aluminio, en general rígida y poco gruesa soldadas con técnica de montaje por intervalos con un metal de aporte cuya temperatura de fusión es inferior a la de las piezas montadas.</t>
  </si>
  <si>
    <t>Conjunto de placa de aluminio soldado,Conjunto de placa de aluminio soldado con latón,Conjuntos de placas de aluminio soldados o soldados con latón</t>
  </si>
  <si>
    <t>Ensambles de placas soldadas con soldadura fuerte o débil de acero al carbono</t>
  </si>
  <si>
    <t>Planchas de acero de carbono, en general rígida y poco gruesa soldadas con técnica de montaje por intervalos con un metal de aporte cuya temperatura de fusión es inferior a la de las piezas montadas.</t>
  </si>
  <si>
    <t>Conjunto de acero al carbono de placa soldado,Conjunto de acero al carbono de placa soldado con latón,Conjuntos de acero al carbono de placas soldados,Conjuntos de acero al carbono de placas soldados con latón</t>
  </si>
  <si>
    <t>Ensambles de placas soldadas con soldadura fuerte o débil de aleación hast x</t>
  </si>
  <si>
    <t>Planchas de aleación Hast X, en general rígida y poco gruesa soldadas con técnica de montaje por intervalos con un metal de aporte cuya temperatura de fusión es inferior a la de las piezas montadas.</t>
  </si>
  <si>
    <t>Conjunto de aleación Hast X soldado,Conjunto de aleación Hast X soldado con latón,Conjuntos de aleación Hast X soldados,Conjuntos de aleación Hast X soldados con latón</t>
  </si>
  <si>
    <t>Ensambles de placas soldadas con soldadura fuerte o débil de inconel</t>
  </si>
  <si>
    <t>Planchas de Inconel, en general rígida y poco gruesa soldadas con técnica de montaje por intervalos con un metal de aporte cuya temperatura de fusión es inferior a la de las piezas montadas.</t>
  </si>
  <si>
    <t>Conjunto de Inconel soldado,Conjunto de Inconel soldado con latón,Conjuntos de Inconel soldados,Conjuntos de Inconel soldados con latón</t>
  </si>
  <si>
    <t>Ensambles de placas soldadas con soldadura fuerte o débil de acero de aleación baja</t>
  </si>
  <si>
    <t>Planchas de acero de aleación pobre , en general rígida y poco gruesa soldadas con técnica de montaje por intervalos con un metal de aporte cuya temperatura de fusión es inferior a la de las piezas montadas.</t>
  </si>
  <si>
    <t>Conjunto de placa de acero de aleación pobre soldado con latón,Conjunto de placas de acero de aleación pobre soldado,Conjuntos de placas de acero de aleación pobre soldados,Conjuntos de placas de acero de aleación pobre soldados con latón</t>
  </si>
  <si>
    <t>Ensambles de placas soldadas con soldadura fuerte o débil no metálica</t>
  </si>
  <si>
    <t>Planchas no metálicos, en general rígida y poco gruesa soldadas con técnica de montaje por intervalos con un metal de aporte cuya temperatura de fusión es inferior a la de las piezas montadas.</t>
  </si>
  <si>
    <t>Conjunto no metálico de placa soldada,Conjunto no metálico de placa soldada con latón,Conjuntos no metálicos de placas soldadas,Conjuntos no metálicos de placas soldadas con latón</t>
  </si>
  <si>
    <t>Ensambles de placas soldadas con soldadura fuerte o débil de acero inoxidable</t>
  </si>
  <si>
    <t>Planchas de acero inoxidable, en general rígida y poco gruesa soldadas con técnica de montaje por intervalos con un metal de aporte cuya temperatura de fusión es inferior a la de las piezas montadas.</t>
  </si>
  <si>
    <t>Conjunto de placa de acero inoxidable soldado,Conjunto de placa de acero inoxidable soldado con latón,Conjuntos de placas de acero inoxidable soldados,Conjuntos de placas de acero inoxidable soldados con latón</t>
  </si>
  <si>
    <t>Ensambles de placas soldadas con soldadura fuerte o débil de titanio</t>
  </si>
  <si>
    <t>Planchas de Titanio, en general rígida y poco gruesa soldadas con técnica de montaje por intervalos con un metal de aporte cuya temperatura de fusión es inferior a la de las piezas montadas.</t>
  </si>
  <si>
    <t>Conjunto de placa de Titanio soldada,Conjunto de placa de Titanio soldada con latón,Conjuntos de placas de Titanio soldadas,Conjuntos de placas de Titanio soldadas con latón</t>
  </si>
  <si>
    <t>Ensambles de placas soldadas con soldadura fuerte o débil de aleación wasp</t>
  </si>
  <si>
    <t>Planchas de aleación Wasp, en general rígida y poco gruesa soldadas con técnica de montaje por intervalos con un metal de aporte cuya temperatura de fusión es inferior a la de las piezas montadas.</t>
  </si>
  <si>
    <t>Conjunto de placa de aleación Wasp soldada,Conjunto de placa de aleación Wasp soldada con latón,Conjuntos de placas de aleación Wasp soldadas,Conjuntos de placas de aleación Wasp soldadas con latón</t>
  </si>
  <si>
    <t>Ensambles de placas soldadas con soldadura fuerte o débil de cobre</t>
  </si>
  <si>
    <t>Planchas de cobre, en general rígida y poco gruesa soldadas con técnica de montaje por intervalos con un metal de aporte cuya temperatura de fusión es inferior a la de las piezas montadas.</t>
  </si>
  <si>
    <t>Conjunto de placa de Cobre soldada,Conjunto de placa de Cobre soldada con latón,Conjuntos de placas de Cobre soldadas,Conjuntos de placas de Cobre soldadas con latón</t>
  </si>
  <si>
    <t>Ensambles de placas soldadas con soldadura fuerte o débil de latón</t>
  </si>
  <si>
    <t>Planchas de latón,en general rígida y poco gruesa soldadas entre sí</t>
  </si>
  <si>
    <t>Conjunto de placa de Latón soldada,Conjunto de placa de Latón soldada con latón,Conjuntos de placas de Latón soldadas,Conjuntos de placas de Latón soldadas con latón</t>
  </si>
  <si>
    <t>Conjuntos de placas soldadas con ultra violeta uv</t>
  </si>
  <si>
    <t>Ensambles de placas soldadas con soldadura ultra violeta de aluminio</t>
  </si>
  <si>
    <t xml:space="preserve"> Plancha de aluminio, en general rígida y poco gruesa unidas con un elemento de fijación ultravioleta.</t>
  </si>
  <si>
    <t>Conjunto de placa de Aluminio soldada con Ultravioleta,Conjuntos de placas de Aluminio soldadas con Ultravioleta</t>
  </si>
  <si>
    <t>Ensambles de placas soldadas con soldadura ultra violeta de acero al carbono</t>
  </si>
  <si>
    <t xml:space="preserve"> Plancha de  acero de carbono, en general rígida y poco gruesa unidas con un elemento de fijación ultravioleta.</t>
  </si>
  <si>
    <t>Conjunto de placa de Acero de Carbono soldada con Ultravioleta,Conjuntos de placas de Acero de Carbono soldadas con Ultravioleta</t>
  </si>
  <si>
    <t>Ensambles de placas soldadas con soldadura ultra violeta de aleación hast x</t>
  </si>
  <si>
    <t xml:space="preserve"> Plancha de aleación Hast, en general rígida y poco gruesa unidas con un elemento de fijación ultravioleta.</t>
  </si>
  <si>
    <t>Conjunto de placa de aleación Hast soldada con Ultravioleta,Conjuntos de placas de aleación Hast soldadas con Ultravioleta</t>
  </si>
  <si>
    <t>Ensambles de placas soldadas con soldadura ultra violeta de inconel</t>
  </si>
  <si>
    <t xml:space="preserve"> Plancha de inconel, en general rígida y poco gruesa unidas con un elemento de fijación ultravioleta.</t>
  </si>
  <si>
    <t>Conjunto de placa de Inconel soldada con Ultravioleta,Conjuntos de placas de Inconel soldadas con Ultravioleta</t>
  </si>
  <si>
    <t>Ensambles de placas soldadas con soldadura ultra violeta de acero de aleación baja</t>
  </si>
  <si>
    <t xml:space="preserve"> Plancha de acero de aleación pobre, en general rígida y poco gruesa unidas con un elemento de fijación ultravioleta.</t>
  </si>
  <si>
    <t>Conjunto de placa de acero de aleación pobre soldada con Ultravioleta,Conjuntos de placas de acero de aleación pobre soldadas con Ultravioleta</t>
  </si>
  <si>
    <t>Ensambles de placas soldadas con soldadura ultra violeta no metálica</t>
  </si>
  <si>
    <t xml:space="preserve"> Plancha no metálicas, en general rígida y poco gruesa unidas con un elemento de fijación ultravioleta.</t>
  </si>
  <si>
    <t>Conjunto de placa no metálica soldada con Ultravioleta,Conjuntos de placas no metálicas soldadas con Ultravioleta</t>
  </si>
  <si>
    <t>Ensambles de placas soldadas con soldadura ultra violeta de acero inoxidable</t>
  </si>
  <si>
    <t xml:space="preserve"> Plancha de latón, en general rígida y poco gruesa unidas con un elemento de fijación ultravioleta.</t>
  </si>
  <si>
    <t>Conjunto de placa de Acero Inoxidable soldada con Ultravioleta,Conjuntos de placas de Acero Inoxidable soldadas con Ultravioleta</t>
  </si>
  <si>
    <t>Ensambles de placas soldadas con soldadura ultra violeta de titanio</t>
  </si>
  <si>
    <t xml:space="preserve"> Plancha de titanio, en general rígida y poco gruesa unidas con un elemento de fijación ultravioleta.</t>
  </si>
  <si>
    <t>Conjunto de placa de Titanio soldada con Ultravioleta,Conjuntos de placas de Titanio soldadas con Ultravioleta</t>
  </si>
  <si>
    <t>Ensambles de placas soldadas con soldadura ultra violeta de aleación wasp</t>
  </si>
  <si>
    <t xml:space="preserve"> Plancha de aleación Wasp, en general rígida y poco gruesa unidas con un elemento de fijación ultravioleta.</t>
  </si>
  <si>
    <t>Conjunto de placa de aleación Wasp soldada con Ultravioleta,Conjuntos de placas de aleación Wasp soldadas con Ultravioleta</t>
  </si>
  <si>
    <t>Ensambles de placas soldadas con soldadura ultra violeta de cobre</t>
  </si>
  <si>
    <t xml:space="preserve"> Plancha de cobre, en general rígida y poco gruesa unidas con un elemento de fijación ultravioleta.</t>
  </si>
  <si>
    <t>Conjunto de placa de Cobre soldada con Ultravioleta,Conjuntos de placas de Cobre soldadas con Ultravioleta</t>
  </si>
  <si>
    <t>Ensambles de placas soldadas con soldadura ultra violeta de latón</t>
  </si>
  <si>
    <t>Conjunto de placa de Latón soldada con Ultravioleta,Conjuntos de placas de Latón soldadas con Ultravioleta</t>
  </si>
  <si>
    <t>Conjuntos de placas soldadas con sónico</t>
  </si>
  <si>
    <t>Ensambles de placas soldadas con soldadura sónica de aluminio</t>
  </si>
  <si>
    <t>Plancha de aluminio,en general rígida y poco gruesa soldadas con una máquina con punta de base plana, se colocan los materiales uno encima de otro y después se baja la punta de la máquina, esta emite una onda ultrasónica que mueve las moléculas de ambos m</t>
  </si>
  <si>
    <t>Conjunto de placa de Aluminio soldada con sónico,Conjuntos de placas de Aluminio soldadas con sonico,Conjuntos de placas de Aluminio soldadas con sónico</t>
  </si>
  <si>
    <t>Ensambles de placas soldadas con soldadura sónica de acero al carbono</t>
  </si>
  <si>
    <t>Plancha de acero de carbono,en general rígida y poco gruesa soldadas con una máquina con punta de base plana, se colocan los materiales uno encima de otro y después se baja la punta de la máquina, esta emite una onda ultrasónica que mueve las moléculas de</t>
  </si>
  <si>
    <t>Conjunto de placa de Acero de Carbono soldada con sónico,Conjuntos de placas de Acero de Carbono soldadas con sonico,Conjuntos de placas de Acero de Carbono soldadas con sónico</t>
  </si>
  <si>
    <t>Ensambles de placas soldadas con soldadura sónica de aleación hast x</t>
  </si>
  <si>
    <t>Plancha de aleacion,en general rígida y poco gruesa soldadas con una máquina con punta de base plana, se colocan los materiales uno encima de otro y después se baja la punta de la máquina, esta emite una onda ultrasónica que mueve las moléculas de ambos m</t>
  </si>
  <si>
    <t>Conjunto de placa de aleación Hasta soldada con sónico,Conjuntos de placas de aleación Hasta soldadas con sonico,Conjuntos de placas de aleación Hasta soldadas con sónico</t>
  </si>
  <si>
    <t>Ensambles de placas soldadas con soldadura sónica de inconel</t>
  </si>
  <si>
    <t>Plancha de inconel,en general rígida y poco gruesa soldadas con una máquina con punta de base plana, se colocan los materiales uno encima de otro y después se baja la punta de la máquina, esta emite una onda ultrasónica que mueve las moléculas de ambos ma</t>
  </si>
  <si>
    <t>Conjunto de placa Inconel soldada con sónico,Conjuntos de placas Inconel soldadas con sonico,Conjuntos de placas Inconel soldadas con sónico</t>
  </si>
  <si>
    <t>Ensambles de placas soldadas con soldadura sónica de acero de aleación baja</t>
  </si>
  <si>
    <t>Plancha de acero de aleación pobre, en general rígida y poco gruesa soldadas con una máquina con punta de base plana, se colocan los materiales uno encima de otro y después se baja la punta de la máquina, esta emite una onda ultrasónica que mueve las molé</t>
  </si>
  <si>
    <t>Conjunto de placa de acero de aleación pobre soldada con sónico,Conjuntos de placas de acero de aleacion pobre soldadas con sonico,Conjuntos de placas de acero de aleación pobre soldadas con sónico</t>
  </si>
  <si>
    <t>Ensambles de placas soldadas con soldadura sónica no metálica</t>
  </si>
  <si>
    <t>Plancha no metálicas, en general rígida y poco gruesa soldadas con una máquina con punta de base plana, se colocan los materiales uno encima de otro y después se baja la punta de la máquina, esta emite una onda ultrasónica que mueve las moléculas de ambos</t>
  </si>
  <si>
    <t>Conjunto de placa no metálica soldada con sónico,Conjuntos de placas no metalicas soldadas con sonico,Conjuntos de placas no metálicas soldadas con sónico</t>
  </si>
  <si>
    <t>Ensambles de placas soldadas con soldadura sónica de acero inoxidable</t>
  </si>
  <si>
    <t>Plancha de acero inoxidable, en general rígida y poco gruesa soldadas con una máquina con punta de base plana, se colocan los materiales uno encima de otro y después se baja la punta de la máquina, esta emite una onda ultrasónica que mueve las moléculas d</t>
  </si>
  <si>
    <t>Conjunto de placa de Acero Inoxidable soldada con sónico,Conjuntos de placas de Acero Inoxidable soldadas con sonico,Conjuntos de placas de Acero Inoxidable soldadas con sónico</t>
  </si>
  <si>
    <t>Ensambles de placas soldadas con soldadura sónica de titanio</t>
  </si>
  <si>
    <t>Plancha de titanio, en general rígida y poco gruesa soldadas con una máquina con punta de base plana, se colocan los materiales uno encima de otro y después se baja la punta de la máquina, esta emite una onda ultrasónica que mueve las moléculas de ambos m</t>
  </si>
  <si>
    <t>Conjunto de placa de Titanio soldada con sónico,Conjuntos de placas de Titanio soldadas con sonico,Conjuntos de placas de Titanio soldadas con sónico</t>
  </si>
  <si>
    <t>Ensambles de placas soldadas con soldadura sónica de aleación wasp</t>
  </si>
  <si>
    <t>Plancha de aleación wasp ,en general rígida y poco gruesa soldadas con una máquina con punta de base plana, se colocan los materiales uno encima de otro y después se baja la punta de la máquina, esta emite una onda ultrasónica que mueve las moléculas de a</t>
  </si>
  <si>
    <t>Conjunto de placa de aleación Wasp soldada con sónico,Conjuntos de placas de aleacion Wasp soldadas con sonico,Conjuntos de placas de aleación Wasp soldadas con sónico</t>
  </si>
  <si>
    <t>Ensambles de placas soldadas con soldadura sónica de cobre</t>
  </si>
  <si>
    <t>Plancha de cobre, en general rígida y poco gruesa soldadas con una máquina con punta de base plana, se colocan los materiales uno encima de otro y después se baja la punta de la máquina, esta emite una onda ultrasónica que mueve las moléculas de ambos mat</t>
  </si>
  <si>
    <t>Conjuntos de placas de Cobre soldadas con sonico,Conjuntos de placas de Cobre soldadas con sónico</t>
  </si>
  <si>
    <t>Ensambles de placas soldadas con soldadura sónica de latón</t>
  </si>
  <si>
    <t>Plancha de latón,en general rígida y poco gruesa soldadas con una máquina con punta de base plana, se colocan los materiales uno encima de otro y después se baja la punta de la máquina, esta emite una onda ultrasónica que mueve las moléculas de ambos mate</t>
  </si>
  <si>
    <t>Conjunto de placa de Latón soldada con sónico,Conjuntos de placas de Laton soldadas con sonico,Conjuntos de placas de Latón soldadas con sónico</t>
  </si>
  <si>
    <t>Conjuntos de placas remachadas</t>
  </si>
  <si>
    <t>Ensambles de placas remachadas de aluminio</t>
  </si>
  <si>
    <t>Plancha de metal u otra materia,en general rígida y poco gruesa unidas con un elemento de fijación fabricada de aluminio, que se emplea para unir de forma permanente dos o más piezas.</t>
  </si>
  <si>
    <t>Conjunto de placa remachada de aluminio,Conjuntos de placas remachadas de aluminio</t>
  </si>
  <si>
    <t>Ensambles de placas remachadas de acero al carbono</t>
  </si>
  <si>
    <t>Plancha de metal u otra materia,en general rígida y poco gruesa unidas con un elemento de fijación fabricada de aleación Hast X, que se emplea para unir de forma permanente dos o más piezas.</t>
  </si>
  <si>
    <t>Conjunto de placa remachada de acero de carbono,Conjuntos de placas remachadas de acero de carbono</t>
  </si>
  <si>
    <t>Ensambles de placas remachadas de aleación hast x</t>
  </si>
  <si>
    <t>Plancha de metal u otra materia,en general rígida y poco gruesa unidas con un elemento de fijación fabricada con acero inoxidable, que se emplea para unir de forma permanente dos o más piezas.</t>
  </si>
  <si>
    <t>Conjunto de placa remachada de aleación Hast X,Conjuntos de placas remachadas de aleación Hast X</t>
  </si>
  <si>
    <t>Ensambles de placas remachadas de inconel</t>
  </si>
  <si>
    <t>Plancha de metal u otra materia,en general rígida y poco gruesa unidas con un elemento de fijación fabricada de Incotel, que se emplea para unir de forma permanente dos o más piezas.</t>
  </si>
  <si>
    <t>Conjunto de placa remachada de Inconel,Conjuntos de placas remachadas de Inconel</t>
  </si>
  <si>
    <t>Ensambles de placas remachadas de acero de aleación baja</t>
  </si>
  <si>
    <t>Plancha de metal u otra materia,en general rígida y poco gruesa unidas con un elemento de fijación fabricada de aleación pobre, que se emplea para unir de forma permanente dos o más piezas.</t>
  </si>
  <si>
    <t>Conjunto de placa remachada de acero de aleación pobre,Conjuntos de placas remachadas de acero de aleacion pobre,Conjuntos de placas remachadas de acero de aleación pobre</t>
  </si>
  <si>
    <t>Ensambles de placas remachadas no metálica</t>
  </si>
  <si>
    <t>Plancha de metal u otra materia,en general rígida y poco gruesa unidas con un elemento de fijación no metálica, que se emplea para unir de forma permanente dos o más piezas.</t>
  </si>
  <si>
    <t>Conjunto de placa remachada no metálica,Conjuntos de placas remachadas no metálicas</t>
  </si>
  <si>
    <t>Ensambles de placas remachadas de acero inoxidable</t>
  </si>
  <si>
    <t>Conjunto de placa remachada de Acero Inoxidable,Conjuntos de placas remachadas de Acero Inoxidable</t>
  </si>
  <si>
    <t>Ensambles de placas remachadas de titanio</t>
  </si>
  <si>
    <t>Plancha de metal u otra materia,en general rígida y poco gruesa unidas con un elemento de fijación fabricada con titanio, que se emplea para unir de forma permanente dos o más piezas.</t>
  </si>
  <si>
    <t>Conjunto de placa remachada de Titanio,Conjuntos de placas remachadas de Titanio</t>
  </si>
  <si>
    <t>Ensambles de placas remachadas de aleación wasp</t>
  </si>
  <si>
    <t>Plancha de metal u otra materia,en general rígida y poco gruesa unidas con un elemento de fijación fabricada con aleación Wasp, que se emplea para unir de forma permanente dos o más piezas.</t>
  </si>
  <si>
    <t>Conjunto de placa remachada de aleación Wasp,Conjuntos de placas remachadas de aleación Wasp</t>
  </si>
  <si>
    <t>Ensambles de placas remachadas de cobre</t>
  </si>
  <si>
    <t>Plancha de metal u otra materia,en general rígida y poco gruesa unidas con un elemento de fijación fabricada con cobre, que se emplea para unir de forma permanente dos o más piezas.</t>
  </si>
  <si>
    <t>Conjunto de placa remachada de Cobre,Conjuntos de placas remachadas de Cobre</t>
  </si>
  <si>
    <t>Ensambles de placas remachadas de latón</t>
  </si>
  <si>
    <t>Plancha de metal u otra materia,en general rígida y poco gruesa unidas con un elemento de fijación fabricada con una aleación de cobre y cinc, de color semejante al del oro, maleable y muy resistente a la corrosión, que se emplea para unir de forma perman</t>
  </si>
  <si>
    <t>Conjunto de placa remachada de Latón,Conjuntos de placas remachadas de Latón</t>
  </si>
  <si>
    <t>Refractarios</t>
  </si>
  <si>
    <t>Productos de fibra de cerámica</t>
  </si>
  <si>
    <t>Paneles aislantes</t>
  </si>
  <si>
    <t>son un tipo de aislamiento utilizado en los hogares. El aislamiento está hecho por el hombre y se forma en placas para el transporte y el aislamiento fácil. Placas aislantes se cortan para ajustarse al espacio para los cuales están destinados, y pueden re</t>
  </si>
  <si>
    <t>Tablilla aislante,Tablillas aislantes</t>
  </si>
  <si>
    <t>Lana aislante</t>
  </si>
  <si>
    <t>Está hecha exclusivamente a partir de fibras de lana de oveja que, o bien se mantienen juntas mecánicamente entre sí o se unen usando entre 5% y 15% de adhesivo de poliéster reciclado para formar guatas aislanten, rollos y cuerdas. La sguatas aislantes se</t>
  </si>
  <si>
    <t>Lana aisladora</t>
  </si>
  <si>
    <t>Sábanas refractarias</t>
  </si>
  <si>
    <t>Elementos diseñados para resistir la acción del fuego sin alterarse</t>
  </si>
  <si>
    <t>Capa refractaria,Capas refractarias</t>
  </si>
  <si>
    <t>Ladrillos refractarios</t>
  </si>
  <si>
    <t>Ladrillo de mulita</t>
  </si>
  <si>
    <t>Basados en mullita sintética fundida y mullita sinterizada, son fabricados por procesos de conformación seleccionados y cocidos en hornos de alta temperatura.  Los ladrillos de mullita se usan preferiblemente en aplicaciones de elevada tensión térmica.</t>
  </si>
  <si>
    <t>Ladrillo de mulite</t>
  </si>
  <si>
    <t>Ladrillos de silimanita</t>
  </si>
  <si>
    <t xml:space="preserve">Es una pieza de construcción fabricada en alumino-silicato mineral con la fórmula química Al 2 SiO 5 . </t>
  </si>
  <si>
    <t>Ladrillo de sílimanite,Ladrillos de sílimanite</t>
  </si>
  <si>
    <t>Ladrillos resistentes al ácido</t>
  </si>
  <si>
    <t>Ladrillo que resiste el deterioro causado por la exposición al ácido. Este tipo de ladrillo debe colocarse con mortero resistente a los ácidos.</t>
  </si>
  <si>
    <t>Ladrillo resistente al ácido,Ladrillos resistente al ácido</t>
  </si>
  <si>
    <t>Ladrillos de sílice</t>
  </si>
  <si>
    <t>ladrillo hecho de cuarcita triturada unido con lechada de cal y se utiliza como un refractario de alto grado.</t>
  </si>
  <si>
    <t>Ladrillo de sílice</t>
  </si>
  <si>
    <t>Ladrillos de alta alúmina</t>
  </si>
  <si>
    <t>Ladrillo refractario hecho de materias primas ricas en alúmina, tales como diáspora y bauxita; cuando se coce bien, contienen una gran cantidad de mullita, se utilizan para condiciones de temperaturas inusualmente severas o las condiciones de carga.</t>
  </si>
  <si>
    <t>Ladrillo de alta alúmina</t>
  </si>
  <si>
    <t>Ladrillos de silicato de calcio</t>
  </si>
  <si>
    <t>bloque hecho con arena y cal apagada en lugar de con el barro, por lo general de color gris o blanco-luz.</t>
  </si>
  <si>
    <t>Ladrillo de silicato calcio,Ladrillo de silicato de calcio</t>
  </si>
  <si>
    <t>Ladrillos con formas</t>
  </si>
  <si>
    <t>Cualquier ladrillo con un tamaño no estándar y / o forma.</t>
  </si>
  <si>
    <t>Ladrillo formado,Ladrillos formados</t>
  </si>
  <si>
    <t>Compuestos para moldear</t>
  </si>
  <si>
    <t>Moldeables densos</t>
  </si>
  <si>
    <t>Molde de metal fundido que contiene plomo líquido, y en donde el plomo líquido es más denso que el resto del metal fundido</t>
  </si>
  <si>
    <t>Compuesto denso para moldear,Compuestos densos para moldear</t>
  </si>
  <si>
    <t>Moldeables de aislación</t>
  </si>
  <si>
    <t>Con los materiales se trata de reducir el flujo calórico por convección, 
conducción y radiación. El aislante es ideal debería tener una estructura tipo colmena, de celdas diminutas y paredes muy delgadas llenas de aire y construido c on un material de ba</t>
  </si>
  <si>
    <t>Concreto refractario aislador</t>
  </si>
  <si>
    <t>Moldeables bajos en cemento</t>
  </si>
  <si>
    <t>Mezcla de concreto con poco cemento que da resistencia y asentamiento</t>
  </si>
  <si>
    <t>Concreto refractario de poco cemento</t>
  </si>
  <si>
    <t>Moldeables resistentes a ácidos o a álcalis</t>
  </si>
  <si>
    <t>Son aquellos que no son atacados por compuestos ácidos, son fabricados por 
materias primas sílico –aluminosas.</t>
  </si>
  <si>
    <t>Concreto refractario resistente a ácidos o álcalis,Concreto refractario resistente al ácido,Concreto refractario resistente al álcalis</t>
  </si>
  <si>
    <t>Moldeables resistentes a abrasión</t>
  </si>
  <si>
    <t>Concreto refractario de compuesto denso resistente a abrasión.</t>
  </si>
  <si>
    <t>Compuesto denso resistente al abrasión,Compuestos densos resistente a abrasión</t>
  </si>
  <si>
    <t>Moldeables sic</t>
  </si>
  <si>
    <t xml:space="preserve"> Se refiere a la propiedad de ciertos materiales de resistir altas temperaturas sin descomponerse. </t>
  </si>
  <si>
    <t>Concreto refractario Sic</t>
  </si>
  <si>
    <t>Moldeables de auto flujo</t>
  </si>
  <si>
    <t>Compuestos de consistencia densa y propiedades de auto flujo.</t>
  </si>
  <si>
    <t>Compuesto denso auto flujo,Compuestos densos auto flujo</t>
  </si>
  <si>
    <t>Moldeable tabular alúmina</t>
  </si>
  <si>
    <t>El concreto refractario es un tipo de concreto (u hormigón, que es lo mismo, o sea el cemento después de su endurecimiento o "fraguado") con propiedades refractarias, es decir un material que retiene su dureza al someterse a altas temperaturas.</t>
  </si>
  <si>
    <t>Concreto refractario alumina tabular</t>
  </si>
  <si>
    <t>Moldeable resistente a la erosión</t>
  </si>
  <si>
    <t>Son materiales, que en condiciones de servicio resisten elevadas 
temperaturas, erosión, abrasión, impacto, ataque químico, acción de gases corrosivos y 
otras experiencias no menos recias.</t>
  </si>
  <si>
    <t>Concreto refractario resistente a erosión</t>
  </si>
  <si>
    <t>Refractarios formados</t>
  </si>
  <si>
    <t>Bloques porosos</t>
  </si>
  <si>
    <t xml:space="preserve">Los bloques permeables permiten el drenaje de la muestra de suelo a lo largo de los extremos superior e inferior de la muestra. Los bloques permeables tienen también como función transferir los esfuerzos de cizalladura horizontal del 
bloque a los bordes </t>
  </si>
  <si>
    <t>Bloque poroso,Bloques porosos</t>
  </si>
  <si>
    <t>Boquillas de zircón</t>
  </si>
  <si>
    <t xml:space="preserve">
Se llama boquillas a todos los tubos adicionales de pequeña longitud constituidos por piezas tubulares adaptadas a los orificios. </t>
  </si>
  <si>
    <t>Boquilla de Zirconio,Boquillas de Zirconio</t>
  </si>
  <si>
    <t>Losetas refractarias</t>
  </si>
  <si>
    <t>Tejas de sílice</t>
  </si>
  <si>
    <t>Una familia de hormigón refractario específico que se utiliza cuando la vibración de colada no se adapta. Este es el caso típico de formas complicadas o intricadas demasiado estrechas para ser vibradas.</t>
  </si>
  <si>
    <t>Placa de sílice,Placas de sílice</t>
  </si>
  <si>
    <t>Componentes y suministros electrónicos</t>
  </si>
  <si>
    <t>Circuitos impresos, circuitos integrados y micro ensamblajes</t>
  </si>
  <si>
    <t>Conjuntos de circuitos y componentes de radiofrecuencia (rf)</t>
  </si>
  <si>
    <t>Montajes de circuitos impresos (pca)</t>
  </si>
  <si>
    <t>Componentes electronibnicos que se encuentran unidos en una placa de circuito impreso.</t>
  </si>
  <si>
    <t>Montaje de circuito impreso (PCA),Montajes de circuitos impresos (PCA)</t>
  </si>
  <si>
    <t>Conjuntos de circuitos mixtos</t>
  </si>
  <si>
    <t>Son aquellos que en su conjunto tienen elementos conectados tanto en combinación serie como combinación paralelo.</t>
  </si>
  <si>
    <t>Conjunto de circuito mixto,Conjuntos de circuitos mixtos</t>
  </si>
  <si>
    <t>Ensamblajes de circuitos montados en superficie</t>
  </si>
  <si>
    <t xml:space="preserve">Método de construcción de dispositivos electrónicos más utilizado actualmente. Se usa tanto para componentes activos como pasivos, y se basa en el montaje de los mismos (SMC, en inglés Surface Mount Component) sobre la superficie del circuito impreso. </t>
  </si>
  <si>
    <t>Ensamblaje de circuito montado en superficie,Ensamblajes de circuitos montados en superficie,smt</t>
  </si>
  <si>
    <t>Ensamblajes de circuitos electro plateados</t>
  </si>
  <si>
    <t>Forma de fabricación utilizado para los componentes electrónicos que implica el uso de cables de los componentes que se insertan en los agujeros perforados en tarjetas de circuitos impresos (PCB) y soldado a las almohadillas en el lado opuesto, ya sea por</t>
  </si>
  <si>
    <t>Ensamblaje de circuito electro plateado,Ensamblajes de circuitos electro plateados</t>
  </si>
  <si>
    <t>Tarjetas de circuito de doble cara</t>
  </si>
  <si>
    <t>Superficie constituida por caminos o pistas de material conductor laminadas sobre una base no conductora tipo doble cara. El circuito impreso se utiliza para conectar eléctricamente - a través de los caminos conductores, y sostener mecánicamente - por med</t>
  </si>
  <si>
    <t>circuito impreso,PCB,Tarjeta de circuito de doble cara,tarjeta de circuito impreso,Tarjetas de circuito de doble cara</t>
  </si>
  <si>
    <t>Tarjetas de tablero de conectores de circuitos</t>
  </si>
  <si>
    <t>placa de circuito (por lo general, una placa de circuito impreso) que conecta varios conectores en paralelo uno con otro, de tal modo que cada pin de un conector esté conectado al mismo pin relativo del resto de conectores, formando un bus de ordenador</t>
  </si>
  <si>
    <t>Tarjeta de tablero de conectador de circuito,Tarjetas de tablero de conectadores de circuitos</t>
  </si>
  <si>
    <t>Tarjetas de circuito multi capa</t>
  </si>
  <si>
    <t>Superficie constituida por caminos o pistas de material conductor laminadas sobre una base no conductora tipo multi capa. El circuito impreso se utiliza para conectar eléctricamente - a través de los caminos conductores, y sostener mecánicamente - por med</t>
  </si>
  <si>
    <t>Tarjeta de circuito multi capa</t>
  </si>
  <si>
    <t>Tarjetas de circuito de una cara</t>
  </si>
  <si>
    <t>Superficie constituida por caminos o pistas de material conductor laminadas sobre una base no conductora tipo una cara. El circuito impreso se utiliza para conectar eléctricamente - a través de los caminos conductores, y sostener mecánicamente - por medio</t>
  </si>
  <si>
    <t>Tarjeta de circuito de una cara,Tarjetas de circuito de una cara</t>
  </si>
  <si>
    <t>Tablero de cables impreso</t>
  </si>
  <si>
    <t>Es un sustrato en el que varios dispositivos electrónicos están montados, también proporcionar un paso para que los electrones fluyan en su superficie y los interiores.</t>
  </si>
  <si>
    <t>Tablero de cable imprimido,Tablero de cables imprimido</t>
  </si>
  <si>
    <t>Demoduladores</t>
  </si>
  <si>
    <t>Conjunto de técnicas utilizadas para recuperar la información transportada por una onda portadora, que en el extremo transmisor había sido modulada con dicha información. Este término es el opuesto a modulación.</t>
  </si>
  <si>
    <t>demodulación,desmodulación,Desmodulador,Desmoduladores</t>
  </si>
  <si>
    <t>Conjuntos de circuitos de aplicaciones específicas</t>
  </si>
  <si>
    <t xml:space="preserve">Es un circuito integrado hecho a la medida para un uso en particular, en vez de ser concebido para propósitos de uso general. Se usan para una función especifica. Por ejemplo, un chip diseñado únicamente para ser usado en un teléfono móvil es un ASIC. </t>
  </si>
  <si>
    <t>ASIC,Conjunto de circuito de aplicaciones específicas,Conjuntos de circuitos de aplicaciones específicas</t>
  </si>
  <si>
    <t>Amplificadores</t>
  </si>
  <si>
    <t>Dispositivo que, mediante la utilización de energía, magnifica la amplitud de un fenómeno</t>
  </si>
  <si>
    <t>Amplificador,Amplificadores</t>
  </si>
  <si>
    <t>Atenuadores</t>
  </si>
  <si>
    <t>Dispositivo electrónico que reduce la potencia de una señal sin distorsionar apreciablemente su forma de onda</t>
  </si>
  <si>
    <t>Atenuador,atenuador de magnitud,Atenuadores</t>
  </si>
  <si>
    <t>Circuladores</t>
  </si>
  <si>
    <t xml:space="preserve">Dispositivo de microondas con tres puertas, numeradas 1, 2 y 3. Toda la energía que incide por la puerta 1 se transmite a la puerta 2; la incidente por la puerta 2 pasa a la 3 y la incidente por la puerta 3, sale por la 1. </t>
  </si>
  <si>
    <t>Circulador,Circuladores</t>
  </si>
  <si>
    <t>Acopladores</t>
  </si>
  <si>
    <t>Dispositivo de interfaz para el acoplamiento de señales eléctricas por medios acústicos - por lo general dentro y fuera de un instrumento telefónico.</t>
  </si>
  <si>
    <t>Acoplador,Acopladores</t>
  </si>
  <si>
    <t>Líneas de retardo</t>
  </si>
  <si>
    <t>Una línea de retardo analógico es una red de componentes eléctricos conectados en serie, donde cada elemento individual crea una diferencia de tiempo o cambio de fase entre la señal de entrada y su señal de salida.</t>
  </si>
  <si>
    <t>Línea de retardo,Líneas de retardo</t>
  </si>
  <si>
    <t>Detectores</t>
  </si>
  <si>
    <t>Dispositivo que recupera información de interés contenida en una onda modulada. El término data de los primeros días de la radio cuando todas las transmisiones eran en código Morse.</t>
  </si>
  <si>
    <t>Detector,Detectores</t>
  </si>
  <si>
    <t>Cargas simuladas</t>
  </si>
  <si>
    <t>Dispositivo utilizado para simular una carga eléctrica, por lo general para fines de prueba.</t>
  </si>
  <si>
    <t>Carga simulada,Cargas simuladas</t>
  </si>
  <si>
    <t>Filtros de radiofrecuencia (rf)</t>
  </si>
  <si>
    <t>Es un dispositivo utilizado para permitir o deterner señales o fecuencias seleccionadas, o usado tambien parar eliminar señales no deseadas.</t>
  </si>
  <si>
    <t>Filtro de radiofrecuencia (RF),Filtros de radiofrecuencia (RF)</t>
  </si>
  <si>
    <t>Aisladores</t>
  </si>
  <si>
    <t xml:space="preserve">Piezas de material aislante empleadas para soportar los conductores eléctricos de las líneas eléctricas de transmisión y distribución. </t>
  </si>
  <si>
    <t>Aislador,Aisladores</t>
  </si>
  <si>
    <t>Mezcladores</t>
  </si>
  <si>
    <t>Dispositivo para mezclar dos o más señales electrónicas.</t>
  </si>
  <si>
    <t>Mezclador,mezclador de añadidura,Mezcladores,multiplicar mezcladoras</t>
  </si>
  <si>
    <t>Variadores de fase</t>
  </si>
  <si>
    <t>Red de microondas que proporciona un desplazamiento de fase controlable de la señal deradiofrecuencia.</t>
  </si>
  <si>
    <t>Variador de fase,Variadores de fase</t>
  </si>
  <si>
    <t>Multiplexores</t>
  </si>
  <si>
    <t>Dispositivos pasivos usados en el campo de la radio tecnología. Estos dispositivos acoplan parte de la potencia transmitida a través de una línea de transmisión hacia otro puerto, a menudo usando dos líneas de transmisión dispuestas lo suficientemente cer</t>
  </si>
  <si>
    <t>acopladores direccionales,divisor de potencia,Multiplexor,Multiplexores,splitters</t>
  </si>
  <si>
    <t>Amplificadores de tubos de onda</t>
  </si>
  <si>
    <t xml:space="preserve">Es un dispositivo electrónico usado para amplificar señales de radio frecuencia (RF) mediante un montaje electrónico llamado amplificador de tubo de onda progresiva (TWTA). </t>
  </si>
  <si>
    <t>Amplificador de tubo de onda,amplificador de tubo de onda progresiva,Amplificadores de tubos de onda,tubo de onda progresivo,twta</t>
  </si>
  <si>
    <t>Terminaciones</t>
  </si>
  <si>
    <t>Accesorio que se coloca en el extremo de un alambre o cable para evitar que una señal de RF de ser reflejada de vuelta desde el extremo, causando la interferencia. El terminador se coloca al final de una línea de transmisión o bus de conexión en cadena.</t>
  </si>
  <si>
    <t>Terminacion,Terminaciones</t>
  </si>
  <si>
    <t>Moduladores</t>
  </si>
  <si>
    <t>Accesorio que se utilizar para transportar información sobre una onda portadora, típicamente una onda sinusoidal.</t>
  </si>
  <si>
    <t>modulación,Modulador,Moduladores</t>
  </si>
  <si>
    <t>Circuitos integrados</t>
  </si>
  <si>
    <t>Memoria de acceso aleatorio (ram)</t>
  </si>
  <si>
    <t>Se utiliza como memoria de trabajo para el sistema operativo, los programas y la mayoría del software.</t>
  </si>
  <si>
    <t>memoria de acceso aleatorio,Memoria de acceso aleatorio (RAM),Memorias de acceso aleatorio (RAM)</t>
  </si>
  <si>
    <t>Memoria ram dinámica (dram)</t>
  </si>
  <si>
    <t>Tipo de memoria dinámica de acceso aleatorio que se usa principalmente en los módulos de memoria RAM y en otros dispositivos, como memoria principal del sistema.</t>
  </si>
  <si>
    <t>Memoria RAM dinámica (DRAM),Memorias RAM dinámica (DRAM)</t>
  </si>
  <si>
    <t>Memoria ram estática (sram)</t>
  </si>
  <si>
    <t>Tipo de memoria basada en semiconductores que a diferencia de la memoria DRAM, es capaz de mantener los datos, mientras esté alimentada, sin necesidad de circuito de refresco.</t>
  </si>
  <si>
    <t>Memoria Estática de Acceso Aleatorio,Memoria RAM estática (SRAM),Memorias RAM estática (SRAM)</t>
  </si>
  <si>
    <t>Memoria rom programable (prom)</t>
  </si>
  <si>
    <t>Memoria digital donde el valor de cada bit depende del estado de un fusible (o antifusible), que puede ser quemado una sola vez.</t>
  </si>
  <si>
    <t>Memoria ROM programable (PROM),Memorias ROM programable (PROM)</t>
  </si>
  <si>
    <t>Memoria rom programable borrable (eprom)</t>
  </si>
  <si>
    <t>Tipo de chip de memoria ROM no volátil inventado por el ingeniero Dov Frohman.</t>
  </si>
  <si>
    <t>Memoria ROM programable borrable (EPROM),Memorias ROM programable borrable (EPROM)</t>
  </si>
  <si>
    <t>Memoria rom programable borrable eléctricamente (eeprom)</t>
  </si>
  <si>
    <t>Las memorias EEPROM (Electrically Erasable Programmable Read Only Memory, o Memoria Programable de Sólo Lectura Borrable Eléctricamente) también son memorias PROM borrables, pero a diferencia de éstas, se pueden borrar mediante una sencilla corriente eléc</t>
  </si>
  <si>
    <t>memoria flash,Memoria ROM programable borrable eléctricamente (EEPROM),Memorias ROM programable borrable eléctricamente (EEPROM)</t>
  </si>
  <si>
    <t>Circuitos integrados monolíticos de memoria (mmic)</t>
  </si>
  <si>
    <t>Tipo de circuitos integrados que operan en frecuencias de microondas, es decir, entre 300 MHz y 300 GHz. La técnica de fabricación de los circuitos MMIC se basa en la utilización de líneas de transmisión planares, y se realiza con compuestos de semiconduc</t>
  </si>
  <si>
    <t>Circuito integrado monolítico de memoria (MMIC),Circuitos integrados monolíticos de memoria (MMIC)</t>
  </si>
  <si>
    <t>Memoria de sólo lectura (rom)</t>
  </si>
  <si>
    <t>La memoria de sólo lectura, conocida también como ROM (acrónimo en inglés de read-only memory), es un medio de almacenamiento utilizado en ordenadores y dispositivos electrónicos, que permite sólo la lectura de la información y no su escritura, independie</t>
  </si>
  <si>
    <t>Memoria de sólo lectura (ROM),Memorias de sólo lectura (ROM)</t>
  </si>
  <si>
    <t>Circuitos integrados de aplicaciones específicas (asic)</t>
  </si>
  <si>
    <t>Circuito integrado de aplicacion específica (ASIC),Circuitos integrados de aplicaciones específicas (ASIC)</t>
  </si>
  <si>
    <t>Lógica de matriz programable (pal)</t>
  </si>
  <si>
    <t>Contrario de la lógica cableada, es decir, este tipo de diseño permite utilizar un circuito o un proyecto para muchas otras funciones con el simple cambio del software que incorpora. Dispositivo PAL</t>
  </si>
  <si>
    <t>Lógica de matriz programable (PAL),Matriz lógica programable</t>
  </si>
  <si>
    <t>Lógica de matriz de puertas (gal)</t>
  </si>
  <si>
    <t>Este dispositivo tiene las mismas propiedades lógicas que el PAL, pero puede ser borrado y reprogramado. La GAL es muy útil en la fase de prototipado de un diseño, cuando un fallo en la lógica puede ser corregido por reprogramación.</t>
  </si>
  <si>
    <t>gate array logic,Lógica de matriz de puertas (GAL)</t>
  </si>
  <si>
    <t>Lógica transistor-transistor (ttl)</t>
  </si>
  <si>
    <t>Tecnología de construcción de circuitos electrónicos digitales. En los componentes fabricados con tecnología TTL los elementos de entrada y salida del dispositivo son transistores bipolares.</t>
  </si>
  <si>
    <t>lógica transistor a transistor,Lógica transistor-transistor (TTL)</t>
  </si>
  <si>
    <t>Lógica de emisor acoplado (ecl)</t>
  </si>
  <si>
    <t>Dispositivo implementada con tecnología bipolar; es la más rápida disponible dentro de los circuitos de tipo MSI.</t>
  </si>
  <si>
    <t>Lógica de emisor acoplado (ECL)</t>
  </si>
  <si>
    <t>Tecnología mos bipolar (bimos)</t>
  </si>
  <si>
    <t>Tecnología de fabricación de circuitos integrados que combina las ventajas de las tecnologías bipolar y CMOS integrándolas juntas en un mismo wafer.</t>
  </si>
  <si>
    <t>Tecnología MOS bipolar (BIMOS)</t>
  </si>
  <si>
    <t>Tecnología cmos bipolar (bicmos)</t>
  </si>
  <si>
    <t>Es el nombre de una tecnología de fabricación de circuitos integrados que combina las ventajas de las tecnologías bipolar y CMOS integrándolas juntas en un mismo wafer. Se usa en analógica para la fabricación de amplificadores y en digital para algunos co</t>
  </si>
  <si>
    <t>Tecnología CMOS bipolar (BICMOS)</t>
  </si>
  <si>
    <t>Tarjetas inteligentes</t>
  </si>
  <si>
    <t>Cualquier tarjeta del tamaño de un bolsillo con circuitos integrados que permiten la ejecución de cierta lógica programada.</t>
  </si>
  <si>
    <t>smart card,smart cards,tarjeta con circuito integrado,Tarjeta inteligente,Tarjetas inteligentes</t>
  </si>
  <si>
    <t>Circuitos integrados ordenados hacia arriba</t>
  </si>
  <si>
    <t>Es una pastilla pequeña de material semiconductor, de algunos milímetros cuadrados de área, sobre la que se fabrican circuitos electrónicos generalmente mediante fotolitografía y que está protegida dentro de un encapsulado de plástico o cerámica.</t>
  </si>
  <si>
    <t>Circuito integrado ordenado hacia arriba,Circuitos integrados ordenados hacia arriba</t>
  </si>
  <si>
    <t>Circuitos integrados lineales</t>
  </si>
  <si>
    <t>Dispositivo electronico en el que cientos, miles e incluso millones de componentes discretos (transistores, resistencias, capacotores, diodos, etc.) trabajan armonicamente dentro de una pastilla a la que se le conoce con el nombre de chip, admiten para la</t>
  </si>
  <si>
    <t>Circuito integrado lineal,Circuitos integrados lineales</t>
  </si>
  <si>
    <t>Circuitos integrados digitales</t>
  </si>
  <si>
    <t>Pueden ser desde básicas puertas lógicas (AND, OR, NOT) hasta los más complicados microprocesadores o microcontroladores.</t>
  </si>
  <si>
    <t>Circuito integrado digital,Circuitos integrados digitales</t>
  </si>
  <si>
    <t>Memoria dram síncrona (sdram)</t>
  </si>
  <si>
    <t>Memorias dinámicas de acceso aleatorio (DRAM) que tienen una interfaz síncrona</t>
  </si>
  <si>
    <t>Memoria DRAM síncrona (SDRAM),Memorias DRAM síncrona (SDRAM)</t>
  </si>
  <si>
    <t xml:space="preserve">Permite la lectura y escritura de múltiples posiciones de memoria en la misma operación. </t>
  </si>
  <si>
    <t>Memoria flash,Memorias flash</t>
  </si>
  <si>
    <t>Memoria rdram (rambus)</t>
  </si>
  <si>
    <t>Tipo de memoria de siguiente generación a la DRAM en la que se ha rediseñado la DRAM desde la base pensando en cómo se debería integrar en un sistema.</t>
  </si>
  <si>
    <t>Memoria RDRAM (Rambus),Memorias RDRAM (Rambus)</t>
  </si>
  <si>
    <t>Memoria sgram</t>
  </si>
  <si>
    <t>Es un tipo especializado de SDRAM para adaptadores gráficos. Agrega mejoras como bit masking (escribir en un bit específico sin afectar a otros) y block write (rellenar un bloque de memoria con un único color).</t>
  </si>
  <si>
    <t>Memoria SGRAM,Memorias SGRAM</t>
  </si>
  <si>
    <t>Circuitos integrados de accionamiento o control por motor</t>
  </si>
  <si>
    <t>Pastilla pequeña de material semiconductor, de algunos milímetros cuadrados de área, sobre la que se fabrican circuitos electrónicos generalmente mediante fotolitografía y que está protegida dentro de un encapsulado de plástico o cerámica, con la finalida</t>
  </si>
  <si>
    <t>Circuito integrado de accionamiento o control por motor,Circuitos integrados de accionamiento,Circuitos integrados de accionamiento o control por motor,Circuitos integrados de control por motor</t>
  </si>
  <si>
    <t>Microprocesadores</t>
  </si>
  <si>
    <t>Es el circuito integrado central y más complejo de un sistema informático; a modo de ilustración, se le suele llamar por analogía el «cerebro» de un computador.</t>
  </si>
  <si>
    <t>Microprocesador,Microprocesadores,procesador</t>
  </si>
  <si>
    <t>Osciladores de reloj</t>
  </si>
  <si>
    <t>Dispositivo capaz de convertir la energía de corriente continua en corriente alterna a una determinada frecuencia. Tienen numerosas aplicaciones: generadores de frecuencias de radio y de televisión, osciladores locales en los receptores, generadores de ba</t>
  </si>
  <si>
    <t>Oscilador de reloj,Osciladores de reloj</t>
  </si>
  <si>
    <t>Microcontroladores</t>
  </si>
  <si>
    <t>Es un circuito integrado programable, capaz de ejecutar las órdenes grabadas en su memoria. Está compuesto de varios bloques funcionales, los cuales cumplen una tarea específica.</t>
  </si>
  <si>
    <t>MCU,Microcontrolador,Microcontroladores,UC,µC</t>
  </si>
  <si>
    <t>Amplificadores operacionales</t>
  </si>
  <si>
    <t xml:space="preserve">Circuito electrónico (normalmente se presenta como circuito integrado) que tiene dos entradas y una salida. </t>
  </si>
  <si>
    <t>A.O.,Amplificador operacional,Amplificadores operacionales,OPAM,op-amp</t>
  </si>
  <si>
    <t>Circuitos integrados de regulador de tensión</t>
  </si>
  <si>
    <t>Circuito integrado de regulador de tensión,Circuitos integrados de regulador de tensión</t>
  </si>
  <si>
    <t>Circuitos integrados de comparador de tensión</t>
  </si>
  <si>
    <t>Circuito integrado de comparador de tensión,Circuitos integrados de comparador de tensión</t>
  </si>
  <si>
    <t>Circuitos integrados de temporizador</t>
  </si>
  <si>
    <t>Circuito integrado de temporizador,Circuitos integrados de temporizador</t>
  </si>
  <si>
    <t>Puertas lógicas</t>
  </si>
  <si>
    <t>Dispositivo electrónico con una función booleana. Suman, multiplican, niegan o afirman, incluyen o excluyen según sus propiedades lógicas. Se pueden aplicar a tecnología electrónica, eléctrica, mecánica, hidráulica y neumática.</t>
  </si>
  <si>
    <t>compuerta lógica,Puerta lógica,Puertas lógicas</t>
  </si>
  <si>
    <t>Circuitos basculantes</t>
  </si>
  <si>
    <t>Multivibrador capaz de permanecer en uno de dos estados posibles durante un tiempo indefinido en ausencia de perturbaciones.</t>
  </si>
  <si>
    <t>Circuito basculante,Circuitos basculantes</t>
  </si>
  <si>
    <t>Registros de desplazamiento</t>
  </si>
  <si>
    <t>Una cascada de flip flops, compartiendo el mismo reloj, en la que está conectada la salida de cada flip-flop para los "datos" de entrada de la siguiente flip-flop de la cadena, dando como resultado un circuito que se desplaza por una posición de la "matri</t>
  </si>
  <si>
    <t>Registro de desplazamiento,Registros de desplazamiento</t>
  </si>
  <si>
    <t>Procesador de señal digital (dsp)</t>
  </si>
  <si>
    <t>Es la manipulación matemática de una señal de información para modificarla o mejorarla en algún sentido.</t>
  </si>
  <si>
    <t>DSP,Procesador de señal digital (DSP),procesamiento digital de señales</t>
  </si>
  <si>
    <t>Procesadores de red</t>
  </si>
  <si>
    <t>Un chip de la CPU programable que está optimizado para las funciones de comunicaciones y redes.</t>
  </si>
  <si>
    <t>Procesador de red,Procesadores de red</t>
  </si>
  <si>
    <t>Dispositivo semiconductor discreto</t>
  </si>
  <si>
    <t>Diodos</t>
  </si>
  <si>
    <t>Diodos de microondas</t>
  </si>
  <si>
    <t> Componente electrónico en los microondas de dos terminales que permite la circulación de la corriente eléctrica a través de él en un solo sentido.</t>
  </si>
  <si>
    <t>Diodo de microonda,Diodos de microondas</t>
  </si>
  <si>
    <t>Diodos zener</t>
  </si>
  <si>
    <t>Diodo de cromo1 que se ha construido para que funcione en las zonas de rupturas.</t>
  </si>
  <si>
    <t>Diodo Zener,Diodos Zener</t>
  </si>
  <si>
    <t>Diodos emisores de luz (led)</t>
  </si>
  <si>
    <t>Led se refiere a un componente optoelectrónico pasivo, más concretamente, un diodo que emite luz.</t>
  </si>
  <si>
    <t>Diodo emisor de luz (LED),Diodos emisores de luz (LED)</t>
  </si>
  <si>
    <t>Diodos schottky</t>
  </si>
  <si>
    <t>El diodo Schottky o diodo de barrera Schottky, llamado así en honor del físico alemán Walter H. Schottky, es un dispositivo semiconductor que proporciona conmutaciones muy rápidas entre los estados de conducción directa e inversa (menos de 1ns en disposit</t>
  </si>
  <si>
    <t>Diodo Schottky,Diodos Schottky</t>
  </si>
  <si>
    <t>Diodos con efecto túnel</t>
  </si>
  <si>
    <t>Tienen una región de operación que produce una resistencia negativa debido al efecto túnel, permitiendo amplificar señales y circuitos muy simples que poseen dos estados.</t>
  </si>
  <si>
    <t>Diodo con efecto túnel,Diodos con efecto túnel,esaki</t>
  </si>
  <si>
    <t>Diodos fotosensibles</t>
  </si>
  <si>
    <t>Un semiconductor construido con una unión PN, sensible a la incidencia de la luz visible o infrarroja.</t>
  </si>
  <si>
    <t>Diodo fotosensible,Diodos fotosensibles</t>
  </si>
  <si>
    <t>Diodos de capacitancia variable</t>
  </si>
  <si>
    <t>Componente electrónico de dos terminales que permite la circulación de la corriente eléctrica a través de él en un solo sentido utilizados en dispositivos con capacitancía varible.</t>
  </si>
  <si>
    <t>Diodo de capacitancía variable,Diodos de capacitancía variable</t>
  </si>
  <si>
    <t>Diodos solares</t>
  </si>
  <si>
    <t>Componente electrónico de dos terminales que permite la circulación de la corriente eléctrica a través de él en un solo sentido utilizados en dispositivos solares.</t>
  </si>
  <si>
    <t>Diodo solar,Diodos solares</t>
  </si>
  <si>
    <t>Diodos de energía</t>
  </si>
  <si>
    <t>Componente electrónico de dos terminales que permite la circulación de la corriente eléctrica a través de él en un solo sentido utilizados en dispositivos de energía.</t>
  </si>
  <si>
    <t>Diodo de energía,Diodos de energía</t>
  </si>
  <si>
    <t>Diodos de radiofrecuencia (rf)</t>
  </si>
  <si>
    <t>Componente electrónico de dos terminales que permite la circulación de la corriente eléctrica a través de él en un solo sentido utilizados en dispositivos de radio frecuencia (RF)</t>
  </si>
  <si>
    <t>Diodo de radiofrecuencia (RF),Diodos de radiofrecuencia (RF)</t>
  </si>
  <si>
    <t>Diodos de señal pequeña</t>
  </si>
  <si>
    <t>Componente electrónico de dos terminales que permite la circulación de la corriente eléctrica a través de él en un solo sentido utilizados en dispositivos fotosensibles.</t>
  </si>
  <si>
    <t>Diodo de señal pequeña,Diodos de señal pequeña</t>
  </si>
  <si>
    <t>Diodo láser</t>
  </si>
  <si>
    <t>Cuando la estructura de un led se introduce en una cavidad resonante formada al pulir las caras de los extremos, se puede formar un láser. Los diodos láser se usan frecuentemente en dispositivos de almacenamiento ópticos y para la comunicación óptica de a</t>
  </si>
  <si>
    <t>Transistores</t>
  </si>
  <si>
    <t>Transistores fotosensibles</t>
  </si>
  <si>
    <t>Es un sensor de luz semiconductor formado a partir de un transistor de base con una cubierta transparente que proporciona una sensibilidad mucho mejor que un fotodiodo.</t>
  </si>
  <si>
    <t>Transistor fotosensible,Transistores fotosensibles</t>
  </si>
  <si>
    <t>Transistor de efecto de campo (fet)</t>
  </si>
  <si>
    <t>Es en realidad una familia de transistores que se basan en el campo eléctrico para controlar la conductividad de un "canal" en un material semiconductor</t>
  </si>
  <si>
    <t>Transistor de efecto de campo (FET)</t>
  </si>
  <si>
    <t>Transistores mos de efecto de campo (mosfet)</t>
  </si>
  <si>
    <t>Es un transistor utilizado para amplificar o conmutar señales electrónicas. Es el transistor más utilizado en la industria microelectrónica, ya sea en circuitos analógicos o digitales, aunque el transistor de unión bipolar fue mucho más popular en otro ti</t>
  </si>
  <si>
    <t>Transistor MOS de efecto de campo (MOSFET),Transistores MOS de efecto de campo (MOSFET)</t>
  </si>
  <si>
    <t>Chips de transistor</t>
  </si>
  <si>
    <t>Dispositivo electrónico semiconductor que cumple funciones de amplificador, oscilador, conmutador o rectificador</t>
  </si>
  <si>
    <t>Chip de transistor,Chips de transistor</t>
  </si>
  <si>
    <t>Transistores bipolares de radiofrecuencia (rf) o darlington</t>
  </si>
  <si>
    <t>Dispositivo semiconductor que combina dos transistores bipolares en un tándem (a veces llamado par Darlington) en un único dispositivo</t>
  </si>
  <si>
    <t>Transistor bipolar de darlington,Transistor bipolar de radiofrecuencia (RF),Transistores bipolares de radiofrecuencia (RF) o darlington</t>
  </si>
  <si>
    <t>Transistores uniempalme</t>
  </si>
  <si>
    <t xml:space="preserve">tipo de tiristor que contiene dos zonas semiconductoras. Tiene tres terminales denominados emisor, base uno y base dos. </t>
  </si>
  <si>
    <t>Transistor uniempalme,transistor uniunión,Transistores uniempalme</t>
  </si>
  <si>
    <t>Transistores bipolares de puerta aislada (igbt)</t>
  </si>
  <si>
    <t>Dispositivo semiconductor que generalmente se aplica como interruptor controlado en circuitos de electrónica de potencia.</t>
  </si>
  <si>
    <t>Transistor bipolar de puerta aislada (IGBT),Transistores bipolares de puerta aislada (IGBT)</t>
  </si>
  <si>
    <t>Transistores de efecto de campo de unión (jfet)</t>
  </si>
  <si>
    <t>Dispositivo unipolar, ya que en su funcionamiento sólo intervienen los portadores mayoritarios.</t>
  </si>
  <si>
    <t>Transistor de efecto de campo de unión (JFET),Transistores de efecto de campo de unión (JFET)</t>
  </si>
  <si>
    <t>Transistores bipolares de unión (bjt)</t>
  </si>
  <si>
    <t xml:space="preserve">Dispositivo electrónico de estado sólido consistente en dos uniones PN muy cercanas entre sí, que permite controlar el paso de la corriente a través de sus terminales. </t>
  </si>
  <si>
    <t>Transistor bipolar de unión (BJT),Transistores bipolares de unión (BJT)</t>
  </si>
  <si>
    <t>Aparatos semiconductores</t>
  </si>
  <si>
    <t>Células fotovoltaicas</t>
  </si>
  <si>
    <t>Dispositivos que convierten energía solar en electricidad</t>
  </si>
  <si>
    <t>Célula fotovoltaica,Células fotovoltaicas</t>
  </si>
  <si>
    <t>Tiristores</t>
  </si>
  <si>
    <t xml:space="preserve">Es un componente electrónico constituido por elementos semiconductores que utiliza realimentación interna para producir una conmutación. </t>
  </si>
  <si>
    <t>Tiristor,Tiristores</t>
  </si>
  <si>
    <t>Diacs</t>
  </si>
  <si>
    <t>Dispositivo semiconductor de dos conexiones. Es un diodo bidireccional disparable que conduce la corriente sólo tras haberse superado su tensión de disparo, y mientras la corriente circulante no sea inferior al valor característico para ese dispositivo.</t>
  </si>
  <si>
    <t>Díac,Díacs,Diodo para Corriente Alterna</t>
  </si>
  <si>
    <t>Triacs</t>
  </si>
  <si>
    <t>Dispositivo semiconductor, de la familia de los tiristores. La diferencia con un tiristor convencional es que éste es unidireccional y el TRIAC es bidireccional. De forma coloquial podría decirse que el TRIAC es un interruptor capaz de conmutar la corrien</t>
  </si>
  <si>
    <t>Tríac,Tríacs,Triodo para Alternar Corriente</t>
  </si>
  <si>
    <t>Aisladores acoplados ópticos</t>
  </si>
  <si>
    <t>Dispositivo de emisión y recepción que funciona como un interruptor activado mediante la luz emitida por un diodo LED que satura un componente optoelectrónico, normalmente en forma de fototransistor o fototriac.</t>
  </si>
  <si>
    <t>aislador acoplado ópticamente,Aislador acoplado óptico,Aisladores acoplados ópticos,optoacoplador,optoaislador</t>
  </si>
  <si>
    <t>Osciladores a cristal</t>
  </si>
  <si>
    <t>Aquel oscilador que incluye en su realimentación un resonador piezoeléctrico. El oscilador de cristal se caracteriza por su estabilidad de frecuencia y pureza de fase, dada por el resonador</t>
  </si>
  <si>
    <t>Oscilador de cristal,Osciladores de cristal</t>
  </si>
  <si>
    <t>Componentes pasivos discretos</t>
  </si>
  <si>
    <t>Capacitores</t>
  </si>
  <si>
    <t>Se construye de tal manera que posee un valor fijo de capacitancia que no se puede ajustar. Un condensador fijo se clasifica de acuerdo con el tipo de material utilizado como dieléctrico, tal como papel, aceite, mica, o electrólito.</t>
  </si>
  <si>
    <t>capacitor fijo,Capacitor no regulable,Capacitores no regulables</t>
  </si>
  <si>
    <t>Capacitores o varactores variables</t>
  </si>
  <si>
    <t>Dispositivos semiconductores que se utilizan ampliamente en la industria de la electrónica y se utilizan en muchas aplicaciones donde se requiere una tensión de capacitancia variable controlada.</t>
  </si>
  <si>
    <t>Capacitor variable,Capacitores variables,Varactor variable,Varactores variables</t>
  </si>
  <si>
    <t>Capacitores ajustables pre - ajustados</t>
  </si>
  <si>
    <t>Un condensador es un componente que tiene la capacidad de almacenar cargas 
eléctricas y suministrarlas en un momento apropiado durante un espacio de tiempo 
muy corto.</t>
  </si>
  <si>
    <t>Condensador ajustable de parada automática,Condensadores ajustables de parada automática</t>
  </si>
  <si>
    <t>Redes de capacitores</t>
  </si>
  <si>
    <t>Una matriz de condensador es un grupo de condensadores contenidos dentro del mismo paquete</t>
  </si>
  <si>
    <t>Red de capacitor,Redes de capacitores</t>
  </si>
  <si>
    <t>Resistores</t>
  </si>
  <si>
    <t>Resistores fusibles</t>
  </si>
  <si>
    <t>Resistores fabricados especialmente, para aquellos casos en que se debe prodcuir un circuito abierto para ciertas condiciones de sobrecarga con tiempo controlado de fusión, normalmente parar proteger semiconductores, aunque la variedad de aplicación es mu</t>
  </si>
  <si>
    <t>Resistor fusible,Resistores fusibles</t>
  </si>
  <si>
    <t>Resistores o varistores variables</t>
  </si>
  <si>
    <t>Un componente electrónico con una curva característica similar a la del diodo. El término proviene de la contracción del inglés variable resistor.</t>
  </si>
  <si>
    <t>Resistor variable,Resistores variables,varistor</t>
  </si>
  <si>
    <t>Redes de resistores</t>
  </si>
  <si>
    <t>Una red eléctrica compuesta enteramente de resistencias.</t>
  </si>
  <si>
    <t>Red de resistores,Redes de resistores</t>
  </si>
  <si>
    <t>Resistores fijos</t>
  </si>
  <si>
    <t>Es parte de un circuito eléctrico y se utiliza para reducir el flujo de electricidad. La resistencia se mide en ohmios y normalmente se muestra como el número y las unidades.</t>
  </si>
  <si>
    <t>Resistencia fija,Resistencias fijas</t>
  </si>
  <si>
    <t>Componentes discretos</t>
  </si>
  <si>
    <t>Rectificadores</t>
  </si>
  <si>
    <t>Elemento o circuito que permite convertir la corriente alterna en corriente continua.</t>
  </si>
  <si>
    <t>Rectificador,Rectificadores</t>
  </si>
  <si>
    <t>Inductores</t>
  </si>
  <si>
    <t>Componente pasivo de un circuito eléctrico que, debido al fenómeno de la autoinducción, almacena energía en forma de campo magnético.</t>
  </si>
  <si>
    <t>bobina,Inductor,Inductores</t>
  </si>
  <si>
    <t>Ferritas</t>
  </si>
  <si>
    <t>Tipo de núcleo magnético hecho de ferrita en la que los devanados de los transformadores eléctricos, y otros componentes de heridas tales como inductores se forman.</t>
  </si>
  <si>
    <t>Ferrita,Ferritas,núcleo de ferrita</t>
  </si>
  <si>
    <t>Convertidores estáticos</t>
  </si>
  <si>
    <t>Es un elemento, que a diferencia de otro tipo de convertidores de potencia eléctrica compuestos por máquinas eléctricas rotatorias tales como grupos motor-generador y otras combinaciones, efectúa esta conversión de potencia eléctrica sin emplear elementos</t>
  </si>
  <si>
    <t>Convertidor estático,convertidor estático de potencia,Convertidores estáticos</t>
  </si>
  <si>
    <t xml:space="preserve">La función de un inversor es cambiar un voltaje de entrada de corriente continua a un voltaje simétrico de salida de corriente alterna, con la magnitud y frecuencia deseada por el usuario o el diseñador. Los inversores se utilizan en una gran variedad de </t>
  </si>
  <si>
    <t>Inversor,Inversores</t>
  </si>
  <si>
    <t>Redes r/c de resistores o capacitores</t>
  </si>
  <si>
    <t>Red RC de condensador,Red RC de resistencia,Redes RC de condensadores o resistencias,Redes RC de resistencias</t>
  </si>
  <si>
    <t>Piezas de componentes y hardware electrónicos y accesorios</t>
  </si>
  <si>
    <t>Accesorios, materias primas y piezas de componentes electrónicos</t>
  </si>
  <si>
    <t>Piletas térmicas</t>
  </si>
  <si>
    <t>Es un instrumento que se utiliza para bajar la temperatura de algunos componentes electrónicos.</t>
  </si>
  <si>
    <t>disipador,Pileta térmica,Piletas térmicas</t>
  </si>
  <si>
    <t>Matrices de semiconductor</t>
  </si>
  <si>
    <t>Es un pequeño bloque de material semiconductor, en el que se fabrica un circuito funcional. Típicamente, los circuitos integrados se fabrican en grandes lotes en una única oblea de silicio de grado electrónico (SGE) a través de procesos como la fotolitogr</t>
  </si>
  <si>
    <t>Matrices de semiconductor,Matriz de semiconductor</t>
  </si>
  <si>
    <t>Pastillas de semiconductor</t>
  </si>
  <si>
    <t>Es una fina plancha de material semiconductor, como por ejemplo cristal de silicio, sobre la que se construyen microcircuitos mediante técnicas de dopado (por ejemplo, difusión o implantación de iones), grabado químico y deposición de varios materiales</t>
  </si>
  <si>
    <t>Pastilla de semiconductor,Pastillas de semiconductor</t>
  </si>
  <si>
    <t>Paquetes de circuitos integrados</t>
  </si>
  <si>
    <t>Es la fase final de fabricación de dispositivos semiconductores, en la que el bloque pequeño de material semiconductor está encerrado en un caso de soporte que previene el daño físico y la corrosión.</t>
  </si>
  <si>
    <t>Paquete de circuito integrado,Paquetes de circuitos integrados</t>
  </si>
  <si>
    <t>Soportes o zócalos de circuito integrado</t>
  </si>
  <si>
    <t>Se utiliza en dispositivos que incluyen un circuito integrado (IC). También conocido como un chip, el IC es un circuito electrónico que consta de transistores, resistencias, condensadores y bobinas conectadas entre sí por metalizaciones en la parte superi</t>
  </si>
  <si>
    <t>Soporte de circuito integrado,Soportes de circuito integrado,Soportes o zócalos de circuito integrado,Zócalo de circuito integrado</t>
  </si>
  <si>
    <t>Soportes de componentes discretos</t>
  </si>
  <si>
    <t>Es un componente electrónico con sólo un componente eléctrico, o pasivo (resistor, condensador, etc) o activo (transistor o válvula de vacío), en vez de un circuito integrado. El término se utiliza para distinguir el componente de los circuitos integrados</t>
  </si>
  <si>
    <t>Soporte de componente discreto,Soportes de componentes discretos</t>
  </si>
  <si>
    <t>Compuestos disipadores de calor</t>
  </si>
  <si>
    <t>Compuesto disipador de calor,Compuestos disipadores de calor</t>
  </si>
  <si>
    <t>Aisladores para disipadores de calor</t>
  </si>
  <si>
    <t>Los  disipadores de calor son unos elementos complementarios que se usan para aumentar la evacuación de calor del componente al que se le coloque</t>
  </si>
  <si>
    <t>Aislador para disipador de calor,Aisladores para disipadores de calor</t>
  </si>
  <si>
    <t>Tarjetas sencillas de circuitos impresos</t>
  </si>
  <si>
    <t>Es una superficie constituida por caminos o pistas de material conductor laminadas sobre una base no conductora.</t>
  </si>
  <si>
    <t>PCB,Tarjeta sencilla de circuito impreso,Tarjetas sencillas de circuitos impresos</t>
  </si>
  <si>
    <t>Cubiertas de circuitos integrados</t>
  </si>
  <si>
    <t>Es un elemento de cubrición.  Es lo que se pone encuma de los circuiots integrados para taparla o resguardarla.</t>
  </si>
  <si>
    <t>Cubierta de circuito integrado,Cubiertas de circuitos integrados</t>
  </si>
  <si>
    <t>Objetivos de erosión superficial</t>
  </si>
  <si>
    <t>Es un proceso físico en el que se produce la vaporización de los átomos de un material sólido denominado "blanco" mediante el bombardeo de éste por iones energéticos.</t>
  </si>
  <si>
    <t>Objetivo de erosión superficial,Objetivos de erosión superficial,pulverización catódica</t>
  </si>
  <si>
    <t>Dispositivos de tubo electrónico y accesorios</t>
  </si>
  <si>
    <t>Tubos electrónicos</t>
  </si>
  <si>
    <t>Tubos de rayos catódicos</t>
  </si>
  <si>
    <t xml:space="preserve">Es una tecnología que permite visualizar imágenes mediante un haz de rayos catódicos constante dirigido contra una pantalla de vidrio recubierta de fósforo y plomo. </t>
  </si>
  <si>
    <t>CRT,Tubo de rayo catódico,Tubos de rayos catódicos</t>
  </si>
  <si>
    <t>Klistrones</t>
  </si>
  <si>
    <t>Es una válvula de vacío de electrones en la cual se produce una modulación inicial de velocidad impartida a los electrones.</t>
  </si>
  <si>
    <t>Klistron,klistrón,Klistrones,klystron</t>
  </si>
  <si>
    <t>Magnetrones</t>
  </si>
  <si>
    <t xml:space="preserve">Es un dispositivo que transforma la energía eléctrica en energía electromagnética en forma de microonda. </t>
  </si>
  <si>
    <t>Magnetron,Magnetrones</t>
  </si>
  <si>
    <t>Tubos de ondas progresivas</t>
  </si>
  <si>
    <t>Es un dispositivo electrónico usado para amplificar señales de radio frecuencia (RF) mediante un montaje electrónico llamado amplificador de tubo de onda progresiva (TWTA).</t>
  </si>
  <si>
    <t>Tubo de onda progresiva,Tubos de ondas progresivas,twt</t>
  </si>
  <si>
    <t>Tubos de disco sellado</t>
  </si>
  <si>
    <t xml:space="preserve">Fueron diseñados para ser acoplados directamente asociados circuitos resonantes. </t>
  </si>
  <si>
    <t>Tubo de disco sellado,Tubos de disco sellado</t>
  </si>
  <si>
    <t>Resnatrones</t>
  </si>
  <si>
    <t>Un tetrodo-haz de microondas que contiene resonadores de cavidad, que se utiliza principalmente para la generación de grandes cantidades de energíacontinua a altas frecuencias.</t>
  </si>
  <si>
    <t>Resnatron,Resnatrones</t>
  </si>
  <si>
    <t>Tiratrones</t>
  </si>
  <si>
    <t>Una válvula termoiónica parecida a un triodo que estuviera lleno de gas. Se utiliza para el control de grandes potencias y corrientes, lo que en un dispositivo de vacío es muy difícil debido al número limitado de electrones que puede producir un cátodo te</t>
  </si>
  <si>
    <t>Tiratrón,Tiratrones</t>
  </si>
  <si>
    <t>Ignitrones</t>
  </si>
  <si>
    <t>Tipo de rectificador controlado que data de la década de 1930. Fue inventado por Joseph Slepian mientras trabajaba para Westinghouse, Westinghouse fue el fabricante original y posee los derechos de la marca "Ignitron".</t>
  </si>
  <si>
    <t>Ignitrón,Ignitrones</t>
  </si>
  <si>
    <t>Tubos fotoeléctricos</t>
  </si>
  <si>
    <t xml:space="preserve">Tipo de detector de emisión de electrones por un metal o fibra de carbono cuando se hace incidir sobre él una radiación electromagnética (luz visible o ultravioleta, en general). </t>
  </si>
  <si>
    <t>Tubo fotoeléctrico,Tubos fotoeléctricos</t>
  </si>
  <si>
    <t>Tubos fotomultiplicadores</t>
  </si>
  <si>
    <t>Tipo de detector óptico de vacío que aprovecha el efecto de emisión secundaria de electrones para responder a niveles muy bajos de iluminación, manteniendo un nivel de ruido aceptable.</t>
  </si>
  <si>
    <t>fototubo,Tubo fotomultiplicador,Tubos fotomultiplicadores</t>
  </si>
  <si>
    <t>Tubos receptores de televisión o cámara</t>
  </si>
  <si>
    <t xml:space="preserve">Tubos que forman la imagen sobre una superficie muy sensible a la luz. </t>
  </si>
  <si>
    <t>tubo cinescopico,tubo de imágenes,Tubo receptor de cámara,Tubo receptor de televisión,Tubos receptores de televisión o cámara</t>
  </si>
  <si>
    <t>Tubo de diodo</t>
  </si>
  <si>
    <t>Un tubo electrónico que tiene un cátodo y un ánodo.</t>
  </si>
  <si>
    <t>Tubo de tríodo</t>
  </si>
  <si>
    <t>Un tubo electrónico utilizado sobre todo para la amplificación de la señal, que consiste en un cátodo y el ánodo (o placa) como en un diodo, y una malla de alambre intervenir llamada la rejilla de control.</t>
  </si>
  <si>
    <t>Tubo de triodo</t>
  </si>
  <si>
    <t>Tubos de tetrodo</t>
  </si>
  <si>
    <t>Válvula termoiónica constituida por cuatro electrodos: cátodo, dos rejillas y ánodo.</t>
  </si>
  <si>
    <t>Tubo de tetrodo,Tubos de tetrodo</t>
  </si>
  <si>
    <t>Tubos de pentodo</t>
  </si>
  <si>
    <t>Cualquier tubo de electrones con la estructura básica y la funcionalidad de un triodo, pero que incluye dos electrodos adicionales, una pantalla y una rejillasupresora</t>
  </si>
  <si>
    <t>Tubo de péntodo,Tubos de péntodo</t>
  </si>
  <si>
    <t>Tubos múltiples</t>
  </si>
  <si>
    <t>Son válvulas al vacío utilizado en los transistores.</t>
  </si>
  <si>
    <t>Tubo múltiple,Tubos múltiples</t>
  </si>
  <si>
    <t>Piezas y accesorios de tubos electrónicos</t>
  </si>
  <si>
    <t>Cátodos o emisores</t>
  </si>
  <si>
    <t>Es un electrodo en el que se genera una reacción de reducción, mediante la cual un material reduce su estado de oxidación al aportarle electrones.</t>
  </si>
  <si>
    <t>Cátodo,Cátodos,Emisor,Emisores</t>
  </si>
  <si>
    <t>Elementos de ánodo</t>
  </si>
  <si>
    <t>Dispositivos que utilizan electrodos en el que se produce una reacción de oxidación, mediante la cual un material, al perder electrones, incrementa su estado de oxidación.</t>
  </si>
  <si>
    <t>Elemento de ánodo,Elementos de ánodo</t>
  </si>
  <si>
    <t>Elementos de rejilla</t>
  </si>
  <si>
    <t>Es una abertura de lado a lado para aberturas en lámparas, para que el aire y la luz pueda entrar y salir.</t>
  </si>
  <si>
    <t>Elemento de rejilla,Elementos de rejilla</t>
  </si>
  <si>
    <t>Elementos deflectores</t>
  </si>
  <si>
    <t>Elementos de un aparato usado para cambiar la dirección de un fluido o corriente eléctrica</t>
  </si>
  <si>
    <t>Elemento deflector,Elementos deflectores</t>
  </si>
  <si>
    <t>Obturadores o fundas de tubo</t>
  </si>
  <si>
    <t>Es el dispositivo que controla el tiempo durante el que llega la luz al dispositivo fotosensible, (usados en el para el area electrica e industrial).</t>
  </si>
  <si>
    <t>Funda de tubo,Fundas de tubo,Obturador,Obturadores</t>
  </si>
  <si>
    <t>Bases de tubo</t>
  </si>
  <si>
    <t>Bases de lámparas fluorescentes compactas</t>
  </si>
  <si>
    <t>Base de tubo,Bases de tubo</t>
  </si>
  <si>
    <t>Zócalos de tubo</t>
  </si>
  <si>
    <t>Accesorios que se utilizan en los dispositivos de iluminación para sostener los tubos y pasarle la corriente electrica necesaria para su funcionamiento.</t>
  </si>
  <si>
    <t>Zócalo de tubo,Zócalos de tubo</t>
  </si>
  <si>
    <t>Clavijas de electrodo</t>
  </si>
  <si>
    <t>Es un dispositivo de seguridad.</t>
  </si>
  <si>
    <t>Clavija de electrodo,Clavijas de electrodo</t>
  </si>
  <si>
    <t>Los Porta-electrodos son usados para soldadura con electrodo manual. Son pinzas compactas, con estrías/ranuras integradas para sujetar el electrodo en procesos de soladura de arco eléctrico (Electrodo Revestido).</t>
  </si>
  <si>
    <t>Portaelectrodo,Portaelectrodos</t>
  </si>
  <si>
    <t>Componentes, accesorios y suministros de sistemas eléctricos e iluminación</t>
  </si>
  <si>
    <t>Lámparas y bombillas y componentes para lámparas</t>
  </si>
  <si>
    <t>Lámparas y bombillas</t>
  </si>
  <si>
    <t>Lámparas halógenas</t>
  </si>
  <si>
    <t>Es una variante de la lámpara incandescente con un filamento de tungsteno dentro de un gas inerte y una pequeña cantidad de halógeno (como yodo o bromo).</t>
  </si>
  <si>
    <t>Lámpara halógena,Lámparas halógenas</t>
  </si>
  <si>
    <t>Lámparas médicas</t>
  </si>
  <si>
    <t>Son aparatos que sirven de soporte y conexión a la red eléctrica a los dispositivos generadores de luz especificamente con la finalidad médica.</t>
  </si>
  <si>
    <t>Lámpara médica,Lámparas médicas</t>
  </si>
  <si>
    <t>Lámparas solares</t>
  </si>
  <si>
    <t>Es un dispositivo de iluminación portátil compuesto de una lámpara LED, un panel solar fotovoltaico, y una batería recargable. Lámparas al aire libre puede tener lámpara, el panel solar y la batería integrada en una unidad.</t>
  </si>
  <si>
    <t>Lámpara solar,Lámparas solares</t>
  </si>
  <si>
    <t>Lámparas de alcohol</t>
  </si>
  <si>
    <t>Es un instrumento que se utiliza en experiemntos de laboratorio y sirve para calentar cosas en el tripie, se compone de un recipiente de vidrio con una tapadera de rosca y una mecha de tela en la tapadera, se pone alcohol en el interior y se deja que este</t>
  </si>
  <si>
    <t>Lámpara de alcohol,Lámparas de alcohol</t>
  </si>
  <si>
    <t>Lámparas fluorescentes</t>
  </si>
  <si>
    <t xml:space="preserve">Es una luminaria que cuenta con una lámpara de vapor de mercurio a baja presión y que es utilizada normalmente para la iluminación doméstica e industrial. </t>
  </si>
  <si>
    <t>Lámpara fluorescente,Lámparas fluorescentes</t>
  </si>
  <si>
    <t>Lámparas de arco</t>
  </si>
  <si>
    <t xml:space="preserve">Es un tipo de lámpara que emite luz producida por un arco eléctrico (también llamado arco voltaico). La lámpara está formada por dos electrodos, normalmente de Wolframio, que están separados por un gas. </t>
  </si>
  <si>
    <t>Lámpara de arco,Lámparas de arco</t>
  </si>
  <si>
    <t>Luz asómbrica o scialytica de operación</t>
  </si>
  <si>
    <t xml:space="preserve">Lámpara de alta intensidad, frente a una superficie cóncava con alto poder de reflexión que concentra el haz de luz </t>
  </si>
  <si>
    <t>Luz asómbrica de operación,Luz scialytica de operación</t>
  </si>
  <si>
    <t>Lámparas de escenario o estudio</t>
  </si>
  <si>
    <t>Es un dispositivo que produce luz  adecuada para presentar personas bajo determinada intensidad de luz.</t>
  </si>
  <si>
    <t>Lámpara de escenario,Lámpara de estudio,Lámparas de escenario,Lámparas de estudio</t>
  </si>
  <si>
    <t>Lámparas de filamento</t>
  </si>
  <si>
    <t>Es una fuente que emite luz a partir de un delgado hilo metálico (filamento) que se pone incandescente al paso de la corriente eléctrica.</t>
  </si>
  <si>
    <t>Lámpara de filamento,Lámparas de filamento</t>
  </si>
  <si>
    <t>Lámparas incandescentes</t>
  </si>
  <si>
    <t>Es un dispositivo que produce luz mediante el calentamiento por efecto Joule de un filamento metálico, en la actualidad wolframio, hasta ponerlo al rojo blanco, mediante el paso de corriente eléctrica.</t>
  </si>
  <si>
    <t>lámpara de incandescencia,Lámpara incandescente,Lámparas incandescentes</t>
  </si>
  <si>
    <t>Lámparas infrarrojas</t>
  </si>
  <si>
    <t>Los calefactores eléctricos infrarrojos emiten un calor que se percibe inmediatamente desde el primer segundo de su encendido, con un sólo movimiento de botón. No calientan el aire, sino sólo a personas y/o los objetos elegidos de una forma muy efectiva.</t>
  </si>
  <si>
    <t>Lámpara infrarroja,Lámparas infrarrojas</t>
  </si>
  <si>
    <t>Lámparas de haluro- metálico</t>
  </si>
  <si>
    <t xml:space="preserve">Son lámparas de descarga de alta presión, del grupo de las lámparas llamadas HID (High Intensity Discharge). Son generalmente de alta potencia y con una buena reproducción de colores, además de la luz ultravioleta. </t>
  </si>
  <si>
    <t>lámpara de aditivos metálicos,Lámpara de haluro-metálico,lámparas de halogenuros metálicos,Lámparas de haluro-metálico,lámparas de mercurio halogenado,METALARC</t>
  </si>
  <si>
    <t>Lámparas de vapor de mercurio</t>
  </si>
  <si>
    <t>Consisten en un tubo de descarga de cuarzo relleno de vapor de mercurio, el cual tiene dos electrodos principales y uno auxiliar para facilitar el arranque.</t>
  </si>
  <si>
    <t>Lámpara de vapor de mercurio,Lámparas de vapor de mercurio</t>
  </si>
  <si>
    <t>Lámparas de rayos ultravioleta (uv)</t>
  </si>
  <si>
    <t>Las lámparas fluorescentes sin un revestimiento de fósforo interna para convertir UV a la luz visible emiten luz ultravioleta con dos picos en la banda UV-C a 253,7 nm y 185 nm debido a la emisión pico del mercurio dentro de la lámpara. 85 a 90% de la rad</t>
  </si>
  <si>
    <t>Lámpara de rayo ultravioleta (UV),Lámparas de rayos ultravioleta (UV)</t>
  </si>
  <si>
    <t>Lámparas de sodio de alta presión hid</t>
  </si>
  <si>
    <t>Es una lámpara de descarga eléctrica en la que la radiación se produce por la excitación de vapor de sodio en el que la presión parcial del vapor durante la operación es del orden de 104N/m2.</t>
  </si>
  <si>
    <t>Lámpara de alta presión de sodio,Lámparas de alta presión de sodio</t>
  </si>
  <si>
    <t>Lámparas de neón</t>
  </si>
  <si>
    <t>Es una lámpara de descarga de gas que contiene principalmente gas neón a baja presión.</t>
  </si>
  <si>
    <t>Lámpara de neón,Lámparas de neón</t>
  </si>
  <si>
    <t>Bombillas de vidrio</t>
  </si>
  <si>
    <t>Es una luminaria que cuenta con una lámpara de vapor de mercurio a baja presión y que es utilizada normalmente para la iluminación doméstica e industrial</t>
  </si>
  <si>
    <t>Tubo fluorescente,Tubos fluorescentes</t>
  </si>
  <si>
    <t>Componentes y accesorios de lámpara</t>
  </si>
  <si>
    <t>Filamento de lámpara</t>
  </si>
  <si>
    <t>Es el hilo en espiral que genera luz por acción de la temperatura en las lámparas incandescentes</t>
  </si>
  <si>
    <t>filamento,Filamento de Lámpara</t>
  </si>
  <si>
    <t>Iluminación, artefactos y accesorios</t>
  </si>
  <si>
    <t>Iluminación de interiores y artefactos</t>
  </si>
  <si>
    <t>Artefactos fluorescentes</t>
  </si>
  <si>
    <t>Todo aquel dispositivo de iluminación que utiliza lámpara de vapor de mercurio a baja presión.</t>
  </si>
  <si>
    <t>Artefacto fluorescente,Artefactos fluorescentes</t>
  </si>
  <si>
    <t>Dispositivos de pared</t>
  </si>
  <si>
    <t>Todo aquel dispositivo de iluminación que va instalado en las paredes.</t>
  </si>
  <si>
    <t>Dispositivo de pared,Dispositivos de pared</t>
  </si>
  <si>
    <t>Sistemas de iluminación de escenario o estudio</t>
  </si>
  <si>
    <t>Conjunto de dispositivos que crean y proyectan luz para iluminar escenarios o estudios.</t>
  </si>
  <si>
    <t>Sistema de iluminación de escenario,Sistema de iluminación de estudio,Sistemas de iluminación de escenario,Sistemas de iluminación de estudio</t>
  </si>
  <si>
    <t>Iluminación empotrada</t>
  </si>
  <si>
    <t>Dispositivo parar proyectar luz que van incorporados o embutidos en la pared, techo o en el suelo.</t>
  </si>
  <si>
    <t>Arañas de luces</t>
  </si>
  <si>
    <t>Es un elemento de iluminación, que suele colgar del techo y que mediante el uso de fuentes de luz y elementos refractantes (principalmente de gemas, vidrio o plástico) contribuyen a crear un ambiente elegante.</t>
  </si>
  <si>
    <t>Araña de luz,Arañas de luces,lámpara de araña</t>
  </si>
  <si>
    <t>Artefactos de escritorio</t>
  </si>
  <si>
    <t>Es una luminaria que cuenta con una lámpara puede ser de halógeno, focos incandescentes o LED.</t>
  </si>
  <si>
    <t>Artefacto de escritorio,Artefactos de escritorio</t>
  </si>
  <si>
    <t>Alumbrado de pista</t>
  </si>
  <si>
    <t xml:space="preserve">Es un método de iluminación donde luminarias están unidos en cualquier parte de un dispositivo de seguimiento continuo que contiene conductores eléctricos. </t>
  </si>
  <si>
    <t>Alumbrado de pista,iluminación de pista</t>
  </si>
  <si>
    <t>Lámparas de pie</t>
  </si>
  <si>
    <t>Es una luminaria que cuenta con una lámpara puede ser de halógeno, focos incandescentes o LED, de pie.</t>
  </si>
  <si>
    <t>Lámpara de pie,Lámparas de pie</t>
  </si>
  <si>
    <t>Lámparas de mesa</t>
  </si>
  <si>
    <t>Es una luminaria que cuenta con una lámpara puede ser de halógeno, focos incandescentes o LED, de mesa.</t>
  </si>
  <si>
    <t>Lámpara de mesa,Lámparas de mesa</t>
  </si>
  <si>
    <t>Luces de banco de laboratorio</t>
  </si>
  <si>
    <t>Todo aquel dispositivo de iluminación que va instalado en los laboratorios</t>
  </si>
  <si>
    <t>Luces de banco de laboratorio,Luz de banco de laboratorio</t>
  </si>
  <si>
    <t>Iluminación solar interior</t>
  </si>
  <si>
    <t>Es una lámpara portátil compuesto de una lámpara LED, un panel solar fotovoltaico, y una batería recargable, para interiores.</t>
  </si>
  <si>
    <t>Luces de árboles</t>
  </si>
  <si>
    <t>Es un elemneto de iluminación con forma de árbol que sirve para decoración de exteriores e interiores.</t>
  </si>
  <si>
    <t>Luces de árboles,Luz de árbol</t>
  </si>
  <si>
    <t>Artefactos para lámpara proyectada hacia abajo</t>
  </si>
  <si>
    <t>Es un accesorio ligero que se instala en un hueco de apertura en el techo. Una vez instalado parece tener luz brillante de un agujero en el techo, concentrando la luz en una dirección hacia abajo como un foco amplio o estrecho punto de mira.</t>
  </si>
  <si>
    <t>Artefacto para lámpara proyectada hacia abajo,Artefactos para lámpara proyectada hacia abajo</t>
  </si>
  <si>
    <t>Aparatos para alumbrado de tareas</t>
  </si>
  <si>
    <t>Dispositivos utilizados para la iluminación de oficinas, donde se utiliza la luz de la tarea de aumentar la iluminancia en la zona de lectura.</t>
  </si>
  <si>
    <t>Aparato para alumbrado de tarea,Aparatos para alumbrado de tareas</t>
  </si>
  <si>
    <t>Velas de Cera</t>
  </si>
  <si>
    <t>Es una fuente de iluminación, consistente en una mecha que asciende por el interior de una barra de combustible sólido, como puede ser la cera, la grasa o la parafina (el más habitual en la actualidad).</t>
  </si>
  <si>
    <t>blandón,candela,cirio,parafina,Vela de Cera,Velas de Cera</t>
  </si>
  <si>
    <t>Luz de mano o de extensión</t>
  </si>
  <si>
    <t>Dispositivos de iluminación portatiles.</t>
  </si>
  <si>
    <t>Luz de extensión,Luz de mano</t>
  </si>
  <si>
    <t>Portavelas</t>
  </si>
  <si>
    <t>Es un objeto que tiene como principal función dar soporte a una vela para iluminar una estancia o un paraje.</t>
  </si>
  <si>
    <t>Portavela,Portavelas</t>
  </si>
  <si>
    <t>Artefactos de alumbrado halógeno</t>
  </si>
  <si>
    <t>Dispositivos de iluminación con un filamento de tungsteno dentro de un gas inerte y una pequeña cantidad de halógeno (como yodo o bromo).</t>
  </si>
  <si>
    <t>Artefacto de alumbrado halógeno,Artefactos de alumbrado halógeno</t>
  </si>
  <si>
    <t>Plafones</t>
  </si>
  <si>
    <t>Todo aquel dispositivo de iluminación que va instalado en techos.</t>
  </si>
  <si>
    <t>lámpara de techo,Plafon,Plafones</t>
  </si>
  <si>
    <t>Lámpara Led</t>
  </si>
  <si>
    <t>Es una lámpara que usa el diodo como emisor de luz y fuente lumínica. Las mismas poseen ciertas ventajas, incluyendo su considerable ahorro energético, arranque instantáneo, resistencia a los encendidos y apagados continuos y mayor vida útil</t>
  </si>
  <si>
    <t>lámpara de tecnología led,Lámparas bajo consumo,Lámparas Diodos</t>
  </si>
  <si>
    <t>Iluminación exterior y artefactos</t>
  </si>
  <si>
    <t>Alumbrado de la vía pública</t>
  </si>
  <si>
    <t>Es el servicio público consistente en la iluminación de las vías públicas, parques públicos, y demás espacios de libre circulación que no se encuentren a cargo de ninguna persona natural o jurídica de derecho privado o público, diferente del municipio, co</t>
  </si>
  <si>
    <t>Alumbrado de la vía pública,alumbrado público</t>
  </si>
  <si>
    <t>2.2.7.1.06</t>
  </si>
  <si>
    <t>Instalaciones eléctricas</t>
  </si>
  <si>
    <t>Iluminación paisajística</t>
  </si>
  <si>
    <t>Se refiere al uso de la iluminación exterior de jardines privados y paisajes públicos, para la mejora y fines de la seguridad, la estética nocturna, accesibilidad, seguridad, recreación y deportes, y los usos sociales y eventos.</t>
  </si>
  <si>
    <t>iluminación del jardín,Iluminación del paisaje,Iluminación paisajística y de zona</t>
  </si>
  <si>
    <t>Alumbrado submarino</t>
  </si>
  <si>
    <t>Se refiere al uso de la iluminación sumergida en agua, para la mejora y fines de la seguridad, la estética nocturna, accesibilidad, seguridad, recreación y deportes, y los usos sociales y eventos.</t>
  </si>
  <si>
    <t>Alumbrado de zonas residenciales</t>
  </si>
  <si>
    <t>Es el servicio público consistente en la iluminación de zonas residenciañes, con el objetivo de proporcionar la visibilidad adecuada para el normal desarrollo de las actividades.</t>
  </si>
  <si>
    <t>Alumbrado de zona residencial,Alumbrado de zonas residenciales</t>
  </si>
  <si>
    <t>Linternas de queroseno, propano o butano</t>
  </si>
  <si>
    <t>Es un aparato portátil de iluminación que funciona mediante kerosén, gas butano o gas propano.</t>
  </si>
  <si>
    <t>Linterna de gas butano,Linterna de gas propano,Linterna de kerosén,Linterna de querosén,Linternas de queroseno</t>
  </si>
  <si>
    <t>Alumbrado de emergencia</t>
  </si>
  <si>
    <t>Lámparas portátiles</t>
  </si>
  <si>
    <t>Es un aparato portátil de iluminación que funciona mediante pilas o baterías eléctricas.</t>
  </si>
  <si>
    <t>Flashlights,Lámpara portátil,Lámparas portátiles,linterna,linterna eléctrica</t>
  </si>
  <si>
    <t>Luces de tormenta</t>
  </si>
  <si>
    <t>Dispositivos de iluminación que se utiliza en tormentas.</t>
  </si>
  <si>
    <t>Luces de tormenta,Luz de tormenta</t>
  </si>
  <si>
    <t>Luces proyectantes</t>
  </si>
  <si>
    <t>Dispositivos de iluminación que se utiliza para proyectar a distancia</t>
  </si>
  <si>
    <t>Luces proyectantes,Luz proyectante</t>
  </si>
  <si>
    <t>Barras fluorescentes o de iluminación</t>
  </si>
  <si>
    <t>Un tubo de plástico translúcido que contiene sustancias aisladas que, cuando se combinan, hacer que la luz a través de quimioluminiscencia, por lo que no requiere una fuente de energía externa.</t>
  </si>
  <si>
    <t>Palo de luz,Palos de luz</t>
  </si>
  <si>
    <t>Luces de emergencia o estroboscópicas (licuadoras)</t>
  </si>
  <si>
    <t>Dispositivo de iluminación, que viene provisto de baterias recargables para acumular electricidad y activarse cuando el fluido electrico se haya descontinuado.</t>
  </si>
  <si>
    <t>Luces de emergencia,Luces estroboscópicas,Luz de emergencia,Luz estroboscópica</t>
  </si>
  <si>
    <t>Accesorios de iluminación</t>
  </si>
  <si>
    <t>Balastos de lámparas</t>
  </si>
  <si>
    <t>Es un equipo que sirve para mantener estable y limitar un flujo de corriente para lámparas, ya sean un tubo fluorescente, lámpara de vapor de sodio, lámpara de haluro metálico o lámpara de vapor de mercurio.</t>
  </si>
  <si>
    <t>balasto,balastra,balastro,Resistencia de lámpara,Resistencias de lámparas</t>
  </si>
  <si>
    <t>Cubiertas de lámpara</t>
  </si>
  <si>
    <t>Cubierta protectora diseñada para contener o soportar un dispositivo de iluminación.</t>
  </si>
  <si>
    <t>Cubierta de lámpara,Cubiertas de lámpara</t>
  </si>
  <si>
    <t>Enchufes de lámparas</t>
  </si>
  <si>
    <t>Disposición para sostener las lámparas o bombillas eléctricas</t>
  </si>
  <si>
    <t>Portalámpara,Portalámparas,roseta</t>
  </si>
  <si>
    <t>Casquillos de lámparas</t>
  </si>
  <si>
    <t>Una pieza generalmente de acero, bronce o plástico, con forma tubular, que está mecanizada en su interior y exterior y tiene una tolerancia ajustada para insertarla en otra pieza donde tendrá diferentes aplicaciones.</t>
  </si>
  <si>
    <t>Casquillo de lámpara,Casquillos de lámparas,rosca edison,tornillo de edison</t>
  </si>
  <si>
    <t>Cajas de iluminación</t>
  </si>
  <si>
    <t xml:space="preserve">Caja con una superficie plana traslúcida, iluminada desde su parte trasera de forma difusa, que se utiliza para ver correctamente diapositivas, negativps, radiografías y cualquier material fotográfico transparente similar
</t>
  </si>
  <si>
    <t>Cajeta de iluminación,Cajetas de iluminación</t>
  </si>
  <si>
    <t>Parrillas</t>
  </si>
  <si>
    <t>Rejilla,Rejillas</t>
  </si>
  <si>
    <t>Filtros acondicionadores de luz</t>
  </si>
  <si>
    <t>Es un dispositivo destinado a mejorar la calidad de la iluminación que el dispositivo esta generando.</t>
  </si>
  <si>
    <t>Filtro acondicionador de luz,Filtros acondicionadores de luz</t>
  </si>
  <si>
    <t>Interruptor de lámpara</t>
  </si>
  <si>
    <t>Los tubo fluorescente debe ser ionizado antes de que el arco puede "golpear" dentro del tubo. Para lámparas pequeñas, no se necesita un voltaje mucho para encender el arco de partida y la lámpara no presenta ningún problema, pero tubos más grandes requier</t>
  </si>
  <si>
    <t>Interruptor de lámpara,starter</t>
  </si>
  <si>
    <t>Líneas férreas electrificadas</t>
  </si>
  <si>
    <t>Son dispositivo que conforman una red para que los elementos necesarios para llevar hasta los puntos de consumo y a través de grandes distancias la energía eléctrica generada en las centrales eléctricas.</t>
  </si>
  <si>
    <t>Línea electrificada,Líneas electrificadas</t>
  </si>
  <si>
    <t>Pantallas de lámparas</t>
  </si>
  <si>
    <t>Dispositivo utilizado para poner encima del medio de iluminación.</t>
  </si>
  <si>
    <t>Pantalla de vidrio,Tulipa,Tulipas</t>
  </si>
  <si>
    <t>Brazos de lámparas</t>
  </si>
  <si>
    <t>Pieza alargada que sale del cuerpo central.</t>
  </si>
  <si>
    <t>Brazo de lámpara,Brazos de lámpara</t>
  </si>
  <si>
    <t>Señalización e iluminación de emplazamientos peligrosos</t>
  </si>
  <si>
    <t>Señalización fluorescente de emplazamientos peligrosos</t>
  </si>
  <si>
    <t>Señalización destinada a ser percibida visualmente sin ambigüedad, 
en condiciones de riesgo, bajo cualquier tipo de luz y en caso de iluminación de un vehículo en la oscuridad, en 
cualquier circunstancia.</t>
  </si>
  <si>
    <t>Señalización fluorescente de emplazamiento peligroso,Señalización fluorescente de emplazamientos peligrosos</t>
  </si>
  <si>
    <t>Señalización incandescente de emplazamientos peligrosos</t>
  </si>
  <si>
    <t>Señalización con color de seguridad y de contraste de forma Geométrica. Para la identificación de materiales peligrosos.</t>
  </si>
  <si>
    <t>Señalización incandescente de emplazamiento peligroso,Señalización incandescente de emplazamientos peligrosos</t>
  </si>
  <si>
    <t>Proyectores móviles</t>
  </si>
  <si>
    <t>Torre de luz</t>
  </si>
  <si>
    <t>Dispositivos utilizen ados comunmente en reparaciónes o construcción en el exterior con la finalidad de lograr una gran iluminación en el momento requerido.</t>
  </si>
  <si>
    <t>Torre ligera</t>
  </si>
  <si>
    <t>Carro de iluminación</t>
  </si>
  <si>
    <t>Dispositivo que contiene un equipo de iluminación y cuenta con neumaticos para el traslado de un lugar a otro.</t>
  </si>
  <si>
    <t>Stand de iluminación</t>
  </si>
  <si>
    <t>Una pequeña mesa o soporte sobre el que se coloca una luz</t>
  </si>
  <si>
    <t>Equipos, suministros y componentes eléctricos</t>
  </si>
  <si>
    <t>Equipamiento para distribución y conversión de alimentación</t>
  </si>
  <si>
    <t>Transformadores de distribución de potencia</t>
  </si>
  <si>
    <t>Dispositivo eléctrico que permite aumentar o disminuir la tensión en un circuito eléctrico de corriente alterna, manteniendo la potencia.</t>
  </si>
  <si>
    <t>Transformador de distribución de potencia,Transformadores de distribución de potencia</t>
  </si>
  <si>
    <t xml:space="preserve">Convierte la tensión de red de baja tensión regulada de corriente continua para los componentes internos de un equipo. </t>
  </si>
  <si>
    <t>Transformador de suministro de potencia,Transformadores de suministro de potencia</t>
  </si>
  <si>
    <t>Transformadores de instrumentos</t>
  </si>
  <si>
    <t>Son eslabones esenciales para la operación segura y eficiente de las redes de transmisión, proveen mediciones de correinte y rensión precisos y fiables parar equipos secundarios.</t>
  </si>
  <si>
    <t>Transformador de instrumento,Transformadores de instrumentos</t>
  </si>
  <si>
    <t>Unidades de suministro de energía</t>
  </si>
  <si>
    <t>Unidad de suministro de energía,Unidades de suministro de energía</t>
  </si>
  <si>
    <t>Adaptadores o inversores de potencia</t>
  </si>
  <si>
    <t>Tipo de fuente de alimentación externa, a menudo encerrada en una caja similar a un enchufe de CA. Adaptadores de CA se utilizan con dispositivos eléctricos que requieren energía, pero no contienen los componentes internos para derivar la tensión requerid</t>
  </si>
  <si>
    <t>Adaptador de potencia,Adaptadores de potencia,Inversor de potencia,Inversores de potencia</t>
  </si>
  <si>
    <t>Conversores de frecuencia</t>
  </si>
  <si>
    <t>Es un dispositivo electrónico que convierte la corriente alterna (CA) de una frecuencia a la corriente alterna de otra frecuencia.</t>
  </si>
  <si>
    <t>Conversor de frecuencia,Conversores de frecuencia,variador de frecuencia</t>
  </si>
  <si>
    <t>Conversores de señales</t>
  </si>
  <si>
    <t>Son receptores que recogen las señales de entrada y luego se transforma en una señal de salida en otra forma. El receptor incluye generalmente una memoria con dos secciones. Una sección almacena la señal entrante y las otras tiendas de la señal de salida.</t>
  </si>
  <si>
    <t>Conversor de señal,Conversores de señales</t>
  </si>
  <si>
    <t>Reguladores eléctricos o de potencia</t>
  </si>
  <si>
    <t>Dispositivo electrónico diseñado para mantener un nivel de voltaje constante</t>
  </si>
  <si>
    <t>Regulador de potencia,regulador de voltaje,Reguladores de potencia</t>
  </si>
  <si>
    <t>Bobinas magnéticas</t>
  </si>
  <si>
    <t>Se forma cuando un conductor (generalmente un alambre aislado de cobre sólido) se enrolla alrededor de un núcleo o de forma para crear un inductor o un electroimán. Cuando la electricidad pasa a través de una bobina, se genera un campo magnético.</t>
  </si>
  <si>
    <t>bobina electromagnética,Bobina magnética,Bobinas magnéticas,coil</t>
  </si>
  <si>
    <t>Fuentes ininterrumpibles de potencia</t>
  </si>
  <si>
    <t>Es un dispositivo que convierte la tensión alterna de la red de suministro, en una o varias tensiones, prácticamente continuas, que alimentan los distintos circuitos del aparato electrónico al que se conecta.</t>
  </si>
  <si>
    <t>Fuente de alimentación continua,Fuentes de alimentación continua</t>
  </si>
  <si>
    <t>Estrangulador</t>
  </si>
  <si>
    <t>Es un inductor diseñado para tener una reactancia muy grande a una frecuencia o rango de frecuencias determinadas.</t>
  </si>
  <si>
    <t>bobina de choke,choke,Estrangulador,stárter</t>
  </si>
  <si>
    <t>Convertidores rotativos eléctricos</t>
  </si>
  <si>
    <t>Tipo de máquina eléctrica que actúa como un rectificador mecánico o inversor. Se utiliza para convertir corriente alterna (CA) en corriente continua (DC) o corriente CC a CA, antes de la llegada de la química o de rectificación de estado sólido de potenci</t>
  </si>
  <si>
    <t>Convertidor rotativo eléctrico,Convertidores rotativos eléctricos</t>
  </si>
  <si>
    <t>Bancos de capacitores</t>
  </si>
  <si>
    <t>Sistema que absorbe la energía reactiva originada en los motores y transformadores reduciendo el consumo de esta. utilizados para aumentar el factor de potencia sin aumentar costos.</t>
  </si>
  <si>
    <t>Bancada de capacitores,Bancada de condensador,Bancada de condensadores,banco de condensadores</t>
  </si>
  <si>
    <t>Reactores</t>
  </si>
  <si>
    <t>Tipo de motor que descarga un chorro de fluido a gran velocidad para generar un empuje de acuerdo a las Leyes de Newton.</t>
  </si>
  <si>
    <t>Reactor,Reactores</t>
  </si>
  <si>
    <t>Anillos colectores</t>
  </si>
  <si>
    <t>Es un dispositivo electromecánico que permite la transmisión de energía y señales eléctricas desde un estacionario a una estructura giratoria. Un anillo de deslizamiento se puede utilizar en cualquier sistema electromecánico que requiere la rotación incon</t>
  </si>
  <si>
    <t>Anillo colector,anillo de deslizamiento,Anillos colectores</t>
  </si>
  <si>
    <t>Unidades de distribución de alimentación (pdus)</t>
  </si>
  <si>
    <t>Dispositivo equipado con salidas múltiples diseñados para distribuir la energía eléctrica, especialmente a los bastidores de las computadoras y equipos de red ubicados dentro del centro de datos.</t>
  </si>
  <si>
    <t>Unidad de distribución de alimentación (PDU),Unidades de distribución de alimentación (PDUs)</t>
  </si>
  <si>
    <t>Barreras de seguridad intrínseca</t>
  </si>
  <si>
    <t>Técnica de protección para el funcionamiento seguro de los equipos eléctricos en zonas peligrosas mediante la limitación de la energía disponible para la ignición.</t>
  </si>
  <si>
    <t>Barrera de seguridad intrínseca,Barreras de seguridad intrínseca</t>
  </si>
  <si>
    <t>Dispositivos de acoplamiento por inducción</t>
  </si>
  <si>
    <t>Fenómeno físico por el cual el paso de una corriente eléctrica variable en el tiempo por una bobina produce una diferencia de potencial entre los extremos de las demás bobinas del circuito.</t>
  </si>
  <si>
    <t>acoplamiento magnético,Dispositivo de acoplamiento por inducción,Dispositivos de acoplamiento por inducción</t>
  </si>
  <si>
    <t>Acondicionadores de señal</t>
  </si>
  <si>
    <t xml:space="preserve">Sistema completo que suministra una señal analógica directamente proporcional a la velocidad de rotación del eje monitorizado. </t>
  </si>
  <si>
    <t>Acondicionador de señal,Acondicionadores de señal</t>
  </si>
  <si>
    <t>Centros de control y distribución y accesorios</t>
  </si>
  <si>
    <t>Centros de carga</t>
  </si>
  <si>
    <t>Tablero metálico que contiene una cantidad determinada de interruptores termomagnéticos, generalmente empleados para la protección y desconexión de pequeñas cargas eléctricas y alumbrado.</t>
  </si>
  <si>
    <t>Centro de la carga,Centros de la carga</t>
  </si>
  <si>
    <t>Tomas o centros de medidores</t>
  </si>
  <si>
    <t>Instalación física donde la medición es para múltiples usuarios. Dispositivo que mide el consumo de energía eléctrica de un circuito o un servicio eléctrico, siendo esta la aplicación usual.</t>
  </si>
  <si>
    <t>Centro de medidor,Centros de medidores,contador de luz,contador eléctrico,medidor de consumo eléctrico,Toma de medidor,Tomas de medidores,vatihorímetro,watthorímetro</t>
  </si>
  <si>
    <t>Paneles</t>
  </si>
  <si>
    <t xml:space="preserve">Componentes principales de una instalación eléctrica, en el se protegen cada uno de los distintos circuitos en los que se divide la instalación a través fusibles, protecciones magnetotérmicas y diferenciales. </t>
  </si>
  <si>
    <t>centro de carga,cuadro de distribución,cuadro eléctrico,Panel,Paneles,tablero de distribución</t>
  </si>
  <si>
    <t>Centros de control de motor</t>
  </si>
  <si>
    <t>Es un conjunto de una o más secciones encerradas que tienen un bus de alimentación común y, principalmente, que contienen unidades de control de motor.</t>
  </si>
  <si>
    <t>Centro de control de motor,Centros de control de motor</t>
  </si>
  <si>
    <t>Sistemas de conmutadores</t>
  </si>
  <si>
    <t>Es una red con la combinación de desconectadores eléctricos, fusibles o disyuntores utilizados para controlar, proteger y aislar el equipo eléctrico. Conmutación se utiliza tanto para desenergizar un equipo, para permitir el trabajo a realizar y para desp</t>
  </si>
  <si>
    <t>Sistema de conector,Sistema de conmutador,Sistema de dispositivo de distribución,Sistemas de conmutadores</t>
  </si>
  <si>
    <t>Sistemas de control o vigilancia de potencia</t>
  </si>
  <si>
    <t>Es una red que permite adaptar y transformar la energía eléctrica para distintos fines tales como alimentar controladamente otros equipos</t>
  </si>
  <si>
    <t>Sistema de control de potencia,Sistemas de control de potencia,Sistemas de vigilancia de potencia</t>
  </si>
  <si>
    <t>Sistemas de control de iluminación</t>
  </si>
  <si>
    <t>Es una red inteligente basado en la solución de control de iluminación que incorpora la comunicación entre diversas entradas del sistema y productos relacionados con el control de iluminación con el uso de uno o más dispositivos informáticos centrales</t>
  </si>
  <si>
    <t>Sistema de control de iluminación,Sistemas de control de iluminación</t>
  </si>
  <si>
    <t>Accesorios del panel de control o distribución</t>
  </si>
  <si>
    <t xml:space="preserve">Elementos que forman parte del componente prinicpal de una instalación eléctrica, en el que se protegen cada uno de los distintos circuitos en los que se divide la instalación a través fusibles, protecciones magnetotérmicas y diferenciales. </t>
  </si>
  <si>
    <t>Accesorio del panel de control o distribución,Accesorios del panel de control,Accesorios del panel de distribución</t>
  </si>
  <si>
    <t>Transformadores de transmisión</t>
  </si>
  <si>
    <t>Transformador de transmisión,Transformadores de transmisión</t>
  </si>
  <si>
    <t>Cerramientos de barras colectoras y componentes de gestión de hilos</t>
  </si>
  <si>
    <t>Escalerillas portacables</t>
  </si>
  <si>
    <t>Se utiliza para apoyar cables electricos aislados utilizados para la distribución de energía y comunicación. Las bandejas de cables se utilizan como una alternativa a cableado abierto o sistemas eléctricos de conducto, y se utilizan comúnmente para la ges</t>
  </si>
  <si>
    <t>Escalerilla portacable,Escalerillas portacables,sistema de bandeja de cable</t>
  </si>
  <si>
    <t>Canalización eléctrica</t>
  </si>
  <si>
    <t xml:space="preserve">Es un sistema de tuberías eléctrico utilizado para la protección y el encaminamiento de los cables eléctricos. Conducto eléctrico puede estar hecho de metal, plástico, fibra, o barro cocido. </t>
  </si>
  <si>
    <t>Canal eléctrico,Canalización eléctrica</t>
  </si>
  <si>
    <t>Conductos eléctricos</t>
  </si>
  <si>
    <t>Una pista de rodadura (a veces referido como un sistema de pista de rodadura) es un conducto cerrado que forma una vía física para el cableado eléctrico.</t>
  </si>
  <si>
    <t>Conducto eléctrico,Conductos eléctricos</t>
  </si>
  <si>
    <t xml:space="preserve">Conducto eléctrico
</t>
  </si>
  <si>
    <t xml:space="preserve">Es un sistema de tubería que se usa para la protección y el enrutamiento del cableado eléctrico. El conducto eléctrico puede estar hecho de metal, plástico, fibra o barro cocido. Los conductos flexibles están disponibles para propósitos especiales.
</t>
  </si>
  <si>
    <t>Cable aéreo,Cables aéreos</t>
  </si>
  <si>
    <t>Canaletas para cables</t>
  </si>
  <si>
    <t>Un canal cerrado, por lo general por debajo de un suelo, que proporciona una ruta de acceso para los cables.</t>
  </si>
  <si>
    <t>Canaleta para cable,Canaletas para cables</t>
  </si>
  <si>
    <t>Cerramientos de barras colectoras</t>
  </si>
  <si>
    <t>Como un sistema de distribución eléctrica prefabricada que consta de barras en una caja protectora, incluyendo tramos rectos, accesorios, dispositivos y accesorios</t>
  </si>
  <si>
    <t>Caja de barra colectora,Cerramientos de barras colectoras</t>
  </si>
  <si>
    <t>Conductos para cables</t>
  </si>
  <si>
    <t>Una forma de alojamiento para una racha de cables que tiene que pasar por una zona de tráfico, como una puerta o ser ejecutado por una pared sin ser visto.</t>
  </si>
  <si>
    <t>Conducto para cable,Conductos para cables,Ducto para cable,Ductos para cables</t>
  </si>
  <si>
    <t>Cuadros, registros y menaje para electricidad</t>
  </si>
  <si>
    <t>Cerramientos del panel de control o distribución</t>
  </si>
  <si>
    <t>Un tablero de distribución es un panel o caja que alberga los fusibles, interruptores automáticos y unidades de protección de fuga de tierra utilizados para distribuir energía eléctrica a numerosos circuitos individuales o los puntos de consumo.</t>
  </si>
  <si>
    <t>Caja del panel de control,Caja del panel de distribución,Cerramiento del panel de control o distribución,Cerramientos del panel de control o distribución</t>
  </si>
  <si>
    <t>Placas o cubiertas de cerramiento</t>
  </si>
  <si>
    <t xml:space="preserve">Es una cosa que cierra o que tapa una abertura, un paso o un conducto.
</t>
  </si>
  <si>
    <t>Placas o tapas de cerramientos,Tapa para cajilla</t>
  </si>
  <si>
    <t>Cajas eléctricas</t>
  </si>
  <si>
    <t>Sistema que sirve como fuente para un hogar o edificio. La caja eléctrica es de donde proviene el servicio eléctrico principal y se distribuye.</t>
  </si>
  <si>
    <t>Caja eléctrica,Cajas eléctricas,Cajilla eléctrica,Cajillas eléctricas</t>
  </si>
  <si>
    <t>Cubiertas de cajas eléctricas</t>
  </si>
  <si>
    <t>Tapa plastica o de metal que lleva el sistema que sirve como fuente para un hogar o edificio. La caja eléctrica es de donde proviene el servicio eléctrico principal y se distribuye.</t>
  </si>
  <si>
    <t>Cubierta de caja eléctrica,Cubierta de cajilla eléctrica,Cubiertas de cajas eléctricas</t>
  </si>
  <si>
    <t>Cajas a prueba de intemperie</t>
  </si>
  <si>
    <t>Sistema que sirve como fuente para un hogar o edificio,  a prueba de suciedad, agua y otros elementos externos. La caja eléctrica es de donde proviene el servicio eléctrico principal y se distribuye.</t>
  </si>
  <si>
    <t>Caja a prueba de agua,Cajas a prueba de intemperie,Cajilla a prueba de intemperie</t>
  </si>
  <si>
    <t>Cajas de conmutadores</t>
  </si>
  <si>
    <t>Sistema que sirve como fuente para un hogar o edificio, especificamente diseñado para los interruptores o switch. La caja eléctrica es de donde proviene el servicio eléctrico principal y se distribuye.</t>
  </si>
  <si>
    <t>Caja de conmutador,Cajas de conmutadores,Cajilla de conectores</t>
  </si>
  <si>
    <t>Cajas de suelo</t>
  </si>
  <si>
    <t>Sistema que sirve como fuente para un hogar o edificio, especificamente diseñado ser instalado en el piso. La caja eléctrica es de donde proviene el servicio eléctrico principal y se distribuye.</t>
  </si>
  <si>
    <t>Caja de suelo,Cajas de suelo,Cajilla de suelo</t>
  </si>
  <si>
    <t>Cajas de toma de corriente</t>
  </si>
  <si>
    <t>Sistema que sirve como fuente para un hogar o edificio, especificamente diseñado para los toma corriente. La caja eléctrica es de donde proviene el servicio eléctrico principal y se distribuye.</t>
  </si>
  <si>
    <t>Caja de toma de corriente,Cajas de toma de corriente</t>
  </si>
  <si>
    <t>Cajas eléctricas especiales</t>
  </si>
  <si>
    <t>Sistema que sirve como fuente para un hogar o edificio, diseñadas para alguna utilidad en especial. La caja eléctrica es de donde proviene el servicio eléctrico principal y se distribuye.</t>
  </si>
  <si>
    <t>Caja eléctrica especial,Cajas eléctricas especiales,Cajilla eléctrica especial</t>
  </si>
  <si>
    <t>Cajas de uso general</t>
  </si>
  <si>
    <t xml:space="preserve">Es un contenedor de conexiones eléctricas, por lo general destinada a ocultarlas de la vista y desalentar la manipulación. Una pequeña caja de conexiones de metal o de plástico puede formar parte de un conducto eléctrico del sistema en un edificio. 
</t>
  </si>
  <si>
    <t>Caja de uso general,caja de utilidad,Cajas de uso general</t>
  </si>
  <si>
    <t>Accesorios eléctricos</t>
  </si>
  <si>
    <t>Utensilios auxiliares eléctricos que se pueden necesitar.</t>
  </si>
  <si>
    <t>Accesorio eléctrico,Accesorios eléctricos</t>
  </si>
  <si>
    <t>Bujes eléctricos</t>
  </si>
  <si>
    <t>Dispositivo de aislamiento que permite el paso seguro de la energía eléctrica a través de un campo de tierra.</t>
  </si>
  <si>
    <t>Pasamuro eléctrico,Pasamuros eléctricos</t>
  </si>
  <si>
    <t>Bridas de techo</t>
  </si>
  <si>
    <t>Accesorios utilizados parar sostener partes del sistema de electricidad al techo.</t>
  </si>
  <si>
    <t>Amarre a techo,Amarres a techo</t>
  </si>
  <si>
    <t>Lengüetas de conexión, conectadores y terminales</t>
  </si>
  <si>
    <t>Enchufes eléctricos</t>
  </si>
  <si>
    <t>Dispositivo formado por dos elementos, la clavija y la toma de corriente (o tomacorriente), que se conectan uno al otro para establecer una conexión eléctrica que permita el paso de la corriente.</t>
  </si>
  <si>
    <t>acoplamiento,clavija,conector,empalme,Enchufe eléctrico,Enchufes eléctricos,enchufle macho</t>
  </si>
  <si>
    <t>Enchufe de bloqueo</t>
  </si>
  <si>
    <t>Un enchufe y el receptáculo en el que el enchufe debe estar torcido después de la inserción para que encaje en su lugar, para evitar el tapón accidental al golpear el suelto.</t>
  </si>
  <si>
    <t>Enchufe espiral de sujeción,Enchufes espirales de sujeción</t>
  </si>
  <si>
    <t>Manguitos eléctricos</t>
  </si>
  <si>
    <t>Un tubo doble de cobre, en sección como la de la figura 8, en la que los extremos de los cables pelados son empujados de manera que cuando se tuerce el tubo se hace una conexión eléctrica.</t>
  </si>
  <si>
    <t>Manguito eléctrico,Manguitos eléctricos</t>
  </si>
  <si>
    <t>Terminales de cable o alambre</t>
  </si>
  <si>
    <t>Dispositivos utilizados para conectar cables a los aparatos eléctricos, otroscables, superficies, o mecanismos.</t>
  </si>
  <si>
    <t>Terminal de alambre,Terminal de cable,Terminales de alambre,Terminales de cable o alambre</t>
  </si>
  <si>
    <t>Receptáculos eléctricos</t>
  </si>
  <si>
    <t>Se sitúa en la pared, ya sea colocado de forma superficial (enchufe de superficie) o empotrado en la pared montado en una caja (enchufe de cajillo o tomacorriente empotrado), siendo éste el más común. Constan, como mínimo, de dos piezas metálicas que reci</t>
  </si>
  <si>
    <t>enchufle hembra,Receptáculo eléctrico,Receptáculos eléctricos,toma de corriente,tomacorriente</t>
  </si>
  <si>
    <t>Strips de conexiones</t>
  </si>
  <si>
    <t xml:space="preserve">Dispositivo eléctrico con interruptor usado para conectar varios dispositivos eléctricos estándar de corriente alterna en un mismo enchufe eléctrico . </t>
  </si>
  <si>
    <t>Regleta,Regleta de conexiones,Regletas,Regletas de conexiones</t>
  </si>
  <si>
    <t>Conexiones mecánicas</t>
  </si>
  <si>
    <t>Cajas de conectores están diseñados con mecanismos de bloqueo para evitar la desconexión accidental o sellado ambiental deficiente. Bloqueo de mecanismo diseños incluyen palancas de bloqueo de varias clases, el tornillo de bloqueo y bloqueo de palanca o d</t>
  </si>
  <si>
    <t>Conexion mecánica,Conexiones mecánicas</t>
  </si>
  <si>
    <t>Conectores de cables eléctricos</t>
  </si>
  <si>
    <t>Es un dispositivo para unir circuitos eléctricos.</t>
  </si>
  <si>
    <t>Conector de cable eléctrico,Conectores de cables eléctricos</t>
  </si>
  <si>
    <t>Bloques de terminales</t>
  </si>
  <si>
    <t>Proporcionan un medio conveniente de conectar los cables eléctricos individuales sin un empalme o unión de los extremos físicamente. Por lo general se utiliza para conectar el cableado entre diversos equipos dentro de un recinto o para hacer conexiones en</t>
  </si>
  <si>
    <t>Tablero de Bornes,Tableros de Bornes</t>
  </si>
  <si>
    <t>Cajas de Bornes para fusibles</t>
  </si>
  <si>
    <t>Espacio acondicionado para poder resguardar todos los fusibles de un sistema.</t>
  </si>
  <si>
    <t>Caja de Bornes para fusible,Cajas de Bornes para fusibles</t>
  </si>
  <si>
    <t>Conectores de soporte posterior</t>
  </si>
  <si>
    <t>Dispositivo con soporte posterior para unir circuitos eléctricos.</t>
  </si>
  <si>
    <t>Conector de soporte posterior,Conectores de soporte posterior</t>
  </si>
  <si>
    <t>Conectores circulares</t>
  </si>
  <si>
    <t>Dispositivo circular para unir circuitos eléctricos.</t>
  </si>
  <si>
    <t>Conectador circular,Conectadores circulares</t>
  </si>
  <si>
    <t>Conectores coaxiales</t>
  </si>
  <si>
    <t>Dispositivo coaxial para unir circuitos eléctricos.</t>
  </si>
  <si>
    <t>Conector coaxial,Conectores coaxiales</t>
  </si>
  <si>
    <t>Conectores planos</t>
  </si>
  <si>
    <t>Dispositivo plano para unir circuitos eléctricos.</t>
  </si>
  <si>
    <t>Conectador plano,Conectadores planos</t>
  </si>
  <si>
    <t>Tapas de conectores eléctricos</t>
  </si>
  <si>
    <t>Accesorio que lleva los dispositivos utilizados para unir circuitos eléctricos</t>
  </si>
  <si>
    <t>Cubierta de conectador electrónico,Cubiertas de conectadores electrónicos</t>
  </si>
  <si>
    <t>Conexiones flexibles</t>
  </si>
  <si>
    <t>La función básica de conectores flexibles es proporcionar sistemas de tuberías con la flexibilidad necesaria para absorber el ruido y las vibraciones, para compensar la expansión térmica, o permitir el movimiento de los elementos de otras tuberías.</t>
  </si>
  <si>
    <t>Conexion flexible,Conexiones flexibles</t>
  </si>
  <si>
    <t>Conectores herméticos</t>
  </si>
  <si>
    <t>Conector  hermético,Conectores herméticos</t>
  </si>
  <si>
    <t>Ensambles de conectores</t>
  </si>
  <si>
    <t>Conjunto de conector,Conjuntos de conectador,Ensamblaje de conector</t>
  </si>
  <si>
    <t>Acoplamientos mecánicos</t>
  </si>
  <si>
    <t xml:space="preserve">Es una serie de acoplamientos rígidos con ligamentos que forman una cadena cerrada, o una serie de cadenas cerradas. </t>
  </si>
  <si>
    <t>Acoplamiento mecánico,Acoplamientos mecánicos</t>
  </si>
  <si>
    <t>Conectores de mandíbula de resorte</t>
  </si>
  <si>
    <t>Un clip de muelle con hoja mandíbulas, a menudo utilizado para hacer conexiones eléctricas temporales.</t>
  </si>
  <si>
    <t>Conector de mandíbula de resorte,Conectores de mandíbula de resorte</t>
  </si>
  <si>
    <t>Tapas del bloque de terminales</t>
  </si>
  <si>
    <t>Pieza quye cierra por la parte superior el receptaculo habilitado para instalar los fusibles.</t>
  </si>
  <si>
    <t>Tapa de tablero de bornes,Tapas de tablero de bornes</t>
  </si>
  <si>
    <t>Separador de tablero de terminales</t>
  </si>
  <si>
    <t>Pieza que establece una distancia entre algo y el tablero de Bornes.</t>
  </si>
  <si>
    <t>Separador de tablero de bornes</t>
  </si>
  <si>
    <t>Puente de conexión</t>
  </si>
  <si>
    <t>Barra de puente para conectar los bloques de terminales consecutivos y no consecutivos</t>
  </si>
  <si>
    <t>Barra de saltacarril</t>
  </si>
  <si>
    <t>Bobinadoras de cable</t>
  </si>
  <si>
    <t>Permite bobinar, medir y cortar cable en rollos y bobinas de Ø 1000 mm.</t>
  </si>
  <si>
    <t>Bobinadora de cable,Bobinadoras de cable</t>
  </si>
  <si>
    <t>Bobinadoras eléctricas</t>
  </si>
  <si>
    <t xml:space="preserve">Están diseñadas para bobinar de forma profesional y con frecuencia cables pequeños, hilos o líneas de los tambores en anillos o rollos. Mediante un carrete o bobina como accesorio sobre el que trabajar pueden enrollar también tramos de cables de tambores </t>
  </si>
  <si>
    <t>Bobinadora eléctrica,Bobinadoras eléctricas</t>
  </si>
  <si>
    <t>Conector de fibra óptica</t>
  </si>
  <si>
    <t>Estos elementos se encargan de conectar las líneas de fibra a un elemento, ya puede ser un transmisor o un receptor. Los tipos de conectores disponibles son muy variados.</t>
  </si>
  <si>
    <t>BFOC,Conector de fibra óptica,FC,FDDI,LC,MT,SC,ST,terminal de fibra optica</t>
  </si>
  <si>
    <t>Sujetafusibles</t>
  </si>
  <si>
    <t>Accesorio utilizado para sostener el fusible en su posición de operación.</t>
  </si>
  <si>
    <t>Sujetafusible,Sujetafusibles</t>
  </si>
  <si>
    <t>Conectores estancos de cables</t>
  </si>
  <si>
    <t>Es un dispositivo diseñado para sujetar y asegurar el extremo de un cable para el equipo. Un prensaestopas proporciona alivio de tensión y se conecta por un medio adecuado para el tipo y la descripción del cable para el que está diseñado, incluyendo la pr</t>
  </si>
  <si>
    <t>Conector estanco de cable,Conectores estancos de cables</t>
  </si>
  <si>
    <t>Terminales eléctricos</t>
  </si>
  <si>
    <t>Punto en que un conductor de un componente eléctrico, dispositivo o red llega a su fin y proporciona un punto de conexión de circuitos externos.</t>
  </si>
  <si>
    <t>Terminal eléctrico,Terminales eléctricos</t>
  </si>
  <si>
    <t>Conectores de radiofrecuencia (rf)</t>
  </si>
  <si>
    <t>Componente electrónico pasivo. El modelo que se use está determinado en cada caso por la potencia de los equipos. Los conectores, generalmente, están fabricados en bronce cromado con laminado activo de plata de 30 micrones y su impedancia es de 50 ohmios.</t>
  </si>
  <si>
    <t>Conector de radiofrecuencia (RF),Conectores de radiofrecuencia (RF)</t>
  </si>
  <si>
    <t>Conectores de tubos metálicos eléctricos (emt)</t>
  </si>
  <si>
    <t xml:space="preserve">se utiliza comúnmente en lugar de conducto galvanizado rígido (GRC), ya que es menos costoso y más ligero que el GRC. EMT sí mismo puede no ser roscado, pero se puede utilizar con conexiones roscadas, que sujetan a la misma. </t>
  </si>
  <si>
    <t>Conector de tubo metálico eléctrico (EMT),Conectores de tubos metálicos eléctricos (EMT)</t>
  </si>
  <si>
    <t>Hilos o cables de conexión</t>
  </si>
  <si>
    <t>Un cable es una conexión eléctrica que consiste en una almohadilla de longitud de alambre o de metal (SMD) que viene de un dispositivo</t>
  </si>
  <si>
    <t>Cable de conexión,Cables de conexión,Hilo de conexión,Hilos de conexión</t>
  </si>
  <si>
    <t>Electrodos</t>
  </si>
  <si>
    <t>Es un conductor eléctrico utilizado para hacer contacto con una parte no metálica de un circuito, por ejemplo un semiconductor, un electrolito, el vacío (en una válvula termoiónica), un gas (en una lámpara de neón), etc.</t>
  </si>
  <si>
    <t>Electrodo,Electrodos</t>
  </si>
  <si>
    <t>Patines de toma de corriente</t>
  </si>
  <si>
    <t>Son colectores de corriente eléctrica se utilizan parar trolebuses,tranvía,loomotoras eléctricas o EMU para lleva energía eléctrica a partir de las líneas eléctricas aéreas o rieles tercio de la instalación eléctrica de los vehículos.</t>
  </si>
  <si>
    <t>Patin de toma de corriente,Patines de toma de corriente</t>
  </si>
  <si>
    <t>Cable de puente eléctrico (jumper)</t>
  </si>
  <si>
    <t>Es un cable puente con un conector en cada extremo que se usa normalmente para interconectar entre sí los componentes en una placa de pruebas.</t>
  </si>
  <si>
    <t>Conmutadores, controles y relés y accesorios</t>
  </si>
  <si>
    <t>Interruptores de seguridad</t>
  </si>
  <si>
    <t>En un circuito de potencia normal, la corriente que fluye a través de un aparato devuelve el cable neutro. Si el circuito está en peligro, la electricidad puede filtrarse a la tierra a través de una persona en contacto con el aparato, causando la muerte o</t>
  </si>
  <si>
    <t>Interruptor de seguridad,Interruptores de seguridad</t>
  </si>
  <si>
    <t>Conmutadores reductores</t>
  </si>
  <si>
    <t>Sirven para regular la energía en uno o varios focos, con el fin de variar la intensidad de la luz que emiten (siempre y cuando las propiedades de la lámpara lo permitan).</t>
  </si>
  <si>
    <t>Conmutador reductor,Conmutadores reductores,Dimmer switch,Interruptor reductor de luz,Reductor de luz</t>
  </si>
  <si>
    <t>Conmutadores de tambor</t>
  </si>
  <si>
    <t>Un interruptor utilizado para retroceder manualmente un circuito del motor. Un interruptor de tambor se monta contactos móviles sobre un eje giratorio.</t>
  </si>
  <si>
    <t>Conmutadores de golpe,Conmutadores de tambor,Interruptor de golpe,Interruptor de tambor</t>
  </si>
  <si>
    <t>Interruptores de tiempos</t>
  </si>
  <si>
    <t>Es un temporizador que opera un interruptor eléctrico controlado por el mecanismo de temporización.</t>
  </si>
  <si>
    <t>Interruptor de tiempo,Interruptores de tiempos</t>
  </si>
  <si>
    <t>Interruptores de resorte</t>
  </si>
  <si>
    <t>Es un aparato que cierra o abre un circuito eléctrico con la fuerza o se acciona el resorte.</t>
  </si>
  <si>
    <t>Interruptor de resorte,Interruptores de resorte</t>
  </si>
  <si>
    <t>Interruptores automáticos por caída de presión</t>
  </si>
  <si>
    <t>Es un aparato que cierra o abre un circuito eléctrico dependiendo de la lectura de presión de un fluido.</t>
  </si>
  <si>
    <t>Interruptor automático por caída de presión,Interruptor por presión,Interruptores automáticos por caída de presión,presostato</t>
  </si>
  <si>
    <t>Interruptores de volquete</t>
  </si>
  <si>
    <t>Un interruptor de palanca es una clase de interruptores eléctricos que son accionados manualmente mediante una palanca mecánica, manejar, o mecanismo oscilante.</t>
  </si>
  <si>
    <t>Interruptor de palanca,Interruptor de volquete,Interruptores de volquete</t>
  </si>
  <si>
    <t>Conmutadores de botón deslizante</t>
  </si>
  <si>
    <t>Interruptores deslizantes proporcionan la capacidad para seleccionar dos o más posiciones de conmutación para la participación de los contactos de los interruptores respectivos. Interruptores eléctricos deslizantes han sido utilizados para controlar el fu</t>
  </si>
  <si>
    <t>Conmutador de botón deslizante,Conmutadores de botón deslizante,Interruptor de botón deslizante</t>
  </si>
  <si>
    <t>Interruptores de límite</t>
  </si>
  <si>
    <t>Es un interruptor operado por el movimiento de un elemento de la máquina o la presencia de un objeto. Se utilizan para el control de una máquina, como cierres de seguridad, o para contar objetos pasan por un punto.</t>
  </si>
  <si>
    <t>Interruptor de límite,Interruptores de límite</t>
  </si>
  <si>
    <t>Interruptores de combinadores</t>
  </si>
  <si>
    <t>Relé de control que se coloca en los aparatos electrodomésticos que consumen grandes cantidades de electricidad, como las unidades de aire acondicionado y calentadores de agua eléctricos.</t>
  </si>
  <si>
    <t>Interruptor de combinador,Interruptor de controlador,Interruptores de combinadores</t>
  </si>
  <si>
    <t>Interruptores variables</t>
  </si>
  <si>
    <t>Los interruptores se utilizan en las instalaciones eléctricas para controlar  por luz, calor presión, movimiento, magnetismo corriente y otras variables.</t>
  </si>
  <si>
    <t>Interruptor variable,Interruptores variables</t>
  </si>
  <si>
    <t>Interruptores pulsadores</t>
  </si>
  <si>
    <t>Es en su acepción más básica un dispositivo que permite desviar o interrumpir el curso de una corriente eléctrica, pulsando le boton.Este tipo de interruptor requiere que el operador mantenga la presión sobre el actuante para que los contactos estén unido</t>
  </si>
  <si>
    <t>Interruptor de boton,Interruptor pulsador,interruptores momentaneos,Interruptores pulsadores</t>
  </si>
  <si>
    <t>Conmutadores rotatorios</t>
  </si>
  <si>
    <t>Interruptor operado por rotación. Estos se eligen a menudo cuando hay más de 2 posiciones son necesarios, como un ventilador de tres velocidades o una radio CB con múltiples frecuencias de recepción o "canales".</t>
  </si>
  <si>
    <t>Conmutador rotatorio,Conmutadores rotatorios,Interruptor rotatorio</t>
  </si>
  <si>
    <t>Relés de potencia</t>
  </si>
  <si>
    <t>Es un conmutador que utiliza un electroimán para abrir o cerrar un circuito. El diseño básico de un relé utiliza una bobina de electroimán, una armadura, un muelle y uno o más contactos.</t>
  </si>
  <si>
    <t>breaker,corta circuito,relay,Relés de potencia,Relevo de potencia</t>
  </si>
  <si>
    <t>Relés universales</t>
  </si>
  <si>
    <t>Es un interruptor accionado eléctricamente para múltiples propositos. Muchos relés utilizar un electroimán para accionar un mecanismo de conmutación mecánica, pero otros principios de funcionamiento se utilizan también.</t>
  </si>
  <si>
    <t>breaker,corta circuito,relay,Relés universales,Relevo universal</t>
  </si>
  <si>
    <t>Relés de clavija bipolar</t>
  </si>
  <si>
    <t>Un dispositivo electro-mecánico que conecta varios dispositivos mecánicos juntos</t>
  </si>
  <si>
    <t>breaker,corta circuito,relay,Relés de clavija bipolar,Relevo de clavija bipolar</t>
  </si>
  <si>
    <t>Relés de voltaje alterno</t>
  </si>
  <si>
    <t>Supervisa la tensión en una línea trifásica. Relés independientes para baja y alta tensión. Activa los dos relés si la tensión pertenece al rango definido</t>
  </si>
  <si>
    <t>breaker,corta circuito,relay,Relés de voltaje alterno,Relevo de voltaje alterno</t>
  </si>
  <si>
    <t>Relés de mercurio</t>
  </si>
  <si>
    <t>Es una forma de relé de lengüeta de la cual los contactos se humedecen con mercurio.</t>
  </si>
  <si>
    <t>breaker,corta circuito,relay,Relés de mercurio,Relevo de mercurio</t>
  </si>
  <si>
    <t>Relés de acción diferida</t>
  </si>
  <si>
    <t>Un relé en el que hay un intervalo de tiempo apreciable entre la energización odesenergización de la bobina y el movimiento de la armadura, tal como un relé de acción lenta y un relé de liberación lenta.</t>
  </si>
  <si>
    <t>breaker,corta circuito,relay,Relés de acción diferida,Relevo de acción diferida</t>
  </si>
  <si>
    <t>Relés de sobrecarga</t>
  </si>
  <si>
    <t>Los dispositivos de detección de sobrecarga son una forma de relé térmico operado en una bobina se calienta una tira bimetálica, o donde un crisol de soldadura se derrite, la liberación de un resorte para operar los contactos auxiliares. Estos contactos a</t>
  </si>
  <si>
    <t>breaker,corta circuito,relay,Relés de sobrecarga,Relevo de sobrecarga</t>
  </si>
  <si>
    <t>Controles de motor de arranque</t>
  </si>
  <si>
    <t>Es un dispositivo o grupo de dispositivos que sirve para gobernar de alguna manera predeterminada el rendimiento de un motor eléctrico.</t>
  </si>
  <si>
    <t>Control de motor de arranque,Controles de motor de arranque</t>
  </si>
  <si>
    <t>Contactos eléctricos</t>
  </si>
  <si>
    <t>Es un componente del circuito eléctrico se encuentra en los interruptores eléctricos, relés e interruptores. Se compone de dos piezas de metal eléctricamente conductor que pasan corriente eléctrica o aislar cuando la distancia entre ellos es cerrada o abi</t>
  </si>
  <si>
    <t>Contacto eléctrico,Contactos eléctricos</t>
  </si>
  <si>
    <t>Temporizadores</t>
  </si>
  <si>
    <t>Dispositivo, con frecuencia programable, que permite medir el tiempo.</t>
  </si>
  <si>
    <t>Temporizador,Temporizadores</t>
  </si>
  <si>
    <t>Fotocontroles</t>
  </si>
  <si>
    <t>Los controles fotoeléctricos o fotocontroles, son una clase especial de interruptores automáticos utilizados ampliamente en alumbrado público, para la conexión y desconexión de fuentes de luz, ya sea en forma individual, o efectuando un control múltiple m</t>
  </si>
  <si>
    <t>Fotocontrol,Fotocontroles</t>
  </si>
  <si>
    <t>Interruptores infusibles</t>
  </si>
  <si>
    <t>Un interruptor de seguridad sin fusibles asociados se conoce como un interruptor de seguridad sin fusible. Un interruptor de seguridad sin fusible no tiene capacidad de protección del circuito. Simplemente proporciona un medio conveniente para abrir y cer</t>
  </si>
  <si>
    <t>Interruptor infusible,Interruptores infusibles</t>
  </si>
  <si>
    <t>Encodificadores</t>
  </si>
  <si>
    <t>Que convierte la información de un formato o código a otro, para los fines de normalización, la velocidad, el espacio secreto, la seguridad, o el ahorro por la reducción de tamaño.</t>
  </si>
  <si>
    <t>decodificador,descodificador,Encodificador,Encodificadores</t>
  </si>
  <si>
    <t>Sensores fotoeléctricos</t>
  </si>
  <si>
    <t>Dispositivo utilizado para detectar la distancia, la ausencia, o presencia de un objeto mediante el uso de un transmisor de luz, infrarrojos menudo, y un receptor fotoeléctrico.</t>
  </si>
  <si>
    <t>ojo fotográfico,Sensor fotoeléctrico,Sensores fotoeléctricos</t>
  </si>
  <si>
    <t>Contactores</t>
  </si>
  <si>
    <t xml:space="preserve">Componente electromecánico que tiene por objetivo establecer o interrumpir el paso de corriente, ya sea en el circuito de potencia o en el circuito de mando, tan pronto se de tensión a la bobina (en el caso de ser contactores instantáneos). </t>
  </si>
  <si>
    <t>Contactor,Contactores</t>
  </si>
  <si>
    <t>Interruptores de flotador o de nivel</t>
  </si>
  <si>
    <t>Se usa para comprobar si el nivel de un depósito ha rebasado o no un punto establecido. Puede ser mecánico (flotador más interruptor), resistivo (si el líquido es conductor), capacitivo, etc.</t>
  </si>
  <si>
    <t>detector de nivel,Interruptor de flotador,Interruptor de nivel,Interruptores de flotador,Interruptores de nivel</t>
  </si>
  <si>
    <t>Interruptores de radiofrecuencia (RF)</t>
  </si>
  <si>
    <t>Dispositivo de señal de frecuencia alta ruta a través de caminos de transmisión</t>
  </si>
  <si>
    <t>Interruptor de radiofrecuencia (RF),Interruptores de radiofrecuencia (RF)</t>
  </si>
  <si>
    <t>Piezas de interruptor y accesorios</t>
  </si>
  <si>
    <t>Accesorios o repuestos para la reparación de los interruptores</t>
  </si>
  <si>
    <t>Accesorio de interruptor,Accesorios de interruptor,Piezas de interruptor</t>
  </si>
  <si>
    <t>Luces indicadoras o indicadores luminosos</t>
  </si>
  <si>
    <t>Accesorios que sirven para llamar la atención del operario de los controles.</t>
  </si>
  <si>
    <t>Indicador luminoso,Indicadores luminosos,Luces indicadoras,Luz indicadora</t>
  </si>
  <si>
    <t>Relés de control</t>
  </si>
  <si>
    <t>Un interruptor eléctrico que se abre y cierra un circuito. Los relés se pueden abrir o cerrar uno o varios grupos de contactos.</t>
  </si>
  <si>
    <t>Relés de control,Relevo de control</t>
  </si>
  <si>
    <t>Relés de interrupción de fase</t>
  </si>
  <si>
    <t xml:space="preserve">Es un dispositivo electromecánico. Funciona como un interruptor controlado por un circuito eléctrico en el que, por medio de una bobina y un electroimán, se acciona un juego de uno o varios contactos que permiten abrir o cerrar otros circuitos eléctricos </t>
  </si>
  <si>
    <t>Relés de interrupción de fase,Relevo de interrupción de fase</t>
  </si>
  <si>
    <t>Conmutadores de pedal</t>
  </si>
  <si>
    <t>Dispositivo eléctrico o electrónico que permite modificar el camino que deben seguir los electrones utilizando un dispositivo de pedal para cambiar los caminos.</t>
  </si>
  <si>
    <t>Conmutador de pedal,Conmutadores de pedal,Interruptor de pedal</t>
  </si>
  <si>
    <t>Conmutadores de flujo</t>
  </si>
  <si>
    <t xml:space="preserve">Disponen de una amplia gama de configuraciones para el uso en líquidos o gases./Estos switches ofrecen alta calidad, resistentes a la corrosión para su uso en los entornos más difíciles. </t>
  </si>
  <si>
    <t>Conmutador de flujo,Conmutadores de flujo,Interruptor de flujo</t>
  </si>
  <si>
    <t>Conmutadores de llave</t>
  </si>
  <si>
    <t>Dispositivo eléctrico o electrónico que permite modificar el camino que deben seguir los electrones utilizando una llave para cambiar los caminos.</t>
  </si>
  <si>
    <t>Conmutador de llave,Conmutadores de llave,Interruptor de llave</t>
  </si>
  <si>
    <t>Interruptores de mercurio</t>
  </si>
  <si>
    <t>Dispositivo cuyo propósito es permitir o interrumpir el flujo de corriente eléctrica en un circuito eléctrico, dependiendo de su alineamiento relativo con una posición horizontal.</t>
  </si>
  <si>
    <t>Interruptor de mercurio,Interruptores de mercurio</t>
  </si>
  <si>
    <t>Conmutadores basculantes</t>
  </si>
  <si>
    <t>Dispositivo eléctrico o electrónico que permite modificar el camino que deben seguir los electrones utilizando unel desplazamiento de un lado a otro girando sobr eun eje vertical para cambiar los caminos.</t>
  </si>
  <si>
    <t>Conmutador basculante,Conmutadores basculantes,Interruptor basculante</t>
  </si>
  <si>
    <t>Relés de estado sólido</t>
  </si>
  <si>
    <t xml:space="preserve">Circuito híbrido, normalmente compuesto por un optoacoplador que aísla la entrada, un circuito de disparo, que detecta el paso por cero de la corriente de línea y un triac o dispositivo similar que actúa de interruptor de potencia. </t>
  </si>
  <si>
    <t>relay,Relés de estado sólido,Relevo de estado sólido</t>
  </si>
  <si>
    <t>Módulo de relés múltiples o de placa de relés</t>
  </si>
  <si>
    <t>Accesorio eléctronico que permite conectar más de un rele, brindando así la operatibilidad necesaria.</t>
  </si>
  <si>
    <t>Módulo de relés múltiples,Módulo de relevo múltiple,Placa de relevo,relay,Tabla de relevo</t>
  </si>
  <si>
    <t>Piezas de luces indicadoras o accesorios</t>
  </si>
  <si>
    <t>Accesorio de luz indicadora,Accesorios de luces indicadoras,Pieza de luz indicadora,Piezas de luces indicadoras</t>
  </si>
  <si>
    <t>Paradas de emergencia</t>
  </si>
  <si>
    <t>Interruptor que corta automáticamente la corriente que alimenta un motor eléctrico cuando un objeto, como la cabina de un ascensor, rebasa un punto dado; actúa independientemente del interruptor de llamada parada de planta</t>
  </si>
  <si>
    <t>Parada de emergencia,Paradas de emergencia</t>
  </si>
  <si>
    <t>Controles o conmutadores de palanca de control</t>
  </si>
  <si>
    <t xml:space="preserve">Tipo de interruptor que consiste en una, o más, cuchillas articuladas de cobre que se inserta entre dos presillas de contacto; hoy en día está prohibido. También llamado interruptor de cuchilla. </t>
  </si>
  <si>
    <t>Conmutador de palanca de control,Conmutadores de palanca de control,Interruptor de palanca de control</t>
  </si>
  <si>
    <t>Soportes o zócalos de relés</t>
  </si>
  <si>
    <t>Accesorio  utilizado  para sostener un dispositivo electromecánico. Funciona como un interruptor controlado por un circuito eléctrico en el que, por medio de una bobina y un electroimán, se acciona un juego de uno o varios contactos que permiten abrir o c</t>
  </si>
  <si>
    <t>relay,Soporte de relés,Soporte de relevo,Soportes de relés</t>
  </si>
  <si>
    <t>Conmutadores de vacío</t>
  </si>
  <si>
    <t>Es un dispositivo eléctrico o electrónico que permite modificar el camino que deben seguir los electrones cuando la entrada ha alcanzado un cierto vacio fijado previamente.</t>
  </si>
  <si>
    <t>Conmutador de vacío,Conmutadores de vacío,Interruptor de vacío</t>
  </si>
  <si>
    <t>Termostato</t>
  </si>
  <si>
    <t>Es el componente de un sistema de control simple que abre o cierra un circuito eléctrico en función de la temperatura.</t>
  </si>
  <si>
    <t>regulador,Termostato</t>
  </si>
  <si>
    <t>Conmutadores de proximidad</t>
  </si>
  <si>
    <t>Dispositivos que abren y cierran un circuito cuando hacen contacto con o se acerca a una cierta distancia de un objeto.  Ejemplo de uso Robotica,sistemas de seguridad.</t>
  </si>
  <si>
    <t>Conmutador de proximidad,Conmutadores de proximidad,Interruptor de proximidad,sensor</t>
  </si>
  <si>
    <t>Piezas de reflector</t>
  </si>
  <si>
    <t>Repuestos de una es una superficie que refleja la luz o cualquier otro tipo de onda</t>
  </si>
  <si>
    <t>Partes de reflector,Pieza de reflector,Piezas de reflector</t>
  </si>
  <si>
    <t>Dispositivos y accesorios para la protección de circuitos</t>
  </si>
  <si>
    <t>Aparato capaz de interrumpir o abrir un circuito eléctrico cuando la intensidad de la corriente eléctrica que por él circula excede de un determinado valor o, en el que se ha producido un cortocircuito, con el objetivo de no causar daños a los equipos elé</t>
  </si>
  <si>
    <t>breaker,cierra circuito,Cortacircuito,Disyuntor,Disyuntores</t>
  </si>
  <si>
    <t>Breakers de circuito magnético</t>
  </si>
  <si>
    <t>Mecanismo destinado a interrumpir o establecer un circuito elèctrico que se activa por un campo magnetico.</t>
  </si>
  <si>
    <t>Cortacircuito magnético,Interruptor magnético,Interruptores magnéticos</t>
  </si>
  <si>
    <t>Micro disyuntores</t>
  </si>
  <si>
    <t>Dispositivo de tamaño reducido, constituido por un soporte adecuado, un filamento o lámina de un metal o aleación de bajo punto de fusión que se intercala en un punto determinado de una instalación eléctrica para que se funda</t>
  </si>
  <si>
    <t>Micro cortacircuito,Micro disyuntor,Micro disyuntores</t>
  </si>
  <si>
    <t>Fusibles de retardo</t>
  </si>
  <si>
    <t>Dispositivo diseñado para retrasar, constituido por un soporte adecuado, un filamento o lámina de un metal o aleación de bajo punto de fusión que se intercala en un punto determinado de una instalación eléctrica para que se funda</t>
  </si>
  <si>
    <t>Fusible de retardo,Fusibles de retardo</t>
  </si>
  <si>
    <t>Fusibles de tapón</t>
  </si>
  <si>
    <t>Dispositivo tipo tapon, constituido por un soporte adecuado, un filamento o lámina de un metal o aleación de bajo punto de fusión que se intercala en un punto determinado de una instalación eléctrica para que se funda</t>
  </si>
  <si>
    <t>Fusible de tapón,Fusibles de tapón</t>
  </si>
  <si>
    <t>Fusibles de cartucho</t>
  </si>
  <si>
    <t>Dispositivo encapsulado, constituido por un soporte adecuado, un filamento o lámina de un metal o aleación de bajo punto de fusión que se intercala en un punto determinado de una instalación eléctrica para que se funda</t>
  </si>
  <si>
    <t>Fusible encapsulado</t>
  </si>
  <si>
    <t>Fusibles de cuerpo de vidrio</t>
  </si>
  <si>
    <t>Dispositivo hecho de cristal, constituido por un soporte adecuado, un filamento o lámina de un metal o aleación de bajo punto de fusión que se intercala en un punto determinado de una instalación eléctrica para que se funda</t>
  </si>
  <si>
    <t>Fusible de cristal,Fusibles de cristal</t>
  </si>
  <si>
    <t>Fusibles de clase</t>
  </si>
  <si>
    <t>Diferentes clases de hilo o chapa metálica, facil de fundirse que se coloca en algunas partes de las instalaciones eléctricasde picos de tensión.</t>
  </si>
  <si>
    <t>breaker,corta circuito,fusible,fusible de ceramica,fusible de cristal,fusibles</t>
  </si>
  <si>
    <t>Microfusibles</t>
  </si>
  <si>
    <t>Hilo o chapa metálica, fácil de fundirse, que se coloca en algunas partes de las instalaciones eléctricas, para que, cuando la corriente sea excesiva, la interrumpa fundiéndose.  En este caso de un tamaño pequeño llevado a micras.</t>
  </si>
  <si>
    <t>Microfusible,Microfusibles</t>
  </si>
  <si>
    <t>Supresor de ondas</t>
  </si>
  <si>
    <t>Dispositivo diseñado para proteger dispositivos eléctricos de picos de tensión. Un protector de sobretensión intenta regular el voltaje que se aplica a un dispositivo eléctrico bloqueando o enviando a tierra voltajes superiores a un umbral seguro.</t>
  </si>
  <si>
    <t>protecto de sobretensión,regleta,Supresor de ondas,supresor de tensión</t>
  </si>
  <si>
    <t>Fusibles de cerámicas</t>
  </si>
  <si>
    <t>Se utiliza en aplicaciones que requieren de corrientes muy altas por períodos prolongados de tiempo, por una razón de disipación de calor y por mayor resistencia física a la temperatura</t>
  </si>
  <si>
    <t>Fusible de ceramica,Fusibles ceramicas</t>
  </si>
  <si>
    <t>Fusibles de cuchilla</t>
  </si>
  <si>
    <t>Clase de fusible usado para proteger el cableado y el equipamiento eléctrico de un vehículo. Normalmente, están tasados para circuitos de un máximo de 24 V en corriente continua, pero algunos tipos1 2 están tasados para circuitos de hasta 42 voltios. Se u</t>
  </si>
  <si>
    <t>corta circuito,fusible de carro,fusible para automovil,Fusible tipo álabe,Fusibles tipo álabe</t>
  </si>
  <si>
    <t>Conjuntos o dispositivos de polo a tierra</t>
  </si>
  <si>
    <t>Equipos y componentes requeridos para hacer las instalaciones de puesta a tierra</t>
  </si>
  <si>
    <t>Conjuntos o dispositivos de puesta a tierra,Dispositivo de puesta a tierra,Dispositivos de puesta a tierra,herramientas de puesta a tierra</t>
  </si>
  <si>
    <t>Disyuntores de pérdida a tierra</t>
  </si>
  <si>
    <t>Dispositivo de seguridad utilizado en instalaciones eléctricas con alta impedancia a tierra para evitar descargas. Detecta pequeños voltajes perdidos en las cajas metálicas de equipos eléctricos, e interrumpe el circuito si un voltaje peligroso es detecta</t>
  </si>
  <si>
    <t>Cortacircuito de pérdida a tierra,Disyuntor de pérdida a tierra,Disyuntores de pérdida a tierra,elcb</t>
  </si>
  <si>
    <t>Breakers de circuito de aire</t>
  </si>
  <si>
    <t>Es un aparato capaz de interrumpir o abrir un circuito eléctrico cuando la intensidad de la corriente eléctrica que por él circula excede de un determinado valor o, en el que se ha producido un cortocircuito, con el objetivo de no causar daños a los equip</t>
  </si>
  <si>
    <t>breaker,Cortacircuito al aire,disyuntor,Disyuntor al aire,Disyuntores al aire,interruptor automático,pastilla</t>
  </si>
  <si>
    <t>Breakers de circuito de caja moldeada</t>
  </si>
  <si>
    <t>Disyuntor de caja moldeada,Disyuntores de caja moldeada</t>
  </si>
  <si>
    <t>Piezas de fusible o accesorios</t>
  </si>
  <si>
    <t>partes o accesorios de un dispositivo de protección para la protección de circuitos eléctricos, etc, que contienen un cable que se funde y rompe el circuito cuando la corriente excede de un cierto valor</t>
  </si>
  <si>
    <t>Accesorio de fusible,Accesorios de fusible,Pieza de fusible,Piezas de fusible</t>
  </si>
  <si>
    <t>Alambre para fusible</t>
  </si>
  <si>
    <t>dispositivo, constituido por un soporte adecuado, un filamento o lámina de un metal o aleación de bajo punto de fusión que se intercala en un punto determinado de una instalación eléctrica para que se funda, por Efecto Joule, cuando la intensidad de corri</t>
  </si>
  <si>
    <t>corta circuito,corta corriente,fusible,hilo,Hilo fusible</t>
  </si>
  <si>
    <t>Fusibles tipo botella</t>
  </si>
  <si>
    <t>Tienen un cuerpo de cerámica en forma de botella con tapas de metal y se instalan roscandolos en los portafusibles.</t>
  </si>
  <si>
    <t>corta circuito,corta corriente,fusible,Fusible tipo botella,Fusibles tipo botella,hilo</t>
  </si>
  <si>
    <t>Ferretería eléctrica y suministros</t>
  </si>
  <si>
    <t>Soportes eléctricos</t>
  </si>
  <si>
    <t>Elemnetos utilizados para suspender y mantener el conducto y los cables en su posición</t>
  </si>
  <si>
    <t>Soporte eléctrico,Soportes eléctricos</t>
  </si>
  <si>
    <t>Clips para cables</t>
  </si>
  <si>
    <t>Elemento de sujeción generalmente empleado para sostener cables a otra superficie.</t>
  </si>
  <si>
    <t>Collar para cable,Collares para cables,Sujetador para cable</t>
  </si>
  <si>
    <t>Enlaces de cables</t>
  </si>
  <si>
    <t>Elemento de sujeción generalmente empleado para unir cables.</t>
  </si>
  <si>
    <t>Amarre de cable,brida,Enlace de cable,Enlaces de cables,suncho,tie-wrpa,zip tie,zuncho</t>
  </si>
  <si>
    <t>Placas de pared</t>
  </si>
  <si>
    <t>Son modulares que se colocan en las paredes u otra superficie que albergara todo el cableado necesario para un proposito específico.</t>
  </si>
  <si>
    <t>Chapa de pared,Chapas de pared</t>
  </si>
  <si>
    <t>Elemento de sujeción generalmente empleado para unir cables, la diferecia con el enlace de cables es que estos son reusables.</t>
  </si>
  <si>
    <t>Grapa para cable,Grapas para cables</t>
  </si>
  <si>
    <t>Bujes de transformadores</t>
  </si>
  <si>
    <t>bushings,Pasatapa de transformador,Pasatapas de transformadores</t>
  </si>
  <si>
    <t>Clavos de tabla de arneses</t>
  </si>
  <si>
    <t>sirven para agilizar el enrutamiento de los cables</t>
  </si>
  <si>
    <t>Clavos tabla de arreos,Tabla de aparejo de clavos</t>
  </si>
  <si>
    <t>Riel din</t>
  </si>
  <si>
    <t>Barra de metal normalizada de 35 mm de ancho con una sección transversal en forma de sombrero. Es muy usado para el montaje de elementos eléctricos de protección y mando, tanto en aplicaciones industriales como en viviendas.</t>
  </si>
  <si>
    <t>carril din,Din riel,rail din,riel</t>
  </si>
  <si>
    <t>Atadura de mango</t>
  </si>
  <si>
    <t>Están destinadas a proporcionar una desconexión común.</t>
  </si>
  <si>
    <t>Receptáculo multiplicador eléctrico</t>
  </si>
  <si>
    <t>Un dispositivo eléctrico montado en una caja de salida eléctrica, que se usa para multiplicar las salidas para suministrar energía a equipos portátiles, dispositivos de iluminación o electrodomésticos.</t>
  </si>
  <si>
    <t>Entubación</t>
  </si>
  <si>
    <t>Pieza de un tubo</t>
  </si>
  <si>
    <t>Finales</t>
  </si>
  <si>
    <t>Utilizado para sellar los extremos del cable y proporcionar protección mecánica, ambiental y contra la humedad.</t>
  </si>
  <si>
    <t>Cubierta de la bobina</t>
  </si>
  <si>
    <t>Un producto moldeado, aislante de plástico en forma de una hélice, que se utiliza para contener  o revestir cableado eléctrico, por ejemplo, para crear un arnés de cableado a partir de un número de cables aislados.</t>
  </si>
  <si>
    <t>Encintado de los pasahilos</t>
  </si>
  <si>
    <t>cubre los bordes afilados de los paneles que entran en contacto con alambres y cables y bloquean mecánicamente de forma indefinida con la presión del dedo en sólo segundos por pie.</t>
  </si>
  <si>
    <t>Encintado de los pasahilo,Encintado de los pasahilos</t>
  </si>
  <si>
    <t>Tubos corrugados para cableado posterior</t>
  </si>
  <si>
    <t>tubos que ofrecen una protección de cobertura total para tanto los cables a base de cobre y los cables de fibra óptica, mientras que permite sesiones individuales donde se les necesita para desviar sin problemas.</t>
  </si>
  <si>
    <t>Tubo corrugado para cableado posterior,Tubos corrugados para cableado posterior</t>
  </si>
  <si>
    <t>Manga trenzada extensible</t>
  </si>
  <si>
    <t>Diseñados para última flexibilidad, expanden hasta tres veces su propio diámetro interior para ajustarse sobre cables y conectores de formas irregulares y tamaños diferentes</t>
  </si>
  <si>
    <t>Montaje de fijador de cable</t>
  </si>
  <si>
    <t>Sispositivo electrónico que se forma con un agujero de montaje vertical, dijo fijador de cable que comprende: un miembro de la explotación de cable adaptado a montarse en el dispositivo electrónico de manera que se extienden a través del agujero de montaj</t>
  </si>
  <si>
    <t>Kits de empalme de cables</t>
  </si>
  <si>
    <t>Equipo usado en la unión de 2 o más cables de una instalación eléctrica o dentro de un aparato o equipo electrónico</t>
  </si>
  <si>
    <t>Componente de empalme de cable,Componentes de empalme de cables,Kits de empalme de cables</t>
  </si>
  <si>
    <t>Protectores</t>
  </si>
  <si>
    <t>Materiales utilizados para brindarle al cableado electrico mayor durabilidad y así prolongar la vida de ellos, reduciendo la cantidad de fuerza que deben soportar.</t>
  </si>
  <si>
    <t>Asas de transformadores</t>
  </si>
  <si>
    <t>Parte que sobresale del cuerpo de los transformadores  que sirve para sujetarlo.</t>
  </si>
  <si>
    <t>Aislantes eléctricos</t>
  </si>
  <si>
    <t>Es un material con escasa capacidad de conducción de la electricidad, utilizado para separar conductores eléctricos evitando un cortocircuito y para mantener alejadas del usuario determinadas partes de los sistemas eléctricos que de tocarse accidentalment</t>
  </si>
  <si>
    <t>Aislante eléctrico,Aislantes eléctricos,cinta aislante,gutapercha,tape electrico</t>
  </si>
  <si>
    <t>Componentes y equipos para distribución y sistemas de acondicionamiento</t>
  </si>
  <si>
    <t>Calefacción, ventilación y circulación del aire</t>
  </si>
  <si>
    <t>Ventilación</t>
  </si>
  <si>
    <t>Colectores de aire</t>
  </si>
  <si>
    <t>Sistemas de calentamiento solar, es un tipo de colector solar en el que el el aire es calentado dentro del colector</t>
  </si>
  <si>
    <t>Colector de aire,Colectores de aire</t>
  </si>
  <si>
    <t>Extractores de aire</t>
  </si>
  <si>
    <t>Dispositivo electrónico que proporciona un potente movimiento de aire para secar alfombras, pisos, oficinas, tapicería, salas o cualquiera.</t>
  </si>
  <si>
    <t>Expulsor de aire,Expulsores de aire,soplador</t>
  </si>
  <si>
    <t>Rejilla de ventilación</t>
  </si>
  <si>
    <t>Dispositivo que se colocar en una apertura, como en una pared, que sirve como una salida para el aire,  humo,  gases, o similares.</t>
  </si>
  <si>
    <t>Respiradero,Respiraderos</t>
  </si>
  <si>
    <t>Compuertas de ventilación</t>
  </si>
  <si>
    <t>válvulas o platos que detienen o regulan el fluido de aire en un ducto, chimenes o en cualquier otro equipo que maneje aire.</t>
  </si>
  <si>
    <t>Regulador de tiro de ventilación,Reguladores de tiro de ventilación</t>
  </si>
  <si>
    <t>Difusores de aire</t>
  </si>
  <si>
    <t>Los difusores variables son válvulas que cambian su sección de paso cuando se modifican las propiedades del fluido de aire que las cruza.</t>
  </si>
  <si>
    <t>Difusor de aire,Difusores de aire</t>
  </si>
  <si>
    <t>Tubos de ventilación</t>
  </si>
  <si>
    <t>Pieza hueca, generalmente de forma cilíndrica y, por lo común, abierta por ambos extremos, que se hace de distintas materias y se destina para el acto de mover o dirigir el movimiento del aire para un determinado propósito</t>
  </si>
  <si>
    <t>Tubo de ventilacion,Tubos de ventilacion</t>
  </si>
  <si>
    <t>Circulación del aire y piezas y accesorios</t>
  </si>
  <si>
    <t>Secadores</t>
  </si>
  <si>
    <t>Uno que sopla, especialmente un dispositivo mecánico, tal como un ventilador, que produce una corriente de aire.</t>
  </si>
  <si>
    <t>Fuelle,Fuelles,Soplador de aire</t>
  </si>
  <si>
    <t>Circuladores de aire</t>
  </si>
  <si>
    <t>Un circulador de aire hace que circule el aire en un espacio, mediante un dispositivo o sobre un punto determinado. Por una parte, los circuladores hacen fluir el aire y, por otra, consiguen un efecto de refrigeración.</t>
  </si>
  <si>
    <t>Circulador de aire,Circuladores de aire</t>
  </si>
  <si>
    <t>Impulsores</t>
  </si>
  <si>
    <t>Uno que impulsa, como un dispositivo de rotación se utiliza para forzar un fluido en una dirección deseada bajo presión.</t>
  </si>
  <si>
    <t>Impulsor,Impulsores</t>
  </si>
  <si>
    <t>Ventiladores</t>
  </si>
  <si>
    <t>Un dispositivo para la creación de una corriente de aire o una brisa</t>
  </si>
  <si>
    <t>Abanico,Ventilador,Ventiladores</t>
  </si>
  <si>
    <t>Protectores o sus accesorios para ventiladores</t>
  </si>
  <si>
    <t xml:space="preserve">Un protector de metal circular dispuesto alrededor de los bordes exteriores de un ventilador de refrigeración, o bien fijado a un soporte independiente o forma parte del propio ventilador. Sirve para evitar que objetos golpeen las aspas del ventilador y, </t>
  </si>
  <si>
    <t>Accesorios de abanico,Accesorios de ventilador,Protectores de Abanico,Protectores de ventilador</t>
  </si>
  <si>
    <t>Enfriamiento</t>
  </si>
  <si>
    <t>Es un electrodoméstico, sistema o dispositivo mecánico o eléctrico que acondiciona el aire de un espacio. Es decir, cambia el aire caliente por aire fresco y confortable, con la humedad y temperatura precisas.</t>
  </si>
  <si>
    <t>Aire acondicionado,Aires acondicionados</t>
  </si>
  <si>
    <t>2.6.5.4.02</t>
  </si>
  <si>
    <t>Equipos de climatización</t>
  </si>
  <si>
    <t>Intercambiadores de enfriado</t>
  </si>
  <si>
    <t>Un componente de un sistema hidráulico que alivia el calor excesivo con aire fresco.</t>
  </si>
  <si>
    <t>Intercambiador de frío,Intercambiadores de frío</t>
  </si>
  <si>
    <t>Enfriadores de evaporación</t>
  </si>
  <si>
    <t>Un enfriador evaporativo (también refrigerador del pantano, refrigerador de desierto, y enfriador de aire húmedo) es un dispositivo que enfría el aire a través de la evaporación del agua.</t>
  </si>
  <si>
    <t>Enfriador por evaporación,Enfriadores por evaporación</t>
  </si>
  <si>
    <t>Unidades de condensación</t>
  </si>
  <si>
    <t>En los sistemas de transferencia de calor, un condensador es un dispositivo o unidad que se utiliza para condensar una sustancia a partir de su estado gaseoso al estado líquido, típicamente por enfriamiento. Al hacerlo, el calor latente es dado por la sus</t>
  </si>
  <si>
    <t>Unidad de condensación,Unidades de condensación</t>
  </si>
  <si>
    <t>Ensamblajes de tubos capilares</t>
  </si>
  <si>
    <t xml:space="preserve">Con una agrupación de elementos que genera una es una conducción de fluido muy estrecha y de pequeña sección circular. </t>
  </si>
  <si>
    <t>Conjunto de tubo capilar,Conjuntos de tubos capilares</t>
  </si>
  <si>
    <t>Obturadores de aire acondicionado</t>
  </si>
  <si>
    <t>Una tapa de bisagra o de la pantalla para un aire acondicionado, generalmente equipado con rejillas.</t>
  </si>
  <si>
    <t>Persiana de aire acondicionado,Persianas de aire acondicionado</t>
  </si>
  <si>
    <t>Accesorios para torres de enfriamiento</t>
  </si>
  <si>
    <t>Es un dispositivo de rechazo de calor, que extrae calor de desecho a la atmósfera, aunque el enfriamiento de una corriente de agua a una temperatura más baja.</t>
  </si>
  <si>
    <t>Accesorio de torre de refrigeración,Accesorios de torre de refrigeración</t>
  </si>
  <si>
    <t>Equipo de calefacción y piezas y accesorios</t>
  </si>
  <si>
    <t>Radiadores</t>
  </si>
  <si>
    <t>Tipo de emisor de calor. Su función es intercambiar calor del sistema de calefacción para cederlo al ambiente, y es un dispositivo sin partes móviles ni producción de calor. Forma parte de las instalaciones centralizadas de calefacción.</t>
  </si>
  <si>
    <t>Radiador,Radiadores</t>
  </si>
  <si>
    <t>Intercambiadores de calor</t>
  </si>
  <si>
    <t>Un dispositivo, tal como un radiador de automóvil, que se utiliza para transferir calor de un fluido en un lado de una barrera para un fluido en el otro lado sin traer los fluidos en contacto directo.</t>
  </si>
  <si>
    <t>Permutador térmico,Termo-permutador,Termo-permutadores</t>
  </si>
  <si>
    <t>Chimeneas de leña</t>
  </si>
  <si>
    <t>Es una estructura arquitectónica diseñada para contener el fuego</t>
  </si>
  <si>
    <t>Chimenea,Chimeneas de leña</t>
  </si>
  <si>
    <t>Calefacción</t>
  </si>
  <si>
    <t>Aparato utilizado para calentar</t>
  </si>
  <si>
    <t>Hornillo,Hornillos,Horno</t>
  </si>
  <si>
    <t>Bombas de calor</t>
  </si>
  <si>
    <t>Máquina térmica que permite transferir energía mediante calor de un ambiente a otro, según se requiera.</t>
  </si>
  <si>
    <t>Bomba de calor,Bombas de calor</t>
  </si>
  <si>
    <t>Unidades de calefacción solar</t>
  </si>
  <si>
    <t>Dispositivos que se pueden utilizar para proporcionar calefacción y calentamiento de agua para su uso en instalaciones residenciales, comerciales o industriales.</t>
  </si>
  <si>
    <t>Unidad de calentamiento solar,Unidades de calentamiento solar</t>
  </si>
  <si>
    <t>Estufas de calefacción</t>
  </si>
  <si>
    <t>Un aparato en el que la electricidad o un combustible se utiliza para suministrar calor, como para cocinar o calor.</t>
  </si>
  <si>
    <t>Estufa de la calefacción,Estufas de la calefacción</t>
  </si>
  <si>
    <t>Calentadores de circulación</t>
  </si>
  <si>
    <t>Dispositivos que se pueden utilizar en sistemas de circulación  forzados o natural para calentar gases o lìquidos que fluyen</t>
  </si>
  <si>
    <t>Calentador de circulación,Calentadores de circulación</t>
  </si>
  <si>
    <t>Calentadores de conductos de bobina</t>
  </si>
  <si>
    <t>Dispositivos que suelen estar diseñados para su instalación en conductos. Por lo general se instalan a través de la pared lateral para hacer que el aire en el conducto se caliente a medida que fluye alrededor y a través de los elementos de espiral abierto</t>
  </si>
  <si>
    <t>Calentador de ducto de serpentín,Calentador de ducto en espiral,Calentadores de ducto de serpentín</t>
  </si>
  <si>
    <t>Calentadores de convección</t>
  </si>
  <si>
    <t>Es un calentador que opera por las corrientes de  convección del aire que circulan a través del cuerpo del electrodoméstico y a través del elemento de calentamiento.</t>
  </si>
  <si>
    <t>Calentador por convección,Calentadores por convección</t>
  </si>
  <si>
    <t>Intercambiadores divididos</t>
  </si>
  <si>
    <t>Dispositivo diseñado para transferir calor entre dos medios, que estén separados por una barrera o que se encuentren en contacto</t>
  </si>
  <si>
    <t>Intercambiador dividido,Intercambiadores divididos</t>
  </si>
  <si>
    <t>Intercambiadores de doble división</t>
  </si>
  <si>
    <t>Es un intercambiador de calor de carcasa y tubo que es horizontal y que tiene dos boquillas de salida, dos boquillas de la carcasa de entrada y para obtener un flujo de doble división.</t>
  </si>
  <si>
    <t>Intercambiador de hendidura doble,Intercambiadores de hendidura doble</t>
  </si>
  <si>
    <t>Calentadores de aletas tubulares</t>
  </si>
  <si>
    <t>Calentador tubular con banda de acero inoxidable helicoidalmente enrollada y fijada para agrandar la superficie.</t>
  </si>
  <si>
    <t>Calentador tubular con aleta,Calentadores tubulares con aletas</t>
  </si>
  <si>
    <t>Calentadores de inmersión</t>
  </si>
  <si>
    <t>Un aparato eléctrico, controlado usualmente por un termostato, para calentar el líquido en el cual está inmerso.</t>
  </si>
  <si>
    <t>Calentador de inmersión,Calentadores de inmersión</t>
  </si>
  <si>
    <t>Intercambiadores de teteras</t>
  </si>
  <si>
    <t>Equipos utilizandos para mejorar el rendimiento de la transferencia de calor  con la finalidad de producir una unidad significamdamente más compacto para un destino determinado.</t>
  </si>
  <si>
    <t>Intercambiador de marmita,Intercambiadores de marmita</t>
  </si>
  <si>
    <t>Intercambiadores de una vía</t>
  </si>
  <si>
    <t>Intercambiadores de calor que consiste en una serie de tubos. Un conjunto de estos tubos contiene el fluido que debe ser enfriado o calentado. El segundo fluido corre a través de los tubos que están siendo calentados o enfriados de modo que puede proporci</t>
  </si>
  <si>
    <t>Intercambiador de un paso,Intercambiadores de un paso</t>
  </si>
  <si>
    <t>Calentadores de procesamiento de aire</t>
  </si>
  <si>
    <t>Los gases de combustión no entran en contacto directo con material o gases de proceso en la cámara de combustión (por ejemplo, por calentamiento indirecto).</t>
  </si>
  <si>
    <t>Calentador de aire de proceso,Calentadores de aire de proceso</t>
  </si>
  <si>
    <t>Calentadores de espacio</t>
  </si>
  <si>
    <t>Dispositivo autónomo para calentar un área cerrada.</t>
  </si>
  <si>
    <t>Calentador de espacio,Calentadores de espacio</t>
  </si>
  <si>
    <t xml:space="preserve">Dispositivo diseñado para transferir calor entre dos medios, que estén separados por una barrera o que se encuentren en contacto. </t>
  </si>
  <si>
    <t>Intercambiador compartido,Intercambiador divido,Intercambiador hendido,Intercambiadores hendidos</t>
  </si>
  <si>
    <t>Calentadores de banda</t>
  </si>
  <si>
    <t>Es un calentador eléctrico que está montado en una superficie y se usa para calentar la superficie o aire (gases).</t>
  </si>
  <si>
    <t>Calentador de faja,Calentadores de faja</t>
  </si>
  <si>
    <t>Calentadores tubulares</t>
  </si>
  <si>
    <t>Dispositivos que se utilizan para aplicaciones de calentamiento de inmersión y de aire. Ellos se pueden sujetar a los objetos tales como los buques y tanques, ajustados en placas de ranura molidas, sumergidos directamente en un líquido que se calienta o i</t>
  </si>
  <si>
    <t>Calentador tubular,Calentadores tubulares</t>
  </si>
  <si>
    <t>Intercambiadores de dos vías</t>
  </si>
  <si>
    <t>Dispositivo que tiene como mecánica que el fluido entra y sale en el mismo lado del intercambiador de calor</t>
  </si>
  <si>
    <t>Intercambiador de dos pasos,Intercambiadores de dos pasos</t>
  </si>
  <si>
    <t>Calentador de cuarzo</t>
  </si>
  <si>
    <t>Es un calentador portátil que dispone de elementos de calefacción sellados en tubos de vidrio de cuarzo que producen la radiación infrarroja en la parte delantera de un respaldo reflectante</t>
  </si>
  <si>
    <t>Calentador de cuarzo,calentador radiante</t>
  </si>
  <si>
    <t>Calentadores de agua para uso doméstico</t>
  </si>
  <si>
    <t>Un calentador y tanque de almacenamiento para suministrar agua caliente para uso doméstico</t>
  </si>
  <si>
    <t>Calentador de agua de uso doméstico,Calentadores de agua de uso doméstico</t>
  </si>
  <si>
    <t>Calentadores de agua comerciales</t>
  </si>
  <si>
    <t>Un producto de uso comercial que utiliza gas o electricidad para calentar el agua potable para uso fuera de la estufa a demanda, a una temperatura controlada termostáticamente.</t>
  </si>
  <si>
    <t>Calentador de agua comercial,Calentador de agua industrial,Calentadores de agua comerciales,Calentadores de agua industriales</t>
  </si>
  <si>
    <t>Calentadores de fibra cerámica</t>
  </si>
  <si>
    <t>Son dispositivos que aisla la cámara de calefacción del exterior.  Los calentadores de fibra de cerámica son muy de masa muy baja.</t>
  </si>
  <si>
    <t>Calentador de fibra cerámica,Calentadores de fibra cerámica</t>
  </si>
  <si>
    <t>Calentadores de cartucho</t>
  </si>
  <si>
    <t>Una bobina de calefacción eléctrica encerrada en una caja de metal con forma de cartucho</t>
  </si>
  <si>
    <t>Calentador de cartucho,Calentadores de cartuchos</t>
  </si>
  <si>
    <t>Calentadores de tiro</t>
  </si>
  <si>
    <t>Un calentador de tira es un dispositivo que está montado sobre una superficie y se usa para calentar la superficie o aire (gases).</t>
  </si>
  <si>
    <t>Calentador de banda,Calentador de cinta,Calentadores de cinta</t>
  </si>
  <si>
    <t>Elementos de calefacción</t>
  </si>
  <si>
    <t>Es una bobina u otra disposición de alambre en la que el calor es producido por una corriente eléctrica</t>
  </si>
  <si>
    <t>Elementos del calentador</t>
  </si>
  <si>
    <t>Calentadores de inducción</t>
  </si>
  <si>
    <t>Dispositivo que usa el método para obtener calor continuo y rápido para aplicaciones industriales en las que haya que soldar o alterar las propiedades de los metales u otros materiales conductores de la electricidad.</t>
  </si>
  <si>
    <t>Calentador por corriente de inducción,Calentadores por corrientes de inducción</t>
  </si>
  <si>
    <t>Puertas para equipos de calefacción</t>
  </si>
  <si>
    <t>Elemento que se utiliza para cerrar una abertura en el equipo de calefacción</t>
  </si>
  <si>
    <t>Puerta para equipo de calefacción,Puertas para equipos de calefacción</t>
  </si>
  <si>
    <t>Encendedor para calderas o calentadores</t>
  </si>
  <si>
    <t>Es un quemador que se enciende por una chispa u otra fuente de ignición independiente y estable y que proporciona energía de ignición probada requerido para inmediatamente apagar el quemador principal.</t>
  </si>
  <si>
    <t>Dispositivo de encendido de caldera,Dispositivo de encendido de calentador</t>
  </si>
  <si>
    <t>Quemadores (fogones)</t>
  </si>
  <si>
    <t>Un dispositivo mecánico que quema un combustible gaseoso o líquido en una llama de una manera controlada</t>
  </si>
  <si>
    <t>Quemador,Quemadores</t>
  </si>
  <si>
    <t>Control de humedad</t>
  </si>
  <si>
    <t>Vaporizadores</t>
  </si>
  <si>
    <t>Es un dispositivo de extracción de aceites esenciales de materiales vegetales, frecuentemente cannabis o tabaco. Se usa para evitar las sustancias toxicas de la combustion.</t>
  </si>
  <si>
    <t>Vaporizador,Vaporizadores</t>
  </si>
  <si>
    <t>Deshumidificadores</t>
  </si>
  <si>
    <t>Aparato que reduce la humedad ambiental.</t>
  </si>
  <si>
    <t>Deshumidificador,Deshumidificadores</t>
  </si>
  <si>
    <t>Humidificadores</t>
  </si>
  <si>
    <t>Aparato electrodoméstico que aumenta la humedad en una sola habitación o en toda la casa.</t>
  </si>
  <si>
    <t>Humidificador,Humidificadores</t>
  </si>
  <si>
    <t>Calderas</t>
  </si>
  <si>
    <t>Quemadores de tubo radiante</t>
  </si>
  <si>
    <t>Tipo de caldera en la que los gases calientes de un fuego pasan a través de uno o más tubos que ejecutan a través de un recipiente sellado de agua.</t>
  </si>
  <si>
    <t>Caldera de tubo de fuego,Caldera tubular</t>
  </si>
  <si>
    <t>Quemadores de tubo de agua</t>
  </si>
  <si>
    <t>Tipo de caldera en la que el agua circula en los tubos calentados externamente por el fuego. </t>
  </si>
  <si>
    <t>Caldera acuotubular,Caldera de tubo de agua</t>
  </si>
  <si>
    <t>Quemadores eléctricos</t>
  </si>
  <si>
    <t>Un generador de vapor de uso de la energía eléctrica, en inmersión, resistencia, o elementos de electrodo, como la fuente de calor.</t>
  </si>
  <si>
    <t>Caldera eléctrica,Calderas eléctricas,Electrocaldera</t>
  </si>
  <si>
    <t>Quemadores operados con gas natural</t>
  </si>
  <si>
    <t>Es el artefacto en el que se calienta agua, por medio de gas natural, que luego se distribuirá por los emisores mediante una red de tuberías.</t>
  </si>
  <si>
    <t>Caldera de gas natural,Calderas de gas natural</t>
  </si>
  <si>
    <t>Quemadores operados con gas propano</t>
  </si>
  <si>
    <t>Un recipiente cerrado en el que el agua u otro líquido se calienta, se genera vapor de agua o vapor, el vapor es sobrecalentado, o cualquier combinación de los mismos, bajo presión o vacío, para uso externo del mismo, por la aplicación directa de la energ</t>
  </si>
  <si>
    <t>Caldera de gas propano,Calderas de gas propano</t>
  </si>
  <si>
    <t>Distribución de fluidos y gas</t>
  </si>
  <si>
    <t>Válvulas</t>
  </si>
  <si>
    <t>Válvulas de aguja</t>
  </si>
  <si>
    <t>Es un tipo de válvula que tiene un puerto pequeño y un émbolo roscado, en forma de aguja.</t>
  </si>
  <si>
    <t>Válvula de aguja,Válvulas de aguja</t>
  </si>
  <si>
    <t>Válvulas neumáticas</t>
  </si>
  <si>
    <t>Una válvula en la que la fuerza del aire comprimido contra un diafragma se oponepor la fuerza de un resorte para controlar el área de la abertura de una corriente de fluido.</t>
  </si>
  <si>
    <t>Válvula neumática,Válvulas neumáticas</t>
  </si>
  <si>
    <t>Válvulas de seguridad</t>
  </si>
  <si>
    <t>Una válvula en un recipiente a presión, como en una caldera de vapor, que se abre automáticamente cuando la presión alcanza un nivel peligroso.</t>
  </si>
  <si>
    <t>Válvula de seguridad,Válvulas de seguridad</t>
  </si>
  <si>
    <t>Válvulas solenoides</t>
  </si>
  <si>
    <t>Una electroválvula esuna válvula electromecánica, diseñada para controlar el flujo de un fluido a través de un conducto como puede ser una tubería. La válvula está controlada por una corriente eléctrica a través de una bobinasolenoidal.</t>
  </si>
  <si>
    <t>Válvula de solenoide,válvula electromecánica,Válvulas de solenoide</t>
  </si>
  <si>
    <t>Válvulas de relevo</t>
  </si>
  <si>
    <t>Es un tipo de válvula utilizada para controlar o limitar la presión en un sistema o recipiente que se puede construir por un fallo en el proceso, instrumento o equipo, o fuego.</t>
  </si>
  <si>
    <t>rv,valvula de alivio,Válvula de descarga,Válvulas de descarga</t>
  </si>
  <si>
    <t>Válvulas de bola</t>
  </si>
  <si>
    <t>Es un mecanismo de llave de paso que sirve para regular el flujo de un fluido canalizado y se caracteriza porque el mecanismo regulador situado en el interior tiene forma de esfera perforada.</t>
  </si>
  <si>
    <t>válvula de bola,Válvula esférica,Válvulas esféricas</t>
  </si>
  <si>
    <t>Válvulas hidráulicas</t>
  </si>
  <si>
    <t>Una válvula para la regulación de la distribución de agua en los cilindros de ascensores hidráulicos, grúas, etc</t>
  </si>
  <si>
    <t>Válvula hidráulica,Válvulas hidráulicas</t>
  </si>
  <si>
    <t>Válvulas de control</t>
  </si>
  <si>
    <t>Son válvulas que se utilizan para el control de condiciones tales como flujo, presión, temperatura y nivel de líquido abriendo o cerrando parcial o completamente en respuesta a las señales recibidas de los controladores que comparan un "punto de referenci</t>
  </si>
  <si>
    <t>Válvula de control,Válvulas de control</t>
  </si>
  <si>
    <t>Válvulas de flotación</t>
  </si>
  <si>
    <t>Es un mecanismo o máquina para el llenado de tanques de agua, tales como las que se encuentran en los inodoros, evitando al mismo tiempo el desbordamiento y flujo de retorno (en caso de baja presión de agua).</t>
  </si>
  <si>
    <t>Válvula de flotador,Válvulas de flotador</t>
  </si>
  <si>
    <t>Válvulas de globo</t>
  </si>
  <si>
    <t>Es un tipo de válvula utilizada para regular el flujo en una tubería, que consiste en un elemento de tipo disco móvil y un asiento de anillo estacionario en un cuerpo generalmente esférico.</t>
  </si>
  <si>
    <t>Válvula esférica,Válvulas esféricas</t>
  </si>
  <si>
    <t>Válvulas de expansión</t>
  </si>
  <si>
    <t>Es una pieza de equipo que reduce la presión en un sistema.</t>
  </si>
  <si>
    <t>Válvula de expansión,Válvulas de expansión</t>
  </si>
  <si>
    <t>Válvulas de compuerta</t>
  </si>
  <si>
    <t>Es una válvula que se abre mediante el levantamiento de una puerta / cuña redonda o rectangular fuera de la trayectoria del fluido.</t>
  </si>
  <si>
    <t>Válvula de compuerta,Válvulas de compuerta</t>
  </si>
  <si>
    <t>Válvulas de lengüeta</t>
  </si>
  <si>
    <t>Una válvula que se abre y se cierra sobre un lado con bisagras; una válvula clac.</t>
  </si>
  <si>
    <t>valvula clac,Válvula de charnela de disco exterior,Válvulas de charnela de disco exterior</t>
  </si>
  <si>
    <t>Partes o accesorios para válvulas</t>
  </si>
  <si>
    <t>Partes o accesorios de los dispositivos que regulan, controlan o dirigen el flujo de un fluido (gases, líquidos, sólidos fluidizados, o lodos) por la apertura, cierre, o la obstrucción parcial de varios pasajes.</t>
  </si>
  <si>
    <t>Accesorio de válvula,Accesorios de válvula,Pieza de válvula,Piezas de válvula</t>
  </si>
  <si>
    <t>Válvulas esféricas de ángulo</t>
  </si>
  <si>
    <t>Una válvula de globo que tiene una configuración angular.</t>
  </si>
  <si>
    <t>Válvula angular de globo,Válvulas angular de globo</t>
  </si>
  <si>
    <t>Válvulas de seguridad de bola</t>
  </si>
  <si>
    <t xml:space="preserve">Es una válvula de retención en la que el miembro de cierre, la parte móbil para bloquear el fluído, es una bola esférica.  </t>
  </si>
  <si>
    <t>Válvula de retención con bola,Válvulas de retención a bola,Válvulas de retención con bola</t>
  </si>
  <si>
    <t>Válvulas de mariposa con diseño de casquillo</t>
  </si>
  <si>
    <t>Válvulas de estilo terminal tienen insertos roscados en ambos lados del cuerpo de la válvula. Esto les permite ser instalados en un sistema con dos juegos de tornillos y sin tuercas. La válvula se instala entre dos bridas usando un conjunto separado de pe</t>
  </si>
  <si>
    <t>Válvula de mariposa de diseño de oreja,Válvulas de mariposa de diseño de oreja</t>
  </si>
  <si>
    <t>Válvulas de mariposa con diseño de disco</t>
  </si>
  <si>
    <t>La válvula  está diseñado para mantener un sellado contra la presión diferencial bi-direccional para evitar el reflujo en sistemas diseñados para el flujo unidireccional</t>
  </si>
  <si>
    <t>Válvula de mariposa de diseño de chapa,válvula de mariposa del estilo de la oblea,Válvulas de mariposa de diseño de chapa</t>
  </si>
  <si>
    <t>Válvulas de diafragma</t>
  </si>
  <si>
    <t>Se compone de un cuerpo de válvula con dos o más puertos, un diafragma, y un "vertedero o silla de montar" o asiento sobre el que el diafragma cierra la válvula.</t>
  </si>
  <si>
    <t>Válvula de diafragma,válvula de membrana,Válvulas de diafragma</t>
  </si>
  <si>
    <t>Válvulas de seguridad en línea</t>
  </si>
  <si>
    <t>Una válvula de retención con la entrada y salida situada directamente uno frente al otro.</t>
  </si>
  <si>
    <t>Válvula de control en línea,Válvulas de control en línea</t>
  </si>
  <si>
    <t>Válvulas tipo compuerta</t>
  </si>
  <si>
    <t>La válvula de compuerta es una válvula que abre mediante el levantamiento de una compuerta o cuchilla (la cuál puede ser redonda o rectangular) permitiendo así el paso del fluido.</t>
  </si>
  <si>
    <t>Válvula de cuña de cuchilla,Válvulas de cuña de cuchilla</t>
  </si>
  <si>
    <t>Válvulas con pistones lubricados</t>
  </si>
  <si>
    <t>Es una válvula de tapón lubricado manga, adecuado para el aislamiento en las industrias de la desalinización, la transformación y la minería.</t>
  </si>
  <si>
    <t>Válvula de macho lubrificada,válvula de tapón lubricado,Válvulas de macho lubrificadas</t>
  </si>
  <si>
    <t>Válvulas purgadoras de sedimentos (barro o lodo)</t>
  </si>
  <si>
    <t>Válvulas que están diseñados para resolver las líneas de drenaje de cuencas, sumidero blow-offs, piscina drenajes, acueductos, alcantarillado y plantas de filtración, sistemas de riego y las instalaciones industriales. Se recomiendan para uso en líneas de</t>
  </si>
  <si>
    <t>válvula de barro,Válvula purgadora de lodo,Válvulas purgadora de lodo,Válvulas purgadora de sedimentos</t>
  </si>
  <si>
    <t>Válvulas con pistón no lubricado</t>
  </si>
  <si>
    <t>Una válvula de tapón que no está en función de la inyección de lubricante o sellador para la operación y de estar.</t>
  </si>
  <si>
    <t>Válvula de macho sin lubricar,Válvulas de macho sin lubricar</t>
  </si>
  <si>
    <t>Válvulas de orificio</t>
  </si>
  <si>
    <t>Una válvula que permite el flujo total de fluido en una dirección y restringe en la otra dirección. Puede ser instalado en el circuito de tren de aterrizaje, lo que permite la retracción rápida y lenta extensión del tren de aterrizaje.</t>
  </si>
  <si>
    <t>Válvula de orificio,Válvulas de orificio</t>
  </si>
  <si>
    <t>Válvulas piloto</t>
  </si>
  <si>
    <t>Es una pequeña válvula que controla la alimentación de un control limitado de flujo a una válvula piloteada separada</t>
  </si>
  <si>
    <t>Válvula piloto,Válvulas pilotos</t>
  </si>
  <si>
    <t>Válvulas de pinzamiento</t>
  </si>
  <si>
    <t>Una válvula de estricción es un paso total o de tipo totalmente portado de válvula de control que utiliza un efecto de pinzamiento para obstruir el flujo de fluido.</t>
  </si>
  <si>
    <t>Válvula apretadora,válvula de estricción,Válvulas apretadoras</t>
  </si>
  <si>
    <t>Válvulas de seguridad de pistón</t>
  </si>
  <si>
    <t>Una válvula de retención de elevación que tiene un elemento de cierre de tipo pistón con 0 gravedad o cargado de resorte.</t>
  </si>
  <si>
    <t>Válvula de control de émbolo,válvula de retención de elevación,Válvulas de control de émbolo</t>
  </si>
  <si>
    <t>Válvulas de bombeo</t>
  </si>
  <si>
    <t>Cualquiera de las válvulas en una bomba de émbolo (como la válvulas de aspiración y de descarga) o en una bomba de lechón-varilla (como una válvula de bola-y-Scat).</t>
  </si>
  <si>
    <t>Válvula de bomba,Válvulas de bombas</t>
  </si>
  <si>
    <t>Válvulas de monitoreo</t>
  </si>
  <si>
    <t>Son simplemente pequeñas válvulas de alivio instaladas en algunos sistemas para advertir de la inminencia de una sobrepresión.</t>
  </si>
  <si>
    <t>Válvula de centinela,Válvulas de centinela</t>
  </si>
  <si>
    <t>Válvulas deslizantes</t>
  </si>
  <si>
    <t>Es una válvula rectilínea utiliza para controlar la admisión de vapor de agua hacia dentro, y la emisión de gases de escape desde el cilindro de un motor de vapor.</t>
  </si>
  <si>
    <t>válvula corredera,Válvula deslizadora,Válvulas deslizaderas</t>
  </si>
  <si>
    <t>Válvulas de control de rotación</t>
  </si>
  <si>
    <t>Es la válvula de retención en la que el disco, la parte móvil para bloquear el flujo, oscila en una bisagra o muñón, ya sea en el asiento para bloquear el flujo inverso o fuera del asiento para permitir el flujo hacia adelante.</t>
  </si>
  <si>
    <t>Válvula de retención a bisagra,válvula de retención de oscilación,válvula de retención de disco de inclinación,Válvulas de retención a bisagra</t>
  </si>
  <si>
    <t>Válvulas de turbina</t>
  </si>
  <si>
    <t xml:space="preserve">Son válvulas de bypass que  aíslan la turbina de vapor de la caldera durante el arranque, parada y durante los cambios de la carga. </t>
  </si>
  <si>
    <t>válvula de bypass de turbina,Válvula turbina,Válvulas turbinas</t>
  </si>
  <si>
    <t>Kits de válvulas</t>
  </si>
  <si>
    <t>Equipos de cualquier dispositivo que se apaga, se inicia, regula o controla el flujo de un fluido</t>
  </si>
  <si>
    <t>Componente de válvula,Componentes de válvulas,Equipo de válvula,Equipos de válvulas</t>
  </si>
  <si>
    <t>Válvulas de control de disco</t>
  </si>
  <si>
    <t>Una válvula compuesta de dos placas semicirculares con bisagras sobre un eje común, que se utiliza para permitir el flujo en una sola dirección.</t>
  </si>
  <si>
    <t>Válvula de chapa de control,Válvulas de chapa de control</t>
  </si>
  <si>
    <t>Válvulas alternadoras</t>
  </si>
  <si>
    <t>Están diseñados para actuar rápida y positiva de encendido / apagado de los medios de la temperatura moderada y aplicaciones de presión. Válvulas de palanca resistentes y de diseño compacto.</t>
  </si>
  <si>
    <t>Válvula de palanca,Válvulas de palanca</t>
  </si>
  <si>
    <t>Material de ferretería y accesorios</t>
  </si>
  <si>
    <t>Desagües</t>
  </si>
  <si>
    <t>Diseñado para drenar el exceso de lluvia y agua superficial desde calles pavimentadas, playas de estacionamiento, aceras y azoteas. </t>
  </si>
  <si>
    <t>desaguadero,Desagüe,Desagües,drenaje,sistema de drenaje,sumidero</t>
  </si>
  <si>
    <t>Grifos</t>
  </si>
  <si>
    <t>Es una válvula de control de la liberación de líquidos o gases.</t>
  </si>
  <si>
    <t>espita,Grifo,Grifos</t>
  </si>
  <si>
    <t>Boquillas de ducha</t>
  </si>
  <si>
    <t>Es una boquilla perforada que distribuye agua sobre un gran ángulo sólido en el punto de uso, generalmente sobre la cabeza del bañista.</t>
  </si>
  <si>
    <t>Boquilla de ducha,Boquillas de ducha,cabezal de ducha</t>
  </si>
  <si>
    <t>Espigas</t>
  </si>
  <si>
    <t>Un grifo de madera colocado en la boca de tonel de un barril.</t>
  </si>
  <si>
    <t>Espiga,Espigas,Grifo,Llave de agua,Válvula</t>
  </si>
  <si>
    <t>Caños</t>
  </si>
  <si>
    <t>Tubo o labio a través del cual el líquido se vierte o descarga.</t>
  </si>
  <si>
    <t>Caño,Caños,Chorro</t>
  </si>
  <si>
    <t>Sifones en P</t>
  </si>
  <si>
    <t>Formación de un sello de agua en una tubería de desagüe o en el suelo trampa en forma de P; esp. utilizado para fregaderos y lavabos.</t>
  </si>
  <si>
    <t>Sifón en P,Sifones en P,Tubería en P</t>
  </si>
  <si>
    <t>Adaptadores para plomería</t>
  </si>
  <si>
    <t>Accesorios de tubería que extienden una corrida por la unión de dos tubos de diferentes tipos.</t>
  </si>
  <si>
    <t>Adaptador para plomería,Adaptadores para fontanería,Adaptadores para plomería</t>
  </si>
  <si>
    <t>Conectores para plomería</t>
  </si>
  <si>
    <t>Se utiliza en los sistemas de tuberías para conectar tubos rectos o secciones de tubo, para adaptarse a diferentes tamaños o formas, y para otros fines, tales como la regulación o la medición de flujo de fluido.</t>
  </si>
  <si>
    <t>Conector para plomería,Conectores para fontanería,Conectores para plomería</t>
  </si>
  <si>
    <t>Ganchos (soportes) para plomería</t>
  </si>
  <si>
    <t>Utilizado para suspender tuberías (a partir de techos, vigas aéreas)</t>
  </si>
  <si>
    <t>abrazadera,bucle,clip,soporte,Sustentador para plomería,Sustentadores para fontanería,Sustentadores para plomería</t>
  </si>
  <si>
    <t>Hidrantes</t>
  </si>
  <si>
    <t>Consiste en un tubo en posición vertical con una válvula unida, desde el cual el agua puede ser aprovechado para la lucha contra los incendios</t>
  </si>
  <si>
    <t>Toma de agua,Tomas de agua</t>
  </si>
  <si>
    <t>Plomería de ventilación</t>
  </si>
  <si>
    <t>Cualquier tubería suministrada para ventilar un sistema de tuberías, para evitar la trampa de sifón y la presión hacia atrás, o para igualar la presión de aire en el sistema de drenaje.</t>
  </si>
  <si>
    <t>Conducto de ventilación para plomería,Mangas de ventilación para fontanería,Manguera de ventilación para plomería</t>
  </si>
  <si>
    <t>Boquillas</t>
  </si>
  <si>
    <t>Dispositivo diseñado para controlar la dirección o las características de un flujo de fluido (especialmente para aumentar la velocidad) a medida que sale (o entra) una cámara cerrada o tubo a través de un orificio.</t>
  </si>
  <si>
    <t>Boquilla,Boquillas</t>
  </si>
  <si>
    <t>Centradores (arañas) para plomería</t>
  </si>
  <si>
    <t>Dispositivo utilizado como un punto de distribución central</t>
  </si>
  <si>
    <t>colector de araña,Estrella de plomería</t>
  </si>
  <si>
    <t>Conectores para mangueras</t>
  </si>
  <si>
    <t>Un tipo de conexión se utiliza para conectar una manguera a otro componente de fluido.</t>
  </si>
  <si>
    <t>Ajustaje de manguito,Manguera ajustable</t>
  </si>
  <si>
    <t>Embudos</t>
  </si>
  <si>
    <t>Instrumento empleado para canalizar líquidos y materiales gaseosos granulares en recipientes con bocas anchas. Es usado principalmente en cocinas, laboratorios, actividades de construcción, industria, redstone.</t>
  </si>
  <si>
    <t>Embudo,Embudos</t>
  </si>
  <si>
    <t>Graseras (de lubricación)</t>
  </si>
  <si>
    <t>Es un accesorio de metal que se usa en los sistemas mecánicos para alimentar lubricantes, generalmente grasa lubricante, en un rodamiento bajo moderada a alta presión usando una pistola de grasa.</t>
  </si>
  <si>
    <t>accesorio Alemite,accesorio de engrase,boquilla de engrase,Engrasador</t>
  </si>
  <si>
    <t>Diafragmas</t>
  </si>
  <si>
    <t>Una parte membranosa que divide o separa.</t>
  </si>
  <si>
    <t>Diafragma,Diafragmas</t>
  </si>
  <si>
    <t>Tapones de drenaje (de aceite)</t>
  </si>
  <si>
    <t>Un tapón extraíble para contener agua en una bañera o un lavabo</t>
  </si>
  <si>
    <t>Tapón de drenaje,Tapones de drenaje</t>
  </si>
  <si>
    <t>Tapas de desagüe</t>
  </si>
  <si>
    <t>Una cubierta de hierro al ras para una boca de inspección (como en una calle)</t>
  </si>
  <si>
    <t>Cubierta de drenaje,Cubiertas de drenaje</t>
  </si>
  <si>
    <t>Llave de la gasolina</t>
  </si>
  <si>
    <t>Un grifo o la válvula por el cual el flujo de un líquido o de gas puede ser regulado.</t>
  </si>
  <si>
    <t>Llave de combustible,Llaves de combustible</t>
  </si>
  <si>
    <t>Orificios de ajuste</t>
  </si>
  <si>
    <t>Dispositivos que se utilizan para ajustar una pieza a otro elemento para asi evitar fugas.</t>
  </si>
  <si>
    <t>Adaptador de orificio,Adaptadores de orificio</t>
  </si>
  <si>
    <t>Atomizadores</t>
  </si>
  <si>
    <t>Atomizador,Atomizadores,pulverizador</t>
  </si>
  <si>
    <t>Puntas o capas de boquillas</t>
  </si>
  <si>
    <t>Cabeza por lo general suave y ajustada que cubre un tubo corto con una puesta a punto o constricción utilizado (como en una manguera) para acelerar o dirigir un flujo de fluido.</t>
  </si>
  <si>
    <t>Extremidades de la boquilla,Tuerca de la boquilla,Tuercas de la boquilla</t>
  </si>
  <si>
    <t>Cuencos de drenaje</t>
  </si>
  <si>
    <t>Un recipiente semiesférico, más ancho que profundo, que se utiliza para contener alimentos o líquidos por el cual se extrae un líquido mediante un proceso gradual: el agua drenada del fregadero.</t>
  </si>
  <si>
    <t>Cubeta de drenaje,Cubetas de drenaje</t>
  </si>
  <si>
    <t>Fusibles de alta temperatura</t>
  </si>
  <si>
    <t>Es un cilindro de metal roscado generalmente de bronce, latón obronce de cañón, con un agujero cónico perforado completamente a través de su longitud.</t>
  </si>
  <si>
    <t>Tapón fusible,Tapones fusible</t>
  </si>
  <si>
    <t>Mirillas (indicadores de nivel)</t>
  </si>
  <si>
    <t>Un indicador visual de cristal o medidor de agua es un tubo transparente a través del cual el operador de un tanque o caldera puede observar el nivel de líquido contenido dentro.</t>
  </si>
  <si>
    <t>pantalla de cristal,Visor</t>
  </si>
  <si>
    <t>Conductos flexibles</t>
  </si>
  <si>
    <t>Cable flexible aislado que lleva un enchufe macho que se conecta a una toma de corriente. También llamado cordón flexible, flexible.</t>
  </si>
  <si>
    <t>Conducto flexible,Conductos flexibles</t>
  </si>
  <si>
    <t>Conductos rígidos</t>
  </si>
  <si>
    <t>Conducto metálico, de grosor y peso estándar, que permite alojar los cables eléctricos, provisto de una tuerca en un extremo para roscarlo directamente a un enchufe.</t>
  </si>
  <si>
    <t>Conducto rígido,Conductos rígidos</t>
  </si>
  <si>
    <t>Conductos o red de conductos de manganeso</t>
  </si>
  <si>
    <t>Sistema de tubos de magnesio que se ejecutan a través de una casa o un edificio y que son parte del sistema de calefacción y aire acondicionado</t>
  </si>
  <si>
    <t>Conducción de magnesio,Conducciones de magnesio,Conducto de magnesio,Conductos de magnesio</t>
  </si>
  <si>
    <t>Conductos o red de conductos de aleación ferrosa</t>
  </si>
  <si>
    <t>Sistema de tubos de metal que se ejecutan a través de una casa o un edificio y que son parte del sistema de calefacción y aire acondicionado</t>
  </si>
  <si>
    <t>Conducción de aleación férrea,Conducciones de aleación férrea,Conducto de aleación férrea,Conductos de aleación férrea</t>
  </si>
  <si>
    <t>Conductos o red de conductos de titanio</t>
  </si>
  <si>
    <t>Sistema de tubos de titanio que se ejecutan a través de una casa o un edificio y que son parte del sistema de calefacción y aire acondicionado</t>
  </si>
  <si>
    <t>Conducción de titanio,Conducciones de titanio,Conducto de titanio,Conductos de titanio</t>
  </si>
  <si>
    <t>Conductos o red de conductos de latón</t>
  </si>
  <si>
    <t>Sistema de tubos de estaño que se ejecutan a través de una casa o un edificio y que son parte del sistema de calefacción y aire acondicionado</t>
  </si>
  <si>
    <t>Conducción de estaño,Conducciones de estaño,Conducto de estaño,Conductos de estaño</t>
  </si>
  <si>
    <t>Sistema de tubos de latón que se ejecutan a través de una casa o un edificio y que son parte del sistema de calefacción y aire acondicionado</t>
  </si>
  <si>
    <t>Conducción de latón,Conducciones de latón,Conducto de latón,Conductos de latón</t>
  </si>
  <si>
    <t>Conductos o red de conductos de plomo</t>
  </si>
  <si>
    <t>Sistema de tubos de plomo que se ejecutan a través de una casa o un edificio y que son parte del sistema de calefacción y aire acondicionado</t>
  </si>
  <si>
    <t>Conducción de plomo,Conducciones de plomo,Conducto de plomo,Conductos de plomo</t>
  </si>
  <si>
    <t>Conductos o red de conductos de bronce</t>
  </si>
  <si>
    <t>Sistema de tubos de bronce que se ejecutan a través de una casa o un edificio y que son parte del sistema de calefacción y aire acondicionado</t>
  </si>
  <si>
    <t>Conducción de bronce,Conducciones de bronce,Conducto de bronce,Conductos de bronce</t>
  </si>
  <si>
    <t>Conductos o red de conductos de zinc</t>
  </si>
  <si>
    <t>Sistema de tubos de cinc que se ejecutan a través de una casa o un edificio y que son parte del sistema de calefacción y aire acondicionado</t>
  </si>
  <si>
    <t>Conducción de cinc,Conducciones de cinc,Conducto de cinc,Conductos de cinc</t>
  </si>
  <si>
    <t>Conductos o red de conductos de acero</t>
  </si>
  <si>
    <t>Sistema de tubos de aceroque se ejecutan a través de una casa o un edificio y que son parte del sistema de calefacción y aire acondicionado</t>
  </si>
  <si>
    <t>Conducción de acero,Conducciones de acero,Conducto de acero,Conductos de acero</t>
  </si>
  <si>
    <t>Conductos o red de conductos de hierro</t>
  </si>
  <si>
    <t>Un paso de frecuencia o canal cerrado de hierro para el transporte de una sustancia, especialmente un líquido o gas.</t>
  </si>
  <si>
    <t>Conducción de hierro,Conducciones de hierro,Conducto de hierro,Conductos de hierro</t>
  </si>
  <si>
    <t>Conductos o red de conductos de cemento</t>
  </si>
  <si>
    <t>Un paso de frecuencia o canal cerrado de cemento para el transporte de una sustancia, especialmente un líquido o gas.</t>
  </si>
  <si>
    <t>Conducción de cemento,Conducciones de cemento,Conducto de cemento,Conductos de cemento</t>
  </si>
  <si>
    <t>Conductos o red de conductos de plástico</t>
  </si>
  <si>
    <t>Un paso de frecuencia o canal cerrado de plástico para el transporte de una sustancia, especialmente un líquido o gas.</t>
  </si>
  <si>
    <t>Conducción de plástico,Conducciones de plástico,Conducto de plástico,Conductos de plástico</t>
  </si>
  <si>
    <t>Conductos o red de conductos de caucho</t>
  </si>
  <si>
    <t>Un paso de frecuencia o canal cerrado de goma para el transporte de una sustancia, especialmente un líquido o gas.</t>
  </si>
  <si>
    <t>Conducción de caucho,Conducciones de caucho,Conducto de caucho,Conductos de caucho</t>
  </si>
  <si>
    <t>Conductos o red de conductos de vidrio</t>
  </si>
  <si>
    <t>Un paso de frecuencia o canal cerrado de vidrio para el transporte de una sustancia, especialmente un líquido o gas.</t>
  </si>
  <si>
    <t>Conducción de vidrio,Conducciones de vidrio,Conducto de vidrio,Conductos de vidrio</t>
  </si>
  <si>
    <t>Conductos o red de conductos de piedra</t>
  </si>
  <si>
    <t>Un paso de frecuencia o canal cerrado de piedra para el transporte de una sustancia, especialmente un líquido o gas.</t>
  </si>
  <si>
    <t>Conducción de piedra,Conducciones de piedra,Conducto de piedra,Conductos de piedra</t>
  </si>
  <si>
    <t>Conductos o red de conductos de aleación no ferrosa</t>
  </si>
  <si>
    <t>Un paso de frecuencia o canal cerrado de aleación que no contiene hierro para el transporte de una sustancia, especialmente un líquido o gas.</t>
  </si>
  <si>
    <t>Conducción de aleación no férrea,Conducciones de aleación no férrea,Conducto de aleación no férrea,Conductos de aleación no férrea</t>
  </si>
  <si>
    <t>Conductos o red de conductos de aluminio</t>
  </si>
  <si>
    <t>Un paso de frecuencia o canal cerrado de aluminio para el transporte de una sustancia, especialmente un líquido o gas.</t>
  </si>
  <si>
    <t>Conducción de aluminio,Conducciones de aluminio,Conducto de aluminio,Conductos de aluminio</t>
  </si>
  <si>
    <t>Conductos o red de conductos de acero inoxidable</t>
  </si>
  <si>
    <t>Un paso de frecuencia o canal cerrado de acero inoxidable para el transporte de una sustancia, especialmente un líquido o gas.</t>
  </si>
  <si>
    <t>Conducción de acero inoxidable,Conducciones de acero inoxidable,Conducto de acero inoxidable,Conductos de acero inoxidable</t>
  </si>
  <si>
    <t>Conductos o red de conductos de metales preciosos</t>
  </si>
  <si>
    <t>Un paso de frecuencia o canal cerrado de materiales preciosos para el transporte de una sustancia, especialmente un líquido o gas.</t>
  </si>
  <si>
    <t>Conducción de metales preciosos,Conducciones de metales preciosos,Conducto de metales preciosos,Conductos de metales preciosos</t>
  </si>
  <si>
    <t>Conductos o red de conductos de cobre</t>
  </si>
  <si>
    <t>Un paso de frecuencia o canal cerrado de cobre para el transporte de una sustancia, especialmente un líquido o gas.</t>
  </si>
  <si>
    <t>Conducción de cobre,Conducciones de cobre,Conducto de cobre,Conductos de cobre</t>
  </si>
  <si>
    <t>Mangueras</t>
  </si>
  <si>
    <t>Mangueras de ácido</t>
  </si>
  <si>
    <t>Conducto reforzado, flexible que se usa para mover el ácido  de un punto a otro.</t>
  </si>
  <si>
    <t>Manguera para ácido,Mangueras para ácidos,Manguitos para ácidos</t>
  </si>
  <si>
    <t>Mangueras de aire</t>
  </si>
  <si>
    <t>Conducto reforzado, flexible que se usa para mover el aire de un punto a otro.</t>
  </si>
  <si>
    <t>Manguera para aire,Mangueras para aire,Manguitos para aire</t>
  </si>
  <si>
    <t>Mangueras de perforación</t>
  </si>
  <si>
    <t>Un tubo flexible para el transporte de líquidos o gases bajo presión para unn instrumento con bordes o extremos en punta de corte para hacer agujeros en materiales duros, por lo general por una abrasión giratoria o golpes repetidos.</t>
  </si>
  <si>
    <t>Manguera para perforación,Mangueras para perforación,Manguitos para perforación</t>
  </si>
  <si>
    <t>Mangueras marítimas</t>
  </si>
  <si>
    <t>Manguera marina es una manguera de goma flexible que se usa para el transporte de petróleo entre buques cisterna</t>
  </si>
  <si>
    <t>Manguera marina,Mangueras marinas,Manguitos marinos</t>
  </si>
  <si>
    <t>Mangueras para manipular material</t>
  </si>
  <si>
    <t>Un conducto flexible que consta de un tubo, refuerzo, y por lo general una cubierta exterior utilizada para manejar material.</t>
  </si>
  <si>
    <t>Manguera para manejar material,Mangueras para manejar material,Manguitos para manejar material</t>
  </si>
  <si>
    <t>Mangueras de aceite</t>
  </si>
  <si>
    <t>Un conducto flexible que consta de un tubo, refuerzo, y por lo general una cubierta exterior utilizada para manejar aceite</t>
  </si>
  <si>
    <t>Manguera para aceite,Mangueras para aceite,Manguitos de aceite</t>
  </si>
  <si>
    <t>Mangueras especiales</t>
  </si>
  <si>
    <t>Un conducto flexible que consta de un tubo, refuerzo, y por lo general una cubierta exterior para usos especiales</t>
  </si>
  <si>
    <t>Manguera especial,Mangueras especiales,Manguitos especiales</t>
  </si>
  <si>
    <t>Mangueras de agua</t>
  </si>
  <si>
    <t>Una manguera de agua es un tubo hueco flexible diseñado para transportar agua de un lugar a otro</t>
  </si>
  <si>
    <t>Manguera para agua,Mangueras para agua,Manguitos para agua</t>
  </si>
  <si>
    <t>Mangueras multipropósito de aire, agua y gas</t>
  </si>
  <si>
    <t>Un conducto flexible que consta de un tubo, refuerzo, y por lo general una cubierta exterior multipropósito, ya sea agua, gas o aire.</t>
  </si>
  <si>
    <t>Manguera multiuso gas agua aire,Mangueras multiuso gas agua aire,Manguitos multiuso gas agua aire</t>
  </si>
  <si>
    <t>Mangueras recubiertas de fluoropolímero</t>
  </si>
  <si>
    <t>Un conducto flexible que consta de un tubo, refuerzo, y por lo general una cubierta exterior de un químico de peso molecular elevado (de cadena larga) que contiene flúor como un elemento principal.</t>
  </si>
  <si>
    <t>Manguera revestida de fluoropolímero,Mangueras revestidas de fluoropolímero</t>
  </si>
  <si>
    <t>Tubería</t>
  </si>
  <si>
    <t>Tubería de acero al carbono</t>
  </si>
  <si>
    <t>Un tubo es una sección tubular o cilindro hueco, por lo general, pero no necesariamente de sección transversal circular, que se utiliza principalmente para transportar sustancias que pueden fluir - líquidos y gases (fluidos), lodos, polvos, masas de sólid</t>
  </si>
  <si>
    <t>Tubería de hierro dúctil</t>
  </si>
  <si>
    <t>Tubería de hierro dúctil de uso común para la transmisión y distribución de agua potable.</t>
  </si>
  <si>
    <t>Tubería de aleación de níquel alto</t>
  </si>
  <si>
    <t>Sección tubular o cilindro hueco de aleación de níquel alto, por lo general, pero no necesariamente de sección transversal circular, que se utiliza principalmente para transportar sustancias que pueden fluir - líquidos y gases (fluidos), lodos, polvos, ma</t>
  </si>
  <si>
    <t>Tubería de acero de alto rendimiento</t>
  </si>
  <si>
    <t xml:space="preserve">Un tubo es una sección tubular o cilindro hueco de acero de alto rendimiento, por lo general, pero no necesariamente de sección transversal circular, que se utiliza principalmente para transportar sustancias que pueden fluir - líquidos y gases (fluidos), </t>
  </si>
  <si>
    <t>Un tubo es una sección tubular o cilindro hueco de aleación ferrosa, por lo general, pero no necesariamente de sección transversal circular, que se utiliza principalmente para transportar sustancias que pueden fluir - líquidos y gases (fluidos), lodos, po</t>
  </si>
  <si>
    <t>Un tubo es una sección tubular o cilindro hueco de aluminio, por lo general, pero no necesariamente de sección transversal circular, que se utiliza principalmente para transportar sustancias que pueden fluir - líquidos y gases (fluidos), lodos, polvos, ma</t>
  </si>
  <si>
    <t>Tubo fabricado a partir de una aleación que contiene 85 por ciento de cobre y 15 por ciento de zinc. Las ventajas y desventajas de los tubos de latón son similares a aquellos para los tubos de cobre, excepto que el tubo de latón se puede utilizar en un tu</t>
  </si>
  <si>
    <t>Un cilindro hueco o tubo  de cualquiera de varias aleaciones de cobre y estaño en diversas proporciones, a veces con trazas de otros metales que se usa para conducir un líquido, gas o sólido finamente dividido</t>
  </si>
  <si>
    <t>Tubería de hormigón</t>
  </si>
  <si>
    <t>Un tubo de hormigón poroso y se utiliza principalmente para el drenaje del subsuelo; diámetros de más de 15 pulgadas (38 centímetros) suelen reforzarse.</t>
  </si>
  <si>
    <t>Tubería de concreto,Tubería de hormigón</t>
  </si>
  <si>
    <t>Los tubos de cobre debido a las características propias de este metal de alta resistencia a la corrosión y su resistencia y su adaptabilidad consiguen que se utilicen masivamente en residencias, edificios, condominios, oficinas, locales comerciales e indu</t>
  </si>
  <si>
    <t>Tubería de hierro fundido</t>
  </si>
  <si>
    <t>Un tubo es una sección tubular o cilindro hueco de hierro fundido, por lo general, pero no necesariamente de sección transversal circular, que se utiliza principalmente para transportar sustancias que pueden fluir - líquidos y gases (fluidos), lodos, polv</t>
  </si>
  <si>
    <t>Un tubo es una sección tubular o cilindro hueco de plomo, por lo general, pero no necesariamente de sección transversal circular, que se utiliza principalmente para transportar sustancias que pueden fluir - líquidos y gases (fluidos), lodos, polvos, masas</t>
  </si>
  <si>
    <t>Un tubo es una sección tubular o cilindro hueco de magnesio, por lo general, pero no necesariamente de sección transversal circular, que se utiliza principalmente para transportar sustancias que pueden fluir - líquidos y gases (fluidos), lodos, polvos, ma</t>
  </si>
  <si>
    <t>Tubería de no ferroso</t>
  </si>
  <si>
    <t xml:space="preserve">Un tubo es una sección tubular o cilindro hueco de no ferroso, por lo general, pero no necesariamente de sección transversal circular, que se utiliza principalmente para transportar sustancias que pueden fluir - líquidos y gases (fluidos), lodos, polvos, </t>
  </si>
  <si>
    <t>Tubo formado a partir de un material que contiene una o más sustancias poliméricas orgánicas.</t>
  </si>
  <si>
    <t xml:space="preserve">Un tubo es una sección tubular o cilindro hueco de goma, por lo general, pero no necesariamente de sección transversal circular, que se utiliza principalmente para transportar sustancias que pueden fluir - líquidos y gases (fluidos), lodos, polvos, masas </t>
  </si>
  <si>
    <t>Tubería de caucho,Tubería de goma,Tubería de hule</t>
  </si>
  <si>
    <t>Un tubo es una sección tubular o cilindro hueco de acero inoxidable, por lo general, pero no necesariamente de sección transversal circular, que se utiliza principalmente para transportar sustancias que pueden fluir - líquidos y gases (fluidos), lodos, po</t>
  </si>
  <si>
    <t>Tubería de hojalata</t>
  </si>
  <si>
    <t>Un tubo es una sección tubular o cilindro hueco de hojalata, por lo general, pero no necesariamente de sección transversal circular, que se utiliza principalmente para transportar sustancias que pueden fluir - líquidos y gases (fluidos), lodos, polvos, ma</t>
  </si>
  <si>
    <t>Los tubos de titanio se utilizan cuando el peso a la fuerza es un requisito. El titanio es un material ligero cuya densidad es de aproximadamente el 60 por ciento de acero y de 50 por ciento de níquel y aleaciones de cobre</t>
  </si>
  <si>
    <t>Tubería de zinc</t>
  </si>
  <si>
    <t xml:space="preserve">Un tubo es una sección tubular o cilindro hueco de zinc, por lo general, pero no necesariamente de sección transversal circular, que se utiliza principalmente para transportar sustancias que pueden fluir - líquidos y gases (fluidos), lodos, polvos, masas </t>
  </si>
  <si>
    <t>Carretes de manguera</t>
  </si>
  <si>
    <t>Es un husillo cilíndrico hecho de metal, fibra de vidrio, o plástico y se utiliza para el almacenamiento de una manguera. </t>
  </si>
  <si>
    <t>Carrete de manguera,Carretes de manguera</t>
  </si>
  <si>
    <t>Tubo de vidrio</t>
  </si>
  <si>
    <t>Un tubo fabricado a partir de un vidrio de borosilicato de baja expansión que tiene un bajo contenido de álcali, que se utiliza principalmente para el drenaje dediversos líquidos corrosivos; muy frágiles y por lo tanto se utiliza sólo cuando se proporcion</t>
  </si>
  <si>
    <t>Reguladores de gas y fluido</t>
  </si>
  <si>
    <t>Reguladores de gas</t>
  </si>
  <si>
    <t>Una válvula para regular la presión del flujo de gas para mantener una presión predeterminada.  Reguladores de presión de gas se utilizan para regular la presión del gas y no son apropiados para medir las tasas de flujo.</t>
  </si>
  <si>
    <t>Regulador de gas,Reguladores de gas,válvula reguladora</t>
  </si>
  <si>
    <t>Reguladores de fluido</t>
  </si>
  <si>
    <t>Una válvula para regular la presión del flujo de líquido para mantener una presión predeterminada.</t>
  </si>
  <si>
    <t>Regulador de fluido,Reguladores de fluido,válvula reguladora</t>
  </si>
  <si>
    <t>Kits de reparación de reguladores de fluido</t>
  </si>
  <si>
    <t>Equipo de reparación de las válvulas que permite reducir la presión de un fluido a una presión constante fija o seleccionada.</t>
  </si>
  <si>
    <t>Componentes de reparación de regulador de fluidos,Kit de reparación de regulador de fluidos,Kits de reparación de regulador de fluidos</t>
  </si>
  <si>
    <t>Accesorios de tubería</t>
  </si>
  <si>
    <t>Anillos de recubrimiento de ángulo de tubería</t>
  </si>
  <si>
    <t>Dispositivo de ajuste que se utiliza introduciendolo a la tuberia para darle un ajuste largo.</t>
  </si>
  <si>
    <t>Anillo de recubrimiento de ángulo de tubería,Anillos de recubrimiento de ángulo de tubería</t>
  </si>
  <si>
    <t>Salidas de ramal de tubería</t>
  </si>
  <si>
    <t>Son dispositivos o accesorios utilizados para interconectar la salida de una tubería</t>
  </si>
  <si>
    <t>Laterales de tubería</t>
  </si>
  <si>
    <t>Los laterales o portaemisores son las tuberías que distribuyen el agua a las plantas por medio de los emisores acoplados a ellas.</t>
  </si>
  <si>
    <t>Laterales de tubería,Tubería lateral,Tuberías laterales</t>
  </si>
  <si>
    <t>Injertos de tubería</t>
  </si>
  <si>
    <t>Los injertos proveen un simple método de empalmar tuberías de pequeña evacuación y ventilación a una bajante.</t>
  </si>
  <si>
    <t>Injerto de tubería,Injertos de tubería</t>
  </si>
  <si>
    <t>Reductores de tubería</t>
  </si>
  <si>
    <t>Un acoplamiento con disminución de diámetro en uno de sus extremos.</t>
  </si>
  <si>
    <t>Reductor de tubería,Reductores de tubería</t>
  </si>
  <si>
    <t>Asientos de tubería</t>
  </si>
  <si>
    <t>Un conjunto para apoyar un tubo de la parte inferior.</t>
  </si>
  <si>
    <t>Asiento de tubería,Asientos de tubería</t>
  </si>
  <si>
    <t>Extremos cortos de tubería para soldar</t>
  </si>
  <si>
    <t>Extremos cortos de tubería para soldar son accesorios utilizados en lugar de bridas soldadas donde girar de nuevo bridas son deseados.</t>
  </si>
  <si>
    <t>Extremo corto de tubería para soldar,Extremos cortos de tubería para soldar</t>
  </si>
  <si>
    <t>Y o horquillas de tubería</t>
  </si>
  <si>
    <t>Un accesorio de tubería que une un recorrido de la tubería a otra que se ejecuta en una dirección a 45 ° con el proceso principal.</t>
  </si>
  <si>
    <t>Horquillas de tubería,Y de tubería</t>
  </si>
  <si>
    <t>Curva de tubería</t>
  </si>
  <si>
    <t>Son accesorios de forma curva que se utilizan para cambiar la dirección del flujo de las líneas tantos grados como lo especifiquen los planos o dibujos de tuberías.</t>
  </si>
  <si>
    <t>Codo de tubería,Curva de tubería</t>
  </si>
  <si>
    <t>Tapa de tubería</t>
  </si>
  <si>
    <t>Un accesorio para cerrar el extremo de una tubería o tubo.</t>
  </si>
  <si>
    <t>Medio acoplamiento de tubería</t>
  </si>
  <si>
    <t>Un acoplamiento es un conector que se utiliza para atornillar dos piezas de tubería, junto con anillos roscados. Medio acoplamientos sólo se enroscan en un extremo. El otro extremo está soldado o fijado de otro modo a la tubería.</t>
  </si>
  <si>
    <t>Conexión de expansión de tubería</t>
  </si>
  <si>
    <t>Son necesarias en los sistemas que transportan sustancias de alta temperatura tales como vapor o gases de escape, o para absorber el movimiento y la vibración.</t>
  </si>
  <si>
    <t>Conexión de expansión de tubería,Juntas de dilatación de tuberías</t>
  </si>
  <si>
    <t>Tapón de tubería</t>
  </si>
  <si>
    <t>Un accesorio de tubería con roscas exteriores y una cabeza que sobresale se utiliza para cerrar la abertura en otro accesorio.</t>
  </si>
  <si>
    <t>Buje de tubería</t>
  </si>
  <si>
    <t>Un adaptador roscado para permitir la unión de tuberías con diferentes diámetros.</t>
  </si>
  <si>
    <t>Acoplamientos de tubería</t>
  </si>
  <si>
    <t>Una junta o pieza para unir dos tubos así como para formar un canal continuo, opara la formación de una unión entre una tubería y otro objeto.</t>
  </si>
  <si>
    <t>Acoplamiento de tubería,Acoplamientos de tubería</t>
  </si>
  <si>
    <t>Injerto doble de tubería</t>
  </si>
  <si>
    <t>Un accesorio de tubería que une una carrera a otra tubería que corre perpendicular y a través de la pista principal.</t>
  </si>
  <si>
    <t>Codo de tubería</t>
  </si>
  <si>
    <t>Un accesorio de tubería que cambia la dirección de un recorrido de la tubería.  Están disponibles en 22,5 °, 45 °, 60 °, y 90 ° y tienen roscas hembra en ambos extremos.</t>
  </si>
  <si>
    <t>Niples de tubería</t>
  </si>
  <si>
    <t>Una pequeña sección de tubo de longitud variable utiliza para conectar los componentes del fluido.</t>
  </si>
  <si>
    <t>Niple de tubería,Niples de tubería</t>
  </si>
  <si>
    <t>Un accesorio de tubería que une un recorrido de la tubería a otra que se ejecuta en una dirección perpendicular a la pista principal.</t>
  </si>
  <si>
    <t>Uniones de tubería</t>
  </si>
  <si>
    <t>Un accesorio que extiende la correr por la unión de dos conductores sin girar los conductores para apretar la junta.</t>
  </si>
  <si>
    <t>Unión de tubería,Uniones de tubería</t>
  </si>
  <si>
    <t>Acoplamientos de reducción de tubería</t>
  </si>
  <si>
    <t>Un accesorio de tubería que extiende una corrida por la unión de dos tubos de diferente diámetro. A menudo llamado un reductor de campana.</t>
  </si>
  <si>
    <t>Acoplamiento de reducción de tubería,Acoplamientos de reducción de tubería</t>
  </si>
  <si>
    <t>Mordazas para reparar tubería</t>
  </si>
  <si>
    <t>Un dispositivo mecánico que se utiliza para comprimir la brida contra la junta tóricaen un accesorio de junta tórica fracción de brida.</t>
  </si>
  <si>
    <t>Mordaza para reparar tubería,Mordazas para reparar tubería</t>
  </si>
  <si>
    <t>Disco de ruptura</t>
  </si>
  <si>
    <t>Un disco de ruptura, también conocido como un disco de explosión o diafragma de explosión, es un dispositivo de alivio de presión que no vuelve a cerrar que, en la mayoría de usos, protege a un recipiente a presión, equipo o sistema de presurización o con</t>
  </si>
  <si>
    <t>Cajas de conexiones de tuberías</t>
  </si>
  <si>
    <t>Cajas de articulaciones o conectores, como codos, uniones, camisetas, que se utiliza en un sistema de tuberías.</t>
  </si>
  <si>
    <t>Caja de conexión de tubería,Cajas de conexiones de tuberías</t>
  </si>
  <si>
    <t>Deflectores de tubería</t>
  </si>
  <si>
    <t>Una rejilla o placa a través de un canal o tubería de transporte de agua, gas, o similar, por el cual el flujo se hace más uniforme en diferentes partes de la sección transversal de la corriente; - utilizados en la medición de la tasa de flujo, como por m</t>
  </si>
  <si>
    <t>Deflector de tubería,Deflectores de tubería</t>
  </si>
  <si>
    <t>Separadores de tuberías</t>
  </si>
  <si>
    <t>Permiten que los tubos puedan ser fijados a una distancia adecuada entre sí, lo que evita el contacto directo de los tubos de flujo en frío y las tuberías de retorno caliente, permiten una inyección fácil y completa del material de rejuntado por su gran d</t>
  </si>
  <si>
    <t>Separador de tubería,Separadores de tuberías</t>
  </si>
  <si>
    <t>Juntas de rótula de tuberías</t>
  </si>
  <si>
    <t>Una junta de rótula para un tubo es a menudo una conexión roscada en medio que al menos uno de los tubos está curvado, a menudo en un ángulo de 45 ó 90 grados.</t>
  </si>
  <si>
    <t>Junta de rótula de tubería,Juntas de rótula de tuberías</t>
  </si>
  <si>
    <t>Bridas de tubería</t>
  </si>
  <si>
    <t>Bridas de amoníaco</t>
  </si>
  <si>
    <t>Un nervio o reborde para la fuerza de amoníaco, para guiar, o para unirse a otro objeto</t>
  </si>
  <si>
    <t>Brida de amoníaco,Bridas de amoníaco</t>
  </si>
  <si>
    <t>Bridas de retención</t>
  </si>
  <si>
    <t>Dispositivo donde los anillos se deslizan juntos, de enclavamiento alrededor de la tubería para crear una rigidez igual a una sola pieza de los anillos y la cuota de orificios para pernos comunes, dispersando la presión pernos para proporcionar un sellado</t>
  </si>
  <si>
    <t>Brida de retención,Bridas de retención</t>
  </si>
  <si>
    <t>Bridas ciegas</t>
  </si>
  <si>
    <t>Es una tapa atornillada o fijada de otro modo a través de una brida de la tubería para sellar el tubo</t>
  </si>
  <si>
    <t>Brida ciega,Bridas ciegas</t>
  </si>
  <si>
    <t>Bridas de junta de solapa</t>
  </si>
  <si>
    <t>Elemento de acoplamiento que se deslizan sobre los tubos y se utilizan generalmente con los trozos de conexiones finales. Un tubo se suele soldar al trozo de conexion final y la brida de junta de solapa es libre de girar alrededor del extremo del trozo.</t>
  </si>
  <si>
    <t>Brida de junta de solapa,Bridas de junta de solapa</t>
  </si>
  <si>
    <t>Bridas de casquillo largo para soldar</t>
  </si>
  <si>
    <t>Brida que está diseñada para ofrecer apoyo adicional y la seguridad en ciertas áreas de alta presión que se encuentran en los sistemas de tuberías residenciales, comerciales e industriales.</t>
  </si>
  <si>
    <t>brida con cuello soldada,Brida de casquillo largo para soldar,Bridas de casquillo largo para soldar</t>
  </si>
  <si>
    <t>Bridas de orificio</t>
  </si>
  <si>
    <t>Brinda que se utiliza con medidores de orificio con el fin de medir la velocidad de flujo de líquidos o gases en la tubería respectiva.</t>
  </si>
  <si>
    <t>Brida de orificio,Bridas de orificio</t>
  </si>
  <si>
    <t>Bridas de plato</t>
  </si>
  <si>
    <t>Pestaña, normalmente redonda, que está unido al extremo de un objeto de canalización, guarnición, válvula u otro para facilitar el montaje y desmontaje de un sistema de tuberías.</t>
  </si>
  <si>
    <t>Brida de plato,Bridas de plato</t>
  </si>
  <si>
    <t>Bridas de corrediza</t>
  </si>
  <si>
    <t>Una brida de la tubería sólida, circular, que se desliza sobre el extremo de un tubo y se suelda en su lugar.</t>
  </si>
  <si>
    <t>Brida de corrediza,Bridas de corrediza</t>
  </si>
  <si>
    <t>Bridas de boquilla para soldar</t>
  </si>
  <si>
    <t>Un dispositivo que está soldado al extremo del tubo para que el tubo puede ser atornillada a otro tubo con una brida similar.</t>
  </si>
  <si>
    <t>Brida de boquilla para soldar,Bridas de boquilla para soldar</t>
  </si>
  <si>
    <t>Bridas ciegas de lentes</t>
  </si>
  <si>
    <t>Una persiana de espectáculo - también conocido como una figura-8 ciega - es generalmente una pieza de metal que se corta para encajar entre dos bridas detubo y por lo general emparedada entre dos juntas.</t>
  </si>
  <si>
    <t>Brida ciega de lente,Bridas ciegas de lentes,figura 8 ciega,persiana de espectáculo</t>
  </si>
  <si>
    <t>Bridas roscadas</t>
  </si>
  <si>
    <t>Es una pieza de montaje con rosca interna en el extremo de un tubo que permite el montaje sin tener que soldar.</t>
  </si>
  <si>
    <t>Brida roscada,Bridas roscadas</t>
  </si>
  <si>
    <t>Bridas de casquillo para soldar</t>
  </si>
  <si>
    <t>Brida con un cubo largo cónico y suave transición de espesor en la región del tope de la soldadura que los une a la tubería o accesorio correspondiente.</t>
  </si>
  <si>
    <t>Brida de casquillo para soldar,Bridas de casquillo para soldar</t>
  </si>
  <si>
    <t>Bridas de remate</t>
  </si>
  <si>
    <t>Brida que reduce el riesgo de entrada de agua en el edificio por la acción capilar cuando se instala en una estructura de retención de agua.</t>
  </si>
  <si>
    <t>Brida de remate,Bridas de remate,pasamuro</t>
  </si>
  <si>
    <t>Bridas reductoras</t>
  </si>
  <si>
    <t>Brida con un diámetro especificado que tiene un orificio de un diámetro de forma diferente y más pequeña.</t>
  </si>
  <si>
    <t>Brida reductora,Bridas reductoras</t>
  </si>
  <si>
    <t>Interceptores y coladores</t>
  </si>
  <si>
    <t>Filtros (coladores) de líquido</t>
  </si>
  <si>
    <t>Uno que las cepas, como un dispositivo que se utiliza para separar líquidos de sólidos.</t>
  </si>
  <si>
    <t>Colador de líquido,Coladores de líquido,Filtro de líquido</t>
  </si>
  <si>
    <t>Trampas de líquido</t>
  </si>
  <si>
    <t>Planta instalada en un sistema de gasoductos para atrapar líquidos.</t>
  </si>
  <si>
    <t>Interceptor de líquido,Trampa de líquido</t>
  </si>
  <si>
    <t>Trampas de vapor</t>
  </si>
  <si>
    <t>Es un dispositivo que se utiliza para descargar los gases condensables y no condensado con un consumo insignificante o pérdida de vapor vivo.</t>
  </si>
  <si>
    <t>Interceptor de vapor,Trampa de vapor</t>
  </si>
  <si>
    <t>Filtros (coladores) de vapor</t>
  </si>
  <si>
    <t>Son un tipo de válvula automática que filtra el condensado (es decir vapor condensado) y gases no condensables como lo es el aire esto sin dejar escapar al vapor. </t>
  </si>
  <si>
    <t>Colador de vapor,Filtro de vapor</t>
  </si>
  <si>
    <t>Codos de tubo</t>
  </si>
  <si>
    <t>Un accesorio de tubo de acero que une dos tubos en ángulo recto, o 90 grados.</t>
  </si>
  <si>
    <t>Codo en tubo,Codos de tubo,Tubo en codo</t>
  </si>
  <si>
    <t>Piezas en T de tubo</t>
  </si>
  <si>
    <t>Un accesorio de tubo de acero que une tres tubos.</t>
  </si>
  <si>
    <t>Pieza de tubo en T,Piezas de tubo en T,Piezas en T de tubo</t>
  </si>
  <si>
    <t>Conexiones de tubo</t>
  </si>
  <si>
    <t>Las conexiones de tubos conectan tramos de tubo (en línea, offset, multi-puerto y configuraciones de montaje) a otras secciones de tubos, tuberías, mangueras y otros componentes. Los sistemas se configuran típicamente con tramos rectos conectados por cone</t>
  </si>
  <si>
    <t>Conexión de tubo,Conexiones de tubo,Unión de tubo</t>
  </si>
  <si>
    <t>Tapas de tubo</t>
  </si>
  <si>
    <t>Es un accesorio para cerrar el extremo de un tubo (tal como una tubería de agua o conducto eléctrico)</t>
  </si>
  <si>
    <t>Tapa de tubo,Tapas de tubo</t>
  </si>
  <si>
    <t>Boquillas acopladoras de tubo</t>
  </si>
  <si>
    <t>Una pequeña sección de tubo de longitud variable utilizada para conectar los componentes del fluido.</t>
  </si>
  <si>
    <t>Boquilla acopladora para tubo,Boquillas acopladoras para tubo</t>
  </si>
  <si>
    <t>Tapones de tubo</t>
  </si>
  <si>
    <t xml:space="preserve">Un tapón sólido insertado en el extremo de un tubo en una placa de tubos           </t>
  </si>
  <si>
    <t>Tapón de tubo,Tapones de tubo</t>
  </si>
  <si>
    <t>Acoplamientos de tubo</t>
  </si>
  <si>
    <t xml:space="preserve">Se utiliza en la plomería y es un tramo corto de tubo con tomas de corriente en uno o en ambos extremos utilizados para unr dos tubos juntos soldándolos </t>
  </si>
  <si>
    <t>Acoplamiento para tubo,Acoplamientos para tubo</t>
  </si>
  <si>
    <t>Pasantes de tubo</t>
  </si>
  <si>
    <t>Un accesorio de tubería o tubo roscado o liso (para tubos soldados) que se utiliza para conectar las tuberías o tubos de diferentes diámetros.</t>
  </si>
  <si>
    <t>Pasante de tubo,Pasantes de tubo</t>
  </si>
  <si>
    <t>Un accesorio de tubería que se extiende a correr por la unión de dos tubos de diferentes tipos.</t>
  </si>
  <si>
    <t>Adaptador de tubo,Adaptadores de tubo</t>
  </si>
  <si>
    <t>Conectores de tubo</t>
  </si>
  <si>
    <t>Un conector del tubo es el ajuste estándar que va en un tubo o manguera.</t>
  </si>
  <si>
    <t>Conector de tubo,Conectores de tubo</t>
  </si>
  <si>
    <t>Cruces de tubo</t>
  </si>
  <si>
    <t>Un accesorio de tubería con cuatro ramas en forma vertical y transversal, que se utiliza como una unión para tubos de intersección.</t>
  </si>
  <si>
    <t>Cruces de tubo,Cruces para tubo</t>
  </si>
  <si>
    <t>Reductores de tubo</t>
  </si>
  <si>
    <t>En plomería, es un acoplamiento disminuyendo el diámetro en un extremo</t>
  </si>
  <si>
    <t>Reductor de tubo,Reductores de tubo</t>
  </si>
  <si>
    <t>Bombas y compresores industriales</t>
  </si>
  <si>
    <t>Bombas</t>
  </si>
  <si>
    <t>Aparato para empujar el aire</t>
  </si>
  <si>
    <t>Bomba de aire,Bombas de aire</t>
  </si>
  <si>
    <t>Bombas de vacío</t>
  </si>
  <si>
    <t>Una bomba de vacío extrae moléculas de gas de un volumen sellado, para crear un vacío parcial.</t>
  </si>
  <si>
    <t>Bomba de vacío,Bombas de vacío</t>
  </si>
  <si>
    <t>Bombas centrífugas</t>
  </si>
  <si>
    <t>Las Bombas centrífugas también llamadas Rotodinámicas, son siempre rotativas y son un tipo de bomba hidráulica que transforma la energía mecánica de un impulsor .</t>
  </si>
  <si>
    <t>Bomba centrífuga,Bombas centrífugas</t>
  </si>
  <si>
    <t>Bombas de circulación</t>
  </si>
  <si>
    <t>Una bomba de circulación es un tipo específico de bomba utilizada para hacer circular los gases, líquidos o lodos en un circuito cerrado.</t>
  </si>
  <si>
    <t>Bomba de circulación,Bombas de circulación</t>
  </si>
  <si>
    <t>Bombas dosificadoras</t>
  </si>
  <si>
    <t>Una bomba dosificadora mueve un volumen preciso de líquido en un período de tiempo especificado proporcionar una tasa de flujo preciso.</t>
  </si>
  <si>
    <t>Bomba cuantificadora,Bomba dosificadora,Bomba graduadora,Bombas dosificadoras</t>
  </si>
  <si>
    <t>Bombas de mano</t>
  </si>
  <si>
    <t>Una bomba manual es una bomba hidráulica, que usa la fuerza humana y la ventaja mecánica para mover los líquidos o el aire de un lugar a otro. Son ampliamente utilizadas en todos los países del mundo para una variedad de aplicaciones industriales, marinas</t>
  </si>
  <si>
    <t>Bomba de mano,Bomba manual,Bombas de mano</t>
  </si>
  <si>
    <t>Bombas de irrigación</t>
  </si>
  <si>
    <t>Bombas para la aplicación artificial de agua a la tierra o el suelo.</t>
  </si>
  <si>
    <t>Bomba de irrigación,Bomba de riego,Bombas de irrigación</t>
  </si>
  <si>
    <t>Bombas de barro</t>
  </si>
  <si>
    <t>Una bomba de fango es un movimiento alternativo del pistón / émbolo dispositivo diseñado para hacer circular el fluido de perforación a alta presión (hasta 7.500 psi (52.000 kPa)) por la cadena de perforación y la copia de seguridad de la corona circular.</t>
  </si>
  <si>
    <t>Bomba para lodo,Bombas de lodo,Bombas para lodo</t>
  </si>
  <si>
    <t>Bombas recíprocas</t>
  </si>
  <si>
    <t>Una bomba alternativa es una bomba de émbolo positivo.</t>
  </si>
  <si>
    <t>Bomba alternativa,Bombas alternativas</t>
  </si>
  <si>
    <t>Bombas de agua</t>
  </si>
  <si>
    <t>Una bomba de agua es un aparato que mueve agua por acción mecánica</t>
  </si>
  <si>
    <t>Bomba de agua,Bombas de agua</t>
  </si>
  <si>
    <t>Bombas para pozos</t>
  </si>
  <si>
    <t>Una bomba de pozo es un aparato que extrae agua de un pozo.</t>
  </si>
  <si>
    <t>Bomba de pozo,Bombas de pozo</t>
  </si>
  <si>
    <t>Bombas para sumideros</t>
  </si>
  <si>
    <t>Una bomba de sumidero es una bomba que se utiliza para eliminar el agua que se ha acumulado en un depósito de recolección de agua de sumidero, comúnmente encontrado en el sótano de la casa.</t>
  </si>
  <si>
    <t>Bomba de sumidero,Bombas de sumidero</t>
  </si>
  <si>
    <t>Bombas sumergibles</t>
  </si>
  <si>
    <t>Una bomba sumergible (o bomba eléctrica sumergible (ESP)) es un dispositivo que tiene un motor sellado herméticamente acoplado al cuerpo de bomba.</t>
  </si>
  <si>
    <t>Bomba sumergible,Bombas sumergibles</t>
  </si>
  <si>
    <t>Bombas de vapor</t>
  </si>
  <si>
    <t>Las bombas de vapor  incluyen cualquier tipo de bomba accionado por un motor de vapor y también las bombas sin pistones tales como Thomas Savery, la bomba a vapor Pulsímetro o la bomba de inyección del vapor.</t>
  </si>
  <si>
    <t>Bomba de vapor,Bombas de vapor</t>
  </si>
  <si>
    <t>Bombas solenoides</t>
  </si>
  <si>
    <t>Un solenoide consiste en una hélice de alambre envuelto alrededor de un núcleo de hierro o acero. El núcleo se magnetiza cuando la corriente eléctrica pasa a través de la bobina. Esta es la base de las bombas de solenoide, que se utilizan a menudo como la</t>
  </si>
  <si>
    <t>Bomba de solenoide,Bombas de solenoide</t>
  </si>
  <si>
    <t>Bombas de corte</t>
  </si>
  <si>
    <t>Es una bomba centrífuga modificado con una capacidad de cizallamiento.</t>
  </si>
  <si>
    <t>Bomba cortadora,Bomba moledora,Bombas cortadoras,Bombas de corte,Bombas moledoras</t>
  </si>
  <si>
    <t>Bombas de alcantarillado</t>
  </si>
  <si>
    <t>Son tipos específicos de bombas utilizadas para bombear las aguas residuales de una sala de baño o lavandería a la alcantarilla principal o la línea de drenaje.</t>
  </si>
  <si>
    <t>Bomba de aguas residuales,Bombas de aguas residuales</t>
  </si>
  <si>
    <t>Bombas no selladas</t>
  </si>
  <si>
    <t xml:space="preserve">Es una en la que el eje impulsor está completamente contenido en un recipiente sellado a presión (llamado la carcasa de contención) que contiene el fluido de proceso.  La capacidad de las bombas sin sello para prevenir o minimizar las fugas ha hecho que  </t>
  </si>
  <si>
    <t>Bomba sin cierre,Bombas sin cierre</t>
  </si>
  <si>
    <t>Bombas sanitarias</t>
  </si>
  <si>
    <t>Bombas sanitarias se utilizan para el transporte y medir soluciones, suspensiones y coloides de alimentos y materias primas en las operaciones de las que se desea o mandato limpieza.</t>
  </si>
  <si>
    <t>Bomba para servicios sanitarios,Bombas para servicios sanitarios</t>
  </si>
  <si>
    <t>Bombas de muestreo</t>
  </si>
  <si>
    <t>Son bombas de dimensiones pequeñas para obtener muestreos de diferentes ambientes.</t>
  </si>
  <si>
    <t>Bomba de muestreo,Bombas de muestreo</t>
  </si>
  <si>
    <t>Bombas giratorias</t>
  </si>
  <si>
    <t>Una bomba para transferir el agua u otros líquidos por la acción de giro de sus partes componentes, como por el mallado de paletas o tornillos.</t>
  </si>
  <si>
    <t>Bomba rotatoria,Bombas rotatorias</t>
  </si>
  <si>
    <t>Bombas de osmosis inversa</t>
  </si>
  <si>
    <t>Bomba que utiliza a ósmosis inversa (RO) que es un método de filtración de tecnología de membrana que elimina muchos tipos de moléculas grandes y los iones de soluciones, mediante la aplicación de presión a la solución cuando está se encuentra en uno de l</t>
  </si>
  <si>
    <t>Bomba de ósmosis inversa,Bombas de ósmosis inversa</t>
  </si>
  <si>
    <t>Bombas de desplazamiento positivo</t>
  </si>
  <si>
    <t>Una bomba de desplazamiento positivo es una en el que se suministra un volumen definido de líquido para cada ciclo de funcionamiento de la bomba. Este volumen es constante independientemente de la resistencia al flujo ofrecida por el sistema en el que est</t>
  </si>
  <si>
    <t>Bomba volumétrica,Bombas volumétricas</t>
  </si>
  <si>
    <t>Bombas de aceite</t>
  </si>
  <si>
    <t>Las bombas de aceite mas utilizadas en los motores de combustión interna son las de engranajes, generalmente las de dientes helicoidales para reducir el ruido. Existen además otros tipos, como son la bomba de lóbulos y la de paletas, Dichas bombas son cap</t>
  </si>
  <si>
    <t>Bomba de aceite,Bombas de aceite</t>
  </si>
  <si>
    <t>Bombas de lodo</t>
  </si>
  <si>
    <t>Es una maquinaria utilizada en la operación de perforación de pozos de sondeo para elevar líquidos, arena y lodo a la superficie.</t>
  </si>
  <si>
    <t>Bomba de arena,Bomba de fango,Bombas de arena,Bombas de fango</t>
  </si>
  <si>
    <t>Bombas de turbina</t>
  </si>
  <si>
    <t>Es una bomba centrífuga que se utiliza principalmente para bombear agua de pozos profundos hechos por el hombre o bajo tierra hacia sistemas de distribución de agua.</t>
  </si>
  <si>
    <t>Bomba de turbina,Bombas de turbina</t>
  </si>
  <si>
    <t>Bombas de émbolo</t>
  </si>
  <si>
    <t>Es una bomba de desplazamiento positiva, diseñada para bombear altos contenidos de sólidos (sólidos del 18-20 %), que comúnmente se encuentran en influentes no tratados.</t>
  </si>
  <si>
    <t>Bomba de desatascar,Bomba de émbolo,Bomba de pistón,Bombas de émbolo,Bombas de pistón</t>
  </si>
  <si>
    <t>Bombas oscilantes</t>
  </si>
  <si>
    <t>Son bombas  autoaspirantes, resistentes a la corrosión y no tienen juntas dinámicas. Las aplicaciones típicas incluyen procesadores de película o de microfilm, litográficas y procesadores de planchas de artes gráficas; detergente dispensación, mezcla quím</t>
  </si>
  <si>
    <t>Bomba oscilante,Bomba vibratoria,Bombas oscilantes</t>
  </si>
  <si>
    <t>Bombas de tambor</t>
  </si>
  <si>
    <t xml:space="preserve">Las bombas rotatorias que generalmente son unidades de desplazamiento positivo, consisten de una caja fija que contiene engranes, aspas, pistones, levas, segmentos, tornillos, etc., que operan con un claro mínimo. En lugar de "aventar" el liquido como en </t>
  </si>
  <si>
    <t>Bomba rotativa,Bombas rotativas</t>
  </si>
  <si>
    <t>Bombas de dragado</t>
  </si>
  <si>
    <t>Una máquina en forma de cubo de escalera, o un dispositivo de succión, utilizado para remover el material del lecho de un río, canal, etc.</t>
  </si>
  <si>
    <t>Bomba de dragado,Bombas de dragado</t>
  </si>
  <si>
    <t>Bombas para remover agua</t>
  </si>
  <si>
    <t>Bombas que están diseñadas y fabricadas para una eficiencia óptima para satisfacer las diferentes necesidades de manejo del agua. La construcción de la bomba es adecuada para el tratamiento para el manejo de aguas turbias, aguas contaminadas con sólidos.</t>
  </si>
  <si>
    <t>Bomba desaguadora,Bombas desaguadoras</t>
  </si>
  <si>
    <t>Bombas de combustible</t>
  </si>
  <si>
    <t>Es un dispositivo que le entrega al fluido de trabajo o combustible la energía necesaria para desplazarse a través del carburador para luego entrar en la válvula de admisión donde posteriormente pasa al cilindro.</t>
  </si>
  <si>
    <t>Bomba de combustible,Bombas de combustible</t>
  </si>
  <si>
    <t>Bombas hidráulicas</t>
  </si>
  <si>
    <t>Es una máquina generadora que transforma la energía (generalmente energía mecánica) con la que es accionada en energía hidráulica del fluido incompresible que mueve.</t>
  </si>
  <si>
    <t>Bomba hidráulica,Bombas hidráulicas</t>
  </si>
  <si>
    <t>Bombas criogénicas</t>
  </si>
  <si>
    <t>Es una bomba de vacío que atrapa los gases y vapores condensàndolos sobre una superficie fría. Sólo son eficaces en algunos gases, en función de los puntos de congelación y de ebullición del gas con respecto a la temperatura de criobomba.</t>
  </si>
  <si>
    <t>Bomba de fluido criogénico,Bomba de líquido criogénico,Bombas de fluidos criogénicos,criobomba</t>
  </si>
  <si>
    <t>Bombas de partición axial</t>
  </si>
  <si>
    <t>Bomba cuya carcasa se ??divide axialmente, o cuya conjunta principal es paralela a la línea central del eje; la carcasa se ??divide en una parte superior media y una media baja. Una bomba de cámara partida axialmente es siempre una bomba horizontal.</t>
  </si>
  <si>
    <t>Bomba de hendida axial,Bombas de hendida axial</t>
  </si>
  <si>
    <t>Bombas de pozo profundo</t>
  </si>
  <si>
    <t>Una bomba centrífuga multietapa para la elevación de agua de pozos profundos, de pequeño diámetro, un motor eléctrico acciona el eje de la superficie. También conocido como bomba de turbina vertical.</t>
  </si>
  <si>
    <t>bomba centrífuga multietapa,Bomba de pozo profundo,Bombas de pozos profundos</t>
  </si>
  <si>
    <t>Bombas de diafragma</t>
  </si>
  <si>
    <t>Es un tipo de bomba de desplazamiento positivo, generalmente alternativo, en la que el aumento de presión se realiza por el empuje de unas paredes elásticas —membranas o diafragmas— que varían el volumen de la cámara, aumentándolo y disminuyéndolo alterna</t>
  </si>
  <si>
    <t>Bomba de diafragma,bomba de membrana,Bombas de diafragma</t>
  </si>
  <si>
    <t>Bombas de doble diafragma</t>
  </si>
  <si>
    <t>Es un tipo debomba de desplazamiento positivo, generalmente alternativo, en la que el aumento de presión se realiza por el empuje de unas paredes elásticas —membranas o diafragmas— que varían el volumen de la cámara, aumentándolo y disminuyéndolo alternat</t>
  </si>
  <si>
    <t>Bomba de diafragma doble,Bombas de diafragma doble</t>
  </si>
  <si>
    <t>Bombas dúplex</t>
  </si>
  <si>
    <t>Es un sistema de dos bombas que trabajan alternativamente.</t>
  </si>
  <si>
    <t>Bomba duplex,Bombas duplex</t>
  </si>
  <si>
    <t>Bombas de engranaje</t>
  </si>
  <si>
    <t>A las bombas de engranaje que se utiliza como un engranajes de malla, para bombear el fluido por el desplazamiento.</t>
  </si>
  <si>
    <t>Bomba de engranaje,Bombas de engranaje</t>
  </si>
  <si>
    <t>Bombas de metraje o inyección o proporcionales</t>
  </si>
  <si>
    <t>Bomba que  mueve un volumen preciso de líquido en un período de tiempo especificado proporcionando una tasa de flujo preciso.</t>
  </si>
  <si>
    <t>Bomba de inyectar con contador,Bomba de medir con contador,Bomba de proporcionar con contador,Bombas de inyectar con contador,Bombas de medir con contador,Bombas de proporcionar con contador</t>
  </si>
  <si>
    <t>Bombas de cavidad progresiva</t>
  </si>
  <si>
    <t xml:space="preserve">Una bomba de tornillo es un tipo de bomba hidráulica considerada de desplazamiento positivo, que se diferencia de las habituales, más conocidas como bombas centrífugas. Esta bomba utiliza un tornillohelicoidal excéntrico que se mueve dentro de una camisa </t>
  </si>
  <si>
    <t>Bomba de cavidad progresiva,Bombas de cavidad progresiva</t>
  </si>
  <si>
    <t>Bombas de pistón</t>
  </si>
  <si>
    <t>Un dispositivo para forzar agua corriente a un nivel superior mediante el uso de la energía cinética del flujo, el flujo de agua en la tubería de suministro se detiene periódicamente de manera que una pequeña porción de agua es levantada por la carga de v</t>
  </si>
  <si>
    <t>Bomba de ariete hidráulico,Bombas de ariete hidráulico</t>
  </si>
  <si>
    <t>Bombas de resalte rotatorias</t>
  </si>
  <si>
    <t>Un tipo de bomba de desplazamiento positivo giratorio, que se utiliza principalmente para el bombeo de fluidos altamente viscosos sin impurezas abrasivas. El principio de funcionamiento de una bomba rotativa se basa en la expulsión del fluido de la carcas</t>
  </si>
  <si>
    <t>Bomba de leva rotativa,Bomba de palanca rotativa,Bombas de leva rotativa</t>
  </si>
  <si>
    <t>Bombas de leva rotatorias</t>
  </si>
  <si>
    <t>Se utilizan en una variedad de industrias, incluyendo la pulpa y papel, productos químicos, alimentos, bebidas, farmacéutica y biotecnología.  Las bombas rotativas pueden manejar sólidos (ej. Cerezas y aceitunas), lodo, pastas y una variedad de líquidos.</t>
  </si>
  <si>
    <t>bomba de lóbulo,Bomba de oreja rotativa</t>
  </si>
  <si>
    <t>Bombas de pistón rotatorias</t>
  </si>
  <si>
    <t xml:space="preserve">Consisten de un excéntrico con un brazo ranurado en la parte superior. La rotación de la flecha hace que el excéntrico atrape el liquido contra la caja. Conforme continúa la rotación el liquido se fuerza de la caja a través de la ranura a la salida de la </t>
  </si>
  <si>
    <t>Bomba de émbolo rotativo,bomba de leva y pistón,Bomba de pistón rotativo,Bombas de émbolo rotativo,Bombas de pistón rotativo</t>
  </si>
  <si>
    <t>Bombas de tuerca</t>
  </si>
  <si>
    <t xml:space="preserve">Bomba de desplazamiento positivo que utiliza uno o varios tornillos para mover los líquidos o sólidos a lo largo del tornillo (s) de eje. En su forma más simple (bomba de Arquímedes tornillo), un solo tornillo gira en una cavidad cilíndrica, moviendo así </t>
  </si>
  <si>
    <t>bomba de tornillo,Bomba espiral,Bombas espirales</t>
  </si>
  <si>
    <t>Bombas simplex</t>
  </si>
  <si>
    <t>Una bomba que tiene un vapor y un acumulador de agua</t>
  </si>
  <si>
    <t>Bomba simplex,Bombas simplex</t>
  </si>
  <si>
    <t>Bombas de paleta deslizante</t>
  </si>
  <si>
    <t>Una bomba de desplazamiento positivo en el que un rotor excéntrico gira en un caso excéntrico o circular.</t>
  </si>
  <si>
    <t>Bomba de aleta corrediza,Bombas de aletas corredizas</t>
  </si>
  <si>
    <t>Bombas triplex</t>
  </si>
  <si>
    <t>Son de desplazamiento positivo, bombas alternativas que se han configurado con tres émbolos.</t>
  </si>
  <si>
    <t>Bomba triplex,Bombas triplex</t>
  </si>
  <si>
    <t>Bombas de tornillo</t>
  </si>
  <si>
    <t>Es una bomba de desplazamiento positivo que utiliza uno o varios tornillos para mover los líquidos o sólidos a lo largo del tornillo (s) de eje.</t>
  </si>
  <si>
    <t>bomba de tornillo,bomba helicoidal,Bomba sin fin,Bombas sin fin</t>
  </si>
  <si>
    <t>Sets de bombas contra incendio</t>
  </si>
  <si>
    <t>Una bomba contra incendios es una parte del suministro de agua de un sistema de rociadores contra incendios, y puede ser alimentado por electricidad, diesel o vapor.</t>
  </si>
  <si>
    <t>Conjunto para bomba de incendio,Juego de bomba de incendio,Set de bomba de incendio,Sets de bomba de incendio</t>
  </si>
  <si>
    <t>Bombas químicas</t>
  </si>
  <si>
    <t>Unidad montada en patín utilizada para alimentar a los productos químicos al aceite de potencia (utilizado para operar las bombas de fondo de pozo en pozos de petróleo) para reducir la corrosión en el sistema y para ayudar en la eliminación de agua cuando</t>
  </si>
  <si>
    <t>Bomba de productos químicos,Bomba para productos químicos,Bombas de productos químicos</t>
  </si>
  <si>
    <t>Compresores</t>
  </si>
  <si>
    <t>Compresores de aire</t>
  </si>
  <si>
    <t>Es un dispositivo que convierte la energía (por lo general de un motor eléctrico, un motor diesel o un motor de gasolina) en energía cinética mediante la compresión y la presurización de aire, que, bajo orden, puede ser liberado en ráfagas rápidas.</t>
  </si>
  <si>
    <t>Compresor de aire,Compresores de aire</t>
  </si>
  <si>
    <t>Compresores de flujo axiales</t>
  </si>
  <si>
    <t>Un dispositivo para comprimir un gas mediante la aceleración tangencial que por medio de los rotores de una cuchilla, para aumentar su energía cinética, y luego difundirlo por medio de paletas estáticas (estatores), para aumentar su presión</t>
  </si>
  <si>
    <t>Compresor de flujo axial,Compresores de flujo axial</t>
  </si>
  <si>
    <t>Compresores de diafragma</t>
  </si>
  <si>
    <t>Es una variante del compresor clásico de vaivén con copia de seguridad y los anillos de pistón y sello de la varilla. La compresión del gas se produce por medio de una membrana flexible, en lugar de un elemento de admisión.</t>
  </si>
  <si>
    <t>Compresor de diafragma,Compresores de diafragma</t>
  </si>
  <si>
    <t>Compresores de gas</t>
  </si>
  <si>
    <t>Máquina de fluido que está construida para aumentar la presión y desplazar cierto tipo de fluidos llamados compresibles, tal como lo son los gases y losvapores.</t>
  </si>
  <si>
    <t>Compresor de gas,Compresores de gas</t>
  </si>
  <si>
    <t>Compresores de motor</t>
  </si>
  <si>
    <t>Una máquina que aumenta la presión de un gas o vapor mediante el aumento de la densidad del gas y la entrega del fluido contra la resistencia del sistema conectado.</t>
  </si>
  <si>
    <t>Compresor de motor,Compresores de motor</t>
  </si>
  <si>
    <t>Compresores recíprocos</t>
  </si>
  <si>
    <t>Es un tipo decompresor de gas que logra comprimir un volumen de gas en un cilindro cerrado, volumen que posteriormente es reducido mediante una acción de desplazamiento mecánico del pistón dentro del cilindro. </t>
  </si>
  <si>
    <t>alternativo,Compresor de recíproco,Compresores de recíproco,desplazamiento positivo</t>
  </si>
  <si>
    <t>Compresores refrigerantes</t>
  </si>
  <si>
    <t>Es un componente de un frigorífico, que está diseñado para comprimir el refrigerante utilizado para enfriar el refrigerador.</t>
  </si>
  <si>
    <t>Compresor refrigerante,Compresores refrigerantes</t>
  </si>
  <si>
    <t>Compresores rotativos</t>
  </si>
  <si>
    <t>Es un dispositivo utilizado para mover un fluido a través de un sistema.</t>
  </si>
  <si>
    <t>compresor rotativo de paleta,Compresor rotatorio,Compresores rotatorios</t>
  </si>
  <si>
    <t>Compresores de tuerca</t>
  </si>
  <si>
    <t>Es un tipo de compresor de gas que utiliza un mecanismo de desplazamiento positivo de tipo rotativo.</t>
  </si>
  <si>
    <t>Compresor de tornillo,Compresores de tornillo</t>
  </si>
  <si>
    <t>Piezas de compresor o accesorios</t>
  </si>
  <si>
    <t>Partes o accesorios de un componente que presuriza el aire ambiente y lo dirige a un sistema neumático.</t>
  </si>
  <si>
    <t>Accesorios de compresor,Partes de compresor,Piezas de compresor</t>
  </si>
  <si>
    <t>Compresores de barril</t>
  </si>
  <si>
    <t>Un compresor centrífugo que tiene una carcasa en forma de barril.</t>
  </si>
  <si>
    <t>Compresor de barril,Compresores de barril</t>
  </si>
  <si>
    <t>Compresores centrífugos</t>
  </si>
  <si>
    <t>Los compresores centrífugos, también llamados compresores radiales, son un tipo especial deturbomaquinaria que incluye bombas, ventiladores, o compresores.</t>
  </si>
  <si>
    <t>Compresor centrífugo,Compresores centrífugos</t>
  </si>
  <si>
    <t>Compresores de combinación</t>
  </si>
  <si>
    <t>Un diseño de compresor que tiene ambas etapas axiales y centrífugas. Normalmente, axial es seguido por centrífuga para comprimir el aire entrante antes de la combustión.</t>
  </si>
  <si>
    <t>Compresor de combinación,Compresores de combinación</t>
  </si>
  <si>
    <t>Compresores semi radiales</t>
  </si>
  <si>
    <t>Son compresores centrifugos que se caracterizan por tener un rotor con álabes donde el proceso de intercambio de energía se produce en forma  semi-radial.</t>
  </si>
  <si>
    <t>Compresor semi radial,Compresores semi radiales</t>
  </si>
  <si>
    <t>Turbo compresores</t>
  </si>
  <si>
    <t>Un compresor de tipo dinámico (de flujo axial o centrífugo) que se usa para la compresión y la inyección de los gases. Tal compresor es más eficiente que un compresor alternativo y elimina los picos de presión en el gas inyectado.</t>
  </si>
  <si>
    <t>Compresor turbo,Compresores turbo,Turbocompresor,Turbocompresores</t>
  </si>
  <si>
    <t>Kits de compresores</t>
  </si>
  <si>
    <t>Conjunto de herramientas y piezas de una máquina de fluido que está construida para aumentar la presión y desplazar cierto tipo de fluidos llamados compresibles, tal como lo son los gases y los vapores.</t>
  </si>
  <si>
    <t>Conjunto de herramientas de compresor,Equipo de compresor,Kits de compresor</t>
  </si>
  <si>
    <t>Piezas y accesorios de bomba</t>
  </si>
  <si>
    <t>Carcasas para bombas</t>
  </si>
  <si>
    <t>Cubierta externa de las bombas</t>
  </si>
  <si>
    <t>Caja de bomba,Cajas de bomba</t>
  </si>
  <si>
    <t>Empaques para bombas</t>
  </si>
  <si>
    <t>Son elementos diseñados para instalarse en las bombas para que sirvan de sellado a la misma.</t>
  </si>
  <si>
    <t>Empaquetadura de bomba,Empaquetaduras de bomba</t>
  </si>
  <si>
    <t>Revestimientos para bombas</t>
  </si>
  <si>
    <t>Una sección cilíndrica, mecanizada con precisión, metálica que forma el cilindro de trabajo de algunas bombas de movimiento alternativo.</t>
  </si>
  <si>
    <t>Revestimiento de bomba,Revestimientos de bomba</t>
  </si>
  <si>
    <t>Barriles para bombas</t>
  </si>
  <si>
    <t>El cilindro o tubo de madera o de metal que forma el cuerpo de una bomba, y en el cual el pistón se mueve.</t>
  </si>
  <si>
    <t>Bomba de barril,Cuerpos de bomba</t>
  </si>
  <si>
    <t>Poleas para bombas</t>
  </si>
  <si>
    <t>Rueda de un mecanismo de cremallera o a la rueda más pequeña de un par de ruedas dentadas, ya sea en una transmisión por engranaje, cadena de transmisión o correa de transmisión de una bomba.</t>
  </si>
  <si>
    <t>Piñón de transmisión de bomba,Piñones de transmisión de bomba</t>
  </si>
  <si>
    <t>Cabezas para bombas</t>
  </si>
  <si>
    <t>Dispositivo que esta dentro de la bomba que indica el llenado que tiene la misma.</t>
  </si>
  <si>
    <t>Altura de la bomba</t>
  </si>
  <si>
    <t>Discos para bombas</t>
  </si>
  <si>
    <t>Son bombas que pueden bombear eficientemente fluidos muy viscosos, pueden manejar sólidos grandes o fibrosas y sin obstrucción</t>
  </si>
  <si>
    <t>Disco de bomba,Discos de bomba</t>
  </si>
  <si>
    <t>Partes de repuesto para bombas de lodo</t>
  </si>
  <si>
    <t xml:space="preserve">Componente reemplazable, sub ensamblaje y montaje idéntico e intercambiable con el elemento que se pretende sustituir en bombas que consisten en un  tubo corto de hierro o tubo equipado con una válvula en el extremo inferior, con la que el lodo se extrae </t>
  </si>
  <si>
    <t>Piezas de repuesto de la bomba del lodo</t>
  </si>
  <si>
    <t>Partes de repuesto para bombas de alcantarillado</t>
  </si>
  <si>
    <t>Componente reemplazable, sub ensamblaje y montaje idéntico e intercambiable con el elemento que se pretende sustituir</t>
  </si>
  <si>
    <t>Piezas de repuesto de la bomba de aguas cloacales,Piezas de repuesto para bomba de aguas residuales,Repuesto para bomba de aguas cloacales,Repuesto para bomba de aguas residuales,Repuestos para bomba de aguas negras</t>
  </si>
  <si>
    <t>Partes de repuesto para bombas sumergibles</t>
  </si>
  <si>
    <t>Componente reemplazable, sub ensamblaje y montaje idéntico e intercambiable con el elemento que se pretende sustituir en bombas que tienen un impulsor sellado a la carcasa.</t>
  </si>
  <si>
    <t>Piezas de repuesto de la bomba sumergible,Piezas de repuesto para bomba sumergible,Repuesto para bomba sumergible,Repuestos para bomba sumergible</t>
  </si>
  <si>
    <t>Partes de repuesto para bombas de agua</t>
  </si>
  <si>
    <t>Componente reemplazable, sub ensamblaje y montaje idéntico e intercambiable con el elemento que se pretende sustituir en bombas utilizadas para elevar o sircular agua.</t>
  </si>
  <si>
    <t>Pieza de repuesto de la bomba de agua,Piezas de repuesto de la bomba de agua,Repuestos para bomba de agua</t>
  </si>
  <si>
    <t>Partes de repuesto para bombas de pozo</t>
  </si>
  <si>
    <t>Componente reemplazable, sub ensamblaje y montaje idéntico e intercambiable con el elemento que se pretende sustituir en bombasque se utilizan para extraer agua de los pozos de agua.</t>
  </si>
  <si>
    <t>Pieza de repuesto para bomba de pozo,Piezas de repuesto de la bomba de pozo,Repuesto para bomba de pozo,Repuestos para bomba de pozo</t>
  </si>
  <si>
    <t>Partes de repuesto para bombas de sumidero</t>
  </si>
  <si>
    <t>Componente reemplazable, sub ensamblaje y montaje idéntico e intercambiable con el elemento que se pretende sustituir en bombas que se utilizan para eliminar el agua que se ha acumulado en un sumidero (depósito) colector sumidero de agua, que se encuentra</t>
  </si>
  <si>
    <t>Piezas de repuesto de la bomba de sumidero,Piezas de repuesto para bomba de desague,Repuesto para bomba de desague</t>
  </si>
  <si>
    <t>Partes de repuesto para bombas dosificadoras</t>
  </si>
  <si>
    <t>Componente reemplazable, sub ensamblaje y montaje idéntico e intercambiable con el elemento que se pretende sustituir en bombas dosificadoras que  mueven un volumen preciso de líquido en un período de tiempo especificado proporcionando una tasa de flujo p</t>
  </si>
  <si>
    <t>Pieza de repuesto para bomba de dosificación,Piezas de repuesto de la bomba de dosificación,Repuesto para bomba de aplicación</t>
  </si>
  <si>
    <t>Partes de repuesto para bombas centrífugas</t>
  </si>
  <si>
    <t>Componente reemplazable, sub ensamblaje y montaje idéntico e intercambiable con el elemento que se pretende sustituir en bombas rotodinámicas que utilizan un impulsor giratorio para aumentar la presión y el caudal de un fluido.</t>
  </si>
  <si>
    <t>Piezas de repuesto de la bomba centrífuga,Piezas de repuesto para bomba centrífuga,Repuesto para bomba centrífuga,Repuestos para bomba centrífuga</t>
  </si>
  <si>
    <t>Partes de repuesto para bombas de circulación</t>
  </si>
  <si>
    <t xml:space="preserve">Componente reemplazable, sub ensamblaje y montaje idéntico e intercambiable con el elemento que se pretende sustituir en bombas empleada para hacer circular líquido fuera y de nuevo dentro en un sistema de proceso, como en la circulación de los fondos de </t>
  </si>
  <si>
    <t>Pieza de repuesto de la bomba de circulación,Piezas de repuesto de la bomba de circulación,Repuesto para bomba de circulación,Repuestos para bomba de circulación</t>
  </si>
  <si>
    <t>Partes de repuesto para bombas rotatorias</t>
  </si>
  <si>
    <t>Componente reemplazable, sub ensamblaje y montaje idéntico e intercambiable con el elemento que se pretende sustituir en bombas de desplazamiento que proporcionan un flujo constante por la acción de dos miembros en contacto rotacional.</t>
  </si>
  <si>
    <t>Pieza de repuesto de bomba rotatoria,Piezas de repuesto de bomba rotatoria,Repuesto para bomba rotatoria,Repuestos para bomba rotatoria</t>
  </si>
  <si>
    <t>Kits de reparación de bombas</t>
  </si>
  <si>
    <t>Componentes para reparar bombas</t>
  </si>
  <si>
    <t>Componentes para reparar bombas,Kit de reparación de bombas,Kits de reparación de bombas</t>
  </si>
  <si>
    <t>Filtrado y purificación industrial</t>
  </si>
  <si>
    <t>Filtros</t>
  </si>
  <si>
    <t>Filtros al vacío</t>
  </si>
  <si>
    <t>Dispositivo que se utilizan para la  separación de mezclas sólido-líquido. </t>
  </si>
  <si>
    <t>Filtro al vacío,Filtros al vacío</t>
  </si>
  <si>
    <t>Filtros de agua</t>
  </si>
  <si>
    <t>Elimina las impurezas del agua por medio de una delgada barrera física , un proceso químico o un proceso biológico.</t>
  </si>
  <si>
    <t>Filtro de agua,Filtros de agua</t>
  </si>
  <si>
    <t>Recolectores de polvo</t>
  </si>
  <si>
    <t>Un colector de polvo es un sistema utilizado para mejorar la calidad del aire liberado de procesos industriales y comerciales recogiendo el polvo y otras impurezas del aire o gas.</t>
  </si>
  <si>
    <t>Captador de polvo,Captadores de polvo,Filtro de polvo,Filtro para polvo</t>
  </si>
  <si>
    <t>Filtros de aceite</t>
  </si>
  <si>
    <t>Un filtro de aceite se define como un sistema separador de partículas contaminantes de los lubricantes; gracias a su acción, los sistemas de lubricación se mantienen limpios, lo que evita el desgaste interno de los motores debido a rayaduras o a obstrucci</t>
  </si>
  <si>
    <t>Filtro de aceite,Filtros de aceite</t>
  </si>
  <si>
    <t>Filtros de aire</t>
  </si>
  <si>
    <t>Es un dispositivo que elimina partículas sólidas como por ejemplo polvo, polen y bacterias del aire. </t>
  </si>
  <si>
    <t>Filtro de aire,Filtros de aire</t>
  </si>
  <si>
    <t>Maquinaria de filtrado</t>
  </si>
  <si>
    <t>Equipos que se utilizan para realizar filtrados.</t>
  </si>
  <si>
    <t>Maquina para filtrado,Maquina para filtrar,Maquinaria de filtrado,Maquinaria para filtrado</t>
  </si>
  <si>
    <t>Membranas de filtrado</t>
  </si>
  <si>
    <t>Filtros de superficie, que muestran una estructura microporosa precisa. Durante la filtración las partículas mayores que los poros de la membrana son retenidas de forma fiable en la superficie de la misma. Las particulas más pequeñas pueden pasar el filtr</t>
  </si>
  <si>
    <t>Membrana de filtro,Membranas de filtro</t>
  </si>
  <si>
    <t>Filtros de bolsa</t>
  </si>
  <si>
    <t>Un filtro hecho de una bolsa de tela normalmente unos 30 pies de largo para la recuperación de óxidos de metal y otras partículas sólidas suspendidas en un gas (como de la fundición o de otros hornos)</t>
  </si>
  <si>
    <t>Filtro de bolso,Filtros de bolso</t>
  </si>
  <si>
    <t>Filtros de absorción</t>
  </si>
  <si>
    <t>Se basan en la absorción selectiva de las longitudes de onda que no interesan y generalmente son de vidrio en el que se ha dispersado o disuelto un pigmento adecuado</t>
  </si>
  <si>
    <t>Filtro de absorción,Filtros de absorción</t>
  </si>
  <si>
    <t>Filtros coalescentes</t>
  </si>
  <si>
    <t>Se utilizan para separar el agua líquida y el aceite del aire comprimido mediante un efecto de coalescencia.</t>
  </si>
  <si>
    <t>Filtro de fusión,filtros coalescentes,Filtros de fusión</t>
  </si>
  <si>
    <t>Filtros electrónicos</t>
  </si>
  <si>
    <t>Es un elemento que discrimina una determinada frecuencia o gama de frecuencias de una señal eléctrica que pasa a través de él, pudiendo modificar tanto su amplitud como su fase.</t>
  </si>
  <si>
    <t>filtro eléctrico,Filtro electrónico,Filtros electrónicos</t>
  </si>
  <si>
    <t>Filtros de combustible</t>
  </si>
  <si>
    <t>Es un filtro en la línea de combustible que filtra partículas de suciedad y la oxidación del combustible, normalmente hechas en cartuchos que contienen un papel de filtro.</t>
  </si>
  <si>
    <t>Filtro de combustible,Filtros de combustible</t>
  </si>
  <si>
    <t>Filtros para tuberías de gas</t>
  </si>
  <si>
    <t>El dispositivo que discrimina uno o varios elementos determinados en una estructura para el transporte de combustibles gaseosos a través de largas distancias (cientos o miles de kilómetros) desde el punto de extracción o de producción para los puntos de c</t>
  </si>
  <si>
    <t>Filtro de tubería de gas,Filtros de tubería de gas</t>
  </si>
  <si>
    <t>Filtros hidráulicos</t>
  </si>
  <si>
    <t>Es el componente principal del sistema de filtración de una máquina hidráulica, de lubricación o de engrase. </t>
  </si>
  <si>
    <t>Filtro hidráulico,Filtros hidráulicos</t>
  </si>
  <si>
    <t>Filtros en línea</t>
  </si>
  <si>
    <t>Son dispositivos utilizados para separar cuerpos y que se encuentran uno a lado del otro.</t>
  </si>
  <si>
    <t>Filtro en línea,Filtros en línea</t>
  </si>
  <si>
    <t>Filtros de luz</t>
  </si>
  <si>
    <t>Un elemento óptico tal como una lámina de vidrio, gelatina, o plástico teñido de una manera específica para absorber la luz de forma selectiva de ciertos colores.</t>
  </si>
  <si>
    <t>Filtro de luz,Filtros de luz</t>
  </si>
  <si>
    <t>Filtros de microfibra</t>
  </si>
  <si>
    <t>Material poroso o dispositivo de fibras sintéticas más finas que una o 1.3 denier o decitex / hilo a través del cual se hace pasar un fluido para limpiarlo de impurezas o separar ciertas sustancias.</t>
  </si>
  <si>
    <t>Filtro micro fibra,Filtros micro fibra</t>
  </si>
  <si>
    <t>Filtros de panel</t>
  </si>
  <si>
    <t>Son controles en una página de panel que le ayudan a encontrar los datos que necesita. </t>
  </si>
  <si>
    <t>Filtro de panel,Filtros de panel</t>
  </si>
  <si>
    <t>Filtros de aletas radiales</t>
  </si>
  <si>
    <t>Los elementos en forma de estrella desarrollados para la eliminación de polvo atmosférico a partir de la toma de aire de compresores, ventiladores, y los motores y para la eliminación de contaminantes duros a partir de fluidos hidráulicos, aceites lubrica</t>
  </si>
  <si>
    <t>Filtro de aleta radial,Filtros de aleta radial</t>
  </si>
  <si>
    <t>Bases para filtros</t>
  </si>
  <si>
    <t>Soporte diseñado para sujetar los filtros dentro de un mecanismo.</t>
  </si>
  <si>
    <t>Base de Filtro</t>
  </si>
  <si>
    <t>Aletas para filtros</t>
  </si>
  <si>
    <t>Son los elementos dentro de un filtro que ayudan a la eliminación de polvo.</t>
  </si>
  <si>
    <t>Aleta de Filtro,Aletas de Filtro</t>
  </si>
  <si>
    <t>Filtros de pintura</t>
  </si>
  <si>
    <t>Un filtro utilizado para limpiar la pintura mientras se vierte en el recipiente de la pistola.</t>
  </si>
  <si>
    <t>Filtro de pintura,Filtros de pintura</t>
  </si>
  <si>
    <t>Contenedores para filtros</t>
  </si>
  <si>
    <t>Una caja con puerto que dirige el flujo de fluido a través del elemento de filtro.</t>
  </si>
  <si>
    <t>Soporte de filtro,Soportes de filtros</t>
  </si>
  <si>
    <t>Retenedores o accesorios para filtros</t>
  </si>
  <si>
    <t>Elementos utilizados conjunto con los filtros.</t>
  </si>
  <si>
    <t>Accesorio de filtro,Accesorios de filtro,Retén de filtro,Retenes de filtro</t>
  </si>
  <si>
    <t>Kits de reparación de filtros</t>
  </si>
  <si>
    <t>Componentes para reparar o dar mantenimiento a los filtros.</t>
  </si>
  <si>
    <t>Componente de reparación de filtros,Componentes de reparación de filtros,Kit de reparación de filtros,Kits de reparación de filtros</t>
  </si>
  <si>
    <t>Purificación</t>
  </si>
  <si>
    <t>Neutralizador (depurador) de aire</t>
  </si>
  <si>
    <t>Dispositivo de que depuran la contaminación del aire removiendo partículas o gases de chimeneas o conductos de escape industriales.</t>
  </si>
  <si>
    <t>Depurador de aire,Depuradores de aire</t>
  </si>
  <si>
    <t>Limpiadores de aire</t>
  </si>
  <si>
    <t>Es un dispositivo que elimina los elementos contaminantes, tóxicos, humos, partículas, presentes y/o suspendidos en el aire. Los purificadores de aire para uso residencial se comercializan por ser particularmente beneficioso para asmáticos, alérgicos, per</t>
  </si>
  <si>
    <t>Purificador del aire,Purificadores del aire</t>
  </si>
  <si>
    <t>Separadores</t>
  </si>
  <si>
    <t>Centrífugas</t>
  </si>
  <si>
    <t xml:space="preserve">Es una máquina que pone en rotación una muestra para acelerar por fuerza centrífuga la decantación o sedimentación de sus componentes o fases (generalmente una sólida y una líquida), en función de su densidad. </t>
  </si>
  <si>
    <t>Centrífuga de laboratorio,centrifugadora,Centrífugas de laboratorio</t>
  </si>
  <si>
    <t>Lavador húmedo</t>
  </si>
  <si>
    <t xml:space="preserve">Dispositivos que eliminan contaminantes de un gas de combustión del hornos o de otras corrientes de gas. </t>
  </si>
  <si>
    <t>Depurador de agua,Depuradores de agua</t>
  </si>
  <si>
    <t>Eliminadores de niebla</t>
  </si>
  <si>
    <t>Dispositivos que  se utilizan para recoger la luz y la niebla de la viruta.</t>
  </si>
  <si>
    <t>Eliminador de neblina,Eliminadores de neblina</t>
  </si>
  <si>
    <t>Hidrociclones</t>
  </si>
  <si>
    <t>Equipos destinados principalmente a la separación de suspensiones sólido – líquido</t>
  </si>
  <si>
    <t>ciclones,Hidrociclón,Hidrociclones</t>
  </si>
  <si>
    <t>Medios de filtrado</t>
  </si>
  <si>
    <t>Medios de textiles metálicos</t>
  </si>
  <si>
    <t>Elementos utilizados para la purificación a través de materiales metálicos.</t>
  </si>
  <si>
    <t>Medio de material metálico,Medios de material metálico</t>
  </si>
  <si>
    <t>Fieltros prensados</t>
  </si>
  <si>
    <t>El fieltro es un paño no tejido que se produce por esteras, condensación y presionando fibras de lana.</t>
  </si>
  <si>
    <t>Fieltro comprimido,Fieltros comprimidos</t>
  </si>
  <si>
    <t>Papeles filtrantes</t>
  </si>
  <si>
    <t>Es una barrera de papel semi-permeable colocada perpendicularmente a un líquido o flujo de aire. Se utiliza para separar los sólidos finos de líquidos o aire.</t>
  </si>
  <si>
    <t>Papel de filtro,Papeles de filtro</t>
  </si>
  <si>
    <t>Ayudas filtrantes</t>
  </si>
  <si>
    <t>Grupo de materiales inertes que se pueden usar en el pretratamiento de filtración.</t>
  </si>
  <si>
    <t>Coayudante de filtración,Coayudante para filtración,Coayudantes de filtración,Coayudantes para filtración</t>
  </si>
  <si>
    <t>Paño filtrante</t>
  </si>
  <si>
    <t>Una tela utilizada como medio de filtración</t>
  </si>
  <si>
    <t>Tela de filtro</t>
  </si>
  <si>
    <t>Malla filtrante</t>
  </si>
  <si>
    <t>Se utilizan principalmente para filtrar aguas con contaminantes inorgánicos como arenas de distintas clases y moderadas cantidades de contaminantes orgánicos.</t>
  </si>
  <si>
    <t>Malla de filtro</t>
  </si>
  <si>
    <t>Equipos y suministros de laboratorio, de medición, de observación y de pruebas</t>
  </si>
  <si>
    <t>Equipo de laboratorio y científico</t>
  </si>
  <si>
    <t>Equipo y suministros para la mezcla, la dispersión y la homogeneización en laboratorio</t>
  </si>
  <si>
    <t>Bolsas “stomachers”</t>
  </si>
  <si>
    <t>Son bombas diseñadas y fabricadas para uso médico.</t>
  </si>
  <si>
    <t>Bomba estomacale,Bombas estomacales,Peto,Plastrón</t>
  </si>
  <si>
    <t>Rociadores de laboratorio</t>
  </si>
  <si>
    <t>Es un dispositivo para esparcir un líquido dentro de los laboratorios.</t>
  </si>
  <si>
    <t>Aerosol para laboratorio,Aerosoles para laboratorio</t>
  </si>
  <si>
    <t>Homogeneizadores</t>
  </si>
  <si>
    <t>Es un elemento del equipamiento de laboratorio utilizado para la homogeneización de distintos tipos de materiales, tales como tejidos, plantas, alimentos, suelo, y muchos otros.</t>
  </si>
  <si>
    <t>Homogeneizador,Homogeneizadores</t>
  </si>
  <si>
    <t>Celdas de presión francesas</t>
  </si>
  <si>
    <t>Un dispositivo para interrumpir cloroplastos y bacterias, levaduras, u otras células.</t>
  </si>
  <si>
    <t>Cubetas de presión,Prensa francesa para células</t>
  </si>
  <si>
    <t>Latas medidoras de líquido</t>
  </si>
  <si>
    <t>Es un recipiente hermético utilizado para contener, transportar, medir  y almacenar líquidos</t>
  </si>
  <si>
    <t>Bidón para medir líquido,Bidones para medir líquido,Envase para medir líquido,Recipiente para medir líquido</t>
  </si>
  <si>
    <t>Homogeneizadores dobles</t>
  </si>
  <si>
    <t>Un aparato que consta de un tubo de vidrio con una mano de mortero de vidrio de ajuste hermético utilizado manualmente para interrumpir suspensiones de tejido para obtener células individuales o fracciones subcelulares.</t>
  </si>
  <si>
    <t>Homogeneizador Dounce,Homogeneizadores Dounce</t>
  </si>
  <si>
    <t>Mezcladores o emulsificadores de laboratorio</t>
  </si>
  <si>
    <t>Equipo de uso médico dentro de los laboratorios para mezclar o emulsionar.</t>
  </si>
  <si>
    <t>Licuador de laboratorio,Licuadora de laboratorio,Mezclador de laboratorio,Mezcladores de laboratorio</t>
  </si>
  <si>
    <t>Equipo de perforación, amoladura, corte, trituración y prensado para laboratorio</t>
  </si>
  <si>
    <t>Molinos de laboratorio</t>
  </si>
  <si>
    <t>Una máquina para la trituración o desmenuzamiento utilizada en los laboratorios</t>
  </si>
  <si>
    <t>Molinillo de laboratorio,Molino de cuchilla de laboratorio,Molinos de cuchillas de laboratorio</t>
  </si>
  <si>
    <t>Pilones y morteros</t>
  </si>
  <si>
    <t>Es un utensilio antiguamente usado en boticas para machacar distintas sustancias, y todavía presente en la cocina tradicional para majar alimentos. Los hay madera, metal, cerámica y piedra (como el molcajete americano).</t>
  </si>
  <si>
    <t>Martinete,Martinetes,Mortero,Morteros</t>
  </si>
  <si>
    <t>Moledoras de tejidos</t>
  </si>
  <si>
    <t>Cualquier dispositivo para interrumpir el tejido mediante una acción de aplastamiento o cizallamiento.</t>
  </si>
  <si>
    <t>2.6.3.1.01</t>
  </si>
  <si>
    <t>Equipo médico y de laboratorio</t>
  </si>
  <si>
    <t>Moledor de tejido,Moledores de tejido,Triturador de tejido,Trituradores de tejido</t>
  </si>
  <si>
    <t>Trituradoras o pulverizadoras de laboratorio</t>
  </si>
  <si>
    <t>Es una máquina diseñada para reducir las grandes rocas en pequeñas rocas, grava o polvo de roca.</t>
  </si>
  <si>
    <t>Machacador de laboratorio,Pulverizador de laboratorio,Pulverizadores de laboratorio,Triturador de laboratorio,Trituradores de laboratorio</t>
  </si>
  <si>
    <t>Desintegradores de laboratorio</t>
  </si>
  <si>
    <t>Son aparatos utilizados para reducir a componentes, fragmentos o partículas utilizados en los laboratorios.</t>
  </si>
  <si>
    <t>Desintegrador de laboratorio,Desintegradores de laboratorio</t>
  </si>
  <si>
    <t>Prensas de laboratorio</t>
  </si>
  <si>
    <t xml:space="preserve">Diseñados para la preparación de muestras sólidas para espectroscopia IR y espectroscopía de rayos X. </t>
  </si>
  <si>
    <t>Prensa de laboratorio,Prensas de laboratorio</t>
  </si>
  <si>
    <t>Equipo de física de electrones y de estado sólido para laboratorio</t>
  </si>
  <si>
    <t>Pistolas de electrones</t>
  </si>
  <si>
    <t>Es el elemento que sirve para generar y dirigir un haz de electrones adecuadamente y con energía suficiente.</t>
  </si>
  <si>
    <t>cañon de electrodos,Disparador de electrón,Disparador de electrones,Disparadores de electrones</t>
  </si>
  <si>
    <t>Generadores de rayos x</t>
  </si>
  <si>
    <t>Es un dispositivo que se utiliza para generar rayos-X. Estos dispositivos son utilizados comúnmente por los radiólogos para adquirir una imagen de rayos X del interior de un objeto (como en la medicina o la prueba no destructiva), pero también se utilizan</t>
  </si>
  <si>
    <t>Generador de rayos X,Generadores de rayos X</t>
  </si>
  <si>
    <t>Coulómetros</t>
  </si>
  <si>
    <t>Un dispositivo para determinar la cantidad de una sustancia que se libera durante la electrólisis mediante la medición de la carga eléctrica.</t>
  </si>
  <si>
    <t>Culombímetro</t>
  </si>
  <si>
    <t>Electroscopios</t>
  </si>
  <si>
    <t>El electroscopio es un instrumento que se utiliza para establecer si un cuerpo está electrizado y el signo de su carga.</t>
  </si>
  <si>
    <t>Electroscopio,Electroscopios</t>
  </si>
  <si>
    <t>Flujómetros</t>
  </si>
  <si>
    <t>Es un instrumento usado para medir lineal, no lineal, la masa o caudal volumétrico de un líquido o un gas.</t>
  </si>
  <si>
    <t>Medidor de flujo,Medidores de flujo</t>
  </si>
  <si>
    <t>Magnetómetros</t>
  </si>
  <si>
    <t>Dispositivos que sirven para cuantificar en fuerza o dirección la señal magnética de una muestra.</t>
  </si>
  <si>
    <t>Magnetómetro,Magnetómetros</t>
  </si>
  <si>
    <t>Aparatos de difracción de electrones</t>
  </si>
  <si>
    <t>Instrumento utilizado para investigar la estructura atómica de los sólidos y moléculas de gas por medio de difracción de electrones.</t>
  </si>
  <si>
    <t>Aparato de difracción de electrón,Aparatos de difracción de electrones</t>
  </si>
  <si>
    <t>Aparatos de difracción de neutrones</t>
  </si>
  <si>
    <t>Es el aparato que se encarga de la aplicación de la dispersión de neutrones a la determinación de la estructura atómica y / o magnética de un material.</t>
  </si>
  <si>
    <t>Aparato de difracción de neutrón,Aparatos de difracción de neutrones,difracción de neutrones,dispersión de neutrones elástica</t>
  </si>
  <si>
    <t>Aparatos de difracción óptica</t>
  </si>
  <si>
    <t>Es un aparato que aplica una técnica utilizada para obtener información acerca de patrones de repetición.</t>
  </si>
  <si>
    <t>Aparato de difracción óptica,Aparatos de difracción óptica</t>
  </si>
  <si>
    <t>Difractómetros</t>
  </si>
  <si>
    <t>Instrumento de medición para analizar la estructura de un material a partir del patrón de dispersión que se produce cuando un haz de radiación o partículas (como los rayos X o neutrones) interactúa con ella.</t>
  </si>
  <si>
    <t>Difractómetro,Difractómetros</t>
  </si>
  <si>
    <t>Equipo iónico de laboratorio</t>
  </si>
  <si>
    <t>Fuentes de iones</t>
  </si>
  <si>
    <t>Dispositivo electro-magnético que se utiliza para crear partículas cargadas.</t>
  </si>
  <si>
    <t>Fuente de iones,Fuentes de iones,Suplidor de iones,Suplidores de iones</t>
  </si>
  <si>
    <t>Aparatos de intercambio de iones</t>
  </si>
  <si>
    <t>Aparato utilizado para realizar un intercambio de iones entre dos electrolitos o entre una solución de electrolito y un complejo.</t>
  </si>
  <si>
    <t>Aparato de intercambio iónico,Aparatos de intercambio iónico</t>
  </si>
  <si>
    <t>Equipos de implantación de iones</t>
  </si>
  <si>
    <t>Equipo utilizado para el realizar el proceso de ingeniería de materiales por la que los iones de un material se aceleran en un campo eléctrico y ha impactado en un sólido.</t>
  </si>
  <si>
    <t>Equipo de implantación de ión,Equipo de implantación de iones</t>
  </si>
  <si>
    <t>Equipo de calefacción y secadores para laboratorio</t>
  </si>
  <si>
    <t>Quemadores de gas</t>
  </si>
  <si>
    <t>Dispositivo para generar una llama para calentar los productos que utilizan un combustible gaseoso tal como acetileno, gas natural o propano.</t>
  </si>
  <si>
    <t>Quemador de gas,Quemadores de gas</t>
  </si>
  <si>
    <t>Quemadores de alcohol</t>
  </si>
  <si>
    <t>Se utiliza para quemar el alcohol y otros combustibles de manera segura, la llama quema el combustible en la mecha</t>
  </si>
  <si>
    <t>Quemador de alcohol,Quemadores de alcohol</t>
  </si>
  <si>
    <t>Incineradores de laboratorio</t>
  </si>
  <si>
    <t>Aparatos utilizados para quemar algo hasta reducirlo en cenizas en los laboratorios</t>
  </si>
  <si>
    <t>Incinerador para laboratorio,Incineradores para laboratorio</t>
  </si>
  <si>
    <t>Calentadores de laboratorio</t>
  </si>
  <si>
    <t>Aparatos utilizados en los laboratorios que calientan o proporcionan calor.</t>
  </si>
  <si>
    <t>Calentador para laboratorio,Calentadores para laboratorio</t>
  </si>
  <si>
    <t>Revestimientos o cintas calentadoras</t>
  </si>
  <si>
    <t>Es un término para ciertas piezas de equipos de laboratorio utilizados para aplicar calor a los recipientes, como una alternativa a otras formas de baño calentado.</t>
  </si>
  <si>
    <t>Capa calentadora,Cinta calentadora,Cinta calorífica,Cintas calentadoras,Cintas caloríficas,isomanta,Manta calorífica,Manta de calefacción,Mantas caloríficas</t>
  </si>
  <si>
    <t>Hornillas eléctricas de laboratorio</t>
  </si>
  <si>
    <t>Es un pequeño aparato de sobremesa, portátil y autónomo, que posee uno o más elementos de calefacción eléctrica, y que se emplea para calentar recipientes con líquidos, de forma controlada en los laboratorios.</t>
  </si>
  <si>
    <t>placa calefactora de laboratorio,Placa térmica de laboratorio,Placas térmicas de laboratorio</t>
  </si>
  <si>
    <t>Gabinetes calentadores</t>
  </si>
  <si>
    <t>Aparato utilizado para almacer y calentar las mantas.</t>
  </si>
  <si>
    <t>Armario de calentamiento,Armarios de calentamiento</t>
  </si>
  <si>
    <t>Secadoras infrarrojas</t>
  </si>
  <si>
    <t>Aparato utilizado para quitarle la humedad a algo utilizando un tipo de radiación electromagnética y térmica, de mayor longitud de onda que la luz visible, pero menor que la de las microondas.</t>
  </si>
  <si>
    <t>Secador infrarrojo,secador ir,Secadores infrarrojos</t>
  </si>
  <si>
    <t>Secadores de aire caliente</t>
  </si>
  <si>
    <t>Dispositivo mecanico para mover aire caliente.</t>
  </si>
  <si>
    <t>blower,blowers,Fuelle de aire caliente,Fuelles de aire caliente,hot air blowers,Soplador de aire caliente</t>
  </si>
  <si>
    <t>Cámaras de reciclaje de temperatura o recicladores térmicos</t>
  </si>
  <si>
    <t>Aparatos para realizar pruebas que requieren cambios rápidos en la temperatura de la muestra, y abarca diversas aplicaciones de JEDEC, las normas IEC para la detección.</t>
  </si>
  <si>
    <t>Cámara de ciclado térmico para laboratorio,Dispositivo de ciclado térmico para laboratorio,Dispositivos de ciclado térmico para laboratorio</t>
  </si>
  <si>
    <t>Baños secos o bloques calentadores</t>
  </si>
  <si>
    <t>Aparatos de laboratorio ideal para la calefacción simultánea muestra de varios viales o tubos de ensayo con un control uniforme y preciso de la temperatura. Diseñado para los diversos procedimientos de laboratorio (tales como calentamiento, secado o almac</t>
  </si>
  <si>
    <t>Baño seco,Baños secos,Bloque térmico,Bloques térmicos</t>
  </si>
  <si>
    <t>Hornillas eléctricas agitadoras</t>
  </si>
  <si>
    <t>Pequeño aparato de sobremesa, portátil y autónomo, que posee uno o más elementos de calefacción eléctrica, y que se emplea para calentar y agitar recipientes con líquidos, de forma controlada.</t>
  </si>
  <si>
    <t>placa calentadora,Placa térmica agitadora,Placas térmicas agitadoras</t>
  </si>
  <si>
    <t>Calentadores de deslizamiento</t>
  </si>
  <si>
    <t>Equipo de laboratorio utilizado para uso en la histología, citología, patología y biología para el secado y montaje de secciones de tejido de parafina en las diapositivas.</t>
  </si>
  <si>
    <t>Calentador de diapositiva,Calentadores de diapositivas</t>
  </si>
  <si>
    <t>Secadores de deslizamiento</t>
  </si>
  <si>
    <t>Equipo de laboratorio utilizado para uso en la histología, citología, patología y biología para el secado y montaje de portaobjetos.</t>
  </si>
  <si>
    <t>Secador de diapositiva,Secador de portaobjeto,Secadores de diapositivas,Secadores de portaobjetos</t>
  </si>
  <si>
    <t>Equipos o accesorios para calentar o secar</t>
  </si>
  <si>
    <t>Aparatos electronicos para usos de laboratorios para extraer la humedad, o hacer que se evapore de un cuerpo mojado, mediante el aire o el calor que se le aplica.</t>
  </si>
  <si>
    <t>Accesorios de calentamiento,Accesorios de secado,Equipo de calentamiento,Equipo de secado</t>
  </si>
  <si>
    <t>Equipo entomológico para laboratorio y accesorios</t>
  </si>
  <si>
    <t>Contenedores de insectos para laboratorio</t>
  </si>
  <si>
    <t>Recipiente o de igual forma pueden ser sobres de papel transparaente para el almacenamiento temporal de los especímenes de insectos.</t>
  </si>
  <si>
    <t>2.6.3.3.01</t>
  </si>
  <si>
    <t>Equipo veterinario</t>
  </si>
  <si>
    <t>Contenedor de insectos para laboratorio,Contenedores de insectos para laboratorio</t>
  </si>
  <si>
    <t>Instalaciones de crianza para entomología</t>
  </si>
  <si>
    <t>Espacio físico utilizado para albergar nuevas crias y cuidarlas.</t>
  </si>
  <si>
    <t>Instalación de cría para entomología,Instalaciones de cría para entomología</t>
  </si>
  <si>
    <t>Textiles o redes para entomología</t>
  </si>
  <si>
    <t>Es un abolsa cónica con vértic cerrado, redondeado y relativamente ancho.  Esta bolsa está hecha de muselina, tl, etc, cuya base se refuerza con tela o lona doblada; mediante esta lona, se sujeta a un aro metálico de una sola pieza que a su vez se una a u</t>
  </si>
  <si>
    <t>Redes para entomología,Tejidos para entomología,Tela para entomología</t>
  </si>
  <si>
    <t>Equipo de entomología para clavar especímenes</t>
  </si>
  <si>
    <t>Alfileres para sujetar los especimenes.</t>
  </si>
  <si>
    <t>Alfileres para sujetar en entomología,Equipo para sujetar con alfileres en entomología,Material para sujeción con alfileres para entomología</t>
  </si>
  <si>
    <t>Materiales de ensamblaje para entomología</t>
  </si>
  <si>
    <t>Son los materiales necesarios para preservar el especimen para fines de estudioy/o deleite del público.</t>
  </si>
  <si>
    <t>Equipo de montaje para entomología,Material de montaje para entomología</t>
  </si>
  <si>
    <t>Bandejas de entomología</t>
  </si>
  <si>
    <t>Es una plataforma poco profunda diseñado para transportar insectos.</t>
  </si>
  <si>
    <t>Bandeja para entomología,Bandejas para entomología,Cubeta para entomología,Cubetas para entomología</t>
  </si>
  <si>
    <t>Equipo para recolectar especímenes de entomología</t>
  </si>
  <si>
    <t>Conjunto de instrumentos y herramientas utilizadas para apoderarse de insectos.</t>
  </si>
  <si>
    <t>Equipo de captura para entomología</t>
  </si>
  <si>
    <t>Aspiradoras para entomología</t>
  </si>
  <si>
    <t>dispositivo utilizado para la captura de pequeños insectos. El diseño básico de un aspirador incluye un vial (por lo general de plástico) y un tapón de corcho de ajuste apretado, tapón de goma, u otro casquillo con dos tubos de metal que lo atraviesa. Uno</t>
  </si>
  <si>
    <t>Aspirador entomológico,Aspiradores entomológicos</t>
  </si>
  <si>
    <t>Cucharones para entomología</t>
  </si>
  <si>
    <t>Cazo para entomología,Cazos para entomología,Cazuela para entomología,Cucharón para entomología</t>
  </si>
  <si>
    <t>Mono copas para entomología</t>
  </si>
  <si>
    <t>Componentes de aleación no ferrosa formados con rodillo,</t>
  </si>
  <si>
    <t>Monoventosa entomológica,Monoventosas entomológicas</t>
  </si>
  <si>
    <t>Trampas pegajosas para entomología</t>
  </si>
  <si>
    <t>Trampas de pegamento a base de uso frecuente en el control de plagas para atrapar y controlar los insectos y otras plagas. Típicamente tarjetas adhesivas consisten en una capa de pegamento pegajoso montado en una pieza de cartón que se dobla en una tienda</t>
  </si>
  <si>
    <t>Trampa pegajosa para entomología,Trampas pegajosas para entomología</t>
  </si>
  <si>
    <t>Kits de pruebas para insectos</t>
  </si>
  <si>
    <t>Conjunto de instrumentos para hacerle prueba a los insectos</t>
  </si>
  <si>
    <t>Juego de ensayo para insecto,Juegos de ensayo para insectos</t>
  </si>
  <si>
    <t>Unidades de despliegue para entomología</t>
  </si>
  <si>
    <t>Aparatos diseñados para poder observar a los insectos.</t>
  </si>
  <si>
    <t>Unidad de visualización para entomología,Unidades de visualización para entomología</t>
  </si>
  <si>
    <t>Equipo y accesorios para laboratorio animal</t>
  </si>
  <si>
    <t>Jaulas para animales pequeños para laboratorio</t>
  </si>
  <si>
    <t>Caja cerrada con paredes hechas de enrejados de alambre de metal, madera, mimbre u otro material resistente, que se utiliza para mantener animales pequeños  cautivos.</t>
  </si>
  <si>
    <t>Jaula de laboratorio para animales pequeños,Jaulas de laboratorio para animales pequeños</t>
  </si>
  <si>
    <t>Equipo de acuarios</t>
  </si>
  <si>
    <t>Aparatos necesarios para poder cuidar y preservar las especies dentro de los acuarios.</t>
  </si>
  <si>
    <t>Equipo para acuarios,Instrumentos para acuarios</t>
  </si>
  <si>
    <t>Suministros para identificación de animales</t>
  </si>
  <si>
    <t>Accesorios necesarios para poder poner los datos de cada uno de los animales para su identificación.</t>
  </si>
  <si>
    <t>Suministro para identificación animal,Suministros para identificación animal</t>
  </si>
  <si>
    <t>Dispositivos para atrapar animales</t>
  </si>
  <si>
    <t>Dispositivos utilizados para capturar a los animales sin hacerle daño físico.</t>
  </si>
  <si>
    <t>Aparato para la captura de animales,Aparatos para la captura de animales,Dispositivos para la captura de animales,Instrumentos para la captura de animales</t>
  </si>
  <si>
    <t>Sistemas de aireación de peces</t>
  </si>
  <si>
    <t>Equipos que se utilzan para el proceso de aumento de la saturación de oxígeno del agua</t>
  </si>
  <si>
    <t>Sistema de aireación para peces,Sistemas de aireación para peces</t>
  </si>
  <si>
    <t>Restricciones o arneses para animales para laboratorio</t>
  </si>
  <si>
    <t>Elemento de seguridad usado para poder levantar, mover y transportar animales.</t>
  </si>
  <si>
    <t>Arnés de laboratorio para animales,Arneses de laboratorio para animales,Sujetador de laboratorio para animales,Sujetadores de laboratorio para animales</t>
  </si>
  <si>
    <t>Agujas para alimentar animales</t>
  </si>
  <si>
    <t>Agujas que están hechas de acero inoxidable de grado médico. Productos reutilizables tienen extremos bolas de acero inoxidable y son maleables y fácilmente ajustado para adaptarse a cualquier necesidad.</t>
  </si>
  <si>
    <t>Aguja para alimentación animal,Agujas para alimentación animal</t>
  </si>
  <si>
    <t>Equipos para pruebas de animales</t>
  </si>
  <si>
    <t>Conjunto de instrumentos para hacerle prueba a los animales.</t>
  </si>
  <si>
    <t>Equipo de ensayo con animales,Equipo de ensayos con animales</t>
  </si>
  <si>
    <t>Equipo de cristalografía</t>
  </si>
  <si>
    <t>Modelos de enrejados de cristal</t>
  </si>
  <si>
    <t>Elemento de cristal que hace referencia al modelo físico que se define en un enrejado, en oposición a la serie continua de espacio o espacio-tiempo.</t>
  </si>
  <si>
    <t>Maqueta de red cristalina,Maquetas de red cristalina</t>
  </si>
  <si>
    <t>Ensamblajes de cristales centellantes</t>
  </si>
  <si>
    <t>Elemento de cristal utilizado para exhibir luminiscencia cuando por él pasa radiación ionizante.</t>
  </si>
  <si>
    <t>Montaje de cristal para centelleo,Montajes de cristal para centelleo</t>
  </si>
  <si>
    <t>Equipo de dispersión de luz</t>
  </si>
  <si>
    <t>Equipo que genera una dispersión de la luz en el que la luz es la forma de propagación de la energía que se dispersa.</t>
  </si>
  <si>
    <t>Equipo de dispersión de la luz,Equipo de dispersión de luz</t>
  </si>
  <si>
    <t>Equipo de difracción de rayos x</t>
  </si>
  <si>
    <t>Instrumento de medición para el análisis de la estructura de un material a partir del patrón de dispersión que se produce cuando los rayos X interactúa con él.</t>
  </si>
  <si>
    <t>difractómetro,Equipo de difracción de rayos X</t>
  </si>
  <si>
    <t>Cristalizadores</t>
  </si>
  <si>
    <t>Un cristalizador es un elemento perteneciente al material de vidrio que consiste en un recipiente de base ancha y poca estatura. Su objetivo principal es cristalizar el soluto de una solución, por evaporación del solvente.</t>
  </si>
  <si>
    <t>Cristalizador,Cristalizadores</t>
  </si>
  <si>
    <t>Equipo de crecimiento de cristal</t>
  </si>
  <si>
    <t>Equipo para la adición de nuevos átomos, iones o cadenas de polímeros en la disposición característica de una red de Bravais cristalina.</t>
  </si>
  <si>
    <t>Equipo de cultivo de cristal</t>
  </si>
  <si>
    <t>Equipo de histología</t>
  </si>
  <si>
    <t>Estaciones de incrustación de tejidos</t>
  </si>
  <si>
    <t>Área donde se procedera a realizar la tarea de embutir tejisdos.</t>
  </si>
  <si>
    <t>Instrumento de zonas de incrustación de tejidos,Zona de incrustación de tejidos,Zonas de incrustación de tejidos</t>
  </si>
  <si>
    <t>Moldes de incrustación</t>
  </si>
  <si>
    <t>Pieza o conjunto de piezas acopladas en que se hace en hueco la forma que en sólido quiere darse a la materia fundida, fluida o blanda, que en él se vacía.</t>
  </si>
  <si>
    <t>Molde de incrustación,Moldes de incrustación</t>
  </si>
  <si>
    <t>Cápsulas de incrustación</t>
  </si>
  <si>
    <t>Elementos utilizados para embutir dentro de ella otro objeto.</t>
  </si>
  <si>
    <t>Cápsula de incrustación,Cápsulas de incrustación</t>
  </si>
  <si>
    <t>Compuestos de incrustación</t>
  </si>
  <si>
    <t>Agregado de varias cosas ue componen un todo para embutirlo</t>
  </si>
  <si>
    <t>Compuesto de incrustación,Compuestos de incrustación</t>
  </si>
  <si>
    <t>Aparatos de teñido histológico</t>
  </si>
  <si>
    <t>Aparato que hace coloración artificial de una sustancia para facilitar el examen de los tejidos, microorganismos, u otras células bajo el microscopio.</t>
  </si>
  <si>
    <t>Aparato de coloración histológica,Aparatos de coloración histológica</t>
  </si>
  <si>
    <t>Procesadores de tejidos</t>
  </si>
  <si>
    <t>Los dispositivos que automatizan la fijación, deshidratación, la compensación y la infiltración de las muestras de tejido para ayudar a preservar la integridad de sus componentes celulares por microscopía óptica o electrónica.</t>
  </si>
  <si>
    <t>Procesor de tejido,Procesores de tejidos</t>
  </si>
  <si>
    <t>Aparatos de cultivo de tejidos</t>
  </si>
  <si>
    <t>Medios utilizados para desarrollar  técnicas que presentan en común el hecho de que un explanto —o sea, una parte separada del vegetal, tales como protoplastos, células, tejidos u órganos— se cultiva asépticamente en un medio artificial de composición quí</t>
  </si>
  <si>
    <t>Aparato para el cultivo de tejidos,Aparatos para el cultivo de tejidos</t>
  </si>
  <si>
    <t>Cuchillos o sujeta cuchillos o cuchillas histológicos</t>
  </si>
  <si>
    <t>Instrumento en forma de cuchillo pequeño, de hoja fina, puntiaguda, de uno o dos cortes, que se usa en procedimientos de cirugía, disecciones anatómicas, autopsias y vivisecciones.</t>
  </si>
  <si>
    <t>Bisturíe histológico,Bisturíes histológicos,Cuchilla histológica,Cuchillas histológicas,cuchillo de cirujano,escalpelo,lanceta,Navaja histológica,Navajas histológicas</t>
  </si>
  <si>
    <t>Cuchillos marcadores de vidrio histológicos</t>
  </si>
  <si>
    <t>Hoja fina utilizada como respuesto para losbisturies</t>
  </si>
  <si>
    <t>Cuchilladora de cristal histológica,Cuchilladoras de cristal histológicas,cuchillo de cirujano,escalpelo,lanceta</t>
  </si>
  <si>
    <t>Afiladores o correas o compuestos histológicos</t>
  </si>
  <si>
    <t>Es un instrumento de acero o piedra dura que sirve para pulir un cuerpo luciendo las desigualdades o asperezas que tiene en la superficie</t>
  </si>
  <si>
    <t>Bruñidor para histología,Bruñidores para histología,Compuesto para histología,Compuestos para histología,Correa para histología,Correas para histología</t>
  </si>
  <si>
    <t>Desintegradores ultrasónicos</t>
  </si>
  <si>
    <t>Un aparato para la desintegración de las células y otros materiales, o para la limpieza de superficies sólidas, mediante la exposición a ultrasonido.</t>
  </si>
  <si>
    <t>Desintegrador ultrasónico,Desintegradores ultrasónicos</t>
  </si>
  <si>
    <t>Estaciones de muestreo y disección histológica</t>
  </si>
  <si>
    <t>Mueble diseñado para poder tener la disponibilidad suficiente para tomar muestra</t>
  </si>
  <si>
    <t>Estación de toma de muestra y disección histológica,Estaciones de toma de muestras y disección histológicas</t>
  </si>
  <si>
    <t>Micrótomos</t>
  </si>
  <si>
    <t>Instrumento de corte que permite obtener rebanadas muy finas de material, conocidas como secciones. Los microtomos son un instrumento importante de la microscopía porque permiten la preparación de muestras para su observación en microscopios de luz transm</t>
  </si>
  <si>
    <t>Micrótomo,Micrótomos</t>
  </si>
  <si>
    <t>Cuchillas para micrótomos</t>
  </si>
  <si>
    <t>Cuchillas diseñados para su uso como el componente de corte de micrótomos de laboratorio que se utilizan para cortar rebanadas muy finas de muestras de tejido, generalmente destinados para el examen histológico.</t>
  </si>
  <si>
    <t>Cuchilla de micrótomo,Cuchillas de micrótomo</t>
  </si>
  <si>
    <t>Forros deslizantes para laboratorio</t>
  </si>
  <si>
    <t>Equipo que se utiliza en los laboratorios para poder producir diapositivas con calidad óptica superior para el almacenamiento.</t>
  </si>
  <si>
    <t>Colocador de cubreobjetos para laboratorio,Colocadores de cubreobjetos para laboratorio</t>
  </si>
  <si>
    <t>Recicladores de solventes</t>
  </si>
  <si>
    <t>Son aparatos diseñados para poder reciclar o reutilizar los solventes utilizados en los laboratorios</t>
  </si>
  <si>
    <t>Reciclador de disolvente,Reciclador de disolventes,Recicladores de disolventes</t>
  </si>
  <si>
    <t>Casetes para tejidos para histología</t>
  </si>
  <si>
    <t>Dispositivo hecho de polimeros de acetal de alta densidad con la finalidad de mantener de manersa egura las muestras cuando son sumergidas en un líquido.</t>
  </si>
  <si>
    <t>Cartucho de tejido para histología,Cartuchos de tejido para histología</t>
  </si>
  <si>
    <t>Parafina para histología</t>
  </si>
  <si>
    <t>Aceite minera altamente refinado que se utiliza en el estudio de los tejidos organicos.</t>
  </si>
  <si>
    <t>Parafina histológica</t>
  </si>
  <si>
    <t>Equipo de forros deslizantes automatizado</t>
  </si>
  <si>
    <t>Equipo automatizado para laboratorios que se encarga de producir diapositivas con calidad óptica superior para el almacenamiento.</t>
  </si>
  <si>
    <t>Equipo automatizado de colocación de cubreobjetos</t>
  </si>
  <si>
    <t>Equipo de enfriamiento para laboratorio</t>
  </si>
  <si>
    <t>Sondas planas enfriadoras refrigeradas</t>
  </si>
  <si>
    <t xml:space="preserve"> Equipo de laboratorio de refrigeración,  de medición, observación.</t>
  </si>
  <si>
    <t>Sonda de placa refrigerada de enfriamiento,Sondas de placas refrigeradas de enfriamiento</t>
  </si>
  <si>
    <t>Criostatos</t>
  </si>
  <si>
    <t>Un criostato (de significado crio frío y stat significado estable) es un dispositivo que se utiliza para mantener bajas temperaturas criogénicas de muestras o dispositivos montados dentro del criostato.</t>
  </si>
  <si>
    <t>Críostato,Críostatos</t>
  </si>
  <si>
    <t>Hornos de circulación por ventilador</t>
  </si>
  <si>
    <t>Un horno de convección (o horno eléctrico con asistencia, horno eléctrico) es un horno que tiene ventiladores para hacer circular el aire alrededor de la comida.</t>
  </si>
  <si>
    <t>Horno de circulación por ventilador,Hornos de circulación por ventilador</t>
  </si>
  <si>
    <t>Gabinetes o congeladores ultra fríos o ultra bajos independientes</t>
  </si>
  <si>
    <t>Son equipos que sirven para la reducción de la temperatura y congelar todo lo que este dentro de ellos.</t>
  </si>
  <si>
    <t>Armario vertical ultrafrío,Armarios verticales ultrafríos,Congelador vertical ultrafrío,Congeladores verticales ultrafríos,freezer,freezers,frezer</t>
  </si>
  <si>
    <t>Congeladores criogénicos o de nitrógeno líquido</t>
  </si>
  <si>
    <t>Se utiliza para llevar los componentes en el interior del congelador a temperaturas criogénicas. Muchos congeladores criogénicos están disponibles para todo tipo de aplicaciones.</t>
  </si>
  <si>
    <t>Congelador criogénico,Congelador de nitrógeno líquido,Congeladores criogénicos,Congeladores de nitrógeno líquido</t>
  </si>
  <si>
    <t>Unidades de enfriamiento o circuladores de agua fría</t>
  </si>
  <si>
    <t>Equipo de refrigeración que se encarga de bajar la temperatura de un cuerpo hasta la programada.</t>
  </si>
  <si>
    <t>Unidad de refrigeración o circuito de agua fría,Unidades de refrigeración o circuitos de agua fría</t>
  </si>
  <si>
    <t>Módulos enfriadores refrigerados</t>
  </si>
  <si>
    <t>Conjunto de equipos necesarios para extraer el calor de un espacio cerrado.</t>
  </si>
  <si>
    <t>Módulo de enfriamiento refrigerado,Módulos de enfriamiento refrigerados</t>
  </si>
  <si>
    <t>Refrigeradores para bancos de sangre</t>
  </si>
  <si>
    <t>Refrigeradores diseñados para almacenar productos de banco de sangre y muestras, tales como reactivos, plasma y glóbulos rojos por períodos cortos a temperaturas típicamente entre 1 y 8 grados centígrados (34 y 45 grados Fahrenheit).</t>
  </si>
  <si>
    <t>Refrigerador de banco de sangre,Refrigeradores de banco de sangre</t>
  </si>
  <si>
    <t>Refrigeradores para propósitos generales o neveras congeladores</t>
  </si>
  <si>
    <t>Es un equipo electrónico  común que consiste en un compartimento aislado térmicamente y una bomba de calor (mecánica, electrónica, o química) que transfiere calor desde el interior de la nevera a su medio ambiente externo, de modo que el interior de la ne</t>
  </si>
  <si>
    <t>Congelador de uso general,Congeladores de uso general,Refrigerador de uso general,Refrigeradores de uso general</t>
  </si>
  <si>
    <t>Refrigeradores o neveras congeladores para almacenar material inflamable</t>
  </si>
  <si>
    <t>Los refrigeradores y congeladores para materiales inflamables están diseñados para evitar la ignición de los vapores inflamables en el interior del compartimiento de almacenamiento y se deben comprar cada vez que se necesita un refrigerador para almacenar</t>
  </si>
  <si>
    <t>Congeladores para el almacenamiento de material inflamable,Refrigerador para el almacenamiento de material inflamable,Refrigeradores para el almacenamiento de material inflamable</t>
  </si>
  <si>
    <t>Refrigeradores o neveras congeladores a prueba de explosiones</t>
  </si>
  <si>
    <t>Los refrigeradores a prueba de explosión están diseñados para evitar la ignición de los vapores o gases que pueden estar presentes fuera de la nevera inflamables.</t>
  </si>
  <si>
    <t>Congelador a prueba de explosión,Congeladores a prueba de explosiones,Refrigerador a prueba de explosión,Refrigeradores a prueba de explosiones</t>
  </si>
  <si>
    <t>Refrigeradores de cromatografía</t>
  </si>
  <si>
    <t>Refrigeradores de laboratorio diseñados para ser utilizados para llevar a cabo pruebas de cromatografía, típicamente a temperaturas entre 1 y 10 grados centígrados (34 y 50 grados Fahrenheit).</t>
  </si>
  <si>
    <t>Refrigerador de cromatografía,Refrigeradores de cromatografía</t>
  </si>
  <si>
    <t>Congeladores para bancos de sangre</t>
  </si>
  <si>
    <t>Freezers con una altura pequeña, de configuración deapertura superior baja (pecho), diseñado para almacenar productos de banco de sangre y muestras a temperaturas inferiores a -65 grados Celsius (-85 grados Fahrenheit), la temperatura del congelador se en</t>
  </si>
  <si>
    <t>Congelador de banco de sangre,Congeladores de banco de sangre</t>
  </si>
  <si>
    <t>Congeladores para almacenar material inflamable</t>
  </si>
  <si>
    <t>Congeladores de laboratorio diseñados para almacenar productos inflamables (típicamente líquidos con un punto de inflamación inferior a 38 grados Celsius [100 grados Fahrenheit]), a temperaturas de 0 a -20 o -30 grados Celsius (32 a -4 grados y -22 grados</t>
  </si>
  <si>
    <t>Congelador para el almacenamiento de material inflamable,Congeladores para el almacenamiento de material inflamable</t>
  </si>
  <si>
    <t>Congeladores para almacenar plasma</t>
  </si>
  <si>
    <t>Congeladores donde se almacenan los plasmas sanguineos  para que esten fresco. </t>
  </si>
  <si>
    <t>Congelador para el almacenamiento de plasma,Congeladores para el almacenamiento de plasma</t>
  </si>
  <si>
    <t>Congeladores de cofre ultra fríos o ultra bajos</t>
  </si>
  <si>
    <t>Congeladores de laboratorio de poca altura, de configuarción en la parte superior de apertura bajo (pecho) de configuración, diseñado para el almacenamiento de los productos y de las muestras, tales como en los reactivos de diagnóstico in vitro y el tejid</t>
  </si>
  <si>
    <t>Arcón congelador ultrafrío,Arcones congeladores ultrafríos,Baúl congelador ultrafrío,Congelador ultrafrío de Laboratorio</t>
  </si>
  <si>
    <t>Congeladores planos para laboratorio</t>
  </si>
  <si>
    <t>Equipos de laboartorio que sirven para congelar las placas que esten en su interior.</t>
  </si>
  <si>
    <t>Congelador de placa de laboratorio,Congeladores de placas de laboratorio</t>
  </si>
  <si>
    <t>Transporte o almacenamiento frío</t>
  </si>
  <si>
    <t>Equipo o recipiente utilizado para poder llevar de un lugar a otro implementos, tejidos u otro cuerpo que necesita estar a bajas temperaturas.</t>
  </si>
  <si>
    <t>Almacenamiento refrigerado,Transporte refrigerado</t>
  </si>
  <si>
    <t>Enfriadores para laboratorio</t>
  </si>
  <si>
    <t>Máquina que elimina el calor de un líquido a través de una compresión de vapor o de ciclo de refrigeración por absorción.</t>
  </si>
  <si>
    <t>Enfriador de laboratorio,Enfriadores de laboratorio,Nevera de laboratorio</t>
  </si>
  <si>
    <t>Trampas frías</t>
  </si>
  <si>
    <t>En aplicaciones de vacío, una trampa fría es un dispositivo que condensa todos los vapores en un líquido o sólido, excepto los gases permanentes.</t>
  </si>
  <si>
    <t>Condensador de frío,Condensadores de frío,Trampa de frío,Trampa fría</t>
  </si>
  <si>
    <t>Accesorios para equipos enfriadores de laboratorio</t>
  </si>
  <si>
    <t>Utensilios auxiliares para el funcionamiento de equipo de refrigeración.</t>
  </si>
  <si>
    <t>Accesorio para el equipo de refrigeración de laboratorio,Accesorios para el equipo de refrigeración de laboratorio</t>
  </si>
  <si>
    <t>Equipo de lavado de laboratorio</t>
  </si>
  <si>
    <t>Lavadoras de ingeniería química</t>
  </si>
  <si>
    <t>Equipo electronico utilizado para lavar implementos.</t>
  </si>
  <si>
    <t>Lavadora para ingeniería química,Lavadoras para ingeniería química</t>
  </si>
  <si>
    <t>Máquinas lavadoras para laboratorio</t>
  </si>
  <si>
    <t>Equipo electronico utilizado para lavar implementos en los laboratorios.</t>
  </si>
  <si>
    <t>Lavadora de laboratorio,Lavadoras de laboratorio</t>
  </si>
  <si>
    <t>Lavadoras de pipetas</t>
  </si>
  <si>
    <t>Arandelas diseñados para la eliminación automática de la suciedad y / o manchas (es decir, lavado) de pipetas</t>
  </si>
  <si>
    <t>Lavadora de pipeta,Lavadora de pipetas,Lavadoras de pipetas</t>
  </si>
  <si>
    <t>Estantes o accesorios para máquinas lavadoras</t>
  </si>
  <si>
    <t>Mueble para colocar las lavadoras que son utilizadas en los laboratorios.</t>
  </si>
  <si>
    <t>Accesorios para lavadoras,Estante para lavadora,Estantes para lavadoras</t>
  </si>
  <si>
    <t>Detergentes de lavado para laboratorios</t>
  </si>
  <si>
    <t>Agente de limpieza general para el uso de muchos materiales de la superficie y la cristalería de laboratorio, incluyendo lentes, espejos y reflectores.</t>
  </si>
  <si>
    <t>2.3.9.1.01</t>
  </si>
  <si>
    <t>Material para limpieza</t>
  </si>
  <si>
    <t>Detergente de laboratorio,Detergentes de laboratorio,Jabón de laboratorio,Limpiador de laboratorio</t>
  </si>
  <si>
    <t>Lavadoras de micro placas</t>
  </si>
  <si>
    <t>Un dispositivo que se utiliza para lavar inmunoensayos en tiras de pocillos y las placas con exactitud profesional.</t>
  </si>
  <si>
    <t>Lavadora de microplaca,Lavadoras de microplacas</t>
  </si>
  <si>
    <t>Lavadoras de celdas de bancos de sangre</t>
  </si>
  <si>
    <t>Equipo de laboratorio utilizado para el lavado de células de una amnera facil, automatica para obtener resultados consistentes y reproducibles en todo momento.</t>
  </si>
  <si>
    <t>Lavador de células de banco de sangre,Lavadores de células de banco de sangre</t>
  </si>
  <si>
    <t>Botellas de lavado de laboratorios</t>
  </si>
  <si>
    <t xml:space="preserve">Frasco cilíndrico de plástico o vidrio con pico largo, que se utiliza en el laboratorio de química o biología, para contener algún solvente, por lo general agua destilada o desmineralizada, aunque también solventes orgánicos como etanol, metanol, hexano, </t>
  </si>
  <si>
    <t>Botella de limpieza de laboratorio,Botellas de limpieza de laboratorio,frasco lavador,matraz de lavado</t>
  </si>
  <si>
    <t>Esterilizadores uv ultravioleta para laboratorios</t>
  </si>
  <si>
    <t xml:space="preserve">Son equipos que utilizan un proceso no químico para desinfectar el aire y el agua. </t>
  </si>
  <si>
    <t>Esterilizador por ultravioleta (UV) de laboratorio,Esterilizadores por ultravioletas (UV) de laboratorio</t>
  </si>
  <si>
    <t>Equipo de mecánica de fluidos</t>
  </si>
  <si>
    <t>Contadores centellantes líquidos</t>
  </si>
  <si>
    <t>Dispositivo que aplica el  método de laboratorio estándar en la ciencias de la vida para la medición de la radiación de los isótopos radiactivos emisores beta.</t>
  </si>
  <si>
    <t>Contador de cintilación de líquidos,Contadores de cintilación de líquidos,recuento de centelleo líquido</t>
  </si>
  <si>
    <t>Hidrómetros ácidos de batería</t>
  </si>
  <si>
    <t xml:space="preserve">Instrumento de medición que indica el estado de carga de una batería de plomo-ácido, a través de la densidad de la solución de ácido sulfúrico usado como electrolito. </t>
  </si>
  <si>
    <t>Hidrómetro para ácido de batería,Hidrómetros para ácido de baterías</t>
  </si>
  <si>
    <t>Densitómetros</t>
  </si>
  <si>
    <t>Dispositivo que mide el grado de oscuridad (densidad óptica) de un material semitransparente, o de una superficie reflectante.</t>
  </si>
  <si>
    <t>Densitómetro,Densitómetros</t>
  </si>
  <si>
    <t>Equipos de alto vacío</t>
  </si>
  <si>
    <t>Dispositivos que estan diseñados a trabajar con la ausencia total de material en los elementos (materia) en un determinado espacio o lugar, o la falta de contenido en el interior de un recipiente.</t>
  </si>
  <si>
    <t>Equipo de alto vacío</t>
  </si>
  <si>
    <t>Equipos de vacío neumático</t>
  </si>
  <si>
    <t>Extrae moléculas de gas de un volumen sellado, para crear un vacío parcial.</t>
  </si>
  <si>
    <t>Equipo de vacío neumático</t>
  </si>
  <si>
    <t>Equipos de vacío o vapor de mercurio</t>
  </si>
  <si>
    <t>Equipo o kit de vacio de vapor de mercurio que  arrastran las moléculas del gas a extraer hacia el área de bajo Vacío</t>
  </si>
  <si>
    <t>Equipo de vacío de vapor de mercurio</t>
  </si>
  <si>
    <t>Aparatos de combustión de alto vacío</t>
  </si>
  <si>
    <t>Los sistemas de combustión necesitan ser aplicados adecuadamente con objeto de preservar el medio ambiente y conseguir costos de producción competitivos</t>
  </si>
  <si>
    <t>Aparato de combustión de alto vacío,Aparatos de combustión de alto vacío</t>
  </si>
  <si>
    <t>Equipos de análisis de inyección de flujo</t>
  </si>
  <si>
    <t xml:space="preserve">Instrumento que utiliza la técnica microquímico, para la realización de análisis químicos de materiales de muestra en una corriente que fluye de líquido portador. </t>
  </si>
  <si>
    <t>Equipo de análisis de inyección de fluidos,Equipo de análisis para inyección de fluidos,FIA</t>
  </si>
  <si>
    <t>Instrumentos para medir la concentración de gas o vapor</t>
  </si>
  <si>
    <t xml:space="preserve">Instrumento de medida para la medición de caudal o gasto volumétrico de un fluido o para la medición del gasto másico. Estos aparatos suelen colocarse en línea con la tubería que transporta el fluido. </t>
  </si>
  <si>
    <t>caudalímetro,flujómetros,Instrumento de medida de concentración de vapor,Instrumento de medida de gas,Instrumentos de medida de concentración de vapor,Instrumentos de medida de gas,medidores de caudal,medidores de flujo</t>
  </si>
  <si>
    <t>Manómetros</t>
  </si>
  <si>
    <t>Es un instrumento que mide la presión.</t>
  </si>
  <si>
    <t>Manómetro,Manómetros</t>
  </si>
  <si>
    <t>Viscosímetros</t>
  </si>
  <si>
    <t>Es un instrumento empleado para medir la viscosidad y algunos otros parámetros de flujo de un fluido. </t>
  </si>
  <si>
    <t>viscómetro,viscómetros,Viscosímetro,Viscosímetros</t>
  </si>
  <si>
    <t>Indicadores de profundidad</t>
  </si>
  <si>
    <t>Se utilizan con frecuencia para medir discontinuidad de profundidades de superficie.</t>
  </si>
  <si>
    <t>Indicador de profundidad,indicadores de cuadrante,Indicadores de profundidad</t>
  </si>
  <si>
    <t>Aparatos de estimación de estructura microscópica</t>
  </si>
  <si>
    <t>Equipos usados en la determinación del valor  o parámetros de la estructura microscópica a partir de las observaciones de una muestra.</t>
  </si>
  <si>
    <t>Aparato de estimación de estructura microscópica,Aparatos de estimación de estructura microscópica</t>
  </si>
  <si>
    <t>Aparatos de estimación de fuerza de una solución</t>
  </si>
  <si>
    <t>Equipos usados en la determinación del valor  o parámetros de la fuerza de soluciones a partir de las observaciones de una muestra.</t>
  </si>
  <si>
    <t>Aparato de estimación de fuerza de soluciones</t>
  </si>
  <si>
    <t>Picnómetros</t>
  </si>
  <si>
    <t>Es un frasco con un cierre sellado de vidrio que dispone de un tapón provisto de un finísimo capilar, de tal manera que puede obtenerse un volumen con gran precisión. </t>
  </si>
  <si>
    <t>botella de gravedad específica,Picnómetro,Picnómetros</t>
  </si>
  <si>
    <t>Instrumentos para medir la tensión de la superficie</t>
  </si>
  <si>
    <t>Instrumentos para medir la propiedad de la superficie de los líquidos que le permite resistir una fuerza externa.</t>
  </si>
  <si>
    <t>Instrumento de medición de la tensión superficial,Instrumentos de medición de la tensión superficial</t>
  </si>
  <si>
    <t>Densitómetro nuclear</t>
  </si>
  <si>
    <t>Instrumento de campo utilizados en la ingeniería geotécnica para determinar la densidad de un material compactado. También conocido como un medidor de la densidad del suelo, el dispositivo utiliza la interacción de la radiación gamma con la materia para m</t>
  </si>
  <si>
    <t>densimetro,Densitómetro nuclear,medidor de la densidad del suelo</t>
  </si>
  <si>
    <t>Equipo de acondicionamiento ambiental para laboratorio</t>
  </si>
  <si>
    <t>Pantallas de control de contaminación</t>
  </si>
  <si>
    <t>Es la unidad de visualización de un equipo para el control de la contaminación.</t>
  </si>
  <si>
    <t>Pantalla de control de la contaminación,Pantallas de control de la contaminación</t>
  </si>
  <si>
    <t>Equipos de control de aire microbiológico</t>
  </si>
  <si>
    <t xml:space="preserve">Equipos o instrumentos usados para el análisis microbiológico del aire que puede consistir en un recuento en placa de microorganismos aerobiosmesófilos (número de ufc por metro cúbico de aire) que puede complementarse con una investigación de lapresencia </t>
  </si>
  <si>
    <t>Equipo de control microbiológico del aire</t>
  </si>
  <si>
    <t>Cajas de guantes de aislamiento</t>
  </si>
  <si>
    <t>Dispositivo diseñado para colocar una barrera adicional entre el usuario y cualquier contaminante sospechosos, contenido dentro de un sobre o paquete.</t>
  </si>
  <si>
    <t>Caja de aislamiento con guantes,Cajas de aislamiento con guantes</t>
  </si>
  <si>
    <t>Cámara anaeróbica</t>
  </si>
  <si>
    <t>Elemento cerrado que se utiliza sin aire.</t>
  </si>
  <si>
    <t>Alcance refrigerado para cámaras ambientales o de cultivo</t>
  </si>
  <si>
    <t>Incubadoras para el cultivo de células en el laboratorio</t>
  </si>
  <si>
    <t>Cámara de cultivo refrigerada con acceso para manos,Cámara de entorno refrigerada con acceso para manos,Cámaras de cultivo refrigeradas con acceso para manos,Cámaras de entorno refrigeradas con acceso para manos</t>
  </si>
  <si>
    <t>Alcance caliente para cámaras ambientales o de cultivo</t>
  </si>
  <si>
    <t>Cámara de cultivo calentada con acceso para manos,Cámara de entorno calentada con acceso para manos,Cámaras de cultivo calentadas con acceso para manos,Cámaras de entorno calentadas con acceso para manos</t>
  </si>
  <si>
    <t>Alcance refrigerado y caliente para cámaras ambientales y de cultivo</t>
  </si>
  <si>
    <t>Cámaras de cultivo refrigeradas y calentadas con acceso para manos,Cámaras de entorno refrigeradas y calentadas con acceso para manos</t>
  </si>
  <si>
    <t>Camino refrigerado para cámaras ambientales o de cultivo</t>
  </si>
  <si>
    <t>Cámara de cultivo refrigerada con acceso para personas,Cámara de entorno refrigerada con acceso para personas,Cámaras de cultivo refrigeradas con acceso para personas,Cámaras de entorno refrigeradas con acceso para personas</t>
  </si>
  <si>
    <t>Camino caliente para cámaras ambientales o de cultivo</t>
  </si>
  <si>
    <t>Cámara de cultivo calentada con acceso para personas,Cámara de entorno calentada con acceso para personas,Cámaras de cultivo calentadas con acceso para personas,Cámaras de entorno calentadas con acceso para personas</t>
  </si>
  <si>
    <t>Camino refrigerado y caliente para cámaras ambientales o de cultivo</t>
  </si>
  <si>
    <t xml:space="preserve"> Es un recinto utilizado para probar los efectos de las condiciones ambientales especificadas en los artículos biológicos, productos industriales, materiales y dispositivos y componentes electrónicos.</t>
  </si>
  <si>
    <t>Cámaras de cultivo refrigeradas y calentadas con acceso para personas,Cámaras de entorno refrigeradas y calentadas con acceso para personas</t>
  </si>
  <si>
    <t>Accesorios para equipos acondicionadores de ambiente para laboratorios</t>
  </si>
  <si>
    <t xml:space="preserve">Suministros de equipos electricos para control de entornos </t>
  </si>
  <si>
    <t>Accesorio para equipo de acondicionamiento de entornos,Accesorios para equipo de acondicionamiento de entornos</t>
  </si>
  <si>
    <t>Bancos limpios</t>
  </si>
  <si>
    <t>Las bancas de limpieza están diseñadas para proteger especímenes biológicos bañando el área de trabajo con aire que está libre de contaminación de partículas.</t>
  </si>
  <si>
    <t>Banco de limpieza,Bancos de limpieza</t>
  </si>
  <si>
    <t>Recintos cerrados de laboratorio y accesorios</t>
  </si>
  <si>
    <t>Ebullómetro</t>
  </si>
  <si>
    <t>Rs un aparato de medición que se diseña para evaluar el punto de ebullición de diversos tipos de líquidos.</t>
  </si>
  <si>
    <t>Caperuzas o cajones para gases</t>
  </si>
  <si>
    <t>Es un tipo de dispositivo de ventilaciónlocal1 que está diseñado para limitar la exposición a sustancias peligrosas o nocivas, humos, vapores o polvos.</t>
  </si>
  <si>
    <t>Campana de extracción de laboratorio,campana de gases,campana de humos,campana extractora de humos,Campanas de extracción de laboratorio</t>
  </si>
  <si>
    <t>Gabinetes o estaciones para flujo laminar</t>
  </si>
  <si>
    <t>Una cabina de flujo laminar, cámara de flujo laminar o campana de flujo laminar es un recinto que emplea un ventilador para forzar el paso de aire a través de un filtro HEPA o ULPA y proporcionar aire limpio a la zona de trabajo libre de partículas de has</t>
  </si>
  <si>
    <t>Armario de flujo laminar,Armarios de flujo laminar,cabina de flujo laminar,cámara de flujo laminar,campana de flujo laminar,Depósito de flujo laminar,Depósitos de flujo laminar</t>
  </si>
  <si>
    <t>Cerramientos pcr</t>
  </si>
  <si>
    <t>Proveen un ambiente controlado y minimizanr el riesgo de contaminación cruzada de muestras durante los experimentos de PCR (reacción en cadena de la polimerasa).</t>
  </si>
  <si>
    <t>Recinto cerrado de reacción en cadena de la polimerasa (PCR),Recintos cerrados de reacción en cadena de la polimerasa (PCR)</t>
  </si>
  <si>
    <t>Cerramientos hepa filtrados</t>
  </si>
  <si>
    <t xml:space="preserve">Proveen protección al personal y ambiental y son ideales para procedimientos que generan polvo, manejo de correo sospechoso o para el pesado de polvos peligrosos. </t>
  </si>
  <si>
    <t>Recinto cerrado con filtro de aire recogedor de partículas de alta eficacia (HEPA),Recintos cerrados con filtro de aire recogedor de partículas de alta eficacia (HEPA)</t>
  </si>
  <si>
    <t>Cerramientos carbono filtrados</t>
  </si>
  <si>
    <t>Carbon filtrado es un método de filtrado que utiliza un trozo de carbón activado para eliminar contaminantes e impurezas, utilizando la adsorción química.</t>
  </si>
  <si>
    <t>Recinto cerrado con filtro de carbono,Recintos cerrados con filtro de carbono</t>
  </si>
  <si>
    <t>Estropajos para laboratorio</t>
  </si>
  <si>
    <t xml:space="preserve">Depurador' es dispositivo de que depuran la contaminación del aire removiendo partículas o gases de chimeneas o conductos de escape industriales. </t>
  </si>
  <si>
    <t>Lavador para laboratorio,Lavadores para laboratorios</t>
  </si>
  <si>
    <t>Secadores para laboratorio</t>
  </si>
  <si>
    <t>Son dispositivos ampliamente utilizados en la industria. Su principal función es el movimiento de aire, basándose su funcionamiento en la entrega de energía mecánica al fluido a través de un rotor que gira a alta velocidad, lo que incrementa la energía ci</t>
  </si>
  <si>
    <t>Blower de laboratorio,Soplador de laboratorio,Ventilador de laboratorio,Ventiladores de laboratorio</t>
  </si>
  <si>
    <t>Accesorios de cerramiento para laboratorio</t>
  </si>
  <si>
    <t>Accesorios  de todos los instrumentos de laboratorios medicos para humanos</t>
  </si>
  <si>
    <t>Accesorio para recinto cerrado de laboratorio,Accesorios para recintos cerrados de laboratorio</t>
  </si>
  <si>
    <t>Eliminadores de estática</t>
  </si>
  <si>
    <t>Un dispositivo para eliminar esos molestos y dolorosos “toques” o las descargas eléctricas generadas pro la electricidad estática que generalmente incrementan su aparición en invierno, cuando el nivel de humedad es poco y especialmente si andamos en alfom</t>
  </si>
  <si>
    <t>Eliminador de electricidad estática,Eliminadores de electricidad estática</t>
  </si>
  <si>
    <t>Cerramientos para cultivo de tejidos</t>
  </si>
  <si>
    <t>Recinto cerrado aclimatado a temperatura y humedad relativa constantes donde se ... ambientales controladas usado en el cultivo de tejidos vegetales.</t>
  </si>
  <si>
    <t>Recinto cerrado de cultivo de tejidos,Recintos cerrados de cultivo de tejidos</t>
  </si>
  <si>
    <t>Cubetas de laboratorio</t>
  </si>
  <si>
    <t>Baños de circulación</t>
  </si>
  <si>
    <t>Cubetas con un serpentín interior por el que circula líquido temperado para termostatizar vasos y recipientes cilíndricos. Chasis metálico.</t>
  </si>
  <si>
    <t>Cubeta de circulación,Cubetas de circulación</t>
  </si>
  <si>
    <t>Baños termostáticos</t>
  </si>
  <si>
    <t>Los termostatos de calefacción para el control de temperatura en sistemas externos más pequeños como densímetros, viscosímetros, fotómetros, refractómetros o dispositivos similares.</t>
  </si>
  <si>
    <t>Cubeta termoestática,Cubetas termoestáticas</t>
  </si>
  <si>
    <t>Baños múltiples</t>
  </si>
  <si>
    <t>Cubetas para usos múltiples: en laboratorios, consultas médicas, hospitales, farmacias, en la industria alimentaria y en cualquier lugar en que sean necesarios para instrumentos, dispositivos, piezas de precisión y materiales especiales de una manera cuid</t>
  </si>
  <si>
    <t>Cubeta múltiple,Cubetas múltiples</t>
  </si>
  <si>
    <t>Baños biológicos</t>
  </si>
  <si>
    <t>Recipiente que generalmente tiene forma de cono truncado que se utiliza para transportar elementos vivos.</t>
  </si>
  <si>
    <t>Cubeta biológica,Cubetas biológicas</t>
  </si>
  <si>
    <t>Baños para órganos</t>
  </si>
  <si>
    <t>Es la herramienta de monitoreo farmacológico clásico para evaluar las relaciones concentración-respuesta en el tejido contráctil.</t>
  </si>
  <si>
    <t>Cubeta orgánica,Cubetas orgánicas</t>
  </si>
  <si>
    <t>Baños de agua</t>
  </si>
  <si>
    <t>Recipiente que generalmente tiene forma de cono truncado que se utiliza para transportar agua.</t>
  </si>
  <si>
    <t>Cubeta de agua,Cubetas de agua</t>
  </si>
  <si>
    <t>Baños de aceite</t>
  </si>
  <si>
    <t>Recipiente que generalmente tiene forma de cono truncado que se utiliza para transportar aceite.</t>
  </si>
  <si>
    <t>Cubeta de aceite,Cubetas de aceite</t>
  </si>
  <si>
    <t>Baños de arena</t>
  </si>
  <si>
    <t>Un recipiente de arena caliente en un laboratorio, en la que los vasos que van a ser calentado se sumergen parcialmente</t>
  </si>
  <si>
    <t>Cubeta de arena,Cubetas de arena</t>
  </si>
  <si>
    <t>Baños refrigerados</t>
  </si>
  <si>
    <t>Estos baños son una completa refrigerada sistema de circulación para aplicaciones abiertas o cerradas para rangos de temperatura de-35 ° C a 100 ° C</t>
  </si>
  <si>
    <t>Cubeta refrigerada,Cubetas refrigeradas</t>
  </si>
  <si>
    <t>Baños de agua de agitación orbital</t>
  </si>
  <si>
    <t xml:space="preserve">Para el estiramiento de cortes histológicos. </t>
  </si>
  <si>
    <t>Baño de agua de agitación orbital,Baños de agua de agitación orbital</t>
  </si>
  <si>
    <t>Baños de agua de agitación recíproca</t>
  </si>
  <si>
    <t>Permiten agitar las muestras mientras que se mantiene un temperatura constante.</t>
  </si>
  <si>
    <t>Baño de agua de agitación oscilante,Baños de agua de agitación oscilante</t>
  </si>
  <si>
    <t>Circuladores de inmersión</t>
  </si>
  <si>
    <t>Es un dispositivo eléctrico que hace circula y calienta un fluido caliente mantenido a una temperatura precisa y estable.</t>
  </si>
  <si>
    <t>Distribuidor de inmersión,Distribuidores de inmersión</t>
  </si>
  <si>
    <t>Baños de viscosidad</t>
  </si>
  <si>
    <t xml:space="preserve">Están especialmente diseñados para las pruebas de que no sólo requieren un control ultra preciso de la temperatura, sino también cuando se deben seguir visualmente, por ejemplo viscosidad, calibración de termómetros, cristal en crecimiento, la densidad y </t>
  </si>
  <si>
    <t>Baño de viscosidad,Baños de viscosidad</t>
  </si>
  <si>
    <t>Baños de flotación de tejidos</t>
  </si>
  <si>
    <t>Baño de flotación para cortes de tejidos en parafina</t>
  </si>
  <si>
    <t>Baño de flotación de tejidos,Baños de flotación de tejidos</t>
  </si>
  <si>
    <t>Accesorios o suministros para baños de laboratorio</t>
  </si>
  <si>
    <t>Accesorios y suministros para aparatos de laboratorio que bajan, suben o mantienen la temperatura del baño de laboratorio</t>
  </si>
  <si>
    <t>Accesorio para baños de laboratorio,Accesorios para baños de laboratorio,Suministro para baños de laboratorio,Suministros para baños de laboratorio</t>
  </si>
  <si>
    <t>Equipo y suministros para la mezcla y la agitación por sacudida o varillas en laboratorio</t>
  </si>
  <si>
    <t>Mezcladores de laboratorio</t>
  </si>
  <si>
    <t>Equipo para el mezclado, emulsificado, homogeneizado, desintegrado, disolución, para el de laboratorio, investigación y desarrollo, análisis de calidad y producción a pequeña.</t>
  </si>
  <si>
    <t>Mezcladores de rodillo</t>
  </si>
  <si>
    <t> Es un dispositivo que se utiliza en los laboratorios de química y biología para mezclar líquidos o preparardisoluciones y suspensiones</t>
  </si>
  <si>
    <t>Mezclador por rodillo,Mezcladores por rodillos</t>
  </si>
  <si>
    <t>Mesas para revolver</t>
  </si>
  <si>
    <t>Mesas utilizadas para la gitación de mezclas en los laboratorios</t>
  </si>
  <si>
    <t>Mesa de agitación,Mesas de agitación</t>
  </si>
  <si>
    <t>Equipo multi banco o de floculación</t>
  </si>
  <si>
    <t>Banco de Multi o equipo floculación de laboratorio de mezclar y agitar.</t>
  </si>
  <si>
    <t>Equipo de agrumación,Equipo de banco múltiple,Equipo de floculación</t>
  </si>
  <si>
    <t>Vibradores para laboratorio</t>
  </si>
  <si>
    <t xml:space="preserve">
Agitadores vibradores de tubos para laboratorio</t>
  </si>
  <si>
    <t>Vibrador de laboratorio,Vibradores de laboratorio</t>
  </si>
  <si>
    <t>Agitador magnético</t>
  </si>
  <si>
    <t>Un agitador magnético consiste de una pequeña barra magnética (llamada barra de agitación) la cual esta normalmente cubierta por una capa de plástico (usualmente Teflón) y una placa debajo de la cual se tiene un magneto rotatorio o una serie de electromag</t>
  </si>
  <si>
    <t>Agitador magnético,Agitadores magnéticos</t>
  </si>
  <si>
    <t>Mezcladores de toque para laboratorio</t>
  </si>
  <si>
    <t>Es un dispositivo que se utiliza en los laboratorios de química y biología para mezclar líquidos o preparar disoluciones y suspensiones</t>
  </si>
  <si>
    <t>Mezclador de contacto de laboratorio,Mezcladores de contacto de laboratorio</t>
  </si>
  <si>
    <t>Mezcladores de plaqueta</t>
  </si>
  <si>
    <t>Es un dispositivo que se utiliza en los laboratorios de química y biología para mezclar líquidos o preparardisoluciones y suspensiones</t>
  </si>
  <si>
    <t>Mezclador de plaqueta,Mezclador de plaquetas,Mezcladores de plaquetas</t>
  </si>
  <si>
    <t>Mezcladores químicos o de hematología</t>
  </si>
  <si>
    <t>Mezclador de hematología,Mezclador de química,Mezcladores de hematología,Mezcladores de química</t>
  </si>
  <si>
    <t>Agitadores de techo</t>
  </si>
  <si>
    <t>Es un instrumento, usado en los laboratorios de química, consiste en una varilla regularmente de vidrio que sirve para mezclar o revolver por medio de la agitación de algunas sustancias.</t>
  </si>
  <si>
    <t>Agitador de techo,Agitadores de techo</t>
  </si>
  <si>
    <t>Sacudidores orbitales</t>
  </si>
  <si>
    <t>Agitadores para diversos tipos de movimiento, incluyendo agitación, orbital, alternativo, rock e incluso la rotación en tres dimensiones.</t>
  </si>
  <si>
    <t>Agitador orbital,Agitadores orbitales</t>
  </si>
  <si>
    <t>Sacudidores recíprocos</t>
  </si>
  <si>
    <t>Agitador basculante,Agitador recíproco,Agitadores basculantes</t>
  </si>
  <si>
    <t>Sacudidores de rotación</t>
  </si>
  <si>
    <t>Es un agitador diseñados para realizar análisis de V.D.R.L. por su particular movimiento circular, adecuado para moviento suaves y enérgicos.</t>
  </si>
  <si>
    <t>Agitador rotativo,Agitadores rotativos</t>
  </si>
  <si>
    <t>Mezcladores de vértice</t>
  </si>
  <si>
    <t>Un agitador tipo vórtex o mezclador de vórtice es un dispositivo simple que se usa comúnmente en los laboratorios para agitar pequeños tubos o frascos de líquido. </t>
  </si>
  <si>
    <t>Mezclador de remolino,Mezcladores de remolino</t>
  </si>
  <si>
    <t>Rotadores de tubos</t>
  </si>
  <si>
    <t>Es un mezclador de muestras.</t>
  </si>
  <si>
    <t>Girador de tubo,Girador de tubos,Giradores de tubos</t>
  </si>
  <si>
    <t>Accesorios o aditamentos para mezcladores o sacudidores</t>
  </si>
  <si>
    <t>Un agitador, a veces llamado mezclador, es un dispositivo que se utiliza en los laboratorios de química y biología para mezclar líquidos o preparar disoluciones y suspensiones</t>
  </si>
  <si>
    <t>Accesorios o complementos de mezcladores o agitadores</t>
  </si>
  <si>
    <t>Centrifugadoras de laboratorio y accesorios</t>
  </si>
  <si>
    <t>Micro centrífugas</t>
  </si>
  <si>
    <t>Es una máquina centrífuga especializada utilizada en el laboratorio clínico. Ésta pone en rotación una muestra más pequeña para separar por fuerza rotatoria sus componentes o fases (generalmente una sólida y una líquida), en función de su densidad. </t>
  </si>
  <si>
    <t>Microcentrifuga,Microcentrifugadora,Microcentrifugadoras,Microcentrifugas</t>
  </si>
  <si>
    <t>Micro centrífugas refrigeradas</t>
  </si>
  <si>
    <t xml:space="preserve"> Es un aparato que tiene la función de rotar muestras de laboratorio almacenadas en tubos capilares, separando sus componentes, ya sean líquidos o sólidos, de acuerdo a su densidad. Estos aparatos se componen generalmente de tubos transparentes plásticos </t>
  </si>
  <si>
    <t>Microcentrifuga refrigerada,Microcentrifugadora refrigerada,Microcentrifugadoras refrigeradas</t>
  </si>
  <si>
    <t>Centrífugas de mesa</t>
  </si>
  <si>
    <t> Es una máquina que pone en rotación una muestra para acelerar por fuerza centrífuga la decantación o sedimentación de sus componentes o fases (generalmente una sólida y una líquida), en función de su densidad</t>
  </si>
  <si>
    <t>Centrifuga de banco,Centrifugadora de banco,Centrifugadoras de banco</t>
  </si>
  <si>
    <t>Centrífugas de mesa refrigeradas</t>
  </si>
  <si>
    <t>Las centrifugas Refrigeradas, están diseñadas para que el proceso de la separación de la sangre sea correcta y tengan resultados con altos contenidos de plaquetas. Se Pueden programar para que trabajen a las revoluciones y temperatura deseada</t>
  </si>
  <si>
    <t>Centrifuga refrigerada de banco,Centrifugadora refrigerada de banco,Centrifugadoras refrigeradas de banco</t>
  </si>
  <si>
    <t>Centrífugas de piso</t>
  </si>
  <si>
    <t xml:space="preserve"> Es una máquina que pone en rotación una muestra para acelerar por fuerza centrífuga la decantación o sedimentación de sus componentes o fases (generalmente una sólida y una líquida), en función de su densidad</t>
  </si>
  <si>
    <t>Centrifuga de suelo,Centrifugadora de suelo,Centrifugadoras de suelo</t>
  </si>
  <si>
    <t>Centrífugas de piso refrigeradas</t>
  </si>
  <si>
    <t>Es una máquina que pone en rotación una muestra para acelerar por fuerza centrífuga la decantación o sedimentación de sus componentes o fases (generalmente una sólida y una líquida), en función de su densidad</t>
  </si>
  <si>
    <t>Centrifuga refrigerada de suelo,Centrifugadora refrigerada de suelo,Centrifugadoras refrigeradas de suelo</t>
  </si>
  <si>
    <t>Ultra centrífugas</t>
  </si>
  <si>
    <t>Es una centrifugadora optimizada para girar su rotor a velocidades muy elevadas, capaces de generar una aceleración tan alta como de 1 000 000 g (9,800 km/s²).</t>
  </si>
  <si>
    <t>Ultracentrifuga,Ultracentrifugadora,Ultracentrifugadoras</t>
  </si>
  <si>
    <t>Centrífugas de vacío</t>
  </si>
  <si>
    <t>Un tipo de centrífuga de plasma en la que un plasma completamente ionizado que consiste en iones del material de cátodo es producido por una descarga de arco al vacío entre un cátodo de metal o de carbono y un ánodo de malla de puesta a tierra, y esto, en</t>
  </si>
  <si>
    <t>Centrifuga de vacío,Centrifugadora de vacío,Centrifugadoras de vacío</t>
  </si>
  <si>
    <t>Rotores de centrífugas</t>
  </si>
  <si>
    <t>Un tipo de centrífuga de plasma en la que un plasma completamente ionizado que consiste en iones del material de cátodo es producido por una descarga de arco al vacío entre un cátodo de metal o de carbono y un ánodo de malla de puesta a tierra, y esto, en</t>
  </si>
  <si>
    <t>Rotor centrífugo,Rotores centrífugos</t>
  </si>
  <si>
    <t>Baldes centrífugos</t>
  </si>
  <si>
    <t>Receptáculo que se coloca dentro del  compartimiento de girar alrededor de un eje central para separar materiales contenidos de diferentes gravedades específicas, o para separar las partículas coloidales en suspensión en un líquido</t>
  </si>
  <si>
    <t>Cubo centrífugo,Cubos centrífugos</t>
  </si>
  <si>
    <t>Adaptadores para centrífugas</t>
  </si>
  <si>
    <t>Dispositivo utilizado para efectuar compatibilidad operativa entre diferentes partes de una o varias partes de un aparato que consta esencialmente de un compartimento de girar alrededor de un eje central para separar materiales contenidos de diferentes gr</t>
  </si>
  <si>
    <t>Adaptador centrífugo,Adaptadores centrífugos</t>
  </si>
  <si>
    <t>Cepillos para centrífugas</t>
  </si>
  <si>
    <t>Cepillos para aplicar una fuerza centrífuga a una sustancia o materia para secarla o para separar componentes mezclados.</t>
  </si>
  <si>
    <t>Cepillo centrífugo,Cepillos centrífugos</t>
  </si>
  <si>
    <t>Accesorios para centrífugas de laboratorio</t>
  </si>
  <si>
    <t>Accesorios de un dispositivo para separar partículas de una solución de acuerdo con su tamaño, forma, densidad, viscosidad de la velocidad media y el rotor en los laboratorios</t>
  </si>
  <si>
    <t>Accesorio para centrifuga de laboratorio,Accesorios para centrifugadoras de laboratorio,Accesorios para centrifugas de laboratorio</t>
  </si>
  <si>
    <t>Equipo de toma de muestras</t>
  </si>
  <si>
    <t>Cambiadores de muestras</t>
  </si>
  <si>
    <t xml:space="preserve">Introducen directamente la muestra  desde la bandeja hasta la celula de medida del densímetro
</t>
  </si>
  <si>
    <t>Cambiador de muestra,Cambiadores de muestra</t>
  </si>
  <si>
    <t>Oxidante de muestras</t>
  </si>
  <si>
    <t>Un reactivo que elimina electrones de otros reactivos durante una reacción redox en las muestras</t>
  </si>
  <si>
    <t>Oxidante de muestra,Oxidante de muestras</t>
  </si>
  <si>
    <t>Línea de preparación de muestras</t>
  </si>
  <si>
    <t>Línea de equipos de preparación de muestras. La preparación de muestra es usualmente necesaria para la confiable operación de los analizadores en linea en instalaciones de tratamiento de aguas residuales municipales e industriales.</t>
  </si>
  <si>
    <t>Línea de preparación de muestra,Línea de preparación de muestras</t>
  </si>
  <si>
    <t>Bombas de preparación de muestras</t>
  </si>
  <si>
    <t xml:space="preserve">Bombas de preparación de muestras de combustión de oxígeno. </t>
  </si>
  <si>
    <t>Bomba de preparación de muestra,Bombas de preparación de muestras</t>
  </si>
  <si>
    <t>Achicadores para laboratorio</t>
  </si>
  <si>
    <t xml:space="preserve"> Equipo de laboratorio y equipos científicos, de laboratorio, de medición, observación, el equipo de prueba. </t>
  </si>
  <si>
    <t>Achicador de laboratorio,Achicadores de laboratorio</t>
  </si>
  <si>
    <t>Coliwasas (muestreadores de desechos líquidos de compostaje)</t>
  </si>
  <si>
    <t xml:space="preserve"> Muestreador portátil de material particulado para medir y monitorear el comportamiento de residuos.</t>
  </si>
  <si>
    <t>Muestreador Coliwasa,Muestreadores Coliwasa</t>
  </si>
  <si>
    <t>Muestreadores de agua</t>
  </si>
  <si>
    <t>Elemento utilizado para recoger partes, porciones o elementos representativos de agua, a partir de las cuales se realizará un reconocimiento geotécnico del mismo.</t>
  </si>
  <si>
    <t>Colector de muestra de agua,Colectores de muestras de agua,Toma muestra de agua,Toma muestras de agua</t>
  </si>
  <si>
    <t>Muestreadores o colectores de aire</t>
  </si>
  <si>
    <t xml:space="preserve">Procedimientos y equipos para la toma de muestras de aguas </t>
  </si>
  <si>
    <t>Colector de aire,Colectores de aire,Toma muestra de aire,Toma muestras de aire</t>
  </si>
  <si>
    <t>Bombas muestreadoras de aire</t>
  </si>
  <si>
    <t>Las bombas utilizadas habitualmente para la obtención de muestras.</t>
  </si>
  <si>
    <t>Bomba de toma de muestra de aire,Bombas de toma de muestras de aire</t>
  </si>
  <si>
    <t>Kits de reactivos para usar con muestreadores de aire</t>
  </si>
  <si>
    <t>Equipo y material para la toma de muestra y monitoreo pasivo de aire para intemperie.</t>
  </si>
  <si>
    <t>Equipo de reactivo para usar con toma muestra de aire,Equipos de reactivos para usar con toma muestras de aire</t>
  </si>
  <si>
    <t>Filtros u otras partes de repuesto para muestreadores</t>
  </si>
  <si>
    <t xml:space="preserve"> Accesorios de toma de muestras</t>
  </si>
  <si>
    <t>Filtro para toma muestras,Filtros para toma muestras,Parte para toma muestras,Partes para toma muestras,Repuesto para toma muestras,Repuestos para toma muestras</t>
  </si>
  <si>
    <t>Recogedores o frascos para polvo</t>
  </si>
  <si>
    <t xml:space="preserve"> Equipo de laboratorio y equipos científicos, de laboratorio, de medición, observación, el equipo de prueba.</t>
  </si>
  <si>
    <t>Jarra para lluvia de polvo,Jarras para lluvia de polvo,Recipiente para lluvia de polvo,Recipientes para lluvia de polvo</t>
  </si>
  <si>
    <t>Muestreadores de dióxido de sulfuro o de humo</t>
  </si>
  <si>
    <t xml:space="preserve">Procedimiento de toma de muestra y análisis de dióxido de azufre o humo. </t>
  </si>
  <si>
    <t>Toma muestra de dióxido de azufre,Toma muestra de humo,Toma muestras de dióxido de azufre,Toma muestras de humo</t>
  </si>
  <si>
    <t>Aplicadores de muestras</t>
  </si>
  <si>
    <t>Dispositivo que permite aplicar los productos a las diferentes superficies. Básicamente se clasifican en función del material que están realizados y en función de éste determina con que productos será aplicado y en que tipos de superficies.</t>
  </si>
  <si>
    <t>Aplicador de muestra,Aplicadores de muestras</t>
  </si>
  <si>
    <t>Equipo de análisis de muestras de plantas</t>
  </si>
  <si>
    <t>Línea de equipos para pre concentración y preparación de muestras ambientales ymuestras de control de plantas. </t>
  </si>
  <si>
    <t>Equipo para análisis de muestra de plantas,Equipo para análisis de muestras de plantas</t>
  </si>
  <si>
    <t>Muestreadores de polución de aire</t>
  </si>
  <si>
    <t>Métodos de toma de muestras de contaminantes químicos en aire</t>
  </si>
  <si>
    <t>Toma muestra de contaminantes del aire,Toma muestras de contaminantes del aire</t>
  </si>
  <si>
    <t>Contenedores para muestras</t>
  </si>
  <si>
    <t xml:space="preserve">Cápsulas portamuestras para medir actividad de agua (aw) en muestras de alimentos, productos farmacéuticos, cosméticos y veterinario,  son de un solo uso. Tienen una capacidad de 15ml aunque se recomienda llenarlas hasta la mitad (7 ml). </t>
  </si>
  <si>
    <t>Porta muestra,Porta muestras</t>
  </si>
  <si>
    <t>Preparaciones para extracción de fase sólida</t>
  </si>
  <si>
    <t>Preparados utilizados en química analítica para extraer compuestos químicos para su posterior identificación.</t>
  </si>
  <si>
    <t>Preparado de extracción de fase sólida,Preparados de extracción de fase sólida</t>
  </si>
  <si>
    <t>Colectores de muestras</t>
  </si>
  <si>
    <t>Manguito con toma de muestras para aparatos a condensación</t>
  </si>
  <si>
    <t>Manguito de toma de muestras,Manguitos de toma de muestras</t>
  </si>
  <si>
    <t>Bandeja de flujo de elemento calcino</t>
  </si>
  <si>
    <t xml:space="preserve">Muestreo Equipo de laboratorio y equipos científicos , de laboratorio, de medición, observación, el equipo de prueba. </t>
  </si>
  <si>
    <t>Bandeja de fluencia de elemento calcinado,Bandeja de fluencia de elementos calcinados</t>
  </si>
  <si>
    <t>Contenedores de recogida y transporte de especímenes, y suministros</t>
  </si>
  <si>
    <t>Sobres o empaques para especímenes o láminas de muestras</t>
  </si>
  <si>
    <t xml:space="preserve">Embalaje o envase generalmente usado para  transportar portaobjetos o especímenes.
</t>
  </si>
  <si>
    <t>Paquete para el envío de especímenes,Paquete para el envío de portaobjetos,Paquetes para el envío de especímenes,Paquetes para el envío de portaobjetos</t>
  </si>
  <si>
    <t>Lancetas</t>
  </si>
  <si>
    <t>Lanceta se puede referir a un instrumento para cortar (escalpelo) con una hoja de doble filo o a una aguja para pinchar que se utiliza para obtener gotas de sangre para pruebas</t>
  </si>
  <si>
    <t>Lanceta,Lancetas</t>
  </si>
  <si>
    <t>Calentadores de pivote</t>
  </si>
  <si>
    <t>Utilizado habitualmente en los centros de atención neonatal, es un paquete de calor química instantánea. Aumenta la circulación capilar en el talón</t>
  </si>
  <si>
    <t>Calentador de talón,Calentadores de talones</t>
  </si>
  <si>
    <t>Torniquetes</t>
  </si>
  <si>
    <t>Es un instrumento médico utilizado para comprimir una vena, por diferentes motivos, para detener una hemorragia, o para diferenciar una vena o vaso para extraer sangre</t>
  </si>
  <si>
    <t>banda elástica,brazalete de presiones,compresor elástico,Torniquete,Torniquetes</t>
  </si>
  <si>
    <t>Bolsas para recolectar o transportar especímenes</t>
  </si>
  <si>
    <t>Bolsas para recogida , transporte y conservación de Muestra</t>
  </si>
  <si>
    <t>Bolsa de recogida de especímen,Bolsa de transporte de especímen,Bolsas de recogida de especímenes,Bolsas de transporte de especímenes</t>
  </si>
  <si>
    <t>Bandejas o accesorios de flebotomía</t>
  </si>
  <si>
    <t>Es algo que se utiliza para mantener todas sus muestras de sangre, tubos y otros productos que usted necesita para su uso como un flebotomista. Las bandejas de flebotomía son a menudo de plástico para que sean ligeras de llevar a mano o de metal.</t>
  </si>
  <si>
    <t>Accesorio de flebotomía,Accesorios de flebotomía,Bandeja de flebotomía,Bandejas de flebotomía</t>
  </si>
  <si>
    <t>Tubos de recolección o contenedores de sangre al vacío</t>
  </si>
  <si>
    <t>Set colector de sangre.</t>
  </si>
  <si>
    <t>Contenedor de almacenamiento de sangre en vacío,Contenedores de almacenamiento de sangre en vacío,Tubo de almacenamiento de sangre en vacío,Tubos de almacenamiento de sangre en vacío</t>
  </si>
  <si>
    <t>Tubos de recolección o contenedores de sangre no al vacío</t>
  </si>
  <si>
    <t>Contenedores usados para almacenar y transportar sangre u otros materiales potencialmente infecciosos</t>
  </si>
  <si>
    <t>Contenedor de almacenamiento de sangre sin vacío,Contenedores de almacenamiento de sangre sin vacío,Tubo de almacenamiento de sangre sin vacío,Tubos de almacenamiento de sangre sin vacío</t>
  </si>
  <si>
    <t>Bolsas de recolección de unidades de sangre</t>
  </si>
  <si>
    <t>Equipos extractores de unidades de sangre</t>
  </si>
  <si>
    <t>Bolsa de recogida de unidades sanguíneas,Bolsas de recogida de unidades sanguíneas</t>
  </si>
  <si>
    <t>Botellas de cultivo de sangre</t>
  </si>
  <si>
    <t>Botellas usadas en el hemocultivo que es un cultivo microbiológico de la sangre. Es un método diagnóstico en medicina empleado para detectar infecciones que se trasmiten a través de torrente sanguíneo</t>
  </si>
  <si>
    <t>Botella de cultivo sanguíneo,Botellas de cultivo sanguíneo</t>
  </si>
  <si>
    <t>Kits o contenedores de recolección de citologías</t>
  </si>
  <si>
    <t>Kits para el procesamiento y recolección de la sangre y sus componentes (plasma, plaquetas, celulas madres y concentrados globulares).</t>
  </si>
  <si>
    <t>Contenedor de recogida citológica,Contenedores de recogida citológica,Kit de recogida citológica,Kits de recogida citológica</t>
  </si>
  <si>
    <t>Contenedores de recolección de orina</t>
  </si>
  <si>
    <t>Es un sistema cerrado para transferir la muestra en el punto de recogida desde el contenedor a los tubos de vacío</t>
  </si>
  <si>
    <t>Contenedor de recogida de orina,Contenedores de recogida de orina,Envase de recogida de orina,Envases de recogida de orina</t>
  </si>
  <si>
    <t>Contenedores de recolección frepp sepp</t>
  </si>
  <si>
    <t xml:space="preserve">Equipos de recogida y transporte de muestras de laboratorio. </t>
  </si>
  <si>
    <t>Contenedor de recogida Frepp y Sepp,Contenedores de recogida Frepp y Sepp</t>
  </si>
  <si>
    <t>Contenedores de recolección de filtro de suero</t>
  </si>
  <si>
    <t xml:space="preserve"> Jeringas médicas con aguja.</t>
  </si>
  <si>
    <t>Contenedor de recogida con filtro de suero,Contenedores de recogida con filtro de suero</t>
  </si>
  <si>
    <t>Contenedores de recolección o transporte de frotis</t>
  </si>
  <si>
    <t>Dispositivos de recogida y transporte de especímenes bacteriológicos</t>
  </si>
  <si>
    <t>Contenedor de recogida de frotis,Contenedor de transporte de frotis,Contenedores de recogida de frotis,Contenedores de transporte de frotis</t>
  </si>
  <si>
    <t>Porta especímenes</t>
  </si>
  <si>
    <t>Dispositivo de sujección de porta-muestras que llevan fijado un especimen biológico, </t>
  </si>
  <si>
    <t>Porta especímen,Porta especimenes</t>
  </si>
  <si>
    <t>Contenedor de recolección de especímenes</t>
  </si>
  <si>
    <t>Conservación y preparación de especímenes para su transporte</t>
  </si>
  <si>
    <t>Colector de especímen,Colectores de especimenes,Recogedor de especímen,Recogedores de especimenes</t>
  </si>
  <si>
    <t>Contenedores de recolección de tejido óseo</t>
  </si>
  <si>
    <t xml:space="preserve"> Botes de tapa rosca o frascos plásticos  para recogida de tejido óseo.</t>
  </si>
  <si>
    <t>Contenedor de recogida de tejido óseo,Contenedores de recogida de tejido óseo</t>
  </si>
  <si>
    <t>Tubos de tasa de sedimentación</t>
  </si>
  <si>
    <t>Tubos  de depósito , en el fondo del recipiente, de las partículas sólidas que están dispersas en un fluido (en general líquido), a veces acelerado por centrifugació</t>
  </si>
  <si>
    <t>Tubo de tasa de sedimentación,Tubos de tasa de sedimentación</t>
  </si>
  <si>
    <t>Contenedores con medio químico para recolección de heces</t>
  </si>
  <si>
    <t xml:space="preserve"> Un recipiente de recogida o 'sombrero' de recogida de heces </t>
  </si>
  <si>
    <t>Contenedor de recogida de heces con entorno,Contenedores de recogida de heces con entorno,Envase de recogida de heces,Envases de recogida de heces con entorno</t>
  </si>
  <si>
    <t>Contenedores sin medio químico para recolección de heces</t>
  </si>
  <si>
    <t>Contenedor de recogida de heces sin entorno,Contenedores de recogida de heces sin entorno,Envase de recogida de heces sin entorno,Envases de recogida de heces sin entorno</t>
  </si>
  <si>
    <t>Aparatos o contenedores para recolección de esputos</t>
  </si>
  <si>
    <t>Sistema de recogida de esputos en el que se evite la caida o pérdida del tapón del contenedor de muestras y que sea fácil de manejar.</t>
  </si>
  <si>
    <t>Aparato de recogida de esputos,Aparatos de recogida de esputos,Contenedor de recogida de esputo,Contenedores de recogida de esputos,Envase de recogida de esputo</t>
  </si>
  <si>
    <t>Bandejas de biopsia de médula de hueso para laboratorio</t>
  </si>
  <si>
    <t>Bandeja para biopsia de médula osea</t>
  </si>
  <si>
    <t>Bandeja de laboratorio para biopsia de médula ósea,Bandejas de laboratorio de biopsia de médula ósea</t>
  </si>
  <si>
    <t>Equipo y suministros de purificación de agua para laboratorio</t>
  </si>
  <si>
    <t>Reactivos de purificación del agua</t>
  </si>
  <si>
    <t>Procedimiento y reactivos para la depuración de aguas residuales,</t>
  </si>
  <si>
    <t>2.3.7.2.07</t>
  </si>
  <si>
    <t>Productos químicos para saneamiento de las aguas</t>
  </si>
  <si>
    <t>Reactivo para depuración del agua,Reactivos para depuración del agua</t>
  </si>
  <si>
    <t>Equipos de deionización o desmineralización</t>
  </si>
  <si>
    <t>Equipo que permite tener agua desmineralizada mediante un Sistemas de resina catiónica de ácido fuerte + anión básico fuerte.</t>
  </si>
  <si>
    <t>Equipo de desionización,Equipo de desmineralización</t>
  </si>
  <si>
    <t>Equipos de intercambio de base</t>
  </si>
  <si>
    <t>Equipo usado en el intercambio de iones entre dos electrolitos o entre una disolución de electrolitos y un complejo.</t>
  </si>
  <si>
    <t>Equipo de cambio iónico,Equipo de cambios iónicos</t>
  </si>
  <si>
    <t>Equipos de ósmosis inversa</t>
  </si>
  <si>
    <t>La ósmosis inversa (RO) es un método de filtración de tecnología de membrana que elimina muchos tipos de moléculas grandes y los iones a partir de soluciones mediante la aplicación de presión a la solución cuando se está en un lado de una membrana selecti</t>
  </si>
  <si>
    <t>Equipo de ósmosis invertida</t>
  </si>
  <si>
    <t>Unidades ultra violeta de purificación de agua</t>
  </si>
  <si>
    <t>Los rayos ultravioletas UV-C para métodos de desinfección del agua.</t>
  </si>
  <si>
    <t>Unidad de depuración de agua por ultravioletas,Unidades de depuración de agua por ultravioletas</t>
  </si>
  <si>
    <t>Sistemas de agua ultra pura</t>
  </si>
  <si>
    <t>Sistemas de agua ultrapurao para la producción de agua de grado reactivo, necesaria para las aplicaciones críticas y para análisis cotidianos. Las aplicaciones típicas son la producción de agua ultrapura para cultivo celular y la cromatografía.</t>
  </si>
  <si>
    <t>Sistema de agua ultra pura,Sistemas de agua ultra pura</t>
  </si>
  <si>
    <t>Sistemas de análisis de agua</t>
  </si>
  <si>
    <t>Sistema de determinación de las características físicas, químicas y biológicas del agua.  Este análisis implica generalmente cuatro tipos de análisis: bacterias, químicos, microscópicos y físicas.</t>
  </si>
  <si>
    <t>Sistema de análisis de agua,Sistemas de análisis de agua</t>
  </si>
  <si>
    <t>Deshidratadores</t>
  </si>
  <si>
    <t>Se utilizan para secar las frutas, verduras y carnes para su conservación. </t>
  </si>
  <si>
    <t>Deshidratador,Deshidratadores</t>
  </si>
  <si>
    <t>Desoxidantes</t>
  </si>
  <si>
    <t>Previene y elimina el óxido y sarro en metales. Esta formulado a partir de ácidos fuertes que permiten quitar el óxido de las superficies metálicas y de eliminadores de oxido que no dañan el metal base. Destruye y limpia de herrumbre sin tener que quitarl</t>
  </si>
  <si>
    <t>Desoxidante,Desoxidantes</t>
  </si>
  <si>
    <t>Disolventes</t>
  </si>
  <si>
    <t>Un disolvente o solvente es una sustancia que permite la dispersión de otra sustancia en esta a nivel molecular o iónico. Es el medio dispersante de la disolución.</t>
  </si>
  <si>
    <t>Disolvente,Disolventes,solvente,solventes</t>
  </si>
  <si>
    <t>Suavizantes</t>
  </si>
  <si>
    <t>El suavizador de agua, también llamado descalcificador o ablandador de agua, es un aparato que, por medios mecánicos o químicos trata el agua para reducir el contenido de sales minerales y sus incrustaciones en tuberías y depósitos de agua.</t>
  </si>
  <si>
    <t>Suavizante,Suavizantes</t>
  </si>
  <si>
    <t>Cartuchos de filtración de agua</t>
  </si>
  <si>
    <t>Cartuchos para suavizar agua.</t>
  </si>
  <si>
    <t>Cartucho de filtrado de agua,Cartuchos de filtrado de agua</t>
  </si>
  <si>
    <t>Equipo de fermentación</t>
  </si>
  <si>
    <t>Unidades de fermentación estándar</t>
  </si>
  <si>
    <t>Equipo diseñado para control de humedad y temperatura en productos que llevan levadura.</t>
  </si>
  <si>
    <t>Unidad de fermentación estándar,Unidades de fermentación estándar</t>
  </si>
  <si>
    <t>Aparatos de cultivo continuo</t>
  </si>
  <si>
    <t>Aparatos o equipo para estudio del comportamiento de las células animales libres de las variaciones sistémicas ocurridas dentro del organismo durante su normal homeostasis y bajo el estrés de un experimento.</t>
  </si>
  <si>
    <t>Aparato de cultivo continuo,Aparatos de cultivo continuo</t>
  </si>
  <si>
    <t>Jarros o accesorios anaeróbicos</t>
  </si>
  <si>
    <t>Un instrumento o sus accesorios utilizados en la producción de un ambiente anaeróbico. Este método de anaerobiosis como otros se utiliza para cultivar bacterias que mueran o no crecen en presencia de oxígeno (anaerobios).</t>
  </si>
  <si>
    <t>Accesorio anaeróbico,Accesorios anaeróbicos,Frasco anaeróbico,Vasija  anaeróbica,Vaso anaeróbico,Vasos anaeróbicos</t>
  </si>
  <si>
    <t>Sistemas digestivos</t>
  </si>
  <si>
    <t>Es el conjunto de órganos (boca, faringe, esófago, estómago, intestino delgadoe intestino grueso) encargados del proceso de la digestión, es decir, la transformación de los alimentos para que puedan ser absorbidos y utilizados por las células del organism</t>
  </si>
  <si>
    <t>Sistema de digestión,Sistemas de digestión</t>
  </si>
  <si>
    <t>Condensadores (espesantes)</t>
  </si>
  <si>
    <t>Un Espesador es un aparato de separación continua de sólido-líquido, en el que los sólidos en suspensión se dejan decantar, produciendo un rebose de agua clarificada y un lodo concentrado en la descarga.</t>
  </si>
  <si>
    <t>Espesador,Espesador de líquido,Espesador de líquidos,Espesadores</t>
  </si>
  <si>
    <t>Equipos para cultivos in vitro</t>
  </si>
  <si>
    <t>Instrumentos que permiten realizar un cultivo sobre un medio nutritivo en condiciones estériles.</t>
  </si>
  <si>
    <t>Equipo de cultivo in vitro,Instrumentos de cultivo in vitro</t>
  </si>
  <si>
    <t>Equipos para fermentación microbiológica</t>
  </si>
  <si>
    <t>Equipo que induce el proceso celular anaeróbico (sin oxígeno) en el que los alimentos orgánicos son cenvertidos en compuestos más simples y la energía química (ATP) se produce</t>
  </si>
  <si>
    <t>Equipo de fermentación microbiológica,Intrumentos de fermentación microbiológica</t>
  </si>
  <si>
    <t>Sistemas o suministros para cultivos ambientales anaeróbicos</t>
  </si>
  <si>
    <t>Sistemas o suministros para el cultivo de microorganismos, células, tejidos u otras materias que viven en medio nutriente especialmente preparado en un ambiente el cual carece de oxígeno libre</t>
  </si>
  <si>
    <t>Sistema de cultivo ambiental anaeróbico,Sistemas de cultivo ambiental anaeróbico,Suministro para cultivo en ambiente anaeróbico,Suministros para cultivo en ambiente anaeróbico</t>
  </si>
  <si>
    <t>Equipo de incubación de laboratorio</t>
  </si>
  <si>
    <t>Incubadoras para uso general de convección de gravedad</t>
  </si>
  <si>
    <t>Aparatos con la función común de crear un ambiente con la humedad y temperatura adecuadas para el crecimiento o reproducción de seres vivos.</t>
  </si>
  <si>
    <t>Incubadora de convección gravitatoria para uso general,Incubadora general de convección gravitatoria,Incubadoras generales de convección gravitatoria</t>
  </si>
  <si>
    <t>Incubadoras de uso general de aire forzado o convección mecánica</t>
  </si>
  <si>
    <t>Es un dispositivo que sirve para mantener y hacer crecer cultivos microbiológicos o cultivos celulares. La incubadora mantiene la temperatura, la humedad y otras condiciones en grado óptimo, tales como el contenido de dióxido de carbono (CO2) y de oxígeno</t>
  </si>
  <si>
    <t>Incubadora general de aire a presión,Incubadora general de convección mecánica,Incubadoras generales de aire a presión,Incubadoras generales de convección mecánica</t>
  </si>
  <si>
    <t>Incubadoras para cultivo de tejidos</t>
  </si>
  <si>
    <t>Equipo cerrado que permite controlar la temperatura, humedad y otras condiciones necesarias para el desarrollo de un cultivo microbiológico.</t>
  </si>
  <si>
    <t>Incubadora de cultivo de tejido,Incubadoras de cultivo de tejidos</t>
  </si>
  <si>
    <t>Incubadoras de demanda de oxígeno biológico bod enfriadas</t>
  </si>
  <si>
    <t xml:space="preserve">Incubadoras que  mide la cantidad de materia susceptible de ser consumida u oxidada por medios biológicos que contiene una muestra líquida, disuelta o en suspensión. Se utiliza para medir el grado de contaminación, normalmente se mide transcurridos cinco </t>
  </si>
  <si>
    <t>Incubadora refrigerada BOD,Incubadora refrigerada de demanda biológica de oxígeno (BOD),Incubadoras refrigeradas de demanda biológica de oxígeno (BOD)</t>
  </si>
  <si>
    <t>Incubadoras de agitación</t>
  </si>
  <si>
    <t xml:space="preserve"> Incubadores con temperatura y agitacion</t>
  </si>
  <si>
    <t>Incubadora vibradora,Incubadores vibradores</t>
  </si>
  <si>
    <t>Incubadoras planas</t>
  </si>
  <si>
    <t>Es un dispositivo que sirve para mantener y hacer crecer cultivos microbiológicos o cultivos celulares.</t>
  </si>
  <si>
    <t>Incubador de placa,Incubadora de placa,Incubadores de placa</t>
  </si>
  <si>
    <t>Incubadoras de cámara única de dióxido de carbono recubierta de agua</t>
  </si>
  <si>
    <t>Incubadora con camisa de refrigeración por agua de una sola cámara de dióxido de carbono,Incubadoras con camisa de refrigeración por agua de una sola cámara de dióxido de carbono</t>
  </si>
  <si>
    <t>Incubadoras de cámara dual de dióxido de carbono recubierta de agua</t>
  </si>
  <si>
    <t>Incubadora con camisa de refrigeración por agua de dos cámaras de dióxido de carbono,Incubadoras con camisa de refrigeración por agua de dos cámaras de dióxido de carbono</t>
  </si>
  <si>
    <t>Incubadoras de cámara única de dióxido de carbono recubierta de agua con control de humedad</t>
  </si>
  <si>
    <t>Incubadora con camisa de refrigeración por agua de una sola cámara de dióxido de carbono con control de la humedad,Incubadoras con camisa de refrigeración por agua de una sola cámara de dióxido de carbono con control de la humedad</t>
  </si>
  <si>
    <t>Incubadoras de cámara dual de dióxido de carbono recubierta de agua con control de humedad</t>
  </si>
  <si>
    <t>Incubadora con camisa de refrigeración por agua de dos cámaras de dióxido de carbono con control de la humedad,Incubadoras con camisa de refrigeración por agua de dos cámaras de dióxido de carbono con control de la humedad</t>
  </si>
  <si>
    <t>Incubadoras de cámara única de dióxido de carbono de pared seca</t>
  </si>
  <si>
    <t>Dispositivo que sirve para mantener y hacer crecer cultivos microbiológicos o cultivos celulares con una sola cámara de dióxido de carbono.</t>
  </si>
  <si>
    <t>Incubadora de pared seca de una sola cámara de dióxido de carbono,Incubadoras de paredes secas de una sola cámara de dióxido de carbono</t>
  </si>
  <si>
    <t>Incubadoras de cámara dual de dióxido de carbono de pared seca</t>
  </si>
  <si>
    <t>Dispositivo que sirve para mantener y hacer crecer cultivos microbiológicos o cultivos celulares con dos cámaras de dióxido de carbono.</t>
  </si>
  <si>
    <t>Incubadora de pared seca de dos cámaras de dióxido de carbono,Incubadoras de paredes secas de dos cámaras de dióxido de carbono</t>
  </si>
  <si>
    <t>Incubadoras de cámara única de dióxido de carbono de pared seca con control de humedad</t>
  </si>
  <si>
    <t>Dispositivo que sirve para mantener y hacer crecer cultivos microbiológicos o cultivos celulares con una sola cámara de dióxido de carbono, pero cuenta con un sistema para controlar la humedad.</t>
  </si>
  <si>
    <t>Incubadora de pared seca de una sola cámara de dióxido de carbono con control de la humedad,Incubadoras de paredes secas de una sola cámara de dióxido de carbono con control de la humedad</t>
  </si>
  <si>
    <t>Incubadoras de cámara dual de dióxido de carbono de pared seca con control de humedad</t>
  </si>
  <si>
    <t>Dispositivo que sirve para mantener y hacer crecer cultivos microbiológicos o cultivos celulares con dos cámaras de dióxido de carbono, pero cuenta con un sistema para controlar la humedad.</t>
  </si>
  <si>
    <t>Incubadora de pared seca de dos cámaras de dióxido de carbono con control de la humedad,Incubadoras de paredes secas de dos cámaras de dióxido de carbono con control de la humedad</t>
  </si>
  <si>
    <t>Incubadoras de cámara única de tres gases recubierta de agua</t>
  </si>
  <si>
    <t>Incubadora con camisa de refrigeración por agua de una sola cámara de tres gases,Incubadoras con camisa de refrigeración por agua de una sola cámara de tres gases</t>
  </si>
  <si>
    <t>Incubadoras de cámara dual de tres gases recubierta de agua</t>
  </si>
  <si>
    <t>Incubadora con camisa de refrigeración por agua de dos cámaras de tres gases,Incubadoras con camisa de refrigeración por agua de dos cámaras de tres gases</t>
  </si>
  <si>
    <t>Incubadoras de cámara única de tres gases recubierta de agua con control de humedad</t>
  </si>
  <si>
    <t>Incubadora con camisa de refrigeración por agua de una sola cámara de tres gases con control de la humedad,Incubadoras con camisa de refrigeración por agua de una sola cámara de tres gases con control de la humedad</t>
  </si>
  <si>
    <t>Incubadoras de cámara dual de tres gases recubierta de agua con control de humedad</t>
  </si>
  <si>
    <t>Incubadora con camisa de refrigeración por agua de dos cámaras de tres gases con control de la humedad,Incubadoras con camisa de refrigeración por agua de dos cámaras de tres gases con control de la humedad</t>
  </si>
  <si>
    <t>Incubadoras de cámara única de tres gases de pared seca</t>
  </si>
  <si>
    <t>Incubadora de pared seca de una sola cámara de tres gases,Incubadoras de paredes secas de una sola cámara de tres gases</t>
  </si>
  <si>
    <t>Incubadoras de cámara dual de tres gases de pared seca</t>
  </si>
  <si>
    <t>Incubadora de pared seca de dos cámaras de tres gases,Incubadoras de paredes secas de dos cámaras de tres gases</t>
  </si>
  <si>
    <t>Incubadoras de cámara única de tres gases de pared seca con control de humedad</t>
  </si>
  <si>
    <t>Incubadora de paredes secas por agua de una sola cámara de tres gases con control de la humedad,Incubadoras de paredes secas por agua de una sola cámara de tres gases con control de la humedad</t>
  </si>
  <si>
    <t>Incubadoras de cámara dual de tres gases de pared seca con control de humedad</t>
  </si>
  <si>
    <t>Incubadora de paredes secas por agua de dos cámaras de tres gases con control de la humedad,Incubadoras de paredes secas por agua de dos cámaras de tres gases con control de la humedad</t>
  </si>
  <si>
    <t>Incubadoras refrigeradas</t>
  </si>
  <si>
    <t>Equipos utilizados para incubación de cultivos de microorganismos, para conservación de muestras, para determinaciones de actividad enzimática y para todos aquellos usos que requieran el mantenimiento de productos a temperatura constante y precisa.</t>
  </si>
  <si>
    <t>Incubadora refrigerada,Incubadoras refrigeradas</t>
  </si>
  <si>
    <t>Accesorios para incubadoras</t>
  </si>
  <si>
    <t>Utensilios auxiliares para el funcionamiento de una incubadora</t>
  </si>
  <si>
    <t>Accesorio de incubadora,Accesorios de incubadoras</t>
  </si>
  <si>
    <t>Estufas de laboratorio y accesorios</t>
  </si>
  <si>
    <t>Hornos de convección mecánica para laboratorio</t>
  </si>
  <si>
    <t>Es un equipo que tiene parrillas como un anaquel pero tiene una puerta y el objetivo es aumentar la temperatura en la cámara interior para favorecer una condición de reacción o bien para permitir el crecimiento microbiano de ciertas especies. También pued</t>
  </si>
  <si>
    <t>Estufa de convección mecánica de laboratorio,Estufas de convección mecánica de laboratorio</t>
  </si>
  <si>
    <t>Hornos de convección de gravedad</t>
  </si>
  <si>
    <t>Un horno que se mueve suavemente aire verticalmente a través de la cámara del horno para muestras de calor.</t>
  </si>
  <si>
    <t>Estufa de convección gravitatoria,Estufas de convección gravitatoria</t>
  </si>
  <si>
    <t>Hornos de envejecimiento</t>
  </si>
  <si>
    <t>Equipo que permite realizar procesos de envejecimiento acelerado de productos bituminoso mediante presión y temperatura.</t>
  </si>
  <si>
    <t>Horno de envejecimiento,Hornos de envejecimiento</t>
  </si>
  <si>
    <t>Hornos de limpieza de espacio</t>
  </si>
  <si>
    <t>La cámara séptica es un compartimento hermético. Es decir, cerrado y sin entradas de aire.</t>
  </si>
  <si>
    <t>Estufa de cámara aséptica,Estufas de cámara aséptica</t>
  </si>
  <si>
    <t>Recipientes de cuarzo para horno para laboratorio</t>
  </si>
  <si>
    <t>Son vasijas de cuarzo que se emplean con frecuencia en diversas operaciones químicas que han de poder resistir temperaturas elevadas sin fundirse, al mismo tiempo han de resistir cambios bruscos de temperatura sin resquebrajarse y no han de ser atacados p</t>
  </si>
  <si>
    <t>Crisol de cuarzo para estufa de laboratorio,Crisol de cuarzo para estufas de laboratorio,Crisoles de cuarzo para estufas de laboratorio</t>
  </si>
  <si>
    <t>Hornos de seguridad para laboratorios</t>
  </si>
  <si>
    <t>Se utilizan comúnmente en el laboratorio para eliminar el agua u otros disolventes a partir de muestras químicas y para secar material de vidrio de laboratorio. Nunca utilice hornos de laboratorio para la preparación de alimentos para consumo humano.</t>
  </si>
  <si>
    <t>Estufa de seguridad de laboratorio,Estufa de seguridad para laboratorio,Estufas de seguridad de laboratorio</t>
  </si>
  <si>
    <t>Hornos microondas para laboratorio</t>
  </si>
  <si>
    <t>Horno microonda de laboratorio,Horno microonda para laboratorio,Hornos microondas de laboratorio</t>
  </si>
  <si>
    <t>Secadoras de inducción</t>
  </si>
  <si>
    <t>Dispositivos que se utilizan para quitar la humedad de otro cuerpo utilizando el movimiento a través de un campo magnético.</t>
  </si>
  <si>
    <t>Secador de inducción,Secadores de inducción</t>
  </si>
  <si>
    <t>Hornos al vacío</t>
  </si>
  <si>
    <t>Un horno de vacío es un tipo de horno que puede calentar materiales, típicamente metales, a temperaturas muy altas y llevar a cabo procesos tales como la soldadura fuerte, sinterización y el tratamiento con calor de alta consistencia y baja contaminación.</t>
  </si>
  <si>
    <t>Horno de vacío,Hornos de vacío</t>
  </si>
  <si>
    <t>Hornos o gabinetes secadores</t>
  </si>
  <si>
    <t>Estufa de secado analógico, es un equipo que se utiliza para secar y esterilizar recipientes de vidrio y metal en el laboratorio. Se identifica
también con el nombre Horno de secado.</t>
  </si>
  <si>
    <t>Armario de secado,Armarios de secado,Horno de secado,Hornos de secado</t>
  </si>
  <si>
    <t>Hornos o incubadoras de hibridación</t>
  </si>
  <si>
    <t>Estufa para la hibridación molecular de sondas en soporte de nylon o celulosa</t>
  </si>
  <si>
    <t>Horno de hibridación,Hornos de hibridación,Incubadora de hibridación,Incubadoras de hibridación</t>
  </si>
  <si>
    <t>Accesorios para hornos de laboratorio</t>
  </si>
  <si>
    <t xml:space="preserve"> Es un tipo de horno comúnmente usado para deshidratar reactivos de laboratorio o secar instrumentos. </t>
  </si>
  <si>
    <t>Accesorio para horno de laboratorio,Accesorios para horno de laboratorio,Accesorios para hornos de laboratorio</t>
  </si>
  <si>
    <t>Hornos de laboratorio y accesorios</t>
  </si>
  <si>
    <t>Hornos de caja para laboratorio</t>
  </si>
  <si>
    <t>Es una herramienta para los materiales que recuecen y que sinterizan en su laboratorio de investigación…</t>
  </si>
  <si>
    <t>Horno de caja para laboratorio,Hornos de caja para laboratorio</t>
  </si>
  <si>
    <t>Hornos de caja programables</t>
  </si>
  <si>
    <t>El horno o caja solar es una caja térmicamente aislada, diseñada para capturar la energía solar y mantener caliente su interior. Los materiales generalmente son de baja conducción de calor, lo que reduce el riesgo de quemaduras a los usuarios y evita la p</t>
  </si>
  <si>
    <t>Horno de caja programable,Hornos de caja programables</t>
  </si>
  <si>
    <t>Hornos de tubo</t>
  </si>
  <si>
    <t>Están especialmente diseñados para la investigación científica en laboratorios y universidades. El chasis del horno, de tipo horizontal, está construido con doble capa de acero, la interior de acero inoxidable. Entre las dos capas circula el aire de refri</t>
  </si>
  <si>
    <t>Horno de tubo,Hornos de tubo</t>
  </si>
  <si>
    <t>Hornos de tubo programables</t>
  </si>
  <si>
    <t>Diseñados para la investigación científica en laboratorios y universidades. 
El chasis del horno, de tipo horizontal, está construido con doble capa de acero, la interior de acero inoxidable.</t>
  </si>
  <si>
    <t>Horno de tubo programable,Hornos de tubo programables</t>
  </si>
  <si>
    <t>Hornos de crisol</t>
  </si>
  <si>
    <t>Hornos de crisol son uno de los tipos más antiguos y más simple de la unidad de fusión utilizado en la fundición. Los hornos utilizan un crisol refractario que contiene la carga de metal. La carga se calienta por conducción de calor a través de las parede</t>
  </si>
  <si>
    <t>Horno de crisol,Hornos de crisol</t>
  </si>
  <si>
    <t>Hornos de crisol programables</t>
  </si>
  <si>
    <t>El horno de crisol se utiliza para mantenimiento de la temperatura o fundición, adecuado para fundición y moldeado de metales ligeros y pesados no ferrosos.</t>
  </si>
  <si>
    <t>Horno de crisol programable,Hornos de crisol programables</t>
  </si>
  <si>
    <t>Consola de control de calderas</t>
  </si>
  <si>
    <t>Es el cerebro de nuestro sistema eléctrico del horno, ya que en esta consola vienen instalados todos los dispositivos 
de control para nuestro PLC, transductores, censores y demás que esta instalado dentro de nuestro horno. En esta
parte del horno, se pue</t>
  </si>
  <si>
    <t>Consola de control de horno</t>
  </si>
  <si>
    <t>Consola de control de calderas programables</t>
  </si>
  <si>
    <t xml:space="preserve"> La conexión de la consola u ordenador programable del horno.</t>
  </si>
  <si>
    <t>Consola programable de control de horno</t>
  </si>
  <si>
    <t>Hornos de seguridad para laboratorio</t>
  </si>
  <si>
    <t>Es un tipo de horno comúnmente usado para deshidratar reactivos de laboratorio o secar instrumentos. El horno aumenta su temperatura gradualmente conforme pase el tiempo así como también sea su programación, cuando la temperatura sea la óptima y se estabi</t>
  </si>
  <si>
    <t>Horno de seguridad para laboratorio,Hornos de seguridad para laboratorio</t>
  </si>
  <si>
    <t>Crisoles para hornos de laboratorio</t>
  </si>
  <si>
    <t>Placa de crisol de laboratorio,Placas de crisol de laboratorio</t>
  </si>
  <si>
    <t>Aislamiento de repuesto para calderas de laboratorio</t>
  </si>
  <si>
    <t>Se realiza mediante fibras minerales y cerámicas de baja masa térmica y gran poder calorífugo, cuidadosamente dispuestas en estratos para reducir las pérdidas de calor.
Su perfección permite un ambiente fresco de trabajo y un extraordinario ahorro energét</t>
  </si>
  <si>
    <t>Aislamiento de recambio para hornos de laboratorio</t>
  </si>
  <si>
    <t>Accesorios para calderas de laboratorio</t>
  </si>
  <si>
    <t>Accesorios para horno de laboratorio que es un tipo de horno comúnmente usado para deshidratar reactivos de laboratorio o secar instrumentos.</t>
  </si>
  <si>
    <t>Secadoras por congelación y liofilizadores de laboratorio, y accesorios</t>
  </si>
  <si>
    <t>Secadores de congelación o liofolizantes</t>
  </si>
  <si>
    <t xml:space="preserve">El secado por congelación es un lento proceso por lotes utilizado en la industria farmacéutica y bioquímica para extraer producto seco de una solución acuosa. </t>
  </si>
  <si>
    <t>Liofilizadora,Liofilizadoras,Secadora por congelación,Secadoras por congelación</t>
  </si>
  <si>
    <t>Cristalería para secadores de congelación</t>
  </si>
  <si>
    <t>Cristalería de laboractorio para secadoras por congelación incluye frascos, ampollas, botellas de suero y viales.</t>
  </si>
  <si>
    <t>Material de vidrio para secadoras por congelación</t>
  </si>
  <si>
    <t>Secadores de bandeja</t>
  </si>
  <si>
    <t>Un secador de bandejas es una carcasa cerrada y aislada en la que las bandejas se colocan sobre una rejilla en ángulo. Un tipo de secador muy utilizado en la minería es el secador continuo rotatorio</t>
  </si>
  <si>
    <t>Secador de bandeja,Secadores de bandeja</t>
  </si>
  <si>
    <t>Accesorios para secadores de congelación o liofolizantes</t>
  </si>
  <si>
    <t>Equipos para el proceso en el que se congela el alimento y una vez congelado se introduce en una bandeja y mediante diversos ciclos de congelación-evaporación se consigue eliminar totalidad del agua.</t>
  </si>
  <si>
    <t>Accesorio liofilizadora,Accesorio para secadora por congelación,Accesorios liofilizadoras,Accesorios para secadoras por congelación</t>
  </si>
  <si>
    <t>Equipo y suministros de laboratorio para el vertido, la destilación, la evaporación y la extracción</t>
  </si>
  <si>
    <t>Unidades de redomas o retortas</t>
  </si>
  <si>
    <t>En un laboratorio de química, una retorta es un recipiente, generalmente de vidrio, que se usa en la destilación de sustancias. Consiste en una vasijaesférica con un "cuello" largo inclinado hacia abajo. El líquido a destilar se pone en el vaso y se calie</t>
  </si>
  <si>
    <t>Retorta,Retortas,Unidad de frasco,Unidades de frascos</t>
  </si>
  <si>
    <t>Unidades de bi destilación</t>
  </si>
  <si>
    <t>La destilación es la operación de separar, mediante vaporización y condensación en los diferentes componentes líquidos, sólidos disueltos en líquidos o gases licuados de una mezcla, aprovechando los diferentes puntos de ebullición de cada una de las susta</t>
  </si>
  <si>
    <t>Unidad de destilación doble,Unidades de destilación dobles</t>
  </si>
  <si>
    <t>Evaporadores para laboratorio</t>
  </si>
  <si>
    <t>Se conoce por evaporador al intercambiador de calor donde se produce la transferencia de energía térmica desde un medio a ser enfriado hacia el fluido refrigerante que circula en el interior del dispositivo.</t>
  </si>
  <si>
    <t>Evaporador de laboratorio,Evaporadores de laboratorio</t>
  </si>
  <si>
    <t>Evaporadores de vacío o rotatorios</t>
  </si>
  <si>
    <t>Consiste en reducir la presión del interior de la caldera del evaporador por debajo de la presión atmosférica. Esto permite reducir la temperatura de ebullición del líquido a evaporar, lo que reduce la cantidad de calor a aportar/eliminar en el proceso de</t>
  </si>
  <si>
    <t>Evaporador de vacío,Evaporador giratorio,Evaporadores de vacío,Evaporadores giratorios</t>
  </si>
  <si>
    <t>Evaporadores de purga de nitrógeno</t>
  </si>
  <si>
    <t>Evaporador de purga de nitrógeno,Evaporadores de purga de nitrógeno</t>
  </si>
  <si>
    <t>Equipo de extracción para laboratorios</t>
  </si>
  <si>
    <t>Aparato que sirve para extraer algo, especialmente el humo o los olores.</t>
  </si>
  <si>
    <t>Equipo de extracción para laboratorio,Equipo de extracción para laboratorios</t>
  </si>
  <si>
    <t>Extractores de grasa</t>
  </si>
  <si>
    <t>Aparato que sirve para extraer grasa.</t>
  </si>
  <si>
    <t>Extractor de grasa,Extractores de grasas</t>
  </si>
  <si>
    <t>Extractores de fibra cruda</t>
  </si>
  <si>
    <t>Extractores para la determinación de fibra bruta.</t>
  </si>
  <si>
    <t>Extractor de fibra bruta,Extractores de fibra bruta</t>
  </si>
  <si>
    <t>Unidad de análisis de sedimentación</t>
  </si>
  <si>
    <t xml:space="preserve">Depósitos transportados por procesos hidrovolcánicos se basará en el estudio detallado de la granulometría, forma y orientación de los clastos y litología de los componentes. Dependiendo de la extensión del depósito, estas mediciones se llevarán a cabo a </t>
  </si>
  <si>
    <t>Unidad de análisis sedimentológico</t>
  </si>
  <si>
    <t>Aparatos de fraccionamiento</t>
  </si>
  <si>
    <t>Aparatos usados en la acción y efecto de dividir un todo en partes o de separar los compuestos de una mezcla</t>
  </si>
  <si>
    <t>Aparato de fraccionamiento,Aparatos de fraccionamiento</t>
  </si>
  <si>
    <t>Fraccionadores de densidad gradiente</t>
  </si>
  <si>
    <t>Equipo que se utiliza para aplicar la técnica de capacitación mediante centrifugación en gradiente permite separar espermatozoides por centrifugación a través de capas de un coloide. Este coloide suele ser normalmente partículas de sílice rodeadas por pol</t>
  </si>
  <si>
    <t>Fraccionador de gradiente de densidad,Fraccionadores de gradiente de densidad</t>
  </si>
  <si>
    <t>Pipetas o columnas o accesorios de destilación</t>
  </si>
  <si>
    <t xml:space="preserve">Es una unidad compuesta de un conjunto de etapas de equilibrio con un solo alimento y dos productos, denominados destilado y fondo.
</t>
  </si>
  <si>
    <t>Columna de destilación,Columnas de destilación,Enganche de destilación,Enganches de destilación,Tubo conductor de destilación,Tubos conductores de destilación</t>
  </si>
  <si>
    <t>Componentes de reflujo</t>
  </si>
  <si>
    <t xml:space="preserve"> Técnica experimental de laboratorio para el calentamiento de reacciones que transcurren a temperatura superior a la ambiente y en las que conviene mantener un volumen de reacción constante.</t>
  </si>
  <si>
    <t>Componente de reflujo,Componentes de reflujo</t>
  </si>
  <si>
    <t>Condensadores intercambiadores de calor para laboratorio</t>
  </si>
  <si>
    <t>Un condensador térmico es un intercambiador de calor entre fluidos, de modo que mientras uno de ellos se enfría, pasando de estado gaseoso a estado líquido, el otro se calienta. Se fabrican en tamaños y disposiciones diversas para ser empleados en numeros</t>
  </si>
  <si>
    <t>Condensador de laboratorio de intercambio térmico,Condensadores de laboratorio de intercambio térmico</t>
  </si>
  <si>
    <t>Aparatos “kjeldahl” para la determinación de nitrógeno</t>
  </si>
  <si>
    <t>Aparatos usados para el analisis del  nitrógeno total Kjeldahl es un indicador utilizado en ingeniería ambiental. Refleja la cantidad total de nitrógeno en el agua analizada, suma del nitrógeno orgánico en sus diversas formas (proteínas y ácidos nucleicos</t>
  </si>
  <si>
    <t>Aparato para el análisis de nitrógeno Kjeldahl,Aparatos para el análisis de nitrógeno Kjeldahl</t>
  </si>
  <si>
    <t>Concentradores centrífugos o de vacío</t>
  </si>
  <si>
    <t>Usados para remover el agua y los materiales orgánicos, se convierten en herramientas muy útiles para la concentración de muestras en los laboratorios. Se basan en la ebullición del disolvente a baja temperatura y, gracias a la fuerza centrífuga, se conce</t>
  </si>
  <si>
    <t>Concentrador centrífugo,Concentrador de vacío,Concentradores centrífugos,Concentradores de vacío</t>
  </si>
  <si>
    <t>Casquillos de extracción</t>
  </si>
  <si>
    <t>Éstos se emplean típicamente, donde se requieren múltiples ciclos de extracción para disolver el compuesto deseado. Unidades de extracción MN equipados con cartuchos de extracción minimizan las manos-en el tiempo y asegurar la extracción completa.</t>
  </si>
  <si>
    <t>Abrazadera de extracción,Abrazaderas de extracción,Sujetador de extracción</t>
  </si>
  <si>
    <t>Equipo y suministros de filtrado para laboratorio</t>
  </si>
  <si>
    <t>Filtros de línea para laboratorio</t>
  </si>
  <si>
    <t>Filtros compactos para filtración de muestras en el laboratorio.</t>
  </si>
  <si>
    <t>Filtro de línea para laboratorio,Filtros de línea para laboratorio</t>
  </si>
  <si>
    <t>Equipos de filtración de gel</t>
  </si>
  <si>
    <t>Equipo que permite separar moléculas en función de su tamaño molecular</t>
  </si>
  <si>
    <t>Equipo de filtración en gel</t>
  </si>
  <si>
    <t>Equipos de ultra filtración</t>
  </si>
  <si>
    <t>Ultrafiltración (UF) es un tipo de filtración por membranas en la cual la presión hidrostática fuerza un líquido contra una membrana semipermeable</t>
  </si>
  <si>
    <t>Equipo de ultra filtración</t>
  </si>
  <si>
    <t>Filtros de células aglomeradas</t>
  </si>
  <si>
    <t>Elementos utilizados para depurar el fluido que pase a través de el por medio de células sinterizadas.</t>
  </si>
  <si>
    <t>Filtro de célula sinterizada,Filtro de células sinterizadas,Filtros de células sinterizadas</t>
  </si>
  <si>
    <t>Equipos de filtración de canal angosto</t>
  </si>
  <si>
    <t>Dispositivo que utiliza el proceso unitario de separación de sólidos en suspensión en un líquido mediante un medio poroso, que retiene los sólidos y permite el pasaje del líquido.</t>
  </si>
  <si>
    <t>Equipo de filtrado por canales finos</t>
  </si>
  <si>
    <t>Equipos de filtración de ósmosis inversa</t>
  </si>
  <si>
    <t>La ósmosis inversa es una tecnología de purificación de agua mediante la cual se logra un elevado porcentaje de retención de contaminantes, disueltos y no disueltos (hasta un 99% de retención de sales disueltas).</t>
  </si>
  <si>
    <t>Equipo de filtrado por ósmosis invertida</t>
  </si>
  <si>
    <t>Equipos de filtración molecular</t>
  </si>
  <si>
    <t>Equipo que aplica una técnica que permite la separación de moléculas diferentes presentes en una misma muestra.</t>
  </si>
  <si>
    <t>Equipo de filtración molecular</t>
  </si>
  <si>
    <t>Elementos de filtración de cartucho para laboratorios</t>
  </si>
  <si>
    <t>La filtración por cartuchos consiste en hacer circular, mediante presión, un fluido por el interior de un portacartuchos en el que se encuentran alojados los cartuchos filtrantes. El fluido atraviesa el cartucho filtrante dejando en éste retenidos todos l</t>
  </si>
  <si>
    <t>Filtro para cartucho de laboratorio,Filtro para cartuchos de laboratorio,Filtros para cartuchos de laboratorio</t>
  </si>
  <si>
    <t>Sujeta filtros o ciclones para laboratorios</t>
  </si>
  <si>
    <t>Elemento estructura utilizado para posicionar los filtros en un laboratorio.</t>
  </si>
  <si>
    <t>Soporte para extractor de laboratorio,Soporte para extractores de laboratorio,Soporte para filtro de laboratorio,Soporte para filtros de laboratorio,Soportes para extractores de laboratorio,Soportes para filtros de laboratorio</t>
  </si>
  <si>
    <t>Filtros multi hoja o de prensa para laboratorios</t>
  </si>
  <si>
    <t>Dispositivos usados en la filtración para proceso básico en aplicaciones en diversas industrias, incluyendo productos farmacéuticos, químicos , cosméticos , alimentos y bebidas .</t>
  </si>
  <si>
    <t>Filtro de varias capas de laboratorio,Filtro prensa de laboratorio,Filtros de varias capas de laboratorio,Filtros prensa de laboratorio</t>
  </si>
  <si>
    <t>Sistemas de filtración de aire para laboratorios</t>
  </si>
  <si>
    <t>Equipos de purificación de aire de laboratorio</t>
  </si>
  <si>
    <t>Sistema de filtrado de aire para laboratorio,Sistemas de filtrado de aire para laboratorio</t>
  </si>
  <si>
    <t>Filtro de prensas de fluido</t>
  </si>
  <si>
    <t>Es un sistema de filtración por presión. Es uno de los tipos de filtros más importantes usados en el TESVG; consisten en una serie de placas y marcos alternados con una tela filtrante a cada lado de las placas. Las placas tienen incisiones con forma de ca</t>
  </si>
  <si>
    <t>Filtro de prensa de fluido,Filtro de prensas de fluidos,Filtros de prensas de fluidos</t>
  </si>
  <si>
    <t>Filtros de bio separación</t>
  </si>
  <si>
    <t>Filtros para la recuperación de un producto a partir de soluciones de células y medio, el proceso utilizado debe evitar las duras condiciones que podrían dañar el producto.</t>
  </si>
  <si>
    <t>Filtro de separación biológica,Filtros de separación biológica</t>
  </si>
  <si>
    <t>Tazas o botellas de filtración</t>
  </si>
  <si>
    <t>Fase de la cadena de producción más lenta que otras, que ralentiza el proceso de producción global.</t>
  </si>
  <si>
    <t>Vaso cuello de botella para filtrado,Vaso de filtrado,Vasos cuello de botella para filtrado,Vasos de filtrado</t>
  </si>
  <si>
    <t>Filtros de cápsulas</t>
  </si>
  <si>
    <t>Son adecuados para diversas aplicaciones, desde el cribado en el cultivo celular y la aclaración hasta la reducción de la carga microbiana y de partículas. Los filtros de líquidos Sartorius son el producto a elegir en ramas como la industria farmacéutica,</t>
  </si>
  <si>
    <t>Filtro de cápsula,Filtros de cápsulas</t>
  </si>
  <si>
    <t>Filtros centrífugos</t>
  </si>
  <si>
    <t xml:space="preserve">Se usan para la eliminación de partículas, la clarificación de muestras o la limpieza del prefiltrado de grandes cantidades de residuos de gel de agarosa o acrilamida antes de la purificación con un dispositivo MWCO. </t>
  </si>
  <si>
    <t>Filtro centrífugo,Filtros centrífugos</t>
  </si>
  <si>
    <t>Filtros ambientales para laboratorio</t>
  </si>
  <si>
    <t>Filtros para los alrededores y condiciones que rodean un laboratorio</t>
  </si>
  <si>
    <t>Filtro de entorno para laboratorio,Filtros de entorno para laboratorio</t>
  </si>
  <si>
    <t>Filtros de vidrio para laboratorio</t>
  </si>
  <si>
    <t>Son embudos que forman parte del equipamiento de laboratorio químico. Su diseño ha sido modificado para adaptarse a la funcionalidad concreta que desempeñan.</t>
  </si>
  <si>
    <t>embudos de vidrio,Filtro de vidrio para laboratorio,Filtros de vidrio para laboratorio</t>
  </si>
  <si>
    <t>Filtros hepa para laboratorio</t>
  </si>
  <si>
    <t>Partículas de aire de alta eficiencia es un tipo de filtro de aire. Los filtros que cumplen el estándar HEPA tienen muchas aplicaciones, incluido el uso de los servicios médicos (laboratorios), automóviles, aviones y casas.  Se componen de una estera de f</t>
  </si>
  <si>
    <t>Filtro de aire recogedores de partículas de alta eficacia (HEPA) para laboratorio,Filtro HEPA para laboratorio,Filtros de aire recogedores de partículas de alta eficacia (HEPA) para laboratorio,Filtros HEPA para laboratorio</t>
  </si>
  <si>
    <t>Filtros de hibridación</t>
  </si>
  <si>
    <t>La hibridación de ácidos nucleicos (ADN o ARN) es un proceso por el cual se combinan dos cadenas de ácidos nucleicos antiparalelas y con secuencias de bases complementarias en una única molécula de doble cadena, que toma la estructura de doble hélice, don</t>
  </si>
  <si>
    <t>Filtro de hibridación,Filtros de hibridación</t>
  </si>
  <si>
    <t>Filtros de membrana para laboratorio</t>
  </si>
  <si>
    <t>Para aislamiento y recuento de levaduras y hongos, control e identificación de microorganismos en laboratorios de control de alimentos y bebidas; ideal para el control de la contaminación de líquidos con partículas, en los procesos de la industria microel</t>
  </si>
  <si>
    <t>Filtro de membrana para laboratorio,Filtros de membrana para laboratorio</t>
  </si>
  <si>
    <t>Filtros de jeringa</t>
  </si>
  <si>
    <t>Diseñados especialmente para proporcionar filtración efectiva de todo tipo de soluciones, solventes o gases: acuoso, soluciones inorgánicas, separación aerosol,  ventilación.</t>
  </si>
  <si>
    <t>Filtro de jeringa,Filtros de jeringa</t>
  </si>
  <si>
    <t>Filtros de plato multipocillo</t>
  </si>
  <si>
    <t>Filtros para placas planas con múltiples "pozos" usados ??como tubos de ensayo pequeños.</t>
  </si>
  <si>
    <t>Filtro de placa de múltiples receptáculos,Filtros de placas de múltiples receptáculos</t>
  </si>
  <si>
    <t>Filtros de microbiología</t>
  </si>
  <si>
    <t>Dispositivos destinados para depurar un fluido que pase a través de el utilizando elementos microbiológicos.</t>
  </si>
  <si>
    <t>Filtro microbiológico,Filtros microbiológicos</t>
  </si>
  <si>
    <t>Hardware de filtración o accesorios para laboratorio</t>
  </si>
  <si>
    <t>Equipo usado en el  proceso unitario de separación de sólidos en suspensión en un líquido mediante un medio poroso, que retiene los sólidos y permite el pasaje del líquido.</t>
  </si>
  <si>
    <t>Accesorio de filtrado para laboratorio,Accesorios de filtrado para laboratorio,Dispositivo de filtrado de laboratorio,Dispositivos de filtrado de laboratorio</t>
  </si>
  <si>
    <t>Filtro de cama de sílice</t>
  </si>
  <si>
    <t>Los filtros de arena o grava consisten en tanques generalmente metálicos o de plástico reforzado, capaces de resistir las presiones estáticas y dinámicas, a que son sometidos llenos de arena o grava tamizada de un determinado tamaño. El filtrado se realiz</t>
  </si>
  <si>
    <t>Filtro de arena silícea</t>
  </si>
  <si>
    <t>Pantallas de soporte para filtros</t>
  </si>
  <si>
    <t>Son las pantallas que se utilizan para sostener los filtros.</t>
  </si>
  <si>
    <t>Pantalla de sujeción de filtro,Pantallas de sujeción de filtros</t>
  </si>
  <si>
    <t>Receptor de botellas para laboratorio</t>
  </si>
  <si>
    <t xml:space="preserve"> Equipos receptor de frasco para laboratorio </t>
  </si>
  <si>
    <t>Receptor de botella de laboratorio,Receptores de botellas de laboratorio</t>
  </si>
  <si>
    <t>Papeles filtrantes para laboratorio</t>
  </si>
  <si>
    <t>Barrera de papel semi-permeable colocado perpendicular a un líquido o flujo de aire. Se utiliza para separar los sólidos finos a partir de líquidos o con aire.  Para uso de laboratorios los papeles de filtro se hacen en una variedad de formas ya que las a</t>
  </si>
  <si>
    <t>Papel filtrante para laboratorio,Papeles filtrantes para laboratorio</t>
  </si>
  <si>
    <t>Equipo y suministros de tamizado y cribado para laboratorio</t>
  </si>
  <si>
    <t>Separadores para laboratorio</t>
  </si>
  <si>
    <t xml:space="preserve"> Es un separador de menor volumen muy flexible para la investigación y uso en laboratorio. </t>
  </si>
  <si>
    <t>Separador de laboratorio,Separadores de laboratorio</t>
  </si>
  <si>
    <t>Equipo de tamizaje para laboratorio</t>
  </si>
  <si>
    <t>Equipo que aplica el método físico para separar mezclas. Consiste en hacer pasar una mezcla de partículas sólidas de diferentes tamaños por un tamiz o colador. Las partículas de menor tamaño pasan por los poros del tamiz atravesándolo y las grandes quedan</t>
  </si>
  <si>
    <t>Equipo de tamizado para laboratorio</t>
  </si>
  <si>
    <t>Cernidores de prueba</t>
  </si>
  <si>
    <t>Medio de detección (malla) con aberturas de tamaño y forma uniforme montado sobre un bastidor rígido, usualmente para pruebas de laboratorio o pequeñas aplicaciones de producción a escala</t>
  </si>
  <si>
    <t>Cernedor para análisis,Criba para análisis,Cribas para análisis</t>
  </si>
  <si>
    <t>Bombas y conductos de laboratorio</t>
  </si>
  <si>
    <t>Bombas de vacío para laboratorio</t>
  </si>
  <si>
    <t>Un dispositivo utilizado en el laboratorio que elimina las moléculas de gas de un volumen sellado con el fin de dejar atrás un vacío parcial.</t>
  </si>
  <si>
    <t>Bomba de vacío para laboratorio,Bombas de vacío de laboratorio</t>
  </si>
  <si>
    <t>Bombas peristálticas</t>
  </si>
  <si>
    <t>Una bomba peristáltica es un tipo de bomba hidráulica de desplazamiento positivo usada para bombear una variedad de fluidos.</t>
  </si>
  <si>
    <t>Bomba peristáltica,Bombas peristálticas</t>
  </si>
  <si>
    <t>Bombas centrífugas para laboratorio</t>
  </si>
  <si>
    <t>También llamadas Rotodinámicas, son siempre rotativas y son un tipo de bomba hidráulica utilizada en los laboratorios que transforma la energía mecánica de un impulsor</t>
  </si>
  <si>
    <t>Bomba centrífuga de laboratorio,Bombas centrífugas de laboratorio</t>
  </si>
  <si>
    <t>Bombas de jeringa</t>
  </si>
  <si>
    <t>Un aparato diseñado para suministrar cantidades medidas de un fármaco o solución IV a través de la inyección IV con el tiempo. Algunos tipos de bombas de infusión pueden ser implantados quirúrgicamente.</t>
  </si>
  <si>
    <t>Bomba de jeringa,Bombas de jeringa</t>
  </si>
  <si>
    <t>Bombas de medición</t>
  </si>
  <si>
    <t>Una bomba de dosificación mueve un volumen preciso de líquido en un período de tiempo especificado proporcionar una velocidad de flujo preciso.</t>
  </si>
  <si>
    <t>bomba de dosificación,Bomba reguladora,Bombas reguladoras</t>
  </si>
  <si>
    <t>Bombas de cromatografía</t>
  </si>
  <si>
    <t>Bombas para realizar cualquiera de las diversas técnicas para la separación de mezclas complejas que dependen de las afinidades diferenciales de sustancias para un gas o un medio líquido y móvil para un medio de adsorción estacionaria a través de la que p</t>
  </si>
  <si>
    <t>Bomba de cromatografía,Bombas de cromatografía</t>
  </si>
  <si>
    <t>Bombas de tambor para laboratorio</t>
  </si>
  <si>
    <t>Son bombas utilizadas en barriles y tambores en el laboratorio</t>
  </si>
  <si>
    <t>Bomba de tambor de laboratorio,Bomba de tambor para laboratorio,Bombas de tambor de laboratorio</t>
  </si>
  <si>
    <t>Tubos de uso general para laboratorio</t>
  </si>
  <si>
    <t>Son una serie o sistema de tubos para uso general en el laboratorio</t>
  </si>
  <si>
    <t>Conducto de laboratorio de uso general,Conducto de laboratorio para uso general,Conductos de laboratorio de uso general,Conductos de laboratorio para uso general</t>
  </si>
  <si>
    <t>Bombas de aleta rotativa</t>
  </si>
  <si>
    <t>Una bomba rotativa de paletas es una bomba de desplazamiento positivo que consta de paletas montadas en un rotor que gira en el interior de una cavidad.</t>
  </si>
  <si>
    <t>Bomba rotativa de paleta,Bombas rotativas de paletas</t>
  </si>
  <si>
    <t>Equipo de teñido de portaobjetos de laboratorio y accesorios</t>
  </si>
  <si>
    <t>Equipo para teñir muestras de histología o citología</t>
  </si>
  <si>
    <t>Tinción de diapositivas que automatizan la tinción de la citología preparados y / o muestras de tejidos histológicos difundiendo colorantes en las muestras a través de la absorción de la superficie, tinción directa, tinción indirecta, o manchas mordaces.</t>
  </si>
  <si>
    <t>Teñidor de portaobjeto de citología,Teñidor de portaobjeto de histología,Teñidores de portaobjetos de citología,Teñidores de portaobjetos de histología</t>
  </si>
  <si>
    <t>Equipo para teñir muestras de hematología</t>
  </si>
  <si>
    <t xml:space="preserve">Tinción de diapositivas que automatizan las manchas de sangre periférica y otras manchas hematológicas para facilitar los recuentos microscópicos diferenciales de laboratorio utilizando la tinción de Wright, una tinción  Romanowsky.  </t>
  </si>
  <si>
    <t>Teñidor de portaobjeto de hematología,Teñidor de portaobjetos de hematología,Teñidores de portaobjetos de hematología</t>
  </si>
  <si>
    <t>Equipo para teñir muestras de microbiología</t>
  </si>
  <si>
    <t>Tinción de diapositivas que automatizan el método de tinción de Gram de clasificación de gram-positivas o bacteria negativa</t>
  </si>
  <si>
    <t>Teñidor de portaobjeto de microbiología,Teñidor de portaobjetos de microbiología,Teñidores de portaobjetos de microbiología</t>
  </si>
  <si>
    <t>Accesorios para equipos para teñir muestras de laboratorio</t>
  </si>
  <si>
    <t>Accesorios del equipo de laboratorio para automatizar la tinción de muestras fijas destinadas para el examen microscópico</t>
  </si>
  <si>
    <t>Accesorio del equipo de teñido de portaobjetos para laboratorio,Accesorios del equipo de teñido de portaobjetos de laboratorio</t>
  </si>
  <si>
    <t>Equipo para preparar micro muestras</t>
  </si>
  <si>
    <t>Equipo para hacer una hoja de vidrio sobre la cual se monta una preparación para el exámen microscópico</t>
  </si>
  <si>
    <t>Equipo para hacer micro diapositivas</t>
  </si>
  <si>
    <t>Sistemas de electroforesis y transferencia para laboratorio y suministros</t>
  </si>
  <si>
    <t>Cajas de gel</t>
  </si>
  <si>
    <t>Se trata de una caja que contiene un gel de que se utiliza para separar diversos tamaños de ADN, ARN, o proteínas a partir de cada uno otra.</t>
  </si>
  <si>
    <t>Caja de gel,Cajas de gel</t>
  </si>
  <si>
    <t>Secadores de gel</t>
  </si>
  <si>
    <t>Aparato que calienta los geles desde abajo y el vacío elimina la humedad de abajo para secar el gel de forma homogénea</t>
  </si>
  <si>
    <t>Secador de gel,Secadores de gel</t>
  </si>
  <si>
    <t>Suministros para el sistema de energía de electroforesis</t>
  </si>
  <si>
    <t>Equipo usado en el método de laboratorio en el que se utiliza una corriente eléctrica controlada con la finalidad de separar biomoleculas según su tamaño y carga eléctrica a través de una matriz gelatinosa.</t>
  </si>
  <si>
    <t>Unidad de alimentación de sistemas de electroforesis,Unidades de alimentación de sistemas de electroforesis</t>
  </si>
  <si>
    <t>Transiluminadores</t>
  </si>
  <si>
    <t>Se utilizan en los laboratorios de biología molecular para ver la ADN (o ARN) que se ha separado por electroforesis a través de un gel de agarosa</t>
  </si>
  <si>
    <t>Transiluminador,Transiluminadores</t>
  </si>
  <si>
    <t>Accesorios para el sistema de electroforesis</t>
  </si>
  <si>
    <t>Elementos opcionales que se utilizan en los sistemas que aplican una técnica para la separación de moléculas según la movilidad de estas en un campo eléctrico.</t>
  </si>
  <si>
    <t>Accesorio para sistema de electroforesis,Accesorio para sistemas de electroforesis,Accesorios para sistemas de electroforesis</t>
  </si>
  <si>
    <t>Instrumental para electroforesis capilar</t>
  </si>
  <si>
    <t>Equipos usado en la técnica de separación utilizada en distintas áreas (química, bioquímica, etc.) para separar las diferentes moléculas presentes en una disolución de acuerdo con la relación masa/carga de las mismas. La separación se lleva a cabo en un t</t>
  </si>
  <si>
    <t>Capilares o cartuchos</t>
  </si>
  <si>
    <t>Es una conducción de fluido muy estrecha y de pequeña sección circular. Su nombre se origina por la similitud con el espesor del cabello. Es en estos tubos en los que se manifiestan los fenómenos de capilaridad. Pueden estar hechos de distintos materiales</t>
  </si>
  <si>
    <t>Cartucho,Cartuchos,Tubo capilar,Tubos capilares</t>
  </si>
  <si>
    <t>Kits o reactivos para electroforesis capilar</t>
  </si>
  <si>
    <t>Equipos para sustancia que interactúa con otra en una reacción química en la separación utilizada en distintas áreas para separar las diferentes moléculas presentes en una disolución de acuerdo con la relación masa/carga de las mismas</t>
  </si>
  <si>
    <t>Kit para electroforesis capilar,Kits para electroforesis capilar,Reactivo para electroforesis capilar,Reactivos para electroforesis capilar</t>
  </si>
  <si>
    <t>Accesorios para bloquear o transferir</t>
  </si>
  <si>
    <t>Elementos opcionales que se utilizan para los laboratorios en los procesos de transferencias.</t>
  </si>
  <si>
    <t>Accesorios de transferencia o creación de borrones</t>
  </si>
  <si>
    <t>Aparatos para bloquear o transferir</t>
  </si>
  <si>
    <t>Aparato de transferencia.</t>
  </si>
  <si>
    <t>Aparato de transferencia o creación de borrones,Aparatos de transferencia o creación de borrones</t>
  </si>
  <si>
    <t>Peinillas o platos o espaciadores o bandejas</t>
  </si>
  <si>
    <t>Equipos de laboratorio para electroforesis y sistema de suministros y secante.</t>
  </si>
  <si>
    <t>espaciador o bandeja,espaciadores o bandejas,Peine,Peines,placa,placas</t>
  </si>
  <si>
    <t>Casetes de detección o accesorios relacionados</t>
  </si>
  <si>
    <t>Instrumentos de laboratorio usados para la detección</t>
  </si>
  <si>
    <t>Accesorio de detección relacionados,Accesorios de detección relacionados,Cartucho de detección relacionados,Cartuchos de detección relacionados</t>
  </si>
  <si>
    <t>Sistemas de documentación de gel</t>
  </si>
  <si>
    <t>Equipos que se utiliza ampliamente en laboratorios de biología molecular para la formación de imágenes y la documentación de ácido nucleico y la proteína suspendida dentro de geles de poliacrilamida o agarosa.</t>
  </si>
  <si>
    <t>Sistema de documentación de gel,Sistemas de documentación de gel</t>
  </si>
  <si>
    <t>Accesorios de documentación de gel</t>
  </si>
  <si>
    <t>Accesorios de equipos que se utiliza ampliamente en laboratorios de biología molecular para la formación de imágenes y la documentación de ácido nucleico y la proteína suspendida dentro de geles de poliacrilamida o agarosa.</t>
  </si>
  <si>
    <t>Accesorio de documentación de gel,Accesorios de documentación de gel</t>
  </si>
  <si>
    <t>Entrecruzadores ultravioleta</t>
  </si>
  <si>
    <t>Un método por el cual la exposición a corto (1 min) a la luz ultravioleta (UV) (254 nm) causa que la ARN o ADN inmovilizadas sobre membranas de nitrocelulosa o nylon se unan covalentemente a la membrana.</t>
  </si>
  <si>
    <t>Reticulador de ultravioleta,Reticuladores de ultravioletas</t>
  </si>
  <si>
    <t>Reactivos para preparar geles de agarosa</t>
  </si>
  <si>
    <t>Sustancias o compuestos que se añaden a un sistema con el fin de llevar a cabo una reacción química, o se añaden para ver si se produce una reacción para la elaboración de una sustancia que se utiliza en bioquímica y biotecnología para la electroforesis e</t>
  </si>
  <si>
    <t>Reactivo para la elaboración de gel de agarosa,Reactivos para la elaboración de gel de agarosa</t>
  </si>
  <si>
    <t>Geles de agarosa prefabricados</t>
  </si>
  <si>
    <t xml:space="preserve"> Geles que permitan separar moléculas de ADN mediante electroforesis, además de ser utilizada para fijar moléculas a su estructura como anticuerpos, antígenos y enzimas. Igualmente se utiliza para el cultivo celular y microbiología. Otros usos menos exten</t>
  </si>
  <si>
    <t>Gel de agarosa prefabricado,Geles de agarosa prefabricados</t>
  </si>
  <si>
    <t>Reactivos para preparar gel poliacrilamida</t>
  </si>
  <si>
    <t>Constituyen un soporte para la separaciones electroforéticas. La poliacrilamida se forma por copolimerización de dos compuestos, la acrilamida y la bis-acrilamida (N,N'-metilén-bis-acrilamida), en una reacción iniciada por la tetrametiletiléndiamina (TEME</t>
  </si>
  <si>
    <t>Reactivo para la elaboración de gel de poliacrilamida,Reactivos para la elaboración de gel de poliacrilamida</t>
  </si>
  <si>
    <t>Geles de poliacrilamida pre fabricados</t>
  </si>
  <si>
    <t>Constituyen un soporte para separaciones electroforéticas, dado que reúnen una serie de propiedades idóneas: transparencia, elasticidad, porosidad controlable y compatibilidad con una gran variedad de
compuestos químicos. La poliacrilamida se forma por co</t>
  </si>
  <si>
    <t>Gel de poliacrilamida prefabricado,Geles de poliacrilamida prefabricados</t>
  </si>
  <si>
    <t>Tintura para geles ácido nucleicos</t>
  </si>
  <si>
    <t>Los tintes ?uorescentes que se usan ampliamente para la detección de ácidos nucleicos en ensayos biológicos.</t>
  </si>
  <si>
    <t>Tinte para gel de ácidos nucleicos,Tinte para geles de ácidos nucleicos</t>
  </si>
  <si>
    <t>Tintura para geles poliacrilamidas</t>
  </si>
  <si>
    <t>Técnica ampliamente utilizada en la bioquímica , medicina forense , genética , biología molecular y la biotecnología para separar macromoléculas biológicas, por lo general proteínas o ácidos nucleicos , de acuerdo con su movilidad electroforética .</t>
  </si>
  <si>
    <t>Tinte para gel de poliacrilamida,Tinte para geles de poliacrilamida</t>
  </si>
  <si>
    <t>Zonas o soluciones prefabricadas para electroforesis</t>
  </si>
  <si>
    <t>Es la mezcla en concentraciones relativamente elevadas de un ácido débil y su base conjugada, es decir, saleshidrolíticamente activas. Tienen la propiedad de mantener estable el pH de una disolución frente a la adición de cantidades relativamente pequeñas</t>
  </si>
  <si>
    <t>Solución prefabricada de electroforesis,Solución tampón de electroforesis,Soluciones prefabricadas de electroforesis,Soluciones tampón de electroforesis</t>
  </si>
  <si>
    <t>Sondas para ácido desoxirribonucleico dna o ácido ribonucleico rna</t>
  </si>
  <si>
    <t>Las sondas de ácidos nucleicos son fragmentos de ácido desoxirribonucleico (ADN) o de ácido ribonucleico (ARN) marcados con algún elemento que les permite revelar, mediante una señal, su presencia. Estos fragmentos pueden cumplir su tarea como sondas debi</t>
  </si>
  <si>
    <t>Sonda de ácido desoxirribonucleico (ADN),Sonda de ácido ribonucleico (ARN),Sondas de ácido desoxirribonucleico (ADN),Sondas de ácido ribonucleico (ARN)</t>
  </si>
  <si>
    <t>Placas micropocillo para hibridación de ácido desoxirribonucleico dna o ácido ribonucleico rna</t>
  </si>
  <si>
    <t>Es un ácido nucleico formado por una cadena de ribonucleótidos. Está presente tanto en las células procariotas como en las eucariotas, y es el único material genético de ciertos virus (virus ARN). El ARN celular es lineal y de hebra sencilla, pero en el g</t>
  </si>
  <si>
    <t>Placas con microrreceptáculos para la hibridación de ácido desoxirribonucleico (ADN),Placas con microrreceptáculos para la hibridación de ácido ribonucleico (ARN)</t>
  </si>
  <si>
    <t>Agentes reactivos o zonas para hibridación</t>
  </si>
  <si>
    <t>Técnica mediante la cual estudia la distribución y densidad de un gen o molécula de ARNm en una célula o un tejido utilizando una sonda de ADN o ARN de una sola cadena. Hibridación: (proceso mediante le cual dos cadenas complementarias de ácido nucleico f</t>
  </si>
  <si>
    <t>Reactivo tampón de hibridación,Reactivos tampón de hibridación,Solución tampón de hibridación,Soluciones tampón de hibridación</t>
  </si>
  <si>
    <t>Nucleótidos u oligómeros conjugados</t>
  </si>
  <si>
    <t>Son moléculas orgánicas formadas por la unión covalente de un monosacárido de cinco carbonos (pentosa), una base nitrogenada y un grupo fosfato. El nucleósido es la parte del nucleótido formada únicamente por la base nitrogenada y la pentosa.</t>
  </si>
  <si>
    <t>Nucleótido,Nucleótidos,Oligómero conjugado,Oligómeros conjugados</t>
  </si>
  <si>
    <t>Northern blot o southern blot o western blot prefabricadas</t>
  </si>
  <si>
    <t>Es una técnica de detección de moléculas de ácido ribonucleico (ARN) de una secuencia dada dentro de una mezcla compleja (por ejemplo, un ARN mensajero para un péptido dado en una extracción de ARN total). Para ello, se toma la mezcla de ARN y se somete a</t>
  </si>
  <si>
    <t>Borrones de transferencia Northern prefabricados,Borrones de transferencia Southern prefabricados,Borrones de transferencia Western prefabricados</t>
  </si>
  <si>
    <t>Agentes bloqueadores</t>
  </si>
  <si>
    <t>Un agente que inhibe una acción biológica, tales como el movimiento de un ion a través de la membrana celular, el paso de un impulso neuronal, o la interacción con un receptor específico.</t>
  </si>
  <si>
    <t>Agente bloqueante,Agentes bloqueantes</t>
  </si>
  <si>
    <t>Proteínas de control o lisados celulares o lisados de tejidos</t>
  </si>
  <si>
    <t>Moléculas formadas por cadenas lineales de aminoácidos utilizadas como elementos de patrón o control dentro del laboratorio.</t>
  </si>
  <si>
    <t>Lisato de célula,Lisato de tejido,Lisatos de células,Lisatos de tejidos,Proteína de control,Proteínas de control</t>
  </si>
  <si>
    <t>Reactivos o kits o sustratos de detección quimio fluorescente de proteínas</t>
  </si>
  <si>
    <t>Un recipiente donde se realiza una reacción química.</t>
  </si>
  <si>
    <t>Componentes quimiofluorescentes de detección de proteínas,Kits quimiofluorescentes de detección de proteínas,Reactores quimiofluorescentes de detección de proteínas,Sustratos quimiofluorescentes de detección de proteínas</t>
  </si>
  <si>
    <t>Reactivos o kits o sustratos de detección quimio luminiscente de proteínas</t>
  </si>
  <si>
    <t xml:space="preserve"> Anticuerpo permite la detección de una única proteína dentro de una mezcla compleja de otras proteínas.</t>
  </si>
  <si>
    <t>Componentes quimioluminescentes de detección de proteínas,Kits quimioluminescentes de detección de proteínas,Reactores quimioluminescentes de detección de proteínas,Sustratos quimioluminescentes de detección de proteínas</t>
  </si>
  <si>
    <t>Reactivos o kits o sustratos de detección cromogénica de proteínas</t>
  </si>
  <si>
    <t>Anticuerpo permite la detección de una única proteína dentro de una mezcla.</t>
  </si>
  <si>
    <t>Componentes cromogénicos de detección de proteínas,Kits cromogénicos de detección de proteínas,Reactores cromogénicos de detección de proteínas,Sustratos cromogénicos de detección de proteínas</t>
  </si>
  <si>
    <t>Marcadores de cuantificación de ácido desoxirribonucleico dna</t>
  </si>
  <si>
    <t>Es la estructura bioquímica básica que contiene la información genética, 
empaquetada en los cromosomas dentro de cada célula del animal. Un gen es una porción de ADN. El lenguaje de 
la información genética tiene sólo cuatro "letras" (A, C, G, T) que rep</t>
  </si>
  <si>
    <t>Marcador cuantitativo de ácido desoxirribonucleico (ADN),Marcadores cuantitativos de ácido desoxirribonucleico (ADN)</t>
  </si>
  <si>
    <t>Marcadores de tamaño o estándares de ácido desoxirribonucleico dna</t>
  </si>
  <si>
    <t>Es la portadora de toda la información genética que pasa de una generación a la siguiente, y contiene todas las instrucciones necesarias para la formación de un organismo nuevo así como para el control de todas las actividades de las células durante el ti</t>
  </si>
  <si>
    <t>Marcador de tamaño o columnas de ácido desoxirribonucleico (ADN),Marcadores de tamaño o columnas de ácido desoxirribonucleico (ADN)</t>
  </si>
  <si>
    <t>Marcadores de foco isoeléctrico ief</t>
  </si>
  <si>
    <t>Técnica para separar diferentes moléculas por las diferencias en su punto isoeléctrico.</t>
  </si>
  <si>
    <t>Marcador de enfoque isoeléctrico (IEF),Marcadores de enfoque isoeléctrico (IEF)</t>
  </si>
  <si>
    <t>Marcadores de electroforesis de proteína</t>
  </si>
  <si>
    <t>Es un método de separación de proteínas mediante la aplicación de un campo eléctrico.</t>
  </si>
  <si>
    <t>Marcador de electroforesis de proteínas,Marcadores de electroforesis de proteínas</t>
  </si>
  <si>
    <t>Marcadores o estándares de ácido ribonucleico rna</t>
  </si>
  <si>
    <t>Columna de ácido ribonucleico (ARN),Columnas de ácido ribonucleico (ARN),Marcador de ácido ribonucleico (ARN),Marcadores de ácido ribonucleico (ARN)</t>
  </si>
  <si>
    <t>Membranas de transferencia por adsorción</t>
  </si>
  <si>
    <t>Sistemas de transferencia de proteínas, como la electrotransferencia, transferencia semiseca y la simple transferencia capilar.</t>
  </si>
  <si>
    <t>Membrana de transferencia,Membranas de transferencia</t>
  </si>
  <si>
    <t>Kits y componentes de extracción, purificación y cuantificación de ácidos nucleicos</t>
  </si>
  <si>
    <t>Kits de extracción de gel o limpiadores de ácido desoxirribonucleico dna</t>
  </si>
  <si>
    <t>Equipo de limpieza usado con el fin de purificar el DNA de materiales contaminantes, como RNA y proteínas.</t>
  </si>
  <si>
    <t>Componentes de limpieza de gel de ácido desoxirribonucleico (ADN),Kit de extracción de gel de ácido desoxirribonucleico (ADN),Kits de extracción de gel de ácido desoxirribonucleico (ADN),Kits de limpieza de gel de ácido desoxirribonucleico (ADN)</t>
  </si>
  <si>
    <t>Kits para extrae ácido desoxirribonucleico dna de alimentos</t>
  </si>
  <si>
    <t>Técnicas  y equipos para poder extraer el ADN de un producto natural.</t>
  </si>
  <si>
    <t>Componentes para la extracción de ácido desoxirribonucleico (ADN) de los alimentos,Kit para la extracción de ácido desoxirribonucleico (ADN) de los alimentos,Kits para la extracción de ácido desoxirribonucleico (ADN) de los alimentos</t>
  </si>
  <si>
    <t>Sistemas de electro elución</t>
  </si>
  <si>
    <t>Electroelución es un método utilizado para extraer un ácido nucleico o una muestra de proteína a partir de un gel de electroforesis mediante la aplicación de una corriente negativa en el plano de la dimensión más pequeña del gel, el dibujo de la macromolé</t>
  </si>
  <si>
    <t>Sistema de electroelución,Sistemas de electroelución</t>
  </si>
  <si>
    <t>Kits de purificación de ácido desoxirribonucleico dna genómico</t>
  </si>
  <si>
    <t>Equipo de purificación de DNA génomico a partir de células o tejidos de origen animal, vegetal, de bacterias y levaduras</t>
  </si>
  <si>
    <t>Componentes de purificación genómica de ácido desoxirribonucleico (ADN),Kits de purificación genómica de ácido desoxirribonucleico (ADN)</t>
  </si>
  <si>
    <t>Sistemas de selección de alto rendimiento hts en purificación de ácido nucleico</t>
  </si>
  <si>
    <t>Equipo de separación de las partes menudas de las gruesas de los acidos nucleicos.</t>
  </si>
  <si>
    <t>Sistema de cribado de alta definición (HTS) para la purificación de ácidos nucleicos,Sistemas de cribado de alta definición (HTS) para la purificación de ácidos nucleicos</t>
  </si>
  <si>
    <t>Kits para purificación de ácido ribonucleico mensajero mrna</t>
  </si>
  <si>
    <t>Equipos usados en el  aislamiento y purificación de ácidos nucleicos .</t>
  </si>
  <si>
    <t>Componentes de purificación de ácido ribonucleico mensajero (ARNm),Kit de purificación de ácido ribonucleico mensajero (ARNm),Kits de purificación de ácido ribonucleico mensajero (ARNm)</t>
  </si>
  <si>
    <t>Glóbulos magnéticos para aislar ácido nucleico</t>
  </si>
  <si>
    <t>El uso de perlas magnéticas usadas en el  método de extracción en fase sólida.</t>
  </si>
  <si>
    <t>Cuenta magnética para el aislamiento de ácidos nucleicos,Cuentas magnéticas para el aislamiento de ácidos nucleicos</t>
  </si>
  <si>
    <t>Co-precipitantes de ácidos nucleicos</t>
  </si>
  <si>
    <t>Permite la visualización del precipitado de ácidos nucleicos</t>
  </si>
  <si>
    <t>Coprecipitante de ácidos nucleicos,Coprecipitantes de ácidos nucleicos</t>
  </si>
  <si>
    <t>Kits de cuantificación de ácidos nucleicos</t>
  </si>
  <si>
    <t>La espectrofotometría UV/Visible que nos permite confirmar que cantidad de ácidos nucleícos (ADN/ARN) de calidad adecuada antes de llevar a cabo ensayos de PCR cuantitativa en tiempo real (QRTPCR), análisis de SNPS (Polimorfismos de nucleótido único) o la</t>
  </si>
  <si>
    <t>Componentes de cuantificación de ácidos nucleicos,Kit de cuantificación de ácidos nucleicos,Kits de cuantificación de ácidos nucleicos</t>
  </si>
  <si>
    <t>Kits de purificación de fagos de ácido desoxirribonucleico dna</t>
  </si>
  <si>
    <t>Equipos de purificación de fragmentos de ADN a partir de geles de agarosa.</t>
  </si>
  <si>
    <t>Componentes de purificación de ácido desoxirribonucleico (ADN) de bacteriófagos,Kit de purificación de ácido desoxirribonucleico (ADN) de bacteriófagos,Kits de purificación de ácido desoxirribonucleico (ADN) de bacteriófagos</t>
  </si>
  <si>
    <t>Kits para extracción de plásmidos de ácido desoxirribonucleico dna de la levadura</t>
  </si>
  <si>
    <t xml:space="preserve">Equipos de extracción de ADN (ácido desoxirribonucleico) para la  investigación y sus usos incluyen secuenciación del ADN, la detección de los virus y las bacterias, y la investigación de enfermedades y trastornos con base genética. </t>
  </si>
  <si>
    <t>Kit para la extracción de ácido desoxirribonucleico (ADN) de los plásmidos de las levaduras,Kits para la extracción de ácido desoxirribonucleico (ADN) de los plásmidos de las levaduras</t>
  </si>
  <si>
    <t>Kit de purificación de plásmidos o cósmidos o cromosomas bacterianos artificiales bac</t>
  </si>
  <si>
    <t>Equipos usados en la extracción y purificación de DNA cromosómico y plasmídico</t>
  </si>
  <si>
    <t>Componentes de purificación de plásmidos,cósmidos o cromosomas artificiales bacterianos (BAC),Kits de purificación de plásmidos</t>
  </si>
  <si>
    <t>Kits de purificación de ácido nucleico etiquetado</t>
  </si>
  <si>
    <t xml:space="preserve">Métodos de extracción que permiten obtener 
ácidos nucleicos purificados a partir de diversas fuentes para después realizar 
análisis específicos de modificaciones genéticas mediante la reacción en cadena de 
la polimerasa (PCR). </t>
  </si>
  <si>
    <t>Componentes de purificación de ácidos nucleicos etiquetados,Kit de purificación de ácidos nucleicos etiquetados,Kits de purificación de ácidos nucleicos etiquetados</t>
  </si>
  <si>
    <t>Reactivos para extracción o precipitación o re suspensión de ácido nucleico</t>
  </si>
  <si>
    <t xml:space="preserve">Sustancia que interactúa con otra en una reacción química que da lugar a otras sustancias de propiedades, características y conformación distinta usadas para la extracción, precipitación o resuspensión de ácidos nucleicos. </t>
  </si>
  <si>
    <t>la precipitación o la resuspensión de ácidos nucleicos,Reactivo para la extracción,Reactivos para la extracción</t>
  </si>
  <si>
    <t>Materiales de estabilización o limpieza de ácido ribonucleico</t>
  </si>
  <si>
    <t>Material de limpieza del ácido ribonucleico que contiene la información genética procedente del ADN para utilizarse en la síntesis de proteínas, es decir, determina el orden en que se unirán los aminoácidos</t>
  </si>
  <si>
    <t>Material de estabilización de ácido ribonucleico (ARN),Material de limpieza de ácido ribonucleico (ARN)</t>
  </si>
  <si>
    <t>Kits de extracción de gel de ácido ribonucleico rna</t>
  </si>
  <si>
    <t>Equipo usado en el proceso por el cual átomos, iones o moléculas son atrapadas o retenidas en la superficie de un material.</t>
  </si>
  <si>
    <t>Componentes de extracción de gel de ácido ribonucleico (ARN),Kit de extracción de gel de ácido ribonucleico (ARN),Kits de extracción de gel de ácido ribonucleico (ARN)</t>
  </si>
  <si>
    <t>Kits para extracción de ácido nucleico de células o tejidos de plantas</t>
  </si>
  <si>
    <t>Proceso por el cual átomos, iones o moléculas son atrapadas o retenidas en la superficie de un material.</t>
  </si>
  <si>
    <t>Componentes para la extracción de ácidos nucleicos de células o tejidos vegetales,Kit para la extracción de ácidos nucleicos de células o tejidos vegetales,Kits para la extracción de ácidos nucleicos de células o tejidos vegetales</t>
  </si>
  <si>
    <t>Kits de purificación de ácido ribonucleico rna total</t>
  </si>
  <si>
    <t>Extracción y purificación del ARN celular total de muestras obtenidas por microdisección láser. Se utilizan kits comerciales optimizados para aislar ARN a partir de un número reducido de células. El ARN purificado está en condiciones de ser utilizado en a</t>
  </si>
  <si>
    <t>Componentes de purificación total de ácido ribonucleico (ARN),Kit de purificación total de ácido ribonucleico (ARN),Kits de purificación total de ácido ribonucleico (ARN)</t>
  </si>
  <si>
    <t>Kits de purificación de ácido desoxirribonucleico dna viral</t>
  </si>
  <si>
    <t>Sistema simple y fácil de usar para la purificación eficiente de los ácidos nucleicos virales de plasma humano o en muestras de suero para fines de diagnóstico in vitro.</t>
  </si>
  <si>
    <t>Componentes de purificación vírica de ácido desoxirribonucleico (ADN),Kit de purificación vírica de ácido desoxirribonucleico (ADN),Kits de purificación vírica de ácido desoxirribonucleico (ADN)</t>
  </si>
  <si>
    <t>Kits de purificación de ácido ribonucleico viral</t>
  </si>
  <si>
    <t>Equipos de laboratorios para la preparación de todos los ácidos ribonucleicos que representan la presencia de partículas de virus en las muestras de interés.</t>
  </si>
  <si>
    <t>Componentes de purificación vírica de ácido ribonucleico (ARN),Kit de purificación vírica de ácido ribonucleico (ARN),Kits de purificación vírica de ácido ribonucleico (ARN)</t>
  </si>
  <si>
    <t>Productos secuenciadores de ácido desoxirribonucleico (adn)</t>
  </si>
  <si>
    <t>Kits o enzimas para secuenciación</t>
  </si>
  <si>
    <t>Conjunto de métodos y técnicas bioquímicas cuya finalidad es la determinación del orden de los nucleótidos (A, C, G y T) en un oligonucleótido de ADN.</t>
  </si>
  <si>
    <t>Enzimas de secuenciado,Kits de secuenciado,Kits o enzimas de secuenciado</t>
  </si>
  <si>
    <t>Matrices génicas</t>
  </si>
  <si>
    <t>Acido nucleico inmovilizado en membranas de vidrio o nylon</t>
  </si>
  <si>
    <t>Membrana de vidrio utilizada para la inmovilización de ácidos nucleicos.</t>
  </si>
  <si>
    <t>Ácido nucleico inmovilizado en membranas de nailon,Ácido nucleico inmovilizado en membranas de vidrio</t>
  </si>
  <si>
    <t>Productos de transcripción y traducción in vitro</t>
  </si>
  <si>
    <t>Conjugados o derivados oligoméricos</t>
  </si>
  <si>
    <t>Molécula constituye un oligómero cuando los radicales asociados son distintos entre sí. La naturaleza orgánica esta llena de estos casos multifuncionales. En cambio, un polímero es una molécula con dos o más radicales de la misma especie.</t>
  </si>
  <si>
    <t>Conjugado de oligómeros,Conjugados de oligómeros,Derivado de oligómeros,Derivados de oligómeros</t>
  </si>
  <si>
    <t>Ribonucleotidos</t>
  </si>
  <si>
    <t>Un ribonucleótido es un nucleótido formado por la unión de una purina o una pirimidina y una molécula de ribosa (monosacáridode la familia de las pentosas).</t>
  </si>
  <si>
    <t>Robonucleótido,Robonucleótidos</t>
  </si>
  <si>
    <t>Sistemas o kits de transcripción o traducción</t>
  </si>
  <si>
    <t>Sistemas de traducción de reacciones para la expesión de proteínas libres de células eucariota.</t>
  </si>
  <si>
    <t>Kits de transcripción o traducción,Sistemas de transcripción o traducción,Sistemas o kits de traducción,Sistemas o kits de transcripción</t>
  </si>
  <si>
    <t>Accesorios de etiquetado de traducción</t>
  </si>
  <si>
    <t>Equipos para procedimientos que se utilizan para introducir etiquetados nucleótidos en las plantillas de ADN</t>
  </si>
  <si>
    <t>Accesorio de etiquetado de traducción,Accesorios de etiquetado de traducción</t>
  </si>
  <si>
    <t>Bibliotecas y material relacionado</t>
  </si>
  <si>
    <t>Tejidos animales o fluidos corporales</t>
  </si>
  <si>
    <t>Nivel de organización celular intermedia entre las células y un completo organismo . Un tejido es un conjunto de células similares desde el mismo origen que juntos llevar a cabo una función específica. Órganos a continuación, se forman por la agrupación f</t>
  </si>
  <si>
    <t>Tejido animal o fluido corporal,Tejidos animales o fluidos corporales</t>
  </si>
  <si>
    <t>Muestrarios de ácido desoxirribonucleico dna complementario</t>
  </si>
  <si>
    <t>Colección de secuencias nucleotídicas múltiples representativas de todas las secciones del ácido desoxirribonucleico (ADN) en un genoma específico. Representa también una asignación aleatoria de fragmentos de ADN de un organismo, ligados a vectores y clon</t>
  </si>
  <si>
    <t>Biblioteca de ácido desoxirribonucleico complementario (ADNc),Bibliotecas de ácido desoxirribonucleico complementario (ADNc)</t>
  </si>
  <si>
    <t>Kits de síntesis de ácido desoxirribonucleico dna complementario</t>
  </si>
  <si>
    <t>El ADN complementario o ADNc es un ADN de doble cadena. Se sintetiza a partir de una hebra simple de ARNm maduro. Se suele utilizar para la clonación de genes propios de células eucariotas en células procariotas, debido a que, dada la naturaleza de su sín</t>
  </si>
  <si>
    <t>Componentes de síntesis de ácido desoxirribonucleico complementario (ADNc),Kit de síntesis de ácido desoxirribonucleico complementario (ADNc),Kits de síntesis de ácido desoxirribonucleico complementario (ADNc)</t>
  </si>
  <si>
    <t>Muestrarios genómicos</t>
  </si>
  <si>
    <t>En genética, una biblioteca genómica es una población de bacterias huésped, cada una de ellas lleva un ADN que fue insertado en un vector de clonación, de tal manera que la colección de clones representa todo el genoma del organismo fuente.</t>
  </si>
  <si>
    <t>Biblioteca genómica,Bibliotecas genómicas</t>
  </si>
  <si>
    <t>Kits de construcción de muestrarios</t>
  </si>
  <si>
    <t xml:space="preserve">Sistema que incorpora la colección de secuencias nucleotídicas múltiples representativas de todas las secciones del ácido desoxirribonucleico (ADN) en un genoma específico. Representa también una asignación aleatoria de fragmentos de ADN de un organismo, </t>
  </si>
  <si>
    <t>Componentes de estructura de bibliotecas,Kit de estructura de bibliotecas,Kits de estructura de bibliotecas</t>
  </si>
  <si>
    <t>Muestrarios de despliegue de proteínas o péptidos</t>
  </si>
  <si>
    <t>Equipo o técnica innovadora que se utiliza para seleccionar péptidos, proteínas o anticuerpos de una gran colección de fagos que exponen en sus superficies distintos péptidos, proteínas o anticuerpos.  Esta colección de fagos se les llama genoteca, librer</t>
  </si>
  <si>
    <t>Biblioteca de presentación de péptidos,Biblioteca de presentación de proteínas,Bibliotecas de presentación de péptidos,Bibliotecas de presentación de proteínas</t>
  </si>
  <si>
    <t>Dos muestrarios o sistemas de dos híbridos</t>
  </si>
  <si>
    <t xml:space="preserve"> Es una técnica de biología molecular usada para detectar interacción entre dos proteínas. </t>
  </si>
  <si>
    <t>Biblioteca o sistema doble híbrido,Bibliotecas o sistemas dobles híbridos</t>
  </si>
  <si>
    <t>Kits de empaques virales</t>
  </si>
  <si>
    <t xml:space="preserve"> Es una cápsida preformada que contiene la proteasa viral. </t>
  </si>
  <si>
    <t>Componente de empaquetado vírico,Componentes de empaquetado vírico,Kit de empaquetado vírico,Kits de empaquetado vírico</t>
  </si>
  <si>
    <t>Sistemas de etiquetado y detección de ácidos nucleicos</t>
  </si>
  <si>
    <t>Materiales de detección de ácido nucleico quimio fluorescente</t>
  </si>
  <si>
    <t>Se trata de un fluorocromo que se liga a
macromoléculas polianiónicas, como los mucopolisacáridos y los ácidos nucleicos.</t>
  </si>
  <si>
    <t>Material quimiofluorescente de detección de ácidos nucleicos</t>
  </si>
  <si>
    <t>Materiales de detección de ácido nucleico quimio luminiscente</t>
  </si>
  <si>
    <t>Material quimioluminescente de detección de ácidos nucleicos</t>
  </si>
  <si>
    <t>Materiales de detección nucleicos y cromogénicos</t>
  </si>
  <si>
    <t>Equipos o instrumentos  de sustrato cromogénico usados para  detectar ácidos nucleicos.</t>
  </si>
  <si>
    <t>Material cromogénico de detección de ácidos nucleicos</t>
  </si>
  <si>
    <t>Kits de etiquetado no radiactivos de ácido nucleico</t>
  </si>
  <si>
    <t xml:space="preserve">Dispositivos reactivos individuales para el etiquetado y detección de no radiactivos de ácidos nucleicos por diferentes métodos. </t>
  </si>
  <si>
    <t>Componente de etiquetado no radiactivo de ácidos nucleicos,Componentes de etiquetado no radiactivo de ácidos nucleicos,Kit de etiquetado no radiactivo de ácidos nucleicos,Kits de etiquetado no radiactivo de ácidos nucleicos</t>
  </si>
  <si>
    <t>Kits de etiquetado radiactivos de ácido nucleico</t>
  </si>
  <si>
    <t xml:space="preserve">Dispositivos reactivos individuales para el etiquetado y detección de radiactivos de ácidos nucleicos por diferentes métodos. </t>
  </si>
  <si>
    <t>Componente de etiquetado radiactivo de ácidos nucleicos,Componentes de etiquetado radiactivo de ácidos nucleicos,Kit de etiquetado radiactivo de ácidos nucleicos,Kits de etiquetado radiactivo de ácidos nucleicos</t>
  </si>
  <si>
    <t>Radio nucleótidos o nucleosidos</t>
  </si>
  <si>
    <t>Los nucleótidos son moléculas orgánicas formadas por la unión covalente de un monosacárido de cinco carbonos (pentosa), una base nitrogenada y un grupo fosfato. El nucleósido es la parte del nucleótido formada únicamente por la base nitrogenada y la pento</t>
  </si>
  <si>
    <t>Radionucleósido,Radionucleósidos,Radionucleótido,Radionucleótidos</t>
  </si>
  <si>
    <t>Kits de análisis de ácido desoxirribonucleico (adn)</t>
  </si>
  <si>
    <t>Kits citogenéticos</t>
  </si>
  <si>
    <t>Conjunto de instrumentos que se utiliza para el estudio de la estructura, función y comportamiento de los cromosomas.</t>
  </si>
  <si>
    <t>Componente citogenético,Componentes citogenéticos,Kit citogenético,Kits citogenéticos</t>
  </si>
  <si>
    <t>Kits de kits de exhibición o sustracción diferenciales</t>
  </si>
  <si>
    <t xml:space="preserve">Equipos usados en el  proceso mediante el cual los genomas muy relacionados se comparan con el fin de aislar las etiquetas que llevan los polimorfismos. </t>
  </si>
  <si>
    <t>Componente de presentación o sustracción diferencial,Componentes de presentación o sustracción diferencial,Kit de presentación o sustracción diferencial,Kits de presentación o sustracción diferencial</t>
  </si>
  <si>
    <t>Kits de tipificación de ácido desoxirribonucleico dna</t>
  </si>
  <si>
    <t>Encarnación del modelo de una especie o clase en un representante concreto.</t>
  </si>
  <si>
    <t>Componente de tipificación de ácido desoxirribonucleico (ADN),Componentes de tipificación de ácido desoxirribonucleico (ADN),Kit de tipificación de ácido desoxirribonucleico (ADN),Kits de tipificación de ácido desoxirribonucleico (ADN)</t>
  </si>
  <si>
    <t>Pruebas de protección nucleasa</t>
  </si>
  <si>
    <t>Ensayo de protección de Nucleasa es una técnica de laboratorio utilizada en bioquímica y la genética para identificar moléculas individuales de ARN en una heterogénea muestra de ARN extraído de células.</t>
  </si>
  <si>
    <t>Ensayo de protección de nucleasa,Ensayos de protección de nucleasas</t>
  </si>
  <si>
    <t>Medios, kits y equipo de propagación y transformación de microorganismos</t>
  </si>
  <si>
    <t>Antimicóticos</t>
  </si>
  <si>
    <t>Se entiende por antifúngico o antimicótico a toda sustancia que tiene la capacidad de evitar el crecimiento de algunos tipos de hongos o incluso de provocar su muerte.</t>
  </si>
  <si>
    <t>antifúngico,antifúngicos,Antimicótico,Antimicóticos</t>
  </si>
  <si>
    <t>Celdas competentes de bacterias</t>
  </si>
  <si>
    <t xml:space="preserve"> Proceso gracias al cual se introducir nuestro plásmido en la bacteria. </t>
  </si>
  <si>
    <t>Célula competente de bacterias,Células competentes de bacterias</t>
  </si>
  <si>
    <t>Kits de transformación de bacterias</t>
  </si>
  <si>
    <t>Consiste en conseguir introducir un gen dentro de una bacteria para que forme una proteína concreta.</t>
  </si>
  <si>
    <t>Componentes de transformación de bacteria,Kit de transformación de bacteria,Kits de transformación de bacterias</t>
  </si>
  <si>
    <t>Medio agar embotellado o en bandas para bacterias</t>
  </si>
  <si>
    <t>Agar embotellada o pinchazos para las bacterias</t>
  </si>
  <si>
    <t>Banda embotellada para bacterias,Bandas embotelladas para bacterias,Entorno embotellado para bacterias,Entornos embotellados para bacterias</t>
  </si>
  <si>
    <t>Mezclas de suplemento brent para levadura</t>
  </si>
  <si>
    <t>Equipo de laboratorio para microorganismo de propagación y transformación de medios: Antimicóticos bacterias células competentes los medios de agar embotellada o puñaladas por bacterias Brent mezclas de suplementos de levadura</t>
  </si>
  <si>
    <t>Mezcla suplementaria de Brent para levaduras,Mezclas suplementarias de Brent para levaduras</t>
  </si>
  <si>
    <t>Mezclas de suplemento completo para levadura</t>
  </si>
  <si>
    <t>Es una combinación de aminoácidos, vitaminas y otros componentes esenciales para apoyar un crecimiento vigoroso de las células en medio suplementado CSM.</t>
  </si>
  <si>
    <t>Mezcla suplementaria completa para levaduras,Mezclas suplementarias completas para levaduras</t>
  </si>
  <si>
    <t>Medio discoide dictiostelium</t>
  </si>
  <si>
    <t>Es una especie de suelo-vida ameba pertenecientes al filo Mycetozoa . Comúnmente conocido como moho de fango , D. discoideum es un eucariota que las transiciones a partir de una colección de amebas unicelulares en una babosa multicelular y luego en un cue</t>
  </si>
  <si>
    <t>Entorno para Dictyostelium discoideum,Entornos para Dictyostelium discoideum</t>
  </si>
  <si>
    <t>Cubetas de electroporación</t>
  </si>
  <si>
    <t>Recipiente que se usa para provocar un aumento significativo de la conductividad eléctrica y lapermeabilidad de la membrana plasmática celular mediante un campo eléctrico aplicado externamente.</t>
  </si>
  <si>
    <t>Cubeta de electropermeabilización,Cubetas de electropermeabilización</t>
  </si>
  <si>
    <t>Mezclas de suplemento hollenberg para levaduras</t>
  </si>
  <si>
    <t>Equipo de laboratorio de medición, observación y propagación de microorganismos.</t>
  </si>
  <si>
    <t>Mezcla suplementaria de Hollenberg para levaduras,Mezclas suplementarias de Hollenberg para levaduras</t>
  </si>
  <si>
    <t>Medios o suplementos para schizosaccharomyces pombe (levadura de fisión)</t>
  </si>
  <si>
    <t>Es una especie de levadura. Es un hongo unicelular eucariota usado como organismo modelo en biología molecular y biología celular. Tiene forma de bastón y mide normalmente de 3 a 4 micrometros de diámetro y de 7 a 14 micrometros de longitud.</t>
  </si>
  <si>
    <t>Entorno para Schizosaccharomyces pombe,Suplemento para Schizosaccharomyces pombe,Suplementos para Schizosaccharomyces pombe</t>
  </si>
  <si>
    <t>Ingredientes o aditivos de medio para schizosaccharomyces pombe</t>
  </si>
  <si>
    <t>Aditivo de entorno para Schizosaccharomyces pombe,Aditivos de entorno para Schizosaccharomyces pombe,Ingrediente de entorno para Schizosaccharomyces pombe,Ingredientes de entorno para Schizosaccharomyces pombe</t>
  </si>
  <si>
    <t>Ingredientes o aditivos de medio para bacterias</t>
  </si>
  <si>
    <t xml:space="preserve">Productos químicos que se añaden a las vacunas para inactivar un virus o una bacteria y estabilizar ingredientes de un medicamento y los medios de comunicación. </t>
  </si>
  <si>
    <t>Aditivo de entorno para bacterias,Aditivos de entorno para bacterias,Ingrediente de entorno para bacterias,Ingredientes de entorno para bacterias</t>
  </si>
  <si>
    <t>Medio seco premezclado</t>
  </si>
  <si>
    <t>Superficie donde se procede a realizar el premezclado seco.</t>
  </si>
  <si>
    <t>Entorno premezclado seco</t>
  </si>
  <si>
    <t>Reactivos para preparar bacterias competentes</t>
  </si>
  <si>
    <t>Sustancia que interactúa con otra en una reacción química para la preparación de bacterias competentes.</t>
  </si>
  <si>
    <t>Reactivo para la preparación de bacterias competentes,Reactivos para la preparación de bacterias competentes</t>
  </si>
  <si>
    <t>Reactivos para preparar levadura competente</t>
  </si>
  <si>
    <t>Sustancia que interactúa con otra en una reacción química para la preparación de levaduras competentes.</t>
  </si>
  <si>
    <t>Reactivo para la preparación de levaduras competentes,Reactivos para la preparación de levaduras competentes</t>
  </si>
  <si>
    <t>Medios ricos para levadura</t>
  </si>
  <si>
    <t>Entornos para crecimiento y manteniemiento para levaduras.</t>
  </si>
  <si>
    <t>Entorno altamente nutritivo para levaduras</t>
  </si>
  <si>
    <t>Platos especiales para bacterias</t>
  </si>
  <si>
    <t>Placas de multiplicación de microorganismos, tales como bacterias, hongos y parásitos, en el que se prepara un medio óptimo para favorecer el proceso deseado</t>
  </si>
  <si>
    <t>Placa de cultivo especializadas para bacterias,Placas de cultivo especializadas para bacterias</t>
  </si>
  <si>
    <t>Medio seco premezclado especializado</t>
  </si>
  <si>
    <t>Medios especiales para premezclado seco.</t>
  </si>
  <si>
    <t>Entorno premezclado seco especializado</t>
  </si>
  <si>
    <t>Mezclas suplementarias completas sintéticas para levadura</t>
  </si>
  <si>
    <t>Conjunto de elementos suplemnetarias para complementar la levadura.</t>
  </si>
  <si>
    <t>Mezcla suplementaria sintética completa para levaduras,Mezclas suplementarias sintéticas completas para levaduras</t>
  </si>
  <si>
    <t>Medio sintético para levadura</t>
  </si>
  <si>
    <t>Superficie que tiene una caracteristica sintetica para levaduras.</t>
  </si>
  <si>
    <t>Entorno sintético para levaduras</t>
  </si>
  <si>
    <t>Células competentes para levadura</t>
  </si>
  <si>
    <t>Células de levadura congeladas que sean competentes para transformar después de deshielarse.</t>
  </si>
  <si>
    <t>Célula competentes de levaduras,Células competentes de levaduras</t>
  </si>
  <si>
    <t>Kits de transformación de levadura</t>
  </si>
  <si>
    <t xml:space="preserve">Equipo usado en la alteración genética de una bacteria resultante de la absorción directa, incorporación y expresión del material genético exógeno (ADN exógeno). </t>
  </si>
  <si>
    <t>Componentes de transformación de levaduras,Kit de transformación de levaduras,Kits de transformación de levaduras</t>
  </si>
  <si>
    <t>Bases de nitrógeno para levadura ynb o variantes de bases de nitrógeno para levaduras ynb</t>
  </si>
  <si>
    <t>Medio de base para la preparación de los medios de comunicación de levadura definidos mínimos y sintéticos.</t>
  </si>
  <si>
    <t>Variante de base de nitrógeno para levaduras (YNB),Variantes de bases de nitrógeno para levaduras (YNB)</t>
  </si>
  <si>
    <t>Productos de reacción en cadena de la polimerasa (pcr) y reacción en cadena de transcriptasa inversa de la polimerasa (rt pcr)</t>
  </si>
  <si>
    <t>Trifosfatos deoxinucleotidos dntps</t>
  </si>
  <si>
    <t xml:space="preserve"> Son los monómeros que constituyen el ADN. Y poseen la misma estructura que los nucleótidos</t>
  </si>
  <si>
    <t>Desoxirribonucleóxido-trifosfatos (dNTPs)</t>
  </si>
  <si>
    <t>Kits de reacción en cadena polimerasa específica para genes</t>
  </si>
  <si>
    <t>Es una técnica de biología molecular desarrollada en 1987 por Kary Mullis,1 cuyo objetivo es obtener un gran número de copias de un fragmento de ADN particular, partiendo de un mínimo; en teoría basta partir de una única copia de ese fragmento original, o</t>
  </si>
  <si>
    <t>Componentes de reacción en cadena de la polimerasa (PCR) para genes específicos,Kit de reacción en cadena de la polimerasa (PCR) para genes específicos,Kits de reacción en cadena de la polimerasa (PCR) para genes específicos</t>
  </si>
  <si>
    <t>Kits de purificación de reacción en cadena de polimerasa</t>
  </si>
  <si>
    <t>Componentes de reacción en cadena de la polimerasa (PCR) para purificación,Kit de reacción en cadena de la polimerasa (PCR) para purificación,Kits de reacción en cadena de la polimerasa (PCR) para purificación</t>
  </si>
  <si>
    <t>Kits para cuantificación de ácido ribonucleico mensajero mrna mediante reacción en cadena de polimerasa pcr</t>
  </si>
  <si>
    <t>Equipos para expresar en forma  numérica los ácidos ribonucleico mensajero (ARNm) por reacción en cadena de la polimerasa.</t>
  </si>
  <si>
    <t>Componentes de cuantificación de ácido ribonucleico mensajero (ARNm) por reacción en cadena de la polimerasa (PCR),Kits de cuantificación de ácido ribonucleico mensajero (ARNm) por reacción en cadena de la polimerasa (PCR)</t>
  </si>
  <si>
    <t>Nucleótidos</t>
  </si>
  <si>
    <t>Los nucleótidos son moléculas orgánicas formadas por la unión covalente de un monosacárido de cinco carbonos (pentosa), una base nitrogenada y un grupo fosfato.</t>
  </si>
  <si>
    <t>Tapones para reacción en cadena de polimerasa pcr</t>
  </si>
  <si>
    <t xml:space="preserve">
Productos para reacción en cadena de la polimerasa (PCR) es una técnica poderosa y sensible para la amplificación de ADN. ADN polimerasa es una enzima ampliamente utilizado en la PCR</t>
  </si>
  <si>
    <t>Solución tampón de reacción en cadena de la polimerasa (PCR),Soluciones tampón de reacción en cadena de la polimerasa (PCR)</t>
  </si>
  <si>
    <t>Productos para optimizar la reacción en cadena de polimerasa pcr</t>
  </si>
  <si>
    <t>Productos usado en la  técnica de biología molecular desarrollada en 1987 por Kary Mullis, cuyo objetivo es obtener un gran número de copias de un fragmento de ADN particular, partiendo de un mínimo; en teoría basta partir de una única copia de ese fragme</t>
  </si>
  <si>
    <t>Producto optimizador de la reacción en cadena de la polimerasa (PCR),Productos optimizadores de la reacción en cadena de la polimerasa (PCR)</t>
  </si>
  <si>
    <t>Base para reacción en cadena de polimerasa pcr o reacción en cadena de polimerasa transcripta inversa rt pcr</t>
  </si>
  <si>
    <t>Permite generar una gran cantidad de copias de un fragmento de DNA (ácido desoxirribonulceico).</t>
  </si>
  <si>
    <t>Producto optimizador de la reacción en cadena de la polimerasa (PCR) polimerasa (RT PCR),Productos optimizadores de la reacción en cadena de la polimerasa (PCR) polimerasa (RT PCR)</t>
  </si>
  <si>
    <t>Ácido desoxirribonucleico complementario cdna pre-preparado</t>
  </si>
  <si>
    <t xml:space="preserve"> Es un ADN de doble cadena. Se sintetiza a partir de una hebra simple de ARNm maduro. Se suele utilizar para la clonación de genes propios de células eucariotas en células procariotas, debido a que, dada la naturaleza de su síntesis, carece de intrones</t>
  </si>
  <si>
    <t>Ácido desoxirribonucleico complementario (ADNc) prefabricado</t>
  </si>
  <si>
    <t>Ácido desoxirribonucleico adn genómico purificado</t>
  </si>
  <si>
    <t>El ácido desoxirribonucleico, frecuentemente abreviado como ADN, es un ácido nucleico que contiene instrucciones genéticas usadas en el desarrollo y funcionamiento de todos los organismos vivos conocidos y algunos virus, y es responsable de su transmisión</t>
  </si>
  <si>
    <t>Ácido desoxirribonucleico (ADN) purificado,Ácidos desoxirribonucleicos (ADN) purificados</t>
  </si>
  <si>
    <t>Ácidos ribonucleicos rna purificados</t>
  </si>
  <si>
    <t>El ácido ribonucleico (ARN o RNA) es un ácido nucleico formado por una cadena de ribonucleótidos.</t>
  </si>
  <si>
    <t>Ácido ribonucleico (ARN) purificado,Ácidos ribonucleicos (ARN) purificados</t>
  </si>
  <si>
    <t>Productos de tecnología de rápida amplificación o terminaciones de ácido desoxirribonucleico complementario race</t>
  </si>
  <si>
    <t xml:space="preserve"> Dispositivos para amplificación o ácido desoxirribonucleico complementario termina productos de tecnología RACE.</t>
  </si>
  <si>
    <t>Producto tecnológico acelerador o complementario de extremo (RACE) de cadena de ácido desoxirribonucleico,Productos tecnológicos aceleradores o complementarios de extremos (RACE) de cadenas de ácido desoxirribonucleico</t>
  </si>
  <si>
    <t>Kits de reacción en cadena de polimerasa transcriptasa inversa rt pcr</t>
  </si>
  <si>
    <t xml:space="preserve"> Equipos usados en la técnica de laboratorio para generar una gran cantidad de copias de ADN, proceso llamado "amplificación". En la RT-PCR, sin embargo, una hebra de ARN es retrotranscripta en ADN complementario (ADNc) usando una enzima llamada transcrip</t>
  </si>
  <si>
    <t>Componentes de reacción en cadena de transcriptasa inversa de la polimerasa (RT PCR),Kit de reacción en cadena de transcriptasa inversa de la polimerasa (RT PCR),Kits de reacción en cadena de transcriptasa inversa de la polimerasa (RT PCR)</t>
  </si>
  <si>
    <t>Kits o polimerasas de ácido desoxirribonucleico dna termoestable</t>
  </si>
  <si>
    <t xml:space="preserve">La polimerasa es una enzima capaz de transcribir o replicar ácidos nucleicos. Resultan cruciales en la división celular (ADN polimerasa) y en la transcripción del ADN (ARN polimerasa). Es parte de la reacción en cadena de la polimerasa (PCR), una técnica </t>
  </si>
  <si>
    <t>Polimerasa o kit termoestable de ácido desoxirribonucleico (ADN),Polimerasas o kits termoestables de ácido desoxirribonucleico (ADN)</t>
  </si>
  <si>
    <t>Iniciadores, enlaces y adaptadores</t>
  </si>
  <si>
    <t>Adaptadores o enlazadores</t>
  </si>
  <si>
    <t>Es un dispositivo de hardware o un componente software, que convierte datos transmitidos en un formato a otro</t>
  </si>
  <si>
    <t>Adaptador o enlace,Adaptadores o enlaces</t>
  </si>
  <si>
    <t>Bases misceláneas</t>
  </si>
  <si>
    <t>Secuencia de ácido nucleico.</t>
  </si>
  <si>
    <t>Iniciador diverso,Iniciadores diversos</t>
  </si>
  <si>
    <t>Bases de secuenciación</t>
  </si>
  <si>
    <t>Secuencia de ácido nucleico de forma secuenciado..</t>
  </si>
  <si>
    <t>Iniciador de secuenciado,Iniciadores de secuenciado</t>
  </si>
  <si>
    <t>Productos de expresión proteínica</t>
  </si>
  <si>
    <t>Kits de expresión bacteriana</t>
  </si>
  <si>
    <t>Dispositivos para plásmido o virus diseñados para la expresión bacteriana en las células.</t>
  </si>
  <si>
    <t>Compenente de expresión bacteriana,Compenentes de expresión bacteriana,Kit de expresión bacteriana,Kits de expresión bacteriana</t>
  </si>
  <si>
    <t>Reactivos de transfección eucariótica</t>
  </si>
  <si>
    <t>Sustancia que interactúa con otra en una reacción química para introducir deliberadamente ácidos nucleicos en las células.</t>
  </si>
  <si>
    <t>Reactivo de transfección eucariótica,Reactivos de transfección eucariótica</t>
  </si>
  <si>
    <t>Inductores o reguladores</t>
  </si>
  <si>
    <t>Una molécula que hace que una célula u organismo acelere la síntesis de una enzima o secuencia de enzimas en respuesta a una señal de desarrollo o Una sustancia que afecta a la cantidad de producto o el progreso de una reacción bioquímica o proceso</t>
  </si>
  <si>
    <t>Inductor o regulador,Inductores o reguladores</t>
  </si>
  <si>
    <t>Células de insectos</t>
  </si>
  <si>
    <t>Se utilizan para expresar las proteínas que se modifican después de la traducción sólo en las células eucariotas (como glicosilación). Estas proteínas expresadas se utilizan entonces para los estudios bioquímicos o cristalografía.</t>
  </si>
  <si>
    <t>Célula de insecto,Células de insectos</t>
  </si>
  <si>
    <t>Kits de expresión de insectos</t>
  </si>
  <si>
    <t>Equipo usado en el estudio científico de los insectos.</t>
  </si>
  <si>
    <t>Componente de expresión entomológica,Componentes de expresión entomológica,Kit de expresión entomológica,Kits de expresión entomológica</t>
  </si>
  <si>
    <t>Medio para insectos</t>
  </si>
  <si>
    <t>Hábitat o ambiente que rodea a los insectos o cosa e influyen en su desarrollo.</t>
  </si>
  <si>
    <t>Entorno para insecto,Entornos para insectos</t>
  </si>
  <si>
    <t>Reactivos o suplementos para medio para insectos</t>
  </si>
  <si>
    <t>Toda sustancia que interactúa con otra en una reacción química que da lugar a otras sustancias de propiedades diversas.</t>
  </si>
  <si>
    <t>Suplemento o reactivo de entorno para insecto,Suplementos o reactivos de entornos para insectos</t>
  </si>
  <si>
    <t>Kits de expresión celular mamífera</t>
  </si>
  <si>
    <t>Sistema de expresión viral para células de mamífero que utiliza dos métodos diferentes para la producción de adenovirus recombinante.</t>
  </si>
  <si>
    <t>Componente de expresión de células de mamíferos,Componentes de expresión de células de mamíferos,Kit de expresión de célula de mamífero,Kits de expresión de células de mamíferos</t>
  </si>
  <si>
    <t>Células mamíferas</t>
  </si>
  <si>
    <t>Son células que se derivan o aislan a partir de tejido de un mamífero. Tales células se pueden utilizar, por ejemplo, para establecer un sistema de modelo in vitro.</t>
  </si>
  <si>
    <t>Célula de mamífero,Células de mamíferos</t>
  </si>
  <si>
    <t>Kits para extracción de proteína de células o tejidos de mamíferos</t>
  </si>
  <si>
    <t>Conjunto de instrumentos utilizado para la extracción de proteínas de células.</t>
  </si>
  <si>
    <t>Componentes para la extracción de proteínas de células o tejidos de mamíferos,Kit para la extracción de proteína de célula o tejido de mamífero,Kits para la extracción de proteínas de células o tejidos de mamíferos</t>
  </si>
  <si>
    <t>Kits para extracción de proteína de bacterias</t>
  </si>
  <si>
    <t>Conjunto de instrumentos utilizado para la extracción de proteínas de bacterias.</t>
  </si>
  <si>
    <t>Componentes para la extracción de proteínas de bacterias,Kit para la extracción de proteínas de bacterias,Kits para la extracción de proteínas de bacterias</t>
  </si>
  <si>
    <t>Kits para extracción de proteína de levadura</t>
  </si>
  <si>
    <t>Conjunto de instrumentos utilizado para la extracción de proteínas de levadura.</t>
  </si>
  <si>
    <t>Componente para la extracción de proteínas de levaduras,Componentes para la extracción de proteínas de levaduras,Kit para la extracción de proteínas de levaduras,Kits para la extracción de proteínas de levaduras</t>
  </si>
  <si>
    <t>Reportero de ensayo genético</t>
  </si>
  <si>
    <t>En biología molecular, un gen reportero (llamado a menudo sólo como reportero) es un gen que los investigadores vinculan a una secuencia regulatoria de otro gen de interés en bacterias, cultivos celulares, animales o plantas.</t>
  </si>
  <si>
    <t>Ensayo para genes indicadores,Ensayos para genes indicadores,Prueba para genes indicadores,Pruebas para genes indicadores</t>
  </si>
  <si>
    <t>Líneas celulares mamíferas estables</t>
  </si>
  <si>
    <t>Resultado de trabajar con los servicios de biologia molecular donde se generan estas líneas celulares.</t>
  </si>
  <si>
    <t>Línea celular estable de mamífero,Líneas celulares estables de mamíferos</t>
  </si>
  <si>
    <t>Kits de expresión de levadura</t>
  </si>
  <si>
    <t>Conjunto de instrumentos para determinar la expresión de levaduras.</t>
  </si>
  <si>
    <t>Componente de expresión de levadura,Componentes de expresión de levaduras,Kit de expresión de levaduras,Kits de expresión de levaduras</t>
  </si>
  <si>
    <t>Vectores</t>
  </si>
  <si>
    <t>Vectores enfocados a cromosomas</t>
  </si>
  <si>
    <t>Equipo utilizado para la selección de pequeños cuerpos en forma de bastoncillos en que se organiza la cromatina del núcleo celular durante las divisiones celulares.</t>
  </si>
  <si>
    <t>Vector de selección cromosómica,Vectores de selección cromosómica</t>
  </si>
  <si>
    <t>Vectores enfocados a expresión bacteriana</t>
  </si>
  <si>
    <t xml:space="preserve">Es un virus o plásmido diseñado para la expresión de la proteína en las células. </t>
  </si>
  <si>
    <t>Vector de expresión bacteriana,Vectores de expresión bacteriana</t>
  </si>
  <si>
    <t>Vectores de casete</t>
  </si>
  <si>
    <t>Equipos de laboratorios utilizado para vectores de cartucho.</t>
  </si>
  <si>
    <t>Vector de cartucho,Vectores de cartucho</t>
  </si>
  <si>
    <t>Despliegue de mapas o secuencias vectoriales</t>
  </si>
  <si>
    <t>Equipos de laboratorios utilizado para visualizar los vectores de presentación.</t>
  </si>
  <si>
    <t>Mapa de vector de presentación,Mapas de vectores de presentación,Secuencia de vector de presentación,Secuencias de vectores de presentación</t>
  </si>
  <si>
    <t>Mapas o secuencias de reportero de vector enzimático</t>
  </si>
  <si>
    <t>Equipos de laboratorios utilizado para visualizar los vectores de enzimas indicadoras.</t>
  </si>
  <si>
    <t>Mapa de vector de enzima indicadora,Mapas de vectores de enzimas indicadoras,Secuencia de vector de enzima indicadora,Secuencias de vectores de enzimas indicadoras</t>
  </si>
  <si>
    <t>Vectores de expresión de ácido desoxirribonucleico complementario cdna</t>
  </si>
  <si>
    <t>Es ADN sintetizado a partir de un ARN mensajero ( ARNm ) de plantilla en una reacción catalizada por las enzimas transcriptasa inversa y ADN polimerasa .</t>
  </si>
  <si>
    <t>Vector de expresión de ácido desoxirribonucleico complementario (ADNc),Vectores de expresión de ácido desoxirribonucleico complementario (ADNc)</t>
  </si>
  <si>
    <t>Mapas o secuencias de vectores proteínicos fluorescentes</t>
  </si>
  <si>
    <t xml:space="preserve">Mapas de proteínas fluorescentes de vectores o secuencias </t>
  </si>
  <si>
    <t>Mapa de vector fluorescente de proteína,Mapas de vectores fluorescentes de proteínas,Secuencia de vector fluorescente de proteína,Secuencias de vectores fluorescentes de proteínas</t>
  </si>
  <si>
    <t>Vectores de fusión</t>
  </si>
  <si>
    <t>Los vectores de fusión de genes de transcripción llevan codones de terminación de la transcripción (codones de terminación) delante del promotor del gen estructural , por lo que cuando los genes estructurales fusibles a un promotor de acogida y se expresa</t>
  </si>
  <si>
    <t>Vector de fusión,Vectores de fusión</t>
  </si>
  <si>
    <t>Vectores enfocados a genes</t>
  </si>
  <si>
    <t>Técnica que se sirve de la recombinación homóloga para modificar un gen</t>
  </si>
  <si>
    <t>Vector de selección génica,Vectores de selección génica</t>
  </si>
  <si>
    <t>Vectores de clonación general</t>
  </si>
  <si>
    <t>Pequeña pieza de ADN , tomada de un virus , un plásmido , o la célula de un organismo superior, que puede ser mantenido de manera estable en un organismo, y en el que se puede insertar un fragmento de ADN foráneo para la clonación de los propósitos</t>
  </si>
  <si>
    <t>Vector general de clonación,Vectores generales de clonación</t>
  </si>
  <si>
    <t>Vectores o kits de sistemas hídricos</t>
  </si>
  <si>
    <t>Sistemas híbridos inteligentes denotan a los sistemas software que emplean, en paralelo, una combinación de modelos de Vida artificial, métodos y técnicas de éstos subcampos</t>
  </si>
  <si>
    <t>Kit de sistema híbrido,Kits de sistemas híbridos,Vector de sistema híbrido,Vectores de sistemas híbridos</t>
  </si>
  <si>
    <t>Vectores de expresión de insectos</t>
  </si>
  <si>
    <t>Plásmido o virus diseñados para la expresión de la proteína en las células. El vector se utiliza para introducir un determinado gen en una célula diana, y puede comandar el mecanismo de la célula para la síntesis de proteínas para producir la proteína cod</t>
  </si>
  <si>
    <t>Vector de expresión entomológica,Vectores de expresión entomológica</t>
  </si>
  <si>
    <t>Vectores de construcción de muestrarios</t>
  </si>
  <si>
    <t xml:space="preserve">Es una colección de la genómico total de ADN a partir de un único organismo . El ADN se almacena en una población de idénticas vectores , conteniendo cada una una diferente inserto de ADN. </t>
  </si>
  <si>
    <t>Vector de estructura de bibliotecas,Vectores de estructura de bibliotecas</t>
  </si>
  <si>
    <t>Vectores de expresión celular de mamíferos</t>
  </si>
  <si>
    <t xml:space="preserve">Vectores de expresión  de secuencias clonadas en células de mamífero </t>
  </si>
  <si>
    <t>Vector de expresión de células de mamíferos,Vectores de expresión de células de mamíferos</t>
  </si>
  <si>
    <t>Kits o vectores de clonación de reacción en cadena de polimerasa pcr</t>
  </si>
  <si>
    <t>Es una forma de clonación del ADN, puramente enzimática que se realiza totalmente in vitro. Representa uno de los 
avances más importantes y actuales de la historia de la biotecnología.</t>
  </si>
  <si>
    <t>Kits de clonación de reacción en cadena de la polimerasa (PCR),Vector o kit de clonación de reacción en cadena de la polimerasa (PCR),Vectores de clonación de reacción en cadena de la polimerasa (PCR)</t>
  </si>
  <si>
    <t>Ácido desoxirribonucleico dna fágico o viral</t>
  </si>
  <si>
    <t>Elemento que contiene un virus que infecta y mata a las bacterias. Estos tienen una composición muy sencilla. Sólo constan de una molécula de ADN que esta encerrada en una envuelta de proteína</t>
  </si>
  <si>
    <t>Ácido desoxirribonucleico (ADN) de bacteriófago o virus,Ácidos desoxirribonucleicos (ADN) de bacteriófagos o virus</t>
  </si>
  <si>
    <t>Kits o vectores de muta génesis plásmida</t>
  </si>
  <si>
    <t>Equipos de producción de mutaciones sobre ADN, clonado o no. De realizarse in vitro, dicha alteración puede realizarse al azar (mutagénesis al azar), sobre cualquier secuencia, o bien de forma dirigida (mutagénesis dirigida) sobre una secuencia conocida y</t>
  </si>
  <si>
    <t>Kit de mutagénesis de plásmidos,Kits de mutagénesis de plásmidos,Vector de mutagénesis de plásmidos,Vectores de mutagénesis de plásmidos</t>
  </si>
  <si>
    <t>Productos de expresión o clonación de recombinación mediada</t>
  </si>
  <si>
    <t>Aislamiento de la secuencia génica (ARNm) y traducción de la proteína blanco introducido en un organismo.</t>
  </si>
  <si>
    <t>Producto de clonación o expresión mediante recombinación,Productos de clonación o expresión mediante recombinación</t>
  </si>
  <si>
    <t>Vectores de secuenciación</t>
  </si>
  <si>
    <t>Es un conjunto de métodos y técnicas bioquímicas cuya finalidad es la determinación del orden de los nucleótidos (A, C, G y T) en un oligonucleótido de ADN. La secuencia de ADN constituye la información genética heredable del núcleo celular, los plásmidos</t>
  </si>
  <si>
    <t>Vector de secuenciación,Vectores de secuenciación</t>
  </si>
  <si>
    <t>Mapas o secuencias de reporteros de vectores por señal de transducción</t>
  </si>
  <si>
    <t>Sistemas de mapas vectoriales para reporte de transducción de señal.</t>
  </si>
  <si>
    <t>Mapa de vectores de indicadores de transducción de señales,Mapas de vectores de indicadores de transducción de señales,Secuencia de vectores de indicadores de transducción de señales,Secuencias de vectores de indicadores de transducción de señales</t>
  </si>
  <si>
    <t>Kits o vectores de expresión de virus mediado</t>
  </si>
  <si>
    <t>Un vector es todo segmento de recta dirigido en el espacio</t>
  </si>
  <si>
    <t>Kit de expresión mediante virus,Kits de expresión mediante virus,Vector de expresión mediante virus,Vectores de expresión mediante virus</t>
  </si>
  <si>
    <t>Vectores de expresión de levadura</t>
  </si>
  <si>
    <t xml:space="preserve">Un plásmido o virus diseñados para la expresión de la proteína en las células. El vector se utiliza para introducir un determinado gen en una célula diana, y puede comandar el mecanismo de la célula para la síntesis de proteínas para producir la proteína </t>
  </si>
  <si>
    <t>Vector de expresión de levaduras,Vectores de expresión de levaduras</t>
  </si>
  <si>
    <t>Instrumentos de medida, observación y ensayo</t>
  </si>
  <si>
    <t>Instrumentos de medición del peso</t>
  </si>
  <si>
    <t>Balanzas de carga superior electrónicos</t>
  </si>
  <si>
    <t xml:space="preserve">Balanza dispone de un único platillo de carga colocado en la parte superior, el cual es 
soportado por una columna que se mantiene en posición vertical por dos pares de guías que tienen acoples flexibles. </t>
  </si>
  <si>
    <t>Balanza electrónica de carga superior,Balanzas electrónicas de carga superior</t>
  </si>
  <si>
    <t>Balanzas de laboratorio</t>
  </si>
  <si>
    <t>Instrumento utilizado en laboratorios y farmacias para medir la masa o el peso de un cuerpo.</t>
  </si>
  <si>
    <t>Balanza de laboratorio,Balanzas de laboratorio,Báscula de laboratorio,Básculas de laboratorio</t>
  </si>
  <si>
    <t>Balanzas mecánicas</t>
  </si>
  <si>
    <t xml:space="preserve">Consiste, esencialmente, de una viga rígida que oscila sobre un filo de cuchillo horizontal central como un punto de apoyo y tiene los dos extremos de cuchillo bordes paralelos y equidistantes del centro. Las cargas que pesan son compatibles con sartenes </t>
  </si>
  <si>
    <t>Balanza mecánica,Balanzas mecánicas,Báscula mecánica,Básculas mecánicas</t>
  </si>
  <si>
    <t>Balanzas de resorte tensor</t>
  </si>
  <si>
    <t>Un dispositivo en el que un objeto a ser pesado está unido al extremo de un resorte helicoidal, la extensión de lo que indica el peso del objeto en una escala calibrada</t>
  </si>
  <si>
    <t>Balanza de muelle por tracción,Balanzas de muelle por tracción,Báscula de muelle por tracción</t>
  </si>
  <si>
    <t>Pesas de calibración o sets de pesas</t>
  </si>
  <si>
    <t xml:space="preserve">Pesas usadas para la calibración de los  pesos. </t>
  </si>
  <si>
    <t>Juego de pesos,Juegos de pesos,Peso de calibración,Pesos de calibración</t>
  </si>
  <si>
    <t>Básculas para pesar animales</t>
  </si>
  <si>
    <t>Aparato utilizado para determinar el peso de animales</t>
  </si>
  <si>
    <t>Balanza para pesaje de animales,Balanzas para pesaje de animales,Báscula para pesaje de animales,Básculas para pesaje de animales</t>
  </si>
  <si>
    <t>Básculas de mesa</t>
  </si>
  <si>
    <t>Aparato para medir pesos, generalmente grandes, que se colocan sobre un tablero.</t>
  </si>
  <si>
    <t>Balanza de banco,Balanzas de banco,Báscula de banco,Básculas de banco,Pesa de banco</t>
  </si>
  <si>
    <t>Básculas para medir el peso corporal</t>
  </si>
  <si>
    <t>Aparato para medir el peso corporal de las personas.</t>
  </si>
  <si>
    <t>Balanza de medición del peso corporal,Balanzas de medición del peso corporal,Báscula de medición del peso corporal,Básculas de medición del peso corporal</t>
  </si>
  <si>
    <t>Básculas de piso o de plataforma</t>
  </si>
  <si>
    <t xml:space="preserve">Un instrumento de pesaje industrial que consiste en una plataforma acoplada a un sistema automático de las palancas y los pesos ajustables, utilizada para pesar objetos grandes o pesados  </t>
  </si>
  <si>
    <t>Balanza de plataforma,Balanza de suelo,Báscula de plataforma,Báscula de suelo,Básculas de plataforma,Básculas de suelo,Pesas de plataforma,Pesas de suelo</t>
  </si>
  <si>
    <t>Básculas postales</t>
  </si>
  <si>
    <t>Es una escala extremadamente sensible que está específicamente diseñada para el pesaje de piezas de correo para determinar cuánto se debe utilizar de franqueo.</t>
  </si>
  <si>
    <t>Balanza postal,Balanzas postales,Báscula postal,Básculas postales,Pesa postal</t>
  </si>
  <si>
    <t>Básculas de camión o riel</t>
  </si>
  <si>
    <t>Las básculas de combinación para camiones y vagones proveen una báscula capacitada para el pesaje de ambos tipos de vehículos. Un segmento de riel es usado para pesar vagones, y una cubierta integral de concreto forma la báscula Puente para el pesaje de c</t>
  </si>
  <si>
    <t>Balanza para vagón,Balanzas para carriles,Balanzas para vagones,Báscula para carril,Báscula para vagón,Básculas para  carriles,Básculas para vagones,Pesas para carriles,Pesas para vagones</t>
  </si>
  <si>
    <t>Balanzas de triple haz</t>
  </si>
  <si>
    <t>Aparato para medir pesos, formado por una bandeja o plataforma donde se coloca lo que se quiere pesar y un indicador que marca el peso.</t>
  </si>
  <si>
    <t>Balanza de precisión (triple beam balance),Báscula de precisión (triple beam balance),Pesa de precisión (triple beam balance)</t>
  </si>
  <si>
    <t>Balanzas de humedad</t>
  </si>
  <si>
    <t xml:space="preserve">Las básculas de humedad determinan la sustancia seca que queda tras un proceso de secado con energía infrarroja de la sustancia total previamente pesada y calcula así la humedad de la masa pesada húmeda. </t>
  </si>
  <si>
    <t>Balanza de humedad,Balanzas de humedad,Báscula de humedad,Básculas de humedad,Pesa de humedad</t>
  </si>
  <si>
    <t>Contenedores o tazones o barcos o papeles para pesar</t>
  </si>
  <si>
    <t>Recipiente con las funciones de un tazón, pero de forma semiesférica y sin asas colocados en las básculas.</t>
  </si>
  <si>
    <t>Contenedor,Contenedores,cuenco,cuencos,platillo o papel para balanzas,platillo o papel para báscula,platillo o papel para pesas,platillos o papeles para básculas</t>
  </si>
  <si>
    <t>Accesorios para instrumentos de medición de peso</t>
  </si>
  <si>
    <t>Instrumentos que determinan o comparan los pesos de los objetos.</t>
  </si>
  <si>
    <t>Accesorio de instrumentos de pesaje,Accesorios de instrumentos de pesaje,Repuesto de instrumentos de pesaje,Repuestos de instrumentos de pesaje</t>
  </si>
  <si>
    <t>Balanzas analíticas</t>
  </si>
  <si>
    <t>La balanza analítica es un instrumento utilizado en el laboratorio, que sirve para medir la masa. Su característica más importante es que poseen muy poco margen de error, lo que las hace ideales para utilizarse en mediciones muy precisas.</t>
  </si>
  <si>
    <t>Balanza analítica,Balanzas analíticas,Báscula analítica,Básculas analíticas,Pesa analítica,Pesas analíticas</t>
  </si>
  <si>
    <t>Instrumentos de medida de longitud, espesor o distancia</t>
  </si>
  <si>
    <t>Micrómetros</t>
  </si>
  <si>
    <t>El micrómetro, que también es denominado tornillo de Palmer, calibre Palmer o simplemente palmer, es un instrumento de medición cuyo nombre deriva etimológicamente de las palabras griegas µ???? (micros, pequeño) y µet?o? (metron, medición); su funcionamie</t>
  </si>
  <si>
    <t>calibre Palmer,Micrómetro,Micrómetros,Palmer,tornillo de Palmer</t>
  </si>
  <si>
    <t>Podómetros</t>
  </si>
  <si>
    <t>Un podómetro es un dispositivo electrónico o electromecánico, generalmente portátil que cuenta cada paso que una persona realiza al detectar el movimiento de las caderas de la persona.</t>
  </si>
  <si>
    <t>Pedómetro,Pedómetros,podómetro,podómetros</t>
  </si>
  <si>
    <t>Telémetros o buscadores de rango</t>
  </si>
  <si>
    <t>Se llama telémetro a un dispositivo capaz de medir distancias de forma remota.</t>
  </si>
  <si>
    <t>Localizador de señal,Localizadores de señal,telémetro,telémetros</t>
  </si>
  <si>
    <t>Instrumento de medición</t>
  </si>
  <si>
    <t>Regla,Reglas</t>
  </si>
  <si>
    <t>Medidoras de tensión</t>
  </si>
  <si>
    <t xml:space="preserve">Una galga extensiométrica o extensímetro es un sensor, para medir la deformación, presión, carga, torque, posición, entre otras cosas, que está basado en el efecto piezorresistivo, el cual es la propiedad que tienen ciertos materiales de cambiar el valor </t>
  </si>
  <si>
    <t>Calibrador de deformación,Calibradores de deformación,extensímetro,galga extensiométrica</t>
  </si>
  <si>
    <t>Telurómetros</t>
  </si>
  <si>
    <t>El telurómetro fue el primer equipo de microondas electrónico exitoso de medición de distancia.</t>
  </si>
  <si>
    <t>Telurómetro,Telurómetros</t>
  </si>
  <si>
    <t>Medidores o contadores de roscas</t>
  </si>
  <si>
    <t>Es una lupa especializada que fue ideada para verificar el número de hilos de la trama y de la urdimbre que entraban en un pequeño cuadrado determinado de tejido (antiguamente de media pulgada de lado, actualmente de 20x20 mm)</t>
  </si>
  <si>
    <t>Cuentahílo,Cuentahílos</t>
  </si>
  <si>
    <t>Metros de distancia</t>
  </si>
  <si>
    <t>Los telémetros son utilizados para determinar de manera precisa la distancia de un objeto de otro sin contacto, esto se logra usando un laser.</t>
  </si>
  <si>
    <t>Telémetro,Telémetros</t>
  </si>
  <si>
    <t>Medidores de altura</t>
  </si>
  <si>
    <t>El gramil o calibrador de altura con vernier es un instrumento de medición y trazado que se utiliza en los laboratorios de metrología y control de calidad, para realizar todo tipo de trazado en piezas como por ejemplo ejes de simetría, centros para taladr</t>
  </si>
  <si>
    <t>calibrador de altura con vernier,gramil,Medidor de altura,Medidores de altura</t>
  </si>
  <si>
    <t>Sistemas láser de medición</t>
  </si>
  <si>
    <t>Ofrece medición y calibrado de alto rendimiento para sistemas de desplazamiento, incluidas las MMC y las Máquinas-Herramienta.</t>
  </si>
  <si>
    <t>Sistema de medida por láser,Sistemas de medida por láser</t>
  </si>
  <si>
    <t>Ruedas medidoras para distancias</t>
  </si>
  <si>
    <t xml:space="preserve">Instrumento para medir la distancia recorrida por una persona o vehículo, utilizados para construcción o trabajos topográficos, constan de una serie de engranajes, unidos por una parte a la rueda principal que es la que realiza el recorrido, y por otra a </t>
  </si>
  <si>
    <t>Rueda de medición para distancias,Ruedas de medición para distancias</t>
  </si>
  <si>
    <t>Medidor de espesores</t>
  </si>
  <si>
    <t>Se llama galga o calibre fijo a los elementos que se utilizan en el mecanizado de piezas para la verificación de las cotas contolerancias estrechas cuando se trata de la verificación de piezas en serie.</t>
  </si>
  <si>
    <t>Calibrador de sonda,Calibradores de sonda,calibre fijo,galga</t>
  </si>
  <si>
    <t>Set de bloques de patrón longitudinal</t>
  </si>
  <si>
    <t>Bloques patrón (también conocidos como bloques calibradores, medidores Johansson, medidores de deslizamiento, o bloques Jo) son un sistema para producir longitudes de precisión. El bloque patrón individual es un metal o un bloque cerámico que ha sido rect</t>
  </si>
  <si>
    <t>Juego bloque calibrador</t>
  </si>
  <si>
    <t>Calibrador go nogo</t>
  </si>
  <si>
    <t> Es la diferencia entre el valor máximo real de una cota hembra y el valor mínimo real de una cota macho, mientras que el juego mínimo es un concepto similar excepto que en lugar de tomar los valores máximos toma los mínimos</t>
  </si>
  <si>
    <t>Calibre de juego mínimo o máximo</t>
  </si>
  <si>
    <t>Cuña de etalón</t>
  </si>
  <si>
    <t>Cuñas de antepie fabricadas en caucho goma dura.</t>
  </si>
  <si>
    <t>Cuña de talón</t>
  </si>
  <si>
    <t>Calibradores</t>
  </si>
  <si>
    <t xml:space="preserve">El calibre, también denominado calibrador, cartabón de corredera, pie de rey, pie de metro, forcípula (para medir árboles) o Vernier, es un instrumento utilizado para medir dimensiones de objetos relativamente pequeños, desde centímetros hasta fracciones </t>
  </si>
  <si>
    <t>Calibrador,Calibradores,calibre,cartabón de corredera,forcípula,pie de metro,pie de rey,vernier</t>
  </si>
  <si>
    <t>Calibradores micrómetros</t>
  </si>
  <si>
    <t>Una pinza de micrómetro es un dispositivo de medición para encontrar medidas muy exactas de un elemento. Estos dispositivos son comunes en muchos campos como la ingeniería mecánica y diseño electrónico.</t>
  </si>
  <si>
    <t>Calibrador micrométrico,Calibradores micrométricos</t>
  </si>
  <si>
    <t>Dispositivos de medición de grosor</t>
  </si>
  <si>
    <t>Mide con ayuda de ultrasonido el espesor de materiales / de paredes de metales, plásticos y vidrio</t>
  </si>
  <si>
    <t>Dispositivo de medición del espesor,Dispositivos de medición del espesor</t>
  </si>
  <si>
    <t>Instrumentos y accesorios de visión y observación</t>
  </si>
  <si>
    <t>Microscopios iónicos</t>
  </si>
  <si>
    <t xml:space="preserve">Instrumento de laboratorio que utiliza una técnica analítica empleada en ciencia de materiales. El microscopio de iones en campo es una variedad de microscopio que puede ser usado para visualizar la ordenación de los átomos que forman la superficie de la </t>
  </si>
  <si>
    <t>Microscopio iónico,Microscopios iónicos</t>
  </si>
  <si>
    <t>Microscopios monoculares</t>
  </si>
  <si>
    <t>Los microscopios monoculares son aquellos que sólo tienen un ocular de observación. Este tipo de microscopios es el clásico.</t>
  </si>
  <si>
    <t>Microscopio monocular,Microscopios monoculares</t>
  </si>
  <si>
    <t>Microscopios de disección de luz o de estéreo</t>
  </si>
  <si>
    <t>Se usa para estudiar especímenes en tres dimensiones y a baja magnificación.</t>
  </si>
  <si>
    <t>Microscopio ligero de disección,Microscopio ligero estereoscópico,Microscopios ligeros estereoscópicos o de disección</t>
  </si>
  <si>
    <t>Iluminadores para microscopios</t>
  </si>
  <si>
    <t>Cristal de salida de luz concavo, esmerilado que produce luz difusa sin vista del filamento de la lampara</t>
  </si>
  <si>
    <t>Iluminador para microscopio,Iluminadores para microscopios</t>
  </si>
  <si>
    <t>Objetivos para microscopios</t>
  </si>
  <si>
    <t>La lente del objetivo de un microscopio es el que está en la parte inferior cerca de la muestra. En su forma más simple, es una lupa de muy alta potencia, con una longitud focal muy corta.</t>
  </si>
  <si>
    <t>Objetivo para microscopio,Objetivos para microscopios</t>
  </si>
  <si>
    <t>Elementos de sujeción de fotos para microscopios</t>
  </si>
  <si>
    <t xml:space="preserve"> Adaptadores en que permiten acoplar el objetivo de la cámara a telescopios y microscopios. Es un tubo que nos permite unir la cámara de fotos al telescopio/microscopio</t>
  </si>
  <si>
    <t>Acoplador fotográfico para microscopio,Acopladores fotográficos para microscopios</t>
  </si>
  <si>
    <t>Proyectores de perfil</t>
  </si>
  <si>
    <t>También conocido como un comparador óptico, o incluso llama un grafo de sombras, un proyector de perfil es un instrumento óptico que puede ser utilizado para la medición. Es un elemento útil en un taller mecánico de piezas pequeñas o línea de producción p</t>
  </si>
  <si>
    <t>Proyector de perfil,Proyectores de perfiles</t>
  </si>
  <si>
    <t>Elementos de sujeción de video para microscopios</t>
  </si>
  <si>
    <t>El acoplador de la cámara permite el uso de las cámaras del CCD a la imagen, captura y documenta datos valiosos de la investigación.</t>
  </si>
  <si>
    <t>Acoplador de vídeo para microscopio,Acopladores de vídeo para microscopios</t>
  </si>
  <si>
    <t>Microscopios compuestos de luz binocular</t>
  </si>
  <si>
    <t>Microscopio que tiene más de una lente objetiva. Los microscopios compuestos se utilizan especialmente para examinar objetos transparentes, o cortados en láminas tan finas que se transparentan. Se emplea para aumentar o ampliar las imágenes de objetos y o</t>
  </si>
  <si>
    <t>Microscopio compuesto ligero binocular,Microscopios compuestos ligeros binoculares</t>
  </si>
  <si>
    <t>Combinación de microscopios de luz y electrones</t>
  </si>
  <si>
    <t>Es aquél que utiliza electrones en lugar de fotones o luz visible para formar imágenes de objetos diminutos. Los microscopios electrónicos permiten alcanzar ampliaciones hasta 5000 veces más potentes que los mejores microscopios ópticos, debido a que la l</t>
  </si>
  <si>
    <t>Microscopio electrónico y óptico combinado,Microscopios electrónicos y ópticos combinados</t>
  </si>
  <si>
    <t>Microscopios de electrones</t>
  </si>
  <si>
    <t>Un microscopio electrónico es aquél que utiliza electrones en lugar de fotones o luz visible para formar imágenes de objetos diminutos. Los microscopios electrónicos permiten alcanzar ampliaciones hasta 5000 veces más potentes que los mejores microscopios</t>
  </si>
  <si>
    <t>Microscopio de electrones,Microscopios de electrones</t>
  </si>
  <si>
    <t>Microscopios invertidos</t>
  </si>
  <si>
    <t>Microscopios invertidos son útiles para la observación de células vivas u organismos en la parte inferior de un recipiente grande (por ejemplo, un matraz de cultivo de tejidos) en condiciones más naturales que en un portaobjetos de vidrio, como es el caso</t>
  </si>
  <si>
    <t>Microscopio invertido,Microscopios invertidos</t>
  </si>
  <si>
    <t>Magnificadores</t>
  </si>
  <si>
    <t>Aparato para magnificar</t>
  </si>
  <si>
    <t>Aumentadores</t>
  </si>
  <si>
    <t>Lupas</t>
  </si>
  <si>
    <t>La lupa es un instrumento óptico que consta de una lente convergente de corta distancia focal, que desvía la luz incidente de modo que se forma una imagen virtual ampliada del objeto por detrás de una.</t>
  </si>
  <si>
    <t>,cristal,cristales,Loupes,Lupa,Lupas</t>
  </si>
  <si>
    <t>Telescopios</t>
  </si>
  <si>
    <t>Se denomina telescopio al instrumento óptico que permite ver objetos lejanos con mucho más detalle que a simple vista al captar radiación electromagnética, tal como la luz. </t>
  </si>
  <si>
    <t>reflectores opticos,Telescopios</t>
  </si>
  <si>
    <t>Equipos de inspección boroscópica</t>
  </si>
  <si>
    <t>Un endoscopio (a veces llamado un boroscopio [citación necesaria]) es un dispositivo óptico que consiste en un tubo rígido o flexible con un ocular en un extremo, una lente de objetivo en el otro unidos entre sí por un sistema de relé óptico en el medio.</t>
  </si>
  <si>
    <t>Equipo de inspección de borescopio|Maquina de inspección de borescopio</t>
  </si>
  <si>
    <t>Binoculares</t>
  </si>
  <si>
    <t>Los prismáticos, comúnmente denominados binoculares, gemelos, largavistas o catalejos o también como los denominan en Paraguay "ojos de Águila " son un instrumento óptico usado para ampliar la imagen de los objetos distantes observados, al igual que el mo</t>
  </si>
  <si>
    <t>Binoculares,catalejos,gemelos,largavistas,prismáticos</t>
  </si>
  <si>
    <t>Microscopios metalúrgicos</t>
  </si>
  <si>
    <t xml:space="preserve"> Instrumento óptico ideal para la observación micro en morfología metalográfica de la estructura y de la superficie. Es conveniente para la investigación en metalografía, mineralogía, la ingeniería de precisión, el etc</t>
  </si>
  <si>
    <t>Microscopios metalúrgicos|</t>
  </si>
  <si>
    <t>Microscopios de campo oscuro</t>
  </si>
  <si>
    <t>El microscopio de campo oscuro utiliza un haz enfocado de luz muy intensa en forma de un cono hueco concentrado sobre el espécimen. El objeto iluminado dispersa la luzy se hace así visible contra el fondo oscuro que tiene detrás, como las partículas de po</t>
  </si>
  <si>
    <t>Microscopios de escáner de electrones</t>
  </si>
  <si>
    <t>El Microscopio electrónico de barrido o SEM (Scanning Electron Microscope), es aquel que utiliza un haz de electrones en lugar de un haz de luz para formar una imagen. Tiene una gran profundidad de campo, la cual permite que se enfoque a la vez una gran p</t>
  </si>
  <si>
    <t>Microscopios electrónicos de barrido</t>
  </si>
  <si>
    <t>Microscopios de transmisión de electrones</t>
  </si>
  <si>
    <t>Un microscopio electrónico de transmisión (TEM, por sus siglas en inglés, o MET, en español) es unmicroscopio que utiliza un haz de electrones para visualizar un objeto, debido a que la potencia amplificadora de un microscopio óptico está limitada por la </t>
  </si>
  <si>
    <t>Microscopios electrónicos de transmisión</t>
  </si>
  <si>
    <t>Microscopios fluorescentes</t>
  </si>
  <si>
    <t>El microscopio de fluorescencia es una variación del microscopio de luz ultravioleta en el que los objetos son iluminados por rayos de una determinada longitud de onda. La imagen observada es el resultado de la radiación electromagnética emitida por las m</t>
  </si>
  <si>
    <t>Microscopios de fluorescencia</t>
  </si>
  <si>
    <t>Microscopios de escáner de luz, disco giratorio o escáner de láser</t>
  </si>
  <si>
    <t>es aquel que utiliza un haz de electrones en lugar de un haz de luzpara formar una imagen. Tiene una gran profundidad de campo, la cual permite que se enfoque a la vez una gran parte de la muestra. También produce imágenes de alta resolución, que signific</t>
  </si>
  <si>
    <t>disco giratorio o láser,Microscopios de barrido por luz</t>
  </si>
  <si>
    <t>Microscopios de escáner de sonda</t>
  </si>
  <si>
    <t>Un microscopio de sonda de barrido (también llamado SPM por sus siglas en inglés Scanning Probe Microscopy) es aquel que tiene el transmisor en la parte exequimal del lente (Objetivo 4x). Este microscopio electrónico utiliza una sonda que recorre la super</t>
  </si>
  <si>
    <t>Microscopios de sonda de barrido</t>
  </si>
  <si>
    <t>Microscopios de polarización</t>
  </si>
  <si>
    <t xml:space="preserve">Un microscopio de polarización es un microscopio que se utiliza principalmente en estudios geológicos para estudiar las muestras geológicas. Por esta razón, también es conocido como un microscopio petrográfico. Se utiliza en otros campos científicos como </t>
  </si>
  <si>
    <t>microscopio petrográfico,Microscopios polarizantes</t>
  </si>
  <si>
    <t>Microscopios acústicos</t>
  </si>
  <si>
    <t>Microscopía acústica es la microscopía que emplea ultrasonido de alta frecuencia muy alta o ultra</t>
  </si>
  <si>
    <t>Microscopios de proyección</t>
  </si>
  <si>
    <t>Es una computadora de mano microscopio digital en color coninterfaz usb,it utilizada para: tomar videos, tomarimágenes, copia, la transferencia deimágenes y de vídeo, de medición.</t>
  </si>
  <si>
    <t>Microscopios de campo ancho</t>
  </si>
  <si>
    <t>Es un tipo de microscopio de fluorescencia.  En un microscopio de campo amplio convencional (WFM), toda la muestra está bañada por la luz de una fuente de mercurio o xenón, y la imagen puede ser vista directamente por el ojo o proyectada sobre un disposit</t>
  </si>
  <si>
    <t>Microscopios oculares</t>
  </si>
  <si>
    <t>Es un tipo de lente usada en instrumentos ópticos tales como microscopios y telescopios, que se antepone al ojo del observador para ampliar la imagen del objetivo que éste observa</t>
  </si>
  <si>
    <t>Piezas oculares para microscopios</t>
  </si>
  <si>
    <t>Condensadores de microscopios</t>
  </si>
  <si>
    <t>Es un dispositivo pasivo, utilizado en electricidad y electrónica, capaz de almacenar energía sustentando un campo eléctrico.</t>
  </si>
  <si>
    <t>Condensadores para microscopios</t>
  </si>
  <si>
    <t>Colectores de microscopios</t>
  </si>
  <si>
    <t xml:space="preserve"> El colector constituyen el sistema de iluminación del microscopio.</t>
  </si>
  <si>
    <t>Colectores para microscopios</t>
  </si>
  <si>
    <t>Tubos de microscopios</t>
  </si>
  <si>
    <t>Tiene forma cilíndrica . El tubo se encuentra en la parte superior de la columna mediante un sistema de cremalleras, las cuales permiten que el tubo se mueva mediante los tornillos.</t>
  </si>
  <si>
    <t>Bonbillas para microscopio,Tubos para microscopios</t>
  </si>
  <si>
    <t>Microscopios de fases</t>
  </si>
  <si>
    <t>es una pieza metálica plana en la que se coloca la preparación u objeto que se va a observar. Presenta un orificio, en el eje óptico del tubo, que permite el paso de los rayos luminosos a la preparación. La platina puede ser fija, en cuyo caso permanece i</t>
  </si>
  <si>
    <t>Platinas para microscopios</t>
  </si>
  <si>
    <t>Microscopios de fases automáticos</t>
  </si>
  <si>
    <t>Base plana, de vidrio, donde se ponen las preparaciones para su observación en el microscopio. Con el ajuste macrométrico se puede subir y bajarlo hasta aconseguir un enfoque óptimo,</t>
  </si>
  <si>
    <t>Platinas automatizadas para microscopios</t>
  </si>
  <si>
    <t>Cubiertas para microscopios</t>
  </si>
  <si>
    <t> es una fina hoja de material transparente de planta cuadrada (normalmente 20mm x 20mm) o rectangular (de 20 mm x 40 mm habitualmente). Se coloca sobre un objeto que va a ser observado bajo microscopio, el cual se suele encontrar sobre un portaobjetos. Si</t>
  </si>
  <si>
    <t>Cubreobjetos para microscopios</t>
  </si>
  <si>
    <t>Videoscopios</t>
  </si>
  <si>
    <t>Un videoscopio es un endoscopio (casi siempre flexible) con una microcámara integrada en su punta (Chip on the Tip).</t>
  </si>
  <si>
    <t>camaras,Fibroscopios,Videoscopios</t>
  </si>
  <si>
    <t>Fibroscopios</t>
  </si>
  <si>
    <t>El Fibroscopio es un instrumento médico para iluminación y exploración de cavidades y órganos huecos. A diferencia del endoscopio, que es rigido</t>
  </si>
  <si>
    <t>Endoscopio,Fibroscopios,Videoscopio</t>
  </si>
  <si>
    <t>Bombillos de repuesto para microscopios de laboratorio</t>
  </si>
  <si>
    <t xml:space="preserve"> Bombillas y lámparas de repuesto para microscopios.</t>
  </si>
  <si>
    <t>Bombillas de recambio para microscopios de laboratorio,Foco,Focos,Tubo,Tubos</t>
  </si>
  <si>
    <t>Equipo de examen no destructivo</t>
  </si>
  <si>
    <t>Equipo de examen de corriente parásita</t>
  </si>
  <si>
    <t xml:space="preserve">Equipo usado en el examen por corrientes eléctricas circulantes inducidas por un campo magnético alterno en un conductor aislado. 
</t>
  </si>
  <si>
    <t>Equipo de examen por corrientes parásitas,Maquina de examen por corrientes párasitas</t>
  </si>
  <si>
    <t>Equipo de examen de penetración líquida</t>
  </si>
  <si>
    <t> Unidades de inspección que están diseñados para probar piezas pequeñas y de gran volumen de automóviles o la tolerancia crítico quirúrgico </t>
  </si>
  <si>
    <t>Equipo de examen por líquido penetrante,Maquina de examen por líquido penetrante</t>
  </si>
  <si>
    <t>Equipo de examen de partículas magnéticas</t>
  </si>
  <si>
    <t>Equipo usado en el proceso para la detección de discontinuidades superficiales y sub-superficiales ligeramente en los materiales ferromagnéticos , tales como hierro , níquel , cobalto , y algunas de sus aleaciones . El proceso pone un campo magnético dent</t>
  </si>
  <si>
    <t>Equipo de examen de partículas magnéticas,Maquina de examen de partículas magnéticas</t>
  </si>
  <si>
    <t>Equipo de examen ultrasónico</t>
  </si>
  <si>
    <t>Equipo que emana ondas acústicas o sonoras cuya frecuencia está por encima del espectro auditivo del oído humano. Son utilizados habitualmente en aplicaciones industriales (medición de distancias, caracterización interna de materiales, ensayos no destruct</t>
  </si>
  <si>
    <t>Equipo de examen ultrasónico,Maquina de examen ultrasónico|</t>
  </si>
  <si>
    <t>Equipo de examen de radiografía co 60</t>
  </si>
  <si>
    <t>Es el equipo utilizado para las radiografías de hueso consiste en un tubo de rayos X suspendido sobre una mesa en la que se recuesta el paciente. La imagen se obtiene al exponer al receptor de imagen radiográfica a una fuente de [radiación] de alta energí</t>
  </si>
  <si>
    <t>Equipo de examen por radiografía CO|60,Maquina de examen por radiografia CO|60</t>
  </si>
  <si>
    <t>Equipo de examen de radiografía cs 137</t>
  </si>
  <si>
    <t>Equipo de examen por radiografía CS|137|Maquina de examen por radiografia</t>
  </si>
  <si>
    <t>Equipo de examen de radiografía ir 192</t>
  </si>
  <si>
    <t>Equipo de examen por radiografía IR|192,Maquina de examen por radiografia</t>
  </si>
  <si>
    <t>Equipo de examen de radiografía de rayos x</t>
  </si>
  <si>
    <t>Equipo o máquina de rayos X que envía partículas de estos rayos a través del cuerpo. Las imágenes se registran en una computadora o en una película.</t>
  </si>
  <si>
    <t>Equipo de examen por rayos X,Maquina de examen por rayos x</t>
  </si>
  <si>
    <t>2.2.7.2.08</t>
  </si>
  <si>
    <t>Servicios de mantenimiento, reparación, desmonte e instalación</t>
  </si>
  <si>
    <t>Equipo de prueba de goteo</t>
  </si>
  <si>
    <t xml:space="preserve">Equipo de medición y comprobaciónde fuga. </t>
  </si>
  <si>
    <t>Equipo de comprobación de fugas,Maquina de comprobacion de fugas</t>
  </si>
  <si>
    <t>Instrumentos indicadores y de registro</t>
  </si>
  <si>
    <t>Contadores</t>
  </si>
  <si>
    <t>Es un dispositivo que se utiliza para realizar cálculos aritméticos. Aunque las calculadoras modernas incorporan a menudo unordenador de propósito general, se diseñan para realizar ciertas operaciones más que para ser flexibles.</t>
  </si>
  <si>
    <t>calculador,calculadores,Contadores,sumador,sumadores</t>
  </si>
  <si>
    <t>Contadores electrónicos</t>
  </si>
  <si>
    <t>Un contador (counter en inglés) es un circuito secuencial construido a partir de biestables y puertas lógicas capaz de realizar el cómputo de los impulsos que recibe en la entrada destinada a tal efecto, almacenar datos o actuar como divisor de frecuencia</t>
  </si>
  <si>
    <t>Calculadores electrónicos,Contadores electrónicos,Sumadores electronicos</t>
  </si>
  <si>
    <t>Detectores de metales</t>
  </si>
  <si>
    <t>Un detector de metales es el instrumento que mediante una serie de impulsos electromagnéticos es capaz de detectar objetos metálicos. Se usan como medio de seguridad, búsqueda de minas o en la búsqueda arqueológica de objetos.</t>
  </si>
  <si>
    <t>Detectores de metales,Sensor de metales,Sensores de  metales</t>
  </si>
  <si>
    <t>Columnas electrónicas</t>
  </si>
  <si>
    <t>Es una estructura de gran altura, normalmente construida en celosía de acero, cuya función principal es servir de soporte de los conductores eléctricos aéreos de las líneas de transmisión de energía eléctrica</t>
  </si>
  <si>
    <t>Columnas electrónicas,Tarjeta electrónicas,Tarjetas electrónicas</t>
  </si>
  <si>
    <t>Sondas de medición electrónicas</t>
  </si>
  <si>
    <t xml:space="preserve"> Son sensores de inmersión con resistencia de medida en platino PT100. Ofrecen una precisión elevada a lo largo de todo su margen de temperatura. Las sondas quedan acabadas de forma muy sólida, resistentes al agua y son utilizables también en el libre amb</t>
  </si>
  <si>
    <t>Palpador de medida,Palpadores de medida,Sondas de medida</t>
  </si>
  <si>
    <t>Grabadoras de tablas</t>
  </si>
  <si>
    <t>Un registrador gráfic es un dispositivo electromecánico que registra una tendencia eléctrica o mecánica en un pedazo de papel (la tabla).</t>
  </si>
  <si>
    <t>Editor de gráficos,Editores de gráficos,Grabadoras de gráficos</t>
  </si>
  <si>
    <t>Grabadoras de lectura digital</t>
  </si>
  <si>
    <t>El registrador digital se puede usar como registrador de datos en los sistemas de regulación, control y medición.</t>
  </si>
  <si>
    <t>Camara visual digital,Camaras visuales digitales,Registradores visuales digitales</t>
  </si>
  <si>
    <t>Grabadoras gráficas</t>
  </si>
  <si>
    <t xml:space="preserve"> Son dispositivos cuya función es registrar el valor de una cantidad al medirla. Tenemos los registradores gráficos como son las impresoras de computación, las grabadoras decinta, los discos de computadoras,entre otros.
</t>
  </si>
  <si>
    <t>Marcador gráficos,Marcadores gráficos,Registradores gráficos</t>
  </si>
  <si>
    <t>Grabadoras de cintas magnéticas</t>
  </si>
  <si>
    <t>Es un tipo de medio o soporte de almacenamiento de datos que se graba en pistas sobre una banda plástica con un material magnetizado, generalmente óxido de hierro o algún cromato. El tipo de información que se puede almacenar en las cintas magnéticas es v</t>
  </si>
  <si>
    <t>Editor de cinta magnética,Editores de cinta magnetica,Grabadoras de cinta magnética</t>
  </si>
  <si>
    <t>Grabadoras multifunción</t>
  </si>
  <si>
    <t>Equipos de cebado de tinta para una grabadora de múltiples pluma.</t>
  </si>
  <si>
    <t>Marcadores de varios inscriptores,Registradores de varios inscriptores</t>
  </si>
  <si>
    <t>Grabadoras oscilo gráficas</t>
  </si>
  <si>
    <t>Los Registradores,son grabadoras de usos múltiples completos que ofrecen hasta cuatro canales de entradas analógicas aisladas.</t>
  </si>
  <si>
    <t>Marcadores oscilagráficos,Registradores oscilográficos</t>
  </si>
  <si>
    <t>Grabadoras sicológicas</t>
  </si>
  <si>
    <t>Registradores gráficos, incluyendo sensores y amplificadores para medir y registrar dos o más signos vitales simultáneamente (por ejemplo, el electrocardiograma y la presión arterial). Estos registradores se utilizan comúnmente en los pacientes para evalu</t>
  </si>
  <si>
    <t>Marcadores fisiológicos,Registradores fisiológicos</t>
  </si>
  <si>
    <t>Grabadoras de punta de trazado</t>
  </si>
  <si>
    <t>Grabadoras de trazados de puntos.</t>
  </si>
  <si>
    <t>Marcadores de trazado,Registradores de trazado de puntos</t>
  </si>
  <si>
    <t>Servo grabadoras</t>
  </si>
  <si>
    <t>Es un dispositivo similar a un motor de corriente continua que tiene la capacidad de ubicarse en cualquier posición dentro de su rango de operación, y mantenerse estable en dicha posición</t>
  </si>
  <si>
    <t>Servo registradores|actuador de registradores</t>
  </si>
  <si>
    <t>Sensores bi metálicos</t>
  </si>
  <si>
    <t>El sensor tiene como función básica adquirir señales provenientes de sistemas físicos para seranalizadas, por lo tanto se podrán encontrar en el medio tantos sensores como señales físicasrequieran ser procesadas,  compuesto de dos o más metales ensamblado</t>
  </si>
  <si>
    <t>Medidor bimetálicos|Medidores bimetálicos,Sensores bimetálicos</t>
  </si>
  <si>
    <t>Sensores de no contacto</t>
  </si>
  <si>
    <t>consiste en un par de láminas metálicas de materiales ferromagnéticos metidas en el interior de una cápsula que se atraen en presencia de un campo magnético, cerrando el circuito, este tiene  la ventaja de que no necesita ser empujado físicamente por dich</t>
  </si>
  <si>
    <t>Medidor sin contacto directo|Medidores sin contacto directo,Sensores sin contacto directo</t>
  </si>
  <si>
    <t>Probadores digitales</t>
  </si>
  <si>
    <t xml:space="preserve"> Instrumento de prueba, útil para comprobar la existencia de voltaje en circuitos de corriente alterna y corriente directa, uxiliar en la identificación de fases y referencias de tierra en señales alternas y de polos negativo y positivo en señales  </t>
  </si>
  <si>
    <t>Medidor digital|Medidores digitales,Probadores digitales</t>
  </si>
  <si>
    <t>Instruments giroscópicos</t>
  </si>
  <si>
    <t>Es un dispositivo mecánico que sirve para medir, mantener o cambiar la orientación en el espacio de algún aparato o vehículo.</t>
  </si>
  <si>
    <t>Herramienta giroscópicos,Instrumentos giroscópicos</t>
  </si>
  <si>
    <t>Aparatos de detección para objetos no metálicos</t>
  </si>
  <si>
    <t>Instrumento electrónico usado para la detección y ubicación de ojbetos no metálicos.</t>
  </si>
  <si>
    <t>Aparato de detección para objetos no metálicos,Maquina de deteccion para objetos no metálicos</t>
  </si>
  <si>
    <t>Máquinas de medición de coordenadas cmm</t>
  </si>
  <si>
    <t>Es uninstrumento de medición directa que utilizan un puntero o “palpador” físico con el que el operador puede ir tocando el objeto y enviando coordenadas a un fichero de dibujo. </t>
  </si>
  <si>
    <t>Instrumento de medición por coordenadas,Máquinas de medición por coordenadas (CMM)</t>
  </si>
  <si>
    <t>Sensores de velocidad</t>
  </si>
  <si>
    <t>Dispositivo que puede detectar la velocidad de un objeto tanto sea lineal como angular, pero la aplicación más conocida de este tipo de sensores es la medición de la velocidad angular de los motores que mueven las distintas partes del robot</t>
  </si>
  <si>
    <t>Radares de velocidad,Sensores de velocidad|Detectores de velocidad</t>
  </si>
  <si>
    <t>Sensores de fallas de lámparas</t>
  </si>
  <si>
    <t xml:space="preserve">Dispositivo detector de fallas en alumbrado. </t>
  </si>
  <si>
    <t>Detector de falla de lámpara,Medidor de falla de Lámpara</t>
  </si>
  <si>
    <t>Sensor de pistones pre-arranque</t>
  </si>
  <si>
    <t>Detecta el más mínimo ruido en el motor y recoge el "golpe" de la pre-ignición y envía la información al ECM (del inglés Electronic Control Module, Módulo de Control Eléctrico). Este 'rebote' o 'golpe' se produce cuando la mezcla de aire y gas no se quema</t>
  </si>
  <si>
    <t>Detector de golpeo pre|ignición,Medidor de golpeo pre|iggnicion</t>
  </si>
  <si>
    <t>Sensores de oxígeno</t>
  </si>
  <si>
    <t>Un sensor de oxígeno (sensor lambda o) es un dispositivo electrónico que mide la proporción de oxígeno (O2) en el gas o el líquido que está siendo analizado.</t>
  </si>
  <si>
    <t>Detectores de oxígeno,Medidor de oxígeno</t>
  </si>
  <si>
    <t>Sensores de proximidad</t>
  </si>
  <si>
    <t>Un sensor de proximidad es un transductor que detecta objetos o señales que se encuentran cerca del elemento sensor.</t>
  </si>
  <si>
    <t>Dectectores de proximidad,Sensores de proximidad</t>
  </si>
  <si>
    <t>Sensores de presión</t>
  </si>
  <si>
    <t>Un sensor de presión mide la presión, típicamente de gases o líquidos.</t>
  </si>
  <si>
    <t>Dectectores de presion,Sensores de presion</t>
  </si>
  <si>
    <t>Sensores de corriente</t>
  </si>
  <si>
    <t>Un sensor de corriente es un dispositivo que detecta la corriente eléctrica (CA o CC) en un alambre, y genera una señal proporcional a la misma.</t>
  </si>
  <si>
    <t>Dectectores de corriente,Sensores de corriente</t>
  </si>
  <si>
    <t>Detectores de radiación</t>
  </si>
  <si>
    <t xml:space="preserve">Dispositivo que nos 
permite registrar alguna propiedad de un campo de radiación ionizante. </t>
  </si>
  <si>
    <t>Detectores de radiaciones,Sensores de radiaciones</t>
  </si>
  <si>
    <t>Sensores de corriente eléctrica</t>
  </si>
  <si>
    <t>Sensores eléctricos de potencia se utilizan para medir las características de energía eléctrica, tales como tensión, corriente, potencia, y la degradación potencial de aislamiento debido a la edad.</t>
  </si>
  <si>
    <t>Detectores de tensión,Sensores de tensión eléctrica</t>
  </si>
  <si>
    <t>Sensores de flujo</t>
  </si>
  <si>
    <t>Un sensor de flujo es un dispositivo para detectar la tasa de flujo de fluido.</t>
  </si>
  <si>
    <t>Detectores de caudal,Sensores de caudal</t>
  </si>
  <si>
    <t>Detectores de escape de líquidos</t>
  </si>
  <si>
    <t xml:space="preserve">Es un detector de escapes líquidos que detecta fugas a traves de cuatro pasos muy sencillos: por sonidos de fuga electrónicamente amplificados, filtrando selectivamente el sonido exterior, aislando el sonido de la fuga y llevando al operador directamente </t>
  </si>
  <si>
    <t>Detectores de fugas de líquidos,Sensores de fugas de líquidos</t>
  </si>
  <si>
    <t>Sensores de carga eléctrica</t>
  </si>
  <si>
    <t xml:space="preserve">Tipo de sensores son sensibles a las variaciones del campo magnético que lo atraviesa, generando un voltaje en su salida equivalente a la influencia magnética que lo circula, es el tipo de sensor usado en las pinzas amperimetricas industriales para medir </t>
  </si>
  <si>
    <t>Detectores de carga eléctrica,Sensores de carga eléctrica</t>
  </si>
  <si>
    <t>Sensores de fuerza o de torsión</t>
  </si>
  <si>
    <t xml:space="preserve"> miden la fuerza de torsión a la que se somete un eje durante las diferentes fases de su funcionamiento, bien sea en arranque, dinámico o parada. Se suele ensayar y estudiar en elementos de potencia como motores, generadores, alternadores, etc. Un transdu</t>
  </si>
  <si>
    <t>Detectores de fuerza o torsioón,Sensores de fuerza o torsión</t>
  </si>
  <si>
    <t>Sensores de inclinación</t>
  </si>
  <si>
    <t>están pensados para la conversión de una magnitud física en una eléctrica. En este caso, la inclinación es la magnitud física. Cuyo rango puede partir de unos pocos grados, para las medidas de inclinación con mucha precisión, hasta el giro completo de 360</t>
  </si>
  <si>
    <t>Detectores de inclinación,Sensores de inclinación</t>
  </si>
  <si>
    <t>Sensores de imagen de semiconductor de óxido de metal complementario cmos</t>
  </si>
  <si>
    <t>Es un dispositivo semiconductor formado por dos transistores de efecto de campo de óxido metálico (MOSFET), uno del tipo n (NMOS) y otro del tipo p (PMOS), integrados en un único chip de silicio.CMOS es uno de los dos tipos principales de sensores de imag</t>
  </si>
  <si>
    <t>Sensores de imagen de semiconductor de óxido de metal complementario (CMOS)|Detectores de imagen de semiconductor de óxido de metal complementario (CMOS)</t>
  </si>
  <si>
    <t>Sensores giratorios de posición</t>
  </si>
  <si>
    <t xml:space="preserve"> 
De las señales de los sensores de velocidad de giro de las ruedas las unidades de control delos sistemas ABS, ASR y ESP derivan la velocidad de rotación de las ruedas (número devueltas), para impedir el bloqueo o el patinaje de las ruedas y asegurar a</t>
  </si>
  <si>
    <t>Detectores de posicion de giro,Sensores de posición de giro</t>
  </si>
  <si>
    <t>Sensores o transmisores de nivel</t>
  </si>
  <si>
    <t>Es un dispositivo electrónico que mide la altura del material, generalmente líquido, dentro de un tanque u otro recipiente.</t>
  </si>
  <si>
    <t>Detector o transmisores de nivel,Sensores o transmisores de nivel</t>
  </si>
  <si>
    <t>Sensores acústicos</t>
  </si>
  <si>
    <t>Miden emisiones acústicas inaudibles de alta frecuencia, que se generan por fricción y colisión de material en movimiento.</t>
  </si>
  <si>
    <t>Detectores acústico,Sensores acústicos</t>
  </si>
  <si>
    <t>Sensores de color</t>
  </si>
  <si>
    <t>Un sensor de onda acústica es un dispositivo electrónico que puede medir los niveles de sonido.</t>
  </si>
  <si>
    <t>Detectores de color,Sensores de color</t>
  </si>
  <si>
    <t>Sensores olfativos</t>
  </si>
  <si>
    <t>Es el sistema sensorial utilizado para detectar los olores.</t>
  </si>
  <si>
    <t>Detectores olfaticos,Sensores olfativos</t>
  </si>
  <si>
    <t>Sensores de opacidad o polvo o visibilidad</t>
  </si>
  <si>
    <t>Diseñado para el control de la opacidad relativa en procesos de fabricación a alta velocidad donde este parámetro sea requerido como control de calidad.</t>
  </si>
  <si>
    <t>Dectectores de opacidad,partículas o visibilidad,Sensores de opacidad</t>
  </si>
  <si>
    <t>Sensores de resistencia o conductividad eléctrica</t>
  </si>
  <si>
    <t>Se utiliza en cromatografía de gases y es uno de los primeros utilizados. Tiene una amplia aplicación y su uso se basa en la diferencia de conductividad térmica del gas portador cuando circula también analito.</t>
  </si>
  <si>
    <t>Detectores de resistencia o conductividad eléctrica,Sensores de resistencia o conductividad eléctrica</t>
  </si>
  <si>
    <t>Sensores de admisión eléctricos</t>
  </si>
  <si>
    <t>Reaccionan ante metales y no metales que al aproximarse a la superficie activa sobrepasan una determinada capacidad. La distancia de conexión respecto a un determinado material es tanto mayor cuanto más elevada sea su constante dieléctrica</t>
  </si>
  <si>
    <t>Detectores de admitancia eléctrica,Sensores de admitancia eléctrica</t>
  </si>
  <si>
    <t>Sensores de posición linear</t>
  </si>
  <si>
    <t xml:space="preserve">Transformador diferencial de variación lineal, que consta de un núcleo de material ferromagnético unido al eje, que se mueve linealmente entre un devanado primario y dos 
secundarios haciendo que varíe la inductancia entre ellos. </t>
  </si>
  <si>
    <t>Detectores de posición lineal,Sensores de posición lineal</t>
  </si>
  <si>
    <t>Sensores de inductancia eléctrica</t>
  </si>
  <si>
    <t>Son una clase especial de sensores que sirven para detectar materiales metálicos ferrosos. Son de gran utilización en la industria, tanto para aplicaciones de posicionamiento como para detectar la presencia o ausencia de objetos metálicos en un determinad</t>
  </si>
  <si>
    <t>Detectores de inductancia eléctrica,Sensores de inductancia eléctrica</t>
  </si>
  <si>
    <t>Esferos de registro de tablas</t>
  </si>
  <si>
    <t>Es una máquina que se utiliza junto con el ordenador e imprime en forma lineal. Se utilizan en diversos campos: ciencias, ingeniería, diseño, arquitectura, etc.</t>
  </si>
  <si>
    <t>Marcadores de grabador gráfico,Trazadores de grabador gráfico</t>
  </si>
  <si>
    <t>Contadores de células diferenciales hematológicas manuales o electrónicos</t>
  </si>
  <si>
    <t>Es un aparato utilizado para contar y medir el tamaño de partículas en solución. Se utiliza principalmente para contar células sanguíneas en su aplicación como contador hematológico, pero también se puede utilizar para contar bacterias, células procariota</t>
  </si>
  <si>
    <t>Contadores de células hematológicos con diferencial,manual o electrónico,manuales o electrónicos,Registradores de células hematológicos con diferencial</t>
  </si>
  <si>
    <t>Transductores</t>
  </si>
  <si>
    <t>Cristales piezoeléctricos</t>
  </si>
  <si>
    <t>La piezoelectricidad (del griego piezein, "estrujar o apretar") es un fenómeno presentado por determinados cristales que al ser sometidos a tensiones mecánicas adquieren una polarización eléctrica en su masa, apareciendo una diferencia de potencial y carg</t>
  </si>
  <si>
    <t>Cristales Piezoeléctricos</t>
  </si>
  <si>
    <t>Sensores de fibra</t>
  </si>
  <si>
    <t>A fiber optic sensor is a sensor that uses optical fiber either as the sensing element ("intrinsic sensors"), or as a means of relaying signals from a remote sensor to the electronics that process the signals ("extrinsic sensors"). Fibers have many uses i</t>
  </si>
  <si>
    <t>Detectores de fibra óptica,Sensores de fibra óptica</t>
  </si>
  <si>
    <t>Transductores de audio</t>
  </si>
  <si>
    <t>Un transductor es un dispositivo capaz de transformar o convertir un determinado tipo de energía de entrada, en otra diferente a la salida.</t>
  </si>
  <si>
    <t>Transductores de sonido,Transformadores de sonido</t>
  </si>
  <si>
    <t>Transmisores de temperatura</t>
  </si>
  <si>
    <t>Los transmisores de temperatura se utilizan para transmitir la temperatura medida como señal analógica a un receptor.</t>
  </si>
  <si>
    <t>Receptores de temperatura,Transmisores de temperatura</t>
  </si>
  <si>
    <t>Transmisores de humedad</t>
  </si>
  <si>
    <t>Dispositivo que mide la humedad ambiental relativa y la temperatura y proporcionan salidas analógicas lineales directamente proporcionales a la humedad  elativa y la temperatura. Se presenta con un alojamiento metálico y tiene un conector estándar miniatu</t>
  </si>
  <si>
    <t>Receptores de humedad,Transmisores de humedad</t>
  </si>
  <si>
    <t>Transductores electro neumáticos</t>
  </si>
  <si>
    <t>El transductor electromecánico es un tipo de transductor que transforma electricidad en energía mecánica, o viceversa.</t>
  </si>
  <si>
    <t>Transductores electroneumáticos,Transformadores electroneumáticos</t>
  </si>
  <si>
    <t>Celdas de carga</t>
  </si>
  <si>
    <t>Una celda de carga es un transductor que es utilizado para convertir una fuerza en una señal eléctrica.</t>
  </si>
  <si>
    <t>Captadores dinamométricos,celda de carga,Receptores dinamométricos</t>
  </si>
  <si>
    <t>Instrumentos de medida de temperatura y calor</t>
  </si>
  <si>
    <t>Calorímetros</t>
  </si>
  <si>
    <t>El calorímetro es un instrumento que sirve para medir las cantidades de calor suministradas o recibidas por los cuerpos. Es decir, sirve para determinar el calor específico de un cuerpo, así como para medir las cantidades de calor que liberan o absorben l</t>
  </si>
  <si>
    <t>Calorímetros,Medidor de calor</t>
  </si>
  <si>
    <t>Equipos de rastreo de calor</t>
  </si>
  <si>
    <t>Cámaras  o equipos de rastreo de calor que se basan en amplificar la intensidad o 'captar longitudes de onda no visibles por el ojo humano pero sí por otros sensores. Algunos ejemplos de cámaras convencionales:</t>
  </si>
  <si>
    <t>Equipo de rastreo de señales por calor,Maquina de rastreo de señales por calor</t>
  </si>
  <si>
    <t>2.2.5.3.05</t>
  </si>
  <si>
    <t>Alquiler de equipos médicos, sanitarios y de laboratorio</t>
  </si>
  <si>
    <t>Grabadoras de punto de fusión</t>
  </si>
  <si>
    <t>Equipo usado para registrar la temperatura necesaria para la ocurrencia del cambio de estado sólido al líquido en una sustancia, cada sustancia ya sea pura o no posee un valor de temperatura de fusión propio</t>
  </si>
  <si>
    <t>Receptores de temperatura de fusion,Registradores de temperaturas de fusión</t>
  </si>
  <si>
    <t>Pirómetros</t>
  </si>
  <si>
    <t>Un pirómetro, dispositivo capaz de medir la temperatura de una sustancia sin necesidad de estar en contacto con ella. El término se suele aplicar a aquellos instrumentos capaces de medir temperaturas superiores a los 600 grados celsius.</t>
  </si>
  <si>
    <t>Medidores de presión,Pirómetros</t>
  </si>
  <si>
    <t>Reguladores de temperatura</t>
  </si>
  <si>
    <t xml:space="preserve">Reguladores para el control de la temperatura por ejemplo en el aire acondicionado o en el control de la temperatura en el agua. </t>
  </si>
  <si>
    <t>Termo cúpulas</t>
  </si>
  <si>
    <t>Un termopar (también llamado termocupla) es un transductor formado por la unión de dos metales distintos que produce unvoltaje (efecto Seebeck), que es función de la diferencia de temperatura entre uno de los extremos denominado "punto caliente" o unión c</t>
  </si>
  <si>
    <t>Calibradores de temperatura,termocupla,Termopares</t>
  </si>
  <si>
    <t>Termógrafos</t>
  </si>
  <si>
    <t>Dispositivo para monitorear la temperatura y humedad de cualquier objeto al que se halle solidario como productos perecederos o químicos sensibles a la temperatura.</t>
  </si>
  <si>
    <t>Registradores de temperatura,Termógrafos</t>
  </si>
  <si>
    <t>Termostatos</t>
  </si>
  <si>
    <t>Un termostato es el componente de un sistema de control simple que abre o cierra un circuito eléctrico en función de la temperatura.</t>
  </si>
  <si>
    <t>Controlador de temperatura,Termostatos</t>
  </si>
  <si>
    <t>Termómetros de lectura remota</t>
  </si>
  <si>
    <t xml:space="preserve">Termómetros de dial de lectura a distancia. </t>
  </si>
  <si>
    <t>Medidor de temperatura de tele indicacion,Termómetros de tele indicación</t>
  </si>
  <si>
    <t>Termómetros de resistencia</t>
  </si>
  <si>
    <t>Los termómetros de resistencia o termómetros a resistencia son transductores de temperatura, los cuales se basan en la dependencia de la resistencia eléctrica de un material con la temperatura, es decir, son capaces de transformar una variación de tempera</t>
  </si>
  <si>
    <t>Medidor de temperatura de resistencia,Termómetros de resistencia</t>
  </si>
  <si>
    <t>Termómetros de superficie</t>
  </si>
  <si>
    <t>El termómetro de superficie está diseñado para medir la temperatura de la superficie de concreto curado, asfalto fresco relajado y otros materiales.</t>
  </si>
  <si>
    <t>Medidores temperatura de superficie,Termómetros de superficie</t>
  </si>
  <si>
    <t>Termómetros de mano</t>
  </si>
  <si>
    <t>Es un instrumento de medición de temperatura</t>
  </si>
  <si>
    <t>Medidor de temperatura de mano,Termómetros de mano</t>
  </si>
  <si>
    <t>Controles de temperatura criogénicos</t>
  </si>
  <si>
    <t xml:space="preserve"> herramientas para el control de temperatura para obtener los resultados deseados.</t>
  </si>
  <si>
    <t>Controladores de temperatura para criogenia,Reguladores de temperatura para criogenia</t>
  </si>
  <si>
    <t>Controladores de temperatura humidificadores</t>
  </si>
  <si>
    <t xml:space="preserve">Control del humidificador para monitorear exterior la temperatura y los niveles de humedad en el interior. </t>
  </si>
  <si>
    <t>Controladores de temperatura para humidificadores,Reguladores de temperatura para humidificadores</t>
  </si>
  <si>
    <t>Termopozos</t>
  </si>
  <si>
    <t>Son perforaciones en la corteza terrestre, que Comunican el yacimiento con la superficie, mediante el cual se extrae fluido Geotérmico para utilizarlo; ya sea para generación eléctrica o para una actividad Industrial que requiera calor de forma directa.</t>
  </si>
  <si>
    <t>Agujero térmicos,Agujeros termicos,Pozos térmicos</t>
  </si>
  <si>
    <t>Termo cabezas</t>
  </si>
  <si>
    <t>Cabezales de conexión, también se hace referencia como thermoheads o cabezas de termopar, proporcionan un medio para la conexión de sensores de temperatura y los cables de extensión.</t>
  </si>
  <si>
    <t>Cabezas térmicas|</t>
  </si>
  <si>
    <t>Termistores</t>
  </si>
  <si>
    <t>Un termistor es un sensor resistivo de temperatura. Su funcionamiento se basa en la variación de la resistividad que presenta un semiconductorcon la temperatura.</t>
  </si>
  <si>
    <t>Semiconductor,Termistores</t>
  </si>
  <si>
    <t>Sondas termopares</t>
  </si>
  <si>
    <t>Dispositivo termoeléctrico utilizado para medir temperaturas con precisión, especialmente los que consisten de dos metales diferentes unidos de manera que una diferencia de potencial generada entre los puntos de contacto mide la temperatura.</t>
  </si>
  <si>
    <t>Escudos de par térmico,Sondas de par térmico</t>
  </si>
  <si>
    <t>Termómetros de refrigerador o congelador de laboratorio</t>
  </si>
  <si>
    <t>Termómetros para altas temperaturas</t>
  </si>
  <si>
    <t>Termómetros para congeladores o refrigeradores de laboratorio,Termostato para congeladores</t>
  </si>
  <si>
    <t>Termómetros de incubadora de laboratorio</t>
  </si>
  <si>
    <t>Termometros para medidas de la temperatura de los hornos e incubadoras para laboratorio,</t>
  </si>
  <si>
    <t>Termómetros para incubadoras de laboratorio,termostato para incubadoras</t>
  </si>
  <si>
    <t>Instrumentos de medición de la humedad</t>
  </si>
  <si>
    <t>Higrómetros</t>
  </si>
  <si>
    <t>Un higrómetro o hidrógrafo es un instrumento que se utiliza para medir el grado de humedad del aire, u otro gas.</t>
  </si>
  <si>
    <t>hidrógrafo,Higrómetros,Medidor de humedad</t>
  </si>
  <si>
    <t>Sicrómetros</t>
  </si>
  <si>
    <t>Es un aparato utilizado en meteorología para medir la humedad relativa o contenido de vapor de agua en el aire. Es distinto de los higrómetros domésticos.</t>
  </si>
  <si>
    <t>Medidor de Humedad o de vapor de agua,Psicrómetros</t>
  </si>
  <si>
    <t>Probadores de humedad de temperatura</t>
  </si>
  <si>
    <t>Su uso principal es el de medir y controlar las condiciones climatológi- cas en almacenes y naves de producción. Los valores de humedad y temperatura facilitados por los sensores del medidor de humedad y temperatura se transmiten continuamente al PC.</t>
  </si>
  <si>
    <t>Comprobadores de humedad por temperatura,Medidores de humedad por temperatura</t>
  </si>
  <si>
    <t>Medidores de rocío</t>
  </si>
  <si>
    <t>Los medidores de humedad se utilizan para medir el porcentaje de agua en una sustancia dada.</t>
  </si>
  <si>
    <t>Comprobadores de humedad,Medidores de humedad</t>
  </si>
  <si>
    <t>Instrumentos de medida y control de la presión</t>
  </si>
  <si>
    <t>Un medidor de profundidad es un medidor de presión que muestra la profundidad equivalente en agua.</t>
  </si>
  <si>
    <t>Calibradores de profundidad,Reguladores de profundidad</t>
  </si>
  <si>
    <t>Manostatos</t>
  </si>
  <si>
    <t>Un manostato es un dispositivo que mide la presión y el vacío de un medio ambiente u otras ciertas condiciones de un entorno.</t>
  </si>
  <si>
    <t>Manóstatos,Presostato</t>
  </si>
  <si>
    <t>Indicadores de presión</t>
  </si>
  <si>
    <t>Equipos utilizados para la medición de la presión y el vacío. Los instrumentos utilizados para medir la presión se llaman manómetros o medidores de vacío.</t>
  </si>
  <si>
    <t>Indicadores de presión,Sensores de presión</t>
  </si>
  <si>
    <t>Reguladores de presión</t>
  </si>
  <si>
    <t>Un Manoreductor o un reductor de presión es una válvula que permite reducir la presión de un fluido a una presión constante fija o seleccionada.</t>
  </si>
  <si>
    <t>Indicadores de presion,Reguladores de presión</t>
  </si>
  <si>
    <t>Grabadoras de presión o de vacío</t>
  </si>
  <si>
    <t>Son los instrumentos más utilizados para el registro continuo de la presión en industrias tales como alimentarias, farmacéuticas y aplicaciones de laboratorio, I+D o de análisis de técnico-científicos.</t>
  </si>
  <si>
    <t>Modulos de presión o vacío,Registradores de presión o vacío</t>
  </si>
  <si>
    <t>Indicadores de vacío</t>
  </si>
  <si>
    <t>Un indicador de vacío se utiliza para medir la presión en el vacío-que se divide en dos subcategorías, alto y bajo vacío (y a veces ultra-alto vacío).</t>
  </si>
  <si>
    <t>Medidores del vació,Registradores de vacío</t>
  </si>
  <si>
    <t>Instrumentos o controles de nivel de líquido</t>
  </si>
  <si>
    <t xml:space="preserve">Los instrumentos mecánicos de medición y control de niveles ó cargas hidrostáticas, incluyen dispositivos visuales e indicadores, el dispositivo más simple para medir niveles es una varilla graduada, que se pueda insertar en un recipiente, la profundidad </t>
  </si>
  <si>
    <t>Controles o instrumentos de nivel de líquido</t>
  </si>
  <si>
    <t>Intensificadores de presión</t>
  </si>
  <si>
    <t>Intensificadores de presión se utilizan para aumentar la presión de los fluidos hidráulicos o neumáticos en sistemas presurizados.</t>
  </si>
  <si>
    <t>Duplicadores de presión,Intensificadores de presión</t>
  </si>
  <si>
    <t>Escáneres de presión</t>
  </si>
  <si>
    <t>Escáneres de presión permite que la señal entregada a un instrumento sea escaneada o cambiada entre múltiples sensores de presión.</t>
  </si>
  <si>
    <t>Analizadores de presión,Manómetros de presión</t>
  </si>
  <si>
    <t>Transmisores de presión</t>
  </si>
  <si>
    <t>convierten una presión aplicada en una señal eléctrica. Esta señal se envía a las computadoras, grabadoras de cuadros, medidores digitales de panel u otros dispositivos del PLC (controladores programables lógicos) que interpretan esta señal eléctrica y la</t>
  </si>
  <si>
    <t>Sensores de presión,Transductores de presión,Transmisores de presión</t>
  </si>
  <si>
    <t>Controladores de presión</t>
  </si>
  <si>
    <t>Convierten una presión aplicada en una señal eléctrica. Esta señal se envía a las computadoras, grabadoras de cuadros, medidores digitales de panel u otros dispositivos del PLC (controladores programables lógicos) que interpretan esta señal eléctrica y la</t>
  </si>
  <si>
    <t>Controladores de presión,Reguladores de presión</t>
  </si>
  <si>
    <t>Instrumentos de medición y observación del caudal de fluidos</t>
  </si>
  <si>
    <t>Un caudalímetro es un instrumento de medida para la medición de caudal o gasto volumétrico de un fluido o para la medición del gasto másico. Estos aparatos suelen colocarse en línea con la tubería que transporta el fluido. También suelen llamarse medidore</t>
  </si>
  <si>
    <t>caudalímetro,Flujo metros,Medidor de flujo,medidores de caudal,medidores de flujo</t>
  </si>
  <si>
    <t>Reómetros</t>
  </si>
  <si>
    <t>Un reómetro es un instrumento de laboratorio que se usa para medir la forma en que fluyen un líquido, mezcla o suspensión bajo la acción de fuerzas externas.</t>
  </si>
  <si>
    <t>Reómetros,Viscosímetros</t>
  </si>
  <si>
    <t>Rotámetros</t>
  </si>
  <si>
    <t>El rotámetro es un indicador de flujo industrial usado para la medición de líquidos y gases</t>
  </si>
  <si>
    <t>Medidores de liquidos y gases,Rotámetros</t>
  </si>
  <si>
    <t>Medidores de agua</t>
  </si>
  <si>
    <t>Contadores de agua se utilizan para medir el volumen de agua utilizada por la construcción residencial y comercial que se abastecen de agua mediante un sistema de suministro de agua pública.</t>
  </si>
  <si>
    <t>Contadores de agua,Medidores de agua</t>
  </si>
  <si>
    <t>Repuestos para medidores de agua</t>
  </si>
  <si>
    <t>Repuestos para artefacto que permite contabilizar la cantidad de agua que pasa a través de el y es utilizado en las instalaciones residenciales e industriales de los acueductos para realizar los cobros pertinentes a los usuarios del mismo.</t>
  </si>
  <si>
    <t>Piezas para medidores de agua,Respuestos para contadores de agua</t>
  </si>
  <si>
    <t>Venturis</t>
  </si>
  <si>
    <t>Son válvulas que cambian su sección de paso cuando se modifican las propiedades del fluido que las cruza. Los carburadores son las máquinas que los utilizan con mayor frecuencia aunque sirven también en otros mezcladores.</t>
  </si>
  <si>
    <t>Difusores Venturi,Válvulas variables</t>
  </si>
  <si>
    <t>Indicadores de gas</t>
  </si>
  <si>
    <t>Nivel de combustible (o medidor de gas) es un instrumento usado para indicar el nivel de combustible contenido en un depósito.</t>
  </si>
  <si>
    <t>Medidores de gas,Sensores de gas</t>
  </si>
  <si>
    <t>Monitores de temperatura y velocidad del aire</t>
  </si>
  <si>
    <t>Monitores combinados con mediciones de velocidad de aire, temperatura así como humedad.</t>
  </si>
  <si>
    <t>Monitores de la velocidad y la temperatura del aire|Indicadores de la velocidad y la temperatura del aire</t>
  </si>
  <si>
    <t>Indicadores visuales de flujo</t>
  </si>
  <si>
    <t>Relojes indicadores de caudal para uso en sistemas hidráulicos con aceite a alta presión.  Se utilizan en la tubería de alimentación, refrigeración, petróleo, industrias petroquímicas y de procesamiento de química general.</t>
  </si>
  <si>
    <t>Caudalímetro,Flujómetros,Indicadores visuales de c audal</t>
  </si>
  <si>
    <t>Ventanas para visualizar el flujo</t>
  </si>
  <si>
    <t>Se utilizan en la tubería de alimentación, refrigeración, petróleo, industrias petroquímicas y de procesamiento de química general.  El cristal de la vista permite ver el líquido.</t>
  </si>
  <si>
    <t>Mirillas,Ventanas de indicadores visuales de caudal</t>
  </si>
  <si>
    <t>Computadores o totalizadores de flujo</t>
  </si>
  <si>
    <t>Indicador de caudal instantáneo y totalizador con linearización.</t>
  </si>
  <si>
    <t>Calculadores o totalizadores de caudal,Medidores de caudal</t>
  </si>
  <si>
    <t>Plato de orificio</t>
  </si>
  <si>
    <t>Una placa de orificio es un dispositivo utilizado para medir la tasa de flujo. Ya sea una tasa de flujo volumétrico o de masa se ??puede determinar, dependiendo de los cálculos asociados con la placa de orificios.</t>
  </si>
  <si>
    <t>Placa perforada,Placas de pruebas</t>
  </si>
  <si>
    <t>Indicadores de aceite</t>
  </si>
  <si>
    <t xml:space="preserve">La función de un indicador de aceite es para ofrecerte una lectura visual de la presión de aceite dentro del motor. Tiene una aguja indicadora y una escala de lectura. </t>
  </si>
  <si>
    <t>Marcadores de aceites,Medidores de aceite</t>
  </si>
  <si>
    <t>Transmisores de flujo</t>
  </si>
  <si>
    <t>Miden las presiones de los caudal másico o volumétrico</t>
  </si>
  <si>
    <t>Emisores de señal,Transmisores de cauda l</t>
  </si>
  <si>
    <t>Equipo de monitorización y comprobación higiénica</t>
  </si>
  <si>
    <t>Kits de prueba de frotis manual</t>
  </si>
  <si>
    <t>Instrumentos de evaluación o ensayo diversos usados en el  mecanismo científico que consiste en el extendido de una gota de sangre en la superficie de un portaobjetos o de un cubreobjetos, con el fin de analizarla posteriormente.</t>
  </si>
  <si>
    <t>Equipo de ensayo de frotis manuales,Kits de ensayo de frotis manuales</t>
  </si>
  <si>
    <t>Kits de prueba de frotis automático</t>
  </si>
  <si>
    <t>Equipos o instrumentos usados en forma rutinaria en todo hemograma, en forma  automatizada.</t>
  </si>
  <si>
    <t>Equipo de ensayo de frotis automatizado,Kits de ensayo de frotis automatizados</t>
  </si>
  <si>
    <t>Equipo para semillas y piensos</t>
  </si>
  <si>
    <t>Analizadores de grano</t>
  </si>
  <si>
    <t>Equipos o instrumentos de prueba de grano, que pueden ser utilizados en las explotaciones agrícolas o por los agricultores.</t>
  </si>
  <si>
    <t>Analizadores de grano,Clasificadora de grano</t>
  </si>
  <si>
    <t>Contadores de semillas</t>
  </si>
  <si>
    <t>Las màquinas de conteo de semillas (contadores de semilla) cuentan semillas para  el propósito de empacarlas o investigarlas.</t>
  </si>
  <si>
    <t>Analizadores de alimentación</t>
  </si>
  <si>
    <t>Sistemas de control de alimentación.</t>
  </si>
  <si>
    <t>Equipo e instrumentos relacionados con el transporte</t>
  </si>
  <si>
    <t>Velocímetros</t>
  </si>
  <si>
    <t>Un velocímetro es un instrumento que mide el valor de la rapidez media de un vehículo. Debido a que el intervalo en el que mide esta rapidez es generalmente muy pequeña se aproxima mucho a la magnitud de la Velocidad instantánea, es decir la rapidez insta</t>
  </si>
  <si>
    <t>Instrumento para medir velocidad,Velocímetros</t>
  </si>
  <si>
    <t>Tacómetros</t>
  </si>
  <si>
    <t>Un tacómetro es un dispositivo que mide la velocidad de giro de un eje, normalmente la velocidad de giro de un motor. Se mide en revoluciones por minuto (RPM). Actualmente se utilizan con mayor frecuencia los tacómetros digitales, por su mayor precisión.</t>
  </si>
  <si>
    <t>Dispositivo para medir la velocidad de giro de un eje,Tacómetros</t>
  </si>
  <si>
    <t>Discos para tacómetros</t>
  </si>
  <si>
    <t>Es un dispositivo que mide la velocidad de giro de un eje, normalmente la velocidad de giro de un motor. Se mide en revoluciones por minuto (RPM). Actualmente se utilizan con mayor frecuencia los tacómetros digitales, por su mayor precisión.</t>
  </si>
  <si>
    <t>Discos de tacómetro</t>
  </si>
  <si>
    <t>Equipo e instrumentos de navegación</t>
  </si>
  <si>
    <t>Compases para encontrar la dirección</t>
  </si>
  <si>
    <t>El radiogoniómetro es un sistema electrónico capaz de determinar la dirección de procedencia de una señal de radio.</t>
  </si>
  <si>
    <t>Compases de radiogoniometría,Señal de radio</t>
  </si>
  <si>
    <t>Instrumentos de navegación por radio</t>
  </si>
  <si>
    <t>La radioayuda puede definirse como el conjunto de señales radioeléctricas, generalmente generadas en instalaciones terrestres y recibidas a bordo, que permiten a laaeronave guiarse. </t>
  </si>
  <si>
    <t>Instrumentos de navegación por radio,Radiogoniómetro</t>
  </si>
  <si>
    <t>Sextantes</t>
  </si>
  <si>
    <t>Instrumento usado para medir el ángulo entre dos objetos visibles. Su uso principal es para determinar el ángulo entre un objeto celeste y el horizonte que se conoce como el objeto de altitud .</t>
  </si>
  <si>
    <t>Instrumento para medir angulos,Sextante</t>
  </si>
  <si>
    <t>Dispositivos de control complejo</t>
  </si>
  <si>
    <t>Dispositivo mecánico que puede realizar la función compleja de productos químicos inyectables, control motor submarino, y de control de nivel-depósito de agua en el control del suministro de agua simple.</t>
  </si>
  <si>
    <t>Dispositivos complejos de controlar,Programas complejos de controlar</t>
  </si>
  <si>
    <t>Instrumentos de suministros evaluación química</t>
  </si>
  <si>
    <t>Controladores de analizador digital</t>
  </si>
  <si>
    <t>Es un instrumento electrónico que capta y muestra varias señales desde un sistema digital o circuito digital . Un analizador lógico puede convertir los datos capturados en diagramas de tiempo , protocolo decodifica, máquina de estado rastros, lenguaje ens</t>
  </si>
  <si>
    <t>Controladores de Analizador Digital,Manual de instrucciones digital</t>
  </si>
  <si>
    <t>Analizadores de bioluminiscencia o quimioluminiscencia</t>
  </si>
  <si>
    <t xml:space="preserve">Conjunto de técnicas caracterizadas por la producción de especies en estado excitado cuyo espectro de emisión, al regresar al estado fundamental, suministra información para el análisis cualitativo y cuantitativo  </t>
  </si>
  <si>
    <t>Análisis de quimi|luminiscencia o bioluminiscencia,Estudio de la produccion de luz de organismos vivos</t>
  </si>
  <si>
    <t>Analizadores de electro gravimetría</t>
  </si>
  <si>
    <t>Analizadores utilizados para separar y cuantificar los iones de una sustancia, por lo general un metal.</t>
  </si>
  <si>
    <t>Analizadores de electro gravimetría,Clasificadores de metales</t>
  </si>
  <si>
    <t>Analizadores de ionización de la llama</t>
  </si>
  <si>
    <t>El detector de ionización de llama es un detector utilizado en cromatografía de gases. Es uno de los detectores más usados y versátiles. Básicamente es un quemador dehidrógeno/oxígeno, donde se mezcla el efluente de la columna (gas portador y analito) con</t>
  </si>
  <si>
    <t>Analizadores de ionización de llama,Quemador de hidrgeno/oxigeno</t>
  </si>
  <si>
    <t>Analizadores de iones</t>
  </si>
  <si>
    <t>Es un instrumento que permite analizar con gran precisión la composición de diferentes elementos químicos e isótopos atómicos, separando los núcleos atómicos en función de su relación masa-carga (m/z).</t>
  </si>
  <si>
    <t>Analizadores de iones,Clasificadora de atomos</t>
  </si>
  <si>
    <t>Analizadores de radiometría</t>
  </si>
  <si>
    <t>Se ocupa del analizar la medida de la radiación electromagnética.</t>
  </si>
  <si>
    <t>Analizadores de radiación,Analizadores de radiometría</t>
  </si>
  <si>
    <t>Analizadores de acceso aleatorio</t>
  </si>
  <si>
    <t>Este sistema permite el análisis selectivo de químicos.</t>
  </si>
  <si>
    <t>Analizadores de acceso aleatorio,Muestreo aleatorio simple</t>
  </si>
  <si>
    <t>Analizadores de cintigrafía</t>
  </si>
  <si>
    <t>El cintigrama óseo es una exploración del esqueleto que permite detectar pequeñas alteraciones funcionales ( cambios osteoblásticos) antes de que estas puedan ser detectadas con una radiografía o una tomografía computarizada.</t>
  </si>
  <si>
    <t>Analizadores cartagráficos,Analizadores cintigráficos</t>
  </si>
  <si>
    <t>Analizadores térmicos diferenciales</t>
  </si>
  <si>
    <t>Equipos de estudios del material en estudio y una referencia inerte que se  somete a ciclos térmicos idénticos, durante la grabación de cualquier diferencia de temperatura entre la muestra y de referencia.</t>
  </si>
  <si>
    <t>Analizadores de diferencia de temperatura,Analizadores de diferenciales térmicos</t>
  </si>
  <si>
    <t>Analizadores térmicos de gravimetría</t>
  </si>
  <si>
    <t>Equipo que permite la realización de ensayos de termogravimetría y de medidas cuantitativas de variación de masa durante los procesos de transición y degradación térmica (estabilidad y degradación de materiales a temperaturas elevadas), entre 25 y 1 000 °</t>
  </si>
  <si>
    <t>Analizadores de termo gravimetría</t>
  </si>
  <si>
    <t>Equipo de partición de geles</t>
  </si>
  <si>
    <t>Gel de partición o filtración.</t>
  </si>
  <si>
    <t>Equipo de filtración o partición en ge l,Filtro de clasificación</t>
  </si>
  <si>
    <t>Hidrómetros</t>
  </si>
  <si>
    <t>El término utilizado en inglés es “hydrometer”; sin embargo, en español, un hidrómetro es un instrumento muy diferente que sirve para medir el caudal, la velocidad o la presión de un líquido en movimiento.</t>
  </si>
  <si>
    <t>Hidrómetros,Instrumentos para medir el caudal</t>
  </si>
  <si>
    <t>Monocromadores</t>
  </si>
  <si>
    <t xml:space="preserve">Un monocromador es un dispositivo óptico que permite, por medio de un mecanismo, seleccionar y transmitir una estrecha banda de longitudes de onda ya sean electromagnéticas o no a partir de una fuente emisora que produzca una amplia gama de longitudes de </t>
  </si>
  <si>
    <t>Medidores de radiacion electromagnética,Monocromadores</t>
  </si>
  <si>
    <t>Nefelómetros</t>
  </si>
  <si>
    <t>Un nefelómetro (del griego ?ef???, nube, y µ?t???, medida) es un instrumento para medir partículas suspendidas en un líquido.</t>
  </si>
  <si>
    <t>Nefelómetros,Turbidimetros</t>
  </si>
  <si>
    <t>Osmómetros</t>
  </si>
  <si>
    <t>La definición de osmómetro ha evolucionado a través del tiempo. En un principio un osmómetro era un aparato que se empleaba para medir la presión osmótica entre una solución y un solvente: actualmente también se denomina osmómetro a los aparatos utilizado</t>
  </si>
  <si>
    <t>Medidor de presión de vapor,Osmómetros</t>
  </si>
  <si>
    <t>Polarógrafos</t>
  </si>
  <si>
    <t>La Polarografía es una subclase de voltamperometría donde el electrodo de trabajo es un electrodo de gota de mercurio (DME), útil por su amplio rango catódica y su superficie renovable.</t>
  </si>
  <si>
    <t>Polarográficos,Voltamétrica</t>
  </si>
  <si>
    <t>Escáner radiocromatográfico</t>
  </si>
  <si>
    <t>Escáner para la detección de radioisótopos.</t>
  </si>
  <si>
    <t>Escáneres radiocromatográficos</t>
  </si>
  <si>
    <t>Sacarímetros</t>
  </si>
  <si>
    <t>Un sacarómetro es un aparato utilizado para medir la concentración de azúcar en una solución</t>
  </si>
  <si>
    <t>Densímetros,Pesalíquidos,Sacarómetros</t>
  </si>
  <si>
    <t>Volúmetros</t>
  </si>
  <si>
    <t>Un volúmetro es un dispositivo usado para medir el volumen, la cantidad de espacio en tres dimensiones y el objeto toma. </t>
  </si>
  <si>
    <t>Medidores de volumen,Volúmetros</t>
  </si>
  <si>
    <t>Tiras o papeles para prueba de ph</t>
  </si>
  <si>
    <t>Es papel de filtro impregnado con un indicador o una mezcla de indicadores. El papel es secado, cortado en tamaño conveniente, y entonces embalado en un paquete adecuado.  Es la forma más sencilla de medir el PH</t>
  </si>
  <si>
    <t>Tiras o papeles para ensayos de pH|Evalucion experimental de pH</t>
  </si>
  <si>
    <t>Tiras o papeles para pruebas químicas</t>
  </si>
  <si>
    <t xml:space="preserve">Indicador de papeles y tiras reactivas para pH. </t>
  </si>
  <si>
    <t>Evalucion experimental de una sustancia,Tiras o papeles para ensayos químicos</t>
  </si>
  <si>
    <t>Micro placas</t>
  </si>
  <si>
    <t>Una placa microtituladora, placa de microtitulación, o microplaca es una placa con múltiples pocillos que se utilizan como pequeños tubos de ensayo.</t>
  </si>
  <si>
    <t>Microplacas,placa microtitulación,placa microtituladora,Placa tectónica</t>
  </si>
  <si>
    <t>Lectores de micro placas</t>
  </si>
  <si>
    <t>Un lector de placas (también conocido como lector de microplacas) es un instrumento de laboratorio que permite detectar eventos biológicos, químicos o físicos en muestras contenidas en placas de microtitulación. </t>
  </si>
  <si>
    <t>Lectores de microplacas,Registro de microplacas</t>
  </si>
  <si>
    <t>Analizadores y monitores de gas</t>
  </si>
  <si>
    <t>Analizadores de emisión exhaustiva de automóviles</t>
  </si>
  <si>
    <t>Las funciones del analizador  son para medir la densidad, evalúar automáticamente el rendimiento de combustión del motor y las emisiones.</t>
  </si>
  <si>
    <t>Analizadores de emisión de gases de combustión de automoción  Cromatógrafo de gases</t>
  </si>
  <si>
    <t>Analizadores de combustión catalítica</t>
  </si>
  <si>
    <t>Analizador de combustion catalitica para la determinacion de Carbono y Azufre.</t>
  </si>
  <si>
    <t>Analizadores de absorción de gas químico</t>
  </si>
  <si>
    <t>Instrumentos para la determinación de la composición cualitativa y cuantitativa de mezclas de gases.</t>
  </si>
  <si>
    <t>Analizadores de gases de absorción química</t>
  </si>
  <si>
    <t>Explosímetros</t>
  </si>
  <si>
    <t xml:space="preserve">Los explosímetros son aparatos para medir las concentraciones de gases y vapores inflamables.  Permiten obtener resultados cuantitativos pero no cualitativos, es decir, es posible detectar la presencia y concentración de un gas o vapor combustible en una </t>
  </si>
  <si>
    <t>Detectores de gases,Explosímetros</t>
  </si>
  <si>
    <t>Analizadores o detectores de hidrocarburos</t>
  </si>
  <si>
    <t>Equipos y procedimientos para el muestreo y análisis de contaminantes atmosféricos.</t>
  </si>
  <si>
    <t>Analizadores o detectores de hidrocarburos (metano en aire)|Equipo de cromatografía gaseosa</t>
  </si>
  <si>
    <t>Analizadores de absorción de infrarrojos o ultravioleta</t>
  </si>
  <si>
    <t>Instrumento analizador de la concentración de gases por radiación infrarroja.</t>
  </si>
  <si>
    <t>Analizadores de absorción de rayos infrarrojos o ultravioleta|Detectores de radiacion electromagnética</t>
  </si>
  <si>
    <t>Analizadores de gas nitrógeno</t>
  </si>
  <si>
    <t>Instrumento utilizado para la determinación de la composición de la mezcla de gases de nitrógeno.</t>
  </si>
  <si>
    <t>Analizadores de gases de nitrógeno|Detectores de gases de nitrogeno,Equipo Cromatografía gaseosa</t>
  </si>
  <si>
    <t>Analizadores de óxido de nitrógeno</t>
  </si>
  <si>
    <t xml:space="preserve">Equipo de laboratorio usado para el analisis de óxidos de nitrógeno.  </t>
  </si>
  <si>
    <t>Analizadores de óxidos de nitrógeno|</t>
  </si>
  <si>
    <t>Equipo orsat</t>
  </si>
  <si>
    <t>Un analizador de gases Orsat es una pieza de equipo de laboratorio utilizado para analizar una muestra de gas (gas de combustión de combustible fósil típicamente) para su oxígeno, monóxido de carbono y el contenido de dióxido de carbono.</t>
  </si>
  <si>
    <t>Equipo de analisis  gases de combustión,Equipo ORSAT</t>
  </si>
  <si>
    <t>Analizadores de gas de oxígeno</t>
  </si>
  <si>
    <t>Sensores utilizados para el analisis de gases de oxígeno.</t>
  </si>
  <si>
    <t>Analizadores de gases de oxígeno,Equipo orsat</t>
  </si>
  <si>
    <t>Analizadores de ozono</t>
  </si>
  <si>
    <t>Monitores, sensores y controladores para gas y la medición en fase líquida así como los generadores de ozono para la entrega de ozono y sistemas de autodestrucción</t>
  </si>
  <si>
    <t>Analizadores de ozono,Detectores de ozono</t>
  </si>
  <si>
    <t>Analizadores de susceptibilidad paramagnética</t>
  </si>
  <si>
    <t xml:space="preserve">
El analizador de oxígeno paramagnético se basa en el principio científico que el oxígeno es un material paramagnético, lo que significa que puede ser atraída en un campo magnético, o es "magnéticamente susceptibles.</t>
  </si>
  <si>
    <t>Detectores o analizadores de dióxido de sulfuro</t>
  </si>
  <si>
    <t>Sensores o detectores  electroquímico de dióxido de azufre.</t>
  </si>
  <si>
    <t>Analizadores o detectores de dióxido de azufre</t>
  </si>
  <si>
    <t>Analizadores de conductividad térmica</t>
  </si>
  <si>
    <t>Analizadores que miden la capacidad de conducción de calor. En otras palabras mide la capacidad de una sustancia de transferir la energía cinética de sus moléculas a otras moléculas adyacentes o a sustancias con las que no está en contacto</t>
  </si>
  <si>
    <t>Analizadores de conductividad térmica|Detectores de</t>
  </si>
  <si>
    <t>Detectores de radón</t>
  </si>
  <si>
    <t>Un detector de radón es un dispositivo utilizado para detectar la presencia y cantidad de gas radón. Un detector de radón puede ser utilizado en una casa privada, institución o lugar de negocio.</t>
  </si>
  <si>
    <t>Detectores de radón|analizadores de radiación</t>
  </si>
  <si>
    <t>Tubos detectores de gas</t>
  </si>
  <si>
    <t>Tubos que detecta la presencia de varios gases dentro de un área, por lo general como parte de un sistema de seguridad.</t>
  </si>
  <si>
    <t>Monitores simples de gas</t>
  </si>
  <si>
    <t>Monitor de un solo gas, diseñado para proteger al personal del sulfuro de hidrógeno o monóxido de carbono, la exposición al gas en las condiciones más extremas.</t>
  </si>
  <si>
    <t>Analizadores de un solo gas</t>
  </si>
  <si>
    <t>Monitores múltiples de gas</t>
  </si>
  <si>
    <t>Monitores capaces de detectar muchos gases tóxicos y combustibles.</t>
  </si>
  <si>
    <t>Analizadores de varios gases,Equipo de clasificacion de gases</t>
  </si>
  <si>
    <t>Analizadores de dióxido de carbono disuelto</t>
  </si>
  <si>
    <t>Equipo usado para el nalizalisis del monóxido de carbono (CO), dióxido de carbono (CO2) y metano (CH4).</t>
  </si>
  <si>
    <t>Analizadores de dióxido de carbono en disolución</t>
  </si>
  <si>
    <t>Analizadores de líquidos, sólidos y elementos</t>
  </si>
  <si>
    <t>Analizadores ácidos o de base</t>
  </si>
  <si>
    <t>Instrumentos para la determinación de ácidos y / o bases.</t>
  </si>
  <si>
    <t>Analizadores de ácidos o bases</t>
  </si>
  <si>
    <t>Albuminómetros</t>
  </si>
  <si>
    <t>Un instrumento que generalmente consiste de un tubo graduado para determinar la presencia y cantidad de proteína (especialmente albúmina) en un líquido (como la orina)</t>
  </si>
  <si>
    <t>Analizadores de bauxita</t>
  </si>
  <si>
    <t xml:space="preserve"> Instrumento que  permite la determinación de todas las fases importantes de bauxita mineral.</t>
  </si>
  <si>
    <t>Analizadores de bauxita,Detectores de aluminio</t>
  </si>
  <si>
    <t>Analizadores de calcio</t>
  </si>
  <si>
    <t>Analizadores usados para medir la concentración de calcio ionizado (Ca + +), calcio total, o ambos, en sangre entera, plasma, suero, y otros fluidos corporales. T</t>
  </si>
  <si>
    <t>Analizadores de calcio,Intensificadores de calcio</t>
  </si>
  <si>
    <t>Analizadores de cloruro</t>
  </si>
  <si>
    <t>Analizadores utilizados para determinar la concentración de cloruro en los fluidos corporales (por ejemplo, suero, plasma, orina). Estos analizadores se basan en métodos de valoración colorimétrica, o mercurio amperométricos.</t>
  </si>
  <si>
    <t>Analizadores de cloro,Detectores de cloro</t>
  </si>
  <si>
    <t>Analizadores de electrolitos</t>
  </si>
  <si>
    <t>Analizadores para medir la concentración de electrolito mediante la determinación de la cantidad de carga de iones que pasa entre dos electrodos en una célula electroquímica, por lo general a una corriente eléctrica constante. Esta carga eléctrica es dire</t>
  </si>
  <si>
    <t>Analizadores de electrolitos,Detectores de soluciones iónicas</t>
  </si>
  <si>
    <t>Analizadores de enzimas</t>
  </si>
  <si>
    <t>Analizadores que miden las enzimas (por ejemplo, lactato deshidrogenasa) en términos de su actividad catalítica, expresados ??en unidades de actividad (por lo general en unidades internacionales [UI]). La masa real o las concentraciones molares rara vez s</t>
  </si>
  <si>
    <t>Analizadores de enzimas,Detectores de bacterias digestiva</t>
  </si>
  <si>
    <t>Analizadores de ácidos grasos</t>
  </si>
  <si>
    <t>Analizador que mide proteínas, como proteínas totales, albùmina y globulina.
Minerales: Calcio, Fósforo, Magnesio, Sodio, Potasio y Cloro.
Ácidos grasos, como colesterol y triglicèridos.</t>
  </si>
  <si>
    <t>Analizadores de ácidos grasos,analizadores de biomoléculas orgánicas</t>
  </si>
  <si>
    <t>Lámpara detectora de haluro</t>
  </si>
  <si>
    <t xml:space="preserve"> Lámparas detectoras de compuesto binario formado por la combinación de un halógeno con un metal.</t>
  </si>
  <si>
    <t>Lampara de detectores de compuesto binarios,Lámpara de detectores de haluros</t>
  </si>
  <si>
    <t>Analizadores de lactato</t>
  </si>
  <si>
    <t>Instrumento para la estimación de la concentración de lactato en una muestra de fluido, generalmente sangre o plasma.</t>
  </si>
  <si>
    <t>Analizadores de azucar en la sangre,Analizadores de lactato</t>
  </si>
  <si>
    <t>Instrumentos de prueba de aceite mineral</t>
  </si>
  <si>
    <t>Instrumentos para la comprobacion de aceites minerales marcados asi como colorantes azoicos</t>
  </si>
  <si>
    <t>Instrumentos para comprobación de aceite mineral</t>
  </si>
  <si>
    <t>Analizadores monitores de contenido de aceite</t>
  </si>
  <si>
    <t>Soluciones de medición de nivel para producción petrolera</t>
  </si>
  <si>
    <t>Analizadores de monitores de contenido de petróleo</t>
  </si>
  <si>
    <t>Analizadores de carbono orgánico</t>
  </si>
  <si>
    <t>Un analizador de COT determina la cantidad de carbono en una muestra de agua. Acidificando la muestra y arrastrando con nitrógeno o helio, la muestra elimina todo el carbono inorgánico, dejando sólo el carbono orgánico para ser medido. Los analizadores de</t>
  </si>
  <si>
    <t>Equipo de prueba de petróleo</t>
  </si>
  <si>
    <t>Equipos de prueba de petróleo para el control de calidad de los instrumentos utilizados para medir las características físicas que determinan la calidad y consistencia del producto.</t>
  </si>
  <si>
    <t>Equipo de comprobación de petróleo</t>
  </si>
  <si>
    <t>Analizadores de uranio</t>
  </si>
  <si>
    <t>Dispositivo automatizado para el análisis de uranio.</t>
  </si>
  <si>
    <t>Analizadores de agua</t>
  </si>
  <si>
    <t>Equipos usados  para detectar nutrientes, halógenos, metales disueltos y parámetros ópticos en agua y aguas residuales.</t>
  </si>
  <si>
    <t>Kit de prueba de aceite lubricante</t>
  </si>
  <si>
    <t>Equipos usados en el análisis de los aceites lubricantes, las grasas y los fluidos hidráulicos.</t>
  </si>
  <si>
    <t>Kit de ensayos de aceite lubricante</t>
  </si>
  <si>
    <t>Probador de pintura</t>
  </si>
  <si>
    <t>Persona o cosa que prueba o se usa para probar pinturas</t>
  </si>
  <si>
    <t>Productos para ensayos de pinturas</t>
  </si>
  <si>
    <t>Analizador de nitrógeno o nitrato o nitrito</t>
  </si>
  <si>
    <t>Módulo de análisis que permite la medida de las concentraciones (inorgánicas y orgánicas) del nitrógeno del límite del total (excepto el N2) en muestras acuosas.</t>
  </si>
  <si>
    <t>Analizadores de nitrógeno,nitratos o nitritos</t>
  </si>
  <si>
    <t>Analizadores de azúcar</t>
  </si>
  <si>
    <t>Equipo usado para el analisis con precisión los productos de la industria azucarera, clasificando el color o las muestras de dilución.</t>
  </si>
  <si>
    <t>Analizadores de azúcares,endulzantes</t>
  </si>
  <si>
    <t>Instrumentos de evaluación nuclear</t>
  </si>
  <si>
    <t>Contadores alfa</t>
  </si>
  <si>
    <t>Un tubo que se utiliza para contar las partículas alfa que utiliza un selector de pulso que rechaza las partículas beta y gamma de manera que las partículas alfa pueden ser contados fácilmente</t>
  </si>
  <si>
    <t>Contadores de partículas alfa</t>
  </si>
  <si>
    <t>Contadores alfa beta</t>
  </si>
  <si>
    <t>Contador Alfa Beta Total  con capacidad para la medida automática de la radiactividad alfa y beta total de decenas de muestras.</t>
  </si>
  <si>
    <t>beta,Contadores de partículas alfa</t>
  </si>
  <si>
    <t>Contadores beta</t>
  </si>
  <si>
    <t>Instrumento para la detección de partículas beta y por lo tanto la cuantificación de material radiactivo beta-emisor.</t>
  </si>
  <si>
    <t>Contadores de partículas beta</t>
  </si>
  <si>
    <t>Contadores beta gamma</t>
  </si>
  <si>
    <t xml:space="preserve"> 
El medidor de radioactividad para ser utilizada por todas aquellas personas expuestas a radiación ionizantes. Es un instrumento de medición preciso para radiación alfa, beta y gamma.</t>
  </si>
  <si>
    <t>Contadores de partículas beta,gamma</t>
  </si>
  <si>
    <t>Contadores gama</t>
  </si>
  <si>
    <t>Es un instrumento que permite medir la radiactividad de un objeto o lugar. Es un detector de partículas y de radiaciones ionizantes.</t>
  </si>
  <si>
    <t>Contadores de partículas gama</t>
  </si>
  <si>
    <t>Medidores kvp</t>
  </si>
  <si>
    <t>Proporcionan mediciones rápidas y precisas de diagnóstico potencial de tubos del generador de rayos x</t>
  </si>
  <si>
    <t>Kavipimetro,Medidores KVP,Temporizador de rayos x digital</t>
  </si>
  <si>
    <t>Micro analizadores de rayos x</t>
  </si>
  <si>
    <t>Analizadores de fluorescencia de rayos X (XRF)</t>
  </si>
  <si>
    <t>Espectrómetro de fluorescencia de rayos x,Micro analizadores de rayos X</t>
  </si>
  <si>
    <t>Equipo de medición y comprobación eléctrica</t>
  </si>
  <si>
    <t>Amperímetros</t>
  </si>
  <si>
    <t>Un amperímetro es un instrumento que sirve para medir la intensidad de corriente que está circulando por un circuito eléctrico. Un microamperímetro está calibrado en millonésimas de amperio y un miliamperímetro en milésimas de amperio.</t>
  </si>
  <si>
    <t>Amperímetros,Medidor de amperios</t>
  </si>
  <si>
    <t>Medidores  de fase</t>
  </si>
  <si>
    <t>Un dispositivo para medir la diferencia de fase de dos corrientes alternas de las fuerzas electromotrices.</t>
  </si>
  <si>
    <t>Medidores de fase,Medidores de tensión</t>
  </si>
  <si>
    <t>Puentes de laboratorio</t>
  </si>
  <si>
    <t>Instrumentos utilizados dentro de los laboratorios para enlazar dos objetos.</t>
  </si>
  <si>
    <t>Medidores de capacitancia</t>
  </si>
  <si>
    <t>El capacímetro es un equipo de prueba electrónico utilizado para medir la capacidad o capacitancia de los condensadores. Dependiendo de la sofisticación del equipo, puede simplemente mostrar la capacidad o también puede medir una serie de parámetros tales</t>
  </si>
  <si>
    <t>capacímetro,Capacitímetros,Equipo para medir capacidad</t>
  </si>
  <si>
    <t>Derivatógrafos de análisis térmico</t>
  </si>
  <si>
    <t xml:space="preserve">Instrumentos de laboratorio de medición. </t>
  </si>
  <si>
    <t>Derivatógraficos de termo análisis</t>
  </si>
  <si>
    <t>Indicadores de monitoreo de congelamiento</t>
  </si>
  <si>
    <t xml:space="preserve">Se utiliza para controlar los productos que se dañan fácilmente cuando se exponen a temperaturas de congelación. </t>
  </si>
  <si>
    <t>Indicadores de alerta de congelación</t>
  </si>
  <si>
    <t>Monitores de estrés de calor</t>
  </si>
  <si>
    <t>Equipo que mide el calor cuando la humedad se combina con la temperatura, el movimiento del aire y el calor radiante</t>
  </si>
  <si>
    <t>Monitores de fatiga calorífica</t>
  </si>
  <si>
    <t>Contadores de coincidencia o no coincidencia</t>
  </si>
  <si>
    <t>Los ACC son un barril de contadores de centelleo que rodean al Detector de Trazas. Con esta geometría, las partículas que inciden verticalmente dejarán una señal en el ToF y no en los ACC. Por el contrario, las que inciden horizontalmente dejarán una seña</t>
  </si>
  <si>
    <t>Contadores de coincidencia o anticoincidencia</t>
  </si>
  <si>
    <t>Medidores de diafonía</t>
  </si>
  <si>
    <t>Aparato para medir la atenuación de diafonía</t>
  </si>
  <si>
    <t>Diafonímetros</t>
  </si>
  <si>
    <t>Probadores de resistencia de la tierra</t>
  </si>
  <si>
    <t xml:space="preserve">Instrumentos para medir la resistencia  de tierra. </t>
  </si>
  <si>
    <t>Comprobadores de resistencia de tierra</t>
  </si>
  <si>
    <t>Grabadoras de valor eléctrico</t>
  </si>
  <si>
    <t xml:space="preserve">Es un instrumento eléctrico portátil para medir directamente magnitudes eléctricas activas como corrientes y potenciales (tensiones) o pasivas como resistencias, capacidades y otras. </t>
  </si>
  <si>
    <t>Multimetros,Registradores de valor eléctricos</t>
  </si>
  <si>
    <t>Medidores de campo electromagnético</t>
  </si>
  <si>
    <t>Un medidor EMF es un instrumento científico para medir los campos electromagnéticos (abreviado como EMF). La mayoría de los metros miden la densidad de flujo de radiación electromagnética (campos de corriente continua) o el cambio de un campo electromagné</t>
  </si>
  <si>
    <t>Electrómetros</t>
  </si>
  <si>
    <t>Se denomina electrómetro a un electroscopio dotado de una escala. Los electrómetros, al igual que los electroscopios, han caído en desuso debido al desarrollo de instrumentos electrónicos de precisión.</t>
  </si>
  <si>
    <t>Cargas electrónicas</t>
  </si>
  <si>
    <t>Una carga electrónica (o e-carga) es un dispositivo o conjunto que permite simular proceso de carga en un circuito electrónico. Se utiliza como sustituto de una resistencia de carga óhmica convencional.</t>
  </si>
  <si>
    <t>Equipos de medición de la fuerza del campo</t>
  </si>
  <si>
    <t>Instrumento de medición calibrados y trazables eléctricos y magnéticos de intensidad de campo</t>
  </si>
  <si>
    <t>Equipo de medida de intensidad del campo</t>
  </si>
  <si>
    <t>Instrumentos de medición de ganancia</t>
  </si>
  <si>
    <t>En electrónica, la ganancia, en lo referido a señales eléctricas, es una magnitud que expresa la relación entre la amplitud de una señal de salida respecto a la señal de entrada.</t>
  </si>
  <si>
    <t>Ganancímetros</t>
  </si>
  <si>
    <t>Galvanómetros</t>
  </si>
  <si>
    <t xml:space="preserve">Un galvanómetro es una herramienta que se usa para detectar y medir la corriente eléctrica. Se trata de un transductor analógicoelectromecánico que produce una deformación de rotación en una aguja o puntero en respuesta a la corriente eléctrica que fluye </t>
  </si>
  <si>
    <t>Galvanómetros,Medidores de corriente electrica</t>
  </si>
  <si>
    <t>Cable de detección de alto voltaje</t>
  </si>
  <si>
    <t>Equipos de comprobación y detección de conductores de alta tensión</t>
  </si>
  <si>
    <t>Detección de cable de alta tensión,Detectores de cable de alta tension</t>
  </si>
  <si>
    <t>Medidores de impedancia</t>
  </si>
  <si>
    <t xml:space="preserve">Conjunto de pruebas funcionales auditivas, que miden la resistencia que oponen la membrana timpánica y la cadena cuando sobre ellos incide un sonido </t>
  </si>
  <si>
    <t>Impedancímetro</t>
  </si>
  <si>
    <t>Bobinas o cajas de inductancias calibradas</t>
  </si>
  <si>
    <t>Componente pasivo de un circuito eléctrico de medida de la oposición a un cambio de corriente de un inductor o bobina que almacena energía en presencia de un campo magnético, y se define como la relación entre el flujo magnético (\mathbf{\Phi}) y la inten</t>
  </si>
  <si>
    <t>Almacenadores de Energia,Bobinas o cajas de inductancia calibrada,Inductores</t>
  </si>
  <si>
    <t>Medidores de resistencia al aislamiento</t>
  </si>
  <si>
    <t>Medidores de resistencia de aislamiento.</t>
  </si>
  <si>
    <t>Contadores de resistencia del aislamiento</t>
  </si>
  <si>
    <t>Medidores de aislamiento</t>
  </si>
  <si>
    <t>Instrumentos para la ejecución de las medidas de resistencia de aislamiento sobre instalaciones eléctricas domésticas e industriales.</t>
  </si>
  <si>
    <t>Verificadores del aislamiento</t>
  </si>
  <si>
    <t>Cámaras de ionización</t>
  </si>
  <si>
    <t>Una cámara de ionización es un dispositivo usado con dos fines principales: la detección de partículas en el aire (como en un detector de humo) y la detección o medición de la radiación ionizante.</t>
  </si>
  <si>
    <t>Cámara de radiación,Cámaras de ionización</t>
  </si>
  <si>
    <t>Ionómetros</t>
  </si>
  <si>
    <t>Módulo de medición de pH/iones para su uso autónomo como pH-metro/ionómetro con un ordenador.</t>
  </si>
  <si>
    <t>Conductímetros de mesa,Ionómetros</t>
  </si>
  <si>
    <t>Medidores de circuito de línea a tierra</t>
  </si>
  <si>
    <t>Dispositivo que mide la tensión que se descarga y se conecta una resistencia reconocido entre los conductores estimulando así un fallo.</t>
  </si>
  <si>
    <t>Probadores en bucle de línea,tierra</t>
  </si>
  <si>
    <t>Megohmetros</t>
  </si>
  <si>
    <t xml:space="preserve">Megóhmetro (a veces referido como un megóhmetro) es un tipo especial de ohmímetro usado para medir la resistencia eléctrica de los aisladores. Componentes aislantes, por ejemplo, chaquetas de cable, debe hacerse la prueba de su resistencia de aislamiento </t>
  </si>
  <si>
    <t>Medidores de aislamiento,Megaohmímetros</t>
  </si>
  <si>
    <t>Medidores de filtración de microondas</t>
  </si>
  <si>
    <t xml:space="preserve">Instrumento digital para la medida de campos electromagnéticos de alta frecuencia (RF). </t>
  </si>
  <si>
    <t>Medidores de fugas de microondas,Microfugómetros</t>
  </si>
  <si>
    <t>Multímetros</t>
  </si>
  <si>
    <t>Un multímetro, también denominado polímetro,tester o multitester, es un instrumento eléctrico portátil para medir directamente magnitudes eléctricas activas como corrientes y potenciales (tensiones) o pasivas como resistencias, capacidades y otras.</t>
  </si>
  <si>
    <t>Multímetros,Polímetros,Tester</t>
  </si>
  <si>
    <t>Ohmetros</t>
  </si>
  <si>
    <t xml:space="preserve">El óhmetro es otro dispositivo de medición muy importante, ya que ayuda a localizar circuitos abiertos o cortocircuitos midiendo la resistencia del componente o circuito bajo prueba. Es un instrumento que mide la resistencia o simplemente continuidad, de </t>
  </si>
  <si>
    <t>Ohmetros,Ohmiómetros</t>
  </si>
  <si>
    <t>Oscilógrafos</t>
  </si>
  <si>
    <t>Un oscilógrafo es un instrumento para medir corriente eléctrica alterna o variable, en términos de intensidad intensidad y voltaje, y volcar los resultados en una gráfica sobre papel o en una pantalla de vídeo.</t>
  </si>
  <si>
    <t>Oscilógrafos,Registradores</t>
  </si>
  <si>
    <t>Potenciómetros</t>
  </si>
  <si>
    <t>Un potenciómetro es un resistor cuyo valor de resistencia es variable. De esta manera, indirectamente, se puede controlar laintensidad de corriente que fluye por un circuito si se conecta en paralelo, o la diferencia de potencial al conectarlo en serie.</t>
  </si>
  <si>
    <t>Potenciómetros,Sensores de posición</t>
  </si>
  <si>
    <t>Medidores q</t>
  </si>
  <si>
    <t>Los medidores Q son una pieza de equipo utilizado para probar circuitos de radio frecuencia.</t>
  </si>
  <si>
    <t>Medidores Q</t>
  </si>
  <si>
    <t>Equipo de medición de resistencia calibrada</t>
  </si>
  <si>
    <t>Instrumentos de medición de resistencia.</t>
  </si>
  <si>
    <t>Equipo de medida de resistencia calibrada</t>
  </si>
  <si>
    <t>Generadores de nivel</t>
  </si>
  <si>
    <t>Todo dispositivo capaz de mantener una diferencia de potencia eléctrico entre dos de sus puntos.</t>
  </si>
  <si>
    <t>Medidores de voltaje o de corriente</t>
  </si>
  <si>
    <t>Un voltímetro es un instrumento que sirve para medir la diferencia de potencial entre dos puntos de un circuito eléctrico.</t>
  </si>
  <si>
    <t>Medidores de voltaje o corriente</t>
  </si>
  <si>
    <t>Osciloscopios</t>
  </si>
  <si>
    <t>Un osciloscopio es un instrumento de medición electrónico para la representación gráfica de señales eléctricas que pueden variar en el tiempo. Es muy usado en electrónica de señal, frecuentemente junto a un analizador de espectro.</t>
  </si>
  <si>
    <t>Medidor de señales,Osciloscopios</t>
  </si>
  <si>
    <t>Acelerómetros</t>
  </si>
  <si>
    <t>Se denomina acelerómetro a cualquier instrumento destinado a medir aceleraciones. Esto no es necesariamente la misma que la aceleración de coordenadas (cambio de la velocidad del dispositivo en el espacio), sino que es el tipo de aceleración asociadas con</t>
  </si>
  <si>
    <t>Acelerómetros,Transductores</t>
  </si>
  <si>
    <t>Medidores de vatios</t>
  </si>
  <si>
    <t>El vatímetro es un instrumento electrodinámico para medir la potencia eléctrica o la tasa de suministro de energía eléctrica de uncircuito eléctrico dado. El dispositivo consiste en un par de bobinas fijas, llamadas «bobinas de corriente», y una bobina mó</t>
  </si>
  <si>
    <t>Medidor de potencia eléctrica,Vatímetros</t>
  </si>
  <si>
    <t>Probadores de circuitos gfi</t>
  </si>
  <si>
    <t>Probador de circuitos que permiten las pruebas instante de receptáculos GFCI o disyuntor GFCI protegido circuitos</t>
  </si>
  <si>
    <t>Comprobadores de circuitos de ionización de campos de gas</t>
  </si>
  <si>
    <t>Probador de circuitos</t>
  </si>
  <si>
    <t>Un comprobador de circuito es un aparato que se usa para probar un circuito y determinar si la corriente llega o no al circuito.</t>
  </si>
  <si>
    <t>Comprobador de circuitos,Comrobador de transistores</t>
  </si>
  <si>
    <t>Medidores o registros de demanda</t>
  </si>
  <si>
    <t>Cualquiera de los varios tipos de instrumentos utilizados para determinar la máxima demanda de un cliente para la energía eléctrica durante un intervalo de tiempo apreciable, por lo general utilizado para la facturación de los usuarios industriales.</t>
  </si>
  <si>
    <t>Medidores o contadores de demanda</t>
  </si>
  <si>
    <t>Trazador de circuitos</t>
  </si>
  <si>
    <t xml:space="preserve">Trazadores de circuito se utilizan comúnmente para ayudar a solucionar problemas eléctricos. Identifican los cortes de energía, fusibles quemados y otros problemas. Trazadores automáticos son fáciles de usar y se pueden encontrar en casi cualquier tienda </t>
  </si>
  <si>
    <t>Rastrea circuitos,Trazadores de circuitos</t>
  </si>
  <si>
    <t>Dispositivos de filtración de tierra</t>
  </si>
  <si>
    <t>Es un dispositivo de seguridad utilizado en instalaciones eléctricas de alta impedancia de tierra para evitar descargas. Detecta voltajes pequeños perdidos en las cajas metálicas de los equipos eléctricos e interrupciones del circuito cuando se detecta un</t>
  </si>
  <si>
    <t>Dispositivos de derivación a tierra</t>
  </si>
  <si>
    <t>Calibrador o simulador de temperatura</t>
  </si>
  <si>
    <t xml:space="preserve">El simulador de temperatura es un aparato que no necesita conexión a red y que se utiliza para simular señales de regulación o de unidades en la técnica MSR con el que podrá comprobar y calibrar casi todos los parámetros de las unidades y los aparatos de </t>
  </si>
  <si>
    <t>Calibrador o simulador de temperatura,Simulador de señales de regulación</t>
  </si>
  <si>
    <t>Calibrador o simulador de frecuencia</t>
  </si>
  <si>
    <t>Un instrumento con una fuente de frecuencia extremadamente precisa y estable, que puede ser utilizado como un estándar de frecuencia. Tal dispositivo incorpora generalmente un oscilador de cristal, y sirve para calibrar los contadores de frecuencia, recep</t>
  </si>
  <si>
    <t>Calibrador o simulador de frecuencia,Generador de señales</t>
  </si>
  <si>
    <t>Voltiamperímetro empotrable</t>
  </si>
  <si>
    <t xml:space="preserve">Instrumentos digitales diseñados para medir y presentar en forma digital la potencia eléctrica de los dispositivos de un sistema. </t>
  </si>
  <si>
    <t>Medidor de potencia eléctrica,Varimetro empotrable,Voltiamperímetro empotrable</t>
  </si>
  <si>
    <t>Instrumentos de medición y comprobación de comunicación electrónica</t>
  </si>
  <si>
    <t>Probador de tubos de rayos catódicos</t>
  </si>
  <si>
    <t>Comprobadores de un tubo de vacío en el que un cátodo caliente emite electrones que son acelerados como un haz a través de un ánodo de voltaje relativamente alto, mas adelante enfocados o desviados electrostáticamente o electromagnéticamente, y se dejaron</t>
  </si>
  <si>
    <t>Comprobadores de tubos de rayos catódicos</t>
  </si>
  <si>
    <t>Comparadores</t>
  </si>
  <si>
    <t>Un comparador es un circuito electrónico, ya sea analógico o digital, capaz de comparar dos señales de entrada y variar la salida en función de cuál es mayor.</t>
  </si>
  <si>
    <t>Comparadores,Etapas de controles</t>
  </si>
  <si>
    <t>Acoplamiento direccional</t>
  </si>
  <si>
    <t>Divisores de potencia y acopladores direccionales son dispositivos pasivos usados en el campo de la radio tecnología. Estos dispositivos acoplan parte de la potencia transmitida a través de una línea de transmisión hacia otro puerto, a menudo usando dos l</t>
  </si>
  <si>
    <t>Acoplador direccional,Micrófono direccional</t>
  </si>
  <si>
    <t>Probadores de circuitos integrados</t>
  </si>
  <si>
    <t xml:space="preserve">Un instrumento que sirve para evaluar la función de los circuitos integrados. Tal instrumento, por ejemplo, puede ser operado de forma automática para la inspección durante la fabricación, o manualmente con fines de investigación y desarrollo. También se </t>
  </si>
  <si>
    <t>Verificadores de circuitos integrados,Verificadores de redes</t>
  </si>
  <si>
    <t>Probadores de estado lógico</t>
  </si>
  <si>
    <t xml:space="preserve">Probadores lógicos son dispositivos usados en la prueba de circuitos digitales. </t>
  </si>
  <si>
    <t>Comprobadores de estado lógico</t>
  </si>
  <si>
    <t>Probadores de semiconductores</t>
  </si>
  <si>
    <t>Probador del transistor digital de parámetros de corriente continua, se utiliza principalmente para probar los parámetros de corriente continua de colector de semiconductores tales como diodos, transistores, de silicio controlado y el transistor de efecto</t>
  </si>
  <si>
    <t>Comprobador de transistores,Comprobadores de semiconductores</t>
  </si>
  <si>
    <t>Probadores de circuitos de transistores</t>
  </si>
  <si>
    <t>utilizado para comprobar si un transistor que ha estado previamente funcionando correctamente en un circuito sigue funcionando. La capacidad del transistor para "amplificar" se toma como un índice aproximado de su rendimiento. Este tipo de tester indica a</t>
  </si>
  <si>
    <t>Verificador de equipo electrónicos,Verificadores de circuitos de transistor</t>
  </si>
  <si>
    <t>Medidores de energía</t>
  </si>
  <si>
    <t>Un ergómetro o remoergómetro es una máquina para realizar una simulación de la acción de remar, con propósito de realizar ejercicio o entrenar para remo. El remo indoor ha llegado a establecerse como un deporte aparte.</t>
  </si>
  <si>
    <t>Cinta rodante,Ergómetros,remoergómetro</t>
  </si>
  <si>
    <t>Medidores de modulación</t>
  </si>
  <si>
    <t>Instrumento para medir el grado de modulación (factor de modulación) de un tren de onda modulada, generalmente se expresa en tanto por ciento.</t>
  </si>
  <si>
    <t>Contadores de impulsos,Contadores de modulación</t>
  </si>
  <si>
    <t>Medidor de nivel</t>
  </si>
  <si>
    <t>El limnímetro es la herramienta adaptada para vigilar cuencas o ríos.  El limnímetro o estación limnímetrica es un instrumento que permite registrar y transmitir la medida de la altura de agua o de nieve (en un punto determinado) de un río, una cuenca…</t>
  </si>
  <si>
    <t>estación limnímetrica,Limnímetro</t>
  </si>
  <si>
    <t>Analizadores de red</t>
  </si>
  <si>
    <t>Un analizador de red es un instrumento que mide los parámetros de red de las redes eléctricas.</t>
  </si>
  <si>
    <t>analizador de red,Analizadores de sistemas</t>
  </si>
  <si>
    <t>Probadores de cintas</t>
  </si>
  <si>
    <t>Es un dispositivo que pone a prueba la integridad de una cinta magnética.</t>
  </si>
  <si>
    <t>Verificadores de cintas</t>
  </si>
  <si>
    <t>Probadores de velocidad de la cinta</t>
  </si>
  <si>
    <t>Dispositivo que pone a prueba la velocidad a la que la cinta magnética se mueve más allá del cabezal de impresión en una grabadora; velocidades estándar son &amp;frac1516;, &amp;frac178;, 3 ¾, 7 ½, 15 y 30 centímetros por segundo (2,38125, 4,7625, 9,525, 19,05, 3</t>
  </si>
  <si>
    <t>Verificadores de velocidad de cinta</t>
  </si>
  <si>
    <t>Diferenciador</t>
  </si>
  <si>
    <t>En electrónica, un diferenciador es un circuito que está diseñado de tal manera que la salida del circuito es aproximadamente directamente proporcional a la tasa de cambio (la derivada en el tiempo) de la entrada.</t>
  </si>
  <si>
    <t>Clasificador,Diferenciador</t>
  </si>
  <si>
    <t>Probadores de redes digitales de servicios integrados isdn</t>
  </si>
  <si>
    <t xml:space="preserve"> Verificadores de Red que procede por evolución de la Red Digital Integrada (RDI) y que facilita conexiones digitales extremo a extremo para proporcionar una amplia gama de servicios, tanto de voz como de otros tipos, y a la que los usuarios acceden a tra</t>
  </si>
  <si>
    <t>Comprobadores de red digital de servicios integrados (RDSI)</t>
  </si>
  <si>
    <t>Localizadores de fallas de fibra óptica</t>
  </si>
  <si>
    <t>Es un instrumento óptico-electrónico usado para caracterizar una fibra óptica.
Un OTDR puede ser utilizado para estimar la longitud de la fibra, y su atenuación, incluyendo pérdidas por empalmes y conectores. También puede ser utilizado para detectar fall</t>
  </si>
  <si>
    <t>Dispositivos de localización de defectos en la fibra óptica</t>
  </si>
  <si>
    <t>Fuentes de prueba de fibra óptica</t>
  </si>
  <si>
    <t>Equipo que puede usar un multímetro o un sencillo tester (batería, resistencia y LED) para verificar que un diodo
conduzca en una dirección pero no en la otra</t>
  </si>
  <si>
    <t>Diodos para pruebas de fibra óptica,Tranceptor para fibra optica</t>
  </si>
  <si>
    <t>Analizadores de protocolo</t>
  </si>
  <si>
    <t>Es una combinación de hardware y programación, o en algunos casos un dispositivo de hardware independiente, que puede ser instalado en una computadora o red para mejorar la protección contra la actividad maliciosa.</t>
  </si>
  <si>
    <t>Analizadores de protocolo,Conprobador de redes</t>
  </si>
  <si>
    <t>Instrumentos geofísicos, geotécnicos e hidrológicos</t>
  </si>
  <si>
    <t>Compases geológicos</t>
  </si>
  <si>
    <t>Hay un número de diferentes (especializado) brújulas magnéticas utilizadas por los geólogos para medir la orientación de las estructuras geológicas, como se asignan en el campo, para analizar (y documentar) la geometría de los planos de estratificación, l</t>
  </si>
  <si>
    <t>Aparatos de prospección geológica</t>
  </si>
  <si>
    <t>Equipos usados en la interprestación y aplicación de los conceptos y metodologías más convenientes para resolver las secuencias subyacentes, mediante análisis de técnicas sean directas e indirectas para la búsqueda de yacimientos minerales, rocas de aplic</t>
  </si>
  <si>
    <t>Aparatos de prospección geológica,Aparatos para recolección de información</t>
  </si>
  <si>
    <t>Instrumentos geofísicos electromagnéticos</t>
  </si>
  <si>
    <t>Equipos usados  en el estudio del subsuelo a través de los cambios en las propiedades eléctricas y magnéticas de los materiales que lo componen.</t>
  </si>
  <si>
    <t>Instrumentos geofísicos electromagnéticos,Sismógrafos</t>
  </si>
  <si>
    <t>Instrumentos geofísicos de gravedad</t>
  </si>
  <si>
    <t xml:space="preserve"> Se suelen emplear cuando el objeto de estudio es el campo de gravedad o las variaciones de densidad responsables de su variación.</t>
  </si>
  <si>
    <t>Gradiómetros,Gravimetros,Instrumentos geofísicos para la gravedad</t>
  </si>
  <si>
    <t>Instrumentos geofísicos de polarización inducida ip</t>
  </si>
  <si>
    <t>Permite detectar cualquier recurso del subsuelo mediante la identificación de las propiedades físicas que hagan distinguir este recurso del medio que lo rodea.</t>
  </si>
  <si>
    <t>Instrumentos geofísicos de polarización inducida (IP)</t>
  </si>
  <si>
    <t>Instrumentos geofísicos magnetómetros</t>
  </si>
  <si>
    <t>Se llaman magnetómetros a los dispositivos que sirven para cuantificar en fuerza o dirección la señal magnética de una muestra.</t>
  </si>
  <si>
    <t>Instrumentos geofísicos de resistividad</t>
  </si>
  <si>
    <t xml:space="preserve"> Instrumentos o dispositivos para medir la resistencia eléctrica de los suelos, dependiendo de su naturaleza,</t>
  </si>
  <si>
    <t>Gravímetros</t>
  </si>
  <si>
    <t>Gravímetro o gravitómetro es un instrumento utilizado en gravimetría para medir el campo gravitacional local de la Tierra. Un gravímetro es un tipo de acelerómetroespecializado en medir la constante aceleración descendente de la gravedad, la cual varía al</t>
  </si>
  <si>
    <t>Gravimetros,Gravímetros,gravitómetro,gravitómetros</t>
  </si>
  <si>
    <t>Vehículo acuático operado a distancia.</t>
  </si>
  <si>
    <t xml:space="preserve">Instumento acuático de flotación positiva o neutra con mecanismo de propulsión controlado a distancia o autónomo, capaz de colectar datos geofísicos, oceanográficos, tomar muestras físicas, fotos, videos y audios durante la navegación.
</t>
  </si>
  <si>
    <t>Equipo para medición de suelos</t>
  </si>
  <si>
    <t>Instrumentos de medición de perforación</t>
  </si>
  <si>
    <t>Un medidor de orificio es un término conveniente para las herramientas de medición o de transferencia que se utilizan en el proceso de medir con precisión los agujeros.</t>
  </si>
  <si>
    <t>Instrumentos de medida del diámetro interior</t>
  </si>
  <si>
    <t>Probadores de disolución o desintegración</t>
  </si>
  <si>
    <t>Aparatos para medir la iluminación, campos  Medidores de radiación UVA (365 nm), magnéticos EMF, radiaciones solares o radioactivas</t>
  </si>
  <si>
    <t>Medidores de energia radioactiva,Verificadores de disolución o desintegración</t>
  </si>
  <si>
    <t>Aparatos medidores del tamaño de partículas</t>
  </si>
  <si>
    <t>Es un medidor de partículas que mide la cantidad de partículas en polvo y granulados.</t>
  </si>
  <si>
    <t>Acelerador de partículas,Aparatos de medida de tamaño de partículas</t>
  </si>
  <si>
    <t>Penetrómetros</t>
  </si>
  <si>
    <t>Los penetrómetros dinámicos o pruebas o ensayos de penetración dinámica son un tipo de ensayos de penetración, empleados en la determinación de las características geotécnicas de un terreno, como parte de las técnicas de reconocimiento de un reconocimient</t>
  </si>
  <si>
    <t>Penetrómetros,Pruebas de penetración</t>
  </si>
  <si>
    <t>Aparatos para probar permeabilidad</t>
  </si>
  <si>
    <t>Aparatos de comprobación para ver la capacidad que tiene un material de permitirle a un flujo que lo atraviese sin alterar su estructura interna.</t>
  </si>
  <si>
    <t>Aparatos de comprobación de la permeabilidad</t>
  </si>
  <si>
    <t>Aparatos para estimar permeabilidad o porosidad</t>
  </si>
  <si>
    <t>Equipos de medición de la capacidad que tiene un material de permitirle a un flujo que lo atraviese sin alterar su estructura interna. Se afirma que un material es permeable si deja pasar a través de él una cantidad apreciable de fluido en un tiempo dado,</t>
  </si>
  <si>
    <t>Aparatos de estimación de la permeabilidad o porosidad</t>
  </si>
  <si>
    <t>Porosímetros</t>
  </si>
  <si>
    <t>Instrumento medidor de volúmenes que puede ser usado para determinar el volumen de los poros interconectados de una muestra.</t>
  </si>
  <si>
    <t>Detector de porosidad,Porosímetros</t>
  </si>
  <si>
    <t>Aparatos para probar arena</t>
  </si>
  <si>
    <t>Equipo de laboratorio usado como  herramienta para  pruebas arena.</t>
  </si>
  <si>
    <t>Analizador granulométrico,Aparatos de comprobación de arena</t>
  </si>
  <si>
    <t>Aparatos muestreadores del núcleo del suelo</t>
  </si>
  <si>
    <t xml:space="preserve">Equipo de toma de muestras con prospección manual o mecánica, perteneciente a las técnicas de reconocimiento geotécnico del terreno, llevadas a cabo para conocer sus características. Se trata de perforaciones de pequeño diámetro, (entre 65 y 140 mm) que, </t>
  </si>
  <si>
    <t>Aparatos para muestras de sondeo del suelo</t>
  </si>
  <si>
    <t>Kits de probadores del suelo</t>
  </si>
  <si>
    <t>Equipo para medir el pH y los nutrientes en el suelo.</t>
  </si>
  <si>
    <t>Equipo de perforación,Equipo para comprobación del suelo</t>
  </si>
  <si>
    <t>Equipo de medida de rocas y estratos</t>
  </si>
  <si>
    <t>Clinómetros</t>
  </si>
  <si>
    <t>El clinómetro (Del Gr, Klincin, "inclinar" y métron, "medida") es un aparato de metal que se utiliza para medir el ángulo desde la vertical (medida en grados) de ciertos elementos (torres, postes, árboles, estratos, etc.). Antiguamente se emplea para dete</t>
  </si>
  <si>
    <t>Clinómetros,Clisímetros,Inclinómetro</t>
  </si>
  <si>
    <t>Instrumentos sismológicos</t>
  </si>
  <si>
    <t>Simuladores de terremotos</t>
  </si>
  <si>
    <t>Se aplica una real o simulada de entrada vibracional a una estructura que posee las características esenciales de un evento sísmico real. Simulaciones de terremotos generalmente se realizan para estudiar los efectos de los terremotos en las estructuras ar</t>
  </si>
  <si>
    <t>Simuladores de terremotos,Simuladores de vibración</t>
  </si>
  <si>
    <t>Módulos de alarma sísmica</t>
  </si>
  <si>
    <t xml:space="preserve"> Equipo diseñado para avisar rapidamente cuando detecta la onda de sonido sísmica  antes que lleguen al área los efectos destructivos de un terremoto</t>
  </si>
  <si>
    <t>Detectores de terremotos,Módulos de alarma sísmica</t>
  </si>
  <si>
    <t>Amplificadores sísmicos</t>
  </si>
  <si>
    <t xml:space="preserve">Dispositivo electrónico que aumenta la potencia de la señal de los sismos. </t>
  </si>
  <si>
    <t>Amplificadores sísmicos,Aumentadores de señales sísmicos</t>
  </si>
  <si>
    <t>Aparatos sísmicos portátiles</t>
  </si>
  <si>
    <t>Es un instrumento portátil para medir terremotos o pequeños temblores provocados por el levantamiento de placas en La Tierra.</t>
  </si>
  <si>
    <t>Aparatos sísmicos portátiles,Equipos manuales sísmicos</t>
  </si>
  <si>
    <t>Sismógrafos o grabadoras sísmicas</t>
  </si>
  <si>
    <t>Es un instrumento usado para medir movimientos de la Tierra. Se basa en el principio de inercia de los cuerpos, como sabemos este principio nos dice que todos los cuerpos tienen una resistencia al movimiento o a variar su velocidad</t>
  </si>
  <si>
    <t>Captadores de señales sísmicas,Registradores sísmicos o sismógrafos</t>
  </si>
  <si>
    <t>Sismómetros</t>
  </si>
  <si>
    <t>El sismógrafo o sismómetro es un instrumento creado por John Milne para medir terremotos o pequeños temblores provocados por el levantamiento de placas en la tierra</t>
  </si>
  <si>
    <t>Captadores de señales de temblores o terremotos,sismógrafo,Sismómetros</t>
  </si>
  <si>
    <t>Vibrómetros</t>
  </si>
  <si>
    <t>Un vibrómetro (forma abreviada de vibrómetro láser Doppler) es un instrumento de medición para la cuantificación de oscilaciones mecánicas.</t>
  </si>
  <si>
    <t>Captadores de señales de vibración,vibrómetro láser Doppler,Vibrómetros</t>
  </si>
  <si>
    <t>Instrumentos de agrimensión</t>
  </si>
  <si>
    <t>Cintas medidoras</t>
  </si>
  <si>
    <t>Una cinta métrica o un flexómetro es un instrumento de medida que consiste en una cinta flexible graduada y se puede enrollar, haciendo que el transporte sea más fácil. También se pueden medir líneas y superficies curvas</t>
  </si>
  <si>
    <t>Cintas de medir,Cintra métrica</t>
  </si>
  <si>
    <t>Varillas medidoras</t>
  </si>
  <si>
    <t>Una varilla de medición es una herramienta utilizada para medir físicamente longitudes y las áreas de la encuesta de varios tamaños.</t>
  </si>
  <si>
    <t>Medidores de TDS,Varillas de sonda</t>
  </si>
  <si>
    <t>Tablas medidoras</t>
  </si>
  <si>
    <t>Las tablas siguientes se ofrecen para la medición métrica e imperiales y medición de sistemas.</t>
  </si>
  <si>
    <t>Tablas de medidas,Tablas de medir</t>
  </si>
  <si>
    <t>Teodolitos</t>
  </si>
  <si>
    <t xml:space="preserve">El teodolito es un instrumento de medición mecánico-óptico que se utiliza para obtener ángulos verticales y, en el mayor de los casos, horizontales, ámbito en el cual tiene una precisión elevada. Con otras herramientas auxiliares puede medir distancias y </t>
  </si>
  <si>
    <t>Teodolitos,Transito</t>
  </si>
  <si>
    <t>Estacas de localización</t>
  </si>
  <si>
    <t>Un pedazo de madera o metal señalado en un extremo de la conducción en el suelo como un marcador, polo cerca, o estaca y que marca una locación</t>
  </si>
  <si>
    <t>Poste de señalización</t>
  </si>
  <si>
    <t>Centro de localización</t>
  </si>
  <si>
    <t>Instrumentos que hace la función de indicador del centro de algo.</t>
  </si>
  <si>
    <t>Eje de señalización</t>
  </si>
  <si>
    <t>Estación total</t>
  </si>
  <si>
    <t>Aparato electro-óptico utilizado en topografía, cuyo funcionamiento se apoya en la tecnología electrónica. Consiste en la incorporación de un distanciómetro y un microprocesador a un teodolito electrónico. El instrumento realiza la medición de ángulos a partir de marcas realizadas en discos transpa</t>
  </si>
  <si>
    <t>Instrumentos hidrológicos</t>
  </si>
  <si>
    <t>Medidores de corriente para corriente abierta</t>
  </si>
  <si>
    <t>Sensores o instrumentos para la medición de la velocidad del agua.</t>
  </si>
  <si>
    <t>Corrientímetros de corriente abierta,Medidor de corriente abierta</t>
  </si>
  <si>
    <t>Instrumentos de acceso a pozos de agua</t>
  </si>
  <si>
    <t>Es un instrumento de registro electrónico que monitorea y reporta los diversos cambios en las condiciones del medio ambiente en el tiempo. Los registradores pueden medir temperatura, humedad relativa, intensidad de la luz, voltaje, presión, golpes y otros</t>
  </si>
  <si>
    <t>Instrumentos de registrar pozos de agua,Termógrafos</t>
  </si>
  <si>
    <t>Grabadoras de nivel del agua en corrientes abiertas</t>
  </si>
  <si>
    <t xml:space="preserve"> Es un instrumento apto a medir la velocidad de corrientes en el mar, en los ríos, arroyos, estuarios, puertos, modelos físicos en laboratorio, etc.. Existen algunos modelos que además registran su dirección, profundidad e inclinación respecto de la verti</t>
  </si>
  <si>
    <t>Corrientímetros,Registros de nivel de agua de corriente abierta</t>
  </si>
  <si>
    <t>Instrumentos meteorológicos</t>
  </si>
  <si>
    <t>Anemómetros</t>
  </si>
  <si>
    <t>El anemómetro es un aparato meteorológico que se usa para la predicción del clima y, específicamente, para medir la velocidad delviento. Asimismo es uno de los instrumentos de vuelo básico en el vuelo de aeronaves más pesadas que el aire.</t>
  </si>
  <si>
    <t>Anemógrama,Anemómetros</t>
  </si>
  <si>
    <t>Barómetros</t>
  </si>
  <si>
    <t>Un barómetro es un instrumento que mide la presión atmosférica. La presión atmosférica es el peso por unidad de superficie ejercida por la atmósfera. Uno de los barómetros más conocidos es el de mercurio.</t>
  </si>
  <si>
    <t>Barómetros,Escala de actitud</t>
  </si>
  <si>
    <t>Grabadoras de precipitación o evaporación</t>
  </si>
  <si>
    <t xml:space="preserve">Recipiente colector de acero con anillo de limitación, una carcasa galvanizada de chapo de acero, lacado en gris claro. </t>
  </si>
  <si>
    <t>Registradores de precipitación o evaporación</t>
  </si>
  <si>
    <t>Aparatos de radiosonda</t>
  </si>
  <si>
    <t>Una radiosonda es un dispositivo empleado en globos meteorológicos para medir varios parámetros atmosféricos y transmitirlos a un aparato receptor fijo. La frecuencia de radio de 403 MHz está reservada para uso con las radiosondas. Una radiovoentosonda(ra</t>
  </si>
  <si>
    <t>Aparatos radiosonda,Medidor atmosféricso</t>
  </si>
  <si>
    <t>Grabadoras de lluvia</t>
  </si>
  <si>
    <t>El pluviómetro es un instrumento que se emplea en las estaciones meteorológicas para la recogida y medición de la precipitación.</t>
  </si>
  <si>
    <t>Balancín,Pluviómetros</t>
  </si>
  <si>
    <t>Aparatos para observar la precipitación o evaporación en la superficie</t>
  </si>
  <si>
    <t>Fenómeno que está formado por un conjunto de partículas acuosas, líquidas o sólidas que caen a través de la atmósfera.</t>
  </si>
  <si>
    <t>Aparatos de observación de superficie de precipitación o evaporación,Hidrometeoro</t>
  </si>
  <si>
    <t>Aparatos para observar la radiación solar en la superficie</t>
  </si>
  <si>
    <t xml:space="preserve"> Es un instrumento meteorológico utilizado para medir de manera muy precisa la radiación solar incidente sobre la superficie de la tierra. Se trata de un sensor diseñado para medir la densidad del flujo de radiación solar (kilovatios por metro cuadrado) e</t>
  </si>
  <si>
    <t>Aparatos de observación de superficie de la radiación solar,Piranómetros</t>
  </si>
  <si>
    <t>Aparatos para observar la temperatura o humedad en la superficie</t>
  </si>
  <si>
    <t> Es un aparato utilizado en meteorología para medir la humedad relativa o contenido de vapor de agua en el aire. Es distinto de los higrómetros domésticos.</t>
  </si>
  <si>
    <t>Aparatos de observación de superficie de temperatura o humedad,Psicrómetros</t>
  </si>
  <si>
    <t>Aparatos para observar el viento en la superficie</t>
  </si>
  <si>
    <t>Instrumento que se utiliza para medir la velocidad del viento.</t>
  </si>
  <si>
    <t>Aparatos de observación de superficie del viento</t>
  </si>
  <si>
    <t>Una 'estación meteorológica es una instalación destinada a medir y registrar regularmente diversas variables meteorológicas. Estos datos se utilizan tanto para la elaboración de predicciones meteorológicas a partir de modelos numéricos como para estudios </t>
  </si>
  <si>
    <t>Estación meteorológica</t>
  </si>
  <si>
    <t>Accesorios para instrumentos de meteorología</t>
  </si>
  <si>
    <t>Equipos o instrumentos usados en el estudio del estado del tiempo, el medio atmosférico, los fenómenos allí producidos y las leyes que lo rigen.</t>
  </si>
  <si>
    <t>Accesorios de instrumentos de meteorología</t>
  </si>
  <si>
    <t>Instrumentos mecánicos</t>
  </si>
  <si>
    <t>Dinamómetros</t>
  </si>
  <si>
    <t>El dinamómetro es un instrumento utilizado para medir fuerzas o para pesar objetos. El dinamómetro tradicional, inventado por Isaac Newton, basa su funcionamiento en la elongación de un resorte que sigue la ley de elasticidad de Hooke en el rango de medic</t>
  </si>
  <si>
    <t>Elastómetros</t>
  </si>
  <si>
    <t xml:space="preserve">Un elastómero es un polímero con viscoelasticidad (coloquialmente "elasticidad"), que tiene generalmente bajo módulo de Young y de alta fracaso cepa en comparación con otros materiales. El término, que se deriva de polímero elástico , se utiliza a menudo </t>
  </si>
  <si>
    <t>Extensómetros</t>
  </si>
  <si>
    <t>Instrumento para medir cambios en dimensiones lineales. También se denomina indicador de deformación. Con frecuencia está basado en la tecnología de indicadores (galgas) de deformación.</t>
  </si>
  <si>
    <t>Instrumentos de medición de densidad</t>
  </si>
  <si>
    <t>Instrumento de medición de pendientes.</t>
  </si>
  <si>
    <t>Instrumentos de medida de la pendiente</t>
  </si>
  <si>
    <t>Instrumentos de prueba de redondez</t>
  </si>
  <si>
    <t>Maquinas usadas para la pruebas de redondez.</t>
  </si>
  <si>
    <t>Instrumentos de verificación de la redondez</t>
  </si>
  <si>
    <t>Esferómetros</t>
  </si>
  <si>
    <t>El esferómetro es un instrumento de medida que está compuesto por un trípode, en cuyo centro se encuentra una tuerca sobre la que hay adosado un tornillo micrométrico. En uno de los laterales del instrumento se dispone de una escala numerada que permite m</t>
  </si>
  <si>
    <t>Maquinas de prueba de resortes</t>
  </si>
  <si>
    <t>Instrumentos para ensayos de compresión de muelles.</t>
  </si>
  <si>
    <t>Máquinas comprobadores de muelles</t>
  </si>
  <si>
    <t>Probadores de superficie</t>
  </si>
  <si>
    <t>Es la máquina que se usa para medir la rugosidad de la superficie utilizando sondas ... rugosidad es nada más que la fuerza de fricción aplicada por la superficie a la superficie adyacente .. si la rugosidad aumenta la cantidad de de fuerza de fricción au</t>
  </si>
  <si>
    <t>Comprobadores de superficie</t>
  </si>
  <si>
    <t>Tensiómetros</t>
  </si>
  <si>
    <t>Comúnmente se denomina tensiómetro a aquel equipo actuado mediante fuerza mecánica para ejercer tensión ocompresión.</t>
  </si>
  <si>
    <t>Limitador de torsión</t>
  </si>
  <si>
    <t>Un limitador de par es un dispositivo automático que protege los equipos mecánicos, o su trabajo, de daños por sobrecarga mecánica. Un limitador del par motor puede limitar el par de deslizamiento (como en una placa de fricción de deslizamiento del embrag</t>
  </si>
  <si>
    <t>Limitador de Torsión</t>
  </si>
  <si>
    <t>Instrumentos de verificación de metales, metalurgia y materiales estructurales</t>
  </si>
  <si>
    <t>Probadores de abrasión</t>
  </si>
  <si>
    <t>Ensayo de la abrasión determina la capacidad de un material, o una parte de un material para resistir el desgaste debido al contacto con otro material o parte.</t>
  </si>
  <si>
    <t>Abrasímetros</t>
  </si>
  <si>
    <t>Probadores de compresión</t>
  </si>
  <si>
    <t>Aparatos para realizar pruebas para determinar la resistencia a la compresión, por lo general se aplica a los materiales de alta compresión pero baja resistencia a la tracción, en el que la muestra se somete a fuerzas de compresión cada vez mayor hasta qu</t>
  </si>
  <si>
    <t>Verificadores de la compresión</t>
  </si>
  <si>
    <t>Instrumentos para probar concreto o cemento</t>
  </si>
  <si>
    <t xml:space="preserve">Equipo de prueba para practicarlas al hormigon, de manera que no altera de forma permanente sus propiedades físicas, químicas, mecánicas o dimensionales. </t>
  </si>
  <si>
    <t>Instrumentos de ensayo del cemento y el hormigón</t>
  </si>
  <si>
    <t>Probadores de corrosión</t>
  </si>
  <si>
    <t>Estos instrumentos de Media Celda fácil de usar, miden la condición y el potencial de corrosión de barras de refuerzo y estructuras de acero de el hormigón</t>
  </si>
  <si>
    <t>Comprobadores de la corrosión</t>
  </si>
  <si>
    <t>Detectores de grietas o corrosión</t>
  </si>
  <si>
    <t>Equipos detección de corrosión y agrietamiento.</t>
  </si>
  <si>
    <t>Probadores de fuga</t>
  </si>
  <si>
    <t>Sistema de prueba para ensayos de relajación de estrés o fluencia en compresión o tensión</t>
  </si>
  <si>
    <t>Probadores de fluencia</t>
  </si>
  <si>
    <t>Máquinas para probar ductilidad</t>
  </si>
  <si>
    <t xml:space="preserve"> Equipo de analisis de la propiedad que presentan algunos materiales, como las aleaciones metálicas o materiales asfálticos, los cuales bajo la acción de una fuerza, pueden deformarse sosteniblemente sin romperse, permitiendo obtener alambres o hilos de d</t>
  </si>
  <si>
    <t>Máquinas verificadoras de la ductilidad</t>
  </si>
  <si>
    <t>Probadores de fatiga</t>
  </si>
  <si>
    <t>Verificador de síntomas: Cansancio, Irritabilidad, Hormigueo, Fatiga</t>
  </si>
  <si>
    <t>Verificadores de fatiga</t>
  </si>
  <si>
    <t>Aparatos probadores de forja</t>
  </si>
  <si>
    <t>Equipos que proporciona una visión general de los métodos de pruebas de dureza más comunes y describe cómo interpretar los índices de dureza.</t>
  </si>
  <si>
    <t>Aparatos de prueba de las piezas forjadas</t>
  </si>
  <si>
    <t>Aparatos probadores de fundición</t>
  </si>
  <si>
    <t>Es un equipo robusto usado para el registro de los procesos de altas temperaturas</t>
  </si>
  <si>
    <t>Aparatos comprobadores de fundición</t>
  </si>
  <si>
    <t>Probadores de dureza</t>
  </si>
  <si>
    <t xml:space="preserve">Equipo de  medición de la dureza de un material mediante el método de indentación, midiendo la penetración de un objeto en el material a estudiar. </t>
  </si>
  <si>
    <t>Verificación de dureza</t>
  </si>
  <si>
    <t>Probadores de impacto</t>
  </si>
  <si>
    <t xml:space="preserve">Instrumentos de comprobación de aislamiento, se utilizan para caracterizar la resistencia al impacto de los diversos materiales y componants - de plástico para productos terminados </t>
  </si>
  <si>
    <t>Probadores de resistencia</t>
  </si>
  <si>
    <t>Marco de carga</t>
  </si>
  <si>
    <t xml:space="preserve"> El sistema de carga, tiene la funcion de recargar la bateria, asi como proveer de corriente a los sistemas que consumen.</t>
  </si>
  <si>
    <t>Sistema de carga</t>
  </si>
  <si>
    <t>Instrumentos para probar metales</t>
  </si>
  <si>
    <t>Equipo usado por  las personas que tenían por oficio ensayar los metales para verificar su ley, fino o contenido intrínseco.</t>
  </si>
  <si>
    <t>Instrumentos ensayadores de metales</t>
  </si>
  <si>
    <t>Instrumentos probadores foto elásticos</t>
  </si>
  <si>
    <t>Equipo experimental para determinar la distribución de la tensión en un material. El método se utiliza sobre todo en los casos en que los métodos matemáticos se vuelven bastante engorroso.</t>
  </si>
  <si>
    <t>Instrumentos verificadores de la foto elásticos</t>
  </si>
  <si>
    <t>Indicadores de resistencia al estrés</t>
  </si>
  <si>
    <t>Instrumentos usados para verificar la  tensión máxima que un material elastoplástico puede soportar sin sufrir deformaciones permanentes. Si se aplican tensiones superiores a este límite, el material experimenta un comportamiento plástico deformaciones pe</t>
  </si>
  <si>
    <t>Indicadores del límite convencional de la elasticidad</t>
  </si>
  <si>
    <t>Probadores de relajación</t>
  </si>
  <si>
    <t>Máquina de prueba automatizada de la relajación de tensión extensible</t>
  </si>
  <si>
    <t>Probadores de la relajación</t>
  </si>
  <si>
    <t>Instrumentos de medición de rugosidad</t>
  </si>
  <si>
    <t>Instrumentos electrónicos llamados rugosímetros, que miden la profundidad de la rugosidad media (Rz) y el valor de la rugosidad media (Ra) expresada en micras y muestran la lectura de la medida en una pantalla o en un documento gráfico.</t>
  </si>
  <si>
    <t>Instrumentos de medida de la rugosidad</t>
  </si>
  <si>
    <t>Probadores de fuerza de corte</t>
  </si>
  <si>
    <t xml:space="preserve"> Probadores para  evaluar la resistencia de corte, rascarse, descarnar.</t>
  </si>
  <si>
    <t>Probadores de resistencia a la cizalla</t>
  </si>
  <si>
    <t>Aparatos para probar choque</t>
  </si>
  <si>
    <t>Sistemas de pruebas de choque se utilizan para medir e identificar los niveles de fragilidad de productos y evaluar embalaje de protección</t>
  </si>
  <si>
    <t>Aparatos para ensayos de choques</t>
  </si>
  <si>
    <t>Probadores de tensión</t>
  </si>
  <si>
    <t>Probador de tensión de alta precisión, para comprobar y calibrar los parámetros de procesos.</t>
  </si>
  <si>
    <t>Probadores de torsión</t>
  </si>
  <si>
    <t xml:space="preserve"> Prueba que  determina el comportamiento de los materiales mediante la aplicación de sólo torsión cargas de la muestra de ensayo.</t>
  </si>
  <si>
    <t>Máquinas para pruebas de flexión o transversales</t>
  </si>
  <si>
    <t>Equipos de ensayo de flexión que mide el comportamiento de los materiales sometidos a carga simple viga.</t>
  </si>
  <si>
    <t>Probadores de plegado y flexión</t>
  </si>
  <si>
    <t>Probadores de vibración</t>
  </si>
  <si>
    <t>Medidores de vibración para inspección</t>
  </si>
  <si>
    <t>Comprobadores de vibración</t>
  </si>
  <si>
    <t>Probadores de desgaste</t>
  </si>
  <si>
    <t>Equipos que se utilizan para medir la fricción o el desgaste propiedades de los materiales.</t>
  </si>
  <si>
    <t>Ensayadores de desgaste</t>
  </si>
  <si>
    <t>Aparatos para probar soldaduras</t>
  </si>
  <si>
    <t xml:space="preserve">Sistema  de inspección de soldaduras circunferenciales que utiliza las técnicas por ultrasonidos  y convencional. Está especialmente diseñado para realizar inspecciones de soldadura a soldadura en el sitio y en condiciones rigurosas, tanto en tierra como </t>
  </si>
  <si>
    <t>Aparatos probadores de soldadura</t>
  </si>
  <si>
    <t>Instrumentos para comprobación de papel, madera y tejidos</t>
  </si>
  <si>
    <t>Instrumentos de prueba de cartón</t>
  </si>
  <si>
    <t>Equipos de ensayo de cartón proporciona la capacidad para probar los diferentes espesores de las muestras de cartón como la punción, explosión y la permeabilidad.</t>
  </si>
  <si>
    <t>Instrumentos verificadores del cartón</t>
  </si>
  <si>
    <t>Probadores de resistencia de textiles</t>
  </si>
  <si>
    <t xml:space="preserve">Instrumentos de comprobación de la resistencia del material de colores a la decoloración o correr. </t>
  </si>
  <si>
    <t>Probadores de resistencia del color de tejidos</t>
  </si>
  <si>
    <t>Instrumentos para probar cuero</t>
  </si>
  <si>
    <t>Máquina de prueba de cuero y piel.</t>
  </si>
  <si>
    <t>Instrumentos para comprobación de cuero</t>
  </si>
  <si>
    <t>Instrumentos para probar papel</t>
  </si>
  <si>
    <t>Máquinas y instrumentos de prueba de desgaste de papeles.</t>
  </si>
  <si>
    <t>Instrumentos para comprobación de papel</t>
  </si>
  <si>
    <t>Instrumentos para probar textiles</t>
  </si>
  <si>
    <t>Equipos y instrumentos de prueba textiles.</t>
  </si>
  <si>
    <t>Instrumentos para comprobación de tejidos</t>
  </si>
  <si>
    <t>Instrumentos para probar madera</t>
  </si>
  <si>
    <t>Equipos de prueba de madera , máquina de ensayo de madera, probador de inflamabilidad madera, máquina de prueba de la madera contrachapada.</t>
  </si>
  <si>
    <t>Instrumentos para comprobación de madera</t>
  </si>
  <si>
    <t>Instrumentos para comprobación de cerámica y vidrio</t>
  </si>
  <si>
    <t>Instrumentos para probar cerámicas</t>
  </si>
  <si>
    <t>Equipos o medios de verificación cerámica.</t>
  </si>
  <si>
    <t>Instrumentos para comprobación de cerámica</t>
  </si>
  <si>
    <t>Instrumentos para probar vidrio</t>
  </si>
  <si>
    <t>Equipos de accionamiento manual y automatizado para la medición de la tensión superficial y la tensión del borde de recocido, semi-templado y templado de vidrio.</t>
  </si>
  <si>
    <t>Instrumentos para comprobación de vidrio</t>
  </si>
  <si>
    <t>Instrumentos para probar alfarería</t>
  </si>
  <si>
    <t>Equipos o medios de verificación alfarería.</t>
  </si>
  <si>
    <t>Instrumentos para comprobación de alfarería</t>
  </si>
  <si>
    <t>Instrumentos para comprobación de carbón y mineral</t>
  </si>
  <si>
    <t>Instrumentos para probar carbón</t>
  </si>
  <si>
    <t>Instrumentos de prueba de carbón.</t>
  </si>
  <si>
    <t>Instrumentos para comprobación de carbón</t>
  </si>
  <si>
    <t>Sistemas y componentes de radar y sonar</t>
  </si>
  <si>
    <t>Sistemas de vigilancia basados en radar</t>
  </si>
  <si>
    <t>Es un sistema que usa ondas electromagnéticas para medir distancias, altitudes, direcciones y velocidades de objetos estáticos o móviles como aeronaves, barcos, vehículos motorizados, formaciones meteorológicas y el propio terreno. Su funcionamiento se ba</t>
  </si>
  <si>
    <t>Sistemas de vigilancia a base de radar</t>
  </si>
  <si>
    <t>Polarrotores (elementos centrales de la antena)</t>
  </si>
  <si>
    <t xml:space="preserve"> Es una pequeña antena de bocina utilizado para transmitir ondas de radio entre el transmisor y / o receptor y el reflector , en particular en antenas parabólicas . </t>
  </si>
  <si>
    <t>Cuernos de avance</t>
  </si>
  <si>
    <t>Equipo de generación y medición de luz y ondas</t>
  </si>
  <si>
    <t>Medidores de absorción de luz</t>
  </si>
  <si>
    <t>Es un instrumento para medir la intensidad de la luz o de las propiedades ópticas de las soluciones o superficies.</t>
  </si>
  <si>
    <t>Medidores de absorción lumínica</t>
  </si>
  <si>
    <t>Cámaras anecóicas</t>
  </si>
  <si>
    <t>Una cámara anecoica o anecoide es una sala especialmente diseñada para absorber el sonido que incide sobre las paredes, el suelo y el techo de la misma cámara, anulando los efectos de eco y reverberación del sonido y se mide en decibelios (dB).</t>
  </si>
  <si>
    <t>cámara anecoide,Cámaras anecóicas</t>
  </si>
  <si>
    <t>Analizadores de frecuencia</t>
  </si>
  <si>
    <t>Determina el contenido energético de un sonido en función de la frecuencia. La señal que aporta el micrófono se procesa mediante filtros que actúan a frecuencias predeterminadas, valorando el contenido energético del sonido en ese intervalo.</t>
  </si>
  <si>
    <t>Contadores o temporizadores o divisores de frecuencia</t>
  </si>
  <si>
    <t>Es un circuito que lleva a una señal de entrada de una frecuencia , f_ {in}y genera una señal de salida de una frecuencia:
f_ {a} = \ frac {f_ {in}} {n}
donde nes un número entero.</t>
  </si>
  <si>
    <t>Contadores,temporizadores o divisores de frecuencia</t>
  </si>
  <si>
    <t>Medidores de frecuencia eléctrica</t>
  </si>
  <si>
    <t xml:space="preserve">Es un instrumento que sirve para medir la frecuencia, contando el número de repeticiones de una onda en la misma posición en un intervalo de tiempo mediante el uso de un contador que acumula el número de periodos. </t>
  </si>
  <si>
    <t>Contadores de frecuencia eléctrica,Medidores de frecuencia eléctrica</t>
  </si>
  <si>
    <t>Interferómetros</t>
  </si>
  <si>
    <t>El interferómetro es un instrumento que emplea la interferencia de las ondas de luz para medir con gran precisión longitudes de onda de la luz misma.</t>
  </si>
  <si>
    <t>Interferómetros,Medidores de la longitud de onda de luz</t>
  </si>
  <si>
    <t>Láseres</t>
  </si>
  <si>
    <t>Un láser (de la sigla inglesa light amplification by stimulated emission of radiation, amplificación de luz por emisión estimulada de radiación) es un dispositivo que utiliza un efecto de la mecánica cuántica, la emisión inducida o estimulada, para genera</t>
  </si>
  <si>
    <t>Láser,Máser</t>
  </si>
  <si>
    <t>Medidores de luz</t>
  </si>
  <si>
    <t>El exposímetro, es el fotómetro empleado en fotografía. Se trata de un dispositivo que da la medida de la exposición en EV (exposure values) o en combinaciones de diafragma/velocidad de obturación equivalentes. </t>
  </si>
  <si>
    <t>Exposímetros,Fotómetros</t>
  </si>
  <si>
    <t>Luxómetros</t>
  </si>
  <si>
    <t>Un luxómetro (también llamado luxmetro o light meter) es un instrumento de medición que permite medir simple y rápidamente lailuminancia real y no subjetiva de un ambiente.</t>
  </si>
  <si>
    <t>Luxómetros,Medidores de iluminación</t>
  </si>
  <si>
    <t>Set de calibración óptica</t>
  </si>
  <si>
    <t>Un microscopio compuesto tiene más de una lente objetiva. Los microscopios compuestos se utilizan especialmente para examinar objetos transparentes, o cortados en láminas tan finas que se transparentan</t>
  </si>
  <si>
    <t>Microsocopio compuesto,Sets de calibrado óptico</t>
  </si>
  <si>
    <t>Fotómetros</t>
  </si>
  <si>
    <t>En un amplio sentido, un fotómetro es cualquier instrumento usado para medir la intensidad de la luz.</t>
  </si>
  <si>
    <t>Fotómetros,Medidores de brillo luz</t>
  </si>
  <si>
    <t>Polarímetros o refractómetros de mesa</t>
  </si>
  <si>
    <t>El polarímetro es un instrumento mediante el cual podemos determinar el valor de la desviación de la luz polarizada por un estereoisómero ópticamente activo.</t>
  </si>
  <si>
    <t>Refractómetros o polarímetros de mesa de laboratorio</t>
  </si>
  <si>
    <t>Polarímetros o refractómetros manuales</t>
  </si>
  <si>
    <t>Los refractómetros se utilizan para medir en líquidos, sólidos y gases, como vidrios o gemas.</t>
  </si>
  <si>
    <t>Medidores de densidad,Refractómetros o polarímetros de mano</t>
  </si>
  <si>
    <t>Polarímetros</t>
  </si>
  <si>
    <t>El polarímetro es un instrumento mediante el cual podemos determinar el valor de la desviación de la luz polarizada por un estereoisómero ópticamente activo (enantiómero)</t>
  </si>
  <si>
    <t>Medidores de luz,Polarímetros</t>
  </si>
  <si>
    <t>Polariscopios</t>
  </si>
  <si>
    <t>Un polariscopio es un dispositivo de inspección óptica utilizado para detectar las tensiones internas en el vidrio y otros materiales transparentes tales como plásticos, resinas sintéticas, etc se compone principalmente de un polariscopio una fuente de lu</t>
  </si>
  <si>
    <t>Medidor de frecuencia,Polariscopios</t>
  </si>
  <si>
    <t>Reflectómetros</t>
  </si>
  <si>
    <t>Un instrumento para la medición de la reflectancia de una superficie.</t>
  </si>
  <si>
    <t>Medidores de impedancia,Reflectómetros,TRD</t>
  </si>
  <si>
    <t>Estroboscopios</t>
  </si>
  <si>
    <t>El estroboscopio es un instrumento inventado por el matemático e inventor austríaco Simon von Stampfer hacia 1829, que permite visualizar un objeto que está girando como si estuviera inmóvil o girando muy lentamente. </t>
  </si>
  <si>
    <t>Estroboscopios,Visualizador de objeto</t>
  </si>
  <si>
    <t>Colorímetros</t>
  </si>
  <si>
    <t>Un colorímetro es cualquier herramienta que identifica el color y el matiz para una medida más objetiva del color</t>
  </si>
  <si>
    <t>Colorímetros,Identificador de colores</t>
  </si>
  <si>
    <t>Lectores de tubo o disco</t>
  </si>
  <si>
    <t xml:space="preserve">Son instrumentos de laboratorio diseñados para detectar biológica , química o física eventos de muestras en placas de microtitulación . Ellos son ampliamente utilizados en la investigación, el descubrimiento de fármacos , validación de bioensayo, control </t>
  </si>
  <si>
    <t>Espectrofotómetros,Lectores de tubo o placa</t>
  </si>
  <si>
    <t>Generadores de señales</t>
  </si>
  <si>
    <t>Un generador de señales, de funciones o de formas de onda es un dispositivo electrónico de laboratorio que genera patrones de señales periódicas o no periódicas tanto analógicas como digitales. Se emplea normalmente en el diseño, prueba y reparación de di</t>
  </si>
  <si>
    <t>Detectores de fase,generador de formas de onda,generador de funciones,generador de señales,Generadores de señal</t>
  </si>
  <si>
    <t>Imágenes infrarrojas</t>
  </si>
  <si>
    <t>Equipo usado en la captura de imágenes infrarrojas invisibles y convertirlos en imágenes visibles.</t>
  </si>
  <si>
    <t>Dispositivos de imágenes de infrarrojos,Medidor de radiación</t>
  </si>
  <si>
    <t>Analizadores de rayos láser</t>
  </si>
  <si>
    <t>Sistemas de análisis de rayos láser diseñados para el nivel de entrada o las necesidades de perfiles básicos.</t>
  </si>
  <si>
    <t>Analizadores de rayo láser</t>
  </si>
  <si>
    <t>Equipo espectroscópico</t>
  </si>
  <si>
    <t>Espectrofluorímetros o fluorímetros</t>
  </si>
  <si>
    <t>Un fluorímetro es un dispositivo de laboratorio utilizado para medir los parámetros de la fluorescencia: su intensidad y la distribución de longitudes de onda del espectro de emisión después de la excitación por un cierto espectro de luz.</t>
  </si>
  <si>
    <t>Espectrofluorímetros o fluorímetros,Medidores de fluorescencia</t>
  </si>
  <si>
    <t>Espectrógrafos</t>
  </si>
  <si>
    <t>El espectrómetro, espectrofotómetro, o espectrógrafo, es un aparato capaz de analizar el espectro de frecuencias característico de un movimiento ondulatorio. Se aplica a variados instrumentos que operan sobre un amplio campo de longitudes de onda.</t>
  </si>
  <si>
    <t>Buscador de alta precisión,espectrofotómetro,Espectrógrafos,espectrómetro</t>
  </si>
  <si>
    <t>Espectrómetros</t>
  </si>
  <si>
    <t>Espectrómetros,Medidores de espectro de luz</t>
  </si>
  <si>
    <t>Espectrómetros de masa</t>
  </si>
  <si>
    <t>La espectrometría de masas es una técnica experimental que permite la medición de iones derivados de moléculas. Elespectrómetro de masas es un instrumento que permite analizar con gran precisión la composición de diferentes elementos químicos e isótopos a</t>
  </si>
  <si>
    <t>Analizador de masas,Espectrómetros de masas</t>
  </si>
  <si>
    <t>Espectrómetros de protón</t>
  </si>
  <si>
    <t>Es un aparato capaz de analizar el espectro de frecuencias característico de un movimiento ondulatorio. Se aplica a variados instrumentos que operan sobre un amplio campo de longitudes de onda.</t>
  </si>
  <si>
    <t>Aceleradores de partículas,Espectrómetros de protones</t>
  </si>
  <si>
    <t>Espectrofotómetros</t>
  </si>
  <si>
    <t>Un espectrofotómetro es un instrumento usado en el análisis químico que sirve para medir, en función de la longitud de onda, la relación entre valores de una misma magnitud fotométrica relativos a dos haces de radiaciones y la concentracióno reacciones qu</t>
  </si>
  <si>
    <t>Espectrofotómetros,Medidor de longitud  de onda</t>
  </si>
  <si>
    <t>Espectrómetros de absorción atómica aa</t>
  </si>
  <si>
    <t>El espectrómetro de absorción atómica se basa en la medida de la absorbancia de una radiación electromagnética a una longitud de onda característica del elemento a medir. </t>
  </si>
  <si>
    <t>Espectrómetros de absorción atómica (AA),Espectroscopia de absorción atómica ( AA)</t>
  </si>
  <si>
    <t>Espectrómetros infrarrojos</t>
  </si>
  <si>
    <t>Espectroscopia infrarroja (Espectroscopia IR) es la rama de la espectroscopia que trata con la parte infrarroja del espectro electromagnético. Esta cubre un conjunto de técnicas, siendo la más común una forma de espectroscopia de absorción. Así como otras</t>
  </si>
  <si>
    <t>Acelerador de radiación,Espectrómetros de infrarrojos</t>
  </si>
  <si>
    <t>Espectrómetros de resonancia magnética nuclear nmr</t>
  </si>
  <si>
    <t>La espectroscopía de resonancia magnética nuclear (RMN) es una técnica empleada principalmente en la elucidación de estructuras moleculares, aunque también se puede emplear con fines cuantitativos y en estudios cinéticos y termodinámicos.</t>
  </si>
  <si>
    <t>Espectrocopia RMN,Espectrómetros de resonancia magnética nuclear</t>
  </si>
  <si>
    <t>Espectrómetros de resonancia magnética nuclear (NMR)</t>
  </si>
  <si>
    <t>Espectrómetros de plasma acoplado inductivamente icp</t>
  </si>
  <si>
    <t>Equipo de laboratorio con el que es posible determinar de forma cuantitativa la mayoría de los elementos de la tabla periódica a niveles de traza y ultratraza, partiendo de muestras en disolución acuosa</t>
  </si>
  <si>
    <t>Espectrómetros de plasma de acoplamiento inductivo</t>
  </si>
  <si>
    <t>Equipo de generación y medición de sonido</t>
  </si>
  <si>
    <t>Sonares</t>
  </si>
  <si>
    <t>El sonar o sónar es una técnica que usa la propagación del sonido bajo el agua (principalmente) para navegar, comunicarse o detectar objetos sumergidos.</t>
  </si>
  <si>
    <t>Medio de localizacion acústica,Sonares</t>
  </si>
  <si>
    <t>Sonómetros</t>
  </si>
  <si>
    <t>El sonómetro es un instrumento de medida que sirve para medir niveles de presión sonora (de los que depende En concreto, el sonómetro mide el nivel de ruido que existe en determinado lugar y en un momento dado. La unidad con la que trabaja el sonómetro es</t>
  </si>
  <si>
    <t>Medidores de presión sonora,Sonómetros</t>
  </si>
  <si>
    <t>Aparatos para medir el sonido o medidores de decibeles</t>
  </si>
  <si>
    <t>Es un instrumento de medida que sirve para medir niveles de presión sonora (de los que depende). Mide el nivel de ruido que existe en determinado lugar y en un momento dado.</t>
  </si>
  <si>
    <t>Aparato de medición de sonido o medidor de decibelios</t>
  </si>
  <si>
    <t>Analizadores de velocidad del sonido</t>
  </si>
  <si>
    <t>El sensor de velocidad del sonido determina la velocidad del sonido y de la concentración de líquidos durante la producción</t>
  </si>
  <si>
    <t>Analizadores de la velocidad del sonido,Medidores de ondas sonoras</t>
  </si>
  <si>
    <t>Cuartos para pruebas acústicas</t>
  </si>
  <si>
    <t xml:space="preserve"> Habitación diseñada para absorber por completo las reflexiones de uno u otro sonido o las ondas electromagnéticas . También están aislados a partir de fuentes exteriores de ruido .</t>
  </si>
  <si>
    <t>Salas acústicas de ensayo,Salas de grabación</t>
  </si>
  <si>
    <t>Instrumentos y accesorios de medición electroquímica</t>
  </si>
  <si>
    <t>Equipo de análisis volumétrico karl fischer</t>
  </si>
  <si>
    <t xml:space="preserve">La valoración volumétrica se basa en los mismos principios que la valoración culombimétrica, salvo que la solución del ánodo anterior ahora se utiliza como solución valorante. El valorante se compone igualmente de un alcohol (ROH), una base (B), SO2 y de </t>
  </si>
  <si>
    <t>Equipo de análisis volumétrico de Karl Fischer</t>
  </si>
  <si>
    <t>Equipo de análisis volumétrico</t>
  </si>
  <si>
    <t>Equipo de determinación de la concentración de un ácido o de una base mediante la neutralización exactamente el ácido o base con un ácido o una base de concentración conocida. Esto permite el análisis cuantitativo de la concentración de un desconocido áci</t>
  </si>
  <si>
    <t>Equipo de ajusted gradual,Equipo de valoración</t>
  </si>
  <si>
    <t>Medidores de ph</t>
  </si>
  <si>
    <t>Instrumento que mide la actividad del ion hidrógeno en soluciones acuosas, indicando su grado de acidez o alcalinidad expresada como pH</t>
  </si>
  <si>
    <t>Medidores de PH,PH-metros</t>
  </si>
  <si>
    <t>Electrodos de ph</t>
  </si>
  <si>
    <t>Electrodo de vidrio de tipo de membrana usado como el sensor de iones de hidrógeno de la mayoría de los medidores de pH; la superficie del electrodo de pH de respuesta es una membrana delgada hecha de un vidrio especial.</t>
  </si>
  <si>
    <t>Electrodos de pH,Potenciómetros</t>
  </si>
  <si>
    <t>Tiras para ensayos de pH</t>
  </si>
  <si>
    <t>Son papel de filtro impregnado con un indicador o una mezcla de indicadores. El papel se seca, se corta en tamaño conveniente, y entonces se embala en un paquete adecuado.</t>
  </si>
  <si>
    <t>Tiras de papel tornasol,Tiras de pH,Tiras para ensayos de pH</t>
  </si>
  <si>
    <t>Medidores de electrodos selectivos de iones ise</t>
  </si>
  <si>
    <t>Instruments de medida y análisis de electrodos,</t>
  </si>
  <si>
    <t>Medidores de electrodos selectivos de iones (ISE)</t>
  </si>
  <si>
    <t>Tiras de prueba de iones selectivos</t>
  </si>
  <si>
    <t>Tiras de ensayo para la determinación espectrofotométrica de cantidades traza de uranilo iones.</t>
  </si>
  <si>
    <t>Tiras para ensayos selectivos de iones</t>
  </si>
  <si>
    <t>Electrodos selectivos de iones</t>
  </si>
  <si>
    <t>Un electrodo selectivo de iones (ISE), también conocido como un electrodo específico de iones (SIE), es un transductor (o sensor) que convierte la actividad de un ion específico en una solución en un potencial eléctrico, que puede ser medida por una voltí</t>
  </si>
  <si>
    <t>electrodo de referencia,Electrodo selectivo de iones</t>
  </si>
  <si>
    <t>Medidores de conductividad</t>
  </si>
  <si>
    <t>Los instrumentos diseñados para medir la conductividad eléctrica, la capacidad de una sustancia para conducir cargas eléctricas cuando se aplica un voltaje; conductividad es la inversa de la resistividad eléctrica</t>
  </si>
  <si>
    <t>Contadores de conductividad,Medidores de conductividad</t>
  </si>
  <si>
    <t>Celdas de conductividad</t>
  </si>
  <si>
    <t>Un recipiente de vidrio con dos electrodos a una distancia definida aparte y llenos de una solución cuya conductividad se va a medir.</t>
  </si>
  <si>
    <t>Células de conductividad,Medidores de conductividad</t>
  </si>
  <si>
    <t>Medidores de oxígeno disuelto</t>
  </si>
  <si>
    <t>Los medidores de oxígeno en disolución son utilizados para obtener los niveles de oxígeno presentes en el agua</t>
  </si>
  <si>
    <t>Medidores de oxigeno disuelto,Medidores de oxígeno en disolución</t>
  </si>
  <si>
    <t>Sondas de oxigeno disuelto</t>
  </si>
  <si>
    <t>La sonda de oxígeno disuelto se usa para medir la concentración de oxígeno disuelto en 
el agua , fuera de aula o en el laboratorio</t>
  </si>
  <si>
    <t>Sensor de oxigeno disuelto,Sondas de oxígeno en disolución</t>
  </si>
  <si>
    <t>Medidor de salinidad</t>
  </si>
  <si>
    <t xml:space="preserve">El salinómetro es un instrumento sofisticado y portátil para la medición de la conductividad y la temperatura en muestras de petróleo crudo, además de ph en muestras acuosas. además puede utilizar la conductancia y datos de la temperatura para calcular y </t>
  </si>
  <si>
    <t>Medidores de sal,Salino metros,Salinómetros</t>
  </si>
  <si>
    <t>Transmisores de ph</t>
  </si>
  <si>
    <t>El transmisor de pH convierte la señal de tensión de los electrodos de pH en una señal normalizada 4-20 mA.</t>
  </si>
  <si>
    <t>Medidores de temperatura,Transmisores de pH</t>
  </si>
  <si>
    <t>Instrumentos y accesorios de medición cromatográfica</t>
  </si>
  <si>
    <t>Detectores cromatográficos</t>
  </si>
  <si>
    <t>El detector es la parte del cromatógrafo que se encarga de determinar cuándo ha salido el analito por el final de la columna.</t>
  </si>
  <si>
    <t>Detectores cromatográficos,Detectores de analisis</t>
  </si>
  <si>
    <t>Escáneres cromatográficos</t>
  </si>
  <si>
    <t>Equipo para la medición de la absorbancia de la mancha colchicina separados; alternativamente, después de raspar el lugar de la placa de elución y la absorbancia se puede medir espectrofotométricamente.</t>
  </si>
  <si>
    <t>Gases cromatográficos</t>
  </si>
  <si>
    <t>La cromatografía de gases es una técnica cromatográfica en la que la muestra se volatiliza y se inyecta en la cabeza de una columna cromatográfica. La elución se produce por el flujo de una fase móvil de gas inerte. </t>
  </si>
  <si>
    <t>Analizadores de gases,Cromatógrafos de gases</t>
  </si>
  <si>
    <t>Iones cromatográficos</t>
  </si>
  <si>
    <t>La cromatografía de intercambio iónico (o cromatografía iónica) es un proceso que permite la separación de iones y moléculas polares basado en las propiedades de carga de las moléculas. Puede ser usada en casi cualquier tipo de molécula cargada, incluyend</t>
  </si>
  <si>
    <t>Analizadores de iones,cromatografia de intercambio iónico,cromatografía iónica,Cromatógrafos de iones</t>
  </si>
  <si>
    <t>Cromatógrafos líquidos</t>
  </si>
  <si>
    <t>La Cromatografía líquida, también conocida como Cromatografía de líquidos, es una técnica de separación y no debe confundirse con una técnica cuantitativa o cualitativa de análisis. Es una de las técnicas analíticas ampliamente utilizadas, la cual permite</t>
  </si>
  <si>
    <t>Analizadores de líquidos,cromatografía líquida,Cromatógrafos de líquidos</t>
  </si>
  <si>
    <t>Cromatógrafos de capa delgada</t>
  </si>
  <si>
    <t>La cromatografia en capa fina (CCF), TLC (Thin layer chromatography) es una técnica cromatográfica. La fase estacionaria es una capa uniforme de un absorbente mantenido sobre una placa, la cual puede ser de vidrio, aluminio u otro soporte.</t>
  </si>
  <si>
    <t>Analizadores de capa fina,Cromatógrafos de capa fina</t>
  </si>
  <si>
    <t>Cromatógrafos para cromatografía de líquido de alta presión</t>
  </si>
  <si>
    <t>La Cromatografía líquida de alta eficacia o High performance liquid chromatography (HPLC) es un tipo de cromatografía en columna utilizada frecuentemente en bioquímicay química analítica. También se la denomina a veces Cromatografía líquida de alta presió</t>
  </si>
  <si>
    <t>Analizador de liquido de alta presión,Cromatografía de cromatógrafo de líquidos de alta presión</t>
  </si>
  <si>
    <t>Cromatógrafos de capa delgada de alta presión tlc</t>
  </si>
  <si>
    <t>Es un tipo de cromatografía donde la fase estacionaria es una capa delgada de un material depositado sobre un soporte.</t>
  </si>
  <si>
    <t>Analizador de capa fina (TLC) de alta presión,Cromatógrafo de capa fina (TLC) de alta presión</t>
  </si>
  <si>
    <t>Columnas para cromatografía líquida de alta presión hplc</t>
  </si>
  <si>
    <t>Es un tipo de cromatografía en columna utilizada frecuentemente en bioquímica y química analítica.</t>
  </si>
  <si>
    <t>Columnas de cromatógrafo de líquidos de alta presión (HPLC)</t>
  </si>
  <si>
    <t>Columnas para cromatografía de gas</t>
  </si>
  <si>
    <t xml:space="preserve"> Diseñadas específicamente para efectuar
cromatografías de un amplio rango de muestras de niveles traza y prop</t>
  </si>
  <si>
    <t>Columnas de cromatógrafo de gases (GC),Diagramas de cromatógrafo de gases (GC)</t>
  </si>
  <si>
    <t>Columnas para cromatografía líquida lc</t>
  </si>
  <si>
    <t>Columnas de cromatógrafo de líquidos (LC),Diagramas de cromatógrafo de líquidos (LC)</t>
  </si>
  <si>
    <t>Columnas para extracción de fase sólida spe</t>
  </si>
  <si>
    <t>Una columna SPE consiste en un lecho de adsorbente de partículas gruesas 
mantenido entre dos discos porosos en un tubo desechable. SPE permite la preconcentración de la muestra con 
un riesgo mínimo de pérdida o contaminación de la misma.</t>
  </si>
  <si>
    <t>Columnas de extracción de fase sólida (SPE),Diagramas de extracción de fase sólida (SPE)</t>
  </si>
  <si>
    <t>Tanques para cromatografía de capa delgada</t>
  </si>
  <si>
    <t xml:space="preserve">Es un instrumento de análisis cromatográfico para la separación e identificación de sustancias químicas para su análisis cualitativo y cuantitativo. </t>
  </si>
  <si>
    <t>Cubas de cromatografía de capa fina,Nanotecnología</t>
  </si>
  <si>
    <t>Auto muestreadores</t>
  </si>
  <si>
    <t xml:space="preserve">Equipos para tomar muestras en un volumen predeterminado, por un período de tiempo definido y sin necesitar de intervención humana.
</t>
  </si>
  <si>
    <t>Muestreadores automáticos,Recolectores automatizados</t>
  </si>
  <si>
    <t>Inyectores</t>
  </si>
  <si>
    <t>Un inyector es un dispositivo utilizado para bombear fluidos utilizando el efecto Venturi. Utiliza un fluido a alta presión que sale por una boquilla a alta velocidad y baja presión convirtiendo su energía potencial en energía cinética. En esta zona de ba</t>
  </si>
  <si>
    <t>Accesorios para cromatografía líquida</t>
  </si>
  <si>
    <t>Técnica de separación y no debe confundirse con una técnica cuantitativa o cualitativa de análisis.</t>
  </si>
  <si>
    <t>Accesorios de cromatografía de líquidos,Accesorios de dosificadores de líquidos</t>
  </si>
  <si>
    <t>Accesorios para cromatografía de gas</t>
  </si>
  <si>
    <t> Técnica cromatográfica en la que la muestra se volatiliza y se inyecta en la cabeza de una columna cromatográfica. </t>
  </si>
  <si>
    <t>Accesorios de cromatografía de gases,Accesorios de dosificadores de gases</t>
  </si>
  <si>
    <t>Inyector de paredes de membrana</t>
  </si>
  <si>
    <t>Es un tipo de bomba que utiliza el efecto Venturi de una tobera convergente-divergente para convertir la presión de la energía de un fluido motor a la velocidad de la energía que crea una presión baja zona que atrae y arrastra un fluido de aspiración</t>
  </si>
  <si>
    <t>Contenedor de inyección,Recipente de inyección,Septa de inyección</t>
  </si>
  <si>
    <t>Revestimientos para cromatografía de gas</t>
  </si>
  <si>
    <t>Técnica cromatográfica en la que la muestra se volatiliza y se inyecta en la cabeza de una columna cromatográfica. La elución se produce por el flujo de una fase móvil de gas inerte.</t>
  </si>
  <si>
    <t>Contenedores de cromatografía de gases,Cubas internas de cromatografía de gases</t>
  </si>
  <si>
    <t>Tubos para cromatografía</t>
  </si>
  <si>
    <t>Tuberías usados en el método físico de separación para la caracterización de mezclas complejas, la cual tiene aplicación en todas las ramas de la ciencia.</t>
  </si>
  <si>
    <t>Tuberías de cromatografía</t>
  </si>
  <si>
    <t>Analizadores, accesorios y suministros clínicos y diagnósticos</t>
  </si>
  <si>
    <t>Analizadores de amino ácidos</t>
  </si>
  <si>
    <t xml:space="preserve"> Equipos de estudios de la molécula orgánica ccompuesta de  grupo amino (-NH2) y un grupo carboxilo (-COOH). Los aminoácidos más frecuentes y de mayor interés son aquellos que forman parte de las proteínas.</t>
  </si>
  <si>
    <t>Analizadores de aminoácidos,Espectrofometría,Fluorimétricos</t>
  </si>
  <si>
    <t>Accesorios o suministros para analizadores de amino ácidos</t>
  </si>
  <si>
    <t>Accesorios o suministros de analizadores de aminoácidos</t>
  </si>
  <si>
    <t>Analizadores de bancos de sangre</t>
  </si>
  <si>
    <t>Es un analizador de banco de sangre para los diferentes  procedimientos de pruebas de rutina que incluyen los siguientes: grupo sanguíneo, detección de anticuerpos y cruzar a juego.</t>
  </si>
  <si>
    <t>Analizadores de banco de sangre,Inmonoquímicos</t>
  </si>
  <si>
    <t>Accesorios o suministros para analizadores de bancos de sangre</t>
  </si>
  <si>
    <t>Equipo usado en el analisis de banco de sangre para los diferentes  procedimientos de pruebas de rutina que incluyen los siguientes: grupo sanguíneo, detección de anticuerpos y cruzar a juego.</t>
  </si>
  <si>
    <t>Accesorios o suministros de analizadores de banco de sangre</t>
  </si>
  <si>
    <t>Analizadores de gas en la sangre</t>
  </si>
  <si>
    <t xml:space="preserve">Un sistema automático para el análisis de gases sanguíneos. </t>
  </si>
  <si>
    <t>Analizadores de gases sanguíneos,Detectores de gases sanguíneas</t>
  </si>
  <si>
    <t>Accesorios o suministros para analizadores de gas en la sangre</t>
  </si>
  <si>
    <t xml:space="preserve">Equipos y suministros de sistemas automáticos para el análisis de gases sanguíneos. </t>
  </si>
  <si>
    <t>Accesorios o suministros de analizadores de gases sanguíneos,Reactivos de analizadores de gases sanguíneos</t>
  </si>
  <si>
    <t>Analizadores químicos</t>
  </si>
  <si>
    <t>Máquina de laboratorio clínico diseñado para medir diferentes sustancias químicas y otras características en un numero de muestras biológicas, con una asistencia humana mínima</t>
  </si>
  <si>
    <t>Analizadores químicos,Detectores químicos</t>
  </si>
  <si>
    <t>Accesorios o suministros para analizadores químico</t>
  </si>
  <si>
    <t>Equipos de laboratorios diseñados para medir diferentes sustancias químicas y otras características en un numero de muestras biológicas, con una asistencia humana mínima</t>
  </si>
  <si>
    <t>Accesorios o suministros de analizadores químicos,Reactivos de analizadores químicos</t>
  </si>
  <si>
    <t>Analizadores de coagulación</t>
  </si>
  <si>
    <t>Equipos de laboratorios automáticos usados para determinar el tiempo de  coagulación de la sangre.</t>
  </si>
  <si>
    <t>Analizadores de coagulación,Detectores de coagulación</t>
  </si>
  <si>
    <t>Accesorios o suministros para analizadores de coagulación</t>
  </si>
  <si>
    <t>Accesorios o suministros de analizadores de coagulación,Reactivos de analizadores de coagulación</t>
  </si>
  <si>
    <t>Analizadores de secuencia desoxirribonucleica</t>
  </si>
  <si>
    <t xml:space="preserve">Equipos usados para el estudio del conjunto de métodos y técnicas bioquímicas cuya finalidad es la determinación del orden de los nucleótidos (A, C, G y T) en un oligonucleótido de ADN. La secuencia de ADN constituye la información genética heredable del </t>
  </si>
  <si>
    <t>Analizadores de secuencia de ADN,Detectores de secuencia de ADN</t>
  </si>
  <si>
    <t>Accesorios o suministros para analizadores de secuencia desoxirribonucleica</t>
  </si>
  <si>
    <t>Equipos y suministros usados en los métodos y técnicas bioquímicas cuya finalidad es la determinación del orden de los nucleótidos (A, C, G y T) en un oligonucleótido de ADN. La secuencia de ADN constituye la información genética heredable del núcleo celu</t>
  </si>
  <si>
    <t>Accesorios o suministros de analizadores de secuencia de ADN</t>
  </si>
  <si>
    <t>Analizadores de toxicología</t>
  </si>
  <si>
    <t>Equipos usados para el analisis de sustancias tóxicas y sus efectos sobre el organismo.</t>
  </si>
  <si>
    <t>Analizadores toxicológicos,Detectores toxicológicos</t>
  </si>
  <si>
    <t>Accesorios o suministros para analizadores de toxicología</t>
  </si>
  <si>
    <t>Accesorios y suministros de analizadores toxicológicos,Reactivos de analizadores toxicológicos</t>
  </si>
  <si>
    <t>Analizadores de hematología</t>
  </si>
  <si>
    <t>Equipos analizadores usados en la  especialidad médica que se dedica al tratamiento de los pacientes con enfermedades hematológicas, para ello se encarga del estudio e investigación de la sangre y los órganos hematopoyéticos (médula ósea, ganglios linfáti</t>
  </si>
  <si>
    <t>Analizadores hematológicos,Detectores hematológicos</t>
  </si>
  <si>
    <t>Accesorios o suministros para analizadores de hematología</t>
  </si>
  <si>
    <t>Equipos y suministros usados en la  especialidad médica que se dedica al tratamiento de los pacientes con enfermedades hematológicas, para ello se encarga del estudio e investigación de la sangre y los órganos hematopoyéticos (médula ósea, ganglios linfát</t>
  </si>
  <si>
    <t>Accesorios o suministros de analizadores hematológicos,Piezas de analizadores hematológicos</t>
  </si>
  <si>
    <t>Analizadores de histología</t>
  </si>
  <si>
    <t>Instrumentos usados en el estudio de los tejidos orgánicos: su estructura microscópica, su desarrollo y sus funciones</t>
  </si>
  <si>
    <t>Analizadores histológicos,Detectores histológicos</t>
  </si>
  <si>
    <t>Accesorios o suministros para analizadores de histología</t>
  </si>
  <si>
    <t>Equipos usados en el estuio de los  tejidos orgánicos: su estructura microscópica, su desarrollo y sus funciones</t>
  </si>
  <si>
    <t>Accesorios o suministros de analizadores histológicos,Reactivos de analizadores histológicos</t>
  </si>
  <si>
    <t>Analizadores de inmunología</t>
  </si>
  <si>
    <t>Equipos usados en el  estudio del sistema inmunitario, entendiendo como tal al conjunto de órganos, tejidos y células que, en los vertebrados, tienen como función reconocer elementos o ajenos dando una respuesta (respuesta inmunitaria).</t>
  </si>
  <si>
    <t>Analizadores inmunológicos,Detectores inmunológicos</t>
  </si>
  <si>
    <t>Accesorios o suministros para analizadores de inmunología</t>
  </si>
  <si>
    <t>Accesorios o suministros de analizadores inmunológicos,Reactivos de analizadores inmunológicos</t>
  </si>
  <si>
    <t>Analizadores de microbiología</t>
  </si>
  <si>
    <t>Analizadores rapido y estudio de los microorganismos, seres vivos pequeños, también conocidos como microbios. Tambien para estudiar los organismos que son sólo visibles a través del microscopio: organismos procariotas y eucariotas simples.</t>
  </si>
  <si>
    <t>Analizadores microbiológicos,Detectores microbiológicos</t>
  </si>
  <si>
    <t>Accesorios o suministros para analizadores de microbiología</t>
  </si>
  <si>
    <t>Equipos usados en el estudio de los microorganismos, seres vivos pequeños, también conocidos como microbios. Tambien para estudiar los organismos que son sólo visibles a través del microscopio: organismos procariotas y eucariotas simples.</t>
  </si>
  <si>
    <t>Accesorios o suministros de analizadores microbiológicos,Reactivos de analizadores microbiológicos</t>
  </si>
  <si>
    <t>Analizadores de proteína</t>
  </si>
  <si>
    <t>Equipo de laboratorio para una determinación de proteínas rápida, identifica y mide solamente proteínas</t>
  </si>
  <si>
    <t>Analizadores de proteínas,Detectores  de proteínas</t>
  </si>
  <si>
    <t>Accesorios o suministros para analizadores de proteína</t>
  </si>
  <si>
    <t>Accesorios o suministros de analizadores de proteínas,Reactivos de analizadores de proteinas</t>
  </si>
  <si>
    <t>Analizadores radio isotópicos</t>
  </si>
  <si>
    <t>Equipos usados para el analisis de isótopos radiactivos producido naturalmente o artificialmente de un elemento.</t>
  </si>
  <si>
    <t>Analizadores radioisotópicos,Detectores radioisotópicos</t>
  </si>
  <si>
    <t>Accesorios o suministros para analizadores radio isotópicos</t>
  </si>
  <si>
    <t>Suministro para el analisis de isótopos radiactivos producido naturalmente o artificialmente de un elemento.</t>
  </si>
  <si>
    <t>Accesorios y suministros de analizadores radioisotópicos,Reactivos de analizadores radioisotópicos</t>
  </si>
  <si>
    <t>Analizadores de orina</t>
  </si>
  <si>
    <t>Analizador de partículas de orina.</t>
  </si>
  <si>
    <t>Analizadores de ionograma urinario,Detectores de ionograma urinario</t>
  </si>
  <si>
    <t>Accesorios o suministros para analizadores de orina</t>
  </si>
  <si>
    <t>Equipos usados en el  análisis y diagnóstico de la orina.</t>
  </si>
  <si>
    <t>Accesorios o suministros de analizadores de ionograma urinario,Reactivos de analizadores de ionograma urinario</t>
  </si>
  <si>
    <t>Analizadores de productos cárnicos o lácteos</t>
  </si>
  <si>
    <t>Es una máquina de laboratorio clínico diseñado para medir diferentes sustancias químicas y otras características de las carnes y lácteos.</t>
  </si>
  <si>
    <t>Analizadores de carnes y lácteos,Detectores de carnes y lácteos</t>
  </si>
  <si>
    <t>Analizadores de glucosa</t>
  </si>
  <si>
    <t>Equipo que permite que el control de la glucemia en la cabecera del paciente alcance un nivel de exactitud, precisión y seguridad similar al de las mediciones realizadas en un laboratorio central.</t>
  </si>
  <si>
    <t>Analizadores de glucosa,Detectores de glucosa</t>
  </si>
  <si>
    <t>Reactivos de analizadores clínicos y diagnósticos</t>
  </si>
  <si>
    <t>Reactivos analizadores de amino ácidos</t>
  </si>
  <si>
    <t>Sustancia que interactúa con otra en una reacción química para analizadores de aminoácidos.</t>
  </si>
  <si>
    <t>Reactivos de analizadores de aminoácidos,Suministros de analizadores de aminóacidos</t>
  </si>
  <si>
    <t>Reactivos analizadores de bancos de sangre</t>
  </si>
  <si>
    <t>Sustancia que interactúa con otra en una reacción química para analizadores de bancos de sangre.</t>
  </si>
  <si>
    <t>Reactivos de analizadores de banco de sangre,Suministros de analizadores de banco de sangre</t>
  </si>
  <si>
    <t>Reactivos analizadores de gas en la sangre</t>
  </si>
  <si>
    <t>Sustancia que interactúa con otra en una reacción química para analizadores de gases sanguíneos.</t>
  </si>
  <si>
    <t>Reactivos de analizadores de gases sanguíneos,Suministros de analizadores de gases sanguíneos</t>
  </si>
  <si>
    <t>Reactivos analizadores de química</t>
  </si>
  <si>
    <t>Sustancia que interactúa con otra en una reacción química para analizadores químicos.</t>
  </si>
  <si>
    <t>Reactivos de analizadores químicos,Suministros de analizadores químicos</t>
  </si>
  <si>
    <t>Reactivos analizadores de coagulación</t>
  </si>
  <si>
    <t>Sustancia que interactúa con otra en una reacción química para analizadores de coagulación.</t>
  </si>
  <si>
    <t>Reactivos de analizadores de coagulación,Suministro de analizadores de coagulación</t>
  </si>
  <si>
    <t>Reactivos analizadores de secuencia de ácido desoxirribonucleico dna</t>
  </si>
  <si>
    <t>Sustancia que interactúa con otra en una reacción química para analizadores de secuencia de ácido desoxirribonucleico.</t>
  </si>
  <si>
    <t>Reactivos de analizadores de secuencia de ácido desoxirribonucleico (ADN),Suministro de analizadores de secuencia de ácido desoxirribonucleico (ADN)</t>
  </si>
  <si>
    <t>Reactivos analizadores de toxicología</t>
  </si>
  <si>
    <t>Sustancia que interactúa con otra en una reacción química para analizadores toxicológicos.</t>
  </si>
  <si>
    <t>Reactivos de analizadores toxicológicos,Suministro de analizadores toxicológicos</t>
  </si>
  <si>
    <t>Reactivos analizadores de hematología</t>
  </si>
  <si>
    <t>Sustancia que interactúa con otra en una reacción química para analizadores hematológicos.</t>
  </si>
  <si>
    <t>Reactivos de analizadores hematológicos,Suministro de analizadores hematológicos</t>
  </si>
  <si>
    <t>Reactivos analizadores de histología</t>
  </si>
  <si>
    <t>Sustancia que interactúa con otra en una reacción química para analizadores histológicos..</t>
  </si>
  <si>
    <t>Reactivos de analizadores histológicos,Suministro de analizadores histológicos</t>
  </si>
  <si>
    <t>Reactivos analizadores de inmunología</t>
  </si>
  <si>
    <t>Sustancia que interactúa con otra en una reacción química para analizadores inmunológicos.</t>
  </si>
  <si>
    <t>Reactivos de analizadores inmunológicos,Suministro de analizadores inmunológicos</t>
  </si>
  <si>
    <t>Reactivos analizadores de microbiología</t>
  </si>
  <si>
    <t>Sustancia que interactúa con otra en una reacción química para el analisis de microbiológicos</t>
  </si>
  <si>
    <t>Reactivos de analizadores microbiológicos,Suministro de analizadores microbiológicos</t>
  </si>
  <si>
    <t>Reactivos analizadores de proteínas</t>
  </si>
  <si>
    <t>Sustancia que interactúa con otra en una reacción química para el analisis de las proteínas.</t>
  </si>
  <si>
    <t>Reactivos de analizadores de proteínas,Suministro de analizadores de proteinas</t>
  </si>
  <si>
    <t>Reactivos analizadores radio isotópicos</t>
  </si>
  <si>
    <t>Sustancia que interactúa con otra en una reacción química para el analisis de los radioisotópos.</t>
  </si>
  <si>
    <t>Reactivos de analizadores radioisotópicos,Suministro de analizadores radioisotópicos</t>
  </si>
  <si>
    <t>Reactivos analizadores de análisis de orina</t>
  </si>
  <si>
    <t>Sustancia que interactúa con otra en una reacción química para analizar el ionograma urinario.</t>
  </si>
  <si>
    <t>Reactivos de analizadores de ionograma urinario,Suministro de analizadores de ionograma urinario</t>
  </si>
  <si>
    <t>Reactivos o anticuerpos analizadores de citometría de flujo</t>
  </si>
  <si>
    <t>Sustancia que interactúa con otra en una reacción química usadas para el analisis de la citrometría de flujo.</t>
  </si>
  <si>
    <t>Reactivos o anticuerpos de analizadores de citometría de flujo,Suministro de analizadores de citometria de flujo</t>
  </si>
  <si>
    <t>Kits de ensayos manuales, controles de calidad, calibradores y normativas</t>
  </si>
  <si>
    <t>Kits o suministros de prueba de bancos de sangre</t>
  </si>
  <si>
    <t>Equipo usados en el procedimiento para medir la concentración  y las propiedades de la sangre.</t>
  </si>
  <si>
    <t>Kits de ensayo de banco de sangre o suministros,Reactivos de ensayo de banco de sangre</t>
  </si>
  <si>
    <t>Reactivos o soluciones de bancos de sangre</t>
  </si>
  <si>
    <t>Sustancia o soluciones de sangre que interactúa con otra en una reacción química que da lugar a otras sustancias de propiedades.</t>
  </si>
  <si>
    <t>Reactivos o soluciones de banco de sangre,Suministro de soluciones de banco de sangre</t>
  </si>
  <si>
    <t>Controles de calidad o calibradores o estándares de bancos de sangre</t>
  </si>
  <si>
    <t>Mecanismos, acciones, herramientas que realizamos para detectar la presencia de errores en los bancos de sangre.</t>
  </si>
  <si>
    <t>calibradores o normativas de banco de sangre,Controles de calidad</t>
  </si>
  <si>
    <t>Kits o suministros para pruebas químicas</t>
  </si>
  <si>
    <t>Es un procedimiento para medir la concentración o cualquier otra propiedad química de una sustancia o material.</t>
  </si>
  <si>
    <t>análisis químicos,Kits de ensayo químicos o suministros,Reactivos de ensayo de químicos</t>
  </si>
  <si>
    <t>Reactivos o soluciones químicas</t>
  </si>
  <si>
    <t>Sustancia que interactúa con otra en una reacción química que da lugar a otras sustancias de propiedades, características y conformación distinta, denominadas productos de reacción o simplemente productos.</t>
  </si>
  <si>
    <t>Reactivos o soluciones químicos,Suministros químicos</t>
  </si>
  <si>
    <t>Tiras de prueba o papel de prueba químico</t>
  </si>
  <si>
    <t xml:space="preserve"> Tiras de prueba que se como herramienta para el  diagnóstico, determinar patológias o indicadores de ph.</t>
  </si>
  <si>
    <t>Controles de calidad o calibradores o estándares químicos</t>
  </si>
  <si>
    <t>Mecanismos, acciones, herramientas que realizamos para detectar la presencia de errores en los procesos químicos.</t>
  </si>
  <si>
    <t>calibradores o normativas químicos,Controles de calidad</t>
  </si>
  <si>
    <t>Kits o suministros para pruebas de coagulación</t>
  </si>
  <si>
    <t>Equipos de pruebas que consiste en la adición de dosis crecientes de coagulante y/o floculante a una serie de porciones del agua a ensayar, determinando después de un período de agitación adecuado, las características del coágulo y algunas propiedades fís</t>
  </si>
  <si>
    <t>Kits de ensayos de coagulación o suministros,Reactivos de ensayo de coagulación</t>
  </si>
  <si>
    <t>Reactivos o soluciones de coagulación</t>
  </si>
  <si>
    <t>Sustancia que interactúa con otra en una reacción química que da lugar a otras sustancias de propiedades o solución de coagulante para el ensayo</t>
  </si>
  <si>
    <t>Reactivos o soluciones de coagulación,Suministro de solucion de coagulación</t>
  </si>
  <si>
    <t>Controles de calidad o calibradores o estándares de coagulación</t>
  </si>
  <si>
    <t>Mecanismos, acciones, herramientas que realizamos para detectar la presencia de errores en el sistema de coagulación.</t>
  </si>
  <si>
    <t>calibradores o normativas de coagulación,Controles de calidad</t>
  </si>
  <si>
    <t>Kits o suministros para pruebas de citología</t>
  </si>
  <si>
    <t xml:space="preserve"> Equipos de estudio de  las células en lo que concierne a su estructura, sus funciones y su importancia en la complejidad de los seres vivos</t>
  </si>
  <si>
    <t>Kits de ensayo citológicos o suministros,Reactivo de ensayo citológicos</t>
  </si>
  <si>
    <t>Controles de calidad o calibradores o estándares de citología</t>
  </si>
  <si>
    <t>Mecanismos, acciones, herramientas que realizamos para detectar la presencia de errores en los procesos citológicos</t>
  </si>
  <si>
    <t>calibradores o normativas citológicos,Controles de calidad</t>
  </si>
  <si>
    <t>Reactivos o soluciones o tinturas para citología</t>
  </si>
  <si>
    <t>Sustancia que interactúa en los procesos citológicos en una reacción química que da lugar a otras sustancias de propiedades.</t>
  </si>
  <si>
    <t>Reactivos,soluciones o tinturas citológicos,Suministros</t>
  </si>
  <si>
    <t>Kits o suministros para pruebas ambientales</t>
  </si>
  <si>
    <t>Equipo que se utiliza en el estudio del entorno que afecta y condiciona especialmente las circunstancias de vida de las personas o de la sociedad en su conjunto.</t>
  </si>
  <si>
    <t>Kits de ensayo medioambientales o suministros,Reactivos de ensayo medioambiental</t>
  </si>
  <si>
    <t>Reactivos o soluciones o tinturas ambientales</t>
  </si>
  <si>
    <t>Reactivos,soluciones o tinturas medioambientales,Suministros</t>
  </si>
  <si>
    <t>Kits o suministros para pruebas de alimentos</t>
  </si>
  <si>
    <t>Equipos para hacer pruebas en los alimentos.</t>
  </si>
  <si>
    <t>Kits de ensayo alimentarios o suministros,Reactivos de ensayo alimentarios</t>
  </si>
  <si>
    <t>Reactivos o soluciones o tinturas para kits de pruebas de alimentos</t>
  </si>
  <si>
    <t>Reactivos,soluciones o tinturas alimentarios,Suministros</t>
  </si>
  <si>
    <t>Kits o suministros para pruebas de hematología</t>
  </si>
  <si>
    <t>Equipos usados en la especialidad médica que se dedica al tratamiento de los pacientes con enfermedades hematológicas, para ello se encarga del estudio e investigación de la sangre y los órganos hematopoyéticos (médula ósea, ganglios linfáticos, bazo, etc</t>
  </si>
  <si>
    <t>Kits de ensayo hematológicos o suministros,Reactivos de ensayo hematológicos</t>
  </si>
  <si>
    <t>Reactivos o soluciones o tinturas para hematología</t>
  </si>
  <si>
    <t>Reactivos,soluciones o tinturas hematológicos,Suministros de tinturas hematológicos</t>
  </si>
  <si>
    <t>Controles de calidad o calibradores o estándares para hematología</t>
  </si>
  <si>
    <t>Son todos los mecanismos, acciones, herramientas que realizamos para detectar la presencia de errores.</t>
  </si>
  <si>
    <t>calibradores o normativas hematológicos,Controles de calidad</t>
  </si>
  <si>
    <t>Kits o suministros para pruebas de histología</t>
  </si>
  <si>
    <t>Equipos de  usado en el estudio de todo lo relacionado con los tejidos orgánicos: su estructura microscópica, su desarrollo y sus funciones.</t>
  </si>
  <si>
    <t>Kits de ensayo histológicos o suministros,Reactivos de ensayo histológicos</t>
  </si>
  <si>
    <t>Reactivos o soluciones o tinturas para histología</t>
  </si>
  <si>
    <t>Reactivos,Reactivos de tinturas histológicos,soluciones o tinturas histológicos</t>
  </si>
  <si>
    <t>Controles de calidad o calibradores o estándares para histología</t>
  </si>
  <si>
    <t>calibradores o normativas histológicos,Controles de calidad</t>
  </si>
  <si>
    <t>Kits o suministros para pruebas de inmunología o serología</t>
  </si>
  <si>
    <t>Equipo usado en el estudio que permite comprobar la presencia de anticuerpos en sangre. Es una prueba fundamental a la hora de realizar donaciones de sangre y transfusiones.</t>
  </si>
  <si>
    <t>Kits de ensayo inmunológicos o serológicos,o suministros</t>
  </si>
  <si>
    <t>Reactivos o soluciones o tinturas para inmunología o serología</t>
  </si>
  <si>
    <t>Reactivos,Reactivos de tinturas inmunológicos,soluciones o tinturas inmunológicos o serológicos</t>
  </si>
  <si>
    <t>Controles de calidad o calibradores o estándares para inmunología o serología</t>
  </si>
  <si>
    <t>Son todos los mecanismos, acciones, herramientas que realizamos para detectar la presencia de errores en las pruebas inmunológicas o serológicas.</t>
  </si>
  <si>
    <t>calibradores o normativas inmunológicos o serológicos,Controles de calidad,Detectores de normativas inmunológicos o serológicos</t>
  </si>
  <si>
    <t>Kits o suministros para pruebas de microbiología o bacteriología</t>
  </si>
  <si>
    <t>Equipo usado en el  estudio de los microorganismos, seres vivos pequeños, también conocidos como microbios. Se dedica a estudiar los organismos que son sólo visibles a través del microscopio: organismos procariotas y eucariotas simples.</t>
  </si>
  <si>
    <t>Kits de ensayo microbiológicos o bacteriológicos,o suministros</t>
  </si>
  <si>
    <t>Reactivos o soluciones o tinturas para microbiología o bacteriología</t>
  </si>
  <si>
    <t>Reactivos,soluciones o tinturas microbiológicos o bacteriológicos</t>
  </si>
  <si>
    <t>Discos o paneles de identificación o sensibilidad para microbiología o bacteriología</t>
  </si>
  <si>
    <t>Paneles  utilizados para la identificación de microbiología y Bacteriología reactivos o soluciones o manchas.</t>
  </si>
  <si>
    <t>Discos o paneles de pruebas de identificación o sensibilidad microbiológicas o bacteriológicas</t>
  </si>
  <si>
    <t>Controles de calidad o calibradores o estándares para microbiología o bacteriología</t>
  </si>
  <si>
    <t>Son todos los mecanismos, acciones, herramientas que realizamos para detectar la presencia de errores en las pruebas microbiológicas.</t>
  </si>
  <si>
    <t>calibradores o normativas microbiológicos o bacteriológicos,Controles de calidad</t>
  </si>
  <si>
    <t>Kits o suministros para pruebas de biología molecular</t>
  </si>
  <si>
    <t>Equipos usados en el estudio de los procesos que se desarrollan en los seres vivos desde un punto de vista molecular.</t>
  </si>
  <si>
    <t>Kits de ensayo de biología molecular o suministros,Reactivos de ensayo de biología molecular</t>
  </si>
  <si>
    <t>Reactivos o soluciones o tinturas para biología molecular</t>
  </si>
  <si>
    <t>Sustancia que interactúa con otra en una reacción química que da lugar a otras.</t>
  </si>
  <si>
    <t>Reactivos,soluciones o tinturas de biología molecular,Suministros de tinturas de biología molecular</t>
  </si>
  <si>
    <t>Controles de calidad o calibradores o estándares para biología molecular</t>
  </si>
  <si>
    <t>Mecanismos, acciones, herramientas que realizamos para detectar la presencia de errores en la biologá molecular.</t>
  </si>
  <si>
    <t>calibradores o normativas de biología molecular,Controles de calidad</t>
  </si>
  <si>
    <t>Kits o suministros para análisis de orina</t>
  </si>
  <si>
    <t>Equipo de laboratorio que ayuda en la determinación de los electrólitos en orina y permite enjuiciar la situación metabólica del organismo en lo que respecta al metabolismo</t>
  </si>
  <si>
    <t>Kits de ensayo de ionograma urinario o suministros,Reactivos de ensayo de ionograma urinario</t>
  </si>
  <si>
    <t>Reactivos o soluciones o tinturas para análisis de orina</t>
  </si>
  <si>
    <t>Sustancia que interactúa con los ionogramas urinaros en una reacción química que da lugar a otras sustancias de propiedades, características y conformación distinta.</t>
  </si>
  <si>
    <t>Reactivos,soluciones o tinturas de ionograma urinario,Suministro de tinturas de ionograma urinario</t>
  </si>
  <si>
    <t>Tiras para análisis de orina</t>
  </si>
  <si>
    <t>Instrumentos usados en la determinación de los electrólitos en orina permite enjuiciar la situación metabólica del organismo en lo que respecta al metabolismo mineral y ácido-básico, y por otra parte informa sobre la función renal.</t>
  </si>
  <si>
    <t>Papeles para ensayo de ionograma urinario,Tiras para ensayos de ionograma urinario</t>
  </si>
  <si>
    <t>Controles de calidad o calibradores o estándares de análisis de orina</t>
  </si>
  <si>
    <t>Mecanismos, acciones, herramientas que realizamos para detectar la presencia de errores en el ionograma urinario.</t>
  </si>
  <si>
    <t>calibradores o normativas de ionograma urinario,Controles de calidad</t>
  </si>
  <si>
    <t>Kits o suministros para parasitología o micología</t>
  </si>
  <si>
    <t>Equipos usados en el estudio de los fenómenos del parasitismo. Por un lado, estudia a los organismos vivos parásitos, y la relación de ellos con sus hospedadores y el medio ambiente.</t>
  </si>
  <si>
    <t>Kits de ensayo parasitológicos o micológicos,o suministros,Reactivos de ensayo parasitológicos o micológicos</t>
  </si>
  <si>
    <t>Reactivos o soluciones o tinturas para parasitología o micología</t>
  </si>
  <si>
    <t>Sustancia que interactúa el los procesos parasitológicos en una reacción química que da lugar a otras sustancias de propiedades, características y conformación distinta.</t>
  </si>
  <si>
    <t>Reactivos,soluciones o tinturas parasitológicos o micológicos,Suminsitro de tinturas parasitológicos o micológicos</t>
  </si>
  <si>
    <t>Medio para parasitología o micología</t>
  </si>
  <si>
    <t xml:space="preserve">Está diseñado para proveer a los residentes con un programa básico de microbiología y virología, con concentraciones en microbiología general, las pruebas de sensibilidad a los antibióticos, los enfoques diagnósticos moleculares en este campo, micología, </t>
  </si>
  <si>
    <t>Entornos parasitológicos o micológicos</t>
  </si>
  <si>
    <t>Controles de calidad o calibradores o estándares de parasitología o micología</t>
  </si>
  <si>
    <t xml:space="preserve">Son todos los mecanismos, acciones, herramientas que realizamos para detectar la presencia de errores. </t>
  </si>
  <si>
    <t>calibradores o normativas parasitológicos o micológicos,Controles de calidad</t>
  </si>
  <si>
    <t>Kits o suministros para pruebas de virología</t>
  </si>
  <si>
    <t xml:space="preserve"> Equipod usados en el estudio de los virus: su estructura, clasificación y evolución, su manera de infectar y aprovecharse de las células huésped para la reproducción del virus, su interacción con los organismos huéspedes, su inmunidad, la enfermedad que </t>
  </si>
  <si>
    <t>Kits de ensayo virológicos o suministros,Reactivos de ensayo virológicos</t>
  </si>
  <si>
    <t>Controles de calidad o calibradores o estándares para virología</t>
  </si>
  <si>
    <t>Instrumentos, mecanismos, acciones, herramientas que realizamos para detectar la presencia de errores.</t>
  </si>
  <si>
    <t>calibradores o normativas virológicos,Controles de calidad,Detectores de normativas virológicos</t>
  </si>
  <si>
    <t>Kits o suministros para pruebas de toxicología</t>
  </si>
  <si>
    <t>Los ensayos de toxicidad son los bio ensayos empleados para reconocer y evaluar los efectos de los contaminantes sobre la biota.</t>
  </si>
  <si>
    <t>Kits de ensayo toxicológicos o suministros,Reactivos de ensayo toxicológicos</t>
  </si>
  <si>
    <t>Controles de calidad o calibradores o estándares para toxicología</t>
  </si>
  <si>
    <t>Los calibradores o calibradores de procesos sirven básicamente en la técnica de medición, control y regulación para el ajuste y la verificación en instalaciones de control e instrumentación. Los calibradores tienen diferenteCalibradores para sonido y temp</t>
  </si>
  <si>
    <t>calibradores o normativas toxicológicos,Controles de calidad</t>
  </si>
  <si>
    <t>Kits o suministros para pruebas de citometría de flujo</t>
  </si>
  <si>
    <t>Equipo usado en la técnica de análisis celular que implica medir las características de dispersión de luz y fluorescencia que poseen las células conforme se las hace pasar a través de un rayo de luz.</t>
  </si>
  <si>
    <t>Kits de ensayo de citometría de flujo o suministros,Reactivos de ensayo de citometría de flujo o suministros</t>
  </si>
  <si>
    <t>Suministros y equipo para lugares de tratamiento de pacientes</t>
  </si>
  <si>
    <t>Monitores o medidores de glucosa</t>
  </si>
  <si>
    <t>Aparatatos usados en la medición de la glucosa en la sangre, asi permite determinar de qué manera está funcionando su tratamiento.</t>
  </si>
  <si>
    <t>Lector de azucar,Monitores o medidores de glucosa</t>
  </si>
  <si>
    <t>Monitores o medidores de colesterol</t>
  </si>
  <si>
    <t>Aparatatos usados en la medición del colesterol en la sangre, asi permite determinar de qué manera está funcionando su tratamiento.</t>
  </si>
  <si>
    <t>Lector de colesterol,Monitores o medidores de colesterol</t>
  </si>
  <si>
    <t>Accesorios para monitores o medidores</t>
  </si>
  <si>
    <t>Los medidores de panel son indispensables para determinar cómo está funcionando su maquinaria de control de procesos.</t>
  </si>
  <si>
    <t>Accesorios de monitores o medidores,Suministro de monitores o medidores</t>
  </si>
  <si>
    <t>Kits de pruebas rápidas</t>
  </si>
  <si>
    <t>kit de prueba que permite a los usuarios recopilar muestras de líquido y obtener la prueba.</t>
  </si>
  <si>
    <t>Kits de ensayos rápidos,Suministro de ensayo rápidos</t>
  </si>
  <si>
    <t>Comprobadores de punto de inflamación para laboratorio</t>
  </si>
  <si>
    <t>Probadores de punto de inflamación</t>
  </si>
  <si>
    <t>Comprobador del punto de inflamación de la más baja temperatura de un líquido a la cual sus vapores forman una mezcla combustible con el aire". Es una clasificación conveniente y fiable de la "inflamación" de muchas sustancias.</t>
  </si>
  <si>
    <t>Comprobadores de punto de inflamación,Medidor de punto de inflamación</t>
  </si>
  <si>
    <t>Instrumentos de medición de la aceleración y la vibración</t>
  </si>
  <si>
    <t>Martillos de impacto</t>
  </si>
  <si>
    <t>Diseñado para excitar y medir las fuerzas de impacto en pequeñas y medianas estructuras tales como bloques de motor, marcos de automóviles y componentes de automoción. Un acelerómetro (o transductor de velocidad láser) se utiliza para medir la respuesta d</t>
  </si>
  <si>
    <t>Martillos de impacto,Martillos hidráulicos</t>
  </si>
  <si>
    <t>Piezas y accesorios de instrumentos</t>
  </si>
  <si>
    <t>Diales o kits de diales de medición</t>
  </si>
  <si>
    <t>Medidores de panel son la primera fuente para saber cómo su maquinaria de control de procesos está funcionando.</t>
  </si>
  <si>
    <t>Indicadores de gestión,Indicadores y kits de indicación para medidores</t>
  </si>
  <si>
    <t>Suministros y accesorios de laboratorio</t>
  </si>
  <si>
    <t>Equipo y suministros de pipetas y manipulación de líquidos</t>
  </si>
  <si>
    <t>Sistemas de manipulación líquida automática o robótica</t>
  </si>
  <si>
    <t>Brazos robótico manipulación de líquidos automatizadas</t>
  </si>
  <si>
    <t>Sistemas Hidraulicos automatizados de manipulacion de líquidos,Sistemas robóticos o automatizados de manipulación de líquidos</t>
  </si>
  <si>
    <t>Diluidores de laboratorio</t>
  </si>
  <si>
    <t>Es un instrumento de laboratorio que se utiliza para diluir.</t>
  </si>
  <si>
    <t>Diluidores para laboratorio,Dosificadores de laboratorios</t>
  </si>
  <si>
    <t>Pipeta de desplazamiento de aire multicanal manuales</t>
  </si>
  <si>
    <t>Pipeta aforada con émbolo de aspiración para pipetear sin peligro y fácilmente, con una marca de volumen, graduadas en marrón duradero y color de difusión</t>
  </si>
  <si>
    <t>Pipetas de émbolo multicanal manuales de aspiración,Pipetas de muestreo multicanal</t>
  </si>
  <si>
    <t>Pipeta de desplazamiento de aire de un solo canal manuales</t>
  </si>
  <si>
    <t>Son herramientas para manejar volúmenes de líquido en la escala de microlitros y son las más exactas y precisas pipetas.</t>
  </si>
  <si>
    <t>Pipetas de émbolo de un canal manuales de aspiración,Pipetas de muestreo de un canal manuales de aspiración</t>
  </si>
  <si>
    <t>Pipeta de desplazamiento positivo de un solo canal manuales</t>
  </si>
  <si>
    <t>Pipeta de desplazamiento positivo proporciona el método más rápido, más preciso y más seguro para transferir líquidos viscosos, volátil y denso o peligrosos</t>
  </si>
  <si>
    <t>Pipetas de émbolo de un canal manuales de vacío,Pipetas de muestreo de un canal manules de vacío</t>
  </si>
  <si>
    <t>Pipeta repetidoras de un solo canal manuales</t>
  </si>
  <si>
    <t>Son dispositivos que se caracterizan por 
carecer de depósito y que se utilizan para medir o transvasar pequeños volúmenes de líquido de un recipiente a otro con gran 
exactitud.</t>
  </si>
  <si>
    <t>Pipetas de émbolo de un canal manuales de repetición,Pipetas de muestreo de un canal manules de repetición</t>
  </si>
  <si>
    <t>Pipeta de un solo canal electrónicas</t>
  </si>
  <si>
    <t>Pipeta manual con las características de un sistema electrónico. Es una pipeta de múltiples funciones con múltiples prescindir de pipeteo, muestra las funciones de dilución, mezcla secuenciales y en serie.</t>
  </si>
  <si>
    <t>Pipetas de émbolo de un canal electrónicas,Pipetas de muestreo de un canal electrónicas</t>
  </si>
  <si>
    <t>Pipeta multicanales electrónicas</t>
  </si>
  <si>
    <t>Pipeta multicanal electrónica proporciona separación punta ajustable que le permite transferir múltiples muestras entre cualquier soporte de tubos, microplacas, y / o caja de gel horizontal.</t>
  </si>
  <si>
    <t>Pipetas de émbolo multicanal electrónicas,Pipetas de muestreo multicanal electrónicas 1</t>
  </si>
  <si>
    <t>Pipetas pasteur o de transferencia</t>
  </si>
  <si>
    <t>Pipetas Pasteur, también conocidos como goteros o cuentagotas, se utilizan para transferir pequeñas cantidades de líquidos. Por lo general son tubos de vidrio cónico a un punto estrecho, y equipado con un bulbo de goma en la parte superior.</t>
  </si>
  <si>
    <t>Pipetas de un solo uso,Pipetas Pasteur o de transferencia</t>
  </si>
  <si>
    <t>Pipetas volumétricas</t>
  </si>
  <si>
    <t>Una pipeta volumétrica es una herramienta para medir volúmenes exactos de un líquido. Pipetas son típicamente tubos largos y abiertos en ambos extremos, marcados para contener (o entregar) un cierto volumen de líquido.</t>
  </si>
  <si>
    <t>Pipetas de un solo volumen,Pipetas volumétricas</t>
  </si>
  <si>
    <t>Pipetas serológicas</t>
  </si>
  <si>
    <t>Se utilizan para tomar muestras de suero para análisis.</t>
  </si>
  <si>
    <t>Pipetas de caída</t>
  </si>
  <si>
    <t>Utensilio de laboratorio, que sirve para hacer mezclas y transportar líquidos en poca cantidad.</t>
  </si>
  <si>
    <t>Pipetas de conteo,Pipetas de goteo</t>
  </si>
  <si>
    <t>Bombas de pipetas</t>
  </si>
  <si>
    <t>Son dispositivos de jeringa-como las que se utilizan para llenar pipetas. Estos instrumentos se utilizan comúnmente, con pipetas en química analítica y moleculares.</t>
  </si>
  <si>
    <t>envases para contener objetos,Pipeteros</t>
  </si>
  <si>
    <t>Bombillos de pipetas</t>
  </si>
  <si>
    <t>Se utilizan para transferir pequeñas cantidades de líquidos. Por lo general son tubos cónicos de vidrio a un punto estrecho, y equipados con una perilla de goma en la parte superior. La combinación de la pipeta Pasteur y la pera de goma también ha sido re</t>
  </si>
  <si>
    <t>Peras de succión para pipetas,Peritas de succión para pipetas</t>
  </si>
  <si>
    <t>Dispensadores de tapas de botella</t>
  </si>
  <si>
    <t>Dispensadores diseñados para el rendimiento del manejo de líquidos de una gran variedad de botellas y frascos,</t>
  </si>
  <si>
    <t>Dispensadores de cuello de botella,Surtidores de cuello de botella</t>
  </si>
  <si>
    <t>Insertos o accesorios para pipeteras</t>
  </si>
  <si>
    <t>Soporte para pipetas Esterilizable con dos placas giratorias, la inferior para proteger las puntas de las pipetas graduadas y aforadas al mismo tiempo que retiene los restos de líquido que gotea. Se suministra desmontado, con instrucciones de montaje.</t>
  </si>
  <si>
    <t>Fijador para pipetas de émbolo o accesorios,Soportes para pipetas de émbolo o accesorios</t>
  </si>
  <si>
    <t>Puntas de pipeta</t>
  </si>
  <si>
    <t>Filtro de boquilla de pipeta</t>
  </si>
  <si>
    <t>Puntas con filtro antiaerosol, que eliminan la contaminación y los falsos positivos, causados por aerosoles.</t>
  </si>
  <si>
    <t>Puntas de pipeta con filtro</t>
  </si>
  <si>
    <t>Puntas de pipeta de barrera de aerosol</t>
  </si>
  <si>
    <t>Puntas de pipeta con filtros especiales para prevenir de forma eficaz la contaminación del eje del pipeteador debido a aerosoles y líquidos introducidos en el pipeteador.</t>
  </si>
  <si>
    <t>Puntas de pipeta con barrera de aerosol</t>
  </si>
  <si>
    <t>Puntas de pipeta de baja retención</t>
  </si>
  <si>
    <t>Puntas de ultra-baja retención que son ideales para muestras biológicas que contienen detergentes como el dodecil sulfato de sodio</t>
  </si>
  <si>
    <t>Puntas de pipeta de referencia</t>
  </si>
  <si>
    <t>Es un instrumento volumétrico de laboratorio que permite medir la alícuota de líquido con bastante precisión. Suelen ser de vidrio. Está formada por un tubo transparente que termina en una de sus puntas de forma cónica, y tiene una graduación (una serie d</t>
  </si>
  <si>
    <t>Puntas de pipeta ultra micro</t>
  </si>
  <si>
    <t>Para cargar geles en tubo y placas de gel de 0,6 mm o más grueso. 
Baja capacidad mejora la precisión con pequeños volúmenes de muestra al reducir el espacio muerto.</t>
  </si>
  <si>
    <t>Puntas de pipeta Ultramicro</t>
  </si>
  <si>
    <t>Puntas de pipeta de carga de gel</t>
  </si>
  <si>
    <t>Eliminar puntas de polipropileno incluyen secciones capilares largas, delgadas para uso en la secuenciación de ácido nucleico. Los ajustes finos capilares entre placas de gel para permitir un llenado preciso entre los dientes del peine de gel.</t>
  </si>
  <si>
    <t>Puntas de pipeta para gel</t>
  </si>
  <si>
    <t>Puntas de pipeta universales</t>
  </si>
  <si>
    <t>Las puntas de filtro están diseñadas y fabricadas para adaptarse a las pipetas para el manejo de líquidos</t>
  </si>
  <si>
    <t>Puntas de pipeta robóticas</t>
  </si>
  <si>
    <t>Puntas de pipeta de volumen variable</t>
  </si>
  <si>
    <t>Tubos de ensayo</t>
  </si>
  <si>
    <t>Tubos de ensayo general o multipropósito</t>
  </si>
  <si>
    <t>Tubos que se utilizan mayormente como recipiente de líquidos y sólidos, con los cuales se realiza mezclas o se les somete a variaciones de temperatura u otras pruebas</t>
  </si>
  <si>
    <t>Tubos de ensayo multipropósito o generales,tubos para hacer experimentos o ensayos</t>
  </si>
  <si>
    <t>Tubos micro centrífugos</t>
  </si>
  <si>
    <t xml:space="preserve">Un tubo de microcentrífuga (comúnmente apodados "eppendorf", en referencia al mayor manufacturador de estos tubos, la casaEppendorf) es un pequeño contenedor cilíndrico de plástico, con un fondo cónico y típicamente una tapa unida al cuerpo del tubo para </t>
  </si>
  <si>
    <t>Contenedor cilídrico de plástico,tubo de microcentrífuga,Tubos microcentrífugos</t>
  </si>
  <si>
    <t>Tubos centrífugos</t>
  </si>
  <si>
    <t>Son tubos cónicos de varios tamaños hechos de vidrio o plástico . Pueden variar en capacidad de decenas de mililitros, a capacidades mucho más pequeños utilizados en microcentrífugas utilizado ampliamente en laboratorios de biología molecular.</t>
  </si>
  <si>
    <t>Tubos criogénicos</t>
  </si>
  <si>
    <t>Tubos desarrollados para el almacenamiento de cultivos celulares, bacterias y otras muestras, a temperaturas extremadamente bajas. Puede utilizarse en congeladores, con nitrógeno gaseoso o líquido</t>
  </si>
  <si>
    <t>Tubos criogénicos,Tubos para gases</t>
  </si>
  <si>
    <t>Tubos de resonancia magnética nuclear nmr</t>
  </si>
  <si>
    <t>Es un tubo de vidrio de paredes delgadas utilizado para contener las muestras en la espectroscopia de resonancia magnética nuclear (RMN). Normalmente los tubos de RMN poseen 5 mm de diámetro, pero los de 10 mm y 3 mm también son usados</t>
  </si>
  <si>
    <t>Tubos de resonancia magnética nuclear (NMR)</t>
  </si>
  <si>
    <t>Tubos de cultivo</t>
  </si>
  <si>
    <t>El tubo de ensayo o tubo de prueba es parte del material de vidrio de un laboratorio de química. Consiste en un pequeño tubo cilíndrico de vidrio con una punta abierta (que puede poseer una tapa) y la otra cerrada y redondeada, que se utiliza en los labor</t>
  </si>
  <si>
    <t>tubo de ensayo,tubo de prueba,Tubos de analisis,Tubos de cultivo</t>
  </si>
  <si>
    <t>Tubos de pruebas de separador</t>
  </si>
  <si>
    <t xml:space="preserve"> También conocidos como tubos separadores de suero o de TSM, se utilizan en medicina química clínica pruebas que requieren sangre suero .</t>
  </si>
  <si>
    <t>Tubos de ensayo para separador,Tubos de prueba para separador</t>
  </si>
  <si>
    <t>Tubos de pruebas de anti coagulación</t>
  </si>
  <si>
    <t>Tubos para analisis de sustancia endógena o exógena que interfiere o inhibe la coagulación de la sangre, creando un estado antitrombótico o prohemorrágico.</t>
  </si>
  <si>
    <t>Tubos de ensayo anticoagulantes,Tubos de prueba anticoagulantes</t>
  </si>
  <si>
    <t>Tubos capilares o hematocritos</t>
  </si>
  <si>
    <t>Un tubo capilar es un tubo muy fino hecho de un material rígido, tal como plástico o vidrio. El tubo se usa para recoger muestras de líquidos, que fluirá hacia arriba en el tubo contra los efectos de la gravedad en un proceso llamado acción capilar.</t>
  </si>
  <si>
    <t>Tubos capilares o de hematocrito,Tubos de prueba de capilares</t>
  </si>
  <si>
    <t>Cierres o tapas para tubos de ensayo</t>
  </si>
  <si>
    <t>Tapas de cierres para tubos de ensayo.</t>
  </si>
  <si>
    <t>Cierres o tapas para tubos de ensayo,Tapon para tubos de prueba</t>
  </si>
  <si>
    <t>Tubos o accesorios para pruebas de análisis de orina</t>
  </si>
  <si>
    <t>Tubos de ensayo para hacer la representación gráfica, producida por una ionosonda, de la cantidad de iones y electrones libres en un determinado cuerpo.</t>
  </si>
  <si>
    <t>Tubos de ensayo para ionograma urinario o accesorios,Tubos de prueba para orina</t>
  </si>
  <si>
    <t>Artículos de vidrio o plástico y suministros generales de laboratorio</t>
  </si>
  <si>
    <t>Vasos de observación para laboratorio</t>
  </si>
  <si>
    <t>El vidrio de reloj o cristal de reloj es una lámina de vidrio en forma circular cóncava-convexa. Se llama así por su parecido con el vidrio de los antiguos relojes de bolsillo. Se utiliza en química para evaporar líquidos, pesar productos sólidos o como c</t>
  </si>
  <si>
    <t>Contenedor de sustancia corrosivas,Vidrios de reloj de laboratorio</t>
  </si>
  <si>
    <t>Varillas para revolver para laboratorio</t>
  </si>
  <si>
    <t xml:space="preserve">Una varilla de vidrio, agitador de vidrio o varilla agitadora es un instrumento, utilizado en los laboratorios de química,consistente en un fino cilindro macizo devidrio que sirve para agitar disoluciones, con la finalidad de mezclar productos químicos y </t>
  </si>
  <si>
    <t>agitadores de sustancias,Varillas agitadoras de laboratorio</t>
  </si>
  <si>
    <t>Vasos de precipitados para laboratorio</t>
  </si>
  <si>
    <t>Un vaso de precipitados o vaso de precipitado es un recipiente cilíndrico de vidrio fino que se utiliza muy comúnmente en el laboratorio, sobre todo, para preparar o calentar sustancias y traspasar líquidos.</t>
  </si>
  <si>
    <t>Vasos de precipitados de laboratorio,Vasos para calentar sustancias</t>
  </si>
  <si>
    <t>Redomas para laboratorio</t>
  </si>
  <si>
    <t>Un frasco es un recipiente pequeño de cuello ancho, generalmente de vidrio que sirve para contener líquidos, cápsulas, productos pulverulentos, etc. Los frascos pueden ser de las más variadas formas siendo los redondos los más habituales. En la industriac</t>
  </si>
  <si>
    <t>Matraces de laboratorio,Recipientes para contener sustancias</t>
  </si>
  <si>
    <t>Cilindros graduados para laboratorio</t>
  </si>
  <si>
    <t>La probeta o cilindro graduada es un instrumento volumétrico, hecho de vidrio, que permite medir volúmenes y sirve para contener líquidos.</t>
  </si>
  <si>
    <t>guillas,Probetas graduadas de laboratorio,Probetas volúmetricas</t>
  </si>
  <si>
    <t>Frascos para laboratorio</t>
  </si>
  <si>
    <t>Es un frasco pequeño destinado a contener generalmente un medicamento inyectable, del cual se van extrayendo las dosis convenientes.  El vial es un pequeño vaso, botella o recipiente hecho de vidrio o plástico, que con frecuencia se utiliza para almacenar</t>
  </si>
  <si>
    <t>Ampolletas de laboratorio</t>
  </si>
  <si>
    <t>Ampollas para laboratorio</t>
  </si>
  <si>
    <t>Una ampolla (también ampolla ampolla, o ampolla) es un pequeño frasco sellado que se utiliza para contener y conservar una muestra, por lo general sólida o líquida.  Las ampollas se hacen comúnmente de vidrio, aunque existen ampollas de plástico.</t>
  </si>
  <si>
    <t>Ampollas de laboratorio</t>
  </si>
  <si>
    <t>Buretas para laboratorio</t>
  </si>
  <si>
    <t>Las buretas son tubos cortos, graduados, de diámetro interno uniforme, provistas de un grifo de cierre o llave de paso en su parte inferior llamado robinete. Se usan para ver cantidades variables de líquidos, y por ello están graduadas con pequeñas subdiv</t>
  </si>
  <si>
    <t>Buretas de laboratorio,Buretas de neutralizaciones</t>
  </si>
  <si>
    <t>Embudos para laboratorio</t>
  </si>
  <si>
    <t>Los embudos de laboratorio son embudos que forman parte del equipamiento de laboratorio químico. Su diseño ha sido modificado para adaptarse a la funcionalidad concreta que desempeñan.</t>
  </si>
  <si>
    <t>Canalizador de  líquidos,Embudos de laboratorio</t>
  </si>
  <si>
    <t>Platos o frascos para tintura para laboratorio</t>
  </si>
  <si>
    <t>Equipo para tintura en laboratorio con opciones múltiples.</t>
  </si>
  <si>
    <t>Cajas o vasos de teñido de laboratorio</t>
  </si>
  <si>
    <t>Kits de micro química para laboratorio</t>
  </si>
  <si>
    <t>Kits o equipo de laboratorio microquímica que puede ser utilizado como un curso de laboratorio independiente o en conjunto con cualquier plan de estudios de química en la escuela.</t>
  </si>
  <si>
    <t>Kits de microquímica de laboratorio</t>
  </si>
  <si>
    <t>Platos para laboratorio</t>
  </si>
  <si>
    <t>Es un dispositivo que convierte la tensión alterna, en una o varias tensiones, prácticamente continuas, que alimentan los distintos circuitos del aparato electrónico al que se conecta.</t>
  </si>
  <si>
    <t>Fuentes de laboratorio,Generadores de laboratorio</t>
  </si>
  <si>
    <t>Cubetas</t>
  </si>
  <si>
    <t>Una cubeta o cubeta de espectrofotómetro es un pequeño tubo de sección circular o cuadrada, sellado en un extremo, fabricado en plástico, vidrio o cuarzo (transparente a la luz ultravioleta) y diseñado para mantener las muestras durante los experimentos d</t>
  </si>
  <si>
    <t>Colectoras,Cubetas</t>
  </si>
  <si>
    <t>Tapas o forros o forros deslizantes para laboratorio</t>
  </si>
  <si>
    <t>Es una fina hoja de material transparente de planta cuadrada (normalmente 20mm x 20mm) o rectangular (de 20 mm x 40 mm habitualmente). Se coloca sobre un objeto que va a ser observado bajo microscopio, el cual se suele encontrar sobre un portaobjetos. Sir</t>
  </si>
  <si>
    <t>Cubiertas,fundas y cubreobjetos de laboratorio</t>
  </si>
  <si>
    <t>Adaptadores o conectores o instalaciones para laboratorio</t>
  </si>
  <si>
    <t>Sistema estandarizado de conectores, adaptadores y accesorios de tubos pequeños de laboratorios.</t>
  </si>
  <si>
    <t>Adaptadores o conectores de laboratorio o accesorios</t>
  </si>
  <si>
    <t>Jeringuillas de laboratorio o de muestreo</t>
  </si>
  <si>
    <t>Jeringas de cromatografía</t>
  </si>
  <si>
    <t>Una jeringa (del griego syrinx, "tubo"), consiste en un émbolo insertado en un tubo que tiene una pequeña apertura en uno de sus extremos por donde se expulsa el contenido de dicho tubo</t>
  </si>
  <si>
    <t>Agujas para jeringas de cromatografía</t>
  </si>
  <si>
    <t xml:space="preserve"> Es una pieza de material de vidrio de laboratorio utilizado para insertar o retirar un volumen de un gas de un sistema cerrado, o para medir el volumen del gas desprendido en una reacción química. También se puede utilizar para la medida y dosificación d</t>
  </si>
  <si>
    <t>Agujas de jeringa de cromatografía</t>
  </si>
  <si>
    <t>Adaptadores o accesorios para jeringa</t>
  </si>
  <si>
    <t>Se usan para conectar el cilindro de la jeringa al dispensador.</t>
  </si>
  <si>
    <t>Adaptadores o accesorios para jeringas</t>
  </si>
  <si>
    <t>Jeringas para muestras</t>
  </si>
  <si>
    <t>Jeringas para toma de muestra en sangre arterial.</t>
  </si>
  <si>
    <t>Jeringas de toma de muestras</t>
  </si>
  <si>
    <t>Suministros de cultivo de tejido y cribado de alta definición</t>
  </si>
  <si>
    <t>Platos o placas petri</t>
  </si>
  <si>
    <t>La placa de Petri,cápsula de Petri o Caja de Petri, es un recipiente redondo, de cristal o plástico, con una cubierta de la misma forma que la placa, pero algo más grande de diámetro, para que se pueda colocar encima y cerrar el recipiente, aunque no de f</t>
  </si>
  <si>
    <t>cápsula de Petri o Caja de Petri,placa de Petri,Placas desechable,Placas o cajas Petri</t>
  </si>
  <si>
    <t>Platos multi pocillo</t>
  </si>
  <si>
    <t>Una placa microtituladora, placa de microtitulación, o microplaca es una placa con múltiples pocillos que se utilizan como pequeños tubos de ensayo. La microplaca se ha convertido en un utensilio estándar en la investigación analítica y clínica en microbi</t>
  </si>
  <si>
    <t>placa de microtitulación o microplaca,placa microtituladora,Placas de montaje,Placas de múltiples receptáculos</t>
  </si>
  <si>
    <t>Espátulas de células</t>
  </si>
  <si>
    <t> Es una herramienta en forma de plancha metálica con los cantos afilados con un mango de madera. Tiene una estructura y función similar a una espátula con la diferencia de tener la base de la cuchilla más ancha.</t>
  </si>
  <si>
    <t>Contenedores de muestra,Rasquetas citológicas</t>
  </si>
  <si>
    <t>Frascos de cultivo de tejidos</t>
  </si>
  <si>
    <t> Recipiente de cristal donde se mezclan las soluciones químicas, generalmente de forma esférica y con un cuello recto y estrecho, que se usa para contener líquidos; se usa en los laboratorios.</t>
  </si>
  <si>
    <t>Matraces de cultivo de tejidos,Platos de cultivo|</t>
  </si>
  <si>
    <t>Botellas de cultivo rotatorias</t>
  </si>
  <si>
    <t>Son recipientes cilíndricos que giran lentamente (entre 5 y 60 revoluciones por hora) que baña las células que se unen a la superficie interior con el medio.</t>
  </si>
  <si>
    <t>Envases giratorios,Frascos rotativos</t>
  </si>
  <si>
    <t>Dispositivos de inoculación</t>
  </si>
  <si>
    <t>Es ubicar algo que crecerá y se reproducirá, y comúnmente se utiliza esta cabo respecto a la introducción de suero sanguíneo, una vacuna o una sustancia antígeno dentro del cuerpo de un humano o de un animal, especialmente para producir inmunidad a una en</t>
  </si>
  <si>
    <t>Dispositivos con disco absorbentes,Dispositivos de inoculación</t>
  </si>
  <si>
    <t>Platos o placas o insertos recubiertos para cultivo de tejidos</t>
  </si>
  <si>
    <t xml:space="preserve">Productos para cultivo de células adherentes. </t>
  </si>
  <si>
    <t>cajas o soportes con revestimiento para cultivo de tejidos,Placas,Placas o pozos de crecimiento</t>
  </si>
  <si>
    <t>Presillos o agujas para inoculación microbiológica</t>
  </si>
  <si>
    <t>Se usa para sembrar o tomar picadura pequeñas porciones de un cultivo sobre medio sólido.</t>
  </si>
  <si>
    <t>Asas o agujas de inoculación microbiológica,Asas o agujas de siembra</t>
  </si>
  <si>
    <t>Almohadilla de petri</t>
  </si>
  <si>
    <t xml:space="preserve"> Es un recipiente redondo, de cristal o plástico, con una cubierta de la misma forma que la placa, pero algo más grande de diámetro, para que se pueda colocar encima y cerrar el recipiente, aunque no de forma hermética. Es parte de la colección conocida c</t>
  </si>
  <si>
    <t>Almohadillas Petri,Cajas Petri</t>
  </si>
  <si>
    <t>Dispensador de almohadillas de petri</t>
  </si>
  <si>
    <t>Kits dispensador permite dispensar una sola mano de almohadillas absorbentes de celulosa.</t>
  </si>
  <si>
    <t>Dispensador de almohadillas Petri,Surtidor de almohadillas de Petri</t>
  </si>
  <si>
    <t>Crisoles</t>
  </si>
  <si>
    <t>Crisoles de vidrio</t>
  </si>
  <si>
    <t>Un crisol de vidrio es un recipiente duradero y resistente al calor utilizado para fundir el vidrio en un horno para el propósito de crear piezas de vidrio por colada, soplado, y otros procesos.</t>
  </si>
  <si>
    <t>Analizador térmico de vidrio,Crisoles de vidrio</t>
  </si>
  <si>
    <t>Crisoles cerámicos</t>
  </si>
  <si>
    <t xml:space="preserve">Un crisol es un recipiente que puede soportar temperaturas muy altas y se utiliza para el metal, vidrio , y pigmento de producción, así como una serie de procesos modernos de laboratorio. </t>
  </si>
  <si>
    <t>Analizador térmico de cerámica,Crisoles de cerámica</t>
  </si>
  <si>
    <t>Crisoles de metal</t>
  </si>
  <si>
    <t>Analizador térmico metálicos,Crisoles metálicos</t>
  </si>
  <si>
    <t>Protectores y revestimientos de banco de laboratorio</t>
  </si>
  <si>
    <t>Protectores o revestimientos de mesa de trabajo</t>
  </si>
  <si>
    <t>Protectores banco y revestimientos de para ayudar a proteger el material de laboratorio de cristal de la rotura y salvaguardar encimeras.</t>
  </si>
  <si>
    <t>Empuñadura con revestimiento de goma,Protectores y revestimientos de banco</t>
  </si>
  <si>
    <t>Instrumentos de laboratorio</t>
  </si>
  <si>
    <t>Barras giratorias, barras para revolver o gotas para revolver magnéticas</t>
  </si>
  <si>
    <t>La barra magnética de agitación(también llamada pulga, frijol o bala magnética) es deslizada dentro de un contenedor ya sea un matraz o vaso de precipitados -de vidrio borosilicato preferentemente- conteniendo algún líquido para agitarle.</t>
  </si>
  <si>
    <t>varillas de agitación magnéticas o cuentas de agitación magnéticas,Varillas giratorias magnéticas</t>
  </si>
  <si>
    <t>Recuperadores magnéticos de barras giratorias o recuperadores de barras giratorias</t>
  </si>
  <si>
    <t>Varillas de agitacion magneticas o Varas para retirar varillas magnéticas.</t>
  </si>
  <si>
    <t>Extractores de varillas giratorias magnéticas o varillas de agitación magnéticas</t>
  </si>
  <si>
    <t>Espátulas para laboratorio</t>
  </si>
  <si>
    <t>Una espátula se usa para tomar y manipular pequeñas cantidades de productos químicos sólidos. Sirve como cucharas.Las espátulas de laboratorio son ideales para la eliminación de sustancias químicas o compuestos a partir de botellas pequeñas, y para la apl</t>
  </si>
  <si>
    <t>Cuchara de laboratorio,Espátulas de laboratorio</t>
  </si>
  <si>
    <t>Tenazas para laboratorio</t>
  </si>
  <si>
    <t>Pinzas de laboratorio son grandes tenazas para agarrar y levantar los buques de material resistente al calor usado en reacciones químicas de alta temperatura . Pueden ser usados ??para sostener o levantar muchos artículos, pero funcionan mejor como pinzas</t>
  </si>
  <si>
    <t>Pinzas de laboratorio,Soportes de laboratorio</t>
  </si>
  <si>
    <t>Fórceps para laboratorio</t>
  </si>
  <si>
    <t>Las pinzas de laboratorio son un tipo de sujeción ajustable, generalmente de metal, que forma parte del equipamento de laboratorio, mediante la cual se pueden sujetar diferentes objetos de vidrio (embudos de laboratorio, buretas...) o realizar montajes má</t>
  </si>
  <si>
    <t>Alicates de laboratorio,Fórceps de laboratorio</t>
  </si>
  <si>
    <t>Cuchillos para laboratorio</t>
  </si>
  <si>
    <t>Una cuchilla es la parte plana de una herramienta o de un arma que tengan normalmente un filo o un extremo afilado hechos generalmente de metal como el acero para cortar, apuñalar, rebanar, arrojar, empujar, o golpear.</t>
  </si>
  <si>
    <t>Cuchillas de laboratorio,Micrótomos de laboratorios</t>
  </si>
  <si>
    <t>Escalpelos para laboratorio</t>
  </si>
  <si>
    <t>El escalpelo o bisturí, también llamado lanceta o cuchillo de cirujano, es un instrumento en forma de cuchillo pequeño, de hoja fina, puntiaguda, de uno o dos cortes, que se usa en procedimientos de cirugía, disecciones anatómicas, autopsias y viviseccion</t>
  </si>
  <si>
    <t>Bisturíes de laboratorio,Escarpelo de laboratorio</t>
  </si>
  <si>
    <t>Tijeras para laboratorio</t>
  </si>
  <si>
    <t>Es una herramienta manual que sirve para cortar. Está formada por dos cuchillas de acero que giran sobre un eje común respecto al cual se sitúan los filos de corte a un lado y el mango en el lado opuesto. Tijeras multiuso para laboratorio Adecuadas para c</t>
  </si>
  <si>
    <t>Cuchillas de laboratorio,Tijeras de laboratorio</t>
  </si>
  <si>
    <t>Herramientas para laboratorio</t>
  </si>
  <si>
    <t>Herramientas y equipos utilizados por los científicos que trabajan en un laboratorio .</t>
  </si>
  <si>
    <t>Herramientas de laboratorio,Piezas de laboratorio</t>
  </si>
  <si>
    <t>Película sellante para laboratorio</t>
  </si>
  <si>
    <t>Película selladora de calidad para prolongar la vida útil de agentes químicos y reactivos.</t>
  </si>
  <si>
    <t>Película selladora de laboratorio</t>
  </si>
  <si>
    <t>Cronómetros o relojes para laboratorio</t>
  </si>
  <si>
    <t>Para determinar en los laboratorios la duración de los fenómenos se emplea el cronómetro. Este es un reloj muy preciso que puede ser activado y desactivado a voluntad por medio de dos botones</t>
  </si>
  <si>
    <t>Contadores de laboratorio,Cronómetros o relojes de laboratorio</t>
  </si>
  <si>
    <t>Sellantes de tubos para laboratorio</t>
  </si>
  <si>
    <t>selladores de tubos de bolsas de sangre de transfusión.</t>
  </si>
  <si>
    <t>Selladores de tubos de laboratorio,Selladores para juntas de laboratorio</t>
  </si>
  <si>
    <t>Pinzas para laboratorio</t>
  </si>
  <si>
    <t>Argolla o aro metalico ajustable de acuerdo a la necesidad. Sirve para sostener, apretar o unir algo.</t>
  </si>
  <si>
    <t>Abrazaderas de laboratorio,Soporte de laboratorio</t>
  </si>
  <si>
    <t>Corchos, tapones y accesorios de laboratorio</t>
  </si>
  <si>
    <t>Corchos para laboratorio</t>
  </si>
  <si>
    <t>Corchos adecuados para taponar tubos de ensayo.</t>
  </si>
  <si>
    <t>Corchos de laboratorio,Tapones de hule</t>
  </si>
  <si>
    <t>Tapones para laboratorio</t>
  </si>
  <si>
    <t xml:space="preserve">Tapones para tubos de ensayo que se manejan en el laboratorio pueden ser de caucho, corcho o vidrio. </t>
  </si>
  <si>
    <t>Corchos de laboratorio,Tapones de laboratorio</t>
  </si>
  <si>
    <t>Porta corchos para laboratorio</t>
  </si>
  <si>
    <t>Taladratapones con pieza de metal, plástico o madera con taladros en los cuales se introducen los botellas de cristal que se utilizan para guardar reactivos en el laboratorio.</t>
  </si>
  <si>
    <t>Taladros para corchos de laboratorio</t>
  </si>
  <si>
    <t>Portaobjetos de laboratorio y suministros</t>
  </si>
  <si>
    <t>Portaobjetos para microscopios</t>
  </si>
  <si>
    <t xml:space="preserve">Un portaobjetos es una fina placa de cristal sobre el cual se disponen objetos para su examen microscópico. Sus dimensiones típicas son de 75 mm x 25 mm. El objeto a observar suele disponerse sobre este artefacto para después situarse en el microscopio y </t>
  </si>
  <si>
    <t>Portaobjetos</t>
  </si>
  <si>
    <t>Portaobjetos de microscopio</t>
  </si>
  <si>
    <t>Un Cubreobjetos es una fina hoja de material transparente de planta cuadrada (normalmente 20mm x 20mm) o rectangular (de 20 mm x 40 mm habitualmente). Se coloca sobre un objeto que va a ser observado bajo microscopio, el cual se suele encontrar sobre unpo</t>
  </si>
  <si>
    <t>Cubreobjetos,Lamina delgada de cristal</t>
  </si>
  <si>
    <t>Papel de lentes para microscopio</t>
  </si>
  <si>
    <t>El papel para lentes, ligero y sin pelusas, proporciona la solución ideal para la eliminación de polvo, humedad o grasa presente en las superficies ópticas de microscopios, lupas, cámaras fotográficas y otros equipos delicados de laboratorio.</t>
  </si>
  <si>
    <t>Papel para lentes de microscopio Pliegos de papel</t>
  </si>
  <si>
    <t>Hemocitómetros</t>
  </si>
  <si>
    <t>Aparato para contar el número de células en un volumen conocido de sangre u otro líquido.</t>
  </si>
  <si>
    <t>Aceite de inmersión para microscopios</t>
  </si>
  <si>
    <t>Aceite usado entre el lente frontal y el cubre objetos de vidrio, de tal modo se hace uso completo de la A. N. del objetivo.</t>
  </si>
  <si>
    <t>Aceite de inmersión para microscopio</t>
  </si>
  <si>
    <t>Dispensadores de portaobjetos para microscopio</t>
  </si>
  <si>
    <t>Es una fina placa de cristal sobre el cual se disponen objetos para su examen microscópico</t>
  </si>
  <si>
    <t>Dispensadores de portaobjetos</t>
  </si>
  <si>
    <t>Cintas y etiquetas de laboratorio</t>
  </si>
  <si>
    <t>Etiquetas para portaobjetos o especímenes</t>
  </si>
  <si>
    <t>Etiquetas de diapositivas permiten a los laboratorios utilizar la tecnología de código de barras de forma permanente, de manera positiva y segura identificación de preparados microscópicos.</t>
  </si>
  <si>
    <t>Cintas etiquetadoras</t>
  </si>
  <si>
    <t>Etiqueta (o rótulo), identificativo de algún producto o personas (en edificios, congresos).</t>
  </si>
  <si>
    <t>Cintas autoadhesivas,Cintas de etiquetado</t>
  </si>
  <si>
    <t>Cintas de seguridad</t>
  </si>
  <si>
    <t>Cintas de Seguridad de adhesivas impresas con bandas alternadas rojas y blancas retrorreflectantes.</t>
  </si>
  <si>
    <t>Cintas contra alteración</t>
  </si>
  <si>
    <t>Cinta a prueba de manipulaciones y para la lucha contra la falsificación de seguridad de los sello de vacío.</t>
  </si>
  <si>
    <t>Cintas a prueba de falsificación,Cintas de estudio de falsicación</t>
  </si>
  <si>
    <t>Estantes, soportes y bandejas de laboratorio</t>
  </si>
  <si>
    <t>Estantes o soportes para pipetas</t>
  </si>
  <si>
    <t>Organizador de  instrumento volumétrico de laboratorio que permite medir la alícuota de líquido con bastante precisión.</t>
  </si>
  <si>
    <t>Anaqueles para pipetas,Soportes o estantes para pipetas</t>
  </si>
  <si>
    <t>Estantes para portaobjetos de microscopios</t>
  </si>
  <si>
    <t>Soportes de almacenamiento que facilitan la organización de muestras.</t>
  </si>
  <si>
    <t>,Pinzas para portaobjetos,Soportes para portaobjetos</t>
  </si>
  <si>
    <t>Estantes o soportes para tubos para sedimentación</t>
  </si>
  <si>
    <t>Organizadores de tubos usados en el proceso por el cual el sedimento en movimiento se deposita.</t>
  </si>
  <si>
    <t>Anaqueles para tubos de sedimentación,Soportes o estantes para tubos de sedimentación</t>
  </si>
  <si>
    <t>Estantes para tubos de ensayo</t>
  </si>
  <si>
    <t xml:space="preserve">Un soporte para tubo de ensayo es utilizado en el laboratorio para soportar / sostener tubos de ensayo y/o pipetas que contengan sustancias químicas en espera de futuras operaciones.  </t>
  </si>
  <si>
    <t>Pinzas para tubos de ensayo,Soportes para tubos de ensayo</t>
  </si>
  <si>
    <t>Estantes para secado</t>
  </si>
  <si>
    <t xml:space="preserve">Se refiere a un marco sobre el cual la ropa se cuelgan después de lavar para permitir que se sequen. El marco se hace generalmente de madera, de metal o de plástico </t>
  </si>
  <si>
    <t>Pinzas de secado,Soportes de secado</t>
  </si>
  <si>
    <t>Estantes para unidades de criopreservación</t>
  </si>
  <si>
    <t>Bastidores crio hechos de acero inoxidable, para el almacenamiento de cajas crio en congeladores.</t>
  </si>
  <si>
    <t>Pinzas criogénicos,Soportes criogénicos</t>
  </si>
  <si>
    <t>Bandejas para disección</t>
  </si>
  <si>
    <t xml:space="preserve">
 Pieza plana o algo cóncava para servir o dividir en partes una planta, un animal o un cuerpo humano sin vida para examinarlos y estudiar sus órganos</t>
  </si>
  <si>
    <t>Bandejas con devisión,Bandejas de disección</t>
  </si>
  <si>
    <t>Bandejas para propósitos generales</t>
  </si>
  <si>
    <t>Pieza plana o algo cóncava para servir, presentar o depositar cosas,</t>
  </si>
  <si>
    <t>Bandejas de uso general</t>
  </si>
  <si>
    <t>Estantes para placas petri</t>
  </si>
  <si>
    <t>Soportes para recipientes redondos, de cristal o plástico, con una cubierta de la misma forma que la placa, pero algo más grande de diámetro, para que se pueda colocar encima y cerrar el recipiente, aunque no de forma hermética.</t>
  </si>
  <si>
    <t>Pinzas para cajas Petri,Soportes para cajas Petri</t>
  </si>
  <si>
    <t>Desecadores y desecantes de laboratorio</t>
  </si>
  <si>
    <t>Deshidratadores de frasco</t>
  </si>
  <si>
    <t>Un frasco desecador es un recipiente utilizado para eliminar la humedad de un material o para almacenar un material del que se le ha eliminado la humedad.</t>
  </si>
  <si>
    <t>Desecadores de vaso</t>
  </si>
  <si>
    <t>Deshidratadores de gabinete</t>
  </si>
  <si>
    <t>Un desecador es un instrumento de laboratorio que se utiliza para mantener limpia y deshidratada una sustancia por medio del vacío.</t>
  </si>
  <si>
    <t>Desecadores de armario,Secador por lotes</t>
  </si>
  <si>
    <t>Desecantes</t>
  </si>
  <si>
    <t>Sustancia que se usa para eliminar humedad del aire o de alguna otra sustancia, como combustibles orgánicos.</t>
  </si>
  <si>
    <t>Desecadores,Secadores</t>
  </si>
  <si>
    <t>Deshidratadores de vacío</t>
  </si>
  <si>
    <t xml:space="preserve">Base de polipropileno y tapa de policarbonato transparente incluye un cesto interno para el agente desecante (sólo los modelos de diámetro 200 y 250 mm). Dispone de una junta entre tapa y base para asegurar la estanqueidad conector para tubos de diámetro </t>
  </si>
  <si>
    <t>Desecadores de vacío,Secador de vacío</t>
  </si>
  <si>
    <t>Suministros de diálisis para laboratorio</t>
  </si>
  <si>
    <t>Tubos de diálisis</t>
  </si>
  <si>
    <t>Tubo de diálisis es un tipo de tubo de membrana semi-permeable o parcialmente</t>
  </si>
  <si>
    <t>Circuitos de diálisis,|Tuberías de diálisis</t>
  </si>
  <si>
    <t>Pinzas de diálisis</t>
  </si>
  <si>
    <t>Abrazadera del  tubo conectado al bolso lleno de líquido de diálisis para el sellado de esta.</t>
  </si>
  <si>
    <t>Abrazaderas de diálisis</t>
  </si>
  <si>
    <t>Especímenes preservados y suministros</t>
  </si>
  <si>
    <t>Portaobjetos preparados preservados</t>
  </si>
  <si>
    <t>Método de preparación de los portaobjetos para la preservación de las estructuras fúngicas nativas para el examen microscópico.</t>
  </si>
  <si>
    <t>Portaobjetos esterilizados,Portaobjetos preparados preservados</t>
  </si>
  <si>
    <t>Animales y organismos preservados</t>
  </si>
  <si>
    <t>Muestras y organismos de animales conservas para la disección y estudio.</t>
  </si>
  <si>
    <t>Animales y organismos conservados,Animales y organismos preservados</t>
  </si>
  <si>
    <t>Contenedores y armarios de almacenamiento general para laboratorio</t>
  </si>
  <si>
    <t>Cajas o folders para portaobjetos para microscopios</t>
  </si>
  <si>
    <t>Cajas de cartón con tapa, asas y solapa frontal para transportar y archivar finas placas de cristal sobre el cual se disponen objetos para su examen microscópico.</t>
  </si>
  <si>
    <t>Anaqueles para portaobjetos,Cajas o archivadores para portaobjetos</t>
  </si>
  <si>
    <t>Gabinetes para portaobjetos para microscopios</t>
  </si>
  <si>
    <t>Gabinete para portaobjetos de almacenamiento de micro diapositivas, diapositivas de 35mm y películas de microscopía electrónica.</t>
  </si>
  <si>
    <t>Archivadores para portaobjetos,Armarios para portaobjetos</t>
  </si>
  <si>
    <t>Cajas de almacenamiento criogénicas</t>
  </si>
  <si>
    <t>Cajas de almacenamiento criogénicos hechos de policarbonato resistente para soportar la temperatura del nitrógeno líquido.</t>
  </si>
  <si>
    <t>Armarios de almacenamiento criogénico,Cajas de almacenamiento criogénico</t>
  </si>
  <si>
    <t>Gabinetes para casetes de tejidos o histología</t>
  </si>
  <si>
    <t>Unidad de almacenamiento modular de cartuchos histológicos o tejidos.</t>
  </si>
  <si>
    <t>Armarios para cartuchos histológicos o de tejidos,Cajas para cartucho histológicos o de tejidos</t>
  </si>
  <si>
    <t>Dispositivos de dosificación</t>
  </si>
  <si>
    <t>Tazas dosificadoras</t>
  </si>
  <si>
    <t>vasos o recipientes para la regulación de la cantidad o porciones de otras cosas.</t>
  </si>
  <si>
    <t>Vasos de dosificación,Vasos de dosis</t>
  </si>
  <si>
    <t>Cucharas dosificadoras</t>
  </si>
  <si>
    <t>Cuchraras de regulación de la cantidad o porciones de otras cosas</t>
  </si>
  <si>
    <t>Cucharas de dosificación,Cucharas de dosis</t>
  </si>
  <si>
    <t>Goteros dosificadores</t>
  </si>
  <si>
    <t>Tubo hueco terminado en su parte inferior en forma cónica y cerrado por la parte superior por una perilla o dedal de goma para la regulación de la cantidad o porciones de otras cosas</t>
  </si>
  <si>
    <t>Goteros de dosificación,Goteros de dosis</t>
  </si>
  <si>
    <t>Equipo médico, accesorios y suministros</t>
  </si>
  <si>
    <t>Equipos y suministros veterinarios</t>
  </si>
  <si>
    <t>Probadores de presión sanguínea para uso veterinario</t>
  </si>
  <si>
    <t>Equipos de medición y seguimiento de la presíon sanguinea veneterinaria.</t>
  </si>
  <si>
    <t>equipo veterinario,medidor de la presión,medidor de la presion sanguinea veterinaria</t>
  </si>
  <si>
    <t>Probador quimiógrafo para uso veterinario</t>
  </si>
  <si>
    <t>Instrumento para el registro de señales procedente del movimiento de un órgano o dispositivo óptico.</t>
  </si>
  <si>
    <t>equipo veterinario,probador quimigrafo veterinario</t>
  </si>
  <si>
    <t>Probador pirogénico para uso veterinario</t>
  </si>
  <si>
    <t>Equipos que producen aplicación de una temperatura elevada.</t>
  </si>
  <si>
    <t>equipo veterinario,probador pirogenico veterinario</t>
  </si>
  <si>
    <t>Equipo estereotóxico para uso veterinario</t>
  </si>
  <si>
    <t>La cirugía estereotáxica nos permitió localizar estructuras específicas del cerebro.</t>
  </si>
  <si>
    <t>equipo estereotoxico veterinario,equipo veterinario</t>
  </si>
  <si>
    <t>Electrocardiógrafo ecg para uso veterinario</t>
  </si>
  <si>
    <t>Es el equipo utilizado para la interpretación de la actividad electrica del corazón en un periodo de tiempo.</t>
  </si>
  <si>
    <t>electrocardiografo (ecg) veterinario,equipo veterinario</t>
  </si>
  <si>
    <t>Sets de instrumentos quirúrgicos para uso veterinario</t>
  </si>
  <si>
    <t>Equipos de instrumentos quirúrgicos para usos veterinarios.</t>
  </si>
  <si>
    <t>equipo veterinario,sets de instrumentos quirurgicos veterinarios</t>
  </si>
  <si>
    <t>Unidades o accesorios de inyección o succión para uso veterinario</t>
  </si>
  <si>
    <t>Instrumentos usados en el procedimiento mediante el cual se hace pasar un líquido o un material viscoso a través de un tubo o un conducto circular para un determinado fin.</t>
  </si>
  <si>
    <t>equipo veterinario,unidades de inyeccion o succion veterinaria o accesorios</t>
  </si>
  <si>
    <t>Sets de botellas para uso veterinario</t>
  </si>
  <si>
    <t>Recipiente pequeño de cuello ancho, generalmente de vidrio que sirve para contener líquidos, cápsulas, productos pulverulentos, etc</t>
  </si>
  <si>
    <t>equipo veterinario,sets de frascos veterinarios</t>
  </si>
  <si>
    <t>Termómetros clínicos para uso veterinario</t>
  </si>
  <si>
    <t>Es un instrumento de medición de temperatura para uso veterinario.</t>
  </si>
  <si>
    <t>equipo veterinario,termometro desechable,|termometros clinicos veterinarios</t>
  </si>
  <si>
    <t>Cajas de instrumentos o accesorios para uso veterinario</t>
  </si>
  <si>
    <t xml:space="preserve"> Caja pequeña que sirve para guardar los instrumentos o los equipos usados por los veterinarios de forma ordenada</t>
  </si>
  <si>
    <t>equipo veterinario,estuches para instrumentos o accesorios veterinarios</t>
  </si>
  <si>
    <t>Estuches enrollables para instrumentos o accesorios de uso veterinario</t>
  </si>
  <si>
    <t>Recipiente enrollable donde se guardan y organizan los instrumentos veterinarios.</t>
  </si>
  <si>
    <t>equipo veterinario,estuches enrollables para instrumentos o accesorios veterinarios</t>
  </si>
  <si>
    <t>Espéculos para uso veterinario</t>
  </si>
  <si>
    <t>Se denomina espéculo (Del latín speculum, espejo) en medicina a un instrumento utilizado para realizar exámenes o procedimientos diagnosticos y terapeuticos de cavidades corporales manteniendo abiertos sus orificios de entrada.</t>
  </si>
  <si>
    <t>equipo veterinario,especulos veterinarios</t>
  </si>
  <si>
    <t>Instrumentos de castración para uso veterinario</t>
  </si>
  <si>
    <t>Equipos utilizados para  la técnica quirúrgica destinada a retirar los órganos sexuales, los testículos de un macho o los ovarios en las hembras.</t>
  </si>
  <si>
    <t>equipo veterinario,equipo veterinario de castración,instrumental de castracion veterinaria</t>
  </si>
  <si>
    <t>Kits de fijación externa para uso veterinario</t>
  </si>
  <si>
    <t>La fijación externa es un tratamiento quirúrgico para estabilizar los tejidos óseos y blandos a una distancia desde el foco operativo o lesión.</t>
  </si>
  <si>
    <t>equipo veterinario,kits de fijacion externa veterinaria</t>
  </si>
  <si>
    <t>Limas o cortaúñas para uso veterinario</t>
  </si>
  <si>
    <t>El cortaúñas es una herramienta similar a unas tenacillas con cuchilla curva que se utilizan para cortar las uñas.</t>
  </si>
  <si>
    <t>equipo veterinario,recortadores o cortadores de unas veterinarios</t>
  </si>
  <si>
    <t>Productos veterinarios</t>
  </si>
  <si>
    <t>Productos gastrointestinales para uso veterinario</t>
  </si>
  <si>
    <t>Productos o alimento prescriptos de alta digestibilidad y bajo residuo para perros con enfermedades gastrointestinales, colitis, parasitosis y sindrome de mala absorción.</t>
  </si>
  <si>
    <t>productos veterinarios,productos veterinarios gastrointestinales</t>
  </si>
  <si>
    <t>Productos para sangre o formación de sangre para uso veterinario</t>
  </si>
  <si>
    <t>Productos o medicamentos usados en el proceso de formación, desarrollo y maduración de los elementos formes de la sangre (eritrocitos, leucocitos y plaquetas).</t>
  </si>
  <si>
    <t>productos veterinarios,productos veterinarios sanguineos o de formacion de sangre</t>
  </si>
  <si>
    <t>Productos para el sistema respiratorio para uso veterinario</t>
  </si>
  <si>
    <t>Medicamentos para sistema respiratorio veterinario, agentes antimicrobianos veterinarios.</t>
  </si>
  <si>
    <t>productos veterinarios,productos veterinarios del sistema respiratorio</t>
  </si>
  <si>
    <t>Productos para el sistema musculo esquelético o nervioso para uso veterinario</t>
  </si>
  <si>
    <t>Medicamentos con solución inyectable compuesta de dexametasona en forma de sal fosfato sódica para el sistema nervioso.</t>
  </si>
  <si>
    <t>productos veterinarios,productos veterinarios musculo-esqueletico o del sistema nervioso</t>
  </si>
  <si>
    <t>Productos para el sistema cardiovascular para uso veterinario</t>
  </si>
  <si>
    <t>Productos o medicamentos veterinarios para la integridad de los sistemas nervioso y cardiovascular.</t>
  </si>
  <si>
    <t>productos veterinarios,productos veterinarios para el sistema cardiovascular</t>
  </si>
  <si>
    <t>Productos dermatológicos o anti protozoarios para uso veterinario</t>
  </si>
  <si>
    <t>Medicamentos desparasitantes a base de levamisol. Antihelmintico interno para el control y tratamiento de los parasitos gastrointestinales y pulmonares.</t>
  </si>
  <si>
    <t>productos veterinarios,productos veterinarios dermatologicos o antiprotozoos</t>
  </si>
  <si>
    <t>Productos para el sistema sexual genital urinario u hormonales para uso veterinario</t>
  </si>
  <si>
    <t>Medicamentos  veterinarios con agentes anabolicos de acción prolongada y mínima acción androgenica y hormonal, derivado de la testosterona.</t>
  </si>
  <si>
    <t>,productos veterinarios,productos veterinarios del sistema genito-urinario,sexuales u hormonales</t>
  </si>
  <si>
    <t>Productos dentales para uso veterinario</t>
  </si>
  <si>
    <t>Aparatos, equipos medicos o medicamentos odontológicos veterinarios</t>
  </si>
  <si>
    <t>productos odontologicos veterinarios,productos veterinarios</t>
  </si>
  <si>
    <t>Mobiliario clínico veterinario</t>
  </si>
  <si>
    <t>Tablas quirúrgicas para uso veterinario</t>
  </si>
  <si>
    <t>Una mesa de operaciones, a veces llamado mesa de quirófano, es la mesa en la que el paciente se encuentra durante una operación quirúrgica. Este equipo quirúrgico generalmente se encuentra en el interior de la sala de cirugía de un hospital</t>
  </si>
  <si>
    <t>mesas de operaciones veterinarias,mobiliario clinico veterinario</t>
  </si>
  <si>
    <t>Armarios de almacenamiento para uso veterinario</t>
  </si>
  <si>
    <t>Mueble en forma de caja cerrada que se destina a guardar o almacenar equipos veterinarios.</t>
  </si>
  <si>
    <t>cajas de almacenamiento veterinario,mobiliario clinico veterinario</t>
  </si>
  <si>
    <t>Telas y vestidos médicos</t>
  </si>
  <si>
    <t>Vestuario para pacientes</t>
  </si>
  <si>
    <t>Petos para pacientes</t>
  </si>
  <si>
    <t>Un babero es una prenda usada colgando del cuello, en el pecho para proteger la ropa de derrames.</t>
  </si>
  <si>
    <t>2.3.2.3.01</t>
  </si>
  <si>
    <t>Prendas de vestir</t>
  </si>
  <si>
    <t>baberos,pecheras para pacientes,vestuario para pacientes</t>
  </si>
  <si>
    <t>Gorras para pacientes</t>
  </si>
  <si>
    <t>Es una prenda redonda de tela o de punto que sirve para cubrir y abrigar la cabeza de los pacientes de hospitales.</t>
  </si>
  <si>
    <t>gorras para pacientes,gorros desechables para enfermera|
,vestuario para pacientes</t>
  </si>
  <si>
    <t>Capas de examen para pacientes</t>
  </si>
  <si>
    <t>Prenda de vestir larga y suelta, sin mangas y abierta por detrás para uso de los pacientes de hospitales.</t>
  </si>
  <si>
    <t>capas de examen para pacientes,vestuario para pacientes</t>
  </si>
  <si>
    <t>Batas para pacientes</t>
  </si>
  <si>
    <t>Prenda holgada abierta por detrás usadas por los pacientes de los hospitales o clinicas.</t>
  </si>
  <si>
    <t>batas para pacientes,camisa contension lona 100% algodon,camisa hospitalizacion adulto c/cinta amarre manga corta cre,camisa hospitalizacion adulto crea/poliester,camisa hospitalizacion niño,camisa para niños y niñas,vestuario para pacientes</t>
  </si>
  <si>
    <t>Camisas o chalecos para pacientes bebés</t>
  </si>
  <si>
    <t>Uniformes que debe contener camisa manga larga y pantalón largo.</t>
  </si>
  <si>
    <t>blusas o chalecos para pacientes de pediatria,camisa recien nacido,vestuario para pacientes</t>
  </si>
  <si>
    <t>Chaquetas para pacientes</t>
  </si>
  <si>
    <t>Prenda de vestir larga, ancha y de tela ligera, que se coloca sobre la ropa y sirve para protegerla de la suciedad.</t>
  </si>
  <si>
    <t>guardapolvos para pacientes,vestuario para pacientes</t>
  </si>
  <si>
    <t>Pantuflas para pacientes</t>
  </si>
  <si>
    <t>Zapato ligero y de suela muy delgada para uso de los pacientes.</t>
  </si>
  <si>
    <t>calzado antideslizante,vestuario para pacientes,zapatillas para pacientes</t>
  </si>
  <si>
    <t>Pijamas para pacientes</t>
  </si>
  <si>
    <t>Prenda ligera para dormir,compuesta de chaqueta o blusa y pantalón</t>
  </si>
  <si>
    <t>pijamas para pacientes,vestuario para pacientes</t>
  </si>
  <si>
    <t>Batas de hospital</t>
  </si>
  <si>
    <t>Es una pieza de ropa amplia y larga que sirve para protegerse de cualquier daño que puedan hacer las sustancias químicas a la ropa o al personal de  hospitales o clinicas</t>
  </si>
  <si>
    <t>batas,batas de hospital,vestuario para pacientes</t>
  </si>
  <si>
    <t>Pantalones para pacientes</t>
  </si>
  <si>
    <t>Pantalones para pacientes de hospitales.</t>
  </si>
  <si>
    <t>pantalones para pacientes,vestuario para pacientes</t>
  </si>
  <si>
    <t>Vestuario para el personal sanitario y artículos relacionados</t>
  </si>
  <si>
    <t>Delantales o petos para personal médico</t>
  </si>
  <si>
    <t>Es una prenda protectora externa que cubre sobre todo el frente del cuerpo.</t>
  </si>
  <si>
    <t>con botones,delantal blanco talla m,delantal clinico procedimiento manga larga crea blanca,delantal enfermera manga larga talla mediana,delantal enfermera manga larga talla pequena,delantal quirurgico crea verde m/l manga larga,delantal standard con espalda talla l para oncologia.(baxter),delantales blancos talla l con botones,delantales blancos talla m,delantales clinicos procedimiento crea blanca,delantales o pecheras para el personal sanitario,delantales para el personal sanitario,delantales standar desechable,pechera de hule,pechera plastica,pecheras desech. cortas,pecheras desech. largas,pecheras plasticas,pecheras plasticas cortas,pecheras plasticas largas,pecheras plasticas para lavado,vestuario para el personal sanitario y articulos relacionados</t>
  </si>
  <si>
    <t>Cobertores de barba para personal médico</t>
  </si>
  <si>
    <t>Cubrebarbas o mascarillas para la barba con elástico en cada extremo</t>
  </si>
  <si>
    <t>,cubrebarbas sanitario para el personal,vestuario sanitario para el personal  y articulos relacionados</t>
  </si>
  <si>
    <t>Blusas o blusones para personal médico</t>
  </si>
  <si>
    <t>Blusa larga y amplia para uso del personal sanitario</t>
  </si>
  <si>
    <t>blusa verde operar,blusas o blusones sanitario  para el personal,vestuario para el personal sanitario y articulos relacionados</t>
  </si>
  <si>
    <t>Gorro de quirófano para personal médico</t>
  </si>
  <si>
    <t xml:space="preserve">Los gorros quirúrgicos con cordones para los cirujanos, enfermeras y también para los pacientes para mantener el pelo tapado y limpio. </t>
  </si>
  <si>
    <t>gorras sanitarias con cordones para el personal,gorros cirujanos con tiras,vestuario para el personal sanitario y articulos relacionados</t>
  </si>
  <si>
    <t>Overoles para personal médico</t>
  </si>
  <si>
    <t>Traje de pantalón y cuerpo en una sola pieza,de tela fuerte.</t>
  </si>
  <si>
    <t>monos para el personal sanitario,vestuario para el personal sanitario y articulos relacionados</t>
  </si>
  <si>
    <t>Máscaras quirúrgicas o de aislamiento para personal médico</t>
  </si>
  <si>
    <t>Mascarillas autofiltrantes de protección contra partículas.</t>
  </si>
  <si>
    <t>mascarilla desech. hipoalergenica c/filtro,mascarilla desechable con amarras,mascarilla desechable con elastico,mascarilla desechable hipoalergenica cj x 50 ud,mascarilla p.oncologia,mascarillas 3 pliegues,mascarillas de aislamiento o quirofano para el personal sanitario,mascarillas desechables,vestuario para el personal sanitario y articulos relacionados</t>
  </si>
  <si>
    <t>Chaquetas o batas para personal médico</t>
  </si>
  <si>
    <t>Prenda de vestir larga, ancha y de tela ligera, que se coloca sobre la ropa y sirve para protegerla de la suciedad</t>
  </si>
  <si>
    <t>guardapolvos o chaquetas para el personal sanitario,vestuario para el personal sanitario y articulos relacionados</t>
  </si>
  <si>
    <t>Vestidos para cirugía para personal médico</t>
  </si>
  <si>
    <t>Vestido peculiar y distintivo que por establecimiento o concesión usan los individuos pertenecientes al personal sanitario.</t>
  </si>
  <si>
    <t>uniformes para el personal sanitario,vestuario para el personal sanitario y articulos relacionados</t>
  </si>
  <si>
    <t>Cubiertas para zapatos para personal médico</t>
  </si>
  <si>
    <t>Cubierta de zapatos para uso del personal médico con elástico.</t>
  </si>
  <si>
    <t>bota operar de lona alto cana,bota paciente osnaburgo y lona alo canas 40 cm,cubrecalzado antideslizante
,cubrezapatos para el personal sanitario,vestilab,vestuario para el personal sanitario y articulos relacionados</t>
  </si>
  <si>
    <t>Protección de mangas para personal médico</t>
  </si>
  <si>
    <t>Mangas que tienen el  objetivo principal de proteger los brazos del personal sanitario a el personal médico de las complicaciones potenciales que pueden ocurrir.</t>
  </si>
  <si>
    <t>krz,protectores de mangas para el personal sanitario,vestuario para el personal sanitario y articulos relacionados</t>
  </si>
  <si>
    <t>Gorros o capuchas para cirujano</t>
  </si>
  <si>
    <t>Gorros para ser usados en los quirófanos por los cirujanos</t>
  </si>
  <si>
    <t>gorras de quirofano,gorro cirujano,gorro de enfermera,gorro desechable cirujano cj x 100 uds,gorro enfermera,gorro enfermera desech,gorro enfermera desechable,gorros desechables,vestuario para el personal sanitario y articulos relacionados</t>
  </si>
  <si>
    <t>Batas de aislamiento para personal médico</t>
  </si>
  <si>
    <t>Bata quirúrgica es usada por los médicos para aislar bacterias e infecciones inducidas por otros factores cuando se realizan cirugías, experimentos e investigaciones. La bata de aislamiento ayuda a proteger a los pacientes de infecciones secundarias y sir</t>
  </si>
  <si>
    <t>batas de aislamiento o cobertura para el personal sanitario,ropa quirurgica,vestilab,vestuario para el personal sanitario y articulos relacionados</t>
  </si>
  <si>
    <t>Protectores de ojos o visores para personal médico</t>
  </si>
  <si>
    <t>Zapatos lijjeros para ser usados en el periodo que sigue a una intervención quirúrgica,en que se produce el proceso de recuperación.</t>
  </si>
  <si>
    <t>vestuario para el personal sanitario y articulos relacionados,zapatos de posoperatorio o accesorios</t>
  </si>
  <si>
    <t>Prendas textiles quirúrgicas</t>
  </si>
  <si>
    <t>Cortinas de cirugía</t>
  </si>
  <si>
    <t>Paños quirúrgicos impermeables a tachado líquido que puede ayudar a reducir la transferencia de bacterias y contaminación posterior de la zona quirúrgica</t>
  </si>
  <si>
    <t>cobertores para cirugia,prendas textiles quirurgicas</t>
  </si>
  <si>
    <t>Batas de cirugía</t>
  </si>
  <si>
    <t>Las batas quirúrgicas tienen el objetivo de crear una barrera de doble protección entre cirujano y paciente y viceversa, evitando los riegos de contaminación.</t>
  </si>
  <si>
    <t>batas quirurgicas,prendas textiles quirurgicas</t>
  </si>
  <si>
    <t>Packs quirúrgicos</t>
  </si>
  <si>
    <t>Pack quirúrgicos personalizados compuestos de material fungible para atender las preferencias y necesidades del cirujano.</t>
  </si>
  <si>
    <t>packs quirurgicos,prendas textiles quirurgicas</t>
  </si>
  <si>
    <t>Toallas de cirugía</t>
  </si>
  <si>
    <t>Toallas quirúrgicas de celulosa superabsorbentes para el secado de manos durante las intervenciones.</t>
  </si>
  <si>
    <t>prendas textiles quirurgicas,toallas quirurgicas</t>
  </si>
  <si>
    <t>Pantalones (“leggings”) de cirugía</t>
  </si>
  <si>
    <t>Pantalón quirúrgico con elástico trasero en la cintura.</t>
  </si>
  <si>
    <t>pantalones quirurgicos,prendas textiles quirurgicas</t>
  </si>
  <si>
    <t>Vestidos enteros de cirugía</t>
  </si>
  <si>
    <t>Traje de pantalón y cuerpo en una sola pieza para uso quirúrgico.</t>
  </si>
  <si>
    <t>monos quirurgicos,prendas textiles quirurgicas</t>
  </si>
  <si>
    <t>Vestidos o cascos o máscaras faciales o accesorios de aislamiento de cirugía</t>
  </si>
  <si>
    <t>Equipo usado por el personal de salud, para prevenir la diseminación y transmisión de microorganismos causantes de infecciones, primordialmente intrahospitalarias,</t>
  </si>
  <si>
    <t>blusa operar algodon o crea talla mediana,blusa operar crea verde talla l manga corta tipo kimono,bota desechable,bota operar de lona alto,bota operar de lona alto cana 30 cm,cascos o mascarillas de aislamiento quirurgico o accesorios,delantal de operar c/tiras amarre algodon crea talla standa,delantal de operar c/tiras amarre algodon crea verde talla m,delantal de operar c/tiras amarre algodon crea verde talla p,delantal de operar c/tiras amarre algodon talla standard,esteril delantal/bota/gorro,gorro cirujano,gorro descartable,gorro desechable,gorro enfermera,gorro enfermera desechable,gorro medico crea verde,gorro quirurgico,gorros quirurgicos,pano clinico crea blanca 100 x 100 cm,pano clinico crea cruda 90 x 90 cm,pantalon operar crea verde elasticado en cintura,prendas textiles quirurgicas,ropa desechable,set ropa desech. esteril delantal/bota/gorro/manguilla,trajes</t>
  </si>
  <si>
    <t>Ropa blanca del hospital</t>
  </si>
  <si>
    <t>Protectores de colchón o silla para hospital</t>
  </si>
  <si>
    <t>Almohadillas absorbentes rectangulares diseñadas para proteger las  camas de los hospitales.</t>
  </si>
  <si>
    <t>protector sabanas de hospital,protegesabanas de hospital,ropa blanca del hospital</t>
  </si>
  <si>
    <t>Sábanas elásticas médicas</t>
  </si>
  <si>
    <t>Sábanas ajustables para protección del colchón de las secreciones del paciente y fluidos corporales.</t>
  </si>
  <si>
    <t>cubrecamillas,ropa blanca del hospital,sabanilla clinica desechable</t>
  </si>
  <si>
    <t>Cortinas de barrera para pacientes</t>
  </si>
  <si>
    <t>Se utilizan para cubrir los pacientes y el equipo de quirófano proporcionar una barrera óptima contra la migración microbiana durante los procedimientos quirúrgicos.</t>
  </si>
  <si>
    <t>lona cubre colchon,protector sabanas impermeables para pacientes,protegesabanas impermeables para pacientes,ropa blanca del hospital</t>
  </si>
  <si>
    <t>Almohadas antimicrobianas para hospital</t>
  </si>
  <si>
    <t>Almohadas que están rellenas con fibra de poliéster hipoalergénico.</t>
  </si>
  <si>
    <t>almohadas antimicrobianas de hospital,ropa blanca del hospital</t>
  </si>
  <si>
    <t>Sábanas para hospital</t>
  </si>
  <si>
    <t>Una sábana es un lienzo grande de algodón, lino o algún material sintético con el que se viste la cama. </t>
  </si>
  <si>
    <t>ropa blanca del hospital,sabana adulto crea poliester blanca 260 x 160 cm,sabana clinica crea poliester blanca 180 x 160 cm,sabanas de hospital</t>
  </si>
  <si>
    <t>Colchas o cubrecamas para hospital</t>
  </si>
  <si>
    <t>Es la cubierta textil que se coloca sobre la ropa de cama de los hospitales.</t>
  </si>
  <si>
    <t>bolsa ropa sucia c/fondo redondo lona natural alo 100 cm,colchas de hospital,cubrecamas de hospital,ropa blanca del hospital</t>
  </si>
  <si>
    <t>Cobijas para hospital</t>
  </si>
  <si>
    <t>Una frazada, manta o cobija es un cobertor de tela largo y rectangular, utilizado en la cama para proteger a quien lo usa del frío, especialmente cuando duerme.</t>
  </si>
  <si>
    <t>cobija,mantas de hospital,mantilla moleton 90 x 90 cm,ropa blanca del hospital,toalla 100% algodon blanco 47 x 90 cm,toalla 100% algodon blanco 68 x 140 cm</t>
  </si>
  <si>
    <t>Fundas protectoras de almohada para hospital</t>
  </si>
  <si>
    <t>Forro cubierta de tela u otro material utilizada para cubrir o proteger la pieza mullida en la que se apoya la cabeza.</t>
  </si>
  <si>
    <t>funda crea blanca 100 x 50 cm,fundas de almohada protectoras de hospital,ropa blanca del hospital</t>
  </si>
  <si>
    <t>Guantes y accesorios médicos</t>
  </si>
  <si>
    <t>Cajas o dispensadores de guantes médicos</t>
  </si>
  <si>
    <t>Dispensadores de guantes en pared.</t>
  </si>
  <si>
    <t>cajas o dispensadores de guantes medicos,guantes desechables de latex,guantes desechables de vinilo,guantes quirurgicos esteril,guantes y accesorios medicos</t>
  </si>
  <si>
    <t>Protector de caucho para dedos.</t>
  </si>
  <si>
    <t>Una cuna de los dedos (también vestido dedo o dedo puesto, el condón de manera informal dedo) es una fuente médica utilizada para referirse a uno o más dedos en situaciones donde un guante lleno es innecesario.</t>
  </si>
  <si>
    <t>dediles,guantes desechables de latex,guantes desechables de vinilo,guantes quirurgicos esteril,guantes y accesorios medicos</t>
  </si>
  <si>
    <t>Guantes de examen o para procedimientos no quirúrgicos</t>
  </si>
  <si>
    <t>Guantes médicos de examen o para usos no quirúrgicos</t>
  </si>
  <si>
    <t>guante desechable latex,guante esteril,guante examen,guante examen latex mediano,guante examen vinilo,guante examinacion,guante p/examen,guante polietileno,guante procedimiento,guante procedimiento esteril,guante procedimiento latex cj,guante procedimiento vinilico,guante vinilo,guantes desechables de latex,guantes desechables de vinilo,guantes medicos de examen o para usos no quirurgicos,guantes no esteriles s m l,guantes quirurgicos esteril,guantes y accesorios medicos,krz</t>
  </si>
  <si>
    <t>Recubrimientos interiores para guantes médicos</t>
  </si>
  <si>
    <t>Revestimientos de guantes médicos.</t>
  </si>
  <si>
    <t>cubre guantes medicos,cubreguantes medicos,guantes y accesorios medicos</t>
  </si>
  <si>
    <t>Guantes de cirugía</t>
  </si>
  <si>
    <t>Guantes médicos son los guantes desechables que se utilizan durante los exámenes y procedimientos médicos que ayudan a prevenir la contaminación entre los cuidadores y los pacientes.</t>
  </si>
  <si>
    <t>guante cirugia,guante esteril,guante esteril quirurgico,guante examen latex mediano,guante procedimiento latex cj,guante quirurgica,guante quirurgico,guante quirurgico esteril,guante quirurgico libre de latex,guante vinilo,guantes quirurgicos,guantes y accesorios medicos</t>
  </si>
  <si>
    <t>Suministros, productos de tratamiento y cuidado del enfermo</t>
  </si>
  <si>
    <t>Bolas de algodón y copitos aplicadores</t>
  </si>
  <si>
    <t>Bolas o fibra de algodón</t>
  </si>
  <si>
    <t>Son pequeñas bolas de suave fibra utilizada principalmente para fines médicos o cosméticos.</t>
  </si>
  <si>
    <t>algodon cardado,algodon hidrofilo,algodon hidrofilo prensado,algodon prensado,algodon sin prensar,algodon torulas,algodon torundas,algodon virgen,algodon virgen cardado,algodonera,algodoneras o fibra,torundas de algodon y algodoneras aplicadoras</t>
  </si>
  <si>
    <t>Palitos (copitos) con punta de fibra</t>
  </si>
  <si>
    <t>Es un instrumento utilizado para recoger muestras, para su posterior estudio, normalmente en medicina se usa para saber que germen afecta a una infección, también se usa en cosméticos y en la limpieza del conducto auditivo. Tiene forma de bastoncillo acab</t>
  </si>
  <si>
    <t>hisopos,palitos con casquillo de fibra,torulas de algodón,torundas de algodon y algodoneras aplicadoras</t>
  </si>
  <si>
    <t>Toallitas de preparación de la piel</t>
  </si>
  <si>
    <t>Paños para preparación de la piel para la prevención de la infección</t>
  </si>
  <si>
    <t>paños de preparacion para piel,torundas de algodon y algodoneras aplicadoras</t>
  </si>
  <si>
    <t>Aplicadores o absorbentes medicados</t>
  </si>
  <si>
    <t>Almohadillas absorbentes para uso médico</t>
  </si>
  <si>
    <t>algodon cardado,algodon hidrofilo,algodon prensado,algodon sin prensar,algodon torulas,algodon torundas,algodon virgen,algodon virgen cardado,algodonera,aplicadores o absorbentes medicos,gasas,torundas de algodon y algodoneras aplicadoras</t>
  </si>
  <si>
    <t>Palanganas y bacinillas de cama y orinales y equipos de ingreso</t>
  </si>
  <si>
    <t>Kits de admisión para el cuidado del paciente</t>
  </si>
  <si>
    <t>Equipos de cuidados para las atenciones, cuidados y tratamientos médicos y tratamientos farmacológicos que se dan a los enfermos con el objetivo de mejorar su calidad de vida y conseguir que el enfermo esté sin dolor.</t>
  </si>
  <si>
    <t>equipos de ingreso para el cuidado del enfermo,palanganas y bacinillas de cama y orinales y equipos de ingreso</t>
  </si>
  <si>
    <t>Patos (bacinillas) para uso general</t>
  </si>
  <si>
    <t>Bacín bajo y pequeño es un recipiente en forma de cuenco empleado para recoger los excrementos y la orina.</t>
  </si>
  <si>
    <t>bacinica,bacinillas de cama para uso general,chata,palanganas y bacinillas de cama y orinales y equipos de ingreso,pato urinario,pelela</t>
  </si>
  <si>
    <t>Recipientes para emesis (vómito)</t>
  </si>
  <si>
    <t>Una cuenca emesis es una cubeta poco profunda con una huella en forma de riñón y paredes inclinadas (de ahí su nombre alternativo, la cuenca del riñón).</t>
  </si>
  <si>
    <t>cuenca del riñón,cuenca emesis,palanganas de emesis,palanganas y bacinillas de cama y orinales y equipos de ingreso</t>
  </si>
  <si>
    <t>Bacinillas de cama para fracturas</t>
  </si>
  <si>
    <t>Un metal, vidrio o recipiente de plástico para las descargas urinarios y fecales de personas confinadas a la cama.</t>
  </si>
  <si>
    <t>bacinillas de cama para fracturas,palanganas y bacinillas de cama y orinales y equipos de ingreso</t>
  </si>
  <si>
    <t>Recipientes o cuencos para soluciones o mezclas médicas</t>
  </si>
  <si>
    <t>Cuencos o tazones de acero inoxidableutilizados en quirofano, consultorios, tratamiento y cuidado del enfermo, para medicamentos, mezclas y soluciones; esterilisable en estufa y auto clave, a vapor u oxido de etileno.</t>
  </si>
  <si>
    <t>cuencos o tazones medicos para mezclar o para soluciones,palanganas y bacinillas de cama y orinales y equipos de ingreso</t>
  </si>
  <si>
    <t>Recipientes multipropósito para usos médicos</t>
  </si>
  <si>
    <t>Se llama al recipiente bajo y de boca muy ancha que se utiliza para lavar o lavarse.</t>
  </si>
  <si>
    <t>palanganas medicas para fines multiples,palanganas y bacinillas de cama y orinales y equipos de ingreso,rinon acero,rinon desechable,rinonera,rinones acero,rinones acero inoxidable,rinones desechables</t>
  </si>
  <si>
    <t>Orinales de uso general para pacientes</t>
  </si>
  <si>
    <t>Es un recipiente en forma de cuenco empleado para recoger los excrementos y la orina</t>
  </si>
  <si>
    <t>bacenica,chata,orinales de enfermo para uso general,palanganas y bacinillas de cama y orinales y equipos de ingreso,pato urinario,pelela</t>
  </si>
  <si>
    <t>Productos para la prevención de decúbito</t>
  </si>
  <si>
    <t>Sistemas de presión alterna</t>
  </si>
  <si>
    <t>Sistemas para el tratamiento y prevención de úlceras cutáneas y úlceras de decúbito</t>
  </si>
  <si>
    <t>productos para la prevencion de decubito,sistemas de presion alternativa</t>
  </si>
  <si>
    <t>Marcos o elevadores de cobijas</t>
  </si>
  <si>
    <t>Marco que consta de tres partes que  levanta las mantas y edredón de los piernas y las pies</t>
  </si>
  <si>
    <t>marcos de mantas o elevadores,productos para la prevencion de decubito</t>
  </si>
  <si>
    <t>Cunas para extremidades</t>
  </si>
  <si>
    <t>Parte extrema de las cunas.</t>
  </si>
  <si>
    <t>extremidades de cunas,productos para la prevencion de decubito</t>
  </si>
  <si>
    <t>Recubrimientos para colchones</t>
  </si>
  <si>
    <t>Cobertores de colchones (acolchados, pillowtops) se utilizan para cambiar la suavidad, cualidades térmicas, o contorno de un colchón.</t>
  </si>
  <si>
    <t>colchones sobrepuestos,productos para la prevencion de decubito</t>
  </si>
  <si>
    <t>Almohadones o almohadillas o almohadas para la posición del paciente</t>
  </si>
  <si>
    <t>Es una pieza mullida en la que se apoya la cabeza durante el sueño</t>
  </si>
  <si>
    <t>almohadillas,cojines o almohadas para posicionar el enfermo,productos para la prevencion de decubito</t>
  </si>
  <si>
    <t>Equipo de electroterapia</t>
  </si>
  <si>
    <t>Unidades de combinación de electroterapia</t>
  </si>
  <si>
    <t>Sistemas de combinación usadas en el arte y la ciencia del tratamiento de lesiones y enfermedades por medio de la electricidad.</t>
  </si>
  <si>
    <t>equipo de electroterapia,unidades de combinacion de electroterapia</t>
  </si>
  <si>
    <t>Electrodos o accesorios para electroterapia</t>
  </si>
  <si>
    <t>En electroterapia suelen usarse electrodos de diferentes formas y tamaños en función del tipo de corriente utilizada, el método de aplicación y la zona corporal a tratar, también puede cambiar el mecanismo mediante el cual se adaptan a la superficie cután</t>
  </si>
  <si>
    <t>electrodos de electroterapia o accesorios,equipo de electroterapia</t>
  </si>
  <si>
    <t>Cables o alambres de plomo para electroterapia</t>
  </si>
  <si>
    <t>Cables para electroterapia</t>
  </si>
  <si>
    <t>cables o alambres de plomo para electroterapia,equipo de electroterapia</t>
  </si>
  <si>
    <t>Simuladores galvánicos o farádicos</t>
  </si>
  <si>
    <t>Estimuladores que se  emplean para iontoforesis y para conseguir sobre el organismo los efectos característicos de esta corriente.</t>
  </si>
  <si>
    <t>equipo de electroterapia,estimuladores galvanicos o faradicos</t>
  </si>
  <si>
    <t>Estimuladores o kits neuromusculares</t>
  </si>
  <si>
    <t>Es un dispositivo que envía impulsos eléctricos a los nervios y los grupos de músculos inferiores. Destinado a la estimulación de los nervios.</t>
  </si>
  <si>
    <t>equipo de electroterapia,estimuladores o kits neuromusculares</t>
  </si>
  <si>
    <t>Unidades de diatermia de onda corta</t>
  </si>
  <si>
    <t>Consiste el calentamiento local de tejidos en una zona del cuerpo bajo la influencia de un fuerte campo eléctrico o bien magnético, lo que contribuye a la relajación de los músculos y alivia la sensación de dolor. El calor que se produce incrementa el flu</t>
  </si>
  <si>
    <t>equipo de electroterapia,unidades diatermicas de onda corta</t>
  </si>
  <si>
    <t>Unidades de estimulación nerviosa eléctrica transcutánea</t>
  </si>
  <si>
    <t>Consiste en estimular fibras nerviosas de la piel mediante la aplicación de una corriente eléctrica muy suave con el fin de disminuir el dolor.</t>
  </si>
  <si>
    <t>equipo de electroterapia,unidades electricas transcutaneas de estimulacion de nervios</t>
  </si>
  <si>
    <t>Electrodos de diatermia</t>
  </si>
  <si>
    <t>Relativo al uso de temperatura local elevada en el tratamiento de un trastorno. La temperatura elevada puede producirse mediante corriente eléctrica de alta frecuencia, ultrasonidos o radiación de microondas.</t>
  </si>
  <si>
    <t>electrodos diatermicos,equipo de electroterapia</t>
  </si>
  <si>
    <t>Sets de estimulador muscular</t>
  </si>
  <si>
    <t>Es un conductor eléctrico utilizado para hacer contacto con una parte no metálica de un circuito usado para ejercitar los musculos usando impulsos eléctricos</t>
  </si>
  <si>
    <t>equipo de electroterapia,sets de electrodos de estimulacion muscular</t>
  </si>
  <si>
    <t>Suministros para la administración de enema</t>
  </si>
  <si>
    <t>Baldes para enema</t>
  </si>
  <si>
    <t>Cubos enema que se adjuntan con los equipos de tratamiento de enema</t>
  </si>
  <si>
    <t>cubos de enema,suministros para la administracion de enema</t>
  </si>
  <si>
    <t>Bolsas para enema</t>
  </si>
  <si>
    <t xml:space="preserve">Bolsas desechables que se conectan a la tubería desechables. Las bolsas de Enema reutilizables se usan en hospitales y clínicas. </t>
  </si>
  <si>
    <t>sacos de enema,suministros para la administracion de enema</t>
  </si>
  <si>
    <t>Kits o accesorios para enema</t>
  </si>
  <si>
    <t>Equipos usados con el proposito de ayudar en la limpieza de la congestión en el cuerpo mediante la inducción de agua en su sistema. El proceso de enema ayuda a aliviar el estreñimiento problemas.</t>
  </si>
  <si>
    <t>equipos o accesorios de enema,insuflador de aire enema,insuflador enema,insuflador enema baritada,pera de goma enema,suministros para la administracion de enema</t>
  </si>
  <si>
    <t>Tubos o tapas o pinzas para enema</t>
  </si>
  <si>
    <t>Sonda rectal larga para usarse durante el procedimiento de irrigación  o la administración de cualquier enema. El tubo del enema también incluye una abrazadera que se utiliza para liberar el flujo de la solución de enema.</t>
  </si>
  <si>
    <t>o casquillos o grapas de enema,suministros para la administracion de enema,tubos</t>
  </si>
  <si>
    <t>Jabones para enema</t>
  </si>
  <si>
    <t>Un enema de jabón es un jabón suave cuando se añade a un enema para una limpieza de colon más a fondo.</t>
  </si>
  <si>
    <t>jabones para enemas,suministros para la administracion de enema</t>
  </si>
  <si>
    <t>Instrumentos de grado bajo "floor grade"</t>
  </si>
  <si>
    <t>Fórceps o homeostatos de bajo grado</t>
  </si>
  <si>
    <t>Son pinzas o fórceps autobloqueantes cuya misión es comprimir vasos sanguíneos 
y pedículos vasculares para evitar el sangrado.</t>
  </si>
  <si>
    <t>forceps o hemostatos de grado bajo,instrumentos de grado bajo</t>
  </si>
  <si>
    <t>Cuchillo de bajo grado</t>
  </si>
  <si>
    <t>Utensilio formado por una hoja de metal afilada por un solo lado y con mango que se usa para cortar.</t>
  </si>
  <si>
    <t>cuchillo de grado bajo,instrumentos de grado bajo</t>
  </si>
  <si>
    <t>Manijas para cuchillo de bajo grado</t>
  </si>
  <si>
    <t>Los mangos de los cuchillos se diseñan por regla general con ergonomía, para que se adapten a la mano y permitan estar en equilibrio cuando son sujetados, sin necesidad de hacer fuerzas innecesarias.</t>
  </si>
  <si>
    <t>|instrumentos de grado bajo,mangos de cuchillo de grado bajo</t>
  </si>
  <si>
    <t>Corta uñas de bajo grado</t>
  </si>
  <si>
    <t>Es una herramienta similar a unas tenacillas con cuchilla curva que se utilizan para cortar las uñas.</t>
  </si>
  <si>
    <t>alicate,cortauñas de grado bajo,instrumentos de grado bajo</t>
  </si>
  <si>
    <t>Sujeta agujas de bajo grado</t>
  </si>
  <si>
    <t>nstrumento con un mango y tres o cuatro púas iguales en uno de sus extremos que se usa para pinchar los alimentos sólidos</t>
  </si>
  <si>
    <t>instrumentos de grado bajo,tenedores de aguja de grado bajo</t>
  </si>
  <si>
    <t>Retractores de bajo grado</t>
  </si>
  <si>
    <t>Instrumento quirúrgico por el cual un cirujano puede separar ya sea activamente los bordes de una incisión quirúrgica o herida , o puede contener subyacentes órganos y tejidos , por lo que las partes del cuerpo bajo la incisión se puede acceder</t>
  </si>
  <si>
    <t>instrumentos de grado bajo,retractores de grado bajo</t>
  </si>
  <si>
    <t>Tijeras de bajo grado</t>
  </si>
  <si>
    <t>Son una herramienta de corte usada en amplios ámbitos de la actividad humana.</t>
  </si>
  <si>
    <t>instrumentos de grado bajo,tijeras de grado bajo</t>
  </si>
  <si>
    <t>Productos de terapia de frío y de calor</t>
  </si>
  <si>
    <t>Cubiertas para productos para terapia de calor o frío</t>
  </si>
  <si>
    <t>Almohadillas para productos de calientes y fríos pueden ser alternados para reducir la inflamación y el dolor (y para el alivio en músculos y tendones) causado por determinadas cepas o lesiones.</t>
  </si>
  <si>
    <t>cubiertas para productos de terapia de frio y de calor,productos de terapia de frio y de calor</t>
  </si>
  <si>
    <t>Unidades o accesorios de enfriamiento para almacenamiento frío para uso médico</t>
  </si>
  <si>
    <t xml:space="preserve">Equipos de regrigeración para crear un espacio o cámara de congelación y asi aumentar significativamente el almacenamiento. </t>
  </si>
  <si>
    <t>productos de terapia de frio y de calor,unidades enfriadoras para el almacenaje en frio o accesorios</t>
  </si>
  <si>
    <t>Lámparas de calor o sus accesorios para uso médico</t>
  </si>
  <si>
    <t>Infrarrojos lámparas de calor para mantener el  ambiente térmico o mejorar la iluminación mientras que proporciona calor terapéutico y luz</t>
  </si>
  <si>
    <t>lámparas médicas de calor o accesorios,productos de terapia de frío y de calor</t>
  </si>
  <si>
    <t>Hidro coladores o sus accesorios para uso médico</t>
  </si>
  <si>
    <t>Se utilizan en las clínicas de terapia física para calentar y almacenar bolsas de agua caliente para la rehabilitación de la terapia de calor.</t>
  </si>
  <si>
    <t>hidrocolatores médicos o accesorios,productos de terapia de frío y de calor</t>
  </si>
  <si>
    <t>Unidades o sistemas de calentamiento o enfriamiento terapéutico</t>
  </si>
  <si>
    <t xml:space="preserve">Unidades o instrumentos de terapia de Frío-Calor usadas en clínicas de fisioterapía, centros quiroprácticos y de rehabilitación en todo el mundo. Alternar frío y calor es de gran ayuda para el tratamiento de lesiones, reduce la inflamación y el dolor con </t>
  </si>
  <si>
    <t>productos de terapia de frio y de calor,unidades o sistemas terapeuticos de calentar o de enfriar</t>
  </si>
  <si>
    <t>Cobijas o cortinas de calentamiento o enfriamiento terapéutico</t>
  </si>
  <si>
    <t>Manta cuya temperatura se gestiona a través de un aparato llamado termorregulador.</t>
  </si>
  <si>
    <t>cubiertas o mantas terapeuticas de calentar o de enfriar,productos de terapia de frio y de calor</t>
  </si>
  <si>
    <t>Sistema y accesorios de terapia de compresión crio terapéutica</t>
  </si>
  <si>
    <t>El sistema circulación  de  agua de hielo a través de cámaras de envoltura separadas.  Integración de compresión neumática activa y terapias de frío en un sistema revolucionario.</t>
  </si>
  <si>
    <t>productos de terapia de frio y de calor,sistemas de terapia de ciro compresion terapeutica</t>
  </si>
  <si>
    <t>Almohadillas o compresas o bolsas de calentamiento o enfriamiento terapéutico</t>
  </si>
  <si>
    <t>Es una tela fina o gasa que, doblada varias veces para formar una tira, se emplea para contener hemorragias, cubrir heridas, aplicar algún medicamento o calor local, o para absorber el flujo menstrual y en caso tal se denominan comúnmente toalla sanitaria</t>
  </si>
  <si>
    <t>almohadillas o compresas de calentar o de refrescar,productos de terapia de frio y de calor</t>
  </si>
  <si>
    <t>Guantes de terapia para terapia de calor o frío</t>
  </si>
  <si>
    <t>Son un tipo de guantes que dejan al descubierto la totalidad o una parte de los dedos de la mano. Este diseño permite por un lado el abrigo de la mano frente al frío y la humedad y por la otra liberar el movimiento de los dedos.</t>
  </si>
  <si>
    <t>mitones terapeuticos de terapia de calentar o de enfriar,productos de terapia de frio y de calor</t>
  </si>
  <si>
    <t>Botellas para terapia de calor o frío</t>
  </si>
  <si>
    <t>La bolsa de agua caliente o guatero es un recipiente de plástico o látex para contener agua caliente. Ha tenido la función tradicional de proporcionar calor llenándola de agua caliente e introduciéndola en la cama antes de ir a dormir</t>
  </si>
  <si>
    <t>botellas de agua terapeuticas de calentar o de enfriar,productos de terapia de frio y de calor</t>
  </si>
  <si>
    <t>Bolsas o almohadas de hielo terapéuticas</t>
  </si>
  <si>
    <t xml:space="preserve">Toallas o compresas frías: Dan un enfriamiento superficial ya que son paños gruesos en un recipiente con hielo picado.
</t>
  </si>
  <si>
    <t>almohadas o compresas de hielo terapeuticas,productos de terapia de frio y de calor</t>
  </si>
  <si>
    <t>Baños de parafina terapéuticos o sus accesorios</t>
  </si>
  <si>
    <t>Los baños de cera o parafina son muy utilizados en fisioterapia como agentes terapéuticos y calmantes del dolor.</t>
  </si>
  <si>
    <t>banos terapeuticos de parafina o accesorios,productos de terapia de frio y de calor,therapeutic paraffin baths or accessories</t>
  </si>
  <si>
    <t>Máscaras para senos nasales terapéuticas</t>
  </si>
  <si>
    <t>La máscara del seno es una forma conveniente y cómoda de aplicar la terapia caliente o fría. Compuesto de una, de gel suave y flexible, que está cubierta con tela especialmente seleccionado, para proporcionar la transferencia de calor controlada y comodid</t>
  </si>
  <si>
    <t>mascaras terapeuticas de seno,productos de terapia de frio y de calor</t>
  </si>
  <si>
    <t>Pantalones terapéuticos para terapia fría o caliente</t>
  </si>
  <si>
    <t xml:space="preserve">Instrumento, material o equipo, incluidos sus
accesorios, destinado a la prevención,
control, tratamiento o alivio de una enfermedad o lesión, sustitución o modificación de la anatomía, o de un proceso fisiológico. </t>
  </si>
  <si>
    <t>pantalones terapeuticos frios o calientes,productos de terapia de frio y de calor</t>
  </si>
  <si>
    <t>Aparatos de hipotermia</t>
  </si>
  <si>
    <t>Instrumentos para tratar el descenso involuntario de la temperatura corporal por debajo de 35 °C (95 °F) medida con termómetro en el recto o el esófago.</t>
  </si>
  <si>
    <t>instrumental para hipotermia,productos de terapia de frio y de calor</t>
  </si>
  <si>
    <t>Productos de hidroterapia</t>
  </si>
  <si>
    <t>Baños o tanques de hidroterapia para las extremidades</t>
  </si>
  <si>
    <t>Aplicación del agua con fines terapéuticos,por inmersión: sea total o parcial y por chorros de agua.</t>
  </si>
  <si>
    <t>banos o tanques de hidroterapia para las extremidades,productos de hidroterapia</t>
  </si>
  <si>
    <t>Baños o tanques de hidroterapia para inmersión total del cuerpo</t>
  </si>
  <si>
    <t>baños o tanques de hidroterapia de inmersion del cuerpo entero,productos de hidroterapia</t>
  </si>
  <si>
    <t>Accesorios para baños o tanques de hidroterapia</t>
  </si>
  <si>
    <t xml:space="preserve">Equipos  usados en la aplicación del agua con fines terapéuticos. </t>
  </si>
  <si>
    <t>accesorios para baños o tanques de hidroterapia,productos de hidroterapia</t>
  </si>
  <si>
    <t>Asientos para baños de hidroterapia</t>
  </si>
  <si>
    <t>Mueble  donde bañista se sienta desnudo en el lebrillo de tal forma que el agua le cubra desde la parte superior del muslo hasta los riñones, quedando fuera el resto del cuerpo. Por eso muchos no se desnudan completamente.</t>
  </si>
  <si>
    <t>productos de hidroterapia,sillas de baño para hidroterapia</t>
  </si>
  <si>
    <t>Productos de documentación médica</t>
  </si>
  <si>
    <t>Etiquetas médicas para uso general</t>
  </si>
  <si>
    <t>La etiqueta médica autoadhesiva,</t>
  </si>
  <si>
    <t>etiquetas médicas de uso general,pedido receta cheque estupefacientes tal 25 jg,productos de documentación médica,receta cheque estupefacientes tal. 25 recetas fondo amarillo,receta cheque estupefacientes tal. 25 recetas fondo rojo,receta cheque estupefacientes tal. 50 recetas fondo cafe,receta estupefacientes y productos psicotropicos bl 100 hoja</t>
  </si>
  <si>
    <t>Componentes o accesorios para sistemas de planillas médicas</t>
  </si>
  <si>
    <t>Software que proporciona un sistema de reportes estandarizado para radiólogos de diagnóstico</t>
  </si>
  <si>
    <t>componentes o accesorios de sistemas médicos de representación gráfica,productos de documentación médica</t>
  </si>
  <si>
    <t>Productos de identificación de pacientes</t>
  </si>
  <si>
    <t>Identificación documentada, gráfica e informática del paciente</t>
  </si>
  <si>
    <t>productos de documentación médica,productos de identificación del paciente</t>
  </si>
  <si>
    <t>Productos médicos de vacío o de succión</t>
  </si>
  <si>
    <t>Solidificadores de fluidos para uso médico</t>
  </si>
  <si>
    <t>Proceso físico que consiste en el cambio de estado de la materia de líquido a sólido producido por una disminución en la temperatura o por una compresión de este material.</t>
  </si>
  <si>
    <t>medical fluid solidifiers,productos médicos de vacio o de succión,solidificantes medicos de fluidos</t>
  </si>
  <si>
    <t>Cánulas o tubos o accesorios de succión para uso médico</t>
  </si>
  <si>
    <t>Drenaje de succión cerrado para extraer líquidos que se acumulan en áreas del cuerpo después de la cirugía o cuando usted tiene una infección.</t>
  </si>
  <si>
    <t>cánula anestesia,cánula aspiracion,cánula bigotera,cánula colangiograma,cánula cpap,cánula epidural,cánula frazier,canula miller,cánula nasal,cánula oxígeno,cánula pool,cánula retención,cánula traqueostomia,canula yancahuer,cánula yankauer,cánulas o tubos de succión médicos o accesorios,productos médicos de vacio o de succión,sonda de aspiración,yankahuer</t>
  </si>
  <si>
    <t>Contenedores de succión para uso médico</t>
  </si>
  <si>
    <t>Recipiente para equipo de succión medico</t>
  </si>
  <si>
    <t>envases médicos de succión,productos médicos de vacío o de succión</t>
  </si>
  <si>
    <t>Aplicaciones al vacío o de succión para uso médico</t>
  </si>
  <si>
    <t>Aparatos médicos de succión utilizados a fin de regular el nivel de vacío requerido por el profesional médico para las diferentes aplicaciones.</t>
  </si>
  <si>
    <t>aparatos médicos de succión o vacío,productos médicos de vacío o de succión</t>
  </si>
  <si>
    <t>Estuches para sets de instrumental médico o sus accesorios</t>
  </si>
  <si>
    <t>Funda o envoltura para proteger y guardar los instrumentos médicos.</t>
  </si>
  <si>
    <t>estuches para sets de instrumental medico o sus accesorios,productos médicos de vacío o de succión</t>
  </si>
  <si>
    <t>Sets o kits de succión para uso médico</t>
  </si>
  <si>
    <t>Drenaje de succión cerrado para extraer líquido</t>
  </si>
  <si>
    <t>productos médicos de vacío o de succión,sets o kits de succión médicos</t>
  </si>
  <si>
    <t>Estuches para cánulas de succión para uso médico</t>
  </si>
  <si>
    <t>Estuche para tubo pequeño que se emplea en medicina para evacuar o introducir líquidos en el cuerpo.</t>
  </si>
  <si>
    <t>estuches para cánulas de succión médicas,productos médicos de vacío o de succión</t>
  </si>
  <si>
    <t>Agujas de inyección y aspiración y accesorios</t>
  </si>
  <si>
    <t>Agujas para amniocentesis</t>
  </si>
  <si>
    <t>Instrumento utilizado para realizar el examen de diagnóstico prenatal que se raliza entre la semana 16 de embarazo</t>
  </si>
  <si>
    <t>agujas de amniocentesis,agujas de inyección y aspiración y accesorios</t>
  </si>
  <si>
    <t>Agujas para anestesia</t>
  </si>
  <si>
    <t>Instrumento utilizado para aplicar fármacos para bloquear la sensibilidad táctil y dolorosa de un paciente, sea en todo o parte de su cuerpo y sea con o sin compromiso de conciencia.</t>
  </si>
  <si>
    <t>aguja jeringa carpule,agujas carpule,agujas de inyección y aspiración y accesorios,agujas desechables
,agujas para anestesia,carpule corta,trocar espinal</t>
  </si>
  <si>
    <t>Agujas arteriales</t>
  </si>
  <si>
    <t>Agujas para punción de vasos arteriales y venosos, de una sola pieza, pared delgada y bisel corto</t>
  </si>
  <si>
    <t>agujas arteriales,agujas de inyección y aspiración y accesorios,agujas desechables,agujas hipodermicas,pericraneales</t>
  </si>
  <si>
    <t>Agujas para biopsia</t>
  </si>
  <si>
    <t>Instrumento para aplicar un procedimiento de diagnóstico que consiste en la extracción de una muestra total o parcial de tejido para examinarla al microscopio.</t>
  </si>
  <si>
    <t>aguja biopsia,aguja biopsia hepafix,aguja biopsia magnum,aguja biopsia medula,aguja biopsia prostatica,aguja biopsia renal,aguja biopsia set,agujas de biopsia,agujas de inyección y aspiración y accesorios,agujas desechables</t>
  </si>
  <si>
    <t>Soportes para agujas de recolección de sangre</t>
  </si>
  <si>
    <t>Estuches para agujas usadas en la extracción de sangre de una vena,</t>
  </si>
  <si>
    <t>agujas de inyección y aspiración y accesorios,porta agujas para la recogida de sangre</t>
  </si>
  <si>
    <t>Agujas romas</t>
  </si>
  <si>
    <t xml:space="preserve">Agujas despuntadas que pueden reducir la frecuencia de herida por pinchazo de aguja. </t>
  </si>
  <si>
    <t>agujas de inyección y aspiración y accesorios,agujas despuntadas</t>
  </si>
  <si>
    <t>Agujas mariposa</t>
  </si>
  <si>
    <t>Una aguja de mariposa es una aguja corta con un diámetro pequeño conectado a un tubo delgado, flexible. La aguja está flanqueada por dos alas de caucho que permiten que el flebotomista pueda agarrar y mover la aguja con facilidad</t>
  </si>
  <si>
    <t>agujas de inyección y aspiración y accesorios,agujas mariposa</t>
  </si>
  <si>
    <t>Bandejas o accesorios epidurales</t>
  </si>
  <si>
    <t>Elementos utilizados para la introducción de anestésico local en el espacio epidural, bloqueando así, las terminaciones nerviosas en su salida de la médula espinal.</t>
  </si>
  <si>
    <t>accesorios o bandejas epidurales,agujas de inyección y aspiración y accesorios</t>
  </si>
  <si>
    <t>Agujas de filtro</t>
  </si>
  <si>
    <t>Dispositivo, normalmente de plástico, utilizado para filtrar la medicación al introducirla en una jeringa antes de su administración</t>
  </si>
  <si>
    <t>agujas de filtro,agujas de inyección y aspiración y accesorios</t>
  </si>
  <si>
    <t>Tapas o dispositivos protectores o accesorios para agujas</t>
  </si>
  <si>
    <t>Tapas de plástico que se pueden colocar en las agujas que no están en uso</t>
  </si>
  <si>
    <t>agujas de inyección y aspiración y accesorios,tapas de agujas o dispositivos de protección o accesorios</t>
  </si>
  <si>
    <t>Agujas de fístula</t>
  </si>
  <si>
    <t>Aguja para fístula venosa. Aguja siliconizada de 16 ga y 25 mm. Cabezal giratorio. Aletas y clamps con código de colores. Longitud del tubo 30 cm.</t>
  </si>
  <si>
    <t xml:space="preserve">aguja fistula,agujas de fistula,agujas de inyección y aspiración y accesorios,agujas fmc
</t>
  </si>
  <si>
    <t>Agujas para procedimientos de radiología</t>
  </si>
  <si>
    <t>Se utilizan imágenes para dirigir los procedimientos radiológicos, que son usualmente ejecutados con agujas, guías y tubos estrechos llamados catéteres.</t>
  </si>
  <si>
    <t>agujas de inyección y aspiración y accesorios,agujas de procedimiento radiológico,agujas desechables,agujas hipodermicas</t>
  </si>
  <si>
    <t>Bandejas o agujas espinales</t>
  </si>
  <si>
    <t>Aguja redondeada, permitiendo separar las fibras de la duramadre, para un cierre natural e impedir la fuga de LCR.</t>
  </si>
  <si>
    <t>agujas de inyección y aspiración y accesorios,bandejas o agujas espinales</t>
  </si>
  <si>
    <t>Agujas de tubo al vacío</t>
  </si>
  <si>
    <t>Agujas para toma de muestras con tubos al vacío Normalmente agujas de calibre 20 G, color amarillo</t>
  </si>
  <si>
    <t>agujas de inyección y aspiración y accesorios,agujas de tubo de vacío,agujas múltiples de extracción de sangre</t>
  </si>
  <si>
    <t>Agujas de transferencia</t>
  </si>
  <si>
    <t>Agujas diseñadas para reducir la presión interna del recipiente.</t>
  </si>
  <si>
    <t>agujas con aberturas,agujas de inyección y aspiración y accesorios</t>
  </si>
  <si>
    <t>Tubos de extensión</t>
  </si>
  <si>
    <t xml:space="preserve"> Un tubo hueco, sin ningún tipo de elemento óptico, que se coloca entre el cuerpo de la cámara y el objetivo. </t>
  </si>
  <si>
    <t>agujas de inyección y aspiración y accesorios,tubos de extensión</t>
  </si>
  <si>
    <t>Productos o accesorios aspiradores para biopsia</t>
  </si>
  <si>
    <t>Equipo usado en la aspiracion de la médula ósea para ser  analizada, la parte líquida y esponjosa de los huesos en donde se fabrican las células de la sangre.</t>
  </si>
  <si>
    <t>agujas de inyección y aspiración y accesorios,productos de aspiración para biopsia o accesorios</t>
  </si>
  <si>
    <t>Guías para agujas</t>
  </si>
  <si>
    <t>Las guías de agujas están diseñados para proporcionar un ajuste seguro a los transductores.</t>
  </si>
  <si>
    <t>agujas de inyección y aspiración y accesorios,guías para agujas</t>
  </si>
  <si>
    <t>Alfileres dispensadores</t>
  </si>
  <si>
    <t>Herramienta de acero de alta dureza, de forma cilíndrica o prismática, con un extremo o boca con una punta aguda o una que al presionar o percutir sobre una superficie queda impresa en troquel.</t>
  </si>
  <si>
    <t>aguja dispensadora,aguja dispensadora c/filtro,aguja dispensadora filtro,aguja dispensadora ventilada,agujas de inyección y aspiración y accesorios,punzones dispensadores</t>
  </si>
  <si>
    <t>Agujas para recolección de sangre</t>
  </si>
  <si>
    <t>Es un producto sanitario formado por una aguja hueca normalmente utilizada con una jeringa para inyectar sustancias en el cuerpo extracción de sangre</t>
  </si>
  <si>
    <t>agujas de inyección y aspiración y accesorios,agujas desechables
,agujas multiples de extracción de sangre,agujas para extracción de sangre</t>
  </si>
  <si>
    <t>Agujas quirúrgicas para oídos o narices o gargantas</t>
  </si>
  <si>
    <t>La aguja que permiten el paso del hilo de sutura a través de los tejidos. Son de acero inoxidable, de forma curva o recta,</t>
  </si>
  <si>
    <t>agujas de inyección y aspiración y accesorios,agujas quirurgicas para otorrinolaringologia</t>
  </si>
  <si>
    <t>Agujas hipodérmicas</t>
  </si>
  <si>
    <t>Es un producto sanitario formado por una aguja hueca normalmente utilizada con una jeringa para inyectar sustancias en el cuerpo. También pueden ser utilizados para tomar muestras de líquidos y tejidos del cuerpo, por ejemplo tomando sangre de una vena en</t>
  </si>
  <si>
    <t>aguja desechable,agujas de inyección y aspiración y accesorios,agujas desechables
,agujas hipodérmicas</t>
  </si>
  <si>
    <t>Agujas o sets para grabar</t>
  </si>
  <si>
    <t>Es un filamento de metal, cobre u otro material duro, de tamaño relativamente pequeño, generalmente recto, afilado en un extremo y con el otro acabado en un ojo o asa para insertar un hilo.</t>
  </si>
  <si>
    <t>agujas de inyección y aspiración y accesorios,agujas o sets de grabado</t>
  </si>
  <si>
    <t>Agujas de irrigación</t>
  </si>
  <si>
    <t>Consiste en una cánula de acero inoxidable 304 y una pistola de plástico, con su punta inclinada (angulada). </t>
  </si>
  <si>
    <t>agujas de inyección y aspiración y accesorios,agujas de irrigación,agujas desechables
,agujas hipodérmicas</t>
  </si>
  <si>
    <t>Protectores de agujas</t>
  </si>
  <si>
    <t>Son protectores para proteger las puntas de tus agujas.</t>
  </si>
  <si>
    <t>agujas de inyección y aspiración y accesorios,protectores para agujas</t>
  </si>
  <si>
    <t>Alambres para limpiar agujas</t>
  </si>
  <si>
    <t xml:space="preserve"> Equipos especiales de alambres limpiadores de tungsteno para agujas</t>
  </si>
  <si>
    <t>agujas de inyección y aspiración y accesorios,alambres limpiaagujas</t>
  </si>
  <si>
    <t>Agujas o sets para punción del esternón</t>
  </si>
  <si>
    <t>Aguja especialmente diseñada para punción de Medula Osea y aspiración de parte de la misma, con criterio diagnostico.</t>
  </si>
  <si>
    <t>agujas de inyección y aspiración y accesorios,agujas o sets para punción del esternon</t>
  </si>
  <si>
    <t>Bandejas para agujas o porta agujas</t>
  </si>
  <si>
    <t>Soporte de seguridad  para agujas</t>
  </si>
  <si>
    <t>agujas de inyección y aspiración y accesorios,bandejas o soportes para agujas</t>
  </si>
  <si>
    <t>Agujas para procedimientos diagnósticos</t>
  </si>
  <si>
    <t xml:space="preserve"> Aguja delgada con la que se extrae una muestra  para el diagnóstico o tratamiento.</t>
  </si>
  <si>
    <t>aguja de estimulación,agujas de inyección y aspiración y accesorios,agujas de tratamiento diagnóstico</t>
  </si>
  <si>
    <t>Contenedores o carritos o accesorios para desecho de agujas o cuchillas u otros objetos afilados</t>
  </si>
  <si>
    <t>Es un recipiente usado para el desecho de agujas ya usadas.</t>
  </si>
  <si>
    <t>agujas de inyección y aspiración y accesorios,caja de desechos cortopunzantes,cajas desechos cortopunzantes,carros o accesorios para el desecho de agujas,contenedores,cuchillas y otros objetos punzantes</t>
  </si>
  <si>
    <t>Agujas o kits o accesorios para pericardiocentesis</t>
  </si>
  <si>
    <t>Aguja usada para extraer líquido del saco pericárdico, el tejido que rodea el corazón.</t>
  </si>
  <si>
    <t>agujas de inyección y aspiración y accesorios,agujas o kits de pericardiocentesis o accesorios</t>
  </si>
  <si>
    <t>Jeringas y accesorios</t>
  </si>
  <si>
    <t>Jeringas para aspiración o irrigación médica</t>
  </si>
  <si>
    <t>Émbolo insertado en un tubo que tiene una pequeña apertura en uno de sus extremos por donde se expulsa el contenido de dicho tubo para extraer usando un movimiento de succión</t>
  </si>
  <si>
    <t>jeringa insufladora,jeringas desechables c/aguja,jeringas desechables s/aguja
,jeringas médicas de aspiración o irrigación,jeringas y accesorios</t>
  </si>
  <si>
    <t>Peras de caucho para usos médicos</t>
  </si>
  <si>
    <t xml:space="preserve">Para medir los líquidos con facilidad,  para administración y recuperación de líquidos. </t>
  </si>
  <si>
    <t>jeringa con pera
,jeringas desechables c/aguja,jeringas desechables s/aguja,jeringas médicas de bulbo,jeringas y accesorios</t>
  </si>
  <si>
    <t>Jeringas de cartucho para uso médico</t>
  </si>
  <si>
    <t xml:space="preserve"> Instrumento que sirve para aspirar o impeler ciertos en envoltorio cilíndrico intercambiable.</t>
  </si>
  <si>
    <t>jeringas desechables c/aguja,jeringas desechables s/aguja
,jeringas medicas de cartucho,jeringas y accesorios,medical cartridge syringes</t>
  </si>
  <si>
    <t>Jeringas de punta de catéter para uso médico</t>
  </si>
  <si>
    <t>Bomba que consta de un émbolo que se ajusta herméticamente en un tubo. El émbolo puede ser presionado y empujado a lo largo en el interior de un tubo cilíndrico (llamado barril), permitiendo que la jeringa para tomar y expulsar un líquido o de gas a travé</t>
  </si>
  <si>
    <t>jeringas médicas con casquillo de cateter,jeringas y accesorios</t>
  </si>
  <si>
    <t>Jeringas para oídos para uso médico</t>
  </si>
  <si>
    <t>Consiste en un émbolo insertado en un tubo que tiene una pequeña apertura en uno de sus extremos por donde se expulsa el contenido de dicho tubo para introducir pequeñas cantidades de  líquidos en áreas inaccesibles el oído</t>
  </si>
  <si>
    <t>jeringas médicas de oreja,jeringas y accesorios</t>
  </si>
  <si>
    <t>Jeringas de entrega medida para uso médico</t>
  </si>
  <si>
    <t>Dispositivos médicos utilizados para la aplicación hipodérmica de medicamento, o para la extracción de muestras de sangre u otros tejidos graduadas exactamente según una unidad de medida.</t>
  </si>
  <si>
    <t>jeringas desechables c/aguja,jeringas desechables s/aguja
,jeringas médicas de entrega calibrada,jeringas y accesorios</t>
  </si>
  <si>
    <t>Micro jeringas para uso médico</t>
  </si>
  <si>
    <t>Jeringa de Calibración Micro está diseñado para simplificar el proceso de calibración de espirómetro y asegurar que los dispositivos funcionan correctamente</t>
  </si>
  <si>
    <t>jeringas y accesorios,medical micro syringes,micro jeringas médicas</t>
  </si>
  <si>
    <t>Jeringas sin agujas para uso médico</t>
  </si>
  <si>
    <t xml:space="preserve">Jeringas y jeringuillas médicas para su uso en el campo de la medicina y la inyección. </t>
  </si>
  <si>
    <t>jeringa bomba,jeringa c/punta,jeringa des,jeringa desechable,jeringa luer,jeringa s/aguja,jeringa vidrio,jeringas desechables s/aguja,jeringas médicas sin agujas,jeringas y accesorios</t>
  </si>
  <si>
    <t>Jeringas con agujas para uso médico</t>
  </si>
  <si>
    <t>jeringa aguja fija,jeringa bomba,jeringa c/a,jeringa c/ag.,jeringa c/aguja,jeringa c/tope,jeringa cateter,jeringa desechable,jeringa desechable terumo,jeringa hipodermica,jeringa inyectora,jeringa p/insulina,jeringa piezas aguja,jeringa punta luer,jeringa punta pivote,jeringa rx handi-fil,jeringa vacia multipack,jeringas aguja,jeringas c/a,jeringas desechables c/aguja,jeringas hipodérmicas,jeringas médicas con aguja,jeringas piezas,jeringas y accesorios,jeringuillas,jernga desechable</t>
  </si>
  <si>
    <t>Jeringas de medicación líquida oral</t>
  </si>
  <si>
    <t>Jeringas orales para preparar y administrar los medicamentos líquidos orales destinados a la administración por vía oral o por sonda nasogástrica</t>
  </si>
  <si>
    <t>jeringas de medicacion oral de liquido,jeringas desechables c/aguja,jeringas desechables s/aguja
,jeringas y accesorios</t>
  </si>
  <si>
    <t>Jeringas de tuberculina</t>
  </si>
  <si>
    <t xml:space="preserve">Jeringas y agujas para inyectar medicamentos, son pequeñas, y tienen agujas finas. </t>
  </si>
  <si>
    <t>jeringa des. tuberculina,jeringa desechable tuberculina,jeringa p/tuberculina,jeringas 1cc de tuberculina,jeringas p/tuberculina,jeringas tuberculina,jeringas tuberculinas,jeringas y accesorios</t>
  </si>
  <si>
    <t>Sets de jeringas de irrigación</t>
  </si>
  <si>
    <t>Émbolo insertado en un tubo que tiene una pequeña apertura en uno de sus extremos por donde se introduce un líquido en una cavidad,</t>
  </si>
  <si>
    <t>jeringas desechables c/aguja,jeringas desechables s/aguja
,jeringas y accesorios,sets de jeringas de irrigacion</t>
  </si>
  <si>
    <t>Pistolas de inyección</t>
  </si>
  <si>
    <t>Son dispositivos inyectores médicos neumáticas diseñadas para administrar las vacunas de manera muy eficiente.</t>
  </si>
  <si>
    <t>jeringas y accesorios,pistolas de inyeccion</t>
  </si>
  <si>
    <t>Aparatos o accesorios para inyección hipodérmica</t>
  </si>
  <si>
    <t xml:space="preserve"> Instrumento usado para la introducción de medicamento o productos biológicos al sitio de acción mediante la punción a presión en diferentes tejidos corporales mediante una jeringa y una aguja hipodérmica o de inyección.</t>
  </si>
  <si>
    <t>aparatos de inyeccion hipodermica o accesorios,jeringa inyectora,jeringa inyectora medio contraste,jeringa jeringa scanner,jeringas inyectoras,jeringas y accesorios</t>
  </si>
  <si>
    <t>Accesorios para jeringas</t>
  </si>
  <si>
    <t>Instrumentos utilizados para introducir pequeñas cantidades de gases o líquidos en áreas inaccesibles o para tomar muestras de los componentes de dichos lugares.</t>
  </si>
  <si>
    <t>accesorios para jeringas,botones valvula jeringa,detecto espacio jeringa,detector espacio epidural jeringa,filtro jeringa,jeringas y accesorios,poro filtrante jeringa,repuesto jeringa,tapa obsturacion jeringa</t>
  </si>
  <si>
    <t>Jeringas de recolección de sangre</t>
  </si>
  <si>
    <t xml:space="preserve">Embolo insertado en un tubo que tiene una pequeña apertura en uno de sus extremos  para la extracción de sangre </t>
  </si>
  <si>
    <t>jeringas desechables c/aguja,jeringas desechables s/aguja
,jeringas para extraccion de sangre,jeringas y accesorios</t>
  </si>
  <si>
    <t>Jeringas de fuente</t>
  </si>
  <si>
    <t>Consiste en un émbolo insertado en un tubo que tiene una pequeña apertura en uno de sus extremos por donde se expulsa el contenido de dicho tubo.</t>
  </si>
  <si>
    <t>jeringas de fuente,jeringas desechables c/aguja,jeringas desechables s/aguja
,jeringas y accesorios</t>
  </si>
  <si>
    <t>Kits de jeringas de análisis de gas en la sangre</t>
  </si>
  <si>
    <t>Jeringas de plástico diseñadas especialmente para el análisis de gases sanguíneos.</t>
  </si>
  <si>
    <t>jeringas de gases en sangre,jeringas y accesorios,kits de jeringas para el analisis de los gases sanguineos</t>
  </si>
  <si>
    <t>Suministros urológicos</t>
  </si>
  <si>
    <t>Catéteres urinarios supra púbicos</t>
  </si>
  <si>
    <t xml:space="preserve">Una sonda (catéter) suprapúbica drena orina de la vejiga. Se inserta en la vejiga a través de un pequeño agujero en el abdomen. Usted puede necesitar una sonda (catéter) debido a que tiene incontinencia urinaria (escape), retención urinaria (no ser capaz </t>
  </si>
  <si>
    <t>cateteres urinarios suprapubicos,suministros urologicos</t>
  </si>
  <si>
    <t>Catéteres urinarios uretrales</t>
  </si>
  <si>
    <t>Son tubos flexibles, generalmente de látex, que en la cateterización urinaria, se pasan a través de la uretra y hacia dentro de la vejiga con el propósito de drenar la orina. Quedan retenidos por medio de un globo en la extremidad del catéter que se infla</t>
  </si>
  <si>
    <t>cateter punta biselada,cateter ureteral,cateter ureteral punta recta,cateter ureterales,cateter uretereral doble,cateter uretral doble,cateter uretral punta recta,cateteres urinarios uretrales,suministros urologicos</t>
  </si>
  <si>
    <t>Tapones o pinzas para catéteres urinarios</t>
  </si>
  <si>
    <t>Tapón de cierre para el adaptador de catéter</t>
  </si>
  <si>
    <t>suministros urologicos,tapones o grapas de los cateteres urinarios</t>
  </si>
  <si>
    <t>Bolsas o medidores para drenaje urinario</t>
  </si>
  <si>
    <t>Estas bolsas colectan orina. La bolsa irá pegada a un catéter (sonda o tubo) que está dentro de la vejiga. Usted puede necesitar una sonda (catéter) y una bolsa de drenaje debido a que tiene incontinencia urinaria (escape), retención urinaria (no ser capa</t>
  </si>
  <si>
    <t>bolsa recolectora de orina 2lt,sacos o medidores de drenaje urinario,suministros urologicos</t>
  </si>
  <si>
    <t>Tiras o sujetadores para bolsas de drenaje urinario</t>
  </si>
  <si>
    <t>Tapónes, correas o corchetes  para bolsas colectan orina.</t>
  </si>
  <si>
    <t>correas o corchetes,para sacos de drenaje urinario,suministros urologicos</t>
  </si>
  <si>
    <t>Bandejas o paquetes o kits para procedimientos urológicos</t>
  </si>
  <si>
    <t>Plataforma baja diseñada para el estudio y tratamiento de las enfermedades que afectan al aparato urogenital, tanto masculino como femenino.</t>
  </si>
  <si>
    <t>equipos o compresas o bandejas para el procedimiento urologico,suministros urologicos</t>
  </si>
  <si>
    <t>Tubos de irrigación urinaria</t>
  </si>
  <si>
    <t>Equipo de irrigación estéril. Sistema de drenaje cerrado, con bolsa de orina. Tapón estéril. Pie de gotero.</t>
  </si>
  <si>
    <t>suministros urologicos,tubos de irrigacion urinaria</t>
  </si>
  <si>
    <t>Adaptadores para instrumentos de urología</t>
  </si>
  <si>
    <t>Adaptadores usados en  instrumentos urológicos.</t>
  </si>
  <si>
    <t>adaptadores para instrumentos urologicos,suministros urologicos</t>
  </si>
  <si>
    <t>Accesorios o sets para nefrostomía</t>
  </si>
  <si>
    <t xml:space="preserve"> Una nefrostomía percutánea es la colocación de un catéter (sonda) de caucho pequeño flexible a través de la piel en el riñón para drenar la orina.</t>
  </si>
  <si>
    <t>sets de nefrostomia o accesorios,suministros urologicos</t>
  </si>
  <si>
    <t>Tubos o accesorios para drenaje urinario</t>
  </si>
  <si>
    <t>Tubos elaborados de PVC flexible grado médico. Con conectores que facilitan su conexión a la sonda Foley. De diferentes diámetros dependiendo de la necesidad del paciente.</t>
  </si>
  <si>
    <t>suministros urologicos,tubos de ensayo para drenaje urinario o accesorios</t>
  </si>
  <si>
    <t>Sets de auscultación uretral</t>
  </si>
  <si>
    <t>Es una sonda que se coloca en el cuerpo para drenar y recolectar orina de la vejiga.</t>
  </si>
  <si>
    <t>sets de sonda uretral,suministros urologicos</t>
  </si>
  <si>
    <t>Sets o accesorios de remoción de cálculos</t>
  </si>
  <si>
    <t>Equipo usado en la extracción de las piedras en los riñones.</t>
  </si>
  <si>
    <t>optimed,sets de extraccion de calculos o accesorios,stone remover sets or accessories,suministros urologicos</t>
  </si>
  <si>
    <t>Cubiertas o sets urológicos</t>
  </si>
  <si>
    <t>Equipo usado en el estudio, diagnóstico y tratamiento de las patologías que afectan al aparato urinario, glándulas suprarrenales y retroperitoneo de ambos sexos y al aparato reproductor masculino, sin límite de edad.</t>
  </si>
  <si>
    <t>revestimientos o sets urologicos,suministros urologicos</t>
  </si>
  <si>
    <t>Percoladores urológicos</t>
  </si>
  <si>
    <t>Instrumento usado para Introducir suavemente un líquido.</t>
  </si>
  <si>
    <t>infiltradores urologicos,suministros urologicos</t>
  </si>
  <si>
    <t>Kits o accesorios de cateterización urológica</t>
  </si>
  <si>
    <t>kits de cateter urinario o accesorios,suministros urologicos</t>
  </si>
  <si>
    <t>Dispositivo pesario</t>
  </si>
  <si>
    <t>Es un aparato utilizado en medicina que se coloca en la vagina para corregir el descenso de la matriz.</t>
  </si>
  <si>
    <t>pesario,suministros urologicos</t>
  </si>
  <si>
    <t>Suministros y equipos para terapia vascular y de compresión</t>
  </si>
  <si>
    <t>Dispositivos o tubos para compresión secuencial vascular</t>
  </si>
  <si>
    <t>Equipo usado en el  procedimiento para el control de una hemorragia, ya que obtiene la hemostasia favoreciendo la formación del coágulo. Se realiza en punciones arteriales</t>
  </si>
  <si>
    <t>dispositivos o tubos de compresion vascular secuencial,suministros y equipos para terapia vascular y de compresion</t>
  </si>
  <si>
    <t>Prendas o soporte para compresión o vasculares</t>
  </si>
  <si>
    <t>Dispositivos de compresión que se utiliza para prevenir o controlar el edema. (Inflamación de las piernas).</t>
  </si>
  <si>
    <t>sostenes o aparatos vasculares o de compresion,suministros y equipos para terapia vascular y de compresion</t>
  </si>
  <si>
    <t>Corrección de la visión o gafas cosméticas y productos relacionados</t>
  </si>
  <si>
    <t>Anteojos</t>
  </si>
  <si>
    <t>Son un instrumento óptico formado por un par de lentes sujetadas a un armazón, que se apoya en la nariz mediante un arco y dos patillas que ayudan a sostenerlas en las orejas.</t>
  </si>
  <si>
    <t>anteojos o espejuelos;,correccion de la vision o gafas cosmeticas o anteojos cosmeticos y productos relacionados,gafas,gafas o anteojos,lentes</t>
  </si>
  <si>
    <t>Lentes para anteojos</t>
  </si>
  <si>
    <t xml:space="preserve"> Son objetos transparentes (normalmente de vidrio), limitados por dos superficies, de las que al menos una es curva.</t>
  </si>
  <si>
    <t>correccion de la vision o gafas cosmeticas o anteojos cosmeticos y productos relacionados,lentes de gafas,lentes de gafas o anteojos</t>
  </si>
  <si>
    <t>Monturas para anteojos</t>
  </si>
  <si>
    <t>Monturas o marcos de gafas en metal y plástico  de anteojos.</t>
  </si>
  <si>
    <t>correccion de la vision o gafas cosmeticas o anteojos cosmeticos y productos relacionados,marcos de lentes,marcos de lentes o anteojos</t>
  </si>
  <si>
    <t>Hardware para anteojos</t>
  </si>
  <si>
    <t>Elemento donde va sujetas las gafas de un paciente.</t>
  </si>
  <si>
    <t>correccion de la vision o gafas cosmeticas o anteojos cosmeticos y productos relacionados,hardware de gafas,hardware de gafas o anteojos</t>
  </si>
  <si>
    <t>Anteojos de sol</t>
  </si>
  <si>
    <t>Son unas gafas a menudo coloreadas u oscurecidas para proteger a los ojos de la luz directa y molesta.</t>
  </si>
  <si>
    <t>correccion de la vision o gafas cosmeticas o anteojos cosmeticos y productos relacionados,gafas de sol,gafas o anteojos o lentes de sol</t>
  </si>
  <si>
    <t>Estuches para anteojos</t>
  </si>
  <si>
    <t>Cubierta con que se envuelve o cubren las gafas.</t>
  </si>
  <si>
    <t>correccion de la vision o gafas cosmeticas o anteojos cosmeticos y productos relacionados,fundas de gafas,fundas de gafas o anteojos o lentes</t>
  </si>
  <si>
    <t>Pañitos para limpiar anteojos</t>
  </si>
  <si>
    <t>Paño de microfibra para limpiar el polvo y la suciedad en los lentes de las gafas.</t>
  </si>
  <si>
    <t>correccion de la vision o gafas cosmeticas o anteojos cosmeticos y productos relacionados,telas para limpiar gafas,telas para limpiar gafas o anteojos o lentes</t>
  </si>
  <si>
    <t>Kits para limpiar anteojos</t>
  </si>
  <si>
    <t>Instrumentos utilizados para quitar la suciedad de las gafas.</t>
  </si>
  <si>
    <t>correccion de la vision o gafas cosmeticas o anteojos cosmeticos y productos relacionados,equipo de limpieza de gafas,equipo de limpieza de gafas o anteojos</t>
  </si>
  <si>
    <t>Retenedores de anteojos</t>
  </si>
  <si>
    <t>Cordones regulables para la retención de gafas, de los destinados a permitir su fijación sobre las varillas de unas gafas convencionales.</t>
  </si>
  <si>
    <t>correccion de la vision o gafas cosmeticas o anteojos cosmeticos y productos relacionados,retenedores de gafas,retenedores de gafas o anteojos o lentes</t>
  </si>
  <si>
    <t>Estuches para lentes de contacto</t>
  </si>
  <si>
    <t xml:space="preserve"> Estuche diseñado para guardar los lentes de contacto </t>
  </si>
  <si>
    <t>correccion de la vision o gafas cosmeticas o anteojos cosmeticos y productos relacionados,estuches de lentes de contacto</t>
  </si>
  <si>
    <t>Insertores o removedores de lentes de contacto</t>
  </si>
  <si>
    <t>Instrumentos para poner y quitar los lentes de contacto blandos.</t>
  </si>
  <si>
    <t>correccion de la vision o gafas cosmeticas o anteojos cosmeticos y productos relacionados,injertadores o quitadores de lentes de contacto</t>
  </si>
  <si>
    <t>Medidores de radio de lentes de contacto</t>
  </si>
  <si>
    <t xml:space="preserve">Medidor de radio que muestra la imagen en el lente ancho incorporado monitor LCD. </t>
  </si>
  <si>
    <t>calibres del radio de lentes de contacto,correccion de la vision o gafas cosmeticas o anteojos cosmeticos y productos relacionados</t>
  </si>
  <si>
    <t>Lentes de contacto</t>
  </si>
  <si>
    <t>Son unas lentes correctoras o cosméticas que se ponen en el ojo, concretamente sobre la capa lagrimal que cuida y lubrica la córnea. Estas lentes son producto sanitario y deben cumplir todos los requisitos de estos.</t>
  </si>
  <si>
    <t>correccion de la vision o gafas cosmeticas o anteojos cosmeticos y productos relacionados,lentes de contacto,lentillas</t>
  </si>
  <si>
    <t>Equipo y suministros de obstetricia y ginecología</t>
  </si>
  <si>
    <t>Catéteres o kits de cateterización intrauterina</t>
  </si>
  <si>
    <t>Un dispositivo de forma tubular que puede ser introducido dentro de un tejido o vena. Los catéteres permiten la inyección de fármacos, el drenaje de líquidos o bien el acceso de otros instrumentos médicos.</t>
  </si>
  <si>
    <t>cateteres o kits intrauterinos,equipo y suministros de obstetricia y ginecologia</t>
  </si>
  <si>
    <t>Dispositivos o accesorios uterinos</t>
  </si>
  <si>
    <t>Es un dispositivo pequeño, a menudo 'T' en forma de, que contiene cobre o levonorgestrel, que se inserta en el útero. Son una forma de anticoncepción reversible de acción prolongada , que son las formas más eficaces de control de la natalidad reversible.</t>
  </si>
  <si>
    <t>dispositivos uterinos o accesorios,equipo y suministros de obstetricia y ginecologia</t>
  </si>
  <si>
    <t>Dispositivos o accesorios contraceptivos intrauterinos</t>
  </si>
  <si>
    <t>Es el Método anticonceptivo reversible más frecuentemente usado en el mundo, por unos 160 millones de mujeres, de las cuales más de dos tercios viven en China, donde es el método anticonceptivo más usado, incluso por delante de la esterilización.</t>
  </si>
  <si>
    <t>dispositivos anticonceptivos intrauterinos o accesorios,equipo y suministros de obstetricia y ginecologia</t>
  </si>
  <si>
    <t>Kits o accesorios para amniocentesis</t>
  </si>
  <si>
    <t>Equipo para hacer prueba prenatal común en la cual se extrae una pequeña muestra del líquido amniótico que rodea al feto para analizarla.</t>
  </si>
  <si>
    <t>equipo y suministros de obstetricia y ginecologia,kits de amniocentesis o accesorios</t>
  </si>
  <si>
    <t>Unidades o accesorios de extracción obstétrica</t>
  </si>
  <si>
    <t>Se define como la extracción fetal a través de la incisión de la pared abdominal (laparotomía) y de la pared uterina (histerotomía). Su frecuencia varía según el centro pero está entorno al 16-17%.</t>
  </si>
  <si>
    <t>equipo y suministros de obstetricia y ginecologia,unidades de extraccion de obstetricia o accesorios</t>
  </si>
  <si>
    <t>Kits o accesorios de drenaje ginecológico</t>
  </si>
  <si>
    <t>Equipos de drenaje del líquido que contiene células cancerosas acumulado en el abdomen en mujeres con cáncer ginecológico.</t>
  </si>
  <si>
    <t>equipo y suministros de obstetricia y ginecologia,kits de drenaje ginecologico o accesorios</t>
  </si>
  <si>
    <t>Equipo y suministros de tratamiento de la fertilidad y la esterilidad</t>
  </si>
  <si>
    <t>Kits o accesorios de preparación de semen</t>
  </si>
  <si>
    <t xml:space="preserve">Equipo usado para la preparacíón de la  muestra de semen, o si es el caso, se recurre a muestra testicular o semen de donante.
En el laboratorio, esta muestra se trata para recuperar espermatozoides aptos para inseminar o microinyectar los ovocitos. </t>
  </si>
  <si>
    <t>equipo y suministros de tratamiento de la fertilidad y la esterilidad,kits de preparacion del semen o accesorios</t>
  </si>
  <si>
    <t>Productos o kits o accesorios para el tratamiento de la impotencia</t>
  </si>
  <si>
    <t>Equipos usados para tratar la incapacidad de una persona para realizar el acto sexual.</t>
  </si>
  <si>
    <t>equipo y suministros de tratamiento de la fertilidad y la esterilidad,productos o kits de tratamiento de la impotencia o accesorios</t>
  </si>
  <si>
    <t>Equipo y suministros de quimioterapia</t>
  </si>
  <si>
    <t>Sets o kits de administración de quimioterapia</t>
  </si>
  <si>
    <t>Equipos usados en la administración del tratamiento del cáncer con un medicamento antineoplásico o una combinación de dichas drogas en un régimen de tratamiento estándar.</t>
  </si>
  <si>
    <t>chemotherapy administration sets or kits,sets o kits de administracion de quimioterapia</t>
  </si>
  <si>
    <t>Equipo y suministros de control de hiperhidrosis</t>
  </si>
  <si>
    <t>Equipos o accesorios para el control del sudor</t>
  </si>
  <si>
    <t>Equipo de control de sudor.</t>
  </si>
  <si>
    <t>equipo de control de la transpiracion o accesorios,equipo y suministros de control de hiperhidrosis</t>
  </si>
  <si>
    <t>Productos y accesorios de otorrinolaringología</t>
  </si>
  <si>
    <t>Ayudas para la limpieza de moldes auditivos</t>
  </si>
  <si>
    <t>Clavijas de limpieza para sacar el cerumen de los tubos finos.</t>
  </si>
  <si>
    <t>dispositivos de limpieza de moldes auriculares,productos y accesorios de otorrinolaringologia</t>
  </si>
  <si>
    <t>Dispositivos o accesorios para irrigación nasal</t>
  </si>
  <si>
    <t>La irrigación nasal o lavado nasal o ducha nasal es el personal de higiene práctica en la que la cavidad nasal se lava para eliminar el exceso de mucosidad y la suciedad de la nariz y los senos paranasales .</t>
  </si>
  <si>
    <t>dispositivos de irrigacion nasal o accesorios,productos y accesorios de otorrinolaringologia</t>
  </si>
  <si>
    <t>Dispositivos o bombas para el control de la hemorragia nasal</t>
  </si>
  <si>
    <t>Consiste en cortar tiras de gasa normal extendidas, impregnadas en pomada antibiótica o en su defecto vaselina y colocarlas horizontalmente en la fosa nasal, en capas (en empalizada), marcando mayor presión en las áreas donde se encuentra el punto sangran</t>
  </si>
  <si>
    <t>dispositivos o globos para el control de las hemorragias nasales,productos y accesorios de otorrinolaringologia</t>
  </si>
  <si>
    <t>Moldes auditivos o sus accesorios</t>
  </si>
  <si>
    <t>Moldes del canal auditivo para auricuales.</t>
  </si>
  <si>
    <t>modes auriculares o sus accesorios,productos y accesorios de otorrinolaringologia</t>
  </si>
  <si>
    <t>Kits de reparación de moldes auditivos</t>
  </si>
  <si>
    <t xml:space="preserve">Equipo usado para reparar los moldes del canal auditivo para auricuales </t>
  </si>
  <si>
    <t>kits de reparacion de moldes auriculares,productos y accesorios de otorrinolaringologia</t>
  </si>
  <si>
    <t>Sets filiformes para la trompa de eustaquio</t>
  </si>
  <si>
    <t>Equipos que tienen forma o apariencia de hilo para uso en los canales auditivos</t>
  </si>
  <si>
    <t>productos y accesorios de otorrinolaringologia,sets filiformes auriculares</t>
  </si>
  <si>
    <t>Paquetes de medicación de oídos</t>
  </si>
  <si>
    <t>Los tapones para los oídos son una prenda de protección que se inserta en el canal auditivo externo para evitar dañar la capacidad de audición de quien los lleva. Se usan en ambientes con ruidos muy fuertes, o para evitar que entre el agua, arena o viento</t>
  </si>
  <si>
    <t>productos y accesorios de otorrinolaringologia,tapones de oidos medicos</t>
  </si>
  <si>
    <t>Capuchas de viento para oídos</t>
  </si>
  <si>
    <t>Las orejeras o cascos protectores de oídos son unos auriculares con dos casquetes, hechos para protegerse de un ruido fuerte.</t>
  </si>
  <si>
    <t>orejeras,productos y accesorios de otorrinolaringologia</t>
  </si>
  <si>
    <t>Pegantes o cementos para moldes auditivos</t>
  </si>
  <si>
    <t>Sustancia usada para mantener unidos los moldes del canal auditivo para auricuales.</t>
  </si>
  <si>
    <t>pegamentos o cementos para moldes auriculares,productos y accesorios de otorrinolaringologia</t>
  </si>
  <si>
    <t>Pantallas protectoras de viento para oídos</t>
  </si>
  <si>
    <t>Pantallas de protección que aíslan el área de trabajo para proteger  los oídos.</t>
  </si>
  <si>
    <t>pantallas protectoras para el oido,productos y accesorios de otorrinolaringologia</t>
  </si>
  <si>
    <t>Ganchos de cera de oídos</t>
  </si>
  <si>
    <t>Gancho de cerumen que permite una fácil extracción de cera dura y otros obstáculos del canal auditivo</t>
  </si>
  <si>
    <t>ganchos de extraccion del cerumen,productos y accesorios de otorrinolaringologia</t>
  </si>
  <si>
    <t>Mechas para oídos</t>
  </si>
  <si>
    <t>bastoncillos para los oidos,hisopo,productos y accesorios de otorrinolaringologia</t>
  </si>
  <si>
    <t>Instrumentos o accesorios otológicos</t>
  </si>
  <si>
    <t>Instrumentos y accesorios médicos para consulta, tratamiento y cirugía de oído</t>
  </si>
  <si>
    <t>instrumentos otologicos o accesorios,productos y accesorios de otorrinolaringologia</t>
  </si>
  <si>
    <t>Sujeciones y accesorios</t>
  </si>
  <si>
    <t>Chalecos y chaquetas de fuerza (de restricción)</t>
  </si>
  <si>
    <t>Chaleco de sujeción para la cama o silla de uso.</t>
  </si>
  <si>
    <t>chalecos y chaquetas de sujecion,sujeciones y accesorios</t>
  </si>
  <si>
    <t>Elementos de restricción de cintura y torso</t>
  </si>
  <si>
    <t xml:space="preserve"> Prenda de ropa o parte de ella que cubre el pecho</t>
  </si>
  <si>
    <t>petos y cinturones de sujecion,sujeciones y accesorios,sujetadores para extremidades</t>
  </si>
  <si>
    <t>Elementos de restricción de extremidades</t>
  </si>
  <si>
    <t>Unión con que se sujetan los  brazos y piernas en oposición al tronco.</t>
  </si>
  <si>
    <t>sujeciones para extremidades,sujeciones y accesorios</t>
  </si>
  <si>
    <t>Elementos de restricción de cabeza no para ems</t>
  </si>
  <si>
    <t>Unión con que se sujeta la cabeza.</t>
  </si>
  <si>
    <t>no de emergencia,sujeciones para cabeza,sujeciones y accesorios</t>
  </si>
  <si>
    <t>Correas o hebillas o accesorios o suministros de restricción</t>
  </si>
  <si>
    <t>Tira muy resistente, generalmente de cuero, que sirve para atar o ceñir o sujetar.</t>
  </si>
  <si>
    <t>correas o hebillas de sujecion,o accesorios o suministros,sujeciones y accesorios</t>
  </si>
  <si>
    <t>Elementos de restricción para todo el cuerpo</t>
  </si>
  <si>
    <t>Es un arnés para sujetar el cuerpo completo</t>
  </si>
  <si>
    <t>sujeciones de cuerpo completo,sujeciones y accesorios</t>
  </si>
  <si>
    <t>Sensores o alarmas o accesorios de movimiento de pacientes</t>
  </si>
  <si>
    <t>Es un dispositivo electrónico equipado de sensores que responden un movimiento físico. Se encuentran, generalmente, en sistemas de seguridad o en circuitos cerrados de televisión.</t>
  </si>
  <si>
    <t>sensores o alarmas de movimiento del paciente o accesorios,sujeciones y accesorios</t>
  </si>
  <si>
    <t>Dispositivos o accesorios para estabilización o prevención de caídas de pacientes</t>
  </si>
  <si>
    <t>Instrumentos usados en la estabilización del paciente.</t>
  </si>
  <si>
    <t>dispositivos de estabilizacion o prevencion de caidas para pacientes o accesorios,sujeciones y accesorios</t>
  </si>
  <si>
    <t>Equipos y suministros dentales</t>
  </si>
  <si>
    <t>Suministros y equipos de odontología cosmética</t>
  </si>
  <si>
    <t>Luces de curación o accesorios para odontología estética</t>
  </si>
  <si>
    <t>Lámpara inalámbrica de fotocurado para la polimerización de materiales dentales.</t>
  </si>
  <si>
    <t>,accesorios o lamparas de curacion de la odontologia cosmetica,ampolleta fotocurada,ampolleta fotocurado,ampolleta osram,lampara fotocurado elipar 2500,suministros y equipos de odontologia cosmetica</t>
  </si>
  <si>
    <t>Pozos mezcladores para odontología estética</t>
  </si>
  <si>
    <t xml:space="preserve">Es un objeto hondo o receptáculo, destinado para hace mezclas para odontología cosmética.  </t>
  </si>
  <si>
    <t>recipientes de mezclar para odontologia cosmetica,suministros y equipos de odontologia cosmetica</t>
  </si>
  <si>
    <t>Coronas o formas de coronas</t>
  </si>
  <si>
    <t xml:space="preserve">Es una prótesis dental que cubre el área de un diente previamente preparado o desgastado para ser viable de llevar una corona que conserve o mejore su anatomía. </t>
  </si>
  <si>
    <t>corona policarbonato,corona policarboxilato,coronas o formas de coronas,suministros y equipos de odontologia cosmetica</t>
  </si>
  <si>
    <t>Laca dental</t>
  </si>
  <si>
    <t>Es una suspensión de barniz espeso que contiene una alta concentración de fluoruro sódico en una solución alcohólica de resinas naturales. El barniz de fluor es un flúor tópico concentrado que contiene fluoruro de sodio (NaF) al 5% en una resina o base si</t>
  </si>
  <si>
    <t>barniz dental,suministros y equipos de odontologia cosmetica</t>
  </si>
  <si>
    <t>Suministros de grabado de dientes</t>
  </si>
  <si>
    <t>Equipo usado en el procedimiento donde se recubre una plancha de metal con una sustancia protectora con base de cera, resistente a los ácidos. El artista dibuja la imagen sobre la lámina con una punta metálica muy afilada que va eliminando la capa de cera</t>
  </si>
  <si>
    <t>suministros de grabacion al aguafuerte del diente,suministros y equipos de odontologia cosmetica</t>
  </si>
  <si>
    <t>Suministros blanqueadores o decolorantes de dientes</t>
  </si>
  <si>
    <t>Instrumentos usados en el tratamiento dental estético que logra reducir varios tonos el color original de las piezas dentales, dejando los dientes más blancos y brillantes.</t>
  </si>
  <si>
    <t>suministros para el blanqueamiento de los dientes,suministros y equipos de odontologia cosmetica</t>
  </si>
  <si>
    <t>Sombras dentales</t>
  </si>
  <si>
    <t>Guía de colores para selección de colores odontológicos.</t>
  </si>
  <si>
    <t>suministros y equipos de odontologia cosmetica,tonos odontologicos</t>
  </si>
  <si>
    <t>Instrumentos y dispositivos dentales y de subespecialidad</t>
  </si>
  <si>
    <t>Accesorios o partes de repuesto para instrumentos dentales</t>
  </si>
  <si>
    <t>Repuesto o refacción de pieza dentaes que se utiliza para reemplazar las originales  que debido a su uso diario han sufrido deterioro.</t>
  </si>
  <si>
    <t>accesorios o piezas de repuesto para instrumentos dentales,instrumentos y dispositivos dentales y de sub-especialidad</t>
  </si>
  <si>
    <t>Bandas para matriz dental</t>
  </si>
  <si>
    <t>Son bandas o láminas metálicas de acero, bronce, acetato u otros materiales que se colocan en el diente o entre dos dientes para sostener el material de obturación.</t>
  </si>
  <si>
    <t>banda matris,banda matriz,banda matriz metalica,banda matriz p/ porta matriz,banda molar,banda porta matriz,banda portamatriz,banda preformada,bandas para matriz dental,instrumentos y dispositivos dentales y de sub-especialidad</t>
  </si>
  <si>
    <t>Herramientas de colocación de hidróxido de calcio</t>
  </si>
  <si>
    <t>Instrumentos de colocación hidratación del óxido de calcio (cal viva) en unos equipos denominados hidratadores.</t>
  </si>
  <si>
    <t>instrumentos y dispositivos dentales y de sub-especialidad,jeringa calcio pasta,jeringa hidroxilo calcio,jeringa hidroxilo pasta,utiles de colocacion de hidroxido de calcio</t>
  </si>
  <si>
    <t>Herramientas de colocación de compuestos</t>
  </si>
  <si>
    <t>Herramientas a la medida para la colocación de materiales compuestos.</t>
  </si>
  <si>
    <t>composite,composite ant.,composite anterior,composite fluido,composite fotocurado,composite fotocurado hibrido,composite hibrido,composite jeringa,composite jeringas,composite ortodoncia,composite piezas,composite posterior,composite posteriores,instrumentos y dispositivos dentales y de sub-especialidad,sellante delton,sellante fisuras,sellante fotocurado,utiles de colocacion de compuestos</t>
  </si>
  <si>
    <t>Removedores de coronas o puentes</t>
  </si>
  <si>
    <t>Extractor de corona o de puentes</t>
  </si>
  <si>
    <t>instrumentos y dispositivos dentales y de sub-especialidad,quitadores del puente o de la corona</t>
  </si>
  <si>
    <t>Talladores de amalgamas dentales</t>
  </si>
  <si>
    <t>Es una especie de tenedor que generalmente suele tener con dos puntas alargadas.</t>
  </si>
  <si>
    <t>instrumentos y dispositivos dentales y de sub-especialidad,trinchadores de amalgama dental</t>
  </si>
  <si>
    <t>Casetes para instrumentos dentales</t>
  </si>
  <si>
    <t>Caja grande para instrumentos con bandeja de acero inoxidable + tapa + porta-instrumentos + barra de silicona para sujetar los instrumentos.</t>
  </si>
  <si>
    <t>casetes de instrumentos dentales,instrumentos y dispositivos dentales y de sub-especialidad</t>
  </si>
  <si>
    <t>Bandejas o cubetas para instrumentos dentales</t>
  </si>
  <si>
    <t xml:space="preserve"> Vasija para limpieza de instrumental médico dental.</t>
  </si>
  <si>
    <t>bandejas o tinas para instrumentos dentales,instrumentos y dispositivos dentales y de sub-especialidad</t>
  </si>
  <si>
    <t>Esterillas para instrumentos dentales</t>
  </si>
  <si>
    <t>Pieza de diversos materiales sobre la que se colocan los objetos y recipientes que podrían quemar el mantel.</t>
  </si>
  <si>
    <t>instrumentos y dispositivos dentales y de sub-especialidad,salvamanteles o individuales o cubiertas para  instrumentos dentales,salvamanteles para instrumentos dentales</t>
  </si>
  <si>
    <t>Alicates dentales</t>
  </si>
  <si>
    <t>Una herramienta, tal como unos alicates o pinzas, que se utiliza para apretar o pellizcar.</t>
  </si>
  <si>
    <t>chiquillos dentales,instrumentos y dispositivos dentales y de sub-especialidad,pinzas dentales</t>
  </si>
  <si>
    <t>Cepillos operativos dentales</t>
  </si>
  <si>
    <t>Cepillo específico para la higiene y el cuidado bucodental durante el período de postoperatorio</t>
  </si>
  <si>
    <t>cepillos operativos dentales,instrumentos y dispositivos dentales y de sub-especialidad</t>
  </si>
  <si>
    <t>Retractores dentales</t>
  </si>
  <si>
    <t xml:space="preserve"> Es un instrumento quirúrgico por el cual un cirujano puede separar ya sea activamente los bordes de una incisión quirúrgica o herida , o puede contener subyacentes órganos y tejidos , por lo que las partes del cuerpo bajo la incisión se puede acceder.</t>
  </si>
  <si>
    <t>instrumentos y dispositivos dentales y de sub-especialidad,retractadores dentales</t>
  </si>
  <si>
    <t>Pulidores dentales</t>
  </si>
  <si>
    <t>Usados para frotar, compactar osuavizar opara contornear un borde.</t>
  </si>
  <si>
    <t>brunidores dentales,instrumentos y dispositivos dentales y de sub-especialidad</t>
  </si>
  <si>
    <t>Fresas dentales</t>
  </si>
  <si>
    <t>Instrumento quirúrgico utilizado para realizar trepanaciones u orificios en los huesos.</t>
  </si>
  <si>
    <t>instrumentos y dispositivos dentales y de sub-especialidad,trepanos dentales</t>
  </si>
  <si>
    <t>Unidades crio quirúrgicas dentales</t>
  </si>
  <si>
    <t>Método es incruento y preservación de tratamiento, que es tolerable, incluso para pacientes de edad avanzada y para aquellos con patología grave de órganos y sistemas intestinales.</t>
  </si>
  <si>
    <t>instrumentos y dispositivos dentales y de sub-especialidad,unidades crioquirurgicas dentales</t>
  </si>
  <si>
    <t>Medidores de profundidad dentales</t>
  </si>
  <si>
    <t>Para comprobar la profundidad de los orificios.</t>
  </si>
  <si>
    <t>calibres de profundidad dentales,instrumentos y dispositivos dentales y de sub-especialidad</t>
  </si>
  <si>
    <t>Taladros o brocas dentales</t>
  </si>
  <si>
    <t>Es un pequeño taladro, de alta velocidad que se utiliza durante procedimientos dentales, por lo general para eliminar la caries y la estructura de forma de diente antes de la inserción de un relleno o de la corona. Un taladro dental también puede ser util</t>
  </si>
  <si>
    <t>instrumentos y dispositivos dentales y de sub-especialidad,taladros o brocas dentales</t>
  </si>
  <si>
    <t>Elevadores dentales</t>
  </si>
  <si>
    <t>Este instrumento es usado para luxar el diente del hueso adyacente, además facilita la remoción de raíces fracturadas.</t>
  </si>
  <si>
    <t>elevadores dentales,instrumentos y dispositivos dentales y de sub-especialidad</t>
  </si>
  <si>
    <t>Excavadoras dentales</t>
  </si>
  <si>
    <t>Consiste en un excavador con cuello corto, mediano y largos, de diferentes angulaciones para la remoción de tejido cariado y de la pulpa.</t>
  </si>
  <si>
    <t>excavadores dentales,instrumentos y dispositivos dentales y de sub-especialidad</t>
  </si>
  <si>
    <t>Limas o curetas dentales</t>
  </si>
  <si>
    <t>Se utilizan para eliminar la placa y los depósitos calcificados de la corona y la raíz del diente, eliminar el cemento alterado de la superficie radiocular de la subgingival.</t>
  </si>
  <si>
    <t>instrumentos y dispositivos dentales y de sub-especialidad,lima c/m,lima conducto,lima estr.,lima hueso,lima niti,lima nitiflex,lima p/conducto,lima pconducto,limadura amalfama,limadura conducto,limadura gussa,limadura plata,limas c/m,limas conducto,limas k,limas niti,limas o raspadores dentales,limas tipo k</t>
  </si>
  <si>
    <t>Instrumentos para contorno de calzas dentales</t>
  </si>
  <si>
    <t>Herramientas de procesamiento o instrumentos para contorno de relleno dental.</t>
  </si>
  <si>
    <t>instrumentos dentales para empastar los contornos,instrumentos y dispositivos dentales y de sub-especialidad</t>
  </si>
  <si>
    <t>Protectores de dedos para uso odontológico</t>
  </si>
  <si>
    <t>Dediles dentales para proteger al personal contra infecciónes,</t>
  </si>
  <si>
    <t>instrumentos y dispositivos dentales y de sub-especialidad,protectores dentales para los dedos</t>
  </si>
  <si>
    <t>Fórceps dentales</t>
  </si>
  <si>
    <t>Los fórceps dentales son instrumentos específicamente diseñados para la extracción de dientes. En su forma se parecen a una pinza y actuando como una palanca, coge a la pieza dentaria y mediante diferentes movimientos que rompen el ligamento periodontal y</t>
  </si>
  <si>
    <t>forceps de dentista,instrumentos y dispositivos dentales y de sub-especialidad</t>
  </si>
  <si>
    <t>Piezas manuales o accesorios para uso odontológico</t>
  </si>
  <si>
    <t>Es la parte del equipo dental  a la cual se fijan los instrumentos cortantes rotatorios, estas pueden rotar a diferentes velocidades según el uso que le vayan a dar.</t>
  </si>
  <si>
    <t>instrumentos y dispositivos dentales y de sub-especialidad,piezas de mano dentales o accesorios</t>
  </si>
  <si>
    <t>Instrumentos de higiene dental</t>
  </si>
  <si>
    <t>Instrumentos utilizados para cuidar la salud bucal.</t>
  </si>
  <si>
    <t>instrumentos de higiene dental,instrumentos y dispositivos dentales y de sub-especialidad</t>
  </si>
  <si>
    <t>Accesorios para afilar instrumentos dentales</t>
  </si>
  <si>
    <t>Instrumento usado para sacar filo a los equipos dentales.</t>
  </si>
  <si>
    <t>accesorios de instrumentos dentales de afilar,instrumentos y dispositivos dentales y de sub-especialidad</t>
  </si>
  <si>
    <t>Espejos o mangos de espejo para uso odontológico</t>
  </si>
  <si>
    <t>Con esto el odontólogosepara las mejillas para observar el interior dela cavidad bucal</t>
  </si>
  <si>
    <t>espejo bucal,espejo dental,espejo dental acero,espejo examen,espejos bucales,espejos dental,espejos dentales,espejos o mangos de espejos dentales,instrumentos y dispositivos dentales y de sub-especialidad</t>
  </si>
  <si>
    <t>Lozas mezcladoras para uso odontológico</t>
  </si>
  <si>
    <t>Tabla de mezcla reutilizable para el sistema dental.</t>
  </si>
  <si>
    <t>ales,instrumentos y dispositivos dentales y de sub-especialidad,tablas de mezclar dentales</t>
  </si>
  <si>
    <t>Organizadores dentales</t>
  </si>
  <si>
    <t xml:space="preserve">Dispensadores y organizadores odontologícos. </t>
  </si>
  <si>
    <t>instrumentos y dispositivos dentales y de sub-especialidad,organizadores dentales</t>
  </si>
  <si>
    <t>Instrumentos de colocación para uso odontológico</t>
  </si>
  <si>
    <t>Ulilizados para llevar una base o un liner a la preparación</t>
  </si>
  <si>
    <t>instrumentos de colocacion dental,instrumentos y dispositivos dentales y de sub-especialidad</t>
  </si>
  <si>
    <t>Sondas dentales</t>
  </si>
  <si>
    <t>Instrumentos dentales utilizados para la evaluación y determinación de enfermedades periodontales y diagnóstico de caries.</t>
  </si>
  <si>
    <t>instrumentos y dispositivos dentales y de sub-especialidad,sondas dentales</t>
  </si>
  <si>
    <t>Escariadores dentales</t>
  </si>
  <si>
    <t>Es instrumento utilizado en odontología para la ampliación de los canales radiculares</t>
  </si>
  <si>
    <t>escariadores dentales,instrumentos y dispositivos dentales y de sub-especialidad</t>
  </si>
  <si>
    <t>Instrumentos de empaque de cordones de retracción para uso odontológico</t>
  </si>
  <si>
    <t>Instrumentos de embalaje para la colocación del cordón atraumática y precisa.</t>
  </si>
  <si>
    <t>instrumentos dentales de empaque de la cuerda de retraccion,instrumentos y dispositivos dentales y de sub-especialidad</t>
  </si>
  <si>
    <t>Picos de punta de raíz para uso dental</t>
  </si>
  <si>
    <t>Herramienta con dos bocas opuestas,una plana como de martillo y otra aguzada como de pico</t>
  </si>
  <si>
    <t>instrumentos y dispositivos dentales y de sub-especialidad,piquetas de la punta de raiz dental</t>
  </si>
  <si>
    <t>Eyectores de saliva o dispositivos de succión oral o suministros dentales</t>
  </si>
  <si>
    <t xml:space="preserve">Aparatos usados para la  aspiración de la saliva durante los procedimientos odontológicos </t>
  </si>
  <si>
    <t>expulsores dentales de saliva o aparatos de succion oral o suministros,instrumentos y dispositivos dentales y de sub-especialidad</t>
  </si>
  <si>
    <t>Raspadores dentales o accesorios</t>
  </si>
  <si>
    <t xml:space="preserve">Son instrumentos dentales utilizados fundamentalmente para el tratamiento profiláctico y periodontal cuidado de humanos los dientes </t>
  </si>
  <si>
    <t>instrumentos y dispositivos dentales y de sub-especialidad,quitasarros dentales o accesorios</t>
  </si>
  <si>
    <t>Escalas dentales</t>
  </si>
  <si>
    <t>Es la acumulación de sales de calcio y fósforo sobre la superficie dental. Se trata del resultado de la mineralización de la placa bacteriana, esto es, del conjunto de microorganismos, saliva y restos alimenticios que se van depositando sobre las piezas d</t>
  </si>
  <si>
    <t>instrumentos y dispositivos dentales y de sub-especialidad,sarros dentales</t>
  </si>
  <si>
    <t>Tijeras dentales</t>
  </si>
  <si>
    <t>Instrumentos de corte de diferentes tamaños y longitudes para las diferentes especialidades orales:  se usan sobretodo en cirugía oral y odontología conservadora.</t>
  </si>
  <si>
    <t>instrumentos y dispositivos dentales y de sub-especialidad,tijeras dentales</t>
  </si>
  <si>
    <t>Espátulas dentales</t>
  </si>
  <si>
    <t>Son instrumentos que sirven para la aplicación de materiales, separación de matrices, introducción de hilos de retracción u otros destinos como la mezcla de polisulfuros, siliconas y cementos. Pueden ser instrumentos dobles o sencillos con distintas forma</t>
  </si>
  <si>
    <t>espatula cemento,espatula metalica,espatulas dentales,instrumentos y dispositivos dentales y de sub-especialidad</t>
  </si>
  <si>
    <t>Pinzas dentales</t>
  </si>
  <si>
    <t>Las pinzas son instrumentos muy versátiles; sirven para sujetar, para separar colgajos, para aproximar bordes y suturar, para transportar objetos pequeños al interior de la boca.</t>
  </si>
  <si>
    <t>instrumentos y dispositivos dentales y de sub-especialidad,pinzas dentales</t>
  </si>
  <si>
    <t>Grabadores de cera para uso odontológico</t>
  </si>
  <si>
    <t>instrumentos y dispositivos dentales y de sub-especialidad,trinchadores de cera dentales</t>
  </si>
  <si>
    <t>Cuchillos de gingivectomía</t>
  </si>
  <si>
    <t>Para la incisión inicial durante una gingivectomia o gingivoplastia</t>
  </si>
  <si>
    <t>cuchillos para gingivectomia,instrumentos y dispositivos dentales y de sub-especialidad</t>
  </si>
  <si>
    <t>Cortadoras de margen dental</t>
  </si>
  <si>
    <t>Poseen una forma de escalon para alisar o biselar el borde de las preparaciones con en rabana.</t>
  </si>
  <si>
    <t>instrumentos y dispositivos dentales y de sub-especialidad,recortadores dentales del margen</t>
  </si>
  <si>
    <t>Soportes para la boca para uso odontológico</t>
  </si>
  <si>
    <t>Son todos aquellos apoyos sobre estructuras ubicadas en el interior de la boca.</t>
  </si>
  <si>
    <t>apoyos dentales para la boca,instrumentos y dispositivos dentales y de sub-especialidad</t>
  </si>
  <si>
    <t>Kits o bandejas operativas reusables pre ensambladas para uso odontológico</t>
  </si>
  <si>
    <t>Dispositivos protectivos para los dientes.</t>
  </si>
  <si>
    <t>bandejas o equipos dentales operativos pre-ensamblados reutilizables,instrumentos y dispositivos dentales y de sub-especialidad</t>
  </si>
  <si>
    <t>Dispositivos protectores para dientes</t>
  </si>
  <si>
    <t>Los protectores bucales son dispositivos hechos de plástico flexible que se ... de la dentadura de quien lo usará para adaptarse a sus dientes</t>
  </si>
  <si>
    <t>dispositivos protectivos para los dientes,instrumentos y dispositivos dentales y de sub-especialidad</t>
  </si>
  <si>
    <t>Sujetadores absorbentes para uso odontológico</t>
  </si>
  <si>
    <t>Soporte absorbente que es utilizado por los dentistas para sostener rollos de algodón en una posición predeterminada en la boca.</t>
  </si>
  <si>
    <t>instrumentos y dispositivos dentales y de sub-especialidad,soportes de absorbentes odontologicos</t>
  </si>
  <si>
    <t>Calibradores para uso odontológico</t>
  </si>
  <si>
    <t>Instrumento de medida de una o varias propiedades físicas de una pieza o conjunto de piezas</t>
  </si>
  <si>
    <t>calibres odontologicos,instrumentos y dispositivos dentales y de sub-especialidad</t>
  </si>
  <si>
    <t>Herramientas de detección de fracturas para uso odontológico</t>
  </si>
  <si>
    <t>Herramientas para la detección de la lesión de la caries dental</t>
  </si>
  <si>
    <t>herramientas de deteccion de fracturas dentales,instrumentos y dispositivos dentales y de sub-especialidad</t>
  </si>
  <si>
    <t>Separadores de dientes para uso odontológico</t>
  </si>
  <si>
    <t>Los separadores son pequeños módulos de goma que se ponen entre sus dientes para crear el espacio deseado para mas tarde colocar las bandas metálicas.</t>
  </si>
  <si>
    <t>instrumentos y dispositivos dentales y de sub-especialidad,separadores dentales</t>
  </si>
  <si>
    <t>Introductor de espigas para uso odontológico</t>
  </si>
  <si>
    <t>Instrumento para la toma de impresion dental</t>
  </si>
  <si>
    <t>instrumentos y dispositivos dentales y de sub-especialidad,troqueles para pernos dentales</t>
  </si>
  <si>
    <t>Doblador de espigas para uso odontológico</t>
  </si>
  <si>
    <t>Instrumento para doblar pernos dentales</t>
  </si>
  <si>
    <t>dobladores para pernos dentales,instrumentos y dispositivos dentales y de sub-especialidad</t>
  </si>
  <si>
    <t>Guías para uso odontológico</t>
  </si>
  <si>
    <t>Guía clínica de salud oral.</t>
  </si>
  <si>
    <t>guias odontologicas,instrumentos y dispositivos dentales y de sub-especialidad</t>
  </si>
  <si>
    <t>Probadores de nervio o de vitalidad para uso odontológico</t>
  </si>
  <si>
    <t>Las pruebas de vitalidad pulpar son procedimientos que forman parte de exámenes y pruebas de la historia médica.</t>
  </si>
  <si>
    <t>comprobadores de pulpa o vitalidad dental,instrumentos y dispositivos dentales y de sub-especialidad</t>
  </si>
  <si>
    <t>Esparcidores para uso odontológico</t>
  </si>
  <si>
    <t>Sistema de separación mandibular.</t>
  </si>
  <si>
    <t>instrumentos y dispositivos dentales y de sub-especialidad,separadores mandibulares</t>
  </si>
  <si>
    <t>Tubos o accesorios para uso odontológico</t>
  </si>
  <si>
    <t xml:space="preserve">Tuberias Herramientas  mangueras  conduccion de agua y conduccion de gas </t>
  </si>
  <si>
    <t>instrumentos y dispositivos dentales y de sub-especialidad,tuberias odontologicas o accesorios</t>
  </si>
  <si>
    <t>Enhebradores de seda dental</t>
  </si>
  <si>
    <t>Las bobinadoras de conos de hilo son máquinas utilizadas para crear conos de hilo a partir de las bolas.</t>
  </si>
  <si>
    <t>bobinadoras de hilo dental,instrumentos y dispositivos dentales y de sub-especialidad</t>
  </si>
  <si>
    <t>Kit de extracción de partes de dientes</t>
  </si>
  <si>
    <t>Equipo de instrumentos para la luxación, elevación y extracción de órganos dentales</t>
  </si>
  <si>
    <t>extirpador surtido,extirpadores maillefer,extirpadores pulpar,extractor nervio,extractor pulpar,extractor surtido,extractores pulpares,instrumentos y dispositivos dentales y de sub-especialidad,kit de extraccion de fragmentos dentales</t>
  </si>
  <si>
    <t>Aplicadores o absorbentes para uso odontológico</t>
  </si>
  <si>
    <t>Pinceles finos para la aplicación del adhesivo dental. Aplicadores flexibles diseñados específicamente para una aplicación rápida de material en zonas de acceso limitado</t>
  </si>
  <si>
    <t>aplicadores o absorbentes odontologicos,instrumentos y dispositivos dentales y de sub-especialidad</t>
  </si>
  <si>
    <t>Estuches o bolsas para instrumentos dentales</t>
  </si>
  <si>
    <t>Un estuche es una caja pequeña que sirve para guardar cosas de forma ordenada. Generalmente, se utiliza para objetos de pequeñas dimensiones y de cierto valor: joyas, relojes, plumas estilográficas, etc.</t>
  </si>
  <si>
    <t>estuches o bolsas de instrumental odontologico,instrumentos y dispositivos dentales y de sub-especialidad</t>
  </si>
  <si>
    <t>Electrodos de anestesia o repuestos para uso odontológico</t>
  </si>
  <si>
    <t>Un electrodo es un conductor eléctrico utilizado para hacer contacto con una parte no metálica de un circuito, por ejemplo un semiconductor, un electrolito, el vacío (en una válvula termoiónica), un gas (en una lámpara de neón), etc.</t>
  </si>
  <si>
    <t>electrodos o recambios de anestesia odontologica,instrumentos y dispositivos dentales y de sub-especialidad</t>
  </si>
  <si>
    <t>Cuñas o sets para uso odontológico</t>
  </si>
  <si>
    <t>Por lo general tiene forma de una pirámide triangular alargada y se coloca en el espacio interdentario dentro de la tronera donde ésta ubicada la papila gingival</t>
  </si>
  <si>
    <t>cunas o sets odontologicos,instrumentos y dispositivos dentales y de sub-especialidad</t>
  </si>
  <si>
    <t>Discos cortadores o separadores para uso odontológico</t>
  </si>
  <si>
    <t>d,discos cortadores o separadores dentales,instrumentos y dispositivos dentales y de sub-especialidad</t>
  </si>
  <si>
    <t>Calibradores o accesorios para uso odontológico</t>
  </si>
  <si>
    <t>El instrumento de medición dental  para la implantología.</t>
  </si>
  <si>
    <t>dispositivos de medicion dental o accesorios,instrumentos y dispositivos dentales y de sub-especialidad</t>
  </si>
  <si>
    <t>Sujetadores bucales para uso odontológico</t>
  </si>
  <si>
    <t>Instrumentos de protección y limpieza dentales</t>
  </si>
  <si>
    <t>instrumentos y dispositivos dentales y de sub-especialidad,sujeciones bucales odontologicas</t>
  </si>
  <si>
    <t>Matrices o sets para uso odontológico</t>
  </si>
  <si>
    <t>En aquellas cavidades en las que no se conservan las paredes dentarias, es necesario usar un sistema de encofrado que permita poder reconstruir la estructura dentaria. Para ello, se emplean las matrices.</t>
  </si>
  <si>
    <t>instrumentos y dispositivos dentales y de sub-especialidad,matrices odontologicas o sets</t>
  </si>
  <si>
    <t>Enrolladores de instrumentos para instrumentos o accesorios dentales</t>
  </si>
  <si>
    <t xml:space="preserve"> Estuches enrollables que tiene la capacidad de almacenar todo tipo instrumentos odontológicos.</t>
  </si>
  <si>
    <t>estuches enrollables para instrumentos o accesorios odontologicos,instrumentos y dispositivos dentales y de sub-especialidad</t>
  </si>
  <si>
    <t>Deshidratadores para uso odontológico</t>
  </si>
  <si>
    <t>La deshidratación es la alteración de agua y sales minerales en el plasma de un cuerpo.</t>
  </si>
  <si>
    <t>deshidratantes odontologicos,instrumentos y dispositivos dentales y de sub-especialidad</t>
  </si>
  <si>
    <t>Portadores de calor para uso odontológico</t>
  </si>
  <si>
    <t xml:space="preserve">Instrumentos térmicos, de presión y transmisores: es una magnitud referida a las nociones comunes de caliente, tibio, frío y que puede ser medida. </t>
  </si>
  <si>
    <t>instrumentos y dispositivos dentales y de sub-especialidad,transmisores termicos odontologicos</t>
  </si>
  <si>
    <t>Calzas o kits de calzas para sistemas post dentales</t>
  </si>
  <si>
    <t xml:space="preserve">Equipo de respuesto o recarga de los sistemas de fijación dental. </t>
  </si>
  <si>
    <t>instrumentos y dispositivos dentales y de sub-especialidad,recambios o kits de recambio para sistemas de fundas dentales provisionales</t>
  </si>
  <si>
    <t>Expansores para uso odontológico</t>
  </si>
  <si>
    <t>Realizan una expansión ortopédica al separar la fisura palatina media, por la aplicación de fuerza contra los laterales del maxilar superior</t>
  </si>
  <si>
    <t>expansores odontologicos,instrumentos y dispositivos dentales y de sub-especialidad</t>
  </si>
  <si>
    <t>Martillos para uso odontológico</t>
  </si>
  <si>
    <t>Mazos para el uso multiusos en implantología y cirugía oral.</t>
  </si>
  <si>
    <t>instrumentos y dispositivos dentales y de sub-especialidad,macetas odontologicas</t>
  </si>
  <si>
    <t>Sujetadores de fresas para uso odontológico</t>
  </si>
  <si>
    <t>Instrumento quirurgico odontológico usado en la explantación segura de todos los implantes existentes.</t>
  </si>
  <si>
    <t>instrumentos y dispositivos dentales y de sub-especialidad,soportes para trepanos odontologicos</t>
  </si>
  <si>
    <t>Kits de restauración para uso odontológico</t>
  </si>
  <si>
    <t>Equipo para reparar un diente dañado por caries y devolverle su función y forma normal.</t>
  </si>
  <si>
    <t>instrumentos y dispositivos dentales y de sub-especialidad,kits de restauracion dental</t>
  </si>
  <si>
    <t>Cuchillos para uso odontológico</t>
  </si>
  <si>
    <t>Se utilizan en las cirugías odontológicas para la extracción o restauración  de dientes</t>
  </si>
  <si>
    <t>cuchillas odontologicas,instrumentos y dispositivos dentales y de sub-especialidad</t>
  </si>
  <si>
    <t>Kits indicadores de presión para uso odontológico</t>
  </si>
  <si>
    <t>Pasta o equipo indicador de los puntos de presión de prótesis completas removibles o coronas y puentes fijos.</t>
  </si>
  <si>
    <t>instrumentos y dispositivos dentales y de sub-especialidad,kits indicadores de presion dental</t>
  </si>
  <si>
    <t>Sujetadores para almohadillas o láminas mezcladoras</t>
  </si>
  <si>
    <t>Elementos que brindan el apoyo para las almohadillas utilizadas en los procedimientos dentales.</t>
  </si>
  <si>
    <t>instrumentos y dispositivos dentales y de sub-especialidad,soportes para almohadillas o superficies de mezclado</t>
  </si>
  <si>
    <t>Bolsas mezcladoras para uso odontológico</t>
  </si>
  <si>
    <t>Bolsas de plástico especialmente diseñados son de rápida mezcla de alginato y agua para impresiones dentales.</t>
  </si>
  <si>
    <t>bolsas de mezcla odontologicas,instrumentos y dispositivos dentales y de sub-especialidad</t>
  </si>
  <si>
    <t>Topes o accesorios endodónticos</t>
  </si>
  <si>
    <t>Los anillos de goma tienen un diámetro de 3.5mm., un grosor de 1mm. y son radio- opacos. Se pueden esterilizar en el autoclave a 134ºC.</t>
  </si>
  <si>
    <t>instrumentos y dispositivos dentales y de sub-especialidad,topes de endodoncia o accesorios</t>
  </si>
  <si>
    <t>Sets o accesorios de anestesia para uso odontológico</t>
  </si>
  <si>
    <t>Equipo usado en el  un acto médico controlado en el que se usan fármacos para bloquear la sensibilidad táctil y dolorosa de un paciente, sea en todo o parte de su cuerpo y sea con o sin compromiso de conciencia.</t>
  </si>
  <si>
    <t>anestesi dental,anestesia c/vasconsitrictor,anestesia c/vaso,anestesia dental,anestesia dental pediatrica,anestesia dental vaso,anestesia s/vas,anestesia s/vasoconsitrictor,anestesia vasoconstrictor,instrumentos y dispositivos dentales y de sub-especialidad,sets de anestesia odontologica o accesorios</t>
  </si>
  <si>
    <t>Muebles para la clínica dental</t>
  </si>
  <si>
    <t>Sillas para examen dental o partes relacionadas o accesorios</t>
  </si>
  <si>
    <t>Mueble usado para el procedimiento clínico necesario para establecer un diagnóstico periodontal adecuado.</t>
  </si>
  <si>
    <t>muebles para la clinica dental,sillas de examen dental o piezas o accesorios relacionados</t>
  </si>
  <si>
    <t>Taburetes para uso odontológico</t>
  </si>
  <si>
    <t>Es un asiento sin brazos ni respaldo, para una persona. También llamado banqueta o piso.</t>
  </si>
  <si>
    <t>muebles para la clinica dental,taburetes dentales</t>
  </si>
  <si>
    <t>Gabinetes para uso odontológico</t>
  </si>
  <si>
    <t>Es un mueble cerrado por medio de puertas, en cuya distribución interior puede haber estantes para guardar equipos odontológicos,</t>
  </si>
  <si>
    <t>armarios odontologicos,muebles para la clinica dental</t>
  </si>
  <si>
    <t>Mesas o accesorios para uso odontológico</t>
  </si>
  <si>
    <t>Mueble usado para la colocación de los instrumentos odontológicos.</t>
  </si>
  <si>
    <t>mesas odontologicas o accesorios,muebles para la clinica dental</t>
  </si>
  <si>
    <t>Sets de mobiliarios combinados para procedimientos dentales</t>
  </si>
  <si>
    <t>Conjunto de muebles que sirven para facilitar los tratamientos odontológicos.</t>
  </si>
  <si>
    <t>muebles para la clinica dental,sets de mobiliario combinado para tratamientos odontologicos</t>
  </si>
  <si>
    <t>Rellenos y acabados dentales y suministros para pulir</t>
  </si>
  <si>
    <t>Portadores de amalgamas</t>
  </si>
  <si>
    <t>Instrumento para transportar la amalgama plástica, con objeto de insertarla en una cavidad dentaria ya preparada o molde</t>
  </si>
  <si>
    <t>portadores de amalgama,rellenos y acabados dentales y suministros para pulir</t>
  </si>
  <si>
    <t>Obturadores o puntas o accesorios para uso odontológico</t>
  </si>
  <si>
    <t>Un instrumento para la condensación o la consolidación de un relleno de material , tal como una dentales de amalgama en una restauración dental</t>
  </si>
  <si>
    <t>perforadoras odontologicas,puntas o accesorios,rellenos y acabados dentales y suministros para pulir</t>
  </si>
  <si>
    <t>Cápsulas de amalgama para uso odontológico</t>
  </si>
  <si>
    <t>Es un material de restauración utilizado en odontología, que resulta de la aleación del mercurio con otros metales, como plata, estaño, cobre, zinc u oro.</t>
  </si>
  <si>
    <t>amalagama,amalgama aleacion,amalgama degussa,amalgama deguzza,amlagama,capsulas amalgama,capsulas de amalgama dental,rellenos y acabados dentales y suministros para pulir</t>
  </si>
  <si>
    <t>Empaquetadores de cable para uso odontológico</t>
  </si>
  <si>
    <t>Permite que el dentista para colocar retracción cordón ajustadamente entre el diente y la encía</t>
  </si>
  <si>
    <t>rellenadores dentales de cuerda,rellenos y acabados dentales y suministros para pulir</t>
  </si>
  <si>
    <t>Discos pulidores o de terminado para uso odontológico</t>
  </si>
  <si>
    <t>Discos de acabado y pulido flexible con recubrimiento de óxido de aluminio</t>
  </si>
  <si>
    <t>cepillos de pulido sof lex brush 12 unidades y 2 mandriles,disco lija,disco lija surtido,disco metalico desgaste,discos carburundum,discos de acabado o pulido,discos electrodos,discos lija papel,kit disco sof lex 1980 240 disco grueso,kit disco sof lex 2380 -240 discos grueso mediano y fino,mediano y fino,rellenos y acabados dentales y suministros para pulir,repuesto bolsas de discos 85 unidades,repuesto disco,repuesto disco soflex,sensadisco cefadroxilo</t>
  </si>
  <si>
    <t>Tiras pulidoras o de terminado para uso odontológico</t>
  </si>
  <si>
    <t>Trasera fina y flexible con recubrimiento de óxido de aluminio. Tira con un hueco central con dos grados abrasivos por tira para permitir el acceso interproximal.</t>
  </si>
  <si>
    <t>rellenos y acabados dentales y suministros para pulir,tiras dentales de acabado o pulido</t>
  </si>
  <si>
    <t>Puntas pulidoras o de terminado para uso odontológico</t>
  </si>
  <si>
    <t>Pulidor para abrillantado de los dientes</t>
  </si>
  <si>
    <t>puntas de torno o pulidor dental,rellenos y acabados dentales y suministros para pulir</t>
  </si>
  <si>
    <t>Compuestos brilladores para uso odontológico</t>
  </si>
  <si>
    <t>Sistemas para la remoción de manchas externas sobre la superficie dental.</t>
  </si>
  <si>
    <t>compuestos de pulido dental,rellenos y acabados dentales y suministros para pulir</t>
  </si>
  <si>
    <t>Paños comprimibles para uso odontológico</t>
  </si>
  <si>
    <t>Elemento utilizado para ejercer presión en los procedimientos  odontológico</t>
  </si>
  <si>
    <t>panos de presion odontologicos,rellenos y acabados dentales y suministros para pulir</t>
  </si>
  <si>
    <t>Kits pulidores o de terminado para uso odontológico</t>
  </si>
  <si>
    <t>Procedimiento usado para limpiar los dientes y eliminar la caries, se utiliza una fuerte corriente de óxido de aluminio. Y en lugar de limpiar como se hace con la pintura de una pared, la caries se "ataca" desde la superficie de los dientes.</t>
  </si>
  <si>
    <t>kits de torno o pulidor dental,rellenos y acabados dentales y suministros para pulir</t>
  </si>
  <si>
    <t>Copas o sets pulidores para uso odontológico</t>
  </si>
  <si>
    <t>Materiales usados para desgastar por fricción superficies ásperas.</t>
  </si>
  <si>
    <t>rellenos y acabados dentales y suministros para pulir,vasos o sets de pulido odontologicos</t>
  </si>
  <si>
    <t>Resortes para abrasión o máquinas pulidoras para uso odontológico</t>
  </si>
  <si>
    <t xml:space="preserve">Su función es la remoción de manchas externas sobre la superficie dental. El termino implica desgaste de los tejidos duros del diente con abrasivos finos hasta dejarlo brilloso sin dejar rayas. </t>
  </si>
  <si>
    <t>muelles para tornos y pulidores odontologicos,rellenos y acabados dentales y suministros para pulir</t>
  </si>
  <si>
    <t>Tubos de calzas para uso odontológico</t>
  </si>
  <si>
    <t>Tubos para «empastar» o limpiar la cavidad resultante de una caries para luego rellenarla con algún material.</t>
  </si>
  <si>
    <t>rellenos y acabados dentales y suministros para pulir,tubos de obturacion dental</t>
  </si>
  <si>
    <t>Adaptadores de placas de sujeción para tallado o máquinas pulidoras para uso odontológico</t>
  </si>
  <si>
    <t>Los dispositivos para ajuste de las herramientas odontológicas.</t>
  </si>
  <si>
    <t>adaptadores porta herramientas para tornos y pulidores odontologicos,rellenos y acabados dentales y suministros para pulir</t>
  </si>
  <si>
    <t>Conos para tallado o máquinas pulidoras para uso odontológico</t>
  </si>
  <si>
    <t>Desgastar una superficie con abrasivos finos hasta dejarla brillosa sin dejar rayas.</t>
  </si>
  <si>
    <t>cono gutapercha,cono gutapercha caja,cono gutapercha maillefer,cono gutapercha mallefer,cono gutapercha surtido,conos gutapercha,conos gutapercha caja,conos gutapercha maillefer,conos gutapercha mallefer,conos para tornos y pulidores odontologicos,gutaperche,rellenos y acabados dentales y suministros para pulir</t>
  </si>
  <si>
    <t>Portadores de lámina de oro</t>
  </si>
  <si>
    <t>Distribuidor de la lámina muy fina de oro batido usado tradicionalmente para decoración por medio del dorado.</t>
  </si>
  <si>
    <t>dispensadores de hojas de oro,rellenos y acabados dentales y suministros para pulir</t>
  </si>
  <si>
    <t>Equipo y suministros para higiene dental y cuidado preventivo</t>
  </si>
  <si>
    <t>Cepillos para paladares o prótesis dentales</t>
  </si>
  <si>
    <t>Es un instrumento de higiene oral utilizado para limpiar los dientes y las encías que consiste en un cuerpo o mango aproximadamente recto en cuyo uno de sus extremos (o cabeza del cepillo) se encuentra un denso conjunto de cerdas perpendiculares al cuerpo</t>
  </si>
  <si>
    <t>cepillos de placa de dentadura o de la dentadura,equipo y suministros para higiene dental y cuidado preventivo</t>
  </si>
  <si>
    <t>Kits de profilaxis para uso odontológico</t>
  </si>
  <si>
    <t xml:space="preserve"> Instrumentos usados en la remoción de placa bacteriana y cálculos de sarro formados alrededor de los dientes, este tratamiento puede realizarse según el caso, con instrumentos manuales con ultrasonido u otro instrumento electromecánico.</t>
  </si>
  <si>
    <t>,equipo y suministros para higiene dental y cuidado preventivo,equipos de profilaxis dental</t>
  </si>
  <si>
    <t>Copas o contenedores para prótesis dentales</t>
  </si>
  <si>
    <t>Utensilio o cavidad para guardar o contener las dentaduras</t>
  </si>
  <si>
    <t>copas o recipientes de dentaduras,equipo y suministros para higiene dental y cuidado preventivo</t>
  </si>
  <si>
    <t>Soluciones o tabletas reveladoras</t>
  </si>
  <si>
    <t>Comprimidos (pastillas) reveladoras de placa dental que se colocan en la boca y tiñen la placa de un color muy vistoso, habitualmente un rosa intenso.</t>
  </si>
  <si>
    <t>,equipo y suministros para higiene dental y cuidado preventivo,soluciones o comprimidos de revelar</t>
  </si>
  <si>
    <t>Geles o enjuagues de fluoruro</t>
  </si>
  <si>
    <t>Es una solución que suele usarse para mantener la higiene bucal, después del cepillado de dientes, para eliminar las bacterias y microorganismos causantes de caries y eliminar el aliento desagradable.</t>
  </si>
  <si>
    <t>equipo y suministros para higiene dental y cuidado preventivo,geles o fluoruro de enjuagues</t>
  </si>
  <si>
    <t>Tabletas o gotas de fluoruro</t>
  </si>
  <si>
    <t>Pertenece a los medicamentos indicados para la prevención de la caries. Refuerza el esmalte dental. Está indicado para la prevención de la caries dental en niños de 1 a 16 años.</t>
  </si>
  <si>
    <t>,comprimidos o gotas de fluoruro,equipo y suministros para higiene dental y cuidado preventivo</t>
  </si>
  <si>
    <t>Tanques de profilaxis para uso odontológico</t>
  </si>
  <si>
    <t>Es un procedimiento odontológico que consiste en la eliminación de la placa bacteriana y el sarro presentes en las superficies dentarias, mediante el uso de instrumentos y materiales.</t>
  </si>
  <si>
    <t>depositos de profilaxis odontologica,equipo y suministros para higiene dental y cuidado preventivo</t>
  </si>
  <si>
    <t>Frascos o sets para prótesis dentales</t>
  </si>
  <si>
    <t xml:space="preserve"> Vaso que se llena de agua y se introduce una tableta para limpiar prótesis.</t>
  </si>
  <si>
    <t>equipo y suministros para higiene dental y cuidado preventivo,vasos o sets para dentaduras postizas</t>
  </si>
  <si>
    <t>Pastas o kits de prevención dental</t>
  </si>
  <si>
    <t>Se usa para la limpieza dental, casi siempre con un cepillo de dientes. Suelen contener flúor como monofluorfosfato de sodio (Na2PO3F), arcilla, un poco de cuarzo, fluoruro de sodio (NaF) y el mineral más importante, Marmol.</t>
  </si>
  <si>
    <t>equipo y suministros para higiene dental y cuidado preventivo,pastas o kits de odontologia preventiva</t>
  </si>
  <si>
    <t>Dispositivos o accesorios para limpiar dientes</t>
  </si>
  <si>
    <t xml:space="preserve">Instrumentos limpiadores usados en la higiene dental </t>
  </si>
  <si>
    <t>dispositivos de limpieza dental o accesorios,equipo y suministros para higiene dental y cuidado preventivo</t>
  </si>
  <si>
    <t>Sets acondicionadores de tejido dental</t>
  </si>
  <si>
    <t>Son materiales de rebasado, blandos, que pueden aplicarse sobre la superficie de adaptación de la prótesis. Se utilizan para proporcionar una almoadilla provisional que distribuye la carga masticatoria a los tejidos blandos y duros subyacentes.</t>
  </si>
  <si>
    <t>equipo y suministros para higiene dental y cuidado preventivo,sets acondicionadores del tejido dental</t>
  </si>
  <si>
    <t>Aerosoles endodónticos</t>
  </si>
  <si>
    <t>Dispositivo para higiene dental y equipo y suministros para la atención preventiva.</t>
  </si>
  <si>
    <t>aerosoles para endodoncia,equipo y suministros para higiene dental y cuidado preventivo</t>
  </si>
  <si>
    <t>Equipo y suministros para hacer imágenes dentales</t>
  </si>
  <si>
    <t>Sujetadores de aleta de mordida</t>
  </si>
  <si>
    <t>La radiografía intrabucal es una técnica exploratoria consistente en la colocación, dentro de la boca, de placas radiográficas de diferente tamaño que son impresionadas, desde el exterior, por un aparato de rayos X. Las técnica de radiografía intrabucal i</t>
  </si>
  <si>
    <t>equipo y suministros para hacer imagenes dentales,sujeta-aletas de mordedura</t>
  </si>
  <si>
    <t>Bloques o aletas o tabletas de mordida para uso odontológico</t>
  </si>
  <si>
    <t>Funcionan para impedir que la mandíbula y los dientes se muevan de una manera particular, de esta manera entrenan la mandíbula y los dientes en una posición de mordida cerrada.</t>
  </si>
  <si>
    <t>bloques de mordeduras dentales o aletas o lengueta,equipo y suministros para hacer imagenes dentales</t>
  </si>
  <si>
    <t>Procesadores de película para uso odontológico</t>
  </si>
  <si>
    <t>Circuito integrado de un ordenador capaz de efectuar el tratamiento completo de las películas dentales.</t>
  </si>
  <si>
    <t>dental film processors,equipo y suministros para hacer imagenes dentales,procesadores de pelicula dentales</t>
  </si>
  <si>
    <t>Colgadores de película radiológica para uso odontológico</t>
  </si>
  <si>
    <t>Gancho que está diseñado para colgar la película radioligíca dental</t>
  </si>
  <si>
    <t>equipo y suministros para hacer imagenes dentales,perchas de pelicula de radiologia dental</t>
  </si>
  <si>
    <t>Sujetadores de película radiológica para uso odontológico</t>
  </si>
  <si>
    <t>Soportes de películas radiográfica dentales.</t>
  </si>
  <si>
    <t>chasis pantalla,chasis placas,chasis porta pelicula,chasis porta pelicula oclusal,chasis radiograficas,chasis radiografico,chasis radiologicas,chasis regular grillado,chasis sensible,equipo y suministros para hacer imagenes dentales,placas radiologicas,portadores de pelicula de radiologia dental</t>
  </si>
  <si>
    <t>Monturas de película radiológica para uso odontológico</t>
  </si>
  <si>
    <t>Una película de rayos X contiene un hoyuelo que apunta hacia la radiografía de la máquina cuando está en la posición correcta.</t>
  </si>
  <si>
    <t>equipo y suministros para hacer imagenes dentales,soportes de pelicula de radiologia dental</t>
  </si>
  <si>
    <t>Duplicadores de rayos x para uso odontológico</t>
  </si>
  <si>
    <t>Máquina duplicadora que son necesarias para duplicar radiografías y usadas solamente en el cuarto oscuro y nunca se expone a los rayos x. Produce una luz blanca para exponer la pelicula, debido a que ésta es sencible a la luz.</t>
  </si>
  <si>
    <t>duplicadores de radiografias odontologicas,equipo y suministros para hacer imagenes dentales</t>
  </si>
  <si>
    <t>Unidades de rayos x para uso odontológico</t>
  </si>
  <si>
    <t>Exámenes radiográficos dentales que proporcionan información que ayuda a  el estado de la salud bucodental. Con la ayuda de las radiografías (el término que se usa para las fotografías tomadas con rayos X), su dentista puede ver lo que está sucediendo deb</t>
  </si>
  <si>
    <t>equipo y suministros para hacer imagenes dentales,unidades de rayos x dentales</t>
  </si>
  <si>
    <t>Visores o accesorios de rayos x para uso odontológico</t>
  </si>
  <si>
    <t xml:space="preserve">Visores usados por el  personal de intervención  radiografías dentales que son un tipo de imagen de los dientes y la boca. </t>
  </si>
  <si>
    <t>equipo y suministros para hacer imagenes dentales,visores de radiografias odontologicas o accesorios</t>
  </si>
  <si>
    <t>Película radiológica para uso odontológico</t>
  </si>
  <si>
    <t>Las radiografías dentales muestran todo aquello que no se ve a simple vista porque queda oculto por la encía o en el interior del diente. Constituyen un instrumento diagnóstico muy útil para llevar a cabo la valoración de las estructuras y los tejidos del</t>
  </si>
  <si>
    <t>equipo y suministros para hacer imagenes dentales,pelicula de radiologia dental,pelicula dental,pelicula oclusal</t>
  </si>
  <si>
    <t>Adaptadores de película de rayos x para uso odontológico</t>
  </si>
  <si>
    <t>Dispositivo usado para acomodar, ajustar una las películas de radiografías odontológicas.</t>
  </si>
  <si>
    <t>adaptadores de pelicula de radiografias odontologicas,equipo y suministros para hacer imagenes dentales</t>
  </si>
  <si>
    <t>Partes o kits o accesorios para aparatos de rayos x para uso odontológico</t>
  </si>
  <si>
    <t>Equipo de rayos X para la exploración dentro de la boca, con placas radiográficas de diferente tamaño que son impresionadas, desde el exterior.</t>
  </si>
  <si>
    <t>equipo y suministros para hacer imagenes dentales,piezas o kits de aparatos para radiografias odontologicas o accesorios</t>
  </si>
  <si>
    <t>Analizadores de película radiográfica para uso odontológico</t>
  </si>
  <si>
    <t>Líquido revelador de radiografías odontológicas.</t>
  </si>
  <si>
    <t>analizadores de pelicula de radiografias odontologicas,equipo y suministros para hacer imagenes dentales</t>
  </si>
  <si>
    <t>Trazador radioactivo para uso odontológico</t>
  </si>
  <si>
    <t>Indicador del nucleido radiactivo que al añadirlo a una sustancia química o al inyectarlo en un sistema biológico o físico, puede seguirse mediante detección de la radiación que emite, permitiendo así determinar la distribución o localización de dicha sus</t>
  </si>
  <si>
    <t>equipo y suministros para hacer imagenes dentales,indicadores de radiactividad odontologicos</t>
  </si>
  <si>
    <t>Equipo y suministros dentales para impresión y formar</t>
  </si>
  <si>
    <t>Anillos de molde o suministros relacionados para uso odontológico</t>
  </si>
  <si>
    <t>Accesorios que son utilizados para colocar dentro de la recinto bucal de un paciente en una procedimiento odontologico.</t>
  </si>
  <si>
    <t>anillos dentales de fundicion o suministros relacionados,equipo y suministros dentales para impresion y formar</t>
  </si>
  <si>
    <t>Formadores para uso odontológico</t>
  </si>
  <si>
    <t xml:space="preserve">Formadores del ángulo que cortan los instrumentos dentales </t>
  </si>
  <si>
    <t>equipo y suministros dentales para impresion y formar,formadores dentales</t>
  </si>
  <si>
    <t>Adhesivos para bandejas de impresión para uso odontológico</t>
  </si>
  <si>
    <t>Para la adhesión de materiales de impresión a base de polisiloxano de vinilo a cubetas de impresión.</t>
  </si>
  <si>
    <t>adhesivo,adhesivos de cubetas de impresion dental,equipo y suministros dentales para impresion y formar</t>
  </si>
  <si>
    <t>Limpiadores de bandejas de impresión para uso odontológico</t>
  </si>
  <si>
    <t>Producto químico más o menos líquido o instrumento que se utiliza para limpiar lascubetas de impresión dental.</t>
  </si>
  <si>
    <t>equipo y suministros dentales para impresion y formar,limpiadores de cubetas de impresion dental</t>
  </si>
  <si>
    <t>Bandejas de impresión para uso odontológico</t>
  </si>
  <si>
    <t xml:space="preserve">Una cubeta de impresión es un recipiente fabricado especialmente para la realización de tomas de impresiones dentales, por lo que consta de un cuerpo, para contener los diferentes materiales de impresión existentes, que tendrá una forma adecuada adaptada </t>
  </si>
  <si>
    <t>cubetas de impresion dental,equipo y suministros dentales para impresion y formar</t>
  </si>
  <si>
    <t>Cuchillos para yeso para uso odontológico</t>
  </si>
  <si>
    <t>Aplicadores de preparación medicinal sólida y sensible al calor que se aplica a las partes que se desea que permanezcan unidas.</t>
  </si>
  <si>
    <t>cuchillos de emplasto dentales,equipo y suministros dentales para impresion y formar</t>
  </si>
  <si>
    <t>Instrumentos de encerado para uso odontológico</t>
  </si>
  <si>
    <t xml:space="preserve"> Instrumentos usados en la realización en cera de las restauraciones para los diferentes tipos de tratamientos odontológicos, desde los más básicos como reconstrucciones para resinas directas, hasta más complejos como los casos de carillas, coronas, puent</t>
  </si>
  <si>
    <t>equipo y suministros dentales para impresion y formar,instrumentos de encerado dental</t>
  </si>
  <si>
    <t>Jeringas de material de impresión o accesorios para uso odontológico</t>
  </si>
  <si>
    <t>Instrumentos usado en la elaboración de una huella o una reproducción en negativo que se realiza colocando un material blando, semifluido, en la boca, y permitiendo que fragüe.</t>
  </si>
  <si>
    <t>equipo y suministros dentales para impresion y formar,jeringas de material de impresion dental o accesorios</t>
  </si>
  <si>
    <t>Baños de agua para material de impresión o accesorios para uso odontológico</t>
  </si>
  <si>
    <t>Equipos utilizados para depositar una sustancia líquida para ser utilizada en materiales de impresión dental.</t>
  </si>
  <si>
    <t>banos de agua para material de impresion dental o accesorios,equipo y suministros dentales para impresion y formar</t>
  </si>
  <si>
    <t>Dispositivos para marcar dientes</t>
  </si>
  <si>
    <t>Dispositivos de rotulación o marcación dental</t>
  </si>
  <si>
    <t>dispositivos de marcacion dental,equipo y suministros dentales para impresion y formar</t>
  </si>
  <si>
    <t>Endurecedores de material de impresión para uso odontológico</t>
  </si>
  <si>
    <t>Solución endurecedorecedoras para uso en ortodoncia para modelos de estudio y  en prótesis y operatoria para impresiones en antagonistas.</t>
  </si>
  <si>
    <t>acrilico auto liquido,acrilico auto transparente,acrilico autocurado,acrilico corriente rosado,acrilico cristal,acrilico cubeta polvo,acrilico liquido normal,acrilico marcheo,acrilico p/protesis,acrilico polvo,acrilico protesis,acrilico rap.,acrilico rapidoliquido,acrilico termo,acrilico termopolim.,acrilico termopolimerizacion,acrilico transpar.,acrilico tyermopolimerizacion,acs cubetas,acs solucion lavado,endurecedores de material de impresion dental,equipo y suministros dentales para impresion y formar</t>
  </si>
  <si>
    <t>Instrumentos de secado o accesorios para uso odontológico</t>
  </si>
  <si>
    <t>Equipos usados para el secado instrumental de odontología</t>
  </si>
  <si>
    <t>equipo y suministros dentales para impresion y formar,instrumentos de secado odontologico o accesorios</t>
  </si>
  <si>
    <t>Kits de formación de base para prótesis dentales</t>
  </si>
  <si>
    <t>Equipos usados en la creación de prótesis dentales (dentaduras postizas, puentes y fundas).</t>
  </si>
  <si>
    <t>equipo y suministros dentales para impresion y formar,kits de formacion de bases de dentaduras postizas</t>
  </si>
  <si>
    <t>Kits de entrega de materiales de impresión para uso odontológico</t>
  </si>
  <si>
    <t xml:space="preserve">Equipos usados en la impresión que se toma sobre los dientes de un paciente, realizada en una clínica dental, y que se consigue a través de ciertos materiales no tóxicos (denominados de impresión), como son el alginato y la silicona (de condensación y de </t>
  </si>
  <si>
    <t>activador bayer,activador impresion,activador silicona,activador xantopren,equipo y suministros dentales para impresion y formar,kits de entrega de material de impresion dental</t>
  </si>
  <si>
    <t>Canastas de impresión para uso odontológico</t>
  </si>
  <si>
    <t>Cepillos usados en la técnica utilizada para copiar o reproducir en negativo, las formas de los dientes y los demás tejidos bucales.</t>
  </si>
  <si>
    <t>cestillos de impresion dental,equipo y suministros dentales para impresion y formar</t>
  </si>
  <si>
    <t>Equipo y suministros dentales de laboratorio y de esterilización</t>
  </si>
  <si>
    <t>Láminas dentales</t>
  </si>
  <si>
    <t>Láminas de diferentes metales que se utilizan para hacer moldes.</t>
  </si>
  <si>
    <t>equipo y suministros dentales de laboratorio y de esterilizacion,hojas dentales</t>
  </si>
  <si>
    <t>Unidades de abrasión por aire de laboratorio dental</t>
  </si>
  <si>
    <t>Equipo usado en la  abrasión por aire que  impulsa una corriente de partículas de óxido de aluminio generada por aire comprimido, nitrógeno, dióxido de carbono, helio, con o sin agua. Las partículas abrasivas “golpean” el diente a altas velocidades erosio</t>
  </si>
  <si>
    <t>equipo y suministros dentales de laboratorio y de esterilizacion,unidades de abrasion de aire de laboratorio dental</t>
  </si>
  <si>
    <t>Quemadores o antorchas de laboratorio dental</t>
  </si>
  <si>
    <t>Es un instrumento utilizado en laboratorios científicos para calentar o esterilizar muestras o reactivos químicos</t>
  </si>
  <si>
    <t>equipo y suministros dentales de laboratorio y de esterilizacion,mecheros o antorchas de laboratorio dental</t>
  </si>
  <si>
    <t>Máquinas para enyesar, sus partes o accesorios de laboratorio dental</t>
  </si>
  <si>
    <t>Hornos de fusión compactos para la fundición de metales no ferrosos y aleaciones especiales son únicos.</t>
  </si>
  <si>
    <t>equipo y suministros dentales de laboratorio y de esterilizacion,maquinas de fundicion de laboratorio odontologico o sus piezas o accesorios</t>
  </si>
  <si>
    <t>Unidades de curado de laboratorio dental</t>
  </si>
  <si>
    <t>Equipos usados en la recuperación o restauración dental.</t>
  </si>
  <si>
    <t>equipo y suministros dentales de laboratorio y de esterilizacion,unidades de curacion de laboratorio dental</t>
  </si>
  <si>
    <t>Tintes de laboratorio dental</t>
  </si>
  <si>
    <t>Moldes para el procesamiento de polímeros dentales.</t>
  </si>
  <si>
    <t>equipo y suministros dentales de laboratorio y de esterilizacion,moldes dentales de laboratorio</t>
  </si>
  <si>
    <t>Recolectores de polvo de laboratorio dental</t>
  </si>
  <si>
    <t>Colectores de polvo durante procedimientos de arenado y desgaste que se llevan a cabo al lado de la unidad dental.</t>
  </si>
  <si>
    <t>colectores de polvo de laboratorio dental,equipo y suministros dentales de laboratorio y de esterilizacion</t>
  </si>
  <si>
    <t>Máquinas o accesorios de laboratorio dental</t>
  </si>
  <si>
    <t xml:space="preserve">Motores o máquinas de laboratorios destinadas a producir movimiento a expensas de una fuente de energía </t>
  </si>
  <si>
    <t>equipo y suministros dentales de laboratorio y de esterilizacion,motores de laboratorio dental o accesorios</t>
  </si>
  <si>
    <t>Hornos de uso odontológico para laboratorios</t>
  </si>
  <si>
    <t>equipo y suministros dentales de laboratorio y de esterilizacion,hornos de laboratorio dental</t>
  </si>
  <si>
    <t>Chapas de oro de laboratorio dental</t>
  </si>
  <si>
    <t>Máquina usada para cubrir de una capa de oro las dentaduras.</t>
  </si>
  <si>
    <t>dental,equipo y suministros dentales de laboratorio y de esterilizacion,maquina de chapado de oro de laboratorio dental</t>
  </si>
  <si>
    <t>Tornos o accesorios de laboratorio dental</t>
  </si>
  <si>
    <t>Conjunto de máquinas y herramientas que permiten mecanizar piezas de forma geométrica de revolución.</t>
  </si>
  <si>
    <t>equipo y suministros dentales de laboratorio y de esterilizacion,tornos de laboratorio dental o accesorios</t>
  </si>
  <si>
    <t>Bordeadoras de modelos de laboratorio dental</t>
  </si>
  <si>
    <t>Eliminan el exceso de cemento antes de su utilización. Tienen un disco plano de 20 a 25 cm de diámetro impulsado por un motor eléctrico y recubierto por una carcasa. Un aerosol de agua se lleva todos los restos de polvo que se formar al recortar el modelo</t>
  </si>
  <si>
    <t>equipo y suministros dentales de laboratorio y de esterilizacion,recortadores de modelos de laboratorio dental y accesorios</t>
  </si>
  <si>
    <t>Modelos de laboratorio dentales</t>
  </si>
  <si>
    <t xml:space="preserve">Un artefacto o dispositivo de laboratori dental  que se usa fabrica según un patrón de diseño. 
</t>
  </si>
  <si>
    <t>equipo y suministros dentales de laboratorio y de esterilizacion,modelos de laboratorio dental</t>
  </si>
  <si>
    <t>Trampas de yeso de laboratorio dental</t>
  </si>
  <si>
    <t>Consiste en un pozuelo con unos tamizajes que permite la extraccion de solidos que bajan con el agua es fabricado en acero inox e instalado bajo el sumidero.</t>
  </si>
  <si>
    <t>equipo y suministros dentales de laboratorio y de esterilizacion,trampas de yeso de laboratorio dental</t>
  </si>
  <si>
    <t>Lijadoras de chorro de arena o suministros de laboratorio dental</t>
  </si>
  <si>
    <t>Es un sistema de limpieza que consiste en lanzar a gran velocidad, gracias a un chorro de aire a presión, una gran cantidad de arena.</t>
  </si>
  <si>
    <t>equipo y suministros dentales de laboratorio y de esterilizacion,maquinas de chorro en arena de laboratorio dental o suministros</t>
  </si>
  <si>
    <t>Máquinas soldadoras o suministros de laboratorio dental</t>
  </si>
  <si>
    <t>Máquina de soldar usada por el del técnico de laboratorio o, mejor dicho, del artista dental.</t>
  </si>
  <si>
    <t>dentallaboratorsolderimachines or supplies,equipo y suministros dentales de laboratorio y de esterilizacion,maquinas de soldadura de laboratorio dental y suministros</t>
  </si>
  <si>
    <t>Unidades de vacío o suministros de laboratorio dental</t>
  </si>
  <si>
    <t>Equipo que se utiliza en los laboratorios dentales para crear campos con presiones inferiores a la atmosferica.</t>
  </si>
  <si>
    <t>equipo y suministros dentales de laboratorio y de esterilizacion,unidades de vacio de laboratorio dental o suministros</t>
  </si>
  <si>
    <t>Vibradores de uso odontológico para laboratorios</t>
  </si>
  <si>
    <t xml:space="preserve"> Son aparatos usados en los laboratorios dentales accionados por motor, que por medio de un desequilibrio definido generan vibraciones mecánicas de diferente frecuencia y amplitud.</t>
  </si>
  <si>
    <t>equipo y suministros dentales de laboratorio y de esterilizacion,vibradores de laboratorio dental</t>
  </si>
  <si>
    <t>Unidades de encerado de laboratorio dental</t>
  </si>
  <si>
    <t xml:space="preserve">
Capa tenue de encerado natural usadas en los laboratorios dentales  para  prótesis  superior e inferior</t>
  </si>
  <si>
    <t>equipo y suministros dentales de laboratorio y de esterilizacion,unidades de encerado de laboratorio dental</t>
  </si>
  <si>
    <t>Piedras dentales para laboratorios</t>
  </si>
  <si>
    <t>Usadas para trabajar sobre metales y cerámicas, hace desgastes burdos dejando gran cantidad de rayones que después deben ser pulidos con puntas de cauchos abrasivos.</t>
  </si>
  <si>
    <t>dental stones,equipo y suministros dentales de laboratorio y de esterilizacion,piedras dentales</t>
  </si>
  <si>
    <t>Protectores de moldes o estuches de laboratorio dental</t>
  </si>
  <si>
    <t>Funda o envoltura para proteger y guardar ordenadamente modelos de laboratorios odontológicos.</t>
  </si>
  <si>
    <t>equipo y suministros dentales de laboratorio y de esterilizacion,protectores o estuches de modelos de laboratorio odontologico</t>
  </si>
  <si>
    <t>Crisoles para máquinas de fundición de uso odontológico</t>
  </si>
  <si>
    <t>Hornos que se utilizan para la fundición de piezas odontológicas.</t>
  </si>
  <si>
    <t>crisoles para maquinas de fundicion odontologica,equipo y suministros dentales de laboratorio y de esterilizacion</t>
  </si>
  <si>
    <t>Unidades o accesorios de procesamiento de resinas de laboratorio dental</t>
  </si>
  <si>
    <t xml:space="preserve">Equipo de realizar un ordenado de series operaciones a   polímeros a base de polimetracrilato de metilo. Estas son  las más usadas en odontología para base de prótesis, aunque no son óptimas, son usadas. </t>
  </si>
  <si>
    <t>equipo y suministros dentales de laboratorio y de esterilizacion,unidades de procesado de resinas odontologicas o accesorios</t>
  </si>
  <si>
    <t>Cantimploras de laboratorio dental</t>
  </si>
  <si>
    <t>Recipiente de cristal donde se mezclan las soluciones químicas, generalmente de forma esférica y con un cuello recto y estrecho, que se usa para contener líquidos; se usa en los laboratorios.</t>
  </si>
  <si>
    <t>equipo y suministros dentales de laboratorio y de esterilizacion,matraces de laboratorio odontologico</t>
  </si>
  <si>
    <t>Láseres y equipo de iluminación y fibra óptica para odontología, y suministros</t>
  </si>
  <si>
    <t>Láseres de uso odontológico</t>
  </si>
  <si>
    <t>Aparato electrónico que produce haces de luz intensa de un solo color y gran energía por emisión estimulada de radiación;  empleado en cirugía dentales.</t>
  </si>
  <si>
    <t>laseres y equipo de iluminacion y fibra optica para odontologia,lasers dentales,y suministros</t>
  </si>
  <si>
    <t>Dentoscopios</t>
  </si>
  <si>
    <t>Instrumento de corte que se utiliza en operaciones dentales.</t>
  </si>
  <si>
    <t>dentoscopios,laseres y equipo de iluminacion y fibra optica para odontologia,y suministros</t>
  </si>
  <si>
    <t>Luces para uso odontológico general o sus accesorios</t>
  </si>
  <si>
    <t>Equipos generan luz, usados en los laboratorios odontológicos</t>
  </si>
  <si>
    <t>fuentes de iluminacion odontologicas generales o sus accesorios,laseres y equipo de iluminacion y fibra optica para odontologia,y suministros</t>
  </si>
  <si>
    <t>Luces intraorales</t>
  </si>
  <si>
    <t>Sistema  de iluminación inalámbrico y recargable para el examen oral.</t>
  </si>
  <si>
    <t>laseres y equipo de iluminacion y fibra optica para odontologia,luces intra orales,y suministros</t>
  </si>
  <si>
    <t>Trípodes de luces de operación para uso odontológico</t>
  </si>
  <si>
    <t>Es un aparato de tres partes que permite estabilizar un objeto. Se usa para evitar el movimiento propio del objeto. La palabra se deriva de tripous, palabra griega que significa tres pies. El trípode tiene tres patas y su parte superior es circular o tria</t>
  </si>
  <si>
    <t>laseres y equipo de iluminacion y fibra optica para odontologia,tripodes para fuentes de iluminacion de operaciones odontologicas,y suministros</t>
  </si>
  <si>
    <t>Luces o accesorios de fibra óptica para uso odontológico</t>
  </si>
  <si>
    <t>La fibra óptica es un hilo muy fino de material transparente, vidrio o materiales plásticos, por el que se envían pulsos de luz;  tiene la capacidad de transmitir los haces de luz además de que la lámpara que ilumina la fibra no está en contacto directo c</t>
  </si>
  <si>
    <t>dental   fuentes de iluminacion de fibra optica odontologicas o accesorios,fuentes de iluminacion de fibra optica odontologicas o accesorios,laseres y equipo de iluminacion y fibra optica para odontologia,y suministros</t>
  </si>
  <si>
    <t>Sets de iluminación de operación para uso odontológico</t>
  </si>
  <si>
    <t>Las luces médicas quirúrgicas y de examinación se utilizan en las salas de operaciones. Las soluciones de iluminación se proveen en configuraciones para instalaciones fijas y móviles y con una amplia gama de opciones.</t>
  </si>
  <si>
    <t>laseres y equipo de iluminacion y fibra optica para odontologia,sets de iluminacion para operaciones odontologicas,y suministros</t>
  </si>
  <si>
    <t>Materiales dentales</t>
  </si>
  <si>
    <t>Aleaciones para amalgamas de uso odontológico</t>
  </si>
  <si>
    <t>Es un material que se obtiene al mezclar diferentes metales, en determinadas proporciones.</t>
  </si>
  <si>
    <t>aleacion amalgama,aleaciones para amalgama dental,amalagama,amalgama dental,amalgama plata,amalgama polvo,amplagama,materiales dentales</t>
  </si>
  <si>
    <t>Materiales protectores de la boca para atletas</t>
  </si>
  <si>
    <t>Es una pieza de plástico flexible que se encaja dentro de la boca,</t>
  </si>
  <si>
    <t>materiales dentales,materiales protectores de boca atletica</t>
  </si>
  <si>
    <t>Aleaciones de molibdeno cromo cobalto fundido para implantes dentales</t>
  </si>
  <si>
    <t>Es una combinación, de propiedades metálicas, que está compuesta de dos o más elementos, de los cuales, al menos uno es un metal usadas para implantes dentales.</t>
  </si>
  <si>
    <t>aleaciones fundidas de cobalto,cromo,materiales dentales,molibdeno para implantes dentales</t>
  </si>
  <si>
    <t>Materiales de impresión hidrocoloides irreversibles reversibles combinados</t>
  </si>
  <si>
    <t>Son materiales elásticos para impresión</t>
  </si>
  <si>
    <t>materiales de impresion hidrocoloide combinada reversible/irreversible  materiales de impresion hidrocoloide combinada reversible/irreversible,materiales dentales</t>
  </si>
  <si>
    <t>Plásticos para coronas o puentes</t>
  </si>
  <si>
    <t>Son cubiertas artificiales que recubren la parte visible del diente, protegiendo su estructura y mejorando su apariencia. Se utiliza la corona para restaurar un diente fracturado, dañado por caries, cuando tiene muchas obturaciones, o cuando se ha sido so</t>
  </si>
  <si>
    <t>materiales dentales,plasticos para coronas o puentes</t>
  </si>
  <si>
    <t>Pastas abrasivas de uso odontológico</t>
  </si>
  <si>
    <t xml:space="preserve"> El agente abrasivo en el dentrífico o crema dental es el encargado de remover físicamente las partículas sólidas en la cavidad oral por acción abrasiva. También remueve pigmentaciones extrínsecas y pule la superficie dental o esmalte.</t>
  </si>
  <si>
    <t>dental abrasive pastes,materiales dentales,pastas abrasivas dentales</t>
  </si>
  <si>
    <t>Polvos abrasivos de uso odontológico</t>
  </si>
  <si>
    <t>Material utilizado para desgastar por fricción superficies ásperas o sustancia dura, empleada para acabar, afilar o pulir una superficie menos dura.</t>
  </si>
  <si>
    <t>materiales dentales,polvos abrasivos dentales</t>
  </si>
  <si>
    <t>Puntos absorbentes de uso odontológico</t>
  </si>
  <si>
    <t xml:space="preserve">Las suturas originales están hechas de materiales biológicos, tales como catgut y seda. La mayoría de los materiales de sutura modernos son sustancias sintéticas como el ácido poliglicólico, el ácido poliláctico y la polidioxanona, así como sustancias no </t>
  </si>
  <si>
    <t>materiales dentales,puntos de absorcion dentales</t>
  </si>
  <si>
    <t>Materiales de impresión agar de uso odontológico</t>
  </si>
  <si>
    <t xml:space="preserve">Los materiales de impresión son productos que se utilizan para reproducir en negativo los tejidos duros y blandos de la cavidad oral. </t>
  </si>
  <si>
    <t>agar,materiales de impresion agar dental,materiales dentales</t>
  </si>
  <si>
    <t>Materiales de impresión alginadas de uso odontológico</t>
  </si>
  <si>
    <t>Son materiales elásticos para impresiónes basados en sales solubles de ácido algínico obtenidos de algas marinas llamadas alginas.</t>
  </si>
  <si>
    <t>alginat fraguado,alginato,alginato aboscion,alginato calcio,alginato cromico,alginato impresion,alginato jeltrane,alginato tr.,alginato tropicalgin,materiales de impresion alginatos dentales,materiales dentales</t>
  </si>
  <si>
    <t>Aleaciones de fundición de metal de base de uso odontológico</t>
  </si>
  <si>
    <t>Una aleación es la mezcla de dos o más metales o de un metal y ciertos no metales. En odontología las aleaciones contienen al menos cuatro metales y muchas veces seis o más.</t>
  </si>
  <si>
    <t>aleaciones de fundicion de la base dental de metal,materiales dentales</t>
  </si>
  <si>
    <t>Ceras de placa de base de uso odontológico</t>
  </si>
  <si>
    <t xml:space="preserve">Se denomina a diferentes productos de naturaleza termoplástica para todos aquellos usos donde se precisa un material blando, asi como fasilmente moldeable en caliente pero se vuelve rígido en el momento de enfriarse. </t>
  </si>
  <si>
    <t>ceras de material plastico utilizado en odontologia,materiales dentales</t>
  </si>
  <si>
    <t>Aleaciones de soldadura fuerte de uso odontológico</t>
  </si>
  <si>
    <t>Sustancias con propiedades metálicas que consta de dos o más elementos químicos, siendo, al menos uno de ellos un metal utilizados para la union  por fusion de un relleno metalico (soldadura). La union se crea uniendo las partes metalicas que se van a sol</t>
  </si>
  <si>
    <t>aleaciones soldadas dentales,materiales dentales</t>
  </si>
  <si>
    <t>Aleaciones de fundición de uso odontológico</t>
  </si>
  <si>
    <t xml:space="preserve">Las aleaciones fundidas para restauraciones protésicas </t>
  </si>
  <si>
    <t>aleaciones de fundir dentales,materiales dentales</t>
  </si>
  <si>
    <t>Cerámicas de uso odontológico</t>
  </si>
  <si>
    <t xml:space="preserve">Materialcerámico transformable formuladopara la producción de incrustacionesy coronas mediante el uso de diseñosy procesos detorneado con ayuda dela computadora.
</t>
  </si>
  <si>
    <t>ceramicas dentales,materiales dentales</t>
  </si>
  <si>
    <t>Materiales de duplicación de uso odontológico</t>
  </si>
  <si>
    <t>Material con que se hace una obra de duplicado relativo a los dientes.</t>
  </si>
  <si>
    <t>materiales dentales,materiales dentales de duplicado</t>
  </si>
  <si>
    <t>Inversiones de sílice etilo de uso odontológico</t>
  </si>
  <si>
    <t>Elemento utilizado para restauraciones dentales.</t>
  </si>
  <si>
    <t>inversiones dentales de etilo silicato,materiales dentales</t>
  </si>
  <si>
    <t>Productos de yeso de uso odontológico</t>
  </si>
  <si>
    <t>El yeso es un mineral que se explota en varias partes del mundo. También se obtiene como subproducto de algunas reacciones químicas. El yeso utilizado para propósitos dentales es el sulfato de calcio dihidratado CaSO4 ( 2H2O (2 moles de sulfato se relacio</t>
  </si>
  <si>
    <t>materiales dentales,productos dentales de yeso</t>
  </si>
  <si>
    <t>Materiales de impresión de pasta de óxido de zinc eugenol de uso odontológico</t>
  </si>
  <si>
    <t>Material para impresión rígido obtenido mediante la mezcla de dos pastas; una contiene óxido de zinc, un aceite tal como la parafina líquida y un acelerador como el acetato de zinc y la otra contiene una resina como la colofonia disuelta en el eugenol.</t>
  </si>
  <si>
    <t>materiales de pasta de cinc oxido eugenol para impresion dental,materiales de pasta de zinc oxido eugenol para impresion dental,materiales dentales</t>
  </si>
  <si>
    <t>Ceras de fundición para incrustaciones de uso odontológico</t>
  </si>
  <si>
    <t>Mescla de diferentes ceras fundidas para restauraciones dentales parciales rígidas, que tienen propiedades termoplásticas y cuya composición determina su utilidad para un uso determinado.</t>
  </si>
  <si>
    <t>ceras de fundicion para incrustado dental,materiales dentales</t>
  </si>
  <si>
    <t>Mercurio de uso odontológico</t>
  </si>
  <si>
    <t>Es un metal pesado plateado que a temperatura ambiente es un líquido inodoro. No es buen conductor del calor comparado con otros metales, aunque es buen conductor de la electricidad. Se alea fácilmente con muchos otros metales como el oro o la plata produ</t>
  </si>
  <si>
    <t>materiales dentales,mercurio dental</t>
  </si>
  <si>
    <t>Puntos obturadores de uso odontológico</t>
  </si>
  <si>
    <t xml:space="preserve">Es un modo de reparar un diente dañado por caries y devolverle su función y forma normal. Cuando el odontólogo realiza una obturación o restauración, primero retira el material cariado, limpia la zona afectada, luego rellena la cavidad con un material de </t>
  </si>
  <si>
    <t>filtek flow composite fluido presentacion 2 jeringas 2g cada una,materiales dentales,puntos obturadores dentales</t>
  </si>
  <si>
    <t>Sellantes de huecos o fisuras de uso odontológico</t>
  </si>
  <si>
    <t>Materiales dentales para sellado de fosas y fisuras para la prevención de las 
caries oclusales,</t>
  </si>
  <si>
    <t>agente grabador puntas aplicadoras,climpro sellante,materiales dentales,selladores de orificios o fisuras dentales</t>
  </si>
  <si>
    <t>Cementos de base de agua de uso odontológico</t>
  </si>
  <si>
    <t>Materiales que se utilizan para la reconstrucción parcila de las estructuras dentarias que se han perdido por causas patológicas (caries, erosiones), protésicas (preparaciones con finalidad reconstructiva) o traumática, con el objetivo de devolver al dien</t>
  </si>
  <si>
    <t>8 ml 
,cartucho cementacion,cemento aminofix,cemento c/gentam,cemento c/gentamicina,cemento cinc,cemento fermin: cemento fosfato,cemento gentam.,cemento gentamicina,cemento goldsmith,cemento grossman,cemento osea,cemento oxido,cemento oxifosfato,cemento palaco,cemento zinc,cementos dentales a base de agua,dental water based cements,ketac cem esay mix vidrio ionomero convencional de cementacion polvo 30 g liquido 12ml,ketac molar easy mix presentacion polvo 15g liquido 7,materiales dentales</t>
  </si>
  <si>
    <t>Resinas de base para prótesis dentales</t>
  </si>
  <si>
    <t>Las resinas se emplean básicamente para la obturación de cavidades dentales de pequeña a mediana extensión previa preparación y eliminación de la caries.</t>
  </si>
  <si>
    <t>materiales dentales,resinas de base para dentaduras</t>
  </si>
  <si>
    <t>Resinas de forrado temporales de base para prótesis dentales</t>
  </si>
  <si>
    <t>Las resinas de revestimiento temporal de cavidades dentales para su reparación y eliminación de la caries.</t>
  </si>
  <si>
    <t>materiales dentales,resinas para revestimiento temporaneo de la base de la dentadura</t>
  </si>
  <si>
    <t>Resinas de reparación de cura fría para prótesis dentales</t>
  </si>
  <si>
    <t xml:space="preserve">El acrílico pegado en frío, también llamado curado en frío, se utiliza para hacer dentaduras temporarias, dentaduras duplicadas, de bajo costo, básicas o dentaduras económicas, y para reparaciones de dentaduras. </t>
  </si>
  <si>
    <t>materiales dentales,resinas de reparacion para curacion en frio de la dentadura</t>
  </si>
  <si>
    <t>Resinas de relleno directo</t>
  </si>
  <si>
    <t>Las resinas compuestas formadas por un componente orgánico polimérico llamado matriz, y un componente inorgánico mineral de relleno.</t>
  </si>
  <si>
    <t>materiales dentales,p60 posteriores colores a3 b2 c2 4g,resinas de relleno directo,z 250 fotocurado jeringa de 4 g diferentes tonalidades,z100 fotocurado jeringa de 4 g diferentes tonalidades</t>
  </si>
  <si>
    <t>Materiales elastoméricos para impresiones dentales</t>
  </si>
  <si>
    <t>Polímeros que muestran un comportamiento elástico para hacer impresiones demtales.</t>
  </si>
  <si>
    <t>materiales dentales,materiales elastomericos para impresion dental</t>
  </si>
  <si>
    <t>Materiales de relleno endodóntico</t>
  </si>
  <si>
    <t>Equipos usados para el  tratamiento endodóntico que comprenden todos aquellos procedimientos dirigidos a mantener la salud de la pulpa dental o de parte de la misma.</t>
  </si>
  <si>
    <t>materiales de relleno endodonticos,materiales dentales</t>
  </si>
  <si>
    <t>Elastómeros de prótesis maxilofacial extra oral</t>
  </si>
  <si>
    <t>Los elastómeros son en general materiales para impresión blandos y de naturaleza muy 
semejante al caucho. Contiene grandes moléculas con interacciones débiles unidas entre sí, formando redes tridimensionales. Son usados para protesis maxilo faciales extr</t>
  </si>
  <si>
    <t>elastometros de prostesis maxilofaciales extraorales,materiales dentales</t>
  </si>
  <si>
    <t>Inversiones de fundición de yeso unido para aleaciones de oro</t>
  </si>
  <si>
    <t> Materiales de yeso fundido ligado para aleaciones de oro dentales,</t>
  </si>
  <si>
    <t>inversiones de yeso fundido ligado para aleaciones de oro dentales,materiales dentales</t>
  </si>
  <si>
    <t>Película radiográfica dental intraoral</t>
  </si>
  <si>
    <t>La radiografía intrabucal es una técnica exploratoria consistente en la colocación, dentro de la boca, de placas radiográficas de diferente tamaño que son impresionadas, desde el exterior, por un aparato de rayos X.</t>
  </si>
  <si>
    <t>materiales dentales,pelicula radiografica dental intraoral</t>
  </si>
  <si>
    <t>Amalgamantes para uso odontológico</t>
  </si>
  <si>
    <t>Es un mesclador de amalgama. La amalgama es un material de restauración utilizado en odontología, que resulta de la aleación del mercurio con otros metales, como plata, estaño, cobre, zinc u oro. Dispositivo que sirve para amalgamar, alear mercurio con ot</t>
  </si>
  <si>
    <t>materiales dentales,materiales elastometricos ortodonticos</t>
  </si>
  <si>
    <t>Materiales elastómeros para ortodoncia</t>
  </si>
  <si>
    <t>Los elastómeros son aquellos polímeros que muestran un comportamiento elástico, usados para corregir  prevención, diagnóstico y tratamiento de las anomalías de forma, posición, relación y función de las estructuras dentomaxilofaciales.</t>
  </si>
  <si>
    <t>Inversiones unidas de fosfato</t>
  </si>
  <si>
    <t>Material en el que una prótesis dental, diente, corona, o modelo para una restauración dental está encerrado para curar, soldadura, o colada, o el proceso de tal recinto</t>
  </si>
  <si>
    <t>inversiones enlaceados de fosfato,materiales dentales</t>
  </si>
  <si>
    <t>Dientes de porcelana</t>
  </si>
  <si>
    <t>Dientes hechos de  un producto cerámico tradicionalmente blanco, compacto, duro y translúcido</t>
  </si>
  <si>
    <t>dientes de porcelana,materiales dentales</t>
  </si>
  <si>
    <t>Materiales refractarios de tinte</t>
  </si>
  <si>
    <t xml:space="preserve">Material que resiste el fuego o el calor sin cambiar de estado ni descomponerse para fabricar  moldes
</t>
  </si>
  <si>
    <t>materiales dentales,materiales refractarios para moldes</t>
  </si>
  <si>
    <t>Materiales resistentes de recubrimiento para prótesis dentales removibles</t>
  </si>
  <si>
    <t>Se trata de una prótesis  hecha a base de nylon termoplástico biocompatible con propiedades físicas y estéticas exclusivas. Dicha fibra de nylon permite que el material transluzca el color natural de la encía, contrastando los colores básicos (rosado medi</t>
  </si>
  <si>
    <t>materiales dentales,materiales flexibles de revestimiento para dentaduras de quita y pon</t>
  </si>
  <si>
    <t>Inversiones de soldadura</t>
  </si>
  <si>
    <t>Inversión de soldadura para todos los fines de soldadura multiusos revestimiento para soldar es ideal para soldar todo tipo de dental.  material en el que una prótesis dental, diente, corona, o modelo para una restauración dental está encerrado para curar</t>
  </si>
  <si>
    <t>inversiones de soldadura,materiales dentales</t>
  </si>
  <si>
    <t>Dientes de polímeros sintéticos</t>
  </si>
  <si>
    <t>Los polímeros tienen hoy múltiples usos en odontología y su aplicación con biomateriales crece aceleradamente. Tienen propiedades que les hacen especialmente utilices para la fabricación de dispositivos dentales</t>
  </si>
  <si>
    <t>dientes de polimero sintetico,materiales dentales</t>
  </si>
  <si>
    <t>Titanio sin aleación para implantes dentales</t>
  </si>
  <si>
    <t>Titanio sin aleación que se utilizan para implantes quirúrgicos.</t>
  </si>
  <si>
    <t>materiales dentales,titanio no aleado para implantes dentales</t>
  </si>
  <si>
    <t>Cementos de óxido de zinc eugenol y de no eugenol</t>
  </si>
  <si>
    <t>Es un cemento temporal de autopolimerización, sin eugenol a base de óxido de zinc y una solución acuosa de resina que se utiliza para la cementación temporal de coronas, puentes, inlays, onlays provisionales y otras aplicaciones protésicas.</t>
  </si>
  <si>
    <t>cartucho cementacion,cemento aminofix,cemento c/gentam,cemento c/gentamicina,cemento cinc,cemento fermin: cemento fosfato,cemento fotocurado,cemento gentam.,cemento gentamicina,cemento osea,cemento oxido,cemento oxifosfato,cemento palaco,cemento provisorio,cemento zinc,cementos de oxido de zinc con y sin eugenol,eugenol,materiales dentales</t>
  </si>
  <si>
    <t>Líquido de retracción gingival</t>
  </si>
  <si>
    <t>Líquido para la retracción temporal del margen gingival, con el fin de proporcionar un surco seco cuando el tejido periódontal está sano</t>
  </si>
  <si>
    <t>materiales dentales,sets de recubrimiento plastico de piezas dentales metalicas</t>
  </si>
  <si>
    <t>Sets de partes anteriores o posteriores de dientes</t>
  </si>
  <si>
    <t>Es un plastisol utilizado para el recubrimiento de piezas metálicas por sumergimiento en el material,</t>
  </si>
  <si>
    <t>Recubrimientos o materiales adelgazantes o sets para caries dentales</t>
  </si>
  <si>
    <t>Equipos usados en el proceso que consiste en limpiar la cavidad resultante de una caries para luego rellenarla con algún material. Este proceso rehabilita así la anatomía dental para una apropiada estética, función, masticación y oclusión de los dientes c</t>
  </si>
  <si>
    <t>material o sets de empastes o diluyentes para caries,materiales dentales</t>
  </si>
  <si>
    <t>Tintes o suministros de uso odontológico</t>
  </si>
  <si>
    <t>Los tintes  o agentes que imitan vivamente al diente natural. El color natural del diente se deriva del color saturado de la dentina, fusionada con la luz que penetra al esmalte translúcido y que luego queda reflejada, transmitida y absorbida en la superf</t>
  </si>
  <si>
    <t>materiales dentales,tintes dentales o suministros</t>
  </si>
  <si>
    <t>Catalizadores de material de impresión de uso odontológico</t>
  </si>
  <si>
    <t>Substancia capaz de favorecer o acelerar una reacción química sin intervenir directamente en ella; al final de la reacción el catalizador permanece inalterado. Los catalizadores más usados son los constituidos por platino, paladio y vanadio o por óxidos d</t>
  </si>
  <si>
    <t>catalizadores de material de impresion dental,materiales dentales</t>
  </si>
  <si>
    <t>Compuestos limpiadores de instrumentos de uso odontológico</t>
  </si>
  <si>
    <t>Equipos, compuestos y quimicos para la esterilización del instrumental odontológico,</t>
  </si>
  <si>
    <t>compuestos limpiadores de instrumental odontologico,materiales dentales</t>
  </si>
  <si>
    <t>Compuestos indicadores de presión de uso odontológico</t>
  </si>
  <si>
    <t>Pasta indicadora de los puntos de presión de prótesis completas removibles o coronas y puentes fijos.</t>
  </si>
  <si>
    <t>compuestos indicadores de presion dental,materiales dentales</t>
  </si>
  <si>
    <t>Kits o accesorios de aislamiento de pastas de uso odontológico</t>
  </si>
  <si>
    <t>El dentífrico o pasta de dientes se usa para la limpieza dental, casi siempre con un cepillo de dientes. Suelen contener flúor como monofluorfosfato de sodio (Na2PO3F), arcilla, un poco de cuarzo, fluoruro de sodio (NaF) y el mineral más importante, Marmo</t>
  </si>
  <si>
    <t>kits de aislamiento de pastas odontologicas o accesorios,materiales dentales</t>
  </si>
  <si>
    <t>Compuestos restauradores de uso odontológico</t>
  </si>
  <si>
    <t xml:space="preserve">Material de relleno que se coloca en la pieza dental cuando debido a la caries dental, se ha formado una cavidad o al momento de realizarla una apertura  con la pieza de mano, tratamos de devolver la función, forma y estética a través del tipo de relleno </t>
  </si>
  <si>
    <t>compuestos de restauracion dental,materiales dentales</t>
  </si>
  <si>
    <t>Protectores de nervios dentales</t>
  </si>
  <si>
    <t>Protectores para el tejido conectivo laxo localizado en el interior de un órgano dental y rodeado por dentina.</t>
  </si>
  <si>
    <t>5 ml cuchara y block de mezcla,formo cresol,formo formalina,formocresol,materiales dentales,protectores de la pulpa dental,vitrebond vidrio ionomero polvo presentacion 9 g liquido 5</t>
  </si>
  <si>
    <t>Estantes o soportes para productos abrasivos de uso odontológico</t>
  </si>
  <si>
    <t>Es un mueble con tablas horizontales que sirve para almacenar productos odontológicos.</t>
  </si>
  <si>
    <t>estantes o soportes para productos odontologicos abrasivos,materiales dentales</t>
  </si>
  <si>
    <t>Agentes enmascaradores de uso odontológico</t>
  </si>
  <si>
    <t>Agentes de enmascaramiento usado en la  restauración de los los dientes de diferentes tonos y evita pasos adicionales para lograr la uniformidad del color</t>
  </si>
  <si>
    <t>agentes cubrientes odontologicos,materiales dentales</t>
  </si>
  <si>
    <t>Kits de cementación de uso odontológico</t>
  </si>
  <si>
    <t>Corresponde a un tejido óseo especial, sin irrigación ni inervación. Se compone en un 55% de hidroxiapatita cálcica y en un 45% de agua. Se restringe a la raíz del diente y en su región apical presenta los cementocitos, que lo elaboraron y que se encuentr</t>
  </si>
  <si>
    <t>adhesivo composite,adhesivo fotocurado,cemento bandas,cemento fotocurado,cemento ionomero,cemento vidrio,ionomero,ionomero fotocurado,ionomero fuji,ionomero restauracion,ionomero vidrio,ionometro autocurado,kits de cementado dental,liquido ionomero,materiales dentales,vidrio fotocurado,vitremer</t>
  </si>
  <si>
    <t>Espaciadores de tintes de uso odontológico</t>
  </si>
  <si>
    <t>Espaciador para la prótesis dental en el molde maestro.</t>
  </si>
  <si>
    <t>espaciadores de moldes dentales,materiales dentales</t>
  </si>
  <si>
    <t>Kits post endodoncia</t>
  </si>
  <si>
    <t>Las fundas de porcelana son revestimientos de porcelana ultra delgados fabricados a la medida que el dentista fija a los dientes en un procedimiento simple y cómodo que requiere sólo de un par de citas.</t>
  </si>
  <si>
    <t>endodontic post kits,kits de fundas dentales provisionales para endodoncia,materiales dentales</t>
  </si>
  <si>
    <t>Compuestos de recubrimiento para prótesis dentales</t>
  </si>
  <si>
    <t xml:space="preserve">Son utilizados cuando la dentadura postiza ya no se ajusta perfectamente y se afloja. </t>
  </si>
  <si>
    <t>compuestos de recubrimiento de dentaduras postizas,materiales dentales</t>
  </si>
  <si>
    <t>Compuestos de recubrimiento para modelos dentales</t>
  </si>
  <si>
    <t xml:space="preserve">
Un revestimiento es una capa que protege la superficie de los modelos dentales.</t>
  </si>
  <si>
    <t>compuestos de recubrimiento para modelos dentales,fabricacion de protesis dentales,materiales dentales</t>
  </si>
  <si>
    <t>Kits de revestimiento de prótesis dentales</t>
  </si>
  <si>
    <t xml:space="preserve"> Kit  o  set de emergencia de reparación de dentadura postiza se utilizan para la reparación de dentaduras postizas rotas, astilladas o agrietadas y vienen con juegos de dientes para la dentadura postiza, resinas de acrílico profesional para dentadura pos</t>
  </si>
  <si>
    <t>kits de reparacion provisional de dentaduras postizas,materiales dentales</t>
  </si>
  <si>
    <t>Solventes de cera de uso odontológico</t>
  </si>
  <si>
    <t>Un disolvente o solvente es una sustancia que permite la dispersión de otra sustancia en esta a nivel molecular o iónico.</t>
  </si>
  <si>
    <t>disolventes de cera odontologica,materiales dentales</t>
  </si>
  <si>
    <t>Kits para implantes dentales</t>
  </si>
  <si>
    <t>Equipo usado en unas fijaciones de titanio puro que se colocan en el hueso maxilar con el fin de sustituir a las raíces de las piezas dentales perdidas, lo cual nos permite reemplazar la pieza natural por una pieza artificial de mejor funcionalidad e igua</t>
  </si>
  <si>
    <t>kits para implantes odontologicos,materiales dentales</t>
  </si>
  <si>
    <t>Lubricantes dentales</t>
  </si>
  <si>
    <t>Un lubricante es una sustancia que, colocada entre dos piezas móviles, no se degrada, y forma asimismo una película que impide su contacto, permitiendo su movimiento incluso a elevadas temperaturas y presiones</t>
  </si>
  <si>
    <t>lubricantes odontologicos,materiales dentales</t>
  </si>
  <si>
    <t>Suministros dentales generales</t>
  </si>
  <si>
    <t>Kits o bandejas desechables pre ensambladas de uso odontológico</t>
  </si>
  <si>
    <t>Conjunto de objetos y prendas dentales necesarias para desarrollar la actividad odontológica.</t>
  </si>
  <si>
    <t>bandejas o equipos dentales de usar y tirar premontados,suministros dentales generales</t>
  </si>
  <si>
    <t>Baberos de uso odontológico</t>
  </si>
  <si>
    <t>El babero consiste básicamente en un pequeño trozo de tela que cubre el pecho  y que se anuda detrás del cuello</t>
  </si>
  <si>
    <t>baberos dentales,suministros dentales generales</t>
  </si>
  <si>
    <t>Suministros hembra de uso odontológico</t>
  </si>
  <si>
    <t>Son unas planchas desechables de goma que se taladran con unos perforadores. La goma una vez taladrada se coloca encima del diente atratar, de manera que la corona dental atraviesa la perforación y quede aislada del resto.</t>
  </si>
  <si>
    <t>suministros de dique dental,suministros dentales generales</t>
  </si>
  <si>
    <t>Recubrimientos de uso odontológico</t>
  </si>
  <si>
    <t>Conjunto de vendas que se colocan en determinada parte del cuerpo para sujetarlo o cubrir un apósito.</t>
  </si>
  <si>
    <t>suministros dentales generales,vendajes dentales</t>
  </si>
  <si>
    <t>Forros para el apoyacabezas de la silla de examen de uso odontológico</t>
  </si>
  <si>
    <t xml:space="preserve">Silla con reposacabezas para examenes detales. </t>
  </si>
  <si>
    <t>silla de examen dental,suministros dentales generales</t>
  </si>
  <si>
    <t>Bolitas absorbentes de uso odontológico</t>
  </si>
  <si>
    <t>Bolas absorbentes de algodón o de lana para usos dentales,</t>
  </si>
  <si>
    <t>bolitas absorbentes dentales,suministros dentales generales</t>
  </si>
  <si>
    <t>Rollos de uso odontológico</t>
  </si>
  <si>
    <t>Rollos de algodón absorbente para uso odontológico. Especialmente diseñados para absorción de la saliva.</t>
  </si>
  <si>
    <t>rollos dentales,suministros dentales generales</t>
  </si>
  <si>
    <t>Jeringas o agujas o jeringas con agujas de uso odontológico</t>
  </si>
  <si>
    <t>Instrumento de acero 
inoxidable para la administración del anestésico local mediante la técnica de anestesia intraligamentosa.</t>
  </si>
  <si>
    <t>aguja jeringa carpule,agujas carpule,agujas dentales tipo carpule,carpule corta,jeringa desechable
,jeringas dentales o agujas o jeringas con agujas,suministros dentales generales</t>
  </si>
  <si>
    <t>Cubiertas desechables para bandejas de uso odontológico</t>
  </si>
  <si>
    <t>Es un elemento de cubrición desechable que se pone encima de de las bandejas dentales para taparla o resguardarla.</t>
  </si>
  <si>
    <t>cubiertas desechables de bandejas dentales,suministros dentales generales</t>
  </si>
  <si>
    <t>Estuches o cubiertas para instrumentos o sets de uso odontológico</t>
  </si>
  <si>
    <t>Es una caja pequeña que sirve para guardar de forma ordenada los instrumentos odontológicos.</t>
  </si>
  <si>
    <t>cases or covers for dental instruments or sets,estuches o fundas para instrumentos o sets odontologicos,suministros dentales generales</t>
  </si>
  <si>
    <t>Platos de uso odontológico</t>
  </si>
  <si>
    <t>Platillos desechables usados para mezclar distintos sustancias dentales.</t>
  </si>
  <si>
    <t>platillos odontologicos,suministros dentales generales</t>
  </si>
  <si>
    <t>Pinzas de uso odontológico</t>
  </si>
  <si>
    <t>Sirven para prender el colgajo a la hora de suturar, el odontólogo lo sujeta con una mano y con la otra, gracias al portaagujas pasa la aguja a través del colgajo</t>
  </si>
  <si>
    <t>pinzas odontologicas,suministros dentales generales</t>
  </si>
  <si>
    <t>Tazas medidoras de uso odontológico</t>
  </si>
  <si>
    <t>Recipiente cilíndrico de vidrio fino que se utiliza muy comúnmente en el laboratorio, sobre todo, para preparar o calentar sustancias y traspasar líquidos. Son cilíndricos con un fondo plano; se les encuentra de varias capacidades, desde 1 ml hasta de var</t>
  </si>
  <si>
    <t>suministros dentales generales,vasos de medicion odontologicos</t>
  </si>
  <si>
    <t>Contenedores o accesorios de materiales de desecho de uso odontológico</t>
  </si>
  <si>
    <t>Es un recipiente usado para almacenar basuras o desechos que puede estar hecho de metal o plástico odontológicos.</t>
  </si>
  <si>
    <t>contenedores de desechos odontologicos o accesorios,suministros dentales generales</t>
  </si>
  <si>
    <t>Tazones mezcladores de uso odontológico</t>
  </si>
  <si>
    <t xml:space="preserve"> Recipiente bajo y de boca muy ancha que se emplea para hacer mezclas odontológicas.</t>
  </si>
  <si>
    <t>palanganas de mezcla odontologicas,suministros dentales generales</t>
  </si>
  <si>
    <t>Sujetadores o dispensadores de servilletas de uso odontológico</t>
  </si>
  <si>
    <t>Distribuidor de paños protectores odontológicos.</t>
  </si>
  <si>
    <t>sujeciones o dispensadores de panos protectores odontologicos,suministros dentales generales</t>
  </si>
  <si>
    <t>Dispensadores de materiales de uso odontológico</t>
  </si>
  <si>
    <t>Distribuidores de materiales odontológicos.</t>
  </si>
  <si>
    <t>dispensadores de material odontologico,suministros dentales generales</t>
  </si>
  <si>
    <t>Kits de accesorios para jeringas de uso odontológico</t>
  </si>
  <si>
    <t>Embolo insertado en un tubo que tiene una pequeña apertura en uno de sus extremos por donde se expulsa el contenido de dicho tubo, para usos odontológicos.</t>
  </si>
  <si>
    <t>kits de accesorios de jeringas odontologicas,suministros dentales generales</t>
  </si>
  <si>
    <t>Escupideras de uso odontológico</t>
  </si>
  <si>
    <t>Pequeño recipiente de loza, metal, madera, etc., que sirve para escupir en él.</t>
  </si>
  <si>
    <t>escupideras odontologicas,|suministros dentales generales</t>
  </si>
  <si>
    <t>Suministros específicos a la operación dental</t>
  </si>
  <si>
    <t>Papeles articulados para operación o productos relacionados de uso odontológico</t>
  </si>
  <si>
    <t>El papel de articular permite determinar con exactitud la existencia y localización de los puntos de contacto oclusal.</t>
  </si>
  <si>
    <t>papeles de articulacion en la operacion dental o productos relacionados,suministros especificos a la operacion dental</t>
  </si>
  <si>
    <t>Barreras de control de infección para operaciones de uso odontológico</t>
  </si>
  <si>
    <t>Son medios físicos usados para reducir al máximo el transito de microorganismos dentro del consultorio. Las barreras usadas correctamente pueden impedir las rutas vehiculares más directas entre el paciente y el profesional.</t>
  </si>
  <si>
    <t>barreras de control de la infeccion en la operacion dental,suministros especificos a la operacion dental</t>
  </si>
  <si>
    <t>Tornillos de retención o productos relacionados para operaciones de uso odontológico</t>
  </si>
  <si>
    <t>Anclaje insertado en la raíz del diente luego del tratamiento de conducto radicular a fin de reforzar el diente .</t>
  </si>
  <si>
    <t>dental,pernetes de retencion en la operacion dental o productos relacionados,suministros especificos a la operacion dental</t>
  </si>
  <si>
    <t>Cordones de retracción para operaciones de uso odontológico</t>
  </si>
  <si>
    <t>El dentista utiliza un programa de compresión de hilo de retracción para colocar el cable alrededor de la línea de las encías durante un procedimiento de la corona, ya que elimina la sangre que rodea el diente durante la preparación. Esto permite que el d</t>
  </si>
  <si>
    <t>cuerdas de retraccion en la operacion dental,suministros especificos a la operacion dental</t>
  </si>
  <si>
    <t>Sets de sialografía de uso odontológico</t>
  </si>
  <si>
    <t xml:space="preserve">
La sialografía es una técnica para diagnosticar radiográficamente las glándulas salivales, sus conductos y conductillos, luego de haberles introducido sustancias de contraste a través de su conducto excretor hasta que se hayan llenado totalmente los ácid</t>
  </si>
  <si>
    <t>sets de sialografia odontologica,suministros especificos a la operacion dental</t>
  </si>
  <si>
    <t>Tablillas o sets de uso odontológico</t>
  </si>
  <si>
    <t>Las férulas dentales son dispositivos fabricados por el protésico dental, de materiales plásticos o resinas acrílicas, que recubren total o parcialmente los arcos dentarios.</t>
  </si>
  <si>
    <t>ferulas odontologicas o sets,suministros especificos a la operacion dental</t>
  </si>
  <si>
    <t>Anillos para instrumentos de uso odontológico</t>
  </si>
  <si>
    <t>Pieza de metal o plástico en forma de circunferencia  que sirven para colgar o sujetar instrumental odontológico.</t>
  </si>
  <si>
    <t>anillas para instrumental odontologico,suministros especificos a la operacion dental</t>
  </si>
  <si>
    <t>Cartuchos de ligadura para ortodoncia</t>
  </si>
  <si>
    <t>Un instrumento de ortodoncia se proporciona para permitir la aplicación del arco de alambre de retención anulares ligaduras elásticas a brackets ortodóncicos en la superficie labial de los dientes de un paciente. El instrumento incluye un cartucho desecha</t>
  </si>
  <si>
    <t>cartuchos de ligamento de ortodoncia,suministros especificos a la operacion dental</t>
  </si>
  <si>
    <t>Equipo y suministros ortodoncia y prostodónticos</t>
  </si>
  <si>
    <t>Articuladores o accesorios de uso odontológico</t>
  </si>
  <si>
    <t>El articulador es un instrumento mecánico rígido, representativo de las articulaciones temporomandibulares y componentes de los maxilares, al cual pueden incorporarse y fijarse modelos del maxilar y la mandíbula para simular el movimiento de ésta.</t>
  </si>
  <si>
    <t>articuladores dentales o accesorios,equipo y suministros ortodonticos y prostodonticos</t>
  </si>
  <si>
    <t>Soluciones hemostáticas de uso odontológico</t>
  </si>
  <si>
    <t>Agente físico o químico que detiene una hemorragia</t>
  </si>
  <si>
    <t>equipo y suministros ortodonticos y prostodonticos,soluciones hemostaticas dentales</t>
  </si>
  <si>
    <t>Tornillos o fijadores o suministros relacionados de uso odontológico</t>
  </si>
  <si>
    <t>Elemento para devolver parte del tejido dentario perdido anclado en el interior de los conductos de la pieza dentaria y así poder retener la corona dental en el diente. Es un intermediario entre la raíz y la corona.</t>
  </si>
  <si>
    <t>equipo y suministros ortodonticos y prostodonticos,pernos o puntales dentales o suministros relacionados</t>
  </si>
  <si>
    <t>Retenedores de uso odontológico</t>
  </si>
  <si>
    <t xml:space="preserve"> Son elementos retentivos que unen una prótesis fija y una prótesis removible. Los retenedores por fricción son conocidos como "ataches" que viene del francés "attachement" y significa ligadura.</t>
  </si>
  <si>
    <t>equipo y suministros ortodonticos y prostodonticos,retenedores dentales</t>
  </si>
  <si>
    <t>Pinzas de aplicación para ortodoncia</t>
  </si>
  <si>
    <t>Los corchetes (“brackets”), la parte de 
los aparatos de ortodoncia que sujetan a los alambres, se adhieren al frente de los dientes y pueden ser de metal, claros, o del color del 
diente.</t>
  </si>
  <si>
    <t>corchetes de aparatos ortodonticos,equipo y suministros ortodonticos y prostodonticos</t>
  </si>
  <si>
    <t>Frenillos "brackets" para ortodoncia</t>
  </si>
  <si>
    <t>Los soportes, la parte del los frenos que aguantan los alambres, se pegan al frente de los dientes. Estos soportes pueden ser de metal, transparentes o del color de los dientes.</t>
  </si>
  <si>
    <t>equipo y suministros ortodonticos y prostodonticos,soportes ortodonticos</t>
  </si>
  <si>
    <t>Tubos bucales para ortodoncia</t>
  </si>
  <si>
    <t>Pieza hueca, generalmente de forma cilíndrica y, por lo común, abierta por ambos extremos, que se hace de distintas materias y se destina a varios usos</t>
  </si>
  <si>
    <t>equipo y suministros ortodonticos y prostodonticos,orthodontic buccal tubes,tubos bucales ortodonticos</t>
  </si>
  <si>
    <t>Bobinas de resorte para ortodoncia</t>
  </si>
  <si>
    <t>Los resortes se construyen con alambre, de diferentes grosores, que apoyados y activados sobre el diente producen su desplazamiento.
Los resortes son elementos mecánicos utilizados en ortodoncia para lograr el movimiento controlado de los elementos dentar</t>
  </si>
  <si>
    <t>equipo y suministros ortodonticos y prostodonticos,resortes espirales ortodonticos</t>
  </si>
  <si>
    <t>Elásticos para ortodoncia</t>
  </si>
  <si>
    <t xml:space="preserve">Tejido, cinta o cordón de goma, especialmente el que se coloca para  mejorar la coordinación entre la arcada dental superior e inferior. Por tanto son muy útiles para corregir las mordidas cruzadas, y las abiertas bien sean laterales o anteriores. </t>
  </si>
  <si>
    <t>elasticos ortodonticos,equipo y suministros ortodonticos y prostodonticos</t>
  </si>
  <si>
    <t>Elastómeros para ortodoncia</t>
  </si>
  <si>
    <t>Los elastómeros son aquellos polímeros que muestran un comportamiento elástico, usados para corregir la arcada dental.</t>
  </si>
  <si>
    <t>elastomericos ortodonticos,equipo y suministros ortodonticos y prostodonticos</t>
  </si>
  <si>
    <t>Tornillos de expansión para ortodoncia</t>
  </si>
  <si>
    <t>Los tornillos, llamados de expansión, no solo se han usado para aumentar la longitud de arcada a base de expansionarla, también 
se usan para rotar incisivos, para descruzar mordidas, para distalar piezas, para vestibulizar piezas, etc.</t>
  </si>
  <si>
    <t>equipo y suministros ortodonticos y prostodonticos,roscas de expansion ortodonticas</t>
  </si>
  <si>
    <t>Bandas molares para ortodoncia</t>
  </si>
  <si>
    <t xml:space="preserve">Las bandas que sostienen al aparato de ortodoncia consiste en una anilla metálica, que rodeará a toda la pieza dental, dónde suele ir soldado un tubo para que pase el arco y diversos aditamentos (ganchos, etc.).
</t>
  </si>
  <si>
    <t>banda silicona,banda universal superior,bandas de muelas ortodonticas,bandas metalicas,bandas molar,bandas preformadas,equipo y suministros ortodonticos y prostodonticos</t>
  </si>
  <si>
    <t>Alicates para ortodoncia</t>
  </si>
  <si>
    <t>Los alicates son herramientas que se utilizan para sujetar para hora de hacer una ortodóncia.</t>
  </si>
  <si>
    <t>equipo y suministros ortodonticos y prostodonticos,fundas de retenedores ortodonticos</t>
  </si>
  <si>
    <t>Estuches retenedores para ortodoncia</t>
  </si>
  <si>
    <t>Son de acero inoxidable, transparentes o del color del diente y están pegadas al diente con agentes de adhesión dental. Envuelven cada diente para servir de ancla para los brackets. Las fundas  transparentes o del color del diente son más atractivas porqu</t>
  </si>
  <si>
    <t>Bandas de colocación para ortodoncia</t>
  </si>
  <si>
    <t>Objeto que se cementa a algunos dientes para realizar sobre este fuerzas ortodóncicas. Consiste en una anilla metálica, que rodeará a toda la pieza dental, dónde suele ir soldado un tubo para que pase el arco y diversos aditamentos (ganchos, etc.)</t>
  </si>
  <si>
    <t>bandas de montadura ortodonticas,equipo y suministros ortodonticos y prostodonticos</t>
  </si>
  <si>
    <t>Topes o bloqueos para ortodoncia</t>
  </si>
  <si>
    <t>Elementos que se utilizan para detener el desplazamiento de los dientes.</t>
  </si>
  <si>
    <t>cierres o cerraduras ortodonticos,equipo y suministros ortodonticos y prostodonticos</t>
  </si>
  <si>
    <t>Equipo y suministro periodontal</t>
  </si>
  <si>
    <t>Cinceles para periodoncia</t>
  </si>
  <si>
    <t>Están diseñados para realizar incisiones sulculares secundarias en procedimiento de colgajo y facilitar la eliminación de fibras residuales de los dientes
Util para modificar el contorno del hueso. Las muescas semicirculares están biseladas por ambas cara</t>
  </si>
  <si>
    <t>cinceles periodontales,equipo y suministro periodontal,periodontal chisels</t>
  </si>
  <si>
    <t>Limas para periodoncia</t>
  </si>
  <si>
    <t>Las limas quirurgicas periodontales se usan de modo primario para alisar los rebordes oseos irregulares.</t>
  </si>
  <si>
    <t>equipo y suministro periodontal,limas periodontales,periodontal files</t>
  </si>
  <si>
    <t>Separadores para periodoncia</t>
  </si>
  <si>
    <t>Es un raspador de acero inoxidable y criogénicamente endurecido para la eliminación del cálculo y la placa supragingival.</t>
  </si>
  <si>
    <t>azadas periodontales,equipo y suministro periodontal</t>
  </si>
  <si>
    <t>Instrumentos de prueba de implante periodontal a interface de hueso</t>
  </si>
  <si>
    <t>Elementos de práctica utilizados para implantes periodontal al hueso.</t>
  </si>
  <si>
    <t>equipo y suministro periodontal,instrumentos de ensayo para interfaz de implante periodontal al hueso</t>
  </si>
  <si>
    <t>Instrumentos de control para periodoncia</t>
  </si>
  <si>
    <t xml:space="preserve">Instrumentos o equipos  usados en la especialidad que estudia todos los aspectos de los tejidos que rodean el diente, para la prevención, diagnóstico y tratamiento de todas las formas de enfermedad periodontal. </t>
  </si>
  <si>
    <t>equipo y suministro periodontal,instrumentos de control periodontio</t>
  </si>
  <si>
    <t>Disectores de tejido para periodoncia</t>
  </si>
  <si>
    <t>Instrumento quirúrgico con mango, articulado en el centro, que permite la disección de tejidos por el cirujano, al separarlos o atravesarlos.</t>
  </si>
  <si>
    <t>disectores de tejido periodontal,equipo y suministro periodontal</t>
  </si>
  <si>
    <t>Pastas protectoras para periodoncia</t>
  </si>
  <si>
    <t>Pasta adhesiva y protectora de heridas y para la comodidad de el paciente</t>
  </si>
  <si>
    <t>equipo y suministro periodontal,pastas protectoras periodontales</t>
  </si>
  <si>
    <t>Curetas para periodoncia</t>
  </si>
  <si>
    <t>Instrumentos con bordes cortantes redondeados que sirven para limar hueso, limpiar y raspar zonas con infección</t>
  </si>
  <si>
    <t>equipo y suministro periodontal,legras periodontales,periodontal curettes</t>
  </si>
  <si>
    <t>Cuchillos para periodoncia</t>
  </si>
  <si>
    <t>Parte plana de una herramienta o de un arma que tengan normalmente un filo y/o un extremo afilado hechos generalmente de metal como el acero para cortar.</t>
  </si>
  <si>
    <t>cuchillas periodontales,equipo y suministro periodontal</t>
  </si>
  <si>
    <t>Membranas para periodoncia</t>
  </si>
  <si>
    <t>Es el tejido fino fibroso que ocupa el espacio entre la raíz del diente y el hueso alveolar, proporcionando un accesorio físico ligamentoso del diente al hueso y al alimento a la superficie del cemento de la raíz y de las células que permiten el movimient</t>
  </si>
  <si>
    <t>equipo y suministro periodontal,membranas periodontales</t>
  </si>
  <si>
    <t>Equipo de diálisis y suministros</t>
  </si>
  <si>
    <t>Equipo de diálisis peritoneal y de equilibrio y suministros</t>
  </si>
  <si>
    <t>Sets de transferencia de diálisis peritoneal ambulatoria continua capd</t>
  </si>
  <si>
    <t>Set utilizado para la  diálisis peritoneal (PD) y asi limpiar los productos de desecho de su sangre, elimina los líquidos extra y controla la química de su cuerpo cuando fallan sus riñones.</t>
  </si>
  <si>
    <t>equipo de dialisis peritoneal y de equilibrio y suministros,sets de transferencia de dialisis peritoneal ambulatoria continua (capd)</t>
  </si>
  <si>
    <t>Calentadores de dialisato peritoneal</t>
  </si>
  <si>
    <t>La diálisis peritoneal es un procedimiento que permite depurar líquidos y electrolítos en pacientes pediátricos que sufren insuficiencia renal aguda de distinta etiología y en otras patologías como alteraciones metabólicas e intoxicaciones</t>
  </si>
  <si>
    <t>calentadores dialisates peritoneal,equipo de dialisis peritoneal y de equilibrio y suministros</t>
  </si>
  <si>
    <t>Sets de administración o cateterización de diálisis peritoneal</t>
  </si>
  <si>
    <t>Normalmente viene todo el sistema en un mismo paquete. Este incluye un sistema de infusión, con una línea de entrada en la que encontramos la bureta medidora del líquido a infundir, y una serie de llaves o pinzas para clampar el sistema. Llega hasta el ex</t>
  </si>
  <si>
    <t>cateter peritoneal,equipo de dialisis peritoneal y de equilibrio y suministros,juegos de cateterizacion o administracion de dialisis peritoneal</t>
  </si>
  <si>
    <t>Adaptadores o pinzas o conectores de catéter para diálisis peritoneal</t>
  </si>
  <si>
    <t xml:space="preserve"> Para la conexión del catéter del paciente y el prolongador</t>
  </si>
  <si>
    <t>adaptadores o abrazadoras o conectores de cateter de dialisis peritoneal,equipo de dialisis peritoneal y de equilibrio y suministros</t>
  </si>
  <si>
    <t>Bolsas o contenedores de drenaje de diálisis peritoneal</t>
  </si>
  <si>
    <t xml:space="preserve">Es un recipiente similar a una bolsa, pero sin asas técnica usado en la técnica de depuración extrarrenal en la que mediante la
introducción de uno a tres litros de una solución salina que contiene dextrosa (solución o líquido de diálisis) a través de un </t>
  </si>
  <si>
    <t>equipo de dialisis peritoneal y de equilibrio y suministros,recipientes o sacos de drenaje de dialisis peritoneal,set drenaje</t>
  </si>
  <si>
    <t>Derivaciones o catéteres o dispositivos de acceso permanente para diálisis peritoneal</t>
  </si>
  <si>
    <t>Es una conexión quirúrgica entre dos estructuras. Generalmente quiere decir una conexión creada entre estructuras tubulares, como los vasos sanguíneos o las asas del intestino.</t>
  </si>
  <si>
    <t>anastomosis de dialisis peritoneal o cateteres o de acceso a aparatos interiores,equipo de dialisis peritoneal y de equilibrio y suministros,extension cateter</t>
  </si>
  <si>
    <t>Soluciones para diálisis peritoneal</t>
  </si>
  <si>
    <t>Las soluciones de diálisis peritoneal son preparaciones de administración intraperitoneal que contienen electrolitos a una concentración similar a la del plasma, y también contienen glucosa u otro agente osmótico adecuado. Las soluciones de diálisis perit</t>
  </si>
  <si>
    <t>apd,apd andy disc,capd,capd andy disc,equipo de dialisis peritoneal y de equilibrio y suministros,peritoneal dialysis solutions,soluciones de dialisis peritoneal</t>
  </si>
  <si>
    <t>Correas o arneses para unidades de diálisis peritoneal</t>
  </si>
  <si>
    <t>Correa o tirante que se ajusta al cuerpo y que se utiliza como sujeción.</t>
  </si>
  <si>
    <t>correas o arneses de la unidad de dialisis peritoneal,equipo de dialisis peritoneal y de equilibrio y suministros</t>
  </si>
  <si>
    <t>Unidades de diálisis peritoneal</t>
  </si>
  <si>
    <t xml:space="preserve"> Conjunto de personas y aparatos mandados por un jefe para el  procedimiento que permite depurar líquidos y electrolítos en pacientes pediátricos que sufren insuficiencia renal aguda de distinta etiología y en otras patologías como alteraciones metabólica</t>
  </si>
  <si>
    <t>equipo de dialisis peritoneal y de equilibrio y suministros,unidades de dialisis peritoneal</t>
  </si>
  <si>
    <t>Kits de lavado para diálisis peritoneal</t>
  </si>
  <si>
    <t>El lavado peritoneal es un método de diagnóstico fácil, rápido, seguro 
y sobre todo eficaz para determinar lesiones de vísceras o de órganos 
intraabdominales, facilitando así la toma de decisiones para el tratamiento correcto de pacientes con trauma abd</t>
  </si>
  <si>
    <t>equipo de dialisis peritoneal y de equilibrio y suministros,kits de lavado peritoneal,peritoneal lavage kits</t>
  </si>
  <si>
    <t>Equipo de hemodiálisis extracorpórea y suministros</t>
  </si>
  <si>
    <t>Kits o sets o accesorios de administración de hemodiálisis</t>
  </si>
  <si>
    <t xml:space="preserve">Administración de hemodiálisis que  involucran el incumplimiento de la política o del protocolo, como los procedimientos establecidos para el tratamiento. </t>
  </si>
  <si>
    <t>equipo de hemodialisis extracorporea y suministros,kits o sets de administracion de hemodialisis o accesorios,maquinas fmc 4008,set de lineas arterio venosa</t>
  </si>
  <si>
    <t>Muestreadores de bolsas de sangre para hemodiálisis</t>
  </si>
  <si>
    <t>Sacos para muestras medicas de sangre usados para el tratamiento empleado cuando los riñones no funcionan bien. Dicho tratamiento elimina sustancias dañinas de la sangre cuando los riñones no lo pueden hacer.</t>
  </si>
  <si>
    <t>equipo de hemodialisis extracorporea y suministros,muestras de saco de sangre de hemodialisis</t>
  </si>
  <si>
    <t>Aparato de demanda de oxígeno en la sangre para hemodiálisis</t>
  </si>
  <si>
    <t>Equipo para atender problemas respiratorios durante el tratamiento de hemodiálisis</t>
  </si>
  <si>
    <t>aparato de demanda para oxigeno sanguineo de hemodialisis,equipo de hemodialisis extracorporea y suministros</t>
  </si>
  <si>
    <t>Sillas para hemodiálisis</t>
  </si>
  <si>
    <t>Sillón diseñado especialmente  para el paciente en el diagnóstico y períodos de tratamiento de hemodiálisis</t>
  </si>
  <si>
    <t>equipo de hemodialisis extracorporea y suministros,sillas de hemodialisis,sillon fmc,sillon top 220</t>
  </si>
  <si>
    <t>Medidores de conductividad de dialisato para hemodiálisis</t>
  </si>
  <si>
    <t>Para asegurar una mezcla adecuada durante la preparación de dializado y como una verificación final de la calidad del dializado antes del tratamiento de hemodiálisis.</t>
  </si>
  <si>
    <t>calibres de conductividad dialisate de hemodialisis,equipo de hemodialisis extracorporea y suministros</t>
  </si>
  <si>
    <t>Detectores de nivel de dialisato para hemodiálisis</t>
  </si>
  <si>
    <t>Equipos usados para la adecuada dosificación y mezcla de concentrados con agua, la calidad del agua se mezcla con concentrados para formar dializado, y la calidad del agua utilizada en el reprocesamiento de hemodializadores, el mantenimiento del sistema y</t>
  </si>
  <si>
    <t>detectores de nivel dialsate de hemodialisis,equipo de hemodialisis extracorporea y suministros</t>
  </si>
  <si>
    <t>Bombas de presión de dialisato para hemodiálisis</t>
  </si>
  <si>
    <t xml:space="preserve">El sistema más usado es la bomba peristáltica de rodillos, generalmente con dos rodillos. La línea arterial tiene un "cuerpo de bomba" que es el que se encaja en la bomba de sangre y suele ser más ancho y blando que el resto de la línea. Así los rodillos </t>
  </si>
  <si>
    <t>bombas de presion dialsate de hemodialisis,equipo de hemodialisis extracorporea y suministros</t>
  </si>
  <si>
    <t>Soluciones de dialisato para hemodiálisis</t>
  </si>
  <si>
    <t xml:space="preserve">Son soluciones de electrólitos formuladas en concentraciones similares a aquellas del líquido extracelular o el plasma. Siempre contienen sodio y cloruro, así como bicarbonato o un precursor. También contienen calcio, magnesio y raramente potasio. Se les </t>
  </si>
  <si>
    <t>equipo de hemodialisis extracorporea y suministros,soluciones dialsate de hemodialisis</t>
  </si>
  <si>
    <t>Tanques de dialisato para hemodiálisis</t>
  </si>
  <si>
    <t>Elementos utilizados para realizar la operación de sustitución renal.</t>
  </si>
  <si>
    <t>equipo de hemodialisis extracorporea y suministros,tanques dialsate de hemodialisis</t>
  </si>
  <si>
    <t>Tubos de dialisato para hemodiálisis</t>
  </si>
  <si>
    <t xml:space="preserve">Sistema de tuberia usada en el  proceso que elimina los desechos y los líquidos de la sangre. La sangre sale fuera del cuerpo a través de tubos y de un filtro especial que la limpia, y posteriormente regresa al cuerpo. </t>
  </si>
  <si>
    <t>equipo de hemodialisis extracorporea y suministros,tubos dialsate de hemodialisis</t>
  </si>
  <si>
    <t>Baños calentadores de dialisato para hemodiálisis</t>
  </si>
  <si>
    <t>Elementos que cuentan con agua a altas temperaturas para el proceso de hemodiálisis.</t>
  </si>
  <si>
    <t>banos calientes dialsate de hemodialisis,equipo de hemodialisis extracorporea y suministros</t>
  </si>
  <si>
    <t>Filtros de celuloide de dializador para hemodiálisis</t>
  </si>
  <si>
    <t>Dispositivo destinado para limpiar la sangre.</t>
  </si>
  <si>
    <t xml:space="preserve">equipo de hemodialisis extracorporea y suministros,filtros celuloides de dializer de hemodialisis,filtros celuloides de dializer de hemodialisis 
</t>
  </si>
  <si>
    <t>Filtros de colodión de dializador para hemodiálisis</t>
  </si>
  <si>
    <t>Membrana sintética de nítrato de celulosa con poros uniformes que se utiliza en microbiología para determinar el tamaño de las partículas virales.</t>
  </si>
  <si>
    <t>equipo de hemodialisis extracorporea y suministros,filtros colodion de dializer de hemodialisis</t>
  </si>
  <si>
    <t>Filtros de filamento hueco de dializador para hemodiálisis</t>
  </si>
  <si>
    <t> Elementos desechables para la hemodiálisis extracorpórea.</t>
  </si>
  <si>
    <t>equipo de hemodialisis extracorporea y suministros,filtros huecos de filamento de dializer de hemodialisis</t>
  </si>
  <si>
    <t>Sistemas de reprocesamiento de dializador para hemodiálisis</t>
  </si>
  <si>
    <t>Equipo que se utiliza para volver a procesar todas las sustancias en un proceso de sustitución renal.</t>
  </si>
  <si>
    <t>equipo de hemodialisis extracorporea y suministros,equipo de hemodialisis
,puristeril</t>
  </si>
  <si>
    <t>Detectores de burbujas de aire o espuma o coágulos, o trampas o alarmas para unidades de hemodiálisis</t>
  </si>
  <si>
    <t>Monitorización continua de nivel de líquido, burbujas de aire o espuma en los procesos químicos y los sistemas de infusión cuando está conectado a un tipo capilar u otro tipo de tubo.</t>
  </si>
  <si>
    <t>detectores de burbuja de aire o espuma o embolla de la unidad de hemodialisis o trampas o alertas,equipo de hemodialisis,equipo de hemodialisis extracorporea y suministros</t>
  </si>
  <si>
    <t>Monitores de presión arterial para unidades de hemodiálisis</t>
  </si>
  <si>
    <t>Los controles de presión están diseñados para controlar o monitorear las condiciones de la presión arterial en la unidad de hemodiálisis</t>
  </si>
  <si>
    <t>controles de la presion arterial de la unidad de hemodialisis,equipo de hemodialisis extracorporea y suministros</t>
  </si>
  <si>
    <t>Pinzas de línea de sangre para unidades de hemodiálisis</t>
  </si>
  <si>
    <t>Banda que se enrolla para constituir una superficie cilindrica destinada a ceñir elementos de conexión o la línea sanguinea de la unidad de hemodiálisis.</t>
  </si>
  <si>
    <t>abrazaderas de la linea sanguinea de la unidad de hemodialisis,equipo de hemodialisis extracorporea y suministros</t>
  </si>
  <si>
    <t>Tapas para válvulas de sangre para unidades de hemodiálisis</t>
  </si>
  <si>
    <t>Elementos que se utilizan para impedir el flujo sanguineo en una unidad de hemodiálisis.</t>
  </si>
  <si>
    <t>equipo de hemodialisis extracorporea y suministros,topes de puerto sanguineo de la unidad de hemodialisis</t>
  </si>
  <si>
    <t>Bombas de sangre para unidades de hemodiálisis</t>
  </si>
  <si>
    <t>Es un elemento que se utiliza para regular el flujo de sangre a un vaso sanguineo durante la transfusión.</t>
  </si>
  <si>
    <t>bombas sanguineas de la unidad de hemodialisis,equipo de hemodialisis,equipo de hemodialisis extracorporea y suministros</t>
  </si>
  <si>
    <t>Tapas para válvulas de dialisato unidades de hemodiálisis</t>
  </si>
  <si>
    <t>equipo de hemodialisis extracorporea y suministros,topes de puerto dialsate de la unidad de hemodialisis</t>
  </si>
  <si>
    <t>Desinfectantes o limpiadores para unidades de hemodiálisis</t>
  </si>
  <si>
    <t xml:space="preserve"> Un desinfectante es un agente químico que destruye o inhibe el crecimiento de microorganismos patógenos en fase vegetativa o no esporulada. Los desinfectantes no necesariamente matan todos los organismos, pero los reducen a un nivel que no dañan la salud</t>
  </si>
  <si>
    <t>desinfectantes o agentes de limpieza de la unidad de hemodialisis,equipo de hemodialisis extracorporea y suministros</t>
  </si>
  <si>
    <t>Bombas de infusión de heparina unidades de hemodiálisis</t>
  </si>
  <si>
    <t xml:space="preserve">
Una bomba de infusión es un dispositivo electrónico capaz de suministrar, mediante su programación y de manera controlada, una determinada sustancia, soluciones parenterales, transfusiones sanguíneas y la infusión de soluciones parenterales y enterales</t>
  </si>
  <si>
    <t>bombas para infusion de heparina de la unidad de hemodialisis,equipo de hemodialisis extracorporea y suministros</t>
  </si>
  <si>
    <t>Controladores de agujas únicas para unidades de hemodiálisis</t>
  </si>
  <si>
    <t>Controlador de agujas acoplado a unos espadines y dotado de contactos eléctricos que sirven para funciones de enclavamiento, telemando y control.</t>
  </si>
  <si>
    <t>controladores de aguja simple de la unidad de hemodialisis,equipo de hemodialisis extracorporea y suministros</t>
  </si>
  <si>
    <t>Convertidores de un solo paso para unidades de hemodiálisis</t>
  </si>
  <si>
    <t>Elementos que se utilizan para redireccionar el paso de la sangre en una unidad de hemodiálisis.</t>
  </si>
  <si>
    <t>convertidores de paso unico de la unidad de hemodialisis,equipo de hemodialisis extracorporea y suministros</t>
  </si>
  <si>
    <t>Estantes o soportes o carritos para unidades de hemodiálisis</t>
  </si>
  <si>
    <t xml:space="preserve">Mueble con tablas horizontales que sirve para almacenar </t>
  </si>
  <si>
    <t>equipo de hemodialisis extracorporea y suministros,estantes o soportes o carros de la unidad de hemodialisis</t>
  </si>
  <si>
    <t>Monitores de temperatura para unidades de hemodiálisis</t>
  </si>
  <si>
    <t>Herramientas importantes para el control de temperatura para obtener los resultados deseados en las unidades de hemodiálisis..</t>
  </si>
  <si>
    <t>controles de temperatura de la unidad de hemodialisis,equipo de hemodialisis extracorporea y suministros</t>
  </si>
  <si>
    <t>Equipos de prueba para unidades de hemodiálisis</t>
  </si>
  <si>
    <t>Instrumenros de pruebas, medidas, análisis y monitoreo de transformadores de hemodiálisis.</t>
  </si>
  <si>
    <t>equipo de hemodialisis,equipo de hemodialisis extracorporea y suministros,equipo de prueba de la unidad de hemodialisis,maquinas fmc,maquinas fresenius,maquinas hemodialisis 4008</t>
  </si>
  <si>
    <t>Filtros transductores para unidades de hemodiálisis</t>
  </si>
  <si>
    <t>Transductor de componentes de la sangre de hemodiálisis línea de sangre.</t>
  </si>
  <si>
    <t>aisladores de presion,equipo de hemodialisis,equipo de hemodialisis extracorporea y suministros,filtros transductores de la unidad de hemodialisis,transductor de presion</t>
  </si>
  <si>
    <t>Protectores transductores para unidades de hemodiálisis</t>
  </si>
  <si>
    <t>Elementos que se utilizando para seguridad en los equipos de hemodialisis.</t>
  </si>
  <si>
    <t>equipo de hemodialisis extracorporea y suministros,protectores de transductor de la unidad de hemodialisis</t>
  </si>
  <si>
    <t>Sistemas de purificación del agua para unidades de hemodiálisis</t>
  </si>
  <si>
    <t>Consiste en eliminar la mayoría de las partículas en suspensión. Este paso se logra habitualmente mediante filtros, de 500 a 5 mm de poro. Previamente a estos filtros, el depósito de grandes cantidades de agua puede actuar eliminando partículas por sedime</t>
  </si>
  <si>
    <t>equipo de hemodialisis extracorporea y suministros,sistemas de purificacion de agua de la unidad de hemodialisis</t>
  </si>
  <si>
    <t>Unidades de hemodiálisis</t>
  </si>
  <si>
    <t>Es un equipo que se utilizada para aplicar una sustitución renal, consiste en extraer la sangre del organismo y traspasarla a un dializador de doble compartimiento, uno por el cual traspasa la sangre y otro el líquido de diálisis, separados por una membra</t>
  </si>
  <si>
    <t>equipo de hemodialisis,equipo de hemodialisis extracorporea y suministros,hemodialysis units,maquinas fmc,maquinas fresenius,maquinas hemodialisis 4008,unidad de hemodialisis</t>
  </si>
  <si>
    <t>Membranas dializadoras para aparatos de hemodiálisis</t>
  </si>
  <si>
    <t>Este filtro está dividido en dos espacios por medio de una membrana semipermeable: por un lado pasa la sangre y por el otro el líquido de diálisis (dializado).</t>
  </si>
  <si>
    <t>equipo de hemodialisis extracorporea y suministros,membranas de dialisado de aparatos de hemodialisis</t>
  </si>
  <si>
    <t>Bandejas de procedimiento o accesorios para hemodiálisis</t>
  </si>
  <si>
    <t>Bandeja extraíble ubicada  detrás de la pantalla. Contiene una parte donde ubicar 
instrumentos o fungibles de primera necesidad.</t>
  </si>
  <si>
    <t>bandejas de tratamiento de hemodialisis o accesorios,equipo de hemodialisis,equipo de hemodialisis extracorporea y suministros,hemodialysis procedure trays or accessories</t>
  </si>
  <si>
    <t>Cartuchos para aparatos de hemodiálisis</t>
  </si>
  <si>
    <t>Envoltorio cilíndrico para ser usados en  extraer la sangre del organismo y traspasarla a un dializador de doble compartimiento, uno por el cual traspasa la sangre y otro el líquido de diálisis, separados por una membrana semipermeable</t>
  </si>
  <si>
    <t>cartuchos para aparatos de hemodialisis,equipo de hemodialisis extracorporea y suministros</t>
  </si>
  <si>
    <t>Equipo de hemofiltración y suministros</t>
  </si>
  <si>
    <t>Hemofiltro</t>
  </si>
  <si>
    <t xml:space="preserve"> Equipo usado para la  hemofiltración, que es una terapia de reemplazo renal similar a la hemodiálisis que es usada casi exclusivamente en las instalaciones de cuidado intensivo. Así que casi siempre se usa para la falla renal aguda</t>
  </si>
  <si>
    <t xml:space="preserve">equipo de hemofiltracion y suministros,hemafiltros 
</t>
  </si>
  <si>
    <t>Bolsas de recolección de hemofiltración</t>
  </si>
  <si>
    <t>Sistema de Recolección Automatizada (Kit de Aféresis). Sistema de recolección de sangre (bolsas simples, dobles, triples, cuádruples)  hemofiltros</t>
  </si>
  <si>
    <t>equipo de hemofiltracion y suministros,sacos de coleccion de hemofiltrato</t>
  </si>
  <si>
    <t>Puertos de infusión para hemofiltración</t>
  </si>
  <si>
    <t>Se utiliza para acceder a los puertos vasculares implantables con el fin de administrar líquidos.</t>
  </si>
  <si>
    <t>equipo de hemofiltracion y suministros,puertos de infusion de hemofiltracion</t>
  </si>
  <si>
    <t>Puertos de muestreo para hemofiltración</t>
  </si>
  <si>
    <t>Equipo de toma de muestras en una terapia de reemplazo renal similar a la hemodiálisis que es usada casi exclusivamente en las instalaciones de cuidado intensivo.</t>
  </si>
  <si>
    <t>equipo de hemofiltracion y suministros,puertos de muestras de hemofiltracion</t>
  </si>
  <si>
    <t>Equipo y suministros de terapia renal sustitutiva continua (crrt)</t>
  </si>
  <si>
    <t>Unidades de diálisis arterio venosa continua cavhd o productos relacionados</t>
  </si>
  <si>
    <t>Equipos usados en la técnica que utiliza una bomba de infusión, membrana de hemodiálisis y solución de dializado, así como la misma circuitería de acceso de sangre como la técnica de CAVH. Una bomba de infusión empuja un goteo continuo de fluido de diális</t>
  </si>
  <si>
    <t>equipo y suministros de terapia renal sustitutoria continua (crrt),maquinas hemodialisis 4008.,unidades de hemodialisis arteriovenosa continua (cavhd) o productos relacionados</t>
  </si>
  <si>
    <t>Unidades de hemofiltración arterio venosa continua cavh o productos relacionados</t>
  </si>
  <si>
    <t xml:space="preserve"> (hemofiltración arteriovenosa continua) - La sangre circula con o sin una bomba de sangre a través de una pequeña hemofiltro de fibras huecas. El acceso a la circulación es por la arteria y la vena femoral. La heparina se infunde continuamente proximal a</t>
  </si>
  <si>
    <t>equipo y suministros de terapia renal sustitutoria continua (crrt),unidades de filtrado sanguineo arteriovenoso continuo (cavh) o productos relacionados</t>
  </si>
  <si>
    <t>Unidades de hemodiálisis o hemofiltración venosa continua o productos relacionados</t>
  </si>
  <si>
    <t>Resulta de la combinación de mecanismos de convección y de difusión. 
.- Mecanismo de difusion. elimina sustancias de bajo peso molecular (&lt;1.000 daltons)
.- Mecanismo de conveccion: elimina de forma eficaz solutos &gt;1000 daltons 
La sangre pasa por un fil</t>
  </si>
  <si>
    <t>cateter venoso central,equipo y suministros de terapia renal sustitutoria continua (crrt),unidades de hemofiltracion venovenosa continua o productos relacionados</t>
  </si>
  <si>
    <t>Unidades de ultrafiltración continua lenta scuf o productos relacionados</t>
  </si>
  <si>
    <t>El nombre de SCUF proviene del acrónimo anglosajón de Slow Continous UltraFiltration. La utilidad de esta técnica reside en el control de fluidos en situaciones de sobrecarga hídrica (Insuficiencia cardíaca congestiva resistente a diuréticos, anasarca, et</t>
  </si>
  <si>
    <t>equipo y suministros de terapia renal sustitutoria continua (crrt),unidades de ultrafiltracion lenta continua (scuf) o productos relacionados</t>
  </si>
  <si>
    <t>Productos para los servicios médicos de urgencias y campo</t>
  </si>
  <si>
    <t>Productos de servicio médico de urgencia en la gestión de desastre</t>
  </si>
  <si>
    <t>Bolsas para cuerpos para desastres para servicios médicos de emergencia</t>
  </si>
  <si>
    <t> Bolsas para el cuerpo o bolsas para cadáveres.</t>
  </si>
  <si>
    <t>bolsas del cuerpo en desastre para servicios medicos de urgencia,productos de servicio medico de urgencia en la gestion de desastre</t>
  </si>
  <si>
    <t>Etiquetas de triage para servicios médicos de emergencia</t>
  </si>
  <si>
    <t xml:space="preserve"> Es un método de la medicina de emergencias y desastres para la selección y clasificación de los pacientes basándose en las prioridades de atención, privilegiando la posibilidad de supervivencia, de acuerdo a las necesidades terapéuticas y los recursos di</t>
  </si>
  <si>
    <t>etiquetas triage de servicios medicos de urgencia,productos de servicio medico de urgencia en la gestion de desastre</t>
  </si>
  <si>
    <t>Productos de sacar, inmovilizar y trasladar de servicios médicos de urgencia</t>
  </si>
  <si>
    <t>Camillas o accesorios para evacuación aérea</t>
  </si>
  <si>
    <t>Cama estrecha y portátil, que se lleva sobre varas a mano o sobre ruedas, para transportar enfermos, heridos o cadáveres</t>
  </si>
  <si>
    <t>camillas de evacuacion por aire o accesorios,inmovilizar y trasladar de servicios medicos de urgencia,productos de sacar</t>
  </si>
  <si>
    <t>Camillas o accesorios para ambulancias</t>
  </si>
  <si>
    <t>Se conocía como litera a una especie de silla de manos prolongada.</t>
  </si>
  <si>
    <t>inmovilizar y trasladar de servicios medicos de urgencia,literas de ambulancia o accesorios,productos de sacar</t>
  </si>
  <si>
    <t>Prendas anti choque</t>
  </si>
  <si>
    <t>Es un dispositivo de primeros auxilios de baja tecnología se utiliza para tratar hipovolémico shock. Su eficacia para la reducción de las muertes maternas por hemorragia obstétrica se está investigando. Hemorragia obstétrica es sangrado de una mujer duran</t>
  </si>
  <si>
    <t>inmovilizar y trasladar de servicios medicos de urgencia,productos de sacar,vestuario antichoque</t>
  </si>
  <si>
    <t>Camillas canasta o accesorios</t>
  </si>
  <si>
    <t xml:space="preserve">Recipiente utilizado en medicina tanto para transportar de un lugar a otro a un herido. </t>
  </si>
  <si>
    <t>camillas cestas o accesorios,inmovilizar y trasladar de servicios medicos de urgencia,productos de sacar</t>
  </si>
  <si>
    <t>Ojales de cable de rescate</t>
  </si>
  <si>
    <t>Elementos que se utilizan para levantar pesos al momento de realizar un rescate.</t>
  </si>
  <si>
    <t>cinch rescue loops,inmovilizar y trasladar de servicios medicos de urgencia,lazos cinch de rescate,productos de sacar</t>
  </si>
  <si>
    <t>Férulas inflables para servicios médicos de emergencia</t>
  </si>
  <si>
    <t>Elementos utilizados para restringir el movimiento de diferentes partes del cuerpo.</t>
  </si>
  <si>
    <t>inmovilizar y trasladar de servicios medicos de urgencia,productos de sacar,tablillas de aire de servicios medicos de urgencia</t>
  </si>
  <si>
    <t>Collares cervicales o de extracción de víctimas para servicios médicos de emergencia</t>
  </si>
  <si>
    <t>Este tipo de collarín es utilizado para la columna cervical en extensión o flexión o neutral, ayuda a estabilizar la columna cervical o el cuello, cuando se ha producido una lesión reciente</t>
  </si>
  <si>
    <t>collarines para sacar o collarines cervicales,de servicios medicos de urgencia,inmovilizar y trasladar de servicios medicos de urgencia,productos de sacar</t>
  </si>
  <si>
    <t>Inmovilizadores de cabeza para servicios médicos de emergencia</t>
  </si>
  <si>
    <t xml:space="preserve">
Son dispositivos diseñados para evitar la flexión lateral de la cabeza; pueden encontrarse de diferentes tipos: cintas, cartón, rollos, espumas y bloques rápidos, entre otros.</t>
  </si>
  <si>
    <t>inmovilizadotes de cabeza de servicios medicos de urgencia,inmovilizar y trasladar de servicios medicos de urgencia,productos de sacar</t>
  </si>
  <si>
    <t>Correas de retención o espinales para servicios médicos de emergencia</t>
  </si>
  <si>
    <t>Banda flexible fabricada de cuero u otro material resistente que se coloca alrededor del dispositivo de manipulación de pacientes utilizadas principalmente en pre-hospital de trauma,  diseñado para proporcionar soporte rígido durante el movimiento de un p</t>
  </si>
  <si>
    <t>correas para las tablas de columna vertebral o para controlar,de servicios medicos de urgencia,inmovilizar y trasladar de servicios medicos de urgencia,productos de sacar</t>
  </si>
  <si>
    <t>Inmovilizadores de torso para servicios médicos de emergencia</t>
  </si>
  <si>
    <t>inmobilzadores de torso de servicios medicos de urgencia,inmovilizar y trasladar de servicios medicos de urgencia,productos de sacar</t>
  </si>
  <si>
    <t>Literas o camillas o accesorios para respuesta de emergencia</t>
  </si>
  <si>
    <t>Es un mueble compuesto de dos o más camas situadas una encima de la otra de respuesta de urgencia. Habitualmente, son utilizadas en espacios reducidos.</t>
  </si>
  <si>
    <t>inmovilizar y trasladar de servicios medicos de urgencia,literas o camillas de respuesta de urgencia o accesorios,productos de sacar</t>
  </si>
  <si>
    <t>Camillas o accesorios redondas</t>
  </si>
  <si>
    <t>Es un dispositivo utilizado en medicina tanto para transportar de un lugar a otro a un herido o para atender a un paciente enfermo en una consulta medica</t>
  </si>
  <si>
    <t>camillas de recoger o accesorios,inmovilizar y trasladar de servicios medicos de urgencia,roductos de sacar</t>
  </si>
  <si>
    <t>Tablas espinales</t>
  </si>
  <si>
    <t>Es un dispositivo de manipulación de pacientes utilizadas principalmente en pre-hospital de trauma,  diseñado para proporcionar soporte rígido durante el movimiento de un paciente con sospecha de lesiones de la médula o la integridad física.</t>
  </si>
  <si>
    <t>inmovilizar y trasladar de servicios medicos de urgencia,productos de sacar,tablas para la columna vertebral</t>
  </si>
  <si>
    <t>Tubos o contenedores para rescate en agua</t>
  </si>
  <si>
    <t>Tubos que formarán cápsula para rescate.</t>
  </si>
  <si>
    <t>cubos o tubos de agua para el rescate,inmovilizar y trasladar de servicios medicos de urgencia,productos de sacar</t>
  </si>
  <si>
    <t>Mantas de servicios médicos de urgencia</t>
  </si>
  <si>
    <t>Cobijas para emergencias o rescates</t>
  </si>
  <si>
    <t>Una frazada, manta o cobija es un cobertor de tela largo y rectangular, para proteger del frío cuando se ofrece un servicio de rescate o de urgencia.</t>
  </si>
  <si>
    <t>mantas de rescate o de urgencia,mantas de servicios medicos de urgencia</t>
  </si>
  <si>
    <t>Cobijas para primeros auxilios</t>
  </si>
  <si>
    <t>Una frazada, manta o cobija es un cobertor de tela largo y rectangular, para proteger del frío cuando se ofrece los primeros auxlios a una persona</t>
  </si>
  <si>
    <t>first aid blankets,mantas de primeros auxilios,mantas de servicios medicos de urgencia</t>
  </si>
  <si>
    <t>Cobertores o cobijas de protección contra el calor para servicios médicos de emergencia</t>
  </si>
  <si>
    <t>Una frazada, manta o cobija es un cobertor de tela largo y rectangular, utilizado en la cama para proteger del frío en los servicios medicos  de emergencias, especialmente cuando duerme.</t>
  </si>
  <si>
    <t>de servicios medicos de urgencia,mantas de servicios medicos de urgencia,mantas o envolturas contra el calor</t>
  </si>
  <si>
    <t>Fajas para bebés o porta bebés para servicios médicos de emergencia</t>
  </si>
  <si>
    <t>Prendas absorbentes usada para higienizar y evitar la contaminación del entorno a causa de los desperdicios de un organismo.</t>
  </si>
  <si>
    <t>mantas de servicios medicos de urgencia,panal desechable recien nacido anatomico,panales de bebe o lanillas de servicios medicos de urgencia,pañales de bebe o lanillas de servicios medicos de urgencia</t>
  </si>
  <si>
    <t>Equipo de servicios médicos de urgencia de gestión del vía de aire</t>
  </si>
  <si>
    <t>Kits de intubación o vía aérea oro faríngea para servicios médicos de emergencia</t>
  </si>
  <si>
    <t>Equipo de intubación para las vías orofaringe, bucofaringe, mesofaringe o porción bucal de la faringe o garganta, es una región anatómica que nace en la porción más posterior de la boca, desde el paladar blando hasta el hueso hioides e incluye el tercio p</t>
  </si>
  <si>
    <t>equipo de servicios medicos de urgencia de gestion de via de aire,equipos de intubacion o del via de aire orofaringeo de servicios medicos de urgencia</t>
  </si>
  <si>
    <t>Kits de laringoscopia para servicios médicos de emergencia</t>
  </si>
  <si>
    <t>Equipos o instrumentos médicos simples que sirven principalmente para examinar la glotis y las cuerdas vocales.</t>
  </si>
  <si>
    <t>emergency medical services suction units or accessories,equipo de servicios medicos de urgencia de gestion de via de aire,unidades de succion de servicios medicos de urgencia o accesorios</t>
  </si>
  <si>
    <t>Unidades o accesorios de succión para servicios médicos de emergencia</t>
  </si>
  <si>
    <t>Equipo utilizado para succión en un cuarto de emergencia.</t>
  </si>
  <si>
    <t>equipo de servicios medicos de urgencia de gestion de via de aire,unidades de succion de servicios medicos de urgencia o accesorios</t>
  </si>
  <si>
    <t>Kits de cricotiroidotomía o tubo traqueal para servicios médicos de emergencia</t>
  </si>
  <si>
    <t>Elementos utilizados para realizar la operación de liberar la vía aérea de secreciones y la obstrucción mecánica arriba o al nivel de la laringe.</t>
  </si>
  <si>
    <t>e,equipo de servicios medicos de urgencia de gestion de via de aire,equipos de cricotirotomia o tubos traqueal de servicios medicos de urgencia</t>
  </si>
  <si>
    <t>Desplegadores de mandíbula</t>
  </si>
  <si>
    <t>Elementos que se utilizan para inmovilizar la mandibula.</t>
  </si>
  <si>
    <t>equipo de servicios medicos de urgencia de gestion de via de aire,extendedores de mandibula</t>
  </si>
  <si>
    <t>Palos para convulsiones</t>
  </si>
  <si>
    <t>Mecanismos de primeros auxilios para persona que sufre algúna convulsión, se coloca un palo  para que esta persona lo muerda.</t>
  </si>
  <si>
    <t>equipo de servicios medicos de urgencia de gestion de via de aire,palos de convulsiones</t>
  </si>
  <si>
    <t>Cajas o bolsas de almacenaje para servicios médicos de urgencia</t>
  </si>
  <si>
    <t>Bolsas de manejo de vía aérea para servicios médicos de emergencia</t>
  </si>
  <si>
    <t>Bolsa o sistema  ejercicio  sobre un proceso de alto flujo que permite regular la concentración de oxígeno para lo cual consta de un dispositivo a donde va conectado el oxígeno.</t>
  </si>
  <si>
    <t>cajas o bolsas de almacenaje para servicios medicos de urgencia</t>
  </si>
  <si>
    <t>Estuches de desfibriladores para servicios médicos de emergencia</t>
  </si>
  <si>
    <t>Es un aparato electrónico portátil (producto sanitario) que diagnostica y trata la parada cardiorrespiratoria cuando es debida a la fibrilación ventricular (en que el corazón tiene actividad eléctrica pero sin efectividad mecánica) o a una taquicardia ven</t>
  </si>
  <si>
    <t>cajas desfibriladoras para servicios medicos de urgencia,cajas o bolsas de almacenaje para servicios medicos de urgencia,desfibrilador externo semiautomático.</t>
  </si>
  <si>
    <t>Estuches de medicamentos para servicios médicos de emergencia</t>
  </si>
  <si>
    <t xml:space="preserve">Elemento destinado a contener los medicamentos y utensilios indispensables para brindar los primeros auxilios o para tratar dolencias comunes. </t>
  </si>
  <si>
    <t>Estuches o bolsas de productos de extracción para servicios médicos de emergencia</t>
  </si>
  <si>
    <t xml:space="preserve"> Es un pequeño estuche isotérmico pensado para visitas domiciliarias en las que se realizan pocas extracciones, siendo muy funcional y manejable. Permite al profesional transportar ordenadamente y bajo condiciones óptimas las muestras obtenidas</t>
  </si>
  <si>
    <t>cajas o bolsas de almacenaje para servicios medicos de urgencia,estuches o bolsas para productos de extraccion para los servicios medicos de urgencias</t>
  </si>
  <si>
    <t>Estuches intravenosos iv para servicios médicos de emergencia</t>
  </si>
  <si>
    <t>Envoltura para guardar ordenadamente el equipo intravenoso.</t>
  </si>
  <si>
    <t>cajas o bolsas de almacenaje para servicios medicos de urgencia,estuches de equipo intravenoso (iv) para los servicios medicos de urgencias</t>
  </si>
  <si>
    <t>Estuches de intubación para servicios médicos de emergencia</t>
  </si>
  <si>
    <t>Estuches o cajas usadas en el método en el que se introduce un tubo en un orificio externo o interno del cuerpo. La intubación traqueal es la introducción de un plástico flexible en la traquea para proteger la vía áerea y proveer los medios para una venti</t>
  </si>
  <si>
    <t>cajas de intubacion de servicios medicos de urgencia,cajas o bolsas de almacenaje para servicios medicos de urgencia</t>
  </si>
  <si>
    <t>Bolsas de laringoscopia para servicios médicos de emergencia</t>
  </si>
  <si>
    <t>Funda o bolsa para guardar el instrumento médico simple que sirve principalmente para examinar la glotis y las cuerdas vocales.</t>
  </si>
  <si>
    <t>bolsos de laringoscopios de servicios medicos de urgencia,cajas o bolsas de almacenaje para servicios medicos de urgencia,emergency medical services laryngoscope bags</t>
  </si>
  <si>
    <t>Estuches de soporte de vida para servicios médicos de emergencia</t>
  </si>
  <si>
    <t>Conjunto de instrumentos y accesorios para emergencias.</t>
  </si>
  <si>
    <t>cajas de salvavidas de servicios medicos de urgencia,cajas o bolsas de almacenaje para servicios medicos de urgencia</t>
  </si>
  <si>
    <t>Paquetes de trauma para respuesta de larga distancia ldr para servicios médicos de emergencia</t>
  </si>
  <si>
    <t>Servicios médicos de la respuesta de emergencia de larga distancia LDR paquetes de trauma</t>
  </si>
  <si>
    <t>cajas o bolsas de almacenaje para servicios medicos de urgencia,packs de traumatismo de respuesta a larga distancia (ldr) para los servicios medicos de urgencias</t>
  </si>
  <si>
    <t>Estuches paramédicos para servicios médicos de emergencia</t>
  </si>
  <si>
    <t xml:space="preserve"> Cajas equipadas con instrumentos de emergencias usadas por un profesional de salud, de atención de emergencias médicas, usualmente miembro de un servicio de atención de emergencias, el cual responde y atiende a emergencias médicas y de trauma en el ambie</t>
  </si>
  <si>
    <t>cajas o bolsas de almacenaje para servicios medicos de urgencia,cajas paramedicas de servicios medicos de urgencia</t>
  </si>
  <si>
    <t>Estuches de oxígeno portátil o resucitación para servicios médicos de emergencia</t>
  </si>
  <si>
    <t xml:space="preserve">Tanques de oxígeno portátiles para tratar situaciones de emergencias </t>
  </si>
  <si>
    <t>cajas o bolsas de almacenaje para servicios medicos de urgencia,emergency medical services portable oxygen or resuscitation cases,oxigeno portatil o cajas de resucitacion de servicios medicos de urgencia</t>
  </si>
  <si>
    <t>Estuches o bolsas de rescate para servicios médicos de emergencia</t>
  </si>
  <si>
    <t>Mochilas usadas para servicios médicos de emergencia</t>
  </si>
  <si>
    <t>cajas o bolsas de almacenaje para servicios medicos de urgencia,estuches o bolsas de rescate para los servicios medicos de urgencias</t>
  </si>
  <si>
    <t>Estuches o bolsas de respuesta para servicios médicos de emergencia</t>
  </si>
  <si>
    <t>Un recipiente o contenedor de un material flexible generalmente utilizado para portar objetos con comodidad para uso de los servicios médicos de urgencia.</t>
  </si>
  <si>
    <t>bolsas o cajas de respuesta de servicios medicos de urgencia,cajas o bolsas de almacenaje para servicios medicos de urgencia</t>
  </si>
  <si>
    <t>Estuches o bolsas de trauma para servicios médicos de emergencia</t>
  </si>
  <si>
    <t>Es un recipiente con una abertura que se cubre con una tapa, que puede estar vinculada a la misma, su función principal está asociada con transportar, contener o agrupar elementos de servicios médicos de urgencia.</t>
  </si>
  <si>
    <t>cajas o bolsas de almacenaje para servicios medicos de urgencia,cajas o bolsas de trauma de servicios medicos de urgencia</t>
  </si>
  <si>
    <t>Estuches o bolsas para técnicos médicos de emergencia emt</t>
  </si>
  <si>
    <t>Es una caja pequeña que sirve para guardar cosas de forma ordenada los equipos técnicos médicos de urgencia.</t>
  </si>
  <si>
    <t>cajas o bolsas de almacenaje para servicios medicos de urgencia,estuches o bolsas de tecnicos medicos de urgencias (emt) para los servicios medicos de urgencias</t>
  </si>
  <si>
    <t>Estuches para transportar o almacenar sets de inmovilización para servicios médicos de emergencia</t>
  </si>
  <si>
    <t>Es una caja pequeña que sirve para transportar o almacenar los equipos de inmovilización de servicios de urgencias.</t>
  </si>
  <si>
    <t>cajas o bolsas de almacenaje para servicios medicos de urgencia,estuches o bolsas de transporte o almacenamiento de sets de inmovilizacion para los servicios medicos de urgencias</t>
  </si>
  <si>
    <t>Es una caja pequeña que sirve para llevar los equipos médicos de primeros auxilios.</t>
  </si>
  <si>
    <t>cajas o bolsas de almacenaje para servicios medicos de urgencia,estuches o bolsas de primeros auxilios para los servicios medicos de urgencias o accesorios</t>
  </si>
  <si>
    <t>Estuches de equipos de tratamiento de víctimas de gas para servicios médicos de emergencia</t>
  </si>
  <si>
    <t>Es una caja pequeña que sirve para llevar el equipo médico de urgencias de tratamiento para las vistimas de intoxicación por gas.</t>
  </si>
  <si>
    <t>cajas o bolsas de almacenaje para servicios medicos de urgencia,estuches de sets de tratamiento de victimas de intoxicacion por gas para los servicios medicos de urgencias</t>
  </si>
  <si>
    <t>Bolsas o revestimientos de evacuación para servicios médicos de emergencia</t>
  </si>
  <si>
    <t>Es una caja pequeña que sirve para llevar el equipo médico de urgencias de evacuación.</t>
  </si>
  <si>
    <t>cajas o bolsas de almacenaje para servicios medicos de urgencia,estuches o fundas de evacuacion para los servicios medicos de urgencias</t>
  </si>
  <si>
    <t>Estuches o accesorios de ropa para servicios médicos de emergencia</t>
  </si>
  <si>
    <t xml:space="preserve">Caja pequeña que sirve para llevar el vestiario del equipo médico de urgencias. </t>
  </si>
  <si>
    <t>cajas o bolsas de almacenaje para servicios medicos de urgencia,estuches o bolsas para vestuario de servicios medicos de urgencias o accesorios</t>
  </si>
  <si>
    <t>Kits para los servicios médicos de urgencias y campo</t>
  </si>
  <si>
    <t>Kits de primeros auxilios para servicios médicos de emergencia</t>
  </si>
  <si>
    <t>Instrumentos de primeros auxilios usados en caso de emergencias.</t>
  </si>
  <si>
    <t>equipos de primer auxilio de servicios medicos de urgencia,kits para los servicios medicos de urgencias y campo</t>
  </si>
  <si>
    <t>Kits de primera respuesta para servicios médicos de emergencia</t>
  </si>
  <si>
    <t>Elementos que se utilizan para aplicar las tecnicas y procedimientos del carácter inmediato a quien lo necesite.</t>
  </si>
  <si>
    <t>equipos de primera respuesta de servicios medicos de urgencia,kits para los servicios medicos de urgencias y campo</t>
  </si>
  <si>
    <t>Kits intravenosos iv para servicios médicos de emergencia</t>
  </si>
  <si>
    <t>Equipo de administración de sustancias líquidas directamente en una vena a través de una aguja o tubo (catéter) que se inserta en la vena, permitiendo el acceso inmediato al torrente sanguíneo para suministrar líquidos y medicamentos en casos de emergenci</t>
  </si>
  <si>
    <t>kits de equipo intravenoso (iv) para los servicios medicos de urgencias,kits para los servicios medicos de urgencias y campo</t>
  </si>
  <si>
    <t>Kits de soporte de vida para servicios médicos de emergencia</t>
  </si>
  <si>
    <t>Son flotadores destinados a sostener sobre el agua a cierto número de personas en caso de emergencia.</t>
  </si>
  <si>
    <t>equipos de salvavidas de servicios medicos de urgencias,kits para los servicios medicos de urgencias y campo</t>
  </si>
  <si>
    <t>Kits de trauma de respuesta de larga distancia ldr para servicios médicos de emergencia</t>
  </si>
  <si>
    <t>Equipos traumatológicos para servicios de emergencias en general.</t>
  </si>
  <si>
    <t>kits de traumatismo de respuesta a larga distancia (ldr) para los servicios medicos de urgencias,kits para los servicios medicos de urgencias y campo</t>
  </si>
  <si>
    <t>Kits obstétricos para servicios médicos de emergencia</t>
  </si>
  <si>
    <t>Instrumentos medicos quirurgicos para para atención en urgencias de pacientes obstetricas (abortos, partos )</t>
  </si>
  <si>
    <t>equipos de obstetricia de servicios medicos de urgencia,kits para los servicios medicos de urgencias y campo</t>
  </si>
  <si>
    <t>Kits de oxígeno o resucitación para servicios médicos de emergencia</t>
  </si>
  <si>
    <t>Equipos usados en el procedimiento de emergencia para salvar vidas que se utiliza cuando la persona ha dejado de respirar y el corazón ha cesado de palpitar.</t>
  </si>
  <si>
    <t>equipos de resucitacion o oxigeno de servicios medicos de urgencia,kits para los servicios medicos de urgencias y campo</t>
  </si>
  <si>
    <t>Kits de rapel para servicios médicos de emergencia</t>
  </si>
  <si>
    <t xml:space="preserve">Equipo de urgencias para transportar a cualquier persona víctima </t>
  </si>
  <si>
    <t>equipos de rappel de servicios medicos de urgencia,kits para los servicios medicos de urgencias y campo</t>
  </si>
  <si>
    <t>Kits de búsqueda y rescate para servicios médicos de emergencia</t>
  </si>
  <si>
    <t xml:space="preserve">
El equipamiento de rescate es el conjunto de dispositivos materiales que se emplean en las operaciones de rescate o salvamento, que implican generalmente recuperar personas en situación de riesgo para evitar la pérdida de vidas, y para prevenir lesiones</t>
  </si>
  <si>
    <t>equipos de rescate y investigacion de servicios medicos de urgencia,kits para los servicios medicos de urgencias y campo</t>
  </si>
  <si>
    <t>Kits de trauma para servicios médicos de emergencia</t>
  </si>
  <si>
    <t>Equipos usados en medicina que se dedica al estudio de las lesiones del aparato locomotor.</t>
  </si>
  <si>
    <t>equipos de trauma de servicios medicos de urgencia,kits para los servicios medicos de urgencias y campo</t>
  </si>
  <si>
    <t>Kits para técnicos médicos de emergencia emt</t>
  </si>
  <si>
    <t>Equipos para profesionales de salud, de atención de emergencias médicas, usualmente miembro de un servicio de atención de emergencias, el cual responde y atiende a emergencias médicas y de trauma en el ambiente prehospitalario siguiendo Protocolos Interna</t>
  </si>
  <si>
    <t>kits para los servicios medicos de urgencias y campo,kits para tecnicos medicos de urgencias (emt)</t>
  </si>
  <si>
    <t>Kits de ventriculostomía para servicios médicos de emergencia</t>
  </si>
  <si>
    <t>Equipos de  neurocirugía menor en la cual se coloca una sonda a través del cráneo, entre la cisura interhemisférica hasta llega a los ventrículos del cerebro.</t>
  </si>
  <si>
    <t>kits de ventriculostomia para los servicios medicos de urgencias,kits para los servicios medicos de urgencias y campo</t>
  </si>
  <si>
    <t>Kits de evacuación para servicios médicos de emergencia</t>
  </si>
  <si>
    <t>Equipos usados en la  acción o al efecto de retirar personas de un lugar determinado. Normalmente sucede en emergencias causadas por desastres, ya sean naturales, accidentales o debidos a actos bélicos.</t>
  </si>
  <si>
    <t>kits de evacuacion para los servicios medicos de urgencias,kits para los servicios medicos de urgencias y campo</t>
  </si>
  <si>
    <t>Kits o suministros de transporte de pacientes para servicios médicos de emergencia</t>
  </si>
  <si>
    <t>Equipos usados en el transporte de las personas afectadas o necesitadas de servicios médicos en casos de emergencias.</t>
  </si>
  <si>
    <t>kits de transporte de pacientes para los servicios medicos de urgencias o accesorios,kits para los servicios medicos de urgencias y campo</t>
  </si>
  <si>
    <t>Kits de tratamiento dental para servicios médicos de emergencia</t>
  </si>
  <si>
    <t>Equipos odontologicos de emergencias.</t>
  </si>
  <si>
    <t>kits de tratamiento odontologico para los servicios medicos de urgencias,kits para los servicios medicos de urgencias y campo</t>
  </si>
  <si>
    <t>Kits de fracturas para servicios médicos de emergencia</t>
  </si>
  <si>
    <t xml:space="preserve">Set de inmovilizadores de pierna y brazo para implementación de servicios medicos de urgencia </t>
  </si>
  <si>
    <t>kits de fracturas para los servicios medicos de urgencias,kits para los servicios medicos de urgencias y campo</t>
  </si>
  <si>
    <t>Kits de equipos médicos de laboratorio o de campo o productos relacionados</t>
  </si>
  <si>
    <t>Equipos médicos en general, accesorios y respuestos</t>
  </si>
  <si>
    <t>kits para equipos medicos de campo o laboratorio,kits para los servicios medicos de urgencias y campo,o productos relacionados</t>
  </si>
  <si>
    <t>Productos de resucitación de servicios médicos de emergencia</t>
  </si>
  <si>
    <t>Desfibriladores externos automatizados aed o paletas duras</t>
  </si>
  <si>
    <t>desfibriladores externos automatizados (aed) o paletas rigidas,productos de resucitacion de servicios medicos de emergencia</t>
  </si>
  <si>
    <t>Escudos o máscaras protectoras para resucitación cardiopulmonar cpr</t>
  </si>
  <si>
    <t>Mascaras o escudos protectores para pacientes con problemas de cardiopatía</t>
  </si>
  <si>
    <t>escudos o mascaras protectores para reanimacion cardiopulmonar (cpr),productos de resucitacion de servicios medicos de emergencia</t>
  </si>
  <si>
    <t>Kits aspiradores o resucitadores para emergencias</t>
  </si>
  <si>
    <t>Equipos está diseñados para proporcionar una asistencia respiratoria.</t>
  </si>
  <si>
    <t>kits de reanimacion o aspiracion para urgencias,productos de resucitacion de servicios medicos de emergencia</t>
  </si>
  <si>
    <t>Suministros de servicios médicos de emergencia</t>
  </si>
  <si>
    <t>Pinzas o torniquetes para servicios médicos de emergencia</t>
  </si>
  <si>
    <t>El torniquete o compresor elástico o banda elástica o brazalete de presiones es un instrumento médico utilizado para comprimir una vena, por diferentes motivos, para detener una hemorragia, o para diferenciar una vena o vaso para extraer sangre</t>
  </si>
  <si>
    <t>suministros de servicios medicos de emergencia,torniquetes o abrazaderas de servicios medicos de emergencia</t>
  </si>
  <si>
    <t>Productos de examen y control del paciente</t>
  </si>
  <si>
    <t>Evaluación diagnóstica y productos de examen de uso general</t>
  </si>
  <si>
    <t>Depresores de lengua o cuchillos o baja lenguas</t>
  </si>
  <si>
    <t>Instrumento, en forma de pala pequeña, que sirve para deprimir la base de la lengua en el examen de la garganta</t>
  </si>
  <si>
    <t>baja lengua,baja lengua de madera,bajalengua desechable
,depresores de la lengua o palas o palos,evaluacion diagnostica y productos de examen de uso general</t>
  </si>
  <si>
    <t>Transiluminadores para exámenes de uso médico</t>
  </si>
  <si>
    <t>La transiluminación es definido por el paso de luz a través de partes y órganos del cuerpo para ayudar a facilitar la inspección médica. Es comúnmente usado para rastrear alguna obstrucción u objetos extraños, por ejemplo. Transiluminadores facilitar el a</t>
  </si>
  <si>
    <t>evaluacion diagnostica y productos de examen de uso general,transiluminadores de examen medico</t>
  </si>
  <si>
    <t>Lubricantes o gelatinas personales o para examen</t>
  </si>
  <si>
    <t xml:space="preserve">Los lubricantes son substancias que facilitan el deslizamiento y disminuyen, por tanto, el rozamiento entre 3 partes en movimiento relativo. 
</t>
  </si>
  <si>
    <t>evaluacion diagnostica y productos de examen de uso general,gel ecografia,gel electrocardiografo,gel hemostatico,gel ultrasonido,gelita absorbible,gelita hemostatica,lubricantes personales o gelatinas del examen</t>
  </si>
  <si>
    <t>Sets de hemacitómetros</t>
  </si>
  <si>
    <t>Equipo diseñado especialmente para el conteo de eritrocitos y leucocitos.</t>
  </si>
  <si>
    <t>anticardiopilina,anticuerpos microsomales,evaluacion diagnostica y productos de examen de uso general,sets de hemacitometria</t>
  </si>
  <si>
    <t>Sets o accesorios de muestreadores de células endometriales</t>
  </si>
  <si>
    <t>Instrumentos usados en el procedimiento en el cual se toma una muestra de tejido del revestimiento del útero (endometrio) y se examina bajo el microscopio en búsqueda de cualquier tipo de células anormales o signos de cáncer.</t>
  </si>
  <si>
    <t>evaluacion diagnostica y productos de examen de uso general,sets o accesorios de recogida de celulas para endometria</t>
  </si>
  <si>
    <t>Kits de determinación de asalto sexual</t>
  </si>
  <si>
    <t xml:space="preserve"> Intrumentos usados en la investigación de algún acto de coacción hacia una persona con el objeto de que lleve a cabo una determinada conducta sexual.</t>
  </si>
  <si>
    <t>evaluacion diagnostica y productos de examen de uso general,kits de determinacion de agresion sexual</t>
  </si>
  <si>
    <t>Bandas para sujetar el espejo a la frente o accesorios para exámenes médicos</t>
  </si>
  <si>
    <t>Consiste en un espejo cóncavo con un agujero que el explorador se sujeta en la cabeza mediante un cinta. Se usa para concentrar y orientar los rayos luminosos procedentes de una fuente externa hacia una cavidad (típicamente la cavidad oral) y permitir sim</t>
  </si>
  <si>
    <t>cintas para cabeza de espejos de examen medico o accesorios,evaluacion diagnostica y productos de examen de uso general</t>
  </si>
  <si>
    <t>Pañitos limpiadores para equipo diagnóstico</t>
  </si>
  <si>
    <t>Paño de mano desechable no textil, libre pelusas, absorbente grado medico para  secado de equipo de diagnóstico.</t>
  </si>
  <si>
    <t>evaluacion diagnostica y productos de examen de uso general,paños limpiadores para el equipo de diagnostico</t>
  </si>
  <si>
    <t>Sets de examen físico para cirujanos de vuelo</t>
  </si>
  <si>
    <t>Instrumentos de examen para el personal que da el servicio de vuelos sanitarios para realizar evacuaciones médicas de pacientes en estado crítico.</t>
  </si>
  <si>
    <t>evaluacion diagnostica y productos de examen de uso general,sets de examen fisico para personal sanitario de vuelo</t>
  </si>
  <si>
    <t>Medidores de ictericia transcutáneos</t>
  </si>
  <si>
    <t>Es un medidor manual de bilirrubina transcutáneaque proporciona un índice objetivo de la ictericia en los bebés.</t>
  </si>
  <si>
    <t>evaluacion diagnostica y productos de examen de uso general,medidores transcutaneos de ictericia</t>
  </si>
  <si>
    <t>Evaluadores de impotencia masculina</t>
  </si>
  <si>
    <t>Una, dispositivo de banda de tela no estirable se lleva alrededor del pene, mientras el paciente duerme, con el fin de cuantificar el grado de rigidez del pene alcanzado durante las erecciones nocturnas.</t>
  </si>
  <si>
    <t>calibradores de impotencia masculina,evaluacion diagnostica y productos de examen de uso general</t>
  </si>
  <si>
    <t>Cucharas para examen de portadores de tifoidea</t>
  </si>
  <si>
    <t>Equipo medico para evaluación diagnóstica y productos de examen de tifoidea</t>
  </si>
  <si>
    <t>cucharas de examen de portadores de tifoideas,evaluacion diagnostica y productos de examen de uso general</t>
  </si>
  <si>
    <t>Kits de irrigación de los senos nasales</t>
  </si>
  <si>
    <t xml:space="preserve"> Aporte de sangre a los tejidos orgánicos.</t>
  </si>
  <si>
    <t>evaluacion diagnostica y productos de examen de uso general</t>
  </si>
  <si>
    <t>Fotómetros de hemoglobina</t>
  </si>
  <si>
    <t xml:space="preserve"> Equipos de lectura de hemoglobina</t>
  </si>
  <si>
    <t>evaluacion diagnostica y productos de examen de uso general,fotometros de hemoglobina</t>
  </si>
  <si>
    <t>Bandejas de procedimiento para exámenes</t>
  </si>
  <si>
    <t>Bandeja de instrumental de examen</t>
  </si>
  <si>
    <t>bandejas de examen,evaluacion diagnostica y productos de examen de uso general</t>
  </si>
  <si>
    <t>Unidades o accesorios de electromiografía emg</t>
  </si>
  <si>
    <t>Se refiere al registro de la actividad eléctrica generada por el músculo estriado. Consiste en el estudio electrofisiológico del sistema neuromuscular. Etimológicamente, el término electromiografia (EMG) se refiere al registro de la actividad eléctrica ge</t>
  </si>
  <si>
    <t>evaluacion diagnostica y productos de examen de uso general,unidades de electromiografia (emg) o accesorios</t>
  </si>
  <si>
    <t>Unidades de electroencefalografía (EEG) o accesorios</t>
  </si>
  <si>
    <t>El registro de la actividad eléctrica cerebral representada en una gráfica de voltaje (eje y) contra el tiempo (eje x)</t>
  </si>
  <si>
    <t>evaluacion diagnostica y productos de examen de uso general,unidades de electroencefalografia (eeg) o accesorios</t>
  </si>
  <si>
    <t>Unidades de presión sanguínea y productos relacionados</t>
  </si>
  <si>
    <t>Unidades de presión de sangre aneroides</t>
  </si>
  <si>
    <t>El esfigmomanómetro aneroide consta de un manguito con una cámara hinchable, un manómetro esferoide graduado de 0 a 300 mm Hg., una aguja que marca los valores de la presión arterial, un tubo que conecta el manómetro a una pera de goma y una válvula que c</t>
  </si>
  <si>
    <t>equipo de presion / esfingomanometro de reloj,unidades de presion sanguinea aneroide,unidades de presion sanguinea y productos relacionados</t>
  </si>
  <si>
    <t>Unidades de presión de sangre electrónicas</t>
  </si>
  <si>
    <t>Aparatos electronicos para la medida de la presión arterial.</t>
  </si>
  <si>
    <t>unidades de presion sanguinea y productos relacionados,unidades electronicas de presion sanguinea</t>
  </si>
  <si>
    <t>Unidades de presión de sangre de mercurio</t>
  </si>
  <si>
    <t>Valores de la presión sanguínea se expresados en dispositivos de presión de mercurio.</t>
  </si>
  <si>
    <t>esfingomanometro de mercurio,unidades de mercurio de presion sanguinea,unidades de presion sanguinea y productos relacionados</t>
  </si>
  <si>
    <t>Válvulas o peras inflables de liberación de presión del aire en la sangre</t>
  </si>
  <si>
    <t>Válvulas diseñadas para liberar un fluido cuando la presión interna de un sistema que lo contiene supere el límite establecido.</t>
  </si>
  <si>
    <t>unidades de presion sanguinea y productos relacionados,valvulas de,valvulas de liberacion de aire de presion sanguinea o bulbos de inflacion</t>
  </si>
  <si>
    <t>Mangas o vejigas de presión de la sangre</t>
  </si>
  <si>
    <t>Manga o brazalete inflable, bomba de caucho, válvula de inflado y desinflado y manómetro de mercurio o aneroide, para medir la presión de aire aplicada.</t>
  </si>
  <si>
    <t>mangas de la tension arterial o vejigas,unidades de presion sanguinea y productos relacionados</t>
  </si>
  <si>
    <t>Mangueras de inflar o mangueras neumáticas o adaptadores de presión de sangre</t>
  </si>
  <si>
    <t>Herramientas que prensan neumáticas.</t>
  </si>
  <si>
    <t>mangas de inflacion de presion sanguinea o mangas neumaticas o adaptadores,manguitos fmc,unidades de presion sanguinea y productos relacionados</t>
  </si>
  <si>
    <t>Unidades de registro de presión de sangre</t>
  </si>
  <si>
    <t>Instrumentos médicos empleados para la medición indirecta de la presión arterial</t>
  </si>
  <si>
    <t>unidades de grabacion de presion sanguinea,unidades de presion sanguinea y productos relacionados</t>
  </si>
  <si>
    <t>Accesorios para instrumentos de medición de presión de sangre</t>
  </si>
  <si>
    <t>Instrumentos que sirven para la auscultación indirecta. Consta de una campana que posee una membrana que se aplica directamente sobre la zona a explorar, las vibraciones captadas, son enviadas al oído por medio de dos tubos de goma.</t>
  </si>
  <si>
    <t>accesorios de instrumental de medicion de la tension arterial,unidades de presion sanguinea y productos relacionados</t>
  </si>
  <si>
    <t>Kits de domo de monitoreo de presión de sangre</t>
  </si>
  <si>
    <t>Elementos que se utilizan para medir la presión arterial  y se expresa en unidades de milímetros de mercurio (mm Hg). Muchas unidades renales proporcionan medidores de la presión arterial a los pacientes renales para su uso en casa.</t>
  </si>
  <si>
    <t>kits de monitorizacion de la tension arterial,unidades de presion sanguinea y productos relacionados</t>
  </si>
  <si>
    <t>Kits de mangas de presión de sangre</t>
  </si>
  <si>
    <t>El aparato utilizado para medir la presión de la sangre es un esfigmomanómetro. La porción que se envuelve alrededor de la parte superior del brazo se llama el manguito</t>
  </si>
  <si>
    <t>kits de manguitos para tomar la tension arterial,unidades de presion sanguinea y productos relacionados</t>
  </si>
  <si>
    <t>Unidades de electrocardiografía (ecg) y productos relacionados</t>
  </si>
  <si>
    <t>Unidades de electrocardiografía ekg</t>
  </si>
  <si>
    <t>Es un transtorácica (a través del tórax interpretación o pecho) de la eléctrica actividad del corazón durante un período de tiempo , según lo detectado por electrodos unidos a la superficie de la piel y grabado por un dispositivo externo al cuerpo.</t>
  </si>
  <si>
    <t>electrocardiography ekg units,unidades de electrocardiografia (ecg),unidades de electrocardiografia (ecg) y productos relacionados</t>
  </si>
  <si>
    <t>Adaptadores o cables o conductores para electrocardiografía ekg</t>
  </si>
  <si>
    <t>Cable del adaptador del electrodo de ECG</t>
  </si>
  <si>
    <t>adaptadores,cable oximentria,cables o electrodos de electrocardiografia (ecg),unidades de electrocardiografia (ecg) y productos relacionados</t>
  </si>
  <si>
    <t>Probadores de cables o conductores o unidades de electrocardiografía ekg</t>
  </si>
  <si>
    <t>Equipo de comprobador/identificador de cable</t>
  </si>
  <si>
    <t>comprobadores de cables,electrodos o unidades de electrocardiografia (ecg),unidades de electrocardiografia (ecg) y productos relacionados</t>
  </si>
  <si>
    <t>Calibradores o reglas de electrocardiografía ekg</t>
  </si>
  <si>
    <t xml:space="preserve">Un electrocardiograma es un examen que mide la actividad eléctrica del corazón, incluyendo tanto la frecuencia como la regularidad de los latidos, al igual que el tamaño y posición de las cámaras, cualquier daño al corazón y los efectos de medicamentos y </t>
  </si>
  <si>
    <t>calibradores o reguladores de electrocardiografia (ecg),electrocardiography ekg calipers or rulers,unidades de electrocardiografia (ecg) y productos relacionados</t>
  </si>
  <si>
    <t>Registros gráficos de electrocardiografía ekg</t>
  </si>
  <si>
    <t>En esta clasificación, este producto indica los grabadores gráficos periféricos para un producto que puede registrar y medir ondas electrónicas generadas desde el corazón de un ser humano.</t>
  </si>
  <si>
    <t>registradores graficos de electrocardiografia (ecg),rollo papel ecografico,unidades de electrocardiografia (ecg) y productos relacionados</t>
  </si>
  <si>
    <t>Pantallas de monitor para electrocardiografía ekg</t>
  </si>
  <si>
    <t>El ECG registra el ritmo y la actividad eléctrica del corazón. Es un examen que se realiza para determinar si el corazón está sano.</t>
  </si>
  <si>
    <t>monitor cardiaco,pantallas de monitorizacion de electrocardiografia (ecg),unidades de electrocardiografia (ecg) y productos relacionados</t>
  </si>
  <si>
    <t>Electrodos de tira o anillo para electrocardiografía ekg neonatal</t>
  </si>
  <si>
    <t>Los electrodos neonatales se componen de dos capas, la primera es muy suave diseñada de tal manera que no ocasione ningún daño al mismo, la segunda capa esta formulada para una adhesión optima al electrodo junto con una capa de malla para evitar que se de</t>
  </si>
  <si>
    <t>electrodo de papel para pediatria/neonatologia red dot 2248,electrodos neonatales de cinta o anillo de electrocardiografia (ecg),unidades de electrocardiografia (ecg) y productos relacionados</t>
  </si>
  <si>
    <t>Electrodos de parche para electrocardiografía ekg</t>
  </si>
  <si>
    <t>Un electrocardiograma (ECG) es un examen que registra la actividad eléctrica del corazón.</t>
  </si>
  <si>
    <t>adulto red dot 2235,electrodo espuma para test de esfuerzo,electrodo multiuso corta duracion red dot 2222,electrodo para holter,electrodo para pabellon de plastico,electrodo para uci/uti papel,electrodo test de esfuerzo,electrodo test de reposo,electrodo uci/uti lija,electrodos de parche de electrocardiografia (ecg),electrodos ecg,electrodos para comptenz red dot 6832,espuma,lija,metal,papel red dot 2249,red dot 2237,red dot 2239,red dot 2259,red dot 2330,tela suave red dot 2255,unidades de electrocardiografia (ecg) y productos relacionados</t>
  </si>
  <si>
    <t>Papel de registro de electrocardiografía (ECG)</t>
  </si>
  <si>
    <t>El papel de registro del electrocardiograma tiene ciertas características que son necesarias para la lectura correcta de las ondas, segmentos e intervalos en el mismo.
Conocer el valor, el significado, la calibración y la duración del papel sientan las ba</t>
  </si>
  <si>
    <t>papel de registro de electrocardiografia (ecg),papel de registro ecg,rollo papel ecografico,unidades de electrocardiografia (ecg) y productos relacionados</t>
  </si>
  <si>
    <t>Probadores de superficie de electrodos para electrocardiografía ekg</t>
  </si>
  <si>
    <t>Un electrocardiograma (ECG) es una prueba diagnóstica que desempeña un papel importante en el campo de la medicina interna. La electrocardiografía es el sistema que hace posible representar el proceso de estimulación eléctrica del corazón. Dichos procesos</t>
  </si>
  <si>
    <t>comprobadores de electrodos de superficie de electrocardiografia (ecg),unidades de electrocardiografia (ecg) y productos relacionados</t>
  </si>
  <si>
    <t>Sistemas telefónicos receptores o transmisores para electrocardiografía ekg</t>
  </si>
  <si>
    <t xml:space="preserve">  El convencional, transmite la señal electrocardiografica de forma analogica a traves del auricular del telefono.
 bullet 
El digital, transmite los registros electrocardiográficos. entre equipos como si fueran ficheros.
El método de transmisión es defin</t>
  </si>
  <si>
    <t>sistemas de transmisor o receptor telefonico de electrocardiografia (ecg),unidades de electrocardiografia (ecg) y productos relacionados</t>
  </si>
  <si>
    <t>Analizadores de unidad de electrocardiografía ekg</t>
  </si>
  <si>
    <t>El analizador de espectros es una herramienta capaz de representar las componentes espectrales de una determinada señal a partir de su transformada de Fourier.</t>
  </si>
  <si>
    <t>analizadores de unidades de electrocardiografia (ecg),unidades de electrocardiografia (ecg) y productos relacionados</t>
  </si>
  <si>
    <t>Sistemas de monitoreo de electrocardiografía ekg continua de larga duración o holter</t>
  </si>
  <si>
    <t>Prueba diagnóstica que consiste en la monitorización ambulatoria del registro electrocardiográfico por un tiempo prolongado, habitualmente unas veinticuatro horas, en una persona que está en movimiento</t>
  </si>
  <si>
    <t>sistemas de monitorizacion holter o de electrocardiografia (ecg) continua a largo plazo,unidades de electrocardiografia (ecg) y productos relacionados</t>
  </si>
  <si>
    <t>Kits de accesorios de monitoreo para electrocardiografía ekg</t>
  </si>
  <si>
    <t>Es una medición de la actividad eléctrica del corazón. Colocando electrodos en lugares específicos del cuerpo (pecho, brazos y piernas), se puede obtener una representación gráfica, o trazado, de la actividad eléctrica. Los cambios en el trazado normal de</t>
  </si>
  <si>
    <t>kits de accesorios de monitorizacion de electrocardiografia (ecg),unidades de electrocardiografia (ecg) y productos relacionados</t>
  </si>
  <si>
    <t>Soluciones o cremas para electrodos</t>
  </si>
  <si>
    <t>Electrolito en crema de gran conductividad para uso en procedimientos electromédicos .</t>
  </si>
  <si>
    <t>gel ecg,gel elctrocardiograma,soluciones o cremas para electrodos,unidades de electrocardiografia (ecg) y productos relacionados</t>
  </si>
  <si>
    <t>Accesorios para electrocardiografía ekg</t>
  </si>
  <si>
    <t>Equipo usado en el electrocardiograma (ECG), que es un examen que registra la actividad eléctrica del corazón.</t>
  </si>
  <si>
    <t>accesorios de electrocardiografia (ecg),unidades de electrocardiografia (ecg) y productos relacionados</t>
  </si>
  <si>
    <t>Bombillos de electrodos para electrocardiografía ekg</t>
  </si>
  <si>
    <t>Bombillas usadas en el  examen que registra la actividad eléctrica del corazón.</t>
  </si>
  <si>
    <t>electrodos de bombilla de electrocardiografia (ecg),electrodos ecg,unidades de electrocardiografia (ecg) y productos relacionados</t>
  </si>
  <si>
    <t>Esferos para registro de electrocardiografía ekg</t>
  </si>
  <si>
    <t>Periférico que traza del examen que registra la actividad eléctrica del corazón.</t>
  </si>
  <si>
    <t>trazadores de registro de electrocardiografia (ecg),unidades de electrocardiografia (ecg) y productos relacionados</t>
  </si>
  <si>
    <t>Transmisor o telemetría o accesorios para electrocardiografía ekg</t>
  </si>
  <si>
    <t>Equipo usado para medir y transmitir datos desde una fuente remota usando cables o ondas de radio hacia un dispositivo receptor.</t>
  </si>
  <si>
    <t>o accesorios,transmisores o equipo de telemetria de electrocardiografia (ecg),unidades de electrocardiografia (ecg) y productos relacionados</t>
  </si>
  <si>
    <t>Oxímetros de pulso</t>
  </si>
  <si>
    <t>Unidades para oxímetros de pulso</t>
  </si>
  <si>
    <t>La oximetría de pulso es un no-invasivo procedimiento para supervisar O de un paciente saturación.
Un sensor se coloca en una parte delgada del cuerpo del paciente, por lo general una yema del dedo o lóbulo de la oreja , o en el caso de un bebé , a través</t>
  </si>
  <si>
    <t>oximetros de pulso,unidades de oximetros de pulso</t>
  </si>
  <si>
    <t>Cables para oxímetros de pulso</t>
  </si>
  <si>
    <t>Cables para sensores para oximetros de pulso</t>
  </si>
  <si>
    <t>cables de oximetros de pulso,oximetros de pulso</t>
  </si>
  <si>
    <t>Sondas o sensores para oxímetros de pulso</t>
  </si>
  <si>
    <t>La oximetría de pulso (SpO2 ) es la estimación de la saturación arterial de oxígeno 
(SaO2) en forma no invasiva, usando dos emisores de luz y un receptor colocados a 
través de un lecho capilar pulsátil.</t>
  </si>
  <si>
    <t>oximetros de pulso,sondas o sensores de oximetros de pulso</t>
  </si>
  <si>
    <t>Accesorios para sondas o sensores para oxímetros de pulso</t>
  </si>
  <si>
    <t>Aparato médico que mide de manera indirecta la saturación de oxígeno de la sangre de un paciente,oxígeno directamente a través de una muestra de sangre.</t>
  </si>
  <si>
    <t>accesorios para sondas o sensores de oximetros de impulsos,oximetros de pulso</t>
  </si>
  <si>
    <t>Accesorios para unidades de oxímetros de pulso</t>
  </si>
  <si>
    <t>Equipos del instrumento médico que mide de manera indirecta la saturación de oxígeno de la sangre de un paciente,oxígeno directamente a través de una muestra de sangre.</t>
  </si>
  <si>
    <t>accesorios para unidades de oximetros de impulsos,oximetros de pulso</t>
  </si>
  <si>
    <t>Unidades de control de cuidado intenso y productos relacionados</t>
  </si>
  <si>
    <t>Unidades o accesorios para cuidado intensivo fetal o monitoreo materno</t>
  </si>
  <si>
    <t>Monitores que permiten cubrir todas las necesidades de vigilancia tanto de la madre como del feto con un solo sistema.</t>
  </si>
  <si>
    <t>unidades de control de cuidado intenso y productos relacionados,unidades de monitorizacion materna o fetal de tratamiento agudo</t>
  </si>
  <si>
    <t>Unidades o accesorios para monitoreo de presión intracraneal icp</t>
  </si>
  <si>
    <t>Equipo de monitoreo de la presión intracraneal en el que se utiliza un dispositivo, colocado dentro de la cabeza, que percibe la presión dentro del cráneo y envía sus mediciones a otro dispositivo que las registra</t>
  </si>
  <si>
    <t>unidades de control de cuidado intenso y productos relacionados,unidades de monitorizacion de presion intracraneal (icp) o accesorios</t>
  </si>
  <si>
    <t>Unidades o accesorios para monitoreo de salida cardiaca co</t>
  </si>
  <si>
    <t>Dispositivo utilizado en procedimientos médicos para el control de las constantes vitales del flujo sanguíneo cardíaco de  paciente a través de monitores.</t>
  </si>
  <si>
    <t>unidades de control de cuidado intenso y productos relacionados,unidades de monitorizacion de flujo sanguineo cardiaco (co) o accesorios</t>
  </si>
  <si>
    <t>Unidades o accesorios para unidades de signos vitales multi parámetro</t>
  </si>
  <si>
    <t>Monitor de signos que permite detectar, procesar y desplegar en forma continua los parámetros fisiológicos del paciente. Consta ademas de un sistema de alarmas que alertan cuando existe alguna situación adversa o fuera de los límites deseados.</t>
  </si>
  <si>
    <t>monitor de presion arterial,unidades de control de cuidado intenso y productos relacionados,unidades de transporte o de senales vitales moviles de multiparametro o accesorios</t>
  </si>
  <si>
    <t>Cables para monitor transductor para uso médico</t>
  </si>
  <si>
    <t>Cables de control interno de aquellas partes de una cadena de medición que transforman una magnitud física en una señal eléctrica. Los transductores son especialmente importantes para que los medidoreTransductores para profesionales para la inspección y c</t>
  </si>
  <si>
    <t>cables de control de transductor medico,unidades de control de cuidado intenso y productos relacionados</t>
  </si>
  <si>
    <t>Catéteres para monitoreo de presión intrauterina</t>
  </si>
  <si>
    <t>Control de las constantes vitales de la presión desde el tono basal del útero hasta el punto más alto de la contracción uterina por medio de monitores.</t>
  </si>
  <si>
    <t>cateteres de monitorizacion de la presion intrauterina,unidades de control de cuidado intenso y productos relacionados</t>
  </si>
  <si>
    <t>Aparatos para metabolismo basal</t>
  </si>
  <si>
    <t>Control de las constantes vitales por medio de monitores que mide la cantidad de energía consumida por una persona en estado de reposo</t>
  </si>
  <si>
    <t>aparatos de metabolismo basal,unidades de control de cuidado intenso y productos relacionados</t>
  </si>
  <si>
    <t>Sets o accesorios de monitoreo de presión intra compartimientos</t>
  </si>
  <si>
    <t>Equipo de medición continua de la presión en el compartimiento anterior superficial del antebrazo.</t>
  </si>
  <si>
    <t>unidades de control de cuidado intenso y productos relacionados,unidades de monitorizacion de presion intracompartimental o accesorios</t>
  </si>
  <si>
    <t>Papel de registro de monitores fetales</t>
  </si>
  <si>
    <t>Papel usado para registral la información de un transductor de ultrasonido de mano/portátil usado para detectar los latidos de un feto durante los cuidados prenatales</t>
  </si>
  <si>
    <t>papel de registro de monitores fetales,unidades de control de cuidado intenso y productos relacionados</t>
  </si>
  <si>
    <t>Kits intrauterinos transcervicales</t>
  </si>
  <si>
    <t>Equipo usado  para los procedimientos quirúrgicos ginecológicos en las mujeres</t>
  </si>
  <si>
    <t>kits intrauterinos transcervicales,unidades de control de cuidado intenso y productos relacionados</t>
  </si>
  <si>
    <t>Electrodos para cuero cabelludo fetal</t>
  </si>
  <si>
    <t>Papel de registro del electrocardiograma tiene ciertas características que son necesarias para la lectura correcta de las ondas, en el tratamiento agudo/fetal.</t>
  </si>
  <si>
    <t>papel de registro de tratamiento agudo materno/fetal,unidades de control de cuidado intenso y productos relacionados</t>
  </si>
  <si>
    <t>Especulo y scopios y accesorios para uso del reconocimiento diagnóstico médico</t>
  </si>
  <si>
    <t>Espéculos para examen anal o rectal</t>
  </si>
  <si>
    <t>Instrumentos medicos quirurgicos para consulta,tratamiento, cirugía coloproctologica.</t>
  </si>
  <si>
    <t>especulo de examen rectal o anal,especulo y scopios y accesorios para uso del reconocimiento diagnostico medico</t>
  </si>
  <si>
    <t>Anoscopios o proctoscopios</t>
  </si>
  <si>
    <t>Instrumentos medicos quirurgicos para consulta,tratamiento, cirugía coloproctologica</t>
  </si>
  <si>
    <t>anoscopio,anoscopios o proctoscopios,especulo y scopios y accesorios para uso del reconocimiento diagnostico medico,rectoscopio</t>
  </si>
  <si>
    <t>Colposcopios o vaginoscopios o accesorios</t>
  </si>
  <si>
    <t>Es un procedimiento ginecológico que se realiza normalmente para evaluar a la paciente con resultados anormales en la prueba de Papanicolaou. El colposcopio es una especie de telescopio de enfoque próximo que permite al médico ver con detalle regiones ano</t>
  </si>
  <si>
    <t>colposcopios o vaginoscopios o accesorios,especulo y scopios y accesorios para uso del reconocimiento diagnostico medico</t>
  </si>
  <si>
    <t>Dermatoscopios</t>
  </si>
  <si>
    <t>El instrumento empleado en esta técnica se denomina dermatoscopio. Proporciona una imagen ampliada y más nítida de la lesión dermatológica a estudiar.</t>
  </si>
  <si>
    <t>dermatoscopios,especulo y scopios y accesorios para uso del reconocimiento diagnostico medico</t>
  </si>
  <si>
    <t>Oftalmoscopios u otoscopios o sets de escopios</t>
  </si>
  <si>
    <t xml:space="preserve">Es un instrumento para ver ampliado el fondo del ojo de un paciente, donde se encuentra la retina. </t>
  </si>
  <si>
    <t>especulo y scopios y accesorios para uso del reconocimiento diagnostico medico,oftalmoscopios o otoscopios o juegos de scopios</t>
  </si>
  <si>
    <t>Espéculos para examen de laringe o bucofaríngeo</t>
  </si>
  <si>
    <t>Instrumento utilizado para realizar exámenes o procedimientos diagnósticos y terapéuticos de la cavidad corporal  de la región anatómica que nace en la porción más posterior de la boca, desde el paladar blando hasta el hueso hioides e incluye el tercio po</t>
  </si>
  <si>
    <t>especulo de examen orofaringeo o laringeo,especulo y scopios y accesorios para uso del reconocimiento diagnostico medico</t>
  </si>
  <si>
    <t>Bombillos o lámparas de escopios para exámenes médicos</t>
  </si>
  <si>
    <t>Es un dispositivo que produce luz mediante el calentamiento por efecto Joule de un filamento metálico, en concreto de wolframio, hasta ponerlo al rojo blanco, mediante el paso de corriente eléctrica para ver o examinar'.</t>
  </si>
  <si>
    <t>ampolleta allen,ampolleta atroscopio,ampolleta hoja laringoscopio,ampolleta laringoscopio,ampolleta p/laringoscopio,ampolleta rectoscopio,especulo y scopios y accesorios para uso del reconocimiento diagnostico medico,lamparas o bombillas de scopio de examen medico</t>
  </si>
  <si>
    <t>Manijas de escopios o cargadores de escopios para exámenes médicos</t>
  </si>
  <si>
    <t>Parte alargada por donde se cogen algunos utensilios para ver o examinar'</t>
  </si>
  <si>
    <t>especulo y scopios y accesorios para uso del reconocimiento diagnostico medico,mangos de scopios o cargadores de asas del examen medico</t>
  </si>
  <si>
    <t>Puntas de espéculos para escopios o dispensadores de puntas de espéculos para uso médico</t>
  </si>
  <si>
    <t xml:space="preserve"> Instrumento utilizado para realizar exámenes o procedimientos diagnósticos y terapéuticos de cavidades corporales, manteniendo abiertos sus orificios de entrada.</t>
  </si>
  <si>
    <t>especulo y scopios y accesorios para uso del reconocimiento diagnostico medico,puntas de especulo o puntas de expendedores de especulo</t>
  </si>
  <si>
    <t>Sujetadores o soportes para espéculos para exámenes médicos</t>
  </si>
  <si>
    <t xml:space="preserve">Estuches o cajas metálicas para espéculos normales o acero inoxidables </t>
  </si>
  <si>
    <t>especulo y scopios y accesorios para uso del reconocimiento diagnostico medico,portadores o estantes de especulo del examen medico</t>
  </si>
  <si>
    <t>Espéculos o puntas de dilatación o dispensadores de puntas para exámenes médicos</t>
  </si>
  <si>
    <t>Instrumento utilizado para realizar exámenes o procedimientos diagnósticos y terapéuticos de cavidades corporales, manteniendo abiertos sus orificios de entrada.</t>
  </si>
  <si>
    <t>especulo o puntas de dilatador o puntas de expendedores del examen medico,especulo y scopios y accesorios para uso del reconocimiento diagnostico medico</t>
  </si>
  <si>
    <t>Espéculos o dilatadores para exámenes nasales</t>
  </si>
  <si>
    <t>Instrumento utilizado para realizar exámenes o procedimientos diagnosticos y terapeuticos de cavidades corporales manteniendo abiertos sus orificios de entrada</t>
  </si>
  <si>
    <t>dilatadores o especulo del examen nasal,especulo y scopios y accesorios para uso del reconocimiento diagnostico medico</t>
  </si>
  <si>
    <t>Espéculos para examen vaginal</t>
  </si>
  <si>
    <t>Instrumentos medicos quirurgicos para consulta,tratamiento, cirugías ginecologicas</t>
  </si>
  <si>
    <t>especulo del examen vaginal,especulo y scopios y accesorios para uso del reconocimiento diagnostico medico</t>
  </si>
  <si>
    <t>Accesorios para otoscopios u oftalmoscopios</t>
  </si>
  <si>
    <t xml:space="preserve"> Instrumentos médicos con un haz de luz, que sirven para visualizar y examinar el conducto auditivo externo y el tímpano.</t>
  </si>
  <si>
    <t>accesorios de otoscopia u oftalmoscopia,especulo y scopios y accesorios para uso del reconocimiento diagnostico medico</t>
  </si>
  <si>
    <t>Espéculos para otoscopia</t>
  </si>
  <si>
    <t>Instrumentos medicos quirurgicos para consulta,tratamiento, cirugías de oido</t>
  </si>
  <si>
    <t>especulo y scopios y accesorios para uso del reconocimiento diagnostico medico,especulos de otoscopia</t>
  </si>
  <si>
    <t>Nasofaringoscopios o accesorios</t>
  </si>
  <si>
    <t>Es un instrumento equipado con un sistema óptico que se utiliza para realizar las Nasolaringoscopia, procedimiento de diagnóstico que examina los pasajes nasales y la faringe.</t>
  </si>
  <si>
    <t>especulo y scopios y accesorios para uso del reconocimiento diagnostico medico,nasolaringoscopios o accesorios</t>
  </si>
  <si>
    <t>Sets de espéculos para oído</t>
  </si>
  <si>
    <t>especulo y scopios y accesorios para uso del reconocimiento diagnostico medico,sets de especulos otologicos</t>
  </si>
  <si>
    <t>Broncoscopios o accesorios</t>
  </si>
  <si>
    <t>Es un instrumento que se utiliza en medicina para poder visualizar el interior de los pulmones. Se trata de un tubo de unos 60 cm de largo provisto de un sistema de iluminación que se introduce en el árbol bronquial a través de las fosas nasales o la boca y permite mediante un dispositivo óptico vis</t>
  </si>
  <si>
    <t>broncoscopios o accesorios,especulo y scopios y accesorios para uso del reconocimiento diagnostico medico</t>
  </si>
  <si>
    <t>Kits de dilatación</t>
  </si>
  <si>
    <t>Instrumentos medicos quirurgicos para consulta,tratamiento, cirugías en las distintas especialidades médicas</t>
  </si>
  <si>
    <t>especulo y scopios y accesorios para uso del reconocimiento diagnostico medico,kits dilatadores</t>
  </si>
  <si>
    <t>Angioscopios o accesorios</t>
  </si>
  <si>
    <t>Un instrumento para examinar los capilares de los vasos de los animales y las plantas.</t>
  </si>
  <si>
    <t>anginoscopios o accesorios,especulo y scopios y accesorios para uso del reconocimiento diagnostico medico</t>
  </si>
  <si>
    <t>Estetoscopio y productos relacionados</t>
  </si>
  <si>
    <t>Estetoscopios electrónicos o accesorios</t>
  </si>
  <si>
    <t xml:space="preserve">Es un aparato acústico usado en medicina, fisioterapia, enfermería, kinesiología, fonoaudiología y veterinaria, para la auscultación o para oír los sonidos internos del cuerpo humano o animal. Generalmente se usa en la auscultación de los ruidos cardíacos o los ruidos respiratorios, </t>
  </si>
  <si>
    <t>estetoscopio y productos relacionados,estetoscopios electronicos o accesorios</t>
  </si>
  <si>
    <t>Dopplers vasculares de mano o accesorios</t>
  </si>
  <si>
    <t>Un dispositivo para proporcionar audio en vivo del flujo sanguíneo en los estudios de radiologias.</t>
  </si>
  <si>
    <t>dopplers vasculares portatiles o accesorios,estetoscopio y productos relacionados</t>
  </si>
  <si>
    <t>Estetoscopio acústico para uso médico o accesorios</t>
  </si>
  <si>
    <t xml:space="preserve"> Es un aparato acústico usado en medicina, fisioterapia, enfermería, kinesiología, fonoaudiología y veterinaria, para la auscultación o para oír los sonidos internos del cuerpo humano o animal. </t>
  </si>
  <si>
    <t>estetoscopio mecanico o accesorios,estetoscopio y productos relacionados,fonendoscopio</t>
  </si>
  <si>
    <t>Estetoscopio de cabeza</t>
  </si>
  <si>
    <t>Cabeza del estetoscopio construida en acero inoxidable con dos receptáculos: uno plano para diafragma y el otro de forma de campana.</t>
  </si>
  <si>
    <t>cabezas de estetoscopio pediatrico,estetoscopio y productos relacionados</t>
  </si>
  <si>
    <t>Cubiertas para estetoscopios de cabeza</t>
  </si>
  <si>
    <t>El tapón gemelo o de dos piezas es una combinación de tapón de aglomerado con disco de corcho natural en cada cabeza del  dispositivo que se utiliza para escuchar las funciones internas del cuerpo, como los latidos del corazón, la respiración y los proces</t>
  </si>
  <si>
    <t>estetoscopio y productos relacionados,tapon de cabeza del estetoscopio</t>
  </si>
  <si>
    <t>Fonocardiográfos estetoscópicos</t>
  </si>
  <si>
    <t>Para la realizacion del registro gráfico de los sonidos cardíacos</t>
  </si>
  <si>
    <t>estetoscopio y productos relacionados,fono cardiografos de estetoscopio</t>
  </si>
  <si>
    <t>Estetoscopios auriculares</t>
  </si>
  <si>
    <t>Son transductores que reciben una señal eléctrica originada desde una fuente electrónica</t>
  </si>
  <si>
    <t>auriculares de estetoscopia,estetoscopio y productos relacionados</t>
  </si>
  <si>
    <t>Termorreguladores de pacientes</t>
  </si>
  <si>
    <t>Es la capacidad que tiene el organismo para regular su temperatura, dentro de ciertos limites, incluso cuando la temperatura circundante es muy diferente</t>
  </si>
  <si>
    <t>estetoscopio y productos relacionados,termorreguladores para pacientes</t>
  </si>
  <si>
    <t>Termómetros médicos y accesorios</t>
  </si>
  <si>
    <t>Termómetros electrónicos para uso médico</t>
  </si>
  <si>
    <t>Son aquellos que, valiéndose de dispositivos transductores como los mencionados, utilizan luego circuitos electrónicos para convertir en números las pequeñas variaciones de tensión obtenidas, mostrando finalmente la temperatura en un visualizador.</t>
  </si>
  <si>
    <t>equipos y accesorios medicos,termometros medicos electronicos</t>
  </si>
  <si>
    <t>Termómetros de fibra óptica para uso médico</t>
  </si>
  <si>
    <t xml:space="preserve">Es un instrumento de medición de  formación o desarrollo en exceso de tejido conectivo fibroso en un órgano o tejido como consecuencia de un proceso reparativo o reactivo, en contraposición a la formación de tejido fibroso como constituyente normal de un </t>
  </si>
  <si>
    <t>equipos y accesorios medicos,termometros medicos fibropticos</t>
  </si>
  <si>
    <t>Estuches o forros para transportar termómetros para uso médico</t>
  </si>
  <si>
    <t>Estuche de transporte de vinilo con cremallera para transportar termómetros</t>
  </si>
  <si>
    <t>equipos y accesorios medicos,estuches de transporte o fundas para termometros medicos</t>
  </si>
  <si>
    <t>Estantes para termómetros para uso médico</t>
  </si>
  <si>
    <t>Balda, entrepaño, tabla horizontal que se coloca dentro de un mueble o directamente en la pared para colocar encima equipos medicos.</t>
  </si>
  <si>
    <t>equipos y accesorios medicos,estantes de termometros medicos</t>
  </si>
  <si>
    <t>Fundas para puntas o sondas de termómetros para uso médico</t>
  </si>
  <si>
    <t xml:space="preserve">Termómetro con sonda de acero inoxidable de penetración. Longitud de sonda 125 mm. Rango de medición -40 °C ÷ + 200 °C. Precisión: de 0 °C a 100 °C ±0,8 °C; resto ±1,5 °C. Resolución: 0,1 °C Rapidez de respuesta: 8 segundos. Temperatura máxima y mínima y </t>
  </si>
  <si>
    <t>equipos y accesorios medicos,tapones de punta o sonda de termometro medico</t>
  </si>
  <si>
    <t>Termómetros de mercurio para uso médico</t>
  </si>
  <si>
    <t>Un termómetro de mercurio es un tipo de termómetro que generalmente se utiliza para medir las temperaturas del material seleccionado.</t>
  </si>
  <si>
    <t>equipos y accesorios medicos,termometro medico de mercurio,termometros de mercurio</t>
  </si>
  <si>
    <t>Monitores de temperatura continua o de tendencia de temperatura del paciente</t>
  </si>
  <si>
    <t xml:space="preserve">El sistema será de control continuo cuando empleemos un dispositivo electrtrónico. </t>
  </si>
  <si>
    <t>controles continuos o de tendencias de la temperatura del paciente,equipos y accesorios medicos</t>
  </si>
  <si>
    <t>Bandas de temperatura del paciente</t>
  </si>
  <si>
    <t>Son láminas autoadhesivas con elementos sensibles al calor para monitorización y control de la temperatura</t>
  </si>
  <si>
    <t>equipos y accesorios medicos,tiras de temperatura del paciente</t>
  </si>
  <si>
    <t>Sondas para termómetros</t>
  </si>
  <si>
    <t>Un objeto de manipulación remota cuya misión es llegar a un objetivo prefijado y realizar algún tipo de acción o mandar información al instrumento de medición de temperatura.</t>
  </si>
  <si>
    <t>equipos y accesorios medicos,sondas de termometro</t>
  </si>
  <si>
    <t>Productos del examen neurológico</t>
  </si>
  <si>
    <t>Molinillos de diagnóstico para uso médico</t>
  </si>
  <si>
    <t>Instrumento metálico con una rueda punteada en uno de sus extremos que se utiliza para realizar diagnósticos médicos.</t>
  </si>
  <si>
    <t>productos del examen neurologico,ruedas catalinas de diagnostico medico</t>
  </si>
  <si>
    <t>Martillos o martillos quirúrgicos para reflejos</t>
  </si>
  <si>
    <t>Es un dispositivo médico usado ??en pruebas médicas y la forma en que se utilizan para comprobar sobre el centro y sistema nervioso periférico</t>
  </si>
  <si>
    <t>mazos o martillos de reflejo,productos del examen neurologico</t>
  </si>
  <si>
    <t>Tarjetas de examen neurosiquiátrico</t>
  </si>
  <si>
    <t xml:space="preserve">Producto utilizado como tarjeta de examen de neuropsiquiatría </t>
  </si>
  <si>
    <t>fichas del examen de neuropsiquiatria,productos del examen neurologico</t>
  </si>
  <si>
    <t>Sets o kits de pruebas de diagnóstico sicológico</t>
  </si>
  <si>
    <t>Psicodiagnóstico es un concepto psiquiátrico referido al diagnóstico de las enfermedades, síndromes o alteraciones mentales.</t>
  </si>
  <si>
    <t>productos del examen neurologico,sets o kits de pruebas psicodiagnosticas</t>
  </si>
  <si>
    <t>Sets para procedimientos mielográficos</t>
  </si>
  <si>
    <t>Es una prueba 
radiológica que permite a los 
médicos ver la médula espinal y sus 
raíces nerviosas.</t>
  </si>
  <si>
    <t>productos del examen neurologico,sets para procedimientos de mielografia</t>
  </si>
  <si>
    <t>Discriminadores neurológicos</t>
  </si>
  <si>
    <t>Un circuito electrónico en el que la señal de salida es una función de como la señal de entrada se compara con una o más señales de referencia.</t>
  </si>
  <si>
    <t>discriminadores neurologicos,productos del examen neurologico</t>
  </si>
  <si>
    <t>Alfileres neurológicos</t>
  </si>
  <si>
    <t>El perno o espárrago es una pieza metálica larga de sección constante cilíndrica, normalmente hecha de acero o hierro.</t>
  </si>
  <si>
    <t>pernos de neurologia,productos del examen neurologico</t>
  </si>
  <si>
    <t>Electroencefalógrafo eeg o accesorios</t>
  </si>
  <si>
    <t>Aparato que registra la corriente eléctrica que emiten las células corticales del sistema nervioso.</t>
  </si>
  <si>
    <t>electroencefalografos o accesorios,productos del examen neurologico</t>
  </si>
  <si>
    <t>Papeles de registro para electroencefalógrafos</t>
  </si>
  <si>
    <t>Papeles especiales para escritura térmica, a tinta y chorro de tintan usado en el registro de la actividad eléctrica del cerebro mediante un equipo especial denominado electroencefalógrafo</t>
  </si>
  <si>
    <t>papeles de registro para electroencefalografos,productos del examen neurologico</t>
  </si>
  <si>
    <t>Electromiógrafos</t>
  </si>
  <si>
    <t xml:space="preserve"> Es una técnica para la evaluación y registro de la actividad eléctrica producida por los músculos esqueléticos. El EMG se desarrolla utilizando un instrumento médico llamado electromiógrafo, para producir un registro llamado electromiograma. Un electromi</t>
  </si>
  <si>
    <t>electromiografos,productos del examen neurologico</t>
  </si>
  <si>
    <t>Sensores neurológicos</t>
  </si>
  <si>
    <t>Es un dispositivo capaz de detectar magnitudes neurológicas, llamadas variables de instrumentación, y transformarlas en variables eléctricas.</t>
  </si>
  <si>
    <t>productos del examen neurologico,sensores neurologicos</t>
  </si>
  <si>
    <t>Electrodos o sets para electromiógrafos</t>
  </si>
  <si>
    <t>La electromiografía (EMG) es una técnica para evaluar y registrar la actividad eléctrica producida por los músculos esqueléticos.  EMG se realiza usando un instrumento llamado electromiógrafo, para producir un registro llamado un electromiograma. Un elect</t>
  </si>
  <si>
    <t>electrodos de electromiografia o sets,productos del examen neurologico</t>
  </si>
  <si>
    <t>Sets para diagnóstico neurológico</t>
  </si>
  <si>
    <t>Equipos de pruebas y procedimientos de diagnóstico y  herramientas vitales que ayudan a los médicos a confirmar o descartar la presencia de un trastorno</t>
  </si>
  <si>
    <t>productos del examen neurologico,sets de diagnostico neurologico</t>
  </si>
  <si>
    <t>Dispositivo de retroalimentación biológica</t>
  </si>
  <si>
    <t xml:space="preserve"> Papel de registro médico </t>
  </si>
  <si>
    <t>papel de registro de eeg,papel registro ecg,productos del examen neurologico</t>
  </si>
  <si>
    <t>Productos para probar el oír</t>
  </si>
  <si>
    <t>Audiómetros o accesorios</t>
  </si>
  <si>
    <t>Es un aparato que se conecta a algunos televisores y mide la audiencia de manera permanente y automática; sus datos se utilizan para generar datos estadísticos.</t>
  </si>
  <si>
    <t>audimetros o accesorios,productos para probar el oir</t>
  </si>
  <si>
    <t>Vibradores de hueso audiométricos o analizadores de oído medio</t>
  </si>
  <si>
    <t>Equipos usados en una prueba que nos permite una valoración bastante precisa de la audición, siendo vital para determinar si una persona oye bien o no. Aportándonos información adicional sobre el problema subyacente, posible causante de la pérdida auditiv</t>
  </si>
  <si>
    <t>productos para probar el oir,vibradores de hueso audiometricos o analizadores del oido medio</t>
  </si>
  <si>
    <t>Cabinas audiométricas o cámaras acústicas para pruebas de audición</t>
  </si>
  <si>
    <t xml:space="preserve">Cámara insonorizada y con un audiólogo (especialista en la pérdida de audición), utilizando un dispositivo electrónico que produce sonidos en tonos y volúmenes específicos. </t>
  </si>
  <si>
    <t>productos para probar el oir,quioscos o camaras acusticas de prueba de oido</t>
  </si>
  <si>
    <t>Sets de calibración de unidades de evaluación de función auditiva</t>
  </si>
  <si>
    <t>Audiómetros función auditiva calibración unidad de cribado establece la función de selección de unidades auditivos auditivos registradores gráficos de prueba</t>
  </si>
  <si>
    <t>juegos de calibracion de la unidad de control de funcion auditoria,productos para probar el oir</t>
  </si>
  <si>
    <t>Unidades de evaluación de función auditiva</t>
  </si>
  <si>
    <t xml:space="preserve">Equipos de prueba y diagnóstico de la audición. </t>
  </si>
  <si>
    <t>productos para probar el oir,unidades del control de la funcion auditoria</t>
  </si>
  <si>
    <t>Grabadoras gráficas de pruebas auditivas</t>
  </si>
  <si>
    <t>Implica capturar ideas y expresiones de las personas-en palabras, imágenes y colores a medida que se hablan en el momento.</t>
  </si>
  <si>
    <t>grabadores graficos de la prueba auditoria,productos para probar el oir</t>
  </si>
  <si>
    <t>Fenestrómetros de oído</t>
  </si>
  <si>
    <t>Instrumentos utilizados principalmente para medir el rendimiento tímpano, (por ejemplo, durante la miringotomía).</t>
  </si>
  <si>
    <t>fenestrometros del oido,productos para probar el oir</t>
  </si>
  <si>
    <t>Electrococleógrafos</t>
  </si>
  <si>
    <t xml:space="preserve"> Instrumento  para evaluar la funcionalidad del oído, la cual permite obtener registro de un episodio electro?siológico de la cóclea (porción auditiva del oído interno en forma de espiral) ante estímulos auditivos, ya que transforma los sonidos en mensaje</t>
  </si>
  <si>
    <t>electrococleografos,productos para probar el oir</t>
  </si>
  <si>
    <t>Analizadores de audífonos o sistemas de prueba</t>
  </si>
  <si>
    <t>Es utilizado para medir y evaluar el desempeño de los audífonos.</t>
  </si>
  <si>
    <t>analizadores de audifonos o de sistemas de prueba,productos para probar el oir</t>
  </si>
  <si>
    <t>Estuches para diapasones para uso médico</t>
  </si>
  <si>
    <t xml:space="preserve">Es un resonador acústico en la forma de un tenedor de dos puntas con las púas (púas) formados a partir de una barra en forma de U de metal elástico (generalmente de acero). Se resuena a un paso constante específica cuando se hace vibrar al golpear contra </t>
  </si>
  <si>
    <t>cajas de horquillas de sintonizacion,productos para probar el oir</t>
  </si>
  <si>
    <t>Martillos para diapasones para uso médico</t>
  </si>
  <si>
    <t>Es un instrumento médico utilizado por los médicos para comprobar los reflejos tendinosos profundos. Pruebas de reflejos es una parte importante del examen físico neurológico con el fin de detectar anormalidades en el sistema nervioso central o periférico</t>
  </si>
  <si>
    <t>martillos de horquillas de sintonizacion medica,productos para probar el oir</t>
  </si>
  <si>
    <t>Diapasones para uso médico</t>
  </si>
  <si>
    <t>Diapasones usados para examen de audiometría que evalúa la capacidad de uno para escuchar sonidos. Los sonidos varían de acuerdo con el volumen o fuerza (intensidad) y con la velocidad de vibración de las ondas sonoras (tono).</t>
  </si>
  <si>
    <t>horquillas de sintonizacion medica,productos para probar el oir</t>
  </si>
  <si>
    <t>Sets de diapasones para uso médico</t>
  </si>
  <si>
    <t>Para evaluar sensibilidad vibratoria</t>
  </si>
  <si>
    <t>juegos de horquillas de sintonizacion medica,productos para probar el oir</t>
  </si>
  <si>
    <t>Analizadores de tinnitus (acúfenos)</t>
  </si>
  <si>
    <t>Tinnitus es el término médico para el hecho de "escuchar" ruidos en los oídos cuando no hay una fuente sonora externa.</t>
  </si>
  <si>
    <t>analizadores de tinnitus,productos para probar el oir</t>
  </si>
  <si>
    <t>Tubos de toynbee para diagnóstico</t>
  </si>
  <si>
    <t>Instrumento destinado a la auscultación del oído. Está compuesto de un tubo de goma terminado en cada extremidad por un embudo olivar y destinado a unir el oído del paciente con el del médico. Este último oye así los ruidos normales o mórbidos, espontáneo</t>
  </si>
  <si>
    <t>productos para probar el oir,tubos diagnosticos de toynbee</t>
  </si>
  <si>
    <t>Timpanómetros o sus accesorios</t>
  </si>
  <si>
    <t>Genera aire a presión positiva y negativa mueve la membrana del tímpano hacia dentro y hacia afuera, verificando así su movilidad</t>
  </si>
  <si>
    <t>productos para probar el oir,timpanometros o accesorios</t>
  </si>
  <si>
    <t>Cordones de audiometría</t>
  </si>
  <si>
    <t>Audiómetro  es un aparato que se conecta a algunos televisores y mide la audiencia de manera permanente y automática; sus datos se utilizan para generar datos estadísticos.</t>
  </si>
  <si>
    <t>cintas para audimetros,productos para probar el oir</t>
  </si>
  <si>
    <t>Guías para fenestrómetro</t>
  </si>
  <si>
    <t>Instrumentos auxiliares para pruebas de audición; productos de diagnóstico y examen de ORL y oftalmología,</t>
  </si>
  <si>
    <t>guias para fenestrometros,productos para probar el oir</t>
  </si>
  <si>
    <t>Aparatos para control de audición</t>
  </si>
  <si>
    <t>Aparatos acústicos prótesis auditivas, aparatos acústicos (prótesis auditivas) para cubrir las deficiencias en pacientes con perdidas auditivas.</t>
  </si>
  <si>
    <t>aparatos de control de audicion,productos para probar el oir</t>
  </si>
  <si>
    <t>Sondas aurales</t>
  </si>
  <si>
    <t>Es, en medicina, un dispositivo de forma tubular que puede ser introducido dentro de un tejido o vena. Los catéteres permiten la inyección de fármacos, el drenaje de líquidos o bien el acceso de otros instrumentos médicos.
Véase también</t>
  </si>
  <si>
    <t>productos para probar el oir,sondas otologicas</t>
  </si>
  <si>
    <t>Calibradores de tapones o accesorios</t>
  </si>
  <si>
    <t>Aparato que se usa para comparar magnitudes físicas mediante un proceso de medición delos tapones otológicos.</t>
  </si>
  <si>
    <t>dispositivos de medicion de tapones otologicos o accesorios,productos para probar el oir</t>
  </si>
  <si>
    <t>Bolsas inflables para oído</t>
  </si>
  <si>
    <t>Sistemas de embalaje para la protección de mercancías durante el transporte.</t>
  </si>
  <si>
    <t>bolsas hinchables otologicas,productos para probar el oir</t>
  </si>
  <si>
    <t>Metros de función nasal</t>
  </si>
  <si>
    <t>Olfatómetros</t>
  </si>
  <si>
    <t>Un producto utilizado como un instrumento utilizado para detectar y medir la dilución de olores en un entorno médico.</t>
  </si>
  <si>
    <t>metros de funcion nasal,olfatometros</t>
  </si>
  <si>
    <t>Medidores de flujo nasal o rinoanemómetros</t>
  </si>
  <si>
    <t>Metros o medidor de flujo nasa.</t>
  </si>
  <si>
    <t>metros de funcion nasal,rinoanaemometros o metros de flujo nasal</t>
  </si>
  <si>
    <t>Lámparas o luces de examen médico</t>
  </si>
  <si>
    <t>Luces o lámparas de pie para exámenes médicos</t>
  </si>
  <si>
    <t>Lámparas de examen diseñada para todos los entornos de la asistencia médica</t>
  </si>
  <si>
    <t>lamparas o luces de examen medico,lamparas o luces independientes de examen medico</t>
  </si>
  <si>
    <t>Luces o lámparas instaladas para exámenes médicos</t>
  </si>
  <si>
    <t xml:space="preserve"> Lámparas de examen diseñada para todos los entornos de la asistencia médica</t>
  </si>
  <si>
    <t>ampolleta dental,ampolleta lampara dental,lamparas o luces de examen medico</t>
  </si>
  <si>
    <t>Luces de techo o lámparas de techo o accesorios para exámenes médicos</t>
  </si>
  <si>
    <t>lamparas o luces de examen medico,luces o lamparas de cabeza para examen medico o accesorios</t>
  </si>
  <si>
    <t>Linternas para exámenes médicos</t>
  </si>
  <si>
    <t xml:space="preserve"> Linternas de pluma de examen médico</t>
  </si>
  <si>
    <t>lamparas o luces de examen medico,linternas de pluma de examen medico</t>
  </si>
  <si>
    <t>Dispositivos de medición de talla de examen médico</t>
  </si>
  <si>
    <t>Goniómetros</t>
  </si>
  <si>
    <t>es un semicírculo o círculo graduado en 180º o 360º, utilizado para medir o construir edificios. Este instrumento permite medir ángulos entre dos objetos, tales como dos puntos de una costa, o un astro -tradicionalmente el Sol- y el horizonte.</t>
  </si>
  <si>
    <t>dispositivos de medicion de talla de examen medico,goniometros</t>
  </si>
  <si>
    <t>Cintas de medición para uso médico</t>
  </si>
  <si>
    <t>Es un instrumento de medida que consiste en una cinta flexible graduada y se puede enrollar, haciendo que el transporte sea más fácil. También se pueden medir líneas y superficies curvas</t>
  </si>
  <si>
    <t>cintas metricas medicas,dispositivos de medicion de talla de examen medico</t>
  </si>
  <si>
    <t>Reglas de medición de altura de pacientes</t>
  </si>
  <si>
    <t>Son barras de acero de sección rectangular, por lo general chaflanadas en una de sus
caras sobre la cual se han grabado las divisiones en milímetros y en 0,5 milímetros o también en pulgadas subdivididas en 16, 32 o 64 partes.</t>
  </si>
  <si>
    <t>dispositivos de medicion de talla de examen medico,reglas de altura de paciente</t>
  </si>
  <si>
    <t>Evaluadores de dobleces de piel</t>
  </si>
  <si>
    <t>Es un instrumento utilizado para medir dimensiones de objetos relativamente pequeños, desde centímetros hasta fracciones de milímetros (1/10 de milímetro, 1/20 de milímetro, 1/50 de milímetro).</t>
  </si>
  <si>
    <t>calibradores de pliegue de piel,dispositivos de medicion de talla de examen medico</t>
  </si>
  <si>
    <t>Básculas médicas de peso</t>
  </si>
  <si>
    <t>Básculas de pañales</t>
  </si>
  <si>
    <t>La báscula  es un aparato que sirve para pesar; esto es, para determinar el peso, o la masa de los cuerpos.</t>
  </si>
  <si>
    <t>basculas de peso de panales,basculas o balanzas de peso de pañales,basculas o balanzas medicas de peso</t>
  </si>
  <si>
    <t>Básculas de bebés</t>
  </si>
  <si>
    <t>Es un aparato que sirve para pesar; esto es, para determinar el peso (básculas con muelle elástico), o la masa de los cuerpos (básculas con contrapeso)</t>
  </si>
  <si>
    <t>basculas de bebe,basculas o balanzas de bebe,basculas o balanzas medicas de peso,pesa bebe</t>
  </si>
  <si>
    <t>Básculas de mesa o cama para pacientes para uso general</t>
  </si>
  <si>
    <t>La báscula  es un aparato que sirve para pesar; esto es, para determinar el peso, o la masa de los cuerpos, para mesa</t>
  </si>
  <si>
    <t>basculas o balanzas de mesa o de cama de paciente para uso general,basculas o balanzas medicas de peso</t>
  </si>
  <si>
    <t>Básculas de asiento para pacientes</t>
  </si>
  <si>
    <t>La báscula  es un aparato que sirve para pesar; esto es, para determinar el peso, o la masa de los cuerpos en una silla.</t>
  </si>
  <si>
    <t>basculas de silla de paciente,basculas o balanzas de silla de paciente,basculas o balanzas medicas de peso</t>
  </si>
  <si>
    <t>Básculas de piso para pacientes</t>
  </si>
  <si>
    <t>basculas de piso de paciente,basculas o balanzas de piso de paciente,basculas o balanzas medicas de peso</t>
  </si>
  <si>
    <t>Básculas de eslinga para pacientes</t>
  </si>
  <si>
    <t>Báscula electrónica profesional para pesaje de pacientes en grúa</t>
  </si>
  <si>
    <t>basculas de eslinga de paciente,basculas o balanzas de eslinga de paciente,basculas o balanzas medicas de peso</t>
  </si>
  <si>
    <t>Básculas de plataforma para sillas de ruedas</t>
  </si>
  <si>
    <t>Báscula electrónica para silla de ruedas con plataforma muy plana y rampa, plegable y portátil. </t>
  </si>
  <si>
    <t>basculas de plataforma de silla de ruedas,basculas o balanzas de plataforma de silla de ruedas,basculas o balanzas medicas de peso</t>
  </si>
  <si>
    <t>Forros o revestimientos para básculas de pesaje</t>
  </si>
  <si>
    <t>Cubierta en uso para básculas</t>
  </si>
  <si>
    <t>basculas o balanzas medicas de peso,cubiertas o fundas para basculas,cubiertas o fundas para basculas o balanzas</t>
  </si>
  <si>
    <t>Mesas de examen de especialidad y productos relacionados</t>
  </si>
  <si>
    <t>Mesas de examen obstétrico o ginecológico</t>
  </si>
  <si>
    <t>Mesa usadas para el Examen Gineco-obstetrico</t>
  </si>
  <si>
    <t>mesas de exàmen de especialidad y productos relacionados,mesas de examen obstetrico o ginecologico,sonesta</t>
  </si>
  <si>
    <t>Mesas de examen con apoya pies para examen obstétrico o ginecológico</t>
  </si>
  <si>
    <t>Un arco de cama o estribo ayuda a mantener los pies en la posición adecuada mientras usted está en la cama de examen obstétrico o ginecológico.</t>
  </si>
  <si>
    <t>estribos de pie de la mesa de examen obstetrico o ginecologico,mesas de examen de especialidad y productos relacionados</t>
  </si>
  <si>
    <t>Mesas para examen pediátrico</t>
  </si>
  <si>
    <t>Mueble metalico esmaltado, que tiene dos gavetas una alacena con dos puertas corredizas, toma electrica y niveladores en las patas.</t>
  </si>
  <si>
    <t>mesas de examen de especialidad y productos relacionados,mesas de examen pediatrico</t>
  </si>
  <si>
    <t>Mesas de retención o sistemas de medición para examen pediátrico</t>
  </si>
  <si>
    <t>Es un conjunto consistente de unidades de medida usados en los examenes pediátricos.</t>
  </si>
  <si>
    <t>mesas de examen de especialidad y productos relacionados,sistemas de medicion o restriccion de la mesa de examen pediatrico</t>
  </si>
  <si>
    <t>Productos de examen diagnóstico oftálmico</t>
  </si>
  <si>
    <t>Carteleras para examen de ojos o tarjetas de visión</t>
  </si>
  <si>
    <t xml:space="preserve">Gráfico con las partes del ojo: esclerótica, que contiene la córnea; el coroides, que da lugar al iris, que en su parte interna aloja la pupila; la retina, que alberga los fotorreceptores, la fóvea y el disco óptico, de donde parte el nervio óptico; y el </t>
  </si>
  <si>
    <t>graficos de ojo o cartas de vision,productos de examen diagnostico oftalmico</t>
  </si>
  <si>
    <t>Topógrafos corneales</t>
  </si>
  <si>
    <t>Es una herramienta diagnóstica computerizada que crea un mapa tridimensional de la superficie de la córnea.</t>
  </si>
  <si>
    <t>productos de examen diagnostico oftalmico,topografo de cornea</t>
  </si>
  <si>
    <t>Exoftalmómetros</t>
  </si>
  <si>
    <t>Instrumento para determinar el grado de proyección de los globos oculares de las órbitas.</t>
  </si>
  <si>
    <t>exoftalmometros,productos de examen diagnostico oftalmico</t>
  </si>
  <si>
    <t>Queratoscopios</t>
  </si>
  <si>
    <t>Instrumento consistente en un círculo de cartón con anillos concéntricos negros empleado para el estudio de los reflejos de la superficie anterior corneal</t>
  </si>
  <si>
    <t>productos de examen diagnostico oftalmico,Queratoscopios</t>
  </si>
  <si>
    <t>Colorímetros oftálmicos</t>
  </si>
  <si>
    <t>Son colorantes utilizados para teñir la membrana limitante interna. Son utilizados en cirugías de retinoscopía, cataratas y vitreo-retiniana.</t>
  </si>
  <si>
    <t>colorimetros oftalmicos,productos de examen diagnostico oftalmico</t>
  </si>
  <si>
    <t>Distómetros oftálmicos</t>
  </si>
  <si>
    <t>El distanciómetro, también conocido en como 'medidor láser' o por sus siglas en inglés como EDM, es un instrumento electrónico de medición que calcula la distancia desde el mismo dispositivo hasta el siguiente punto al que se apunte con el mismo.</t>
  </si>
  <si>
    <t>disto metros oftalmicos,productos de examen diagnostico oftalmico</t>
  </si>
  <si>
    <t>Tambores oftálmicos o sus accesorios</t>
  </si>
  <si>
    <t>Provoca un nistagmus optocinético que sirve
para medir la AV en niños menores de 2 años</t>
  </si>
  <si>
    <t>productos de examen diagnostico oftalmico,tambores oftalmologicos o sus accesorios</t>
  </si>
  <si>
    <t>Eutiscopios oftálmicos</t>
  </si>
  <si>
    <t>Variedad de oftalmoscopio en el cual la fóvea está protegida por un disco opaco situado en el centro del haz luminoso mientras que la periferia es intensamente iluminada.</t>
  </si>
  <si>
    <t>eutiscopios oftalmicos,productos de examen diagnostico oftalmico</t>
  </si>
  <si>
    <t>Lentes de prueba del ojo o sus accesorios para uso oftálmico</t>
  </si>
  <si>
    <t>Lentes especiales para pruebas de la visión que miden o calculan la capacidad visual, o que estudian de cerca estructuras específicas del ojo.</t>
  </si>
  <si>
    <t>lentes de pruebas de vision oftalmologicas o accesorios,productos de examen diagnostico oftalmico</t>
  </si>
  <si>
    <t>Lensómetros para uso oftálmico</t>
  </si>
  <si>
    <t>Es uno de los instrumentos ópticos más utilizados en el campo de la oftalmología. Se trata de un dispositivo que se utiliza para el control de lentes para asegurarse de que son la receta correcta. Se puede comprobar la esfera, cilindro, eje o de una lente</t>
  </si>
  <si>
    <t>lensometros oftalmicos,productos de examen diagnostico oftalmico</t>
  </si>
  <si>
    <t>Perímetros para uso oftálmico</t>
  </si>
  <si>
    <t>El perímetro  ofrece la innovación, la precisión y la velocidad en análisis del campo de visión. Entrega el resultado del analisis; el perímetro tambien ofrece el estándar y la capacidad  del parpadeo realzados por un sistema que sigue del ojo avanzado de</t>
  </si>
  <si>
    <t>perimetros oftalmicos,productos de examen diagnostico oftalmico</t>
  </si>
  <si>
    <t>Fotómetros para uso oftálmico</t>
  </si>
  <si>
    <t>Instrumento usado para medir la intensidad de la luz</t>
  </si>
  <si>
    <t>fotometros oftalmicos,productos de examen diagnostico oftalmico</t>
  </si>
  <si>
    <t>Prismas para uso oftálmico</t>
  </si>
  <si>
    <t>Es un objeto capaz de refractar, reflejar y descomponer la luz en los colores del arco iris. Generalmente, estos objetos tienen la forma de un prisma triangular, de ahí su nombre.</t>
  </si>
  <si>
    <t>prismas oftalmicos,productos de examen diagnostico oftalmico</t>
  </si>
  <si>
    <t>Retinoscopios para uso oftálmico</t>
  </si>
  <si>
    <t>Es un sistema de iluminación que introduce luz en el ojo del paciente; observando los reflejos que aparecen en el ojo.</t>
  </si>
  <si>
    <t>productos de examen diagnostico oftalmico,retinoscopios oftalmicos</t>
  </si>
  <si>
    <t>Lámparas de hendidura para uso oftálmico</t>
  </si>
  <si>
    <t>Microoscopio de mesa con múltiples filtros y posiciones para evaluación ocular.</t>
  </si>
  <si>
    <t>ampolleta oftalmologica,ampolleta oftalmologico,equipo oftalmologico,lamparas oftalmicas de raja,productos de examen diagnostico oftalmico</t>
  </si>
  <si>
    <t>Espectrofotómetros para uso oftálmico</t>
  </si>
  <si>
    <t xml:space="preserve">Es un instrumento usado en el análisis químico que sirve para medir, en función de la longitud de onda, la relación entre valores de una misma magnitud fotométrica relativos a dos haces de radiaciones y la concentración o reacciones químicas que se miden </t>
  </si>
  <si>
    <t>espectrofotometros oftalmicos,productos de examen diagnostico oftalmico</t>
  </si>
  <si>
    <t>Espéculos para uso oftálmico</t>
  </si>
  <si>
    <t xml:space="preserve"> Instrumento para separar los parpados en intervenciones quirurgícas.</t>
  </si>
  <si>
    <t>especulo oftalmico,productos de examen diagnostico oftalmico</t>
  </si>
  <si>
    <t>Tonómetros o accesorios para uso oftálmico</t>
  </si>
  <si>
    <t>Son los aparatos de 
accesorios a la lámpara de hendidura SL 990 y se utilizan para medir 
la presión ocular.</t>
  </si>
  <si>
    <t>productos de examen diagnostico oftalmico,tonometros oftalmologicos o accesorios</t>
  </si>
  <si>
    <t>Transiluminadores para uso oftálmico</t>
  </si>
  <si>
    <t>Son instrumentales quirurgícos con iluminación , utilizados en las intervenciones ópticas</t>
  </si>
  <si>
    <t>productos de examen diagnostico oftalmico,transiluminadores oftalmicos</t>
  </si>
  <si>
    <t>Trazadores de campo visual para uso oftálmico</t>
  </si>
  <si>
    <t>Mecanismo computarizado usado para generar la evaluación del campo visual.</t>
  </si>
  <si>
    <t>productos de examen diagnostico oftalmico,trazadoras del campo visual oftalmicos</t>
  </si>
  <si>
    <t>Analizadores de función visual para uso oftálmico</t>
  </si>
  <si>
    <t>Sistema capaz de decodificar la función visual para luego poder reproducirlo en un formato que presente con el estado real de origen y asi poder dar un diagnostico.</t>
  </si>
  <si>
    <t>analizadores de funcion visual oftalmica,productos de examen diagnostico oftalmico</t>
  </si>
  <si>
    <t>Visiómetros para uso oftálmico</t>
  </si>
  <si>
    <t>Equipo computarizado para determinar la agudeza visual</t>
  </si>
  <si>
    <t>productos de examen diagnostico oftalmico,visuometros oftalmicos</t>
  </si>
  <si>
    <t>Oftalmómetros</t>
  </si>
  <si>
    <t>Permite realizar mediciones objetivas y precisas del radio de curvatura de la córnea, además de mediciones precisas del radio de curvatura de las lentes de contacto.</t>
  </si>
  <si>
    <t>oftalmometros,productos de examen diagnostico oftalmico</t>
  </si>
  <si>
    <t>Mesas para instrumentos o accesorios para uso oftálmico</t>
  </si>
  <si>
    <t>Mesa de traslación motorizada para instrumentos oftalmológicos</t>
  </si>
  <si>
    <t>mesas de instrumentos oftalmologicos o accesorios,productos de examen diagnostico oftalmico</t>
  </si>
  <si>
    <t>Lentes de vitrectomía</t>
  </si>
  <si>
    <t>Facilita la visualización posterior central del vítreo y fondo de ojo.</t>
  </si>
  <si>
    <t>lentes de vitrectomia,productos de examen diagnostico oftalmico</t>
  </si>
  <si>
    <t>Oftalmodinamómetros</t>
  </si>
  <si>
    <t>Medición de la tensión arterial en la arteria central de la retina.</t>
  </si>
  <si>
    <t>oftalmodinamometros,productos de examen diagnostico oftalmico</t>
  </si>
  <si>
    <t>Kits o accesorios de pruebas de monitoreo tangente</t>
  </si>
  <si>
    <t>Patalla negra, plana y o reflectiva con un pequeño objeto blanco pegado en el centro de la pantalla, el cual sirve como punto de fijación. En la mayoria de las patallas, el punto de fijación está rodeado de círculos concéntricos cosidos en la superficie d</t>
  </si>
  <si>
    <t>kits de objetos de comprobacion para pantallas de bjerrum o accesorios,productos de examen diagnostico oftalmico</t>
  </si>
  <si>
    <t>Accesorios para retinoscopio para uso oftálmico</t>
  </si>
  <si>
    <t>Productos utilizados para el complemento en el área de retinoscopia.</t>
  </si>
  <si>
    <t>accesorios oftalmologicos para retinoscopia,productos de examen diagnostico oftalmico</t>
  </si>
  <si>
    <t>Unidades de forópter</t>
  </si>
  <si>
    <t>Es un instrumento de uso común por los profesionales de cuidado de los ojos durante un examen ocular , que contiene diferentes lentes utilizados para la refracción del ojo durante la prueba visual, para determinar el error de refracción y su receta de ant</t>
  </si>
  <si>
    <t>productos de examen diagnostico oftalmico,unidades de foroptero</t>
  </si>
  <si>
    <t>Oclusores de ojos</t>
  </si>
  <si>
    <t xml:space="preserve"> Es un aceite ultrapurificado que confiere una tensión interfacial máxima y minimiza la interacción entre tejidos, células y medios de endotaponamiento</t>
  </si>
  <si>
    <t>productos de examen diagnostico oftalmico,selladores oculares</t>
  </si>
  <si>
    <t>Sets o accesorios de placas pseudoisocromáticas</t>
  </si>
  <si>
    <t>Instrumentos para pruebas típicas para la ceguera de color que emplean patrones de puntos de colores. Una persona normal verá una cierta figura en el patrón, mientras que una persona ciega de color verá una diferente figura o ninguna figura en absoluto</t>
  </si>
  <si>
    <t>productos de examen diagnostico oftalmico,sets de placas seudoisocromaticas o accesorios</t>
  </si>
  <si>
    <t>Taquistoscopio</t>
  </si>
  <si>
    <t>Aparato que sirve para presentar a una persona imágenes luminosas durante un tiempo muy breve, con el fin de experimentar y medir ciertas modalidades de la percepción.</t>
  </si>
  <si>
    <t>productos de examen diagnostico oftalmico,taquistoscopios</t>
  </si>
  <si>
    <t>Sets de ajuste de anteojos</t>
  </si>
  <si>
    <t>Instrumentos necesarios para realizar el armado de gafas.</t>
  </si>
  <si>
    <t>productos de examen diagnostico oftalmico,sets de montaje de gafas</t>
  </si>
  <si>
    <t>Estereoscopios para probar la visión</t>
  </si>
  <si>
    <t xml:space="preserve"> Se refieren a cualquier técnica de grabación de la información visual tridimensional o a la creación de la ilusión de profundidad en una imagen.</t>
  </si>
  <si>
    <t>estereoscopos para la comprobacion de la vision,productos de examen diagnostico oftalmico</t>
  </si>
  <si>
    <t>Queratómetros refractores de combinación</t>
  </si>
  <si>
    <t xml:space="preserve"> Instrumento que mide la luz reflejada por la cornea.</t>
  </si>
  <si>
    <t>productos de examen diagnostico oftalmico,queratometros combinados de refraccion</t>
  </si>
  <si>
    <t>Placas base para oftalmómetros</t>
  </si>
  <si>
    <t>Accesorios que se utilizan en el instrumento ideal para la rápida obtención del astigmatismo corneal.</t>
  </si>
  <si>
    <t>opthalmometer base plates,placas para la base del oftalmometro,productos de examen diagnostico oftalmico</t>
  </si>
  <si>
    <t>Proyectores de cuadros o accesorios</t>
  </si>
  <si>
    <t>Es un equipo que muestra imágenes proyectadas al paciente para determinar su condición visual.</t>
  </si>
  <si>
    <t>productos de examen diagnostico oftalmico,proyectores de graficos o accesorios</t>
  </si>
  <si>
    <t>Almohadillas de uso oftálmico</t>
  </si>
  <si>
    <t>Elemento para mayor confort del paciente que utilice el instrumento para el examen de ojos.</t>
  </si>
  <si>
    <t>almohadillas para instrumental oftalmologico,productos de examen diagnostico oftalmico</t>
  </si>
  <si>
    <t>Sujetadores de lentes oftálmicos</t>
  </si>
  <si>
    <t>Accesorios para lentes oftalmológicos</t>
  </si>
  <si>
    <t>productos de examen diagnostico oftalmico,soportes para lentes oftalmologicos</t>
  </si>
  <si>
    <t>Herramientas o accesorios para optómetras</t>
  </si>
  <si>
    <t>Instrumentos que utiliza un oftalmologo para sus diagnosticos.</t>
  </si>
  <si>
    <t>herramientas o accesorios de optica,productos de examen diagnostico oftalmico</t>
  </si>
  <si>
    <t>Linternas de pruebas de percepción del color</t>
  </si>
  <si>
    <t>Elemento que emite una luz para realizar pruebas de colores.</t>
  </si>
  <si>
    <t>lamparas para pruebas de percepcion de los colores,productos de examen diagnostico oftalmico</t>
  </si>
  <si>
    <t>Aparatos de percepción de profundidad</t>
  </si>
  <si>
    <t>Equipo para determinar la curvatura de la cornea.</t>
  </si>
  <si>
    <t>aparatos de percepcion de profundidad,productos de examen diagnostico oftalmico</t>
  </si>
  <si>
    <t>Bombillos para oftalmómetros</t>
  </si>
  <si>
    <t>Es un dispositivo que produce luz mediante el calentamiento por efecto Joule de un filamento metálico, en concreto de wolframio, hasta ponerlo al rojo blanco, mediante el paso de corriente eléctrica. </t>
  </si>
  <si>
    <t>bombillas para oftalmometros,productos de examen diagnostico oftalmico</t>
  </si>
  <si>
    <t>Pantallas tangentes</t>
  </si>
  <si>
    <t>Pantalla negra situada a un metro de distancia del paciente empleada para el estudio de los 30% centrales del campo visual.</t>
  </si>
  <si>
    <t>pantallas de bjerrum,productos de examen diagnostico oftalmico</t>
  </si>
  <si>
    <t>Sistemas de electroretinograma</t>
  </si>
  <si>
    <t>Equipo que mide el registro gráfico de la actividad eléctrica de las capas externas y medias de la retina.</t>
  </si>
  <si>
    <t>productos de examen diagnostico oftalmico,sistemas de electrorretinograma</t>
  </si>
  <si>
    <t>Sets o accesorios de prueba de visión binocular</t>
  </si>
  <si>
    <t>Prueba que evalúa la capacidad que tiene el niño para juntar las imágenes formadas por cada ojo en una sola</t>
  </si>
  <si>
    <t>productos de examen diagnostico oftalmico,sets de pruebas de vision binocular o accesorios</t>
  </si>
  <si>
    <t>Soportes miradores para pruebas de agudeza visual</t>
  </si>
  <si>
    <t>expositores para pruebas de agudeza visual,productos de examen diagnostico oftalmico</t>
  </si>
  <si>
    <t>Barras de fijación de niños para uso oftálmico</t>
  </si>
  <si>
    <t>La barra de prismas consta de prismas horizontales y verticales, con la que podemos medir el ángulo de estrabismo.</t>
  </si>
  <si>
    <t>barras de fijacion para ninos oftalmologicas,productos de examen diagnostico oftalmico</t>
  </si>
  <si>
    <t>Medidores de la capacidad gustativa</t>
  </si>
  <si>
    <t>Gustómetros</t>
  </si>
  <si>
    <t>Un Gustómetro es un dispositivo utilizado para recabar la opinión del cliente inmediatamente después de probar tus productos o servicios. </t>
  </si>
  <si>
    <t>gustometros,medidores de la capacidad gustativa</t>
  </si>
  <si>
    <t>Equipo y suministros de alergología</t>
  </si>
  <si>
    <t>Instrumentos o accesorios para detectar o probar alergias</t>
  </si>
  <si>
    <t>Equipos usados en los exámenes empleados para averiguar qué sustancias le producen una reacción alérgica a una persona.</t>
  </si>
  <si>
    <t>alergeno test cutaneo,alergenos,equipo y suministros de alergologia,instrumentos de deteccion o pruebas de alergias,o accesorios</t>
  </si>
  <si>
    <t>Accesorios de unidades de examen de otorrinolaringología y productos relacionados</t>
  </si>
  <si>
    <t>Accesorios para espejos de examen de oído nariz garganta ent</t>
  </si>
  <si>
    <t xml:space="preserve">Es un instrumento propio de la otorrinolaringología que consiste en un espejo cóncavo con un agujero que el explorador se sujeta en la cabeza mediante un cinta. Se usa para concentrar y orientar los rayos luminosos procedentes de una fuente externa hacia </t>
  </si>
  <si>
    <t>accesorios de espejos de examen para otorrinolaringologia,accesorios de unidades de examen de otorrinolaringologia y productos relacionados</t>
  </si>
  <si>
    <t>Productos de centro médico</t>
  </si>
  <si>
    <t>Manejo de materiales de facilidad médica y equipo de distribución</t>
  </si>
  <si>
    <t>Sistema de tubo neumático clínico</t>
  </si>
  <si>
    <t xml:space="preserve">Son sistemas en los cuales contenedores cilíndricos son propulsados a través de una red de tubos por medio de aire comprimido o por medio de vacío. Son usados para transportar objetos sólidos, al contrario de las tuberías comunes, que transportan gases o </t>
  </si>
  <si>
    <t>manejo de materiales de instalacion medica y equipo de distribucion,sistema de tubo neumatico clinico</t>
  </si>
  <si>
    <t>Bandejas o cubiertas para medicinas</t>
  </si>
  <si>
    <t xml:space="preserve"> Fundas protectoras para usos medicos</t>
  </si>
  <si>
    <t>bandejas o fundas medicas,manejo de materiales de instalacion medica y equipo de distribucion</t>
  </si>
  <si>
    <t>Sistemas de construcción de facilidad médica</t>
  </si>
  <si>
    <t>Iluminación para habitaciones de pacientes o accesorios</t>
  </si>
  <si>
    <t>Sistema de iluminación para las salas de espera de paciente</t>
  </si>
  <si>
    <t>alumbrado de la sala de paciente o accesorios,sistemas de construccion de facilidad o instalacion medica</t>
  </si>
  <si>
    <t>Iluminación para salas de cirugía o accesorios</t>
  </si>
  <si>
    <t>Sistema de iluminación para las salas de operación</t>
  </si>
  <si>
    <t>alumbrado de la sala de operacion o accesorios,sistemas de construccion de facilidad o instalacion medica</t>
  </si>
  <si>
    <t>Paneles de instrumentos para equipos hospitalarios</t>
  </si>
  <si>
    <t xml:space="preserve">Conjunto de instrumentos e indicadores médicos </t>
  </si>
  <si>
    <t>paneles de instrumentos de equipo de hospital,sistemas de construccion de facilidad o instalacion medica</t>
  </si>
  <si>
    <t>Brazos de monitoreo clínico</t>
  </si>
  <si>
    <t>Los brazos para monitores pueden estar usados para cualquier monitor que tengan ataque VESA.</t>
  </si>
  <si>
    <t>brazos del monitor clinico,sistemas de construccion de facilidad o instalacion medica</t>
  </si>
  <si>
    <t>Columnas para equipos eléctricos hospitalarios</t>
  </si>
  <si>
    <t>Columnas de alimentación de energía para equipos de hospitales</t>
  </si>
  <si>
    <t>columnas de energia del equipo de hospital,sistemas de construccion de facilidad o instalacion medica</t>
  </si>
  <si>
    <t>Brazos de techo para instalaciones médicas</t>
  </si>
  <si>
    <t xml:space="preserve">
Colgantes de techo con resorte brazos giratorios equilibradas compactos están diseñados para la fijación de los equipos médicos, las luces principales y monitores, cámaras y calentadores, y su manipulación en la habitación.
</t>
  </si>
  <si>
    <t>brazos de techo de la facilidad medica,brazos de techo de la instalacion medica,sistemas de construccion de facilidad o instalacion medica</t>
  </si>
  <si>
    <t>Cortinas de cubículo o pantallas o hardware de rieles de cortinas para pacientes</t>
  </si>
  <si>
    <t>Es un conjunto de pantallas —varios paneles unidos—, que se doblan, usados para separar interiores, y espacios privados del recinto, en medio de otras aplicaciones; están animados por pinturas decorativas y caligrafía, principalmente oriental.</t>
  </si>
  <si>
    <t>hardware de vias carriles de cortina o biombos o cortinas de cubiculo del paciente,sistemas de construccion de facilidad o instalacion medica</t>
  </si>
  <si>
    <t>Controles de enfermería o monitores de salida</t>
  </si>
  <si>
    <t>Es el dispositivo de salida principal y mediante el cual se ven imagenes digitales.</t>
  </si>
  <si>
    <t>monitores de salida o controles de enfermeria,sistemas de construccion de facilidad o instalacion medica</t>
  </si>
  <si>
    <t>Sistemas de pared principal para uso clínico</t>
  </si>
  <si>
    <t>Elementos que se utilizan para facilitar el movimiento y llamadas al paciente.</t>
  </si>
  <si>
    <t>"sistemas clinicos de pared de cabeza ""head wall""",sistemas de construccion de facilidad o instalacion medica</t>
  </si>
  <si>
    <t>Módulos de trabajo para uso clínico</t>
  </si>
  <si>
    <t>Archivadores utilizados para almacenar el historial clínico de los pacientes.</t>
  </si>
  <si>
    <t>,asistencia social individualizada modular clinica,sistemas de construccion de facilidad o instalacion medica</t>
  </si>
  <si>
    <t>Módulos o sistemas de comunicación de enfermería</t>
  </si>
  <si>
    <t xml:space="preserve">Sistema de comunicación y acceso a información para el personal público sanitario </t>
  </si>
  <si>
    <t>modulos o sistemas de comunicacion para personal sanitario,sistemas de construccion de facilidad o instalacion medica</t>
  </si>
  <si>
    <t>Sistemas de intercomunicación hospitalaria</t>
  </si>
  <si>
    <t>Sistema independiente de comunicación electrónica destinado a un diálogo limitado o privado. Los intercomunicadores pueden ser portátiles para uso de hospitales.</t>
  </si>
  <si>
    <t>sistemas de construccion de facilidad o instalacion medica,sistemas de intercomunicacion de hospital</t>
  </si>
  <si>
    <t>Productos de gas de hospital</t>
  </si>
  <si>
    <t>Pistas de servicio de electricidad o gas para uso médico</t>
  </si>
  <si>
    <t>Conjunto de medios y elementos útiles para la generación, el transporte y la distribución de la energía eléctrica o de gas.</t>
  </si>
  <si>
    <t>productos de gas de hospital,servicio electrico o de gas medico</t>
  </si>
  <si>
    <t>Columnas de entrega de gas para uso médico</t>
  </si>
  <si>
    <t>Columna que dispensa el gas médico.</t>
  </si>
  <si>
    <t>columnas de entrega de gas medico,productos de gas de hospital</t>
  </si>
  <si>
    <t>Salidas de gas para uso médico</t>
  </si>
  <si>
    <t>Equipos para la distribución de gases  para hospitales.</t>
  </si>
  <si>
    <t>productos de gas de hospital,salidas de gas medico</t>
  </si>
  <si>
    <t>Sistemas de compresión de aire gas para uso médico</t>
  </si>
  <si>
    <t>Equipo utilizado para aumentar la presión y desplazar cierto fluido para uso médico.</t>
  </si>
  <si>
    <t>productos de gas de hospital,sistemas de compresor de aire de gas medico</t>
  </si>
  <si>
    <t>Alarmas de gas para uso médico</t>
  </si>
  <si>
    <t xml:space="preserve">Situación de vigilancia o atención </t>
  </si>
  <si>
    <t>alertas de gas medico,productos de gas de hospital</t>
  </si>
  <si>
    <t>Colector de gas para uso medico</t>
  </si>
  <si>
    <t>Canal o conducto en el que vierten el gas médico</t>
  </si>
  <si>
    <t>colector de gas medico,productos de gas de hospital</t>
  </si>
  <si>
    <t>Sistemas de vacío para uso médico</t>
  </si>
  <si>
    <t>Una bomba de vacío extrae moléculas de gas de un volumen sellado, para crear un vacío parcial.</t>
  </si>
  <si>
    <t>productos de gas de hospital,sistemas de vacio medico</t>
  </si>
  <si>
    <t>Gabinetes de control de presión de aire para uso médico</t>
  </si>
  <si>
    <t>Mecanismo de control cuyo objetivo es el control por volumen de aire determinado mientras que la presión puede cambiar o control por presión, cuyo objetivo es que la presión del sistema respiratorio alcance un valor concreto, mientras que el volumen puede</t>
  </si>
  <si>
    <t>cajas de control de presion de aire medico,productos de gas de hospital</t>
  </si>
  <si>
    <t>Válvulas de cierre de gas o cajas de válvulas para uso médico</t>
  </si>
  <si>
    <t>Válvulas de cierre y control de turbinas de gas</t>
  </si>
  <si>
    <t>cajas de valvulas o valvulas de cierre de gas medico,productos de gas de hospital</t>
  </si>
  <si>
    <t>Carros o puestos o accesorios para cilindros de gas para uso médico</t>
  </si>
  <si>
    <t>Estantes de acero inoxidable para bombonas de gases médicos.</t>
  </si>
  <si>
    <t>carros o estantes para bombonas de gases medicos o accesorios,productos de gas de hospital</t>
  </si>
  <si>
    <t>Tanques de aire comprimido o accesorios para uso quirúrgico</t>
  </si>
  <si>
    <t xml:space="preserve"> Los depósitos, también llamados calderines, tienen por función recibir y almacenar el aire procedente de los equipos de compresión.</t>
  </si>
  <si>
    <t>depositos de aire comprimido para cirugia o accesorios,productos de gas de hospital</t>
  </si>
  <si>
    <t>Camas de paciente y accesorios</t>
  </si>
  <si>
    <t>Mesas para encima de la cama o accesorios</t>
  </si>
  <si>
    <t>Estantería colgar sobre cama</t>
  </si>
  <si>
    <t>camas de paciente y accesorios,mesas de sobrecama o accesorios</t>
  </si>
  <si>
    <t>Incubadoras o calentadores de bebés para uso clínico</t>
  </si>
  <si>
    <t>camas de paciente y accesorios,incubadoras clinicas o calentadores de bebe</t>
  </si>
  <si>
    <t>Moisés o cunas o camas pediátricas o accesorios</t>
  </si>
  <si>
    <t>Cunas pediátricas de hospitalización</t>
  </si>
  <si>
    <t>camas de paciente y accesorios,pesebres o cunas clinicas o camas pediatricas o accesorios</t>
  </si>
  <si>
    <t>Barandas para camas para uso médico o quirúrgico</t>
  </si>
  <si>
    <t>Pasamanos universales, regulados, plegables para cama.</t>
  </si>
  <si>
    <t>camas de paciente y accesorios,pasamanos de cama medica o quirurgica</t>
  </si>
  <si>
    <t>Columnas suspendidas para uso médico</t>
  </si>
  <si>
    <t>Columna de Servicios Fija y Telescópica para Salas de Operaciones, fabricada en lamina de acero inoxidable calibre 18 pulido 3 con canalizaciones internas y
separadas para la conducción de sistemas de gases médicos y sistemas eléctricos requeridos en el á</t>
  </si>
  <si>
    <t>camas de paciente y accesorios,columnas suspendidas medicas</t>
  </si>
  <si>
    <t>Barras de trapecio para uso clínico</t>
  </si>
  <si>
    <t>Barra horizontal suspendida de dos cuerdas que se usa para hacer ejercicios físicos</t>
  </si>
  <si>
    <t>barras de trapecio clinico,camas de paciente y accesorios</t>
  </si>
  <si>
    <t>Camas o accesorios de cuidado del paciente para uso general</t>
  </si>
  <si>
    <t>Camas para los cuidados generales del paciente ingresado.</t>
  </si>
  <si>
    <t>camas de cuidado del paciente o accesorios de uso general,camas de paciente y accesorios</t>
  </si>
  <si>
    <t>Camas o accesorios de cuidado del paciente para cuidado especial</t>
  </si>
  <si>
    <t>Camas para los cuidados especiales del paciente ingresado.</t>
  </si>
  <si>
    <t>camas de cuidado del paciente o accesorios para cuidado especial,camas de paciente y accesorios</t>
  </si>
  <si>
    <t>Almohadillas o bombas de presión alterna</t>
  </si>
  <si>
    <t>Tela fina o gasa esterilizada que, doblada varias veces para formar una tira, se emplea para contener hemorragias, cubrir heridas o aplicar algún medicamento</t>
  </si>
  <si>
    <t>camas de paciente y accesorios,compresas de presion alternativa o bombas</t>
  </si>
  <si>
    <t>Colchones o accesorios para el cuidado del paciente</t>
  </si>
  <si>
    <t>Colchones para ell cuidados generales del paciente</t>
  </si>
  <si>
    <t>camas de paciente y accesorios,colchones o accesorios de cuidado del paciente</t>
  </si>
  <si>
    <t>Cunas de posicionamiento para bebés</t>
  </si>
  <si>
    <t xml:space="preserve"> La cuna  para el cuidado de un niño enfermo.</t>
  </si>
  <si>
    <t>camas de paciente y accesorios,cunas de colocacion pediatricas</t>
  </si>
  <si>
    <t>Kits de suministros de incubadoras para bebés</t>
  </si>
  <si>
    <t>Equipos para cámara cerrada transparente donde se coloca al bebé recien nacido en un acolchado esterilizado, la misma tiene calefacción, ventanas donde se puede manipular al bebe y filtros de aire, tambien tiene un sistema de monitoreo en el cual se puede</t>
  </si>
  <si>
    <t>Forros de catre para el cuidado del paciente</t>
  </si>
  <si>
    <t>Pieza grande de tela que se utiliza sobre la cama para abrigar o adornar.</t>
  </si>
  <si>
    <t>camas de paciente y accesorios,cubrecamas para el tratamiento de pacientes</t>
  </si>
  <si>
    <t>Accesorios para incubadora o calentadora de bebés para uso clínico</t>
  </si>
  <si>
    <t>Herramientas para dispositivo que sirve para mantener y hacer crecer cultivos microbiológicos o cultivos celulares</t>
  </si>
  <si>
    <t>accesorios de incubadoras clinicas o sistemas de calentamiento pediatrico,camas de paciente y accesorios</t>
  </si>
  <si>
    <t>Armarios clínicos</t>
  </si>
  <si>
    <t>Gabinetes clínicos para junto a la cama o accesorios</t>
  </si>
  <si>
    <t>Armario para la protección de equipos de cabecera.</t>
  </si>
  <si>
    <t>armarios  o muebles clinicos de cabecera o accesorios,armarios clinicos de cabecera o accesorios,armarios o muebles clinicos</t>
  </si>
  <si>
    <t>Armarios para uso hospitalario</t>
  </si>
  <si>
    <t xml:space="preserve">Muebles metálicos o armarios para hospitales </t>
  </si>
  <si>
    <t>armarios de hospital,armarios o muebles clinicos,armarios o muebles de hospital,krz</t>
  </si>
  <si>
    <t>Gabinetes de monitoreo para uso médico</t>
  </si>
  <si>
    <t xml:space="preserve"> Armario para medicamentos</t>
  </si>
  <si>
    <t>armarios de control medico,armarios o muebles clinicos,armarios o muebles de control medico,krz</t>
  </si>
  <si>
    <t>Gabinetes o cajas fuertes para narcóticos</t>
  </si>
  <si>
    <t>Armario o caja de seguridad para los estu- pefacientes, que no es necesario para la custodia de psicotropos.</t>
  </si>
  <si>
    <t>armarios o cajas de seguridad para narcoticos,armarios o muebles clinicos,krz</t>
  </si>
  <si>
    <t>Gabinetes de tratamiento para uso médico</t>
  </si>
  <si>
    <t>Armarios para medicamentos</t>
  </si>
  <si>
    <t>armarios de tratamiento medico,armarios o muebles clinicos,armarios o muebles de tratamiento medico,krz</t>
  </si>
  <si>
    <t>Gabinetes calentadores de cobijas o soluciones</t>
  </si>
  <si>
    <t>Armarios para calentar o proteger de la congelación bidones o GRG</t>
  </si>
  <si>
    <t>armarios o muebles clinicos,armarios o muebles para calentar mantas o soluciones,armarios para calentar mantas o soluciones</t>
  </si>
  <si>
    <t>Gabinetes o muebles de almacenamiento de instrumentos para uso médico</t>
  </si>
  <si>
    <t xml:space="preserve"> Arca o mueble en forma de caja cerrada que se destina a guardar objetos o instrumental médico</t>
  </si>
  <si>
    <t>armarios o baules de almacenamiento de instrumental medico,armarios o muebles clinicos</t>
  </si>
  <si>
    <t>Mesas de examen o de procedimiento clínico</t>
  </si>
  <si>
    <t>Mesas de examen o procedimientos médicos para uso general</t>
  </si>
  <si>
    <t xml:space="preserve">Mesa clínica de control automático para exámenes y procedimientos ambulatorios. </t>
  </si>
  <si>
    <t>mesas de examen o de procedimiento clinico,mesas de examen o de procedimiento clinico para uso general,sonesta</t>
  </si>
  <si>
    <t>Accesorios para mesas de examen o procedimientos médicos para uso general excluyendo sábanas para cubrirlas</t>
  </si>
  <si>
    <t>Elementos varios utilizados en mesas de examenes.</t>
  </si>
  <si>
    <t>accesorios de mesas de examen o de procedimiento para uso general menos sabanas de cubrir,mesas de examen o de procedimiento clinico,sonesta</t>
  </si>
  <si>
    <t>Asientos y taburetes clínicos y productos relacionados</t>
  </si>
  <si>
    <t>Asientos o accesorios para sacar sangre o flebotomía</t>
  </si>
  <si>
    <t>Sillas o asientos usados en la extracción de la sangre para pruebas.</t>
  </si>
  <si>
    <t>asientos y taburetes clinicos y productos relacionados,extractor p/varices,flebo extractores,flebo varices,fleboextractor,sillas para sacar sangre o sillas de flebotomia o accesorios,sillon donante de sangre,varady</t>
  </si>
  <si>
    <t>Reclinadoras o accesorios para uso hospitalario</t>
  </si>
  <si>
    <t>Asiento con respaldo, implicando apoyos laterales para los brazos, comúnmente llamados con el mismo nombre: brazos o apoyabrazos para uso de hospitales.</t>
  </si>
  <si>
    <t>asientos y taburetes clinicos y productos relacionados,sillon donante de sangre,sillones reclinables de hospital o accesorios</t>
  </si>
  <si>
    <t>Asientos para pacientes</t>
  </si>
  <si>
    <t xml:space="preserve">Silla de consultorio para paciente </t>
  </si>
  <si>
    <t>asientos y taburetes clinicos y productos relacionados,sillas de paciente</t>
  </si>
  <si>
    <t>Taburetes médicos y accesorios</t>
  </si>
  <si>
    <t xml:space="preserve"> Taburete giratorio para consultorio medico u oficinas </t>
  </si>
  <si>
    <t>asientos y taburetes clinicos y productos relacionados,taburetes para medicos y accesorios</t>
  </si>
  <si>
    <t>Asientos para visitantes de instalaciones médicas</t>
  </si>
  <si>
    <t>Sillas de espera y para visitantes</t>
  </si>
  <si>
    <t>asientos y taburetes clinicos y productos relacionados,sillas de visitantes de la facilidad medica,sillas de visitantes de la facilidad o instalacion medica</t>
  </si>
  <si>
    <t>Asientos de examen clínico o accesorios</t>
  </si>
  <si>
    <t>Sillas para visitantes hacer examenes clinicos</t>
  </si>
  <si>
    <t>asientos y taburetes clinicos y productos relacionados,sillas de examen clinico o accesorios,sonesta</t>
  </si>
  <si>
    <t>Productos para transporte de paciente</t>
  </si>
  <si>
    <t>Camillas con ruedas o accesorios para el transporte de pacientes</t>
  </si>
  <si>
    <t>Hidráulico de traslado de pacientes ensanchador carro carro de transferencia para el paciente</t>
  </si>
  <si>
    <t>carretillas para transporte de paciente o accesorios,productos para transporte de paciente</t>
  </si>
  <si>
    <t>Elevadores de camillas o de tijeras</t>
  </si>
  <si>
    <t>Elevador de tijera (plataforma de tijera) eléctrico o diesel para trabajo en altura</t>
  </si>
  <si>
    <t>elevadores de tijeras o 'gurney',productos para transporte de paciente</t>
  </si>
  <si>
    <t>Asientos geriátricos o accesorios</t>
  </si>
  <si>
    <t xml:space="preserve">Sillas de ruedas inclinables para ayuda de la movilidad de adultos. </t>
  </si>
  <si>
    <t>productos para transporte de paciente,sillas geriatricas o accesorios</t>
  </si>
  <si>
    <t>Incubadoras para el transporte de pacientes o accesorios</t>
  </si>
  <si>
    <t>Incubadora de transporte neonatal con respirador.</t>
  </si>
  <si>
    <t>incubadoras de transporte de pacientes o accesorios,productos para transporte de paciente</t>
  </si>
  <si>
    <t>Accesorios para carritos de pacientes</t>
  </si>
  <si>
    <t>Elementos que pueden adicionarse a los escúteres de pacientes.</t>
  </si>
  <si>
    <t>accesorios de escuteres de paciente,productos para transporte de paciente</t>
  </si>
  <si>
    <t>Carritos de pacientes</t>
  </si>
  <si>
    <t>Es un tipo de vehículo motorizado para personas discapacitadas</t>
  </si>
  <si>
    <t>escuteres de paciente,productos para transporte de paciente</t>
  </si>
  <si>
    <t>Camillas para pacientes o accesorios para camillas</t>
  </si>
  <si>
    <t xml:space="preserve"> Es un dispositivo utilizado en medicina tanto para transportar de un lugar a otro a un herido o para atender a un paciente enfermo en una consulta</t>
  </si>
  <si>
    <t>camillas de paciente o accesorios de camilla,productos para transporte de paciente,sonesta</t>
  </si>
  <si>
    <t>Accesorios para sillas de ruedas</t>
  </si>
  <si>
    <t xml:space="preserve">Piezas y accesorios para sillas de ruedas, </t>
  </si>
  <si>
    <t>42192208,accesorios de sillas de ruedas,productos para transporte de paciente,wheelchair accessories</t>
  </si>
  <si>
    <t>Rampas para sillas de ruedas</t>
  </si>
  <si>
    <t>Rampa, apta para silla de ruedas.</t>
  </si>
  <si>
    <t>productos para transporte de paciente,rampas para sillas de ruedas</t>
  </si>
  <si>
    <t>Sillas de ruedas</t>
  </si>
  <si>
    <t> Es una ayuda técnica que consiste en una silla adaptada con al menos tres ruedas, aunque lo normal es que disponga de cuatro.</t>
  </si>
  <si>
    <t>productos para transporte de paciente,sillas de ruedas</t>
  </si>
  <si>
    <t>Tablas para mover pacientes o sus accesorios</t>
  </si>
  <si>
    <t xml:space="preserve"> Tablas de movilización manual de pacientes para prevenir los trastornos</t>
  </si>
  <si>
    <t>productos para transporte de paciente,tablas para el movimiento de pacientes o accesorios</t>
  </si>
  <si>
    <t>Esterilla o sábana para transferencia de pacientes</t>
  </si>
  <si>
    <t>Alfombrillas antideslizantes</t>
  </si>
  <si>
    <t>alfombrillas de transferencia de pacientes,productos para transporte de paciente</t>
  </si>
  <si>
    <t>Unidad de sistema de calefacción para mantener o evacuar pacientes o accesorios</t>
  </si>
  <si>
    <t>Sistema modular de calefacción por aire para azoteas.</t>
  </si>
  <si>
    <t>productos para transporte de paciente,unidad de calefaccion del sistema de sujecion o evacuacion de pacientes o accesorios</t>
  </si>
  <si>
    <t>Elevadores de paciente</t>
  </si>
  <si>
    <t>Elevadores de pacientes o accesorios</t>
  </si>
  <si>
    <t xml:space="preserve">El propósito de un elevador de pacientes es el de simplificar el proceso de transferencia de un paciente desde la cama a la silla de ruedas, sillón o silla con orinal. Vienen de funcionamiento eléctrico y manual. </t>
  </si>
  <si>
    <t>elevadores de paciente,elevadores de paciente o accesorios</t>
  </si>
  <si>
    <t>Elevadores hidráulicos o accesorios para uso clínico</t>
  </si>
  <si>
    <t>Elevadores de tracción con cuarto de maquinas, sin cuarto de maquinas e hidráulicos.</t>
  </si>
  <si>
    <t>elevadores de paciente,elevadores hidraulicos clinicos o accesorios</t>
  </si>
  <si>
    <t>Asientos suspendidos o eslingas para pacientes</t>
  </si>
  <si>
    <t>Una eslinga de elevación se utiliza para mover de forma segura a los pacientes de un lugar a otro cuando no son capaces de hacerlo por sí mismos.</t>
  </si>
  <si>
    <t>asientos suspendidos o eslingas de paciente,elevadores de paciente</t>
  </si>
  <si>
    <t>Montacargas de techo para pacientes</t>
  </si>
  <si>
    <t xml:space="preserve">Sistema de elevación de techo, usado para elevar y trasladar pacientes. </t>
  </si>
  <si>
    <t>elevadores de paciente,gruas de techo de paciente</t>
  </si>
  <si>
    <t>Eslingas para bebés o accesorios</t>
  </si>
  <si>
    <t xml:space="preserve">La eslinga o cincha es una herramienta de elevación. </t>
  </si>
  <si>
    <t>elevadores de paciente,eslingas pediatricas o accesorios</t>
  </si>
  <si>
    <t>Transporte de equipo médico y traslado de productos</t>
  </si>
  <si>
    <t>Carritos de emergencia o resucitación</t>
  </si>
  <si>
    <t>Unidad móvil dedicada a la resucitación cardiopulmonar.</t>
  </si>
  <si>
    <t>carros de resucitacion de emergencia,transporte de equipo medico y traslado de productos</t>
  </si>
  <si>
    <t>Carritos específicos para equipos de diagnóstico o monitoreo</t>
  </si>
  <si>
    <t xml:space="preserve"> Es un sistema de diagnóstico a bordo en vehículos (coches y camiones). Estos aportan un monitoreo y control completo del motor y otros dispositivos del vehículo. Los vehículos pesados poseen una norma diferente, regulada por la SAE, conocida como J1939.</t>
  </si>
  <si>
    <t>carros especificos de equipo de control y de diagnostico,transporte de equipo medico y traslado de productos</t>
  </si>
  <si>
    <t>Carritos de aislamiento para uso médico</t>
  </si>
  <si>
    <t>Carro de aislamiento que se sitúa a la entrada de la habitación de aislamiento o de la unidad de cuidados especializado.</t>
  </si>
  <si>
    <t>carros de aislamiento medico,transporte de equipo medico y traslado de productos</t>
  </si>
  <si>
    <t>Carritos o accesorios para uso médico</t>
  </si>
  <si>
    <t xml:space="preserve"> Carro médico multiusos, Carro médico modular.</t>
  </si>
  <si>
    <t>carros medicos o accesorios,transporte de equipo medico y traslado de productos</t>
  </si>
  <si>
    <t>Puestos móviles de irrigación</t>
  </si>
  <si>
    <t>Equipo de estantes móviles para dar aporte de sangre a los tejidos orgánicos.</t>
  </si>
  <si>
    <t>estantes moviles para la irrigacion,transporte de equipo medico y traslado de productos</t>
  </si>
  <si>
    <t>Carritos para transportar orinales</t>
  </si>
  <si>
    <t xml:space="preserve">Equipo médico para el transpore de material y productos urinarios </t>
  </si>
  <si>
    <t>carros de transporte urinario,transporte de equipo medico y traslado de productos</t>
  </si>
  <si>
    <t>Protectores para equipo médico</t>
  </si>
  <si>
    <t>Forros para equipos médicos</t>
  </si>
  <si>
    <t>Tapas para productos  de equipos e insumos médicos-odontológicos,</t>
  </si>
  <si>
    <t>protectores para equipo medico,tapas para equipo medico</t>
  </si>
  <si>
    <t>Bolsas para equipos médicos</t>
  </si>
  <si>
    <t>Bolsas de instrumentos médicos</t>
  </si>
  <si>
    <t>bolsas para equipo medico,protectores para equipo medico</t>
  </si>
  <si>
    <t>Dispositivos de dosificación y medición de medicamentos y suministros</t>
  </si>
  <si>
    <t>Moldes de supositorios</t>
  </si>
  <si>
    <t>Moldes de plomo para elaborar supositorios.</t>
  </si>
  <si>
    <t>dispositivos de dosificacion y medicion de medicamentos y suministros,moldes para supositorios</t>
  </si>
  <si>
    <t>Dispensadores de pastillas o medicamentos o accesorios</t>
  </si>
  <si>
    <t>Equipo que sirvepara entregar o suministrar de forma ágil la cantidad de material o insumo necesario para la realización de un sistema</t>
  </si>
  <si>
    <t xml:space="preserve">dispositivos de dosificacion y medicion de medicamentos y suministros,dosificadores de medicamentos y pastillas o accesorios,envasadora dosis unitaria,medication or pill dispensers or accessories,mpi,strocar
</t>
  </si>
  <si>
    <t>Tazas o botellas para administrar medicamentos o accesorios</t>
  </si>
  <si>
    <t xml:space="preserve">Instrumentos de enfermería en la administración de medicamentos </t>
  </si>
  <si>
    <t>dispositivos de dosificacion y medicion de medicamentos y suministros,vasos o botellas de administracion de medicamentos o accesorios</t>
  </si>
  <si>
    <t>Sistemas o accesorios para la entrega de drogas</t>
  </si>
  <si>
    <t>Dispositivos usados en la administración de fármacos o medicamentos</t>
  </si>
  <si>
    <t>capsula p/encapsular droga n 0,capsula p/encapsular droga n 1,capsula p/encapsular droga n 2,capsula p/encapsular droga n00,dispositivos de dosificacion y medicion de medicamentos y suministros,krz
,pyxis,sistemas de administracion de farmacos o accesorios</t>
  </si>
  <si>
    <t>Kits de encapsulamiento de aneurismas</t>
  </si>
  <si>
    <t>La encapsulación es un mecanismo que consiste en organizar datos y métodos de una estructura, conciliando el modo en que el objeto se implementa, es decir, evitando el acceso a datos por cualquier otro medio distinto a los especificados.</t>
  </si>
  <si>
    <t>dispositivos de dosificacion y medicion de medicamentos y suministros,kits de encapsulacion de aneurismas</t>
  </si>
  <si>
    <t>Productos de hacer imágenes diagnósticas médicas y de medicina nuclear</t>
  </si>
  <si>
    <t>Sistemas de tomografía informatizada (tac o ct) médica y productos relacionados</t>
  </si>
  <si>
    <t>Instalación de unidad estacionaria completa para tomografía computarizada ct o cat para uso médico</t>
  </si>
  <si>
    <t xml:space="preserve">
CT son las siglas en inglés para la imagen que se obtiene mediante una Tomografía Axial Computarizada (TAC), un estudio simple y seguro. El escáner produce una serie de imágenes que sirven para detectar muchos padecimientos que no son visibles con los ra</t>
  </si>
  <si>
    <t>instalaciones estacionarias completas de unidades de tomografia informatizada (tac o ct) medica,sistemas de tomografia informatizada (tac o ct) medica y productos relacionados</t>
  </si>
  <si>
    <t>Unidades móviles o transportables o unidad de camión para tomografía computarizada ct o cat para uso médico</t>
  </si>
  <si>
    <t>CT son las siglas en inglés para la imagen que se obtiene mediante una Tomografía Axial Computarizada (TAC), un estudio simple y seguro. El escáner produce una serie de imágenes que sirven para detectar muchos padecimientos que no son visibles con los ray</t>
  </si>
  <si>
    <t>sistemas de tomografia informatizada (tac o ct) medica y productos relacionados,unidades de tomografia informatizada (tac o ct) medica moviles o portatiles</t>
  </si>
  <si>
    <t>Componentes de sistema tridimensional para tomografía computarizada ct o cat para uso médico</t>
  </si>
  <si>
    <t>La tomografía axial computarizada (TAC), o tomografía computarizada (TC), también denominada escáner, es una técnica de imagen médica que utiliza radiación X para obtener cortes o secciones de objetos anatómicos con fines diagnósticos</t>
  </si>
  <si>
    <t>componentes de sistemas de tomografia informatizada (tac o ct) medica tridimensional,sistemas de tomografia informatizada (tac o ct) medica y productos relacionados</t>
  </si>
  <si>
    <t>Componentes de hueso de contenido mineral para tomografía computarizada ct o cat para uso médico</t>
  </si>
  <si>
    <t>Consiste en un examen médico no invasivo que ayuda a los médicos a diagnosticar y tratar enfermedades. Las exploraciones TAC de los órganos internos, huesos, tejidos blandos o vasos sanguíneos brindan mayor claridad y revelan mayores detalles que los exám</t>
  </si>
  <si>
    <t>componentes de sistemas de tomografia informatizada (tac o ct) medica del contenido mineral de los huesos,sistemas de tomografia informatizada (tac o ct) medica y productos relacionados</t>
  </si>
  <si>
    <t>Consolas para tomografía computarizada ct o cat para uso médico</t>
  </si>
  <si>
    <t xml:space="preserve">Estación de trabajo de la computadora que procesa información de las imágenes, se encuentra ubicada en una sala de control aparte, donde el tecnólogo opera el dispositivo de exploración y monitorea su examen en contacto visual directo, y generalmente con </t>
  </si>
  <si>
    <t>consolas de tomografia informatizada (tac o ct) medica,sistemas de tomografia informatizada (tac o ct) medica y productos relacionados</t>
  </si>
  <si>
    <t>Inyectores de agentes de contraste de tomografía informatizada (TAC o CT) médica</t>
  </si>
  <si>
    <t>Los inyectores de medio de contraste para tomografía computarizada y tomografía por resonancia magnética CT .</t>
  </si>
  <si>
    <t>inyectores de agentes de contraste de tomografia informatizada (tac o ct) medica,sistemas de tomografia informatizada (tac o ct) medica y productos relacionados</t>
  </si>
  <si>
    <t>Componentes de sistema helicoidal para tomografía computarizada ct o cat para uso médico</t>
  </si>
  <si>
    <t>Componentes de un tomógrafo, su funcionamiento básico y el método imagenológico de diagnóstico médico.</t>
  </si>
  <si>
    <t>componentes de sistemas de tomografia informatizada (tac o ct) medica helicoidal,sistemas de tomografia informatizada (tac o ct) medica y productos relacionados</t>
  </si>
  <si>
    <t>Monitores para tomografía computarizada ct o cat para uso médico</t>
  </si>
  <si>
    <t xml:space="preserve"> Es un procedimiento que utiliza muchos rayos X para crear imágenes de la cabeza, incluso el cráneo, el cerebro, las órbitas o cuencas de los ojos y los senos paranasales.</t>
  </si>
  <si>
    <t>monitores de tomografia informatizada (tac o ct) medica,sistemas de tomografia informatizada (tac o ct) medica y productos relacionados</t>
  </si>
  <si>
    <t>Acondicionadores de energía para tomografía computarizada ct o cat para uso médico</t>
  </si>
  <si>
    <t>Accesorios de instrumental de medición de la tensión arterial</t>
  </si>
  <si>
    <t>adaptadores de tension de tomografia informatizada (tac o ct) medica,sistemas de tomografia informatizada (tac o ct) medica y productos relacionados</t>
  </si>
  <si>
    <t>Simuladores o dispositivos de aseguramiento de calidad o de calibración para tomografía computarizada ct o cat para uso médico</t>
  </si>
  <si>
    <t xml:space="preserve">Equipos usados en la  reconstrucción por medio de un computador de un plano tomográfico de un objeto. </t>
  </si>
  <si>
    <t>maniquies o dispositivos de control de calidad o calibracion de tomografia informatizada (tac o ct) medica,sistemas de tomografia informatizada (tac o ct) medica y productos relacionados</t>
  </si>
  <si>
    <t>Escáneres o tubos para tomografía computarizada ct o cat para uso médico</t>
  </si>
  <si>
    <t xml:space="preserve">Tubo de rayos X </t>
  </si>
  <si>
    <t>exploradores o tubos de tomografia informatizada (tac o ct) medica,sistemas de tomografia informatizada (tac o ct) medica y productos relacionados</t>
  </si>
  <si>
    <t>Mesas o puestos o asientos para tomografía computarizada ct o cat para uso médico</t>
  </si>
  <si>
    <t>Moviliarios usados en las salas de tomografía</t>
  </si>
  <si>
    <t>mesas,repisas o sillas de tomografia informatizada (tac o ct) medica,sistemas de tomografia informatizada (tac o ct) medica y productos relacionados</t>
  </si>
  <si>
    <t>Componentes de sistema ultra rápido para tomografía computarizada ct o cat para uso médico</t>
  </si>
  <si>
    <t>Elementos necesarios para los sistemas de tomografía.</t>
  </si>
  <si>
    <t>componentes de sistemas de tomografia informatizada (tac o ct) medica ultrarrapida,sistemas de tomografia informatizada (tac o ct) medica y productos relacionados</t>
  </si>
  <si>
    <t>Productos de resonancia magnética (mri) médica</t>
  </si>
  <si>
    <t>Instalación de unidad estacionaria completa de imágenes de resonancia magnética mri para uso médico</t>
  </si>
  <si>
    <t>Equipo utilizado para mantener en un sitio las unidades de resonancia magnética.</t>
  </si>
  <si>
    <t>instalaciones estacionarias completas de unidades de resonancia magnetica (mri) medica,productos de resonancia magnetica (mri) medica</t>
  </si>
  <si>
    <t>Sistemas móviles o transportables o de camión de imágenes de resonancia magnética mri para uso médico</t>
  </si>
  <si>
    <t xml:space="preserve">Equiipos moviles usados en el  análisis seguro e indoloro en el cual se utiliza un campo magnético y ondas de radio para obtener imágenes detalladas de los órganos y las estructuras del cuerpo. </t>
  </si>
  <si>
    <t>portatiles o de furgoneta,productos de resonancia magnetica (mri) medica,sistemas de resonancia magnetica (mri) medica moviles</t>
  </si>
  <si>
    <t>Componentes de sistema tridimensional de imágenes de resonancia magnética mri para uso médico</t>
  </si>
  <si>
    <t>Componentes usados en el  estudio seguro e indoloro en el cual se utiliza un campo magnético y ondas de radio para obtener imágenes detalladas del cerebro y el tronco encefálico.</t>
  </si>
  <si>
    <t>componentes de sistemas de resonancia magnetica (mri) medica tridimensional,productos de resonancia magnetica (mri) medica</t>
  </si>
  <si>
    <t>Simuladores o dispositivos de aseguramiento de calidad o calibración de imágenes de resonancia magnética mri para uso médico</t>
  </si>
  <si>
    <t>Dispositivos usados en el procedimiento de comparación entre lo que indica el equipo de resonancia magnetica.</t>
  </si>
  <si>
    <t>maniquies o dispositivos de control de calidad o calibracion de resonancia magnetica (mri) medica,productos de resonancia magnetica (mri) medica</t>
  </si>
  <si>
    <t>Bobinas de imágenes de resonancia magnética mri para uso médico</t>
  </si>
  <si>
    <t>La bobina o inductor es un elemento formado por espiras de alambre arrollado que almacena energía en forma de campo magnético.</t>
  </si>
  <si>
    <t>bobinas de resonancia magnetica (mri) medica,productos de resonancia magnetica (mri) medica</t>
  </si>
  <si>
    <t>Inyectores de agentes de contraste de resonancia magnética (MRI) médica</t>
  </si>
  <si>
    <t>Equipos usados  en tomografia computarizada, resonancia magnetica, angiografias.</t>
  </si>
  <si>
    <t>inyectores de agentes de contraste de resonancia magnetica (mri) medica,productos de resonancia magnetica (mri) medica</t>
  </si>
  <si>
    <t>Monitores de imágenes de resonancia magnética mri para uso médico</t>
  </si>
  <si>
    <t xml:space="preserve">Para una monitorización segura y sencilla del paciente durante la Resonancia Magnética. </t>
  </si>
  <si>
    <t>monitores de resonancia magnetica (mri) medica,productos de resonancia magnetica (mri) medica</t>
  </si>
  <si>
    <t>Consolas primarias o remotas o secundarias de imágenes de resonancia magnética mri para uso médico</t>
  </si>
  <si>
    <t>Panel de control y mandos de máquinas, sistemas electrónicos o informáticos para los equipos de resonancia magnetica</t>
  </si>
  <si>
    <t>consolas primarias,productos de resonancia magnetica (mri) medica,remotas o secundarias de resonancia magnetica (mri) medica</t>
  </si>
  <si>
    <t>Escáneres de imágenes de resonancia magnética mri para uso médico</t>
  </si>
  <si>
    <t>Exploradores para  examen imagenológico que utiliza imanes y ondas de radio potentes para crear imágenes del cerebro y de los tejidos nerviosos circundantes.</t>
  </si>
  <si>
    <t>exploradores de resonancia magnetica (mri) medica,productos de resonancia magnetica (mri) medica</t>
  </si>
  <si>
    <t>Instrumentos quirúrgicos o sistemas de guía de imágenes de resonancia magnética mri para uso médico</t>
  </si>
  <si>
    <t>Conjunto de técnicas y procesos usados para crear imágenes del cuerpo humano, o partes de él, con propósitos clínicos (procedimientos médicos que buscan revelar, diagnosticar o examinar enfermedades) o para la ciencia médica (incluyendo el estudio de la a</t>
  </si>
  <si>
    <t>instrumentos o sistemas de guiado quirurgico de resonancia magnetica (mri) medica,productos de resonancia magnetica (mri) medica</t>
  </si>
  <si>
    <t>Mesas de imágenes de resonancia magnética mri para uso médico</t>
  </si>
  <si>
    <t>Una imagen por resonancia magnética (IRM), también conocida como tomografía por resonancia magnética (TRM) o imagen por resonancia magnética nuclear (NMRI, por sus siglas en inglés Nuclear Magnetic Resonance Imaging) es una técnica no invasiva que utiliza</t>
  </si>
  <si>
    <t>mesas de resonancia magnetica (mri) medica,productos de resonancia magnetica (mri) medica</t>
  </si>
  <si>
    <t>Productos de hacer imágenes de ultrasonido médico y de doppler y de eco</t>
  </si>
  <si>
    <t>Ultrasonido cardiaco o doppler o unidades de eco o cardioscopios</t>
  </si>
  <si>
    <t>Consiste en una técnica especial de ultrasonido que evalúa la circulación de la sangre a través de los vasos sanguíneos, incluyendo las arterias y venas más importantes del organismo que se encuentran en el abdomen, brazos, piernas y cuello.</t>
  </si>
  <si>
    <t>productos de hacer imagenes de ultrasonido medico y de doppler y de eco,ultrasonido cardiaco o doppler o unidades de eco o cardioscopios</t>
  </si>
  <si>
    <t>Ultrasonido o unidades de eco fetales o ginecológicas</t>
  </si>
  <si>
    <t>La máquina de ultrasonido crea imágenes que permiten examinar varios órganos en el cuerpo. Esta máquina envía ondas sonoras de alta frecuencia que hacen eco en las estructuras corporales y un computador recibe dichas ondas reflejadas y las utiliza para cr</t>
  </si>
  <si>
    <t>productos de hacer imagenes de ultrasonido medico y de doppler y de eco,ultrasonido o unidades de eco fetal o ginecologico</t>
  </si>
  <si>
    <t>Ultrasonido o unidades de eco mamográficas</t>
  </si>
  <si>
    <t>Consiste en una exploración diagnóstica de imagen por rayos X de la glándula mamaria, mediante aparatos denominados mamógrafos. Estos aparatos disponen de tubos de emisión de rayos X especialmente adaptados para conseguir la mayor resolución posible en la</t>
  </si>
  <si>
    <t>productos de hacer imagenes de ultrasonido medico y de doppler y de eco,ultrasonido mamografico o unidades eco</t>
  </si>
  <si>
    <t>Densitómetros de hueso por ultrasonido para uso médico</t>
  </si>
  <si>
    <t xml:space="preserve">Densitometría es el nombre que recibe una técnica por la que se puede determinar la densidad de una sustancia, de un cuerpo o incluso de partes del cuerpo humano, como ocurre en ladensitometría ósea. El procedimiento más habitual se basa en la proporción </t>
  </si>
  <si>
    <t>densitometros de ultrasonido medico de hueso,productos de hacer imagenes de ultrasonido medico y de doppler y de eco</t>
  </si>
  <si>
    <t>Forros para ultrasonido o doppler o eco sonda para uso médico</t>
  </si>
  <si>
    <t>Elementos que limitan el paso libre la sonda de ultrasonido.</t>
  </si>
  <si>
    <t>productos de hacer imagenes de ultrasonido medico y de doppler y de eco,tapones medicos de sondas de ultrasonido o de doppler o de eco</t>
  </si>
  <si>
    <t>Sondas para ultrasonido o doppler o eco para uso médico</t>
  </si>
  <si>
    <t>Es una variedad de la ecografía tradicional, basada por tanto en el empleo de ultrasonidos, en la que aprovechando el efecto Doppler, es posible visualizar las ondas de velocidad del flujo que atraviesa ciertas estructuras del cuerpo, por lo general vasos</t>
  </si>
  <si>
    <t>productos de hacer imagenes de ultrasonido medico y de doppler y de eco,sondas medicas de ultrasonido doppler o eco</t>
  </si>
  <si>
    <t>Calentadores de gel para ultrasonido o doppler o eco para uso médico</t>
  </si>
  <si>
    <t>Calentador de gel  diseñado para calientar el gel para ultrasonidos a la temperatura corporal</t>
  </si>
  <si>
    <t>calentadores medicos de gelatina de ultrasonido medico o doppler o eco,productos de hacer imagenes de ultrasonido medico y de doppler y de eco</t>
  </si>
  <si>
    <t>Geles para ultrasonido o doppler o eco para uso médico</t>
  </si>
  <si>
    <t>Es un gel creado por el proceso de electroforesis, una técnica usada en bioquímica y biología molecular para separar macromoléculas.</t>
  </si>
  <si>
    <t>gel ecografia / electrocardiograma
,gel ultrasonido,gelatinas medicas de ultrasonido o doppler o eco,productos de hacer imagenes de ultrasonido medico y de doppler y de eco</t>
  </si>
  <si>
    <t>Monitores para ultrasonido o doppler o eco para uso médico</t>
  </si>
  <si>
    <t>controles medico de ultrasonido o doppler o eco,productos de hacer imagenes de ultrasonido medico y de doppler y de eco</t>
  </si>
  <si>
    <t>Impresoras para ultrasonido o doppler o eco para uso médico</t>
  </si>
  <si>
    <t>Es un dispositivo periférico del ordenador que permite producir las imágenes de los ultrasonidos</t>
  </si>
  <si>
    <t>impresoras medicas de ultrasonido o doppler o eco,productos de hacer imagenes de ultrasonido medico y de doppler y de eco</t>
  </si>
  <si>
    <t>Transductores o accesorios para ultrasonido o doppler o eco para uso médico</t>
  </si>
  <si>
    <t>Es un dispositivo que transforma un determinado tipo de energía de entrada, en otro diferente de salida.</t>
  </si>
  <si>
    <t>efecto doppler o eco,o accesorios,productos de hacer imagenes de ultrasonido medico y de doppler y de eco,transductores ecograficos medicos de ultrasonidos</t>
  </si>
  <si>
    <t>Unidades de ultrasonido o doppler o eco pulso o ecografía de diagnóstico general para uso médico</t>
  </si>
  <si>
    <t>productos de hacer imagenes de ultrasonido medico y de doppler y de eco,unidades de ecografia o eco pulso o doppler o ultrasonido medico para uso diagnostico general</t>
  </si>
  <si>
    <t>Componentes tridimensionales para ultrasonido o doppler o eco para uso médico</t>
  </si>
  <si>
    <t>El Ultrasonido de 3d es una técnica de ultrasonido, usada frecuentemente durante el embarazo, que provee imágenes tridimensionales del feto.</t>
  </si>
  <si>
    <t>componentes tridimensionales ecograficos medicos de ultrasonidos,efecto doppler o eco,productos de hacer imagenes de ultrasonido medico y de doppler y de eco,Ultrasonido de 3d</t>
  </si>
  <si>
    <t>Es un instrumento médico empleado para la medición indirecta de la presión arterial, que la suele proporcionar en unidades físicas de presión, por regla general en milímetros de mercurio</t>
  </si>
  <si>
    <t>productos de hacer imagenes de ultrasonido medico y de doppler y de eco,tensiometros</t>
  </si>
  <si>
    <t>Sondas o accesorios para ultrasonido o eco vaginal</t>
  </si>
  <si>
    <t xml:space="preserve">Es un dispositivo capaz de transformar o convertir un determinado tipo de energía de entrada, en otra diferente a la salida. La sonda se cubre con un condón y un gel.
La sonda envía ondas sonoras que reflejan estructuras corporales, y una computadora las </t>
  </si>
  <si>
    <t>o accesorios,productos de hacer imagenes de ultrasonido medico y de doppler y de eco,sondas vaginales ecograficas de ultrasonidos o eco</t>
  </si>
  <si>
    <t>Unidades de ultrasonido vascular</t>
  </si>
  <si>
    <t>Unidades o equipos usados para producir imágenes de las venas y arterias del cuerpo</t>
  </si>
  <si>
    <t>productos de hacer imagenes de ultrasonido medico y de doppler y de eco,unidades de ultrasonido vascular</t>
  </si>
  <si>
    <t>Almohadillas de transmisión de ultrasonido para uso médico</t>
  </si>
  <si>
    <t>Almohadilla de gel para ultrasonidos.</t>
  </si>
  <si>
    <t>almohadillas ecograficas medicas de transmision de ultrasonidos,productos de hacer imagenes de ultrasonido medico y de doppler y de eco</t>
  </si>
  <si>
    <t>Escáneres oftálmicos de ultrasonido para uso médico</t>
  </si>
  <si>
    <t>Ecógrafo para exploración oftálmica.</t>
  </si>
  <si>
    <t>ecografos oftalmologicos,productos de hacer imagenes de ultrasonido medico y de doppler y de eco</t>
  </si>
  <si>
    <t>Lociones de escáner por ultrasonido para uso médico</t>
  </si>
  <si>
    <t xml:space="preserve">Loción para ecografía de múltiples usos </t>
  </si>
  <si>
    <t>lociones para la exploracion ecografica medica,productos de hacer imagenes de ultrasonido medico y de doppler y de eco</t>
  </si>
  <si>
    <t>Productos radiográficos de diagnóstico médico</t>
  </si>
  <si>
    <t>Películas de rayos x para cardiología</t>
  </si>
  <si>
    <t xml:space="preserve">Permite ver la silueta del corazón y detectar posibles anomalías. Muestra los vasos entre el corazón y el pulmón para valorar si hay hipertensión pulmonar. Facilita imágenes directas o indirectas de los pulmones, bien porque están más densos o porque son </t>
  </si>
  <si>
    <t>pelicula para radiografias cardiologicas,pelicula radiografica sensible verde,productos radiograficos de diagnostico medico</t>
  </si>
  <si>
    <t>Equipos de rayos x para cardiología</t>
  </si>
  <si>
    <t>La radiografía de tórax es un estudio seguro e indoloro en el que se utiliza una pequeña cantidad de radiación para obtener una imagen del tórax del paciente.</t>
  </si>
  <si>
    <t>equipo para radiografias de pecho,productos radiograficos de diagnostico medico</t>
  </si>
  <si>
    <t>Equipos de rayos x para mamografías</t>
  </si>
  <si>
    <t xml:space="preserve">Consiste en una caja rectangular que contiene el tubo que genera los rayos X. La unidad se utiliza exclusivamente para los exámenes de rayos X en la mama, con accesorios especiales que permiten que sólo la mama se quede expuesta a los rayos X. </t>
  </si>
  <si>
    <t>equipo para radiografias mamograficas,productos radiograficos de diagnostico medico</t>
  </si>
  <si>
    <t>Unidades de brazo c de rayos x para uso médico</t>
  </si>
  <si>
    <t>Los equipos con arco en C actuales ofrecen la posibilidad de mantener congelada en pantalla la última imagen, de almacenar en formato digital hasta 60 imágenes de una exploración, de integrar y amplificar varias de estas imágenes.</t>
  </si>
  <si>
    <t>productos radiograficos de diagnostico medico,unidades medicas para radiografias de brazo en c</t>
  </si>
  <si>
    <t>Equipo de cine fluoroscopio para uso médico</t>
  </si>
  <si>
    <t xml:space="preserve"> Los fluoroscopios modernos acoplan la pantalla a un intensificador de imagen de rayos X y una cámara de vídeo CCD, lo que permite que las imágenes sean grabadas y reproducidas en un monitor. </t>
  </si>
  <si>
    <t>equipo medico de fluoroscopio de cine,productos radiograficos de diagnostico medico</t>
  </si>
  <si>
    <t>Equipo de radiología y fluoroscopia rf para uso médico</t>
  </si>
  <si>
    <t xml:space="preserve"> Es un técnica de imagen usada en medicina para obtener imágenes en tiempo real de las estructuras internas de los pacientes mediante el uso de un fluoroscopio. En su forma más simple, un fluoroscopio consiste en una fuente de rayos X y una pantalla fluor</t>
  </si>
  <si>
    <t>equipo medico de radiologia y fluoroscopia (rf),productos radiograficos de diagnostico medico</t>
  </si>
  <si>
    <t>Escáneres de radioisótopos para uso médico</t>
  </si>
  <si>
    <t>Estos escáneres utilizan técnicas de imagen radioactivas para ver el flujo de la sangre, la estructura de los órganos internos y el funcionamiento de los órganos.</t>
  </si>
  <si>
    <t>escaneres radioisotopos medicos,productos radiograficos de diagnostico medico</t>
  </si>
  <si>
    <t>Rejillas móviles de rayos x para uso médico</t>
  </si>
  <si>
    <t>Es la rejilla utilizada en la radiología convencional para filtrar de manera selectiva la radiación producida por el disparo del equipo de rayos X, para filtrar la radiación no perpendicular al chasis, que produce opacidades que corrompen la imagen radiog</t>
  </si>
  <si>
    <t>buckys radiograficos medicos,productos radiograficos de diagnostico medico</t>
  </si>
  <si>
    <t>Inyectores o accesorios de agentes de contraste para imágenes para uso médico</t>
  </si>
  <si>
    <t>Inyector de contraste para tomografía de doble cabeza</t>
  </si>
  <si>
    <t>inyectores de agentes de contraste para los sistemas medicos de imagen o accesorios,productos radiograficos de diagnostico medico</t>
  </si>
  <si>
    <t>Casetes o película de rayos x de uso general para uso médico</t>
  </si>
  <si>
    <t>Es un elemento utilizado para realizar radiografías, que consiste en una imagen que se obtiene al exponer al receptor de imagen radiográfica a una fuente de [radiación] de alta energía.</t>
  </si>
  <si>
    <t>pelicula aclusal,pelicula bite,pelicula ecotomografia,pelicula electrocardiograma,pelicula mamografia,pelicula o cartuchos radiograficos medicos para uso general,pelicula ortocromatica,pelicula periapical,pelicula radiografica,pelicula retraolveolar,pelicula sensal azul,pelicula sensazul,pelicula telerradiografica,peliculas radiograficas,peliculas sensazul,peliculas telerradiograficas,productos radiograficos de diagnostico medico</t>
  </si>
  <si>
    <t>Dispositivos de aseguramiento de calidad o calibración de rayos x para uso médico</t>
  </si>
  <si>
    <t>El control de calidad consiste en realizar pruebas no invasivas para verificar el estado de funcionamiento de un equipo de rayos X, así como la adecuada correspondencia entre los valores indicados y medidos de los parámetros del equipo, que son de utilida</t>
  </si>
  <si>
    <t>dispositivos de control de calidad o calibracion para equipo radiografico medico,productos radiograficos de diagnostico medico</t>
  </si>
  <si>
    <t>Mesas o puestos o asientos o gabinetes o accesorios de rayos x para uso médico</t>
  </si>
  <si>
    <t>Equipos de salas de eadiografías</t>
  </si>
  <si>
    <t>mesas,o accesorios,productos radiograficos de diagnostico medico,repisas,sillas o armarios de radiografia medica</t>
  </si>
  <si>
    <t>Unidades de tomografía de rayos x para uso médico</t>
  </si>
  <si>
    <t>La tomografía es una exploración radiográfica que permite la visualización de estructuras orgánicas del cuerpo humano en un solo plano,</t>
  </si>
  <si>
    <t>productos radiograficos de diagnostico medico,unidades de tomografia radiografica medica</t>
  </si>
  <si>
    <t>Tubos de rayos x para uso médico</t>
  </si>
  <si>
    <t>Es una carcasa de vidrio que posee dos polos en su interior, un polo es el ánodo (+) y otro es el cátodo (-). En el interior de este tubo se ha realizado el vacío. Este tubo tiene una ventana por donde van a salir los fotones, y, además tiene un compartim</t>
  </si>
  <si>
    <t>productos radiograficos de diagnostico medico,tubos radiograficos medicos</t>
  </si>
  <si>
    <t>Unidades de rayos x de uso diagnóstico general para uso médico</t>
  </si>
  <si>
    <t>Se utilizan para obtener imágenes radiográficas de los pacientes que no pueden ser trasladados al departamento de radiología y que se encuentran en áreas —tales como las unidades de cuidados intensivos y cuidados críticos o las salas de operaciones y de e</t>
  </si>
  <si>
    <t>productos radiograficos de diagnostico medico,unidades radiograficas medicas para uso diagnostico general</t>
  </si>
  <si>
    <t>Unidades de xerorradiografía para uso médico</t>
  </si>
  <si>
    <t>Es una técnica radiológica diagnóstica en la que se registran imágenes de rayos X eléctricamente, en lugar de químicamente, sobre una placa de aluminio recubierta de selenio. La imagen latente se hace visible mediante un polvo fino cargado eléctricamente,</t>
  </si>
  <si>
    <t>productos radiograficos de diagnostico medico,unidades de xerorradiografia medica</t>
  </si>
  <si>
    <t>Densitómetros de hueso de rayos x</t>
  </si>
  <si>
    <t>Se engloban aquellas
pruebas diagnósticas no invasivas
que miden la masa ósea (MO) en
diferentes partes del esqueleto por
medio de técnicas que pueden
utilizar o no la radiación ionizante</t>
  </si>
  <si>
    <t>densitometros oseos radiograficos,productos radiograficos de diagnostico medico</t>
  </si>
  <si>
    <t>Cuñas de pisada y trompos de combinación para equipo radiográfico</t>
  </si>
  <si>
    <t>Elementos utilizados para los equipos de radiografías.</t>
  </si>
  <si>
    <t>combinaciones de cuna escalonada y disco giratorio de medicion de la precision del cronometro para equipo radiografico,productos radiograficos de diagnostico medico</t>
  </si>
  <si>
    <t>Colgadores o sus accesorios para películas de rayos x</t>
  </si>
  <si>
    <t>Este proceso, en las actuales procesadoras automáticas, se consigue por medio de 
resistencias de infrarrojos cercanas a los rodillos del tanque de secado y con la ayuda de pequeños ventiladores que hacen circular corrientes de aire dentro del mismo.</t>
  </si>
  <si>
    <t>productos radiograficos de diagnostico medico,secadores de pelicula radiografica medica o sus accesorios</t>
  </si>
  <si>
    <t>Rejillas de equipo radiográfico para uso médico</t>
  </si>
  <si>
    <t>Dispositivo empleado para reducir la cantidad de radiación dispersa que alcanza la película. Las rejillas se fabrican empleando bandas paralelas de material radiopaco, alternando con bandas de material radiotransparente.</t>
  </si>
  <si>
    <t>productos radiograficos de diagnostico medico,rejillas de equipo radiografico medico</t>
  </si>
  <si>
    <t>Sujeta casetes de película radiográfica</t>
  </si>
  <si>
    <t>Elemento utilizado para guardar las placas fotográfica.</t>
  </si>
  <si>
    <t>portacartuchos de pelicula radiografica,productos radiograficos de diagnostico medico</t>
  </si>
  <si>
    <t>Estuches o fundas o accesorios para equipos de rayos x para uso médico</t>
  </si>
  <si>
    <t>Caja o envoltura para guardar ordenadamente el equipo radiográfico.</t>
  </si>
  <si>
    <t>estuches o fundas de equipo radiografico medico o accesorios,productos radiograficos de diagnostico medico</t>
  </si>
  <si>
    <t>Unidad de tubo y transformador de rayos x para uso médico</t>
  </si>
  <si>
    <t>Partes de los equipos radiografía que se utiliza en el proceso de trasnformación de la imagen.</t>
  </si>
  <si>
    <t>productos radiograficos de diagnostico medico,tubo y unidad transformadora de radiografia medica</t>
  </si>
  <si>
    <t>Sets de artrografía para uso médico</t>
  </si>
  <si>
    <t>La artrografía es la toma de imágenes médicas para evaluar condiciones de las articulaciones</t>
  </si>
  <si>
    <t>productos radiograficos de diagnostico medico,sets de artrografia medica</t>
  </si>
  <si>
    <t>Insertos de tubo de aparatos de rayos x para uso médico</t>
  </si>
  <si>
    <t>Elemento de soporte para los tubos de los equipos de radiografía.</t>
  </si>
  <si>
    <t>enganches para tubos de aparatos radiograficos medicos,productos radiograficos de diagnostico medico</t>
  </si>
  <si>
    <t>Kits de reparación de aparatos de rayos x para uso médico</t>
  </si>
  <si>
    <t>Instrumentos necesarios para realizar la reparación de aparatos de radiografía.</t>
  </si>
  <si>
    <t>kits de reparacion de aparatos radiograficos medicos,productos radiograficos de diagnostico medico</t>
  </si>
  <si>
    <t>Kits de reparación de carpa de cuarto oscuro de rayos x para uso médico</t>
  </si>
  <si>
    <t>Instrumentos necesarios para realizar la reparación de las cámaras oscuras.</t>
  </si>
  <si>
    <t>kits de reparacion de camara oscura para radiografia medica,productos radiograficos de diagnostico medico</t>
  </si>
  <si>
    <t>Filtros de aparatos de rayos x para uso médico</t>
  </si>
  <si>
    <t>Material que se utiliza para clarificar las imágenes en un aparato de radiografía.</t>
  </si>
  <si>
    <t>filtros para aparatos radiograficos medicos,productos radiograficos de diagnostico medico</t>
  </si>
  <si>
    <t>Localizadores radiográficos</t>
  </si>
  <si>
    <t>Tienen como propósito, la ubicación exacta del foramen apical de una manera más precisa y menos invasiva para el paciente. Cuando estos dispositivos son utilizados correctamente y se cuenta con la experiencia en su manejo, son un método fiable en la actua</t>
  </si>
  <si>
    <t>localizadores radiograficos,productos radiograficos de diagnostico medico</t>
  </si>
  <si>
    <t>Pantallas intensificadoras de rayos x para uso médico</t>
  </si>
  <si>
    <t>Las pantallas intensificadoras están diseñadas para ser utilizadas con películas X y otras películas sensibles a la luz azul para la radiografía general. Estas pantallas de rayos X incorporan fósforos que convierten la energía de rayos X en luz azul, sobr</t>
  </si>
  <si>
    <t>pantallas intensificadoras para radiografia medica,productos radiograficos de diagnostico medico</t>
  </si>
  <si>
    <t>Tapas de casetes o películas de rayos x para uso médico</t>
  </si>
  <si>
    <t>Elementos que se utilizan para cubrir para evitar el deterioro de las peliculas de rayos x.</t>
  </si>
  <si>
    <t>cobertores para pelicula o cartuchos radiograficos medicos,productos radiograficos de diagnostico medico</t>
  </si>
  <si>
    <t>Cubiertas de casetes o película radiográfica</t>
  </si>
  <si>
    <t>Elementos que se utilizan para cubrir para evitar el deterioro de las peliculas radiográficos.</t>
  </si>
  <si>
    <t>cubiertas para pelicula o cartuchos radiograficos,productos radiograficos de diagnostico medico</t>
  </si>
  <si>
    <t>Cambiadores de casetes o película radiográfica</t>
  </si>
  <si>
    <t>Herramienta que ayuda a realizar el cambio de cartuchos de las radiográficos.</t>
  </si>
  <si>
    <t>cambiadores de pelicula o cartuchos radiograficos,productos radiograficos de diagnostico medico</t>
  </si>
  <si>
    <t>Ensamblajes rectificadores de aparatos de rayos x radiográficos para uso médico</t>
  </si>
  <si>
    <t>Elemento mecánico que se utiliza para armar los aparatos radiográficos médicos.</t>
  </si>
  <si>
    <t>ensamblajes de rectificacion de aparatos radiograficos medicos,productos radiograficos de diagnostico medico</t>
  </si>
  <si>
    <t>Ensamblajes de unidades de tubos de aparatos de rayos x para uso médico</t>
  </si>
  <si>
    <t>Elemento mecánico que se utiliza para armar los tubos de los aparatos radiográficos médicos.</t>
  </si>
  <si>
    <t>ensamblajes para unidades de tubo de aparatos radiograficos medicos,productos radiograficos de diagnostico medico</t>
  </si>
  <si>
    <t>Ensamblajes de bandas de compresión de aparatos de rayos x para uso médico</t>
  </si>
  <si>
    <t>Elemento mecánico que se utiliza para armar las cintas de comprensión de los aparatos radiográficos médicos.</t>
  </si>
  <si>
    <t>ensamblajes de cinta de compresion de aparatos radiograficos medicos,productos radiograficos de diagnostico medico</t>
  </si>
  <si>
    <t>Enfriadores de agua de rayos x para uso médico</t>
  </si>
  <si>
    <t>Elementos mecánicos que se utilizan para disminuir la temperatura de los aparatos radiográficos.</t>
  </si>
  <si>
    <t>productos radiograficos de diagnostico medico,refrigeradores hidraulicos de aparatos radiograficos medicos</t>
  </si>
  <si>
    <t>Catéteres o kits de catéteres de enteroclisis para uso médico</t>
  </si>
  <si>
    <t>Dispositivo de forma tubular usado en el procedimiento de radiografía del intestino delgado con la cual se observa la forma en que un líquido llamado medio de contraste se desplaza a través de esta área.</t>
  </si>
  <si>
    <t>cateteres o kits de cateteres de enteroclisis medica,productos radiograficos de diagnostico medico</t>
  </si>
  <si>
    <t>Bandejas de procedimientos de imágenes para uso médico</t>
  </si>
  <si>
    <t>Plataformas planas que se utilizan para sobreponer elementos de los sistemas médicos de imagen.</t>
  </si>
  <si>
    <t>bandejas de procedimiento para sistemas medicos de imagen,productos radiograficos de diagnostico medico</t>
  </si>
  <si>
    <t>Dispositivos sellantes vasculares</t>
  </si>
  <si>
    <t>Es un generador electroquirúrgico que permite el sellado de arterias y venas de hastas 7 mm de diámetro y grupos de tejido</t>
  </si>
  <si>
    <t>dispositivos de sellado vascular,productos radiograficos de diagnostico medico</t>
  </si>
  <si>
    <t>Papeles de rayos x diagnósticos para uso médico</t>
  </si>
  <si>
    <t>Material constituido por una delgada lámina elaborara a partir de pulpa de celulosa para plasmar los diagnósticos médicos de rayos x.</t>
  </si>
  <si>
    <t>papeles radiograficos de diagnostico medico,productos radiograficos de diagnostico medico</t>
  </si>
  <si>
    <t xml:space="preserve">Sistema digital de imágenes de rayos x
</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</si>
  <si>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
  </si>
  <si>
    <t>Fuentes de iluminación y equipo de visión de película radiográfica médica</t>
  </si>
  <si>
    <t>Luces de punto caliente de película de rayos x para uso médico</t>
  </si>
  <si>
    <t>Instrumento que se utiliza para proyectar un espectro de luz para poder ser utilizada para visualizar las películas radiográficas médicas.</t>
  </si>
  <si>
    <t>fuentes de iluminacion puntuales para pelicula radiografica medica,fuentes de iluminacion y equipo de vision de pelicula radiografica medica</t>
  </si>
  <si>
    <t>Sistemas de estanterías de despliegue largas de rayos x para uso médico</t>
  </si>
  <si>
    <t>Equipo que se coloca en la pared y que utiliza luz para visualizar las películas radiográficas.</t>
  </si>
  <si>
    <t>fuentes de iluminacion y equipo de vision de pelicula radiografica medica,sistemas de vision de bastidor grande de pelicula radiografica medica</t>
  </si>
  <si>
    <t>Cajas de despliegue de película de rayos x para uso médico</t>
  </si>
  <si>
    <t>cajas de vision de pelicula radiografica medica,fuentes de iluminacion y equipo de vision de pelicula radiografica medica</t>
  </si>
  <si>
    <t>Ventanas o pantallas iluminadoras de película de rayos x para uso médico</t>
  </si>
  <si>
    <t>Dispositivo que se utiliza para sobreponer la película radiográifca para poder visualizarla.</t>
  </si>
  <si>
    <t>fuentes de iluminacion y equipo de vision de pelicula radiografica medica,ventanas o pantallas iluminadoras de pelicula radiografica medica</t>
  </si>
  <si>
    <t>Estuches de transferencia de película de rayos x para uso médico</t>
  </si>
  <si>
    <t>Elemento que se utiliza para transferir las películas radiográficas.</t>
  </si>
  <si>
    <t>cajas de transferencia de pelicula radiografica medica,fuentes de iluminacion y equipo de vision de pelicula radiografica medica</t>
  </si>
  <si>
    <t>Ganchos iluminadores de película de rayos x para uso médico</t>
  </si>
  <si>
    <t xml:space="preserve">Un elemento que consiste en una placa de resorte templado con dispositivo de montaje en un extremo y en el extremo opuesto un rodillo para facilitar la inserción y de agarre de las películas de rayos-X. El artículo es para la conexión a un dispositivo de </t>
  </si>
  <si>
    <t>fuentes de iluminacion y equipo de vision de pelicula radiografica medica,pinzas iluminadoras para pelicula radiografica medica</t>
  </si>
  <si>
    <t>Estereoscopios de película de rayos x para uso médico</t>
  </si>
  <si>
    <t xml:space="preserve">Se refieren a cualquier técnica de grabación de la información visual tridimensional o a la creación de la ilusión de profundidad en una imagen. La ilusión de profundidad en una fotografía, la película, u otra imagen bidimensional son creados presentando </t>
  </si>
  <si>
    <t>estereoscopos para pelicula radiografica medica,fuentes de iluminacion y equipo de vision de pelicula radiografica medica</t>
  </si>
  <si>
    <t>Viseras para monitores fluoroscopios para uso médico</t>
  </si>
  <si>
    <t xml:space="preserve">Los fluoroscopios modernos acoplan la pantalla a un intensificador de imagen de rayos X y una cámara de vídeo CCD, lo que permite que las imágenes sean grabadas y reproducidas en un monitor. </t>
  </si>
  <si>
    <t>cubiertas de pantalla fluoroscopica medica,fuentes de iluminacion y equipo de vision de pelicula radiografica medica</t>
  </si>
  <si>
    <t>Cámaras médicas gamma de diagnóstico y productos relacionados</t>
  </si>
  <si>
    <t>Cámaras gamma de uso general para uso médico</t>
  </si>
  <si>
    <t>Es un dispositivo de captura de imágenes, comúnmente utilizado en medicina nuclear como instrumento para el estudio de enfermedades. Consta de un equipo de detección de radiación gamma.</t>
  </si>
  <si>
    <t>camaras medicas gamma de diagnostico y productos relacionados,camaras medicas gamma para uso general</t>
  </si>
  <si>
    <t>Sistemas de navegación o accesorios para mapeo linfático</t>
  </si>
  <si>
    <t>Dispositivo que se utiliza para realizar una descripción exacta de la estructura anatómica que transporta la linfa unidireccionalmente hacia el corazón.</t>
  </si>
  <si>
    <t>camaras medicas gamma de diagnostico y productos relacionados,sistemas de navegacion de trazado linfatico o accesorios</t>
  </si>
  <si>
    <t>Sondas para mapeo linfático</t>
  </si>
  <si>
    <t>Para la cirugía de ganglio centinela y cáncer intra-operatorio de ensayo localización del tumor.</t>
  </si>
  <si>
    <t>camaras medicas gamma de diagnostico y productos relacionados,sondas de trazado linfatico</t>
  </si>
  <si>
    <t>Colimadores para mapeo linfático</t>
  </si>
  <si>
    <t>Un instrumento de precisión para el trazado linfático.</t>
  </si>
  <si>
    <t>camaras medicas gamma de diagnostico y productos relacionados,colimadores de trazado linfatico</t>
  </si>
  <si>
    <t>Paquete de procedimiento para mapeo linfático</t>
  </si>
  <si>
    <t>Elementos que se utilizan para poder realizar una descripción exacta de la estructura anatómica que transporta la linfa unidireccionalmente hacia el corazón.</t>
  </si>
  <si>
    <t>camaras medicas gamma de diagnostico y productos relacionados,paquete de procedimiento de trazado linfatico</t>
  </si>
  <si>
    <t>Productos de braquiterapia</t>
  </si>
  <si>
    <t>Contenedores o semillas de intra cavidad para braquiterapia</t>
  </si>
  <si>
    <t>Recipientes o aparatos esparcidores o aspersorespara el  tratamiento radioterapéutico donde isótopos radioactivos se colocan dentro o cerca de la zona que requiere tratamiento. La braquiterapia es comúnmente usada como un tratamiento eficaz para el cáncer</t>
  </si>
  <si>
    <t>productos de braquiterapia,semillas o recipientes de intra cavidad de braquiterapia</t>
  </si>
  <si>
    <t>Catéteres o jeringas o insertores o aplicadores para braquiterapia</t>
  </si>
  <si>
    <t>Es una forma de tratamiento radioterapéutico donde isótopos radioactivos se colocan dentro o cerca de la zona que requiere tratamiento. La braquiterapia es comúnmente usada como un tratamiento eficaz para el cáncer de cervix, próstata, mama y piel y tambi</t>
  </si>
  <si>
    <t>cateteres de braquiterapia o jeringas o injertadores o aplicadores,productos de braquiterapia</t>
  </si>
  <si>
    <t>Contenedores de almacenamiento de semillas para braquiterapia</t>
  </si>
  <si>
    <t>Elementos de almacenaje que se utilizan en los tratamientos donde isótopos radioactivos se colocan dentro o cerca de la zona que requiere tratamiento.</t>
  </si>
  <si>
    <t>productos de braquiterapia,recipientes de braquiterapia de almacenaje de semillas</t>
  </si>
  <si>
    <t>Kits de captura de semillas para braquiterapia</t>
  </si>
  <si>
    <t>Dispositivos de captura que se utilizan en los tratamientos donde isótopos radioactivos se colocan dentro o cerca de la zona que requiere tratamiento.</t>
  </si>
  <si>
    <t>equipos de captacion de semillas de braquiterapia,productos de braquiterapia</t>
  </si>
  <si>
    <t>Unidades de braquiterapia</t>
  </si>
  <si>
    <t>Es una forma de tratamiento radioterapéutico donde isótopos radioactivos se colocan dentro o cerca de la zona que requiere tratamiento. La braquiterapia es comúnmente usada como un tratamiento eficaz para el cáncer de cervix, próstata, mamay piel y tambié</t>
  </si>
  <si>
    <t>productos de braquiterapia,unidades de braquiterapia</t>
  </si>
  <si>
    <t>Productos de radiación gamma</t>
  </si>
  <si>
    <t>Colimadores o cascos de cuchillo gamma para radio cirugía</t>
  </si>
  <si>
    <t>Es una máquina que utiliza haces de rayos gama de alta intensidad focalizados para tratar lesiones pequeñas y medianas, por lo general en el cerebro.</t>
  </si>
  <si>
    <t>cascos o colimadores de cuchillo gama radio quirurgico,productos de radiacion gamma</t>
  </si>
  <si>
    <t>Unidades o centelladores de cuchillos gamma radio quirúrgicos</t>
  </si>
  <si>
    <t>cintiladores o unidades de cuchillo gama radio quirurgico,productos de radiacion gamma</t>
  </si>
  <si>
    <t>Sets de almohadillas para cascos de radio cirugía</t>
  </si>
  <si>
    <t>Elementos de soporte y acondicionamiento que se utilizan posterior a la cirugia utilizando el sistema gama radio.</t>
  </si>
  <si>
    <t>productos de radiacion gamma,sets de acolchado para cascos de radiocirugia</t>
  </si>
  <si>
    <t>Productos de acelerador lineal de terapia de radiación de intensidad modulada (imrt) médica</t>
  </si>
  <si>
    <t>Unidades bidimensionales de terapia de radiación de intensidad modulada de acelerador lineal imrt para uso médico</t>
  </si>
  <si>
    <t>Equipo que se utiliza para realizar un metodo especializado de aplicación de radioacion bidimensional de manera de haz que entra en el cuerpo desde diferentes angulos para llegar al tumor.</t>
  </si>
  <si>
    <t>productos de acelerador lineal de terapia de radiacion de intensidad modulada (imrt) medica,unidades bidimensionales de acelerador lineal de terapia de radiacion de intensidad modulada (imrt) medica</t>
  </si>
  <si>
    <t>Unidades tridimensionales de terapia de radiación de intensidad modulada de acelerador lineal imrt para uso médico</t>
  </si>
  <si>
    <t>Equipo que se utiliza para realizar un metodo especializado de aplicación de radioacion tridimensionalde manera de haz que entra en el cuerpo desde diferentes angulos para llegar al tumor.</t>
  </si>
  <si>
    <t>productos de acelerador lineal de terapia de radiacion de intensidad modulada (imrt) medica,unidades tridimensionales de acelerador lineal de terapia de radiacion de intensidad modulada (imrt) medica</t>
  </si>
  <si>
    <t>Colimadores de terapia de radiación de intensidad modulada de acelerador lineal imrt para uso médico</t>
  </si>
  <si>
    <t>Equipos que se utiliza para conformar los campos de tratamiento y modular la intensidad de los haces de radiación con colimadores multihojas controlados por computadoras interconectadas en red en un entorno completamente digital.</t>
  </si>
  <si>
    <t>colimadores de acelerador lineal de terapia de radiacion de intensidad modulada (imrt) medica,productos de acelerador lineal de terapia de radiacion de intensidad modulada (imrt) medica</t>
  </si>
  <si>
    <t>Equipo de tomografía por emisión de positrones (pet) médica y productos relacionados</t>
  </si>
  <si>
    <t>Unidades de tomografía de emisión de positrones pet para uso médico</t>
  </si>
  <si>
    <t>Equipo que se utiliza para aplicar una técnica no invasiva de diagnóstico e investigación ¨in vivo¨ por imagen capaz de medir la actividad metabólica del cuerpo humano. Al igual que el resto de técnicas diagnósticas en Medicina Nuclear como el SPECT, la P</t>
  </si>
  <si>
    <t>equipo de tomografia por emision de positrones (pet) medica y productos relacionados,unidades de tomografia por emision de positrones (pet) medica</t>
  </si>
  <si>
    <t>Equipo de tomografía informatizada por emisión de fotones simples (spect) médica y productos relacionados</t>
  </si>
  <si>
    <t>Unidades de tomografía de emisión computarizada de fotones únicos spect para uso médico</t>
  </si>
  <si>
    <t>Unidades de tomografia que permite el estudio de imágenes por la administración de un radiofármaco (radioisótopo) usualmente por vía intravenosa o inhalatoria.</t>
  </si>
  <si>
    <t>equipo de tomografia informatizada por emision de fotones simples (spect) medica y productos relacio,unidades de tomografia informatizada por emision de fotones simples (spect) medica</t>
  </si>
  <si>
    <t>Productos de administración de radioisótopos y radioimunoterapia</t>
  </si>
  <si>
    <t>Suministros para terapia de irradiación de tiroides</t>
  </si>
  <si>
    <t>Equipos y suministros para radiación externa que  usa rayos (o partículas) de alta energía para destruir las células cancerosas o disminuir su crecimiento.</t>
  </si>
  <si>
    <t>productos de administracion de radioisotopos y radioimunoterapia,suministros para terapia de irradiacion tiroidea</t>
  </si>
  <si>
    <t>Kits de pruebas para radio inmunoterapia</t>
  </si>
  <si>
    <t>Equipo usado en el tratamiento a una enfermedad o trastornos conocido como inmunoterapia. La inmunoterapia se usa en el contexto del tratamiento de los cánceres junto con la quimioterapia (drogas) y la radioterapia (radiación).</t>
  </si>
  <si>
    <t>kits de ensayo para radioterapia inmunologica,productos de administracion de radioisotopos y radioimunoterapia</t>
  </si>
  <si>
    <t>Productos de radioterapia tele terapia</t>
  </si>
  <si>
    <t>Equipo de cobalto 60 para teleterapia radioterapia</t>
  </si>
  <si>
    <t xml:space="preserve">Teleterapia o radioterapia externa, en que la fuente de irradiación está a cierta distancia del paciente en equipos de grandes dimensiones, como son la unidad de Cobalto </t>
  </si>
  <si>
    <t>equipo cobalto 60 de radioterapia tele terapia,productos de radioterapia tele terapia</t>
  </si>
  <si>
    <t>Aceleradores lineales para teleterapia radioterapia</t>
  </si>
  <si>
    <t>Es un dispositivo eléctrico para la aceleración de partículas que posean carga eléctrica, tales como los electrones, positrones, protones o iones. La aceleración se produce por incrementos, al atravesar las partículas una secuencia de campos eléctricos al</t>
  </si>
  <si>
    <t>aceleradores lineales de radioterapia tele terapia,productos de radioterapia tele terapia</t>
  </si>
  <si>
    <t>Máquinas de rayos x de ortovoltaje para teleterapia radioterapia</t>
  </si>
  <si>
    <t xml:space="preserve">Máquinas radioscópicas de ortovoltaje para radioterapia o teleterapia, </t>
  </si>
  <si>
    <t>maquinas radioscopicas de ortovoltaje para radioterapia o teleterapia,productos de radioterapia tele terapia</t>
  </si>
  <si>
    <t>Máquinas de rayos x superficiales para teleterapia radioterapia</t>
  </si>
  <si>
    <t>Equipos que se utilizan para realizar radioterapias o teleterapia,</t>
  </si>
  <si>
    <t>maquinas radioscopicas superficiales para radioterapia o teleterapia,productos de radioterapia tele terapia</t>
  </si>
  <si>
    <t>Litotriptores y productos relacionados</t>
  </si>
  <si>
    <t>Litotriptores de ultrasonido</t>
  </si>
  <si>
    <t>Un litotriptor es un equipo que localiza y visualiza cálculos renales, sincronizando automáticamente ultrasonido y rayos X para pulverizar con ondas de choque (sin cirugía) cálculos (piedras) en las vías urinarias y permitir su eliminación con la orina</t>
  </si>
  <si>
    <t>litotriptores de ultrasonido,litotriptores y productos relacionados</t>
  </si>
  <si>
    <t>Electrodos o sondas de litotripia</t>
  </si>
  <si>
    <t>electrodos o ondas de litotripia,litotriptores y productos relacionados</t>
  </si>
  <si>
    <t>Equipo radiográfico médico de bajo consumo eléctrico</t>
  </si>
  <si>
    <t>Unidades de rayos x de baja energía para uso médico</t>
  </si>
  <si>
    <t>Equipos médicos para realziar rayos x de bajo consumo eléctrico.</t>
  </si>
  <si>
    <t>equipo radiografico medico de bajo consumo electrico,unidad radiografica medica de bajo consumo electrico,unidades radiograficas medicas de bajo consumo electrico</t>
  </si>
  <si>
    <t>Aceleradores médicos lineales y productos relacionados</t>
  </si>
  <si>
    <t>Aceleradores lineales móviles o transportables para uso médico</t>
  </si>
  <si>
    <t>Es el dispositivo que se usa más comúnmente para dar ... radioterapeuta en colaboración con el dosimetrista y el radiofísico médico.</t>
  </si>
  <si>
    <t>aceleradores medicos lineales moviles o portatiles,aceleradores medicos lineales y productos relacionados</t>
  </si>
  <si>
    <t>Instrumentos radio biológicos</t>
  </si>
  <si>
    <t>Micro dosímetros de efecto radio biológico</t>
  </si>
  <si>
    <t>Instrumento que se usa en medicina.</t>
  </si>
  <si>
    <t>instrumentos radio biologicos,microdosimeteros de efecto radio biologico</t>
  </si>
  <si>
    <t>Simuladores de radioterapia</t>
  </si>
  <si>
    <t>Simuladores de planeación de radioterapia rf de fluoroscopia y rayos x</t>
  </si>
  <si>
    <t>Aparato que se utiliza la reproducciñón de un sistema de radioteriapia.</t>
  </si>
  <si>
    <t>simuladores de planificacion de radioterapia de radiologia y fluoroscopia (rf),simuladores de radioterapia</t>
  </si>
  <si>
    <t>Simuladores de radioterapia de tomografía computarizada ct o cat</t>
  </si>
  <si>
    <t>Aparato que se utiliza para simular la tomografía computarizada o simuladores de radioterapia CAT.</t>
  </si>
  <si>
    <t>simuladores de radioterapia,simuladores de radioterapia de tomografia informatizada (tac o ct)</t>
  </si>
  <si>
    <t>Sistemas médicos estereotáctica</t>
  </si>
  <si>
    <t>Sistemas de terapia estereotáctica sin marco</t>
  </si>
  <si>
    <t>Equipo que se utiliza para aplicar el procedimiento de biopsia en el que se usa una computadora y un aparato explorador de tres dimensiones para encontrar el sitio de un tumor y guiar la extirpación de tejido para examinarlo bajo un microscopio.</t>
  </si>
  <si>
    <t>sistemas medicos estereotacticos,sistemas medicos estereotacticos sin marco</t>
  </si>
  <si>
    <t>Marcos para la cabeza para terapia estereotáctica</t>
  </si>
  <si>
    <t>Elemento que se utiliza para recostar la cabeza parar realizar una terpia estereotáctica.</t>
  </si>
  <si>
    <t>marco de cabeza para sistemas de terapia estereotactica,sistemas medicos estereotacticos</t>
  </si>
  <si>
    <t>Sistemas de biopsia estereotáctica</t>
  </si>
  <si>
    <t>Procedimiento de biopsia en el que se usa una computadora y un aparato explorador de tres dimensiones para encontrar el sitio de un tumor y guiar la extirpación de tejido para examinarlo bajo un microscopio.</t>
  </si>
  <si>
    <t>sistemas estereotacticas de biopsia,sistemas medicos estereotacticos</t>
  </si>
  <si>
    <t>Productos para hacer imágenes vasculares y para cardiología intervencionista y laboratorios de cateterización cardiaca</t>
  </si>
  <si>
    <t>Stents coronarios</t>
  </si>
  <si>
    <t>Son una especie de muelles de metal noble que se introducen en la arteria coronaria obstruída, evitando que se reobstruya una vez llevada a cabo la angioplastia. Las espirales coronarias se utilizan cada vez más para reducir la necesidad de intervenciones</t>
  </si>
  <si>
    <t>espirales coronarias,productos para hacer imagenes vasculares y para cardiologia intervencional y laboratorios de cateter</t>
  </si>
  <si>
    <t>Catéteres o sets de diagnóstico o intervención vascular</t>
  </si>
  <si>
    <t>Dispositivo de forma tubular que puede ser introducido dentro de un tejido o vena. Los catéteres permiten la inyección de fármacos, el drenaje de líquidos o bien el acceso de otros instrumentos médicos.</t>
  </si>
  <si>
    <t>cateteres o juegos vasculares intervencional o diagnosticos,optimed,productos para hacer imagenes vasculares y para cardiologia intervencional y laboratorios de cateter</t>
  </si>
  <si>
    <t>Introductores de catéteres o sets de diagnóstico o intervención vascular</t>
  </si>
  <si>
    <t>branula,introductor arterial,introductor cateter,introductor dilatador,introductor marcapaso,introductor p/swan,introductor p/swang,introductor percutaneo,introductor swan,introductor swang,introductor venoso,juegos o cateteres introductores vasculares intervencionales o diagnosticos,kit angioplastia,optimed,productos para hacer imagenes vasculares y para cardiologia intervencional y laboratorios de cateter</t>
  </si>
  <si>
    <t>Alambre guía para imágenes vasculares</t>
  </si>
  <si>
    <t xml:space="preserve">Instrumentos que se utilizan parar el estudio, prevención, diagnóstico clínico e instrumental y tratamiento de la patología vascular. </t>
  </si>
  <si>
    <t>alambres de guia o trampas o accesorios para toma de imagenes vasculares,optimed,productos para hacer imagenes vasculares y para cardiologia intervencional y laboratorios de cateter</t>
  </si>
  <si>
    <t>Catéter inflable para angioplastia</t>
  </si>
  <si>
    <t>La angioplastia se realiza en un hospital. El médico introduce un tubo delgado a través de un vaso sanguíneo del brazo o de la ingle hasta el área afectada de la arteria. El tubo tiene un pequeño globo en un extremo. Cuando el tubo está en su lugar, el mé</t>
  </si>
  <si>
    <t>globos de angioplasty,optimed,productos para hacer imagenes vasculares y para cardiologia intervencional y laboratorios de cateter</t>
  </si>
  <si>
    <t>Dispositivos de remoción de catéteres o sets de diagnóstico o intervención vascular</t>
  </si>
  <si>
    <t>Elementos de trabajo en el campo de la medicina que sirven para retirar los catéteres en pacientes.</t>
  </si>
  <si>
    <t>dispositivos para la retirada de cateteres o sets vasculares de diagnostico o intervencion,productos para hacer imagenes vasculares y para cardiologia intervencional y laboratorios de cateter</t>
  </si>
  <si>
    <t>Sets de entrega de medios de contraste para angiografía</t>
  </si>
  <si>
    <t xml:space="preserve">Conjunto de elementos requeridos para realizar el examen de diagnóstico por imagen cuya función es el estudio de los vasos circulatorios que no son visibles mediante la radiología convencional. Su nombre procede de las palabras griegas angeion, "vaso", y </t>
  </si>
  <si>
    <t>productos para hacer imagenes vasculares y para cardiologia intervencional y laboratorios de cateter,sets de suministro de contrastes para angiografia</t>
  </si>
  <si>
    <t>Kits de fundas cardiovasculares</t>
  </si>
  <si>
    <t>Equipo para recubrimiento cardiovascular.</t>
  </si>
  <si>
    <t>kits de recubrimiento cardiovascular,productos para hacer imagenes vasculares y para cardiologia intervencional y laboratorios de cateter</t>
  </si>
  <si>
    <t>Valvulotomos angioscópicos</t>
  </si>
  <si>
    <t>Equipo utilizado para el examen endoscópico, tratamiento o cirugía realizada desde el interior de los vasos sanguíneos.</t>
  </si>
  <si>
    <t>productos para hacer imagenes vasculares y para cardiologia intervencional y laboratorios de cateter,valvulotomos angioscopicos</t>
  </si>
  <si>
    <t>Funda de catéter cardiovascular</t>
  </si>
  <si>
    <t>Elementos que se utilizan para proteger los catéteres cardiovasculares.</t>
  </si>
  <si>
    <t>fundas protectoras para cateteres cardiovasculares,productos para hacer imagenes vasculares y para cardiologia intervencional y laboratorios de cateter</t>
  </si>
  <si>
    <t>Carritos para catéteres</t>
  </si>
  <si>
    <t>Carros para distintos usos por especialidad, en acero o polímeros, abiertos o cerrados, con ruedas de rodadura blanda silenciosa.</t>
  </si>
  <si>
    <t>carros de cateteres,productos para hacer imagenes vasculares y para cardiologia intervencional y laboratorios de cateter</t>
  </si>
  <si>
    <t>Stents periféricos</t>
  </si>
  <si>
    <t>Instrumentos utilizados para aplicar el tratamiento de la enfermedad de la arteria periférica, que no es más que la formación de placas en el interior de una arteria.</t>
  </si>
  <si>
    <t>espirales perifericas o biliares,productos para hacer imagenes vasculares y para cardiologia intervencional y laboratorios de cateter</t>
  </si>
  <si>
    <t>Marcapasos cardiacos o productos relacionados</t>
  </si>
  <si>
    <t>Generador de marcapasos cardíaco o marcapasos de terapia de re sincronización cardíaca</t>
  </si>
  <si>
    <t>Equipos diseñados parar reducir los síntomas de la taquícardia o ritmo cardíaco rápido.</t>
  </si>
  <si>
    <t>accesorios o defibriladores implantables o generadores de marcapasos cardiacos,marcapasos cardiacos o productos relacionados</t>
  </si>
  <si>
    <t>Cables o electrodos o accesorios para marcapasos cardíacos</t>
  </si>
  <si>
    <t>Elementos que se requieren para poder utilizar eficientemente un marcapaso cardíaco.</t>
  </si>
  <si>
    <t>accesorios o electrodos o indicaciones de marcapasos cardiacos,marcapasos cardiacos o productos relacionados</t>
  </si>
  <si>
    <t>Introductores de cables o sets para marcapasos cardíacos</t>
  </si>
  <si>
    <t>Instrumentos utilizados para realizar mediciones esporadicas para mantener la eficiencia laboral del marcapaso cardíaco.</t>
  </si>
  <si>
    <t>juegos o introductores de indicaciones de marcapasos cardiacos,marcapasos cardiacos o productos relacionados</t>
  </si>
  <si>
    <t>Grabadora cardíaca</t>
  </si>
  <si>
    <t>El cateterismo cardíaco es un procedimiento especializado en el que un largo tubo flexible (catéter) se introduce en una vena y se lo guía hacia el interior del corazón. Proporciona información detallada sobre las estructuras internas del corazón.</t>
  </si>
  <si>
    <t>equipo de laboratorios de cateterizacion cardiaca,marcapasos cardiacos o productos relacionados</t>
  </si>
  <si>
    <t>Productos de archivar y información de toma de imágenes radiológicos médicos</t>
  </si>
  <si>
    <t>Equipos de sistema de red de imágenes digitales de defensa din</t>
  </si>
  <si>
    <t>Equipo utilizado para hacer imágenes para diagnosticos medicos.</t>
  </si>
  <si>
    <t>equipo para sistemas de red de imagenes digitales (din) de defensa,productos de archivar e informacion de toma de imagenes radiologicas medicas</t>
  </si>
  <si>
    <t>Equipos de sistema estándar de comunicaciones de imágenes digitales en medicina dicom</t>
  </si>
  <si>
    <t>Equipo utilizado para comunicar o trasnferir las imágenes de un punto a otro.</t>
  </si>
  <si>
    <t>equipo para sistemas estandar de comunicacion de imagenes digitales en medicina (dicom),productos de archivar e informacion de toma de imagenes radiologicas medicas</t>
  </si>
  <si>
    <t>Sistemas de computador para archivo de fotografías médicas pacs</t>
  </si>
  <si>
    <t>Programa de informatica que se utiliza para la organización y almacenamiento de las películas radiográfica médicas.</t>
  </si>
  <si>
    <t>productos de archivar e informacion de toma de imagenes radiologicas medicas,sistemas informatizados de archivado de imagenes (pacs) medicos</t>
  </si>
  <si>
    <t>Hardware de sistema de archivo de película de rayos x para usos médicos</t>
  </si>
  <si>
    <t>Equipo que se utiliza para la organización y almacenamiento de imágenes médicas.</t>
  </si>
  <si>
    <t>hardware de sistemas de archivado de pelicula radiografica medica,productos de archivar e informacion de toma de imagenes radiologicas medicas</t>
  </si>
  <si>
    <t>Software de sistema de archivo de película de rayos x para usos médicos</t>
  </si>
  <si>
    <t>Programa de informatica que se utiliza para la organización y almacenamiento de imágenes médicas.</t>
  </si>
  <si>
    <t>productos de archivar e informacion de toma de imagenes radiologicas medicas,software de sistemas de archivado de pelicula radiografica medica</t>
  </si>
  <si>
    <t>Suministros y equipo de procesado de toma de imágenes médicos</t>
  </si>
  <si>
    <t>Estampadores de luz del día para películas de rayos x o impresoras de identificación para uso médico</t>
  </si>
  <si>
    <t>Elementos que se utilizan para grabar la identificiación de películas readiográficas.</t>
  </si>
  <si>
    <t>estampadores de luz diurna o impresoras de identificaciones de pelicula radiografica medica,suministros y equipo de procesado de toma de imagenes medicos</t>
  </si>
  <si>
    <t>Procesadores para luz del día o cuarto oscuro de imágenes médicas</t>
  </si>
  <si>
    <t>Elemento utilizado para capturar imágenes de calidad.</t>
  </si>
  <si>
    <t>procesadores medicos para luz del dia o cuarto oscuro mojado para toma de imágenes,suministros y equipo de procesado de toma de imagenes medicos</t>
  </si>
  <si>
    <t>Cajas de paso de seguridad de rayos x para uso médico</t>
  </si>
  <si>
    <t>Dispositivo donde se coloca la película de rayos x</t>
  </si>
  <si>
    <t>cajas de transferencia de pelicula radiografica medica,suministros y equipo de procesado de toma de imagenes medicos</t>
  </si>
  <si>
    <t>Toners o desarrolladores para uso médico</t>
  </si>
  <si>
    <t>Es una solución que hace visible la imagen latente de un material fotográfico expuesto.</t>
  </si>
  <si>
    <t>suministros y equipo de procesado de toma de imagenes medicos,toners o reveladores medicos</t>
  </si>
  <si>
    <t>Impresoras láser en seco para imágenes o reproductores de imágenes para uso médico</t>
  </si>
  <si>
    <t>Equipo de impresión utilizado para imprimir imágenes médicas en una superficie.</t>
  </si>
  <si>
    <t>imagers o impresoras de laser seco para hacer imagenes medicos,suministros y equipo de procesado de toma de imagenes medicos</t>
  </si>
  <si>
    <t>Kits de químicos para procesar películas de rayos x de uso médico</t>
  </si>
  <si>
    <t> Equipo que permite el revelado de todo tipo de peliculas reversibles en color (diapo).</t>
  </si>
  <si>
    <t>kits de revelado quimico para pelicula radiografica medica,suministros y equipo de procesado de toma de imagenes medicos</t>
  </si>
  <si>
    <t>Equipos o suministros de cuarto oscuro de rayos x para uso médico</t>
  </si>
  <si>
    <t>Instrumento óptico que permite obtener una proyección plana de una imagen externa sobre la zona interior de su superficie para uso de radiografías medicas.</t>
  </si>
  <si>
    <t>equipo o suministros de camara oscura para radiografia medica,suministros y equipo de procesado de toma de imagenes medicos</t>
  </si>
  <si>
    <t>Fijadores para procesar película de rayos x para uso médico</t>
  </si>
  <si>
    <t>Producto químico ya diluido en agua que se usa para eliminar las sales de plata, no reveladas, que son todavía sensibles a la luz. Equivalen a las zonas grises o blancas. Éstas se velarían produciendo el negro en zonas que no lo son, haciendo negra toda l</t>
  </si>
  <si>
    <t>fijador automatico,fijador citologico,fijador dental,fijador pariomet,fijador peliculas,fijador periomat,fijador peri-pro,fijador radiog.,fijador radiografico,fijador radioprocesado,fijador revelador,fijador u3,fijadores de revelado de pelicula radiografica medica,gijador pelicula,suministros y equipo de procesado de toma de imagenes medicos</t>
  </si>
  <si>
    <t>Sets de calibradores para sistemas de combinación de desplegadores e impresoras de rayos x</t>
  </si>
  <si>
    <t>Equipos utilizados para aplicar el procedimiento de comparación entre lo que indica un parametro y lo que se tiene real en los sistemas radiográficos.</t>
  </si>
  <si>
    <t>combinaciones de pantalla e impresora para sets de calibrado de sistemas radiograficos,suministros y equipo de procesado de toma de imagenes medicos</t>
  </si>
  <si>
    <t>Marcadores de películas de rayos x para uso médico</t>
  </si>
  <si>
    <t>Un rotulador, marcador o plumón es un instrumento de escritura, parecido al bolígrafo, que contiene su propia tinta y su uso principal es escribir en superficies distintas al papel.</t>
  </si>
  <si>
    <t>rotuladores para pelicula radiografica medica,suministros y equipo de procesado de toma de imagenes medicos</t>
  </si>
  <si>
    <t>Auxilios de posicionamiento radiológico médico</t>
  </si>
  <si>
    <t>Ayudas de posicionamiento para tomografía computarizada ct o cat para uso médico</t>
  </si>
  <si>
    <t>Elementos utilizados para apoyar al proceso de capturar imágenes por secciones en un paciente.</t>
  </si>
  <si>
    <t>auxilios de posicionamiento radiologico medico,dispositivos auxiliares de colocacion de tomografia informatizada (tac o ct) medica</t>
  </si>
  <si>
    <t>Ayudas de posicionamiento para imágenes de resonancia magnética mri para uso médico</t>
  </si>
  <si>
    <t>Elementos utilizados para apoyar examen imagenológico que utiliza imanes y ondas de radio potentes para crear imágenes del cuerpo</t>
  </si>
  <si>
    <t>auxilios de posicionamiento radiologico medico,dispositivos auxiliares de colocacion de resonancia magnetica (mri) medica</t>
  </si>
  <si>
    <t>Ayudas de posicionamiento para uso radiológico general para uso médico</t>
  </si>
  <si>
    <t>Elementos utilizados para ubicar al paciente para examenes radiologicos.</t>
  </si>
  <si>
    <t>auxilios de posicionamiento radiologico medico,auxilios de posicionamiento radiologico medico para uso radiologico general</t>
  </si>
  <si>
    <t>Productos para controlar o detectar radiación médica</t>
  </si>
  <si>
    <t>Dosímetros de radiación para uso médico</t>
  </si>
  <si>
    <t>Un dosímetro es un instrumento de medición de dosis absorbida (como dosis equivalente) en un contexto de protección radiológica</t>
  </si>
  <si>
    <t>dosimetros de radiacion medica,productos para controlar o detectar radiacion medica</t>
  </si>
  <si>
    <t>Películas o brazaletes de radiación para uso médico</t>
  </si>
  <si>
    <t>La película radiográfica está compuesta por una emulsión y una base. La emulsión se compone a su vez de cristales de haluro de plata que son fotosensibles y una matriz de gelatina, la cual tiene la función de suspender estos cristales . Los cristales de h</t>
  </si>
  <si>
    <t>insignias o peliculas de radiacion medica,productos para controlar o detectar radiacion medica</t>
  </si>
  <si>
    <t>Productos de protección y resguardo radiológico médico</t>
  </si>
  <si>
    <t>Estantes para delantales de protección radiológica para uso médico</t>
  </si>
  <si>
    <t>Mueble médico que se utilliza para ordenar y almacenar los delantales de resguardo radiológico.</t>
  </si>
  <si>
    <t>estantes medicos para delantales de resguardo radiologico,productos de proteccion y resguardo radiologico medico</t>
  </si>
  <si>
    <t>Delantales o máscaras o cortinas de protección radiológica para uso médico</t>
  </si>
  <si>
    <t>Protectores, lentes y  mascaras  para la proteccion radiologica  para procedimientos de radiológicos y otros</t>
  </si>
  <si>
    <t>cortinas o mascaras o delantales medicos de resguardo radiologico,productos de proteccion y resguardo radiologico medico</t>
  </si>
  <si>
    <t>Contenedores portátiles de protección para materiales radiológicos radiactivos para uso médico</t>
  </si>
  <si>
    <t>Recipiente portatil utilizado para almacenar radiológico para materiales radioactivos.</t>
  </si>
  <si>
    <t>contenedores portatiles medicos de resguardo radiologico para materiales radioactivos,productos de proteccion y resguardo radiologico medico</t>
  </si>
  <si>
    <t>Auriculares de protección radiológica para uso médico</t>
  </si>
  <si>
    <t>Son una prenda de protección que se inserta en el canal auditivo externo para evitar dañar la capacidad de audición de quien los lleva. Se usan en ambientes con ruidos muy fuertes, o para evitar que entre el agua, arena o viento.</t>
  </si>
  <si>
    <t>productos de proteccion y resguardo radiologico medico,tapones medicos de oidos de resguardo radiologico</t>
  </si>
  <si>
    <t>Guantes de protección radiológica para uso médico</t>
  </si>
  <si>
    <t>Los guantes sanitarios son productos sanitarios de un solo uso utilizados como barrera bidireccional entre el personal sanitario y el entorno con el que éste toma contacto a través de sus manos.</t>
  </si>
  <si>
    <t>guantes medicos de resguardo radiologico,productos de proteccion y resguardo radiologico medico</t>
  </si>
  <si>
    <t>Pantallas de pie o portátiles de protección radiológica para uso médico</t>
  </si>
  <si>
    <t>Elemento portatil utilizado por los médicos para proyectar.</t>
  </si>
  <si>
    <t>pantallas medicas portatiles o independientes de resguardo radiologico,productos de proteccion y resguardo radiologico medico</t>
  </si>
  <si>
    <t>Paneles instalados de piso o techo o pared de protección radiológica para uso médico</t>
  </si>
  <si>
    <t>Elementos cosntructivos especialmente diseñados para realizar un resguardo radiológico.</t>
  </si>
  <si>
    <t>paneles instalados de pared o techo o suelo de resguardo radiologico medico,productos de proteccion y resguardo radiologico medico</t>
  </si>
  <si>
    <t>Cámaras o habitaciones o cajas fuertes de protección radiológica para uso médico</t>
  </si>
  <si>
    <t>Compartimiento de seguridad que ofrece un resguardo radiológico.</t>
  </si>
  <si>
    <t>cajas fuertes o cuartos o camaras de resguardo radiologico medico,productos de proteccion y resguardo radiologico medico</t>
  </si>
  <si>
    <t>Ayuda para personas con desafíos físicos para vivir independiente</t>
  </si>
  <si>
    <t>Ayuda de ambulación y traslado y posicionar para personas físicamente discapacitadas</t>
  </si>
  <si>
    <t>Bastones o accesorios para bastones</t>
  </si>
  <si>
    <t>Elemento diseñado para ayudar a las personas que tienen alguna complicación médica.</t>
  </si>
  <si>
    <t>ayuda de ambulacion y traslado y posicionar para personas con discapacidad o dificultad fisica,canas o accesorios de cana</t>
  </si>
  <si>
    <t>Muletas o accesorios para muletas</t>
  </si>
  <si>
    <t xml:space="preserve"> Es un apoyo para el cuerpo humano diseñado con el propósito de asistir al caminar cuando una de las extremidades inferiores requiere soporte adicional durante el desplazamiento, comúnmente cuando el ser humano sufre algún tipo de incapacidad para caminar</t>
  </si>
  <si>
    <t>ayuda de ambulacion y traslado y posicionar para personas con discapacidad o dificultad fisica,muletas o accesorios de muletas</t>
  </si>
  <si>
    <t>Dispositivos de posicionamiento</t>
  </si>
  <si>
    <t>Elementos de diferentes formas y materiales que tienen como finalidad sujetar y deliminitar el movimiento de determinada parte del cuerpo.</t>
  </si>
  <si>
    <t>ayuda de ambulacion y traslado y posicionar para personas con discapacidad o dificultad fisica,dispositivos de posicionar</t>
  </si>
  <si>
    <t>Levantadores o ayudas para ponerse de pie</t>
  </si>
  <si>
    <t>Elemento de soporte para pacientes que no pueden mantenerse parado por si solo.</t>
  </si>
  <si>
    <t>ayuda de ambulacion y traslado y posicionar para personas con discapacidad o dificultad fisica,ayudas para estar de pie,protesis de rodilla,protesis sobre rodilla</t>
  </si>
  <si>
    <t>Accesorios para caminadores o andadores</t>
  </si>
  <si>
    <t xml:space="preserve">Andadores convencionales y con ruedas, sillas de ruedas y camas eléctricas; equipos en los que no solemos pensar hasta que, repentinamente, los necesitamos. </t>
  </si>
  <si>
    <t>accesorios de rollador o de pollera,ayuda de ambulacion y traslado y posicionar para personas con discapacidad o dificultad fisica</t>
  </si>
  <si>
    <t>Caminadores o andadores</t>
  </si>
  <si>
    <t>Caminadores para personas discapacitadas</t>
  </si>
  <si>
    <t>ayuda de ambulacion y traslado y posicionar para personas con discapacidad o dificultad fisica,rolladores o polleras</t>
  </si>
  <si>
    <t>Dispositivos de cuerpo entero para deslizarse o voltearse</t>
  </si>
  <si>
    <t xml:space="preserve">Es un dispositivo mecánico que sirve para mantener o cambiar la orientación en el espacio del cuerpo de las personas con desafíos físicos. </t>
  </si>
  <si>
    <t>ayuda de ambulacion y traslado y posicionar para personas con discapacidad o dificultad fisica,dispositivos para deslizar o dar la vuelta a todo el cuerpo,lona p/traslado paciente 1.6 m ancho x 2.1 m largo</t>
  </si>
  <si>
    <t>Dispositivos o accesorios de movilidad multifuncional</t>
  </si>
  <si>
    <t>Elemento utilizado para apoyar al paciente que tiene una discapacidad para moverse.</t>
  </si>
  <si>
    <t>ayuda de ambulacion y traslado y posicionar para personas con discapacidad o dificultad fisica,dispositivos de movilidad multifuncional o accesorios,endoprotesis de cadera,multifunctional mobility devices or accessories</t>
  </si>
  <si>
    <t>Cascos protectores de cabeza o cara o dispositivos o accesorios para los discapacitados físicamente</t>
  </si>
  <si>
    <t>Es una forma de prenda protectora usada en la cabeza y hecha generalmente de metal o de algún otro material resistente, típicamente para la protección de la cabeza contra objetos que caen o colisiones a alta velocidad.</t>
  </si>
  <si>
    <t>ayuda de ambulacion y traslado y posicionar para personas con discapacidad o dificultad fisica,cascos protectores de cabeza o cara,o dispositivos o accesorios para disminuidos fisicos</t>
  </si>
  <si>
    <t>Baño y ayudas de baño para personas físicamente discapacitadas</t>
  </si>
  <si>
    <t>Tablas para bañarse para los discapacitados físicamente</t>
  </si>
  <si>
    <t xml:space="preserve">Tableros de baño pueden ayudar a las personas que tienen dificultades para entrar y salir de la bañera de forma segura. La junta se coloca entre los bordes de la bañera, lo que permite que el usuario se deslice a través de en el baño sin pasar por encima </t>
  </si>
  <si>
    <t>bano y ayudas de bano para personas con discapacidad o dificultad fisica,tablas de banar para personas con discapacidad o dificultad fisica</t>
  </si>
  <si>
    <t>Cepillos de baño o esponjas o estropajos para los discapacitados físicamente</t>
  </si>
  <si>
    <t>Elementos de limpieza corporal que se utiliza en el baño para pacientes.</t>
  </si>
  <si>
    <t>bano y ayudas de bano para personas con discapacidad o dificultad fisica,cepillos o esponjas o estregadera de bano para personas con discapacidad o dificultad fisica</t>
  </si>
  <si>
    <t>Elevadores para baño o accesorios para los discapacitados físicamente</t>
  </si>
  <si>
    <t>El elevador de baño esta pensado para que las personas mayores y/o discapacitados puedan disfrutar de un relajante baño.</t>
  </si>
  <si>
    <t>bano y ayudas de bano para personas con discapacidad o dificultad fisica,elevadores de bano o accesorios para personas con discapacidad o dificultad fisica</t>
  </si>
  <si>
    <t>Guantes de baño para los discapacitados físicamente</t>
  </si>
  <si>
    <t>Guantines o guantillas de baño son un tipo de guantes de nylon usados para el aseo de las personas con desafíos físicos</t>
  </si>
  <si>
    <t>bano y ayudas de bano para personas con discapacidad o dificultad fisica,mitones de bano para personas con discapacidad o dificultad fisica</t>
  </si>
  <si>
    <t>Almohadas de baño para los discapacitados físicamente</t>
  </si>
  <si>
    <t>Es una pieza mullida en la qu ese apoya la cabeza durante un baño.</t>
  </si>
  <si>
    <t>almohadas de bano para personas con discapacidad o dificultad fisica,bano y ayudas de bano para personas con discapacidad o dificultad fisica</t>
  </si>
  <si>
    <t>Cómodas o accesorios para los discapacitados físicamente</t>
  </si>
  <si>
    <t>Bacín o vaso para excrementos para ser usados en personas con desafíos físicos</t>
  </si>
  <si>
    <t>bano y ayudas de bano para personas con discapacidad o dificultad fisica,sillicos o accesorios para personas con discapacidad o dificultad fisica</t>
  </si>
  <si>
    <t>Asientos de inodoro elevados para los discapacitados físicamente</t>
  </si>
  <si>
    <t>Combina un asiento elevador de inodoro y una barra de soporte circundante.</t>
  </si>
  <si>
    <t>asientos elevados del inodoro para personas con discapacidad o dificultad fisica,bano y ayudas de bano para personas con discapacidad o dificultad fisica</t>
  </si>
  <si>
    <t>Barras de sujeción o barandas para la tina para los discapacitados físicamente</t>
  </si>
  <si>
    <t>Elementos normalmente de acero inoxidable utilizados en baños y duchas para brindar puntos de apoyo para personas con grados de discapacidad.</t>
  </si>
  <si>
    <t>bano y ayudas de bano para personas con discapacidad o dificultad fisica,barras de coger o rieles de seguridad de la banera para personas con discapacidad o dificultad fisica</t>
  </si>
  <si>
    <t>Ducha de mano para personas con desafíos físicos</t>
  </si>
  <si>
    <t>Elemento utilizado en el baño en el que el agua cae sobre el sujeto, estando éste de pie y sin producirse acumulación de agua, pues la usada se dirige directamente al desagüe, o a la acción de usar estas instalaciones</t>
  </si>
  <si>
    <t>bano y ayudas de bano para personas con discapacidad o dificultad fisica,ducha de mano para personas con discapacidad o dificultad fisica</t>
  </si>
  <si>
    <t>Asientos o sillas para la ducha o el baño para los discapacitados físicamente</t>
  </si>
  <si>
    <t>Asiento especial diseñado para personas con limitaciones físicas para el baño.</t>
  </si>
  <si>
    <t>bano y ayudas de bano para personas con discapacidad o dificultad fisica,sillas o asientos de bano o ducha para personas con discapacidad o dificultad fisica</t>
  </si>
  <si>
    <t>Baños de asiento para los discapacitados físicamente</t>
  </si>
  <si>
    <t>Son dispositivos utilizados para aplicar una tecnica de hidroterapia que consiste en la alternancia de baños frios y calientes, con el objetivo de mejorar la circulacion.</t>
  </si>
  <si>
    <t>bano sitz para personas con discapacidad o dificultad fisica,bano y ayudas de bano para personas con discapacidad o dificultad fisica</t>
  </si>
  <si>
    <t>Soportes de brazos para el inodoro para los discapacitados físicamente</t>
  </si>
  <si>
    <t>Elementos normalmente de acero inoxidable utilizados en inodoros para brindar puntos de apoyo para personas con grados de discapacidad.</t>
  </si>
  <si>
    <t>apoyos del brazo del inodoro para personas con discapacidad o dificultad fisica,bano y ayudas de bano para personas con discapacidad o dificultad fisica</t>
  </si>
  <si>
    <t>Marcos para el inodoro para los discapacitados físicamente</t>
  </si>
  <si>
    <t>bano y ayudas de bano para personas con discapacidad o dificultad fisica,marcos de inodoros para personas con discapacidad o dificultad fisica</t>
  </si>
  <si>
    <t>Asientos de inodoro para los discapacitados físicamente</t>
  </si>
  <si>
    <t>Elemento utilizado para ponerse en la parte superior de los inodoros para que los pacientes se sienten.</t>
  </si>
  <si>
    <t>asientos de inodoros para personas con discapacidad o dificultad fisica,bano y ayudas de bano para personas con discapacidad o dificultad fisica</t>
  </si>
  <si>
    <t>Levantadores de asientos de inodoro para los discapacitados físicamente</t>
  </si>
  <si>
    <t>Dispositivo mecánico que brinda el apoyo para levantar los asientos de inodoro.</t>
  </si>
  <si>
    <t>alzadores de asientos de inodoros para personas con discapacidad o dificultad fisica,bano y ayudas de bano para personas con discapacidad o dificultad fisica</t>
  </si>
  <si>
    <t>Ayudas de higiene o estimulación de tocador para los discapacitados físicamente</t>
  </si>
  <si>
    <t>Elemento utilizado para ayudar a las personas a la higiene personal al momento de utilizar el inodoro.</t>
  </si>
  <si>
    <t>ayudas de higiene o estimulacion de toilette para personas con discapacidad o dificultad fisica,bano y ayudas de bano para personas con discapacidad o dificultad fisica</t>
  </si>
  <si>
    <t>Bancos de transferencia para los discapacitados físicamente</t>
  </si>
  <si>
    <t>Elemento acondicionado para poder trasladar de un punto a otro a las personas con discapacidad.</t>
  </si>
  <si>
    <t>bancos de traslado para personas con discapacidad o dificultad fisica,bano y ayudas de bano para personas con discapacidad o dificultad fisica</t>
  </si>
  <si>
    <t>Alarma de pulso de mojada en la cama para los discapacitados físicamente</t>
  </si>
  <si>
    <t>Dispositivo utilizado para emitir un sonido agudo para avisar que la cama de un paciente se encuentra humeda.</t>
  </si>
  <si>
    <t>alarmas de muneca de cama mojada para disminuidos fisicos,bano y ayudas de bano para personas con discapacidad o dificultad fisica</t>
  </si>
  <si>
    <t>Ayudas de comunicación para personas físicamente discapacitadas</t>
  </si>
  <si>
    <t>Interruptores de comunicación adaptativa para los discapacitados físicamente</t>
  </si>
  <si>
    <t>Dispositivos eléctricos que se utilizan para poder establecer una comunicación entre el paciente y la persona que esta cuidandolo.</t>
  </si>
  <si>
    <t>ayudas de comunicacion para personas con discapacidad o dificultad fisica,interruptores de comunicacion adaptiva para personas con discapacidad o dificultad fisica</t>
  </si>
  <si>
    <t>Dispositivos braille para los discapacitados físicamente</t>
  </si>
  <si>
    <t>Por dispositivo braille (electrónico) se enmarca a cualquier aparato electrónico que sirva para la interpretación o generación de lenguaje braille, tanto de forma física como virtual.</t>
  </si>
  <si>
    <t>ayudas de comunicacion para personas con discapacidad o dificultad fisica,dispositivos de braille para personas con discapacidad o dificultad fisica</t>
  </si>
  <si>
    <t>Papel o plástico para escribir braille para los discapacitados físicamente</t>
  </si>
  <si>
    <t>Equipos para escritura Braille. Dispositivos para producir caracteres Braille sobre papel con una aguja especial o un punzón.</t>
  </si>
  <si>
    <t>ayudas de comunicacion para personas con discapacidad o dificultad fisica,papel o plastico de escribir braille para personas con discapacidad o dificultad fisica</t>
  </si>
  <si>
    <t>Señaladores de cabeza o palitos para la boca para los discapacitados físicamente</t>
  </si>
  <si>
    <t>Dispositivo que utilizan las personas que tienen movilidad limitada para poder señalar o pulsar un objeto.</t>
  </si>
  <si>
    <t>ayudas de comunicacion para personas con discapacidad o dificultad fisica,puntacabezas y palos de boca para personas con discapacidad o dificultad fisica</t>
  </si>
  <si>
    <t>Ayudas auditivas para los discapacitados físicamente</t>
  </si>
  <si>
    <t xml:space="preserve">Dispositivo electrónico que amplifica y cambia el sonido para permitir una mejor comunicación. </t>
  </si>
  <si>
    <t>audifonos para personas con desafios fisicos,audifonos para personas con discapacidad o dificultad fisica,ayudas de comunicacion para personas con discapacidad o dificultad fisica</t>
  </si>
  <si>
    <t>Tableros de letras o símbolos para los discapacitados físicamente</t>
  </si>
  <si>
    <t>Elemento que cuenta con dibujos o letras para servir de medio de comunicación por personas  discapacitadas.</t>
  </si>
  <si>
    <t>ayudas de comunicacion para personas con discapacidad o dificultad fisica,tablas de simbolos o alfabetos para personas con desafios fisicos,tablas de simbolos o alfabetos para personas con discapacidad o dificultad fisica</t>
  </si>
  <si>
    <t>Dispositivos de telecomunicación tdd o teletipos tty para los discapacitados físicamente</t>
  </si>
  <si>
    <t>Dispositivos electrónicos utilizados por personas con discapacidad para poder comunicarse.</t>
  </si>
  <si>
    <t>ayudas de comunicacion para personas con discapacidad o dificultad fisica,dispositivos de telecomunicaciones (tdd) o teleimpresoras (tty) para disminuidos fisicos</t>
  </si>
  <si>
    <t>Ayudas telefónicas para los discapacitados físicamente</t>
  </si>
  <si>
    <t xml:space="preserve">Dispositivo de telecomunicación diseñado para transmitir señales acústicas por medio de señales eléctricas a distancia. </t>
  </si>
  <si>
    <t>aparatos de telefono para personas con desafios fisicos,aparatos de telefono para personas con discapacidad o dificultad fisica,ayudas de comunicacion para personas con discapacidad o dificultad fisica</t>
  </si>
  <si>
    <t>Ayudas de mecanografía para los discapacitados físicamente</t>
  </si>
  <si>
    <t>Elemento utilizado para poder ayudar a una persona con discapacidad poder escribir en computadoras o máquinas de escribir.</t>
  </si>
  <si>
    <t>ayuda para escribir a maquina para personas con desafios fisicos,ayuda para escribir a maquina para personas con discapacidad o dificultad fisica,ayudas de comunicacion para personas con discapacidad o dificultad fisica</t>
  </si>
  <si>
    <t>Ayudas de escritura para los discapacitados físicamente</t>
  </si>
  <si>
    <t>Elemento utilizado para poder ayudar a una persona con discapacidad poder escribir de forma manual en una superficie.</t>
  </si>
  <si>
    <t>ayuda para escribir para personas con desafios fisicos,ayuda para escribir para personas con discapacidad o dificultad fisica,ayudas de comunicacion para personas con discapacidad o dificultad fisica</t>
  </si>
  <si>
    <t>Sintetizadores de voz para los discapacitados físicamente</t>
  </si>
  <si>
    <t>Dispositivo electrónico que combina sonidos básicos de imitar el discurso de un persona.</t>
  </si>
  <si>
    <t>ayudas de comunicacion para personas con discapacidad o dificultad fisica,sintetizadores de voz para personas con desafios fisicos,sintetizadores de voz para personas con discapacidad o dificultad fisica</t>
  </si>
  <si>
    <t>Estuches para ayudas auditivas</t>
  </si>
  <si>
    <t>ayudas de comunicacion para personas con discapacidad o dificultad fisica,estuches para audifonos</t>
  </si>
  <si>
    <t>Ayuda para vestirse y asearse para personas físicamente discapacitadas</t>
  </si>
  <si>
    <t>Ganchos para abotonarse para los discapacitados físicamente</t>
  </si>
  <si>
    <t>Ganchos en fieltro con botones y bordados.</t>
  </si>
  <si>
    <t>ayuda para vestirse y asearse para personas con discapacidad o dificultad fisica,ganchos de botones para personas con desafios fisicos,ganchos de botones para personas con discapacidad o dificultad fisica</t>
  </si>
  <si>
    <t>Kits para vestirse para los discapacitados físicamente</t>
  </si>
  <si>
    <t>Conjunto de dispositivos de uso medico para pacientes con desafios físicos.</t>
  </si>
  <si>
    <t>ayuda para vestirse y asearse para personas con discapacidad o dificultad fisica,equipos de tocador para personas con desafios fisicos,equipos de tocador para personas con discapacidad o dificultad fisica</t>
  </si>
  <si>
    <t>Palos para vestirse para los discapacitados físicamente</t>
  </si>
  <si>
    <t>Un bastón ligero de madera con un gancho especial en un lado y otro gancho en "C" que ayuda a poner camisas, chamarras o sacos. </t>
  </si>
  <si>
    <t>ayuda para vestirse y asearse para personas con discapacidad o dificultad fisica,bastones para vestir para personas con desafios fisicos,bastones para vestir para personas con discapacidad o dificultad fisica</t>
  </si>
  <si>
    <t>Cepillos de pelo o peinillas para los discapacitados físicamente</t>
  </si>
  <si>
    <t>Es un utensilio plano con púas que sirve para arreglar, desenredar y limpiar el cabello u otras fibras</t>
  </si>
  <si>
    <t>2.3.9.1.02</t>
  </si>
  <si>
    <t>Útiles y materiales de limpieza e higiene personal</t>
  </si>
  <si>
    <t>ayuda para vestirse y asearse para personas con discapacidad o dificultad fisica,peines y cepillos para personas con desafios fisicos,peines y cepillos para personas con discapacidad o dificultad fisica</t>
  </si>
  <si>
    <t>Espejo de inspección para los discapacitados físicamente</t>
  </si>
  <si>
    <t>Espejos  para inspeccionar zonas de difícil acceso</t>
  </si>
  <si>
    <t>ayuda para vestirse y asearse para personas con discapacidad o dificultad fisica,espejo de inspeccion para personas con desafios fisicos,espejo de inspeccion para personas con discapacidad o dificultad fisica</t>
  </si>
  <si>
    <t>Aplicadores de lociones para los discapacitados físicamente</t>
  </si>
  <si>
    <t>Elementos diseñados para dispensar la loción a una persona con discapacidad física.</t>
  </si>
  <si>
    <t>aplicadores de locion para personas con desafios fisicos,aplicadores de locion para personas con discapacidad o dificultad fisica,ayuda para vestirse y asearse para personas con discapacidad o dificultad fisica</t>
  </si>
  <si>
    <t>Cuidado de la boca para los discapacitados físicamente</t>
  </si>
  <si>
    <t>Elementos diseñados para la higiene bucal de una persona con discapacidad.</t>
  </si>
  <si>
    <t>ayuda para vestirse y asearse para personas con discapacidad o dificultad fisica,cuidado de la boca para personas con desafios fisicos,cuidado de la boca para personas con discapacidad o dificultad fisica</t>
  </si>
  <si>
    <t>Cortaúñas o limas para los discapacitados físicamente</t>
  </si>
  <si>
    <t xml:space="preserve">Es una herramienta similar a unas tenacillas con cuchilla curva que se utilizan para cortar las uñas. Suele ser metálico, los hay de diferentes tamaños, y está compuesto básicamente por dos láminas unidas por un extremo, las cuales poseen sendas hojas de </t>
  </si>
  <si>
    <t>ayuda para vestirse y asearse para personas con discapacidad o dificultad fisica,cortaunas o limas para personas con desafios fisicos,cortaunas o limas para personas con discapacidad o dificultad fisica</t>
  </si>
  <si>
    <t>Ganchos para sujetarse los pantalones para los discapacitados físicamente</t>
  </si>
  <si>
    <t xml:space="preserve">Son correas elásticas de tela, que giran sobre los hombros para sostener el pantalón. Toda la correa de los tirantes puede ser elástica o sólo al final del accesorio. </t>
  </si>
  <si>
    <t>abrazaderas de pantalon para personas con desafios fisicos,abrazaderas de pantalon para personas con discapacidad o dificultad fisica,ayuda para vestirse y asearse para personas con discapacidad o dificultad fisica</t>
  </si>
  <si>
    <t>Calzadores para los discapacitados físicamente</t>
  </si>
  <si>
    <t>Elementos diseñados para apoyar a una persona con discapacidad para calzarse los zapatos.</t>
  </si>
  <si>
    <t>atadores de zapatos para personas con desafios fisicos,atadores de zapatos para personas con discapacidad o dificultad fisica,ayuda para vestirse y asearse para personas con discapacidad o dificultad fisica</t>
  </si>
  <si>
    <t>Hormas de zapatos para los discapacitados físicamente</t>
  </si>
  <si>
    <t>Elementos diseñados para apoyar a una persona con discapacidad para hacer los nudos de los zapatos.</t>
  </si>
  <si>
    <t>ayuda para vestirse y asearse para personas con discapacidad o dificultad fisica,calzadores para personas con desafios fisicos,calzadores para personas con discapacidad o dificultad fisica</t>
  </si>
  <si>
    <t>Media o ayudas para apilar para los discapacitados físicamente</t>
  </si>
  <si>
    <t>Elementos diseñados para apoyar a una persona con discapacidad para ponerse las medias.</t>
  </si>
  <si>
    <t>ayuda para calcetines y media para personas con desafios fisicos,ayuda para calcetines y media para personas con discapacidad o dificultad fisica,ayuda para vestirse y asearse para personas con discapacidad o dificultad fisica</t>
  </si>
  <si>
    <t>Jaladores de cremalleras para los discapacitados físicamente</t>
  </si>
  <si>
    <t>Elementos diseñados para apoyar a una persona con discapacidad para subirse la cremallera.</t>
  </si>
  <si>
    <t>ayuda para vestirse y asearse para personas con discapacidad o dificultad fisica,tiracremalleras o cierres para personas con discapacidad o dificultad fisica,tiracremalleras para personas con desafios fisicos</t>
  </si>
  <si>
    <t>Ayuda de preparación de comida y bebida y alimentos para personas físicamente discapacitadas</t>
  </si>
  <si>
    <t>Materiales anti resbalón para los discapacitados físicamente</t>
  </si>
  <si>
    <t>Material para evitar su deslizamiento sobre superficies resbaladizas</t>
  </si>
  <si>
    <t>ayuda de preparacion de comida y bebida y alimentos para personas con discapacidad o dificultad fisi,materiales antideslizantes para disminuidos fisicos</t>
  </si>
  <si>
    <t>Dispositivos de ayuda para cocinar para los discapacitados físicamente</t>
  </si>
  <si>
    <t>Son dispositivos especialmente diseñados para personas con desafios fisicos.</t>
  </si>
  <si>
    <t>ayuda de preparacion de comida y bebida y alimentos para personas con discapacidad o dificultad fisi,dispositivos auxiliares de cocina para personas con desafios fisicos,dispositivos auxiliares de cocina para personas con discapacidad o dificultad fisica</t>
  </si>
  <si>
    <t>Abre latas para los físicamente discapacitados</t>
  </si>
  <si>
    <t>Elementos diseñados para apoyar a una persona con discapacidad para abrir latas.</t>
  </si>
  <si>
    <t>abrelatas para personas con desafios fisicos,abrelatas para personas con discapacidad o dificultad fisica,ayuda de preparacion de comida y bebida y alimentos para personas con discapacidad o dificultad fisi</t>
  </si>
  <si>
    <t>Picadores para los discapacitados físicamente</t>
  </si>
  <si>
    <t>Elementos diseñados para apoyar a una persona con discapacidad para cortar.</t>
  </si>
  <si>
    <t>ayuda de preparacion de comida y bebida y alimentos para personas con discapacidad o dificultad fisi,cortadores para personas con desafios fisicos,cortadores para personas con discapacidad o dificultad fisica</t>
  </si>
  <si>
    <t>Tazas o tazones (mugs) para los discapacitados físicamente</t>
  </si>
  <si>
    <t>Tazas y jarras para personas con desafios fisicos.</t>
  </si>
  <si>
    <t>ayuda de preparacion de comida y bebida y alimentos para personas con discapacidad o dificultad fisi,tazas o jarras para personas con desafios fisicos,tazas o jarras para personas con discapacidad o dificultad fisica</t>
  </si>
  <si>
    <t>Sujetadores de cubiertos o de utensilios para los discapacitados físicamente</t>
  </si>
  <si>
    <t>Cubertería o portautensilio especiales para personas con desafíos físicos</t>
  </si>
  <si>
    <t>ayuda de preparacion de comida y bebida y alimentos para personas con discapacidad o dificultad fisi,cuberteria o portautensilio para personas con desafios fisicos,cuberteria o portautensilio para personas con discapacidad o dificultad fisica</t>
  </si>
  <si>
    <t>Cubiertos o utensilios para los discapacitados físicamente</t>
  </si>
  <si>
    <t>ayuda de preparacion de comida y bebida y alimentos para personas con discapacidad o dificultad fisi,cuberteria o utensilios para personas con desafios fisicos,cuberteria o utensilios para personas con discapacidad o dificultad fisica</t>
  </si>
  <si>
    <t>Tablas para cortar o pelar para los discapacitados físicamente</t>
  </si>
  <si>
    <t>Tablas de cortar o mondar especialmente diseñadas para personas con desafíos físicos</t>
  </si>
  <si>
    <t>ayuda de preparacion de comida y bebida y alimentos para personas con discapacidad o dificultad fisi,tablas de cortar o mondar para personas con desafios fisicos,tablas de cortar o mondar para personas con discapacidad o dificultad fisica</t>
  </si>
  <si>
    <t>Sujetadores de bebida para los discapacitados físicamente</t>
  </si>
  <si>
    <t>Portabebidas para personas con desafíos físicos</t>
  </si>
  <si>
    <t>ayuda de preparacion de comida y bebida y alimentos para personas con discapacidad o dificultad fisi,portabebidas para personas con desafios fisicos,portabebidas para personas con discapacidad o dificultad fisica</t>
  </si>
  <si>
    <t>Baberos o recogedores de comida para los discapacitados físicamente</t>
  </si>
  <si>
    <t>Biberones o cogedor de comida para personas con desafíos físicos</t>
  </si>
  <si>
    <t>ayuda de preparacion de comida y bebida y alimentos para personas con discapacidad o dificultad fisi,biberones o cogedor de comida para personas con desafios fisicos,biberones o cogedor de comida para personas con discapacidad o dificultad fisica</t>
  </si>
  <si>
    <t>Forros para comida para los discapacitados físicamente</t>
  </si>
  <si>
    <t>Protectores de comida para personas con desafíos físicos</t>
  </si>
  <si>
    <t>ayuda de preparacion de comida y bebida y alimentos para personas con discapacidad o dificultad fisi,protectores de comida para personas con desafios fisicos,protectores de comida para personas con discapacidad o dificultad fisica</t>
  </si>
  <si>
    <t>Sujetadores para dispositivos de cocina para los discapacitados físicamente</t>
  </si>
  <si>
    <t>Asideros para dispositivos de cocina para personas con desafíos físicos</t>
  </si>
  <si>
    <t>asideros para dispositivos de cocina para personas con desafios fisicos,asideros para dispositivos de cocina para personas con discapacidad o dificultad fisica,ayuda de preparacion de comida y bebida y alimentos para personas con discapacidad o dificultad fisi</t>
  </si>
  <si>
    <t>Temporizadores digitales jumbo para los discapacitados físicamente</t>
  </si>
  <si>
    <t>Reloj automático jumbo de dígitos para personas con desafíos físicos</t>
  </si>
  <si>
    <t>ayuda de preparacion de comida y bebida y alimentos para personas con discapacidad o dificultad fisi,reloj automatico jumbo de digitos para personas con desafios fisicos,reloj automatico jumbo de digitos para personas con discapacidad o dificultad fisica</t>
  </si>
  <si>
    <t>Ayudas para medir para los discapacitados físicamente</t>
  </si>
  <si>
    <t>Elementos diseñados para apoyar a una persona con discapacidad para realizar mediciones.</t>
  </si>
  <si>
    <t>ayuda de preparacion de comida y bebida y alimentos para personas con discapacidad o dificultad fisi,ayudas de medir para personas con desafios fisicos,ayudas de medir para personas con discapacidad o dificultad fisica</t>
  </si>
  <si>
    <t>Auto alimentadores o accesorios para los discapacitados físicamente</t>
  </si>
  <si>
    <t>Elementos diseñados para apoyar a una persona con discapacidad para su alimentación diaria.</t>
  </si>
  <si>
    <t>autoalimentadores para disminuidos fisicos o accesorios,ayuda de preparacion de comida y bebida y alimentos para personas con discapacidad o dificultad fisi</t>
  </si>
  <si>
    <t>Pitillos o sujeta pitillos para los discapacitados físicamente</t>
  </si>
  <si>
    <t>Elementos diseñados para apoyar a una persona con discapacidad para poder sorber liquidos a través de los carrizos.</t>
  </si>
  <si>
    <t>ayuda de preparacion de comida y bebida y alimentos para personas con discapacidad o dificultad fisi,pajas o portapajas para personas con desafios fisicos,pajas o portapajas para personas con discapacidad o dificultad fisica</t>
  </si>
  <si>
    <t>Vajillas para los discapacitados físicamente</t>
  </si>
  <si>
    <t>Vajilla para personas con desafíos físicos</t>
  </si>
  <si>
    <t>ayuda de preparacion de comida y bebida y alimentos para personas con discapacidad o dificultad fisi,vajilla para personas con desafios fisicos,vajilla para personas con discapacidad o dificultad fisica</t>
  </si>
  <si>
    <t>Balanzas de comida habladoras para los discapacitados físicamente</t>
  </si>
  <si>
    <t>Dispositivo electrónico utilizado para pesar alimentos e indicar por medio de una voz el peso correspondiente.</t>
  </si>
  <si>
    <t>ayuda de preparacion de comida y bebida y alimentos para personas con discapacidad o dificultad fisi,balances parlantes de alimento para personas con desafios fisicos,balances parlantes de alimento para personas con discapacidad o dificultad fisica</t>
  </si>
  <si>
    <t>Cuidado de la casa y ayuda para el cuidado de la casa para personas físicamente discapacitadas</t>
  </si>
  <si>
    <t>Abridores de puertas para los discapacitados físicamente</t>
  </si>
  <si>
    <t>Abre puertas para personas con desafíos físicos</t>
  </si>
  <si>
    <t>abre puertas para personas con desafios fisicos,abre puertas para personas con discapacidad o dificultad fisica,cuidado de la casa y ayuda para el cuidado de la casa para personas con discapacidad o dificultad fi</t>
  </si>
  <si>
    <t>Dispositivos para echar llave o sujetadores para los discapacitados físicamente</t>
  </si>
  <si>
    <t>Portallaves o torna llaves para personas con desafíos físicos</t>
  </si>
  <si>
    <t>cuidado de la casa y ayuda para el cuidado de la casa para personas con discapacidad o dificultad fi,portallaves o torna llaves para personas con desafios fisicos,portallaves o torna llaves para personas con discapacidad o dificultad fisica</t>
  </si>
  <si>
    <t>Dispositivos para abrir puertas para los discapacitados físicamente</t>
  </si>
  <si>
    <t>Tiradores para personas con desafíos físicos</t>
  </si>
  <si>
    <t>cuidado de la casa y ayuda para el cuidado de la casa para personas con discapacidad o dificultad fi,torna tiradores para personas con desafios fisicos,torna tiradores para personas con discapacidad o dificultad fisica</t>
  </si>
  <si>
    <t>Extensiones de interruptores de luz para los discapacitados físicamente</t>
  </si>
  <si>
    <t>Elementos diseñados para apoyar a una persona con discapacidad para prender y apagar las luces.</t>
  </si>
  <si>
    <t>cuidado de la casa y ayuda para el cuidado de la casa para personas con discapacidad o dificultad fi,extensiones de interruptores de la luz para personas con desafios fisicos,extensiones de interruptores de la luz para personas con discapacidad o dificultad fisica</t>
  </si>
  <si>
    <t>Plumeros o cepillos de mango largo para los discapacitados físicamente</t>
  </si>
  <si>
    <t>Elementos diseñados para apoyar a una persona con discapacidad para recoger el polvo</t>
  </si>
  <si>
    <t>cuidado de la casa y ayuda para el cuidado de la casa para personas con discapacidad o dificultad fi,recogedores de polvo o cepillos con mango largo para personas con desafios fisicos,recogedores de polvo o cepillos con mango largo para personas con discapacidad o dificultad fisica</t>
  </si>
  <si>
    <t>Tijeras que se abren solas para los discapacitados físicamente</t>
  </si>
  <si>
    <t>cuidado de la casa y ayuda para el cuidado de la casa para personas con discapacidad o dificultad fisicos,tijeras de autoapertura para disminuidos fisicos</t>
  </si>
  <si>
    <t>Cepillos de succión para los discapacitados físicamente</t>
  </si>
  <si>
    <t>Elementos diseñados para apoyar a una persona con discapacidad para la limpieza de superficies.</t>
  </si>
  <si>
    <t>cepillos de succion para personas con desafios fisicos,cepillos de succion para personas con discapacidad o dificultad fisica,cuidado de la casa y ayuda para el cuidado de la casa para personas con discapacidad o dificultad fisicos</t>
  </si>
  <si>
    <t>Aparatos de tiempo libre y recreo para personas físicamente discapacitadas</t>
  </si>
  <si>
    <t>Barajadores de naipe automáticos para los discapacitados físicamente</t>
  </si>
  <si>
    <t>aparatos de tiempo libre y recreo para personas con discapacidad o dificultad fisica,barajadora aotomatica de cartas para personas con desafios fisicos,barajadora automatica de cartas para personas con discapacidad o dificultad fisica</t>
  </si>
  <si>
    <t>Juegos de mesa para los discapacitados físicamente</t>
  </si>
  <si>
    <t>Es un juego de mesa que utiliza uno o más tableros como soporte y -lo que es más importante- como parte fundamental de su sistema de juego</t>
  </si>
  <si>
    <t>aparatos de tiempo libre y recreo para personas con discapacidad o dificultad fisica,d,juegos de tablas para personas con desafios fisicos,juegos de tablas para personas con discapacidad o dificultad fisica</t>
  </si>
  <si>
    <t>Sujetadores de libros para los discapacitados físicamente</t>
  </si>
  <si>
    <t>Conjunto de correas usadas para sujetar y transportar libros o cuadernos</t>
  </si>
  <si>
    <t>,aparatos de tiempo libre y recreo para personas con discapacidad o dificultad fisica,portalibros para personas con discapacidad o dificultad fisica</t>
  </si>
  <si>
    <t>Naipes de figuras grandes o braille para los discapacitados físicamente</t>
  </si>
  <si>
    <t>Los juegos de naipes, (cartas o barajas) en Braille y de impresión grande</t>
  </si>
  <si>
    <t>aparatos de tiempo libre y recreo para personas con discapacidad o dificultad fisica,cartas de naipe de braille o de cara grande para personas con desafios fisicos,cartas de naipe de braille o de cara grande para personas con discapacidad o dificultad fisica</t>
  </si>
  <si>
    <t>Equipo de camping para los discapacitados físicamente</t>
  </si>
  <si>
    <t>Elementos diseñados para apoyar a una persona con discapacidad para poder acampar.</t>
  </si>
  <si>
    <t>aparatos de tiempo libre y recreo para personas con discapacidad o dificultad fisica,equipo de campamento para personas con desafios fisicos,equipo de campamento para personas con discapacidad o dificultad fisica</t>
  </si>
  <si>
    <t>Ayudas de pesca o cacería para los discapacitados físicamente</t>
  </si>
  <si>
    <t>Elementos diseñados para apoyar a una persona con discapacidad para poder cazar o pescar.</t>
  </si>
  <si>
    <t>aparatos de tiempo libre y recreo para personas con discapacidad o dificultad fisica,auxilio de caza o de pesca para personas con desafios fisicos,auxilio de caza o de pesca para personas con discapacidad o dificultad fisica</t>
  </si>
  <si>
    <t>Ayudas de flotación o natación para los discapacitados físicamente</t>
  </si>
  <si>
    <t>Elementos diseñados para apoyar a una persona con discapacidad para poder estar a flote.</t>
  </si>
  <si>
    <t>aparatos de tiempo libre y recreo para personas con discapacidad o dificultad fisica,auxilio de flotacion o natacion para personas con desafios fisicos,auxilio de flotacion o natacion para personas con discapacidad o dificultad fisica,flotation or swimming aids for the physically challenged</t>
  </si>
  <si>
    <t>Herramientas de jardinería para los discapacitados físicamente</t>
  </si>
  <si>
    <t>Elementos diseñados para apoyar a una persona con discapacidad para poder limpiar, cortar y arreglar el jardín.</t>
  </si>
  <si>
    <t>aparatos de tiempo libre y recreo para personas con discapacidad o dificultad fisica,herramientas de jardin para personas con desafios fisicos,herramientas de jardin para personas con discapacidad o dificultad fisica</t>
  </si>
  <si>
    <t>Herramientas o materiales o equipos de manualidades para los discapacitados físicamente</t>
  </si>
  <si>
    <t>Elementos diseñados para apoyar a una persona con discapacidad para poder realizar trabajos de artesanía.</t>
  </si>
  <si>
    <t>aparatos de tiempo libre y recreo para personas con discapacidad o dificultad fisica,herramientas y materiales de artesania para personas con desafios fisicos,herramientas y materiales de artesania para personas con discapacidad o dificultad fisica</t>
  </si>
  <si>
    <t>Volteadores de páginas para los discapacitados físicamente</t>
  </si>
  <si>
    <t>Elementos diseñados para apoyar a una persona con discapacidad para poder pasar las páginas de un libro o cuaderno.</t>
  </si>
  <si>
    <t>aparatos de tiempo libre y recreo para personas con discapacidad o dificultad fisica,tornapaginas para personas con desafios fisicos,tornapaginas para personas con discapacidad o dificultad fisica</t>
  </si>
  <si>
    <t>Sujetadores de naipes para los discapacitados físicamente</t>
  </si>
  <si>
    <t>Con estos portanaipes para sujetar las barajas para ser usados por personas con desafíos físicos.</t>
  </si>
  <si>
    <t>aparatos de tiempo libre y recreo para personas con discapacidad o dificultad fisica,porta naipes para personas con desafios fisicos,porta naipes para personas con discapacidad o dificultad fisica</t>
  </si>
  <si>
    <t>Ayudas de costura para los discapacitados físicamente</t>
  </si>
  <si>
    <t>Elementos diseñados para apoyar a una persona con discapacidad para poder coser.</t>
  </si>
  <si>
    <t>aparatos de tiempo libre y recreo para personas con discapacidad o dificultad fisica,auxilio de costura para personas con desafios fisicos,auxilio de costura para personas con discapacidad o dificultad fisica</t>
  </si>
  <si>
    <t>Ayudas para fumar para los discapacitados físicamente</t>
  </si>
  <si>
    <t>Elementos diseñados para apoyar a una persona con discapacidad para poder fumar.</t>
  </si>
  <si>
    <t>aparatos de tiempo libre y recreo para personas con discapacidad o dificultad fisica,dispositivos de ayuda para fumar para disminuidos fisicos</t>
  </si>
  <si>
    <t>Auxilio de manejo de medicamentos para personas físicamente discapacitadas</t>
  </si>
  <si>
    <t>Trituradores o partidores de píldoras para los discapacitados físicamente</t>
  </si>
  <si>
    <t>Los trituradores de pastillas reducen fácilmente las pastillas a polvo .</t>
  </si>
  <si>
    <t>auxilio de manejo de medicamentos para personas con discapacidad o dificultad fisica,trituradoras o partidoras de pildoras para personas con desafios fisicos,trituradoras o partidoras de pildoras para personas con discapacidad o dificultad fisica</t>
  </si>
  <si>
    <t>Organizadores de píldoras para los discapacitados físicamente</t>
  </si>
  <si>
    <t>Elementos diseñados para apoyar a una persona con discapacidad para mantener ordenadas las píldoras que se toman.</t>
  </si>
  <si>
    <t>auxilio de manejo de medicamentos para personas con discapacidad o dificultad fisica,organizadoras de pildoras para personas con desafios fisicos,organizadoras de pildoras para personas con discapacidad o dificultad fisica</t>
  </si>
  <si>
    <t>Recordadores de píldoras para los discapacitados físicamente</t>
  </si>
  <si>
    <t>Son aparatos para recordar las píldoras para personas con desafíos físicos</t>
  </si>
  <si>
    <t>aparato para recordar las pildoras para personas con desafios fisicos,aparato para recordar las pildoras para personas con discapacidad o dificultad fisica,auxilio de manejo de medicamentos para personas con discapacidad o dificultad fisica</t>
  </si>
  <si>
    <t>Exprimidores de tubos para los discapacitados físicamente</t>
  </si>
  <si>
    <t>Un apretador-enrollador de tubos especialmente diseñado para personas con desafios fisicos.</t>
  </si>
  <si>
    <t>apretatubos para personas con desafios fisicos,apretatubos para personas con discapacidad o dificultad fisica,auxilio de manejo de medicamentos para personas con discapacidad o dificultad fisica</t>
  </si>
  <si>
    <t>Ayuda para llegar o agarrar para personas físicamente discapacitadas</t>
  </si>
  <si>
    <t>Materiales o dispositivos de agarre para los discapacitados físicamente</t>
  </si>
  <si>
    <t>Material o dispositivos para agarrar para personas con desafíos físicos</t>
  </si>
  <si>
    <t>ayuda para llegar o agarrar para personas con discapacidad o dificultad fisica,material o dispositivos para agarrar para personas con desafios fisicos,material o dispositivos para agarrar para personas con discapacidad o dificultad fisica</t>
  </si>
  <si>
    <t>Sujetadores para los discapacitados físicamente</t>
  </si>
  <si>
    <t>Soportes para personas con desafíos físicos</t>
  </si>
  <si>
    <t>ayuda para llegar o agarrar para personas con discapacidad o dificultad fisica,soportes para personas con desafios fisicos,soportes para personas con discapacidad o dificultad fisica</t>
  </si>
  <si>
    <t>Abridores de contenedores para los discapacitados físicamente</t>
  </si>
  <si>
    <t>Abrecontenedores para personas con desafíos físicos</t>
  </si>
  <si>
    <t>abrecontenedores para personas con desafios fisicos,abrecontenedores para personas con discapacidad o dificultad fisica,ayuda para llegar o agarrar para personas con discapacidad o dificultad fisica</t>
  </si>
  <si>
    <t>Alcanzadores para los discapacitados físicamente</t>
  </si>
  <si>
    <t>Alcanzadoras para personas con desafíos físicos</t>
  </si>
  <si>
    <t>alcanzadoras para personas con desafios fisicos,alcanzadoras para personas con discapacidad o dificultad fisica,ayuda para llegar o agarrar para personas con discapacidad o dificultad fisica</t>
  </si>
  <si>
    <t>Productos para administración intravenosa y arterial</t>
  </si>
  <si>
    <t>Accesorios y catéteres y cánulas intravenosas y arteriales</t>
  </si>
  <si>
    <t>Catéteres de línea arterial</t>
  </si>
  <si>
    <t>Un catéter especial (tubo de plástico) que se coloca en una arteria y se utiliza para controlar la presión arterial y tomar muestras de sangre.</t>
  </si>
  <si>
    <t>accesorios y cateteres y canulas intravenosas y arteriales,cateter arterial radial,cateter arterio,cateter arterio pulmonar,cateter arteriopulmonar,cateter aspir.,cateter balon,cateter cavafix,cateter hickmann,cateter lumen,cateter radiopaco,cateteres de linea arterial,sgc</t>
  </si>
  <si>
    <t>Válvulas de descarga de catéteres arteriales de línea continua</t>
  </si>
  <si>
    <t>Dispositivo utilizado para permitir la limpieza de impurezas del catéter de línea arterial continua.</t>
  </si>
  <si>
    <t>accesorios y cateteres y canulas intravenosas y arteriales,valvulas de limpieza automatica del cateter de linea arterial continua</t>
  </si>
  <si>
    <t>Catéteres venosos centrales</t>
  </si>
  <si>
    <t>Es una sonda plástica larga y suave (generalmente hecha de silicona) que se coloca a través de una pequeña incisión en el cuello, el tórax o la ingle, dentro de una vena grande en el tórax con el fin de permitir la administración de líquidos y medicamento</t>
  </si>
  <si>
    <t>accesorios y cateteres y canulas intravenosas y arteriales,caterter arteria pulmonar,cateter central,cateter joline,cateter perctutaneo,cateter venoso,cateter venoso central,cateter venoso central via periferica,cateteres del venosa central,joline</t>
  </si>
  <si>
    <t>Catéteres intravenosos periféricos para uso general</t>
  </si>
  <si>
    <t>accesorios y cateteres y canulas intravenosas y arteriales,cateter abdominal,cateter angio,cateter angioplastia,cateter cistometria,cateter doble,cateter embolectomia,cateter embolia,cateter endarterectomia,cateter epicutaneo,cateter epidural,cateter fibronoscopia,cateter hidrofilico,cateter implanto fix,cateter intravena
,cateter lumen,cateter multiproposito,cateter neonatal,cateter pig,cateter pigtail,cateter pigtil,cateter quimoterapia,cateter telescopado,cateter toraxico,cateter tunelizado,cateter vascular,cateteres intravenosos perifericos para uso general</t>
  </si>
  <si>
    <t>Catéteres pediátricos o intravenosos para venas del cuero cabelludo o arteriales</t>
  </si>
  <si>
    <t>Es una sonda delgada que se coloca en una arteria en la muñeca, ingle u otra localización parar medir la presión sanguínea con mayor precisión de la que es posible con el manguito de presión.</t>
  </si>
  <si>
    <t>accesorios y cateteres y canulas intravenosas y arteriales,cateter intravena,cateteres arteriales o intravenosos pediatricos o de microflujo o de vena del pericraneo</t>
  </si>
  <si>
    <t>Catéteres umbilicales</t>
  </si>
  <si>
    <t>Elemento que permite la administración de líquidos y medicamentos sin tener que reemplzar una vía intravenosa frecuentemente.</t>
  </si>
  <si>
    <t>accesorios y cateteres y canulas intravenosas y arteriales,cateter umbilical,cateter umbilical fr esteril,cateter venoso umbilical,cateteres umblicos</t>
  </si>
  <si>
    <t>Kits de arranque intravenoso o arterial sin catéter</t>
  </si>
  <si>
    <t>Instrumentos que se utilizan para poder instalar una intravenosa.</t>
  </si>
  <si>
    <t>accesorios y cateteres y canulas intravenosas y arteriales,equipo de empezar arterial o intravenoso sin cateter</t>
  </si>
  <si>
    <t>Kits de cuidado de la piel para catéter arterial o intravenoso</t>
  </si>
  <si>
    <t>Equipo dermatológico para catéteres intravenoso para la monitorización de la presión venosa, la obtención de muestras de sangre y la administración de fármacos y líquidos.</t>
  </si>
  <si>
    <t>accesorios y cateteres y canulas intravenosas y arteriales,kits dermatologicos para cateteres intravenosos o arteriales</t>
  </si>
  <si>
    <t>Bandejas para catéteres intravenosos o arteriales</t>
  </si>
  <si>
    <t>Bandejas estériles que 
contienen todos los elementos necesarios para la realización del cada 
procedimiento.</t>
  </si>
  <si>
    <t>accesorios y cateteres y canulas intravenosas y arteriales,bandejas para cateteres intravenosos o arteriales</t>
  </si>
  <si>
    <t>Cánulas intravenosas o arteriales y accesorios</t>
  </si>
  <si>
    <t>Estas agujas de catéter o cánulas están diseñadas para una punción lo más indolora posible gracias a su afilado de triple bisel. Se utilizan para la inyección de medicamentos o fluidos por vía intravenosa o endovenosa.</t>
  </si>
  <si>
    <t>accesorios y cateteres y canulas intravenosas y arteriales,agujas de catéter,canula intra vena,canula intravena,canula intravenosa,canula mayo,canula mayo guedel,canula teflon,canula vialon,canulas para cateteres intravenosos o arteriales,o accesorios</t>
  </si>
  <si>
    <t>Kits de cateterización cardiovascular</t>
  </si>
  <si>
    <t>Equipo para colocación de catéteres.</t>
  </si>
  <si>
    <t>accesorios y cateteres y canulas intravenosas y arteriales,intoductor venoso,kit cateter,kits de colocacion de cateteres cardiovasculares</t>
  </si>
  <si>
    <t>Tubería y juegos de administración arterial o intravenoso y productos relacionados</t>
  </si>
  <si>
    <t>Detectores de burbujas de aire para administración arterial o intravenosa</t>
  </si>
  <si>
    <t>Dispositivo utilizado para detectar una burbuja de aire en el proceso de instalación de una intravenosa.</t>
  </si>
  <si>
    <t>detectores de burbuja de aire en la administracion arterial o intravenosa,tuberia y juegos de administracion arterial o intravenoso y productos relacionados</t>
  </si>
  <si>
    <t>Puertos o lugares de inyección o tapas o protectores para administración arterial o intravenosa</t>
  </si>
  <si>
    <t>Elementos que se utilizan para detener la salida de la sangre por una intravenosa.</t>
  </si>
  <si>
    <t>protectores o tapas o sitios de inyeccion o puertos de administracion arterial o intravenosa,tapas amarillas o rojas,tuberia y juegos de administracion arterial o intravenoso y productos relacionados</t>
  </si>
  <si>
    <t>Tubos de extensión arteriales o intravenosos</t>
  </si>
  <si>
    <t>Elemento tubular que se utiliza con la finalidad de alargar más la artería o la intravenosa.</t>
  </si>
  <si>
    <t>alargadopr macho-hembra,alargador arterial,alargador macho,alargador macho-macho,alargador venoso,alargadores arteriales,alargadores venosos,alrgador hembra,bajada de suero
,cable cateter,cable conector cateter,cable extension,cable extension paciente,cable gastro cardiaco,equipo de administracion de soluciones,extension c/t,extension paciente,extension perfusor,extensor venoso,extensores arteriales,extensores venosos,merit medical,tuberia de extension arterial o intravenosa,tuberia y juegos de administracion arterial o intravenoso y productos relacionados</t>
  </si>
  <si>
    <t>Adaptadores o conectores o candados o tapas o protectores para tubos arteriales o intravenosos</t>
  </si>
  <si>
    <t>Elementos que se utilizan para detener la salida de la sangre por una tubería intravenosa.</t>
  </si>
  <si>
    <t>protectores o tapas o cierres o conectadores o adaptadores de la tuberia arterial o intravenosa,tapas amarillas o rojas,tuberia y juegos de administracion arterial o intravenoso y productos relacionados</t>
  </si>
  <si>
    <t>Válvulas de chequeo de tubos arteriales o intravenosos</t>
  </si>
  <si>
    <t>Las válvulas de retención válvulas de que están destinadas a impedir la inversión del flujo en las tuberías.</t>
  </si>
  <si>
    <t>tuberia y juegos de administracion arterial o intravenoso y productos relacionados,valvulas de retencion de tuberia arterial o intravenosa</t>
  </si>
  <si>
    <t>Pinzas de tubos intravenosos o arteriales</t>
  </si>
  <si>
    <t>Se utilizan para cerrar las heridas de la piel y para conectar o retirar los vasos sanguíneos internos. Las grapas permanecen en el cuerpo cuando se utilizan para apretar los vasos sanguíneos. En ambos casos, pequeños trozos de metal pueden ser dejados en</t>
  </si>
  <si>
    <t>grapas de tubos arteriales o intravenosos,tuberia y juegos de administracion arterial o intravenoso y productos relacionados</t>
  </si>
  <si>
    <t>Filtros o pantallas para tubos arteriales o intravenosos de uso general</t>
  </si>
  <si>
    <t>Elementos que se utilizan para depurar las sustancias que pasan a través de una arteria o intravenosa.</t>
  </si>
  <si>
    <t>filtros o pantallas arteriales o intravenosos para uso general,tuberia y juegos de administracion arterial o intravenoso y productos relacionados</t>
  </si>
  <si>
    <t>Etiquetas o cintas de identificación de tubos intravenosos o arteriales</t>
  </si>
  <si>
    <t>Elemento con un adhesivo en una de sus partes para poder ser adherido a los tubos arteriales o intravenosos para su identificación.</t>
  </si>
  <si>
    <t>cintas o etiquetas de identificacion de tubos arteriales o intravenosos,tuberia y juegos de administracion arterial o intravenoso y productos relacionados</t>
  </si>
  <si>
    <t>Sets de administración de tubos intravenosos o arteriales</t>
  </si>
  <si>
    <t>Conjunto de elemtoss de tubos arteriales o intravenosos</t>
  </si>
  <si>
    <t>bajada de suero,equipo de administracion de soluciones
,juegos de administracion de tubos arteriales o intravenosos,tuberia y juegos de administracion arterial o intravenoso y productos relacionados</t>
  </si>
  <si>
    <t>Puertos o tapas o protectores de entrada de espiga de tubos intravenosos</t>
  </si>
  <si>
    <t>Son protectores o tapas o puertos de entrada de clavo de tubería intravenosa</t>
  </si>
  <si>
    <t>protectores o tapas o puertos de entrada de clavo de tuberia intravenosa,tapas amarillas o rojas,tuberia y juegos de administracion arterial o intravenoso y productos relacionados</t>
  </si>
  <si>
    <t>Espigas o tapas o protectores de tubos intravenosos</t>
  </si>
  <si>
    <t>Son protectores o tapas o clavos de tubería intravenosa</t>
  </si>
  <si>
    <t>protectores o tapas o clavos de tuberia intravenosa,tapas amarillas o rojas,tuberia y juegos de administracion arterial o intravenoso y productos relacionados</t>
  </si>
  <si>
    <t>Puertos de inyección o llaves de paso o colectores sin aguja de tubos arteriales o intravenosos</t>
  </si>
  <si>
    <t>Dispositivo utilizado para administrar los puertos de las tuberias arteriales.</t>
  </si>
  <si>
    <t>distribuidores o llaves de cierre o puertos de inyeccion sin aguja de tuberia arterial o intravenosa,llave de tres pasos,tuberia y juegos de administracion arterial o intravenoso y productos relacionados</t>
  </si>
  <si>
    <t>Cierres o broches de extensión de transferencia de tubos intravenosos</t>
  </si>
  <si>
    <t>Tubos de transferencia con cierres, piernas o broches de presión.</t>
  </si>
  <si>
    <t>cierres o resortes de pierna del traslado de tuberia intravenosa,tuberia y juegos de administracion arterial o intravenoso y productos relacionados</t>
  </si>
  <si>
    <t>Kits de administración de tubos intravenosos con catéter</t>
  </si>
  <si>
    <t>Tuberia intravenosa para la administración de sustancias líquidas directamente en una vena a través de una aguja o tubo (catéter) que se inserta en la vena, permitiendo el acceso inmediato al torrente sanguíneo para suministrar líquidos y medicamentos.</t>
  </si>
  <si>
    <t>alargador venoso,bajada de suero,equipo de administracion de soluciones
,tuberia intravenosa con equipo de administracion del cateter,tuberia y juegos de administracion arterial o intravenoso y productos relacionados</t>
  </si>
  <si>
    <t>Tubos intravenosos de medicación secundaria</t>
  </si>
  <si>
    <t>Los tubos y las vías intravenosas permiten que los medicamentos, fluidos y nutrientes líquidos fluyan hacia el cuerpo.</t>
  </si>
  <si>
    <t>alargador venoso,tuberia intravenosa de medicacion secundaria,tuberia y juegos de administracion arterial o intravenoso y productos relacionados</t>
  </si>
  <si>
    <t>Sets de extensión arterial o intravenosa</t>
  </si>
  <si>
    <t>Equipo de extensión del tubo que se inserta en una cavidad del cuerpo, el conducto o vaso. </t>
  </si>
  <si>
    <t>alargador venoso,sets de extension para cateteres intravenosos o arteriales,tuberia y juegos de administracion arterial o intravenoso y productos relacionados</t>
  </si>
  <si>
    <t>Calentadores de resistencia para agujas</t>
  </si>
  <si>
    <t>El recubrimiento de silicona posibilita una aplicación indolora de la aguja.</t>
  </si>
  <si>
    <t>recubrimientos para agujas,tuberia y juegos de administracion arterial o intravenoso y productos relacionados</t>
  </si>
  <si>
    <t>Bandejas para procedimientos arteriales o intravenosos</t>
  </si>
  <si>
    <t>bandejas estériles que 
contienen todos los elementos necesarios para la realización del cada 
procedimiento.</t>
  </si>
  <si>
    <t>bandejas de procedimientos intravenosos o arteriales,tuberia y juegos de administracion arterial o intravenoso y productos relacionados</t>
  </si>
  <si>
    <t>Bolsas de infusión y recipientes y productos relacionados intravenosos y arteriales</t>
  </si>
  <si>
    <t>Bolsas o contenedores de infusión arterial o intravenosa de único puerto</t>
  </si>
  <si>
    <t>Elemento de plástico que almacena el medicamento que se le va a transferir a un paciente.</t>
  </si>
  <si>
    <t>bolsas de infusion y recipientes y productos relacionados intravenosos y arteriales,bolsas de puerto unico o recipientes de infusion intravenosa o arterial</t>
  </si>
  <si>
    <t>Bolsas o contenedores de transferencia de infusión arterial o intravenosa</t>
  </si>
  <si>
    <t>bolsas de infusion y recipientes y productos relacionados intravenosos y arteriales,bolsas de traslado o recipientes de infusion intravenosa o arterial</t>
  </si>
  <si>
    <t>Calentadores de fluido de infusión arterial o intravenosa</t>
  </si>
  <si>
    <t>Es aquel capaz de infundir soluciones hidroelectroliticasy productos sanguineos normotérmicos, a velocidad variable, y de forma segura”</t>
  </si>
  <si>
    <t>bolsas de infusion y recipientes y productos relacionados intravenosos y arteriales,calentadores de fluido de infusion intravenosa o arterial</t>
  </si>
  <si>
    <t>Bolsas de infusión de presión arterial o intravenosa</t>
  </si>
  <si>
    <t>Elemento de plástico que almacena el medicamento que se le va a transferir a un paciente a través de presión intravenosa..</t>
  </si>
  <si>
    <t>,bolsas de infusion de presion intravenosas y arteriales,bolsas de infusion y recipientes y productos relacionados intravenosos y arteriales,bolsas de nutricion</t>
  </si>
  <si>
    <t>Ensamblajes de vial de infusión de analgésicos</t>
  </si>
  <si>
    <t>Un artículo diseñado para caber en una cámara de bombeo para suministrar medicamentos para el dolor para aliviar a un paciente. Pueden consistir en un vial, tapón, tapa, inyector de brida, inyector de aguja, accesorio luer, y similares</t>
  </si>
  <si>
    <t>bolsas de infusion y recipientes y productos relacionados intravenosos y arteriales,conjuntos de viales de infusion de analgesicos</t>
  </si>
  <si>
    <t>Picos de bolsas o contenedores de transferencia de infusión arterial o intravenosa</t>
  </si>
  <si>
    <t>Recipientes utilizados para almacenas la infusión intravenosa.</t>
  </si>
  <si>
    <t>bolsas de infusion y recipientes y productos relacionados intravenosos y arteriales,bolsas de transferencia o canillas de contenedores de infusion intravenosa o arterial</t>
  </si>
  <si>
    <t>Sets o kits de infusión de analgésicos</t>
  </si>
  <si>
    <t>Equipo de infusión de analgésicos.</t>
  </si>
  <si>
    <t>bolsas de infusion y recipientes y productos relacionados intravenosos y arteriales,sets o kits de infusion de analgesicos</t>
  </si>
  <si>
    <t>Aparatos para posicionar aguja y catéter intravenoso o arterial</t>
  </si>
  <si>
    <t>Forros para tablas de brazo arterial o intravenoso</t>
  </si>
  <si>
    <t>Dispositivos que se utilizan para cerrar la tabla que se utiliza en los brazo intravenoso.</t>
  </si>
  <si>
    <t>aparatos para posicionar aguja y cateter intravenoso o arterial,tapas de tabla de brazo intravenoso o arterial</t>
  </si>
  <si>
    <t>Tablas de brazo arterial o intravenoso</t>
  </si>
  <si>
    <t>Elemento que se utiliza para posicionar el brazo de Intravenosa o arterial.</t>
  </si>
  <si>
    <t>aparatos para posicionar aguja y cateter intravenoso o arterial,tabla de brazo intravenoso o arterial</t>
  </si>
  <si>
    <t>Cintas o vendajes o correas o mangas para posicionamiento de catéter arterial o intravenoso</t>
  </si>
  <si>
    <t>Elemento con un adhesivo en una de sus partes para poder posicionar el catéter al paciente.</t>
  </si>
  <si>
    <t>aparatos para posicionar aguja y cateter intravenoso o arterial,aposito transparente esteril para fijar cateteres centrales y perifericos,cintas o vendaje o tiras o punos de posicionar el cateter intravenoso o arterial,cintas o vendaje o tiras o puños para posicionar el cateter intravenoso o arterial</t>
  </si>
  <si>
    <t>Productos de regulación y medida del flujo intravenoso o arterial</t>
  </si>
  <si>
    <t>Flujómetros o reguladores intravenosos calibrados por dial</t>
  </si>
  <si>
    <t>Empleado para la reducción, regulación y 
estabilización de la tensión.</t>
  </si>
  <si>
    <t>productos de regulacion y medida del flujo intravenoso o arterial,reguladores o calibres de flujo intravenoso calibrado con cuadrante</t>
  </si>
  <si>
    <t>Contadores o reguladores de goteo intravenoso</t>
  </si>
  <si>
    <t>Tubo de cristal o de plástico estrechado en un extremo, de forma que puede dispensar gotas de medicación de una en una.</t>
  </si>
  <si>
    <t>productos de regulacion y medida del flujo intravenoso o arterial,reguladores o cuentagotas intravenosas</t>
  </si>
  <si>
    <t>Detectores ultrasónicos de flujo de sangre</t>
  </si>
  <si>
    <t>Un medidor de flujo ultrasónico es un tipo de medidor de flujo que mide la velocidad de un fluido con ultrasonido para calcular el flujo de volumen.</t>
  </si>
  <si>
    <t>detectores ecograficos de flujo sanguineo,productos de regulacion y medida del flujo intravenoso o arterial</t>
  </si>
  <si>
    <t>Bombas de infusión intravenosa, así como sus analizadores, sensores y accesorios</t>
  </si>
  <si>
    <t>Bombas de infusión intravenosa de uso general</t>
  </si>
  <si>
    <t>Una bomba de infusión es un dispositivo electrónico capaz de suministrar, mediante su programación y de manera controlada, una determinada sustancia por vía intravenosa a pacientes que por su condición así lo requieran</t>
  </si>
  <si>
    <t>,asi como sus analizadores,bombas de infusion intravenosa,bombas de infusion intravenosa para el uso general  bomba de infusion volumetrica,sensores y accesorios</t>
  </si>
  <si>
    <t>Bombas de infusión de jeringa intravenosa</t>
  </si>
  <si>
    <t xml:space="preserve">Uno de los múltiples dispositivos que comprimen automáticamente el émbolo de una jeringa a una velocidad determinada. Estos dispositivos se utilizan con jeringas desechables, y sirven para administrar sangre, medicamentos o nutrientes por vía IV </t>
  </si>
  <si>
    <t>asi como sus analizadores,bombas de infusion intravenosa,bombas de infusion intravenosa con jeringa,sensores y accesorios</t>
  </si>
  <si>
    <t>Bombas de infusión intravenosa multicanal</t>
  </si>
  <si>
    <t>Las bombas de infusión multicanal constan de dos o más bombas de propósito general 
y/o controladores dentro de un mismo equipo.</t>
  </si>
  <si>
    <t>,asi como sus analizadores,bomba de infusion doble canal,bombas de infusion intravenosa,bombas de infusion intravenosa de multicanales,sensores y accesorios</t>
  </si>
  <si>
    <t>Bombas de infusión controlada de analgésicos para pacientes</t>
  </si>
  <si>
    <t xml:space="preserve">Es una 
bomba especial de infusión computarizada que contiene analgésico y lo entrega a través de 
una vía intravenosa (IV). La bomba le permite administrarse el analgésico y controlar la 
cantidad que recibe de éste para aliviar su dolor. El control del </t>
  </si>
  <si>
    <t>asi como sus analizadores,bomba de infusion,bombas de infusion analgesia controladas por el paciente,bombas de infusion intravenosa,sensores y accesorios</t>
  </si>
  <si>
    <t>Partes o accesorios de bombas intravenosas</t>
  </si>
  <si>
    <t>Bomba diseñada para regular la velocidad de flujo de un líquido administrado por vía IV a través de un intracatéter o una aguja de vena craneal.</t>
  </si>
  <si>
    <t>asi como sus analizadores,bombas de infusion intravenosa,piezas o accesorios de bomba intravenosa,repuestos para bombas de infusion,sensores y accesorios</t>
  </si>
  <si>
    <t>Analizadores o sensores de bombas de infusión intravenosas</t>
  </si>
  <si>
    <t>Analizadores de bombas de infusión intravenosa a fin de garantizar su correcto funcionamiento para propósitos diagnósticos o terapéuticos</t>
  </si>
  <si>
    <t>analizadores o sensores de bombas de infusion intravenosa,así como sus analizadores,bombas de infusion intravenosa,repuestos para bombas de infusion,sensores y accesorios</t>
  </si>
  <si>
    <t>Transductores de bombas de infusión intravenosas</t>
  </si>
  <si>
    <t>Traductores de sistemas (bombas) de infusión facilitan la administración parenteral (intravenosa, subcutánea, intraperitoneal, intrarraquídea) de drogas y soluciones, y son usadas donde es esencial la precisión y un aporte constante.</t>
  </si>
  <si>
    <t>asi como sus analizadores,bombas de infusion intravenosa,sensores y accesorios,transductores de bombas de infusion intravenosa</t>
  </si>
  <si>
    <t>Kits o accesorios de bombas de infusión</t>
  </si>
  <si>
    <t>Una bomba de infusión es un dispositivo electrónico capaz de suministrar, mediante su programación y de manera controlada, una determinada sustancia por vía intravenosa a pacientes que por su condición así lo requieran.</t>
  </si>
  <si>
    <t>accesorios de bomba de infusion,asi como sus analizadores,bajada bomba,bajada bomba fotoproteccion,bombas de infusion intravenosa,kits o accesorios de bombas de infusion,sensores y accesorios</t>
  </si>
  <si>
    <t>Sistemas de transporte y suspensión de equipo arterial y intravenoso</t>
  </si>
  <si>
    <t>Colgadores de equipos de línea arterial o intravenosa</t>
  </si>
  <si>
    <t>Elemento que es utilizado para posicionar en el la linea arterial o intravenosa.</t>
  </si>
  <si>
    <t>colgadores de equipo de linea arterial o intravenosa,sistemas de transporte y suspension de equipo arterial y intravenoso</t>
  </si>
  <si>
    <t>Rieles o colgadores montados para sistemas de infusión intravenosa por gravedad</t>
  </si>
  <si>
    <t>Elemento destinado para colocar los sistemas de infusión intravenosa por gravedad.</t>
  </si>
  <si>
    <t>carriles o estantes para sistemas de infusion intravenosa por gravedad,sistemas de transporte y suspension de equipo arterial y intravenoso</t>
  </si>
  <si>
    <t>Postes de infusión intravenosa para sillas de ruedas</t>
  </si>
  <si>
    <t>Elementos normalmente de metal que se pueden adaptar en las sillas de ruedas para poder trasladarse con la infusión intravenosa.</t>
  </si>
  <si>
    <t>sistemas de transporte y suspension de equipo arterial y intravenoso,varas para infusion intravenosa para sillas de ruedas</t>
  </si>
  <si>
    <t>Postes o puestos de línea arterial o intravenosa</t>
  </si>
  <si>
    <t>Elementos normalmente de metal con una base con ruedas  para poder trasladarse con la infusión intravenosa.</t>
  </si>
  <si>
    <t>intravenous or arterial line poles or stands,portasuero,sistemas de transporte y suspension de equipo arterial y intravenoso,varas o pedestales de linea arterial o intravenosa</t>
  </si>
  <si>
    <t>Sistemas de inyectar y retirar intravenosos sin aguja</t>
  </si>
  <si>
    <t>Sets de jeringas de inyección intravenosa sin aguja o cánula de inyección</t>
  </si>
  <si>
    <t>Dispositivos que contienen los émbolo insertadio en un tubo que tiene una pequeña apertura en uno de sus extremmos por donde se conecta la intravenosa.</t>
  </si>
  <si>
    <t>canulas de inyeccion o equipos de jeringas de inyeccion intravenosa sin aguja,sistemas de inyectar y retirar intravenosos sin aguja</t>
  </si>
  <si>
    <t>Cánulas o adaptadores o decantadores para el retiro de vial o bolsa sin aguja</t>
  </si>
  <si>
    <t>Elementos que sirven para utilizarlo de receptor de líqduiso al momento de retirar la ampolla.</t>
  </si>
  <si>
    <t>jarras o adaptadores o canulas para retirar la bolsa o ampolla sin aguja,sistemas de inyectar y retirar intravenosos sin aguja</t>
  </si>
  <si>
    <t>Productos de transfusión y administración de sangre</t>
  </si>
  <si>
    <t>Kits de administración de transfusión de sangre</t>
  </si>
  <si>
    <t>Administración y transfusión de hemoderivados, la administración intravenosa, equipos médicos</t>
  </si>
  <si>
    <t>equipos de administracion de la transfusion de sangre,equipos de transfusion de sangre,productos de transfusion y administracion de sangre</t>
  </si>
  <si>
    <t>Filtros o accesorios o pantallas para transfusión de sangre</t>
  </si>
  <si>
    <t>El filtro está en el interior de la cámara de goteo y es antibacteriano y antiburbujas.</t>
  </si>
  <si>
    <t>filtros,filtros de sangre,pall,pantallas o accesorios de transfusion sanguinea,productos de transfusion y administracion de sangre</t>
  </si>
  <si>
    <t>Sistemas de identificación para administración o transfusión de sangre</t>
  </si>
  <si>
    <t>Elementos utilizados para colocarle los datos del paciente que haya dado una transfusión.</t>
  </si>
  <si>
    <t>productos de transfusion y administracion de sangre,sistemas de identificacion de la transfusion y administracion de sangre</t>
  </si>
  <si>
    <t>Tubos para administración o transfusión de sangre</t>
  </si>
  <si>
    <t>Tubo muy fino que se introduce en la vena con una pequeña aguja.</t>
  </si>
  <si>
    <t>productos de transfusion y administracion de sangre,tapval
,tubos con anticoagulante,tubos para la transfusion y administracion de sangre</t>
  </si>
  <si>
    <t>Pinzas para tubos de administración o transfusión de sangre</t>
  </si>
  <si>
    <t>Instrumentos medicos quirurgicos para control en transfusión y administración sanguinea</t>
  </si>
  <si>
    <t>pinzas de tubos de transfusion y administracion de sangre,productos de transfusion y administracion de sangre</t>
  </si>
  <si>
    <t>Sistemas de recolección de desechos para administración o transfusión de sangre</t>
  </si>
  <si>
    <t>Modelos de gestión y recogida de los residuos  o pedazos de manguera y/o tubos utilizados para transfusión de sangre</t>
  </si>
  <si>
    <t>productos de transfusion y administracion de sangre,sistemas de recogida de residuos de administracion o transfusion sanguinea</t>
  </si>
  <si>
    <t>Sistemas de calentamiento o transfusión de sangre</t>
  </si>
  <si>
    <t>La transfusión de sangre es la transferencia de sangre o un componente sanguíneo de una persona (donante) a otra (receptor)</t>
  </si>
  <si>
    <t>productos de transfusion y administracion de sangre,sistemas de calentamiento o transfusión sanguínea</t>
  </si>
  <si>
    <t>Bolsas o contenedores para administración o transfusión de sangre</t>
  </si>
  <si>
    <t>Bolsas de componentes sanguíneos, bolsa de sangre para transfusión</t>
  </si>
  <si>
    <t>bolsa de sangre cuadruple,bolsa de sangre doble,bolsa de sangre triple,bolsas de sangre,bolsas o contenedores de administracion o transfusion sanguinea,productos de transfusion y administracion de sangre,transfer de sangre</t>
  </si>
  <si>
    <t>Sistemas de conservación para administración o transfusión de sangre</t>
  </si>
  <si>
    <t>Dispositivos que tienen la tarea de mantener en las condiciones necesarias las transfusiones de sangre para evitar su perdida.</t>
  </si>
  <si>
    <t>bolsas de sangre,productos de transfusion y administracion de sangre,sistemas de conservacion de administracion o transfusion sanguinea</t>
  </si>
  <si>
    <t>Nutrición clínica</t>
  </si>
  <si>
    <t>Suministros y equipo de alimentación enteral</t>
  </si>
  <si>
    <t>Bombas de infusión para alimentación enteral</t>
  </si>
  <si>
    <t>Dispositivo médico electrónico que controla la sincronización y la cantidad de la nutrición suministrada a un paciente durante la alimentación enteral. La alimentación enteral es un procedimiento en el que el médico inserta un tubo dentro del paciente tra</t>
  </si>
  <si>
    <t>bombas de infusion de alimentacion enteral,suministros y equipo de alimentacion enteral</t>
  </si>
  <si>
    <t>Sets de administración de alimentación enteral</t>
  </si>
  <si>
    <t>bajadas por gravedad,juegos de alimentacion enteral,suministros y equipo de alimentacion enteral</t>
  </si>
  <si>
    <t>Sets o bandejas de irrigación para alimentación enteral</t>
  </si>
  <si>
    <t>Equipos y suministros para la alimentación enteral, nutrición clínica auxiliar y equipo de laboratorio,</t>
  </si>
  <si>
    <t>bandejas o equipo de irrigacion de alimentacion enteral,suministros y equipo de alimentacion enteral</t>
  </si>
  <si>
    <t>Bolsas o contenedores para nutrición enteral</t>
  </si>
  <si>
    <t>Bolsa transparente que utiliza como contenedor de las mezclas de nutrición enteral</t>
  </si>
  <si>
    <t>bolsa lipido,bolsa nutricion,bolsa parenteral,contenedores o bolsas de nutricion enteral,suministros y equipo de alimentacion enteral</t>
  </si>
  <si>
    <t>Adaptadores o conectores o extensiones para alimentación enteral</t>
  </si>
  <si>
    <t>Elementos utilizados en los equipos que suministran fármacos a través del tracto gastropintestinal.</t>
  </si>
  <si>
    <t>adaptores o conectadores o extensiones de los equipos de alimentacion enteral,suministros y equipo de alimentacion enteral</t>
  </si>
  <si>
    <t>Dispositivos para asegurar tubos naso entéricos</t>
  </si>
  <si>
    <t>Elemento diseñado para posicionar y mantener en su posición los tubos nasoentérico colocado en un paciente.</t>
  </si>
  <si>
    <t>dispositivos para fijar tubo nasoenterico,suministros y equipo de alimentacion enteral</t>
  </si>
  <si>
    <t>Cepillos para limpiar tubos enterales</t>
  </si>
  <si>
    <t xml:space="preserve">Cepillos de limpieza para tubos laparoscópico de 10 mm de diámetro y 55 cm de longitud </t>
  </si>
  <si>
    <t>cepillo de limpieza de tubo enteral,suministros y equipo de alimentacion enteral</t>
  </si>
  <si>
    <t>Válvulas de fijación de alimentación enteral</t>
  </si>
  <si>
    <t xml:space="preserve"> Consiste en administrar los diferentes elementos nutritivos a través de una sonda, colocada de tal forma que un extremo queda en el exterior y el otro en distintos tramos del tubo digestivo como el estómago</t>
  </si>
  <si>
    <t>suministros y equipo de alimentacion enteral,valvulas de sets de alimentacion enteral</t>
  </si>
  <si>
    <t>Cámaras de pesaje de nutrición enteral</t>
  </si>
  <si>
    <t>Dispositivo que realiza el pesado de la alimentación que se esta pasando por vía enteral</t>
  </si>
  <si>
    <t>camaras de pesado de alimentacion enteral,enteral nutrition weighing chambers,suministros y equipo de alimentacion enteral</t>
  </si>
  <si>
    <t>Sets de tubos de bombeo de infusión para alimentación enteral</t>
  </si>
  <si>
    <t>Los sistemas (bombas) de infusión facilitan la administración parenteran (intravenosa, subcutánea, intraperitonial, intrarraquídea) de drogas y soluciones, y son usadas donde es esencial la precisión y un aporte constante.</t>
  </si>
  <si>
    <t>,bajada bomba patrol punzon,bajada bomba patrol tapa rosca,sets de tubos de bombas de infusion de alimentacion enteral,suministros y equipo de alimentacion enteral</t>
  </si>
  <si>
    <t>Accesorios o dispositivos de acceso de jejunostomía y gastronomía</t>
  </si>
  <si>
    <t>Tubos de gastrostomía para uso general</t>
  </si>
  <si>
    <t>Elemento cilindrico utilizado para diferentes usos en gastronomía.</t>
  </si>
  <si>
    <t>accesorios o dispositivos de acceso de jejunostomia y gastronomia,tubos de gastronomia para uso general</t>
  </si>
  <si>
    <t>Tubos para gastrostomía endoscópica percutánea</t>
  </si>
  <si>
    <t>Es una sonda por la cual se administra el alimento, pero su particularidad radica en el lugar y la manera de inserción, de ahí se derivan las siglas que lo definen: Gastrostomía Endoscópica Percutánea, más
conocida como tubo de PEG, por las siglas en ingl</t>
  </si>
  <si>
    <t>accesorios o dispositivos de acceso de jejunostomia y gastronomia,tubos de gastronomia endoscopicos percutaneos</t>
  </si>
  <si>
    <t>Tubos para yeyunostomía</t>
  </si>
  <si>
    <t>El tubo de alimentación por yeyunostomía está indicado para pacientes que requieren alimentación yeyunal. Se coloca por cirugía directamente en el intestino delgado, mediante la técnica del túnel de Witzel para lograr una colocación segura y así reducir f</t>
  </si>
  <si>
    <t>accesorios o dispositivos de acceso de jejunostomia y gastronomia,tubos de jejunostomia</t>
  </si>
  <si>
    <t>Botones de acceso gástrico</t>
  </si>
  <si>
    <t xml:space="preserve"> Es una sonda de silicona transparente que se coloca a través de la piel del abdomen hasta el estómago. Sirve para alimentar al paciente, darle la medicación y descomprimir el estómago. Es un dispositivo diseñado para mayor confort y movilidad del pacient</t>
  </si>
  <si>
    <t>accesorios o dispositivos de acceso de jejunostomia y gastronomia,botones de acceso gastrico</t>
  </si>
  <si>
    <t>Sujetadores de tubos de gastrostomía o yeyunostomía</t>
  </si>
  <si>
    <t xml:space="preserve">Cirugía que se realiza para crear una abertura en el yeyuno (parte del intestino delgado) desde el exterior del cuerpo. Una yeyunostomía permite colocar una sonda alimentaria en el intestino delgado.
</t>
  </si>
  <si>
    <t>accesorios o dispositivos de acceso de jejunostomia y gastronomia,porta tubos de jejunostomia y gastronomia</t>
  </si>
  <si>
    <t>Kits de descompresión del colon</t>
  </si>
  <si>
    <t>Dispositivo descompresión del colon</t>
  </si>
  <si>
    <t>accesorios o dispositivos de acceso de jejunostomia y gastronomia,kits de descompresion del colon</t>
  </si>
  <si>
    <t>Sets de catéter y aguja para yeyunostomía</t>
  </si>
  <si>
    <t>Kit de yeyunostomía esta compuesto por: catéter, aguja, aguja de punción y trocar romo.</t>
  </si>
  <si>
    <t>accesorios o dispositivos de acceso de jejunostomia y gastronomia,sets de cateteres y agujas de yeyunostomia</t>
  </si>
  <si>
    <t>Kits de tubos de alimentación para gastrostomía</t>
  </si>
  <si>
    <t>Equipo de alimentación por gastrotomia</t>
  </si>
  <si>
    <t>accesorios o dispositivos de acceso de jejunostomia y gastronomia,kits de tubos de alimentacion por gastrostomia</t>
  </si>
  <si>
    <t>Tubos naso-entéricos</t>
  </si>
  <si>
    <t>Tubos nasogástricos</t>
  </si>
  <si>
    <t>es un tubo -habitualmente de plástico, hule o PVC- que se introduce a través de la nariz (o la boca) en el estómago pasando por el esófago</t>
  </si>
  <si>
    <t>nasogastric tubes,sonda nasogastrica / estomacal / levin,tubos naso-entericos,tubos naso-gastricos</t>
  </si>
  <si>
    <t>Tubos nasoyeyunales</t>
  </si>
  <si>
    <t>Empleados para proveer acceso enteral por corto tiempo de nutrientes o medicamentos al intestino delgado.</t>
  </si>
  <si>
    <t>nasojejunal tubes,sondas flexiflo,tubos naso-entericos,tubos naso-jejunales,tubos nasoyeyunales</t>
  </si>
  <si>
    <t>Tubos de descompresión gástrica</t>
  </si>
  <si>
    <t>consiste en la introducción de una sonda (naso u orogástrica) hasta el estómago  para extraer el contenido gástrico</t>
  </si>
  <si>
    <t>tubos de descompresion gastrica,tubos naso-entericos</t>
  </si>
  <si>
    <t>Tubos naso entéricos no clasificados en otra parte</t>
  </si>
  <si>
    <t>Los tubos para alimentación.</t>
  </si>
  <si>
    <t>tubos naso-entericos,tubos nasoentericos no clasificados en otra parte</t>
  </si>
  <si>
    <t>Filtros nasogástricos</t>
  </si>
  <si>
    <t xml:space="preserve"> También llamada de forma más correcta sonda gastronasal es un tubo -habitualmente de plástico, hule o PVC- que se introduce a través de la nariz (o la boca) en el estómago pasando por el esófago</t>
  </si>
  <si>
    <t>filtros nasogastricos,sondas nasogástricas,tubos naso-entericos</t>
  </si>
  <si>
    <t>Fórmulas y productos para apoyo nutritivo</t>
  </si>
  <si>
    <t>Fórmulas de suplementos para adultos de uso general</t>
  </si>
  <si>
    <t>Complemento alimenticio que se le administra a personas adultas.</t>
  </si>
  <si>
    <t>a.d.n.,a.d.n. adulto,a.d.n. liquido,alimento adn,alimento dietetico nutricional,alimento nutric.,caseinato,caseinato calcio,formulas suplementarias de adulto para uso general,formulas y productos para apoyo nutritivo</t>
  </si>
  <si>
    <t>Fórmulas de suplementos pediátricos</t>
  </si>
  <si>
    <t>Complemento alimenticio que se le administra a niños.</t>
  </si>
  <si>
    <t>a.d.n. pediatrico,adn pediatrico,alimento nutricional pediatrico,alimento nutricional polvo,alimento prematuro,formula polimerica pediatrica,formulas suplementarias pediatricas,formulas y productos para apoyo nutritivo,isomil,neosure polvo,similac advance liquido,similac advance polvo,similac natural care 120cc,similac neosure 120cc,similac sin lactosa,similac special care 120cc,sustituto leche</t>
  </si>
  <si>
    <t>Fórmulas de suplementos específicos para enfermedades de adultos</t>
  </si>
  <si>
    <t>Complemento alimenticio que se le administra a personas adultas que se encuentran enfermas.</t>
  </si>
  <si>
    <t>a.d.n. diabetico,a.d.n. fibra,adn diabetico,adn fibra,alimento dietetico nutricional diabetico,formulas suplementarias para enfermedades especificas de adulto,formulas y productos para apoyo nutritivo,nutricion liquida</t>
  </si>
  <si>
    <t>Fórmulas de suplementos específicos para enfermedades pediátricas</t>
  </si>
  <si>
    <t>Complemento alimenticio que se le administra a niños enfermos.</t>
  </si>
  <si>
    <t>cyclinex,formulas suplementarias para enfermedad pediatrica especifica,formulas y productos para apoyo nutritivo,glutarex,ketonex,pediasure,phenex,propinex,tyrex</t>
  </si>
  <si>
    <t>Barras nutricionales o pudín u otros suplementos</t>
  </si>
  <si>
    <t>Barritas energéticas características principales y su aporte nutricional. Beneficios para el deportista antes de realizar ejercicio físico.</t>
  </si>
  <si>
    <t>barras nutritivas o pudin o otros suplementos,formulas y productos para apoyo nutritivo</t>
  </si>
  <si>
    <t>Espesantes de comidas o bebidas nutricionales para uso médico</t>
  </si>
  <si>
    <t>alimento,alimento nutritivo medico o espesadores de liquido,formulas y productos para apoyo nutritivo</t>
  </si>
  <si>
    <t>Chupos de teteros</t>
  </si>
  <si>
    <t>Especializados se comercializan ese informe intenta imitar la forma de la mama para ayudar a los niños a cambiar de ida y vuelta entre la alimentación con biberón y la lactancia en caso de "confusión del pezón" ocurre.</t>
  </si>
  <si>
    <t>formulas y productos para apoyo nutritivo,tetera,tetinas de biberon</t>
  </si>
  <si>
    <t>Equipo y suministros de lactancia materna</t>
  </si>
  <si>
    <t>Bombas de seno o sus accesorios</t>
  </si>
  <si>
    <t>Es un aparato manual o eléctrico para extraer la leche materna.</t>
  </si>
  <si>
    <t>equipo y suministros de lactancia materna,sacaleches o sus accesorios</t>
  </si>
  <si>
    <t>Conchas o protectores de senos</t>
  </si>
  <si>
    <t xml:space="preserve"> La pezonera lo puede ayudaral bebe a agarrarse al seno, en lugar de tener que usar otros métodos para su alimentación. En este caso, el bebé recibe la leche de su mamá a través de los orificios de la punta de la pezonera, eliminando o reduciendo así la n</t>
  </si>
  <si>
    <t>equipo y suministros de lactancia materna,pezoneras o discos protectores mamarios</t>
  </si>
  <si>
    <t>Kits de bombas de senos</t>
  </si>
  <si>
    <t xml:space="preserve">
El set de extractor estéril reutilizable incluye todo lo que las madres necesitan para una extracción simple y doble.</t>
  </si>
  <si>
    <t>equipo y suministros de lactancia materna,kits sacaleches</t>
  </si>
  <si>
    <t>Trituradores de pastillas, cortapastillas y productos relacionados</t>
  </si>
  <si>
    <t>Pulverizadores de tabletas o accesorios</t>
  </si>
  <si>
    <t> Máquina que procesa alimentos de forma que produce dicho material con trozos de un tamaño menor al tamaño original.</t>
  </si>
  <si>
    <t>cortapastillas y productos relacionados,trituradores de pastillas,trituradores de pastillas o accesorios</t>
  </si>
  <si>
    <t>Dispensadores o accesorios de pulverizadores de tabletas</t>
  </si>
  <si>
    <t>Dispositivo utilizado para triturar pastillas y ponerlas a dispoción del paciente.</t>
  </si>
  <si>
    <t>cortapastillas y productos relacionados,dispensadores trituradores de pastillas o accesorios,trituradores de pastillas</t>
  </si>
  <si>
    <t>Cortadores de tabletas o accesorios</t>
  </si>
  <si>
    <t>La filosa cuchilla de acero inoxidable corta las tabletas exactamente por la mitad para facilitar su ingestión.</t>
  </si>
  <si>
    <t>cortapastillas o accesorios,cortapastillas y productos relacionados,trituradores de pastillas</t>
  </si>
  <si>
    <t>Productos medicinales de deportes y ortopédicos y prótesis</t>
  </si>
  <si>
    <t>Suministros de vaciado de escayola y tablillas</t>
  </si>
  <si>
    <t>Zapatos de yeso</t>
  </si>
  <si>
    <t>El zapato reemplaza las funciones de los zapatos normales cuando el paciente tiene yeso en el pie.</t>
  </si>
  <si>
    <t>2.3.2.4.01</t>
  </si>
  <si>
    <t>Calzados</t>
  </si>
  <si>
    <t>calzado para escayola o yeso,suministros de vaciado de escayola y tablillas</t>
  </si>
  <si>
    <t>Materiales para acolchonar yesos o tablillas</t>
  </si>
  <si>
    <t>Elementos utilizados para alcolchonar o poner relleno a la tablilla utilizada para inmovilizar.</t>
  </si>
  <si>
    <t>acolchado yeso,material para almohadillar el yeso o la escayola o la tablilla,suministros de vaciado de escayola y tablillas</t>
  </si>
  <si>
    <t>Protectores de yesos o tablillas</t>
  </si>
  <si>
    <t>Es un protector que sirve para  proteger el yeso o vendaje.</t>
  </si>
  <si>
    <t>protectores de la escayola o yeso o la tablilla,suministros de vaciado de escayola y tablillas</t>
  </si>
  <si>
    <t>Media o revestimientos para yeso o tablillas</t>
  </si>
  <si>
    <t>Capa de material empleada para proteger, aislar, o dar forma a una tablilla.</t>
  </si>
  <si>
    <t>forros o tela de punto para la escayola o yeso o la tablilla,suministros de vaciado de escayola y tablillas</t>
  </si>
  <si>
    <t>Rollos o cintas para enyesar para uso ortopédico</t>
  </si>
  <si>
    <t>Venda elástica con soporte poroso de poliéster con filamentos distensibles de Dacron y adhesivo cohesivo que permite que se adhiera sobre si misma sin que el adhesivo interactúe con la piel</t>
  </si>
  <si>
    <t>suministros de vaciado de escayola y tablillas,vendas y cintas rigidas ortopedicas</t>
  </si>
  <si>
    <t>Material de yeso para tablillas para uso ortopédico</t>
  </si>
  <si>
    <t>Férula en medicina es un dispositivo o estructura de metal (normalmente aluminio, por ser muy dúctil), madera, yeso, cartón, tela o termoplástico que se aplica con fines generalmente terapéuticos. Las más usadas son para tratamiento de fracturas o como co</t>
  </si>
  <si>
    <t>material ortopedico de vendado de ferulas,suministros de vaciado de escayola y tablillas</t>
  </si>
  <si>
    <t>Sistemas de tablillas ortopédicas</t>
  </si>
  <si>
    <t>Férula en medicina es un dispositivo o estructura de metal (normalmente aluminio, por ser muy dúctil), madera, yeso, cartón, tela o termoplástico que se aplica con fines generalmenteterapéuticos. Las más usadas son para tratamiento de fracturas o como com</t>
  </si>
  <si>
    <t>sistemas de ferulas ortopedicas,suministros de vaciado de escayola y tablillas</t>
  </si>
  <si>
    <t>Componentes de ortesis termoplástica</t>
  </si>
  <si>
    <t>Dispositivos externos utilizados para controlar o contrarrestar el efecto de una deformidad real o en desarrollo.</t>
  </si>
  <si>
    <t>componentes ortosas termoplasticas,suministros de vaciado de escayola y tablillas</t>
  </si>
  <si>
    <t>Kits o materiales para tablillas termoplásticas</t>
  </si>
  <si>
    <t>Tablillas utilizados para controlar o contrarrestar el efecto de una deformidad real o en desarrollo.</t>
  </si>
  <si>
    <t>materiales o equipo de tablillas termoplasticos,suministros de vaciado de escayola y tablillas</t>
  </si>
  <si>
    <t>Sets de tablillas de tracción</t>
  </si>
  <si>
    <t xml:space="preserve">Dispositivo de colocación de una férula que utiliza correas de fijación sobre la pelvis o de la cadera como un ancla, una barra de metal (s) para imitar la estabilidad normal de los huesos y la longitud del miembro, y un dispositivo mecánico para aplicar </t>
  </si>
  <si>
    <t>sets de ferulas de traccion,suministros de vaciado de escayola y tablillas</t>
  </si>
  <si>
    <t>Materiales de unión de yesos o tablillas</t>
  </si>
  <si>
    <t>Elementos utilizado para fijar o anclar de escayola y férula.</t>
  </si>
  <si>
    <t>ferula dedo,ferula digital,ferulas digitales,material de sujecion de escayolas o yesos y ferulas,suministros de vaciado de escayola y tablillas</t>
  </si>
  <si>
    <t>Estuches para transportar y almacenar tablillas o tablillas pre cortadas o sistemas de tablillas</t>
  </si>
  <si>
    <t>Es una caja pequeña que sirve para guardar las férulas de forma ordenada</t>
  </si>
  <si>
    <t>estuches de transporte y almacenamiento para ferulas,ferulas precortadas y sistemas de ferula,suministros de vaciado de escayola y tablillas</t>
  </si>
  <si>
    <t>Rollos de instrumentos para sets o accesorios de tablillas</t>
  </si>
  <si>
    <t>Es un instrumeto enrrollable  que sirve para guardar dispositivo o estructura de metal (normalmente aluminio, por ser muy dúctil), madera, yeso, cartón, tela o termoplástico que se aplica con fines generalmente terapéuticos.</t>
  </si>
  <si>
    <t>estuches enrollables para sets de ferulas o accesorios,suministros de vaciado de escayola y tablillas</t>
  </si>
  <si>
    <t>Estuches para tablillas o accesorios</t>
  </si>
  <si>
    <t>Es una caja que sirve para guardar dispositivo o estructura de metal (normalmente aluminio, por ser muy dúctil), madera, yeso, cartón, tela o termoplástico que se aplica con fines generalmente terapéuticos.</t>
  </si>
  <si>
    <t>estuches para ferulas o accesorios,suministros de vaciado de escayola y tablillas</t>
  </si>
  <si>
    <t>Equipo y piezas y accesorios de vaciado de escayola</t>
  </si>
  <si>
    <t>Carritos para yeso o tablillas</t>
  </si>
  <si>
    <t>Especialmente preparados para realizar escayolas al paciente</t>
  </si>
  <si>
    <t>carros de escayolas o yeso y ferulas,equipo y piezas y accesorios de vaciado de escayola</t>
  </si>
  <si>
    <t>Cortadores o sierras para yeso</t>
  </si>
  <si>
    <t>Sierra utilizada para cortar una escayola</t>
  </si>
  <si>
    <t>cast cutters or saws,cortadores o sierras para vaciado de escayola,cortadores o sierras para vaciado de escayola o yeso,equipo y piezas y accesorios de vaciado de escayola,hoja dermatomo,hoja dermatomo neumatico,hoja motor yeso,hoja polipropileno,hoja sierra,hoja zimmer</t>
  </si>
  <si>
    <t>Sistemas de remoción de yeso</t>
  </si>
  <si>
    <t>Instrumentos utilizados para quitar la protección con escayola que fue aplicado con anterioridad.</t>
  </si>
  <si>
    <t>equipo y piezas y accesorios de vaciado de escayola,sistemas de quitar el vaciado de escayola o yeso</t>
  </si>
  <si>
    <t>Vacíos de yeso</t>
  </si>
  <si>
    <t xml:space="preserve">Es un procedimiento para la reproducción de esculturas o relieves. Se consigue aplicando al modelo yeso líquido, gelatina, fibra de vidrio, etc. y esperando a que se endurezca para confeccionar el molde; posteriormente, se separa de él y sobre este molde </t>
  </si>
  <si>
    <t>equipo y piezas y accesorios de vaciado de escayola,vacios de vaciado de escayola o yeso</t>
  </si>
  <si>
    <t>Bandejas de impresión de yeso</t>
  </si>
  <si>
    <t>Elemento utilizado para crear la reproducción necesaria de escayola.</t>
  </si>
  <si>
    <t>bandejas de impresion de escayolas o yeso,equipo y piezas y accesorios de vaciado de escayola</t>
  </si>
  <si>
    <t>Puestos de yeso</t>
  </si>
  <si>
    <t>Mueble donde se ordena y almacena las escayolas.</t>
  </si>
  <si>
    <t>equipo y piezas y accesorios de vaciado de escayola,estantes para escayolas o yesos</t>
  </si>
  <si>
    <t>Productos blandos ortopédicos para la extremidad inferior</t>
  </si>
  <si>
    <t>Fieltros de recubrimiento ortopédico para tobillo o pie</t>
  </si>
  <si>
    <t xml:space="preserve">Artículos ortopédicos blandos para las lesiones del tobillo o del pie.
</t>
  </si>
  <si>
    <t>productos blandos ortopedicos para el tobillo o el pie,productos ortopedicos blandos para la extremidad inferior</t>
  </si>
  <si>
    <t>Fieltros de recubrimiento ortopédico para cadera</t>
  </si>
  <si>
    <t xml:space="preserve">Almohadillas de protección de espuma de células cerradas que protegen la cadera y ayudar a absorber el impacto en caso de caída.
</t>
  </si>
  <si>
    <t>productos blandos ortopedicos para la cadera,productos ortopedicos blandos para la extremidad inferior</t>
  </si>
  <si>
    <t>Soportes de abrazaderas de rodilla o de abrazaderas de rodilla articuladas</t>
  </si>
  <si>
    <t>Elemento que se coloca en la rodilla para darle más fortaleza a los movimientos que tiene que realizar diariamente.</t>
  </si>
  <si>
    <t>productos ortopedicos blandos para la extremidad inferior,soportes de rodilla con goznes o refuerzos para rodilla</t>
  </si>
  <si>
    <t>Inmovilizadores o vendas artroscópicas para rodilla</t>
  </si>
  <si>
    <t>Elemento que se utiliza para evitar la movilidad de la rodilla.</t>
  </si>
  <si>
    <t>inmobilzador de rodilla o sobrecubiertas artoscopicas,productos ortopedicos blandos para la extremidad inferior</t>
  </si>
  <si>
    <t>Fieltros de recubrimiento ortopédico para pierna o accesorios</t>
  </si>
  <si>
    <t>Las botas ortopédicas también se conocen como botas de yeso o para caminar. Zapatillas o un calzado con un tacón pequeño, en el pie contrario.</t>
  </si>
  <si>
    <t>ortosis de pierna o accesorios,productos ortopedicos blandos para la extremidad inferior,zapatillas y botas para escayola o yeso</t>
  </si>
  <si>
    <t>Productos ortóticos o para el cuidado de los pies</t>
  </si>
  <si>
    <t>Diseño y aplicación de dispositivos externos para la sujeción de músculos paralizados, para facilitar un determinado movimiento o para la corrección de deformidades musculosqueléticas.</t>
  </si>
  <si>
    <t>ortoticos o productos para el cuidado del pie,productos ortopedicos blandos para la extremidad inferior</t>
  </si>
  <si>
    <t>Abrazaderas para caminar</t>
  </si>
  <si>
    <t xml:space="preserve">Es un apoyo para el cuerpo humano diseñado con el propósito de asistir al caminar cuando una de las extremidades inferiores requiere soporte adicional durante el desplazamiento, comúnmente cuando el ser humano sufre algún tipo de incapacidad para caminar </t>
  </si>
  <si>
    <t>andador,andador aluminio,muleta,productos ortopedicos blandos para la extremidad inferior,soportes para andar</t>
  </si>
  <si>
    <t>Almohadas para fractura del fémur</t>
  </si>
  <si>
    <t xml:space="preserve">Almohadillas protectoras  para que actúen como amortiguadores </t>
  </si>
  <si>
    <t>almohadillas para fracturas de femur,productos ortopedicos blandos para la extremidad inferior</t>
  </si>
  <si>
    <t>Productos blando ortopédicos para el torso y extremidad superior</t>
  </si>
  <si>
    <t>Fieltros de recubrimiento ortopédico para el brazo</t>
  </si>
  <si>
    <t>Productos ortopedicos para el antebrazo.</t>
  </si>
  <si>
    <t>productos blando ortopedicos para el brazo,productos ortopedicos blandos para el torso y extremidad superior</t>
  </si>
  <si>
    <t>Fieltros de recubrimiento ortopédico para la espalda o lumbares o para el sacro</t>
  </si>
  <si>
    <t>Productos ortopedicos para la espalda, lumbar o sacral.</t>
  </si>
  <si>
    <t>productos blandos ortopedicos para la espalda o lumbar o sacral,productos ortopedicos blandos para el torso y extremidad superior</t>
  </si>
  <si>
    <t>Collares cervicales o abrazaderas para el cuello</t>
  </si>
  <si>
    <t>Aparato ortopédico en forma de collar que, ajustado al cuello, se emplea para inmovilizar las vértebras cervicales.</t>
  </si>
  <si>
    <t>productos ortopedicos blandos para el torso y extremidad superior,soportes para el cuello o collares cervicales</t>
  </si>
  <si>
    <t>Fieltros de recubrimiento ortopédico para la clavícula</t>
  </si>
  <si>
    <t>Productos ortopedicos para la clavícula</t>
  </si>
  <si>
    <t>productos blandos ortopedicos para la clavicula,productos ortopedicos blandos para el torso y extremidad superior</t>
  </si>
  <si>
    <t>Fieltros de recubrimiento ortopédico para el codo</t>
  </si>
  <si>
    <t>Productos ortopedicos para el codo</t>
  </si>
  <si>
    <t>productos blandos ortopedicos para el codo,productos ortopedicos blandos para el torso y extremidad superior</t>
  </si>
  <si>
    <t>Fieltros de recubrimiento ortopédico para el antebrazo o la muñeca o el pulgar</t>
  </si>
  <si>
    <t>Productos ortopedicos para antebrazo, muñeca o dedo pulgar</t>
  </si>
  <si>
    <t>productos blandos ortopedicos para el antebrazo o la muneca o dedo pulgar,productos ortopedicos blandos para el torso y extremidad superior</t>
  </si>
  <si>
    <t>Fieltros de recubrimiento ortopédico para la mano o el dedo</t>
  </si>
  <si>
    <t>productos blandos ortopedicos para la mano o dedo,productos ortopedicos blandos para el torso y extremidad superior</t>
  </si>
  <si>
    <t>Fieltros de recubrimiento ortopédico para las costillas o el abdomen</t>
  </si>
  <si>
    <t xml:space="preserve">Productos ortopedicos para las costillas y abdomen </t>
  </si>
  <si>
    <t>productos blandos ortopedicos para las costillas o el abdomen,productos ortopedicos blandos para el torso y extremidad superior</t>
  </si>
  <si>
    <t>Fieltros de recubrimiento ortopédico para los hombros</t>
  </si>
  <si>
    <t>Productos y equipos ortopedicos para el hombro</t>
  </si>
  <si>
    <t>productos blandos ortopedicos para el hombro,productos ortopedicos blandos para el torso y extremidad superior</t>
  </si>
  <si>
    <t>Órtosis ortopédicas espinales</t>
  </si>
  <si>
    <t>Es un apoyo u otro dispositivo externo (aparato) aplicado al cuerpo para modificar los aspectos funcionales o estructurales del sistema neuromusculoesquelético</t>
  </si>
  <si>
    <t>ortesis ortopedicas espinales,productos ortopedicos blandos para el torso y extremidad superior</t>
  </si>
  <si>
    <t>Faja para hernias</t>
  </si>
  <si>
    <t>Tira de tela o de tejido elástico con que se rodea el cuerpo por la cintura o las caderas:
algunos trajes típicos regionales llevan una faja en la cintura. Prenda interior de tejido elástico que ciñe la cintura y las caderas:</t>
  </si>
  <si>
    <t>fajas para hernia,productos ortopedicos blandos para el torso y extremidad superior</t>
  </si>
  <si>
    <t>Suministros de tablillas dinámicas y batangas</t>
  </si>
  <si>
    <t>Kits de tablillas estabilizadoras</t>
  </si>
  <si>
    <t>Apoyo que es colocado en la antebrazo y muñeca y conecta los dedos para mejorar la movilidad de los mismos.</t>
  </si>
  <si>
    <t>equipos de tablillas de batanga,suministros de tablillas dinamicas y batangas</t>
  </si>
  <si>
    <t>Partes o accesorios de tablillas estabilizadoras</t>
  </si>
  <si>
    <t>Accesorios necesarios para colocarle al aparato que da apoyo para la muñeca y dedos.</t>
  </si>
  <si>
    <t>piezas de tablillas de batanga o accesorios,suministros de tablillas dinamicas y batangas</t>
  </si>
  <si>
    <t>Dispositivos, accesorios y suministros protésicos</t>
  </si>
  <si>
    <t>Dispositivos prostéticos para las extremidades inferiores</t>
  </si>
  <si>
    <t>Extensión artificial que reemplaza o provee una parte del cuerpo que falta por diversas razones de la la extremedidad inferior</t>
  </si>
  <si>
    <t>accesorios y suministros protesicos,dispositivos,dispositivos prosteticos de la extremidad inferior</t>
  </si>
  <si>
    <t>Dispositivos prostéticos para las extremidades superiores</t>
  </si>
  <si>
    <t>Extensión artificial que reemplaza o provee una parte del cuerpo que falta por diversas razones. Protesis de la la extremedidad superior</t>
  </si>
  <si>
    <t>accesorios y suministros protesicos,dispositivos,dispositivos prosteticos de la extremidad superior,protesis,protesis de cadera</t>
  </si>
  <si>
    <t>Dispositivos o accesorios de sujeción prostética</t>
  </si>
  <si>
    <t xml:space="preserve">Instruemntos para la fijación o sujetar las protésis. </t>
  </si>
  <si>
    <t>accesorios y suministros protesicos,dispositivos,dispositivos de sujecion protesica o accesorios,tornillo compresion,tornillo cortical,tornillo deslizante</t>
  </si>
  <si>
    <t>Media o forro prostético de muñón</t>
  </si>
  <si>
    <t>Equipo de preparación de prótesis de pene</t>
  </si>
  <si>
    <t>accesorios y suministros protesicos,dispositivos,kit de preparacion para protesis de pene</t>
  </si>
  <si>
    <t>Suministros y accesorios de tracción ortopédica</t>
  </si>
  <si>
    <t>Suministros de tracción de brazo</t>
  </si>
  <si>
    <t>Equipos donde se utilizan pesas, cuerdas y poleas para aplicar fuerza a los tejidos  cuando se ha quebrado el brazo generalmente por una caída o por la fuerza de una colisión.</t>
  </si>
  <si>
    <t>suministros de traccion del brazo,suministros y accesorios de traccion ortopedica</t>
  </si>
  <si>
    <t>Suministros de tracción de mano o dedos</t>
  </si>
  <si>
    <t>Equipos donde se utilizan pesas, cuerdas y poleas para aplicar fuerza a los tejidos  cuando se ha quebrado la mano o dedo generalmente por una caída o por la fuerza de una colisión.</t>
  </si>
  <si>
    <t>suministros de traccion de la mano o dedo,suministros y accesorios de traccion ortopedica</t>
  </si>
  <si>
    <t>Suministros de tracción de cabeza o cuello</t>
  </si>
  <si>
    <t>Equipos donde se utilizan pesas, cuerdas y poleas para aplicar fuerza a los tejidos  cuando se ha roto la cabeza o cuello  generalmente por una caída o por la fuerza de una colisión.</t>
  </si>
  <si>
    <t>suministros de traccion de la cabeza o cuello,suministros y accesorios de traccion ortopedica</t>
  </si>
  <si>
    <t>Suministros de tracción de piernas</t>
  </si>
  <si>
    <t>Equipos donde se utilizan pesas, cuerdas y poleas para aplicar fuerza a los tejidos  cuando se ha quebrado el pie  generalmente por una caída o por la fuerza de una colisión.</t>
  </si>
  <si>
    <t>suministros de traccion del pie,suministros y accesorios de traccion ortopedica</t>
  </si>
  <si>
    <t>Carritos móviles de tracción</t>
  </si>
  <si>
    <t>Carritos usados para el transpote de los equipos usados para aplicar fuerza a los tejidos  cuando un roto el brazo o la muñeca es causada generalmente por una caída o por la fuerza de una colisión.</t>
  </si>
  <si>
    <t>carritos moviles de traccion,suministros y accesorios de traccion ortopedica</t>
  </si>
  <si>
    <t>Suministros de tracción de pelvis o espalda</t>
  </si>
  <si>
    <t>Instrumentos donde se utilizan pesas, cuerdas y poleas para aplicar fuerza a los tejidos  cuando un roto el brazo o la muñeca es causada generalmente por una caída o por la fuerza de una colisión.</t>
  </si>
  <si>
    <t>suministros de traccion de la espalda o la pelvis,suministros y accesorios de traccion ortopedica</t>
  </si>
  <si>
    <t>Suministros de terapia de tracción de perno</t>
  </si>
  <si>
    <t>suministros de terapia de traccion ortopedica,suministros y accesorios de traccion ortopedica</t>
  </si>
  <si>
    <t>Hardware o pesas de tracción ortopédica</t>
  </si>
  <si>
    <t>Instrumentos  para aplicar fuerza a los tejidos  cuando un roto el brazo o la muñeca es causada generalmente por una caída o por la fuerza de una colisión.</t>
  </si>
  <si>
    <t>pesos o equipamiento de traccion ortopedica,suministros y accesorios de traccion ortopedica</t>
  </si>
  <si>
    <t>Fieltros de recubrimiento de tracción ortopédica para uso general</t>
  </si>
  <si>
    <t>Equipos ortopedicos de tracción para uso general.</t>
  </si>
  <si>
    <t>productos blandos de traccion ortopedica para uso general,suministros y accesorios de traccion ortopedica</t>
  </si>
  <si>
    <t>Equipo y suministros ortopédicos</t>
  </si>
  <si>
    <t>Bombas de cicatriz ortopédica</t>
  </si>
  <si>
    <t>Instrumento de cirugía de forma redondeada de vidrio o de metal, que se aplica en los diversos puntos de la superficie del cuerpo para atraer a ellos un aflujo de los líquidos mediante el vacío que se forma por un medio cualquiera</t>
  </si>
  <si>
    <t>equipo y suministros ortopedicos,ventosas ortopedicas para cicatrices</t>
  </si>
  <si>
    <t>Aplicaciones ortopédicas de miembro superior</t>
  </si>
  <si>
    <t>Son soportes que se usan para los miembros superiorres adoloridos o lesionados.</t>
  </si>
  <si>
    <t>dispositivos ortopedicos para los miembros superiores,equipo y suministros ortopedicos</t>
  </si>
  <si>
    <t>Productos de rehabilitación y terapia ocupacional y física</t>
  </si>
  <si>
    <t>Productos de terapia y evaluación sensoria y perceptual y dexteridad y cognitiva</t>
  </si>
  <si>
    <t>Productos de enseñanza para vestirse</t>
  </si>
  <si>
    <t>Elementos utilizados para el aprendizaje de cómo colocar vendas a pacientes.</t>
  </si>
  <si>
    <t>productos de terapia y evaluacion sensoria y perceptual y dexteridad y cognitiva,productos para educacion en vendajes</t>
  </si>
  <si>
    <t>Productos para evaluación o pruebas cognitivas o de destreza o de percepción o sensoriales</t>
  </si>
  <si>
    <t>Elementos utilizados para confeccionar evaluación del sistema nervioso.</t>
  </si>
  <si>
    <t>productos de evaluacion o ensayos sensorios y preceptuales y dexteridad y cognitivos,productos de terapia y evaluacion sensoria y perceptual y dexteridad y cognitiva</t>
  </si>
  <si>
    <t>Juegos terapéuticos</t>
  </si>
  <si>
    <t>Juegos para desarrollar su autoestima, con actividades de comunicación, manejo de la ira, trabajo en equipo, el descubrimiento de uno mismo y las habilidades de afrontamiento</t>
  </si>
  <si>
    <t>juegos terapeuticos,productos de terapia y evaluacion sensoria y perceptual y dexteridad y cognitiva</t>
  </si>
  <si>
    <t>Tableros perforados o tableros de actividades de uso terapéutico</t>
  </si>
  <si>
    <t>Elementos utilizados en rehabilitaciones para realizar actividades o ejercicios.</t>
  </si>
  <si>
    <t>productos de terapia y evaluacion sensoria y perceptual y dexteridad y cognitiva,t,tablas de actividad o tablas de clavetas terapeuticas</t>
  </si>
  <si>
    <t>Rompecabezas de uso terapéutico</t>
  </si>
  <si>
    <t>Juego de mesa cuyo objetivo es formar una figura combinando correctamente las partes de ésta, que se encuentran en distintos pedazos o piezas planas.</t>
  </si>
  <si>
    <t>productos de terapia y evaluacion sensoria y perceptual y dexteridad y cognitiva,rompecabezas terapeuticas</t>
  </si>
  <si>
    <t>Cajas de decoración de uso terapéutico</t>
  </si>
  <si>
    <t>Recipiente que se usa de forma de terapia para decorarla.</t>
  </si>
  <si>
    <t>cajas de decoracion terapeutica,productos de terapia y evaluacion sensoria y perceptual y dexteridad y cognitiva</t>
  </si>
  <si>
    <t>Equipo y dispositivos de ejercicio de rehabilitación</t>
  </si>
  <si>
    <t>Vigas de balance o de soporte o mecedoras para rehabilitación o terapia</t>
  </si>
  <si>
    <t>Elemento utilizando para ejercitar el balance de un paciente en un proceso de rehabilitación.</t>
  </si>
  <si>
    <t>equipo y dispositivos de ejercicio de rehabilitacion,vigas o tablas de balance o cojines anchos o balancines para rehabilitacion o terapia</t>
  </si>
  <si>
    <t>Dispositivos para escalar para rehabilitación o terapia</t>
  </si>
  <si>
    <t>Elemento utilizado para terapia que consiste en usar las manos y los pies para ascender un objeto escarpado.</t>
  </si>
  <si>
    <t>dispositivos de subir para rehabilitacion o terapia,equipo y dispositivos de ejercicio de rehabilitacion</t>
  </si>
  <si>
    <t>Dispositivos o accesorios de moción pasiva continua cpm</t>
  </si>
  <si>
    <t>Elemento que se utiliza para realizar un movimiento que la persona no intervenga activamente.</t>
  </si>
  <si>
    <t>dispositivos de movimiento pasivo continuo (cpm) o accesorios,equipo y dispositivos de ejercicio de rehabilitacion</t>
  </si>
  <si>
    <t>Patines de ejercicio de extremidades para rehabilitación o terapia</t>
  </si>
  <si>
    <t>Es un aparato que sirve para deslizarse para rehabilitación.</t>
  </si>
  <si>
    <t>equipo y dispositivos de ejercicio de rehabilitacion,patines para ejercicio de las extremidades para rehabilitacion o terapia</t>
  </si>
  <si>
    <t>Pedales de ejercicio para rehabilitación o terapia</t>
  </si>
  <si>
    <t>Mecanismo utilizado para ejercitar las piernas en terapias de reahibilitación.</t>
  </si>
  <si>
    <t>ejercitadores de pedal para rehabilitacion o terapia,equipo y dispositivos de ejercicio de rehabilitacion</t>
  </si>
  <si>
    <t>Tablas para ejercicios sin gravedad para rehabilitación o terapia</t>
  </si>
  <si>
    <t>Equipo utilizado parar ejercitar la mano, brazo y piernas para aumentar la amplitud de movimiento a traves de la terapia.</t>
  </si>
  <si>
    <t>equipo y dispositivos de ejercicio de rehabilitacion,tablas de talco para rehabilitacion o terapia</t>
  </si>
  <si>
    <t>Poleas o accesorios para rehabilitación o terapia</t>
  </si>
  <si>
    <t>Máquina simple que sirve para ejercitar las extremedidas en los procesos de rehabilitación.</t>
  </si>
  <si>
    <t>equipo y dispositivos de ejercicio de rehabilitacion,poleas o accesorios para rehabilitacion o terapia</t>
  </si>
  <si>
    <t>Bandas de ejercicio o masilla o tubos o accesorios para rehabilitación o terapia</t>
  </si>
  <si>
    <t>Instrumentos de ejercicio utilizado para crear resistencia para crear más fricción para hacer ejercicio.</t>
  </si>
  <si>
    <t>accesorios o tubos o masilla bandas de ejercicio resistivo para rehabilitacion o terapia,equipo y dispositivos de ejercicio de rehabilitacion</t>
  </si>
  <si>
    <t>Patinetas o patines de ocho figuras para rehabilitación o terapia</t>
  </si>
  <si>
    <t>Elemento que se utiliza con patines para ejecitar las extremidades del cuerpo.</t>
  </si>
  <si>
    <t>equipo y dispositivos de ejercicio de rehabilitacion,tablas de patinaje o tablas de figura de ocho para rehabilitacion o terapia</t>
  </si>
  <si>
    <t>Pelotas o accesorios terapéuticos</t>
  </si>
  <si>
    <t>Pelotas para usos terapéuticos.</t>
  </si>
  <si>
    <t>equipo y dispositivos de ejercicio de rehabilitacion,pelotas o accesorios terapeuticos</t>
  </si>
  <si>
    <t>Dispositivos de movimiento vestibular para rehabilitación o terapia</t>
  </si>
  <si>
    <t>Elementos utilizados para ejercitar la coordinación de los movimientos en las terceras dimensiones.</t>
  </si>
  <si>
    <t>dispositivos de movimiento vestibular para rehabilitacion o terapia,equipo y dispositivos de ejercicio de rehabilitacion</t>
  </si>
  <si>
    <t>Pesas o sets o accesorios para rehabilitación o terapia</t>
  </si>
  <si>
    <t>Pesas usadas para rehabilitación.</t>
  </si>
  <si>
    <t>equipo y dispositivos de ejercicio de rehabilitacion,o accesorios,pesas o sets para rehabilitacion o terapia</t>
  </si>
  <si>
    <t>Bandas caminadoras ejercitadoras para rehabilitación o terapia</t>
  </si>
  <si>
    <t>Máquina que consiste en una cinta continua que se utiliza para rehabilitación.</t>
  </si>
  <si>
    <t>aparatos de cinta rodante para ejercicios de rehabilitacion o terapia,equipo y dispositivos de ejercicio de rehabilitacion</t>
  </si>
  <si>
    <t>Bolsas de arena o sets de bolsas de arena para rehabilitación o terapia</t>
  </si>
  <si>
    <t xml:space="preserve">Bolsas de arena para rehabilitación </t>
  </si>
  <si>
    <t>bolsas de arena o sets de bolsas de arena para rehabilitacion o terapia,equipo y dispositivos de ejercicio de rehabilitacion</t>
  </si>
  <si>
    <t>Cinturones de pesas o kits para rehabilitación o terapia</t>
  </si>
  <si>
    <t xml:space="preserve"> Cinturón de asistencia para evitar caídas</t>
  </si>
  <si>
    <t>cinturones con carga o kits para rehabilitacion o terapia,equipo y dispositivos de ejercicio de rehabilitacion</t>
  </si>
  <si>
    <t>Vibradores eléctricos para rehabilitación o terapia</t>
  </si>
  <si>
    <t>Aplicadores  masajes o vibradores transcutáneos con fines terapéuticos.</t>
  </si>
  <si>
    <t>equipo y dispositivos de ejercicio de rehabilitacion,vibradores electricos para rehabilitacion o terapia</t>
  </si>
  <si>
    <t>Asientos acolchonados o accesorios terapéuticos</t>
  </si>
  <si>
    <t>Cojines auxiliares para colocar en asientos con fines terapéuticos.</t>
  </si>
  <si>
    <t>cojines de asiento terapeuticos o accesorios,equipo y dispositivos de ejercicio de rehabilitacion</t>
  </si>
  <si>
    <t>Ejercitadoras de muñecas para rehabilitación o terapia</t>
  </si>
  <si>
    <t>Equipos  para rehabilitación indicados para la fisioterapia.</t>
  </si>
  <si>
    <t>aparatos para ejercicios de rehabilitacion o terapia de muneca,equipo y dispositivos de ejercicio de rehabilitacion</t>
  </si>
  <si>
    <t>Arcilla cerámica terapéutica o accesorios</t>
  </si>
  <si>
    <t>Material utilizado para apretar y poder crear movilidad en las manos.</t>
  </si>
  <si>
    <t>arcillas de ceramica terapeuticas o accesorios,equipo y dispositivos de ejercicio de rehabilitacion</t>
  </si>
  <si>
    <t>Esterillas o plataformas para rehabilitación o terapia</t>
  </si>
  <si>
    <t>Elementos para ser utilizado en procesos de rehabilitación para las extremidades.</t>
  </si>
  <si>
    <t>alfombrillas o plataformas para rehabilitacion o terapia,equipo y dispositivos de ejercicio de rehabilitacion</t>
  </si>
  <si>
    <t>Ejercitadoras de bota para rehabilitación o terapia</t>
  </si>
  <si>
    <t xml:space="preserve">Una bota para las extremidades de peso, junto con el marco de tiempo de curación o rehabilitación </t>
  </si>
  <si>
    <t>botas de ejercicio para rehabilitacion o terapia,equipo y dispositivos de ejercicio de rehabilitacion</t>
  </si>
  <si>
    <t>Ejercitadoras de pulmón para rehabilitación o terapia</t>
  </si>
  <si>
    <t>Dispositivo utilizado para aumentar o recobrar la capacidad respiratoria a través de ejercicios pulmonares.</t>
  </si>
  <si>
    <t>aparatos de ejercicio para rehabilitacion o terapia pulmonar,equipo y dispositivos de ejercicio de rehabilitacion</t>
  </si>
  <si>
    <t>Aparatos o suministros para terapia ultrasónica</t>
  </si>
  <si>
    <t xml:space="preserve"> Electroterapia utilizada para diversos motivos (relajación de los espasmos musculares, prevención y de atrofía muscular, mejorar la circulación sanguínea, rehabilitación muscular y re-educación, mantenimiento y mejora del rango de movimiento, a la vez qu</t>
  </si>
  <si>
    <t>aparatos de terapia ultrasonica o suministros,equipo y dispositivos de ejercicio de rehabilitacion</t>
  </si>
  <si>
    <t>Máquinas de pesas para rehabilitación o terapia</t>
  </si>
  <si>
    <t>Máquinas de hacer ejercicios para pacientes en rehabilitación física.</t>
  </si>
  <si>
    <t>equipo y dispositivos de ejercicio de rehabilitacion,maquinas de pesas para rehabilitacion o terapia</t>
  </si>
  <si>
    <t>Productos para entrenamiento del modo de andar</t>
  </si>
  <si>
    <t>Cinturones de manera de caminar para rehabilitación o terapia</t>
  </si>
  <si>
    <t>Cinturones diseñados para rehabilitacion o terapia del modo de andar.</t>
  </si>
  <si>
    <t>cinturones del modo de andar para rehabilitacion o terapia,productos para entrenamiento del modo de andar</t>
  </si>
  <si>
    <t>Rampas de entrenamiento para rehabilitación o terapia</t>
  </si>
  <si>
    <t>Sistema de  rampa variables de  ejercicio para rehabilitación física para entrenamiento en la marcha.</t>
  </si>
  <si>
    <t>productos para entrenamiento del modo de andar,rampas de entrenamiento para rehabilitacion o terapia</t>
  </si>
  <si>
    <t>Escaleras de entrenamiento para rehabilitación o terapia</t>
  </si>
  <si>
    <t>Es una estructura con escalones para que los pacientes suban y bajen para ejercitarse.</t>
  </si>
  <si>
    <t>escaleras de entrenamiento para rehabilitacion o terapia,productos para entrenamiento del modo de andar</t>
  </si>
  <si>
    <t>Barras de manera de caminar para rehabilitación o terapia</t>
  </si>
  <si>
    <t>Elementos de metal o plástico puestos a nivel de piso para que el paciente camine sobre el en línea recta para ejercitarse.</t>
  </si>
  <si>
    <t>barras de marcha para rehabilitacion o terapia,productos para entrenamiento del modo de andar</t>
  </si>
  <si>
    <t>Barras paralelas para rehabilitación o terapia</t>
  </si>
  <si>
    <t>Elementos de metal o plástico puestos paralelo al piso a una altura estandar para que sirvan de apoyo para los pacientes poder ejercitar su caminar.</t>
  </si>
  <si>
    <t>barras paralelas para rehabilitacion o terapia,productos para entrenamiento del modo de andar</t>
  </si>
  <si>
    <t>Caminadoras o bicicletas o ejercitadoras de manera de caminar</t>
  </si>
  <si>
    <t>Equipos o aparatos de marchas para ejercios terapeuticos.</t>
  </si>
  <si>
    <t>andadores,bicicletas o aparatos de ejercicio de marcha,o accesorios,productos para entrenamiento del modo de andar</t>
  </si>
  <si>
    <t>Equipo para hacer dura el trabajo para rehabilitación o terapia</t>
  </si>
  <si>
    <t>Tableros de salto o accesorios para rehabilitación o terapia</t>
  </si>
  <si>
    <t>Perno-pasador con gancho para tabla para la estimulación de la propiocepción y al ejercicio de equilibrio.</t>
  </si>
  <si>
    <t>equipo para trabajo duro o de fortalecimiento para rehabilitacion o terapia,tablas de pernos o accesorios para rehabilitacion o terapia</t>
  </si>
  <si>
    <t>Cajas de levantar o accesorios para rehabilitación o terapia</t>
  </si>
  <si>
    <t>Es un recipiente, generalmente con forma de prisma rectangular con pesos variables con la finalidad que el paciente lo levante para ejercitarse.</t>
  </si>
  <si>
    <t>cajas para levantar o accesorios para rehabilitacion o terapia,equipo para trabajo duro o de fortalecimiento para rehabilitacion o terapia</t>
  </si>
  <si>
    <t>Árboles de tubos o accesorios para rehabilitación o terapia</t>
  </si>
  <si>
    <t>Dispositivo que consta de tubos en diferentes partes para ejercitar a un paciente en los procesos de rehabilitación</t>
  </si>
  <si>
    <t>arboles de tubos o accesorios para rehabilitacion o terapia,equipo para trabajo duro o de fortalecimiento para rehabilitacion o terapia</t>
  </si>
  <si>
    <t>Carros de halar o empujar o accesorios para rehabilitación o terapia</t>
  </si>
  <si>
    <t>Dispositivo que cuenta con ruedas para ser empujado o halado para ejercitarse en procesos de rehabilitación</t>
  </si>
  <si>
    <t>carritos de tirar o empujar para rehabilitacion o terapia,equipo para trabajo duro o de fortalecimiento para rehabilitacion o terapia</t>
  </si>
  <si>
    <t>Mesas o estaciones de trabajo o accesorios para rehabilitación o terapia</t>
  </si>
  <si>
    <t>Mesa de operaciones o mesa de autopsias, deben ser de diseño sencillo, de acero inoxidable, con bordes sobreelevados o de piedra, contar con un sistema de drenaje, manguera con rociador y estar provista de un reservorio para el agua y un lugar destinado a</t>
  </si>
  <si>
    <t>equipo para trabajo duro o de fortalecimiento para rehabilitacion o terapia,mesas o estaciones de trabajo o accesorios para rehabilitacion o terapia</t>
  </si>
  <si>
    <t>Equipo y suministros post mortem y funerarios</t>
  </si>
  <si>
    <t>Suministros y instrumentos para disección de patología</t>
  </si>
  <si>
    <t>Tijeras para autopsias</t>
  </si>
  <si>
    <t>Estas son unas tijeras utilizadas para la apertura de los órganos huecos (por ejemplo, la vesícula biliar) y recorte en los tejidos.</t>
  </si>
  <si>
    <t>suministros e instrumentos para diseccion de patologia,tijeras autopsia</t>
  </si>
  <si>
    <t>Fórceps de disección de uso general para autopsias</t>
  </si>
  <si>
    <t>Constan de dos ramas o palas metálicas que se articulan entre sí en su parte media, y tienen en un extremo los mangos y en el otro lascucharas o parte de prensado, habilitadas con una curvatura tal que se adaptan a la forma de la cabeza fetal y a las curv</t>
  </si>
  <si>
    <t>forceps de diseccion de autopsia para uso general,suministros e instrumentos para diseccion de patologia</t>
  </si>
  <si>
    <t>Sondas de bala para autopsias</t>
  </si>
  <si>
    <t>Objeto de manipulación remota cuya misión es llegar a un objetivo prefijado y realizar algún tipo de acción o mandar información, en una autopsia de una bala.</t>
  </si>
  <si>
    <t>sondas de bala de autopsia,suministros e instrumentos para diseccion de patologia</t>
  </si>
  <si>
    <t>Jaladores de hilo o aguja para autopsias</t>
  </si>
  <si>
    <t xml:space="preserve">Dispositivo utilizado para estirar la aguja y el hilo en una autopsia. </t>
  </si>
  <si>
    <t>suministros e instrumentos para diseccion de patologia,tiradores de aguja e hilo para autopsia</t>
  </si>
  <si>
    <t>Cuchillos o cuchillas para autopsias</t>
  </si>
  <si>
    <t>Este se utiliza para cortar sin problemas los órganos sólidos en trozos para su análisis, visualización, y la fotografía de la superficie de corte de los órganos.</t>
  </si>
  <si>
    <t>cuchillas y cuchillos para autopsia,hoja bisturi,suministros e instrumentos para diseccion de patologia</t>
  </si>
  <si>
    <t>Cinceles u osteotomos para autopsias</t>
  </si>
  <si>
    <t>El cincel se utiliza para terminar con cuidado la separación de la parte superior de la bóveda craneal de la parte baja del cráneo, exponiendo de esta manera el cerebro y de su recubrimiento (meninges).</t>
  </si>
  <si>
    <t>osteotomos o cinceles para autopsia,suministros e instrumentos para diseccion de patologia</t>
  </si>
  <si>
    <t>Hilo post mortem</t>
  </si>
  <si>
    <t>Hebra larga y delgada de una materia textil, especialmente utilizada para autopsia.</t>
  </si>
  <si>
    <t>hilo de autopsia,suministros e instrumentos para diseccion de patologia,sutura</t>
  </si>
  <si>
    <t>Agujas post mortem</t>
  </si>
  <si>
    <t>También llamada "aguja de la velería", esta es una gran aguja con un ojo para coser el cuerpo después que la autopsia se ha terminado. La costura es similar a la utilizada en la cubierta externa de pelotas de béisbol. Pesada cuerda, que es mucho más grues</t>
  </si>
  <si>
    <t>agujas de autopsia,suministros e instrumentos para diseccion de patologia</t>
  </si>
  <si>
    <t>Kits de disección para autopsias</t>
  </si>
  <si>
    <t xml:space="preserve">Equipos usados para hacer disección de autpsia </t>
  </si>
  <si>
    <t>equipos de diseccion de autopsia,suministros e instrumentos para diseccion de patologia</t>
  </si>
  <si>
    <t>Ganchos de incisión post mortem</t>
  </si>
  <si>
    <t>Es la división en partes de un ser humano muertos para examinarlos y estudiar sus órganos.</t>
  </si>
  <si>
    <t>abrazaderas de incision de autopsia,suministros e instrumentos para diseccion de patologia</t>
  </si>
  <si>
    <t>Directores de vena para autopsias</t>
  </si>
  <si>
    <t>Directores de vena de autopsia</t>
  </si>
  <si>
    <t>directores de vena de autopsia,suministros e instrumentos para diseccion de patologia</t>
  </si>
  <si>
    <t>Sierras para autopsias</t>
  </si>
  <si>
    <t>Es el instrumento de elección para la mayoría de médicos forenses en cuanto a la eliminación del cerebro. La hoja se intercambia rápidamente con una amplitud pequeña.</t>
  </si>
  <si>
    <t>sierras de autopsia,suministros e instrumentos para diseccion de patologia</t>
  </si>
  <si>
    <t>Cuchillas de sierra o accesorios para autopsias</t>
  </si>
  <si>
    <t>cuchillas de sierra o accesorios de autopsia,suministros e instrumentos para diseccion de patologia</t>
  </si>
  <si>
    <t>Tablas o almohadillas de disección</t>
  </si>
  <si>
    <t>Almohada pequeña para tablas de disección</t>
  </si>
  <si>
    <t>almohadillas o tablas de diseccion,suministros e instrumentos para diseccion de patologia</t>
  </si>
  <si>
    <t>Estuches para instrumentos o accesorios quirúrgicos post mortem</t>
  </si>
  <si>
    <t>Estuches enrollables para accesorios o instrumental de cirugía en cadáveres</t>
  </si>
  <si>
    <t>estuches para instrumentos o accesorios de cirugia post mortem,suministros e instrumentos para diseccion de patologia</t>
  </si>
  <si>
    <t>Rollos de instrumentos para instrumentos o accesorios quirúrgicos post mortem</t>
  </si>
  <si>
    <t>Envoltura para guardar ordenadamente los instrumentos de cirugía.</t>
  </si>
  <si>
    <t>estuches enrollables para instrumentos o accesorios de cirugia post mortem,suministros e instrumentos para diseccion de patologia</t>
  </si>
  <si>
    <t>Suministros y equipo de autopsia</t>
  </si>
  <si>
    <t>Recolectores de polvo de huesos</t>
  </si>
  <si>
    <t>Recipiente utilizado para recolectar los polvos de hueso.</t>
  </si>
  <si>
    <t>colectores de polvo de hueso,suministros y equipo de autopsia</t>
  </si>
  <si>
    <t>Bolsa para cadáver de uso médico</t>
  </si>
  <si>
    <t>Se trata de bolsas especiales con cierres, de plástico altamente resistentes, realizadas en tres tamaños distintos.</t>
  </si>
  <si>
    <t>bolsas para el cuerpo,suministros y equipo de autopsia</t>
  </si>
  <si>
    <t>Bolsas de transporte del cadáver</t>
  </si>
  <si>
    <t>Se trata de bolsas especiales con cierres, de plástico altamente resistentes para el transpote de cadáveres</t>
  </si>
  <si>
    <t>bolsas de transporte del cadaver,suministros y equipo de autopsia</t>
  </si>
  <si>
    <t>Apoya cabezas para autopsias</t>
  </si>
  <si>
    <t>Bolsa diseñada para contener un cuerpo humano, que se utiliza para el almacenamiento y transporte de cadáveres</t>
  </si>
  <si>
    <t>reposa-cabezas de autopsia,suministros y equipo de autopsia</t>
  </si>
  <si>
    <t>Tablas de cuerpo para autopsias</t>
  </si>
  <si>
    <t>Reposacabezas para los cadáveres durante la autopsia.</t>
  </si>
  <si>
    <t>suministros y equipo de autopsia,tablas de cuerpo de autopsia</t>
  </si>
  <si>
    <t>Balanzas colgantes para autopsias</t>
  </si>
  <si>
    <t>Elemento de medición utilizado en las autopsias.</t>
  </si>
  <si>
    <t>balances colgantes de autopsia,suministros y equipo de autopsia</t>
  </si>
  <si>
    <t>Bolsas o contenedores para especímenes para autopsias</t>
  </si>
  <si>
    <t>Contenedor utilizado para almacenar especimenes de autopsia.</t>
  </si>
  <si>
    <t>recipientes o bolsas de especimenes de autopsia,suministros y equipo de autopsia</t>
  </si>
  <si>
    <t>Kits de enfermedades infecciosas para autopsias</t>
  </si>
  <si>
    <t>Equipo de protección personal utilizado para evitar contagio con enfermedades infecciosas al momento de una autopsia.</t>
  </si>
  <si>
    <t>equipos de enfermedad infecciosa de autopsia,suministros y equipo de autopsia</t>
  </si>
  <si>
    <t>Cintas o brazaletes de identificación post mortem</t>
  </si>
  <si>
    <t>Cinta de cierta anchura que rodea el brazo que sirve para identificación.</t>
  </si>
  <si>
    <t>brazalete identificacion,brazaletes o etiquetas de identificacion de autopsia,suministros y equipo de autopsia</t>
  </si>
  <si>
    <t>Aspiradoras o tubos de vacío para recolección de fluidos para autopsias</t>
  </si>
  <si>
    <t>Máquina o aparato destinado a aspirar fluidos de autopsia.</t>
  </si>
  <si>
    <t>suministros y equipo de autopsia,tubos o aspiradores en vacio para la coleccion de fluido de autopsia</t>
  </si>
  <si>
    <t>Termómetros rectales post mortem</t>
  </si>
  <si>
    <t>Instrumento que sirve para medir la temperatura de forma rectales para cadáveres</t>
  </si>
  <si>
    <t>suministros y equipo de autopsia,termoemtro rectal,termometros rectales de autopsia</t>
  </si>
  <si>
    <t>Dispositivos para enderezar dedos post mortem</t>
  </si>
  <si>
    <t>Instrumento utilizado para poner en su posición original los dedos en el momento de una autopsia.</t>
  </si>
  <si>
    <t>enderezador de dedo de autopsia,suministros y equipo de autopsia</t>
  </si>
  <si>
    <t>Kits de construcción de tejidos de cadáveres</t>
  </si>
  <si>
    <t>Conjunto de instrumentos utilizados para reconstruir el tejido del cadáver.</t>
  </si>
  <si>
    <t>equipos de construir el tejido del cadaver,suministros y equipo de autopsia</t>
  </si>
  <si>
    <t>Muebles de autopsia</t>
  </si>
  <si>
    <t>Estaciones de trabajo para autopsia macroscópica o accesorios</t>
  </si>
  <si>
    <t>Area donde la persona realiza la autopsia.</t>
  </si>
  <si>
    <t>estaciones de trabajo o accesorios de grossing de autopsia,muebles de autopsia</t>
  </si>
  <si>
    <t>Lavaderos o accesorios para autopsias</t>
  </si>
  <si>
    <t>Recipiente usado para lavar todo lo concerniente a la autopsia.</t>
  </si>
  <si>
    <t>fregaderos o accesorios de autopsia,muebles de autopsia</t>
  </si>
  <si>
    <t>Tablas o accesorios para autopsias</t>
  </si>
  <si>
    <t>Mobiliario utilizado para realizar la autopsia.</t>
  </si>
  <si>
    <t>mesas o accesorios de autopsia,muebles de autopsia</t>
  </si>
  <si>
    <t>Tablas para necropsia o accesorios</t>
  </si>
  <si>
    <t>Mobiliario utilizado para realizar la necroscopia.</t>
  </si>
  <si>
    <t>mesas o accesorios de necroscopia,muebles de autopsia</t>
  </si>
  <si>
    <t>Tablas o accesorios para disección de animales post mortem</t>
  </si>
  <si>
    <t>Mobiliario utilizado para realizar la disección de animales para autopsia.</t>
  </si>
  <si>
    <t>mesas o accesorios de diseccion de animales para autopsia,muebles de autopsia</t>
  </si>
  <si>
    <t>Estaciones de trabajo para embalsamar o accesorios</t>
  </si>
  <si>
    <t>Area donde la persona procede a embalsamar un cuerpo.</t>
  </si>
  <si>
    <t>estaciones de trabajo o accesorios de embalsamar,muebles de autopsia</t>
  </si>
  <si>
    <t>Estaciones de trabajo para autopsias de drenaje o accesorios</t>
  </si>
  <si>
    <t>Mobiliario utilizado para drow draft de autopsia.</t>
  </si>
  <si>
    <t>estaciones de trabajo o accesorios de down draft de autopsia,muebles de autopsia</t>
  </si>
  <si>
    <t>Equipo y suministros de transporte y almacenaje del cadáver</t>
  </si>
  <si>
    <t>Gabinetes de almacenamiento de cadáveres</t>
  </si>
  <si>
    <t>Mobiliario utilizado para almacenar los cadáveres.</t>
  </si>
  <si>
    <t>equipos y suministros de transporte y almacenaje de cadaveres,estantes para almacenar los cadaveres</t>
  </si>
  <si>
    <t>Transportadores de cadáveres</t>
  </si>
  <si>
    <t>Los vehículos para el transporte de cadáveres.</t>
  </si>
  <si>
    <t>equipos y suministros de transporte y almacenaje de cadaveres,portadores de cadaveres</t>
  </si>
  <si>
    <t>Poleas de elevación de tijeras para cadáveres</t>
  </si>
  <si>
    <t>Camillas que cuenta con una estructura metalica tipo tijera para sobreponer un cadaver y poderlo levantar para ser transportado.</t>
  </si>
  <si>
    <t>carritos alzadores de tijeras para los cadaveres,equipos y suministros de transporte y almacenaje de cadaveres</t>
  </si>
  <si>
    <t>Gabinetes refrigeradores para las morgues</t>
  </si>
  <si>
    <t>Equipo electronico utilizado para depositar cadáveres y mantenerlo a una temperatura controlada.</t>
  </si>
  <si>
    <t>equipos y suministros de transporte y almacenaje de cadaveres,refrigeradores de armario del deposito de cadaveres</t>
  </si>
  <si>
    <t>Cuartos refrigeradores para la morgue</t>
  </si>
  <si>
    <t>Es una instalación industrial estatal o privada en la cual se almacenan cadaveres.</t>
  </si>
  <si>
    <t>camaras frigorificas para deposito de cadaveres,equipos y suministros de transporte y almacenaje de cadaveres</t>
  </si>
  <si>
    <t>Congeladores para morgues</t>
  </si>
  <si>
    <t>Es un equipo de refrigeración que comprende un compartimento aislado térmicamente y un sistema frigorífico para congelar los cadáveres.</t>
  </si>
  <si>
    <t>congeladoras del deposito de cadaveres,equipos y suministros de transporte y almacenaje de cadaveres</t>
  </si>
  <si>
    <t>Carritos de autopsia</t>
  </si>
  <si>
    <t>carritos de autopsia,equipos y suministros de transporte y almacenaje de cadaveres</t>
  </si>
  <si>
    <t>Bandejas para cadáveres</t>
  </si>
  <si>
    <t>Plataformas planas donde se colocan los cadáveres para realizar la autopsia.</t>
  </si>
  <si>
    <t>bandejas de cadaveres,equipos y suministros de transporte y almacenaje de cadaveres</t>
  </si>
  <si>
    <t>Dispositivos de elevación o transferencia de cadáveres</t>
  </si>
  <si>
    <t>Tipo camilla utilizado en medicina para transportar de un lugar a otro a personas ya fallecidas.</t>
  </si>
  <si>
    <t>dispositivos de alzar o trasladar el cadaver,equipos y suministros de transporte y almacenaje de cadaveres,urnas</t>
  </si>
  <si>
    <t>Contenedores para transporte de cuerpos</t>
  </si>
  <si>
    <t>Recipiente cerrado utilizado para el transporte en las condiciones necesarias de cuerpos.</t>
  </si>
  <si>
    <t>contenedores para el transporte de los cuerpos,equipos y suministros de transporte y almacenaje de cadaveres</t>
  </si>
  <si>
    <t>Equipo y suministros forenses clínicos</t>
  </si>
  <si>
    <t>Materiales de huellas dactilares o impresión post mortem</t>
  </si>
  <si>
    <t>Sustancia utilizada para poder impirmir las huellas dactilares.</t>
  </si>
  <si>
    <t>equipo y suministros forenses clinicos,materiales de impresion o huella dactilar de autopsia</t>
  </si>
  <si>
    <t>Máscaras anti putrefacción</t>
  </si>
  <si>
    <t xml:space="preserve">
Es excelente para el uso en la escena del crimen donde la descomposición de materia y peligrosos
vapores pueden estar presentes.</t>
  </si>
  <si>
    <t>equipo y suministros forenses clinicos,mascaras antiputrefaccion</t>
  </si>
  <si>
    <t>Kits o suministros de detección de sangre post mortem</t>
  </si>
  <si>
    <t>Material de detección de sangre en cadáveres</t>
  </si>
  <si>
    <t>equipo o suministros de deteccion de sangre de autopsia,equipo y suministros forenses clinicos</t>
  </si>
  <si>
    <t>Kits de recolección de evidencia biológica</t>
  </si>
  <si>
    <t>Instrumentos utilizados para la recolección de pruebas biológica.</t>
  </si>
  <si>
    <t>equipo y suministros forenses clinicos,equipos para recoger evidencia biologica</t>
  </si>
  <si>
    <t>Equipo y suministros de embalsamar</t>
  </si>
  <si>
    <t>Inyectores de cavidad para embalsamar</t>
  </si>
  <si>
    <t>Se utiliza para la aplicación de preservativos viscerales y dicha herramienta consiste en un troquer conectado a una manguera con rosca, el líquido debe depositarse en la rosca y finalmente se inyecta cuando este vacío</t>
  </si>
  <si>
    <t>equipo y suministros de embalsamar,inyectores de cavidades para embalsamar</t>
  </si>
  <si>
    <t>Tubos de drenaje de venas para embalsamar</t>
  </si>
  <si>
    <t>Se utiliza para la absorción del drenado vascular ya sea en una cavidad o en una incisión. El uso de esta herramienta es igual al de los tubos nasales</t>
  </si>
  <si>
    <t>equipo y suministros de embalsamar,tubos de drenar las venas para embalsamar</t>
  </si>
  <si>
    <t>Fluidos para embalsamar o tratamientos químicos</t>
  </si>
  <si>
    <t>Sustancia químicas en especial resinas o bálsamos, con el objeto de preservar de la putrefacción la integridad de los cadáveres.
en especial resinas o bálsamos, con el objeto de preservar de la putrefacción la integridad de los cadáveres.</t>
  </si>
  <si>
    <t>equipo y suministros de embalsamar,tratamientos quimicos o liquidos para embalsamar</t>
  </si>
  <si>
    <t>Tubos de inyección para embalsamar</t>
  </si>
  <si>
    <t>Tubos usados para inyectar sustancias químicas, con el objeto de preservar de la putrefacción la integridad de los cadáveres.</t>
  </si>
  <si>
    <t>equipo y suministros de embalsamar,tubos de inyeccion para embalsamamiento</t>
  </si>
  <si>
    <t>Lavaderos o accesorios para embalsamar</t>
  </si>
  <si>
    <t>Un sumidero es un tipo de dolina circular que actúa como desagüe natural para el agua de lluvia o para corrientes superficiales como ríos o arroyos.</t>
  </si>
  <si>
    <t>equipo y suministros de embalsamar,sumideros de embalsamamiento o accesorios</t>
  </si>
  <si>
    <t>Kits para embalsamar</t>
  </si>
  <si>
    <t>Herramientas para embalsamar cadaveres</t>
  </si>
  <si>
    <t>equipo y suministros de embalsamar,kits de embalsamamiento</t>
  </si>
  <si>
    <t>Agujas inyectoras para embalsamar</t>
  </si>
  <si>
    <t xml:space="preserve"> medio de la jeringa se le inyecta al cuerpo los preservativos locales, aunque no es una jeringa común y corriente ya que tiene una aguja de aproximadamente 20cm de largo la verificación del buen funcionamiento de esta herramienta es el mismo que con una </t>
  </si>
  <si>
    <t>agujas de inyeccion para embalsamamiento,equipo y suministros de embalsamar</t>
  </si>
  <si>
    <t>Protectores de ojos</t>
  </si>
  <si>
    <t>Jeringa se le inyecta al cuerpo los preservativos locales, con una aguja de aproximadamente 20cm de largo.</t>
  </si>
  <si>
    <t>discos sujetaparpados,equipo y suministros de embalsamar</t>
  </si>
  <si>
    <t>Equipo y suministros funerarios</t>
  </si>
  <si>
    <t>Trajes mortuorios</t>
  </si>
  <si>
    <t>Prenda o conjunto de prendas exteriores con que se cubre el cuerpo en la funeraria.</t>
  </si>
  <si>
    <t>equipo y suministros funerarios,vestimenta funeraria</t>
  </si>
  <si>
    <t>Paquetes mortuorios</t>
  </si>
  <si>
    <t>Accesorios que se le ponen en las funerarios.</t>
  </si>
  <si>
    <t>equipo y suministros funerarios,packs funerarios</t>
  </si>
  <si>
    <t>Lienzos mortuorios</t>
  </si>
  <si>
    <t>Sábana o pieza de tela en la que se envuelve un cadáver para enterrarlo</t>
  </si>
  <si>
    <t>equipo y suministros funerarios,mortajas</t>
  </si>
  <si>
    <t>Aspiradoras mortuorias</t>
  </si>
  <si>
    <t>Esta herramienta está equipada con un freno de vacío automático, el cual ayuda a prevenir posibles contaminaciones, su succión es directamente proporcional a la presión del agua y trabaja en conjunto con la bomba hidro-aspiradora, al igual que esta, la pe</t>
  </si>
  <si>
    <t>aspiradores funerarios,equipo y suministros funerarios</t>
  </si>
  <si>
    <t>Compuestos endurecedores mortuorios</t>
  </si>
  <si>
    <t>Se utiliza para la absorción del drenado vascular ya sea en una cavidad o en una incisión.</t>
  </si>
  <si>
    <t>compuestos endurecedores funerarios,equipo y suministros funerarios</t>
  </si>
  <si>
    <t>Productos de resucitación, anestesia y respiratorio</t>
  </si>
  <si>
    <t>Productos para el control respiratorio</t>
  </si>
  <si>
    <t>Monitores de apnea o accesorios</t>
  </si>
  <si>
    <t>Un monitor de apnea de uso en el hogar es una máquina portátil empleada para vigilar los latidos cardíacos y la respiración de un bebé después de su salida del hospital para su casa.</t>
  </si>
  <si>
    <t>monitores y accesorios apneas,productos para el control respiratorio</t>
  </si>
  <si>
    <t>Monitores de gas arterial o accesorios</t>
  </si>
  <si>
    <t>La gasometría arterial es una técnica de monitorización respiratoria invasiva que permite, en una muestra de sangre arterial, determinar el pH y las presiones parciales de oxígeno y dióxido de carbono</t>
  </si>
  <si>
    <t>monitores o accesorios del gas arterial de la sangre,productos para el control respiratorio</t>
  </si>
  <si>
    <t>Monitores de óxido de carbono exhalado o suministros</t>
  </si>
  <si>
    <t>Monitores utilizads en los programas de deshabituación tabáquica para mostrar al fumador pruebas visibles del daño provocado por el CO y a la vez controlar el progreso durante el tratamiento.</t>
  </si>
  <si>
    <t>monitores o suministros de bioxido de carbono del final de marea end tidal,productos para el control respiratorio</t>
  </si>
  <si>
    <t>Estetoscopios esofágicos</t>
  </si>
  <si>
    <t>Estetoscopio también llamado fonendoscopio, es un aparato acústico usado en medicina, fisioterapia, enfermería, kinesiología, fonoaudiología y veterinaria, para la auscultación o para oír los sonidos internos del cuerpo humano o animal. Generalmente se us</t>
  </si>
  <si>
    <t>estetoscopios del esofago,productos para el control respiratorio</t>
  </si>
  <si>
    <t>Kits de monitoreo respiratorio o sus accesorios</t>
  </si>
  <si>
    <t>Es el equipo que permite la monitorización y la  evaluación en tiempo real del estado fisiológico del paciente, lo cual permite tomar decisiones sobre el tratamiento y valorar la respuesta a las intervenciones terapéuticas.</t>
  </si>
  <si>
    <t>kits de monitorizacion respiratoria o sus accesorios,productos para el control respiratorio</t>
  </si>
  <si>
    <t>Monitores de oxígeno o suministros</t>
  </si>
  <si>
    <t>Los monitores de oxigeno son ideales para la medida el contenido de oxigeno en emisiones.</t>
  </si>
  <si>
    <t>monitores de oxigeno o suministros,productos para el control respiratorio</t>
  </si>
  <si>
    <t>Productos de comprobación y tratamiento de las funciones pulmonares</t>
  </si>
  <si>
    <t>Pletismógrafos de cuerpo</t>
  </si>
  <si>
    <t>Es un método basado en la medición de cambios de presión y volumen que se utiliza para medir parámetros orientados al diagnóstico de enfermedades pulmonares o cardiovasculares</t>
  </si>
  <si>
    <t>pletismografos del cuerpo,productos de comprobacion y tratamiento de las funciones pulmonares</t>
  </si>
  <si>
    <t>Espirómetros o sus accesorios o suministros</t>
  </si>
  <si>
    <t>Es un producto sanitario usado en medicina para medir los volúmenes y capacidades del pulmón. Consta de un sistema de recogida de aire (puede ser de fuelle o campana) y de un sistema de inscripción montado sobre un soporte que se desplaza a la velocidad d</t>
  </si>
  <si>
    <t>espirometros o sus accesorios o suministros,productos de comprobacion y tratamiento de las funciones pulmonares</t>
  </si>
  <si>
    <t>Pantallas de función pulmonar para junto a la cama</t>
  </si>
  <si>
    <t>pantallas de investigacion en la cabecera de la cama de la funcion pulmonar,productos de comprobacion y tratamiento de las funciones pulmonares</t>
  </si>
  <si>
    <t>Flujómetros de pico</t>
  </si>
  <si>
    <t>El flujo espiratorio máximo (FEM), también denominado índice de flujo espiratorio máximo (FEM) es la velocidad máxima de una persona de la espiración, medida con un medidor de flujo máximo, un pequeño dispositivo de mano se utiliza para controlar la capac</t>
  </si>
  <si>
    <t>fluviometros del pico,productos de comprobacion y tratamiento de las funciones pulmonares</t>
  </si>
  <si>
    <t>Calculadoras de función pulmonar</t>
  </si>
  <si>
    <t xml:space="preserve"> Sistema utilizado por el centro de trasplantes para calcular las puntuaciones de asignación de pulmón para los pacientes que necesitan un trasplante de pulmón.
Esta calculadora produce una puntuación basada en los datos introducidos a continuación</t>
  </si>
  <si>
    <t>calculadoras de la funcion pulmonar,productos de comprobacion y tratamiento de las funciones pulmonares</t>
  </si>
  <si>
    <t>Dispositivos de calibración pulmonar</t>
  </si>
  <si>
    <t>Dispositivo utilizado para reducir la presión del cilindro o línea de suministro a un nivel seguro, tal como 50 psig, ajusta el flujo de gas en litros por minuto.</t>
  </si>
  <si>
    <t>dispositivos de calibracion pulmonar,productos de comprobacion y tratamiento de las funciones pulmonares</t>
  </si>
  <si>
    <t>Tubos de función pulmonar o accesorios</t>
  </si>
  <si>
    <t>Tubos o accesorios de la función pulmonar</t>
  </si>
  <si>
    <t>productos de comprobacion y tratamiento de las funciones pulmonares,tubo endotraqueal,tubos o accesorios de la funcion pulmonar</t>
  </si>
  <si>
    <t>Productos de prueba de estrés pulmonar</t>
  </si>
  <si>
    <t>Elementos utilizados para gestionar las razones por las cuales se da el estrés pulmonar.</t>
  </si>
  <si>
    <t>productos de comprobacion y tratamiento de las funciones pulmonares,productos para ensayos del estres pulmonar</t>
  </si>
  <si>
    <t>Monitores de estudio de sueño o accesorios</t>
  </si>
  <si>
    <t>Permite monitorear y registrar sus funciones corporales mientras usted duerme en su propia cama. Los resultados del estudio ayudarán a diagnosticar su problema del sueño y a planificar su tratamiento.</t>
  </si>
  <si>
    <t>monitores o accesorios de estudio del sueno,productos de comprobacion y tratamiento de las funciones pulmonares</t>
  </si>
  <si>
    <t>Monitores transcutáneos o productos relacionados</t>
  </si>
  <si>
    <t>Utilidad de la presion transcutanea del anhidrido carbonico en la valoracion gasometrica de adultos hospitalizados con enfermedad respiratoria</t>
  </si>
  <si>
    <t>monitores transcutaneos o productos relacionados,productos de comprobacion y tratamiento de las funciones pulmonares</t>
  </si>
  <si>
    <t>Monitores de ventilación pulmonar</t>
  </si>
  <si>
    <t>Monitores para visualizar el ciclo de ventilación .</t>
  </si>
  <si>
    <t>monitores de ventilacion pulmonar,productos de comprobacion y tratamiento de las funciones pulmonares</t>
  </si>
  <si>
    <t>Analizadores o monitores de gas pulmonar</t>
  </si>
  <si>
    <t>Monitores  para medir concentraciones de contaminantes en forma de gas o vapor que 
se fijan por difusión durante un período de tiempo determinado</t>
  </si>
  <si>
    <t>monitores o analizadores de gas pulmonar,productos de comprobacion y tratamiento de las funciones pulmonares</t>
  </si>
  <si>
    <t>Monitores de presión pulmonar</t>
  </si>
  <si>
    <t>Para realizar el monitoreo de las presiones de la arteria pulmonar.</t>
  </si>
  <si>
    <t>monitores de presion pulmonar,productos de comprobacion y tratamiento de las funciones pulmonares</t>
  </si>
  <si>
    <t>Monitores de temperatura respiratoria</t>
  </si>
  <si>
    <t>Dispositivo de monitoreo frecuencia respiratoria.</t>
  </si>
  <si>
    <t>monitores de temperatura respiratoria,productos de comprobacion y tratamiento de las funciones pulmonares</t>
  </si>
  <si>
    <t>Neumotacos</t>
  </si>
  <si>
    <t>Proporcionará una salida analógica de una señal de presión auxiliar independiente para la medición de la presión en cualquier lugar en el circuito.</t>
  </si>
  <si>
    <t>neumotacos,productos de comprobacion y tratamiento de las funciones pulmonares</t>
  </si>
  <si>
    <t>Filtros de monitoreo de función pulmonar</t>
  </si>
  <si>
    <t xml:space="preserve">Instrumentos usados en el proceso de neumotacógrafo para producir datos de flujo y el volumen exactos y precisos para la espirometría, la capacidad de difusión, volúmenes pulmonares y los estudios de ejercicio. Estos son dispositivos bien diseñados y son </t>
  </si>
  <si>
    <t>filtros de monitor de las funciones pulmonares,productos de comprobacion y tratamiento de las funciones pulmonares</t>
  </si>
  <si>
    <t>Percusores de pecho</t>
  </si>
  <si>
    <t>Un martillo pequeño, por lo general con la cabeza de goma blanda, que se utiliza para aprovechar la parte directamente, o con una pequeña placa metálica delgada sostenida contra el cuerpo y golpeada con un Plexor en los exámenes de percusión del pecho u o</t>
  </si>
  <si>
    <t>percusores de pecho,productos de comprobacion y tratamiento de las funciones pulmonares</t>
  </si>
  <si>
    <t>Estilógrafos grabadores para espirómetros</t>
  </si>
  <si>
    <t xml:space="preserve">Dispositivo utilizado para llevar un registro de  un producto sanitario usado en medicina para medir los volúmenes y capacidades del pulmón. </t>
  </si>
  <si>
    <t>productos de comprobacion y tratamiento de las funciones pulmonares,trazadores de registro para espirometro</t>
  </si>
  <si>
    <t>Sistemas y dispositivos de terapia de entrega de oxígeno</t>
  </si>
  <si>
    <t>Cilindros de gas o dispositivos relacionados para uso médico</t>
  </si>
  <si>
    <t xml:space="preserve"> Contenedores de aquellos gases que por sus características específicas son utilizados para consumo humano y aplicaciones medicinales en instituciones de salud y en forma particular.</t>
  </si>
  <si>
    <t>cilindros de gas medicos o dispositivos relacionados,sistemas y dispositivos de terapia de entrega de oxigeno</t>
  </si>
  <si>
    <t>Concentradores de oxígeno</t>
  </si>
  <si>
    <t>Es un equipo médico que por medio de la electricidad logra administrar a un paciente una mayor relación de oxígeno por volumen,1 para compensar alguna deficiencia (debido a una lesión o enfermedad, por ejemplo) en la captación de este gas y aumentar la ef</t>
  </si>
  <si>
    <t>concentradores de oxigeno,sistemas y dispositivos de terapia de entrega de oxigeno</t>
  </si>
  <si>
    <t>Mezcladores de aire de oxígeno</t>
  </si>
  <si>
    <t>Son dispositivos de mezcla proporcional los cuales utilizan aire a presión Para succionar a traves del venturi el gas y generar la mezcla la cual es llevada hacia el quemador. Estos mezcladores pueden operar en un amplio margen de presiones a la entrada d</t>
  </si>
  <si>
    <t>mezcladores de aire oxigeno,sistemas y dispositivos de terapia de entrega de oxigeno</t>
  </si>
  <si>
    <t>Temporizadores de oxígeno</t>
  </si>
  <si>
    <t>Instrumento para la medición del oxígeno (Oxímetro), mide el porcentaje de OXÍGENO en cámaras de conservación de Atmósfera Controlada (A.C.)</t>
  </si>
  <si>
    <t>contadores de tiempo de oxigeno,sistemas y dispositivos de terapia de entrega de oxigeno</t>
  </si>
  <si>
    <t>Conectores o adaptadores de suministro de oxígeno</t>
  </si>
  <si>
    <t>El adaptador que ingresa oxígeno al tubo de oxígeno.</t>
  </si>
  <si>
    <t>adaptadores o conectores de caudal de oxigeno,sistemas y dispositivos de terapia de entrega de oxigeno</t>
  </si>
  <si>
    <t>Compresores para terapia respiratoria</t>
  </si>
  <si>
    <t>El dispositivo para limpieza bronquial; diseñado para proporcionar la limpieza de moco y la estabilización de las vías respiratorias</t>
  </si>
  <si>
    <t>compresores para terapia respiratoria,sistemas y dispositivos de terapia de entrega de oxigeno</t>
  </si>
  <si>
    <t>Sensores de flujo o reguladores o componentes</t>
  </si>
  <si>
    <t>Un dispositivo que se utiliza para controlar el flujo de gases, líquidos o corriente eléctrica o sus componentes</t>
  </si>
  <si>
    <t>o componentes,sensores o reguladores de caudal,sistemas y dispositivos de terapia de entrega de oxigeno</t>
  </si>
  <si>
    <t>Máscaras de oxígeno o partes para uso médico</t>
  </si>
  <si>
    <t>Mascarillas con un reservorio que acumula oxígeno en cantidad suficiente para permitir  el flujo inspiratorio que la demanda ventilatoria del paciente requiera</t>
  </si>
  <si>
    <t>macarilla oxigeno,mascara anestesia,mascara facial,mascara faringea,mascara resucitador,mascara ventilacion,mascara ventilacion mecanica,mascaras ambu,mascaras faciales,mascaras faringeas,mascarilla aerosol,mascarilla anestesia,mascarilla antestesia,mascarilla cambell,mascarilla campbell,mascarilla dosificador,mascarilla laringea,mascarilla nebulizador,mascarilla oxigeno,mascarilla reservorio,mascarilla respirador,mascarillas de oxigeno medicas o piezas,mascarillas laringeas,sistemas y dispositivos de terapia de entrega de oxigeno</t>
  </si>
  <si>
    <t>Cánulas nasales para uso médico</t>
  </si>
  <si>
    <t>Utilizadas para detectar el flujo nasal en pacientes adultos durante procedimientos de polisomnografía. Poseen filtros desechables y son compatibles con la mayoría de los sensores de flujo por presión de aire</t>
  </si>
  <si>
    <t>bigotera,canula medico nasal,sistemas y dispositivos de terapia de entrega de oxigeno</t>
  </si>
  <si>
    <t>Catéteres nasales o kits de cateterización para uso médico</t>
  </si>
  <si>
    <t>Catéter nasal de oxígeno</t>
  </si>
  <si>
    <t>cateteres o kits de cateterizacion nasal medica,sistemas y dispositivos de terapia de entrega de oxigeno</t>
  </si>
  <si>
    <t>Capuchas para la cabeza para uso médico</t>
  </si>
  <si>
    <t>Gorras, capuchas medicas de cabeza, gorras, capuchas medicas de cabeza en general,</t>
  </si>
  <si>
    <t>capuchas medicas de cabeza,sistemas y dispositivos de terapia de entrega de oxigeno</t>
  </si>
  <si>
    <t>Carpas de aerosol para uso médico</t>
  </si>
  <si>
    <t xml:space="preserve">Sistemas de administración de terapia de oxígeno y dispositivos, respiratorio y de anestesia, </t>
  </si>
  <si>
    <t>sistemas y dispositivos de terapia de entrega de oxigeno,tiendas de campana medicas aerosol</t>
  </si>
  <si>
    <t>Cámaras hiperbáricas para uso médico</t>
  </si>
  <si>
    <t>Es el uso médico del oxígeno a presiones por encima de la presión atmosférica, concretamente por encima de 1,4 ATA (Atmósferas Absolutas).</t>
  </si>
  <si>
    <t>camaras medicas hiperbaricas,sistemas y dispositivos de terapia de entrega de oxigeno</t>
  </si>
  <si>
    <t>Incubadoras para uso médico</t>
  </si>
  <si>
    <t xml:space="preserve"> Aparatos con la función común de crear un ambiente con la humedad y temperatura adecuadas para el crecimiento o reproducción de seres vivos.</t>
  </si>
  <si>
    <t>incubadoras medicas,sistemas y dispositivos de terapia de entrega de oxigeno</t>
  </si>
  <si>
    <t>Tubos o conectores de oxígeno para uso médico</t>
  </si>
  <si>
    <t>Tubo Conector Para Oxigeno</t>
  </si>
  <si>
    <t>conectores o tubos de oxigeno medico,sistemas y dispositivos de terapia de entrega de oxigeno,tubo endotraqueal</t>
  </si>
  <si>
    <t>Estuches para insufladores nasales</t>
  </si>
  <si>
    <t>El Inflador nasal comprende una c amara de impulsion, de pared el asticamente deformable, en forma de pera, dotada de una abertura de
salida de la que parte un cuello tubular aplica-
dor</t>
  </si>
  <si>
    <t>estuches para insufladores nasales,sistemas y dispositivos de terapia de entrega de oxigeno</t>
  </si>
  <si>
    <t>Inhaladores o sets</t>
  </si>
  <si>
    <t>es un dispositivo médico utilizado para suministrar un medicamento en forma de partículas de polvo al organismo a través de los pulmones, y de aquí a los tejidos blandos. Es ampliamente utilizado para el tratamiento del asma y enfermedades pulmonares obst</t>
  </si>
  <si>
    <t>inhaladores o sets,sistemas y dispositivos de terapia de entrega de oxigeno</t>
  </si>
  <si>
    <t>Accesorios para productos de sistemas de entrega de oxígeno para terapia o sus suministros</t>
  </si>
  <si>
    <t>Dispositivo médico utilizado para suministrar un medicamento en forma de partículas de polvo al organismo a través de los pulmones, y de aquí a los tejidos blandos. Es ampliamente utilizado para el tratamiento del asma y enfermedades pulmonares obstructiv</t>
  </si>
  <si>
    <t>absorbente anhidrido carbonico y vapor de agua bs 1 kg,absorbente anhidrido carbonico y vapor de agua bs 1.27 kg,absorbente anhidrido carbonico y vapor de agua bs 5 kg,accesorios para productos de administracion de oxigenoterapia o sus suministros,sistemas y dispositivos de terapia de entrega de oxigeno</t>
  </si>
  <si>
    <t>Insuflador de oxígeno o sus accesorios</t>
  </si>
  <si>
    <t>Equipo que combina un preciso sistema de flujo continuo y un calentador del gas para mayor seguridad del paciente</t>
  </si>
  <si>
    <t>insuflador de oxigeno o sus accesorios,sistemas y dispositivos de terapia de entrega de oxigeno</t>
  </si>
  <si>
    <t>Convertidores de oxígeno líquido</t>
  </si>
  <si>
    <t>Instrumento para introducir, a soplos o inyectados, oxígeno dentro de una cavidad u órgano del cuerpo.</t>
  </si>
  <si>
    <t>conversores de oxigeno liquido,sistemas y dispositivos de terapia de entrega de oxigeno</t>
  </si>
  <si>
    <t>Filtros de concentradores de oxígeno</t>
  </si>
  <si>
    <t>Filtros que se utilizan en los aparatos que producen oxigeno al filtrar el oxígeno del medio ambiente</t>
  </si>
  <si>
    <t>filtros de concentrador de oxigeno,sistemas y dispositivos de terapia de entrega de oxigeno</t>
  </si>
  <si>
    <t>Productos de terapia aerosol y humedad respiratoria</t>
  </si>
  <si>
    <t>Humidificadores o vaporizadores respiratorios</t>
  </si>
  <si>
    <t>Un dispositivo utilizado para vaporizar la medicina para inhalar.</t>
  </si>
  <si>
    <t>productos de terapia aerosol y humedad respiratoria,vaporizadores o humedecedores respiratorios</t>
  </si>
  <si>
    <t>Nebulizadores o accesorios</t>
  </si>
  <si>
    <t xml:space="preserve">Es un aparato que divide los medicamentos líquidos en muy pequeñas gotas. La nube que de ningún modo se trata de vapor, se conduce por un tubo de plástico que está unido en uno de sus extremos a la salida del aparato y en el otro a una pieza plástica que </t>
  </si>
  <si>
    <t>aero camara,aero camara inhalador,aerocaamara p/inhalador,aerocamara,aerocamara inhalador,aerocamaras babyhaler spacer,aerocamaras volumatic spacer,mascarilla nebulizadora,nebulizador mascarilla,nebulizadores o accesorios,productos de terapia aerosol y humedad respiratoria</t>
  </si>
  <si>
    <t>Sets de transferencia para terapia respiratoria</t>
  </si>
  <si>
    <t>productos de terapia aerosol y humedad respiratoria,sets de transferencia para terapia respiratoria</t>
  </si>
  <si>
    <t>Productos para la gestión de la vía aérea</t>
  </si>
  <si>
    <t>Vías aéreas faríngeas</t>
  </si>
  <si>
    <t>Un tubo insertado a través de la boca y la faringe para que la lengua no bloquee elflujo de aire a una persona inconsciente.</t>
  </si>
  <si>
    <t>la via aerea de la faringe,productos para la gestion de la via aerea</t>
  </si>
  <si>
    <t>Tubos esofágicos</t>
  </si>
  <si>
    <t>Un catéter de silicona abierto con múltiples orificios laterales, utilizados para la administración de soluciones de alimentación intestinal.</t>
  </si>
  <si>
    <t>productos para la gestion de la via aerea,tubos esofagicos</t>
  </si>
  <si>
    <t>Tubos endotraqueales</t>
  </si>
  <si>
    <t>Son vías aéreas artificiales que se utilizan para mantener  permeable la vía aérea superior, impidiendo que la lengua la obstruya para proporcionar al paciente una adecuada ventilación y oxigenación y para controlar la secreciones.     </t>
  </si>
  <si>
    <t>productos para la gestion de la via aerea,tubos endotraqueales</t>
  </si>
  <si>
    <t>Tubos de traqueotomía</t>
  </si>
  <si>
    <t>Es un tubo curvo que se inserta en el estoma de una traqueostoma (el orificio realizado en el cuello y la tarquea).</t>
  </si>
  <si>
    <t>productos para la gestion de la via aerea,tubos de traqueotomia</t>
  </si>
  <si>
    <t>Tubos endobronquiales</t>
  </si>
  <si>
    <t xml:space="preserve">Se utilizan en cirugía torácica para la intubación selectiva pul-monar, necesaria para la ventilación unipulmonar. </t>
  </si>
  <si>
    <t>productos para la gestion de la via aerea,tubos endobronquiales</t>
  </si>
  <si>
    <t>Kits de reparación de tubos endotraqueales o de traqueotomía</t>
  </si>
  <si>
    <t>Tubo de doble luz se inserta en el bronquio de un pulmón para desinflar el otro pulmón para la anestesia o cirugía torácica.</t>
  </si>
  <si>
    <t>equipos de reparar tubos endobronquiales o de traqueotomia,productos para la gestion de la via aerea</t>
  </si>
  <si>
    <t>Productos de aspiradores respiratorios o accesorios</t>
  </si>
  <si>
    <t>Dispositivo que utiliza una bomba de aire para aspirar.</t>
  </si>
  <si>
    <t>productos o accesorios de aspirador respiratorio,productos para la gestion de la via aerea</t>
  </si>
  <si>
    <t>Sujetadores de vías aéreas artificiales</t>
  </si>
  <si>
    <t>Portador de una vía aérea artificial: TOT o cánula de traqueotomía (guía de cuidado de TOT/Traqueotomía, guía de cuidado de balón de neumotaponamiento).</t>
  </si>
  <si>
    <t>portadores de via aerea artificial,productos para la gestion de la via aerea</t>
  </si>
  <si>
    <t>Accesorios de vías aéreas artificiales</t>
  </si>
  <si>
    <t>Dispositivo de plástico o de goma que puede ser insertado en el tracto respiratorio superior o inferior para facilitar la ventilación o la eliminación de secreciones</t>
  </si>
  <si>
    <t>accesorios de via aerea artificial,productos para la gestion de la via aerea</t>
  </si>
  <si>
    <t>Sets endotraqueales o de traqueotomía</t>
  </si>
  <si>
    <t>Los tubos endotraqueales se dividen en dos partes: el adaptador de 15mm  que facilita la conexión al respirador, bolsa de resucitación o al tubo en T según las necesidades en cada situación,  y el tubo propiamente dicho. En el tubo pueden existir  otros d</t>
  </si>
  <si>
    <t>productos para la gestion de la via aerea,sets endotraqueales o de traqueotomia</t>
  </si>
  <si>
    <t>Kits de manómetros respiratorios</t>
  </si>
  <si>
    <t>Mide la presión en algún punto situado entre las válvulas unidireccionales espiratoria e inspiratoria.</t>
  </si>
  <si>
    <t>kits de manometro respiratorio,productos para la gestion de la via aerea</t>
  </si>
  <si>
    <t>Tubos nasofaríngeos</t>
  </si>
  <si>
    <t>Pueden ser de dos versiones con balón ó sin el baón. Los que son con balón llevan una linea de inflado con una valvula unidireccional, cada tubo se suministra con un conector de 15mm. Adecuado al diametro del mismo.</t>
  </si>
  <si>
    <t>productos para la gestion de la via aerea,tubos nasofaringeos</t>
  </si>
  <si>
    <t>Vías aéreas faríngeas o kits de vías aéreas</t>
  </si>
  <si>
    <t>Es un tubo que está diseñado para ser insertado en el conducto nasal para asegurar un abierta la vía aérea </t>
  </si>
  <si>
    <t>productos para la gestion de la via aerea,vias aereas faringeas o kits de vias aereas</t>
  </si>
  <si>
    <t>Mordazas de presión de vías aéreas</t>
  </si>
  <si>
    <t>Un elemento diseñado para ser utilizado para la monitorización de la presión de las vías aéreas, dentro de la gama de menos de 60 cm de agua más 60 cm de presión de agua. Incluye puerto de 1/4 pulgadas macho dentado.</t>
  </si>
  <si>
    <t>calibradores de presion de vias aereas,productos para la gestion de la via aerea</t>
  </si>
  <si>
    <t>Accesorios de traqueotomía</t>
  </si>
  <si>
    <t>Equipo mediante el cual se hace una incisión en la tráquea para extraer cuerpos extraños.</t>
  </si>
  <si>
    <t>accesorios de traqueotomia,productos para la gestion de la via aerea</t>
  </si>
  <si>
    <t>Suministros de intubación</t>
  </si>
  <si>
    <t>Laringoscopios o accesorios</t>
  </si>
  <si>
    <t>El laringoscopio es un instrumento médico simple que sirve principalmente para examinar la glotis y las cuerdas vocales.</t>
  </si>
  <si>
    <t>hoja laringoscopio,laringoscopios o accesorios,suministros de intubacion</t>
  </si>
  <si>
    <t>Aerosoles laríngeos</t>
  </si>
  <si>
    <t>Es un procedimiento médico que se utiliza para obtener una vista de los pliegues vocales y la glotis.</t>
  </si>
  <si>
    <t>atomizador laringeo,suministros de intubacion</t>
  </si>
  <si>
    <t>Bloques de mordida</t>
  </si>
  <si>
    <t>Un dispositivo comercialmente disponible, por lo general hecho de caucho, que puede ser usado para mantener abierta la cavidad bucal de un paciente durante una sesión de tratamiento prolongada.</t>
  </si>
  <si>
    <t>bloques para morder,suministros de intubacion</t>
  </si>
  <si>
    <t>Estiletes de intubación</t>
  </si>
  <si>
    <t>Bloque de mordida para mantener la boca del paciente cómodamente abierto durante los procedimientos, mientras que permite el acceso completo a la ortodoncia.</t>
  </si>
  <si>
    <t>estilete acanalado,estilete intubacion,estilete neonatal,estilete p/intubacion,estilete pediatrico,estiletes de intubacion,suministros de intubacion</t>
  </si>
  <si>
    <t>Fórceps de intubación</t>
  </si>
  <si>
    <t>Se utilizan para guiar un tubo traqueal en la laringe o una sonda nasogástrica en el esófago bajo visión directa.</t>
  </si>
  <si>
    <t>forceps de intubacion,suministros de intubacion</t>
  </si>
  <si>
    <t>Introductores</t>
  </si>
  <si>
    <t>Un instrumento o estilete usado para insertar un catéter, un tubo endotraqueal, o dispositivo similar flexible en el cuerpo.</t>
  </si>
  <si>
    <t>introducers,introductor pediatrico,introductor pericutaneo,introductores,suministros de intubacion</t>
  </si>
  <si>
    <t>Herramientas de doblado</t>
  </si>
  <si>
    <t>Instrumento que se utiliza para volver una cosa sobre otra.</t>
  </si>
  <si>
    <t>herramientas de doblar,suministros de intubacion</t>
  </si>
  <si>
    <t>Sondas o guías de intubación</t>
  </si>
  <si>
    <t>Elemento utilizado para posicionar los tubos para la intubación.</t>
  </si>
  <si>
    <t>guias o calibres de intubacion,suministros de intubacion</t>
  </si>
  <si>
    <t>Detectores de dióxido de carbono para pacientes</t>
  </si>
  <si>
    <t>Un dispositivo indicador químicamente tratado, no tóxico, diseñado para su uso entre un tubo, traquea y un circuito de respiración. Es para ser utilizado para la detección del rango aproximado de gas de dióxido de carbono expirado durante la respiración p</t>
  </si>
  <si>
    <t>detectores de bioxido de carbono del paciente,suministros de intubacion</t>
  </si>
  <si>
    <t>Bombas de succión</t>
  </si>
  <si>
    <t>Una bomba para la extracción de un líquido por medio de succión producido por un pistón arrastrado a través de un cilindro</t>
  </si>
  <si>
    <t>bombas de succion,suministros de intubacion</t>
  </si>
  <si>
    <t>Catéteres de succión o sus accesorios</t>
  </si>
  <si>
    <t>Diseñado especialmente para ventilar y succionar secreciones traqueales simultáneamente.</t>
  </si>
  <si>
    <t>cateteres de succion o sus accesorios,suministros de intubacion</t>
  </si>
  <si>
    <t>Tubos o tuberías de succión</t>
  </si>
  <si>
    <t>Elemento cilindrico utilizado para succionar.</t>
  </si>
  <si>
    <t>sonda succion,suministros de intubacion,tubos o tuberias de succion</t>
  </si>
  <si>
    <t>Forros o cajitas pequeñas de succión</t>
  </si>
  <si>
    <t>Elementos utilizadaos para cubrir</t>
  </si>
  <si>
    <t>forros o cajitas pequenas de succion,suministros de intubacion</t>
  </si>
  <si>
    <t>Adaptadores o conectores de succión</t>
  </si>
  <si>
    <t>Elementos que se utilizan para conectar tubos o tuberías de succión</t>
  </si>
  <si>
    <t>adaptadores o conectores de succion,suministros de intubacion</t>
  </si>
  <si>
    <t>Kits de succión</t>
  </si>
  <si>
    <t>Conjunto de elementos destinados para realizar succión.</t>
  </si>
  <si>
    <t>kits de succion,sonda aspiracion,suministros de intubacion</t>
  </si>
  <si>
    <t>Quillas laríngeas o accesorios</t>
  </si>
  <si>
    <t>Los stents diseñados para su despliegue dentro de la laringe para evitar que las superficies opuestas de la mucosa de tocar  en lugar de proporcionar 360 grados de apoyo como la mayoría de los stents.</t>
  </si>
  <si>
    <t>espirales para laringe o sus accesorios,suministros de intubacion</t>
  </si>
  <si>
    <t>Componentes o accesorios de intubación</t>
  </si>
  <si>
    <t>Elementos destinados para introducir un tubo en un conducto del organismo, especialmente en la tráquea para permitir la entrada de aire en los pulmones.</t>
  </si>
  <si>
    <t>componentes y accesorios de intubadoras,suministros de intubacion</t>
  </si>
  <si>
    <t>Ventiladores de presión mecánica negativa</t>
  </si>
  <si>
    <t>Pulmón de hierro</t>
  </si>
  <si>
    <t>Un tanque metálico hermético que encierra todo el cuerpo, excepto la cabeza y fuerza los pulmones a inhalar y exhalar a través de cambios regulados en la presión atmosférica.</t>
  </si>
  <si>
    <t>pulmon de hierro,ventiladores de presion mecanica negativa</t>
  </si>
  <si>
    <t>Productos de coraza de pecho</t>
  </si>
  <si>
    <t>Es el producto que se ubica en el torso.</t>
  </si>
  <si>
    <t>coraza de pecho,productos de cuirass para el pecho,ventiladores de presion mecanica negativa</t>
  </si>
  <si>
    <t>Ventiladores y accesorios de presión mecánica positiva</t>
  </si>
  <si>
    <t>Máquinas respiradoras de presión positiva intermitente ippb</t>
  </si>
  <si>
    <t>Equipo que aplica una terapia que permite la rehabilitación de pacientes con problemas respiratorios, una adecuada remoción de secreciones y una mejor distribución de los fármacos administrados por vía inhalatoria, además de una reducción del atropamiento</t>
  </si>
  <si>
    <t>maquinas de respiracion intermitente por presion positiva (ippb),ventiladores y accesorios de presion mecanica positiva</t>
  </si>
  <si>
    <t>Máquinas de presión de aire positivo continuo no invasivo</t>
  </si>
  <si>
    <t>Equipo que aplica una ventilación no invasiva (VNI) sin intubación endotraqueal con presión positiva intermitente, que consiste en entregar presión positiva a través del tracto respiratorio superior con el fin de aumentar la ventilación alveolar</t>
  </si>
  <si>
    <t>maquinas no invasivas de presion positiva de aire continua,ventiladores y accesorios de presion mecanica positiva</t>
  </si>
  <si>
    <t>Máquinas de doble nivel no invasivas</t>
  </si>
  <si>
    <t>Equipo para suministrar presión positiva de dos niveles.</t>
  </si>
  <si>
    <t>maquinas no invasivas de dos niveles,ventiladores y accesorios de presion mecanica positiva</t>
  </si>
  <si>
    <t>Ventiladores de transporte</t>
  </si>
  <si>
    <t>Un ventilador de presión positiva que soporta la respiración de forma automática y con menos necesidad de un ajuste de un ventilador estándar de hospital; diseñado para su uso en una ambulancia para ventilar un paciente intubado.</t>
  </si>
  <si>
    <t>ventiladores de transporte,ventiladores y accesorios de presion mecanica positiva</t>
  </si>
  <si>
    <t>Ventiladores para cuidados intensivos de adultos o pediátricos</t>
  </si>
  <si>
    <t>Equipos de ventilación para cuidados intensivos de niños y adultos.</t>
  </si>
  <si>
    <t>ventiladores de cuidado intensivo pediatrico o de adultos,ventiladores y accesorios de presion mecanica positiva</t>
  </si>
  <si>
    <t>Ventiladores para cuidado intensivo de bebés</t>
  </si>
  <si>
    <t>Es una máquina de fluido concedida para producir una corriente de aire para infantes.</t>
  </si>
  <si>
    <t>ventiladores de cuidado intensivo de infantes,ventiladores y accesorios de presion mecanica positiva</t>
  </si>
  <si>
    <t>Ventiladores de alta frecuencia</t>
  </si>
  <si>
    <t>Es una máquina de fluido concedida para producir una corriente de aire de alta frecuencia.</t>
  </si>
  <si>
    <t>ventiladores de alta frecuencia,ventiladores y accesorios de presion mecanica positiva</t>
  </si>
  <si>
    <t>Ventiladores de cuidado en casa</t>
  </si>
  <si>
    <t>Una máquina diseñada para mover mecánicamente el aire respirable dentro y fuera de los pulmones, para proporcionar el mecanismo de la respiración de un paciente que es físicamente incapaz de respirar o de respiración insuficiente para el cuidado en casa</t>
  </si>
  <si>
    <t>ventiladores para el cuidado en casa,ventiladores y accesorios de presion mecanica positiva</t>
  </si>
  <si>
    <t>Circuitos de ventiladores o de respiración</t>
  </si>
  <si>
    <t>de una máquina de anestesia es la vía por la que el agente anestésico volátil y oxígeno son transportados a la paciente y se retira dióxido de carbono. Los dos métodos para la eliminación de dióxido de carbono que son de ventilación expiran todos los gase</t>
  </si>
  <si>
    <t>circuito de respiracion o ventilador,ventiladores y accesorios de presion mecanica positiva</t>
  </si>
  <si>
    <t>Bolsas de circuito de respiración</t>
  </si>
  <si>
    <t>Es la intervase entre la maquina de anestecia y el paciente.</t>
  </si>
  <si>
    <t>bolsas de circuito de respiracion,ventiladores y accesorios de presion mecanica positiva</t>
  </si>
  <si>
    <t>Productos de hiperventilación</t>
  </si>
  <si>
    <t>Elementos utilizados para determinar el aumento excesido de los tejidos del pulmón.</t>
  </si>
  <si>
    <t>productos de hiperinflacion,ventiladores y accesorios de presion mecanica positiva</t>
  </si>
  <si>
    <t>Válvulas de presión de exhalación y positiva peep</t>
  </si>
  <si>
    <t>Dispositivo que aplica una técnica mecánica que a menudo se utiliza al ventilar a un paciente inconsciente.</t>
  </si>
  <si>
    <t>valvulas de presion espiratoria final positiva (peep),ventiladores y accesorios de presion mecanica positiva</t>
  </si>
  <si>
    <t>Máscaras o correas de presión de vías aéreas positivas continuas cpap</t>
  </si>
  <si>
    <t>Dispositivo que se utiliza para aplicar el tratamiento que distribuye aire ligeramente presurizado durante el ciclo respiratorio.</t>
  </si>
  <si>
    <t>mascarillas o correas de presion positiva continua en la via aerea (cpap),ventiladores y accesorios de presion mecanica positiva</t>
  </si>
  <si>
    <t>Conectores o adaptadores o válvulas de circuitos</t>
  </si>
  <si>
    <t>Mecanismo que regula el flujo de la comunicación entre dos partes de una máquina o sistema.</t>
  </si>
  <si>
    <t>set de extension conector t,valvulas o adaptadores o conectores de circuito,ventiladores y accesorios de presion mecanica positiva</t>
  </si>
  <si>
    <t>Suministros de chequeo de ventiladores</t>
  </si>
  <si>
    <t>Elementos utilizados para poder comprobar el funcionamiento del ventilador.</t>
  </si>
  <si>
    <t>suministros de pruebas del ventilador,ventiladores y accesorios de presion mecanica positiva</t>
  </si>
  <si>
    <t>Termómetros de ventiladores</t>
  </si>
  <si>
    <t>Permite controlar la temperatura de la estufa para obtener el mejor rendimiento de los ventiladores.</t>
  </si>
  <si>
    <t>termometros del ventilador,ventiladores y accesorios de presion mecanica positiva</t>
  </si>
  <si>
    <t>Trampas de agua para ventiladores</t>
  </si>
  <si>
    <t>Sifón de agua reutilizable para ventiladores de reanimación.</t>
  </si>
  <si>
    <t>sifones del agua del ventilador,ventiladores y accesorios de presion mecanica positiva</t>
  </si>
  <si>
    <t>Puertos o líneas de muestreo de gas para ventiladores</t>
  </si>
  <si>
    <t>Elementos para conectar o donde se conecta para realizar el muestreo del gas del ventilador</t>
  </si>
  <si>
    <t>lineas o puertos de muestreo del gas del ventilador,ventiladores y accesorios de presion mecanica positiva</t>
  </si>
  <si>
    <t>Intercambiadores o filtros de calor o humedad para ventiladores</t>
  </si>
  <si>
    <t>Intercambiadores de calor y humedad para pacientes sometidos a ventilación mecánica y espontánea.</t>
  </si>
  <si>
    <t>filtro antibacterial,filtro antiviral,filtro bacteria,filtro humidificador,filtro humificador,filtros o intercambiadores de humedad o calor del ventilador,ventiladores y accesorios de presion mecanica positiva</t>
  </si>
  <si>
    <t>Accesorios para ventiladores</t>
  </si>
  <si>
    <t>Accesorios para respiradores.</t>
  </si>
  <si>
    <t>accesorios del ventilador,ventiladores y accesorios de presion mecanica positiva</t>
  </si>
  <si>
    <t>Productos de humidificación para ventiladores</t>
  </si>
  <si>
    <t>Sistema de "almohadillas de ventilación", el aire se expulsa a través de la almohadilla, con lo que el agua se evapora y se incrementa la humedad relativa del aire. Las almohadillas se montan en la cámara de presión, entre el ventilador y los conductos.</t>
  </si>
  <si>
    <t>humedificador,humidifacdor oxigeno,humidifcadores,humidificador,humidificador desechable,humidificador esterilizable,humidificador reusable,productos de humidificacion del ventilador,ventiladores y accesorios de presion mecanica positiva</t>
  </si>
  <si>
    <t>Productos de retiro del tubo para ventiladores</t>
  </si>
  <si>
    <t>Equipoa usados en el proceso que se lleva a cabo, de forma gradual o rapida, para lograr con exito, que el paciente reanude su respiracion espontánea</t>
  </si>
  <si>
    <t>productos de destetar del ventilador,ventiladores y accesorios de presion mecanica positiva</t>
  </si>
  <si>
    <t>Accesorios o suministros para respiradores</t>
  </si>
  <si>
    <t>Aparato de respiración que proporciona un suministro de aire de seguridad, siempre que sea transpirable aire es irrespirable o deficiente en oxígeno</t>
  </si>
  <si>
    <t>accesorios y suministros,aparatos de respiracion,ventiladores y accesorios de presion mecanica positiva</t>
  </si>
  <si>
    <t>Kits de circuitos para ventiladores</t>
  </si>
  <si>
    <t>Ramal de ventilación que sirve a dos o más sifones, que se extiende desde la última conexión fija de un colector horizontal hasta la columna de ventilación.</t>
  </si>
  <si>
    <t>kits de circuito de ventilacion,ventiladores y accesorios de presion mecanica positiva</t>
  </si>
  <si>
    <t>Accesorios de presión para vías aéreas positivas de doble nivel bi pap</t>
  </si>
  <si>
    <t>Máquina que puede ser programada para proporcionar un nivel de presión para la exhalación y otra para la inhalación.</t>
  </si>
  <si>
    <t>accesorios de presion positiva intermitente en la via aerea de dos niveles (bi pap),ventiladores y accesorios de presion mecanica positiva</t>
  </si>
  <si>
    <t>Suministros de resucitadores</t>
  </si>
  <si>
    <t>Resucitadores manuales</t>
  </si>
  <si>
    <t>Es uno de los dispositivos más comunes usados para ventilar y para oxigenar los pacientes en práctica médica.</t>
  </si>
  <si>
    <t>ambu,resucitadores manuales,suministros de resucitadores</t>
  </si>
  <si>
    <t>Resucitadores neumáticos</t>
  </si>
  <si>
    <t xml:space="preserve">Resucitadores pulmonar diseñados para proporcionar soporte respiratorio de regulación de presión (por lo general 50 psi) de oxígeno o suministros de aire. Estos reanimadores típicamente consisten en una máscara de estándar, un conector que tiene una toma </t>
  </si>
  <si>
    <t>resucitadores neumaticos,suministros de resucitadores</t>
  </si>
  <si>
    <t>Máscaras o accesorios de resucitación</t>
  </si>
  <si>
    <t>Compuesta por una válvula unidireccional, unida a una mascarilla de reanimación realizada en material exento de látex. Evita el contacto boca a boca. Puede ser utilizada cada vez que se presenta la necesidad de reanimar a un paciente con paro respiratorio</t>
  </si>
  <si>
    <t>ambu,mascaras de reanimacion o accesorios,suministros de resucitadores</t>
  </si>
  <si>
    <t>Componentes o accesorios de resucitación</t>
  </si>
  <si>
    <t>Elementos que se le pueden adicionar a las máquinas de resucitar.</t>
  </si>
  <si>
    <t>accesorios o componentes resucitadores,suministros de resucitadores</t>
  </si>
  <si>
    <t>Conectores de resucitación</t>
  </si>
  <si>
    <t>Conectores del equipo de reanimación cardiopulmonar</t>
  </si>
  <si>
    <t>conectores de reanimacion,suministros de resucitadores</t>
  </si>
  <si>
    <t>Kits de resucitación</t>
  </si>
  <si>
    <t>Equipo usado en el procedimiento médico de emergencia para la víctima de un paro cardíaco o, en algunas circunstancias, paro respiratorio. La RCP se realiza en los hospitales, o en la comunidad por legos o por profesionales de los servicion de emergencias</t>
  </si>
  <si>
    <t>kits de reanimacion,suministros de resucitadores</t>
  </si>
  <si>
    <t>Estuches para aparatos o accesorios de resucitación</t>
  </si>
  <si>
    <t>Estuche de guardar El equipo completo para reanimación con desfibrilador monitor.</t>
  </si>
  <si>
    <t>estuches para aparatos de reanimacion o accesorios,suministros de resucitadores</t>
  </si>
  <si>
    <t>Productos de toracentesis</t>
  </si>
  <si>
    <t>Agujas de toracentesis</t>
  </si>
  <si>
    <t>La aguja para la toracocentesis se introduce por encima de la costilla dentro del espacio pleural. </t>
  </si>
  <si>
    <t>agujas de toracentesis,productos de toracentesis</t>
  </si>
  <si>
    <t>Bandejas o juegos de toracentesis</t>
  </si>
  <si>
    <t>Recipiente sobre el que se ponen todos los instrumentos que se requiren para la toracentesis.</t>
  </si>
  <si>
    <t>bandejas o juegos de toracentesis,productos de toracentesis</t>
  </si>
  <si>
    <t>Catéteres o kits de cateterización de toracentesis o accesorios</t>
  </si>
  <si>
    <t>Procedimiento que consiste en pasar una sonda delgada y flexible (catéter) en la pared torácica para evacuar por aspiración el líquido acumulado en la cavidad pleural.</t>
  </si>
  <si>
    <t>cateteres o kits de cateterizacion de toracentesis o accesorios,productos de toracentesis</t>
  </si>
  <si>
    <t>Unidad de drenaje de la cavidad pleural o accesorios</t>
  </si>
  <si>
    <t>Es la introducción de un tubo en el interior de la cavidad pleural a través de la caja torácica por un espacio intercostal con fines terapéuticos. El drenaje de la cavidad pleural tiene como objetivo eliminar o prevenir la acumulación de aire y de líquido</t>
  </si>
  <si>
    <t>kit drenaje de torax,productos de toracentesis,receptal con valvula,receptal sin valvula,receptalseal,unidad de drenaje de la cavidad pleural o accesorios</t>
  </si>
  <si>
    <t>Aparatos de anestesia, y accesorios y suministros</t>
  </si>
  <si>
    <t>Aparatos de gas de anestesia</t>
  </si>
  <si>
    <t>Los aparatos de anestesia son equipos de precisión con detalles de mecánica, ingeniería y electrónica para poder asegurar una cantidad exacta de un gas que sea predicible para la seguridad del paciente.</t>
  </si>
  <si>
    <t>7% minimo,aparatos de anestesia,aparatos de anestesia con gas,pureza 99,recarga oxigeno medicinal 6 m3,y accesorios y suministros</t>
  </si>
  <si>
    <t>Unidades de absorción para aparatos de gas de anestesia</t>
  </si>
  <si>
    <t>Dispositivos que se utilizan para absorver el gas de las máquinas de anestesia.</t>
  </si>
  <si>
    <t>5 kg,absorbente anhidrido carbonico y vapor de agua bi 4,absorbente anhidrido carbonico y vapor de agua bs 1 kg,absorbente anhidrido carbonico y vapor de agua bs 1.27 kg,absorbente anhidrido carbonico y vapor de agua bs 5 kg,aparatos de anestesia,unidades de absorcion para aparatos de anestesia con gas,y accesorios y suministros</t>
  </si>
  <si>
    <t>Inhaladores de anestesia o unidades de inhalación o accesorios</t>
  </si>
  <si>
    <t>Instrumento para la inhación de los vapores de éter en la anestesia.</t>
  </si>
  <si>
    <t>aparatos de anestesia,bolsa anestesia,bolsa p/anestesia,inhaladores de anestesia,unidades de inhalacion o accesorios,y accesorios y suministros</t>
  </si>
  <si>
    <t>Sets o kits de anestesia</t>
  </si>
  <si>
    <t>Equipo médico controlado en el que se usan fármacos para bloquear la sensibilidad táctil y dolorosa de un paciente, sea en todo o parte de su cuerpo y sea con o sin compromiso de conciencia.</t>
  </si>
  <si>
    <t>aparatos de anestesia,sets o kits de anestesia,y accesorios y suministros</t>
  </si>
  <si>
    <t>Tubos para aparatos de gas de anestesia o ensamblajes de tubos o ajustes de tubos o accesorios</t>
  </si>
  <si>
    <t>Elementos cilindricos que se utilizan para conectar las máquinas de anestesia con gas.</t>
  </si>
  <si>
    <t>aparatos de anestesia,conjuntos de tubos o acoplamientos para tubos de aparatos de anestesia con gas,o accesorios,tubos,y accesorios y suministros</t>
  </si>
  <si>
    <t>Filtros de pantalla para aparatos de anestesia</t>
  </si>
  <si>
    <t>Elementos poroso por el cual se hace pasar el gas para la anestesia.</t>
  </si>
  <si>
    <t>aparatos de anestesia,filtros de pantalla para aparatos de anestesia,y accesorios y suministros</t>
  </si>
  <si>
    <t>Control de temperatura para aparatos de anestesia</t>
  </si>
  <si>
    <t>Dispositivo que se utiliza para monitorear y controlar la temperatura de las máquinas de anestesia.</t>
  </si>
  <si>
    <t>aparatos de anestesia,control de temperatura para aparatos de anestesia,y accesorios y suministros</t>
  </si>
  <si>
    <t>Bomba intratecal</t>
  </si>
  <si>
    <t>Es un pequeño dispositivo médico programabe que funciona con una bateria y adminitra baclofeno por vía intratecal.</t>
  </si>
  <si>
    <t>aparatos de anestesia,bombas de baclofeno,y accesorios y suministros</t>
  </si>
  <si>
    <t>Productos para la esterilización médica</t>
  </si>
  <si>
    <t>Equipo y accesorios de esterilizadores y de autoclave</t>
  </si>
  <si>
    <t>Esterilizadores químicos o de gas</t>
  </si>
  <si>
    <t>Aparato que esteriliza utensilios o instrumentos destruyendo los gérmenes que pueda haber en ellos.</t>
  </si>
  <si>
    <t>equipo y accesorios de esterilizadores y de autoclave,esterilizadores de gas o de productos quimicos,gas oxido etileno cartridge 100 g p/equipo 3m</t>
  </si>
  <si>
    <t>Esterilizadores de aire seco o de aire caliente</t>
  </si>
  <si>
    <t>equipo y accesorios de esterilizadores y de autoclave,esterilizadores de aire caliente o calor seco</t>
  </si>
  <si>
    <t>Esterilizadores de filtro</t>
  </si>
  <si>
    <t>equipo y accesorios de esterilizadores y de autoclave,esterilizadores de filtro</t>
  </si>
  <si>
    <t>Esterilizadores de bolas de vidrio</t>
  </si>
  <si>
    <t>equipo y accesorios de esterilizadores y de autoclave,esterilizadores de cuentas de vidrio</t>
  </si>
  <si>
    <t>Manijas de elevación para contenedores o bandejas de esterilización</t>
  </si>
  <si>
    <t>Elemento por donde se puede agarrar y levantar una bandeja o recipiente esterillizadora</t>
  </si>
  <si>
    <t>asideros para levantar bandejas o recipientes esterilizadores,equipo y accesorios de esterilizadores y de autoclave</t>
  </si>
  <si>
    <t>Dispositivos o accesorios eléctricos para limpieza de instrumentos</t>
  </si>
  <si>
    <t xml:space="preserve">Equipos y productos para la limpieza de motor para los instrumentos </t>
  </si>
  <si>
    <t>dispositivos o accesorios con motor para la limpieza de instrumentos,equipo y accesorios de esterilizadores y de autoclave</t>
  </si>
  <si>
    <t>Esterilizadores de radiación</t>
  </si>
  <si>
    <t xml:space="preserve">Esterilización ultravioleta es el proceso de destrucción de toda vida microbiana por medio de radiación ultravioleta. </t>
  </si>
  <si>
    <t>equipo y accesorios de esterilizadores y de autoclave,esterilizadores de radiacion</t>
  </si>
  <si>
    <t>Autoclaves o esterilizadores de vapor</t>
  </si>
  <si>
    <t>equipo y accesorios de esterilizadores y de autoclave,esterilizadores o autoclaves de vapor</t>
  </si>
  <si>
    <t>Contenedores o bandejas de esterilización</t>
  </si>
  <si>
    <t>Utilizados para esterilizar instrumental médico quirurgico y odontológico en estufa y auto clave, a vapor u oxido de etileno. Pueden ser lisas o perforadas, con o sin tapas, con o sin asas, con cierre o sin ellos.</t>
  </si>
  <si>
    <t>bandejas o contenedores de esterilizacion,equipo y accesorios de esterilizadores y de autoclave</t>
  </si>
  <si>
    <t>Ganchos o estantes o sujetadores para instrumentos de esterilización</t>
  </si>
  <si>
    <t>Elemento por donde se puede agarrar y levantar instrumentos de esterización.</t>
  </si>
  <si>
    <t>asideros o cuerdas o estantes o garpas de instrumentos de esterilizacion,equipo y accesorios de esterilizadores y de autoclave</t>
  </si>
  <si>
    <t>Lámparas de esterilización</t>
  </si>
  <si>
    <t>Utensilio para dar luz artificial para el proceso de esterilización</t>
  </si>
  <si>
    <t>equipo y accesorios de esterilizadores y de autoclave,lamparas de esterilizacion</t>
  </si>
  <si>
    <t>Tapas de esterilización</t>
  </si>
  <si>
    <t>Tapas de esterilización en acero inoxidable  o aluminio utilizados para esterilizar instrumental médico quirurgico y odontológico en estufa y auto clave, a vapor u oxido de etileno. Pueden ser lisas o perforadas, con o sin asas, con cierre o sin ellos.</t>
  </si>
  <si>
    <t>equipo y accesorios de esterilizadores y de autoclave,tapas de esterilizacion</t>
  </si>
  <si>
    <t>Placas de identificación de esterilización</t>
  </si>
  <si>
    <t>Plancha que sirve para anunciar los nombres de esterilización</t>
  </si>
  <si>
    <t>equipo y accesorios de esterilizadores y de autoclave,placas de nombres de esterilizacion</t>
  </si>
  <si>
    <t>Calentadores sanitarios o accesorios</t>
  </si>
  <si>
    <t>Equipo utilizado para preparar algo conforme a las prescripciones de la higiene con calor o vapor.</t>
  </si>
  <si>
    <t>calefactores de higienizacion o accesorios,equipo y accesorios de esterilizadores y de autoclave</t>
  </si>
  <si>
    <t>Gabinetes de esterilización</t>
  </si>
  <si>
    <t>Muebles que se utilizan para almacenar todo lo correspondiente a la este</t>
  </si>
  <si>
    <t>armarios de esterilizacion,equipo y accesorios de esterilizadores y de autoclave</t>
  </si>
  <si>
    <t>Filtros de esterilización</t>
  </si>
  <si>
    <t>Filtros elaborados por un material fibroso (papel, asbesto o fibra de vidrio) dispuesto al azar, de manera que dentro de la estructura del filtro se crean vías tortuosas donde pueden quedar retenidos la mayoría de los contaminantes presentes.</t>
  </si>
  <si>
    <t>equipo y accesorios de esterilizadores y de autoclave,filtros de esterilizacion</t>
  </si>
  <si>
    <t>Sistemas de recuperación de agua de esterilización</t>
  </si>
  <si>
    <t>Conjunto de instrumentos o equipos que se utilizan para la recuperación y esterilización de agua.</t>
  </si>
  <si>
    <t>equipo y accesorios de esterilizadores y de autoclave,sistemas de recuperacion y esterilizacion de agua</t>
  </si>
  <si>
    <t>Barras para cánulas de esterilización</t>
  </si>
  <si>
    <t>.</t>
  </si>
  <si>
    <t>barras de canulas de esterilizacion,equipo y accesorios de esterilizadores y de autoclave</t>
  </si>
  <si>
    <t>Esterilizadores de agujas</t>
  </si>
  <si>
    <t>Esterilizadores de asas y agujas</t>
  </si>
  <si>
    <t>equipo y accesorios de esterilizadores y de autoclave,esterilizadores de agujas</t>
  </si>
  <si>
    <t>Packs de comprobación para esterilizadores de vapor</t>
  </si>
  <si>
    <t>Conjunto de elementos utilizados para realizar las pruebas para la esterilizador de vapor.</t>
  </si>
  <si>
    <t>equipo y accesorios de esterilizadores y de autoclave,packs de comprobacion para esterilizadores de vapor</t>
  </si>
  <si>
    <t>Sets de esterilización</t>
  </si>
  <si>
    <t>Set básico de esterilizador .</t>
  </si>
  <si>
    <t>equipo y accesorios de esterilizadores y de autoclave,sets de esterilizacion</t>
  </si>
  <si>
    <t>Instrumentos de esterilización o insertos de estuches de esterilización</t>
  </si>
  <si>
    <t>Herramientas que se utilizan para destruir los gérmenes patógenos.</t>
  </si>
  <si>
    <t>equipo y accesorios de esterilizadores y de autoclave,instrumentos de esterilizacion o soportes para estuches de esterilizacion</t>
  </si>
  <si>
    <t>Mangas de filtro de esterilización</t>
  </si>
  <si>
    <t>Parte alargada o estrecha con un extremo libre, por el cual se puede agarrar los filtros de esterilización</t>
  </si>
  <si>
    <t>equipo y accesorios de esterilizadores y de autoclave,manguitos de filtro de esterilizacion</t>
  </si>
  <si>
    <t>Adaptadores o ensamblajes de adaptadores de esterilización</t>
  </si>
  <si>
    <t>Dispositivo o aparato que sirve para acomodar elementos de distinto uso.</t>
  </si>
  <si>
    <t>adaptadores de esterilizacion o conjuntos de adaptadores,equipo y accesorios de esterilizadores y de autoclave</t>
  </si>
  <si>
    <t>Soluciones de desinfectantes y esterilización en frío</t>
  </si>
  <si>
    <t>Soluciones de decontaminación</t>
  </si>
  <si>
    <t>Sustancias químicas que se aplican para lograr descontaminar algo.</t>
  </si>
  <si>
    <t>soluciones de descontaminacion,soluciones de desinfectantes y esterilizacion en frio</t>
  </si>
  <si>
    <t>Soluciones de glutaraldehida</t>
  </si>
  <si>
    <t>Compuesto químico de la familia de los aldehidos que se usa principalmente como desinfectante de equipos médicos y odontológicos .</t>
  </si>
  <si>
    <t>5% c/buffer fc 1 l,glutaraldehido,glutaraldehido 2,glutaraldehido sol. 2% activado vida util 14 dias c/activado,glutaraldehido sol. 2% activado vida util 28 dias c/activado,glutarladehido desinfectante,johnson 88 14 dias,johnson 88 long life,soluciones de desinfectantes y esterilizacion en frio,soluciones de glutaraldehida</t>
  </si>
  <si>
    <t>Desinfectante o esterilizador de instrumentos</t>
  </si>
  <si>
    <t>Quitar de los instrumentos médicos  la infección o la propiedad de causarla, destruyendo los gérmenes nocivos o evitando su desarrollo.</t>
  </si>
  <si>
    <t>desinfectantes de los instrumentos medicos,johnson 88 14 dias,johnson 88 long life
,soluciones de desinfectantes y esterilizacion en frio</t>
  </si>
  <si>
    <t>Desinfectantes de superficies para uso médico</t>
  </si>
  <si>
    <t>Sustancias químicas que se utilizan para eliminar germenes de las superficies médicas.</t>
  </si>
  <si>
    <t>citrosteril,clear surf,cotroesteril,desinfectantes de la superficie medica,germekil,puristeril,soluciones de desinfectantes y esterilizacion en frio</t>
  </si>
  <si>
    <t>Compuestos anti fijación para uso médico</t>
  </si>
  <si>
    <t>Elemento químico utilizado para la esterilización médica.</t>
  </si>
  <si>
    <t>compuestos antiasentamiento para medicina,soluciones de desinfectantes y esterilizacion en frio</t>
  </si>
  <si>
    <t>Fumigadores de gas para uso médico</t>
  </si>
  <si>
    <t>Es un aparato que combate por estos medio, otros organismos nocivos.</t>
  </si>
  <si>
    <t>fumigadores de gas medicos,soluciones de desinfectantes y esterilizacion en frio</t>
  </si>
  <si>
    <t>Soluciones y equipo de limpieza pre- esterilización</t>
  </si>
  <si>
    <t>Limpiadores de cámara para autoclaves o esterilizadores</t>
  </si>
  <si>
    <t>Sustancias utilizandas para higienizar las autoclaves.</t>
  </si>
  <si>
    <t>limpiadores de camara para autoclaves o esterilizadores,soluciones y equipo de limpieza pre- esterilizacion</t>
  </si>
  <si>
    <t>Baldes de remojo desinfectantes</t>
  </si>
  <si>
    <t>Recipiente abierto que se deja con una sustancia para poder ir disminuyendo la contaminación con el desinfectante.</t>
  </si>
  <si>
    <t>soluciones y equipo de limpieza pre- esterilizacion,tazas para dejar en remojo del desinfectante</t>
  </si>
  <si>
    <t>Kits de cuidado de instrumentos</t>
  </si>
  <si>
    <t>Sistemas de bandejas de instrumentos que se pueden utilizar para remojar, limpieza o desinfección.</t>
  </si>
  <si>
    <t>equipos para el cuidado de los instrumentos,soluciones y equipo de limpieza pre- esterilizacion</t>
  </si>
  <si>
    <t>Limpiadores o detergentes para instrumentos</t>
  </si>
  <si>
    <t>Detergente es una sustancia tensioactiva y anfipática que tiene la propiedad química de disolver la suciedad o las impurezas de un objeto sin corroerlo</t>
  </si>
  <si>
    <t>detergem desincrustante,detergem enzimatico,detergentes o limpiadores de instrumentos,soluciones y equipo de limpieza pre- esterilizacion</t>
  </si>
  <si>
    <t>Equipo de lavado desinfectante para equipos e instrumentos de uso médico</t>
  </si>
  <si>
    <t xml:space="preserve">Lavadora para lavado y desinfección de instrumentos </t>
  </si>
  <si>
    <t>equipo de lavar el desinfectante de los instrumentos,soluciones y equipo de limpieza pre- esterilizacion</t>
  </si>
  <si>
    <t>Lubricantes o leche para instrumentos</t>
  </si>
  <si>
    <t>Un lubricante es una sustancia que, colocada entre dos piezas móviles, no se degrada, y forma asimismo una película que impide su contacto, permitiendo su movimiento incluso a elevadastemperaturas y presiones.</t>
  </si>
  <si>
    <t>leche o lubricante de instrumentos,soluciones y equipo de limpieza pre- esterilizacion</t>
  </si>
  <si>
    <t>Almohadillas para remover manchas de los instrumentos</t>
  </si>
  <si>
    <t>Leche quirúrgica del lubricante del instrumento médico</t>
  </si>
  <si>
    <t>almohadillas quitamanchas de los instrumentos,soluciones y equipo de limpieza pre- esterilizacion</t>
  </si>
  <si>
    <t>Limpiadores de carros de esterilización</t>
  </si>
  <si>
    <t>Soluciones de limpieza preesterilización. Esterilización de productos médicos, auxiliares y equipos de laboratorio</t>
  </si>
  <si>
    <t>limpiadores de carritos de esterilizacion,soluciones y equipo de limpieza pre- esterilizacion</t>
  </si>
  <si>
    <t>Cepillos de limpieza de esterilización</t>
  </si>
  <si>
    <t>Juego de cepillos para limpieza de instrumental quirurgico para cirugias.</t>
  </si>
  <si>
    <t>cepillos de limpieza de esterilizacion,soluciones y equipo de limpieza pre- esterilizacion</t>
  </si>
  <si>
    <t>Desodorantes de esterilización</t>
  </si>
  <si>
    <t>Accesorios de lavador o enjugador - juegos de tocador</t>
  </si>
  <si>
    <t>desodorantes de esterilizacion,soluciones y equipo de limpieza pre- esterilizacion</t>
  </si>
  <si>
    <t>Desincrustadores de esterilización</t>
  </si>
  <si>
    <t>Producto líquido de elevada concentración cuya disolución en agua genera una solución ácida con altas propiedades desincrustantes.</t>
  </si>
  <si>
    <t>desincrustantes liquidos de esterilizacion,detergem desincrustante,soluciones y equipo de limpieza pre- esterilizacion</t>
  </si>
  <si>
    <t>Equipo de limpieza ultrasónica</t>
  </si>
  <si>
    <t>Un limpiador ultrasónico es un dispositivo de limpieza que utiliza los ultrasonidos (generalmente de 15-400 kHz) y una adecuada solución de limpieza para limpiar objetos delicados. Los ultrasonidos no son efectivos sin la solución de limpieza; éstos preci</t>
  </si>
  <si>
    <t>equipo ultrasonico de limpieza,soluciones y equipo de limpieza pre- esterilizacion</t>
  </si>
  <si>
    <t>Baldes de escurrido de esterilización</t>
  </si>
  <si>
    <t xml:space="preserve"> Desinfección o equipo y soluciones de limpieza preesterilización. Esterilización de productos médicos, auxiliares y equipos de laboratorio</t>
  </si>
  <si>
    <t>depositos de drenaje de esterilizacion,soluciones y equipo de limpieza pre- esterilizacion</t>
  </si>
  <si>
    <t>Controles y indicadores de esterilización</t>
  </si>
  <si>
    <t>Tiras de prueba de desinfección</t>
  </si>
  <si>
    <t>Tiras reactivas de análisis cualitativo y cuantitativo para comprobar los procesos de limpieza y desinfección en el sector alimentario y otros sectores relacionados.</t>
  </si>
  <si>
    <t>control de esterilizacion tiras
,controles e indicadores de esterilizacion,tiras para pruebas de desinfectante,tiras reactivas para johnson 88 14 dias,watercheck,waterchek,watersof,watersoft</t>
  </si>
  <si>
    <t>Etiquetas de esterilización</t>
  </si>
  <si>
    <t xml:space="preserve">Se utilizan para identificar diferentes paquetes o materiales que serán expuestos a un proceso de esterilización. </t>
  </si>
  <si>
    <t>controles e indicadores de esterilizacion,etiquetas de esterilizacion</t>
  </si>
  <si>
    <t>Kits biológicos de esterilización</t>
  </si>
  <si>
    <t>Equipos usados en el proceso en el que se destruye toda forma de vida microbiana ya seavegetativa o de resistencia, por lo que no se puede utilizar sobre personas. Los objetosque se someten a la esterilización son los utensilios críticos (instrumental qui</t>
  </si>
  <si>
    <t>controles e indicadores de esterilizacion,equipos biologicos de esterilizacion,incubadora estandar para oxido de etileno attest 119,incubadora estandar para vapor attest 118,incubadora rapida para oxido de etileno attest 290g,incubadora rapida para vapor attest 290</t>
  </si>
  <si>
    <t>Controles de esterilización</t>
  </si>
  <si>
    <t>Controles  diseñados para evaluar las condiciones de esterilización y la eficacia del procedimiento.</t>
  </si>
  <si>
    <t>autoclave / pupinel
,control biologico rapido para autoclave attest 1292,control biologico rapido para oxido de etileno attest 1294,control biologico standard para autoclave attest 1262p,control biologico standard para oxido de etileno attest 1264p,control de esterilizacion rollo,control de esterilizacion tiras,controles de esterilizacion,controles e indicadores de esterilizacion,integrador para vapor comply 1243b</t>
  </si>
  <si>
    <t>Registros indicadores de esterilización</t>
  </si>
  <si>
    <t>Aseguran el funcionamiento correcto del 
esterilizador y que las condiciones 
internas de la cámara alcancen los 
parámetros de la esterilización.</t>
  </si>
  <si>
    <t>aplicador de etiquetas incheque 1256b,control de esterilizacion rollo,control de esterilizacion tiras,controles e indicadores de esterilizacion,etiquetas de esterilizacion incheque 1257,registros indicadores de esterilizacion</t>
  </si>
  <si>
    <t>Tiras indicadoras de esterilización</t>
  </si>
  <si>
    <t>Se utilizan para confirma la eficacia de un procedimiento de esterilización</t>
  </si>
  <si>
    <t>autoclave / pupinel
,control de esterilizacion tiras,control multiparametro autoclave comply 1250,control multiparametro oxido de etileno comply 1251,controles e indicadores de esterilizacion,tira indicadora calor seco o pupinel comply 00311,tiras indicadores de esterilizacion</t>
  </si>
  <si>
    <t>Cintas indicadoras de esterilización</t>
  </si>
  <si>
    <t>Cintas indicadoras de vapor tienen rayas amarillas y adhesivo sensible a la presión. Cuando el proceso de esterilización por vapor es completo, el color de las rayas indicador cambia de amarillo a marrón oscuro o negro.</t>
  </si>
  <si>
    <t>autoclave / pupinel,cinta para autoclave,cinta para calor seco o pupinel,cinta para oxido de etileno,cintas indicadores de esterilizacion,control de esterilizacion rollo,controles e indicadores de esterilizacion</t>
  </si>
  <si>
    <t>Papeles u hojas de esterilización</t>
  </si>
  <si>
    <t>Hoja delgada hecha con pasta de fibras vegetales obtenidas de trapos utilizada para anotar las esterilizaciones.</t>
  </si>
  <si>
    <t>controles e indicadores de esterilizacion,indicador quimico bowie dick en hoja comply 00130,papeles u hojas de esterilizacion</t>
  </si>
  <si>
    <t>Sobres de almacenamiento de registros de esterilización</t>
  </si>
  <si>
    <t>Elementos de papel que tienen una abertura por uno de sus lados que sirven para llevar el resgistro de esterilización.</t>
  </si>
  <si>
    <t>controles e indicadores de esterilizacion,sobres de almacenamiento de registros de esterilizacion</t>
  </si>
  <si>
    <t>Paquetes de prueba y accesorios de esterilización</t>
  </si>
  <si>
    <t>Elementos utilizados para realizar las pruebas de esterilización</t>
  </si>
  <si>
    <t>controles e indicadores de esterilizacion,packs de pruebas de esterilizacion y accesorios,paquete de prueba bowie dick comply 1233</t>
  </si>
  <si>
    <t>Suministros de empaquetar y envoltura de esterilización</t>
  </si>
  <si>
    <t>Sujetadores o carritos para envoltorios o sobres de esterilización</t>
  </si>
  <si>
    <t>Parte alargada o estrecha con un extremo libre, por el cual se puede agarrar un instrumento o utensilio.</t>
  </si>
  <si>
    <t>mangos o carritos para bolsitas o envolturas de esterilizacion,suministros de empaquetar y envoltura de esterilizacion</t>
  </si>
  <si>
    <t>Fundas o sobre fundas de esterilización</t>
  </si>
  <si>
    <t xml:space="preserve">Elemento que se utiliza para envolver parcial o compelas de esterización </t>
  </si>
  <si>
    <t>envolturas parciales o completas de esterilizacion,suministros de empaquetar y envoltura de esterilizacion</t>
  </si>
  <si>
    <t>Cubiertas contra el polvo de esterilización</t>
  </si>
  <si>
    <t>Elemento que ayuda a mantener limpia los polvos de esteriliar.</t>
  </si>
  <si>
    <t>cubiertas de polvo de esterilizacion,suministros de empaquetar y envoltura de esterilizacion</t>
  </si>
  <si>
    <t>Bolsas de esterilización</t>
  </si>
  <si>
    <t>Son elementos destinados en trabajar en hospitales con un gran volumen de pacientes.</t>
  </si>
  <si>
    <t>sacos de esterilizacion,suministros de empaquetar y envoltura de esterilizacion</t>
  </si>
  <si>
    <t>Selladores en caliente de esterilización</t>
  </si>
  <si>
    <t>Son elementos de calor que son utilizados en la esterilización.</t>
  </si>
  <si>
    <t>selladores de calor de esterilizacion,suministros de empaquetar y envoltura de esterilizacion</t>
  </si>
  <si>
    <t>Bandas de instrumentos de esterilización</t>
  </si>
  <si>
    <t xml:space="preserve">Banda para evitar la contaminación del contenido del instrumental quirurgico previamente esterilizado. </t>
  </si>
  <si>
    <t>bandas para instrumentos de esterilizacion,suministros de empaquetar y envoltura de esterilizacion</t>
  </si>
  <si>
    <t>Protectores de instrumentos de esterilización</t>
  </si>
  <si>
    <t>Para proteger a los instrumentos cortantes y frágiles, al empaque de esterilización y al 
usuario</t>
  </si>
  <si>
    <t>protectores de instrumentos de esterilizacion,suministros de empaquetar y envoltura de esterilizacion</t>
  </si>
  <si>
    <t>Recubrimientos de bandejas de instrumentos de esterilización</t>
  </si>
  <si>
    <t>Utensilio usado para proteger a los instrumentos delicados durante la esterilización y la manipulación.</t>
  </si>
  <si>
    <t>forradores de bandeja de instrumentos de esterilizacion,suministros de empaquetar y envoltura de esterilizacion</t>
  </si>
  <si>
    <t>Pistolas o cintas o esferos etiquetadores de esterilización</t>
  </si>
  <si>
    <t xml:space="preserve">Papel usado para cubrir las bandejas de instrumentos para asi ayudar a facilitar la esterilización de proceso mediante la absorción de la condensación. </t>
  </si>
  <si>
    <t>pistolas o cintas o plumas de etiquetar de esterilizacion,suministros de empaquetar y envoltura de esterilizacion</t>
  </si>
  <si>
    <t>Toallas de esterilización</t>
  </si>
  <si>
    <t>Es un corte de tela absorbente, llamado felpa, cuyo uso principal es secar la humedad en el cuerpo humano mediante el contacto directo.</t>
  </si>
  <si>
    <t>suministros de empaquetar y envoltura de esterilizacion,toallas de esterilizacion</t>
  </si>
  <si>
    <t>Tunos de esterilización</t>
  </si>
  <si>
    <t>Elementos cilindricos utilizados para el proceso de esterilización</t>
  </si>
  <si>
    <t>suministros de empaquetar y envoltura de esterilizacion,tubos para esterilizacion</t>
  </si>
  <si>
    <t>Contenedores desechables de esterilización</t>
  </si>
  <si>
    <t>Instrumentos médicos para la esterilización en los  consultorios.</t>
  </si>
  <si>
    <t>contenedores desechables de esterilizacion,suministros de empaquetar y envoltura de esterilizacion</t>
  </si>
  <si>
    <t>Rollos de esterilización</t>
  </si>
  <si>
    <t>Los tambores de esterilización planos se construyen a partir de papel de esterilización médica y películas de barrera de múltiples capas, y se imprimen con indicadores dobles de esterilización para el óxido de etileno y procesos de vapor de vapor.</t>
  </si>
  <si>
    <t>bobinas de esterilizacion,suministros de empaquetar y envoltura de esterilizacion</t>
  </si>
  <si>
    <t>Talegos de esterilización</t>
  </si>
  <si>
    <t>Elementos plasticos diseñados para almacenar el resultado de la esterización.</t>
  </si>
  <si>
    <t>bolsas de esterilizacion,suministros de empaquetar y envoltura de esterilizacion</t>
  </si>
  <si>
    <t>Productos quirúrgicos</t>
  </si>
  <si>
    <t>Instrumentos quirúrgicos y productos relacionados para biopsia de los huesos</t>
  </si>
  <si>
    <t>Molinos para biopsia de hueso para uso quirúrgico o productos relacionados</t>
  </si>
  <si>
    <t>Equipo que fábrica huesos electrónicos diseñado para ofrecer rendimiento de huesos uniformes y consistentes.</t>
  </si>
  <si>
    <t>instrumentos quirurgicos y productos relacionados para biopsia de los huesos,molinillos para biopsia quirurgica de los huesos o productos relacionados</t>
  </si>
  <si>
    <t>Trepanadores para biopsia de hueso para uso quirúrgico</t>
  </si>
  <si>
    <t>Es un instrumento quirúrgico que permite una biopsia percutánea de 7,5 mm de hueso de la cresta ilíaca, o de la cadera, en un paciente humano.</t>
  </si>
  <si>
    <t>instrumentos quirurgicos y productos relacionados para biopsia de los huesos,trephines para biopsia quirurgica de los huesos</t>
  </si>
  <si>
    <t>Instrumentos quirúrgicos de cortar y lazos y productos relacionados</t>
  </si>
  <si>
    <t>Escalpelos o cuchillos o manijas de cuchillos láser para uso quirúrgico</t>
  </si>
  <si>
    <t>Instrumentos medicos quirurgicos de corte y disección para cirugías en algunas especialidades médicas</t>
  </si>
  <si>
    <t>escalpelos quirurgicos de laser o cuchillos o mangos de cuchillos,instrumentos quirurgicos de cortar y lazos y productos relacionados</t>
  </si>
  <si>
    <t>Tornillos o cables o alfileres o instrumentos para cortar alambre para uso quirúrgico</t>
  </si>
  <si>
    <t xml:space="preserve">Una pieza metálica larga de sección constante cilíndrica, normalmente hecha de acero o hierro. </t>
  </si>
  <si>
    <t>instrumentos quirurgicos de cortar y lazos y productos relacionados,perno o cable o pasador quirurgico o instrumentos corta alambres</t>
  </si>
  <si>
    <t>Fórceps para cortar hueso para uso quirúrgico</t>
  </si>
  <si>
    <t>Instrumentos medicos quirurgicos de corte y disección para cirugías en algunas especialidades médica.</t>
  </si>
  <si>
    <t>forceps quirurgicos para cortar huesos,instrumentos quirurgicos de cortar y lazos y productos relacionados</t>
  </si>
  <si>
    <t>Sierras de mano o sierras de alambre o manijas para sierras para huesos para uso quirúrgico</t>
  </si>
  <si>
    <t xml:space="preserve">Es una herramienta manual de corte formada por una hoja de sierra montada sobre un arco tornillos tensores. La hoja de sierra es la que proporciona el corte, mientras que el soporte incluye un mango que permite que la sierra pueda realizar su función. </t>
  </si>
  <si>
    <t>instrumentos quirurgicos de cortar y lazos y productos relacionados,seguetas o mangos de sierra quirurgicos para huesos,sierras de mano</t>
  </si>
  <si>
    <t>Brocas para uso quirúrgico</t>
  </si>
  <si>
    <t xml:space="preserve"> Pieza de hierro larga y delgada que se usa para empujar, mover o pinchar algo con su extremo</t>
  </si>
  <si>
    <t>espetones quirurgicos,instrumentos quirurgicos de cortar y lazos y productos relacionados</t>
  </si>
  <si>
    <t>Cinceles o perforadoras para uso quirúrgico</t>
  </si>
  <si>
    <t>Instrumentos medicos quirurgicos de corte y disección para cirugías  médicas</t>
  </si>
  <si>
    <t>cincel o gubia quirurgico,instrumentos quirurgicos de cortar y lazos y productos relacionados</t>
  </si>
  <si>
    <t>Curetas o lanzaderas para uso quirúrgico</t>
  </si>
  <si>
    <t>Tejido de malla abierta, estéril y suave, que se usa para fines médicos.</t>
  </si>
  <si>
    <t>compresa gasa 45 x 45 cm,compresa maternidad lienzo blanco 90 x 45 cm,compresa p/pabellon lienzo blanco 45 x 45 cm,gasa hidrofila / quirurgica
,gasa hidrofila rollo,gasas o curettes quirurgicos,instrumentos quirurgicos de cortar y lazos y productos relacionados</t>
  </si>
  <si>
    <t>Bloques o tablas o plataformas de cortado para uso quirúrgico</t>
  </si>
  <si>
    <t xml:space="preserve"> Un bloque de corte quirúrgico para su uso en la orientación de sierra para huesos y sus hojas similares en la cirugía ortopédica,</t>
  </si>
  <si>
    <t>bloques quirurgicos de cortar o tablas o plataformas,instrumentos quirurgicos de cortar y lazos y productos relacionados</t>
  </si>
  <si>
    <t>Pinzas para uso quirúrgico</t>
  </si>
  <si>
    <t>Instrumentos medicos quirurgicos de prensión y clampeo para cirugías en las distintas especialidades médicas</t>
  </si>
  <si>
    <t>instrumentos quirurgicos de cortar y lazos y productos relacionados,pinzas quirurgicas</t>
  </si>
  <si>
    <t>Planos para uso quirúrgico</t>
  </si>
  <si>
    <t>Es un plano de disección que se puede utilizar para extirpar un tumor preservando al mismo tiempo la mayor parte de las estructuras neurovasculares</t>
  </si>
  <si>
    <t>instrumentos quirurgicos de cortar y lazos y productos relacionados,planas quirurgicas</t>
  </si>
  <si>
    <t>Raspadores para uso quirúrgico</t>
  </si>
  <si>
    <t>Instrumentos medicos quirurgicos de corte y disección para cirugías médicas</t>
  </si>
  <si>
    <t>instrumentos quirurgicos de cortar y lazos y productos relacionados,raspas quirurgicas</t>
  </si>
  <si>
    <t>Tenazas para uso quirúrgico</t>
  </si>
  <si>
    <t>Instrumento medico quirurgico de corte y disección para cirugías en algunas especialidades médicas.</t>
  </si>
  <si>
    <t>instrumentos quirurgicos de cortar y lazos y productos relacionados,ronguers quirurgicos</t>
  </si>
  <si>
    <t>Escalpelos o cuchillos o cuchillas o trepanadores o accesorios para uso quirúrgico</t>
  </si>
  <si>
    <t>Instrumentos en forma de cuchillos, de hoja fina y puntiaguda de uno o dos cortes que se usa en las intervenciones quirúrgicas.</t>
  </si>
  <si>
    <t>bisturies,cuchillas o trepanos quirurgicos,escalpelos,hoja afeitar,hoja bisturi,hoja bisturi acero,hoja bisturi desechable,hoja bisturi martin,hoja bisturi paragon,hoja cortante cirugia,hoja visturi,hojas bisturi,instrumentos quirurgicos de cortar y lazos y productos relacionados,o accesorios</t>
  </si>
  <si>
    <t>Tijeras para uso quirúrgico</t>
  </si>
  <si>
    <t>Instrumentos medicos quirurgicos de corte y disección para cirugías en algunas especialidades médicas.</t>
  </si>
  <si>
    <t>instrumentos quirurgicos de cortar y lazos y productos relacionados,tijeras quirurgicas</t>
  </si>
  <si>
    <t>cizallas quirurgicas,instrumentos quirurgicos de cortar y lazos y productos relacionados</t>
  </si>
  <si>
    <t>Pinzas o cables de pinzas para uso quirúrgico</t>
  </si>
  <si>
    <t>Un instrumento quirúrgico con un asa de alambre controlado por un mecanismo en el mango, que se utiliza para extirpar tumores, tales como tumores y pólipos</t>
  </si>
  <si>
    <t>instrumentos quirurgicos de cortar y lazos y productos relacionados,trampas o alambres de trampas quirurgicas</t>
  </si>
  <si>
    <t>Espitas para uso quirúrgico</t>
  </si>
  <si>
    <t xml:space="preserve">Instrumentos quirúrgicos con forma semejante a la de una pala </t>
  </si>
  <si>
    <t>escardas quirurgicas,instrumentos quirurgicos de cortar y lazos y productos relacionados</t>
  </si>
  <si>
    <t>Tomos (pinzas de resección) para uso quirúrgico</t>
  </si>
  <si>
    <t>Material quirúrgico básico de productos de corte y relacionados.</t>
  </si>
  <si>
    <t>instrumentos quirurgicos de cortar y lazos y productos relacionados,librotes quirurgicos</t>
  </si>
  <si>
    <t>Trocadores quirúrgicos para uso general o accesorios</t>
  </si>
  <si>
    <t>Instrumentos medicos quirurgicos de corte y disección para cirugías.</t>
  </si>
  <si>
    <t>instrumentos quirurgicos de cortar y lazos y productos relacionados,trocares quirurgicos para uso general o accesorios</t>
  </si>
  <si>
    <t>Removedores de anillos de los dedos</t>
  </si>
  <si>
    <t>Los trocares quirúrgicos utilizados para la cirugía laparoscópica son instrumentos de gran precisión con una mayor seguridad y funcionalidad.</t>
  </si>
  <si>
    <t>extractores de anillos,instrumentos quirurgicos de cortar y lazos y productos relacionados</t>
  </si>
  <si>
    <t>Adenotomos</t>
  </si>
  <si>
    <t>adenotomos,instrumentos quirurgicos de cortar y lazos y productos relacionados</t>
  </si>
  <si>
    <t>Periosteotomos</t>
  </si>
  <si>
    <t>instrumentos quirurgicos de cortar y lazos y productos relacionados,periosteotomos</t>
  </si>
  <si>
    <t>Meniscotomos</t>
  </si>
  <si>
    <t>instrumentos quirurgicos de cortar y lazos y productos relacionados,meniscotomos</t>
  </si>
  <si>
    <t>Instrumentos de incisión del talón de los bebés</t>
  </si>
  <si>
    <t>Instrumentos de corte quirúrgicos.</t>
  </si>
  <si>
    <t>instrumentos pediatricos para la incision en el talon,instrumentos quirurgicos de cortar y lazos y productos relacionados</t>
  </si>
  <si>
    <t>Taladros quirúrgicos de mano y escariadores y instrumentos de punción y accesorios y productos relacionados</t>
  </si>
  <si>
    <t>Brocas de mano o de torsión o kits de brocas o accesorios para uso quirúrgico</t>
  </si>
  <si>
    <t>Instrumento que sirve para hacer agujeros; consiste en una barra metálica con un extremo cortante de uno o más filos y con una hendidura helicoidal que recorre la barra desde el filo para desalojar la viruta que se arranca durante el corte</t>
  </si>
  <si>
    <t>o kits de taladros o accesorios,taladros quirurgicos de mano o rotatorios,taladros quirurgicos de mano y escariadores y instrumentos de punzonar y accesorios y productos rela</t>
  </si>
  <si>
    <t>Escariadores o punzones de mano para uso quirúrgico</t>
  </si>
  <si>
    <t xml:space="preserve">Es una herramienta cilíndrica de corte empleada para conseguir agujeros con una precisión elevada, normalmente de tolerancia H7. Llevan talladas unas ranuras y dientes a lo largo de toda su longitud, que suelen ser rectos o helicoidales. Esta herramienta </t>
  </si>
  <si>
    <t>escariadores quirurgicos de mano o lesnas,taladros quirurgicos de mano y escariadores y instrumentos de punzonar y accesorios y productos rela</t>
  </si>
  <si>
    <t>Perforadoras para uso quirúrgico</t>
  </si>
  <si>
    <t>Dispositivo que permite eliminar tejido óseo y en particular, proceder al escariado acelerado de un canal medular según el pre-ámbulo de la reivindicación</t>
  </si>
  <si>
    <t>perforadoras quirurgicas,taladros quirurgicos de mano y escariadores y instrumentos de punzonar y accesorios y productos rela</t>
  </si>
  <si>
    <t>Punzones o sujeta punzones o accesorios para uso quirúrgico</t>
  </si>
  <si>
    <t>Es una pieza metálica de corte que crea orificios en diversos materiales cuando se coloca en una herramienta mecánica como taladro, berbiquí u otra máquina. Su función es formar un orificio o cavidad cilíndrica.</t>
  </si>
  <si>
    <t>brocas o portabrocas quirurgicos,o accesorios,taladros quirurgicos de mano y escariadores y instrumentos de punzonar y accesorios y productos rela</t>
  </si>
  <si>
    <t>Adaptadores de escariadores para uso quirúrgico</t>
  </si>
  <si>
    <t>Adaptador para un controlador escariador quirúrgico, determinada para la conexión con el Escariador de un estilo determinado, dicho adaptador integrado por: una base; una interfaz en un extremo de dicha base configurado para aparearse con dijo dada la int</t>
  </si>
  <si>
    <t>adaptadores de escariador quirurgico,taladros quirurgicos de mano y escariadores y instrumentos de punzonar y accesorios y productos rela</t>
  </si>
  <si>
    <t>Fresas quirúrgicas o sus accesorios</t>
  </si>
  <si>
    <t>Son instrumentos quirúrgicos que permite perforar el hueso a un determinado diámetro y profundidad según el tamaño del implante a colocar.</t>
  </si>
  <si>
    <t>fresa quirurgica,fresas quirurgicas,fresas quirurgicas o sus accesorios,taladros quirurgicos de mano y escariadores y instrumentos de punzonar y accesorios y productos rela</t>
  </si>
  <si>
    <t>Kits de craneotomía</t>
  </si>
  <si>
    <t xml:space="preserve"> Equipos usados en una operación quirúrgica en que parte del cráneo, llamado colgajo óseo, se elimina con el fin de acceder al cerebro.</t>
  </si>
  <si>
    <t>kits de craneotomia,taladros quirurgicos de mano y escariadores y instrumentos de punzonar y accesorios y productos rela</t>
  </si>
  <si>
    <t>Brocas o accesorios para uso quirúrgico</t>
  </si>
  <si>
    <t>Barra de hierro con uno o los dos extremos cortantes, que sirve para agujerear o taladrar.</t>
  </si>
  <si>
    <t>barrenas quirurgicas o accesorios,taladros quirurgicos de mano y escariadores y instrumentos de punzonar y accesorios y productos rela</t>
  </si>
  <si>
    <t>Cuchillas de sierra o accesorios para uso quirúrgico</t>
  </si>
  <si>
    <t>Consiste en una hoja con el filo dentado y se maneja a mano o por otras fuentes de energía, como vapor, agua o electricidad. Según el material a cortar se utilizan diferentes tipos de hojas de sierra</t>
  </si>
  <si>
    <t>hojas de sierra quirurgicas o accesorios,taladros quirurgicos de mano y escariadores y instrumentos de punzonar y accesorios y productos rela</t>
  </si>
  <si>
    <t>Abrazaderas quirúrgicas y fórceps y ligadores quirúrgicos y instrumentos relacionados</t>
  </si>
  <si>
    <t>Aplicadores de ligantes de bandas o bandas o productos relacionados para uso quirúrgico</t>
  </si>
  <si>
    <t>Instrumentos que se utilizan con la finalidad de ayudar a colocar las bandas ligadoras quirúrgicas.</t>
  </si>
  <si>
    <t>abrazaderas quirurgicas y forceps y ligadores quirurgicos y instrumentos relacionados,aplicadores de bandas ligadoras quirurgicas o bandas o productos relacionados</t>
  </si>
  <si>
    <t>Pinzas o ganchos o fórceps o accesorios para uso quirúrgico</t>
  </si>
  <si>
    <t>Es un instrumento obstétrico en forma de tenazas, que sirve para ayudar a la extracción fetal desde la parte exterior simulando los mecanismos del parto normal.</t>
  </si>
  <si>
    <t>abrazaderas,abrazaderas quirurgicas y forceps y ligadores quirurgicos y instrumentos relacionados,o accesorios,pinzas o forceps quirurgicos</t>
  </si>
  <si>
    <t>Pinzas o fórceps láser para uso quirúrgico</t>
  </si>
  <si>
    <t>Es un instrumento obstétrico en forma de tenazas, que sirve para ayudar a la extracción fetal desde la parte exterior simulando los mecanismos del parto normal.</t>
  </si>
  <si>
    <t>abrazaderas o forceps quirurgicos de laser,abrazaderas quirurgicas y forceps y ligadores quirurgicos y instrumentos relacionados</t>
  </si>
  <si>
    <t>Posicionadores y portadores de tubos y instrumentos quirúrgicos</t>
  </si>
  <si>
    <t>Sujetadores o posicionadores de instrumentos quirúrgicos</t>
  </si>
  <si>
    <t>Elementos utilizados para posicionar los instrumentos quirúrgicos.</t>
  </si>
  <si>
    <t>portainstrumentos o posicionadores quirurgicos,posicionadores y portadores de tubos y instrumentos quirurgicos</t>
  </si>
  <si>
    <t>Sujetadores o posicionadores de tubos para uso quirúrgico</t>
  </si>
  <si>
    <t>Elementos utilizados para posicionar los tubos quirúrgicos.</t>
  </si>
  <si>
    <t>portatadores o posicionadores de tubos quirurgicos,posicionadores y portadores de tubos y instrumentos quirurgicos</t>
  </si>
  <si>
    <t>Espejos quirúrgicos</t>
  </si>
  <si>
    <t>Espejos de otolaringología o accesorios para uso quirúrgico</t>
  </si>
  <si>
    <t>Es un instrumento propio de la otorrinolaringología que consiste en un espejo cóncavo con un agujero que el explorador se sujeta en la cabeza mediante un cinta.</t>
  </si>
  <si>
    <t>espejos otorrinolaringologicos quirurgicos o accesorios,espejos quirurgicos</t>
  </si>
  <si>
    <t>Insertadores y extractores quirúrgicos y productos relacionados</t>
  </si>
  <si>
    <t>Insertores o kits de insertores para uso quirúrgico</t>
  </si>
  <si>
    <t>Conjunto de herramientas utilizadas para la inserción quirúrgica.</t>
  </si>
  <si>
    <t>insertadores y extractores quirurgicos y productos relacionados,instrumentos o kits de insercion quirurgicos</t>
  </si>
  <si>
    <t>Extractores para uso quirúrgico</t>
  </si>
  <si>
    <t>El removedor se utiliza para quitar las grapas. Se diseña y se produce especialmente para que la buena función quite las grapas fácilmente después de que la piel fuera suturada por nuestra grapadora disponible de la piel.</t>
  </si>
  <si>
    <t>extractores quirurgicos,insertadores y extractores quirurgicos y productos relacionados</t>
  </si>
  <si>
    <t>Porta tubos o llaves para uso quirúrgico</t>
  </si>
  <si>
    <t>Una llave portabrocas quirúrgico que comprende un cuerpo alargado de una construcción cilíndrica que tiene una superficie suave y redondeada. Un engranaje clave situado en un primer extremo distal del cuerpo alargado que tiene una pluralidad de dientes de</t>
  </si>
  <si>
    <t>insertadores y extractores quirurgicos y productos relacionados,llaves o mangos quirurgicos</t>
  </si>
  <si>
    <t>Aproximadores y compresores y depresores quirúrgicos y productos relacionados</t>
  </si>
  <si>
    <t>Aproximadores para uso quirúrgico</t>
  </si>
  <si>
    <t>Instrumentos medico quirurgicos que juntan y afrontan partes o tejidos durante la cirugia</t>
  </si>
  <si>
    <t>aproximadores quirurgicos,aproximadores y compresores y depresores quirurgicos y productos relacionados</t>
  </si>
  <si>
    <t>Compresores para uso quirúrgico</t>
  </si>
  <si>
    <t>Máquinas que se utilizan en los quirofanos para aumentar la presión y desplazar ciertos tipos de fluidos.</t>
  </si>
  <si>
    <t>aproximadores y compresores y depresores quirurgicos y productos relacionados,compresores quirurgicos</t>
  </si>
  <si>
    <t>Depresores para uso quirúrgico</t>
  </si>
  <si>
    <t>Un depresor es una sustancia química que ralentiza la actividad del sistema nervioso central. Los depresores son utilizados en medicina como ansiolíticos, sedantes o somníferos. También son utilizados con fines no terapéuticos como drogas lúdicas o de abu</t>
  </si>
  <si>
    <t>aproximadores y compresores y depresores quirurgicos y productos relacionados,depresores quirurgicos</t>
  </si>
  <si>
    <t>Hierros de flexión y herramientas de plegar y tenazas y tensionadores y torceduras quirúrgicos y productos relacionados</t>
  </si>
  <si>
    <t>Instrumentos para doblar para uso quirúrgico</t>
  </si>
  <si>
    <t>Instrumentos fablicados en hierros de flexión para cirugias ortopédicos en acero inoxidable.</t>
  </si>
  <si>
    <t>hierros de flexion y herramientas de plegar y tenazas y tensionadores y torceduras quirurgicos y pro,instrumentos quirurgicos de flexion</t>
  </si>
  <si>
    <t>Engarzadores para uso quirúrgico</t>
  </si>
  <si>
    <t xml:space="preserve"> Alambre arrugadores diseñados para doblar o apretar los alambres metálicos a los huesos durante los procedimientos ortopédicos.</t>
  </si>
  <si>
    <t>herramientas quirurgicas de plegar,hierros de flexion y herramientas de plegar y tenazas y tensionadores y torceduras quirurgicos y pro</t>
  </si>
  <si>
    <t>Alicates para uso quirúrgico</t>
  </si>
  <si>
    <t xml:space="preserve">Son instrumentos similares a tenacillas sin cierre que se emplean para tomar el tejido. Los extremos proximales están unidos para permitir que los extremos del agarre se abran soltando o cierren apretando. </t>
  </si>
  <si>
    <t>hierros de flexion y herramientas de plegar y tenazas y tensionadores y torceduras quirurgicos y pro,tenazas quirurgicas</t>
  </si>
  <si>
    <t>Tensores para uso quirúrgico</t>
  </si>
  <si>
    <t>Un instrumento para aplicar tension a un cable quirurgico metalico usado en ciertos procedimientos quirurgicos</t>
  </si>
  <si>
    <t>hierros de flexion y herramientas de plegar y tenazas y tensionadores y torceduras quirurgicos y pro,tensionadores quirurgicos</t>
  </si>
  <si>
    <t>Agarres para uso quirúrgico</t>
  </si>
  <si>
    <t>Tornillo banco agarre quirúrgico de acero inoxidable.</t>
  </si>
  <si>
    <t>asimiento de torno de banco quirurgico,hierros de flexion y herramientas de plegar y tenazas y tensionadores y torceduras quirurgicos y pro</t>
  </si>
  <si>
    <t>Fórceps o tenazas de alambre para uso quirúrgico</t>
  </si>
  <si>
    <t>Instrumento, en forma de tenaza  que complementan el acto de luxación o extracción</t>
  </si>
  <si>
    <t>forceps o retorcedores quirurgicos para sujetar alambre,hierros de flexion y herramientas de plegar y tenazas y tensionadores y torceduras quirurgicos y pro</t>
  </si>
  <si>
    <t>Llaves para uso quirúrgico</t>
  </si>
  <si>
    <t>Herramienta de metal utilizada en cirugias con la finalidad de apretar elementos mecánicos que hayan sido incorporados al cuerpo humano.</t>
  </si>
  <si>
    <t>guinches o llaves quirurgicas,guinches quirurgicos,hierros de flexion y herramientas de plegar y tenazas y tensionadores y torceduras quirurgicos y pro</t>
  </si>
  <si>
    <t>Machos de roscar y impulsores quirúrgicos y productos relacionados</t>
  </si>
  <si>
    <t>Roscas para uso quirúrgico</t>
  </si>
  <si>
    <t>Para preparar la rosca e introducir el implante de forma precisa y atraumática en el lecho implantario</t>
  </si>
  <si>
    <t>machos de roscar quirurgicos,machos de roscar y impulsores quirurgicos y productos relacionados</t>
  </si>
  <si>
    <t>Controladores o sus partes o accesorios para uso quirúrgico</t>
  </si>
  <si>
    <t>Matrices están destinados a cortar, puncionar o dar forma a placas metálicas utilizando la deformación plástica de estas sin generar arranque de virutas</t>
  </si>
  <si>
    <t>machos de roscar y impulsores quirurgicos y productos relacionados,troqueles quirurgicos o accesorios</t>
  </si>
  <si>
    <t>Mangos de hachas para uso quirúrgico</t>
  </si>
  <si>
    <t xml:space="preserve"> Mecanismo en forma de lengüeta que, colocado en los dientes de una rueda, obliga a que esta gire hacia un lado y no hacia el otro con abrazaderas de hueso diseño de mecanismo de trinquete que permite rápida para el apriete y liberar alrededor del hueso..</t>
  </si>
  <si>
    <t>machos de roscar y impulsores quirurgicos y productos relacionados,mango de trinquete quirurgico</t>
  </si>
  <si>
    <t>Martillos y malletes y impactadores y prensas quirúrgicos y productos relacionados</t>
  </si>
  <si>
    <t>Tapones para uso quirúrgico</t>
  </si>
  <si>
    <t>Dispositivos cónicos que se elaboran con material blando como lienzo, gasa, etc., para dilatar un orificio o para conservar abierta una herida; o en las operaciones quirúrgicas, para taponar nariz, vagina, etc., con la finalidad de controlar la hemorragia</t>
  </si>
  <si>
    <t>martillos y malletes y impactores y prensas quirurgicos y productos relacionados,tampones quirurgicos</t>
  </si>
  <si>
    <t>Martillos o martillos quirúrgicos para uso quirúrgico</t>
  </si>
  <si>
    <t>Intrumento medico quirurgicos usados para golpear estructuras corporales u otros instrumentos quirurgicos en consulta o cirugia de algunas especialidades médicas como: ortopedia, traumatologia.</t>
  </si>
  <si>
    <t>martillos o mazos quirurgicos,martillos y malletes y impactores y prensas quirurgicos y productos relacionados</t>
  </si>
  <si>
    <t>Impactadores o empacadores para uso quirúrgico</t>
  </si>
  <si>
    <t>Una llave de la energía eléctrica o neumática con archivos adjuntos cabezal portaherramientas intercambiables, que se utiliza para la instalación y desmontaje de los pernos, tuercas y tornillos.</t>
  </si>
  <si>
    <t>impactores o tapadores quirurgicos,martillos y malletes y impactores y prensas quirurgicos y productos relacionados</t>
  </si>
  <si>
    <t>Prensas para uso quirúrgico</t>
  </si>
  <si>
    <t>Es un mecanismo conformado por vasos comunicantes impulsados por pistones de diferente área que, mediante pequeñas fuerzas, permite obtener otras mayores.</t>
  </si>
  <si>
    <t>martillos y malletes y impactores y prensas quirurgicos y productos relacionados,prensas quirurgicas</t>
  </si>
  <si>
    <t>Martillos o cabezas de martillo para uso quirúrgico</t>
  </si>
  <si>
    <t>Martillo con cabeza de dos bocas iguales y mango corto usado para golpear el cincel o puntero.</t>
  </si>
  <si>
    <t>cabezas de martillos o macetas quirurgicos,martillos y malletes y impactores y prensas quirurgicos y productos relacionados</t>
  </si>
  <si>
    <t>Dilatadores y sondas y ranuras quirúrgicas y productos relacionados</t>
  </si>
  <si>
    <t>Dilatadores o accesorios para uso quirúrgico</t>
  </si>
  <si>
    <t>Instrumento medico quirurgico con forma de varilla, graduado que se utilizan para agrandar un canal o conducto en consulta o cirugia</t>
  </si>
  <si>
    <t>dilatadores quirurgicos o accesorios,dilatadores y sondas y ranuras quirurgicas y productos relacionados,optimed</t>
  </si>
  <si>
    <t>Muescas para uso quirúrgico</t>
  </si>
  <si>
    <t>Hueco que se hace en una cosa para encajar otra. Corte que se hace como señal:</t>
  </si>
  <si>
    <t>dilatadores y sondas y ranuras quirurgicas y productos relacionados,muescas quirurgicas</t>
  </si>
  <si>
    <t>Sondas o directores para uso quirúrgico</t>
  </si>
  <si>
    <t>Tubos de conexion de instrumentos quirurgicos.</t>
  </si>
  <si>
    <t>dilatadores y sondas y ranuras quirurgicas y productos relacionados,sondas o directores quirurgicos</t>
  </si>
  <si>
    <t>Disectores y elevadores y piquetas quirúrgicos y productos relacionados</t>
  </si>
  <si>
    <t>Disectores para uso quirúrgico</t>
  </si>
  <si>
    <t>Instrumento medico quirurgico agudo o romo empleado para separar tejidos o planos tisulares durante la cirugia.</t>
  </si>
  <si>
    <t>disectores quirurgicos,disectores y elevadores y piquetas quirurgicos y productos relacionados</t>
  </si>
  <si>
    <t>Levantadores o niveladores para uso quirúrgico</t>
  </si>
  <si>
    <t>Los elevadores son usados como palancas para fracturar las piezas dentales,</t>
  </si>
  <si>
    <t>disectores y elevadores y piquetas quirurgicos y productos relacionados,elevadores o palancas quirurgicos</t>
  </si>
  <si>
    <t>Elevadores para uso quirúrgico</t>
  </si>
  <si>
    <t>Elementos utilizados para levantar al paciente en un proceso quirurgico.</t>
  </si>
  <si>
    <t>alzadores quirurgicos,disectores y elevadores y piquetas quirurgicos y productos relacionados</t>
  </si>
  <si>
    <t>Picas para uso quirúrgico</t>
  </si>
  <si>
    <t>Herramienta con dos bocas opuestas,una plana como de martillo y otra aguzada como de pico.</t>
  </si>
  <si>
    <t>disectores y elevadores y piquetas quirurgicos y productos relacionados,piquetas quirurgicas</t>
  </si>
  <si>
    <t>Instrumentos quirúrgicos de marcar</t>
  </si>
  <si>
    <t>Instrumentos de marcación oftálmica</t>
  </si>
  <si>
    <t>Equipo e instrumentos quirúrgicos especializados en Oftalmología</t>
  </si>
  <si>
    <t>instrumentos oftalmicos de marcar,instrumentos quirurgicos de marcar</t>
  </si>
  <si>
    <t>Instrumentos de marcación quirúrgica para uso general</t>
  </si>
  <si>
    <t>instrumentos quirurgicos de marcar,instrumentos quirurgicos de marcar de uso general</t>
  </si>
  <si>
    <t>Instrumentos quirúrgicos de cerrar la sutura de tejido y productos relacionados</t>
  </si>
  <si>
    <t>Instrumentos de cerclaje para uso quirúrgico</t>
  </si>
  <si>
    <t>Equipo de procedimiento que consiste en la colocación de un anillo alrededor del cuello uterino cuando hay evidencia de un cérvix incompetente, (cérvix  ó cuello de la matriz, es la parte del útero que se encuentra en la vagina, usualmente forma un anillo</t>
  </si>
  <si>
    <t>instrumentos quirurgicos de cerclage,instrumentos quirurgicos de cerrar la sutura de tejido y productos relacionados</t>
  </si>
  <si>
    <t>Sujetadores de aguja láser para uso quirúrgico</t>
  </si>
  <si>
    <t xml:space="preserve">Se usa para tomar y sostener agujas quirúrgicas curvas, son muy parecidos a las pinzas
</t>
  </si>
  <si>
    <t>instrumental de cirugia,instrumentos quirurgicos de cerrar la sutura de tejido y productos relacionados,portaagujas de laser quirurgicas,punta aguja electrbisturi</t>
  </si>
  <si>
    <t>Sujetadores de agujas quirúrgicas para uso general</t>
  </si>
  <si>
    <t xml:space="preserve">Se usa para tomar y sostener agujas quirúrgicas.
</t>
  </si>
  <si>
    <t>instrumentos quirurgicos de cerrar la sutura de tejido y productos relacionados,portaagujas de laser quirurgicas de uso general</t>
  </si>
  <si>
    <t>Suturas quirúrgicas o pasadores de alambre o productos relacionados</t>
  </si>
  <si>
    <t>Hilo o material filamentoso natural o sintético usado para la síntesis te los tejidos y ligar los vasos sanguíneos,</t>
  </si>
  <si>
    <t>instrumentos quirurgicos de cerrar la sutura de tejido y productos relacionados,sutura quirurgica o agarradores de alambre o productos relacionados</t>
  </si>
  <si>
    <t>Sistemas para estirar la piel</t>
  </si>
  <si>
    <t>Equipos para procedimiento quirúrgico para reparar la piel descolgada, caída y arrugada de la cara y el cuello.</t>
  </si>
  <si>
    <t>instrumentos quirurgicos de cerrar la sutura de tejido y productos relacionados,sistemas de estiramiento de piel</t>
  </si>
  <si>
    <t>Dispositivos de costura de bolsa para uso quirúrgico</t>
  </si>
  <si>
    <t>Equipos que se utilizan para suturar o coser  una herida en la piel, órganos internos, vasos sanguíneos y todos los demás tejidos del cuerpo humano en general, permanezca cerrada y pueda cicatrizar</t>
  </si>
  <si>
    <t>cadgut,cadgut s/aguja,cadgut simple,dispositivos de sutura quirurgica,hilo lino,hilo linotero,instrumentos quirurgicos de cerrar la sutura de tejido y productos relacionados,lino,lino cirugia,lino ciruguia,lino retorcido,lino sutupak,monof.,monofilamento,monofilamento atraumatica,monofilamento poliamida,nylon agujas,nylon espatuladas,nylon monof.,nylon monofilamento,pds polidioxanona,poliester monofilamento,poliester trenzado,poliglactina,polirpopileno monofilamento,prolene</t>
  </si>
  <si>
    <t>Dispositivos quirúrgicos de medir y productos relacionados</t>
  </si>
  <si>
    <t>Calibradores o reglas para uso quirúrgico</t>
  </si>
  <si>
    <t>Implementos de medición quirúrgicos.</t>
  </si>
  <si>
    <t>calibradores o reglas quirurgicos,dispositivos quirurgicos de medir y productos relacionados</t>
  </si>
  <si>
    <t>Sondas o varas de medición para uso quirúrgico</t>
  </si>
  <si>
    <t>Instrumental quirurgico  de medición.</t>
  </si>
  <si>
    <t>dispositivos quirurgicos de medir y productos relacionados,varas o calibres quirurgicos de medir</t>
  </si>
  <si>
    <t>Instrumentos de medición de ganchos para uso quirúrgico</t>
  </si>
  <si>
    <t>Instrumento de medición  que se usa para comparar magnitudes físicas mediante un proceso de medición</t>
  </si>
  <si>
    <t>dispositivos quirurgicos de medir y productos relacionados,instrumentos quirurgicos de medir injertos</t>
  </si>
  <si>
    <t>Instrumentos quirúrgicos de determinación de tamaño para uso general</t>
  </si>
  <si>
    <t xml:space="preserve">Aparatos, accesorios e instrumental para uso específico, destinado a la atención médica, quirúrgica o a procedimientos de exploración y  diagnóstico, </t>
  </si>
  <si>
    <t>dispositivos quirurgicos de medir y productos relacionados,instrumentos quirurgicos de tamano de uso general</t>
  </si>
  <si>
    <t>Instrumentos de determinación de tamaño de válvula para uso quirúrgico</t>
  </si>
  <si>
    <t>dispositivos quirurgicos de medir y productos relacionados,instrumentos quirurgicos de tamano para valvulas</t>
  </si>
  <si>
    <t>Cintas de medición para uso quirúrgico</t>
  </si>
  <si>
    <t xml:space="preserve">Cinta metrica para perimetros-material equipamiento clinico medico hospitalario.  Es un instrumento de medida que consiste en una cinta flexible graduada y se puede enrollar, haciendo que el transporte sea más fácil. </t>
  </si>
  <si>
    <t>cintas metricas quirurgicas,dispositivos quirurgicos de medir y productos relacionados</t>
  </si>
  <si>
    <t>Retractores quirúrgicos y productos relacionados</t>
  </si>
  <si>
    <t>Retractores láser para uso quirúrgico</t>
  </si>
  <si>
    <t>Este tipo de retractores con anclaje a mesa quirúrgica se utilizan en intervenciones practicadas mediante cirugía abierta en las especialidades de Cirugía General, Urología, Cirugía Vascular, y Ginecología.</t>
  </si>
  <si>
    <t>retractores de cirugia laser,retractores quirurgicos y productos relacionados</t>
  </si>
  <si>
    <t>Ganchos de retracción para uso quirúrgico</t>
  </si>
  <si>
    <t>Elementos utilizados para brindar mayor espacio dentro del área a operar.</t>
  </si>
  <si>
    <t>ganchos quirurgicos de retractacion,retractores quirurgicos y productos relacionados</t>
  </si>
  <si>
    <t>Retractores de fibra óptica iluminados para uso quirúrgico</t>
  </si>
  <si>
    <t>Elementos utilizados para brindar mayor espacio dentro del área a operar con iluminación.</t>
  </si>
  <si>
    <t>retractores quirurgicos fibra opticos iluminados,retractores quirurgicos y productos relacionados</t>
  </si>
  <si>
    <t>Mordazas o accesorios para uso quirúrgico</t>
  </si>
  <si>
    <t>Aparato utilizado para mantener los maxilares abiertos durante una intervención quirúrgica dental o periodonta</t>
  </si>
  <si>
    <t>abre boca,abreboca,abreboca mac kesson,abreboca mc. kesson,abrebocas quirurgicos o accesorios,abridor boca,retractores quirurgicos y productos relacionados</t>
  </si>
  <si>
    <t>Retractores de inclinación para uso quirúrgico</t>
  </si>
  <si>
    <t>Es un instrumento quirúrgico por el cual un cirujano puede separar ya sea activamente los bordes de una incisión quirúrgica o herida , o puede contener subyacentes órganos y tejidos , por lo que las partes del cuerpo bajo la incisión se puede acceder.</t>
  </si>
  <si>
    <t>retractores quirurgicos de escudrino o rastrillo,retractores quirurgicos y productos relacionados</t>
  </si>
  <si>
    <t>Sets de retractores para uso quirúrgico</t>
  </si>
  <si>
    <t>Instrumentos medicos quirurgico que tracciona, separa y mantiene los tejidos, organos,vasos, fuera del área de trabajo quirurgico durante la cirugia</t>
  </si>
  <si>
    <t>juegos de retractores quirurgicos,retractores quirurgicos y productos relacionados</t>
  </si>
  <si>
    <t>Retractores quirúrgicos para uso general</t>
  </si>
  <si>
    <t>Instrumento medico quirurgico que tracciona, separa y mantiene los tejidos, organos,vasos, fuera del área de trabajo quirurgico durante la cirugia.</t>
  </si>
  <si>
    <t>retractores quirurgicos de uso general,retractores quirurgicos y productos relacionados</t>
  </si>
  <si>
    <t>Estabilizadores para uso quirúrgico</t>
  </si>
  <si>
    <t>Instrumento que incluye un elemento alargado, rígido mango, un cuello en el extremo del mango, una pierna de base conectada al extremo del cuello, y primero y segundo dedos espaciados, generalmente planas que son dispuestas generalmente paralelas entre sí</t>
  </si>
  <si>
    <t>estabilizadoras quirurgicas,retractores quirurgicos y productos relacionados</t>
  </si>
  <si>
    <t>Protectores de tejidos para uso quirúrgico</t>
  </si>
  <si>
    <t>Elementos que se utilizan para dar protección a los tejidos blandos en una operación quirúrgica.</t>
  </si>
  <si>
    <t>protectoras quirurgicas de tejido blando,retractores quirurgicos y productos relacionados</t>
  </si>
  <si>
    <t>Retractores ortopédicos</t>
  </si>
  <si>
    <t>Instrumento medico quirurgico que tracciona, separa y mantiene los tejidos, organos,vasos, fuera del área de trabajo quirurgico durante la cirugia ortopédica.</t>
  </si>
  <si>
    <t>retractores ortopedicos,retractores quirurgicos y productos relacionados</t>
  </si>
  <si>
    <t>Retractores oftálmicos</t>
  </si>
  <si>
    <t>Instrumento medico quirurgico que tracciona, separa y mantiene los tejidos, organos,vasos, fuera del área de trabajo quirurgico durante la cirugia oftálmica.</t>
  </si>
  <si>
    <t>retractores oftalmicos,retractores quirurgicos y productos relacionados</t>
  </si>
  <si>
    <t>Retractores torácicos o cardiovasculares</t>
  </si>
  <si>
    <t>retractores cardiovasculares o toracicos,retractores quirurgicos y productos relacionados</t>
  </si>
  <si>
    <t>Retractores de vena</t>
  </si>
  <si>
    <t>retractores quirurgicos y productos relacionados,retractores vasculares</t>
  </si>
  <si>
    <t>Retractores bucales</t>
  </si>
  <si>
    <t>Retractor de labios y de mejillas para la adhesión de brackets, pro laxias, blanqueamiento, fotografía, aplicación 
de  uor y restauraciones adhesivas. Tiene un dispositivo que mantiene la lengua apartada, proporciona la abertura ideal para la ejecución d</t>
  </si>
  <si>
    <t>retractores bucales,retractores quirurgicos y productos relacionados</t>
  </si>
  <si>
    <t>Retractores traqueales</t>
  </si>
  <si>
    <t>Instrumento medico quirurgico que tracciona, separa y mantiene los tejidos, organos,vasos, fuera del área de trabajo quirurgico durante una traqueotomia.</t>
  </si>
  <si>
    <t>retractores quirurgicos y productos relacionados,retractores traqueales</t>
  </si>
  <si>
    <t>Retractores rectales</t>
  </si>
  <si>
    <t>retractores quirurgicos y productos relacionados,retractores rectales</t>
  </si>
  <si>
    <t>Retractores gastrointestinales</t>
  </si>
  <si>
    <t>retractores gastrointestinales,retractores quirurgicos y productos relacionados</t>
  </si>
  <si>
    <t>Retractores uterinos</t>
  </si>
  <si>
    <t>retractores quirurgicos y productos relacionados,retractores uterinos</t>
  </si>
  <si>
    <t>Retractores abdominales</t>
  </si>
  <si>
    <t xml:space="preserve">Instrumento medico quirurgico que tracciona, separa y mantiene los tejidos, organos,vasos, fuera del área de trabajo quirurgico durante la cirugia </t>
  </si>
  <si>
    <t>retractores abdominales,retractores quirurgicos y productos relacionados</t>
  </si>
  <si>
    <t>Retractores de columna o nervios</t>
  </si>
  <si>
    <t>retractores espinales o neurologicos,retractores quirurgicos y productos relacionados</t>
  </si>
  <si>
    <t>Retractores de glándulas</t>
  </si>
  <si>
    <t>retractores glandulares,retractores quirurgicos y productos relacionados</t>
  </si>
  <si>
    <t>Retractores de oído</t>
  </si>
  <si>
    <t>retractores auriculares,retractores quirurgicos y productos relacionados</t>
  </si>
  <si>
    <t>Retractores para cirugía plástica</t>
  </si>
  <si>
    <t>Instrumento utilizado en varios procedimientos de cirugía plástica.</t>
  </si>
  <si>
    <t>retractores para cirugia plastica,retractores quirurgicos y productos relacionados</t>
  </si>
  <si>
    <t>Retractores de nervios</t>
  </si>
  <si>
    <t>retractores neurologicos,retractores quirurgicos y productos relacionados</t>
  </si>
  <si>
    <t>Retractores de esternón</t>
  </si>
  <si>
    <t>retractores del esternon,retractores quirurgicos y productos relacionados</t>
  </si>
  <si>
    <t>Retractores para amputación</t>
  </si>
  <si>
    <t>Un elemento utilizado para la retracción de tejido blando y el músculo durante la amputación de una extremidad.</t>
  </si>
  <si>
    <t>retractores de amputacion,retractores quirurgicos y productos relacionados</t>
  </si>
  <si>
    <t>Retractores de tejidos</t>
  </si>
  <si>
    <t>Un instrumento quirúrgico diseñado para retraer grandes masas de músculo u otro tejido.</t>
  </si>
  <si>
    <t>retractores de tejidos,retractores quirurgicos y productos relacionados</t>
  </si>
  <si>
    <t>Retractores de piel</t>
  </si>
  <si>
    <t xml:space="preserve">Un instrumento diseñado para hacer pequeñas incisiones en cirugía plástica y reconstructiva, así como en el trabajo de laboratorio. </t>
  </si>
  <si>
    <t>retractores cutaneos,retractores quirurgicos y productos relacionados</t>
  </si>
  <si>
    <t>Retractores para micro cirugía</t>
  </si>
  <si>
    <t>Es un instrumento quirúrgico por el cual un cirujano puede separar ya sea activamente los bordes de una incisión quirúrgica o herida , o puede contener subyacentes órganos y tejidos , por lo que las partes del cuerpo bajo la incisión se puede acceder. Los</t>
  </si>
  <si>
    <t>retractores microquirurgicos,retractores quirurgicos y productos relacionados</t>
  </si>
  <si>
    <t>Retractores de pulmón</t>
  </si>
  <si>
    <t>Separadores y sistemas de retractores, espátulas pulmonares con el cual un cirujano puede separar ya sea activamente los bordes de una incisión quirúrgica o herida</t>
  </si>
  <si>
    <t>retractores pulmonares,retractores quirurgicos y productos relacionados</t>
  </si>
  <si>
    <t>Retractores de párpado</t>
  </si>
  <si>
    <t>Término utilizado para referirse a los músculos que abren los párpados. En el párpado superior es el músculo elevador del párpado y de sus dos divisiones: laaponeurosis del elevador del músculo estriado y el buen de Müller (o músculotarsal superiores). En</t>
  </si>
  <si>
    <t>retractores de parpados,retractores quirurgicos y productos relacionados</t>
  </si>
  <si>
    <t>Retractores de dedos</t>
  </si>
  <si>
    <t>retractores de dedos,retractores quirurgicos y productos relacionados</t>
  </si>
  <si>
    <t>Anillos de retracción para uso quirúrgico</t>
  </si>
  <si>
    <t>Sistema retractor de auto-retención flexible, ajustable para ayudar a administrar el sitio quirúrgico.</t>
  </si>
  <si>
    <t>anillos retractores quirurgicos,retractores quirurgicos y productos relacionados</t>
  </si>
  <si>
    <t>Retractores cervicales</t>
  </si>
  <si>
    <t>Un instrumento diseñado para su uso en la parte superior del cuello durante los procedimientos quirúrgicos interiores de garganta.</t>
  </si>
  <si>
    <t>retractores del cuello del utero,retractores quirurgicos y productos relacionados</t>
  </si>
  <si>
    <t>Retractores de labios</t>
  </si>
  <si>
    <t>Los instrumentos utilizados durante procedimientos dentales para contener los labios para mejorar el acceso a las áreas orales.</t>
  </si>
  <si>
    <t>retractores labiales,retractores quirurgicos y productos relacionados</t>
  </si>
  <si>
    <t>Adaptadores de retractores</t>
  </si>
  <si>
    <t>Un dispositivo de conexión universal utilizado para la fijación de los retractores estándar a un conjunto retractor automático titular. Puede incluir mango tuerca de mariposa, eje roscado y la almohadilla giratoria.</t>
  </si>
  <si>
    <t>adaptadores de retractores,retractores quirurgicos y productos relacionados</t>
  </si>
  <si>
    <t>Cuchillas retractoras ortopédicas</t>
  </si>
  <si>
    <t>Una hoja del retractor que tiene una "S" configuración en forma general en sección transversal. La cuchilla está unido de manera pivotante a una varilla que puede estar conectado a una tabla retractor de anillo fijo.</t>
  </si>
  <si>
    <t>cuchillas de retractores ortopedicos,retractores quirurgicos y productos relacionados</t>
  </si>
  <si>
    <t>Retractores para urología o sus accesorios para uso quirúrgico</t>
  </si>
  <si>
    <t>Instrumento medico quirurgico que tracciona, separa y mantiene los tejidos, organos,vasos, fuera del área de trabajo quirurgico durante la cirugia</t>
  </si>
  <si>
    <t>retractores quirurgicos y productos relacionados,retractores urologicos quirurgicos o sus accesorios</t>
  </si>
  <si>
    <t>Accesorios para retractores</t>
  </si>
  <si>
    <t>Elementos utilizados para sujetar en una posición determinada los retractores.</t>
  </si>
  <si>
    <t>dispositivos de sujecion de retractores,retractores quirurgicos y productos relacionados</t>
  </si>
  <si>
    <t>Instrumentos quirúrgicos de mioma</t>
  </si>
  <si>
    <t>Destornilladores para miomas para uso quirúrgico</t>
  </si>
  <si>
    <t>Elementos utilizados por los doctores para unir piezas dentro del cuerpo humano.</t>
  </si>
  <si>
    <t>instrumentos quirurgicos de mioma,tornillos quirurgicos de mioma</t>
  </si>
  <si>
    <t>Distractores y esparcidores y separadores quirúrgicos y productos relacionados</t>
  </si>
  <si>
    <t>Distractores o accesorios para uso quirúrgico</t>
  </si>
  <si>
    <t>Equipo de separación quirúrgica de las dos partes de un hueso después de que el hueso se secciona.</t>
  </si>
  <si>
    <t>distractores y extendedores y separadores quirurgicos,distractores y extendedores y separadores quirurgicos y productos relacionados</t>
  </si>
  <si>
    <t>Separadores para uso quirúrgico</t>
  </si>
  <si>
    <t xml:space="preserve">Equipos destinados a la retracción de estructuras (tejidos u órganos) en un sentido tal que se puedan exponer los planos subyacentes y de esta manera dar claridad, calidad, simplicidad y seguridad a todas las maniobras realizadas por el cirujano.
</t>
  </si>
  <si>
    <t>distractores y extendedores y separadores quirurgicos y productos relacionados,separadores quirurgicos</t>
  </si>
  <si>
    <t>Espéculos para uso quirúrgico</t>
  </si>
  <si>
    <t>Un instrumento para abrir o dilatar un orificio corporal o cavidad para permitir la inspección visual.</t>
  </si>
  <si>
    <t>distractores y extendedores y separadores quirurgicos y productos relacionados,especulos quirurgicos</t>
  </si>
  <si>
    <t>Extensores para uso quirúrgico</t>
  </si>
  <si>
    <t>Un instrumento quirúrgico que divide y mantiene separados los tejidos o huesos.</t>
  </si>
  <si>
    <t>distractores y extendedores y separadores quirurgicos y productos relacionados,extendedores quirurgicos</t>
  </si>
  <si>
    <t>Manipuladores y posicionadores quirúrgicos de implante y productos relacionados</t>
  </si>
  <si>
    <t>Guías para uso quirúrgico</t>
  </si>
  <si>
    <t xml:space="preserve">Guía quirúrgica individual para la máxima precisión en la planificación y la preparación del lecho implantario. </t>
  </si>
  <si>
    <t>guias quirurgicas,manipuladores y posicionadores quirurgicos de implante y productos relacionados,optimed</t>
  </si>
  <si>
    <t>Sujetadores de implantes para uso quirúrgico</t>
  </si>
  <si>
    <t xml:space="preserve">Instrumento con el cual la  dentadura postiza fija se sujeta sobre implantes. </t>
  </si>
  <si>
    <t>manipuladores y posicionadores quirurgicos de implante y productos relacionados,sujeta implantes quirurgicos</t>
  </si>
  <si>
    <t>Empujadores para uso quirúrgico</t>
  </si>
  <si>
    <t>Instrumento que  impulsa  algo durante una cirugia.</t>
  </si>
  <si>
    <t>impulsadoras quirurgicas,manipuladores y posicionadores quirurgicos de implante y productos relacionados</t>
  </si>
  <si>
    <t>Instrumentos de manipulación para uso quirúrgico</t>
  </si>
  <si>
    <t>Instrumentos o equipos usados en cualquier acción quirúrgica en las que se utilice las manos o un manipulado.</t>
  </si>
  <si>
    <t>instrumentos quirurgicos de manipulacion,manipuladores y posicionadores quirurgicos de implante y productos relacionados</t>
  </si>
  <si>
    <t>Posicionadores de implantes para uso quirúrgico</t>
  </si>
  <si>
    <t>Es utilizado para verificar la posición del implante unitario de dientes</t>
  </si>
  <si>
    <t>manipuladores y posicionadores quirurgicos de implante y productos relacionados,posicionadores quirurgicos de implante</t>
  </si>
  <si>
    <t>Filiforme para dilatar el uréter o la uretra</t>
  </si>
  <si>
    <t>Un tejido, cilindros flexibles, afilado con el extremo trasero roscado. Está diseñado para la conexión a un catéter, vela o dispositivo urológica similar.</t>
  </si>
  <si>
    <t>filiformes uretrales,manipuladores y posicionadores quirurgicos de implante y productos relacionados</t>
  </si>
  <si>
    <t>Cánulas y puntas y estiletes de irrigación y succión quirúrgica y productos relacionados</t>
  </si>
  <si>
    <t>Piezas de mano de irrigación o succión o cánulas o puntas o productos relacionados para uso quirúrgico</t>
  </si>
  <si>
    <t>Instrumento medico quirurgico empleado para penetrar al interior del organismo a través de algun conducto o fistula durante un tratamiento o en el acto quirurgico.</t>
  </si>
  <si>
    <t>canulas o piezas de mano o quistotomes o puntas de irrigacion y succion quirurgica o productos relacionados,canulas y puntas y estiletes de irrigacion y succion quirurgica y productos relacionados</t>
  </si>
  <si>
    <t>Cánulas o puntas de succión o irrigación láser o productos relacionados para uso quirúrgico</t>
  </si>
  <si>
    <t>Tubo corto de calibre variable, que se emplea para introducir o extraer fluidos del organismo.</t>
  </si>
  <si>
    <t>canulas o puntas de irrigacion y succion quirurgica por laser o productos relacionados,canulas y puntas y estiletes de irrigacion y succion quirurgica y productos relacionados</t>
  </si>
  <si>
    <t>Dispositivos o curetas de extracción al vacío o productos relacionados para uso quirúrgico</t>
  </si>
  <si>
    <t>Es un instrumento quirúrgico diseñado para raspar o desbridamiento de tejido biológico o escombros en una biopsia , extirpación o procedimiento de limpieza. En la forma, la cureta es una pequeña herramienta de mano , a menudo de forma similar a un lápiz ,</t>
  </si>
  <si>
    <t>canulas y puntas y estiletes de irrigacion y succion quirurgica y productos relacionados,dispositivos o curettes o productos relacionados de extraccion quirurgica en vacio</t>
  </si>
  <si>
    <t>Suministros o accesorios de irrigación o aspiración oftálmica</t>
  </si>
  <si>
    <t>Equipos usado para la irrigación ocular el cual se administra para limpiar el saco conjuntival del ojo de materiales extraños o nocivos, o de secreciones excesivas, o como preparación para una cirugía</t>
  </si>
  <si>
    <t>canulas y puntas y estiletes de irrigacion y succion quirurgica y productos relacionados,suministros o accesorios de aspiracion o irrigacion oftalmica</t>
  </si>
  <si>
    <t>Sondas de drenaje de succión para uso quirúrgico</t>
  </si>
  <si>
    <t>Un artículo diseñado para eliminar los fluidos de condensación directamente a un recipiente de succión cerrado, de manera segura y rápida desde el circuito del ventilador, con el fin de proteger al paciente y el clínico de aerosol y la contaminación salpi</t>
  </si>
  <si>
    <t>canulas y puntas y estiletes de irrigacion y succion quirurgica y productos relacionados,sondas de drenaje para la aspiracion quirurgica</t>
  </si>
  <si>
    <t>Bulbos de succión para uso quirúrgico</t>
  </si>
  <si>
    <t>Es un aparato que se utiliza durante las cirugias con el fin de succionar un líquido.</t>
  </si>
  <si>
    <t>canulas y puntas y estiletes de irrigacion y succion quirurgica y productos relacionados,pera baumometro,pera electrocardiografo,pera esfingomanometro,pera goma,pera precordial,pera valvula,peras de aspiracion quirurgicas,peras pre-cordiales</t>
  </si>
  <si>
    <t>Reservorios de succión para uso quirúrgico</t>
  </si>
  <si>
    <t>Sistema quirúrgico que comprende, en combinación: una consola quirúrgica ; un conducto de aspiración  conectado fluídicamente en un primer extremo a una pieza de mano  y a un mecanismo de bomba de aspiración en un segundo extremo de tal manera que el meca</t>
  </si>
  <si>
    <t>canulas y puntas y estiletes de irrigacion y succion quirurgica y productos relacionados,depositos de aspiracion quirurgicos</t>
  </si>
  <si>
    <t>Suministros o accesorios de irrigación o aspiración de oído nariz y garganta ent</t>
  </si>
  <si>
    <t>Introducción de un líquido durante el procedimiento otorrinolaringológico.</t>
  </si>
  <si>
    <t>canulas y puntas y estiletes de irrigacion y succion quirurgica y productos relacionados,suministros y accesorios de irrigacion o aspiracion otorrinolaringologica</t>
  </si>
  <si>
    <t>Sets o accesorios de irrigación para uso quirúrgico</t>
  </si>
  <si>
    <t xml:space="preserve">Un artículo diseñado para su uso en las áreas de reemplazo total de la articulación y el tratamiento de lesiones traumáticas en las instalaciones médicas militares. Puede consistir de un motor eléctrico, sistema que no esté en contacto con la solución de </t>
  </si>
  <si>
    <t>canulas y puntas y estiletes de irrigacion y succion quirurgica y productos relacionados,sets de irrigacion quirurgica o accesorios</t>
  </si>
  <si>
    <t>Bougies quirúrgicos y sondas y obturadores y productos relacionados</t>
  </si>
  <si>
    <t>Bujías para uso quirúrgico</t>
  </si>
  <si>
    <t>bougies quirurgicos,bougies quirurgicos y sondas y obturadores y productos relacionados</t>
  </si>
  <si>
    <t>Obturadores para uso quirúrgico</t>
  </si>
  <si>
    <t>Un disco o placa, natural o artificial, que cierra una abertura.</t>
  </si>
  <si>
    <t>bougies quirurgicos y sondas y obturadores y productos relacionados,obturadoras quirurgicas</t>
  </si>
  <si>
    <t>Sondas para uso quirúrgico</t>
  </si>
  <si>
    <t>bougies quirurgicos y sondas y obturadores y productos relacionados,sonda nelaton,sondas quirurgicas</t>
  </si>
  <si>
    <t>Machacadoras y excavadoras y fragmentadoras quirúrgicas y productos relacionados</t>
  </si>
  <si>
    <t>Trituradores para uso quirúrgico</t>
  </si>
  <si>
    <t>Trituradoras diseñadas para exprimir y mezclar hueso, cartílago, y / o la fascia destinado a su implantación durante los procedimientos quirúrgicos.</t>
  </si>
  <si>
    <t>machacadoras quirurgicas,machacadoras y excavadoras y fragmentadoras quirurgicas y productos relacionados</t>
  </si>
  <si>
    <t>Excavadoras para uso quirúrgico</t>
  </si>
  <si>
    <t>Un instrumento, tal como una cuchara o cureta afilada, que se utiliza en el raspado de tejido patológico.</t>
  </si>
  <si>
    <t>excavadoras quirurgicas,machacadoras y excavadoras y fragmentadoras quirurgicas y productos relacionados</t>
  </si>
  <si>
    <t>Molinos de hueso para uso quirúrgico</t>
  </si>
  <si>
    <t>Instrumentos  quirúrgicos especiales.</t>
  </si>
  <si>
    <t>ems,fragmentadoras quirurgicas,machacadoras y excavadoras y fragmentadoras quirurgicas y productos relacionados</t>
  </si>
  <si>
    <t>Agarradores y buscadores y excavadores y desmoldadores quirúrgicos y productos relacionados</t>
  </si>
  <si>
    <t>Pasadores para uso quirúrgico</t>
  </si>
  <si>
    <t>Un instrumento quirúrgico ortopédico manual, es un dispositivo portátil sin alimentación destinados a fines médicos para manipular el tejido, o para su uso con otros dispositivos en la cirugía ortopédica.</t>
  </si>
  <si>
    <t>agarradores quirurgicos,agarradores y buscadores y horadores y desmoldadores quirurgicos y productos relacionados</t>
  </si>
  <si>
    <t>Buscadores para uso quirúrgico</t>
  </si>
  <si>
    <t>Elemento utilizado para apoyar al cirujano para realizar localizar lo que se va a operar.</t>
  </si>
  <si>
    <t>agarradores y buscadores y horadores y desmoldadores quirurgicos y productos relacionados,buscadores quirurgicos</t>
  </si>
  <si>
    <t>Removedores para uso quirúrgico</t>
  </si>
  <si>
    <t>Instrumento quirúrgico para separar el periostio de los huesos.</t>
  </si>
  <si>
    <t>agarradores y buscadores y horadores y desmoldadores quirurgicos y productos relacionados,desmoldadores quirurgicos</t>
  </si>
  <si>
    <t>Excavadoras o accesorios quirúrgicos.</t>
  </si>
  <si>
    <t xml:space="preserve"> Instrumentos quirúrgicos para perforación.</t>
  </si>
  <si>
    <t>agarradores y buscadores y horadores y desmoldadores quirurgicos y productos relacionados,perforadores quirurgicos o accesorios</t>
  </si>
  <si>
    <t>Instrumentos quirúrgicos para empaque de heridas y productos relacionados</t>
  </si>
  <si>
    <t>Anillos de laparoscopia para uso quirúrgico</t>
  </si>
  <si>
    <t>Elemento que sirve para sujetar el instrumento de manera tal que le permita al cirujano realizar las maniobras quirúrgicas.</t>
  </si>
  <si>
    <t>anillos quirurgicos de laparotomia,instrumentos quirurgicos para empaque de heridas y productos relacionados</t>
  </si>
  <si>
    <t>Instrumentos para cubrir heridas para uso quirúrgico</t>
  </si>
  <si>
    <t>Conjuntos de elementos utilizados para el recubrimiento o protección de las heridas en un proceso quirúrgico.</t>
  </si>
  <si>
    <t>instrumentos quirurgicos para empaque de heridas,instrumentos quirurgicos para empaque de heridas y productos relacionados</t>
  </si>
  <si>
    <t>Espátulas y cucharas y cucharones quirúrgicos y productos relacionados</t>
  </si>
  <si>
    <t>Cucharas hondas para uso quirúrgico</t>
  </si>
  <si>
    <t>Un instrumento quirúrgico en forma de cuchara se utiliza en la extracción de diversos materiales (como cuerpos extraños o pus)</t>
  </si>
  <si>
    <t>cucharones quirurgicos,espatulas y cucharas y cucharones quirurgicos y productos relacionados</t>
  </si>
  <si>
    <t>Espátulas para uso quirúrgico</t>
  </si>
  <si>
    <t>Espátulas diseñados para manipular y / o diseccionar tejidos durante los procedimientos quirúrgicos.</t>
  </si>
  <si>
    <t>espatula ayre,espatula papanicolau,espatulas quirurgicos,espatulas y cucharas y cucharones quirurgicos y productos relacionados</t>
  </si>
  <si>
    <t>Cucharas para uso quirúrgico</t>
  </si>
  <si>
    <t xml:space="preserve">Instrumentos quirúrgicos auxiliares  Médicos </t>
  </si>
  <si>
    <t>cucharas quirurgicas,espatulas y cucharas y cucharones quirurgicos y productos relacionados</t>
  </si>
  <si>
    <t>Dispositivos esqueléticos quirúrgicos de tracción y productos relacionados</t>
  </si>
  <si>
    <t>Lazos de tracción o bucles de tracción o productos relacionados para uso quirúrgico</t>
  </si>
  <si>
    <t>Instrumentos quirúrgicos para procedimientos especiales de tracción esquelética,  equipo de posicionamiento del paciente</t>
  </si>
  <si>
    <t>arcos quirurgicos de traccion o recodos de tractor de clavija y productos relacionados,dispositivos esqueleticos quirurgicos de traccion y productos relacionados</t>
  </si>
  <si>
    <t>Dispositivos de tracción del cráneo para uso quirúrgico o productos relacionados</t>
  </si>
  <si>
    <t xml:space="preserve"> Es cualquier instrumento capaz de fijarse firmemente al cráneo, para permitir un determinado grado de estiramiento de la columna cervical, al recibir a su vez, tracción en sentido axial con relación al eje normal de la columna vertebral.</t>
  </si>
  <si>
    <t>dispositivos de traccion del craneo o productos relacionados,dispositivos esqueleticos quirurgicos de traccion y productos relacionados</t>
  </si>
  <si>
    <t>Collares de tracción para uso quirúrgico</t>
  </si>
  <si>
    <t xml:space="preserve">Se utiliza para la tracción del cuello uterino corto plazo. Los usos incluyen las lesiones de cuello de menor importancia sin fracturas obvias, por ejemplo Latigazo cervical, el espasmo muscular en el cuello, el tratamiento conservador de las lesiones de </t>
  </si>
  <si>
    <t>cabestros quirurgicos de traccion,dispositivos esqueleticos quirurgicos de traccion y productos relacionados</t>
  </si>
  <si>
    <t>Juegos de instrumentos y sistemas y bandejas quirúrgicos</t>
  </si>
  <si>
    <t>Sets de instrumentos quirúrgicos torácicos o cardiovasculares</t>
  </si>
  <si>
    <t>Equipos o instrumentos usado para referirse a todo tipo de enfermedades relacionadas con el corazón o los vasos sanguíneos,</t>
  </si>
  <si>
    <t>juegos de instrumentos quirurgicos toracicos y cardiovasculares,juegos de instrumentos y sistemas y bandejas quirurgicos</t>
  </si>
  <si>
    <t>Sets o sistemas de instrumentos de fijación externa</t>
  </si>
  <si>
    <t>Los Sistemas de Fijación Externa consisten en diversos componentes utilizados para construir estructuras. Están fabricados de diversos tipos de metal, plástico y materiales compuestos.</t>
  </si>
  <si>
    <t>juegos de instrumentos o sistemas de fijacion externa,juegos de instrumentos y sistemas y bandejas quirurgicos</t>
  </si>
  <si>
    <t>Sets de instrumentos quirúrgicos generales</t>
  </si>
  <si>
    <t>Juego de Instrumentos quirurgicos para cirugia general que abarca todas las estructuras de la cavidad abdominal,asi como mamas, glándula tiroides y estructuras relacionadas.</t>
  </si>
  <si>
    <t>juegos de instrumentos quirurgicos generales,juegos de instrumentos y sistemas y bandejas quirurgicos</t>
  </si>
  <si>
    <t>Sets de instrumentos para micro cirugía, cirugía plástica o cirugía delicada</t>
  </si>
  <si>
    <t>Los instrumentos quirúrgicos  que son de mano con cerdas duras de plástico</t>
  </si>
  <si>
    <t>juegos de instrumentos quirurgicos de plastico o delicado o micro,juegos de instrumentos y sistemas y bandejas quirurgicos</t>
  </si>
  <si>
    <t>Sets de instrumentos neuroquirúrgicos o espinales</t>
  </si>
  <si>
    <t>Instrumentos usados en la especialidad médica que se encarga del manejo quirúrgico (incluyendo la educación, prevención, diagnóstico, evaluación, tratamiento, cuidados intensivos, y rehabilitación) de determinadas enfermedades del sistema nervioso central</t>
  </si>
  <si>
    <t>juegos de instrumentos neuroquirurgicos o espinales,juegos de instrumentos y sistemas y bandejas quirurgicos</t>
  </si>
  <si>
    <t>Sets de instrumentos para cirugía oftálmica</t>
  </si>
  <si>
    <t>Instrumentos usados en una cirugía de los ojos que cambia de manera permanente la forma de la córnea (la cubierta transparente en la parte frontal del ojo) con el fin de mejorar la visión y reducir la dependencia de una persona de las gafas o de los lente</t>
  </si>
  <si>
    <t>juegos de instrumentos de cirugia oftalmica,juegos de instrumentos y sistemas y bandejas quirurgicos</t>
  </si>
  <si>
    <t>Sets de instrumentos para cirugía maxilofacial</t>
  </si>
  <si>
    <t xml:space="preserve"> Instrumentos usados en la especialidad quirúrgica que incluye el diagnóstico, cirugía y tratamientos relacionados de un gran espectro de enfermedades, heridas y aspectos estéticos de la boca, dientes, cara, cabeza y cuello.</t>
  </si>
  <si>
    <t>juegos de instrumentos y sistemas y bandejas quirurgicos,sets de instrumentos quirurgicos maxilofaciales</t>
  </si>
  <si>
    <t>Sistemas de instrumentos para revisión ortopédica o completa de articulaciones</t>
  </si>
  <si>
    <t>Instrumentos quirurgicos empleados para corregir fracturas y defectos congénitos, reemplazar huesos enfermos, tratar lesiones o enfermedades de tejido conectivo como ligamentos y tendones.</t>
  </si>
  <si>
    <t>juegos de instrumentos y sistemas y bandejas quirurgicos,sistemas de revision ortopedica o instrumento junto total</t>
  </si>
  <si>
    <t>Sistemas de instrumentos para fijación de trauma ortopédico</t>
  </si>
  <si>
    <t>Instrumentos  de fijación ortopédica,  son un tipo de dispositivos que se utilizan para reparar de forma quirúrgica un hueso fracturado. Pueden utilizarse en algunos casos, una combinación de placas y clavos ortopédicos, así como también se pueden realiza</t>
  </si>
  <si>
    <t>juegos de instrumentos y sistemas y bandejas quirurgicos,sistemas de instrumentos de fijacion de trauma ortopedica</t>
  </si>
  <si>
    <t>Sets de instrumentos para cirugía otolaringológica</t>
  </si>
  <si>
    <t>Instrumentos quirurgicos para cirugias de oído, nariz, garganta y cavidad oral.</t>
  </si>
  <si>
    <t>juegos de instrumentos quirurgicos otolaryngologicos,juegos de instrumentos y sistemas y bandejas quirurgicos</t>
  </si>
  <si>
    <t>Bandejas de procedimientos o instrumentos especiales o a la medida para uso quirúrgico</t>
  </si>
  <si>
    <t>Cuchillos especiales, Mini-cuchillas y cuchillos están diseñados para el oído, la nariz y la garganta, emergencia médica, ginecología, neurocirugía, ortopedia y otros procedimientos quirúrgicos de la especialidad</t>
  </si>
  <si>
    <t>costumbre quirurgica o instrumento de especialidad o bandejas de procedimiento,juegos de instrumentos y sistemas y bandejas quirurgicos</t>
  </si>
  <si>
    <t>Sets de instrumentos para cirugía urológica</t>
  </si>
  <si>
    <t>Instrumentos quirurgicos para procedimientos sobre los aparatos urinarios masculino y femenino, asi como las estructuras reproductoras masculinas.</t>
  </si>
  <si>
    <t>juegos de instrumentos quirurgicos urologicos,juegos de instrumentos y sistemas y bandejas quirurgicos</t>
  </si>
  <si>
    <t>Sets de instrumentos para cirugía por laparoscopia</t>
  </si>
  <si>
    <t xml:space="preserve"> Equipo usadoo en la cirugía que se hace con el propósito de abrir, explorar y examinar para tratar los problemas que se presenten en el abdomen</t>
  </si>
  <si>
    <t>juegos de instrumentos y sistemas y bandejas quirurgicos,sets de instrumentos quirurgicos de laparotomia</t>
  </si>
  <si>
    <t>Sets de instrumentos para cirugía de traqueotomía</t>
  </si>
  <si>
    <t xml:space="preserve">Equipos o instrumentos que se utlizan en un procedimiento quirúrgico para crear una abertura a través del cuello dentro de la tráquea. Generalmente, se coloca un tubo o cánula a través de esta abertura para suministrar una vía aérea y retirar secreciones </t>
  </si>
  <si>
    <t>juegos de instrumentos y sistemas y bandejas quirurgicos,sets de instrumentos quirurgicos de traqueotomia</t>
  </si>
  <si>
    <t>Sets de instrumentos para cirugía de craneotomía</t>
  </si>
  <si>
    <t>Instrumentación o equipo usado en la  operación quirúrgica en que parte del cráneo, llamado colgajo óseo, se elimina con el fin de acceder al cerebro.</t>
  </si>
  <si>
    <t>juegos de instrumentos y sistemas y bandejas quirurgicos,sets de instrumentos quirurgicos de craneotomia</t>
  </si>
  <si>
    <t>Sets de instrumentos para cirugía de angiografía</t>
  </si>
  <si>
    <t>Instrumentos o equipos quirúrgicos usados  exameen en el diagnóstico por imagen cuya función es el estudio de los vasos circulatorios que no son visibles mediante la radiología convencional.</t>
  </si>
  <si>
    <t>juegos de instrumentos y sistemas y bandejas quirurgicos,sets de instrumentos quirurgicos de angiografia</t>
  </si>
  <si>
    <t>Sets de instrumentos para cirugía gastroscópica</t>
  </si>
  <si>
    <t xml:space="preserve">Instrumentos quirúrgicos usados en la  introducción de un gastroscopio por la boca para el estudio del esófago, del estómago y del duodeno. </t>
  </si>
  <si>
    <t>juegos de instrumentos y sistemas y bandejas quirurgicos,sets de instrumentos quirurgicos de gastroscopia</t>
  </si>
  <si>
    <t>Sets de instrumentos para cirugía de oído nariz y garganta ent</t>
  </si>
  <si>
    <t>Instrumentos quirúrgicos usados en la especialidad médica que se encarga de la prevención, diagnóstico y tratamiento, tanto médico como quirúrgico, de las enfermedades de: El oído; Las vías aéreo-respiratorias superiores: nariz y senos paranasales  faring</t>
  </si>
  <si>
    <t>juegos de instrumentos y sistemas y bandejas quirurgicos,sets de instrumentos quirurgicos de otorrinolaringologia</t>
  </si>
  <si>
    <t>Sets de instrumentos para cirugía ortopédica</t>
  </si>
  <si>
    <t>Es el instrumental necesario para realizar las 
maniobras más frecuentes en todos los procedimientos quirúrgicos. De acuerdo a 
su utilidad estos tiene una clasificación: corte y disección, aprensión, sostén, 
exposición y retracción, sutura, instrumentos</t>
  </si>
  <si>
    <t>juegos de instrumentos y sistemas y bandejas quirurgicos,sets de instrumentos quirurgicos ortopedicos</t>
  </si>
  <si>
    <t>Sistemas de recuperación y entrega de sangre</t>
  </si>
  <si>
    <t>Sistemas ricos en plasma, en plaquetas y la fibrina como sistemas de suministro para morfogenética ósea recombinante humana proteína-2</t>
  </si>
  <si>
    <t>juegos de instrumentos y sistemas y bandejas quirurgicos,sistemas de recuperacion y suministro sanguineo</t>
  </si>
  <si>
    <t>Instrumentos de biopsia de invasiva mínima del pecho y suministros y equipo</t>
  </si>
  <si>
    <t>Conductores o módulos de disparo o accesorios para biopsia de seno mínimamente invasiva</t>
  </si>
  <si>
    <t>Pistola de Biopsia, con accesorios de acuerdo a bases adjuntas</t>
  </si>
  <si>
    <t>impulsores de biopsia de invasiva minima del pecho o modulos de disparo o accesorios,instrumentos de biopsia de invasiva minima del pecho y suministros y equipo</t>
  </si>
  <si>
    <t>Unidades de carga premium para biopsia de seno mínimamente invasiva</t>
  </si>
  <si>
    <t>Es una biopsia guiada por la tecnología de una computadora, que utiliza tres dimensiones para localizar la lesión en el seno con la precisión de un milímetro. Con una cánula especial, se remueve la lesión en fragmentos (pedazos), parcial o en su totalidad</t>
  </si>
  <si>
    <t>instrumentos de biopsia de invasiva minima del pecho y suministros y equipo,unidades superiores de carga de biopsia invasiva minima de pecho</t>
  </si>
  <si>
    <t>Guías de aguja para biopsia de seno mínimamente invasiva</t>
  </si>
  <si>
    <t>Son un instrumento específico para la aspiración o extracción de tejido mediante un tubo hueco llamado jeringa      . La longitud de la aguja puede ser modificado dentro de un rango específico, girando la manivela del cuerpo, y fijando la longitud requeri</t>
  </si>
  <si>
    <t>guias de aguja de biopsia invasiva minima de pecho,instrumentos de biopsia de invasiva minima del pecho y suministros y equipo</t>
  </si>
  <si>
    <t>Instrumentos marcadores para biopsia de seno mínimamente invasiva</t>
  </si>
  <si>
    <t>Instrumentos de biopsia de mama, se utiliza para ayudar a guiar el radiólogo como en procedimientos de estereotáctica de mama.</t>
  </si>
  <si>
    <t>instrumentos de biopsia de invasiva minima del pecho y suministros y equipo,instrumentos marcadores de biopsia invasiva minima de pecho</t>
  </si>
  <si>
    <t>Unidades de vacío o accesorios para biopsia de seno mínimamente invasiva</t>
  </si>
  <si>
    <t>Equipos usados en la  extirpación o extracción de tejido mamario con el fin de examinarlo en busca de signos de cáncer de mama u otros trastorno</t>
  </si>
  <si>
    <t>instrumentos de biopsia de invasiva minima del pecho y suministros y equipo,unidades de vacio y accesorios de biopsia invasiva minima de pecho</t>
  </si>
  <si>
    <t>Aguja de localización de seno</t>
  </si>
  <si>
    <t>Un elemento autónomo, estéril, desechable diseñado para ser utilizado para los procedimientos de localización de mama.</t>
  </si>
  <si>
    <t>agujas mamarias de localizacion,instrumentos de biopsia de invasiva minima del pecho y suministros y equipo</t>
  </si>
  <si>
    <t>Sistemas cardiacos y vasculares</t>
  </si>
  <si>
    <t>Sistemas de cosecha de venas</t>
  </si>
  <si>
    <t>Es un instrumento quirúrgico desechable utilizado para retraer el tejido y crear una cavidad que permite el paso del instrumento durante un procedimiento quirúrgico. El instrumento es compatible con un diámetro de 5 mm, 290-300 mm de longitud endoscopio r</t>
  </si>
  <si>
    <t>sistemas cardiacos y vasculares,sistemas de cosechar de las venas,sistemas de recoleccion de las venas</t>
  </si>
  <si>
    <t>Sistemas de visualización coronaria</t>
  </si>
  <si>
    <t>Equipo de tomodensitometría que permite visualizar las arterias coronarias.</t>
  </si>
  <si>
    <t>guias hidrofilicas,sistemas cardiacos y vasculares,sistemas de visualizacion coronaria</t>
  </si>
  <si>
    <t>Instrumentos de especialidad oftálmica y productos relacionados</t>
  </si>
  <si>
    <t>Conformadores o protectores para cirugía oftálmica</t>
  </si>
  <si>
    <t>Es un dispositivo ocular que acondiciona la cavidad anoftálmica para recibir la prótesis ocular individual, lo cual garantiza un mejor resultado final.</t>
  </si>
  <si>
    <t>conformadores o capas protectoras para cirugia oftalmica,instrumentos de especialidad oftalmica y productos relacionados</t>
  </si>
  <si>
    <t>Pesas de párpados para cirugía oftálmica</t>
  </si>
  <si>
    <t>Es una intervención quirúrgica dinámico, destinada a resolver la exposición corneal por mala oclusión o cierre palpebral (lagoftalmos). Consiste en colocar peso en el parpado superior, para ayudar junto a la gravedad, al cierre u oclusión palpebral, y así</t>
  </si>
  <si>
    <t>instrumentos de especialidad oftalmica y productos relacionados,pesos para los parpados para cirugia oftalmica</t>
  </si>
  <si>
    <t>Anillos de fijación para cirugía oftálmica</t>
  </si>
  <si>
    <t>Un elemento utilizado en procedimientos quirúrgicos oculares.</t>
  </si>
  <si>
    <t>anillos de fijacion para cirugia oftalmica,instrumentos de especialidad oftalmica y productos relacionados</t>
  </si>
  <si>
    <t>Instrumentos de membrana intraocular para cirugía oftálmica</t>
  </si>
  <si>
    <t>Instrumentos oftalmológica especializada para cirugías intraocular.</t>
  </si>
  <si>
    <t>instrumentos de especialidad oftalmica y productos relacionados,instrumentos para la membrana intraocular para cirugia oftalmica</t>
  </si>
  <si>
    <t>Placas de párpado para cirugía oftálmica</t>
  </si>
  <si>
    <t xml:space="preserve"> Son placas firmes de tejido conjuntivo denso que sirven al párpado como esqueletos</t>
  </si>
  <si>
    <t>instrumentos de especialidad oftalmica y productos relacionados,placas de parpados para cirugia oftalmica</t>
  </si>
  <si>
    <t>Rotadores de núcleo para cirugía oftálmica</t>
  </si>
  <si>
    <t>Instrumentos oftalmológicos especializados</t>
  </si>
  <si>
    <t>giradores del nucleo para cirugia oftalmica,instrumentos de especialidad oftalmica y productos relacionados</t>
  </si>
  <si>
    <t>Fresas o manijas o removedores de anillos de óxido para uso oftálmico</t>
  </si>
  <si>
    <t>Instrumento usado para quitar la porción de materia sobrante que se acumula en los bordes o en la superficie de un objeto cualquiera</t>
  </si>
  <si>
    <t>instrumentos de especialidad oftalmica y productos relacionados,sacaanillos de oxido o sacamangos o quitarebabas oftalmicos</t>
  </si>
  <si>
    <t>Puntas de aguja de irrigación o aspiración para uso oftálmico</t>
  </si>
  <si>
    <t>La aguja para irrigación consiste en una cánula de acero inoxidable 304 y una pistola de plástico, con su punta inclinada (angulada).</t>
  </si>
  <si>
    <t>instrumentos de especialidad oftalmica y productos relacionados,puntas aspirantes o agujas de irrigacion oftalmica</t>
  </si>
  <si>
    <t>Agujas para cirugía oftálmica</t>
  </si>
  <si>
    <t>Barrita pequeña de metal muy fino, que tiene un extremo terminado en punta y el otro con un agujero por donde se pasa un hilo para coser, usado para montar suturas.</t>
  </si>
  <si>
    <t>agujas para cirugia oftalmologica,instrumentos de especialidad oftalmica y productos relacionados</t>
  </si>
  <si>
    <t>Esponjas para cirugía oftálmica</t>
  </si>
  <si>
    <t>Está indicado en procedimientos quirúrgicos como un auxiliar para la hemostasia cuando el control de la hemorragia, mediante ligaduras o procedimientos convencionales no es efectivo o resulta impractible.</t>
  </si>
  <si>
    <t>esponjas para cirugia oftalmologica,instrumentos de especialidad oftalmica y productos relacionados</t>
  </si>
  <si>
    <t>Cuchillos o cuchillas o tijeras o accesorios para cirugía oftálmica</t>
  </si>
  <si>
    <t>Equipos y materiales usados en la especialidad oftalmológica.</t>
  </si>
  <si>
    <t>bisturies,cuchillas o tijeras para cirugia oftalmologica,instrumentos de especialidad oftalmica y productos relacionados,o accesorios</t>
  </si>
  <si>
    <t>Protectores de ojos o sus accesorios</t>
  </si>
  <si>
    <t>Los protectores oculares sirven para proteger la conjuntiva ocular y el ojo de lacontaminación por aerosoles, salpicaduras de sangre y saliva y de las partículas quese generan durante el trabajo odontológico como ocurre cuando se desgastanamalgama, acríli</t>
  </si>
  <si>
    <t>instrumentos de especialidad oftalmica y productos relacionados,protectores oculares o sus accesorios</t>
  </si>
  <si>
    <t>Kits de vitrectomía oftálmica</t>
  </si>
  <si>
    <t>Un elemento que consiste en una cabeza de corte de guillotina con un tubo de aspiración y jeringa conectados, tubos de riego con accesorios luer y el manguito de látex estériles para la entrega de la unidad de energía reutilizable, y otros artículos relac</t>
  </si>
  <si>
    <t>instrumentos de especialidad oftalmica y productos relacionados,kits de vitrectomia oftalmologica</t>
  </si>
  <si>
    <t>Sondas de borrado hemostático</t>
  </si>
  <si>
    <t xml:space="preserve">Un dispositivo diseñado para su uso en la retina para controlar el sangrado en la parte inferior de las membranas epirentinal. También puede ser utilizado para tratar los márgenes de un agujero de mácula que de otro modo no podría ser tratado. (Puede ser </t>
  </si>
  <si>
    <t>instrumentos de especialidad oftalmica y productos relacionados,sondas para borrador hemostatico</t>
  </si>
  <si>
    <t>Pulidores de lentes oftálmicos</t>
  </si>
  <si>
    <t>Un elemento quirúrgico para el alisado y acabado de la cubierta de la lente cristalina del ojo.</t>
  </si>
  <si>
    <t>instrumentos de especialidad oftalmica y productos relacionados,pulidores de lentes oftalmologicas</t>
  </si>
  <si>
    <t>Sujetadores de ojos o sus accesorios</t>
  </si>
  <si>
    <t>Elementos de sujeción de oculares.</t>
  </si>
  <si>
    <t>instrumentos de especialidad oftalmica y productos relacionados,soportes oculares o accesorios</t>
  </si>
  <si>
    <t>Insertos ópticos</t>
  </si>
  <si>
    <t>Pieza o aparato dispuesto para enganchar.</t>
  </si>
  <si>
    <t>enganches opticos,instrumentos de especialidad oftalmica y productos relacionados</t>
  </si>
  <si>
    <t>Sets de ajuste de insertos ópticos</t>
  </si>
  <si>
    <t>Piezas o aparato de colocación  dispuesto para enganchar.</t>
  </si>
  <si>
    <t>instrumentos de especialidad oftalmica y productos relacionados,sets de colocacion de enganches opticos</t>
  </si>
  <si>
    <t>Cucharas o curetas oftálmicas</t>
  </si>
  <si>
    <t xml:space="preserve">Instrumento quirúrgico con forma de cuchara o pala para raspar y eliminar material o tejido de un órgano, cavidad o superficie
</t>
  </si>
  <si>
    <t>cucharas o legras oftalmologicas,instrumentos de especialidad oftalmica y productos relacionados</t>
  </si>
  <si>
    <t>Sujetadores de lentes o accesorios para uso oftálmico</t>
  </si>
  <si>
    <t>Elementos de sujeción para lentes oftalmológos.</t>
  </si>
  <si>
    <t>instrumentos de especialidad oftalmica y productos relacionados,soportes para lentes oftalmologicos o accesorios</t>
  </si>
  <si>
    <t>Componentes de combado escleral</t>
  </si>
  <si>
    <t>Es uno de varios oftalmológicas procedimientos que se pueden utilizar para reparar un desprendimiento de retina . Los desprendimientos de retina son causados ??generalmente por desgarros de retina y una hebilla escleral se pueden utilizar para cerrar la r</t>
  </si>
  <si>
    <t>componentes de sujecion escleral,instrumentos de especialidad oftalmica y productos relacionados</t>
  </si>
  <si>
    <t>Sets de punctum de tapón para uso oftálmico</t>
  </si>
  <si>
    <t>Es un parche pequeño que se utiliza para cubrir un ojo y protegerlo.</t>
  </si>
  <si>
    <t>instrumentos de especialidad oftalmica y productos relacionados,sets de parches oftalmologicos para el lacrimal</t>
  </si>
  <si>
    <t>Suministros para cirugía plástica oftálmica o sus productos relacionados</t>
  </si>
  <si>
    <t>Abastecimientos o mercancias usados para cirugía plástic oftalmologica.</t>
  </si>
  <si>
    <t>instrumentos de especialidad oftalmica y productos relacionados,suministros para la cirugia plastica oftalmologica o sus productos relacionados</t>
  </si>
  <si>
    <t>Magnetos de ojos para cirugía oftálmica</t>
  </si>
  <si>
    <t>Imanes usados en cirugía de los ojos que cambia de manera permanente la forma de la córnea (la cubierta transparente en la parte frontal del ojo) con el fin de mejorar la visión y reducir la dependencia de una persona de las gafas o de los lentes de conta</t>
  </si>
  <si>
    <t>imanes oculares para cirugia oftalmologica,instrumentos de especialidad oftalmica y productos relacionados</t>
  </si>
  <si>
    <t>Sets de instrumentos médicos oftálmicos</t>
  </si>
  <si>
    <t>Equipos o materiales usados en   la especialidad médica que estudia las enfermedades del globo ocular, la musculatura ocular, sistema lagrimal, párpados y sus tratamientos.</t>
  </si>
  <si>
    <t>instrumentos de especialidad oftalmica y productos relacionados,sets de instrumentos medicos oftalmologicos</t>
  </si>
  <si>
    <t>Dilatadores o sets de lagrimales</t>
  </si>
  <si>
    <t>Un instrumento quirúrgico oftálmico manual es un dispositivo sin alimentación,manual destinado a ayudar o realizar procedimientos quirúrgicos oftálmicos o conjunto de los mismos</t>
  </si>
  <si>
    <t>dilatadores o sets de dilatacion del lacrimal,instrumentos de especialidad oftalmica y productos relacionados</t>
  </si>
  <si>
    <t>Productos de autotransfusión</t>
  </si>
  <si>
    <t>Bolsas de autotransfusión o transferencia de sangre</t>
  </si>
  <si>
    <t>Son fundas especiales para el almacenamiento y traslado de sangre.</t>
  </si>
  <si>
    <t>bolsa de sangre cuadruple,bolsa de sangre doble,bolsa de sangre simple,bolsa de sangre triple,bolsas de traslado o de sangre de autotransfusion,productos de autotransfusion</t>
  </si>
  <si>
    <t>Kits de contenedores de autotransfusión o kits centrífugos</t>
  </si>
  <si>
    <t>Equipo utilizado para aplicar una fuerza centrifuga a los elementos que esten dentro de él.</t>
  </si>
  <si>
    <t>equipos centrifugas o equipos de cuencos de autotransfusion de autotransfusion,productos de autotransfusion</t>
  </si>
  <si>
    <t>Unidades de autotransfusión</t>
  </si>
  <si>
    <t>Es la unidad de medida utilizada para la donación de sangre, comunmenete se le llama autotranfusión a la propia sangre que dona un paciente antes de una operación.</t>
  </si>
  <si>
    <t>productos de autotransfusion,unidades de autotransfusion</t>
  </si>
  <si>
    <t>Filtros de autotransfusión</t>
  </si>
  <si>
    <t>Materia porosa, a través de la cual se hace pasar la sangre para clarificarlo de los materiales que lleva en suspensión de darse el caso.</t>
  </si>
  <si>
    <t>filtros de autotransfusion,productos de autotransfusion</t>
  </si>
  <si>
    <t>Reservorios o sus accesorios de autotransfusión</t>
  </si>
  <si>
    <t>Recipientes que se utilizan para resguardar las unidades de sangre recolectadas.</t>
  </si>
  <si>
    <t>depositos de autotransfusion o sus accesorios,productos de autotransfusion</t>
  </si>
  <si>
    <t>Sets o kits de tubos de autotransfusión</t>
  </si>
  <si>
    <t>Dispositivos requeridos para realizar la recolección de la sangre del paciente.</t>
  </si>
  <si>
    <t>equipos o juegos de tubos de autotransfusion,productos de autotransfusion</t>
  </si>
  <si>
    <t>Válvulas de autotransfusión</t>
  </si>
  <si>
    <t>Mecanismo que regula el flujo al momento de realizar la autotransfusión</t>
  </si>
  <si>
    <t>productos de autotransfusion,valvulas de autotransfusion</t>
  </si>
  <si>
    <t>Equipo de perfusión de corazón abierto y monitores y accesorios y productos relacionados</t>
  </si>
  <si>
    <t>Máquinas o accesorios de corazón y pulmones</t>
  </si>
  <si>
    <t xml:space="preserve">Equipo médico que proporciona la circulación extracorpórea, o soporte circulatorio mecánico del corazón y los pulmones. </t>
  </si>
  <si>
    <t>equipo de perfusion de corazon abierto y monitores y accesorios y productos relacionados,maquinas de corazon y pulmon o accesorios,sistema de circulación extracorpórea</t>
  </si>
  <si>
    <t>Bombas y accesorios de balón intra aórtico</t>
  </si>
  <si>
    <t>Balón alargado, usualmente de látex , conectado a un catéter y que se coloca en la aorta descendente como parte principal de un sistema de asistencia circulatoria mecánica intracorpórea temporal con el objetivo de mejorar el aporte de oxígeno al miocardio</t>
  </si>
  <si>
    <t>balón de contrapulsación intraaortico,balón intraaórtico de contrapulsación,BCIA,bombas de globo intraaortico o accesorios,equipo de perfusion de corazon abierto y monitores y accesorios y productos relacionados</t>
  </si>
  <si>
    <t>Dispositivos o accesorios de succión intra cardíaca</t>
  </si>
  <si>
    <t>Dispositivo que proporciona el vacío y el control para una campana extractora de regreso cardiotomía.</t>
  </si>
  <si>
    <t>dispositivos de succion intracardiaca o accesorios,equipo de perfusion de corazon abierto y monitores y accesorios y productos relacionados</t>
  </si>
  <si>
    <t>Filtros de perfusión o productos relacionados</t>
  </si>
  <si>
    <t>Materia porosa, a través de la cual se hace pasar la sangre en el proceso de extraer, oxigenar y retornar  la sangre de un paciente.  Esta circulación de sangre se conoce como circulación extra-corpórea (ECC)</t>
  </si>
  <si>
    <t>equipo de perfusion de corazon abierto y monitores y accesorios y productos relacionados,filtros de perfusion o productos relacionados</t>
  </si>
  <si>
    <t>Monitores de parámetros de sangre de perfusión o accesorios o productos relacionados</t>
  </si>
  <si>
    <t>Equipos electrónicos que miden, recogen y muestran información sobre los signos vitales de un paciente sometido a una vigilancia continua</t>
  </si>
  <si>
    <t>equipo de perfusion de corazon abierto y monitores y accesorios y productos relacionados,monitores de parametros de sangre de perfusion o accesorios o productos relacionados</t>
  </si>
  <si>
    <t>Trampas de burbujas de perfusión</t>
  </si>
  <si>
    <t>Equipos usados en el analisis biomedico de  organos recorridos por la sangre in vivo, que pueden ser analizados invitro, por medio de la perfusi on permanente, por ejemplo con una soluci on nutriente que contenga oxigeno, en condiciones practicamente fisi</t>
  </si>
  <si>
    <t>equipo de perfusion de corazon abierto y monitores y accesorios y productos relacionados,trampas de burbuja de perfusion</t>
  </si>
  <si>
    <t>Sets de cardioplegia de perfusión</t>
  </si>
  <si>
    <t>Equipo usado en la acción de hacer que un líquido ingrese de manera lenta pero sostenida en el organismo.</t>
  </si>
  <si>
    <t>equipo de perfusion de corazon abierto y monitores y accesorios y productos relacionados,juegos de cardioplegia de perfusion</t>
  </si>
  <si>
    <t>Reservorios de cardiotomía de perfusión</t>
  </si>
  <si>
    <t xml:space="preserve">Incisión quirúrgica del corazón que consiste en hacer que un líquido ingrese de manera lenta pero sostenida en el organismo. La sustancia a introducir puede ser suero, sangre o un antibiótico, por citar algunas posibilidades, que se inyecta dentro de las </t>
  </si>
  <si>
    <t>depositos cardiotomios de perfusion,equipo de perfusion de corazon abierto y monitores y accesorios y productos relacionados</t>
  </si>
  <si>
    <t>Sistemas centrífugos de perfusión o accesorios</t>
  </si>
  <si>
    <t>Se utilizan para la canulación directa de las arterias coronarias para proporcionar soluciones de cardioplejía durante operaciones cardíacas con un bypass externo.</t>
  </si>
  <si>
    <t>equipo de perfusion de corazon abierto y monitores y accesorios y productos relacionados,sistemas centrifugos de perfusion o accesorios</t>
  </si>
  <si>
    <t>Equipos o accesorios calentadores o enfriadores o duales calentadores o enfriadores de perfusión</t>
  </si>
  <si>
    <t>Es una unidad de doble depósito que simplifica la función de control de temperatura de la sangre durante procedimientos cardiovasculares. Se trata de un sistema móvil y tranquila duración que suministra agua calefacción / refrigeración para un intercambia</t>
  </si>
  <si>
    <t>equipo de perfusion de corazon abierto y monitores y accesorios y productos relacionados,equipo y accesorios de calentador o enfriador de perfusion o calentador y enfriador dual</t>
  </si>
  <si>
    <t>Hemoconcentradores de perfusión o accesorios</t>
  </si>
  <si>
    <t>Contienen una membrana de poliariletersulfona estable de elevada eficacia que no requiere agentes de relleno de poros ni preenjuagado. Esta membrana es una membrana biocompatible que no contiene glicerol estabilizante. Se caracteriza por la absorción míni</t>
  </si>
  <si>
    <t>equipo de perfusion de corazon abierto y monitores y accesorios y productos relacionados,haemoconcentadores de perfusion o accesorios</t>
  </si>
  <si>
    <t>Monitores de saturación de oxígeno o hematocritos de perfusión o accesorios</t>
  </si>
  <si>
    <t>Sistema de monitorización que permite al personal de la unidad controlar la respuesta del cuerpo al tratamiento de hemodiálisis en tiempo real y de manera no invasiva. Controla hematocrito, saturación de oxígeno, porcentaje de variación de volemia (pérdid</t>
  </si>
  <si>
    <t>equipo de perfusion de corazon abierto y monitores y accesorios y productos relacionados,monitores de saturacion hematocrito o oxigeno de perfusion o accesorios</t>
  </si>
  <si>
    <t>Oxigenadores de perfusión o accesorios</t>
  </si>
  <si>
    <t>Aparato que oxigena mecánica y extracorporalmente la sangre venosa</t>
  </si>
  <si>
    <t>equipo de perfusion de corazon abierto y monitores y accesorios y productos relacionados,oxigenatores de perfusion o accesorios</t>
  </si>
  <si>
    <t>Cabezas de bombas de perfusión</t>
  </si>
  <si>
    <t>Está diseñado para la circulación de la sangre en circuitos extracorpóreos, incluyendo dentro de sus áreas normales de aplicación el apoyo cardiovascular temporal durante y tras la cirugía,</t>
  </si>
  <si>
    <t>cabezas de bombas de perfusion,equipo de perfusion de corazon abierto y monitores y accesorios y productos relacionados</t>
  </si>
  <si>
    <t>Tubos de empaque de bombas de perfusión</t>
  </si>
  <si>
    <t>Son accesorios de tubería utilizados para hacer sellos y evitar escapes en juntas embridadas o en vástagos de válvulas</t>
  </si>
  <si>
    <t>equipo de perfusion de corazon abierto y monitores y accesorios y productos relacionados,tuberia de empaque de bomba de perfusion</t>
  </si>
  <si>
    <t>Reservorios venosos de perfusión</t>
  </si>
  <si>
    <t>Consiste en la introducción en el torrente sanguíneo de soluciones intravenosas de forma constante.</t>
  </si>
  <si>
    <t>depositos venosos de perfusion,equipo de perfusion de corazon abierto y monitores y accesorios y productos relacionados</t>
  </si>
  <si>
    <t>Dispositivos de asistencia ventricular</t>
  </si>
  <si>
    <t xml:space="preserve"> Es un aparato mecánico que se utiliza para reemplazar la función de un corazón dañado. Algunos VAD se utilizan a corto plazo, usualmente en pacientes que han sufrido un infarto cardíaco, mientras que otros VAD son utilizados a largo plazo (desde varios m</t>
  </si>
  <si>
    <t>dispositivos de ayuda ventricular,equipo de perfusion de corazon abierto y monitores y accesorios y productos relacionados</t>
  </si>
  <si>
    <t>Bombas de perfusión</t>
  </si>
  <si>
    <t>Bombas usadas para suministrar o la administración de medicamentos</t>
  </si>
  <si>
    <t>bombas de perfusion,equipo de perfusion de corazon abierto y monitores y accesorios y productos relacionados</t>
  </si>
  <si>
    <t>Reservorios cardiovasculares</t>
  </si>
  <si>
    <t>Un artículo diseñado para facilitar la infusión rápida de grandes cantidades de líquido en la vena a través de un circuito extracorpóreo.</t>
  </si>
  <si>
    <t>depositos cardiovasculares,equipo de perfusion de corazon abierto y monitores y accesorios y productos relacionados</t>
  </si>
  <si>
    <t>Agujas de monitoreo de temperatura</t>
  </si>
  <si>
    <t>Un artículo diseñado para su uso con los monitores de temperatura del termistor desechables en el tratamiento de la cirugía a corazón abierto para controlar la temperatura del corazón.</t>
  </si>
  <si>
    <t>agujas de monitorizacion de la temperatura,equipo de perfusion de corazon abierto y monitores y accesorios y productos relacionados</t>
  </si>
  <si>
    <t>Punzones aórticos</t>
  </si>
  <si>
    <t>Punzón esteril y desechable para uso en un único paciente, compuesto de un cuerpo de plástico y componentes cortantes de acero inoxidable (punzón y troquel) para producir agujeros dimensionales de forma circular u oval.</t>
  </si>
  <si>
    <t>equipo de perfusion de corazon abierto y monitores y accesorios y productos relacionados,punzones aorticos</t>
  </si>
  <si>
    <t>Sets de drenaje ventricular</t>
  </si>
  <si>
    <t>Un elemento diseñado para su uso en cirugía cardiaca durante la irrigación del ventrículo.</t>
  </si>
  <si>
    <t>equipo de perfusion de corazon abierto y monitores y accesorios y productos relacionados,sets de drenaje ventricular</t>
  </si>
  <si>
    <t>Endoscopios y accesorios y productos relacionados</t>
  </si>
  <si>
    <t>Endoscopios rígidos o accesorios o productos relacionados</t>
  </si>
  <si>
    <t>Instrumento Medico quirurgico para cirugia endoscopica que permite la iluminación de la cavidad y la visualización del campo quirurgico.</t>
  </si>
  <si>
    <t>endoscopios rigidos o accesorios o productos relacionados,endoscopios y accesorios y productos relacionados</t>
  </si>
  <si>
    <t>Endoscopios flexibles o accesorios o productos relacionados</t>
  </si>
  <si>
    <t>Los endoscopios de fibra puramente ópticos (a veces también denominados "fibroscopios" a diferencia de los videoscopios con microcámara integrada)</t>
  </si>
  <si>
    <t>endoscopios flexibles o accesorios o productos relacionados,endoscopios y accesorios y productos relacionados</t>
  </si>
  <si>
    <t>Cistouretroscopios</t>
  </si>
  <si>
    <t>Un endoscopio para examinar la uretra posterior y la vejiga.</t>
  </si>
  <si>
    <t>endoscopios y accesorios y productos relacionados,quistouretroscopios</t>
  </si>
  <si>
    <t>Resectoscopios</t>
  </si>
  <si>
    <t>Un instrumento con un telescopio de gran angular y un aro de alambreeléctricamente activado para la eliminación transuretral o biopsia de lesiones dela vejiga, de la próstata, o la uretra.</t>
  </si>
  <si>
    <t>endoscopios y accesorios y productos relacionados,resectoscopios</t>
  </si>
  <si>
    <t>Laparascopios o telescopios laparoscópicos</t>
  </si>
  <si>
    <t>endoscopios y accesorios y productos relacionados,laparoscopios o telescopios laparoscopicos</t>
  </si>
  <si>
    <t>Cistoscopios</t>
  </si>
  <si>
    <t>Un instrumento tubular equipado con una luz y se usa para examinar el interior de la vejiga urinaria y del uréter.</t>
  </si>
  <si>
    <t>endoscopios y accesorios y productos relacionados,quistoscopios</t>
  </si>
  <si>
    <t>Esfinterómetros endoscópicos</t>
  </si>
  <si>
    <t>Un instrumento diseñado para su uso en cortes de  esfinterotomías.</t>
  </si>
  <si>
    <t>endoscopios y accesorios y productos relacionados,esfinterotomos endoscopicos</t>
  </si>
  <si>
    <t>Esofagoscopios o sus accesorios</t>
  </si>
  <si>
    <t>Un artículo usado en el diagnóstico y el tratamiento de enfermedades del esófago.</t>
  </si>
  <si>
    <t>endoscopios y accesorios y productos relacionados,esofagoscopios o sus accesorios</t>
  </si>
  <si>
    <t>Instrumentos endoscópicos y suministros accesorios y productos relacionados</t>
  </si>
  <si>
    <t>Posicionadores o sujetadores de endoscopios o instrumentos</t>
  </si>
  <si>
    <t>El endoscopio es un dispositivo técnico cuya finalidad en la medicina es facilitar el diagnóstico de enfermedades</t>
  </si>
  <si>
    <t>instrumentos endoscopicos y suministros accesorios y productos relacionados,posicionadores o sujetadores de instrumento o endoscopio</t>
  </si>
  <si>
    <t>Aplicadores o elevadores de endoscopios</t>
  </si>
  <si>
    <t xml:space="preserve">El catéter de aplicación endoscópica de un solo uso se carga fácilmente en el mango del aplicador endoscópico (reutilizable) y el mango se inserta a través de un trocar de 5 mm. </t>
  </si>
  <si>
    <t>aplicadores o elevadores endoscopios,instrumentos endoscopicos y suministros accesorios y productos relacionados</t>
  </si>
  <si>
    <t>Agujas de aspiración o biopsia endoscópica</t>
  </si>
  <si>
    <t xml:space="preserve"> Aguja delgada y hueca para retirar una pequeña muestra de tejido de un órgano o tumor.</t>
  </si>
  <si>
    <t>agujas de biopsia o de aspiracion endoscopica,instrumentos endoscopicos y suministros accesorios y productos relacionados</t>
  </si>
  <si>
    <t>Bloques de mordida o correas endoscópicas</t>
  </si>
  <si>
    <t>Correa con un borde de inserción suave y un marco flexible para moldear suavemente a la cara de su paciente, estos bloques de mordida látex son especialmente adecuados para las limitaciones de la boca o la mandíbula</t>
  </si>
  <si>
    <t>correas o bloques de morder endoscopicos,instrumentos endoscopicos y suministros accesorios y productos relacionados</t>
  </si>
  <si>
    <t>Cepillos de limpieza endoscópica o productos relacionados</t>
  </si>
  <si>
    <t>Cepillo desechable de limpieza para el canal del endoscopio se utilizan para recoger las células o limpiar el canal del endoscopio.</t>
  </si>
  <si>
    <t>cepillos endoscopicos de limpiar y productos relacionados,instrumentos endoscopicos y suministros accesorios y productos relacionados</t>
  </si>
  <si>
    <t>Instrumentos de cortar para uso endoscópico</t>
  </si>
  <si>
    <t>Instrumentos medicos quirurgicos para video cirugia empleados para corte y disección de estructuras y tejidos durante el acto quirurgico.</t>
  </si>
  <si>
    <t>instrumentos endoscopicos de cortar,instrumentos endoscopicos y suministros accesorios y productos relacionados</t>
  </si>
  <si>
    <t>Cepillos de citología endoscópica o microbiología</t>
  </si>
  <si>
    <t>Cepillo protegido con un tapón de polietilenglicol para cultivos cuantitativos de gérmenes para microbiología</t>
  </si>
  <si>
    <t>cepillos de microbiologia o citologia endoscopicos,instrumentos endoscopicos y suministros accesorios y productos relacionados</t>
  </si>
  <si>
    <t>Pinzas o disectores o agarraderas o fórceps o ligantes endoscópicos</t>
  </si>
  <si>
    <t xml:space="preserve"> Instrumento medico quirúrgico empleado para separar tejidos o planos tisulares,para prension y clampeo de tejido, órganos y vasos durante el acto quirurgico.</t>
  </si>
  <si>
    <t>grapas o disectores o abrazaderas o forceps o ligatores endoscopicos,instrumentos endoscopicos y suministros accesorios y productos relacionados</t>
  </si>
  <si>
    <t>Dilatadores o dispositivos inflables endoscópicos o productos relacionados</t>
  </si>
  <si>
    <t>Instrumento medico quirurgico que se utiliza para agrandar un canal o conducto en cirugia,</t>
  </si>
  <si>
    <t>dilatores o dispositivos de inflacion o productos relacionados,instrumentos endoscopicos y suministros accesorios y productos relacionados,optimed</t>
  </si>
  <si>
    <t>Electrodos o cables endoscópicos</t>
  </si>
  <si>
    <t>Instrumento medico quirúrgico que son conectados a distintos instrumentos para lograr cortes y coagulación en las estructuras tisulares durante la cirugia</t>
  </si>
  <si>
    <t>cables o electrodos endoscopicos,instrumentos endoscopicos y suministros accesorios y productos relacionados</t>
  </si>
  <si>
    <t>Kits de fijación endoscópica</t>
  </si>
  <si>
    <t>Instrumentos de fijación auxiliar endoscópico</t>
  </si>
  <si>
    <t>equipos de fijacion endoscopicos,instrumentos endoscopicos y suministros accesorios y productos relacionados</t>
  </si>
  <si>
    <t>Sistemas o accesorios de manejo de fluido endoscópico</t>
  </si>
  <si>
    <t>Es un dispositivo electromecánico que ... calienta, entrega, y mide el fluido de irrigación quirúrgico de la endoscopia.</t>
  </si>
  <si>
    <t>instrumentos endoscopicos y suministros accesorios y productos relacionados,sistemas endoscopicos de gestion de fluido o accesorios</t>
  </si>
  <si>
    <t>Balones hemostáticos o agujas o tubos o accesorios endoscópicos</t>
  </si>
  <si>
    <t>Instrumento medico quirúrgico que poseen ductos, terminación en aguja y son utlizados para inyección de sustancias y material de contraste, punción y drenaje en diversos organos durante el acto quirurgico</t>
  </si>
  <si>
    <t>globos hemoestaticos o agujas o tubos o accesorios endoscopicos,instrumentos endoscopicos y suministros accesorios y productos relacionados</t>
  </si>
  <si>
    <t>Sets de instrumentos endoscópicos</t>
  </si>
  <si>
    <t>Juego básico de instrumentos quirurgicos para video cirugia que permiten atender la mayoria de los procedimientos quirurgicos pudiendo incrementarse con instrumentos específicos que suplan las necesidades de cirugia avanzada.</t>
  </si>
  <si>
    <t>instrumentos endoscopicos y suministros accesorios y productos relacionados,juegos de instrumentos endoscopicos</t>
  </si>
  <si>
    <t>Desplegadores de instrumentos endoscópicos</t>
  </si>
  <si>
    <t xml:space="preserve"> Instrumentos y herramientas endoscópicas,</t>
  </si>
  <si>
    <t>instrumento difusor endoscopico,instrumentos endoscopicos y suministros accesorios y productos relacionados</t>
  </si>
  <si>
    <t>Filtros de insuflación endoscópica</t>
  </si>
  <si>
    <t>Elemento que se utiliaza en la práctica de la inhalación de una sustancia. La insuflación tiene un uso médico como vía de administración para muchos respiratorios medicamentos usados ??para tratar las condiciones en los pulmones  y de los senos paranasale</t>
  </si>
  <si>
    <t>filtros endoscopicos de insuflacion,instrumentos endoscopicos y suministros accesorios y productos relacionados</t>
  </si>
  <si>
    <t>Agujas de insuflación endoscópica</t>
  </si>
  <si>
    <t>Instrumento medico quirurgico para video cirugia utilizado para conducir el dioxido de carbono (CO2)que insufla la cavidad abdominal para la realización de la videocirugia laparoscopica.</t>
  </si>
  <si>
    <t>agujas endoscopicos de insuflacion,instrumentos endoscopicos y suministros accesorios y productos relacionados</t>
  </si>
  <si>
    <t>Tubos de insuflación endoscópica</t>
  </si>
  <si>
    <t>Es un instrumento (producto sanitario) en forma de tubo, que permite introducir a soplos un gas, un líquido o una sustancia pulverizada en un órgano o en una cavidad interior de un órgano hueco o una cavidad corporal, introduciéndolo mediante un agujero n</t>
  </si>
  <si>
    <t>instrumentos endoscopicos y suministros accesorios y productos relacionados,tuberia endoscopica de insuflacion</t>
  </si>
  <si>
    <t>Introductores o alambres guía o alambres de deslizamiento endoscópicos</t>
  </si>
  <si>
    <t>Un elemento diseñado para proporcionar control direccional exacto de la punta de la guía cuando se utiliza durante procedimientos urológicos y la endoscopia. Puede acomodar cables de guía 0,025 a 0,038 pulgadas de diámetro.</t>
  </si>
  <si>
    <t>instrumentos endoscopicos y suministros accesorios y productos relacionados,introductores o alambres de guia o alambres deslizadores endoscopicos,optimed</t>
  </si>
  <si>
    <t>Instrumentos o accesorios láser endoscópicos</t>
  </si>
  <si>
    <t>Es una herramienta multifuncional en procedimientos endoscópicos y laparoscópicos de mínima invasión.  Su principal característica es que no hay irradiación de calor fuera del punto de aplicación lo cual evita quemaduras a tejido sano. El tratamiento se h</t>
  </si>
  <si>
    <t>instrumentos endoscopicos de laser o accesorios,instrumentos endoscopicos y suministros accesorios y productos relacionados</t>
  </si>
  <si>
    <t>Sistemas de empujadores de nudos o de entrega endoscópicos</t>
  </si>
  <si>
    <t>Instrumentos endoscópicos para el corte, la unión y el cableado</t>
  </si>
  <si>
    <t>impulsores de nudo o sistemas de entrega endoscopicos,instrumentos endoscopicos y suministros accesorios y productos relacionados</t>
  </si>
  <si>
    <t>Ligantes endoscópicos</t>
  </si>
  <si>
    <t xml:space="preserve">Un instrumento para ligar o para colocar y sujetar una ligadura.
</t>
  </si>
  <si>
    <t>instrumentos endoscopicos y suministros accesorios y productos relacionados,ligatores endoscopicos</t>
  </si>
  <si>
    <t>Manipuladores endoscópicos</t>
  </si>
  <si>
    <t>Instrumento medico quirúrgico para video cirugía ginecologica utlizado para rotar o flexionar el útero y hacer visibles las estructuras anatómicas mas cercanas</t>
  </si>
  <si>
    <t>instrumentos endoscopicos y suministros accesorios y productos relacionados,manipuladores endoscopicos</t>
  </si>
  <si>
    <t>Instrumentos o accesorios manuales monopolares o bipolares para endoscopia o productos relacionados</t>
  </si>
  <si>
    <t>Instrumentos medicos quirúrgicos que son conectados a unidades de electrocirugia, con corriente monopolar (ganchos o espatulas) o bipolar (pinzas) que permiten corte y hemostasia durante la cirugia.</t>
  </si>
  <si>
    <t>instrumentos endoscopicos manuales bipolares o monopolares o accesorios y productos relacionados,instrumentos endoscopicos y suministros accesorios y productos relacionados</t>
  </si>
  <si>
    <t>Agujas o punzones para endoscopia</t>
  </si>
  <si>
    <t>Punzones o agujas endoscopicos</t>
  </si>
  <si>
    <t>instrumentos endoscopicos y suministros accesorios y productos relacionados,punzones o agujas endoscopicos</t>
  </si>
  <si>
    <t>Sobre tubos para endoscopia</t>
  </si>
  <si>
    <t xml:space="preserve"> Son mangas cortas diseñadas para encajar sobre el eje de fibrescopes.</t>
  </si>
  <si>
    <t>instrumentos endoscopicos y suministros accesorios y productos relacionados,sobretubos endoscopicos</t>
  </si>
  <si>
    <t>Paquetes o bandejas o kits de instrumentos para endoscopia</t>
  </si>
  <si>
    <t>Juego de instrumentos quirurgicos para video cirugia que permiten atender la mayoria de los procedimientos quirurgicos, bien sea la cirugia básica exploradora o juegos completos con instrumentos específicos para cirugia avanzada.</t>
  </si>
  <si>
    <t>instrumentos endoscopicos y suministros accesorios y productos relacionados,paquetes o bandejas o equipos de instrumentos endoscopicos</t>
  </si>
  <si>
    <t>Sondas para endoscopia</t>
  </si>
  <si>
    <t>Es una forma de mirar dentro del cuerpo usando una sonda flexible que tiene una pequeña cámara en su extremo.</t>
  </si>
  <si>
    <t>instrumentos endoscopicos y suministros accesorios y productos relacionados,sondas endoscopicas</t>
  </si>
  <si>
    <t>Retractores para endoscopia</t>
  </si>
  <si>
    <t>Instrumento medico quirurgico para video cirugía utilizado para que tracciona, separa y mantiene los tejidos, organos,vasos, fuera del área de trabajo quirurgico durante la cirugia.</t>
  </si>
  <si>
    <t>instrumentos endoscopicos y suministros accesorios y productos relacionados,retractores endoscopicos</t>
  </si>
  <si>
    <t>Pinzas o alambres de pinzas o accesorios para endoscopia</t>
  </si>
  <si>
    <t>Se coloca inmediatamente antes del frasco del aspirador a fin de atrapar los pólipos pequeños aspirados a través del canal de succión</t>
  </si>
  <si>
    <t>instrumentos endoscopicos y suministros accesorios y productos relacionados,trampas o alambres de trampas endoscopicos o accesorios</t>
  </si>
  <si>
    <t>Fórceps o dispositivos de recuperación de especímenes para endoscopia</t>
  </si>
  <si>
    <t>Un artículo diseñado para obtener una biopsia de tejido bajo visión directa. Artículo que se utiliza a través de endoscopios rígidos o flexibles.</t>
  </si>
  <si>
    <t>dispositivos o forceps de recuperacion de especimenes endoscopicos,instrumentos endoscopicos y suministros accesorios y productos relacionados</t>
  </si>
  <si>
    <t>Tubos o estiradores endoscopicos</t>
  </si>
  <si>
    <t>Instrumento medico quirúrgico para video cirugía que poseen ductos y son utlizados para distintas funciones en la cavidad a intervenir durante el acto quirurgico.</t>
  </si>
  <si>
    <t>instrumentos endoscopicos y suministros accesorios y productos relacionados,tubos o estiradores endoscopicos</t>
  </si>
  <si>
    <t>Puntas de irrigación o succión o sondas de coagulación o accesorios para endoscopia</t>
  </si>
  <si>
    <t>Instrumento medico quirúrgico que poseen ductos y son utlizados para permitir aspiración e irrigación de la cavidad a intervenir durante el acto quirurgico.</t>
  </si>
  <si>
    <t>instrumentos endoscopicos y suministros accesorios y productos relacionados,puntas endoscopicas de irrigacion o succion o sondas de coagulacion o accesorios</t>
  </si>
  <si>
    <t>Dispositivos de sutura para endoscopia</t>
  </si>
  <si>
    <t>Instrumento medico para cirugía, utilizado como portaguja y/o instrumento auxiliar para suturar los bordes de una herida o para ligar vasos o conductos durante la cirugía.</t>
  </si>
  <si>
    <t>dispositivos endoscopicos de sutura,instrumentos endoscopicos y suministros accesorios y productos relacionados</t>
  </si>
  <si>
    <t>Trocar o funda u obturador o cánula para endoscopia</t>
  </si>
  <si>
    <t>Una cánula utilizada para la visualización, canular el conducto biliar común o para posicionar un alambre de guía durante los procedimientos médicos.</t>
  </si>
  <si>
    <t>agujas de puncion,instrumentos endoscopicos y suministros accesorios y productos relacionados,kits o productos relacionados,o bandejas de procedimiento,obturadores o canulas para endoscopia,optimed,revestimientos</t>
  </si>
  <si>
    <t>Elementos de trabajo o canales de trabajo para endoscopia</t>
  </si>
  <si>
    <t xml:space="preserve">La Polipectomía endoscópica es una técnica endoscópica en la que mediante el uso de un endoscopio y un electrobisturí (fuente de diatermia) se provoca el paso de corriente eléctrica a través de un lazo metálico (asa de polipectomía), que se pasa a través </t>
  </si>
  <si>
    <t>elementos de trabajo o canales de trabajo endoscopicos,instrumentos endoscopicos y suministros accesorios y productos relacionados</t>
  </si>
  <si>
    <t>Dispositivos reductores de empañe para endoscopia o espejos</t>
  </si>
  <si>
    <t>Una colección de artículos diseñados para ayudar a prevenir la niebla que se producen en la lente del endoscopio, y para asegurar la continuidad de la claridad durante la cirugía. Puede incluir una solución diluida isopropanol, esponja con adhesivo, y otr</t>
  </si>
  <si>
    <t>dispositivos para reducir la niebla para endoscopicos o espejos,instrumentos endoscopicos y suministros accesorios y productos relacionados</t>
  </si>
  <si>
    <t>Tapas sellantes para endoscopia</t>
  </si>
  <si>
    <t>Se utiliza para prevenir fugas de líquido o aspiración de aire a través del canal de trabajo de un histeroscopio, cistoscopio.</t>
  </si>
  <si>
    <t>instrumentos endoscopicos y suministros accesorios y productos relacionados,tapones hermeticos para endoscopios</t>
  </si>
  <si>
    <t>Válvulas o accesorios para endoscopia</t>
  </si>
  <si>
    <t>Instrumento medico quirurgico para ser utilizado en video cirugia con los tubos respectivos, que con su sistema de valvulas permite la alternancia de las funciones de aspiración o irrigación de la cavidad a intervenir durante el acto quirurgico.</t>
  </si>
  <si>
    <t>instrumentos endoscopicos y suministros accesorios y productos relacionados,valvulas endoscopicas o accesorios</t>
  </si>
  <si>
    <t>Convertidores para endoscopia</t>
  </si>
  <si>
    <t>Instrumento medico quirurgico para video cirugia utilizado para adecuar el orificio del trocar al calibre del instrumento quirurgico sin que se produzca pérdida de dioxido de carbono (C02)durante el acto quirurgico.</t>
  </si>
  <si>
    <t>conversores endoscopicos,instrumentos endoscopicos y suministros accesorios y productos relacionados</t>
  </si>
  <si>
    <t>Sets de drenaje biliar para endoscopia</t>
  </si>
  <si>
    <t>Instrumentos para efectuar un drenaje biliar por endoscopia.</t>
  </si>
  <si>
    <t>instrumentos endoscopicos y suministros accesorios y productos relacionados,sets de drenaje biliar por endoscopia</t>
  </si>
  <si>
    <t>Sellos de instrumentos para endoscopia</t>
  </si>
  <si>
    <t>Elementos que se utilizan para sellar los elementos que cubren los instrumentos endoscópicos para evitar su contaminación.</t>
  </si>
  <si>
    <t>cierres hermeticos para instrumentos endoscopicos,instrumentos endoscopicos y suministros accesorios y productos relacionados</t>
  </si>
  <si>
    <t>Unidades de válvulas para endoscopia</t>
  </si>
  <si>
    <t>Evitan el ingreso de aire al lóbulo pulmonar afectado y permiten que el resto de los lóbulos pulmonares sigan trabajando mejor, a un 100% de su capacidad. 
Se trata de una intervención mínimamente invasiva por endoscopía que reemplaza a las técnicas tradi</t>
  </si>
  <si>
    <t>instrumentos endoscopicos y suministros accesorios y productos relacionados,unidades de valvula endoscopica</t>
  </si>
  <si>
    <t>Kits de accesorios para endoscopia</t>
  </si>
  <si>
    <t>Juegos de sellos internos o externos para reposición en trocar, camisas, válvulas que garantizan la hermiticidad del intrumento quirurgico de video cirugia, impidiendo la fuga del dioxido de carbono</t>
  </si>
  <si>
    <t>instrumentos endoscopicos y suministros accesorios y productos relacionados,kits de accesorios para endoscopia</t>
  </si>
  <si>
    <t>Esponjas para endoscopia</t>
  </si>
  <si>
    <t>Esponja para equipo para tratamiento de heridas por cierre asistido-</t>
  </si>
  <si>
    <t>esponjas endoscopicas,instrumentos endoscopicos y suministros accesorios y productos relacionados</t>
  </si>
  <si>
    <t>Mordazas para endoscopia</t>
  </si>
  <si>
    <t>Instrumento que sirve para comprobar el diámetro de las piezas.</t>
  </si>
  <si>
    <t>calibres endoscopicos,instrumentos endoscopicos y suministros accesorios y productos relacionados</t>
  </si>
  <si>
    <t>Diafragmas para endoscopia</t>
  </si>
  <si>
    <t>Instrumentos utilizado para realizar una endoscopia.</t>
  </si>
  <si>
    <t>diafragmas endoscopicos,instrumentos endoscopicos y suministros accesorios y productos relacionados</t>
  </si>
  <si>
    <t>Piezas bucales para endoscopia</t>
  </si>
  <si>
    <t>Un artículo diseñado para su uso con un broncoscopio o similar para evitar que un paciente muerde el equipo. Puede ser estéril y reutilizable</t>
  </si>
  <si>
    <t>bocas endoscopicas,instrumentos endoscopicos y suministros accesorios y productos relacionados</t>
  </si>
  <si>
    <t>Manijas de guía de alambre para endoscopia</t>
  </si>
  <si>
    <t>Instrumental para la extracción endoscópica.</t>
  </si>
  <si>
    <t>instrumentos endoscopicos y suministros accesorios y productos relacionados,mangos para cables guia endoscopicos</t>
  </si>
  <si>
    <t>Brocas o taladros para endoscopia</t>
  </si>
  <si>
    <t xml:space="preserve">Un elemento de canulado, que está calibrado para determinar la profundidad exacta del túnel. Está diseñado para ayudar en la posterior colocación adecuada y para proteger las estructuras de tejidos blandos durante la perforación. Este artículo es para su </t>
  </si>
  <si>
    <t>barrenas o bocas de barrena para endoscopia,instrumentos endoscopicos y suministros accesorios y productos relacionados</t>
  </si>
  <si>
    <t>Sets de instrumentos para uniones pequeñas para endoscopia</t>
  </si>
  <si>
    <t>Equipo usado durante la endoscópia,</t>
  </si>
  <si>
    <t>instrumentos endoscopicos y suministros accesorios y productos relacionados,sets de instrumentos endoscopicos de junta pequena</t>
  </si>
  <si>
    <t>Recuperadores o sets para endoscopia</t>
  </si>
  <si>
    <t>Instrumentos para la recuperación o extracción de cuerpos extraños grandes durante una endoscópia,</t>
  </si>
  <si>
    <t>instrumentos endoscopicos y suministros accesorios y productos relacionados,recuperadores endoscopicos o sets</t>
  </si>
  <si>
    <t>Extractores para endoscopia</t>
  </si>
  <si>
    <t>Instrumento quirúrgico endoscópico se proporcionan y comprenden un par de idénticos alargada que se extiende longitudinalmente brazos que tienen proyecciones terminales en forma de dientes que encajan estrechamente en una posición cerrada.</t>
  </si>
  <si>
    <t>extractores endoscopicos,instrumentos endoscopicos y suministros accesorios y productos relacionados</t>
  </si>
  <si>
    <t>Dispositivos o accesorios para remover especímenes o tejidos para endoscopia</t>
  </si>
  <si>
    <t>Un elemento diseñado para captar y extraer tejido durante los procedimientos laparoscópicos. Puede incluir mango de trinquete.</t>
  </si>
  <si>
    <t>dispositivos o accesorios endoscopicos para la extraccion de muestras o tejidos,instrumentos endoscopicos y suministros accesorios y productos relacionados</t>
  </si>
  <si>
    <t>Ganchos o accesorios para endoscopia</t>
  </si>
  <si>
    <t>Un elemento diseñado para guardar los instrumentos en su lugar con el fin de sacarlos de la cremallera para facilitar la limpieza y la visualización de la recuperación de instrumentos.</t>
  </si>
  <si>
    <t>ganchos endoscopicos o accesorios,instrumentos endoscopicos y suministros accesorios y productos relacionados</t>
  </si>
  <si>
    <t>Localizadores de guía de alambre para endoscopia</t>
  </si>
  <si>
    <t>instrumentos endoscopicos y suministros accesorios y productos relacionados,pasadores de cables guia endoscopicos</t>
  </si>
  <si>
    <t>Equipo endoscópico y accesorios y productos relacionados</t>
  </si>
  <si>
    <t>Unidades o accesorios de mantenimiento para endoscopia</t>
  </si>
  <si>
    <t>Equipo usado en el mantenimiento de los instrumentos endoscopicos.</t>
  </si>
  <si>
    <t>equipo endoscopico y accesorios y productos relacionados,unidades de mantenimiento o accesorios de endoscopios</t>
  </si>
  <si>
    <t>Gabinetes de almacenamiento o accesorios para endoscopia</t>
  </si>
  <si>
    <t>Mueble con puertas en que se guardan por equipos de endoscopia.</t>
  </si>
  <si>
    <t>armarios de guardar endoscopios o accesorios,equipo endoscopico y accesorios y productos relacionados</t>
  </si>
  <si>
    <t>Colgadores de pared o accesorios para endoscopia</t>
  </si>
  <si>
    <t>Es un mueble destinado a colgar equipos o accesorios endoscopicos.</t>
  </si>
  <si>
    <t>colgadores de pared endoscopicos o accesorios,equipo endoscopico y accesorios y productos relacionados</t>
  </si>
  <si>
    <t>Carritos de equipos o procedimientos o accesorios para endoscopia</t>
  </si>
  <si>
    <t xml:space="preserve">Carrito equipado con los materiales necesarios para seguir los pasos predefinidos para desarrollar una labor de manera eficaz en la endoscopia.
</t>
  </si>
  <si>
    <t>equipo endoscopico o carritos de procedimiento o accesorios,equipo endoscopico y accesorios y productos relacionados</t>
  </si>
  <si>
    <t>Sets de equipos endoscópicos</t>
  </si>
  <si>
    <t>Equipo usado en la exploración, visualización e inspección detallada de una víscera u órgano y, para llevarla a cabo, necesitamos un endoscopio.</t>
  </si>
  <si>
    <t>equipo endoscopico y accesorios y productos relacionados,juegos de equipo endoscopico</t>
  </si>
  <si>
    <t>Unidades de sonda de calor o sondas de calor o accesorios para endoscopia</t>
  </si>
  <si>
    <t>Tubo delgado que se introduce en una persona para administrarle alimentos,extraerle líquidos o explorar una cavidad. Sondas de temperatura</t>
  </si>
  <si>
    <t>equipo endoscopico y accesorios y productos relacionados,unidades de sonda de calor o sondas de calor o accesorios</t>
  </si>
  <si>
    <t>Sistemas de imágenes o accesorios para endoscopia</t>
  </si>
  <si>
    <t>Equipo  de  endoscopia virtual es técnicamente un estudio por imágenes más que una endoscopia, ya que usa una tomografía computarizada para observar las superficies interiores de los órganos, tal como los pulmones (broncoscopia virtual) o el colon (colono</t>
  </si>
  <si>
    <t>equipo endoscopico y accesorios y productos relacionados,sistemas de hacer imagenes endoscopicos o accesorios</t>
  </si>
  <si>
    <t>Unidades o accesorios de insuflación o distensión para endoscopia</t>
  </si>
  <si>
    <t>Es un equipo electrónico que permite la creación del neumoperitoneo al inyectar un gas (CO2) en la cavidad abdominal, con objeto de proporcionar el campo operatorio en la cirugía laparoscópica.</t>
  </si>
  <si>
    <t>equipo endoscopico y accesorios y productos relacionados,unidades endoscopicas de distension o insuflacion o accesorios</t>
  </si>
  <si>
    <t>Fuentes de luz quirúrgica o accesorios para endoscopia</t>
  </si>
  <si>
    <t>Esta cámara de pequeñísimo tamaño que cuenta con una fuente de luz fría que ilumina el campo quirúrgico dentro del organismo.</t>
  </si>
  <si>
    <t>equipo endoscopico y accesorios y productos relacionados,fuentes de luz quirurgica endoscopica o cables o accesorios</t>
  </si>
  <si>
    <t>Impresoras o accesorios para endoscopia</t>
  </si>
  <si>
    <t xml:space="preserve">Una impresora es un dispositivo de hardware externo del ordenador, capaz de interpretar textos y/o gráficos almacenados en formato electrónico y producir una copia impresa de los mismos, generalmente sobre un formato de papel (que puede ser de diferentes </t>
  </si>
  <si>
    <t>equipo endoscopico y accesorios y productos relacionados,impresoras endoscopicas o accesorios</t>
  </si>
  <si>
    <t>Video cámaras o grabadoras o adaptadores o accesorios para endoscopia</t>
  </si>
  <si>
    <t>Cámara para Endoscopía controlada digitalmente. Las imágenes proyectadas por el área de visualización del laparoscopio son bastante pequeñas. Por tanto, para realizar la cirugía con seguridad, estas imágenes deben ser proyectadas y amplificadas. Esto se l</t>
  </si>
  <si>
    <t>camaras video endoscopicas o grabadoras o adaptadores o accesorios,equipo endoscopico y accesorios y productos relacionados</t>
  </si>
  <si>
    <t>Botellas de agua o accesorios para endoscopia</t>
  </si>
  <si>
    <t>Recipiente fabricado en material rígido, habitualmente vidrio o alguna variedad de plástico que tiene habitualmente un cuello más angosto que el cuerpo del recipiente y que se usa para contener agua endoscopica.</t>
  </si>
  <si>
    <t>botellas de agua endoscopicas o accesorios,equipo endoscopico y accesorios y productos relacionados</t>
  </si>
  <si>
    <t>Protectores o cubiertas de puntas de endoscopios</t>
  </si>
  <si>
    <t>Para la protección de la punta distal de un endoscopio y un conjunto de endoscopio incluyendo el protector de la punta fijada en éste.</t>
  </si>
  <si>
    <t>equipo endoscopico y accesorios y productos relacionados,protectores o tapas para la punta del endoscopio</t>
  </si>
  <si>
    <t>Estuches de instrumentos para endoscopia</t>
  </si>
  <si>
    <t>Estuches para instrumentos endoscopicos</t>
  </si>
  <si>
    <t>equipo endoscopico y accesorios y productos relacionados,estuches para instrumentos endoscopicos</t>
  </si>
  <si>
    <t>Lentes endoscópicos</t>
  </si>
  <si>
    <t>Las lentes "endoscópicas" o "micro-gran-angular" permiten sacar un tipo de fotos muy especial que no se puede conseguir con ninguna otra lente</t>
  </si>
  <si>
    <t>equipo endoscopico y accesorios y productos relacionados,lentes endoscopicas</t>
  </si>
  <si>
    <t>Equipo quirúrgico y accesorios y productos relacionados</t>
  </si>
  <si>
    <t>Puestos de lavamanos para uso quirúrgico</t>
  </si>
  <si>
    <t>Objeto que sirve para sujetar la palangana de uso quirúrgico para evitar que se caiga</t>
  </si>
  <si>
    <t>equipo quirurgico y accesorios y productos relacionados,sosten para palangana paro uso quirurgico</t>
  </si>
  <si>
    <t>Equipos o accesorios para criocirugía</t>
  </si>
  <si>
    <t xml:space="preserve">La criocirugia se utiliza en dermatología para el tratamiento de múltiples lesiones.
Esta técnica produce daño celular mediante congelación. El congelamiento destruye el tejido, actuando directamente sobre la célula y a través de estasis vascular, que se </t>
  </si>
  <si>
    <t>equipo de criocirugia o accesorios,equipo quirurgico y accesorios y productos relacionados</t>
  </si>
  <si>
    <t>Mesas o accesorios para procedimientos de cesáreas o salas de partos o productos relacionados</t>
  </si>
  <si>
    <t>Mesa obstétrica para atención del parto.</t>
  </si>
  <si>
    <t>equipo quirurgico y accesorios y productos relacionados,mesas para procedimiento de pacientes en la sala de partos o seccion de cesarea o accesorios o productos relacionados,sonesta</t>
  </si>
  <si>
    <t>Equipo electro quirúrgico o electro cauterizante</t>
  </si>
  <si>
    <t>Un dispositivo para cortar, coagular, desecar o fulgurante de tejido por medio de una corriente eléctrica de alta frecuencia. También puede ser utilizado para la hemostasia.</t>
  </si>
  <si>
    <t>equipo electro quirurgico o electro cauterio o accesorios o productos relacionados,equipo quirurgico y accesorios y productos relacionados,placa paciente sin cable dividida adulto 1180,placa paciente sin cable dividida pediatrica 1182,placa paciente sin cable estandar adulto 1149,placa paciente sin cable estandar pediatrica 1146,placa universal dividida 9160,placa universal estandar 9130</t>
  </si>
  <si>
    <t>Mesas de instrumentos para uso quirúrgico u obstétrico o accesorios o productos relacionados</t>
  </si>
  <si>
    <t>Mesas para accesorios o productos relacionados para uso de parto odstétrico o quirúrgico.</t>
  </si>
  <si>
    <t>equipo quirurgico y accesorios y productos relacionados,mesas de instrumentos para uso de parto obstetrico o quirurgico o accesorios o productos relacionados</t>
  </si>
  <si>
    <t>Bandejas mayo para el canto o puestos mayo para uso quirúrgico o sus accesorios</t>
  </si>
  <si>
    <t>Mesa mayo estructuta metalica, con cuatro ruedas de doble giro , bandeja para uso quirúrgico.</t>
  </si>
  <si>
    <t>bandejas mayo de regazo o estantes mayo para uso quirurgico,equipo quirurgico y accesorios y productos relacionados</t>
  </si>
  <si>
    <t>Carritos para estuches de salas de cirugía o carritos de procedimiento o gabinetes de pared o accesorios</t>
  </si>
  <si>
    <t>Sistema de carros usados en procedimientos quirúrgicos.</t>
  </si>
  <si>
    <t>carritos de historiales de la sala de operacion o carritos de procedimiento o estantes de pared o accesorios,equipo quirurgico y accesorios y productos relacionados,krz</t>
  </si>
  <si>
    <t>Mesas de fractura de pacientes para salas de cirugía o mesas ortopédicas o accesorios o productos relacionados</t>
  </si>
  <si>
    <t>Mesa para operaciones ortopédicas</t>
  </si>
  <si>
    <t>equipo quirurgico y accesorios y productos relacionados,mesas de fractura de paciente de la sala de operacion o mesas ortopedicas o accesorios o productos relacionados</t>
  </si>
  <si>
    <t>Baldes para salas de cirugía o accesorios o productos relacionados</t>
  </si>
  <si>
    <t>Cubo está montado sobre ruedas y por lo tanto se puede mover fácilmente alrededor de la sala de operaciones por el pie</t>
  </si>
  <si>
    <t>cubos de contragolpe de la sala de operacion o accesorios o productos relacionados,equipo quirurgico y accesorios y productos relacionados</t>
  </si>
  <si>
    <t>Iluminación de la sala de operación para campo quirúrgico o accesorios o productos relacionados</t>
  </si>
  <si>
    <t>Sistemas de iluminación que en general se colocan en el techo. La mayor parte de las luces de las salas son fluorescentes blancas, pero pueden ser incandescentes.</t>
  </si>
  <si>
    <t>equipo quirurgico y accesorios y productos relacionados,iluminacion de la sala de operacion para campo quirurgico o accesorios o productos relacionados</t>
  </si>
  <si>
    <t>Dispositivos de posicionamiento de los pacientes para salas de cirugía o accesorios</t>
  </si>
  <si>
    <t>Equipo medico para colocar al paciente en una posición adecuada en la sala de operaciones.</t>
  </si>
  <si>
    <t>dispositivos para posicionar el paciente en la sala de operacion o accesorios,equipo quirurgico y accesorios y productos relacionados</t>
  </si>
  <si>
    <t>Mesas de procedimientos para salas de cirugía o accesorios o productos relacionados</t>
  </si>
  <si>
    <t>Mueble usado en los procedimientos quirúrgicos de las salas de operaciones.</t>
  </si>
  <si>
    <t>equipo quirurgico y accesorios y productos relacionados,mesas de procedimiento de la sala de operacion o accesorios o productos relacionados,sonesta</t>
  </si>
  <si>
    <t>Equipo de irrigación o aspiración oftálmica o accesorios</t>
  </si>
  <si>
    <t>Un artículo diseñado para su uso con un sistema de diafragma en la cirugía de cataratas para recoger líquido en la facoemulsificación y otros procedimientos ópticos. Puede incluir infusión prefijado, líneas de aspiración y la punta de corte.</t>
  </si>
  <si>
    <t>equipo de irrigacion o aspiracion oftalmica o accesorios,equipo quirurgico y accesorios y productos relacionados</t>
  </si>
  <si>
    <t>Equipos de facoemulsificación o extrusión o accesorios para cirugía oftálmica</t>
  </si>
  <si>
    <t>Instrumentos usados en la técnica quirúrgica muy utilizada en la actualidad para la operación de cataratas</t>
  </si>
  <si>
    <t>equipo de facoemulsificacion o de extrusion o accesorios para cirugia oftalmica,equipo quirurgico y accesorios y productos relacionados</t>
  </si>
  <si>
    <t>Taburetes de cirujanos o accesorios</t>
  </si>
  <si>
    <t>Es un asiento sin brazos ni respaldo con ruedas, para cirujanos. También llamado banqueta o piso</t>
  </si>
  <si>
    <t>equipo quirurgico y accesorios y productos relacionados,taburetes rodantes de cirujano o accesorios</t>
  </si>
  <si>
    <t>Escalones para salas de cirugía o accesorios</t>
  </si>
  <si>
    <t>Es un asiento sin brazos ni respaldo, para una persona. También llamado banqueta o piso</t>
  </si>
  <si>
    <t>equipo quirurgico y accesorios y productos relacionados,taburetes de escalones para uso quirurgico o accesorios</t>
  </si>
  <si>
    <t>Manta quirúrgica o armarios para calentar soluciones o accesorios</t>
  </si>
  <si>
    <t>Pieza rectangular de tejido que sirve para calentar soluciones.</t>
  </si>
  <si>
    <t>equipo quirurgico y accesorios y productos relacionados,manta quirurgica o armarios para calentar soluciones o accesorios</t>
  </si>
  <si>
    <t>Equipos de bombas de irrigación para uso quirúrgico o lavado pulsado o accesorios con o sin succión</t>
  </si>
  <si>
    <t>Momba de succión e irrigación para procedimiento quirúrgico</t>
  </si>
  <si>
    <t>equipo de bomba de irrigacion quirurgico o lavado pulsado o accesorios con o sin succion,equipo quirurgico y accesorios y productos relacionados</t>
  </si>
  <si>
    <t>Láseres para uso quirúrgico o accesorios</t>
  </si>
  <si>
    <t>Es un láser permite realizar intervenciones mínimamente invasivas con mucha precisión, liberando el campo quirúrgico facilita y agiliza la intervención.
Por su carácter térmico, permite el corte y la vaporización al mismo tiempo que coagula el tejido coli</t>
  </si>
  <si>
    <t>equipo quirurgico y accesorios y productos relacionados,lasers quirurgicos o accesorios</t>
  </si>
  <si>
    <t>Litotriptores o accesorios para uso quirúrgico</t>
  </si>
  <si>
    <t>Es un equipo que localiza y visualiza cálculos renales, sincronizando automáticamente ultrasonido y rayos X para pulverizar con ondas de choque (sin cirugía) cálculos (piedras) en las vías urinarias y permitir su eliminación con la orina.</t>
  </si>
  <si>
    <t>ems,equipo quirurgico y accesorios y productos relacionados,litotriptores quirurgicos o accesorios</t>
  </si>
  <si>
    <t>Microscopios o lupas o magnificadores o accesorios para uso quirúrgico</t>
  </si>
  <si>
    <t xml:space="preserve">Es un instrumento que permite observar objetos que son demasiado pequeños para ser vistos a simple vista. </t>
  </si>
  <si>
    <t>equipo quirurgico y accesorios y productos relacionados,microscopios o recodos o aumentadores quirurgicos o accesorios</t>
  </si>
  <si>
    <t>Torniquetes neumáticos o eléctricos o accesorios para uso quirúrgico</t>
  </si>
  <si>
    <t>Un torniquete neumático se utiliza habitualmente en cirugía ortopédica para disminuir la sangre en el campo quirúrgica.. Esta práctica pretende mejorar la visualización de las estructuras críticas y disminuir la sangre perdida. 
Su uso tiene riesgos y las</t>
  </si>
  <si>
    <t>equipo quirurgico y accesorios y productos relacionados,torniquetes neumaticos o electricos quirurgicos o accesorios</t>
  </si>
  <si>
    <t>Máquinas de succión o extractores al vacío o aspiradores quirúrgicos ultrasónicos o reguladores o accesorios para uso quirúrgico</t>
  </si>
  <si>
    <t>Un grupo premontado de artículos que consisten en un dispositivo de mano con el gatillo, tubos, y similares. Cuando se conecta a las fuentes adecuadas, se puede proporcionar una liberación controlada lavados en bolo y la aspiración durante los procedimien</t>
  </si>
  <si>
    <t>equipo quirurgico y accesorios y productos relacionados,maquinas quirurgicas de succion o de extractores de vacio o aspiradoras quirurgicas ultrasonicas o reguladoras o accesorios</t>
  </si>
  <si>
    <t>Evacuadores de humo o accesorios para uso quirúrgico</t>
  </si>
  <si>
    <t xml:space="preserve"> Métodos para evitar que el personal sanitario inhale humo.</t>
  </si>
  <si>
    <t>equipo quirurgico y accesorios y productos relacionados,evacuadoras quirurgicas de humo o accesorios</t>
  </si>
  <si>
    <t>Mesas urológicas o accesorios para uso quirúrgico</t>
  </si>
  <si>
    <t>Un artículo que consiste en una sección superior que se monta generalmente en un tren de aterrizaje de soporte y es ajustable a todas las posiciones urológicos estándar.</t>
  </si>
  <si>
    <t>equipo quirurgico y accesorios y productos relacionados,mesas quirurgicas urologicas o accesorios,sonesta</t>
  </si>
  <si>
    <t>Equipos de cirugía fragmatoma de retina vítrea para cirugía oftálmica</t>
  </si>
  <si>
    <t>Equipos  para cirugia oftalmica.</t>
  </si>
  <si>
    <t>equipo quirurgico de fraga tome retinal vitreo o accesorios para cirugia oftalmica,equipo quirurgico y accesorios y productos relacionados</t>
  </si>
  <si>
    <t>Equipos o accesorios de microcirugía</t>
  </si>
  <si>
    <t>Equipo y accesorios especializados utilizados para realizar cirugías en las estructuras pequeñas del cuerpo o células realizadas con la ayuda de un microscopio.</t>
  </si>
  <si>
    <t>equipo de microcirugia o accesorios,equipo quirurgico y accesorios y productos relacionados</t>
  </si>
  <si>
    <t>Instrumentos quirúrgicos maxilofaciales o accesorios</t>
  </si>
  <si>
    <t>Se usan para el tratamiento y diagnóstico de patologías maxilo-faciales.</t>
  </si>
  <si>
    <t>equipo quirurgico y accesorios y productos relacionados,instrumentos quirurgicos maxilofaciales o accesorios</t>
  </si>
  <si>
    <t>Dispensadores de medicamentos para salas de cirugía o productos relacionados</t>
  </si>
  <si>
    <t>La función de el dosificador es entregar o suministrar de forma ágil la cantidad de medicamentos para quirófanos.</t>
  </si>
  <si>
    <t>dosificadores de medicamentos para quirofano o productos relacionados,equipo quirurgico y accesorios y productos relacionados</t>
  </si>
  <si>
    <t>Tubos o accesorios de conexión de instrumentos quirúrgicos</t>
  </si>
  <si>
    <t xml:space="preserve">Manguera de conexión o drenajes,son tubos u otros elementos que ayudan a evacuar lí-
quidos o gases acumulados en zonas del organismo por diferentes motivos. Estos sistemas comunican la zona en la que está acumulado el líquido o el gas, con el exterior o </t>
  </si>
  <si>
    <t>equipo quirurgico y accesorios y productos relacionados,tubos de conexion de instrumentos quirurgicos o accesorios</t>
  </si>
  <si>
    <t>Puestos o accesorios de equipos quirúrgicos</t>
  </si>
  <si>
    <t>Plancha o tabla que se sujeta horizontalmente a la pared para colocar los instrumentos quirúrgicos.</t>
  </si>
  <si>
    <t>equipo quirurgico y accesorios y productos relacionados,repisas para instrumentos quirurgicos o accesorios</t>
  </si>
  <si>
    <t>Estuches o accesorios para equipos quirúrgicos</t>
  </si>
  <si>
    <t>Caja o envoltura para proteger y guardar ordenadamente los instrumentos quirúrgicos.</t>
  </si>
  <si>
    <t>equipo quirurgico y accesorios y productos relacionados,estuches para instrumentos quirurgicos o accesorios</t>
  </si>
  <si>
    <t>Estantes de tornillos ortopédicos o accesorios</t>
  </si>
  <si>
    <t>Un artículo diseñado para dar cabida a una gran variedad de clavijas en autoclave y para facilitar el acceso y la identificación durante los procedimientos quirúrgicos ortopédicos.</t>
  </si>
  <si>
    <t>equipo quirurgico y accesorios y productos relacionados,estantes de clavos ortopedicos o accesorios</t>
  </si>
  <si>
    <t>Sets o accesorios de suministro quirúrgico general</t>
  </si>
  <si>
    <t>Abastecimiento, mercancías o productos quirúrgicos en general.</t>
  </si>
  <si>
    <t>equipo quirurgico y accesorios y productos relacionados,sets suministros quirurgicos generales o accesorios</t>
  </si>
  <si>
    <t>Dispositivos o accesorios de control ortopédico</t>
  </si>
  <si>
    <t>Un elemento distal que localiza clavo de hueso durante los procedimientos de reconstrucción ortopédicos quirúrgicos.</t>
  </si>
  <si>
    <t>dispositivos de seleccion ortopedica o accesorios,equipo quirurgico y accesorios y productos relacionados</t>
  </si>
  <si>
    <t>Instrumentos de control para uso quirúrgico</t>
  </si>
  <si>
    <t>Un elemento utilizado en hueso pequeño, pie, cirugía plástica y reconstructiva y procedimientos orales y maxilofaciales. Puede incluir controladores de motor y pedal, capacidad de riego incorporados, taladros, sierras y los conductores de alambre.</t>
  </si>
  <si>
    <t>equipo quirurgico y accesorios y productos relacionados,instrumentos de control quirurgicos</t>
  </si>
  <si>
    <t>Equipos o suministros o accesorios para gastroenterología</t>
  </si>
  <si>
    <t>Equipo, suministros o accesorios utilizados en la rama de la medicina que lidia con el estudio de los desordenes que afectan el estómago, los intestinos y los órganos asociados.</t>
  </si>
  <si>
    <t>equipo,equipo quirurgico y accesorios y productos relacionados,suministros o accesorios de gastroenterologia</t>
  </si>
  <si>
    <t>Dispositivos o accesorios de dilatación urológica para uso quirúrgico</t>
  </si>
  <si>
    <t>Dilatadores quirúrgicos urológicos o accesorios</t>
  </si>
  <si>
    <t>dilatadores quirurgicos urologicos o accesorios,equipo quirurgico y accesorios y productos relacionados,optimed</t>
  </si>
  <si>
    <t>Rollos de instrumentos para instrumentos quirúrgicos o accesorios</t>
  </si>
  <si>
    <t>Envoltura para proteger y guardar ordenadamente los instrumentos quirúrgicos.</t>
  </si>
  <si>
    <t>equipo quirurgico y accesorios y productos relacionados,estuches enrollables para instrumentos o accesorios quirurgicos</t>
  </si>
  <si>
    <t>Gabinetes o muebles para instrumentos quirúrgicos</t>
  </si>
  <si>
    <t>Armarios o baúles para instrumental quirúrgico</t>
  </si>
  <si>
    <t>armarios o baules para instrumental quirurgico,equipo quirurgico y accesorios y productos relacionados</t>
  </si>
  <si>
    <t>Equipo quirúrgico de energía y accesorios y productos relacionados</t>
  </si>
  <si>
    <t>Dermotomos o aparatos para dermoabrasión o dermoreticulador para uso quirúrgico o accesorios</t>
  </si>
  <si>
    <t>Un elemento diseñado para ser utilizado para procedimientos quirúrgicos de injerto de piel.</t>
  </si>
  <si>
    <t>dermatomes o dermabraders o dermameshers quirurgicos o accesorios,equipo quirurgico de energia y accesorios y productos relacionados,hoja dermatomo,hoja expandidora,hoja padgett,hoja zimmer,hojas dermatomo,hojas espandidoras</t>
  </si>
  <si>
    <t>Sierras eléctricas o de pila o neumáticas o colocadores de tornillos o accesorios para uso quirúrgico</t>
  </si>
  <si>
    <t>Se utilizan para amputar o para seccionar el cráneo.</t>
  </si>
  <si>
    <t>equipo quirurgico de energia y accesorios y productos relacionados,sierras quirurgicas o taladros o impulsores de clavija neumaticos o de pila o electricos o accesorios</t>
  </si>
  <si>
    <t>Sets o accesorios de equipos eléctricos para uso quirúrgico</t>
  </si>
  <si>
    <t>Equipo quirúrgico accionado por cables eléctricos, baterías o gas comprimido puede ser confuso cuando se intenta realizar esterilización.</t>
  </si>
  <si>
    <t>equipo quirurgico de energia y accesorios y productos relacionados,juegos de equipo quirurgico de energia y accesorios</t>
  </si>
  <si>
    <t>Escariadores para uso quirúrgico</t>
  </si>
  <si>
    <t>Se re?ere a un dispositivo que permite eliminar tejido óseo y en particular, proceder al
escariado acelerado de un canal medular según el pre-ámbulo de la reivindicación</t>
  </si>
  <si>
    <t>equipo quirurgico de energia y accesorios y productos relacionados,escariadores quirurgicos</t>
  </si>
  <si>
    <t>Equipos de afeitado o piezas de mano o cuchillas o accesorios para uso quirúrgico</t>
  </si>
  <si>
    <t>Equipo quirúrgico de afeitar o piezas de mano o cuchillas o accesorios.</t>
  </si>
  <si>
    <t>equipo quirurgico de afeitar o piezas de mano o cuchillas o accesorios,equipo quirurgico de energia y accesorios y productos relacionados</t>
  </si>
  <si>
    <t>Unidades de cirugía endoscópica</t>
  </si>
  <si>
    <t>Área donde se otorga atención al paciente que requiere de una intervención quirúrgica en la que se proceden hacer los estudios de endoscopia. Esta formada por quirófanos,  una cámara o lente dentro de un tubo o endoscopio, vestuario, pasillos, zonas de la</t>
  </si>
  <si>
    <t>equipo quirurgico de energia y accesorios y productos relacionados,unidades quirurgicas endoscopicas</t>
  </si>
  <si>
    <t>Suministros y accesorios para cirugía de corazón abierto y productos relacionados</t>
  </si>
  <si>
    <t>Sopladores o vaporizadores o accesorios de uso quirúrgico</t>
  </si>
  <si>
    <t>Dispositivo que produce una corriente de aire.</t>
  </si>
  <si>
    <t>sopladores o misters o accesorios quirurgicos del arterio coronario,suministros y accesorios para cirugia de corazon abierto y productos relacionados</t>
  </si>
  <si>
    <t>Cánulas de perfusión de uso quirúrgico</t>
  </si>
  <si>
    <t>Una cánula de doble cañón utilizada para la irrigación de una cavidad, el fluido de lavado que pasa dentro de la cavidad a través de un tubo y hacia fuera a través del otro</t>
  </si>
  <si>
    <t>canulas quirurgicas de perfusion,suministros y accesorios para cirugia de corazon abierto y productos relacionados</t>
  </si>
  <si>
    <t>Catéteres o conectores o accesorios de uso quirúrgico</t>
  </si>
  <si>
    <t>Un dispositivo de forma tubular que puede ser introducido dentro de un tejido o vena.</t>
  </si>
  <si>
    <t>cateteres o conectadores o accesorios quirurgicos de perfusion,suministros y accesorios para cirugia de corazon abierto y productos relacionados</t>
  </si>
  <si>
    <t>Almohadillas para nervios frénicos o almohadas cardíacas de uso quirúrgico</t>
  </si>
  <si>
    <t>Son elementos de absorción que se utilizan para determinadas operaciones.</t>
  </si>
  <si>
    <t>almohadillas quirurgicas de nervio frenico o almohadas del corazon,suministros y accesorios para cirugia de corazon abierto y productos relacionados</t>
  </si>
  <si>
    <t>Torniquetes u oclusores vasculares o ligantes o accesorios de uso quirúrgico</t>
  </si>
  <si>
    <t xml:space="preserve">Torniquetes quirúrgicos permiten a los cirujanos que trabajan en un campo quirúrgico sin sangre impidiendo el flujo sanguíneo a una extremidad. Esto permite que los procedimientos quirúrgicos para llevar a cabo con mayor precisión, seguridad y rapidez. </t>
  </si>
  <si>
    <t>suministros y accesorios para cirugia de corazon abierto y productos relacionados,torniquetes quirurgicos o ocluderes vasculares o ligatores o accesorios</t>
  </si>
  <si>
    <t>Lanzaderas de vasos o cintas de retracción de uso quirúrgico</t>
  </si>
  <si>
    <t>Son cintas de retracción de silicona radiopaca, de algodón o de poliéster. Las cintas quirúrgicas se utilizan para el aislamiento intraoperatoria, el marcado, el soporte mecánico y bucle de órganos, vasos sanguíneos, tendones y los nervios, o para atar el</t>
  </si>
  <si>
    <t>recodos de vasos quirurgicos o cintas de retractacion,suministros y accesorios para cirugia de corazon abierto y productos relacionados</t>
  </si>
  <si>
    <t>Decapantes de arteria carótida o accesorios de uso quirúrgico</t>
  </si>
  <si>
    <t xml:space="preserve">Son instrumentos diseñados para conseguir la separación durante, los procedimientos y permitir que los ayudantes tengan sus manos libres para colaborar con los cirujanos en otras tareas.
</t>
  </si>
  <si>
    <t>separadores quirurgicos para la arteria carotida o accesorios,suministros y accesorios para cirugia de corazon abierto y productos relacionados</t>
  </si>
  <si>
    <t>Sets de perfusión coronaria</t>
  </si>
  <si>
    <t>Equipo utilizado  principalmente en la investigación relativa a un paro cardíaco.</t>
  </si>
  <si>
    <t>sets de perfusion coronaria,suministros y accesorios para cirugia de corazon abierto y productos relacionados</t>
  </si>
  <si>
    <t>Suministros quirúrgicos auxiliares</t>
  </si>
  <si>
    <t>Lápices de cauterización operados mediante pilas de uso quirúrgico</t>
  </si>
  <si>
    <t>Equipo electro quirúrgico o electro cauterio. Lápices quirúrgicos de cauterio operados con pila</t>
  </si>
  <si>
    <t>lapices quirurgicos de cauterio operados con pila,suministros quirurgicos auxiliares</t>
  </si>
  <si>
    <t>Esferos para marcar de uso quirúrgico</t>
  </si>
  <si>
    <t>Rotulador marcador quirúrgico estéril</t>
  </si>
  <si>
    <t>rotuladores quirurgicos,suministros quirurgicos auxiliares</t>
  </si>
  <si>
    <t>Dispositivos de fijación internos o externos, férulas de fijación intermaxilar o accesorios</t>
  </si>
  <si>
    <t>Aparato mucodentosoportado que inmoviliza y fija el fragmento óseo o diente fracturado, que son fabricadas con materiales plásticos y metálicos.</t>
  </si>
  <si>
    <t>dispositivos de fijacion internos o externos,ferulas de fijacion intermaxilar o accesorios,suministros quirurgicos auxiliares</t>
  </si>
  <si>
    <t>Estiradores gastrointestinales</t>
  </si>
  <si>
    <t>Es un tubo metálico, o stent, que se utiliza con el fin de mantener abierta una estructura en el tracto gastrointestinal con el fin de permitir el paso de los alimentos, quimo, heces, u otras secreciones necesarias para la digestión</t>
  </si>
  <si>
    <t>estiradores gastrointestinales,suministros quirurgicos auxiliares</t>
  </si>
  <si>
    <t>Introductores o ganchos de guía o guías de alambre o deslizadores de alambre para cirugía no endoscópica o procedimientos de corazón abierto</t>
  </si>
  <si>
    <t>Alambres deslizantes para operaciones no endoscópicas o a corazón abierto.</t>
  </si>
  <si>
    <t>alambres guia o alambres deslizantes para operaciones no endoscopicas o a corazon abierto,introductores,optimed,pernos guia,suministros quirurgicos auxiliares</t>
  </si>
  <si>
    <t>Esponja especial para laparotomía o detectable por rayos x o de uso quirúrgico</t>
  </si>
  <si>
    <t>Palillo de plástico con algodón en sus extremos que sirve para limpiar.</t>
  </si>
  <si>
    <t>bastoncillos,esponjas o apositos quirurgicos para laparotomia o especialidades,o detectables por rayos x o de gasa,suministros quirurgicos auxiliares</t>
  </si>
  <si>
    <t>Máscaras para pacientes de uso quirúrgico</t>
  </si>
  <si>
    <t>El propósito de una máscara quirúrgica es proteger al paciente del equipo quirúrgico</t>
  </si>
  <si>
    <t>mascaras de paciente para uso quirurgico,mascariillastandard sujecion oreja 1826,mascarilla plana 1810f,mascarilla plana tie-on 1818,mascarilla preformada 1800,mascarillas desechables
,respirador para tuberculosis n95 modelo 1860,suministros quirurgicos auxiliares</t>
  </si>
  <si>
    <t>Cepillos para manos para cirujanos o soluciones o accesorios</t>
  </si>
  <si>
    <t>Utensilio de limpieza hecho con cerdas o filamentos semejantes, sujetas a un soporte.</t>
  </si>
  <si>
    <t>cepillos de fregado para las manos del cirujano o soluciones o accesorios,suministros quirurgicos auxiliares</t>
  </si>
  <si>
    <t>Aplicadores de uso quirúrgico</t>
  </si>
  <si>
    <t>Instrumental quirúrgico de aplicadores de algodón</t>
  </si>
  <si>
    <t>aplicadores quirurgicos,suministros quirurgicos auxiliares</t>
  </si>
  <si>
    <t>Sets o paquetes de cuencas de uso quirúrgico</t>
  </si>
  <si>
    <t>Es un recipiente o envoltura que contiene de manera temporal las palanganas quirúrgicas.</t>
  </si>
  <si>
    <t>juegos o empaques de palanganas quirurgicas,suministros quirurgicos auxiliares</t>
  </si>
  <si>
    <t>Sujetadores o interruptores de cuchilla de uso quirúrgico</t>
  </si>
  <si>
    <t>Estuche usado para proteger y guardar ordenadamente  los cuchillos quirúrgicos.</t>
  </si>
  <si>
    <t>porta cuchillos o rompa cuchillos quirurgicos,porta cuchillos quirurgicos o trituradores,suministros quirurgicos auxiliares</t>
  </si>
  <si>
    <t>Cemento quirúrgico de hueso o sistemas de mezclado o accesorios</t>
  </si>
  <si>
    <t>Accesorios o sistemas de mezclado o pegamento utilizado con mucho éxito para anclar las articulaciones artificiales (prótesis de cadera, articulaciones de rodilla, hombro y codo) durante más de medio siglo.</t>
  </si>
  <si>
    <t>cemento p/protesis,cemento protesis,cemento quirurgico,cemento quirurgico de hueso o sistemas de mezclado o accesorios,suministros quirurgicos auxiliares</t>
  </si>
  <si>
    <t>Cepillos de canal de uso quirúrgico</t>
  </si>
  <si>
    <t>Cepillo de limpieza para el canal del endoscopio se utilizan para recoger las células o limpiar el canal del endoscopio</t>
  </si>
  <si>
    <t>cepillos quirurgicos para canales,suministros quirurgicos auxiliares</t>
  </si>
  <si>
    <t>Paquetes para procedimientos especiales o a la medida de uso quirúrgico</t>
  </si>
  <si>
    <t>Elemento que contiene el material a esterilizar y que posee las propiedades para mantenerlo de dicho modo; de la calidad y del tipo de empaque dependen en alto grado la conservación del material estéril y su durabilidad.</t>
  </si>
  <si>
    <t>empaques quirurgicos de procedimiento de especialidad o de medida,suministros quirurgicos auxiliares</t>
  </si>
  <si>
    <t>Fundas para equipos de uso quirúrgico</t>
  </si>
  <si>
    <t>Cubiertas para proteger las herramientas o dispositivos que realizan funciones tales como cortar, diseccionar, agarrar, sostener, retracción o sutura.</t>
  </si>
  <si>
    <t>cubiertas de equipo quirurgico,suministros quirurgicos auxiliares</t>
  </si>
  <si>
    <t>Evacuadores de uso quirúrgico</t>
  </si>
  <si>
    <t>Sistemas cerrados de drenaje, formados por un tubo conectado a la unidad de aspiración,</t>
  </si>
  <si>
    <t>evacuadores quirurgicos,suministros quirurgicos auxiliares</t>
  </si>
  <si>
    <t>Fundas o manijas para luces de uso quirúrgico</t>
  </si>
  <si>
    <t>Parte que sobresale del cuerpo de las luces quirúrgicas que sirve para sujetarlas</t>
  </si>
  <si>
    <t>asas de luces quirurgicas o tapas,suministros quirurgicos auxiliares</t>
  </si>
  <si>
    <t>Esterillas magnéticas de uso quirúrgico</t>
  </si>
  <si>
    <t>Colchonetas que se ajustan a los contornos del cuerpo de un paciente.
Este producto cuenta con un refuerzo de espuma antideslizante que ayuda a evitar que se desplacen sobre el paño quirúrgico y imanes para reducir el riesgo de los actos fuera del campo e</t>
  </si>
  <si>
    <t>esteras magneticas quirurgicas,suministros quirurgicos auxiliares</t>
  </si>
  <si>
    <t>Estimuladores de nervios o accesorios de uso quirúrgico</t>
  </si>
  <si>
    <t>Es un método directo alternativo para la identificacióny localización del componente motor de uno o varios nervios periféricos a través de una corriente continua, de gran utilidad en anestesia regional.</t>
  </si>
  <si>
    <t>estimuladores quirurgicos de nervios o accesorios,suministros quirurgicos auxiliares</t>
  </si>
  <si>
    <t>Catéteres endoscópicos o quirúrgicos o kits de cateterización o bolsas de drenaje</t>
  </si>
  <si>
    <t>Dispositivo de forma tubular que puede ser introducido dentro de un tejido o vena. Los catéteres permiten la inyección de fármacos, el drenaje de líquidos o bien el acceso de otros instrumentos médicos.</t>
  </si>
  <si>
    <t>cateteres,kits de cateterizacion o bolsas de drenaje para cirugia o endoscopia,suministros quirurgicos auxiliares</t>
  </si>
  <si>
    <t>Lavado de preparación o soluciones de pintura para uso quirúrgico</t>
  </si>
  <si>
    <t>Dispositivo usado para limpiar alguna cosa restregándola con un estropajo, para preparación quirurgica.</t>
  </si>
  <si>
    <t>soluciones de pintura o fregado para preparacion quirurgica,suministros quirurgicos auxiliares</t>
  </si>
  <si>
    <t>Lavado o kits de preparación del paciente para uso quirúrgico</t>
  </si>
  <si>
    <t>Dispositivo usado para limpiar alguna cosa restregándola con un estropajo, cepillo, etc., empapado en agua y jabón u otro líquido adecuado.</t>
  </si>
  <si>
    <t>equipos de fregado o preparacion quirurgica para el paciente,suministros quirurgicos auxiliares</t>
  </si>
  <si>
    <t>Mostradores de instrumentos afilados o esponjas para uso quirúrgico</t>
  </si>
  <si>
    <t xml:space="preserve"> Elementos que se utilizan en el momento de una cirugia para cortar.</t>
  </si>
  <si>
    <t>contadores de esponjas o cortantes quirurgicos,suministros quirurgicos auxiliares</t>
  </si>
  <si>
    <t>Kits de afeitado o cuchillas de preparación o corta uñas para uso quirúrgico</t>
  </si>
  <si>
    <t>Materiales o equipos de preparación para operaciones</t>
  </si>
  <si>
    <t>cuchillos para cortador quirurgico de vello clipper,equipos quirurgicos de afeitar o navajas o chiquillos de preparacion,suministros quirurgicos auxiliares</t>
  </si>
  <si>
    <t>Palitos o lápices o cristales de nitrato de plata para uso quirúrgico</t>
  </si>
  <si>
    <t>Instrumentos y herramientas  de apoyo quirúrgico</t>
  </si>
  <si>
    <t>cristales o lapices o palos de nitrato de plata quirurgicas,suministros quirurgicos auxiliares</t>
  </si>
  <si>
    <t>Trampas o contenedores de recolección de especímenes para uso quirúrgico</t>
  </si>
  <si>
    <t>Contenedores quirúrgicos, bandejas, cartuchos y almacenamiento de muestras. Suministros de apoyo quirúrgico</t>
  </si>
  <si>
    <t>contenedores de muestras de especimenes quirurgicos,suministros quirurgicos auxiliares</t>
  </si>
  <si>
    <t>Cepillos para instrumentos estériles o estiletes instrumentales o pañitos limpiadores de instrumentos para uso quirúrgico</t>
  </si>
  <si>
    <t>Cepillos quirúrgicos de instrumento estéril o estiletes de instrumento o limpia instrumentos.</t>
  </si>
  <si>
    <t>cepillos quirurgicos de instrumento esteril o estiletes de instrumento o limpia instrumentos,suministros quirurgicos auxiliares</t>
  </si>
  <si>
    <t>Tubos o accesorios de irrigación o succión para uso quirúrgico</t>
  </si>
  <si>
    <t>Un elemento utilizado en la cirugía de oído, nariz y garganta, plástica y reconstructiva y con los instrumentos neuroquirúrgicos.</t>
  </si>
  <si>
    <t>o accesorios,suministros quirurgicos auxiliares,tubos de succion o irrigacion quirurgica</t>
  </si>
  <si>
    <t>Botes de succión quirúrgicos o accesorios</t>
  </si>
  <si>
    <t>Una unidad desechable usado para recolectar moco, gas o líquido aspirado de un paciente mediante aparato de succión, quirúrgicos o de sistema de aspiración centralizada del hospital o sus accesorios</t>
  </si>
  <si>
    <t>botes de succion quirurgicos o accesorios,suministros quirurgicos auxiliares</t>
  </si>
  <si>
    <t>Estiradores quirúrgicos tracheales</t>
  </si>
  <si>
    <t>Espirales laríngeos y traqueales son tubos macizos o huecos absorbibles o no absorbibles de diversas formas, tamaños y materiales. Los espirales se utilizan como tratamiento primario para el colapso del lumen o para estabilizar un esfuerzo reconstructivo </t>
  </si>
  <si>
    <t>estiradores quirurgicos tracheales,suministros quirurgicos auxiliares</t>
  </si>
  <si>
    <t>Cortinas transparentes de incisión o bolsas para instrumentos para uso quirúrgico</t>
  </si>
  <si>
    <t>Utensilio médico que corta, sella o cauteriza tejidos o venas por una corriente eléctrica directa. Bovies portátiles funcionan con baterías y tienenforma de pluma, algunas formas actuales se asemejan a un lápiz y utilizan micropuntas.</t>
  </si>
  <si>
    <t>bolsa colectora de fluidos steri drape,campo quirurgico adhesivo con dedo de neopreno steri drape urologico,campo quirurgico adhesivo perforado steri drape oftalmico,campo quirurgico adhesivo steri drape en u,campo quirurgico adhesivo transparente iodado ioban ii,campo quirurgico adhesivo transparente para artroscopia steri drape,campo quirurgico adhesivo transparente steri drape,cubiertas transparentes de incision quirurgica o bolsitas de instrumentos,suministros quirurgicos auxiliares</t>
  </si>
  <si>
    <t>Estiradores urológicos</t>
  </si>
  <si>
    <t>Es un tubo que se inserta en la uretra para prevenir o tratar la obstrucción del flujo de orina desde el riñón</t>
  </si>
  <si>
    <t>estiradores urologicos,suministros quirurgicos auxiliares</t>
  </si>
  <si>
    <t>Catéteres urológicos o accesorios para uso quirúrgico</t>
  </si>
  <si>
    <t>Un látex, poliuretano o tubo de silicona conocido como un catéter urinario se inserta en la vejiga de un paciente a través de la uretra. Cateterización permite que la orina del paciente para drenar libremente de la vejiga para la recolección. Se puede uti</t>
  </si>
  <si>
    <t>cateteres quirurgicos urologicos o accesorios,optimed,suministros quirurgicos auxiliares</t>
  </si>
  <si>
    <t>Espirales vaginales o uterinas</t>
  </si>
  <si>
    <t>Los espirales diseñados para la colocación a largo plazo en la vagina para proporcionar apoyo y / o para evitar que se encojan.</t>
  </si>
  <si>
    <t>espirales vaginales o uterinas,suministros quirurgicos auxiliares</t>
  </si>
  <si>
    <t>Protectores o escudos para oídos</t>
  </si>
  <si>
    <t>Un dispositivo, tal como un tapón o manguito del oído, que se utiliza para protegerel oído humano contra el ruido fuerte que puede ser perjudicial para la audición,tales como la de los motores a reacción.</t>
  </si>
  <si>
    <t>protectores o cobertores para oidos,suministros quirurgicos auxiliares</t>
  </si>
  <si>
    <t>Anillos de anastomosis</t>
  </si>
  <si>
    <t>Un elemento diseñado para ser utilizado en un soporte de productos de barras para asegurar la inserción durante los procedimientos quirúrgicos obstrucción intestinal</t>
  </si>
  <si>
    <t>anillos de anastomosis,suministros quirurgicos auxiliares</t>
  </si>
  <si>
    <t>Sets de utensilios o gabinetes o accesorios para uso quirúrgico</t>
  </si>
  <si>
    <t>Armarios de utensilios quirúrgicos o accesorios</t>
  </si>
  <si>
    <t>sets o armarios de utensilios quirurgicos o accesorios,suministros quirurgicos auxiliares</t>
  </si>
  <si>
    <t>Alisadores de hueso para uso ortopédico</t>
  </si>
  <si>
    <t>Un elemento diseñado para ser utilizado para limpiar túnel del hueso durante los procedimientos quirúrgicos ortopédicos.</t>
  </si>
  <si>
    <t>amortiguadores ortopedicos para huesos,suministros quirurgicos auxiliares</t>
  </si>
  <si>
    <t>Adaptadores de catéteres endoscópicos</t>
  </si>
  <si>
    <t>Cualquier dispositivo o aparato que sirve para acomodar elementos de distinto uso, diseño, tamaño, finalidad, etc.:</t>
  </si>
  <si>
    <t>adaptadores de cateteres endoscopicos,optimed,suministros quirurgicos auxiliares</t>
  </si>
  <si>
    <t>Sets de recuperación para uso quirúrgico</t>
  </si>
  <si>
    <t xml:space="preserve">Equipos de recuperación tras una intervención quirúrgica. </t>
  </si>
  <si>
    <t>sets de recuperacion quirurgica,suministros quirurgicos auxiliares</t>
  </si>
  <si>
    <t>Insertos de bandejas para aparatos quirúrgicos</t>
  </si>
  <si>
    <t>Soportes para bandeja de instrumentos para mesas quirúrgicas</t>
  </si>
  <si>
    <t>soportes para aparatos quirurgicos en la bandeja,suministros quirurgicos auxiliares</t>
  </si>
  <si>
    <t>Retenedores de órganos internos</t>
  </si>
  <si>
    <t>Intrumentos quirurgicos para la retencion de los órganos internos.</t>
  </si>
  <si>
    <t>dispositivos de retencion de organos internos,suministros quirurgicos auxiliares</t>
  </si>
  <si>
    <t>Guardas de salpicaduras o accesorios para uso quirúrgico</t>
  </si>
  <si>
    <t>Un elemento diseñado para reducir la salpicadura de retorno de líquido, desechos y / o bacterias cuando se irrigan sitios con heridas pequeñas o grandes tales como las heridas abdominales, rodillas, cirugía plástica, y heridas traumáticas contaminadas dur</t>
  </si>
  <si>
    <t>guardasalpicaduras quirurgicos o accesorios,suministros quirurgicos auxiliares</t>
  </si>
  <si>
    <t>Cargadores de baldes o accesorios para uso quirúrgico</t>
  </si>
  <si>
    <t>Instrumental quirurgico.</t>
  </si>
  <si>
    <t>carros para cubetas quirurgicas o accesorios,suministros quirurgicos auxiliares</t>
  </si>
  <si>
    <t>Guantes de preparación para uso quirúrgico</t>
  </si>
  <si>
    <t>Paquete de preparación quirúrgica</t>
  </si>
  <si>
    <t>kits de preparacion quirurgica,suministros quirurgicos auxiliares</t>
  </si>
  <si>
    <t>Tazas de preparación para uso quirúrgico</t>
  </si>
  <si>
    <t>Cubetas utilizadas para el procedimiento  de limpieza de la piel cin antiséptico antes de la cirugía o punción venosa</t>
  </si>
  <si>
    <t>cubetas para la preparacion de la piel,suministros quirurgicos auxiliares</t>
  </si>
  <si>
    <t>Drenajes o sets o accesorios para uso quirúrgico</t>
  </si>
  <si>
    <t xml:space="preserve">Sistema de eliminación o evacuación de 
colecciones serosas, hematicas, 
purulentas o gaseosas, desde los 
diferentes órganos y/o tejidos al 
exterior
</t>
  </si>
  <si>
    <t>drenajes quirurgicos,sets o accesorios,suministros quirurgicos auxiliares</t>
  </si>
  <si>
    <t>Protectores de mano para uso quirúrgico</t>
  </si>
  <si>
    <t>Un elemento que puede ser maleable y moldeado a mano, diseñado para posicionar y sujetar la mano de un paciente durante los procedimientos quirúrgicos reconstructivos.</t>
  </si>
  <si>
    <t>protectores de manos quirurgicos,suministros quirurgicos auxiliares</t>
  </si>
  <si>
    <t>Kits de resina para reparación craneal</t>
  </si>
  <si>
    <t xml:space="preserve">Instrumentos y herramientas, equipos de apoyo quirúrgico, </t>
  </si>
  <si>
    <t>kits de resina de reparacion craneal,suministros quirurgicos auxiliares</t>
  </si>
  <si>
    <t>Fieltros para uso quirúrgico</t>
  </si>
  <si>
    <t>Utilizado por los cirujanos más comúnmente como un parche, un contrafuerte para suturas, para apoyar el tejido friable, y como materia en los procedimientos que refuerzan amplios sectores de la izquierda ventrical miocardio.</t>
  </si>
  <si>
    <t>guatas quirurgicas,suministros quirurgicos auxiliares</t>
  </si>
  <si>
    <t>Lentes o capuchas de cascos para uso quirúrgico</t>
  </si>
  <si>
    <t>Herramientas o implementos para realizar acciones específicas  durante una cirugía u operación</t>
  </si>
  <si>
    <t>lentes o capuchas para cascos quirurgicos,suministros quirurgicos auxiliares</t>
  </si>
  <si>
    <t>Equipos para secar o empolvar guantes quirúrgicos</t>
  </si>
  <si>
    <t>Equipo de secado o empolvado de guantes para que estos no resbalen.</t>
  </si>
  <si>
    <t>equipo de secado o empolvado para guantes quirurgicos,suministros quirurgicos auxiliares</t>
  </si>
  <si>
    <t>Dispositivos para decantar fluidos para uso quirúrgico</t>
  </si>
  <si>
    <t>Instrumentos y herramientas, equipos de apoyo quirúrgico.</t>
  </si>
  <si>
    <t>dispositivos dispensadores de liquidos para uso quirurgico,suministros quirurgicos auxiliares</t>
  </si>
  <si>
    <t>Capas protectoras para implantes ortopédicos</t>
  </si>
  <si>
    <t xml:space="preserve">Tapas de protección para los implantes ortopédicos </t>
  </si>
  <si>
    <t>suministros quirurgicos auxiliares,tapas protectoras para implantes ortopedicos</t>
  </si>
  <si>
    <t>Pegamento para tejidos o sistemas o aplicadores o accesorios</t>
  </si>
  <si>
    <t>Sustancias utilizadas para causar la adhesión de tejido a tejido o tejido a superficies no-tejido, como para prótesis.</t>
  </si>
  <si>
    <t>adehsivo fibrina,adhesivo beriplast,adhesivos de tejidos,aplicadores o accesorios,sistemas de adhesivos,suministros quirurgicos auxiliares</t>
  </si>
  <si>
    <t>Catéteres uro dinámicos o accesorios</t>
  </si>
  <si>
    <t>Equipo utilizado para realizar un exámen que permite investigar la funcionalidad del aparato urinario, especialmente el tracto urinario bajo. Consiste en la medición del flujo urinario, previo a la colocación de los cateteres.</t>
  </si>
  <si>
    <t>cateteres urodinamicos o accesorios,suministros quirurgicos auxiliares</t>
  </si>
  <si>
    <t>Catéteres uretrales</t>
  </si>
  <si>
    <t>El catéter ureteral es una sonda de fino calibre diseñado para ser colocado dentro del uréter y asegurar el paso de orina desde el riñón hasta la vejiga o hasta el exterior, a pesar de la existencia de determinadas enfermedades del uréter o sus alrededore</t>
  </si>
  <si>
    <t>cateteres uretrales,suministros quirurgicos auxiliares</t>
  </si>
  <si>
    <t>Implantes quirúrgico y ensanchadores y extensores y alambres quirúrgicos y productos relacionados</t>
  </si>
  <si>
    <t>Implantes cardiovasculares</t>
  </si>
  <si>
    <t>Los implantes son prótesis de uso permanente utilizadas para corregir o mejorar la forma o apariencia del cuerpo en pacientes que así lo requieran. Los implantes tienen aplicaciones estéticas o reconstructivas.</t>
  </si>
  <si>
    <t>implantes cardiovasculares,implantes quirurgico y ensanchadores y extendedores y alambres quirurgicos y productos relacionados,optimed</t>
  </si>
  <si>
    <t>Implantes de tejido humano</t>
  </si>
  <si>
    <t>Se denomina trasplante de tejidos a la sustitución de un tejido u órgano para restablecer sus funciones.</t>
  </si>
  <si>
    <t>implantes de tejido humano,implantes quirurgico y ensanchadores y extendedores y alambres quirurgicos y productos relacionados</t>
  </si>
  <si>
    <t>Puertos de infusión implantables o accesorios</t>
  </si>
  <si>
    <t xml:space="preserve"> Bombas de infusión de medicamentos.</t>
  </si>
  <si>
    <t>implantes quirurgico y ensanchadores y extendedores y alambres quirurgicos y productos relacionados,tomas de infusion implantables o accesorios</t>
  </si>
  <si>
    <t>Implantes neuroquirúrgicos</t>
  </si>
  <si>
    <t>Un implante es un dispositivo médico fabricado para reemplazar una estructura biológica que falta, suplantar a una estructura biológica dañada, o mejorar una estructura biológica existente</t>
  </si>
  <si>
    <t>implantes neuroquirurgicos,implantes quirurgico y ensanchadores y extendedores y alambres quirurgicos y productos relacionados</t>
  </si>
  <si>
    <t>Implantes oftálmicos</t>
  </si>
  <si>
    <t>Es una ayuda artificial implantado quirúrgicamente en el ojo vivo para restaurar la agudeza visual, con frecuencia después de la extracción de una catarata. Tiene que ser transparente, de material tolerable de una forma de tamaño apropiado y el poder para</t>
  </si>
  <si>
    <t>implantes oftalmicos,implantes quirurgico y ensanchadores y extendedores y alambres quirurgicos y productos relacionados</t>
  </si>
  <si>
    <t>Implantes maxilofaciales bucales o sets</t>
  </si>
  <si>
    <t>Especialización en cirugías bucales como la cirugía de muelas , implantes dentales y traumas dental y facial.</t>
  </si>
  <si>
    <t>implantes o ajustes maxilofacial oral,implantes quirurgico y ensanchadores y extendedores y alambres quirurgicos y productos relacionados</t>
  </si>
  <si>
    <t>Implantes ortopédicos o alambres quirúrgicos</t>
  </si>
  <si>
    <t>Un dispositivo médico fabricado para reemplazar una articulación o hueso faltante o para apoyar a un hueso dañado.</t>
  </si>
  <si>
    <t>implantes ortopedicos o alambres quirurgicos,implantes quirurgico y ensanchadores y extendedores y alambres quirurgicos y productos relacionados</t>
  </si>
  <si>
    <t>Implantes para otolaringología o sets</t>
  </si>
  <si>
    <t>Es un dispositivo que ayuda a mejorar las habilidades de audición de muchas personas profundamente o totalmente sordos mediante la estimulación eléctrica del nervio auditivo (el nervio de la audición).</t>
  </si>
  <si>
    <t>implantes o ajustes otolaryngologicos,implantes quirurgico y ensanchadores y extendedores y alambres quirurgicos y productos relacionados</t>
  </si>
  <si>
    <t>Implantes plásticos o cosméticos o expansores de tejidos o sets</t>
  </si>
  <si>
    <t>Dispositivo implantable expansible. Los expansores cutáneos tienen capas externas de silicona y una válvula, cúpula de inyección o puerto externo para permitir la inyección de suero salino.</t>
  </si>
  <si>
    <t>implantes cosmeticos o plasticos o expansionadores o ajustes de tejido,implantes quirurgico y ensanchadores y extendedores y alambres quirurgicos y productos relacionados</t>
  </si>
  <si>
    <t>Barreras de adhesión para uso quirúrgico</t>
  </si>
  <si>
    <t xml:space="preserve">
Una barrera de adhesión bio-reabsorbible previene o reduce la formación de adhesiones sobre la superficie del corazón después de la cirugía de corazón abierto.</t>
  </si>
  <si>
    <t>barreras de adhesion quirurgica,implantes quirurgico y ensanchadores y extendedores y alambres quirurgicos y productos relacionados</t>
  </si>
  <si>
    <t>Estimuladores de hueso para uso quirúrgico</t>
  </si>
  <si>
    <t>Un estimulador del crecimiento óseo es un dispositivo eléctrico que se utiliza para inducir el crecimiento de hueso nuevo después de una cirugía de fusión espinal. El proceso de curación natural del cuerpo produce corrientes eléctricas y un estimulador au</t>
  </si>
  <si>
    <t>estimuladores quirurgicos de hueso,implantes quirurgico y ensanchadores y extendedores y alambres quirurgicos y productos relacionados</t>
  </si>
  <si>
    <t>Derivaciones implantables o extensores de derivaciones para uso quirúrgico</t>
  </si>
  <si>
    <t>Toda clase de procedimientos quirúrgicos que realizan un salto de algún sistema tubular, en prevención o como tratamiento de una obstrucción del mismo, cuando no es posible o no conviene la resección del tramo obstruido.</t>
  </si>
  <si>
    <t>derivaciones quirurgicas implantes o amplificadores de derivaciones,implantes quirurgico y ensanchadores y extendedores y alambres quirurgicos y productos relacionados</t>
  </si>
  <si>
    <t>Productos de malla o de barreras de tejido para uso quirúrgico</t>
  </si>
  <si>
    <t xml:space="preserve">Son los productos quirúrgicos para mallas separadora de tejido parcialmente absorbible macro poros. </t>
  </si>
  <si>
    <t>implantes quirurgico y ensanchadores y extendedores y alambres quirurgicos y productos relacionados,productos quirurgicos de barrera de tisu o de malla</t>
  </si>
  <si>
    <t>Láminas de silicona</t>
  </si>
  <si>
    <t>El uso de silastic como un implante orbital para la reconstrucción de defectos.</t>
  </si>
  <si>
    <t>implantes quirurgico y ensanchadores y extendedores y alambres quirurgicos y productos relacionados,implantes silasticos quirurgicos para uso general</t>
  </si>
  <si>
    <t>Implantes de tejidos sintéticos</t>
  </si>
  <si>
    <t>Implantes hechos de material sintético usado en tejido vivo</t>
  </si>
  <si>
    <t>implantes de tejido sintetico,implantes quirurgico y ensanchadores y extendedores y alambres quirurgicos y productos relacionados</t>
  </si>
  <si>
    <t>Implantes urológicos o sets</t>
  </si>
  <si>
    <t>Implantes para disfunción eréctil , incontinencia urinaria y corrección de prolapsos vaginale; Sinchas o malla para incontinencia urinaria tanto en pacientes femininos como masculinos, tanto como adultos y pediatricos, que son usadas en pacientes que pres</t>
  </si>
  <si>
    <t>implantes o ajustes urologicos,implantes quirurgico y ensanchadores y extendedores y alambres quirurgicos y productos relacionados</t>
  </si>
  <si>
    <t>Extensores cardiovasculares</t>
  </si>
  <si>
    <t>Elementos que extiende o hace que se extienda alguna parte del sistema cardiovascular.</t>
  </si>
  <si>
    <t>extensores cardiovasculares,implantes quirurgico y ensanchadores y extendedores y alambres quirurgicos y productos relacionados</t>
  </si>
  <si>
    <t>Protectores de ganchos</t>
  </si>
  <si>
    <t xml:space="preserve">Productos utilizados para proteger el resultado de un procedimiento quirúrgico para trasladar tejido de una parte del cuerpo a otra, o de una persona a otra, sin llevar su propio riego sanguíneo con el. </t>
  </si>
  <si>
    <t>implantes quirurgico y ensanchadores y extendedores y alambres quirurgicos y productos relacionados,protectores para injertos</t>
  </si>
  <si>
    <t>Kit de preparación para prótesis de pene.</t>
  </si>
  <si>
    <t>Conjunto de instrumentos necesarios para la preparación de prótesis de pene.</t>
  </si>
  <si>
    <t>Kit de ventriculostomía</t>
  </si>
  <si>
    <t>Conjunto de instrumentos necesarios para realizar la ventriculostomía o endoscopia de tercer ventrículo (VET)</t>
  </si>
  <si>
    <t xml:space="preserve">Implante gastrointestinal
</t>
  </si>
  <si>
    <t>Dispositivo médico creado para reemplazar, ayudar o mejorar el tracto digestivo . Los implantes quirúrgicos están hechos para el hombre, en contraste a un trasplante, en el cual se trasplanta tejido biomédico.</t>
  </si>
  <si>
    <t xml:space="preserve">Estimulador de nervios implantable
</t>
  </si>
  <si>
    <t>Es un método directo alternativo para la identificación y localización del componente motor de uno o varios nervios periféricos a través de una corriente continua, de gran utilidad en anestesia regional.</t>
  </si>
  <si>
    <t>Implante o eslinga ginecológica</t>
  </si>
  <si>
    <t xml:space="preserve">Dispositivo médico creado mejorar la incontinencia urinaria. También conocido como Banda de Reconstrucción para la incontinencia urinaria
</t>
  </si>
  <si>
    <t>Lente intraocular iol</t>
  </si>
  <si>
    <t>Un implante de lente intraocular (IOL) se usa para corregir la visión nublada por las cataratas o el trastorno relacionado con la edad llamado presbicia. Durante la cirugía de lente intraocular, el cristalino se reemplaza por un implante de lente intraocular</t>
  </si>
  <si>
    <t>Suministros para formación y estudios de medicina</t>
  </si>
  <si>
    <t>Ayudas para formación médica</t>
  </si>
  <si>
    <t>Modelos humanos anatómicos para educación o entrenamiento médico</t>
  </si>
  <si>
    <t>Ofrecen una demostración gráfica de la anatomía y del mecanismo de las articulaciones principales, permitiendo una mejor comprensión entre el doctor y el paciente y entre el profesor y el estudiante.</t>
  </si>
  <si>
    <t>ayudas para formacion medica,modelos humanos anatomicos para formacion y estudios de medicina</t>
  </si>
  <si>
    <t>Maniquíes humanos anatómicos para educación o entrenamiento médico</t>
  </si>
  <si>
    <t>Figura movible que muestra la anatómia del cuerpo humano  con fines educativos.</t>
  </si>
  <si>
    <t>ayudas para formacion medica,maniquis humanos anatomicos para formacion y estudios de medicina</t>
  </si>
  <si>
    <t>Ayudas de entrenamiento para resucitación cardiopulmonar cpr</t>
  </si>
  <si>
    <t xml:space="preserve">Equipo utilizado para enseñar el procedimiento de emergencia para salvar vidas que se utiliza cuando la persona ha dejado de respirar o el corazón ha cesado de palpitar. </t>
  </si>
  <si>
    <t>ayudas para formacion medica,material auxiliar de formacion para reanimacion cardiopulmonar (cpr)</t>
  </si>
  <si>
    <t>Kits para educación o entrenamiento médico</t>
  </si>
  <si>
    <t>Conjunto de instrumentos necesarios para el estudio o entrenamiento de la medicina.</t>
  </si>
  <si>
    <t>ayudas para formacion medica,equipos para formacion y estudios de medicina</t>
  </si>
  <si>
    <t>Portapapeles para enfermeras o médicos</t>
  </si>
  <si>
    <t>Elemento donde se colocan las notas de medicos y enfermeras</t>
  </si>
  <si>
    <t>ayudas para formacion medica,tablas de recortes medicos o de enfermeria</t>
  </si>
  <si>
    <t>Estetoscopios de doble audífono</t>
  </si>
  <si>
    <t>Dispositivo médico parar escuchar los sonidos y los ritmos internos del cuerpo, está hecho generalmente de acero inoxidable de alto grado médico y tiene tubo interno durable. El lado de diafragma tiene una superficie de tambor ajustado para mejorar los so</t>
  </si>
  <si>
    <t>ayudas para formacion medica,estetoscopio,estetoscopios,estetoscopios de auriculares duales,fonendoscopio dual,fonendoscopios,fonendsocopio plano,fonfndoscopio</t>
  </si>
  <si>
    <t>Videos de entrenamiento para la educación del personal médico</t>
  </si>
  <si>
    <t>Instructivo audiovisual de formación para los profesionales del sanitario.</t>
  </si>
  <si>
    <t>ayudas para formacion medica,videos de formacion para personal sanitario</t>
  </si>
  <si>
    <t>Videos de operación o de instrucciones para equipos médicos</t>
  </si>
  <si>
    <t>Instructivo audiovisual donde se indica el funcionamiento de un equipo médico.</t>
  </si>
  <si>
    <t>ayudas para formacion medica,videos operativos o de instrucciones del equipo medico</t>
  </si>
  <si>
    <t>Productos para el cuidado de heridas</t>
  </si>
  <si>
    <t>Vendas y vendajes y productos relacionados</t>
  </si>
  <si>
    <t>Clips para vendajes o compresas</t>
  </si>
  <si>
    <t>Tipo de clip estilo elástico para asegurar su vendaje elástico</t>
  </si>
  <si>
    <t>clips para vendas o vendajes,vendas y vendajes y productos relacionados</t>
  </si>
  <si>
    <t>Kits de inicio de vendajes o compresas</t>
  </si>
  <si>
    <t>Conjunto de elementos utilizados para poder iniciar el vendaje de una persona</t>
  </si>
  <si>
    <t>equipos para empezar las vendas o vendajes,vendas y vendajes y productos relacionados</t>
  </si>
  <si>
    <t>Enrolladores de vendajes</t>
  </si>
  <si>
    <t>Dispositivo de accionamiento manual para vendajes re-balanceo. El vendaje se coloca en la ranura y cubierto sobre la barra de tensión. Con la mano libre para guiar y controlar la tensión de la venda se puede enrollar fácilmente.</t>
  </si>
  <si>
    <t>rodillos de vendas,tejido tubular,vendas y vendajes y productos relacionados</t>
  </si>
  <si>
    <t>Vendajes o compresas para el cuidado de quemaduras</t>
  </si>
  <si>
    <t>Tipo de venda utilizado para quemaduras externamente.</t>
  </si>
  <si>
    <t>aposito quemados,jelonet,tejido tubular ancho largo,venda quemadura,vendas o vendajes para el cuidado de quemaduras,vendas y vendajes y productos relacionados</t>
  </si>
  <si>
    <t>Vendajes o compresas para uso general</t>
  </si>
  <si>
    <t>Tipo de tira, por lo común de lienzo, gasa,  utilizado para ligar un miembro o para sujetar los apósitos aplicados sobre una llaga, contusión, tumor, etc.</t>
  </si>
  <si>
    <t>aposito acetato,aposito adhesivo,aposito centella asiatica,aposito cotolin,aposito esteril,aposito gauze,aposito primapore,aposito rollo,aposito spray,aposito tegaderm,aposito transparente,tejido tubular ancho largo,venda elastica,vendas o vendajes para uso general,vendas y vendajes y productos relacionados</t>
  </si>
  <si>
    <t>Vendas o compresas de compresión o presión</t>
  </si>
  <si>
    <t>Tipo de vendaje utilizado para ejercer una compresión progresiva a nivel de una extremidad, de la parte distal a la proximal, con el fin de favorecer el retorno venoso.</t>
  </si>
  <si>
    <t>compresas de gasa,vendas o apositos compresores,vendas y vendajes y productos relacionados</t>
  </si>
  <si>
    <t>Esponjas de vendaje</t>
  </si>
  <si>
    <t>Son esponjas absorbentes multicapa cubiertos con un tejido de revestimiento. Están diseñados específicamente para utilizar en la parte superior de las heridas e incisiones.</t>
  </si>
  <si>
    <t>almohadillado de espuma adhesiva porosa y conformable reston,esponjas de vendaje,vendas y vendajes y productos relacionados</t>
  </si>
  <si>
    <t>Bandejas para compresas</t>
  </si>
  <si>
    <t>Plataforma poco profunda diseñado para transportar vendajes.</t>
  </si>
  <si>
    <t>bandejas de vendaje,vendas y vendajes y productos relacionados</t>
  </si>
  <si>
    <t>Vendaje de lainilla</t>
  </si>
  <si>
    <t>Vendajes destinados a cubrir las heridas y absorber exudados de la herida, que se utilizan principalmente en el tratamiento de heridas.</t>
  </si>
  <si>
    <t>vendaje de lainilla,vendas y vendajes y productos relacionados</t>
  </si>
  <si>
    <t>Vendajes de espuma</t>
  </si>
  <si>
    <t>Son vendajes altamanete absorbentes generalmnete hechos de una espuma de poliuretano hidrófila.  Evita tener que cuidarlos frecuentemente.</t>
  </si>
  <si>
    <t>aposito reston,foam dressings,vendaje de espuma,vendas y vendajes y productos relacionados</t>
  </si>
  <si>
    <t>Vendajes de gasa</t>
  </si>
  <si>
    <t>Material de tela tejida delgada que se coloca sobre una herida para mantenerla limpia al tiempo que permite que el aire penetre y promover la cicatrización. Puede ser utilizado para asegurar un apósito en su lugar, o puede ser utilizado directamente en un</t>
  </si>
  <si>
    <t>gasa,gasa china,gasa cirugia,gasa compresa,gasa esterilizada,gasa fixomull,gasa hidrofila,gasa pacrhe,gasa pliege,gasa pliegue,gasa quirurgica,gasa rollo,gasa vaselina,gasas,gauze bandages,vendas de gasa,vendas y vendajes y productos relacionados</t>
  </si>
  <si>
    <t>Esponjas de gasa</t>
  </si>
  <si>
    <t>Esponja especial o almohadilla que se usa en la cirugía. También conocido como una esponja regazo, una esponja quirúrgica se utiliza para absorber líquidos a partir de un sitio quirúrgico.</t>
  </si>
  <si>
    <t>esponja quirurgico,esponjas de gasa,vendas y vendajes y productos relacionados</t>
  </si>
  <si>
    <t>Compresas de gel</t>
  </si>
  <si>
    <t>Es un vendaje con un gel integrado. Puede ser adhesivo o diseñado para su uso con cinta médica que se puede utilizar para fijar el vendaje en su lugar. Tales apósitos se han desarrollado para una variedad de propósitos, que van desde el tratamiento de her</t>
  </si>
  <si>
    <t>aposito esteril no adherente,aposito hidrogel,gasa impregnada de hidrogel tegagel gasa,vendaje de gel,vendas y vendajes y productos relacionados</t>
  </si>
  <si>
    <t>Vendajes germicidas</t>
  </si>
  <si>
    <t>Material terapéutico o de protección aplicado a una herida destructivo para los microorganismos patógenos.</t>
  </si>
  <si>
    <t>aposito carbon,aposito parafinado,aposito plata,gasa parafinada,vendajes germicidas,vendas y vendajes y productos relacionados</t>
  </si>
  <si>
    <t>Vendajes hidrocoloides</t>
  </si>
  <si>
    <t>Vendaje opaco, biodegradable, no transpirable y se adhiere a la piel independientemente. La superficie activa del vendaje se recubre con una masa adhesiva reticulada que contiene una dispersión de gelatina, pectina y carboxi-metil-celulosa, junto con otro</t>
  </si>
  <si>
    <t>aposito coloide,aposito esteril con matriz de hidrocoloide y cobertura exterior transparente tegasorb,aposito gel,aposito hidrocoloide,aposito hidrocoloide lamina,aposito lamina,aposito sacro,apositos coloidales,vendajes hidrocoloides,vendas y vendajes y productos relacionados</t>
  </si>
  <si>
    <t>Vendajes intravenosos</t>
  </si>
  <si>
    <t>Vendas utilizadas al momento de la administración de sustancias líquidas directamente en una vena a través de una aguja o tubo (catéter) que se inserta en la vena, permitiendo el acceso inmediato al torrente sanguíneo para suministrar líquidos y medicamen</t>
  </si>
  <si>
    <t>vendajes intravenosos,vendas y vendajes y productos relacionados</t>
  </si>
  <si>
    <t>Adhesivos líquidos para vendajes o compresas</t>
  </si>
  <si>
    <t>Sustancia que, interpuesta entre la piel y la venda, sirve para pegarlos.</t>
  </si>
  <si>
    <t>vendas o vendajes para adhesivos liquidos,vendas y vendajes y productos relacionados</t>
  </si>
  <si>
    <t>Parches o almohadillas para los ojos para uso médico</t>
  </si>
  <si>
    <t>Almohadillas que  se construyen de relleno de algodón absorbente estéril cubierto con una gasa de malla en ambos lados.</t>
  </si>
  <si>
    <t>almohadillas o parches medicos para los ojos,parche ocular color piel opticlude,vendas y vendajes y productos relacionados</t>
  </si>
  <si>
    <t>Tiras no adhesivas para uso médico</t>
  </si>
  <si>
    <t>Elemento utilizado para sujetar algo en una herida, sin necesariamente estar adherido a ese elemento que sujete.</t>
  </si>
  <si>
    <t>correas medicas no adhesivas,vendas y vendajes y productos relacionados</t>
  </si>
  <si>
    <t>Cintas no adhesivas para uso médico</t>
  </si>
  <si>
    <t xml:space="preserve">Es un vendaje estéril, muy absorbente y que no se adhiere a la piel.  Utilizado apara heridas de la piel sensible y las quemaduras. </t>
  </si>
  <si>
    <t>cintas medicas no adhesivas,venda elastica porosa autoadherente coban,vendas y vendajes y productos relacionados</t>
  </si>
  <si>
    <t>Compresas de presión negativa</t>
  </si>
  <si>
    <t xml:space="preserve">Es un vendaje utilizado en la aplicación de la técnica terapéutica  para promover la cicatrización en heridas agudas o crónicas y mejorar la curación de primero y segundo grado quemaduras. </t>
  </si>
  <si>
    <t>vendajes de presion negativa,vendas y vendajes y productos relacionados</t>
  </si>
  <si>
    <t>Compresas oclusivas</t>
  </si>
  <si>
    <t xml:space="preserve">Es un vendaje a prubea de agua utilizado en primeros auxilios.Estos vendajes se hacen generalmente con una capa de cera con el fin de proporcionar un sellado total de, y como resultado no tienen las propiedades absorbentes de almohadillas de gasa. </t>
  </si>
  <si>
    <t>vendajes oclusivos,vendas y vendajes y productos relacionados</t>
  </si>
  <si>
    <t>Vendajes de pasta</t>
  </si>
  <si>
    <t>Es un tipo de vendaje que esta recubierto de una pasta de zinc blanco y espeso que actúa como un humectante. Y tambien puede estar recubierto de una sustancia llamada ichthamol, que alivia el picor en la piel.</t>
  </si>
  <si>
    <t>ichthamol,vendajes de pasta,vendas y vendajes y productos relacionados,viscopaste</t>
  </si>
  <si>
    <t>Compresas de petrolato</t>
  </si>
  <si>
    <t>Es un vendaje de algodón ligero que está recubierto con una sustancia translúcida hecho de petróleo. Este tipo de vendaje se utiliza en hospitales y otros centros de atención médica. Es un apósito no adherente que se utiliza ampliamente para diversos tipo</t>
  </si>
  <si>
    <t>aposito petrolato,aposito petrolatum,gasa petrolato,gasa petrolatum,venda de vaselina,venda petrolatum,vendajes de petrolatum,vendas y vendajes y productos relacionados</t>
  </si>
  <si>
    <t>Vendas de presión</t>
  </si>
  <si>
    <t>Tira o rollo de gasa u otro material para envolver o unirse a una parte del cuerpo para ejercer presión.</t>
  </si>
  <si>
    <t>vendas de presion,vendas y vendajes y productos relacionados</t>
  </si>
  <si>
    <t>Vendajes de</t>
  </si>
  <si>
    <t>Elemento utilizado como un buen asistente para coser la herida quirúrgica por la operación quirúrgica y la cirugía estética.</t>
  </si>
  <si>
    <t>vendajes de,vendas y vendajes y productos relacionados</t>
  </si>
  <si>
    <t>Compresas de película transparente</t>
  </si>
  <si>
    <t>Pelicula transparente que puede ser usado para cubrir y proteger los sitios y las heridas del catéter, para mantener un ambiente húmedo para la cicatrización de heridas o para facilitar el desbridamiento autolítico, como un apósito secundario, como una cu</t>
  </si>
  <si>
    <t>aposito esteril no adherente tegapore,aposito transparente,aposito transparente adhesivo,aposito transparente esteril de poliuretano con adhesivo hidrofilico tegaderm hp,aposito transparente esteril de poliuretano con almoadilla central absorvente no adherente tegaderm + pad,aposito transparente esteril de poliuretano tegaderm,apositos transparentes,vendajes de pelicula transparente,vendas y vendajes y productos relacionados</t>
  </si>
  <si>
    <t>Sistemas de compresas húmedas</t>
  </si>
  <si>
    <t>Un artículo hecho de gasa o un material similar, que se empaqueta estéril en una solución salina o agua destilada. Después de ser calentado o enfriado, que se utiliza ya sea como un paquete caliente o frío para el tratamiento de diversas condiciones de la</t>
  </si>
  <si>
    <t>sistemas de vendajes mojados,venda enyesada,vendas y vendajes y productos relacionados</t>
  </si>
  <si>
    <t>Cubiertas para compresas</t>
  </si>
  <si>
    <t xml:space="preserve">Productos de cinta de tela suave hipoalergénico que ofrecen excelente adhesión todavía son suaves para reducir el riesgo de irritación de la piel. Son cómodas, porosa y transpirable y estiran para acomodar la hinchazón y el movimiento. </t>
  </si>
  <si>
    <t>coberturas para apositos,cubiertas de vendaje,vendas y vendajes y productos relacionados</t>
  </si>
  <si>
    <t>Apósitos secos</t>
  </si>
  <si>
    <t>Productos sanitarios empleados para cubrir y proteger una herida.[</t>
  </si>
  <si>
    <t>apositos secos,Soporte de poliuretano,Soporte de poliuretano con hidrocoloides,Soporte de tejido sin tejer,vendas y vendajes y productos relacionados</t>
  </si>
  <si>
    <t>Tijeras para vendajes o sus suministros</t>
  </si>
  <si>
    <t>Herramienta manual de corte, con un diseño cónico con punta redondeada de seguridad especial para cortar vendajes. Uso rápido y cómodo.</t>
  </si>
  <si>
    <t>tijeras para vendajes o sus accesorios,vendas y vendajes y productos relacionados</t>
  </si>
  <si>
    <t>Kits de hiperalimentación</t>
  </si>
  <si>
    <t xml:space="preserve">   Forma de nutrición que se administra en una vena. La hiperalimentación no usa el aparato digestivo. Se le puede dar a una persona que no puede absorber nutrientes por el tracto intestinal debido a los vómitos que no se detienen, diarrea grave o enferme</t>
  </si>
  <si>
    <t>kits de hiperalimentacion,vendas y vendajes y productos relacionados</t>
  </si>
  <si>
    <t>Aplicadores de vendajes</t>
  </si>
  <si>
    <t>Dispositivo médico utilizado para disponer de una manera práctica el vendaje para su utilización.</t>
  </si>
  <si>
    <t>aplicadores de vendajes,vendas y vendajes y productos relacionados</t>
  </si>
  <si>
    <t>Agentes hemoestáticos tópicos exógenos</t>
  </si>
  <si>
    <t>Esponjas de gelatina absorbible</t>
  </si>
  <si>
    <t>Un material estéril, absorbible, insoluble en agua, material de base de gelatina utilizado en el control de la hemorragia.</t>
  </si>
  <si>
    <t>agentes hemoestaticos topicos exogenos,esponja calsodada,esponja emostatica,esponja filtradora,esponja gelatina,esponja gelitas,esponjas de gelatina absorbables,esponjas gelatina,gelatamp,microsponga</t>
  </si>
  <si>
    <t>Cera para huesos</t>
  </si>
  <si>
    <t>Sustancia cerosa que se utiliza para el embalaje de pequeñas cavidades de los huesos, como en los huesos del cráneo, y para controlar el sangrado de ellos.</t>
  </si>
  <si>
    <t>agentes hemoestaticos topicos exogenos,cera de hueso</t>
  </si>
  <si>
    <t>Celulosa oxidada</t>
  </si>
  <si>
    <t>Producto de oxidación de la celulosa absorbible, que se utiliza como hemostático local.</t>
  </si>
  <si>
    <t>agentes hemoestaticos topicos exogenos,celulosa oxidizada</t>
  </si>
  <si>
    <t>Hemostáticos de colágeno micro fibrilar</t>
  </si>
  <si>
    <t>Es un agente tópico compuesto de colágeno reabsorbible microfibrilar. Atrae plaquetas y permite la formación de un coágulo de sangre cuando entra en contacto con la sangre</t>
  </si>
  <si>
    <t>agentes hemoestaticos topicos exogenos,hemostaticos de colageno o colageno microfibrilar</t>
  </si>
  <si>
    <t>Cintas adhesivas médicas y quirúrgicas y productos relacionados para el uso en especialidades</t>
  </si>
  <si>
    <t>Cintas umbilicales para bebés</t>
  </si>
  <si>
    <t>Cinta de algodón, aproximadamente 0,5 pulgadas, con dos bordes de orillo. Se utiliza para atar un cordón umbilical en terneros y potros.</t>
  </si>
  <si>
    <t>cintas adhesivas medicas y quirurgicas y productos relacionados para el uso en especialidades,cintas umblicas para infantes</t>
  </si>
  <si>
    <t>Cintas médicas o quirúrgicas para pegar la piel</t>
  </si>
  <si>
    <t>Cintas de uso médico hipoalergénicas sin látex que incluye papel, seda, tela suave y plástico. Cada cinta posee características de soporte y adhesión diferentes para suplir sus necesidades.</t>
  </si>
  <si>
    <t>cinta adhesiva
,cintas adhesivas medicas y quirurgicas y productos relacionados para el uso en especialidades,cintas medicas o quirurgicas para union de la piel,tela adhesiva de seda durapore,tela adhesiva elastica de espuma microfoam,tela adhesiva microporosa de papel micropore color piel,tela adhesiva microporosa de papel micropore con dispensador blanca,tela adhesiva porosa precortada medipore,tela adhesiva transparente transpore,telas adhesiva papel o plastico</t>
  </si>
  <si>
    <t>Dispensadores de cinta médica o quirúrgica</t>
  </si>
  <si>
    <t xml:space="preserve"> Dispensador de pared de cinta quirúrgica.</t>
  </si>
  <si>
    <t>cintas adhesivas medicas y quirurgicas y productos relacionados para el uso en especialidades,dispensadores de cinta medica o quirurgica</t>
  </si>
  <si>
    <t>Removedores de cinta médica o quirúrgica</t>
  </si>
  <si>
    <t>Adhesivo removedor de cinta deja la piel libre de residuos de médico y quirúrgico cinta o electrodos.</t>
  </si>
  <si>
    <t>cintas adhesivas medicas y quirurgicas y productos relacionados para el uso en especialidades,extractores de cinta medica o quirurgica</t>
  </si>
  <si>
    <t>Cintas de tejido para uso quirúrgico</t>
  </si>
  <si>
    <t>Cinta médica utilizada para adherir o sujetar  objetos al cuerpo, es hipolargénica.</t>
  </si>
  <si>
    <t>cintas adhesivas medicas y quirurgicas y productos relacionados para el uso en especialidades,cintas quirurgicas de tisu</t>
  </si>
  <si>
    <t>Cintas adherentes médicas o quirúrgicas para uso general</t>
  </si>
  <si>
    <t>La cinta adhesiva se utiliza para unir objetos de manera temporal, o a veces también permanente. La cinta adhesiva contiene una emulsión adhesivapor una cara, aunque existen variedades adhesivas por ambas caras. Se elabora con caucho sin tratar</t>
  </si>
  <si>
    <t>cinta adhesiva
,cintas adhesivas medicas y quirurgicas para el uso general,cintas adhesivas medicas y quirurgicas y productos relacionados para el uso en especialidades,tela adhesiva,telas adhesiva papel o plastico</t>
  </si>
  <si>
    <t>Drenajes médicos de incisión y bolsas de drenaje y depósitos y productos relacionados</t>
  </si>
  <si>
    <t>Accesorios de drenaje para uso médico</t>
  </si>
  <si>
    <t>Accesorios para procedimientos quirúrgicos menores en los cuales se libera pus o presión que se genera debajo de la piel,como la de un absceso, o seno paranasal infectado.</t>
  </si>
  <si>
    <t>accesorios para el drenaje medico de incision,drenajes medicos de incision y bolsas de drenaje y depositos y productos relacionados</t>
  </si>
  <si>
    <t>Bolsas o reservorios de drenaje de incisiones para uso médico</t>
  </si>
  <si>
    <t>Fundas medicas utilizadas para drenar las heridas de las personas de sangre, pus y otros liquidos de la herida</t>
  </si>
  <si>
    <t>bolsa colosotmia,bolsa colost.,bolsa drenable colostomia,bolsa drenaje,bolsa enema,bolsa hiliocolostomia,bolsa iliostromia,bolsa orina,bolsa peritoneo,bolsa recol orina,bolsa recoleccion orina,bolsa recolectora orina,bolsa urologica,bolsas de drenaje o depositos para el drenaje medico de incision,drenajes medicos de incision y bolsas de drenaje y depositos y productos relacionados</t>
  </si>
  <si>
    <t>Drenajes de incisión para uso médico</t>
  </si>
  <si>
    <t>Son elementos utilizados en el procedimiento quirurgico menor para liberar pus o presión acumulada debajo de la piel.</t>
  </si>
  <si>
    <t>drenaje medico de incision,drenajes medicos de incision y bolsas de drenaje y depositos y productos relacionados</t>
  </si>
  <si>
    <t>Cierre de tejidos médicos y productos relacionados</t>
  </si>
  <si>
    <t>Cierres de mariposa para piel</t>
  </si>
  <si>
    <t>Cintas adhesivas tipo mariposa que tienen como finalidad mantener unida dos extremos de piel</t>
  </si>
  <si>
    <t>bandita,cierre de piel de mariposa,cierre de tejidos medicos y productos relacionados,curita</t>
  </si>
  <si>
    <t>Clips para cierre de piel</t>
  </si>
  <si>
    <t xml:space="preserve">Dispositivo metálico para la aproximación de los bordes de una herida o para la prevención de sangrado de pequeños vasos sanguíneos </t>
  </si>
  <si>
    <t>cierre de tejidos medicos y productos relacionados,grampas para cierre de piel</t>
  </si>
  <si>
    <t>Tiras de cierre para la piel o para heridas</t>
  </si>
  <si>
    <t xml:space="preserve">Cinta adhesiva de corta extensión con un apósito esterilizado en el centro, utilizada para el tratamiento de heridas pequeñas. </t>
  </si>
  <si>
    <t>bandita,cierre de tejidos medicos y productos relacionados,curita,sutura cutanea elastica steri strip,sutura cutanea reforzada steri strip,tiras de cierre para heridas o piel</t>
  </si>
  <si>
    <t>Removedores de pegamento o adhesivo para uso médico</t>
  </si>
  <si>
    <t xml:space="preserve">Disolvente no-irritante por lo cual se puede usar en piel sensible y se utiliza para quitar o remover el adhesivo instalado previamente.  </t>
  </si>
  <si>
    <t>cierre de tejidos medicos y productos relacionados,quita adhesivo o quita cola medicos</t>
  </si>
  <si>
    <t>Adhesivos o pegamentos de cierre de piel para uso médico</t>
  </si>
  <si>
    <t>Sustancia química no irritante que se utiliza para poder adherir algo al cuerpo.</t>
  </si>
  <si>
    <t>adhesivos o colas para el cierre de piel,cierre de tejidos medicos y productos relacionados</t>
  </si>
  <si>
    <t>Aplicadores de clip para uso interno para uso médico</t>
  </si>
  <si>
    <t>Equipo utilizado para aplicar un dispositivo metálico para la aproximación de los bordes de una herida o para la prevención de sangrado de pequeños vasos sanguíneos individuales.</t>
  </si>
  <si>
    <t>aplicadores de grampa medica para uso interno,cierre de tejidos medicos y productos relacionados</t>
  </si>
  <si>
    <t>Clips de uso interno para uso médico</t>
  </si>
  <si>
    <t>Dispositivo metálico para la aproximación de los bordes de una herida o para la prevención de sangrado de pequeños vasos sanguíneos individuales.</t>
  </si>
  <si>
    <t>cierre de tejidos medicos y productos relacionados,grampas medicas para uso interno</t>
  </si>
  <si>
    <t>Removedores de ganchos o clips para uso médico</t>
  </si>
  <si>
    <t>Utensilio médico utilizado para proporcionar una rápido y una fácil eliminación de todas las grapas quirurgicas en la piel.</t>
  </si>
  <si>
    <t>cierre de tejidos medicos y productos relacionados,quita grampas o quita grapas medicas</t>
  </si>
  <si>
    <t>Cosedoras para uso interno</t>
  </si>
  <si>
    <t>Equipos medicos utilizados para cerrar heridas de una manera más rápida, de uso interno.  Desechable.</t>
  </si>
  <si>
    <t>cierre de tejidos medicos y productos relacionados,grapadoras para uso interno</t>
  </si>
  <si>
    <t>Cosedoras para cierre de piel</t>
  </si>
  <si>
    <t>Equipos medicos utilizados para cerrar heridas de una manera más rápida, de uso externo  Desechable.</t>
  </si>
  <si>
    <t>cierre de tejidos medicos y productos relacionados,grapadoras para cierre de piel</t>
  </si>
  <si>
    <t>Ganchos para uso interno</t>
  </si>
  <si>
    <t>Grapas básicas especializadas utilizados en la cirugía en lugar de suturas para cerrar heridas internas.</t>
  </si>
  <si>
    <t>cierre de tejidos medicos y productos relacionados,grapas para uso interno</t>
  </si>
  <si>
    <t>Ganchos para cierre de piel</t>
  </si>
  <si>
    <t>Grapas básicas especializadas utilizados en la cirugía en lugar de suturas para cerrar heridas de la piel.</t>
  </si>
  <si>
    <t>cierre de tejidos medicos y productos relacionados,grapas para cierre de piel</t>
  </si>
  <si>
    <t>Kits de cierre de tejidos o bandejas o paquetes o sets</t>
  </si>
  <si>
    <t>Conjunto de instrumentos utilizados para dibujar</t>
  </si>
  <si>
    <t>cierre de tejidos medicos y productos relacionados,equipos o bandejas o paquetes o juegos para cierre de piel</t>
  </si>
  <si>
    <t>Suministros de ostomía y productos no quirúrgicos de drenaje de heridas</t>
  </si>
  <si>
    <t>Adhesivos para aplicación en ostomía</t>
  </si>
  <si>
    <t>Adhesivo de grado médico que no se ve afectado por la humedad, puede ser utilizado en pieles sensibles, permite que la piel respire. Permanece flexible y cómodo; ofrece un sellado seguro y confiable. Fácil de usar, permite la aplicación por aspersión dire</t>
  </si>
  <si>
    <t>adhesivos para aparatos de ostomia,suministros de ostomia y productos no quirurgicos de drenaje de heridas</t>
  </si>
  <si>
    <t>Aplicaciones para ostomía</t>
  </si>
  <si>
    <t>Equipo utilizado para realizar la ostomía</t>
  </si>
  <si>
    <t>aparatos de ostomia,suministros de ostomia y productos no quirurgicos de drenaje de heridas</t>
  </si>
  <si>
    <t>Limpiadores o desodorantes para ostomía</t>
  </si>
  <si>
    <t>Producto no tóxico y no corrosivo.Biodegradable. Limpia y desodoriza todo tipo de productos urinarios y ostomía.</t>
  </si>
  <si>
    <t>desodorantes y limpiadores de ostomia,suministros de ostomia y productos no quirurgicos de drenaje de heridas</t>
  </si>
  <si>
    <t>Suministros de recolección para ostomía</t>
  </si>
  <si>
    <t>Elementos que pueden ser utilizados en la ostomía.</t>
  </si>
  <si>
    <t>suministros de coleccion de ostomia,suministros de ostomia y productos no quirurgicos de drenaje de heridas</t>
  </si>
  <si>
    <t>Kits de barreras de piel o cuidado protector para ostomía</t>
  </si>
  <si>
    <t>Son elementos que se colocan en las operaciones de ostomía para dar mayor proteger más el estoma y la piel perestomal.</t>
  </si>
  <si>
    <t>barreras cutaneas para ostomia o kits de tratamiento protector,pelicula protectora sin ardor cavilon,suministros de ostomia y productos no quirurgicos de drenaje de heridas</t>
  </si>
  <si>
    <t>Insertos para ostomía</t>
  </si>
  <si>
    <t>Dispositivos utilizados para hacer coincidir esta pieza de inserción conveza con el estoma. Para la selección de esta pieza se debe hacer coincidir el tamaño de la brida de la oblea con el tamaño de la brida de la pieza convexa seleccionada.</t>
  </si>
  <si>
    <t>injertos de de ostomia,suministros de ostomia y productos no quirurgicos de drenaje de heridas</t>
  </si>
  <si>
    <t>Obleas para ostomía</t>
  </si>
  <si>
    <t>Anillo de acoplamiento de plástico permite que la bolsa y la barrera de la piel que se encajan para la seguridad audible.</t>
  </si>
  <si>
    <t>obleas de ostomia,suministros de ostomia y productos no quirurgicos de drenaje de heridas</t>
  </si>
  <si>
    <t>Bolsas de drenaje para ostomía</t>
  </si>
  <si>
    <t>bolsitas para el drenaje de heridas,suministros de ostomia y productos no quirurgicos de drenaje de heridas</t>
  </si>
  <si>
    <t>Anillos de bolsa para ostomía</t>
  </si>
  <si>
    <t xml:space="preserve">Anillo de seguridad para bloquear y desbloquear. Cuando el sistema está bloqueado, la bolsa se ??sujeta de manera segura a la barrera. La espiral estructura adhesivo proporciona una adhesión óptima y protección superior de la piel. </t>
  </si>
  <si>
    <t>anillo,aros para bolsas de ostomia,suministros de ostomia y productos no quirurgicos de drenaje de heridas</t>
  </si>
  <si>
    <t>Kits de inicio para ostomía</t>
  </si>
  <si>
    <t>Conjunto de suministros necesarios para la realización de una ostomía.</t>
  </si>
  <si>
    <t>kits de principiante para ostomia,suministros de ostomia y productos no quirurgicos de drenaje de heridas</t>
  </si>
  <si>
    <t>Fundas de bolsa para ostomía</t>
  </si>
  <si>
    <t>Dispositivo médico que proporciona un medio para la recogida de residuos de un sistema biológico desviado quirúrgicamente (de colon, íleon, urinaria) y la creación de un estoma.</t>
  </si>
  <si>
    <t>fundas para bolsas de ostomia,suministros de ostomia y productos no quirurgicos de drenaje de heridas</t>
  </si>
  <si>
    <t>Cinturón o accesorios para ostomía</t>
  </si>
  <si>
    <t>Correas que se colocan alrededor del abdomen y se unen a los bucles que se encuentran en ciertas bolsas. También se pueden utilizar para ayudar a mantener a la bolsa o como una alternativa a los adhesivos si se desarrollan problemas de la piel a accesorio</t>
  </si>
  <si>
    <t>cinturones de ostomia o accesorios,suministros de ostomia y productos no quirurgicos de drenaje de heridas</t>
  </si>
  <si>
    <t>Tapones de bolsa para ostomía</t>
  </si>
  <si>
    <t>Un elemento diseñado para encajarse a presión sobre la brida de barrera de la piel para un ajuste seguro y para evitar cualquier fuga.</t>
  </si>
  <si>
    <t>bases para bolsas de ostomia,suministros de ostomia y productos no quirurgicos de drenaje de heridas</t>
  </si>
  <si>
    <t>Kits de ventriculostomía</t>
  </si>
  <si>
    <t>Es una completa bandeja que trae todo lo necesario, ayuda y ahorra tiempo que emplearía en juntar el material requerido, lo cual puede ser crítico en una situación de emergencia. Todos los componentes vienen estériles.</t>
  </si>
  <si>
    <t>kits de ventriculostomia,suministros de ostomia y productos no quirurgicos de drenaje de heridas</t>
  </si>
  <si>
    <t>Mangas de irrigación para ostomía</t>
  </si>
  <si>
    <t>Sistema de sujeción en cintura y pierna, cople conector y manguera para desague.</t>
  </si>
  <si>
    <t>mangueras de irrigacion para ostomia,suministros de ostomia y productos no quirurgicos de drenaje de heridas</t>
  </si>
  <si>
    <t>Sutura y productos relacionados</t>
  </si>
  <si>
    <t>Suturas</t>
  </si>
  <si>
    <t>Producto hecho de materiales biológicos, tales como catgut y seda. La mayoría de los materiales de sutura modernos son sustancias sintéticas como el ácido poliglicólico, el ácido poliláctico y la polidioxanona, así como sustancias no absorbibles como el n</t>
  </si>
  <si>
    <t>cadgut,cadgut s/aguja,cadgut simple,hilo lino,hilo linotero,lino,lino cirugia,lino ciruguia,lino retorcido,monofilamento,punto quirurgico,sutura,sutura y productos relacionados</t>
  </si>
  <si>
    <t>Kits o bandejas o paquetes o sets para sutura</t>
  </si>
  <si>
    <t>Elementos necesarios para realizar la sutura de una herida, bandeja,paquetes, etc.</t>
  </si>
  <si>
    <t>equipos o bandejas o paquetes o juegos de sutura,sutura y productos relacionados</t>
  </si>
  <si>
    <t>Botones o puentes o accesorios relacionados para sutura</t>
  </si>
  <si>
    <t>Elemento utilizado al momento de suturar una cortada con la finalidad de que los puntos no corten la carne.  Se cose a traves de ellos.</t>
  </si>
  <si>
    <t>botones o puentes de sutura o accesorios relacionados,sutura y productos relacionados</t>
  </si>
  <si>
    <t>Botas y dispositivos de captura para sutura</t>
  </si>
  <si>
    <t>Instrumento de sutura para la colocación de puntos de sutura de colchón en el tejido blando, tal como un manguito de los rotadores, incluye un eje alargado con tanto una mandíbula fija y una mandíbula móvil dispuesta en el extremo distal de la misma. El e</t>
  </si>
  <si>
    <t>dispositivos para capturar sutura,sutura y productos relacionados</t>
  </si>
  <si>
    <t>Carritos o estantes para sutura</t>
  </si>
  <si>
    <t>Estantes móviles de sutura y pequeños artículos de suministro.</t>
  </si>
  <si>
    <t>carritos o estantes de sutura,sutura y productos relacionados</t>
  </si>
  <si>
    <t>Agujas para sutura</t>
  </si>
  <si>
    <t>Son agujas con agujeros u ojos que se suministran por separado de su hilo de sutura. La sutura debe estar cargado en el sitio, como se hace cuando se cosen en casa. La ventaja de esto es que cualquier combinación hilo y la aguja es posible adaptarse el tr</t>
  </si>
  <si>
    <t>agja sutura,aguja atraumatica,aguja sutura,agujas de sutura,agujas peas,agujas sutura,sutura y productos relacionados</t>
  </si>
  <si>
    <t>Kits de remoción o bandejas o paquetes o sets para sutura</t>
  </si>
  <si>
    <t>Elementos necesarios para remover la sutura de una herida, bandeja,paquetes, etc.</t>
  </si>
  <si>
    <t>equipos o bandejas o paquetes o juegos de quita sutura,sutura y productos relacionados</t>
  </si>
  <si>
    <t>Removedores de suturas</t>
  </si>
  <si>
    <t>Instrumento para quitar la sutura de una herida.</t>
  </si>
  <si>
    <t>quita sutura,sutura y productos relacionados</t>
  </si>
  <si>
    <t>Productos para limpiar la herida y desbridamiento</t>
  </si>
  <si>
    <t>Absorbentes para limpieza de heridas</t>
  </si>
  <si>
    <t>Suministro utilizado para el proceso de preparar, limpiar y embalaje y desbridamiento de heridas.</t>
  </si>
  <si>
    <t>absorbedores para limpiar la herida,desbridamiento,productos para limpiar la herida y debridement</t>
  </si>
  <si>
    <t>Esponjas de debridación</t>
  </si>
  <si>
    <t>Utensilio utilizado en el proceso de eliminación del tejido muerto, dañado o infectado para mejorar la salubridad del tejido restante.</t>
  </si>
  <si>
    <t>desbridamiento,esponjas de debridement,productos para limpiar la herida y debridement,tejido muerto</t>
  </si>
  <si>
    <t>Sistemas de lavado pulsado o accesorios relacionados para el tratamiento de heridas</t>
  </si>
  <si>
    <t>Equipo que utiliza el riego por pulsos y la succión para proporcionar una herida muy limpia para el reemplazo de las articulaciones y para la eliminación de residuos y otros contaminantes extraños de los pacientes de trauma.</t>
  </si>
  <si>
    <t>productos para limpiar la herida y debridement,sistemas de enjuague por impulsos o accesorios relacionados para el tratamiento de heridas</t>
  </si>
  <si>
    <t>Productos de debridación autolítica para uso médico</t>
  </si>
  <si>
    <t>Productos médicos utilizado en el proceso de eliminación del tejido muerto de forma natural, dañado o infectado para mejorar la salubridad del tejido restante.</t>
  </si>
  <si>
    <t>desbridamiento autolítico,desbridamiento natural,productos medicos autoliticos de debridement,productos para limpiar la herida y debridement,tubo de hidrogel de 85 grms. Tegagel</t>
  </si>
  <si>
    <t>Productos de debridación enzimática para uso médico</t>
  </si>
  <si>
    <t>Productos médicos utilizado en el proceso de eliminación del tejido muerto de forma química, dañado o infectado para mejorar la salubridad del tejido restante.</t>
  </si>
  <si>
    <t>desbridamiento enzimático,desbridamiento químico,productos medicos enzimaticos de debridement,productos para limpiar la herida y debridement</t>
  </si>
  <si>
    <t>Productos de debridación mecánica para uso médico</t>
  </si>
  <si>
    <t>Productos médicos utilizado en el proceso de eliminación del tejido muerto de forma de abrasión mecánica, dañado o infectado para mejorar la salubridad del tejido restante.  Procedimiento poco usado</t>
  </si>
  <si>
    <t>desbridamiento mecánico,productos medicos mecanicos de debridement,productos para limpiar la herida y debridement</t>
  </si>
  <si>
    <t>Productos de debridación quirúrgica para uso médico</t>
  </si>
  <si>
    <t xml:space="preserve">Productos médicos utilizado en el proceso de eliminación del tejido muerto de forma quirúrgica, dañado o infectado para mejorar la salubridad del tejido restante.  </t>
  </si>
  <si>
    <t>debridement quirúrgico,desbridamiento quirúrgico,productos medicos quirurgicos de debridement,productos para limpiar la herida y debridement</t>
  </si>
  <si>
    <t>Sistemas de irrigación de heridas</t>
  </si>
  <si>
    <t>Equipos necesarios para aplicar un flujo continuo de una solución a través de una superficie de la herida abierta para lograr la hidratación de heridas, para eliminar los restos más profundo, y para ayudar con el examen visual</t>
  </si>
  <si>
    <t>productos para limpiar la herida y debridement,sistemas de irrigacion de heridas</t>
  </si>
  <si>
    <t>Botellas limpiadoras</t>
  </si>
  <si>
    <t>Recipientes que permiten aplicar un flujo continuo de una solución a través de una superficie de la herida abierta para lograr la hidratación de heridas, para eliminar los restos más profundo, y para ayudar con el examen visual</t>
  </si>
  <si>
    <t>frascos limpiadores,productos para limpiar la herida y debridement</t>
  </si>
  <si>
    <t>Kits de desinfectantes</t>
  </si>
  <si>
    <t>Conjunto de elementos utilizados con la finalidad de reducir los organismos nocivos a un nivel que no dañan la salud ni la calidad de los bienes perecederos.</t>
  </si>
  <si>
    <t>kits desinfectantes,productos para limpiar la herida y debridement</t>
  </si>
  <si>
    <t>Bandejas de cuidado de heridas o de limpieza</t>
  </si>
  <si>
    <t>Productos utilizados para la limpieza de la piel en el area donde se encuentra la herida.</t>
  </si>
  <si>
    <t>bandejas de cuidado o limpieza cutaneos,productos para limpiar la herida y debridement</t>
  </si>
  <si>
    <t>Soluciones de limpieza de heridas</t>
  </si>
  <si>
    <t>Productos de limpieza que contienen contienen conservantes para retardar el crecimiento de bacterias, moho y hongos, y extender la vida útil del producto.</t>
  </si>
  <si>
    <t>productos para limpiar la herida y debridement,soluciones para la limpieza de heridas,vaselina esteril am 10 ml,vaselina esteril am 5 ml</t>
  </si>
  <si>
    <t>Productos para la curación de heridas</t>
  </si>
  <si>
    <t>Relleno de alginato de calcio para heridas</t>
  </si>
  <si>
    <t>Sal del ácido algínico proveniente de algunas variedades de algas utilizado para el empaque de heridas.</t>
  </si>
  <si>
    <t xml:space="preserve">
,alginato de calcio para el empaque de heridas,aposito alginato,aposito esteril de alginato de calcio en mecha tegagen,aposito esteril de alginato de calcio en parche tegagen,productos para relleno de heridas</t>
  </si>
  <si>
    <t>Férulas o stents nasales</t>
  </si>
  <si>
    <t>Es una férula que se coloca después de una septoplastia.</t>
  </si>
  <si>
    <t>productos para relleno de heridas,tablillas o estiradores nasales</t>
  </si>
  <si>
    <t>Tiras de relleno para cuidado de heridas</t>
  </si>
  <si>
    <t xml:space="preserve">Se utiliza para el embalaje o en los conductos de drenaje en aplicaciones de gestión de la atención de heridas, tales como nasal o sinusal embalaje, forúnculos, abscesos, fístulas y otras heridas que drenan o túneles. </t>
  </si>
  <si>
    <t>productos para relleno de heridas,tiras de empaque para el cuidado de heridas</t>
  </si>
  <si>
    <t>Dispositivos de sujeción de heridas, y accesorios y suministros</t>
  </si>
  <si>
    <t>Ligaduras de soporte mamario</t>
  </si>
  <si>
    <t>Es un ligamento que soporta los senos de una persona</t>
  </si>
  <si>
    <t>fajas de senos,productos para sujecion de heridas,sujeción de senos,sujeciones mamarias</t>
  </si>
  <si>
    <t>Ligaduras abdominales</t>
  </si>
  <si>
    <t>Es un ligamento que soporta el abdomen de una persona</t>
  </si>
  <si>
    <t>faja abdominal,fajas de sujecion abdominal,productos para sujecion de heridas</t>
  </si>
  <si>
    <t>Soportes para escroto</t>
  </si>
  <si>
    <t>Es un ligamento que soporta el conjunto de envolturas que cubren y alojan a los testículos.</t>
  </si>
  <si>
    <t>productos para sujecion de heridas,sujeciones escrotales,suspensorio</t>
  </si>
  <si>
    <t>Difusión de tecnologías de información y telecomunicaciones</t>
  </si>
  <si>
    <t>Dispositivos de comunicaciones y accesorios</t>
  </si>
  <si>
    <t>Dispositivos de comunicación personal</t>
  </si>
  <si>
    <t>Teléfonos móviles</t>
  </si>
  <si>
    <t xml:space="preserve">Dispositivo inalámbrico electrónico para acceder y utilizar los servicios de la red de telefonía celular o móvil. Se denomina celular en la mayoría de países latinoamericanos debido a que el servicio funciona mediante una red de celdas, donde cada antena </t>
  </si>
  <si>
    <t>celular,Celulares,móvil,teléfono móvil,Teléfonos móviles</t>
  </si>
  <si>
    <t>Busca personas</t>
  </si>
  <si>
    <t xml:space="preserve">Dispositivo de telecomunicaciones muy simple que recibe mensajes de texto corto. </t>
  </si>
  <si>
    <t>Beeper,Buscapersonas,Localizador,Rastreador</t>
  </si>
  <si>
    <t>Teléfonos de pago</t>
  </si>
  <si>
    <t>Teléfono que funciona introduciendo monedas, tarjetas telefonicas o tarjetas de crédito.</t>
  </si>
  <si>
    <t>telefono publico,teléfono público,Teléfonos públicos de previo pago,Teléprepago</t>
  </si>
  <si>
    <t>Se refiere a un teléfono que utiliza una línea telefónica medio sólido, como un hilo metálico o cable de fibra óptica para la transmisión a diferencia de una línea celular móvil que utiliza ondas de radio para la transmisión.</t>
  </si>
  <si>
    <t>HomePhone,línea de tierra,línea fija,línea principal,telefonía fija,Teléfono de casa,Teléfonos fijos</t>
  </si>
  <si>
    <t>Máquinas contestadoras</t>
  </si>
  <si>
    <t>Dispositivo para responder teléfonos y grabar mensajes de los comunicantes</t>
  </si>
  <si>
    <t>Contestadores automáticos,Grabadoras de voz,Operadoras automáticas,tam</t>
  </si>
  <si>
    <t>Teléfonos para propósitos especiales</t>
  </si>
  <si>
    <t>Dispositivo de telecomunicación diseñado para transmitir señales acústicas por medio de señales eléctricas a distancia para casos especiales.</t>
  </si>
  <si>
    <t>Teléfonos para usos especiales,Teléfonos satelitales</t>
  </si>
  <si>
    <t>Teléfonos digitales</t>
  </si>
  <si>
    <t>Dispositivo de telecomunicación diseñado para trasmitir señales en base a unos y ceros, el beneficio es que puede ofrecerse más servicio por esta vía y es mucho más clara que la analoga.</t>
  </si>
  <si>
    <t>Celulares,Teléfonos digitales</t>
  </si>
  <si>
    <t>Teléfonos análogos</t>
  </si>
  <si>
    <t>Dispositivo de telecomunicación diseñado para trasmitir señales en base a ondas.</t>
  </si>
  <si>
    <t>Teléfonos analógicos,Teléfonos de marcado</t>
  </si>
  <si>
    <t>Radios de dos vías</t>
  </si>
  <si>
    <t>Radio que puede transmitir y recibir (un transmisor-receptor), a diferencia de un receptor de radiodifusión que sólo recibe contenido. Una radio de dos vías (transmisor-receptor) permite al operador tener una conversación con otras radios similares que op</t>
  </si>
  <si>
    <t>Comunicaciones bilaterales por radio,Comunicaciones de radio aficionados</t>
  </si>
  <si>
    <t>2.2.5.3.03</t>
  </si>
  <si>
    <t>Alquiler de equipo de comunicación</t>
  </si>
  <si>
    <t>Partes o accesorios de dispositivos de comunicación personal</t>
  </si>
  <si>
    <t>Placas frontales de teléfonos móviles</t>
  </si>
  <si>
    <t>Conjunto de piezas duras y resistentes, por lo regular trabadas o articuladas entre sí, que da protección a los teléfonos moviles.</t>
  </si>
  <si>
    <t>Accesorios de teléfono móvil,Carcasas de teléfono móvil</t>
  </si>
  <si>
    <t>Marcadores de teléfonos</t>
  </si>
  <si>
    <t>Dispositivo electrónico que puede llamar automáticamente a números de teléfono para comunicar entre cualesquiera dos puntos de las redes telefónicas, celulares (móviles) y de buscas.</t>
  </si>
  <si>
    <t>Marcadores telefónicos,Sistema de aviso o alertas</t>
  </si>
  <si>
    <t>Cables de extensión para teléfonos</t>
  </si>
  <si>
    <t xml:space="preserve">Dos conductores eléctricos aislados son entrelazados para anular las interferencias de fuentes externas y diafonía de los cables opuestos. </t>
  </si>
  <si>
    <t>cable par trenzado,Cable telefonico de espiral,Cordones prolongadores de teléfono</t>
  </si>
  <si>
    <t>Placas frontales de teléfonos</t>
  </si>
  <si>
    <t>Conjunto de piezas duras y resistentes, por lo regular trabadas o articuladas entre sí, que da protección a los teléfonos.</t>
  </si>
  <si>
    <t>Carcasas de teléfonos,Cubiertas de teléfonos</t>
  </si>
  <si>
    <t>Cables para auriculares de teléfonos</t>
  </si>
  <si>
    <t>Conductor que lleva la señal del aparato teféfonico al auricular del telefono.</t>
  </si>
  <si>
    <t>Cables de microteléfono,Cordones de microteléfono</t>
  </si>
  <si>
    <t>Auriculares de teléfonos</t>
  </si>
  <si>
    <t xml:space="preserve">Dispositivo que el usuario lleva al oído para escuchar el sonido de audio a través del receptor. </t>
  </si>
  <si>
    <t>auricular,handset,Microteléfonos,teléfono,Teléfonos digitales</t>
  </si>
  <si>
    <t>Almohadillas para el oído o el parlante de los auriculares de teléfonos</t>
  </si>
  <si>
    <t>Almohada que incorpora altavoces. Por lo general está diseñado para ser una alternativa a los auriculares conectados a reproductores de medios portátiles.</t>
  </si>
  <si>
    <t>Almohadillas de altavoz y oídos de auriculares telefónicos</t>
  </si>
  <si>
    <t>Tubos de voz para los auriculares de teléfonos</t>
  </si>
  <si>
    <t>Dispositivo basado en dos conos unidos por un tubo de aire a través del cual habla puede ser transmitida a través de una distancia extendida.</t>
  </si>
  <si>
    <t>Tubos de voz de auriculares telefónicos</t>
  </si>
  <si>
    <t>Teléfonos de diadema</t>
  </si>
  <si>
    <t>Audifonos telefónicos,Auriculares telefónicos,headset,headsets</t>
  </si>
  <si>
    <t>Soportes o sujetadores o puestos de comunicación personal</t>
  </si>
  <si>
    <t xml:space="preserve">Base o cosa para apoyar o sostener los dispositivos   que envían y reciben archivos de una computadora a otra. </t>
  </si>
  <si>
    <t>Bases,Clip de celulares,monturas o apoyos de dispositivos de comunicación personal</t>
  </si>
  <si>
    <t>Protectores de líneas telefónicas</t>
  </si>
  <si>
    <t>Mecanismos para proteger equipos electrónicos conectados a líneas telefónicas urbanas con riesgo de recibir descargas 
atmosféricas y eléctricas</t>
  </si>
  <si>
    <t>Filtros de líneas telefónicas,Protectores de líneas telefónicas</t>
  </si>
  <si>
    <t>Descansa teléfonos</t>
  </si>
  <si>
    <t>Accesorios ergonomicos utilizados para poder sostener el auricular del teléfono entre el hombro y el oido.</t>
  </si>
  <si>
    <t>Bases de teléfonos,Soportes de teléfonos</t>
  </si>
  <si>
    <t>Convertidores de voz para teléfonos</t>
  </si>
  <si>
    <t>Sistema de alteración de la voz de una persona a cualquiera de hacerlos sonar como alguien más o para disfrazar su voz.</t>
  </si>
  <si>
    <t>Convertidores de voz telefónicos,Inversores de voz telefónicos</t>
  </si>
  <si>
    <t>Set telefónico manos libres para vehículos</t>
  </si>
  <si>
    <t>Dispositivos que se utilizan para poder hablar por teléfono sin necesidad de usar las manos ni sostener los aparatos junto a la cabeza.</t>
  </si>
  <si>
    <t>Accesorios de teléfono mano libres para el automovil,handfree,handsfree,kit manos libres,manos libres,Pack de teléfono manos libres para el automóvil</t>
  </si>
  <si>
    <t>Consola central para teléfonos</t>
  </si>
  <si>
    <t>Dispositivo que, integrado o no en una máquina, contiene los instrumentos para el control y operación de una central telefonica (Centrex)</t>
  </si>
  <si>
    <t>central telefónica,Central virtual,Consolas para centrex</t>
  </si>
  <si>
    <t>Unidades de grabación de conversaciones</t>
  </si>
  <si>
    <t>Dispositivo utilizado para grabar las conversaciones sostenida en una llamada telefónica.</t>
  </si>
  <si>
    <t>Grabadores digitales,Unidades de grabación de conversaciones</t>
  </si>
  <si>
    <t>Dispositivos de señalización para teléfonos</t>
  </si>
  <si>
    <t>Diseñado para alertar a los discapacitados auditivos, para su uso en ambientes de alto ruido ambiente, zonas hospitalarias tranquilas, bibliotecas y estudios de difusión.</t>
  </si>
  <si>
    <t>Dispositivos de señalización telefónica</t>
  </si>
  <si>
    <t>Adaptadores de auriculares</t>
  </si>
  <si>
    <t>Adaptadores de microteléfonos,Tarjetas de memoria</t>
  </si>
  <si>
    <t>Módulos o accesorios de busca personas</t>
  </si>
  <si>
    <t>Accesorios o aditamentos para los buscapersonas.</t>
  </si>
  <si>
    <t>Modelos de buscapersona,Módulos de buscapersonas o accesorios</t>
  </si>
  <si>
    <t>Teléfono de pago con mecanismos</t>
  </si>
  <si>
    <t>Mecanismo que va dentro de los teléfonos públicos, el cual se encarga de recibir la moneda que paga la llamada telefónica y procede a liberar el tiempo para hacer la llamada.</t>
  </si>
  <si>
    <t>Mecanismos de monedas de teléfonos públicos de previo pago,Tarjetas de prepago de teléfonos públicos</t>
  </si>
  <si>
    <t>Recipientes de monedas para teléfonos de pago</t>
  </si>
  <si>
    <t>Es el dispositivo de captura de la moneda para ingresar la moneda o el medio de pago al mecanismo de pago por moneda.</t>
  </si>
  <si>
    <t>Ranuras deslizantes de monedas de teléfonos públicos de previo pago,Rejilla,Ventana</t>
  </si>
  <si>
    <t>Cajas de monedas para teléfonos de pago</t>
  </si>
  <si>
    <t>Dispositivo final del mecanismo de pago por moneda utilizado en teléfonos públicos para resguardar todas las monedas que se han utilizado en un periodo de tiempo definido.</t>
  </si>
  <si>
    <t>Monederos de teléfonos públicos de previo pago</t>
  </si>
  <si>
    <t>Tolvas para teléfonos de pago</t>
  </si>
  <si>
    <t>,Depósitos de teléfonos públicos de previo pago</t>
  </si>
  <si>
    <t>Puertas de seguridad para las cajas de monedas de teléfonos de pago</t>
  </si>
  <si>
    <t>Dispositivo utilizado para cerrar y custodiar el depósito donde se encuentra el dinero que ha captado el teléfono público.</t>
  </si>
  <si>
    <t>Puerta de teléfono público</t>
  </si>
  <si>
    <t>Protectores de micrófono para teléfonos de pago</t>
  </si>
  <si>
    <t>Se utilizan para proteger los micrófonos que de otro modo son sacudidas por el viento o vocales de consonantes oclusivas como "P", "B", etc</t>
  </si>
  <si>
    <t>Protecciones del micrófono de teléfonos públicos de previo pago</t>
  </si>
  <si>
    <t>Pieles o placas frontales para notebook o palm</t>
  </si>
  <si>
    <t>Elemento que sirve para cubrir las partes internas de una notebook o una palm</t>
  </si>
  <si>
    <t>Caratulas protectora,Carcasas o máscaras para palmtop o notebook</t>
  </si>
  <si>
    <t>Kits de iniciación para teléfonos móviles</t>
  </si>
  <si>
    <t>Conjunto de accesorios que son requeridos al adquirir teléfonos móviles.</t>
  </si>
  <si>
    <t>Kit de inicio de telélefonos móviles,Packs de inicio de teléfonos móviles</t>
  </si>
  <si>
    <t>Componentes para tecnología de la información, difusión o telecomunicaciones</t>
  </si>
  <si>
    <t>Tarjetas del sistema</t>
  </si>
  <si>
    <t>Tarjetas aceleradoras de gráficas o video</t>
  </si>
  <si>
    <t xml:space="preserve"> Es una tarjeta de expansión para una computadora u ordenador, encargada de procesar los datos provenientes de la CPU y transformarlos en información comprensible y representable en un dispositivo de salida, como un monitor o televisor.</t>
  </si>
  <si>
    <t>Tarjetas aceleradoras de vídeo o gráficos,Tarjetas procesadora de imagen</t>
  </si>
  <si>
    <t>Tarjetas de módulos de memoria</t>
  </si>
  <si>
    <t>Dispositivo de almacenamiento que conserva la información que le ha sido almacenada de forma correcta aun con la pérdida de energía, es decir, es una memoria no volátil.</t>
  </si>
  <si>
    <t>Memorias USB,tarjeta de memoria flash,Tarjetas de módulo de memoria</t>
  </si>
  <si>
    <t>Tarjetas de módem</t>
  </si>
  <si>
    <t>Es un periférico que permite conectar una computadora a una proveedor de servicio de internet.</t>
  </si>
  <si>
    <t>Tarjetas de internet,Tarjetas de módem</t>
  </si>
  <si>
    <t>Tarjetas de interface de red</t>
  </si>
  <si>
    <t xml:space="preserve">Periférico que permite la comunicación con aparatos conectados entre sí y también permite compartir recursos entre dos o más computadoras (discos duros, CD-ROM, impresoras, etc). </t>
  </si>
  <si>
    <t>adaptador de red,NIC,tarjeta de red,Tarjetas de enlace,Tarjetas de interfaz de red</t>
  </si>
  <si>
    <t>Tarjetas receptoras de red óptica</t>
  </si>
  <si>
    <t>Periférico que permite la recepción de comunicación de un punto a otro a través de fibra optica.</t>
  </si>
  <si>
    <t>Tarjetas de recepción de redes ópticas,Tarjetas para cableado de fibra óptica</t>
  </si>
  <si>
    <t>Tarjetas transmisoras de red óptica</t>
  </si>
  <si>
    <t>Periférico que permite la transmisión de un punto a otro.con la computadora a través de fibra optica.</t>
  </si>
  <si>
    <t>Tarjetas de transmisión de redes de fibra óptica,Tarjetas de transmisión de redes ópticas</t>
  </si>
  <si>
    <t>Tarjetas periféricas controladoras</t>
  </si>
  <si>
    <t xml:space="preserve">Componente de hardware que funciona como una interfaz entre la tarjeta madre (placa base) y otros componentes del ordenador. </t>
  </si>
  <si>
    <t>Tarjetas controladoras de periféricos</t>
  </si>
  <si>
    <t>Tarjetas de puerto en serie</t>
  </si>
  <si>
    <t>Interfaz de comunicaciones de datos digitales, frecuentemente utilizado por computadoras y periféricos, donde la información es transmitida bit a bit enviando un solo bit a la vez, en contraste con el puerto paralelo que envía varios bits simultáneamente.</t>
  </si>
  <si>
    <t>puerto serial,puerto serie,Tarjetas de puerto en serie</t>
  </si>
  <si>
    <t>Tarjetas de interface de red inalámbrica</t>
  </si>
  <si>
    <t>Periférico que permite la comunicación vía inhalambrica con otros aparatos y también permite compartir recursos entre dos o más computadoras.</t>
  </si>
  <si>
    <t>adaptador de red,Controlador lógico programable Módulo de comunicación,tarjeta de red</t>
  </si>
  <si>
    <t>Tarjetas o puertos de interruptor</t>
  </si>
  <si>
    <t>Es un dispositivo digital lógico de interconexión de redes de computadoras que opera en la capa de enlace de datos del modelo OSI. Su función es interconectar dos o más segmentos de red, de manera similar a los puentes de red, pasando datos de un segmento</t>
  </si>
  <si>
    <t>Tarjetas o puertos de conmutación</t>
  </si>
  <si>
    <t>Módulos o interfaces de procesadores de tablero (board) del sistema</t>
  </si>
  <si>
    <t>Tarjetas de interface de telecomunicaciones de modo de transferencia asincrónico atm</t>
  </si>
  <si>
    <t>Un concepto de telecomunicaciones definido por las normas ANSI e ITU (antes CCITT) para el transporte de una gama completa de tráfico de los usuarios, incluidas las señales de vídeo, de voz y datos.</t>
  </si>
  <si>
    <t>Tarjetas de interfaz de telecomunicaciones de modo de transferencia asíncrono (ATM)</t>
  </si>
  <si>
    <t>Tarjetas de aceleración de audio</t>
  </si>
  <si>
    <t>Tarjeta de expansión de alta velocidad para computadoras que permite la salida de audio controlada por un programa informático llamado controlador.</t>
  </si>
  <si>
    <t>Tarjetas aceleradoras de sonido</t>
  </si>
  <si>
    <t>Procesadores de unidad de procesamiento central cpu</t>
  </si>
  <si>
    <t>A veces se refiere simplemente como el procesador central, pero máscomúnmente se llama el procesador, la CPU es el cerebro del equipo en el que la mayoría de los cálculos se llevan a cabo. En términos de poder de cómputo, la CPU es el elemento más importa</t>
  </si>
  <si>
    <t>Procesadores de unidad central de procesamiento (CPU)</t>
  </si>
  <si>
    <t>Placas secundarias</t>
  </si>
  <si>
    <t>Es una placa de circuito destinado a ser una extensión o "hija" de una placa madre (o "placa base"), o en ocasiones de otra tarjeta. En particular, placas secundarias suelen tener los enchufes, tomas de corriente, clavijas, conectores y otros accesorios p</t>
  </si>
  <si>
    <t>placa hija,placa secundaria,Placas hija,tarjeta mezzanine</t>
  </si>
  <si>
    <t>Módulo de fibra de compensación de dispersión dcfm</t>
  </si>
  <si>
    <t>En programación un módulo es una porción de un programa de computadora. De las varias tareas que debe realizar un programa para cumplir con su función u objetivos, un módulo realizará, comúnmente, una de dichas tareas (o varias, en algún caso).</t>
  </si>
  <si>
    <t>Módulos DCFM</t>
  </si>
  <si>
    <t>Módulos de intercambio de comunicación de datos</t>
  </si>
  <si>
    <t>La Telemática cubre un campo científico y tecnológico de una considerable amplitud, englobando el estudio, diseño, gestión y aplicación de las redes y servicios de comunicaciones, para el transporte, almacenamiento y procesado de cualquier tipo de informa</t>
  </si>
  <si>
    <t>Módulos telemáticos de intercambio</t>
  </si>
  <si>
    <t>Placa central de microordenador.</t>
  </si>
  <si>
    <t>Componente clave de la computadora. En ella se encuentra el microprocesador, la memoria y otros circuitos que son fundamentales para lograr el correcto funcionamiento de una computadora.</t>
  </si>
  <si>
    <t>mainboard,motherboard,placa madre,placa principal,Placas base,plaqueta madre,tarjeta madre</t>
  </si>
  <si>
    <t>Tarjetas de puertos paralelos</t>
  </si>
  <si>
    <t xml:space="preserve">Tarjeta de expansión para crear una interfaz entre una computadora y un periférico, cuya principal característica es que los bits de datos viajan juntos, enviando un paquete de byte a la vez. </t>
  </si>
  <si>
    <t>puerto paralelo,Tarjetas de puerto en paralelo</t>
  </si>
  <si>
    <t>Tarjetas de captura de video</t>
  </si>
  <si>
    <t xml:space="preserve">Tarjeta de expansión para una computadora u ordenador, encargada de procesar los datos provenientes de la CPU y transformarlos en información comprensible y representable en un dispositivo de salida, como un monitor o televisor. </t>
  </si>
  <si>
    <t>adaptador de pantalla,placa de vídeo,tarjeta aceleradora de gráficos,tarjeta de vídeo,tarjeta gráfica,Tarjetas de entrada de vídeo</t>
  </si>
  <si>
    <t>Interfaces de interface digital de instrumentos musicales midi</t>
  </si>
  <si>
    <t>Son aparatos que convierten la información MIDI enviada por un instrumento musical MIDI a datos de computadora y viceversa. Los instrumentos musicales MIDI más comunes son: sintetizadores, pianos, órganos y baterías electrónicas, pedales de efecto para gu</t>
  </si>
  <si>
    <t>Interfaces MIDI,interfaz MIDI</t>
  </si>
  <si>
    <t>Interfaces de componentes de intercambio codec</t>
  </si>
  <si>
    <t>Códec es la abreviatura de codificador-decodificador. Describe una especificación desarrollada en software, hardware o una combinación de ambos, capaz de transformar un archivo con un flujo de datos (stream) o una señal. Los códecs pueden codificar el flu</t>
  </si>
  <si>
    <t>Interfaces CODEC de componentes de intercambio</t>
  </si>
  <si>
    <t>Puertos seriales infrarrojos</t>
  </si>
  <si>
    <t>Dispositivo que utiliza la forma de transmisión y recepción de datos por rayos infrarrojo.</t>
  </si>
  <si>
    <t>Puertos infrarrojos en serie</t>
  </si>
  <si>
    <t>Servidores de impresoras</t>
  </si>
  <si>
    <t>Concentrador, o más bien un servidor, que conecta una impresora a red, para que cualquier PC pueda acceder a ella e imprimir trabajos, sin depender de otro PC para poder utilizarla, como es el caso de las impresoras compartidas.</t>
  </si>
  <si>
    <t>Administrador de impresora,Servidores de impresora</t>
  </si>
  <si>
    <t>Enfriadores de unidades de procesamiento central</t>
  </si>
  <si>
    <t>Ventilador que se utiliza en los gabinetes de computadoras y otros dispositivos electrónicos para refrigerarlos. Por lo general el aire caliente es sacado desde el interior del dispositivo con los coolers.</t>
  </si>
  <si>
    <t>Ventiladores de unidad central de procesamiento (CPU)</t>
  </si>
  <si>
    <t>Procesador central controlador de consola</t>
  </si>
  <si>
    <t>Consiste en los procesadores y una multitud de dispositivos periféricos tales como las unidades de disco (llamados dispositivos de almacenamiento de acceso directo o DASD), unidades de cinta magnética, y varios tipos de consolas de usuario.</t>
  </si>
  <si>
    <t>Unidad central de controlador de consola</t>
  </si>
  <si>
    <t>Convertidor de canales</t>
  </si>
  <si>
    <t>Dispositivo utilizado para  la separación galvánica de señales.</t>
  </si>
  <si>
    <t>Convertidor de canal,Transformador de señal</t>
  </si>
  <si>
    <t>Procesador central de interface canal a canal</t>
  </si>
  <si>
    <t xml:space="preserve">Conexión física y funcional entre dos sistemas o dispositivos de cualquier tipo dando una comunicación entre distintos niveles. </t>
  </si>
  <si>
    <t>Unidad central de interfaz de canal a canal</t>
  </si>
  <si>
    <t>Unidad de control</t>
  </si>
  <si>
    <t>Es uno de los tres bloques funcionales principales en los que se divide una unidad central de procesamiento (CPU). Los otros dos bloques son la unidad de proceso y el bus de entrada/salida.</t>
  </si>
  <si>
    <t>UC,Unidad de control</t>
  </si>
  <si>
    <t>Procesador central de instalación de acoplamientos</t>
  </si>
  <si>
    <t>Componente de hardware que permite a más de un procesador acceder a los mismos datos.</t>
  </si>
  <si>
    <t>Unidad central de instalación de conector</t>
  </si>
  <si>
    <t>Convertidor o controlador de bus de interface</t>
  </si>
  <si>
    <t>Una interfaz puede ser definida como un intérprete de condiciones externas al sistema, a través de transductores y otros dispositivos, que permite una comunicación con actores externos, como personas u otros sistemas, a través de un protocolo común a ambo</t>
  </si>
  <si>
    <t>Controlador o convertidor de interfaz bus</t>
  </si>
  <si>
    <t>Tarjetas de fax</t>
  </si>
  <si>
    <t>Tarjeta de expansión que permite transmitir y recibir información por medio de una línea telefónica, además de que puede utilizarse para que la computadora se conecte a la red de internet.</t>
  </si>
  <si>
    <t>Tarjetas de fax,Tarjetas de fax modem</t>
  </si>
  <si>
    <t>Tarjetas de audio conferencia</t>
  </si>
  <si>
    <t>Tarjeta de expansión para computadoras que permite la salida de audio.</t>
  </si>
  <si>
    <t>Tarjetas de audioconferencia</t>
  </si>
  <si>
    <t>Tarjetas de voz</t>
  </si>
  <si>
    <t xml:space="preserve">Tarjeta de expansión para computadoras que permite la salida de audio controlada por un programa informático llamado controlador </t>
  </si>
  <si>
    <t>placa de sonido,tarjeta de expansión,tarjeta de sonido,Tarjetas de voz</t>
  </si>
  <si>
    <t>Interruptores de interface de bus</t>
  </si>
  <si>
    <t xml:space="preserve">Son placas de circuito impreso formadas por chipsets  montados con todos los componentes necesarios para realizar su función. </t>
  </si>
  <si>
    <t>Conmutadores de interfaz bus</t>
  </si>
  <si>
    <t>Dispositivo de sincronización de paquete de datos de red</t>
  </si>
  <si>
    <t>Son los dispositivos qe hacen posible la sincronización de datos y asi hacer que dos 
conjuntos de datos sean aparentemente idénticos.</t>
  </si>
  <si>
    <t>Dispositivo de sincronización de paquetes de datos de red</t>
  </si>
  <si>
    <t>Adaptadores para hardware o telefonía</t>
  </si>
  <si>
    <t>Un adaptador de teléfono analógico o ATA, es un dispositivo utilizado para conectar uno o más teléfonos analógicos estándar a un sistema de telefonía digital (tal como voz sobre IP) o a un sistema de teléfono no estándar</t>
  </si>
  <si>
    <t>Adaptadores de telefonía o hardware</t>
  </si>
  <si>
    <t>Convertidores de transceptores y medios</t>
  </si>
  <si>
    <t>Dispositivo que cuenta con un transmisor y un receptor que comparten parte de la circuitería o se encuentran dentro de la misma caja. Cuando el transmisor y el receptor no tienen en común partes del circuito electrónico se conoce como transmisor-receptor.</t>
  </si>
  <si>
    <t>Transceptores y convertidores de soporte</t>
  </si>
  <si>
    <t>Componentes del chasis</t>
  </si>
  <si>
    <t>Carcasas de computadoras</t>
  </si>
  <si>
    <t>Las carcasas, torres, gabinetes, cajas o chasis de computadora u ordenador, son el armazón del equipo que contiene los componentes del ordenador, normalmente construidos de acero, plástico o aluminio.</t>
  </si>
  <si>
    <t>Chasis del ordenador</t>
  </si>
  <si>
    <t>Carcasas de equipos de red</t>
  </si>
  <si>
    <t>Comprende una superficie plana rectangular para el montaje en la parte frontal de una cara de un chasis de equipos, por lo menos un soporte de sujeción para el montaje de la superficie plana rectangular, y dos o más elementos de fijación para fijar la sup</t>
  </si>
  <si>
    <t>Chasis del equipo de red</t>
  </si>
  <si>
    <t>Componentes de apilamiento de carcasas</t>
  </si>
  <si>
    <t>Es un soporte metátlico donde se van sujetando todos los componentes de una computadora</t>
  </si>
  <si>
    <t>Componentes de apilamiento del chasis</t>
  </si>
  <si>
    <t>Bahías o canastas para equipos electrónicos</t>
  </si>
  <si>
    <t>Soporte técnico en informática, mediante el uso de módulos y equipos electrónicos por redes inalambricas .</t>
  </si>
  <si>
    <t>Bandejas o módulos de equipo electrónico</t>
  </si>
  <si>
    <t>Expansores</t>
  </si>
  <si>
    <t>El expansor es un procesador de dinámica del audio.(tambien usado como filtro de grabaciones profesionales) Hace el proceso inverso de un compresor, ya que aumenta el rango dinámico de la señal de audio</t>
  </si>
  <si>
    <t>Aumentadores,Expansores</t>
  </si>
  <si>
    <t>Marcos de drive removibles</t>
  </si>
  <si>
    <t>Son en realidad bahías de unidad sólo modificados que permiten un disco duro estándar montado en un conjunto de soporte para ser insertado y retirado fácilmente. En efecto, se utiliza un bastidor / sistema de soporte para convertir un disco duro interno e</t>
  </si>
  <si>
    <t>bahías de extracción,Bastidores de disco extraíbles</t>
  </si>
  <si>
    <t>Bandejas o ensamblajes para almacenamiento de dispositivos</t>
  </si>
  <si>
    <t>Son componentes que leen o escriben datos en medios o soportes de almacenamiento, y juntos conforman la [[Almacenamiento secundario|memoria o almacenamiento secundario]</t>
  </si>
  <si>
    <t>Conjuntos o bandejas de dispositivos de almacenamiento</t>
  </si>
  <si>
    <t>Placas traseras o paneles o ensamblajes</t>
  </si>
  <si>
    <t xml:space="preserve">es una tarjeta de circuito impreso a la que se conectan los componentes que constituyen la computadora u ordenador. Es una parte fundamental a la hora de armar una PC de escritorio o portátil. Tiene instalados una serie de circuitos integrados, entre los </t>
  </si>
  <si>
    <t>Tarjeta madre posterior o paneles o conjuntos</t>
  </si>
  <si>
    <t>Bastidores (dispositivos de montaje) para computadores</t>
  </si>
  <si>
    <t>Es un dispositivo que sirve como unidad de acoplamiento.</t>
  </si>
  <si>
    <t>Soporte de computadora,Soportes de ordenador</t>
  </si>
  <si>
    <t>Placas frontales para computadores</t>
  </si>
  <si>
    <t>Cualquier tipo de metal o placa de plástico diseñada para encajar en un dispositivo o componente de la computadora para mejorar la funcionalidad del dispositivo o su aspecto</t>
  </si>
  <si>
    <t>Paneles frontales de la computadora,Paneles frontales de ordenador</t>
  </si>
  <si>
    <t>Extensores de consola</t>
  </si>
  <si>
    <t>Dispositivo que permite conectarsela a una consola y esta poder ser utilizada en otra habitación.</t>
  </si>
  <si>
    <t>Duplicadores de consola,Extensores de consola</t>
  </si>
  <si>
    <t>Kits de cubiertas para bahías de drives</t>
  </si>
  <si>
    <t>Elemento diseñado para cubrir las unidades de disco y alejarlas del polvo del ambiente.</t>
  </si>
  <si>
    <t>Kits de cubiertas de módulos de disco</t>
  </si>
  <si>
    <t>Torres de arreglo de drives de discos duros</t>
  </si>
  <si>
    <t>Equipo de computo que consta de un grupo de Dispositivo de almacenamiento de datos no volátil que emplea un sistema de grabación magnética para almacenar datos digitales, que se conectan a una computadora u otro equipo.</t>
  </si>
  <si>
    <t>Torres de disposición de discos duros</t>
  </si>
  <si>
    <t>Dispositivos de almacenamiento</t>
  </si>
  <si>
    <t>Unidades de disco flexible</t>
  </si>
  <si>
    <t>Dispositivo o unidad lectora/grabadora de disquetes</t>
  </si>
  <si>
    <t>Disquete,disquetera,Unidades de discos flexibles</t>
  </si>
  <si>
    <t>Series de disco duro</t>
  </si>
  <si>
    <t>Conjunto de dispositivos de almacenamiento de datos no volátil que emplea un sistema de grabación magnética para almacenar datos digitales.</t>
  </si>
  <si>
    <t>Conjuntos de discos duros,RAID</t>
  </si>
  <si>
    <t>Dispositivo de almacenamiento de datos no volátil que emplea un sistema de grabación magnética para almacenar datos digitales.</t>
  </si>
  <si>
    <t>disco rigido,Discos de almacenamieto de datos,Discos duros</t>
  </si>
  <si>
    <t>Series de cintas</t>
  </si>
  <si>
    <t>Es un dispositivo destinado a almacenar datos en cintas magnéticas</t>
  </si>
  <si>
    <t>Bloques de cintas,Cintas de magnética</t>
  </si>
  <si>
    <t>Unidades de cintas</t>
  </si>
  <si>
    <t xml:space="preserve">Dispositivo destinado a almacenar datos en cintas magnéticas. </t>
  </si>
  <si>
    <t>datassette,Unidades de cinta de bloque,Unidades de cinta magnética</t>
  </si>
  <si>
    <t>Prensado disco compacto que contiene los datos de acceso, pero sin permisos de escritura, un equipo de almacenamiento y reproducción de música.</t>
  </si>
  <si>
    <t>CD convencional,CD de sólo lectura,CDROM,CD-ROM,ROM</t>
  </si>
  <si>
    <t>Disco compacto cd de lectura y escritura</t>
  </si>
  <si>
    <t>Disco óptico regrabable.</t>
  </si>
  <si>
    <t>CD ( WORM ),CD de lectura y escritura,CD-RW</t>
  </si>
  <si>
    <t>Disco de almacenamiento de datos</t>
  </si>
  <si>
    <t>DVD de sólo lectura,DVD+R,DVDR,DVD-R</t>
  </si>
  <si>
    <t>Disco versátil digital dvd de lectura y escritura</t>
  </si>
  <si>
    <t xml:space="preserve">DVD regrabable o DVD borrable que permite grabar y borrar un numero indeterminado de veces. </t>
  </si>
  <si>
    <t>DVD de lectura y escritura,DVD+RW,DVD-RW</t>
  </si>
  <si>
    <t>Unidades de magneto óptico mo</t>
  </si>
  <si>
    <t xml:space="preserve">Tipo de disco óptico capaz de escribir y reescribir los datos sobre sí. Al igual que un CD-RW, puede ser utilizado tanto para almacenar datos informáticos como pistas de audio. </t>
  </si>
  <si>
    <t>Unidades de  Disco MO,Unidades magnetoópticas (MO)</t>
  </si>
  <si>
    <t>Unidades de medios removibles de alta capacidad</t>
  </si>
  <si>
    <t xml:space="preserve">Dispositivo o periférico de almacenamiento, que utiliza discos duros como soporte de almacenamiento; dichos soportes son del tipo magneto-óptico. </t>
  </si>
  <si>
    <t>Unidades de medios desmontables de gran capacidad</t>
  </si>
  <si>
    <t>Equipos electrónicos de duplicación de medios o información</t>
  </si>
  <si>
    <t>Dispositivos o periférico de almacenamiento, diseñado con la finalidad de hacer duplicados de un meio a otro o soportes de la información.</t>
  </si>
  <si>
    <t>Equipo de duplicación de datos o soportes electrónicos,Soporte técnico</t>
  </si>
  <si>
    <t>Unidades de lectura y escritura de arquitectura de interconexión de componentes periféricos</t>
  </si>
  <si>
    <t>unidades internas y externas de almacenamiento masivo de datos de distintas tecnologías, utilizando topologías NAS, DAS, SAN, etc</t>
  </si>
  <si>
    <t>Unidades de escritura y lectura de arquitectura microcanal de interconexión de componentes periféricos</t>
  </si>
  <si>
    <t>Accesorios de dispositivos de almacenamiento</t>
  </si>
  <si>
    <t>Cambiadores de discos ópticos</t>
  </si>
  <si>
    <t>Dispositivo de almacenamiento de datos que se pueden cargar y descargar automáticamente los discos ópticos, como discos compactos, DVD, Ultra Density Optical o disco Blu-ray y puede proporcionar terabytes (TB) y petabytes (PB) de almacenamiento terciario.</t>
  </si>
  <si>
    <t>cambiadores de disco de fibra óptica,Cambiadores de disco óptico</t>
  </si>
  <si>
    <t>Bibliotecas de unidades de cinta</t>
  </si>
  <si>
    <t>Dispositivo de almacenamiento que contiene una o más unidades de cinta, un número de ranuras para sujetar cartuchos de cinta, un lector de código de barras para identificar los cartuchos de cinta y un método automatizado para las cintas de carga (un robot</t>
  </si>
  <si>
    <t>Bibliotecas de unidad de cinta magnética</t>
  </si>
  <si>
    <t>Dispositivos de almacenamiento extraíbles</t>
  </si>
  <si>
    <t>Discos compactos cd</t>
  </si>
  <si>
    <t>Soporte digital óptico utilizado para almacenar cualquier tipo de información</t>
  </si>
  <si>
    <t>Disco de almacenamineto de datos,Discos compactos (CD)</t>
  </si>
  <si>
    <t>Cintas en blanco</t>
  </si>
  <si>
    <t>Cintas de almacenamiento que no se han utilizado.</t>
  </si>
  <si>
    <t>Cintas nuevas,Cintas vírgenes</t>
  </si>
  <si>
    <t xml:space="preserve">Disco de almacenamiento de datos cuyo estándar surgió en 1995. </t>
  </si>
  <si>
    <t>Disco de almacenamiento de video digital,Discos vídeo digitales (DVD)</t>
  </si>
  <si>
    <t>Discos flexibles</t>
  </si>
  <si>
    <t>Medio de almacenamiento o soporte de almacenamiento de datos formado por una pieza circular de material magnético, fina y flexible (de ahí su denominación) encerrada en una cubierta de plástico, cuadrada o rectangular, que se puede utilizar en una computa</t>
  </si>
  <si>
    <t>disco flexible,Disco flexible de almacenamiento de datos,diskette,disquete,Disquetes,floppy disk</t>
  </si>
  <si>
    <t>Tarjeta flash de almacenamiento de memoria</t>
  </si>
  <si>
    <t>Permite la lectura y escritura de múltiples posiciones de memoria en la misma operación.</t>
  </si>
  <si>
    <t>Dispositivos de almacenamiento de memoria flash,llave maya,memoria,USB</t>
  </si>
  <si>
    <t>Accesorios de dispositivos de almacenamiento extraíbles</t>
  </si>
  <si>
    <t>Estuches para discos compactos</t>
  </si>
  <si>
    <t>Recipiente que almacena elementos para soporte digital óptico utilizado para almacenar cualquier tipo de información</t>
  </si>
  <si>
    <t>Cajas de CD,Cajas de discos compacto</t>
  </si>
  <si>
    <t>Estuches para discos flexibles</t>
  </si>
  <si>
    <t>Recipiente que almacena elementos para ser utilizados como medio de almacenamiento o soporte de almacenamiento de datos formado por una pieza circular de material magnético, fina y flexible (de ahí su denominación) encerrada en una cubierta de plástico, c</t>
  </si>
  <si>
    <t>Cajas de disco flexibles,Cajas de disquetes</t>
  </si>
  <si>
    <t>Sujetadores de almacenadores de multimedia</t>
  </si>
  <si>
    <t>Organizadores que se pueden adquirir para mantener en orden los medios de almacenamiento</t>
  </si>
  <si>
    <t>Cajas de almacenamientos de diferentes soportes,mueble para cd</t>
  </si>
  <si>
    <t>Almacenadores para video cintas de escáner de hélice vertical vhs o accesorios</t>
  </si>
  <si>
    <t>Mueble uitlizado para almacenar y ordenar las cintas de vhs y otros acccesorios.</t>
  </si>
  <si>
    <t>Almacenamiento de cintas de vídeo VHS o accesorios,mueble para cd</t>
  </si>
  <si>
    <t>Gabinetes para medios múltiples</t>
  </si>
  <si>
    <t>Mueble utilizado para resguardar y tener a disposición los soportes de almacenamiento.</t>
  </si>
  <si>
    <t>Armarios para diferentes soportes,Consolas,mueble para cd</t>
  </si>
  <si>
    <t>Subconjuntos para dispositivos electrónicos</t>
  </si>
  <si>
    <t>Partes de piezas de teléfono</t>
  </si>
  <si>
    <t>Repuestos que sirven para mantener funcionando las unidades telefonicas.</t>
  </si>
  <si>
    <t>Partes de la pieza de teléfono,repuestos para telefonos</t>
  </si>
  <si>
    <t>Generadores de timbres de teléfono</t>
  </si>
  <si>
    <t>Es el dispositivo que esta dentro de las unidades telefónicas y tienen como funión principal emitir el sonido cuando una llamada esta entrado.</t>
  </si>
  <si>
    <t>Generadores de señal de llamada del teléfono</t>
  </si>
  <si>
    <t>Timbres externos o sus partes</t>
  </si>
  <si>
    <t>Unidad externa que se le instala a los teléfonos para que sirvan de generador de señal de llamada a una unidad de teléfono convencional.</t>
  </si>
  <si>
    <t>Llamador externo o sus piezas</t>
  </si>
  <si>
    <t>Teclas o teclados</t>
  </si>
  <si>
    <t>La parte superior reemplazable del teclado.</t>
  </si>
  <si>
    <t>Capuchones del teclado o teclas,Cubrertor del teclado,funda del teclado</t>
  </si>
  <si>
    <t>Componentes de dispositivo de entrada o unidad de almacenamiento</t>
  </si>
  <si>
    <t>Es cualquier tipo de hardware que almacena los datos.</t>
  </si>
  <si>
    <t>Brazos y ensamblaje de cabezal</t>
  </si>
  <si>
    <t>Lente o sistema óptico para enfocar una imagen</t>
  </si>
  <si>
    <t>Conjunto y brazos de visor</t>
  </si>
  <si>
    <t>Ensamblajes de plomo</t>
  </si>
  <si>
    <t>Conjunto de conductos por los cuales un elemento del circuito se conecta electricamente con otro</t>
  </si>
  <si>
    <t>cableado estructurado,Conjuntos de cableado</t>
  </si>
  <si>
    <t>Ensamblajes de apilamiento de cabezales</t>
  </si>
  <si>
    <t>Un sistema de comprobación de los elementos de lectura / escritura de la cabeza de un conjunto de pila de la cabeza ("HSA"). Una HSA completado se coloca en el aparato de ensayo. Las puntas de prueba se alinean y se colocan en contacto eléctrico con los c</t>
  </si>
  <si>
    <t>Conjuntos de cabezas (HSA)</t>
  </si>
  <si>
    <t>Tope de protección anti choque</t>
  </si>
  <si>
    <t>Paradas de emergencias</t>
  </si>
  <si>
    <t>Paradas por fallo</t>
  </si>
  <si>
    <t>Platos o discos</t>
  </si>
  <si>
    <t>Componente principal de un disco duro: es un disco circular en el que se almacenan datos en formato magnético. El hecho de que estos platos o discos sean rígidos es el que les da su nombre, en oposición a los materiales flexibles empleados en los disquete</t>
  </si>
  <si>
    <t>Disco rigido,discos,Platos</t>
  </si>
  <si>
    <t>Ensamblajes de cabezal de lectura y escritura</t>
  </si>
  <si>
    <t>Es un conjunto de brazos alineados verticalmente que se mueven hacia dentro o fuera según convenga, todos a la vez. En la punta de dichos brazos están las cabezas de lectura/escritura, que gracias al movimiento del cabezal pueden leer tanto zonas interior</t>
  </si>
  <si>
    <t>Conjuntos de cabezas de lectura/escritura</t>
  </si>
  <si>
    <t>Unidades de disco de motor</t>
  </si>
  <si>
    <t xml:space="preserve"> Se refiere a aquel dispositivo o aparato que realiza las operaciones de lectura y escritura de los medios o soportes de almacenamiento con forma de disco, refiriéndose a las unidades de disco duro, unidades de discos flexibles (disquetes: 5¼", 3½"), unid</t>
  </si>
  <si>
    <t>Dispositivos de motor de disco</t>
  </si>
  <si>
    <t>Ensamblajes de regleta</t>
  </si>
  <si>
    <t>Grupo de elementos utilizados para la tecnología.</t>
  </si>
  <si>
    <t>Conjuntos de peines</t>
  </si>
  <si>
    <t>Equipo informático y accesorios</t>
  </si>
  <si>
    <t>Computadores</t>
  </si>
  <si>
    <t xml:space="preserve">Nodo que forma parte de una red, provee servicios a otros nodos denominados clientes.Una computadora en la que se ejecuta un programa que realiza alguna tarea en beneficio de otras aplicaciones llamadas clientes, tanto si se trata de un ordenador central </t>
  </si>
  <si>
    <t>servidor,Servidores</t>
  </si>
  <si>
    <t>Servidores de computador de gama alta</t>
  </si>
  <si>
    <t>Sistemas que responden a las peticiones a través de una red de ordenadores para proporcionar o ayudar a proporcionar un servicio de red de la mayor potencia y sofisticación</t>
  </si>
  <si>
    <t>Computadoras de gama alta,Servidores de gama alta</t>
  </si>
  <si>
    <t>Computadores notebook</t>
  </si>
  <si>
    <t>Computadora personal extremadamente ligero. Las computadoras portátiles pesan menos de 6 kilos y son lo suficientemente pequeños para caber fácilmente en un maletín. Aparte del tamaño y portabilidad, la principal diferencia entre un ordenador portátil y u</t>
  </si>
  <si>
    <t>Computadoras de bolsillo,laptop,notebook,Ordenadores de bolsillo</t>
  </si>
  <si>
    <t>Asistentes personales digitales pda u organizadores</t>
  </si>
  <si>
    <t>Computadora de mano originalmente diseñada como agenda electrónica (calendario, lista de contactos, bloc de notas y recordatorios) con un sistema de reconocimiento de escritura.</t>
  </si>
  <si>
    <t>Agenda electrónica,agenda electrónica de bolsillo,Computador de mano,ordenador de bolsillo,organizador personal,Organizadores o asistentes personales digitales (PDA)</t>
  </si>
  <si>
    <t>Terminal de punto de venta pos</t>
  </si>
  <si>
    <t>Dispositivo electrónico que se utiliza para verificar y procesar transacciones de tarjetas de crédito. Por lo general conectado a través de conexiones con cable de teléfono altamente fiables, requieren marcación rápida el tiempo, de baja potencia y un ren</t>
  </si>
  <si>
    <t>Terminal (TPV),Terminal de punto de venta (POS)</t>
  </si>
  <si>
    <t>Computadores de cliente ligero</t>
  </si>
  <si>
    <t>Computadora cliente o un software de cliente en una arquitectura de red cliente-servidor que depende primariamente del servidor central para las tareas de procesamiento, y se enfoca principalmente en transportar la entrada y la salida entre el usuario y e</t>
  </si>
  <si>
    <t>cliente delgado,cliente liviano,Ordenadores cliente ligero,slim client,thin client</t>
  </si>
  <si>
    <t>Ordenador personal en una forma destinada para el uso regular en un solo lugar, en contraposición a un ordenador portátil móvil o un ordenador portátil. Los primeros equipos de escritorio están diseñados para permanecer acostado sobre la mesa, mientras qu</t>
  </si>
  <si>
    <t>computadora de escritorio,desktop,ordenador de escritorio,Ordenadores de sobremesa</t>
  </si>
  <si>
    <t xml:space="preserve">Es una microcomputadora diseñada en principio para ser usada por una sola persona a la vez. </t>
  </si>
  <si>
    <t>Computadora personal,ordenador personal,Ordenadores personales (PC),pc</t>
  </si>
  <si>
    <t>Computadores de tableta</t>
  </si>
  <si>
    <t>Computadora portátil de mayor tamaño que un teléfono inteligente o una PDA, integrado en una pantalla táctil (sencilla o multitáctil) con la que se interactúa primariamente con los dedos o una pluma stylus (pasiva o activa), sin necesidad de teclado físic</t>
  </si>
  <si>
    <t>Computadoras de mano,Lapto,Ordenadores portátiles tipo tableta</t>
  </si>
  <si>
    <t>2.2.5.3.02</t>
  </si>
  <si>
    <t>Alquiler de equipo de tecnología y almacenamiento de datos.</t>
  </si>
  <si>
    <t>Consola central o terminales básicos (no inteligentes)</t>
  </si>
  <si>
    <t>Un terminal no inteligente es simplemente un dispositivo de salida que acepta datos de la CPU</t>
  </si>
  <si>
    <t>computadora central,Terminales elementales o consolas de gran sistema (mainframe)</t>
  </si>
  <si>
    <t>Dispositivos de computación de vestir</t>
  </si>
  <si>
    <t>Dispositivos o equipos que pueden ser usados ??por un usuario. Dispositivos informáticos pueden variar de proporcionar características muy específicas y limitadas como la monitorización del ritmo cardíaco y podómetro capacidades avanzadas de funciones "in</t>
  </si>
  <si>
    <t>Computadoras de Vigilancia,Ordenadores vestibles</t>
  </si>
  <si>
    <t>Computadores centrales</t>
  </si>
  <si>
    <t>Computadora grande, potente y costosa usada principalmente por una gran compañía para el procesamiento de una gran cantidad de datos; por ejemplo, para el procesamiento de transacciones bancarias.</t>
  </si>
  <si>
    <t>Computadoras centrales,Ordenadores centrales</t>
  </si>
  <si>
    <t>Accesorios de computador</t>
  </si>
  <si>
    <t>Cajas de interruptores de computador</t>
  </si>
  <si>
    <t>Dispositivo que permite compartir un  dispositivo con más de un ordenador.</t>
  </si>
  <si>
    <t>caja de  conmutación de computadoras,Cajas de conmutación de ordenadores,Terminal de computadoras</t>
  </si>
  <si>
    <t>Estaciones de acoplamiento</t>
  </si>
  <si>
    <t xml:space="preserve">Dispositivo que proporciona una forma simplificada de "conectar-in" de un dispositivo electrónico, como un ordenador portátil a los periféricos más comunes. </t>
  </si>
  <si>
    <t>bade de laptop,base de portatil,Conexión directa,Docking station,Puestos de amarre</t>
  </si>
  <si>
    <t>Replicadores de puertos</t>
  </si>
  <si>
    <t>Dispositivo que contiene los puertos de PC comunes, como los puertos serie y paralelo, que se conecta a una computadora portátil. El objetivo del dispositivo es que le permite conectar fácilmente un ordenador portátil para dispositivos estándar, no portát</t>
  </si>
  <si>
    <t>Cajas de interruptores periféricos</t>
  </si>
  <si>
    <t xml:space="preserve">Dispositivo de computación que permite el control de distintos equipos informáticos con un solo monitor, un único teclado y un único ratón. </t>
  </si>
  <si>
    <t>Cajas de conmutación de periféricos</t>
  </si>
  <si>
    <t>Actualizaciones de procesadores de señales</t>
  </si>
  <si>
    <t xml:space="preserve">Dispositivos  electrónico que elimina la información de una señal analógica como unidades cuantificables para su posterior análisis. </t>
  </si>
  <si>
    <t>Ampliaciones de procesador de señales,procesador de señal,procesador de señales</t>
  </si>
  <si>
    <t>Kits de multimedia</t>
  </si>
  <si>
    <t>Paquete de hardware y software que añade capacidades multimedia a un ordenador. Normalmente, un kit multimedia incluye un CD-ROM o un reproductor de DVD, una tarjeta de sonido, altavoces y un conjunto de CD-ROMs.</t>
  </si>
  <si>
    <t>Equipo multifuncional,Equipos multimedia</t>
  </si>
  <si>
    <t>Desactivan la fidelidad menor altavoz incorporado. A menudo tienen un amplificador interno de baja potencia. La conexión de audio estándar es de un 3,5 mm (aproximadamente 1/8 de pulgada) conector de auriculares estéreo menudo verde lima con código de col</t>
  </si>
  <si>
    <t>altavoces,altavoces de computadora,altavoces del ordenador,altavoces externos,altavoces multimedia,altavoz,altavoz del ordenador,bocina,bocinas,Bocinas de computadoras,computador,ordenador</t>
  </si>
  <si>
    <t>Equipo codificador y decodificador</t>
  </si>
  <si>
    <t>Dispositivo que cuenta con un circuito combinacional con 2N entradas y N salidas, cuya misión es presentar en la salida el código binario correspondiente a la entrada activada.</t>
  </si>
  <si>
    <t>decodificador,Equipo codificador</t>
  </si>
  <si>
    <t>Concentrador de bus serial universal o conectores</t>
  </si>
  <si>
    <t>Son dispositivos de entrada que aceptan el estándar industrial desarrollado en los años 1990 que define los cables, conectores y protocolos usados en un bus para conectar, comunicar y proveer de alimentación eléctrica entre ordenadores y periféricos y dis</t>
  </si>
  <si>
    <t>Conectores o concentradores de bus serie universal</t>
  </si>
  <si>
    <t>Dispositivos informáticos de entrada de datos</t>
  </si>
  <si>
    <t>Equipo de lectura de código de barras</t>
  </si>
  <si>
    <t>Escáner que por medio de un láser lee un código de barras y emite el número que muestra el código de barras, no la imagen.</t>
  </si>
  <si>
    <t>Equipo de lector de código de barras</t>
  </si>
  <si>
    <t>Lectores y codificadores de banda magnética</t>
  </si>
  <si>
    <t>Equipos utilizados para leer las tarjetas que tienen una banda magnética con un código para identificarlas rápidamente.</t>
  </si>
  <si>
    <t>Lectores de tarjeta magnética</t>
  </si>
  <si>
    <t>Equipo de reconocimiento de billetes</t>
  </si>
  <si>
    <t>Son máquinas que estan fábricadas con la finalidad de realizar un reconocimiento y ordenamiento de las monedas que le son suministradas.</t>
  </si>
  <si>
    <t>Equipo de reconocimiento de moneda,Lectores de moneda</t>
  </si>
  <si>
    <t>Almohadillas o joy sticks de juegos</t>
  </si>
  <si>
    <t>Dispositivo de entrada usado para interactuar con un videojuego ya sea para consola o PC. El gamepad o control de mando permite moverse e interactuar con los elementos del juego para realizar las diversas acciones necesarias para cumplir los objetivos.</t>
  </si>
  <si>
    <t>control del videojuego,gamepad,Joy sticks o controladores para juegos,Palancas de controles</t>
  </si>
  <si>
    <t>Periférico de entrada o dispositivo, en parte inspirado en el teclado de las máquinas de escribir, que utiliza una disposición de botones o teclas, para que actúen como palancas mecánicas o interruptores electrónicos que envían información a la computador</t>
  </si>
  <si>
    <t>Periférico,Teclados</t>
  </si>
  <si>
    <t>Lápiz (stylus) para computador de luz</t>
  </si>
  <si>
    <t>Periférico de entrada para computadoras, tomando en la forma de una varita fotosensible, que puede ser usado para apuntar a objetos mostrados en un televisor de CRT o un monitor, en una manera similar a una pantalla táctil pero con mayor exactitud posicio</t>
  </si>
  <si>
    <t>Lápices ópticos con LED</t>
  </si>
  <si>
    <t xml:space="preserve">Dispositivo apuntador utilizado para facilitar el manejo de un entorno gráfico en una computadora. </t>
  </si>
  <si>
    <t>Apuntador estacionario,mouse,raton,ratón,Trackballs y ratones de ordenador</t>
  </si>
  <si>
    <t>Lápiz (stylus) de presión</t>
  </si>
  <si>
    <t>Periferico de entrada utilizado en pantallas tactiles para mayor presición, a traves de presión.</t>
  </si>
  <si>
    <t>Apuntador de presión,Lápiz óptico de presión</t>
  </si>
  <si>
    <t>Dispositivos de identificación de radio frecuencia</t>
  </si>
  <si>
    <t>Sistema de almacenamiento y recuperación de datos remoto que usa dispositivos denominados etiquetas, tarjetas, transpondedores o tags RFID. El propósito fundamental de la tecnología RFID es transmitir la identidad de un objeto (similar a un número de seri</t>
  </si>
  <si>
    <t>Dispositivos de identificación de radiofrecuencias,Dispositivos RFID</t>
  </si>
  <si>
    <t>Aparato o dispositivo utilizado en medicina, electrónica e informática, que explora el cuerpo humano, un espacio, imágenes o documentos.</t>
  </si>
  <si>
    <t>Copiadora de datos digital,Escáneres,scaner,scanner</t>
  </si>
  <si>
    <t>Tabletas de gráficos</t>
  </si>
  <si>
    <t>Las tabletas gráficas, también conocidas como digitalizadores, son dispositivos que se utilizan para convertir datos en formato analógico a formato digital.</t>
  </si>
  <si>
    <t>tablet digitalizadora,tablet gráfica,Tabletas digitalizadoras,Tabletas gráficas</t>
  </si>
  <si>
    <t>Almohadillas (pads) táctil (touch)</t>
  </si>
  <si>
    <t>Dispositivo táctil de entrada que permite controlar un cursor o facilitar la navegación a través de un menú o de cualquier interfaz gráfica.</t>
  </si>
  <si>
    <t>alfombrilla táctil,almohadilla,Almohadillas táctiles,tapete táctil,touchpad,trackpad</t>
  </si>
  <si>
    <t>Equipos de identificación biométrica</t>
  </si>
  <si>
    <t>Es el dispositivo electronico utilizado para el reconocimiento único de humanos basados en uno o más rasgos conductuales o rasgos físicos intrínsecos.</t>
  </si>
  <si>
    <t>Equipo de identificación biométrica</t>
  </si>
  <si>
    <t>Terminales portátiles de ingreso de información</t>
  </si>
  <si>
    <t>Dispositivo electrónico que se utiliza para introducir o recuperar datos a través de transmisión inalámbrica (WLAN o WWAN). También pueden servir como lectores de códigos de barras, y se utilizan en grandes almacenes, almacenes, hospitales, o en el campo,</t>
  </si>
  <si>
    <t>pdt,terminal de datos portatil,Terminales portátiles de entrada de datos</t>
  </si>
  <si>
    <t>Sistemas de reconocimiento de caracteres ópticos</t>
  </si>
  <si>
    <t>Proceso dirigido a la digitalización de textos, los cuales identifican automáticamente a partir de una imagen símbolos o caracteres que pertenecen a un determinado alfabeto, para luego almacenarlos en forma de datos, asi podremos interactuar con estos med</t>
  </si>
  <si>
    <t>ocr,reconocimiento óptico de caracteres,roc,Sistemas de reconocimiento óptico de caracteres</t>
  </si>
  <si>
    <t>Sistemas de visión basados en cámaras para recolección automática de información</t>
  </si>
  <si>
    <t xml:space="preserve">Conjunto de elementos utilizados para la inspección automatica de imágenes basada en el análisis y para aplicaciones tales como la inspección automática, control de procesos, y guiado de robots en la industria. </t>
  </si>
  <si>
    <t>Sistemas de visión basados en máquinas fotográficas para colección automática de datos</t>
  </si>
  <si>
    <t>Micrófonos de voz para computadores</t>
  </si>
  <si>
    <t>Dispositivo de entrada que traduce las vibraciones debidas a la presión acústica ejercida sobre su cápsula por las ondas sonoras en energía eléctrica, lo que permite por ejemplo grabar sonidos de cualquier lugar o elemento.</t>
  </si>
  <si>
    <t>Micrófonos de voz para computadoras,Micrófonos de voz para ordenador</t>
  </si>
  <si>
    <t>Terminales de pago para puntos de venta</t>
  </si>
  <si>
    <t>Dispositivo y tecnologías que ayudan en la tarea de gestión de un establecimiento comercial de venta al público que puede contar con sistemas informáticos especializados mediante una interfaz accesible para los vendedores.</t>
  </si>
  <si>
    <t>Kits de verificación de tarjetas de crédito o débito de punto de venta,Lectores de tarjetas de crédito,pos,terminal punto de venta,tpv</t>
  </si>
  <si>
    <t>Lectores de tarjetas perforadas</t>
  </si>
  <si>
    <t xml:space="preserve">Dispositivo de entrada de ordenador utilizado para leer los programas ejecutables por ordenador, códigos fuente y datos de tarjetas perforadas. </t>
  </si>
  <si>
    <t>lector de tarjetas,lector de tarjetas perforadas,Lectores de tarjetas perforadas,Verificadores de tarjetas perforadas</t>
  </si>
  <si>
    <t>Accesorios de dispositivos de entrada de datos de computador</t>
  </si>
  <si>
    <t>Forros de dispositivos de ingreso de datos al computador</t>
  </si>
  <si>
    <t>Elementos que tienen como función resguardar los dispositivos de entrada de una computador, del polvo y otros elementos extraños que hay en el aire.</t>
  </si>
  <si>
    <t>Cubiertas de dispositivos de entrada de datos de ordenador</t>
  </si>
  <si>
    <t>Almohadillas (pads) para mouse</t>
  </si>
  <si>
    <t>Superficie por la que el usuario de una computadora mueve el mouse o ratón de manera análoga al movimiento del puntero en la pantalla.</t>
  </si>
  <si>
    <t>alfombrilla,alfombrilla posa ratón,Alfonbrilla de ratón,almohadilla de ratón,Almohadillas de ratón,mousepad,posa mouse</t>
  </si>
  <si>
    <t>Pieles (películas transparentes) para teclados</t>
  </si>
  <si>
    <t>Elementos que tienen como función resguardar el teclado, del polvo y otros elementos extraños que hay en el aire.</t>
  </si>
  <si>
    <t>Cubretor de teclado,Forros de Teclado</t>
  </si>
  <si>
    <t>Cajones o estantes para tableros</t>
  </si>
  <si>
    <t>Dispositivo utilizado para colocar el teclado y poder esconderlo debajo del esxritorio y extraerlo cuando se va a usar.</t>
  </si>
  <si>
    <t>Brazo para teclado,Extensiones o soportes de teclado</t>
  </si>
  <si>
    <t>Dispositivos para almacenamiento de kits de servicio</t>
  </si>
  <si>
    <t>Conjunto de herramientas para darle mantenimiento a los dispositivos de almacenamiento.</t>
  </si>
  <si>
    <t>Kits de servicio para dispositivos de almacenamiento</t>
  </si>
  <si>
    <t>Monitores y pantallas de computador</t>
  </si>
  <si>
    <t>Monitores para tubos de rayo catódico crt</t>
  </si>
  <si>
    <t>Dispositivo de salida (interfaz), que muestra datos o información al usuario utilizando una tecnología que permite visualizar imágenes mediante un haz de rayos catódicos constante dirigido contra una pantalla de vidrio recubierta de fósforo y plomo.</t>
  </si>
  <si>
    <t>crt,monitor crt,Monitores de tubo de rayo catódico (CRT),pantalla crt</t>
  </si>
  <si>
    <t>Paneles o monitores de pantalla de cristal líquido lcd</t>
  </si>
  <si>
    <t>Es una pantalla delgada y plana formada por un número de píxeles en color o monocromos colocados delante de una fuente de luz o reflectora</t>
  </si>
  <si>
    <t>LCD,monitor lcd,Monitores o pantallas de visualización en cristal líquido (LCD),Pantallas (LCD)</t>
  </si>
  <si>
    <t>Monitores de pantalla táctil (touch)</t>
  </si>
  <si>
    <t xml:space="preserve">Pantalla que mediante un toque directo sobre su superficie permite la entrada de datos y órdenes al dispositivo, y a su vez muestra los resultados introducidos previamente; actuando como periférico de entrada y salida de datos, así como emulador de datos </t>
  </si>
  <si>
    <t>Monitores de pantalla táctil,Pantalla de contacto</t>
  </si>
  <si>
    <t>Paneles de pantalla de plasma pdp</t>
  </si>
  <si>
    <t xml:space="preserve">Dispositivo de pantalla plana habitualmente usada en televisores de gran formato (de 37 a 70 pulgadas). </t>
  </si>
  <si>
    <t>Monitores Plasma,Pantallas de plasma (PDP)</t>
  </si>
  <si>
    <t>Pantallas emisoras de luz orgánica</t>
  </si>
  <si>
    <t>Diodo que se basa en una capa electroluminiscente formada por una película de componentes orgánicos que reaccionan, a una determinada estimulación eléctrica, generando y emitiendo luz por sí mismos.</t>
  </si>
  <si>
    <t>diodo orgánico de emisión de luz,oled,Pantallas emisoras de luz orgánica</t>
  </si>
  <si>
    <t>Accesorios de pantallas de computador</t>
  </si>
  <si>
    <t>Protectores de brillo para pantallas de computador</t>
  </si>
  <si>
    <t>Accesorio de la pantalla del ordenador para filtrar la luz reflejada por la superficie lisa de vidrio de un display pantalla CRT o apartamento, así como la radiación emitida por la CRT y pantallas LCD. Muchos de ellos también incluyen una planta para disi</t>
  </si>
  <si>
    <t>Filtros para pantallas de computadoras,Filtros para pantallas de ordenador</t>
  </si>
  <si>
    <t>Brazos o soportes para monitores</t>
  </si>
  <si>
    <t>Accesorio utilizado para soportar los monitores de la computadora y darle movilidad a los mismos.</t>
  </si>
  <si>
    <t>Soporte para computadoras,Soportes para monitor</t>
  </si>
  <si>
    <t>Impresoras de computador</t>
  </si>
  <si>
    <t>Impresoras de banda</t>
  </si>
  <si>
    <t>Tipo de impresora de impacto con un mecanismo de impresión que utiliza un aro de metal o banda para producir caracteres escritos. El bucle o banda tiene un conjunto de caracteres en relieve de forma permanente en él y este conjunto de caracteres que no pu</t>
  </si>
  <si>
    <t>Impresoras de bandas,Periférico de ordenador</t>
  </si>
  <si>
    <t>Impresoras de matriz de puntos</t>
  </si>
  <si>
    <t>Tipo de equipo de impresión que utiliza un cabezal de impresión que se ejecuta de ida y vuelta, o en un movimiento hacia arriba y hacia abajo, en la página e imprime por impacto, golpeando una cinta de tela empapada de tinta contra el papel , al igual que</t>
  </si>
  <si>
    <t>impresión de matriz de impacto,Impresión de matriz de puntos,Impresoras de matriz de puntos,Impresoras matricial</t>
  </si>
  <si>
    <t>Impresoras de sublimación de teñido</t>
  </si>
  <si>
    <t>Impresora de ordenador que emplea un proceso de impresión que utiliza calor para transferir tinta en los materiales de medio, como una tarjeta de plástico, papel o tela. El nombre de la sublimación se aplica debido a las transiciones de colorante entre lo</t>
  </si>
  <si>
    <t>impresora de sublimación de tinta,Impresoras de fotografía a color,Impresoras por sublimación de tinta,sublimación de tinta de impresora</t>
  </si>
  <si>
    <t>Impresoras de inyección de tinta</t>
  </si>
  <si>
    <t>Impresora que funcionan expulsando gotas de tinta de diferentes tamaños sobre el papel.</t>
  </si>
  <si>
    <t>Impresora de inyección,Impresoras de chorro de tinta</t>
  </si>
  <si>
    <t>Tipo de impresora que permite imprimir texto o gráficos, tanto en negro como en color, con gran calidad.</t>
  </si>
  <si>
    <t>impresora laser,Impresoras de láser,Impresoras de luz,Impresoras termicas</t>
  </si>
  <si>
    <t>Impresoras de matriz de líneas</t>
  </si>
  <si>
    <t>Una impresora de ordenador que esta  entre una impresora de líneas y una impresora de matriz de puntos. Básicamente, se imprime una página en toda la línea de puntos. Se construye una línea de texto mediante líneas de impresión de puntos</t>
  </si>
  <si>
    <t>Impresoras de plotter</t>
  </si>
  <si>
    <t xml:space="preserve">Impresora de ordenador para gráficos vectoriales de impresión. </t>
  </si>
  <si>
    <t>Impresoras,plotter,Trazadoras de gráficos</t>
  </si>
  <si>
    <t>Impresoras de cinta térmica</t>
  </si>
  <si>
    <t>Impresoras libres de impacto, básicamente se utilizan para impresión monocromo. Cuentan internamente con  chips y circuitos electrónicos que reciben órdenes desde la computadora y almacenan los datos para imprimirlos:</t>
  </si>
  <si>
    <t>Iimpresoras de laser,Impresoras de cinta térmica</t>
  </si>
  <si>
    <t>Impresoras de etiquetas para bolsas</t>
  </si>
  <si>
    <t xml:space="preserve">Impresora utilizada en las empresas de autobuses, de trenes y de las aerolíneas para el equipaje de los pasajeros de ruta que se comprueba en el destino final. </t>
  </si>
  <si>
    <t>Impresora de etiquetas de bolsa</t>
  </si>
  <si>
    <t>Impresoras de múltiples funciones</t>
  </si>
  <si>
    <t>Es un periférico que se conecta a la computadora y que posee las siguientes funciones dentro de un único bloque físico: impresora, escáner,fotocopiadora,fax.</t>
  </si>
  <si>
    <t>Impresoras de multiuso,Impresoras multifunción</t>
  </si>
  <si>
    <t>Impresoras de tiquetes aéreos o pases de abordaje atb</t>
  </si>
  <si>
    <t>Son los dispositivos de salida que se tulizan para imprimir los pasajes aereos.</t>
  </si>
  <si>
    <t>Impresora de tiquetes electronicos,Impresoras de billetes de avión o tarjetas de embarque (ATB)</t>
  </si>
  <si>
    <t>Impresoras de recibos para puntos de venta pos</t>
  </si>
  <si>
    <t>Equipo de impresión que se utiliza para realizar de lo que se vende en un punto de venta.</t>
  </si>
  <si>
    <t>impresora térmica,Impresoras de recibos de punto de venta (POS),Impresoras de tickets</t>
  </si>
  <si>
    <t>Impresoras de discos compactos cd o de etiquetado</t>
  </si>
  <si>
    <t>Equipo de impresión utilizado para imprimir etiquetas.</t>
  </si>
  <si>
    <t>Impresoras de etiquetas,Impresoras de etiquetas o discos compactos (CD)</t>
  </si>
  <si>
    <t>Impresoras de imágenes digitales</t>
  </si>
  <si>
    <t>Impresora especializada para  impresión directa de un archivo digital a papel, por diversos medios, siendo el más común la tinta en impresora inyección de tinta (cartuchos), y toner en impresora láser.</t>
  </si>
  <si>
    <t>Equipos o plataformas y accesorios de redes multimedia o de voz y datos</t>
  </si>
  <si>
    <t>Sistemas de gestión de llamadas o accesorios</t>
  </si>
  <si>
    <t>Sistemas de atención automatizada</t>
  </si>
  <si>
    <t>Programa informatico que permite que los usuarios pueden transferir automáticamente a una extensión sin la intervención de un operador / recepcionista).</t>
  </si>
  <si>
    <t>aa,operadora automática,recepcionista virtual,Sistema de computarizado,Sistemas automatizados de operadora</t>
  </si>
  <si>
    <t>Distribuidor automático de llamadas acd</t>
  </si>
  <si>
    <t>Proceso por el cual se distribuyen las llamadas que llegan a los sistemas de atención y teleoperadores. Puede usarse también en un sistema de colas enrutado hacia un sistema de consulta de datos.</t>
  </si>
  <si>
    <t>Distribuidor automático de las llamadas (ACD),Sistema automatico de llamadas</t>
  </si>
  <si>
    <t>Alto parlantes para telecomunicaciones</t>
  </si>
  <si>
    <t>Equipo de locución utilizado para realizar un anuncio en una instalación física.</t>
  </si>
  <si>
    <t>Dispositivos automáticos de locuciones,Sistema autamático de voz de computadora</t>
  </si>
  <si>
    <t>Central telefónica interna pbx</t>
  </si>
  <si>
    <t xml:space="preserve">Central telefónica conectada directamente a la red pública de telefonía por medio de líneas troncales para gestionar además de las llamadas internas, las entrantes y salientes con autonomía sobre cualquier otra central telefónica. </t>
  </si>
  <si>
    <t>central secundaria privada automática,central telefonica,ramal privado de conmutación automática,Sistemas de central privada conectada a la red pública (PBX)</t>
  </si>
  <si>
    <t>Identificador de llamadas telefónicas autónoma</t>
  </si>
  <si>
    <t>Equipo utilizado para identificar al interlocutor llamante.</t>
  </si>
  <si>
    <t>CallerID,CND,Codificador de llamadas,identificación de llamadas,Identificador de llamada</t>
  </si>
  <si>
    <t>Consola de teleconferencias</t>
  </si>
  <si>
    <t>Es la unidad que contiene todos los componentes necesarios para realizar una videoconferencia.</t>
  </si>
  <si>
    <t>consola,Consola de teleconferencia,videoconferencia</t>
  </si>
  <si>
    <t>Auto marcadores</t>
  </si>
  <si>
    <t>autollamador,Marcadores automáticos</t>
  </si>
  <si>
    <t>Campos de lámpara de teléfono ocupado</t>
  </si>
  <si>
    <t>Equipo que anuncia a través de luces si una línea telefónica esta siendo utilizada o esta libre.</t>
  </si>
  <si>
    <t>Paneles de lámparas de ocupación telefónica</t>
  </si>
  <si>
    <t>Sistemas de contabilización de llamadas telefónicas</t>
  </si>
  <si>
    <t xml:space="preserve">Software de telecomunicaciones o la aplicación de hardware que captura, registros, y los costos de eventos de uso del teléfono. </t>
  </si>
  <si>
    <t>Sistemas de contabilidad de llamadas telefónicas,Sistemas de registro de llamadas</t>
  </si>
  <si>
    <t>Desviador o retransmisor de llamadas telefónicas</t>
  </si>
  <si>
    <t>Equipos utilizados para evitar perder alguna llamada que se este esperando a traves de un desviador de llamada a otro telefono programado.</t>
  </si>
  <si>
    <t>Reenviador o desviador de llamadas telefónicas,Tranferencia de llamadas telefónicas</t>
  </si>
  <si>
    <t>Secuenciadores de llamadas telefónicas</t>
  </si>
  <si>
    <t>Equipos de telefonía utilizada para contestar automaticamente varias llamadas, presentandole un mensaje de voz pregrabado.</t>
  </si>
  <si>
    <t>Registradores de llamadas telefónicas,Secuenciadores de llamadas telefónicas</t>
  </si>
  <si>
    <t>Unidades de respaldo de marcación telefónica</t>
  </si>
  <si>
    <t>Equipo utilizado para realizar una copia de seguridad de las lineas con un solo marcado a un número preestablecido.</t>
  </si>
  <si>
    <t>Elemento de seguridad de marcado telefónico,Unidades de seguridad de marcado telefónico</t>
  </si>
  <si>
    <t>Dispositivos para compartir líneas telefónicas</t>
  </si>
  <si>
    <t>Dispositivos para compartir la línea que permiten a los dispositivos telefónicos estándar de la industria (IST), tales como voz, fax, cajeros automáticos, terminales point-of-sale/point-of-sale-activation, módems, y el módem equipados dispositivos como le</t>
  </si>
  <si>
    <t>Dispositivos de línea telefónica compartida,Elemento de línea dual</t>
  </si>
  <si>
    <t>Monitores de estado de líneas telefónicas</t>
  </si>
  <si>
    <t>Dispositivo compacto diseñado para el seguimiento y análisis de las señales presentes en la línea telefónica. Mediante la detección de
la tensión presente en la línea telefónica que detecta y mide la llamada.</t>
  </si>
  <si>
    <t>Controladores de estado de línea telefónica,Monitores de estado de línea telefónica</t>
  </si>
  <si>
    <t>Unidades de observación de servicio de equipos de telefonía</t>
  </si>
  <si>
    <t>Servicio técnico especializado en equipos de computo y telefonía celular.</t>
  </si>
  <si>
    <t>Modulos de centro de llamadas,Unidades de observación del servicio de equipos de telefonía</t>
  </si>
  <si>
    <t>Dispositivos para restringir llamadas para equipos de telefonía</t>
  </si>
  <si>
    <t xml:space="preserve"> Programas y dispositivos de control y monitorización para restricción interurbana</t>
  </si>
  <si>
    <t>Dispositivos de restricción interurbana de equipos de telefonía</t>
  </si>
  <si>
    <t>Sistemas de correo de voz</t>
  </si>
  <si>
    <t>Sistema centralizado de manejo de mensajes telefónicos para un gran grupo de personas. Permite a los usuarios recibir, almacenar y gestionar mensajes de voz de las personas que le llaman cuando se encuentra ausente o con la línea ocupada.</t>
  </si>
  <si>
    <t>Sistema de mesaje de voz,Sistemas de buzón de voz</t>
  </si>
  <si>
    <t>Equipos interactivos de reconocimiento de voz</t>
  </si>
  <si>
    <t>Sistemas utilizados para poder reconocer la voz de una persona a través de las frecuencias que se emite al hablar.</t>
  </si>
  <si>
    <t>Equipo de reconocimiento de voz interactivo</t>
  </si>
  <si>
    <t>Unidades de acceso remoto de telecomunicaciones</t>
  </si>
  <si>
    <t xml:space="preserve"> Este servicio le permitirá acceder a los recursos gestionados en la red de  telecomunicaciones</t>
  </si>
  <si>
    <t>Sistema de memoria remota,Tarjetas telefonicas,Unidad de acceso remoto de telecomunicaciones</t>
  </si>
  <si>
    <t>Equipos de teleconferencia</t>
  </si>
  <si>
    <t xml:space="preserve">Dispositivos necesarios que permite el intercambio directo de información entre varias personas y máquinas a distancia a través de un sistema de telecomunicaciones. </t>
  </si>
  <si>
    <t>Consola de teleconferencia,Equipo de teleconferencia</t>
  </si>
  <si>
    <t>Grabadora de música o mensaje en espera</t>
  </si>
  <si>
    <t>Dispositivo instalados en su gran mayoria en centrales teléfonicas con la finalidad de reproducir música o un mensaje de voz mientras la llamada esta en espera.</t>
  </si>
  <si>
    <t>Reproductor de música o mensaje de retención de llamada</t>
  </si>
  <si>
    <t>Adaptador de música en espera</t>
  </si>
  <si>
    <t>Equipo que se utiliza para poder minimizar los costos de un equipo de reproducción de mensaje y poderlo de esta forma conectar más de una línea telefonica.</t>
  </si>
  <si>
    <t>Adaptador de música de retención de llamada</t>
  </si>
  <si>
    <t>Sistemas de intercomunicación</t>
  </si>
  <si>
    <t xml:space="preserve">Sistema de comunicaciones de voz independiente para su uso dentro de un edificio o pequeña colección de edificios, que funciona de forma independiente de la red telefónica pública. Intercomunicadores </t>
  </si>
  <si>
    <t>interfono,portero automático,Sistema de control,Sistemas de intercomunicadores</t>
  </si>
  <si>
    <t>Sistemas de entrada de teléfono</t>
  </si>
  <si>
    <t>Dispositivos telefónicos que se utilizan como un método fiable y eficiente para el control de acceso de los visitantes en los puntos de entrada de seguridad. Trabajan proporcionando directa de dos vías de comunicación verbal entre el punto de entrada y al</t>
  </si>
  <si>
    <t>Sistema telefónico de entradas</t>
  </si>
  <si>
    <t>Componentes y equipo de acceso de abonado de línea digital (dsl) y accesorios</t>
  </si>
  <si>
    <t>Separador de sistema de antiguo teléfono simple de empresa cautiva pots de circuito de subscriptor digital dsl</t>
  </si>
  <si>
    <t>Línea de abonado digital es una familia de tecnologías que proporcionan acceso a Internet mediante la transmisión de datos digitales a través de los cables de una red telefónica local. El servicio DSL es entregada simultáneamente con el servicio telefónic</t>
  </si>
  <si>
    <t>Splitter de sistema cautivo de servicio telefónico convencional (POTS) de abonado de línea digital (DSL)</t>
  </si>
  <si>
    <t>Estante para separador de empresa cautiva de circuito de subscriptor digital dsl</t>
  </si>
  <si>
    <t>Es un término utilizado para referirse de forma global a todas las tecnologías que proveen una conexión digital sobre línea de abonado de la red telefónica básica o conmutada: ADSL, ADSL2, ADSL2+, SDSL, IDSL, HDSL, SHDSL, VDSL y VDSL2.</t>
  </si>
  <si>
    <t>Cuadro de splitter cautivo de oficina de abonado de línea digital (DSL)</t>
  </si>
  <si>
    <t>Separador de sistema de antiguo teléfono simple pots de equipo de premisa de cliente cpe de circuito de subscriptor digital dsl</t>
  </si>
  <si>
    <t>Es un filtro pasa bajo analógico instalado entre dispositivos analógicos (tales como teléfonos y módems analógicos) y un línea telefónica POTS, usado para prevenir interferencia entre tales dispositivos y un servicio DSL operando en la misma línea. Sin lo</t>
  </si>
  <si>
    <t>Splitter de sistema de servicio telefónico convencional (POTS) de equipo de premisa de cliente (CPE) de abonado de línea digital (DSL)</t>
  </si>
  <si>
    <t>Equipo fijo de red y componentes</t>
  </si>
  <si>
    <t>Equipo central de televisión</t>
  </si>
  <si>
    <t>Dispositivos estandares necesarios para poder operar una onda de radio en las bandas de VHF y UHF</t>
  </si>
  <si>
    <t>Equipo básico de televisión,Receptor de imagen</t>
  </si>
  <si>
    <t>Equipo de acceso de televisión</t>
  </si>
  <si>
    <t>Dispositivos necesarios para interconectar dispositivos de  onda de radio en las bandas de VHF y UHF</t>
  </si>
  <si>
    <t>Equipo de acceso de televisión,Televisor</t>
  </si>
  <si>
    <t>Antenas de televisión</t>
  </si>
  <si>
    <t>Dispositivo (conductor metálico) diseñado con el objetivo de emitir  ondas de radio en las bandas de VHF y UHF</t>
  </si>
  <si>
    <t>Equipo central de radio</t>
  </si>
  <si>
    <t>Dispositivos estandares necesarios para poder operar unaonda de radio.</t>
  </si>
  <si>
    <t>Equipo básico de radio</t>
  </si>
  <si>
    <t>Equipo de radio acceso</t>
  </si>
  <si>
    <t>Dispositivos necesarios para interconectar dispositivos de onda de radio.</t>
  </si>
  <si>
    <t>Equipo de acceso de radio</t>
  </si>
  <si>
    <t>Antenas de radio</t>
  </si>
  <si>
    <t>Dispositivo (conductor metálico) diseñado con el objetivo de emitir</t>
  </si>
  <si>
    <t>antena de onda de radio,Antena de radio</t>
  </si>
  <si>
    <t>Equipo central de microondas</t>
  </si>
  <si>
    <t>Dispositivos estandares necesarios para poder operar una frecuencia de microonda.</t>
  </si>
  <si>
    <t>Equipo básico de microondas,Equipo básico de ondas electromagnéticas</t>
  </si>
  <si>
    <t>Equipo de acceso de microondas</t>
  </si>
  <si>
    <t>Dispositivos necesarios para interconectar dispositivos de microonda.</t>
  </si>
  <si>
    <t>Equipo de acceso de microondas,Equipo de acceso de ondas electromagnéticas</t>
  </si>
  <si>
    <t>Antenas de microondas</t>
  </si>
  <si>
    <t>Dispositivo (conductor metálico) diseñado con el objetivo de emitir ondas electromagnéticas definidas en un rango de frecuencias determinado; generalmente de entre 300 MHz y 300 GHz, que supone un período de oscilación de 3 ns (3×10-9 s) a 3 ps (3×10-12 s</t>
  </si>
  <si>
    <t>Antenas de microondas,Antenas de ondas electromagnéticas</t>
  </si>
  <si>
    <t>Equipo central de satélite</t>
  </si>
  <si>
    <t>Dispositivos estandares necesarios para poder operar un satélite.</t>
  </si>
  <si>
    <t>Equipo básico de satélite</t>
  </si>
  <si>
    <t>Equipo de acceso de satélite</t>
  </si>
  <si>
    <t>Dispositivos necesarios para interconectar dispositivos de satelites.</t>
  </si>
  <si>
    <t>Antenas de satélite</t>
  </si>
  <si>
    <t>Tipo de antena que se caracteriza por llevar un reflector parabólico, cuya superficie es en realidad un paraboloide de revolución.</t>
  </si>
  <si>
    <t>antena parabolica,antena parabólica,Antenas de satélite,parabolica</t>
  </si>
  <si>
    <t>Equipo central de onda corta</t>
  </si>
  <si>
    <t>Dispositivos estandares necesarios para poder operar una frecuencia de onda corta</t>
  </si>
  <si>
    <t>Equipo básico de onda corta,Equipo basico de radioaficionado</t>
  </si>
  <si>
    <t>Equipo de acceso de onda corta</t>
  </si>
  <si>
    <t>Dispositivos necesarios para interconectar dispositivos de onda corta.</t>
  </si>
  <si>
    <t>Equipo de acceso de onda corta,Equipo de radioaficionado</t>
  </si>
  <si>
    <t>Antenas de onda corta</t>
  </si>
  <si>
    <t>Dispositivos diseñado con el objetivo de emitir o recibir una banda de radiofrecuencias comprendidas entre los 2300 y los 29.999 kHz en la que transmiten (entre otras) las emisoras de radio internacionales para transmitir su programación al mundo y las es</t>
  </si>
  <si>
    <t>Antena telescópica,Antenas de onda corta,hf,sw</t>
  </si>
  <si>
    <t>Equipo central de buscapersonas</t>
  </si>
  <si>
    <t>Equipo básico de beeper,Equipo básico de buscapersonas,localizador,mensáfono,pager</t>
  </si>
  <si>
    <t>Equipo de acceso de buscapersonas</t>
  </si>
  <si>
    <t>Dispositivos requeridos para darle acceso al beeper a la red de comunicación.</t>
  </si>
  <si>
    <t>Equipo de acceso de buscapersonas,pager</t>
  </si>
  <si>
    <t>Antenas de radar</t>
  </si>
  <si>
    <t xml:space="preserve">Sistema que usa ondas electromagnéticas para medir distancias, altitudes, direcciones y velocidades de objetos estáticos o móviles como aeronaves, barcos, vehículos motorizados, formaciones meteorológicas y el propio terreno. </t>
  </si>
  <si>
    <t>Antenas de radar,antenas de receptor,parabolica,radar</t>
  </si>
  <si>
    <t>Antenas de aeronaves</t>
  </si>
  <si>
    <t>Dispositivo (conductor metálico) diseñado con el objetivo de emitir o recibir ondas electromagnéticas hacia el espacio libre, en aviación</t>
  </si>
  <si>
    <t>Antenas de aviación,Recetores de aviación</t>
  </si>
  <si>
    <t>Antenas de automotores</t>
  </si>
  <si>
    <t>Dispositivo (conductor metálico) diseñado con el objetivo de emitir o recibir ondas electromagnéticas hacia el espacio libre, en vehículos.</t>
  </si>
  <si>
    <t>Antenas de automoción</t>
  </si>
  <si>
    <t>Equipo de comunicación de información de radio frecuencia</t>
  </si>
  <si>
    <t>Son dispositicos utilizados en la porción menos energética del espectro electromagnético, situada entre unos 3 kHz y unos 300 GHz.</t>
  </si>
  <si>
    <t>Equipo de comunicación de datos de radiofrecuencia</t>
  </si>
  <si>
    <t>Dispositivos de red óptica</t>
  </si>
  <si>
    <t>Amplificadores ópticos</t>
  </si>
  <si>
    <t>Fispositivo que amplifica una señal óptica directamente, sin la necesidad de convertir la señal al dominio eléctrico, amplificar en eléctrico y volver a pasar a óptico.</t>
  </si>
  <si>
    <t>Amplificador de fibra óptica,Amplificadores ópticos</t>
  </si>
  <si>
    <t>Filtros de redes o comunicaciones ópticas</t>
  </si>
  <si>
    <t>Dispositivo de comunicación que ayuda a ordenar todo lo que pasa por ella.</t>
  </si>
  <si>
    <t>Filtros de comunicaciones de redes de fibra ópticas,Filtros de comunicaciones o redes ópticas</t>
  </si>
  <si>
    <t>Adaptadores ópticos</t>
  </si>
  <si>
    <t>Conectores utilizados para las redes de láser óptica.</t>
  </si>
  <si>
    <t>Adaptadores ópticos,Dispositivos ópticos,fibra óptica</t>
  </si>
  <si>
    <t>Láseres de red óptica</t>
  </si>
  <si>
    <t>Es una red que usa una tecnología óptica láser punto a punto para conectar redes en áreas metropolitanas densamente pobladas. Permite conectar redes que se encuentran separadas desde unos pocos metros hasta 4 o 5 kilómetros. Esta tecnología utiliza el esp</t>
  </si>
  <si>
    <t>fibra óptica,Rayos láser de red óptica</t>
  </si>
  <si>
    <t>Equipo de red de modo de transferencia asincrónica atm</t>
  </si>
  <si>
    <t>Periferico de entrada que utiliza una tecnología de telecomunicación desarrollada para hacer frente a la gran demanda de capacidad de transmisión para servicios y aplicaciones.</t>
  </si>
  <si>
    <t>Asynchronous Transfer Mode,atm,Equipo de red de modo de transferencia asíncrono (ATM),Modo de Transferencia Asíncrona</t>
  </si>
  <si>
    <t>Equipos de red de red óptica sincrónica sonet</t>
  </si>
  <si>
    <t>Equipo que utiliza el estándar para el transporte de telecomunicaciones en redes de fibra óptica.</t>
  </si>
  <si>
    <t>Equipo de red de red óptica síncrona (SONET),synchronous optical network</t>
  </si>
  <si>
    <t>Filtros multiplexados de división de longitud de onda densa de telecomunicaciones dwdm</t>
  </si>
  <si>
    <t>Dispositivos que utilizan la técnica de transmisión de señales a través de fibra óptica usando la banda C (1550 nm).</t>
  </si>
  <si>
    <t>Filtros de multiplexación en longitudes de onda densa (DWDM) de telecomunicaciones</t>
  </si>
  <si>
    <t>Equipos de telecomunicaciones jerárquicas digitales sincrónicas sdh</t>
  </si>
  <si>
    <t>Conjunto de protocolos de transmisión de datos. Se puede considerar como la revolución de los sistemas de transmisión, como consecuencia de la utilización de la fibra óptica como medio de transmisión, así como de la necesidad de sistemas más flexibles y q</t>
  </si>
  <si>
    <t>Equipo de telecomunicaciones de jerarquía digital síncrona (SDH),Jerarquía Digital Síncrona,SDH</t>
  </si>
  <si>
    <t>Equipo de seguridad de red</t>
  </si>
  <si>
    <t>Equipo de seguridad de red cortafuegos (firewall)</t>
  </si>
  <si>
    <t>Sistema o una red que está diseñada para bloquear el acceso no autorizado, permitiendo al mismo tiempo comunicaciones autorizadas.</t>
  </si>
  <si>
    <t>Equipo de seguridad de red de firewall,Equipo de seguridad informatica,firewall</t>
  </si>
  <si>
    <t>Equipo de seguridad de redes vpn</t>
  </si>
  <si>
    <t xml:space="preserve">Sistema que esta diseñado para bloquear el acceso no autorizado en una red que permite una extensión segura de la red local sobre una red pública o no controlada como Internet. </t>
  </si>
  <si>
    <t>Equipo de seguridad de red informatica,Equipo de seguridad de red virtual (VPN)</t>
  </si>
  <si>
    <t>Equipos de seguridad de evaluación de vulnerabilidad</t>
  </si>
  <si>
    <t>Sistema de información que permite mediante su explotación violar la seguridad del sistema.</t>
  </si>
  <si>
    <t>Equipo de seguridad de evaluación de vulnerabilidad</t>
  </si>
  <si>
    <t>Equipo de servicio de red</t>
  </si>
  <si>
    <t>Equipo de centro distribuidor de cables</t>
  </si>
  <si>
    <t xml:space="preserve">Instalación de una oficina de televisión por cable local que se origina y se comunica de servicios de televisión por cable y servicios de cable módem para los suscriptores. </t>
  </si>
  <si>
    <t>Equipo de cabecera de red de cable,tranformador de señal óptica</t>
  </si>
  <si>
    <t>Equipo de red de entrega de contenido</t>
  </si>
  <si>
    <t xml:space="preserve">Redes que utilizan múltiples servidores en muchos lugares geográficos que mejoran la entrega de contenido estático y la transmisión. Solicitudes de contenido globales automáticamente se enrutan a los servidores más cercanos, la aceleración de carga de la </t>
  </si>
  <si>
    <t>Equipo de red de entrega de contenidos</t>
  </si>
  <si>
    <t>Puerta de acceso de redes</t>
  </si>
  <si>
    <t xml:space="preserve">Dispositivo que permite interconectar redes con protocolos y arquitecturas diferentes a todos los niveles de comunicación. </t>
  </si>
  <si>
    <t>gateway,pasarela,Pasarela de red,Puerta de enlace</t>
  </si>
  <si>
    <t>Kit de inicio de nodo de servicio de internet</t>
  </si>
  <si>
    <t>Equipo de inicio de punto de conexión de  red, de un ordenador, que tenga una especial importancia para más de un usuario. Lo correcto sería identificar a los nodos por el nombre del ordenador principal de cada red, pero por simpatía llamamos nodo a la em</t>
  </si>
  <si>
    <t>Kits de inicio de nodo de servicio de Internet,Moden de internet</t>
  </si>
  <si>
    <t>Equipo de motor de caché</t>
  </si>
  <si>
    <t>Dispositivo para almacenar en la memoria caché los datos empresariales, el HTML generado o para sincronizar los datos de la memoria caché en la célula utilizando el servicio de réplica de datos (DRS).</t>
  </si>
  <si>
    <t>Equipo de motor de memoria caché,memoria caché dinámica</t>
  </si>
  <si>
    <t>Repetidores de red</t>
  </si>
  <si>
    <t>Dispositivo electrónico que recibe una señal débil o de bajo nivel y la retransmite a una potencia o nivel más alto, de tal modo que se puedan cubrir distancias más largas sin degradación o con una degradación tolerable.</t>
  </si>
  <si>
    <t>Nodos de red,repetidor,Repetidores de red</t>
  </si>
  <si>
    <t xml:space="preserve">Dispositivo que envía paquetes de datos entre redes de ordenadores, creando una superposición de interconexión de redes. </t>
  </si>
  <si>
    <t>Retrasmisor de red,Routers de red</t>
  </si>
  <si>
    <t>Concentradores o hubs de servicio de red</t>
  </si>
  <si>
    <t xml:space="preserve">Dispositivo que permite centralizar el cableado de una red y poder ampliarla. Esto significa que dicho dispositivo recibe una señal y repite esta señal emitiéndola por sus diferentes puertos. </t>
  </si>
  <si>
    <t>concentrador,Concentradores de servicio de red,hub,hubs,Repetidor de servicio de red</t>
  </si>
  <si>
    <t>Unidades de servicio de canales o información de red</t>
  </si>
  <si>
    <t>Dispositivo de telecomunicaciones que transforma los datos digitales entre las líneas de la compañía telefónica y el equipo local.</t>
  </si>
  <si>
    <t>canales de red,unidad de servicio digital,Unidades de servicio de datos</t>
  </si>
  <si>
    <t>Interruptores de red</t>
  </si>
  <si>
    <t>Dispositivo digital lógico de interconexión de redes de computadoras que opera en la capa de enlace de datos del modelo OSI. Su función es interconectar dos o más segmentos de red, de manera similar a los puentes de red.</t>
  </si>
  <si>
    <t>conmutador,Interruptores de red,Puerta lógica,switch</t>
  </si>
  <si>
    <t>Interruptor de área de almacenamiento de red san</t>
  </si>
  <si>
    <t>Red de almacenamiento integral. Se trata de una arquitectura completa.</t>
  </si>
  <si>
    <t>Conector multiples de redes,Conmutador de red de área de almacenamiento (SAN),red de área de almacenamiento,SAN</t>
  </si>
  <si>
    <t>Equipo de video de red</t>
  </si>
  <si>
    <t>Es el conjunto de dispositivos necesarios para la captación, grabación, procesamiento, almacenamiento, transmisión y recosntrucción de imágenes en movimiento.</t>
  </si>
  <si>
    <t>Equipo de red de vídeo,Sistema de video en redes</t>
  </si>
  <si>
    <t>Interruptor multi servicios</t>
  </si>
  <si>
    <t>Dispositivo que proporciona conectividad a nivel de red o nivel tres en el modelo OSI. Su función principal consiste en enviar o encaminar paquetes de datos de una red a otra.Corren el sistema operativo de lanzamiento carrier passport</t>
  </si>
  <si>
    <t>Conmutador multiservicio,Dispositivo analógico de lógica de interconexión,encaminador de paquetes,enrutador,mms,router</t>
  </si>
  <si>
    <t>Interruptor de contenido</t>
  </si>
  <si>
    <t xml:space="preserve">Equipo cuya prinicpal funión es la de la la inspección de los datos de red que recibe de manera que pueda decidir dónde en la red que los datos (o solicitud) necesita ser enviado a. </t>
  </si>
  <si>
    <t>Conmutador de contenidos,Dispositivo anaológico de lógica de contenidos</t>
  </si>
  <si>
    <t>Dispositivo para balancear la carga del servidor</t>
  </si>
  <si>
    <t>Es un nodo que forma parte de una red, que provee servicios de balance  de las cargas entre sus clientes o nodos.</t>
  </si>
  <si>
    <t>Equilibrador de cargas de servidor</t>
  </si>
  <si>
    <t>Equipos de conexión cruzada digital dcx</t>
  </si>
  <si>
    <t>Pieza de equipo de red de conmutación de circuitos, que se utiliza en las redes de telecomunicaciones, que permite a los flujos de bits TDM de nivel inferior, tales como DS0 flujos de bits, se reorganicen y se interconectan entre señales TDM de nivel supe</t>
  </si>
  <si>
    <t>DCS,Equipo de interconexión digital (DCX)</t>
  </si>
  <si>
    <t>Equipos de conexión cruzada óptica</t>
  </si>
  <si>
    <t>Dispositivo en la que la intensidad de la luz de entrada de señal a los amplificadores ópticos se mantiene constante. Equipos de interconexión óptica incluye un pre-amplificador óptico, un demultiplexor para demultiplexar la señal de luz multi-longitud de</t>
  </si>
  <si>
    <t>Equipo de interconexión de fibra óptica,Equipo de interconexión óptica</t>
  </si>
  <si>
    <t>Servidores de acceso</t>
  </si>
  <si>
    <t>Punto de entrada que permite a los usuarios o clientes acceder a una red.</t>
  </si>
  <si>
    <t>Punto de entrada,Servidores de acceso</t>
  </si>
  <si>
    <t>Módems de cable</t>
  </si>
  <si>
    <t>Tipo especial de módem diseñado para modular la señal de datos sobre una infraestructura de televisión por cable.</t>
  </si>
  <si>
    <t>cable modem,cablemodem,Dispositivos de internet por cable,Dispositivos módem por cable</t>
  </si>
  <si>
    <t>Dispositivos de acceso de redes digitales de servicios integrados isdn</t>
  </si>
  <si>
    <t>Red que procede por evolución de la Red Digital Integrada (RDI) y que facilita conexiones digitales extremo a extremo para proporcionar una amplia gama de servicios, tanto de voz como de otros tipos, y a la que los usuarios acceden a través de un conjunto</t>
  </si>
  <si>
    <t>Dispositivos de acceso de red digital de servicios integrados (RDSI),isdn</t>
  </si>
  <si>
    <t>Módems</t>
  </si>
  <si>
    <t>Dispositivo que sirve para enviar una señal llamada moduladora mediante otra señal llamada portadora.</t>
  </si>
  <si>
    <t>Dipositivo de modular,Módem</t>
  </si>
  <si>
    <t>Bancos de módems</t>
  </si>
  <si>
    <t>Es un conjunto de dispositivos que sirve para enviar una señal llamada moduladora mediante otra señal llamada portadora.</t>
  </si>
  <si>
    <t>Bancos de módem,Bancos modular</t>
  </si>
  <si>
    <t>Unidades de acceso multi estaciones</t>
  </si>
  <si>
    <t>Es una técnica que permite la transmisión de señales digitales y cuya idea consiste en ocupar un canal (normalmente de gran capacidad) de transmisión a partir de distintas fuentes, de esta manera se logra un mejor aprovechamiento del medio de transmisión</t>
  </si>
  <si>
    <t>MAU,MSAU,Unidades de acceso múltiple</t>
  </si>
  <si>
    <t>Estaciones base de fidelidad inalámbricas</t>
  </si>
  <si>
    <t>Mecanismo de conexión de dispositivos electrónicos de forma inalámbrica.</t>
  </si>
  <si>
    <t>Estaciones de base de fidelidad inalámbrica (WiFi),wifi</t>
  </si>
  <si>
    <t>Agregadores de banda ancha</t>
  </si>
  <si>
    <t>Se conoce como banda ancha en telecomunicaciones a la transmisión de datos simétricos por la cual se envían simultáneamente varias piezas deinformación, con el objeto de incrementar la velocidad de transmisión efectiva. En ingeniería de redes este término</t>
  </si>
  <si>
    <t>Equipo telegráfico</t>
  </si>
  <si>
    <t>Teclas de telégrafo</t>
  </si>
  <si>
    <t>Dispositivo de conmutación que se utiliza principalmente para enviar código Morse</t>
  </si>
  <si>
    <t>Dispositivo de telecomunicación,Telégrafos</t>
  </si>
  <si>
    <t>Electro magnetos de telégrafo</t>
  </si>
  <si>
    <t>Dispositivo que utiliza señales eléctricas para la transmisión de mensajes de texto codificados, mediante líneas alámbricas o radiales.</t>
  </si>
  <si>
    <t>Electroimanes telegráficos,Telegráfono</t>
  </si>
  <si>
    <t>Receptor acústico de telégrafo</t>
  </si>
  <si>
    <t>Dispositivo que produce un sonido audible cuando se conecta a un telégrafo eléctrico operativo.</t>
  </si>
  <si>
    <t>Aparatos de registro telegráfico</t>
  </si>
  <si>
    <t>Equipo de telefonía</t>
  </si>
  <si>
    <t>Equipo de conexión cruzada digital dcx de banda estrecha o de banda ancha</t>
  </si>
  <si>
    <t>Equipos para procesamiento de datos</t>
  </si>
  <si>
    <t>Equipo de interconexión digital (DCX) de banda estrecha o banda ancha</t>
  </si>
  <si>
    <t>Equipo de circuito de conmutador</t>
  </si>
  <si>
    <t>Sistema de telecomunicaciones utilizado en la red telefónica pública conmutada o en las empresas para interconectar circuitos de teléfonos para establecer llamadas telefónicas entre los abonados o usuarios, o entre otros intercambios.</t>
  </si>
  <si>
    <t>Equipo de cuadro de conmutación de circuitos</t>
  </si>
  <si>
    <t>Cargador de circuito digital dlc</t>
  </si>
  <si>
    <t xml:space="preserve">Sistema que utiliza la transmisión digital para ampliar el rango del bucle local más lejos de lo que sería posible usando sólo los cables de cobre de par trenzado. </t>
  </si>
  <si>
    <t>Portadora de bucle digital (DLC),transformador</t>
  </si>
  <si>
    <t>Equipo de central telefónica privada pbx</t>
  </si>
  <si>
    <t>Un PBX se refiere al dispositivo que actúa como una ramificación de la red primaria pública de teléfonos, por lo que los usuarios no se comunican directamente al exterior mediante líneas telefónicas convencionales, sino que al estar el PBX directamente co</t>
  </si>
  <si>
    <t>Central telefónica,Equipo de central privada conectada a la red pública (PBX)</t>
  </si>
  <si>
    <t>Bloques de conexiones</t>
  </si>
  <si>
    <t>Un dispositivo que se conecta a un grupo de cables a otro grupo de cables a través de un sistema de clavijas de metal donde los cables están unidos, de uso frecuente en los armarios de telecomunicaciones que soportan las redes de área local.</t>
  </si>
  <si>
    <t>Bloques de perforaciones</t>
  </si>
  <si>
    <t>Unidades de alarma de equipos de telefonía</t>
  </si>
  <si>
    <t xml:space="preserve">Unidades de control de alarma de equipo de telefonía de emergencia </t>
  </si>
  <si>
    <t>Unidades de alarma de equipo de telefonía</t>
  </si>
  <si>
    <t>Kits de partes de conmutadores telefónicos</t>
  </si>
  <si>
    <t>kit de piezas de un aparato (como en una central telefónica) que consiste en un panel en el que se montan los interruptores eléctricos dispuestos de modo que se puede conectar unnúmero de circuitos, combinado y controlado</t>
  </si>
  <si>
    <t>Kits de piezas de cuadro de conmutación telefónico</t>
  </si>
  <si>
    <t>Kits de instalación o modificación de equipos de telecomunicaciones</t>
  </si>
  <si>
    <t xml:space="preserve">Equipo de instalación de telecomunicaciones </t>
  </si>
  <si>
    <t>Kits de modificación o instalación de equipo de telecomunicaciones</t>
  </si>
  <si>
    <t>Unidades de terminales de telecomunicaciones</t>
  </si>
  <si>
    <t>El conjunto de medios (transmisión y conmutación), tecnologías (procesado, multiplexación, modulaciones), protocolos y facilidades en general, necesarios para el intercambio de información entre los usuarios de la red</t>
  </si>
  <si>
    <t>Terminales de telecomunicaciones</t>
  </si>
  <si>
    <t>Operadores de introducción de datos de telefonía</t>
  </si>
  <si>
    <t>Técnicas que se usan para transportar información sobre una onda portadora, típicamente una onda sinusoidal. Estas técnicas permiten un mejor aprovechamiento del canal de comunicación lo que posibilita transmitir más información en forma simultánea además</t>
  </si>
  <si>
    <t>Moduladores de telefonía</t>
  </si>
  <si>
    <t>Repetidores de telecomunicaciones</t>
  </si>
  <si>
    <t>Es un dispositivo electrónico que recibe una señal débil o de bajo nivel y la retransmite a una potencia o nivel más alto, de tal modo que se puedan cubrir distancias más largas sin degradación o con una degradación tolerable.</t>
  </si>
  <si>
    <t>Repetidaras de telecomunicaciones,Repetidores de telecomunicaciones</t>
  </si>
  <si>
    <t>Estructura de terminal de distribución de teléfono</t>
  </si>
  <si>
    <t>Es un dispositivo electrónico o electromecánico de hardware usado para introducir o mostrar datos de una computador o de un sistema de computación para distribución telefónica</t>
  </si>
  <si>
    <t>Tramas de terminales de distribución telefónica</t>
  </si>
  <si>
    <t>Paneles de conexión de puertos</t>
  </si>
  <si>
    <t>Es el elemento encargado de recibir todos los cables del cableado estructurado. Sirve como un organizador de las conexiones de la red, para que los elementos relacionados de la Red LAN y los equipos de la conectividad puedan ser fácilmente incorporados al</t>
  </si>
  <si>
    <t>Panel de cableado,Paneles de conexión de puertos</t>
  </si>
  <si>
    <t>Equipo electrónico para cancelar eco de voz</t>
  </si>
  <si>
    <t xml:space="preserve"> Los compensadores se activan al detectar señal de voz en el canal telefónico de ida. Esta es medida y almacenada, para luego, cuando haya pasado el tiempo correspondiente, restársela a la señal que viaja por el canal telefónico de vuelta. </t>
  </si>
  <si>
    <t>Compensadores de eco de voz,Supresores de eco</t>
  </si>
  <si>
    <t>Panel de conexiones</t>
  </si>
  <si>
    <t xml:space="preserve"> también denominado bahía de rutas o patch panel, es el elemento encargado de recibir todos los cables del cableado estructurado. Sirve como un organizador de las conexiones de la red, para que los elementos relacionados de la Red LAN y los equipos de la </t>
  </si>
  <si>
    <t>Panel de conexiones,Tablero de conexiones</t>
  </si>
  <si>
    <t>Multiplexor de división de tiempo tdm</t>
  </si>
  <si>
    <t> Es la combinación de dos o más canales de información en un solo medio de transmisión usando un dispositivo llamado multiplexor. El proceso inverso se conoce como demultiplexación. Un concepto muy similar es el de control de acceso al medio.</t>
  </si>
  <si>
    <t>Multiplexador por división de tiempo (TDM)</t>
  </si>
  <si>
    <t>Multiplexor de división de onda wdm</t>
  </si>
  <si>
    <t>Es una tecnología que multiplexa varias señales sobre una solafibra óptica mediante portadoras ópticas de diferente longitud de onda, usando luz procedente de un láser o un LED.</t>
  </si>
  <si>
    <t>Multiplexador por división de longitud de onda (WDM)</t>
  </si>
  <si>
    <t>Enrolladores de cables aéreos</t>
  </si>
  <si>
    <t>Rollos de cable de comunicaciones de planta externa (OSP) diseñado para ser suspendido de postes u otras estructuras elevadas.</t>
  </si>
  <si>
    <t>Rodillos de cable aéreo,Rollos de cable aéreo</t>
  </si>
  <si>
    <t>Kits de modificación de teléfonos</t>
  </si>
  <si>
    <t>Instrumentos utilizados para la transformación de algunas características en un circuito de telefonía.</t>
  </si>
  <si>
    <t>Implementos de modificación telefónica,Kits de modificación telefónica</t>
  </si>
  <si>
    <t>Accesorios de equipo de telefonía</t>
  </si>
  <si>
    <t>Acondicionadores de línea</t>
  </si>
  <si>
    <t>proporcionan una alta calidad de energía a la salida, y se recomienda su instalación en ambientes hostiles donde la calidad de energía es indispensable para alimentar equipos sensibles; en líneas de Producción, Ambientes Industriales, o para alimentar car</t>
  </si>
  <si>
    <t>Acondicionadores automatico,Acondicionadores de línea</t>
  </si>
  <si>
    <t>Secadores de aire para cables de telefonía</t>
  </si>
  <si>
    <t>Equipo utilizado para eliminar la humedad que se le adhiere a los cables de telefonía.</t>
  </si>
  <si>
    <t>Secadores de aire de cables de telefonía</t>
  </si>
  <si>
    <t>Equipo de teletipo</t>
  </si>
  <si>
    <t>Dispositivos de entrada de teletipos</t>
  </si>
  <si>
    <t>Un teletipo es un dispositivo que trasmite datos</t>
  </si>
  <si>
    <t>Dispositivos de entrada de teletipo</t>
  </si>
  <si>
    <t>Componentes y equipo de infraestructura de redes móviles y digitales</t>
  </si>
  <si>
    <t>Equipos y componentes de red básica móvil gsm 2g</t>
  </si>
  <si>
    <t>Es un conjunto estándar desarrollado por el Instituto Europeo de Normas de Telecomunicaciones (ETSI) para describir los protocolos de segunda generación ( 2G digitales) de redes celulares utilizadas por los teléfonos móviles.</t>
  </si>
  <si>
    <t>Componentes y equipo de red del núcleo móvil GSM 2G</t>
  </si>
  <si>
    <t>Equipos y componentes de red de acceso inalámbrica gsm 2g</t>
  </si>
  <si>
    <t>El logotipo de GSM se utiliza para identificar teléfonos y equipos compatibles. Es un conjunto estándar desarrollado por el Instituto Europeo de Normas de Telecomunicaciones (ETSI) para describir los protocolos de segunda generación ( 2G digitales) de red</t>
  </si>
  <si>
    <t>Componentes y equipo de red de acceso inalámbrico GSM 2G</t>
  </si>
  <si>
    <t>Equipos y componentes de red básica móvil gprs 2.5g</t>
  </si>
  <si>
    <t>General Packet Radio Service (GPRS) o servicio general de paquetes vía radio creado en la década de los 80 es una extensión del Sistema Global para Comunicaciones Móviles (Global System for Mobile Communications o GSM) para la transmisión de datos mediant</t>
  </si>
  <si>
    <t>Componentes y equipo de red del núcleo móvil GPRS 2|5G</t>
  </si>
  <si>
    <t>Equipos y componentes de red de acceso inalámbrica gprs 2.5g</t>
  </si>
  <si>
    <t>General Packet Radio Service (GPRS) o servicio general de paquetes vía radio creado en la década de los 80 es una extensión del Sistema Global para Comunicaciones Móviles (Global System for Mobile Communications o GSM) para la transmisión de datos mediant</t>
  </si>
  <si>
    <t>Componentes y equipo de red de acceso inalámbrico GPRS 2|5G</t>
  </si>
  <si>
    <t>Equipos y componentes de red básica móvil umts 3g</t>
  </si>
  <si>
    <t>Es una de las tecnologías usadas por los móviles de tercera generación, sucesora de GSM, debido a que la tecnología GSM propiamente dicha no podía seguir un camino evolutivo para llegar a brindar servicios considerados de tercera generación.</t>
  </si>
  <si>
    <t>Componentes y equipo de red del núcleo móvil UMTS 3G</t>
  </si>
  <si>
    <t>Equipos y componentes de red de acceso inalámbrica 3g umts</t>
  </si>
  <si>
    <t xml:space="preserve"> Equipo que presenta una arquitectura en la cual se describen tres elementos principalmente, el UE o equipo de usuario, UTRAN (UMTS Terrestrial Radio Access Network) y la red central (Core Network). UTRAN permite a los equipos de usuario acceder al núcleo</t>
  </si>
  <si>
    <t>Componentes y equipo de red de acceso inalámbrico UMTS 3G</t>
  </si>
  <si>
    <t>Equipos y componentes de red básica móvil wlan</t>
  </si>
  <si>
    <t>Es un sistema de comunicación de datos inalámbrico flexible muy utilizado como alternativa a la LAN cableada o como una extensión de ésta. Utiliza tecnología de radiofrecuencia que permite mayor movilidad a los usuarios al minimizarse las conexiones cable</t>
  </si>
  <si>
    <t>Componentes y equipo de red del núcleo móvil WLAN</t>
  </si>
  <si>
    <t>Equipos y componentes de acceso inalámbrico wlan</t>
  </si>
  <si>
    <t>Componentes y equipos que permiten  a un dispositivo electrónico para intercambiar datos o conectarse a Internet de forma inalámbrica mediante ondas de radio.</t>
  </si>
  <si>
    <t>Componentes y equipo de red de acceso inalámbrico WLAN</t>
  </si>
  <si>
    <t>Equipo de interrupción ssp in</t>
  </si>
  <si>
    <t>Es la conexión que realizan los diferentes nodos que existen en distintos lugares y distancias para lograr un camino apropiado para conectar dos usuarios de una red detelecomunicaciones. La conmutación permite la descongestión entre los usuarios de la red</t>
  </si>
  <si>
    <t>Equipo de conmutación IN|SSP</t>
  </si>
  <si>
    <t>Equipo básico móvil in</t>
  </si>
  <si>
    <t>Equipo de  gestión eficiente de la electricidad que utiliza la tecnología informática para optimizar la producción y la distribución de electricidad con el fin de equilibrar mejor la oferta y la demanda entre productores y consumidores.</t>
  </si>
  <si>
    <t>Equipo del núcleo móvil de red inteligente (IN)</t>
  </si>
  <si>
    <t>Equipos y componentes de red básica móvil oss</t>
  </si>
  <si>
    <t>Es un programa o conjunto de programas que en un sistema informático gestiona los recursos de hardware y provee servicios a los programas de aplicación, ejecutándose en modo privilegiado respecto de los restantes</t>
  </si>
  <si>
    <t>Componentes y equipo de red del núcleo móvil OSS</t>
  </si>
  <si>
    <t>Equipos y componentes de red de acceso inalámbrica oss</t>
  </si>
  <si>
    <t>Equipo funcional de la que los monitores y el operador de red controla el sistema. El propósito del OSS es ofrecer el apoyo económico del cliente para actividades de operación centralizada, regional, y mantenimiento local que se requieren para una red GSM</t>
  </si>
  <si>
    <t>Componentes y equipo de red de acceso inalámbrico OSS</t>
  </si>
  <si>
    <t>Antenas lan umt gsm</t>
  </si>
  <si>
    <t>Es un sistema estándar, libre regalías, de telefonía móvil digital. Un cliente GSM puede conectarse a través de su teléfono con su computador y enviar y recibir mensajes por correo electrónico, faxes, navegar por Internet, acceder con seguridad a la red i</t>
  </si>
  <si>
    <t>Antema sistema global de comunicaciones movil,Antena LAN UMTS GSM</t>
  </si>
  <si>
    <t>Plataformas de mensajería por móvil</t>
  </si>
  <si>
    <t>Portal de mensajes de voz</t>
  </si>
  <si>
    <t>Un portal de voz (a veces llamado un Vortal) es un portal Web que se puede acceder en su totalidad por voz. Idealmente, cualquier tipo de información, servicio o transacción que se encuentra en la Internet se puede acceder a través de un portal de voz.</t>
  </si>
  <si>
    <t>Portal de mensajería por voz,Programa de mensajeria por voz</t>
  </si>
  <si>
    <t>Centro de servicio de mensajes cortos</t>
  </si>
  <si>
    <t xml:space="preserve">El servicio de mensajes cortos, servicio de mensajes simples o SMS (Short Message Service) es un servicio disponible en los teléfonos móviles que permite el envío de mensajes cortos (también conocidos como mensajes de texto, o más coloquialmente, textos) </t>
  </si>
  <si>
    <t>Centros de servicio multimedia</t>
  </si>
  <si>
    <t xml:space="preserve"> Es un estándar de mensajería que le permite a los teléfonos móviles enviar y recibir contenidosmultimedia, incorporando sonido, video, fotos o cualquier otro contenido disponible en el futuro. </t>
  </si>
  <si>
    <t>Centro de servicios multimedia</t>
  </si>
  <si>
    <t>Plataforma de mensajes unificados</t>
  </si>
  <si>
    <t>Una plataforma  que permite consolidar, integrar y optimizar los servicios de comunicación  de mensajeria y unificarla.</t>
  </si>
  <si>
    <t>Plataforma de mensajería unificada</t>
  </si>
  <si>
    <t>Plataforma de mensajes instantáneos</t>
  </si>
  <si>
    <t xml:space="preserve"> Es un sistema que sirve como base para hacer funcionar la comunicación en tiempo real entre dos o más personas basada en texto.</t>
  </si>
  <si>
    <t>Consola de administración web.,Plataforma de mensajería instantánea</t>
  </si>
  <si>
    <t>Puerta de enlace de internet inalámbrico</t>
  </si>
  <si>
    <t>Es un mecanismo de conexión de dispositivos electrónicos de forma inalámbrica.</t>
  </si>
  <si>
    <t>Pasarela de Internet inalámbrica</t>
  </si>
  <si>
    <t>Sistema de flujo de video</t>
  </si>
  <si>
    <t>Sistema de enviar contenido en forma comprimida a través de Internet y que se le muestre a la persona que lo ve en tiempo real</t>
  </si>
  <si>
    <t>Sistema de transmisión por secuencias de vídeo</t>
  </si>
  <si>
    <t>Plataforma de juegos móvil o de mensajes</t>
  </si>
  <si>
    <t>Son un género de videojuegos que se caracterizan por tener que caminar, correr, saltar o escalar sobre una serie de plataformas y acantilados, con enemigos, mientras se recogen objetos para poder completar el juego. </t>
  </si>
  <si>
    <t>Plataforma de juegos o mensajería por móvil</t>
  </si>
  <si>
    <t>Plataforma de servicios de mensajes basados en locación</t>
  </si>
  <si>
    <t>Plataforma usada en la forma de comunicación en tiempo real entre dos o más personas basada en texto. El texto es enviado a través de dispositivos conectados a una red como Internet.</t>
  </si>
  <si>
    <t>Plataformas de servicio de mensajería por ubicación</t>
  </si>
  <si>
    <t>Sistemas de mensajes de micro pagos</t>
  </si>
  <si>
    <t> Este sistema ofrece un medio alternativo para facturar importes reducidos a clientes a través de sus teléfonos móviles de manera sencilla y segura.</t>
  </si>
  <si>
    <t>Sistemas de mensajería de micropagos</t>
  </si>
  <si>
    <t>Controladores de buscapersonas</t>
  </si>
  <si>
    <t>Es un programa informático de busqueda que permite al sistema operativo interactuar con un periférico, haciendo una abstracción del hardware y proporcionando una interfaz -posiblemente estandarizada- para usarlo.</t>
  </si>
  <si>
    <t>Beeper,Buscapersonas,Controladores de radiobúsqueda,Radiomensajeria</t>
  </si>
  <si>
    <t>Terminales de buscapersonas</t>
  </si>
  <si>
    <t>Un mensáfono (en inglés pager, también llamado dispositivo de radiobúsqueda o radiomensajería, localizador,buscapersonas, beeper, o familiarmente busca) es un dispositivo de telecomunicaciones muy simple que recibe mensajes de texto corto.</t>
  </si>
  <si>
    <t>Terminales de radiobúsqueda</t>
  </si>
  <si>
    <t>Software</t>
  </si>
  <si>
    <t>Software funcional específico de la empresa</t>
  </si>
  <si>
    <t>Software de mesa de ayuda o centro de llamadas (call center)</t>
  </si>
  <si>
    <t>Sistema de software que permite a una empresa u organización para ejecutar un centro de llamadas.</t>
  </si>
  <si>
    <t>Software de centro de llamadas o soporte técnico</t>
  </si>
  <si>
    <t>Software de adquisiciones</t>
  </si>
  <si>
    <t>Software empresarial que ayuda a automatizar la función de compras de las organizaciones. Actividades como la creación y la aprobación de las órdenes de compra, selección y clasificación del producto o servicio, la recepción y la factura correspondiente y</t>
  </si>
  <si>
    <t>Programas de gestión de adquisiciones,Software de gestión de adquisiciones</t>
  </si>
  <si>
    <t>Programas informáticas que rman una interfaz entre la gestión de recursos humanos y la tecnología de información. Esto combina los recursos humanos (RRHH) y en particular sus actividades administrativas con los medios puestos a su disposición por la infor</t>
  </si>
  <si>
    <t>Programas de gestión de recursos humanos,SARH,SIRH,sistemas de administración de recursos humanos,sistemas de inforación de recursos humanos,Software de gestión de recursos humanos</t>
  </si>
  <si>
    <t>2.2.5.9.01</t>
  </si>
  <si>
    <t>Licencias informáticas</t>
  </si>
  <si>
    <t>Software de logística de planeación de requerimiento de materiales y cadena de suministros</t>
  </si>
  <si>
    <t>Software que plantea la producción y un sistema de control de inventarios.</t>
  </si>
  <si>
    <t>MRP,planificación de materiales,Software de cadena de suministro y logística de planificación de requisitos de materiales</t>
  </si>
  <si>
    <t>Software utilizado para la planificación de proyectos los cuales son usados para manejar la complejidad que conlleva un proyecto grande.</t>
  </si>
  <si>
    <t>Programas de gestión de proyectos,software de administración de proyectos,Software de gestión de proyectos</t>
  </si>
  <si>
    <t>Software de manejo de inventarios</t>
  </si>
  <si>
    <t>Sistema informático para el seguimiento de los niveles de inventario, pedidos, ventas y entregas. También se puede utilizar en la industria de fabricación para crear una orden de trabajo, lista de materiales y otros documentos relacionados con la producci</t>
  </si>
  <si>
    <t>Programas de gestión de inventario,Software de gestion de inventario</t>
  </si>
  <si>
    <t>Software de barras de códigos</t>
  </si>
  <si>
    <t>Sistema informático que permite dar lectura a los códigos representados mediante un conjunto de líneas paralelas verticales de distinto grosor y espaciado que en su conjunto contienen una determinada información, es decir, las barras y espacios del código</t>
  </si>
  <si>
    <t>Software de codificación por barras</t>
  </si>
  <si>
    <t>Software para hacer etiquetas</t>
  </si>
  <si>
    <t>Sistemas informáticos que permiten la creación, diseño y modificación de todo tipo de etiquetas.</t>
  </si>
  <si>
    <t>Programas para hacer etiquetas,Software para hacer etiquetas</t>
  </si>
  <si>
    <t>Software de sistemas expertos</t>
  </si>
  <si>
    <t>Sistemas informáticos que tratan de emular  el razonamiento de un experto en un dominio concreto y en ocasiones son usados por éstos. Con los sistemas expertos se busca una mejor calidad y rapidez en las respuestas dando así lugar a una mejora de la produ</t>
  </si>
  <si>
    <t>Programas de sistema experto,Software de sistema experto</t>
  </si>
  <si>
    <t>Software de manejo de licencias</t>
  </si>
  <si>
    <t xml:space="preserve">Es una herramienta de gestión de software utilizado por los proveedores de software o de las organizaciones de usuarios finales para controlar dónde y cómo los productos de software son capaces de correr. </t>
  </si>
  <si>
    <t>Programas de gestión de licencias,Software de gestión de licencias</t>
  </si>
  <si>
    <t xml:space="preserve">Recopilación de aplicaciones, las cuales son utilizadas en oficinas y sirve para diferentes funciones como crear, modificar, organizar, escanear, imprimir, etc. archivos y documentos. </t>
  </si>
  <si>
    <t>Paquete de aplicaciones,Paquetes de ofimática,suite de oficina,suite ofimática</t>
  </si>
  <si>
    <t>Software de planificación de recursos empresariales (erp) y contabilidad financiera</t>
  </si>
  <si>
    <t>Software de contabilidad</t>
  </si>
  <si>
    <t>Programas de contabilidad o paquetes contables, destinados a sistematizar y simplificar las tareas de contabilidad.</t>
  </si>
  <si>
    <t>programa de contabilidad,Programas de contabilidad,Software de contabilidad</t>
  </si>
  <si>
    <t>Software de planeación de recursos del negocio erp</t>
  </si>
  <si>
    <t>Sistemas de información gerenciales que integran y manejan muchos de los negocios asociados con las operaciones de producción y de los aspectos de distribución de una compañía en la producción de bienes o servicios.</t>
  </si>
  <si>
    <t>ERP,Programas de planificación de recursos empresariales (ERP),sistemas de planificación de recursos empresariales,Software de planificación de recursos empresariales (ERP)</t>
  </si>
  <si>
    <t>Software de preparación tributaria</t>
  </si>
  <si>
    <t xml:space="preserve">Programa informático que facilita la preparación de declaraciones de impuestos, a menudo declaraciones de impuestos, a menudo por una persona distinta del contribuyente, y en general para la compensación. </t>
  </si>
  <si>
    <t>Programas de trámites fiscales,software de impuestos,software de taxes,Software de trámites fiscales</t>
  </si>
  <si>
    <t>Software de análisis financiero</t>
  </si>
  <si>
    <t>Soluciones financieras se han diseñado con el fin de hacer que los datos financieros comprensibles y aplicables para profesionales de las finanzas y las empresas privadas.</t>
  </si>
  <si>
    <t>Programas de análisis financiero,Software de ánlisis financieros</t>
  </si>
  <si>
    <t>Software de contabilidad de tiempo</t>
  </si>
  <si>
    <t>Software de seguimiento de tiempo es una categoría de software que permite a los usuarios registrar el tiempo dedicado a las tareas. Este software es utilizado por muchas industrias, por lo general aquellos que emplean a trabajadores por hora, sin embargo</t>
  </si>
  <si>
    <t>Programas de contabilidad temporal,Software de contabilidad temporal,Software de seguimiento de tiempo</t>
  </si>
  <si>
    <t>Software de entretenimiento o juegos de computador</t>
  </si>
  <si>
    <t>Juegos de acción</t>
  </si>
  <si>
    <t>Es un videojuego en el que el jugador debe usar su velocidad, destreza y tiempo de reacción.</t>
  </si>
  <si>
    <t>Juegos de acción,juegos de video juegos,videojuego de acción</t>
  </si>
  <si>
    <t>Juegos de aventuras</t>
  </si>
  <si>
    <t xml:space="preserve">Videojuegos, caracterizados por la investigación, exploración, la solución de rompecabezas, la interacción con personajes del videojuego, y un enfoque en el relato en vez de desafíos basados en reflejos. </t>
  </si>
  <si>
    <t>Juegos de aventura,Juegos de video de aventura,videojuego de aventura</t>
  </si>
  <si>
    <t>Juegos de deportes</t>
  </si>
  <si>
    <t>Videojuego de consola o de computadora que simula el campo de deportes tradicional.</t>
  </si>
  <si>
    <t>Juegos de deportes,Juegos de video de deportes</t>
  </si>
  <si>
    <t>Software familiar</t>
  </si>
  <si>
    <t>Sistemas informáticos que consiste en impedir, o limitar el acceso al manejo de los mismos, o a su contenido a menores de edad.</t>
  </si>
  <si>
    <t>parental control software,Programas doméstico,Software doméstico</t>
  </si>
  <si>
    <t>Software de edición de música o sonido</t>
  </si>
  <si>
    <t>Sistemas de información que permite crear y modificar música.</t>
  </si>
  <si>
    <t>Programas para edición de música o sonido,Software para edición de música o sonido</t>
  </si>
  <si>
    <t>Software de edición y creación de contenidos</t>
  </si>
  <si>
    <t>Software de diseño de patrones</t>
  </si>
  <si>
    <t xml:space="preserve">Sistema de información que resulta ser una solución a un problema de diseño. </t>
  </si>
  <si>
    <t>Programas de diseño de patrones,Software de diseño de patrones</t>
  </si>
  <si>
    <t>Software de imágenes gráficas o de fotografía</t>
  </si>
  <si>
    <t>Sistemas de información que permite la ediciñón de fotos, es decir un proceso de digitalización de imágenes.</t>
  </si>
  <si>
    <t>Programas de retoque fotográfico o gráfico,Software de retoque fotográfico o gráfico</t>
  </si>
  <si>
    <t>Software de creación y edición de video</t>
  </si>
  <si>
    <t>Software de aplicación que se encarga de la edición de vídeo post-producción de secuencias de vídeo digital en un sistema de edición no lineal ordenador (NLE).</t>
  </si>
  <si>
    <t>Programas de edición y creación de vídeo,Software de edición y creación de vídeo</t>
  </si>
  <si>
    <t>Software de procesamiento de palabras</t>
  </si>
  <si>
    <t xml:space="preserve">Aplicación informática destinada a la creación o modificación de documentos escritos por medio de una computadora. </t>
  </si>
  <si>
    <t>Programas de procesamiento de palabras,Software de procesamiento de palabras</t>
  </si>
  <si>
    <t>Software de gráficas</t>
  </si>
  <si>
    <t>Software utilizado para producir gráficos</t>
  </si>
  <si>
    <t>Programas para tabulación,software de gráficos,Software para tabulación</t>
  </si>
  <si>
    <t>Software de presentación</t>
  </si>
  <si>
    <t>Paquete de software usado para mostrar información, normalmente mediante una serie de diapositivas.</t>
  </si>
  <si>
    <t>Programas de presentación,Software de presentación</t>
  </si>
  <si>
    <t>Software de creación y edición de páginas web</t>
  </si>
  <si>
    <t>Sistema de información utilizado para construir sitios web y cvvrear flujos de ingreso en liínea.</t>
  </si>
  <si>
    <t>Programas de edición y creación de paginas Web,Software de edición y creación de páginas Web,webdesign software</t>
  </si>
  <si>
    <t>Software de calendario y programación de citas</t>
  </si>
  <si>
    <t xml:space="preserve">Programa de cómputo que permite a los usuarios utilizar versiones electrónicas de herramientas de oficina diversas tales como un calendario, una agenda, un directorio telefónico y una lista de contactos. </t>
  </si>
  <si>
    <t>calendario electrónico,Programas de programación y calendario,Software de programación y calendario</t>
  </si>
  <si>
    <t>Software de hoja de cálculo</t>
  </si>
  <si>
    <t>Sistema de información que está diseñado para realizar tareas generales de computación utilizando relaciones espaciales en lugar de tiempo como principio organizador primario.</t>
  </si>
  <si>
    <t>Programas para hojas de cálculo,Software para hojas de cálculo</t>
  </si>
  <si>
    <t>Software de lector de caracteres ópticos ocr o de escáner</t>
  </si>
  <si>
    <t>Sistema informático dirigido a la digitalización de textos, los cuales identifican automáticamente a partir de una imagen símbolos o caracteres que pertenecen a un determinado alfabeto, para luego almacenarlos en forma de datos, asi podremos interactuar c</t>
  </si>
  <si>
    <t>Programas de escáner o lector óptico de caracteres (OCR),Reconocimiento Óptico de Caracteres (ROC),Software de escáner o lector óptico de caracteres (OCR)</t>
  </si>
  <si>
    <t>Software de autoedición</t>
  </si>
  <si>
    <t>Consiste en sistemas informáticos de tratamiento gráfico que combinan un computador personal y un programa de diagramación de páginas (maquetación) y una impresora o un económico dispositivo multifuncional para crear documentos de publicidad, tanto para p</t>
  </si>
  <si>
    <t>autoedición,desktop publishing (DTP),Programas para edición de oficina,publicación de escritorio,Software para edición de oficina</t>
  </si>
  <si>
    <t>Software de gestión de contenidos</t>
  </si>
  <si>
    <t>Software de flujo de trabajo de contenido</t>
  </si>
  <si>
    <t>Aplicación de flujos de trabajo automatiza la secuencia de acciones, actividades o tareas utilizadas para la ejecución del proceso, incluyendo el seguimiento del estado de cada una de sus etapas y la aportación de las herramientas necesarias para gestiona</t>
  </si>
  <si>
    <t>Programas de flujo de trabajo de contenidos,Software de flujo de trabajo de contenidos</t>
  </si>
  <si>
    <t>Software de manejo de documentos</t>
  </si>
  <si>
    <t xml:space="preserve">Son todos aquellos programas de ordenador creados para la gestión de grandes cantidades de documentos, suele rastrear y almacenar documentos electrónicos o imágenes de documentos en papel. </t>
  </si>
  <si>
    <t>Programas de gestión de documentos,Sistema de gestión documental,Software de getión de documentos</t>
  </si>
  <si>
    <t>Software de versiones de archivo</t>
  </si>
  <si>
    <t>Sistema de información que gestiona  los diversos cambios que se realizan sobre los elementos de algún producto o una configuración del mismo.</t>
  </si>
  <si>
    <t>Programas de versión de archivo,Software de versión de archivo</t>
  </si>
  <si>
    <t>Software de consultas y gestión de datos</t>
  </si>
  <si>
    <t>Software de categorización o clasificación</t>
  </si>
  <si>
    <t>El software de aplicación se divide en dos categorías generales, aplicaciones horizontales y aplicaciones verticales. Aplicaciones horizontales son los más populares y generalizadas en los departamentos o empresas. Aplicaciones verticales son productos es</t>
  </si>
  <si>
    <t>Programas de clasificación o categorización,Software de clasificación o categorización</t>
  </si>
  <si>
    <t>Software de agrupamiento de recursos</t>
  </si>
  <si>
    <t xml:space="preserve">Sistemas de información utilizando en los conjuntos o conglomerados de computadoras construidos mediante la utilización de hardwares comunes y que se comportan como si fuesen una única computadora.
</t>
  </si>
  <si>
    <t>Programas de partición,Software de partición</t>
  </si>
  <si>
    <t>Software de manejo de relaciones con el cliente crm</t>
  </si>
  <si>
    <t>Sistemas informáticos de apoyo a la gestión de las relaciones con los clientes, a la venta y al marketing. Con este significado CRM se refiere al sistema que administra un data warehouse (almacén de datos) con la información de la gestión de ventas y de l</t>
  </si>
  <si>
    <t>Programas de getión de relaciones con el cliente (CRM),Software de gestión de relaciones con el cliente (CRM)</t>
  </si>
  <si>
    <t>Sistemas de información para la administración de un conjunto de datos pertenecientes a un mismo contexto y almacenados sistemáticamente para su posterior uso.</t>
  </si>
  <si>
    <t>Programas del sistema de administración de bases de datos,Software del sistema de administración de bases de datos</t>
  </si>
  <si>
    <t>Software de reportes de bases de datos</t>
  </si>
  <si>
    <t>Sistemas de información para la creación de informes desde un conjunto de datos pertenecientes a un mismo contexto y almacenados sistemáticamente para su posterior uso.</t>
  </si>
  <si>
    <t>Programas de creación de informes de bases de datos,Software de creación de informes de bases de datos</t>
  </si>
  <si>
    <t>Software de interface y preguntas de usuario de base de datos</t>
  </si>
  <si>
    <t>Sistemas de información para consultas y querys desde un conjunto de datos pertenecientes a un mismo contexto y almacenados sistemáticamente para su posterior uso.</t>
  </si>
  <si>
    <t>Programas de consultas e interfaz de usuario de bases de datos,Software de consultas e interfaz de usuario de bases de datos</t>
  </si>
  <si>
    <t>Software de extracción de datos</t>
  </si>
  <si>
    <t xml:space="preserve">Sistema de información que utiliza  el proceso que intenta descubrir patrones en grandes volúmenes de conjuntos de datos. Utiliza los métodos de la inteligencia artificial, aprendizaje automático, estadística y sistemas de bases de datos. </t>
  </si>
  <si>
    <t>Programas de extracción de datos,Software de extracción de datos</t>
  </si>
  <si>
    <t>Software de recuperación o búsqueda de información</t>
  </si>
  <si>
    <t xml:space="preserve">Software que recupera la información relevante para una consulta de usuario de texto no estructurado, tal como ocurre en la bibliografía o en bases de datos. </t>
  </si>
  <si>
    <t>Programas de búsqueda o recuperación de información,Software de búsqueda o recuperación de información</t>
  </si>
  <si>
    <t>Software de manejo de metadata</t>
  </si>
  <si>
    <t>Sistema de información que administra un grupo de metadatos que se refiere a un grupo de datos, llamado recurso. El concepto de metadatos es análogo al uso de índices para localizar objetos en vez de datos</t>
  </si>
  <si>
    <t>Programas de administración de metadatos,Software de administración de metadatos</t>
  </si>
  <si>
    <t>Software de manejo de base de datos orientada al objeto</t>
  </si>
  <si>
    <t xml:space="preserve">Paradigma de programación que usa los objetos en sus interacciones, para diseñar aplicaciones y programas informáticos. </t>
  </si>
  <si>
    <t>Programas de administración de base de datos orientado a objetos,Software de administración de bases de datos orientado a objetos</t>
  </si>
  <si>
    <t>Software de servidor de portales</t>
  </si>
  <si>
    <t>Son sistemas informáticos libres que tienen su código abierto para cualquier usario que desee instalarlo.</t>
  </si>
  <si>
    <t>Programas de servidor de portal,Software de servidor de portal</t>
  </si>
  <si>
    <t>Software de servidor de transacciones</t>
  </si>
  <si>
    <t>Sistema de información que recolecta, almacena, modifica y recupera toda la información generada por las transacciones producidas en una organización. Una transacción es un evento que genera o modifica los datos que se encuentran eventualmente almacenados</t>
  </si>
  <si>
    <t>Programas de servidor de transacción,sistema de procesamiento de transacciones,Software de servidor de transacción,tps</t>
  </si>
  <si>
    <t>Programas de desarrollo</t>
  </si>
  <si>
    <t>Software de manejo de configuraciones</t>
  </si>
  <si>
    <t>Sistema de información utilizado para todas las actividades en el sector de desarrollo de software.</t>
  </si>
  <si>
    <t>Programas de gestión de configuración,Software de gestión de configuración</t>
  </si>
  <si>
    <t>Software de entorno de desarrollo</t>
  </si>
  <si>
    <t>Programa informático compuesto por un conjunto de herramientas de programación. Puede dedicarse en exclusiva a un solo lenguaje de programación o bien puede utilizarse para varios.</t>
  </si>
  <si>
    <t>IDE,Programas de entorno de desarrollo,Software de entorno de desarrollo</t>
  </si>
  <si>
    <t>Software de integración de aplicaciones de empresas</t>
  </si>
  <si>
    <t>Progama informático que cuenta con una arquitectura para integrar un conjutno de aplicaciones, dentro de una empresa.</t>
  </si>
  <si>
    <t>eai,Programas de integración de aplicaciones de empresa,Software de integración de aplicaciones de empresa</t>
  </si>
  <si>
    <t>Software de desarrollo de interface de usuario gráfica</t>
  </si>
  <si>
    <t xml:space="preserve">Herramienta de programación que simplifica la creación de interfaces gráficas de usuario, permitiéndole al diseñador ordenar los widgets con un editor del tipo WYSIWYG. </t>
  </si>
  <si>
    <t>Programas  de desarrollo de interfaz gráfica de usuario,Software de desarrollo de interfaz gráfica de usuario</t>
  </si>
  <si>
    <t>Software de desarrollo orientado a objetos o componentes</t>
  </si>
  <si>
    <t>Son sistemas de información que establece que los desarrolladores deben construir software pegando elementos prefabricados.</t>
  </si>
  <si>
    <t>Programas de desarrollo orientado a objetos o componentes,Software de desarrollo orientado a objetos o componentes</t>
  </si>
  <si>
    <t>Software de pruebas de programas</t>
  </si>
  <si>
    <t xml:space="preserve">Son programas de información desarrollados para realizas las investigaciones empíricas y técnicas cuyo objetivo es proporcionar información objetiva e independiente sobre la calidad del producto a la parte interesada o stakeholder. </t>
  </si>
  <si>
    <t>Programas para probar programas,Software para probar programas</t>
  </si>
  <si>
    <t>Software de arquitectura de sistemas y análisis de requerimientos</t>
  </si>
  <si>
    <t>Programa informático que omprende todas las tareas relacionadas con la determinación de las necesidades o de las condiciones a satisfacer para un software nuevo o modificado, tomando en cuenta los diversos requisitos de los inversores, que pueden entrar e</t>
  </si>
  <si>
    <t>Programas de arquitectura del sistema y análisis de requisitos,Software de arquitectura del sistema y análisis de requisitos</t>
  </si>
  <si>
    <t>Software de desarrollo de plataformas web</t>
  </si>
  <si>
    <t>Programa informático que automatiza la instalación de toda la plataforma web en una computadora.</t>
  </si>
  <si>
    <t>Programas de desarrollo de plataforma Web,Software de desarrollo de plataforma Web</t>
  </si>
  <si>
    <t>Software para compilar y descompilar</t>
  </si>
  <si>
    <t>Programa de ordenador que realiza la operación compilar o inversa a un compilador.  Este ultimo es  traducir código o información de bajo nivel de abstracción (sólo diseñado para ser leído por un ordenador, ej código máquina) a un lenguaje o medio de mayo</t>
  </si>
  <si>
    <t>Programas compilador y descompilador,Software compilador y descompilador</t>
  </si>
  <si>
    <t>Software educativo o de referencia</t>
  </si>
  <si>
    <t>Software de idiomas extranjeros (traductores)</t>
  </si>
  <si>
    <t>Programa informático que puede traducir y manejar diferentes tipos de idiomas.</t>
  </si>
  <si>
    <t>Programas de idioma extranjero,Software de idioma extranjero</t>
  </si>
  <si>
    <t>Software de entrenamiento basado en computadores</t>
  </si>
  <si>
    <t>Software de entrenamiento basado en presentar tutoriales de autoaprendizaje, pruebas y demostraciones.</t>
  </si>
  <si>
    <t>Programas de formación basada en ordenador,Software de formación basada en ordenador</t>
  </si>
  <si>
    <t>Correctores de ortografía</t>
  </si>
  <si>
    <t>Aplicación de software que se utiliza para analizar textos con el fin de detectar y, de forma automática o manual, corregir faltas ortográficas.</t>
  </si>
  <si>
    <t>Comparador de texto,corrector ortográfico</t>
  </si>
  <si>
    <t>Software de navegación de rutas</t>
  </si>
  <si>
    <t>Programa de informática que se utiliza para poder navegar en mapas electronicos previamente desarrollados.</t>
  </si>
  <si>
    <t>Programas de mapa electrónico,Software de mapa electrónico</t>
  </si>
  <si>
    <t>Software específico para la industria</t>
  </si>
  <si>
    <t>Software de soporte de aviación en tierra</t>
  </si>
  <si>
    <t>Programas informáticos que son utilizados para fines de aviación</t>
  </si>
  <si>
    <t>Programa de apoyo terrestre para aviación,Software de apoyo terrestre para aviación</t>
  </si>
  <si>
    <t>Software de pruebas de aviación</t>
  </si>
  <si>
    <t>Programas informáticos que son utilizados para fines las pruebas de aviación</t>
  </si>
  <si>
    <t>Programas de ensayo para aviación,Software de ensayos para aviación</t>
  </si>
  <si>
    <t>Software de manejo de instalaciones</t>
  </si>
  <si>
    <t>Es un software cuya finalidad es dar soporte a la actividad principal de las organizaciones en lo relativo a la gestión y funcionamiento de sus inmuebles y a todos los servicios que éstos lleven asociados, sin olvidar aquellos otros servicios que dan sopo</t>
  </si>
  <si>
    <t>Programas de gestión de instalaciones,Software de gestión de instalaciones</t>
  </si>
  <si>
    <t>Software de diseño asistido de computador cad</t>
  </si>
  <si>
    <t xml:space="preserve">Amplio rango de herramientas computacionales que asisten a ingenieros, arquitectos y a otros profesionales del diseño en sus respectivas actividades. </t>
  </si>
  <si>
    <t>Programas de diseño asistido por ordenador (CAD),Software de diseño asistido por ordenador (CAD)</t>
  </si>
  <si>
    <t>Software analítico o científico</t>
  </si>
  <si>
    <t>Software usado para estudiar, emular o mostrar el resultado de investigación científica</t>
  </si>
  <si>
    <t>Programa analítico o científico,Software analítico o científico</t>
  </si>
  <si>
    <t>Software de cumplimiento (compliance)</t>
  </si>
  <si>
    <t>Programa informático que proporciona un marco común y un enfoque integrado para gestionar los requisitos de cumplimiento que enfrenta una organización</t>
  </si>
  <si>
    <t>Programa de compatibilidad,Software de compatibilidad</t>
  </si>
  <si>
    <t>Software de control de vuelos</t>
  </si>
  <si>
    <t>Programa informaático utilizado para controlar el trafico aereo.</t>
  </si>
  <si>
    <t>Programa de control de vuelo,Software de control de vuelo</t>
  </si>
  <si>
    <t>Software de control industrial</t>
  </si>
  <si>
    <t>Sistemas de control utilizadas en la producción industrial, incluyendo los sistemas de adquisición de datos (SCADA) de control y de supervisión, sistemas de control distribuido (DCS), y otras configuraciones de sistemas de control más pequeños, tales como</t>
  </si>
  <si>
    <t>Logica de control industrial,Logical de control industrial</t>
  </si>
  <si>
    <t>Software de bibliotecas</t>
  </si>
  <si>
    <t>Programas informáticos que son utilizados para fines de administrar la información en una biblioteca.</t>
  </si>
  <si>
    <t>Programa de biblioteca,Software de biblioteca</t>
  </si>
  <si>
    <t>Software médico</t>
  </si>
  <si>
    <t>Programas informáticos que son utilizados para fines médicos.</t>
  </si>
  <si>
    <t>Programas médico,Software médico</t>
  </si>
  <si>
    <t>Software de puntos de venta pos</t>
  </si>
  <si>
    <t>Programas informáticos que ponen a disposición la energía local de procesamiento, el almacenamiento local de datos, redes, y la interfaz gráfica de usuario hace posible el desarrollo de los sistemas de punto de venta flexibles y altamente funcional.</t>
  </si>
  <si>
    <t>Programas de punto de venta (POS),Software de punto de venta (POS)</t>
  </si>
  <si>
    <t>Software de fabricación asistida por computador cam</t>
  </si>
  <si>
    <t>Una tecnología de aplicación que utiliza el software de ordenador y maquinaria para facilitar y automatizar los procesos de fabricación. CAM es la sucesora de la ingeniería asistida por ordenador (CAE) y se utiliza a menudo en combinación con el diseño as</t>
  </si>
  <si>
    <t>Programas de fabricación asistida por ordenador,Software de fabricación asistida por ordenador (CAM)</t>
  </si>
  <si>
    <t>Software de aplicaciones de red</t>
  </si>
  <si>
    <t>Software de servidor de aplicaciones</t>
  </si>
  <si>
    <t>Dispositivo de software que proporciona servicios de aplicación a las computadoras cliente. Un servidor de aplicaciones generalmente gestiona la mayor parte (o la totalidad) de las funciones de lógica de negocio y de acceso a los datos de la aplicación</t>
  </si>
  <si>
    <t>Programas de servicio de aplicaciones,Software de servidor de aplicaciones</t>
  </si>
  <si>
    <t>Software de comunicaciones de escritorio</t>
  </si>
  <si>
    <t>Programas informáticos que son utilizados para poder establecer comunicación entre consolas.</t>
  </si>
  <si>
    <t>Programas de comunicaciones para consolas,Software de comunicaciones para consola</t>
  </si>
  <si>
    <t>Software de respuesta de voz interactiva</t>
  </si>
  <si>
    <t xml:space="preserve">Sistema telefónico que es capaz de recibir una llamada e interactuar con el humano a través de grabaciones de voz y el reconocimiento de respuestas simples, como "sí", "no" u otras. </t>
  </si>
  <si>
    <t>Programas interactivos de respuesta de voz,Software interactivos de repuesta de voz</t>
  </si>
  <si>
    <t>Software de servicios de directorio por internet</t>
  </si>
  <si>
    <t>Es una aplicación o un conjunto de aplicaciones que almacena y organiza la información sobre los usuarios de una red de ordenadores, sobre recursos de red, y permite a los administradores gestionar el acceso de usuarios a los recursos sobre dicha red. Ade</t>
  </si>
  <si>
    <t>Programas de servicios de directorio de internet,Software de servicios de directorio de Internet</t>
  </si>
  <si>
    <t>Software de navegador de internet</t>
  </si>
  <si>
    <t>Aplicación que opera a través de Internet, interpretando la información de archivos y sitios web para que éstos puedan ser leídos (ya se encuentre esta red mediante enlaces o hipervínculos)</t>
  </si>
  <si>
    <t>Programas de explorador de internet,Software de explorador de Internet</t>
  </si>
  <si>
    <t>Software de administración de redes</t>
  </si>
  <si>
    <t>Software de monitoreo de red</t>
  </si>
  <si>
    <t>Sistema que supervisa constantemente una red de ordenadores para los componentes lentos o no y que notifica al administrador de la red (a través de correo electrónico, SMS o otras alarmas) en caso de cortes.</t>
  </si>
  <si>
    <t>Programas de vigilancia de redes,Software de vigilancia de redes</t>
  </si>
  <si>
    <t>Software de optimización del sistema operativo de red</t>
  </si>
  <si>
    <t>Equipo de mejora de sistemas operativos para almacenamiento en red</t>
  </si>
  <si>
    <t>Programas de mejoras de sistema operativos de redes,Software de mejora de sistemas operativos de redes</t>
  </si>
  <si>
    <t>Software de manejo de red óptica</t>
  </si>
  <si>
    <t>Equipamiento lógico o soporte lógico de un sistema informático, que comprende el conjunto de los componentes lógicos necesarios que hacen posible la realización de tareas específicas, en contraposición a los componentes físicos que son llamados hardware p</t>
  </si>
  <si>
    <t>Programas de administración de redes ópticas,Software de administración de redes ópticas</t>
  </si>
  <si>
    <t>Software de administración</t>
  </si>
  <si>
    <t>Programas informático de administración que se utiliza para manejar la complejidad que conlleva un proyecto grande.</t>
  </si>
  <si>
    <t>Programas de administración,Software de administración</t>
  </si>
  <si>
    <t>Software para trabajo en redes</t>
  </si>
  <si>
    <t>Software de acceso</t>
  </si>
  <si>
    <t>Conjunto de aplicaciones de escritorio orientadas a la gestión administrativa de pequeñas y medianas empresas</t>
  </si>
  <si>
    <t>Programas de acceso,Software de acceso</t>
  </si>
  <si>
    <t>Software de servidor de comunicaciones</t>
  </si>
  <si>
    <t>Es un encaminador, con una serie de puertos seriales que a su vez pueden tener diferentes tipos de interfaz, en función del tipo de conexiones que pueda aceptar.</t>
  </si>
  <si>
    <t>Programas de servidor de comunicaciones,Software de servidor de comunicaciones</t>
  </si>
  <si>
    <t>Software de centro de contactos</t>
  </si>
  <si>
    <t>Sistema de software que permite a una empresa u organización para ejecutar un centro de contacto.</t>
  </si>
  <si>
    <t>Programas de centro de contacto,Software de centro de contacto</t>
  </si>
  <si>
    <t>Software de fax</t>
  </si>
  <si>
    <t>Programas informáticos que son utilizados para los faxes.</t>
  </si>
  <si>
    <t>Programas de fax,Software de fax</t>
  </si>
  <si>
    <t>Software de lan</t>
  </si>
  <si>
    <t>Software de gestión de red para la supervisión de la red y la seguridad de las redes incluyendo LAN, WAN y herramientas y soluciones inalámbricas ..</t>
  </si>
  <si>
    <t>Programas de LAN,Software de LAN</t>
  </si>
  <si>
    <t>Software de multiplexor</t>
  </si>
  <si>
    <t>Programa informático que se encarga de administrar  múltiples señales de mensaje analógicas o flujos de datos digitales.</t>
  </si>
  <si>
    <t>Programas multiplexor,Software multiplexor</t>
  </si>
  <si>
    <t>Software de almacenamiento de red</t>
  </si>
  <si>
    <t>Sistema de información que se utiliza para describir una red de alta velocidad de los dispositivos de almacenamiento compartido. La red de almacenamiento es utilizado por los departamentos de TI para conectar diferentes tipos de dispositivos de almacenami</t>
  </si>
  <si>
    <t>Programas de red de alimentación,Software de red de almacenamiento</t>
  </si>
  <si>
    <t>Software de interruptor o enrutador</t>
  </si>
  <si>
    <t>Programa informático que permite administrar los perifericos de router o switch.</t>
  </si>
  <si>
    <t>Programas de desvío o conmutación</t>
  </si>
  <si>
    <t>Software y firmware de interruptor wan</t>
  </si>
  <si>
    <t>Programa informático que administra una red de computadoras que abarca varias ubicaciones físicas, proveyendo servicio a una zona, un país, incluso varios continentes.</t>
  </si>
  <si>
    <t>Firmware y software de conmutación de WAN,sotware wan,sowtaere de área amplia</t>
  </si>
  <si>
    <t>Software inalámbrico</t>
  </si>
  <si>
    <t>Programa informático utilizado para la administración de comunicación inalámbrica.</t>
  </si>
  <si>
    <t>Software de dispositivos inalámbricos</t>
  </si>
  <si>
    <t>Software de emulación de terminal de conectividad de red</t>
  </si>
  <si>
    <t>Es un programa informático que simula el funcionamiento de un terminal de computadora en cualquier dispositivo de visualización</t>
  </si>
  <si>
    <t>Programas para emulación de terminal de conectividad de red</t>
  </si>
  <si>
    <t>Software de puerta de acceso</t>
  </si>
  <si>
    <t>Programa informático que actúa como un portal entre dos programas que les permite compartir información mediante la comunicación entre los protocolos en un ordenador o entre ordenadores diferentes.</t>
  </si>
  <si>
    <t>Software de puente</t>
  </si>
  <si>
    <t xml:space="preserve">Programa informático utilizado para desacoplar una abstracción de su implementación, de manera que ambas puedan ser modificadas independientemente sin necesidad de alterar por ello la otra.
</t>
  </si>
  <si>
    <t>Programas puente,Software puente</t>
  </si>
  <si>
    <t>Software de módem</t>
  </si>
  <si>
    <t>Programa informático que permite administrar el uso del modem.</t>
  </si>
  <si>
    <t>Programas de módem,Software de módem</t>
  </si>
  <si>
    <t>Software de interconectividad de plataformas</t>
  </si>
  <si>
    <t>Programas usados para la comunicación entre dos o más redes. Proceso de comunicación el cual ocurre entre dos o más redes que están conectadas entre sí de alguna manera.</t>
  </si>
  <si>
    <t>Programas de interconectividad de plataformas,Software de interconectividad de plataformas</t>
  </si>
  <si>
    <t>Software de entorno operativo</t>
  </si>
  <si>
    <t>Software de sistema de archivo</t>
  </si>
  <si>
    <t>Programa informático que estructuran la información guardada en una unidad de almacenamiento (normalmente un disco duro de una computadora), que luego será representada ya sea textual o gráficamente utilizando un gestor de archivos.</t>
  </si>
  <si>
    <t>Programas de sistema de archivos,Software de sistema de archivos</t>
  </si>
  <si>
    <t>Software de sistema de operación de red</t>
  </si>
  <si>
    <t>Sistema operativo que incluye funciones especiales para conectar ordenadores y dispositivos en una red de área local (LAN).</t>
  </si>
  <si>
    <t>Programas de sistema operativo de redes,Software de sistema operativo de redes</t>
  </si>
  <si>
    <t>Software de sistema operativo</t>
  </si>
  <si>
    <t>Programa o conjunto de programas que en un sistema informático gestiona los recursos de hardware y provee servicios a los programas de aplicación, ejecutándose en modo privilegiado respecto de los restantes.</t>
  </si>
  <si>
    <t>Programas de sistema operativo,Software de sistema operativo</t>
  </si>
  <si>
    <t>Software de seguridad y protección</t>
  </si>
  <si>
    <t>Software de servidor de autenticación</t>
  </si>
  <si>
    <t xml:space="preserve">Programa informático que p permite al usuario acceder a múltiples aplicaciones mientras que proporciona sus credenciales (por ejemplo, ID de usuario y contraseña) sólo una vez. </t>
  </si>
  <si>
    <t>Programas de servidor de autenticación,Software de servidor de autenticación</t>
  </si>
  <si>
    <t>Software de manejo de seguridad de red o de redes privadas virtuales vpn</t>
  </si>
  <si>
    <t>Programa informático utilizado para adrministrar las conexiones  entre redes privadas vinculadas a través de la Internet. Permite a los equipos remotos que actúan como si estuvieran en la misma red segura, local.</t>
  </si>
  <si>
    <t>Programas de administración de red privada virtual (VPN ) o de seguridad de red,Software de administración de red privada virtual (VPN) o de seguridad de red</t>
  </si>
  <si>
    <t>Software de equipos de seguridad de red y de redes privadas virtuales vpn</t>
  </si>
  <si>
    <t>Programa informático utilizado para ofrecer conexiones muy seguras entre redes privadas vinculadas a través de la Internet. Permite a los equipos remotos que actúan como si estuvieran en la misma red segura, local.</t>
  </si>
  <si>
    <t>Programa de equipo de red privada virtual (VPN) o de seguridad de red,Software de equipos de red privada virtual (VPN) o de seguridad de red</t>
  </si>
  <si>
    <t>Programas cuyo objetivo es detectar y/o eliminar virus informáticos.</t>
  </si>
  <si>
    <t>Programas de proteccion antivirus y de seguridad de transacciones,Software de protección antivirus y de seguridad de transacciones</t>
  </si>
  <si>
    <t>Software de controladores de dispositivos y utilidades</t>
  </si>
  <si>
    <t>Software de servidor de discos compactos cd</t>
  </si>
  <si>
    <t xml:space="preserve">Base de datos para que programas de ordenador obtengan información sobre un audio CD a través de Internet. </t>
  </si>
  <si>
    <t>Programas de servidor de disco compactos (CD),Software de servidor de discos compactos (CD)</t>
  </si>
  <si>
    <t>Software de conversión de información</t>
  </si>
  <si>
    <t xml:space="preserve">Programa informático que alude un proceso de transformación de datos informáticos de una representación concreta a otra, cambiando los bits de un formato a otro, normalmente para lograr la interoperatibilidad de aplicaciones o sistemas diferentes. </t>
  </si>
  <si>
    <t>Programas de conversión de datos,Software de conversión de datos</t>
  </si>
  <si>
    <t>Software de compresión de información</t>
  </si>
  <si>
    <t>Programa informático que reduce el volumen de datos tratables para representar una determinada información empleando una menor cantidad de espacio.</t>
  </si>
  <si>
    <t>Programas de compresión de datos,Software de compresión de datos</t>
  </si>
  <si>
    <t>Software discos compactos cd o dvd o tarjetas de sonido</t>
  </si>
  <si>
    <t xml:space="preserve"> Programa informático que permite al sistema operativo interactuar con un periférico (CD,  DVD, Sonido)</t>
  </si>
  <si>
    <t>Programa de tarjetas de sonido de discos compactos (CD) o DVD,Software de tarjeta de sonido de discos compactos (CD) o DVD</t>
  </si>
  <si>
    <t>Software de controladores o sistemas de dispositivos</t>
  </si>
  <si>
    <t xml:space="preserve">Programa informático que permite al sistema operativo interactuar con un periférico, haciendo una abstracción del hardware y proporcionando una interfaz -posiblemente estandarizada- para usarlo. </t>
  </si>
  <si>
    <t>Programas de sistema o de controladores de dispositivos,Software del sistema o de controladores de dispositivos</t>
  </si>
  <si>
    <t>Software de controladores de ethernet</t>
  </si>
  <si>
    <t xml:space="preserve">Programa informático diseñado para manejar el estándar de redes de área local para computadores con acceso al medio por contienda CSMA/CD. </t>
  </si>
  <si>
    <t>Programas de controlador de Ethernet,Software de controlador de Ethernet</t>
  </si>
  <si>
    <t>Software de controladores de tarjetas de gráficos</t>
  </si>
  <si>
    <t>Programa informatico que asegura el rendimiento del sistema y la estabilidad a través de la programación de la tarjeta de video.</t>
  </si>
  <si>
    <t>Programas de controlador de tarjeta gráfica,Software de controlador de tarjeta gráfica</t>
  </si>
  <si>
    <t>Software de controladores de impresoras</t>
  </si>
  <si>
    <t>Software que convierte los datos a imprimir al formato específico de una impresora.</t>
  </si>
  <si>
    <t>Programa de controlador de impresora,Software de controlador de impresora</t>
  </si>
  <si>
    <t>Software de protectores de pantalla</t>
  </si>
  <si>
    <t xml:space="preserve">Programa informático diseñado para conservar la calidad de imagen del monitor y para proteger la pantalla dejando imágenes en movimiento cuando la computadora no se está usando. </t>
  </si>
  <si>
    <t>Programa de salvapantallas,Software de salvapantallas</t>
  </si>
  <si>
    <t>Software de reconocimiento de voz</t>
  </si>
  <si>
    <t>Software diseñado para poder contener una base de datos de voces y poder comprobarlas y reconocerla.</t>
  </si>
  <si>
    <t>Programas de reconocimiento de voz,Software de reconocimiento de voz</t>
  </si>
  <si>
    <t>Software de carga de almacenamiento de medios</t>
  </si>
  <si>
    <t>Soporte de almacenamiento de carga de software de servicios de desarrollo  de sistemas, almacenamiento y contenido de desarrollo de software.</t>
  </si>
  <si>
    <t>Programas de carga para soporte de memoria,Software de carga para soporte de memoria</t>
  </si>
  <si>
    <t>Software de respaldo o archivo</t>
  </si>
  <si>
    <t>Conjunto de instruccines que se pueden almacenar electrónicamente para realizar copias de respaldo de un dispositivo.</t>
  </si>
  <si>
    <t>Programa de copias de seguridad o archivado,Software de copias de seguridad o archivado</t>
  </si>
  <si>
    <t>Software de intercambio de información</t>
  </si>
  <si>
    <t>Software de correo electrónico</t>
  </si>
  <si>
    <t>Conjunto de instruccines que se pueden almacenar electrónicamente para crear, enviar, recibir y organizar el correo electrónico.</t>
  </si>
  <si>
    <t>Programa de correo electrónico,Software de correo electrónico</t>
  </si>
  <si>
    <t>Software de video conferencias</t>
  </si>
  <si>
    <t>Conjunto de instruccines que se pueden almacenar electrónicamente para realizar una comunicación simultánea bidireccional de audio y video.</t>
  </si>
  <si>
    <t>Programa de vídeo conferencia,Software de vídeo conferencia</t>
  </si>
  <si>
    <t>Software de conferencias de red</t>
  </si>
  <si>
    <t>Software diseñado para poder colocar en conferencia equipos que estan dentro de una misma red.</t>
  </si>
  <si>
    <t>Programa de conferencia en red,Software de conferencias en red</t>
  </si>
  <si>
    <t>Software de mensajería instantánea</t>
  </si>
  <si>
    <t>Software diseñado para manejar los mensajes instantaneos entre diferentes sistemas.</t>
  </si>
  <si>
    <t>Programa de mensajería instantánea,Software de mensajería instantánea</t>
  </si>
  <si>
    <t>Software de música ambiental o publicidad para mensajería</t>
  </si>
  <si>
    <t>Software diseñado para emitir música ambiental o mensajes publicitarios.</t>
  </si>
  <si>
    <t>Programa de mensajería publicitaria o de música ambiental,Software de mensajería publicitaria o de música ambiental</t>
  </si>
  <si>
    <t>Software de creación de mapas</t>
  </si>
  <si>
    <t>Sofrware diseñado para manejar todos los parametros necesarios para creación de mapas electronicos.</t>
  </si>
  <si>
    <t>Programa de creación de mapas,Software de creación de mapas</t>
  </si>
  <si>
    <t>Software estándar específico para operadores de móviles</t>
  </si>
  <si>
    <t>Es un sistema operativo que está diseñado específicamente para funcionar en dispositivos móviles tales como teléfonos móviles, smartphones, PDAs, Tablet PC y otros dispositivos portátiles. El sistema operativo móvil es la plataforma de software sobre el c</t>
  </si>
  <si>
    <t>Programa estándar específico de operador de móviles,Software estándar específico de operador de móviles</t>
  </si>
  <si>
    <t>Software de aplicación específica para operadores de móviles</t>
  </si>
  <si>
    <t>Es un sistema operativo que está diseñado específicamente para funcionar en dispositivos móviles tales como teléfonos móviles, smartphones, PDAs, Tablet PC donde se ponen las aplicaciones.</t>
  </si>
  <si>
    <t>Programas de aplicación especifica de operador de móviles,Software de aplicación específica de operador de móviles</t>
  </si>
  <si>
    <t>Software de servicios de mensajería para móviles</t>
  </si>
  <si>
    <t>Sistema por el cual se brinda el servicio disponible en los teléfonos móviles que permite el envío de mensajes cortos</t>
  </si>
  <si>
    <t>Programa de servicio de mensajería po movíl,Software de servicio de mensajería por móvil</t>
  </si>
  <si>
    <t>Software de servicios de internet para móviles</t>
  </si>
  <si>
    <t>Sistema informático que permite que los dispositivos móviles puedan utilizar el internet.</t>
  </si>
  <si>
    <t>Programa de servicios de Internet por movil,Software de servicios de Internet por móvil</t>
  </si>
  <si>
    <t>Software de servicios basados en ubicación para móviles</t>
  </si>
  <si>
    <t>Sistema informático que permite brindar las ubicación del dispositivo mobil en el momento solicitado.</t>
  </si>
  <si>
    <t>Software de servicios por ubicación de móvil,Software de servicios por ubicación de móvill</t>
  </si>
  <si>
    <t>Equipos de oficina, accesorios y suministros</t>
  </si>
  <si>
    <t>Maquinaria, suministros y accesorios de oficina</t>
  </si>
  <si>
    <t>Máquinas de duplicación</t>
  </si>
  <si>
    <t>Es una máquina que hace copias en papel de documentos y otras imágenes visuales de forma rápida y barata.</t>
  </si>
  <si>
    <t>Fotocopiadoras,Impresoras</t>
  </si>
  <si>
    <t>2.2.5.3.04</t>
  </si>
  <si>
    <t>Alquiler de equipo de oficina y muebles</t>
  </si>
  <si>
    <t>Aparatos de fax</t>
  </si>
  <si>
    <t>Es el equipo electronico que permite recibir o enviar una transmisión telefónica de material escaneado impreso (tanto texto como imágenes), normalmente a un número de teléfono conectado a una impresora o a otro dispositivo de salida.</t>
  </si>
  <si>
    <t>Aparatos de fax,Facsímil</t>
  </si>
  <si>
    <t>Máquinas multifuncionales</t>
  </si>
  <si>
    <t>Máquinas de múltiples funciones,Maquinas Funcionales,multifuncional</t>
  </si>
  <si>
    <t>Emisores (senders) digitales</t>
  </si>
  <si>
    <t xml:space="preserve">Se utiliza para introducir imágenes de papel, libros, negativos o diapositivas. Estos dispositivos ópticos pueden reconocer caractéres o imágenes, y para referirse a este se emplea en ocasiones la expresión lector óptico (de caracteres). </t>
  </si>
  <si>
    <t>Emisores digitales,escaner,Ordenadores digitales</t>
  </si>
  <si>
    <t>Duplicadores digitales</t>
  </si>
  <si>
    <t>Es una máquina que hace copias en papel de documento, igual que una fotocopiadora, pero en grandes volumenes y velocidad.  Estan diseñadas para ahorrar dinero</t>
  </si>
  <si>
    <t>Duplicadores digitales,Teleconvertidores digitales</t>
  </si>
  <si>
    <t>Máquinas de interruptor de fax</t>
  </si>
  <si>
    <t>Es un dispositico conectado a un fax, que pasa la señal de un equipo a otro.</t>
  </si>
  <si>
    <t>Dispositivo de conmutación de fax,Dispositivo multifuncional</t>
  </si>
  <si>
    <t>Máquinas para procesamiento de papel y accesorios</t>
  </si>
  <si>
    <t>Maquinaria industrial utilizada para cortar en linea recta un grupo de materiales.</t>
  </si>
  <si>
    <t>Guillotina para papel,Máquinas para cortar papel o accesorios,Maquinas para picar papel</t>
  </si>
  <si>
    <t>Equipo manual o electrico utilizado parar encuader las páginas de algún documento.</t>
  </si>
  <si>
    <t>Engargoladora,Maquinas de encuadernación,Punzonadoras o máquinas encuadernadoras</t>
  </si>
  <si>
    <t>Las trituradoras de papel, como el nombre sugiere, son aparatos que trituran documentos a trozos finos de modo que la información que contienen resulta ilegible.</t>
  </si>
  <si>
    <t>Máquinas destructoras de papel o accesorios,Maquinas para cortar papel,Trituradoras de Papel</t>
  </si>
  <si>
    <t>Tablas de protección de base</t>
  </si>
  <si>
    <t>Perfiles estables, hechos de cartón ondulado, que protegen de golpes y rasguños, asegurando que además, mantengan su sitio durante el transporte.</t>
  </si>
  <si>
    <t>Acabado protector,Cartones protectores</t>
  </si>
  <si>
    <t>Máquinas para emparejar papel</t>
  </si>
  <si>
    <t>Se utilizan para ayudar a eliminar la estática en sus documentos y alinear sus páginas para la perforación, encuadernación, corte, de correo o envío. Puede utilizar un corredor de papel para asegurarse de que todas sus páginas están perfectamente alineado</t>
  </si>
  <si>
    <t>corredores de papel,Duplicadoras de papel,Igualadoras de papel</t>
  </si>
  <si>
    <t>Máquinas para clasificar papel</t>
  </si>
  <si>
    <t>Equipo que ayuda a clasificar los diferentes tipos de papel a partir de una corriente de residuos de papel con mayor eficiencia</t>
  </si>
  <si>
    <t>Clasificadoras de papel</t>
  </si>
  <si>
    <t>Accesorios para impresoras, fotocopiadoras y aparatos de fax</t>
  </si>
  <si>
    <t>Opciones de color o actualizaciones</t>
  </si>
  <si>
    <t>Elemento utilizado para modificar el color de algo.</t>
  </si>
  <si>
    <t>Opciones o mejoras del color</t>
  </si>
  <si>
    <t>Bandejas de impresión a doble cara</t>
  </si>
  <si>
    <t xml:space="preserve">Es ??una impresora con dúplex de papel y dos bandejas. </t>
  </si>
  <si>
    <t>Bandejas de comunicación doble</t>
  </si>
  <si>
    <t>Unidades de impresión a doble cara</t>
  </si>
  <si>
    <t>Impresión a doble cara es una característica de impresoras de computadoras y las impresoras multifunción (MFP), que permite la impresión automática de una hoja de papel por ambos lados. Los dispositivos de impresión sin esta capacidad sólo se pueden impri</t>
  </si>
  <si>
    <t>Unidades de comunicación doble</t>
  </si>
  <si>
    <t>Terminales de facsímil</t>
  </si>
  <si>
    <t>Dispositivo que el usuario lleva a cabo en el oído para escuchar el sonido de audio a través del receptor.</t>
  </si>
  <si>
    <t>Audifonos de fax,Auriculares de fax</t>
  </si>
  <si>
    <t>Bandejas o alimentadores de máquinas de oficina</t>
  </si>
  <si>
    <t>En impresoras multifunción o todo-en-uno, máquinas de fax, fotocopiadoras y escáneres, un alimentador automático de documentos o ADF es una característica que tiene varias páginas y alimenta el papel de una página a la vez en un escáner o copiadora, que p</t>
  </si>
  <si>
    <t>Bandejas o alimentadores para máquinas de oficina,Maquina expendedora de oficina</t>
  </si>
  <si>
    <t>Unidades de fotoconductores o imágenes</t>
  </si>
  <si>
    <t>Como su propio nombre indica es una resistencia que varia su valor en función de la luz que incide sobre su superficie. Contra mas sea la intensidad de luz que incida en la superficie de la LDR menor será su resistencia y contra menos luz incida mayor ser</t>
  </si>
  <si>
    <t>Fotoconductores o unidades de imagen</t>
  </si>
  <si>
    <t>Unidades de grapadoras</t>
  </si>
  <si>
    <t>Utensilio que se emplea para unir hojas de papel, plástico o láminas de madera colocando una grapa.</t>
  </si>
  <si>
    <t>abrochadora,Clipsadoras,corchetera,cosedora,engrampadora,engrapadora,Grapadoras,presilladora</t>
  </si>
  <si>
    <t>Filtros de ozono</t>
  </si>
  <si>
    <t>Dispositivo que elimina los elementos contaminantes, tóxicos, humos, partículas, presentes y/o suspendidos en el aire.</t>
  </si>
  <si>
    <t>Filtros de ozono,purificador de aiere</t>
  </si>
  <si>
    <t>Ensamblajes de réplica</t>
  </si>
  <si>
    <t>Es una superficie pulida en la que al incidir la luz, se refleja siguiendo las leyes de la reflexión.</t>
  </si>
  <si>
    <t>Conjuntos de espejos</t>
  </si>
  <si>
    <t>Ensamblajes magnéticos de recogida</t>
  </si>
  <si>
    <t>Cuerpo o dispositivo con un magnetismo significativo, de forma que tiende a juntarse con otros imanes o metales ferromagnéticos.</t>
  </si>
  <si>
    <t>Conjuntos de captación magnética,iman</t>
  </si>
  <si>
    <t>Compresor de ensamblaje</t>
  </si>
  <si>
    <t>Un compresor es una máquina de fluido que está construida para aumentar la presión y desplazar cierto tipo de fluidos llamados compresibles, tal como lo son los gases y los vapores.</t>
  </si>
  <si>
    <t>Banco de compresores,Conjunto de compresor</t>
  </si>
  <si>
    <t>Apiladores de buzón de correo</t>
  </si>
  <si>
    <t>Máquina de embalaje que aplila bandejas, que normalmente están llenas.</t>
  </si>
  <si>
    <t>Apiladores de bandejas</t>
  </si>
  <si>
    <t>Contadores de copias</t>
  </si>
  <si>
    <t>Unidades de facsímil para máquinas de oficina</t>
  </si>
  <si>
    <t> Unidades para hacer copias o reproducciones muy precisas, casi perfectas, de un documento para máquinas de oficinas.</t>
  </si>
  <si>
    <t>Unidades de fax para máquinas de oficina</t>
  </si>
  <si>
    <t>Cubiertas de platinas</t>
  </si>
  <si>
    <t>Artículo que cubre el documento original y cristal de exposición si no hay alimentador de documento presente.</t>
  </si>
  <si>
    <t>Cubiertas de platina</t>
  </si>
  <si>
    <t>Unidades de perforación de orificios</t>
  </si>
  <si>
    <t xml:space="preserve">Una perforadora o sacabocados de papel es un accesorio de oficina habitual que se emplea para practicar perforaciones en hojas de papel, a menudo con el propósito de unir las hojas con anillas.
</t>
  </si>
  <si>
    <t>Perforadoras,Verificadoras</t>
  </si>
  <si>
    <t>Adaptadores infrarrojos</t>
  </si>
  <si>
    <t>Se trata de un dispositivo portátil que permite enviar y recibir datos entre la computadora y otros dispositivos compatibles como teléfonos celulares modernos, dispositivos PDA, colectoras de datos, otras computadoras, etc., por medio de ondas de calor de</t>
  </si>
  <si>
    <t>Adaptadores de infrarrojos</t>
  </si>
  <si>
    <t>Accesorios de copiado o escaneado</t>
  </si>
  <si>
    <t>Accesorios de maquinarias que hacen copias en papel  o escanean documentos y otras imagenes visuales de una manera rápida y barata.</t>
  </si>
  <si>
    <t>Fuentes de lenguaje</t>
  </si>
  <si>
    <t xml:space="preserve"> La configuración de fuentes e idiomas que permite leer en Internet y utilizar el navegador en tu lengua materna.</t>
  </si>
  <si>
    <t>Fuentes de idiomas</t>
  </si>
  <si>
    <t>Husos de medios</t>
  </si>
  <si>
    <t xml:space="preserve"> Es una herramienta similar y complementaria al Árbol de Problemas, que pretende facilitar la comprensión amplia de la solución y su formulación en términos operativos. El objetivo de este análisis es identificar los cambios requeridos para que el problem</t>
  </si>
  <si>
    <t>Árbol de medios</t>
  </si>
  <si>
    <t>Actualizaciones de energía de buzón de correo multi recipientes</t>
  </si>
  <si>
    <t>Modulos que facilita la ampliación de depósitos cuando es necesario.</t>
  </si>
  <si>
    <t>Ampliaciones de potencia de bandejas de varios depósitos</t>
  </si>
  <si>
    <t>Buzones de correo multi recipientes</t>
  </si>
  <si>
    <t xml:space="preserve">Depósito de papel de varias bandejas </t>
  </si>
  <si>
    <t>Bandejas de varios depósitos</t>
  </si>
  <si>
    <t>Actualizaciones de multi funciones</t>
  </si>
  <si>
    <t>Software de funciones avanzadas o soluciones controlador básico.</t>
  </si>
  <si>
    <t>,Mejoras multifunciones,Soluciones multifunciones</t>
  </si>
  <si>
    <t>Gabinetes de impresora</t>
  </si>
  <si>
    <t>Mueble para impresora.</t>
  </si>
  <si>
    <t>Armarios de impresora,Muebles de impresoras</t>
  </si>
  <si>
    <t>Actualizaciones de emulación de impresoras</t>
  </si>
  <si>
    <t>Software admite códigos y modos de funcionamiento de otros modelos o marcas del mercado.</t>
  </si>
  <si>
    <t>Mejoras de emulación de impresora</t>
  </si>
  <si>
    <t>Puestos para impresoras</t>
  </si>
  <si>
    <t>Un pequeño estante, apoyo, o una mesa para sostener un dispositivo que imprime texto o gráficos en papel.</t>
  </si>
  <si>
    <t>Brazos de impresora,Soportes de impresora</t>
  </si>
  <si>
    <t>Alimentadores de rollos</t>
  </si>
  <si>
    <t>Se fabrica en acero cromado grabado mecánicamente o bien cerámico grabado mediante láser para disponer de una superficie con microceldas con las que se controla el nivel de tinta que se transmite en el proceso de impresión. Esta tinta se recoge de una cub</t>
  </si>
  <si>
    <t>Avances por rodillo</t>
  </si>
  <si>
    <t>Apiladores de salida</t>
  </si>
  <si>
    <t>Dispositivo de salida de una impresora, con la finalidad de resguardar el elemento impreso</t>
  </si>
  <si>
    <t>Apiladoras de salida,Bandeja de salida</t>
  </si>
  <si>
    <t>Máquinas calculadoras y accesorios</t>
  </si>
  <si>
    <t>Calculadoras o accesorios</t>
  </si>
  <si>
    <t>Dispositivo que se utiliza para realizar cálculos aritméticos.</t>
  </si>
  <si>
    <t>Calculadoras o accesorios,Sumadora o accesorios</t>
  </si>
  <si>
    <t>Tipo de calculadora, generalmente especializada para los cálculos de contabilidad.</t>
  </si>
  <si>
    <t>Máquina de sumar,Máquinas sumadoras</t>
  </si>
  <si>
    <t>Máquinas contabilizadoras</t>
  </si>
  <si>
    <t>Fue en general una calculadora y la combinación de la impresora a medida para una actividad comercial específica, como facturación, nóminas o contabilidad.</t>
  </si>
  <si>
    <t>Máquinas contables</t>
  </si>
  <si>
    <t>Cajas registradoras</t>
  </si>
  <si>
    <t xml:space="preserve">Aparato mecánico o electrónico que permite calcular y registrar transacciones comerciales, e incluye un cajón para guardar dinero. </t>
  </si>
  <si>
    <t>Tiras de papel enrollado para las máquinas calculadoras</t>
  </si>
  <si>
    <t>Cintas de calculadora,Rollos de calculadora</t>
  </si>
  <si>
    <t>Cintas para cajas registradoras</t>
  </si>
  <si>
    <t>Es una cinta de tinta seca de color que se emplea en la máquina registradora</t>
  </si>
  <si>
    <t>Cintas de caja registradora,Rollos de caja registradora</t>
  </si>
  <si>
    <t>Máquinas para endosar y escribir cheques</t>
  </si>
  <si>
    <t>Máquinas de endoso de cheques</t>
  </si>
  <si>
    <t>Aparato mecánico utilizado para dejar escrito en los cheques la información del que se le cede una letra el documento.</t>
  </si>
  <si>
    <t>Máquinas para endosar cheques</t>
  </si>
  <si>
    <t>Máquinas para escribir cheques</t>
  </si>
  <si>
    <t>Aparato mecánico utilizado para escribir los cheques.</t>
  </si>
  <si>
    <t>Maquina para confecionar cheques,Máquinas para extender cheques</t>
  </si>
  <si>
    <t>Suministros para plastificado</t>
  </si>
  <si>
    <t>Película de laminación</t>
  </si>
  <si>
    <t>Material utilizado para mejorar la resistencia, la estabilidad y aspecto de otro material.</t>
  </si>
  <si>
    <t>Lámina para plastificar</t>
  </si>
  <si>
    <t>Bolsas de laminadores</t>
  </si>
  <si>
    <t>Funda que se recubre con una película-activado por calor que se adhiere al producto que está siendo laminado ya que se ejecuta a través del laminador. El lado del sustrato de la tarjeta contiene un adhesivo activado por calor que los bonos de la impresión</t>
  </si>
  <si>
    <t>Sobres de laminador</t>
  </si>
  <si>
    <t>Láminas de transferencia</t>
  </si>
  <si>
    <t>Este papel de transferencia que permite producir un efecto metálico sin usar una hoja metálica adiciona</t>
  </si>
  <si>
    <t>Papeles metálicos de transferencia</t>
  </si>
  <si>
    <t>Láminas creativas</t>
  </si>
  <si>
    <t> Los papel metalico adecuados para cada tipo de trabajo o impresión</t>
  </si>
  <si>
    <t>Papeles metálicos de diseño</t>
  </si>
  <si>
    <t>Máquinas de correo</t>
  </si>
  <si>
    <t>Máquinas de franqueo o estampillado</t>
  </si>
  <si>
    <t>Son dispositivos que estampan signos distintivos tales como sellos postales o cualquier forma autorizada por una marca determinada. Estos franqueos pueden ser  sellos postales impresos, estampados o grabados, además de otro tipo de impresiones, como etiqu</t>
  </si>
  <si>
    <t>Máquinas franqueadoras</t>
  </si>
  <si>
    <t>Máquinas para abrir correspondencia</t>
  </si>
  <si>
    <t>Maquina automatizada para el  procesamiento del correo entrante, de corte sobre para recortar, correo abrecartas.</t>
  </si>
  <si>
    <t>Máquinas para apertura del correo</t>
  </si>
  <si>
    <t>Máquinas para sellar correspondencia</t>
  </si>
  <si>
    <t>Maquina usada para cerrar el correo</t>
  </si>
  <si>
    <t>Máquinas para cerrar el correo</t>
  </si>
  <si>
    <t>Máquinas para cancelar estampillas</t>
  </si>
  <si>
    <t>Aparato para anular o cancelar las estampillas</t>
  </si>
  <si>
    <t>Máquinas para cancelar</t>
  </si>
  <si>
    <t>Máquinas para direcciones</t>
  </si>
  <si>
    <t>Se utilizan para imprimir las direcciones en el servicio postal y asi regular a su clientela.</t>
  </si>
  <si>
    <t>Máquinas de imprimir direcciones</t>
  </si>
  <si>
    <t>Dobladores de cartas</t>
  </si>
  <si>
    <t>Maquina para doblar cartas</t>
  </si>
  <si>
    <t>Colocadores de estampillas</t>
  </si>
  <si>
    <t>Maquina para pegar sellos</t>
  </si>
  <si>
    <t>Pegadora de sellos</t>
  </si>
  <si>
    <t>Accesorios para máquinas de correo</t>
  </si>
  <si>
    <t>Accesorios para una máquina que prepara el correo para ser enviado, como poner la dirección, sellado, pesaje, etc</t>
  </si>
  <si>
    <t>Accesorios de máquina postal</t>
  </si>
  <si>
    <t>Accesorios para escáneres</t>
  </si>
  <si>
    <t>Endosador</t>
  </si>
  <si>
    <t>Una persona que suscribe;  trasladar el valor de un determinado valor cambiario a otra persona,</t>
  </si>
  <si>
    <t>2.2.8.7.06</t>
  </si>
  <si>
    <t>Otros servicios técnicos profesionales</t>
  </si>
  <si>
    <t>Endosadoras,Endosos</t>
  </si>
  <si>
    <t>Alimentadores de documentos para escáneres</t>
  </si>
  <si>
    <t>Fotocopiadoras y escáneres, un alimentador automático de documentos o ADF es una característica que tiene varias páginas y se alimenta el papel de una página a la vez en un escáner o copiadora,  que permite la usuario escanear, y así copiar, imprimir o fa</t>
  </si>
  <si>
    <t>Alimentadores de documentos de escáner</t>
  </si>
  <si>
    <t>Adaptadores de transparencia para escáneres</t>
  </si>
  <si>
    <t xml:space="preserve">Estos escáner permiten escanear varios formatos de película transparente, sea negativa, positiva, color o blanco y negro. </t>
  </si>
  <si>
    <t>Adaptadores de transparencia de escáner</t>
  </si>
  <si>
    <t>Empaquetadoras</t>
  </si>
  <si>
    <t>Máquinas de agrupación</t>
  </si>
  <si>
    <t>Un dispositivo que acumula automáticamente latas, cajas o envases de vidrio para la carga semiautomática o automática o para el envío de cajas de cartón mediante el ensamblaje de los paquetes en unidades de cuenta  y patrón predeterminado que luego son en</t>
  </si>
  <si>
    <t>Máquinas para hacer bultos</t>
  </si>
  <si>
    <t>Máquinas para envolver paquetes</t>
  </si>
  <si>
    <t>Máquina automática para embalar paquetes o regalos.</t>
  </si>
  <si>
    <t>Prensas de sellamiento</t>
  </si>
  <si>
    <t>Instrumento con imágenes grabadas que, a través de la impresión de tinta sobre el papel, se utiliza para autorizar documentos.</t>
  </si>
  <si>
    <t>Prensas para sellar</t>
  </si>
  <si>
    <t>Máquinas selladoras</t>
  </si>
  <si>
    <t>Maquinaria destinada para cerrar o sellar  latas o envases.</t>
  </si>
  <si>
    <t>Máquinas de cerrar,Maquinas de cierre</t>
  </si>
  <si>
    <t>Tensionadores o selladoras para zunchado</t>
  </si>
  <si>
    <t>Máquinas de cerrar, tensionadores o cerradores para enflejamiento, máquinas atadoras, intercaladotas. Etiquetadoras. Fechadores o numeradores.</t>
  </si>
  <si>
    <t>Tensionadores o cerradores para enflejamiento</t>
  </si>
  <si>
    <t>Máquinas para amarrar</t>
  </si>
  <si>
    <t>Son maquinas para el atado automático de paquetes.</t>
  </si>
  <si>
    <t>Máquinas atadoras,Maquinas de amarre</t>
  </si>
  <si>
    <t>Intercaladores</t>
  </si>
  <si>
    <t xml:space="preserve">Es una pieza de equipo de oficina que facilita la clasificación de los documentos. Se organiza las páginas de un documento con el fin, y con frecuencia está unido a una copiadora que produce múltiples conjuntos de documentos. Para </t>
  </si>
  <si>
    <t>Compaginadoras,Intercaladoras</t>
  </si>
  <si>
    <t>Etiquetadoras</t>
  </si>
  <si>
    <t>Máquinas para fechar o numerar</t>
  </si>
  <si>
    <t>Los sellos manuales que  se caracterizan por tener tanto números, fecha, horario, texto o una combinación de estos.</t>
  </si>
  <si>
    <t>Fechadores o numeradores,Sellos de caucho o de goma</t>
  </si>
  <si>
    <t>Máquinas de prensa de identificación id</t>
  </si>
  <si>
    <t>Máquina impresora de tarjetas.</t>
  </si>
  <si>
    <t>Máquinas de prensa de tarjetas de identificación (ID)</t>
  </si>
  <si>
    <t>Máquinas para aplicar de etiquetas</t>
  </si>
  <si>
    <t>Equipos de oficina que se utilizan dentro de un proceso para colocar las etiquetas a una superficie.</t>
  </si>
  <si>
    <t>Aplicadoras de etiquetas,Impresora de etiquetas</t>
  </si>
  <si>
    <t>Máquinas para hacer etiquetas</t>
  </si>
  <si>
    <t>Equipo de impresión portatil que se utiliza para confeccionar etiquetas para su posterior ubicación.</t>
  </si>
  <si>
    <t>Etiquetadoras,Impresoras</t>
  </si>
  <si>
    <t>Equipos para rotulado</t>
  </si>
  <si>
    <t>Sistema de rotulación realmente fácil de usar, adecuado para imprimir gran variedad de señales y etiquetas muy duraderas, con una gran calidad de impresión.</t>
  </si>
  <si>
    <t>Equipo de rotulación</t>
  </si>
  <si>
    <t>Grabadora de relieve para cinta</t>
  </si>
  <si>
    <t>Equipo que crea en una cinta de grabación especial, normalmente en un plástico duro, un relieve utilizando presión.</t>
  </si>
  <si>
    <t>Dymo,Grabador de cinta en relieve</t>
  </si>
  <si>
    <t>Sistemas de etiquetado automático</t>
  </si>
  <si>
    <t xml:space="preserve">Consta de tres componentes principales: una cabeza de etiquetado, un transportador automatico para el transporte de productos, y un sistema de control integrado de cada uno de los cuales, a su vez, tiene su propia sub-componentes. </t>
  </si>
  <si>
    <t>Aplicadores de etiquetaje automatico,Sistemas de etiquetaje automático</t>
  </si>
  <si>
    <t>Sistemas de etiquetado semiautomáticos</t>
  </si>
  <si>
    <t xml:space="preserve">Consta de tres componentes principales: una cabeza de etiquetado, un transportador manual para el transporte de productos, y un sistema de control integrado de cada uno de los cuales, a su vez, tiene su propia sub-componentes. </t>
  </si>
  <si>
    <t>Aplicadores de etiquetaje semiautomático,Sistemas de etiquetaje semiautomático</t>
  </si>
  <si>
    <t>Dispensadores de etiquetas</t>
  </si>
  <si>
    <t>Recipientes que almacen y suministran cuando es requerido las etiquetas.</t>
  </si>
  <si>
    <t>Expendedoras de etiquetas,Surtidoras de etiquetas</t>
  </si>
  <si>
    <t>Cartuchos de etiquetas adhesivas</t>
  </si>
  <si>
    <t>Suministros de etiquetas adhesivas para su utilización.</t>
  </si>
  <si>
    <t>Cartuchos de etiquetas adhesivas,Rollos de etiquetas adhesivas</t>
  </si>
  <si>
    <t>Máquinas clasificadoras</t>
  </si>
  <si>
    <t>Máquinas contadoras de dinero</t>
  </si>
  <si>
    <t xml:space="preserve">Máquina que cuenta el dinero-ya sea pilas de billetes sueltos o colecciones de monedas. Los contadores pueden ser puramente mecánica o el uso de componentes electrónicos. </t>
  </si>
  <si>
    <t>Sorteadoras</t>
  </si>
  <si>
    <t>Equipos utilizados dentro de un proceso para la clasificación de un producto.</t>
  </si>
  <si>
    <t>Clasificadores,dispositivos de clasificación automatica</t>
  </si>
  <si>
    <t>Máquinas para envolver monedas</t>
  </si>
  <si>
    <t>Máquina que cuenta el dinero que viene suelto en monedas y luego las embala en sus respectivas denominaciones.</t>
  </si>
  <si>
    <t>Estuchadoras de monedas</t>
  </si>
  <si>
    <t>Máquinas de escribir y accesorios</t>
  </si>
  <si>
    <t>Máquinas de escribir</t>
  </si>
  <si>
    <t>Dispositivo mecánico, electromecánico o electrónico, con un conjunto de teclas que, al ser presionadas, imprimen caracteres en un documento, normalmente papel.</t>
  </si>
  <si>
    <t>Máquinas de escribir,maquinilla</t>
  </si>
  <si>
    <t>Ruedas de margarita para impresoras</t>
  </si>
  <si>
    <t>Dispositivo de impresión que lleva la plantilla de los caracteres a imprimir alrededor de su borde e imprime un carácter a la vez, girando después de cada carácter en la posición adecuada para la siguiente.</t>
  </si>
  <si>
    <t>mecanismo en forma de disco,Ruedas impresoras</t>
  </si>
  <si>
    <t>Máquinas de estenotipio</t>
  </si>
  <si>
    <t>Máquina utilizada para utilizar el método de escritura llamada estenotipia.</t>
  </si>
  <si>
    <t>Estenotipos</t>
  </si>
  <si>
    <t>Máquinas para dictado</t>
  </si>
  <si>
    <t>Dispositivo de grabación de sonido usado comúnmente para grabar un discurso que más tarde debe reproducirse o mecanografiarse.</t>
  </si>
  <si>
    <t>dictáfono,Máquinas de dictado</t>
  </si>
  <si>
    <t xml:space="preserve">Es un módulo prescindible que tiene la función de la transferencia de pigmento al papel en diversos dispositivos para la impresión de impacto. </t>
  </si>
  <si>
    <t>Cintas de máquina de escribir,Cintas de tintas maquina de escribir</t>
  </si>
  <si>
    <t>Procesadores de palabras</t>
  </si>
  <si>
    <t>Es una aplicación informática destinada a la creación o modificación de documentos escritos por medio de una computadora</t>
  </si>
  <si>
    <t>Modificadores de texto,Procesadores de texto</t>
  </si>
  <si>
    <t>Elementos de impresión para máquinas de escribir</t>
  </si>
  <si>
    <t>Todo los dispositivos necesarios para que una impresora pueda realizar su función</t>
  </si>
  <si>
    <t>Elementos de impresión de máquina de escribir</t>
  </si>
  <si>
    <t>Kits de accesorios o suministros para máquinas de escribir</t>
  </si>
  <si>
    <t>Accesorios que se le colocan al dispositivo principal.</t>
  </si>
  <si>
    <t>Kits de materiales para máquina de escribir o accesorios</t>
  </si>
  <si>
    <t>Kits de inicio para máquinas de escribir</t>
  </si>
  <si>
    <t>Es un dispositivo mecánico, electromecánico o electrónico, con un conjunto de teclas que, al ser presionadas, imprimen caracteres en un documento, normalmente papel.</t>
  </si>
  <si>
    <t>Kits de inicio de máquina de escribir</t>
  </si>
  <si>
    <t>Máquinas encuadernadoras y plastificadoras</t>
  </si>
  <si>
    <t>Laminadoras</t>
  </si>
  <si>
    <t>Equipo electronico que utiliza el calor y una bolsa de laminación para plastificar algún documento.</t>
  </si>
  <si>
    <t>laminadora,Plastificadoras</t>
  </si>
  <si>
    <t>Accesorios de máquinas de oficina</t>
  </si>
  <si>
    <t>Kits de viaje para máquinas de oficina</t>
  </si>
  <si>
    <t>Conjunto de elementos destinados para transportar los equpos de la oficina.</t>
  </si>
  <si>
    <t>Equipo de viaje para máquinas de oficina</t>
  </si>
  <si>
    <t>Accesorios de almacenamiento para máquinas de almacenamiento</t>
  </si>
  <si>
    <t>Recipientes con la finalidad de custodiar las máquinas de la oficina.</t>
  </si>
  <si>
    <t>Accesorios de almacenaje para máquinas de oficina</t>
  </si>
  <si>
    <t>Limpiadoras de cinta</t>
  </si>
  <si>
    <t>Es una sustancia utilizada para la limpieza de las cabezas de grabación / reproducción de una unidad de cinta magnética (tales como en una máquina de cinta de vídeo, o una máquina de cinta de audio).</t>
  </si>
  <si>
    <t>limpiador de cabeza,Limpiadores de cintas</t>
  </si>
  <si>
    <t>Aerosol de aire comprimido</t>
  </si>
  <si>
    <t>Aerosoloes de aire que ha sido sometido a presión por medio de un compresor.</t>
  </si>
  <si>
    <t>Rociada de aire comprimido</t>
  </si>
  <si>
    <t>Pequeñas bolsas de papel de sales absorbentes húmedas</t>
  </si>
  <si>
    <t>Las bolsitas, que nos encontramos en todo tipo de zapatos, prendas de ropa y demás artículos, y que incluso algunos, colocan en sus propios armarios y roperos para lograr una mejor conservación de la ropa, ya que, como sabrás su principal propiedad es que</t>
  </si>
  <si>
    <t>Bolsitas de sales mojados absorbentes</t>
  </si>
  <si>
    <t>Kits de limpieza de computadores o equipos de oficina</t>
  </si>
  <si>
    <t>Conjunto de elementos utilizados para la limpieza de una computadora y todos sus perifericos.</t>
  </si>
  <si>
    <t>Kit de limpieza para el ordenador o el equipamiento de oficina</t>
  </si>
  <si>
    <t>Forros para equipos para protegerlos del polvo</t>
  </si>
  <si>
    <t>Cobertores normalmente de plastico que estan diseñados con la forma de cada uno de los componentes de un equipo de oficina.</t>
  </si>
  <si>
    <t>Fundas para proteger del polvo al equipamiento</t>
  </si>
  <si>
    <t>Limpiadores de discos compactos o removedores de rayones</t>
  </si>
  <si>
    <t>Conjunto de elementos para mantener en buenas condiciones los discos compactos.</t>
  </si>
  <si>
    <t>Limpiadores de compact disc o reparadores de arañazos</t>
  </si>
  <si>
    <t>Limpiadores de unidades de discos compactos</t>
  </si>
  <si>
    <t>Conjunto de elementos para mantener en buenas condiciones el lector de los discos compactos</t>
  </si>
  <si>
    <t>Limpiadores de discos compacto,Limpiadores de unidad de compact disc</t>
  </si>
  <si>
    <t>Laminadora</t>
  </si>
  <si>
    <t>Elemento donde se colocan los elementos necesarios para realizar la laminación de alguna superficie.</t>
  </si>
  <si>
    <t>Bandejas de laminación</t>
  </si>
  <si>
    <t>Pañitos limpiadores para máquinas de oficina</t>
  </si>
  <si>
    <t>Es un instrumento consistente en un conjunto de cerdas unidas a un mango que se utiliza para limpiar el polvo de superficies.</t>
  </si>
  <si>
    <t>Brochas de limpieza de máquinas de oficina</t>
  </si>
  <si>
    <t>Soluciones limpiadoras para equipos de oficina</t>
  </si>
  <si>
    <t>Sustancias químicas especialmente preparadas para ayudar en la limpieza de los equipos de las oficinas sin ocasionarle daños.</t>
  </si>
  <si>
    <t>Soluciones de limpieza para el equipo de oficina</t>
  </si>
  <si>
    <t>Destructor de discos compactos</t>
  </si>
  <si>
    <t>Son equipos utilizados para erradicar la información en un disco compacto, utilizando aceros de tres carbonos destruye permanentemente la superficie.</t>
  </si>
  <si>
    <t>Dispositivo de destrucción de discos compactos</t>
  </si>
  <si>
    <t>Fusores y accesorios</t>
  </si>
  <si>
    <t>Almohadillas o filtros limpiadores de fusores</t>
  </si>
  <si>
    <t>Es una almohadilla de fieltro que se encuentra contra el rodillo fusor y elimina cualquier tóner y la suciedad de la misma (un poco de tóner a veces se transfiere desde el papel a la unidad de fusión). La almohadilla de limpieza del fusor vuelve con incru</t>
  </si>
  <si>
    <t>Filtros o almohadillas de limpieza de rodillo térmico</t>
  </si>
  <si>
    <t>Aceite de fusores</t>
  </si>
  <si>
    <t xml:space="preserve">La mayoría de las impresoras láser utilizan fusor de aceite, un aceite resistente a la temperatura especial que se aplica a los rodillos del fusor para evitar que el tóner se pegue a ellos. En las impresoras de producción y grandes impresoras para grupos </t>
  </si>
  <si>
    <t>fuser oil,Fusor de aceite</t>
  </si>
  <si>
    <t>Limpiador de fusores</t>
  </si>
  <si>
    <t>almohadilla de limpieza del fusor,Limpiadores de fusor,mecha fusor</t>
  </si>
  <si>
    <t>Fusores</t>
  </si>
  <si>
    <t>La parte de una impresora láser que funde el tóner sobre el medio.</t>
  </si>
  <si>
    <t>Filamento o lamina de metal,Fusibles</t>
  </si>
  <si>
    <t>Lámparas o ensamblajes de fusores</t>
  </si>
  <si>
    <t>Es el medio que emite un luz para poder hacer trabajar la impresora.</t>
  </si>
  <si>
    <t>Conjuntos o lámparas de rodillo térmico</t>
  </si>
  <si>
    <t>Suministros para impresora, fax y fotocopiadora</t>
  </si>
  <si>
    <t>Correas de impresoras, fax o fotocopiadoras</t>
  </si>
  <si>
    <t>Es una cinta utilizada en cierto equipos de impresión, utilizada para dejar una marca de una letra o numero en un papel u otra superficie.</t>
  </si>
  <si>
    <t>Cintas de cartuchos para impresoras,fax o fotocopiadoras,Toner</t>
  </si>
  <si>
    <t xml:space="preserve">Es un polvo fino, normalmente de color negro, que se deposita en el papel que se pretende imprimir por medio de atracción electrostática o magnetografía. </t>
  </si>
  <si>
    <t>Cartuchos de tinta,tinta seca,Toner</t>
  </si>
  <si>
    <t>Rollos de transferencia</t>
  </si>
  <si>
    <t>Elemento utilizado dentro de las impresoras con la finalidad de cumplir con la finalidad de marcar en el papel o en otra materia las letras y otros caracteres.</t>
  </si>
  <si>
    <t>Rodillos de transferencia,Rollos de transferencia</t>
  </si>
  <si>
    <t>Es un componente sustituible de una impresora que contiene la tinta y, frecuentemente también el propio cabezal de impresión que proyecta la tinta en el papel durante la impresión.</t>
  </si>
  <si>
    <t>Cartuchos de tinta,Toner</t>
  </si>
  <si>
    <t>Barras de tinta</t>
  </si>
  <si>
    <t xml:space="preserve">Son tintas en estado sólido, principalmente de hollín y cola animal, a veces con incienso o medicinales aromas añadidos. Para hacer que la tinta de la Inkstick, que tiene que ser molido continuamente contra una piedra de tinta con una pequeña cantidad de </t>
  </si>
  <si>
    <t>tinta sólida,Varas de tinta</t>
  </si>
  <si>
    <t>Suministros de limpieza de impresoras o faxes o fotocopiadoras</t>
  </si>
  <si>
    <t>Conjunto de elementos para mantener en buenas condiciones impresoras, fax o fotocopiadoras</t>
  </si>
  <si>
    <t>fax o fotocopiadoras,Soprte tecnico para impresora fax o fotocopiadora,Suministros de limpieza para impresoras</t>
  </si>
  <si>
    <t>Reveladores para impresoras o fotocopiadoras</t>
  </si>
  <si>
    <t>Es una solución que hace visible la imagen latente de un material fotográfico expuesto</t>
  </si>
  <si>
    <t>Reveladores para impresoras y fotocopiadoras</t>
  </si>
  <si>
    <t>Tambores para impresoras o faxes o fotocopiadoras</t>
  </si>
  <si>
    <t>Es el dispositivo que recibe la imagen desde el láser y la transfiere al papel para producir la impresión final.</t>
  </si>
  <si>
    <t>Tambores de la máquina impresora o facsímil o máquina de fotocopia</t>
  </si>
  <si>
    <t>Cabezales de impresión</t>
  </si>
  <si>
    <t>Dispositivo a través del cual se realizan las impresiones.</t>
  </si>
  <si>
    <t>cabezal de impresión,Cabezales de impresora,Dispositivo de impresión</t>
  </si>
  <si>
    <t>Rollos de tinta</t>
  </si>
  <si>
    <t>Es un material en forma cilíndrica con tinta para ser utilizada para imprimir.</t>
  </si>
  <si>
    <t>Cartuchos de tinta,Rollos de tinta</t>
  </si>
  <si>
    <t>Cinta de impresora</t>
  </si>
  <si>
    <t>Elemento de impresión quenta con una cinta cubierta de tinta y que va de un extremo al otro  del equipo de impresión y por el cual se traspasa a través de contacto las letras o caracteres.</t>
  </si>
  <si>
    <t>Cinta de tinta para impresora</t>
  </si>
  <si>
    <t>Kits de correctores de fase o inyección de tinta</t>
  </si>
  <si>
    <t>Es el conmunto de elementos para suministrarle una tinta compatible a los cartuchos.</t>
  </si>
  <si>
    <t>Inyectores de chorro de tinta,Sincronizadores o kits de chorro de tinta,tinta compatible</t>
  </si>
  <si>
    <t>Kits de recubrimiento de inyección de tinta</t>
  </si>
  <si>
    <t>Conjunto de elementos que reviste el tambor para hacerlo receptivo a la luz.</t>
  </si>
  <si>
    <t>Kits de revestimiento de Laserjet</t>
  </si>
  <si>
    <t>Kit para impresora</t>
  </si>
  <si>
    <t>Conjunto de elementos utilizados o necesarios para una impresora.</t>
  </si>
  <si>
    <t>Kits para impresoras,Repuestos para impresoras</t>
  </si>
  <si>
    <t>Cintas de fax</t>
  </si>
  <si>
    <t>Carretes de una cinta de tinta para ser utilizados en los equipos de fax.</t>
  </si>
  <si>
    <t>Cintas para faxes,Rollos para faxes</t>
  </si>
  <si>
    <t>Película de transparencia</t>
  </si>
  <si>
    <t>Es un material transparente que soporta fotografias o textos por medios fotoquímicos.</t>
  </si>
  <si>
    <t>diapositiva,filmina,Película de diapositiva,Película de transparencias,transparencia</t>
  </si>
  <si>
    <t>Papel de transferencia en caliente para copiadoras</t>
  </si>
  <si>
    <t>Es un material transparente que soporta fotografias o textos por medios fotoquímicos, especialmente diseñado para fotocopiadoras o para soportar temperaturas altas.</t>
  </si>
  <si>
    <t>Papel bond,Papel de transferencia térmica para copiadoras</t>
  </si>
  <si>
    <t>Recolectores de tóner</t>
  </si>
  <si>
    <t>Componente de la impresora encargada de recoger el toner que cae de una impresión.</t>
  </si>
  <si>
    <t>Recolectores de toner</t>
  </si>
  <si>
    <t>Guías de rollo para impresoras, faxes o fotocopiadoras</t>
  </si>
  <si>
    <t>Son elementos para mover o guiar.</t>
  </si>
  <si>
    <t>fax o impresora,Guías de rodillo de fotocopiadora</t>
  </si>
  <si>
    <t>Bandas de impresión</t>
  </si>
  <si>
    <t>Componentes de la impresora que sirve para delimitar las areas de impresión.</t>
  </si>
  <si>
    <t>Bandas de impresión,Polacas de impresión</t>
  </si>
  <si>
    <t>Máquinas y accesorios de registrar la hora para la oficina</t>
  </si>
  <si>
    <t>Máquina de tarjetas de tiempo</t>
  </si>
  <si>
    <t>Dispositivo para registrar el comienzo y final de la jornada laboral de los trabajadores de una empresa. Utilizando una tarjeta de marcación</t>
  </si>
  <si>
    <t>Máquinas de tarjeta registradora de horas trabajadas,reloj de fichar</t>
  </si>
  <si>
    <t>Máquinas estampadoras de tiempo</t>
  </si>
  <si>
    <t xml:space="preserve">Dispositivo para registrar el comienzo y final de la jornada laboral de los trabajadores de una empresa. </t>
  </si>
  <si>
    <t>Maquina de marcar la hora,Máquinas de estampar la hora,reloj de marcar</t>
  </si>
  <si>
    <t>Cinta de repuesto para máquinas de tarjetas de tiempo</t>
  </si>
  <si>
    <t>Repuesto de elemento que mantiene la tinta a ser utilizada en un reloj de marcar.</t>
  </si>
  <si>
    <t>Cinta de repuesto de máquina de tarjeta de fichaje</t>
  </si>
  <si>
    <t>Estantes para tarjetas de tiempo</t>
  </si>
  <si>
    <t>Elemento utilizado para organizar las fichas de control o de marcar.</t>
  </si>
  <si>
    <t>Organizadores de fichas de control</t>
  </si>
  <si>
    <t>Tarjetas u hojas de tiempo</t>
  </si>
  <si>
    <t>Elemento, normalmente de cartón o de papel, utilizado para poder imprimir o estampar la hora de entrada o salida del personal.</t>
  </si>
  <si>
    <t>Hojas de datos,Hojas o fichas de control</t>
  </si>
  <si>
    <t>Suministros de máquinas de encuadernar</t>
  </si>
  <si>
    <t>Es un elemento de plástico, carton o vinil utilizado para cubrir un documento antes de ser encuadernado.</t>
  </si>
  <si>
    <t>Cubiertas de encuadernación,Portada de encuadernación</t>
  </si>
  <si>
    <t>Lomos o cierres de encuadernación</t>
  </si>
  <si>
    <t>Elemento utilizado para encuadernar un grupo de páginas.</t>
  </si>
  <si>
    <t>Espirales de encuadernación,Resortes o lomos de encuadernación</t>
  </si>
  <si>
    <t>Elemento en forma de espiral que sirve para colocar las hojas formando un bloque y encuadernarla.</t>
  </si>
  <si>
    <t>Canutillos metálicos o plásticos de encuadernación,Espirales metátlicos o plastico de encuadernación</t>
  </si>
  <si>
    <t>Peinillas o tiras de encuadernación</t>
  </si>
  <si>
    <t>Elemento utilizado para encuadernar en forma de tiras.</t>
  </si>
  <si>
    <t>Cubiertas de encuadernación,Tiras o canutillos de encuadernación</t>
  </si>
  <si>
    <t>Cinta de encuadernación</t>
  </si>
  <si>
    <t>Son cintas de unión de tela y papel.</t>
  </si>
  <si>
    <t>Kits de encuadernación</t>
  </si>
  <si>
    <t>Elementos utilizados para poder encuadernar documentos en una oficina.</t>
  </si>
  <si>
    <t>Equipo de eliminación de casetes y accesorios</t>
  </si>
  <si>
    <t>Trituradores de casetes o cintas</t>
  </si>
  <si>
    <t>Aparatos que trituran cintas o cassettes en trozos de modo que la información que contienen resulta destruida.</t>
  </si>
  <si>
    <t>Desmenuzadoras de cintas o cassettes,trituradora de cassettes,trituradora de cintas</t>
  </si>
  <si>
    <t>Accesorios de oficina y escritorio</t>
  </si>
  <si>
    <t>Agendas y accesorios</t>
  </si>
  <si>
    <t>Sujetadores o dispensadores de mensajes</t>
  </si>
  <si>
    <t>Son elementos de diferentes formas y tamañños que tienen como finalidad sujetar mensajes dejados en algún medio físico.</t>
  </si>
  <si>
    <t>Contestadora de mensajes,Soportes o dispensadores de mensajes</t>
  </si>
  <si>
    <t>Organizadores de cajones de escritorio</t>
  </si>
  <si>
    <t>Elementos utilizados para organizar dentro de las gavetas.</t>
  </si>
  <si>
    <t>Organizadores para cajones de escritorio</t>
  </si>
  <si>
    <t>Elemento utilizado destinado a almacenar y custodiar la correspondecia recibida en una oficina.</t>
  </si>
  <si>
    <t>Bandejas de correspondencia,Buzón de correspondencia</t>
  </si>
  <si>
    <t>elementos que se utilizan para distribuir o sujetar cuadernos.</t>
  </si>
  <si>
    <t>Distribuidores o soportes para cuadernos o papel</t>
  </si>
  <si>
    <t>Sujeta libros</t>
  </si>
  <si>
    <t>Son elementos utilizados en oficina, bibliotecas o libreros para agrupar y sujetar un grupo de libros, revistar o catalogos.</t>
  </si>
  <si>
    <t>Sujetadores de libros,Sujetalibros</t>
  </si>
  <si>
    <t>Estuche o tubo de metal para resguardar la punta afilada de los lápices.</t>
  </si>
  <si>
    <t>Lapiceros,porta lapiceros,portalapiz</t>
  </si>
  <si>
    <t>Organizadores o accesorios de colgar</t>
  </si>
  <si>
    <t>Dispositivo utilizado para organizar aprovechando espacios en la paredes y lejos de los escritorios.</t>
  </si>
  <si>
    <t>Organizadores colgantes o accesorios</t>
  </si>
  <si>
    <t>Sistemas de despliegue o sus accesorios</t>
  </si>
  <si>
    <t>Elementos utilizados para poder exhibir algo.</t>
  </si>
  <si>
    <t>Sistemas de exposición o sus accesorios</t>
  </si>
  <si>
    <t>Estante de literatura</t>
  </si>
  <si>
    <t>Dispositivo utilizado para organizar folletos.</t>
  </si>
  <si>
    <t>Archivo de folletos,Organizador de folletos</t>
  </si>
  <si>
    <t>Soportes para diarios o calendarios</t>
  </si>
  <si>
    <t>Elementos diseñados para sujetar diarios para ser de fácil utilización</t>
  </si>
  <si>
    <t>Estantes u organizadores para estampillas</t>
  </si>
  <si>
    <t>Elementos de soporte de sellos para spoder tenerlo a la disposición del usuario.</t>
  </si>
  <si>
    <t>Organizadores de sellos</t>
  </si>
  <si>
    <t>Es un recipiente, generalmente con forma de prisma rectangular, con una abertura que se cubre con una tapa, para almacenar archivos.</t>
  </si>
  <si>
    <t>Organizadores o cajas de almacenamiento de archivos</t>
  </si>
  <si>
    <t>Organizadores personales</t>
  </si>
  <si>
    <t>Es un libro o cuaderno con su parte principal originalmente en blanco, pero que con su uso se irá rellenando con las anotaciones que nos permitan recordar y planificar los diversos eventos previstos en para tener tiempo de ocio o ejercicio profesional, lo</t>
  </si>
  <si>
    <t>2.3.3.4.01</t>
  </si>
  <si>
    <t>Libros, revistas y periódicos</t>
  </si>
  <si>
    <t>agenda,Organizadores personales</t>
  </si>
  <si>
    <t>Puestos de estudio</t>
  </si>
  <si>
    <t>Es un soporte de madera para sostener textos, el cual se llama facistol cuando es de grandes dimensiones y tiene cuatro caras que giran sobre un pie elevado.</t>
  </si>
  <si>
    <t>atril,Atriles,Soporte</t>
  </si>
  <si>
    <t>Sujetadores de tarjetas de presentación</t>
  </si>
  <si>
    <t>Es un estuche utilizado para ordener tarjetas de presentación.</t>
  </si>
  <si>
    <t>Tarjeteros</t>
  </si>
  <si>
    <t>Repisas de distribución de documentos</t>
  </si>
  <si>
    <t>Elementos de oficina que se utiliza para distribuir por niveles la correspondencia recibida.</t>
  </si>
  <si>
    <t>Almohadillas o protectores de superficie</t>
  </si>
  <si>
    <t>Elemento normalmento de corcho o fieltro para proteger una superficie.</t>
  </si>
  <si>
    <t>Almohadillas o protectores de superficies</t>
  </si>
  <si>
    <t>Sujetadores de copias</t>
  </si>
  <si>
    <t>Elemento pesado que se utiliza para poner sobre un grupo de papeles para que los mismos no se muevan.</t>
  </si>
  <si>
    <t>Sujetapapeles</t>
  </si>
  <si>
    <t>Suministros para el manejo de efectivo</t>
  </si>
  <si>
    <t>Bolsas para billetes o billeteras</t>
  </si>
  <si>
    <t>Pequeño objeto (generalmente del tamaño de un bolsillo) utilizado para guardar y llevar consigo tarjetas de crédito, billetes, carnés y otros artículos tales como resguardos, tickets, etc.</t>
  </si>
  <si>
    <t>Bolsas o billeteras de moneda,Monederas,monederos</t>
  </si>
  <si>
    <t>Sorteadores de monedas</t>
  </si>
  <si>
    <t>Máquina que cuenta monedas sueltas, las clasifica y ordena, para que posteriormente sean embaladas.</t>
  </si>
  <si>
    <t>Clasificadores de monedas,Contador de monedas</t>
  </si>
  <si>
    <t>Envoltorios para monedas o cintas para billetes</t>
  </si>
  <si>
    <t>Dispositivo simple papel diseñado para sostener una denominación específica y el número de billetes de banco o moneda.</t>
  </si>
  <si>
    <t>Cintas de monedas,Envolturas de monedas,fajas de billetes,fajas para billetes</t>
  </si>
  <si>
    <t>Cajas para efectivo o tiquetes</t>
  </si>
  <si>
    <t>Recipiente utilizado para guardar dinero con la finalidad de ser ahorrado.</t>
  </si>
  <si>
    <t>Alcancías o cajas para billetes</t>
  </si>
  <si>
    <t>Bandejas de cajas de efectivo</t>
  </si>
  <si>
    <t>Recipiente de metal con compartimientos para separar los billetes y las monedas, con la finalidad de custoria y resguardar el dinero.</t>
  </si>
  <si>
    <t>Bandejas de cajas o alcancías,caja chica,caja de seguridad,caja menuda</t>
  </si>
  <si>
    <t>Archivos de cheques</t>
  </si>
  <si>
    <t>Organizador comunmente en forma de acordeon, para almacenar los cheques.</t>
  </si>
  <si>
    <t>Archivadores de cheques,organizador de cheque</t>
  </si>
  <si>
    <t>Bancos de monedas</t>
  </si>
  <si>
    <t>Recipiente destinado a la acumulación y el almacenaje de monedas, usado en especial por los niños.</t>
  </si>
  <si>
    <t>Alcancia,cerdito,chanchito,Huchas</t>
  </si>
  <si>
    <t>Detectores de billetes falsos o suministros</t>
  </si>
  <si>
    <t>Equipo utilizado en entidades financieras comunmente , con la finalidad de evitar recibir billetes falsos.</t>
  </si>
  <si>
    <t>Lectores de billetes,Suministros o detectores de billetes falsificados</t>
  </si>
  <si>
    <t>Bandejas de monedas</t>
  </si>
  <si>
    <t>Organizador de monedas según sus denominaciones, utilizadas normalmente en entidades financieras.</t>
  </si>
  <si>
    <t>Bandejas de monedas,Recipientes de dinero</t>
  </si>
  <si>
    <t>Dispositivo utilizado normalmente para almacenar dinero en efectivo y tarjetas de crédito de una manera muy compacta para aquellos que no desean llevar una cartera.</t>
  </si>
  <si>
    <t>Pinzas para billetes,Prensa para billetes</t>
  </si>
  <si>
    <t>Funda o bolsa donde se puede guardar monedas.</t>
  </si>
  <si>
    <t>Sello de bolsa de monedas,Sellos de seguridad</t>
  </si>
  <si>
    <t>Sujetadores de tarjetas de crédito</t>
  </si>
  <si>
    <t>Dispositivo utilizado normalmente para almacenar tarjetas de credito de una manera muy compacta para aquellos que no desean llevar una cartera.</t>
  </si>
  <si>
    <t>Tarjeteros para tarjetas de crédito</t>
  </si>
  <si>
    <t>Estantes de correas de billetes</t>
  </si>
  <si>
    <t>Organizadores de bandas de billetes para hacerlo de facil uso por parte del usuario.</t>
  </si>
  <si>
    <t>Organizadores de precintos de tacos de billetes</t>
  </si>
  <si>
    <t>Bolsas de depósito</t>
  </si>
  <si>
    <t xml:space="preserve">Bolsa reutilizable para su uso en el desempeño efectivo y cheques al banco a hacer un depósito. La bolsa está hecha de material resistente diseñado para resistir el desgaste y puede bloquear para que el contenido menos accesibles. </t>
  </si>
  <si>
    <t>Bolsas de depósito,Bolsas de seguridad,funda de depósito,funda de seguridad</t>
  </si>
  <si>
    <t>Separadores de cheques</t>
  </si>
  <si>
    <t>Son organizadores para separar los talonarios de pagos, depositos y cualquier otro documento bancario.</t>
  </si>
  <si>
    <t>Separadores de talones</t>
  </si>
  <si>
    <t>Suministros de dibujo</t>
  </si>
  <si>
    <t>Ayudas para esténciles o textos</t>
  </si>
  <si>
    <t xml:space="preserve">Regla en la que se han realizado unos vaciados con las formas de las letras, números y símbolos de escritura, de tal forma que introduciendo un elemento de dibujo por ellos y deslizándolo produce la reproducción exacta de los caracteres según indican las </t>
  </si>
  <si>
    <t>Guias para rotulación,Plantillas o ayudas para rotulación</t>
  </si>
  <si>
    <t>Película de dibujo</t>
  </si>
  <si>
    <t>Es una película de papel con una superficie mate para dibujar.</t>
  </si>
  <si>
    <t>Láminas de dibujo,Papel de dibujo</t>
  </si>
  <si>
    <t>Compases</t>
  </si>
  <si>
    <t>Instrumento que sirve para trazar circunferencias.</t>
  </si>
  <si>
    <t>compas,compás,Compases</t>
  </si>
  <si>
    <t>Papeles de dibujo</t>
  </si>
  <si>
    <t>Es un papel que ha sido preparado especialmente para su uso en dibujos técnicos. Tiene una serie de características únicas que se han diseñado para que sea útil para los arquitectos, ingenieros y otras personas que necesitan para preparar los dibujos técn</t>
  </si>
  <si>
    <t>Láminas de dibujo,Papeles de dibujo</t>
  </si>
  <si>
    <t>Curvas</t>
  </si>
  <si>
    <t xml:space="preserve">Plantillas que sirven para trazar curvas, estando estas definidas sobre sus bordes o bien formando huecos. </t>
  </si>
  <si>
    <t>Curvas,plantillas curvas</t>
  </si>
  <si>
    <t>Transportadores</t>
  </si>
  <si>
    <t>Es un instrumento de medición de ángulos en grados .</t>
  </si>
  <si>
    <t>transportador,transportador semicircular,Transportadores,trasnportador circular</t>
  </si>
  <si>
    <t>Escalas</t>
  </si>
  <si>
    <t xml:space="preserve">Regla especial cuya sección transversal tiene forma prismática con el objetivo de contener diferentes escalas en la misma regla. </t>
  </si>
  <si>
    <t>Cuadrantes graduados,escalimetro,escalímetro,Escuadras de angulos</t>
  </si>
  <si>
    <t>Reglas t</t>
  </si>
  <si>
    <t>Instrumento que se utiliza principalmente para dibujar con las escuadras, las cuales se deslizan de un lado a otro y de arriba hacia abajo, transportando las líneas o ángulos.</t>
  </si>
  <si>
    <t>Escuadras en T,Regla T</t>
  </si>
  <si>
    <t>Plantillas</t>
  </si>
  <si>
    <t>Se usan para dibujar formas estándares cuadrados, hexagonales, triangulares y elípticos.</t>
  </si>
  <si>
    <t>Guias para rotulación,plantillas de dibujo,Plantillas o ayudas para rotulación</t>
  </si>
  <si>
    <t>Triángulos</t>
  </si>
  <si>
    <t>Plantilla con forma de triángulo rectángulo isósceles que se utiliza en dibujo técnico</t>
  </si>
  <si>
    <t>Escuadras,Triángulos</t>
  </si>
  <si>
    <t>Kits o sets de dibujo</t>
  </si>
  <si>
    <t>Juego de geometria,Kits o conjuntos para dibujo</t>
  </si>
  <si>
    <t>Puntos o cintas de dibujo</t>
  </si>
  <si>
    <t>Son adhesivos utilizados para pegar el papel de dibujo a la mesa de trabajo, para luego retirarlos facilmente.</t>
  </si>
  <si>
    <t>Cintas o puntos de diseño</t>
  </si>
  <si>
    <t>Forros de protección para superficies de trabajo</t>
  </si>
  <si>
    <t>Elemento destinado para cubrir la hoja de trabajo cuando se va a dejar de usar.</t>
  </si>
  <si>
    <t>Cubiertas de protección de superficies de trabajo</t>
  </si>
  <si>
    <t>Forros para mesas de dibujo</t>
  </si>
  <si>
    <t>Elemento destinado parr cubrir el área de trabajo cuando se va a dejar de usar.</t>
  </si>
  <si>
    <t>Cubiertas de mesa de diseño</t>
  </si>
  <si>
    <t>Tableros de planeación o accesorios</t>
  </si>
  <si>
    <t>Pieza de material plano y rígido de alrededor de 9 x 12 cm, que se utiliza para planificar las tareas.</t>
  </si>
  <si>
    <t>Tableros de planificación o accesorios</t>
  </si>
  <si>
    <t>Tableros electrónicos de copia o accesorios</t>
  </si>
  <si>
    <t>Es un tablero interactivo, donde puede escribirse y despues de hacerlo enviar la información por correo o imprimirla.</t>
  </si>
  <si>
    <t>Tableros de copiar electrónicos y accesorios</t>
  </si>
  <si>
    <t>Es un mueble que constituye una ayuda vertical para exhibir o fijar algo que se apoya sobre él.</t>
  </si>
  <si>
    <t>2.6.2.4.01</t>
  </si>
  <si>
    <t>Otros mobiliario y equipo educacional y recreativo</t>
  </si>
  <si>
    <t>Caballetes o accesorios,Mesa de trabajo</t>
  </si>
  <si>
    <t>Tableros de cartas o accesorios</t>
  </si>
  <si>
    <t>Es un tablero que viene con letras y números moldeados, para anunciar algo.</t>
  </si>
  <si>
    <t>Cartillas de letras,Paneles de letras o accesorios</t>
  </si>
  <si>
    <t>Tablero rectangular de color blanco usado para escribir o dibujar en él con un marcador o rotulador cuya tinta se borra fácilmente.</t>
  </si>
  <si>
    <t>pizarra blanca,Pizarras de borrado en seco o accesorios,pizarrón blanco,Tablero de borrado en seco</t>
  </si>
  <si>
    <t>Tableros de tiza o accesorios</t>
  </si>
  <si>
    <t xml:space="preserve">Superficie de escritura reutilizable en la cual el texto o figuras se realizan con tiza u otro tipo de rotuladores borrables. </t>
  </si>
  <si>
    <t>encerado,pizarra,Pizarras de tiza o accesorios,pizarrón,Tablero de tiza</t>
  </si>
  <si>
    <t>Lugar donde se pueden dejar mensajes públicos, por ejemplo, un aviso para comprar o vender, anunciar eventos, o proveer información.</t>
  </si>
  <si>
    <t>cartelera,Carteles de anuncios,tablón de anuncios,Tablones de anuncios o accesorios</t>
  </si>
  <si>
    <t>Tableros magnéticos o accesorios</t>
  </si>
  <si>
    <t>Lugar donde se pueden pegar mensajes públicos con el uso de imanes.</t>
  </si>
  <si>
    <t>Carteles magnéticos,Tableros magnéticos o accesorios</t>
  </si>
  <si>
    <t>Conjunto de instrumentos necesarios para limpiar y mantener en buen estado las pizarras</t>
  </si>
  <si>
    <t>Equipo de limpieza de tablero,Kit de limpieza para pizarra o accesorios</t>
  </si>
  <si>
    <t>Rieles o sujetadores para colgar tableros</t>
  </si>
  <si>
    <t>Elementos de sujerción utilizado para mantener las pizarras en su lugar.</t>
  </si>
  <si>
    <t>Soportes o raíles de perchero,Soportes o rieles de perchero</t>
  </si>
  <si>
    <t>Tableros blancos interactivos o accesorios</t>
  </si>
  <si>
    <t>Consiste en un ordenador conectado a un video proyector, que muestra la señal de dicho ordenador sobre una superficie lisa y rígida, sensible al tacto o no, desde la que se puede controlar el ordenador, hacer anotaciones manuscritas sobre cualquier imagen</t>
  </si>
  <si>
    <t>pizarra digital,pizarra intercativa,Pizarras blancas interactivas o accesorios,Tableros blancos interactivas</t>
  </si>
  <si>
    <t>Sistemas de planificación</t>
  </si>
  <si>
    <t>Libretas de direcciones o repuestos</t>
  </si>
  <si>
    <t>Es un libro de pequeño o gran tamaño que se usa para tomar direcciones o su respectivo recambios.</t>
  </si>
  <si>
    <t>Directorio telefonico,Libros de direcciones o recambios</t>
  </si>
  <si>
    <t>Calendarios</t>
  </si>
  <si>
    <t>Sistema de representación del paso de los días, agrupados en unidades superiores, como semanas, meses, años, etc; que se coloca en escritorios.</t>
  </si>
  <si>
    <t>Calendarios de escritorio o recambios</t>
  </si>
  <si>
    <t>Planeadores de reuniones</t>
  </si>
  <si>
    <t>Es un libro de pequño o gran tamaño que se usa para planificar reuniones.</t>
  </si>
  <si>
    <t>Agenda de reuniones,Planificadores de reuniones</t>
  </si>
  <si>
    <t>Libretas de citas o repuestos</t>
  </si>
  <si>
    <t>Agendas o recambios,Agenta electronica</t>
  </si>
  <si>
    <t>Diarios o repuestos</t>
  </si>
  <si>
    <t>Aquel en que se van asentando día por día y por su orden todas las operaciones del comerciante relativas a su giro o tráfico.</t>
  </si>
  <si>
    <t>Diarios o recambios</t>
  </si>
  <si>
    <t>Cajas de sugerencias</t>
  </si>
  <si>
    <t>Es un dispositivo para obtener comentarios adicionales, preguntas y peticiones.</t>
  </si>
  <si>
    <t>Buzón de sugerencias</t>
  </si>
  <si>
    <t>Planeadores de pared o repuestos</t>
  </si>
  <si>
    <t>Puede ser hojas, tablero donde se van trazando los planos para la ejecución de algo en la pared.</t>
  </si>
  <si>
    <t>Calendario de pared,Planificadores de pared o recambios</t>
  </si>
  <si>
    <t>Suministros de oficina</t>
  </si>
  <si>
    <t>Suministros de correo</t>
  </si>
  <si>
    <t>Tubos de sobres</t>
  </si>
  <si>
    <t>Pieza hueca, de forma por lo comñún cilíndrica y generalmente abierta por ambos extremos, provistos de tapas para realizar envios.</t>
  </si>
  <si>
    <t>Tubos para envíos</t>
  </si>
  <si>
    <t>Es una máquina para el franqueo automático de envíos postales.</t>
  </si>
  <si>
    <t>Franqueadoras</t>
  </si>
  <si>
    <t>Sobres de ventana</t>
  </si>
  <si>
    <t>Es un sobre convencional con un plástico de ventana para permitir que la dirección del destinatario que desea imprimir en el papel que contiene.</t>
  </si>
  <si>
    <t>Sobres de ventanillas</t>
  </si>
  <si>
    <t>Sobres especiales</t>
  </si>
  <si>
    <t>Es un elemento de embalaje común, generalmente hecha de material delgado y plano, con medidas diferentes a las establecidas en la norma internacional ISO 269.</t>
  </si>
  <si>
    <t>Es un elemento de embalaje común, generalmente hecha de material delgado y plano.La norma internacional ISO 269 define varios tamaños de sobres estándar, que están diseñados para su uso con ISO 216 tamaños de papel estándar.</t>
  </si>
  <si>
    <t>Sobres de catálogos o de gancho</t>
  </si>
  <si>
    <t>Es un elemento de embalaje común, generalmente hecha de material delgado y plano, utilizado para contener catalogos.</t>
  </si>
  <si>
    <t>Sobres con seguridad,Sobres de catálogo o broche</t>
  </si>
  <si>
    <t>Repositorios para mensajes</t>
  </si>
  <si>
    <t>Recipientes de plástico o de metal comunmente diseñados para almacenar la correspondencia.</t>
  </si>
  <si>
    <t>Buzones para mensajes</t>
  </si>
  <si>
    <t>Bolsas para correo</t>
  </si>
  <si>
    <t>Elementos de almacenamiento utilizados para el transporte de mensajería, ligeros y resistentes al agua.</t>
  </si>
  <si>
    <t>Bolsas de correspondencia,Bolsas de mensajeria,fundas de mensajeria</t>
  </si>
  <si>
    <t>Sellos para correo</t>
  </si>
  <si>
    <t>Elementos utilizados para cerrar las fundas, sobres o dispositivo utilizado para almacenar una correspondencia.</t>
  </si>
  <si>
    <t>Cierres para sobres</t>
  </si>
  <si>
    <t>Cajas para correo</t>
  </si>
  <si>
    <t>Es un recipiente, generalmente con forma de prisma rectangular, con una abertura que se cubre con una tapa, para el envío por mensajeria.</t>
  </si>
  <si>
    <t>Cajas de envío postal</t>
  </si>
  <si>
    <t>Tapas de tubos para correo</t>
  </si>
  <si>
    <t>Elemento para cerrar una pieza huca, de forma cilíndrica utilizada para transportar conmumente planos u obras de arte.</t>
  </si>
  <si>
    <t>Tapones de tubos de envío postal</t>
  </si>
  <si>
    <t>Suministros de escritorio</t>
  </si>
  <si>
    <t>Estampillas</t>
  </si>
  <si>
    <t>Trozo pequeño de papel, con timbre oficial de figuras o signos grabados, que se pega a ciertos documentos para darles valor y eficacia.</t>
  </si>
  <si>
    <t>estampilla,Sellos</t>
  </si>
  <si>
    <t>Elemento utilizado para dispensar una cinta engomada por una de las partes.</t>
  </si>
  <si>
    <t>Carretes de cinta adhesiva,dispensador de tape,Pistolas de cinta adhesiva</t>
  </si>
  <si>
    <t>Accesorio de oficina habitual que se emplea para practicar perforaciones en hojas de papel, a menudo con el propósito de unir las hojas con anillas.</t>
  </si>
  <si>
    <t>abre hueco,perforadora,Punzones de ojales o papel</t>
  </si>
  <si>
    <t>Herramienta a menudo se encuentran en las oficinas y aulas, diseñadas para cortar un gran conjunto de papel a la vez con un borde perfectamente recto</t>
  </si>
  <si>
    <t>cortador de papel,Cutters de papel o recambios,guillotina,guillotina de papel</t>
  </si>
  <si>
    <t>Es un utensilio que se emplea para extraer las grapas que sujetan los folios de papel, evitando el posible daño en uñas o dedos.</t>
  </si>
  <si>
    <t>quitagrapas,uña,Uñas</t>
  </si>
  <si>
    <t>Campanas de llamada</t>
  </si>
  <si>
    <t>Dispositivo manual utilizado para llamar la atención de alguien al ser presionado.</t>
  </si>
  <si>
    <t>campanilla de recepción,Campanillas,timbre de mesa</t>
  </si>
  <si>
    <t>Es un utensilio que se emplea para unir hojas de papel, plástico o láminas de madera colocando una grapa.</t>
  </si>
  <si>
    <t>Clipsadoras,cosadora,engrapadora,Grapadoras,presilladora</t>
  </si>
  <si>
    <t>Abridor manual de cartas</t>
  </si>
  <si>
    <t>Es un objeto en forma de cuchillo que es utilizado para abrir sobres o para rajar las páginas sin cortar de los libros.</t>
  </si>
  <si>
    <t>Abre cartas,abrecartas,Abridores manuales de cartas</t>
  </si>
  <si>
    <t>Herramienta manual que sirve para cortar. Está formada por dos cuchillas de acero que giran sobre un eje común respecto al cual se sitúan los filos de corte a un lado y el mango en el lado opuesto. El mango suele tener agujeros para introducir los dedos o</t>
  </si>
  <si>
    <t>Herramienta de cortes,tijera,Tijeras</t>
  </si>
  <si>
    <t>Instrumento que se utiliza para afinar la madera y la punta de grafito destinada a escribir de un lápiz cuando ésta se ha engrosado por el uso o cuando el lápiz es nuevo. Es indispensable cuando se trata de dar calidad a la escritura ya que frecuentemente</t>
  </si>
  <si>
    <t>afila,afilador,afilalápices,maquinilla,sacapuntas,tajador,tajalápiz</t>
  </si>
  <si>
    <t>Protector de plástico para dedos</t>
  </si>
  <si>
    <t xml:space="preserve">Es un suministro médico utilizado para referirse a uno o más dedos en situaciones en las que un guante lleno es innecesario. Al </t>
  </si>
  <si>
    <t>dedal,dedil,Parada de dedos</t>
  </si>
  <si>
    <t>Almohadillas para escritorio o sus accesorios</t>
  </si>
  <si>
    <t xml:space="preserve">Es un protector de la tabla se utiliza cuando el trabajo con la pintura o la escritura de otra manera dañar la mesa o escritorio. </t>
  </si>
  <si>
    <t>Almohadillas de escritorio o sus accesorios,cojin de escritorio</t>
  </si>
  <si>
    <t>Humectante o cera para dedos</t>
  </si>
  <si>
    <t>herramienta antideslizante para la humectación de dedos. Para un mejor agarre de papel, billete o documentos</t>
  </si>
  <si>
    <t>Cera para dedos, Humedecedor de dedos, humectante en pasta,Humedecedores</t>
  </si>
  <si>
    <t>Abridor de cartas mecánico</t>
  </si>
  <si>
    <t>Es una máquina utilizada parar abrir sobres.</t>
  </si>
  <si>
    <t>Abrecartas mecánica</t>
  </si>
  <si>
    <t>Herramientas de grabado en relieve</t>
  </si>
  <si>
    <t>Conjunto de instrumentos,normalmente de madera con punta de metal, utilizado para la producción de diseños en otro material.</t>
  </si>
  <si>
    <t>estampar,herramienta de marcar</t>
  </si>
  <si>
    <t>Pisa papeles</t>
  </si>
  <si>
    <t>Elemento utilizado de varios tipos de materiales, entre uno de ellos el cristal con la finalidad de que haga peso sobre un grupo de hojas para evitar que se muevan.</t>
  </si>
  <si>
    <t>pisa papel</t>
  </si>
  <si>
    <t>Removedor de adhesivo</t>
  </si>
  <si>
    <t>Instrumento utilizado para curbir el dedo de la mano.</t>
  </si>
  <si>
    <t>Cubre dedo,Dedales</t>
  </si>
  <si>
    <t>Marcadores de libros</t>
  </si>
  <si>
    <t xml:space="preserve">Objeto de grosor fino, normalmente de papel o cartulina, utilizado para marcar el punto exacto en el que queda detenida temporalmente la lectura de un libro y así poder regresar a él con facilidad. </t>
  </si>
  <si>
    <t>Marcadores de libro,marcapágina,punto de lectura,punto de libro,señalador</t>
  </si>
  <si>
    <t>Recipiente que almacena un objeto metálico, con un mecanismo tipo pinza con el cual se pueden agrupar documentos impresos de forma temporal.</t>
  </si>
  <si>
    <t>Dispensadores de clip,Dispensadores o receptáculo de grapas</t>
  </si>
  <si>
    <t>Kit de cosedora</t>
  </si>
  <si>
    <t>abrochadora,corchetera,cosedora,engrampadora,engrapadora,Kit de grapadora,presilladora</t>
  </si>
  <si>
    <t>Dispensadores de goma o repuestos</t>
  </si>
  <si>
    <t xml:space="preserve">Dispositivo que almacena y sirve para suministrar una sustancia que puede mantener unidos a dos o más cuerpos por contacto superficial. </t>
  </si>
  <si>
    <t>Distribuidores de pegamento o recambios</t>
  </si>
  <si>
    <t>Afilador de tijeras</t>
  </si>
  <si>
    <t>Herramienta utilizada, manual o electrica, que se utiliza para sacarle filo a la tijera cuando ya no esta realizando su función de corte.</t>
  </si>
  <si>
    <t>Afilador de tijeras,Esmerilador de tijeras</t>
  </si>
  <si>
    <t>Dispensadores de estampillas postales</t>
  </si>
  <si>
    <t>Dispositivo que almacena y pone a fácil disposición del usuario final los sellos al momento de ser utilizados.</t>
  </si>
  <si>
    <t>dispensadores de sellos,Suministradores de sellos</t>
  </si>
  <si>
    <t>Rollos adhesivos</t>
  </si>
  <si>
    <t>Cilindros que cuentan con un material que cuenta en uno de sus lados con pegamento para adherirse a diferentes superficies.</t>
  </si>
  <si>
    <t>Rollos dispensadores de pegamento</t>
  </si>
  <si>
    <t>Husos para cinta adhesiva</t>
  </si>
  <si>
    <t>Dispositivo que esta diseñado para sostener la cinta adhesiva para poder ser utilizada y tiene un placa pequeña dentada para el corte de la cinta adhesiva.</t>
  </si>
  <si>
    <t>base de tape,dispensador de cinta adhesiva,dispensador de tape,Portarrollos de cinta adhesiva</t>
  </si>
  <si>
    <t>Instrumentos de escritura</t>
  </si>
  <si>
    <t>Instrumentos que utilizan mecanismos de la escritura del punto de bola con el líquido a base de agua o tinta gelificada, en oposición a las tintas viscosas a base de aceite que se encuentran en los bolígrafos.</t>
  </si>
  <si>
    <t>birome,Bolígrafos,esfera,esferógrafo,lapicera,lapicero,pluma esferográfica,Plumas,plumero,puntabola</t>
  </si>
  <si>
    <t>Sets de esferos o lápices</t>
  </si>
  <si>
    <t>Conjunto de instrumentos para la escritura sea permanente o temporal.</t>
  </si>
  <si>
    <t>Juegos de bolígrafos y lápices</t>
  </si>
  <si>
    <t>Estilógrafos</t>
  </si>
  <si>
    <t>Es un instrumento de dibujo técnico y escritura, que contiene un depósito de tinta líquida compuesta principalmente de agua. La tinta se queda en este depósito gracias a la presión atmosférica hasta que es utilizada.</t>
  </si>
  <si>
    <t>Bolígrafos,estilográfica,pluma estilográfica,pluma fuente,Plumas,plumero fuente</t>
  </si>
  <si>
    <t>Esferos de punta redonda</t>
  </si>
  <si>
    <t>Es un instrumento de escritura que dispensa una tinta viscosa a partir de un depósito interno a través de la acción de rodadura de una bola de metal en su punto. Este "punto de bola" puede variar de diámetro, y puede ser de latón, acero o carburo de tungs</t>
  </si>
  <si>
    <t>Lápices mecánicos</t>
  </si>
  <si>
    <t>Es un instrumento de escritura o dibujo en el cual la "mina" (una delgada vara de grafito) es impulsada mecánicamente a través de un orificio en la punta, en vez de como se hace en los lápices tradicionales, donde se extrae la madera que constituye el láp</t>
  </si>
  <si>
    <t>lapicera,lápiz de grafos,lápiz mecánico,Minas,Portaminas</t>
  </si>
  <si>
    <t>Es un instrumento de escritura o dibujo. Consiste en una mina o barrita de pigmento (generalmente de grafito y una grasa o arcilla especial, pero puede también ser pigmento coloreado de carbón de leña) y encapsulado generalmente en un cilindro de madera f</t>
  </si>
  <si>
    <t>Lápices de madera,Lápiz</t>
  </si>
  <si>
    <t>Lápices de colores</t>
  </si>
  <si>
    <t>Es un instrumento de escritura o dibujo. Consiste en una mina o barrita de pigmento (generalmente de grafito pigmento coloreado de carbón de leña) y encapsulado generalmente en un cilindro de madera fino, aunque las envolturas de papel y plásticas también</t>
  </si>
  <si>
    <t xml:space="preserve">Es un instrumento de escritura, parecido al bolígrafo, que contiene su propia tinta y su uso principal es escribir en superficies distintas al papel. </t>
  </si>
  <si>
    <t>Marcadores,Pilotos,plumón,rotulador</t>
  </si>
  <si>
    <t>Crayolas</t>
  </si>
  <si>
    <t>Es una barra hecha de cera, carboncillo, tiza u otros materiales que se presenta en diferentes colores y que sirve para escribir, dibujar y colorear. Un crayón fabricado con resina seca y pigmento se denomina pastel y cuando está hecho de tiza oleosa, rec</t>
  </si>
  <si>
    <t>Lápices de cera</t>
  </si>
  <si>
    <t>Tiza para escribir o accesorios</t>
  </si>
  <si>
    <t>Es una arcilla blanca que es preparada en barritas, es utilizada para escribir en el pizarrón y puede ser pulverizada, también utilizada para limpiar los metales.</t>
  </si>
  <si>
    <t>gis,Tiza para escribir o accesorios,Tizas,yeso</t>
  </si>
  <si>
    <t>Rotuladores</t>
  </si>
  <si>
    <t>Es una pluma que tiene su propia tinta de código, y por lo general una punta hecha de un material poroso, fibras prensadas como se sentía. Un marcador permanente típico consiste de un recipiente (de vidrio, de aluminio o de plástico) y un núcleo de un mat</t>
  </si>
  <si>
    <t>lápiz marcador,Marcadores,Rotuladores</t>
  </si>
  <si>
    <t>Repuestos de marcadores</t>
  </si>
  <si>
    <t>Son los repuestos que se le pueden intoducir a ciertos rotuladores que cuentan con tinta.</t>
  </si>
  <si>
    <t>Recambios para marcadores,Repuestos para marcadores</t>
  </si>
  <si>
    <t>Plumas de estilógrafos</t>
  </si>
  <si>
    <t>Parte de una pluma fuente que entra en contacto con la superficie de escritura con el fin de depositar la tinta.</t>
  </si>
  <si>
    <t>Plumas,Plumillas</t>
  </si>
  <si>
    <t>Asideras para lápices o esferos</t>
  </si>
  <si>
    <t>Elemento que cuentan con un orificio en el centro para introducir el boligrafo o lapicero para poder tener una superficie más comoda para sujetar el elemento de escritura.</t>
  </si>
  <si>
    <t>Gomas de sujeción de bolígrafo o lápiz</t>
  </si>
  <si>
    <t>Combinaciones de esfero y lápiz</t>
  </si>
  <si>
    <t>Elemento de escritura que dentro del mismo dispositivo se puede optar por el uso de un lápiz o un boligrafo.</t>
  </si>
  <si>
    <t>Conjunto de lápiz o bolígrafo</t>
  </si>
  <si>
    <t>Es un tipo de marcador de tinta fluorescente que se utiliza para señalar las partes más relevantes de un texto dado.</t>
  </si>
  <si>
    <t>Marcadores,marcatexto,resaltador,Rotuladores</t>
  </si>
  <si>
    <t>Combinación de esfero y resaltador</t>
  </si>
  <si>
    <t>Elemento de escritura que dentro del mismo dispositivo se puede optar por el uso de un  boligrafo o un marcador.</t>
  </si>
  <si>
    <t>Conjunto de bolígrafo y rotulador</t>
  </si>
  <si>
    <t>Sets de esferos asegurados</t>
  </si>
  <si>
    <t>Elemento de escritura que viene con un dispositivo de seguridad para extraer o contraer la punta,</t>
  </si>
  <si>
    <t>Juegos de bolígrafos asegurados</t>
  </si>
  <si>
    <t>Medios de corrección</t>
  </si>
  <si>
    <t>Película o cinta de corrección</t>
  </si>
  <si>
    <t>Elemento utilizado para corregir errores cometidos al escribir e imprimir.  Se podrá sobreescribir.</t>
  </si>
  <si>
    <t>Cinta correctora</t>
  </si>
  <si>
    <t xml:space="preserve">Es un fluido blanco y opaco, que se aplica en el papel para tapar errores en el texto. Una vez que está seco, se puede escribir sobre el mismo. </t>
  </si>
  <si>
    <t>liquid paper,Líquido corrector,liquidpaper,Liquipaper</t>
  </si>
  <si>
    <t>Es un instrumento de mano cuya finalidad es eliminar trazos erróneos generalmente de lápiz, aunque también puede ser de tinta o marcador.</t>
  </si>
  <si>
    <t>Borradores,correctores,goma de borrar</t>
  </si>
  <si>
    <t>Esferos de corrección</t>
  </si>
  <si>
    <t xml:space="preserve">Es un fluido blanco y opaco introducido en un recinto en forma de pluma que dispensa a través de un resorte, que se aplica en el papel para tapar errores en el texto. Una vez que está seco, se puede escribir sobre el mismo. </t>
  </si>
  <si>
    <t>Plumas de corrección</t>
  </si>
  <si>
    <t>Repuestos para esferos de corrección</t>
  </si>
  <si>
    <t>Es el repuesto que se le introduce a la pluma de correción el líquido blanco y opaco que sirve para cubrir el error en la escritura.</t>
  </si>
  <si>
    <t>Recambios para bolis correctores,Repuestos  para  correctores</t>
  </si>
  <si>
    <t>Repuestos para borradores</t>
  </si>
  <si>
    <t>Repuesto para plumas, lápiceros del instrumento  cuya finalidad es eliminar trazos erróneos generalmente de lápiz, aunque también puede ser de tinta o marcador.</t>
  </si>
  <si>
    <t>Recambios para gomas,Repuestos de goma</t>
  </si>
  <si>
    <t>Borradores eléctricos</t>
  </si>
  <si>
    <t>Elemento que tiene una perilla en una varilla delgada corto unido a un motor. La perilla de goma de borrar gira a una velocidad uniforme, el logro de un borrado suave con un mínimo de trauma de papel.</t>
  </si>
  <si>
    <t>Borradores eléctricos,Correctores eléctricos</t>
  </si>
  <si>
    <t>Repuestos de tinta y minas de lápices</t>
  </si>
  <si>
    <t>Repuestos de minas</t>
  </si>
  <si>
    <t>Es una tinta de invención china usada principalmente en caligrafía china y japonesa.</t>
  </si>
  <si>
    <t>Tinta china</t>
  </si>
  <si>
    <t>Repuestos de tinta</t>
  </si>
  <si>
    <t>Repuesto de tinta utilizado para rellenar los dispositivos de escritura o en el caso de la tinta china, rellenar su recipiente.</t>
  </si>
  <si>
    <t>Rellenos de tinta</t>
  </si>
  <si>
    <t>Almohadillas de tinta o estampillas</t>
  </si>
  <si>
    <t>Estuche metalico que cuenta con un elemento de absorción en su parte interna que se le vierte la tinta necesaria para ser utilizada para los sellos</t>
  </si>
  <si>
    <t>Almohadillas de entintar o estampar</t>
  </si>
  <si>
    <t>Carpetas de archivo, carpetas y separadores</t>
  </si>
  <si>
    <t>Archivos para tarjetas de índex</t>
  </si>
  <si>
    <t xml:space="preserve">Un complemento que ayuda a organizar elementos que se utilizan para registrar y resumir los datos extraídos de fuentes bibliográficas (como libros, revistas y periódicos) o no bibliográficas. </t>
  </si>
  <si>
    <t>Archivadores de fichas</t>
  </si>
  <si>
    <t>Protectores de hojas</t>
  </si>
  <si>
    <t>Funa de plástico plana,ranurada con un borde perforado se utiliza para mantener los documentos en papel.</t>
  </si>
  <si>
    <t>bolsa de documento perforado,bolsa para carpeta,bolsillo perforado,funda para carpeta,Protectores de hojas</t>
  </si>
  <si>
    <t xml:space="preserve">Carpetas en las cuales las hojas de papel perforados se pueden guardar por medio de abrazaderas que se introducen en los agujeros en el papel. </t>
  </si>
  <si>
    <t>bolsa de documento,carpeta,clasificador,Tabalas con broches,Tablas para sujetar</t>
  </si>
  <si>
    <t>Cubiertas para revistas o libros</t>
  </si>
  <si>
    <t xml:space="preserve">Es la parte exterior delantera que cubre los pliegos de un libro y que suele reproducir los datos de la portada. </t>
  </si>
  <si>
    <t>Cubiertas de revistas o libros,Portadas de revista o libros</t>
  </si>
  <si>
    <t>Es un pedazo de carton, plástico o de otro material que se usa como individualizador entre hojas normalmente ubicadas en una carpeta, cuanta con pestañas para que sea más fácil ubicar lo que se esta buscando.</t>
  </si>
  <si>
    <t>Divisores con uñetas</t>
  </si>
  <si>
    <t>Archivos para tarjetas rotativas o de presentación</t>
  </si>
  <si>
    <t>Ficheros giratorios o de tarjetas profesionales</t>
  </si>
  <si>
    <t>Es un pedazo de carton, plástico o de otro material que se usa como individualizador entre hojas normalmente ubicadas en una carpeta.</t>
  </si>
  <si>
    <t>Divisores,Separadores</t>
  </si>
  <si>
    <t>Es un objeto que se utiliza para agrupar y proteger los papeles sueltos de una organización</t>
  </si>
  <si>
    <t>carpeta,Carpetas para archivos,folder,folderes</t>
  </si>
  <si>
    <t>Portapapeles</t>
  </si>
  <si>
    <t>Elemento de sujeción de documentos mientras se estan transportando o escribiendo en ellos, normalmente confeccionadas de madera o plástico</t>
  </si>
  <si>
    <t>Tablas con broches de presión,Tablas con sujetador</t>
  </si>
  <si>
    <t>Cubiertas para informes</t>
  </si>
  <si>
    <t>Es la parte exterior delantera que cubre los pliegos de un reporte.</t>
  </si>
  <si>
    <t>Cubiertos de Informes</t>
  </si>
  <si>
    <t>Levantadores de hojas</t>
  </si>
  <si>
    <t>Elementos de plásticos que tienen el importante  propósito de mantener las páginas en el centro de la carpeta de tres argollas  cuando se cierra, para prevenir los daños.</t>
  </si>
  <si>
    <t>Elevadores de hojas,Surtidores de hojas</t>
  </si>
  <si>
    <t>Respaldos para archivos</t>
  </si>
  <si>
    <t>Son elementos fabricados con papel manila con la finalidad de poder resguardar documentos.</t>
  </si>
  <si>
    <t>Guarda archivos</t>
  </si>
  <si>
    <t>Sujetador de documentos</t>
  </si>
  <si>
    <t>Son elementos diseñados para la sujeción de documentos, es un dispositivo para mejorar la ergonometría al momento de trabajar.</t>
  </si>
  <si>
    <t>Sujetadocumentos,Sujetadores</t>
  </si>
  <si>
    <t>Las carpetas colgantes son carpetas de plástico o de cartón, las cuales tienen unos pequeños caños de acero inoxidable o de aluminio en su parte superior. Esto le permite agregarle ganchos en su parte superior externa, a los lados, los cuales ayudan a que</t>
  </si>
  <si>
    <t>Carpetas colgantes o accesorios</t>
  </si>
  <si>
    <t>Es una tira fina de un material que puede agragarseles a hojas, folder  y otros elementos para poder localizarlo facilmente cuando son archivados.</t>
  </si>
  <si>
    <t>Lengüetas o encartes de archivos</t>
  </si>
  <si>
    <t>Bolsillos para archivos o accesorios</t>
  </si>
  <si>
    <t>Una pieza consiste en una caja y una tapa convencional que se puede levantar, fabricadas juntas para que el producto resulte más rentable.  Esta caja se monta fácilmente y tiene una base de doble capa que se mantiene en su sitio gracias a las solapas, que</t>
  </si>
  <si>
    <t>Cajas de archivo o accesorio</t>
  </si>
  <si>
    <t>Bolsillos para tarjetas</t>
  </si>
  <si>
    <t>Elementos que se utilizan para almacenar y organizar las tarjetas de presentaciones.</t>
  </si>
  <si>
    <t>Organizadores de tarjetas</t>
  </si>
  <si>
    <t>Álbumes de estampillas</t>
  </si>
  <si>
    <t>Es un libro usado para la recolección y preservación de sellos.</t>
  </si>
  <si>
    <t>Álbumes de sellos postales</t>
  </si>
  <si>
    <t>Accesorios de carpetas de folders</t>
  </si>
  <si>
    <t>Cualquier elemento que se le puede adquirir y adaptar a las carpetas de tres argollas.</t>
  </si>
  <si>
    <t>Accesorios para carpetas con anillas,Repuestos de carpetas con anillos</t>
  </si>
  <si>
    <t>Tabletas gráficas para arquitectura</t>
  </si>
  <si>
    <t>Funda de badana, hule, cartón u otra materia adecuada, en que los muchachos que van a la escuela meten sus libros y papeles.</t>
  </si>
  <si>
    <t>Cartapacio,Portafolios</t>
  </si>
  <si>
    <t>Manijas de carpetas</t>
  </si>
  <si>
    <t>Elementos que permiter plegar documentos y mantener las páginas  perfectamente planas para facilitar el fotocopiado y la adición de notas</t>
  </si>
  <si>
    <t>espirales para encuadernar,Palancas de encuadernadora,Prensas de encuadernación</t>
  </si>
  <si>
    <t>Bolsillos de carpetas o accesorios</t>
  </si>
  <si>
    <t>Elementos utilizados como cubiertas de cualquier documento o libro que se encuaderne, los mismos pueden ser fabricados de diferentes materiales,</t>
  </si>
  <si>
    <t>Tapas de encuadernadora o accesorios</t>
  </si>
  <si>
    <t>Garras para papel</t>
  </si>
  <si>
    <t>Quitaclip,Quitagrapas,sacagrapa,uña</t>
  </si>
  <si>
    <t>En un archivo que permite expandirse, para mantener documentos ordenados</t>
  </si>
  <si>
    <t>archivero,archivo de acordeon,Clasificadores de fuelle,organizador de documentos</t>
  </si>
  <si>
    <t>Canales para montar carpetas</t>
  </si>
  <si>
    <t>Sistema de montaje para encuadernación</t>
  </si>
  <si>
    <t>Canales de montaje de encuadernadora</t>
  </si>
  <si>
    <t>Folders de conferencias</t>
  </si>
  <si>
    <t>Un tipo especial de carpeta que facilita la toma de notas ya que una parte suele incluir un cierre para papel, la del medio tiene una correa para sujetar un bolígrafo y hay bolsillos para papeles, catálogos, etc.</t>
  </si>
  <si>
    <t>Suministros de sujeción</t>
  </si>
  <si>
    <t xml:space="preserve">Es una banda de caucho elástica. </t>
  </si>
  <si>
    <t>Gomas elásticas,gomilla,Ligas</t>
  </si>
  <si>
    <t>Sujetadores de cierre</t>
  </si>
  <si>
    <t>Elementos que se utilizan para cerrar algo.</t>
  </si>
  <si>
    <t>cierres,Corchetes</t>
  </si>
  <si>
    <t xml:space="preserve">Es un objeto metálico, con un mecanismo tipo pinza con el cual se pueden agrupar documentos impresos de forma temporal. </t>
  </si>
  <si>
    <t>clip,Clips para papel,Sujetador para papel</t>
  </si>
  <si>
    <t>Es un dispositivo para unir temporalmente hojas de papel con grapas. Se compone de una lámina rectangular de acero elástico curvada en un cilindro, con dos tiras de acero planas insertados para formar asas combinadas y las mandíbulas.</t>
  </si>
  <si>
    <t>Clips para carpetas o abrazaderas</t>
  </si>
  <si>
    <t>Alfileres o taches</t>
  </si>
  <si>
    <t>Es un elemento de fijación, generalmente metálico, con un pequeño pincho en su centro y una cabeza circular.</t>
  </si>
  <si>
    <t>Chinches,Chinchetas,tachuelas</t>
  </si>
  <si>
    <t>corchete,ganchito,grampa,grapa,Grapas</t>
  </si>
  <si>
    <t>Sujetador de aro y bucle</t>
  </si>
  <si>
    <t>Consiste en dos cintas de tela que deben fijarse en las superficies a unir mediante cosido o pegado. Una de las cintas posee unas pequeñas púas flexibles que acaban en forma de gancho y que por simple presión se enganchan a la otra cinta cubierta de fibra</t>
  </si>
  <si>
    <t>cierre magico,cintas de cierre,Sujetadores de velcro</t>
  </si>
  <si>
    <t>Elementos de sujeción que cuenta con una parte posterior con pegamento para poder adherirse a otra superficie.</t>
  </si>
  <si>
    <t>Montaduras adhesivas</t>
  </si>
  <si>
    <t>Refuerzos para orificios</t>
  </si>
  <si>
    <t xml:space="preserve">Etiquetas de refuerzo que estan diseñadas para fortaler y repara agujeros de las hojas con huecos para cartapacios.  </t>
  </si>
  <si>
    <t>Arandelas autoadhesivas,refuerzo de págunas,refuerzos de hojas</t>
  </si>
  <si>
    <t>Sujetadores de cabeza redonda</t>
  </si>
  <si>
    <t>Elemento de diseño utilizado para fijar varias hojas de papel a la vez</t>
  </si>
  <si>
    <t>sujetadores  de cabeza redonda</t>
  </si>
  <si>
    <t>Sujetadores de etiquetas</t>
  </si>
  <si>
    <t>Elementos que cuentan con una cinta que puede unirse y un elemento para señalilzar y se utiliza para etiquetar cosas.</t>
  </si>
  <si>
    <t>Cables de etiquetado</t>
  </si>
  <si>
    <t>Postes roscados</t>
  </si>
  <si>
    <t>Tormillos que sirven para unir álbumes de fotos, libros de memoria o tesis.</t>
  </si>
  <si>
    <t>Postes de tornillo</t>
  </si>
  <si>
    <t>Esquinas adhesivas</t>
  </si>
  <si>
    <t>Elementos adhesivos que se colocan sobre una superficie para formar una especie de marco y poder sujetar una hoja de papel, fotografias, etc en sus cuatro esquinas.</t>
  </si>
  <si>
    <t>Clips de bolsas</t>
  </si>
  <si>
    <t>Es un dispositivo utilizado para sujetar fundas y cerrarla.</t>
  </si>
  <si>
    <t>Pinzas para bolsas,pinzas para funda</t>
  </si>
  <si>
    <t>Anillos para libros</t>
  </si>
  <si>
    <t>Son elementos circulares para mantener cosas unidades entre si.</t>
  </si>
  <si>
    <t>Anillas,Anillos,anillos para libros</t>
  </si>
  <si>
    <t>Instrumento utilizado para sujetar las hojas en un folder o cartapacio, se pueden encontrar de plastico y de metal.</t>
  </si>
  <si>
    <t>broche de folder,broche de sujeción,Gancho de folder</t>
  </si>
  <si>
    <t>Sujetadores auto adhesivos</t>
  </si>
  <si>
    <t>Instrumento utilizado para sujetar las hojas en un folder o cartapacio, que se instala por medio de un cinta adhesiva.</t>
  </si>
  <si>
    <t>ganchos autoadhesivos,Sujetadores  autoadhesivos</t>
  </si>
  <si>
    <t>Postes de carpetas</t>
  </si>
  <si>
    <t>Elemento que sirven para unir álbumes de fotos, libros de memoria o tesis.</t>
  </si>
  <si>
    <t>Postes de encuadernación</t>
  </si>
  <si>
    <t>Elementos que se utilizan para sujetar documentos u hojas en tableros o paredes.</t>
  </si>
  <si>
    <t>Pinzas de tablero o pared,Sujetadores de tablero</t>
  </si>
  <si>
    <t>Equipos y suministros para impresión, fotografia y audiovisuales</t>
  </si>
  <si>
    <t>Equipo de imprenta y publicación</t>
  </si>
  <si>
    <t>Maquinaria y equipo de imprenta</t>
  </si>
  <si>
    <t>Impresoras heliográficas</t>
  </si>
  <si>
    <t>Es un dispositivo periférico del ordenador que permite la reproducción de documentos e imágenes sobre papel o materiales sdesde un positivo directo.</t>
  </si>
  <si>
    <t>Prensas de impresión de offset</t>
  </si>
  <si>
    <t xml:space="preserve">Es un dispositivo periférico del ordenador que permite la reproducción de documentos e imágenes sobre papel o materiales similares, que consiste en aplicar una tinta, generalmente oleosa, sobre una plancha metálica, compuesta generalmente de una aleación </t>
  </si>
  <si>
    <t>Impresoras offset,Impresoras rotativas</t>
  </si>
  <si>
    <t>Equipos de impresión tipográfica</t>
  </si>
  <si>
    <t>Equipo que se utilizaba para la técnica de impresión en relieve usando una prensa. Un trabajador compone y bloquea los tipos móviles en el lecho de una prensa, tintas ella y presiona el papel contra la transferencia de la tinta del tipo.</t>
  </si>
  <si>
    <t>Equipo de imprenta,Equipo tipográfico</t>
  </si>
  <si>
    <t>Equipos litográficos</t>
  </si>
  <si>
    <t>Equipos utilizados para la obtención y duplicación de obras artísticas principalmente.</t>
  </si>
  <si>
    <t>Equipo de imprenta,Equipo litográfico</t>
  </si>
  <si>
    <t>Máquinas impresoras de fotograbados</t>
  </si>
  <si>
    <t>Dispositivo utilizado para realizar el grabado o foto-mecánica huecograbado mediante el cual una placa de cobre está recubierto con un tejido de gelatina sensible a la luz que había sido expuesta a una película positiva, y luego grabado, lo que resulta en</t>
  </si>
  <si>
    <t>Impresoras de fotograbado</t>
  </si>
  <si>
    <t>Máquinas de serigrafía</t>
  </si>
  <si>
    <t xml:space="preserve">Dispositivos que utilizan la técnica de impresión que usa una malla tejida para apoyar una plantilla de tinta de bloqueo para recibir una imagen determinada. La plantilla tiene unido forma las áreas abiertas de malla que la tinta de transferencia u otros </t>
  </si>
  <si>
    <t>Impresora de impresión,Impresoras de serigrafía</t>
  </si>
  <si>
    <t>Prensas impresoras</t>
  </si>
  <si>
    <t>Dispositivo para la impresión de manera uniforme la tinta sobre un medio de impresión (sustrato), como papel o tela. El dispositivo ca presión a un medio de impresión que descansa sobre una superficie entintada hecho de tipo movible, transfiriendo de este</t>
  </si>
  <si>
    <t>Plancha de impresión,Prensas de imprimir</t>
  </si>
  <si>
    <t>Máquinas perforadoras</t>
  </si>
  <si>
    <t>Equipo que se utiliza para practicar perforaciones en el material que se esta imprimiendo o que esta impreso.</t>
  </si>
  <si>
    <t>Cortadoras,Perforadoras</t>
  </si>
  <si>
    <t>Impresora rotativa ultravioleta uv</t>
  </si>
  <si>
    <t>Es una máquina de impresión en la que las imágenes a imprimir se curvan sobre un cilindro,combinación con tecnología de curado de tintas por rayos de electrones o por rayos ultravioletas (UV), siendo dichas tintas sin disolventes Exposición de la invenció</t>
  </si>
  <si>
    <t>Impresora rotativa de ultravioletas (UV),Impresoras de curado rapido</t>
  </si>
  <si>
    <t>Impresora flexo gráfica</t>
  </si>
  <si>
    <t>Dispositivo que utiliza  técnica de impresión en relieve, puesto que las zonas impresas de la forma están realzadas respecto de las zonas no impresas.</t>
  </si>
  <si>
    <t>Impresora de relieve,Impresora Flexográfica</t>
  </si>
  <si>
    <t>Impresora de inyección de tinta para aplicaciones de impresión comercial</t>
  </si>
  <si>
    <t>Dispositivos que funcionan expulsando gotas de tinta de diferentes tamaños sobre el papel. Son las impresoras más populares hoy en día para el gran público por su capacidad de impresión de calidad a bajo costo</t>
  </si>
  <si>
    <t>Impresora Inkjet para aplicaciones comerciales de imprimir</t>
  </si>
  <si>
    <t>Impresora de transferencia térmica para aplicaciones de impresión comercial</t>
  </si>
  <si>
    <t xml:space="preserve">Dispositivo que utiliza el proceso de impresión digital en el que material se aplica a un papel (u otro material) por fusión de una capa de cinta de modo que permanece pegado al material sobre el que se aplica la impresión. </t>
  </si>
  <si>
    <t>Termo impresora de transferencia para aplicaciones comerciales de imprimir</t>
  </si>
  <si>
    <t>Impresora de estampado en caliente</t>
  </si>
  <si>
    <t>Dispositivo que utiliza el método de impresión en seco en el que un troquel calentado y papel de aluminio se utilizan para aplicar gráficos a una superficie. Este es un método de impresión de seguridad.</t>
  </si>
  <si>
    <t>Impresora de almohadillas</t>
  </si>
  <si>
    <t>Dispositivo que utiliza un proceso de impresión que puede transferir una imagen 2D en un objeto 3D. Esto se logra usando un proceso de impresión indirecta de compensación (huecograbado) que consiste en una imagen que está siendo transferido desde el clich</t>
  </si>
  <si>
    <t>Impresora Pad,tampografia</t>
  </si>
  <si>
    <t>Impresora básica</t>
  </si>
  <si>
    <t>Es un dispositivo periférico del ordenador que permite producir una gama permanente de textos o gráficos de documentos almacenados en un formato electrónico, imprimiéndolos en medios físicos, normalmente en papel, utilizando cartuchos de tinta o tecnologí</t>
  </si>
  <si>
    <t>Impresora núcleo</t>
  </si>
  <si>
    <t>Accesorios para máquinas de imprenta</t>
  </si>
  <si>
    <t>Equipos de cuarto oscuro de offset</t>
  </si>
  <si>
    <t>El cuarto oscuro es una pequeña habitación o cubículo al cual se le han tapado todas las rendijas y entradas de luz del exterior para evitar que esta dañe las sustancias químicas, el papel y todo el material sensible a la luz.</t>
  </si>
  <si>
    <t>Equipo de cuarto oscuro de offset</t>
  </si>
  <si>
    <t>Consumibles de impresión de offset</t>
  </si>
  <si>
    <t>Tinta, generalmente oleosa, que se aplica sobre una planca metálica para la reproducción de documentos e imágenes.</t>
  </si>
  <si>
    <t>Consumibles para impresión offset</t>
  </si>
  <si>
    <t>Procesadores de platinas de impresión de offset</t>
  </si>
  <si>
    <t>Dispositivos generalmente compuesta por una aleación de aluminiio y es en la cual se aplica la tinta.</t>
  </si>
  <si>
    <t>Procesadores de planchas de impresión offset</t>
  </si>
  <si>
    <t>Procesadores de película de offset</t>
  </si>
  <si>
    <t>Equipo de publicación utilizado para trabajas las películas.</t>
  </si>
  <si>
    <t>Procesadores de películas offset</t>
  </si>
  <si>
    <t>Lámparas de arco de serigrafía</t>
  </si>
  <si>
    <t>Dispositivo que emite luz y que sirve para aplicar la técnica de impresión empleada en el método de reproducción de documentos e imágenes sobre cualquier material, y consiste en transferir una tinta a través de una malla tensada en un marco, el paso de la</t>
  </si>
  <si>
    <t>Lámpara de arco voltaico para serigrafía</t>
  </si>
  <si>
    <t>Pantallas de serigrafía</t>
  </si>
  <si>
    <t>Mesa de trabajo donde se colocaban los documentos para aplicar la técnica de impresión empleada en el método de reproducción de documentos e imágenes sobre cualquier material, y consiste en transferir una tinta a través de una malla tensada en un marco, e</t>
  </si>
  <si>
    <t>Mallas para serigrafia,Pantallas para serigrafía</t>
  </si>
  <si>
    <t>Bastidores de impresión de serigrafía</t>
  </si>
  <si>
    <t>Dispositivo utilizado en la tecnica de impresión de la serigrafía</t>
  </si>
  <si>
    <t>Rejillas para serigrafía,Telas para serigrafia</t>
  </si>
  <si>
    <t>Armazones de impresión al vacío de serigrafía</t>
  </si>
  <si>
    <t>Equipo utilizado para realizar el proceso de serigrafía.</t>
  </si>
  <si>
    <t>Prensas neumáticas de copiar para serigrafía</t>
  </si>
  <si>
    <t>Escobillas de serigrafía</t>
  </si>
  <si>
    <t>Son las herramientas utilizadas para espacir la tinta a través de la malla.</t>
  </si>
  <si>
    <t>Marcos para serigrafía,Racletas para serigrafía</t>
  </si>
  <si>
    <t>Accesorios de imprenta</t>
  </si>
  <si>
    <t>Ensambladoras de impresión</t>
  </si>
  <si>
    <t>Equipo de imprenta utilizado para elevar el papel u otros sustrato.</t>
  </si>
  <si>
    <t>Elevadores reunidores de imprenta</t>
  </si>
  <si>
    <t>Guillotinas de impresión</t>
  </si>
  <si>
    <t>Equipo de imprenta utilizado para cortar en línea recta el papel u otros sustrato.</t>
  </si>
  <si>
    <t>Cortadora de papel,Guillotinas de imprenta</t>
  </si>
  <si>
    <t>Intercaladores o desintercaladores de impresión</t>
  </si>
  <si>
    <t>Equipo de imprenta utilizado para arreglar en orden  el papel u otros sustrato.</t>
  </si>
  <si>
    <t>Cotejadores o decotejadores de imprenta,Recortadores</t>
  </si>
  <si>
    <t>Cortadoras de impresión</t>
  </si>
  <si>
    <t>Equipo de imprenta utilizado para cortar el papel u otros sustrato.</t>
  </si>
  <si>
    <t>Cortadores de imprenta,Guillotina de imprenta</t>
  </si>
  <si>
    <t>Bordeadoras de impresión</t>
  </si>
  <si>
    <t>Equipo de imprenta utilizado para recortar el papel u otros sustrato.</t>
  </si>
  <si>
    <t>Cotejadores,Recortadores de imprenta</t>
  </si>
  <si>
    <t>Punzones de impresión</t>
  </si>
  <si>
    <t>Equipo de imprenta utilizado para abir huecos al papel u otros sustrato.</t>
  </si>
  <si>
    <t>Impresoras de papel continuo,Perforadoras impresoras</t>
  </si>
  <si>
    <t>Platinas de impresión</t>
  </si>
  <si>
    <t>Son dispositivos parar transferir una imagen al papel u otros sustratos. Pueden estar hechos de metal, plástico, caucho, papel, y otros materiales</t>
  </si>
  <si>
    <t>Placas de imprenta,Planchas de imprenta</t>
  </si>
  <si>
    <t>Leznas de impresión</t>
  </si>
  <si>
    <t>Herramienta sencilla con la que los agujeros pueden ser perforados en una variedad de materiales, o agujeros existentes se pueden ampliar. También se utiliza para coser materiales pesados, como el cuero o lona. Se trata de un eje de metal afilado fino, ll</t>
  </si>
  <si>
    <t>Pines de imprenta,Punzones de imprenta</t>
  </si>
  <si>
    <t>Equipo y accesorios para el cosido y encuadernación de libros</t>
  </si>
  <si>
    <t>Máquinas para arrugas de los libros</t>
  </si>
  <si>
    <t>Máquina utilizada para unir los dos bordes de un libro.</t>
  </si>
  <si>
    <t>Maquinaria de plegado para libros,Maquinarias para el doblaje de libros</t>
  </si>
  <si>
    <t>Máquinas cortadoras de libros</t>
  </si>
  <si>
    <t>Máquina utilizada para recortar cualquier desperfecto que tenga el libro.</t>
  </si>
  <si>
    <t>Máquinas cortadoras para libros</t>
  </si>
  <si>
    <t>Máquinas perforadoras de libros</t>
  </si>
  <si>
    <t>Máquina utilizada para perforar grandes grupos de hoja, ya alineadas y recortada.</t>
  </si>
  <si>
    <t>Máquinas perforadoras para libros</t>
  </si>
  <si>
    <t>Máquinas cosedoras de libros</t>
  </si>
  <si>
    <t>Máquina utilizada en el proceso de producción de libros para coser todas las paginas del mismo junto con su cubierta.</t>
  </si>
  <si>
    <t>Cosedoras para libros</t>
  </si>
  <si>
    <t>Máquinas de emparejamiento de libros</t>
  </si>
  <si>
    <t>Máquina utilizada en el proceso de producción de libros para igualar y alinear todas las páginas dentro de un grupo.</t>
  </si>
  <si>
    <t>Maquinas clasificadoras de papel,Máquinas igualadoras de papel</t>
  </si>
  <si>
    <t>Máquinas recogedoras de libros</t>
  </si>
  <si>
    <t>Son las máquinas diseñadas para que procedan a levantar los pliegos ya impresos dentro del proceso de producción del libro.</t>
  </si>
  <si>
    <t>Alzadoras de pliegos para libros,Elevadores de pliegos para libros</t>
  </si>
  <si>
    <t>Máquinas dobladoras de libros</t>
  </si>
  <si>
    <t>Son las máquinas diseñadas para que luego de la impresión y antes de la unión se proceda a doblar el libro dentro del proceso de producción.</t>
  </si>
  <si>
    <t>Dobladoras mecánicas para libros,plegadora,Plegadoras mecánicas para libros</t>
  </si>
  <si>
    <t>Máquinas de encuadernado térmico de libros</t>
  </si>
  <si>
    <t xml:space="preserve">Máquinas para encuadernar que utilizarn una unión termica, muy simple y eficaz que proporciona documentos un aspecto pulido y profesional. </t>
  </si>
  <si>
    <t>Encuadernadoras hot melt,Encuadernadoras térmicas</t>
  </si>
  <si>
    <t>Equipo y accesorios de laboratorio de imprenta</t>
  </si>
  <si>
    <t>Máquinas de anillado de libros</t>
  </si>
  <si>
    <t>Máquinas diseñadas para proporcionar soluciones de envasados sin fin.  Muy utilizado en productos médicos y farmacéuticos.</t>
  </si>
  <si>
    <t>Enfajilladoras,máquinas de encolar,máquinas de pegar</t>
  </si>
  <si>
    <t>Clisadores</t>
  </si>
  <si>
    <t>Máquina que hace que las placas utilizadas para la reproducción de ilustraciones o impresos, en especial medios tonos o las ilustraciones grabadas.</t>
  </si>
  <si>
    <t>Confeccionistas de clisés</t>
  </si>
  <si>
    <t>Máquinas de perforación de papel</t>
  </si>
  <si>
    <t>Es una máquina que utiliza la técnica utilizada en talleres de encuadernación comerciales para proporcionar grandes cantidades de papel con agujeros redondos.</t>
  </si>
  <si>
    <t>Abre huecos,Perforadoras de papel</t>
  </si>
  <si>
    <t>Alargadores</t>
  </si>
  <si>
    <t xml:space="preserve">Proyector de transparencias que se utiliza para obtener copias de negativos sobre soportes como papel con un tamaño mayor en el laboratorio fotográfico. </t>
  </si>
  <si>
    <t>ampliadora fotográfica,Ampliadores,Expansiadores</t>
  </si>
  <si>
    <t>Tableros de dibujo o retoque</t>
  </si>
  <si>
    <t>Plancha de madera o contrachapado (también metálica o de plástico) de diferentes dimensiones, estrictamente rectangular, donde se puede fijar una hoja de papel para hacer un dibujo técnico o artístico.</t>
  </si>
  <si>
    <t>mesa de dibujo,Tableros de dibujo o retoques,Tableros de diseño</t>
  </si>
  <si>
    <t>Máquinas y accesorios de composición</t>
  </si>
  <si>
    <t>Máquinas de composición de intertipos</t>
  </si>
  <si>
    <t>Máquina que establece el tipo en líneas continuas llamadas babosas, siempre se utilizan para establecer la copia periódico. La máquina Intertype incorpora un teclado, una revista que contiene matrices reutilizados continuamente tipo, un mecanismo de fundi</t>
  </si>
  <si>
    <t>Máquinas de componer ínter tipos,Maquinas de ordenar letras</t>
  </si>
  <si>
    <t>Máquinas de composición de linotipos</t>
  </si>
  <si>
    <t>Máquina inventada por Ottmar Mergenthaler en 1886 que mecaniza el proceso de composición de un texto para ser impreso.</t>
  </si>
  <si>
    <t>linotipo,Máquinas de componer linotipos,Maquinas de composición de texto</t>
  </si>
  <si>
    <t>Materiales de fotocomposición</t>
  </si>
  <si>
    <t>Son todos los elemnetos necesiario para pode componer págfinas a partir de matrices fotográficas.</t>
  </si>
  <si>
    <t>Materiales de codificación,Materiales de fotocomposición</t>
  </si>
  <si>
    <t>Máquinas de composición de monotipos</t>
  </si>
  <si>
    <t xml:space="preserve">Máquina con un teclado, como si fuera una máquina de escribir, con el que se compone el texto con una serie de matrices individuales de cada carácter en la que se funde en metal esa misma composición. </t>
  </si>
  <si>
    <t>Máquinas de composición de monotipos,monotipia,monotype</t>
  </si>
  <si>
    <t>Máquinas de configuración de fototipos</t>
  </si>
  <si>
    <t xml:space="preserve">Equipo utilizado para componer páginas a partir de matrices fotográficas o negativos de letras para producir cintas fotográficas </t>
  </si>
  <si>
    <t>fotocomponedora,Máquinas de fototipocomposición</t>
  </si>
  <si>
    <t>Equipos de audio y video para presentación y composición</t>
  </si>
  <si>
    <t>Atriles, sistemas de sonido y accesorios</t>
  </si>
  <si>
    <t>Atriles autónomos</t>
  </si>
  <si>
    <t>Es un soporte de madera para sostener textos de pie, el cual se llama facistol cuando es de grandes dimensiones y tiene cuatro caras que giran sobre un pie elevado.</t>
  </si>
  <si>
    <t>Atriles de pie,facistol,podiiom,podium,Soporte de pie</t>
  </si>
  <si>
    <t>Atriles de mesa</t>
  </si>
  <si>
    <t>Es un soporte de madera para sostener textos en el escritorio, el cual se llama facistol cuando es de grandes dimensiones y tiene cuatro caras que giran sobre un pie elevado.</t>
  </si>
  <si>
    <t>Atriles de escritorio,Soporte de escritorio</t>
  </si>
  <si>
    <t>Mazos o bloques de sonido</t>
  </si>
  <si>
    <t>Un pequeño mazo utilizado por un oficial que presida o un subastador para señalar a la atención o el orden o para marcar el final de una transacción.</t>
  </si>
  <si>
    <t>gavel,martillo de juez,mazo de juez,Mazos o bloques de resonancia</t>
  </si>
  <si>
    <t>Componentes de luz o energía o datos para atriles</t>
  </si>
  <si>
    <t>Elementos electronicos que le dan la energia necesaria para operar.</t>
  </si>
  <si>
    <t>Componentes de alumbrado,electricidad o datos para atriles</t>
  </si>
  <si>
    <t>Proyectores y suministros</t>
  </si>
  <si>
    <t>Señaladores</t>
  </si>
  <si>
    <t>Dispositivo diseñado para resaltar algo de interés al proyectar un pequeño punto brillante de luz de colores sobre el mismo. La mayoría de punteros láser tienen una potencia tan baja que el haz proyectado presenta un riesgo mínimo para los ojos en caso de</t>
  </si>
  <si>
    <t>Agujas de señalización,Agujas indicadoras,pointer,puntero láser</t>
  </si>
  <si>
    <t>Lámparas de proyección</t>
  </si>
  <si>
    <t>Dispositivo que emite luz con la finalidad de proyectar en otra superficie el objeto que este frente al dispositivo.</t>
  </si>
  <si>
    <t>bulbo de luz,Lamparas de luz,Lámparas de proyección</t>
  </si>
  <si>
    <t>Pantallas o desplegadores para proyección</t>
  </si>
  <si>
    <t xml:space="preserve">Es una instalación compuesta de una superficie lisa para mostrar el resultado de la proyección de una imagen para una audiencia. </t>
  </si>
  <si>
    <t>Laminas de proyección,Pantallas de proyección</t>
  </si>
  <si>
    <t>Proyectores de filminas</t>
  </si>
  <si>
    <t>Es un dispositivo óptico-mecánico que sirve para ver diapositivas (transparencias fotográficas) proyectadas sobre una superficie lisa, como una pared.</t>
  </si>
  <si>
    <t>Proyectores de diapositivas,Proyectores de transparencias fotográficas,retroproyector</t>
  </si>
  <si>
    <t>Equipos de transparencias o suministros</t>
  </si>
  <si>
    <t>Dispositivo que se le coloca a los proyectores de diapositivas para poder ir abasteciendo de transparencias.</t>
  </si>
  <si>
    <t>Equipo o suministros de transparencias</t>
  </si>
  <si>
    <t>Paneles de proyección de despliegue de cristal líquido</t>
  </si>
  <si>
    <t>Panel de proyección es un dispositivo que, aunque ya no está en producción, se utilizó como un proyector de datos es hoy en día.
Funciona con un retroproyector (OHP). El panel consta de una pantalla LCD transparente, y un ventilador para mantenerlo fresco</t>
  </si>
  <si>
    <t>panel de proyección,Paneles de exhibición de cristal líquido</t>
  </si>
  <si>
    <t>Proyectores de techo</t>
  </si>
  <si>
    <t xml:space="preserve">Consiste típicamente en una caja grande que contiene una lámpara muy brillante y un ventilador para refrescarla, en la tapa de la cual hay una lente de fresnel grande que enfoca la luz. Es una variación de un proyector de diapositivas que se utiliza para </t>
  </si>
  <si>
    <t>Reproductor de diapositivas,Retroproyectores</t>
  </si>
  <si>
    <t>Proyectores de películas</t>
  </si>
  <si>
    <t xml:space="preserve">Dispositivo opto-mecánico empleado para mostrar películas al proyectarlas en una pantalla. </t>
  </si>
  <si>
    <t>Proyector de cine,Proyectores cinematográficos</t>
  </si>
  <si>
    <t>Es un aparato que recibe una señal de vídeo y proyecta la imagen correspondiente en una pantalla de proyección usando un sistema de lentes, permitiendo así mostrar imágenes fijas o en movimiento.</t>
  </si>
  <si>
    <t>Data show,proyector de video,Proyectores de cañon,Proyectores multimedia,video proyector</t>
  </si>
  <si>
    <t>Epidiascopios</t>
  </si>
  <si>
    <t>Son dispositivos ópticos diseñado para proyectar láminas planas opacas sobre una superficie externa.</t>
  </si>
  <si>
    <t>epicopio,Epidiascopios,proyectores de opacos</t>
  </si>
  <si>
    <t>Controles de disolución</t>
  </si>
  <si>
    <t>Dispositivo que desvanece hacia abajo el haz de luz en un proyector, al cambiar la imagen y la decoloración hasta el haz de luz en el otro proyector. Esto elimina un intervalo de oscuridad de la pantalla.</t>
  </si>
  <si>
    <t>Controles de fundido,dissolve control</t>
  </si>
  <si>
    <t>Proyectores de tubo de rayo catódico</t>
  </si>
  <si>
    <t>Dispositivo que  típicamente tiene tres tubos catódicos de alto rendimiento, uno rojo, otro verde y otro azul, y la imagen final se obtiene por la superposición de las tres imágenes (síntesis aditiva) en modo analógico.</t>
  </si>
  <si>
    <t>Proyector de tubo de rayos catódicos,Proyector TRC</t>
  </si>
  <si>
    <t>Proyectores de despliegue de cristal líquido</t>
  </si>
  <si>
    <t xml:space="preserve">Es un tipo de proyector de vídeo para la visualización de vídeo, imágenes y datos de ordenador en una pantalla u otra superficie plana. Es un equivalente moderno del proyector de diapositivas o retroproyector. </t>
  </si>
  <si>
    <t>Proyector de pantalla de cristal líquido,Proyector LCD</t>
  </si>
  <si>
    <t>Lentes de proyección</t>
  </si>
  <si>
    <t>Son los dispositivos que se utilizan para concentra la luz reflejada y hacerla pasar directamente ahacia la puerta de la pelicula.</t>
  </si>
  <si>
    <t>Lentes de objetivos,Lentes de proyección</t>
  </si>
  <si>
    <t>Proyectores de video</t>
  </si>
  <si>
    <t>Es un proyector de imágenes que recibe una señal de vídeo y proyecta la imagen correspondiente en una pantalla de proyección utilizando un sistema de lentes. Todos los proyectores de vídeo utilizan una luz muy brillante para proyectar la imagen, y los más</t>
  </si>
  <si>
    <t>Proyectores de vídeo,reflector o lámpara proyectante de vídeo</t>
  </si>
  <si>
    <t>Proyector de techo o carritos de video</t>
  </si>
  <si>
    <t>Equipo rodante utilizado para movilizar facilmente el proyector de video o el retroproyector para utilizarse.</t>
  </si>
  <si>
    <t>Carrito para proyector de vídeo o retroproyector,carritos  de reflectores de vídeo</t>
  </si>
  <si>
    <t>Cajas de luces de presentaciones</t>
  </si>
  <si>
    <t>es una técnica de JavaScript se utiliza para mostrar imágenes y otros contenidos web mediante cuadros de diálogo modales. Lightbox fue originalmente el nombre de un plugin JavaScript específica, escrito por Lokesh Dhakar. Sin embargo, el uso común del tér</t>
  </si>
  <si>
    <t>caja pequeña de iluminación de presentación,Cajetines de iluminación de presentación</t>
  </si>
  <si>
    <t>Copiadora de películas de filminas</t>
  </si>
  <si>
    <t>Equipo de composición y presentación de sonido, hardware y controladores</t>
  </si>
  <si>
    <t>Dispositivos de audición asistida</t>
  </si>
  <si>
    <t>Un dispositivo fábricado que se utiliza para proporcionar la capacidad auditiva de las personas en una variedad de situaciones.</t>
  </si>
  <si>
    <t>ALD,aparato de asistencia de  audición,Dispositivos de escucha de ayuda</t>
  </si>
  <si>
    <t>Cajas de conectores de audio</t>
  </si>
  <si>
    <t>Dispositivo que esta diseñado para recibir y distribuir las señales de audio.</t>
  </si>
  <si>
    <t>Cajas de conexión de sonido,estuche de conexión de sonido</t>
  </si>
  <si>
    <t>Centros de escucha</t>
  </si>
  <si>
    <t>Son equipos utilizados para reproducir un sonido  para un público puede ser de forma grupal o individual.</t>
  </si>
  <si>
    <t>Centros de escucha,equipo de escucha</t>
  </si>
  <si>
    <t>Consolas de mezclado de audio</t>
  </si>
  <si>
    <t>Dispositivo electrónico al cual se conectan diversos elementos emisores de audio, tales como micrófonos, entradas de línea, samplers, sintetizadores, gira discos de vinilos, reproductores de cd, reproductores de cintas, etc. Una vez que las señales sonora</t>
  </si>
  <si>
    <t>Consolas de mezcla de sonidos,mesas de mezclas de audio,mezcladora de sonidos,panel de instrumento de mezcla de sonidos</t>
  </si>
  <si>
    <t>Sistemas de comunicación pública</t>
  </si>
  <si>
    <t>Sistema de refuerzo de sonido, o megafonía, empleado para dirigir el sonido principal de una actuación o concierto al público asistente en la sala. Suele ser el sistema que más potencia emplea, debido a que ha de cubrir todo el espacio dedicado al público</t>
  </si>
  <si>
    <t>aparato de amplificadores o microfonos,Sistemas de megafonía</t>
  </si>
  <si>
    <t>Equipo de presentación de vídeo y de mezcla de vídeo y sonido, hardware y controladores</t>
  </si>
  <si>
    <t>Sistemas de control de medios</t>
  </si>
  <si>
    <t>Es el conjunto de mecanismos y protocolos por los que varios se puede controlar los diferentes sonidos.</t>
  </si>
  <si>
    <t>aparatos de control de medios,Sistemas de control de medios</t>
  </si>
  <si>
    <t>Soportes para televisiones</t>
  </si>
  <si>
    <t>Accesorio normalmente de metal que tiene como finalidad principal sujetar una televisión en la posición que se desea.</t>
  </si>
  <si>
    <t>base o trípode de televisión,Soportes de televisión</t>
  </si>
  <si>
    <t>Convertidores de barrido (scan)</t>
  </si>
  <si>
    <t xml:space="preserve">Dispositivo que utiliza una técnica de procesamiento de vídeo para el cambio de la frecuencia de exploración vertical / horizontal de la señal de vídeo para diferentes propósitos y aplicaciones. </t>
  </si>
  <si>
    <t>calcador de barrido lineal,convertidor de exploración,convertidor de imagen.,scan converters,Trazadores de barrido lineal</t>
  </si>
  <si>
    <t>Duplicadores de línea</t>
  </si>
  <si>
    <t>Es un dispositivo utilizado para desentrelazar señales de vídeo antes de mostrar. La función principal de un doblador de líneas es tener una fuente de vídeo entrelazado, que consiste en una estructura de dos campos y crear un barrido progresivo (un solo c</t>
  </si>
  <si>
    <t>doblador de  líneas,Duplicadores de líneas</t>
  </si>
  <si>
    <t>Editores de video</t>
  </si>
  <si>
    <t>Dispositivo electrónico que permite realizar  un proceso en el cual, un editor elabora un trabajo audiovisual o visual a partir de medios que pueden ser archivos de video, fotografías, gráficos, o animaciones.</t>
  </si>
  <si>
    <t>Editores de vídeo</t>
  </si>
  <si>
    <t>Sistemas de aprendizaje a distancia</t>
  </si>
  <si>
    <t>Es un conjunto de elementos  que permite transmitir eventos en vivo, fomentar la colaboración con los estudiantes y educadores de todo el mundo, y llevar a cabo otras actividades que facilitan la interacción en tiempo real.</t>
  </si>
  <si>
    <t>Interfaces</t>
  </si>
  <si>
    <t>Dispositivo a través de la cual los diferentes tipos de datos se pueden enviar y recibir.</t>
  </si>
  <si>
    <t>interactuar,Interfaces,puerto</t>
  </si>
  <si>
    <t>Controles de iluminación</t>
  </si>
  <si>
    <t>Es el control independiente de la uiluminacion de un espacio.  Esto puede incluir sensores de presencia, relojes registradores, y fotocélulas que están cableados para controlar grupos de lámparas de forma independiente. Ajuste se produce manualmente en ca</t>
  </si>
  <si>
    <t>aparatos de mando de iluminación,Controles de iluminación</t>
  </si>
  <si>
    <t>Accesorios de soporte de televisiones</t>
  </si>
  <si>
    <t>Son todos los aditamentos que son necesarios para sujetar la televisión en un soporte diseñado para esta función.</t>
  </si>
  <si>
    <t>Accesorios de soporte de televisión,aparatos de soporte de televisión</t>
  </si>
  <si>
    <t>Presentadores visuales</t>
  </si>
  <si>
    <t>Equipo multifuncional que nos permite reproducir, transparencias, acetatos a color o blanco y negro, objetos tridimensionales (cuerpos opacos, libros, revistas, planos etc ) negativos, radiografías (área médica y dental ) posiblidad de grabar toda esta in</t>
  </si>
  <si>
    <t>conferencista visual,Presentadores visuales</t>
  </si>
  <si>
    <t>Sistema de video wall</t>
  </si>
  <si>
    <t>Es una configuración de pantallas que se combinan en mosaico para crear una pantalla grande.Se compone de una parte hardware(monitores especiales, un procesador o controlador de video wall, cableadoy contenido audiovisual) y en algunos casos, de software especiales o sistemas operativos de computado</t>
  </si>
  <si>
    <t>Pared de video</t>
  </si>
  <si>
    <t>Equipos, hardware y controladores para sistemas de teleconferencia y videoconferencia</t>
  </si>
  <si>
    <t>Sistemas de audio conferencias</t>
  </si>
  <si>
    <t>Conjunto de dispositivos electronicos de audio utilizados para realizar reuniones a larga distancia.</t>
  </si>
  <si>
    <t>aparatos de audiconferencia,Sistemas de audioconferencia</t>
  </si>
  <si>
    <t>Sistemas de video conferencias</t>
  </si>
  <si>
    <t>Conjunto de dispositivos electronicos de audio y video utilizados para realizar reuniones a larga distancia.</t>
  </si>
  <si>
    <t>aparatos de videos conferencia,Sistemas de videoconferencia</t>
  </si>
  <si>
    <t>Equipo y suministros de microfilm</t>
  </si>
  <si>
    <t>Dispositivos para ver micro fichas o micro cintas</t>
  </si>
  <si>
    <t>Elemento electrónico utilizado para poder visualizar telefichas y telepeliculas.</t>
  </si>
  <si>
    <t>lentes de telefichas,Visores de telefichas y telepelículas</t>
  </si>
  <si>
    <t>Impresoras lectoras de micro fichas</t>
  </si>
  <si>
    <t>Es un dispositivo que se utiliza para la lectura de los documentos almacenados como microformas. Microforma incluye Film Flat, microfilmes, tarjetas de apertura, microfichas, y la ficha de ultra. Utilizando bobinas abiertas o casetes, microfilmes se utili</t>
  </si>
  <si>
    <t>Impresoras de lector de microfichas,impresoras de lector de micropelículas,lector de microfilm</t>
  </si>
  <si>
    <t>Componentes o accesorios de micro fichas o micro cintas</t>
  </si>
  <si>
    <t>Implementos o accesorios adicionales para los equipos de visualizar microfilmes o microfichas.</t>
  </si>
  <si>
    <t>Componentes de visor de microfilmes o microfichas o accesorios</t>
  </si>
  <si>
    <t>Componentes o accesorios de impresoras lectoras de micro fichas</t>
  </si>
  <si>
    <t>Implementos o accesorios adicionales para las impresoras de lecors de microfichas.</t>
  </si>
  <si>
    <t>Componentes de impresora de lector de microfichas o accesorios,pieza de impresora de lector de microfichas</t>
  </si>
  <si>
    <t>Equipo de vídeo, filmación o fotografía</t>
  </si>
  <si>
    <t>Cámaras</t>
  </si>
  <si>
    <t>Cámaras fijas</t>
  </si>
  <si>
    <t xml:space="preserve">Es un tipo de cámara utilizada para tomar fotografías. </t>
  </si>
  <si>
    <t>2.6.2.3.01</t>
  </si>
  <si>
    <t>Cámaras fotográficas y de video</t>
  </si>
  <si>
    <t>camara,cámara,camara fija,Cámaras fijas</t>
  </si>
  <si>
    <t>Cámaras de impresión instantánea</t>
  </si>
  <si>
    <t xml:space="preserve">Es un tipo de cámara fotográfica que hace uso de una película o rollo auto-revelable. </t>
  </si>
  <si>
    <t>camara instantánea,cámara instantanea,Cámaras de impresión instantánea</t>
  </si>
  <si>
    <t>Cámaras desechables</t>
  </si>
  <si>
    <t>Es una cámara fotográfica en la que, tanto el carrete como la lente y el resto de componentes están integrados en una misma carcasa, de tal modo que, para extraer el film del interior a la hora de revelarlo, se daña irremediablemente la estructura de la c</t>
  </si>
  <si>
    <t>cámada de un solo uso,Cámaras desechables</t>
  </si>
  <si>
    <t>Es una cámara fotográfica que, en vez de captar y almacenar fotografías en películas química como las cámaras fotográficas de película fotográfica, aprovecha el proceso de la fotografía digital para generar y almacenar imágenes.</t>
  </si>
  <si>
    <t>cámara digital,Cámaras digitales,filmadoras digitales</t>
  </si>
  <si>
    <t>Cámaras cinematográficas</t>
  </si>
  <si>
    <t>Son cámaras que captan un objeto en movimiento y que se manteinen en movimiento durante el transcurso de la filmación.</t>
  </si>
  <si>
    <t>Cámaras cinematográficas,filmadoras filmicas</t>
  </si>
  <si>
    <t>Cámaras de video conferencia</t>
  </si>
  <si>
    <t xml:space="preserve">Es una cámara digital conectada a un equipo de videoconferencia la cual puede capturar imágenes y transmitirlas a través de Internet, ya sea a una página web o a otra u otras computadoras de forma privada. </t>
  </si>
  <si>
    <t>Cámaras fotográficas de videoconferencia,filmadoras fotográficas de video conferencia</t>
  </si>
  <si>
    <t>Cámaras aéreas</t>
  </si>
  <si>
    <t>Son cámaras especializadas para la toma de fotografías de la tierra dedesde una posición elevada.  El término se refiere a las imágenes en las que la cámara no está soportado por una estructura con base en tierra. Cámaras podrán celebrarse o montado a man</t>
  </si>
  <si>
    <t>Cámaras aéreas,filmadoras aéreas</t>
  </si>
  <si>
    <t>Cámaras de alta velocidad</t>
  </si>
  <si>
    <t xml:space="preserve">Es un dispositivo que se utiliza para la grabación de objetos en movimiento rápido como una imagen fotográfica (s) en un medio de almacenamiento. Después de la grabación, las imágenes almacenadas en el medio se pueden reproducir en cámara lenta. </t>
  </si>
  <si>
    <t>Cámaras de alta velocidad,filmadoras de alta velocidad</t>
  </si>
  <si>
    <t>Cámaras para debajo del agua</t>
  </si>
  <si>
    <t>Es un dispositivo que se utiliza para tomar fotografía y que esta diseñada para resistir el agua y golpes.</t>
  </si>
  <si>
    <t>Cámaras submarinas,filmadoras submarinas</t>
  </si>
  <si>
    <t>Cámaras de offset</t>
  </si>
  <si>
    <t>Dispositivo que captura imágenes convirtiéndolas en señales eléctricas, en la mayoría de los casos a señal de vídeo</t>
  </si>
  <si>
    <t>Cámaras offset,filmadoras fuera de lugar</t>
  </si>
  <si>
    <t>Cámara fotocopiadora</t>
  </si>
  <si>
    <t>Cámaras que hacen copias fotograficas de documentos</t>
  </si>
  <si>
    <t>Cámaras fotocopiadoras,filmadoras copiadoras</t>
  </si>
  <si>
    <t>Cámaras grabadoras o video cámaras manuales</t>
  </si>
  <si>
    <t>Dispositivo que captura imágenes convirtiéndolas en señales eléctricas, en la mayoría de los casos a señal de vídeo, también conocida como señal de televisión. En otras palabras, una cámara de vídeo es un transductor óptico.</t>
  </si>
  <si>
    <t>cámara de video portátiles,video,Videocámaras portátiles</t>
  </si>
  <si>
    <t>Cámaras grabadoras o video cámaras digitales</t>
  </si>
  <si>
    <t>cámaras de videos digitales,video,Videocámaras digitales</t>
  </si>
  <si>
    <t>Cámaras para documentos</t>
  </si>
  <si>
    <t>Son dispositivos de captura de imágenes en tiempo real para mostrar un objeto a una gran audiencia. Al igual que un proyector de opacos, una cámara de documentos es capaz de ampliar y proyectar las imágenes de objetos reales, tridimensionales, así como tr</t>
  </si>
  <si>
    <t>productos de cabeza digital,Sistema de presentación de documentos,visuales,visualizadores</t>
  </si>
  <si>
    <t>Kits de cámaras</t>
  </si>
  <si>
    <t>Conjunto de accesorios que se le puede adquirir a una cámara con la finalidad de mejorar su rendimiento.</t>
  </si>
  <si>
    <t>juegos de cámara,Kits de cámara</t>
  </si>
  <si>
    <t>Cámaras de baja luz</t>
  </si>
  <si>
    <t>Dispositivos de captura de imágenes que cuentan con sensores de mayor tamaó, aperturas más anchas, y  caraterísticas más avanzadas que le permitan controla la apertura, velociddad de obturación y la ISO fácilmente,.</t>
  </si>
  <si>
    <t>Cámaras de baja luminosidad,cámaras de disminución clara</t>
  </si>
  <si>
    <t>Cámaras de web</t>
  </si>
  <si>
    <t xml:space="preserve">Es una pequeña cámara digital conectada a una computadora la cual puede capturar imágenes y transmitirlas a través de Internet, ya sea a una página web o a otra u otras computadoras de forma privada. </t>
  </si>
  <si>
    <t>cámara de red,cámaras de web,Webcams</t>
  </si>
  <si>
    <t>Accesorios para cámaras</t>
  </si>
  <si>
    <t>Dispositivo que actúa como fuente de luz artificial para iluminar escenas en fotografía. El flash es una fuente de luz intensa y dura, que generalmente abarca poco espacio y es transportable.</t>
  </si>
  <si>
    <t>alumbrado de cámaras,destello fotográfico,flas fotográfico,flash,Flashes o iluminación de cámaras</t>
  </si>
  <si>
    <t>Trípodes para cámaras</t>
  </si>
  <si>
    <t>Aparato de tres partes que permite estabilizar un objeto. Se usa para evitar el movimiento propio del objeto</t>
  </si>
  <si>
    <t>base,pie,soporte,Trípodes</t>
  </si>
  <si>
    <t>Dispositivo que contiene el conjunto de lentes convergentes y divergentes y, en algunos casos, el sistema de enfoque y/o obturación, que forman parte de la óptica de una cámara tanto fotográfica como de vídeo.</t>
  </si>
  <si>
    <t>espejuelos,filtros para cámaras,Lentes para cámara,objetivo,pantallas para cámaras</t>
  </si>
  <si>
    <t>Oclusores para cámaras</t>
  </si>
  <si>
    <t>Dispositivo que controla el tiempo durante el que llega la luz al dispositivo fotosensible (</t>
  </si>
  <si>
    <t>cierre,obturador,Obturadores de cámara,tapa de cámara</t>
  </si>
  <si>
    <t>Marcos de pantalla</t>
  </si>
  <si>
    <t>El chasis radiográfico es una estructura rígida, con forma de caja plana, en cuyo interior se coloca la película radiográfica y las pantallas de refuerzo (excepto en aquellos que se utilizan para hacer radiografías sin pantallas).</t>
  </si>
  <si>
    <t>Chasis de pantallas,estructura de pantalla</t>
  </si>
  <si>
    <t>Arneses para cámaras</t>
  </si>
  <si>
    <t>Es un equipo utilizado para proteger el dispositivo de captura de imágenes de posibles caidas, es un conjunto de correas que van sujetas a la persona que mannipula el dispositivo.</t>
  </si>
  <si>
    <t>cinturón de cámaras,Correas de cámara</t>
  </si>
  <si>
    <t>Bloques o sujetadores para cámaras</t>
  </si>
  <si>
    <t>Bolsa, mochila o estuche que se utiliza para llevar la cámara.</t>
  </si>
  <si>
    <t>maletín- funda o mochila de  cámaras,Portacámaras o bloques de cámara</t>
  </si>
  <si>
    <t>Ensamblajes para cámaras</t>
  </si>
  <si>
    <t>Conjunto de piezas fabricadas o unidas para hacer un producto final, cámaras</t>
  </si>
  <si>
    <t>Conjuntos de cámara,kits de cámaras</t>
  </si>
  <si>
    <t>Teleprónter</t>
  </si>
  <si>
    <t xml:space="preserve">Aparato electrónico que refleja el texto, ya sea noticias, canciones, discursos, entre otros textos  previamente cargado en una computadora, generalmente en un cristal transparente que se sitúa en la parte frontal de una cámara o a un expositor o pontente. 
</t>
  </si>
  <si>
    <t>Indicador, prompter, teleprompter, teleprónter, teleapuntador, autocue</t>
  </si>
  <si>
    <t>Abrazaderas para cámaras</t>
  </si>
  <si>
    <t>Conjunto de barras y tubos normalmente de algun metal liviano que se utiliza para sujetar la camara a otra superficie.</t>
  </si>
  <si>
    <t>Soportes de la cámara,sujetador de cámara</t>
  </si>
  <si>
    <t>Cables para cámaras</t>
  </si>
  <si>
    <t>Conductor o conjunto de ellos utilizado para camaras.</t>
  </si>
  <si>
    <t>Cables de la cámara</t>
  </si>
  <si>
    <t>Cubiertas para lentes</t>
  </si>
  <si>
    <t>Elemento que proporciona la protección contra rasguños y colisiones de menor importancia para la cámara y las lentes de la videocámara.</t>
  </si>
  <si>
    <t>cubierta de lente,Protector de la lente,tapa del objetivo</t>
  </si>
  <si>
    <t>Mesas para cámaras</t>
  </si>
  <si>
    <t>Aparato de tres partes que permite estabilizar un objeto, para ser colocado en mesas y superficies planas que no necesite mucha altura.</t>
  </si>
  <si>
    <t>soporte de mesa,Trípodes de mesa</t>
  </si>
  <si>
    <t>Contenedores o forros para cámaras</t>
  </si>
  <si>
    <t>Elemento que proporciona la protección contra rasguños y colisiones de menor importancia para la cámara.</t>
  </si>
  <si>
    <t>cubiertas de cámara,estuche de cámara,forros de cámaras,Fundas  de camara</t>
  </si>
  <si>
    <t>Kits de reacondicionamiento</t>
  </si>
  <si>
    <t>kits para modernizar o ampliar con piezas nuevas o modificadas, dispositivos, sistemas o equipos:</t>
  </si>
  <si>
    <t>conjunto de retroajuste,Kits de retroajuste</t>
  </si>
  <si>
    <t>Anillos para cámaras</t>
  </si>
  <si>
    <t>Elemento que se le adapta al objetivo de la cámara para evitar que se produzcan halos indeseados en la imagen, consecuencia de la incidencia lateral de la luz en las lentes del objetivo.</t>
  </si>
  <si>
    <t>anteojeras del producto,parasol del objetivo,Viseras del objetivo</t>
  </si>
  <si>
    <t>Cabezales panorámicos</t>
  </si>
  <si>
    <t>Elemento plano y con una palanca para dar movilidad  que se le incluye a los tripodes para poder girar la camara cuando esta sugeta al mismo.</t>
  </si>
  <si>
    <t>Cabezales giratorios,cabezeras giratorias</t>
  </si>
  <si>
    <t>Bolsas para cámaras</t>
  </si>
  <si>
    <t>Bolsas de equipo fotográfico,mochila de equipo fotográfico</t>
  </si>
  <si>
    <t>Adaptadores de lentes para cámaras</t>
  </si>
  <si>
    <t>Dispositivo que contiene el conjunto de lentes convergentes y divergentes que pueden adaptarseles a ciettos tipos de cámara.</t>
  </si>
  <si>
    <t>adaptadores,Adaptadores de lentes de la cámara,conector  enchufe de lentes de la cámara,objetivos</t>
  </si>
  <si>
    <t>Billeteras para “picture card”</t>
  </si>
  <si>
    <t>Pequeño objeto utilizado parar guardar y llevar consigo fotografías tamaño carnet</t>
  </si>
  <si>
    <t>billeteras para fotgrafías de tamaño carnet,Carteras para fotografías de tamaño reducido</t>
  </si>
  <si>
    <t>Adaptadores de electricidad para cámaras</t>
  </si>
  <si>
    <t>Es un tipo de alimentación externa, a menudo encerrada en lo que aparenta ser una clavija de corriente de gran tamaño.</t>
  </si>
  <si>
    <t>adaptador AC/DC,adaptador de corriente alterna,Adaptadores de potencia de cámara,conector  enchufe de potencia de cámara,convertidor AC/DC</t>
  </si>
  <si>
    <t>Adaptadores para “picture card”</t>
  </si>
  <si>
    <t>Adaptadores de fotografías de tamaño reducido,conector o enchufe de fotografías de tamaño pequeño</t>
  </si>
  <si>
    <t>Limpiadores para lentes de cámara</t>
  </si>
  <si>
    <t>Un detergente, polvo u otro agente químico que elimina la suciedad, grasa o manchas de un lente óptico o el montaje lentes usados conjuntamente con un cuerpo de cámara y mecanismo para hacer imágenes de los objetos en la película fotográfica o en otros me</t>
  </si>
  <si>
    <t>artículo de limpieza de lentes de cámara,Productos de limpieza de lentes de la cámara</t>
  </si>
  <si>
    <t>Controladores de cámara</t>
  </si>
  <si>
    <t xml:space="preserve">Las funciones básicas de los controles de  cámara son, formar la imagen nítidamente sobre la película, y, procurar la exposición correcta suministrada por el fotómetro. </t>
  </si>
  <si>
    <t>Controladores de cámara,manejadores de cámaras</t>
  </si>
  <si>
    <t>Equipo de procesamiento fotográfico</t>
  </si>
  <si>
    <t>Secadores de película</t>
  </si>
  <si>
    <t>Aparato que se usa para el secado de una fina lámina o tira de material flexible, tal como un derivado de celulosa o una resina termoplástica, recubiertos con una emulsión fotosensible y se utilizan para hacer los negativos fotográficos o transparencias</t>
  </si>
  <si>
    <t>limpión para bobinas,Secadores para carretes</t>
  </si>
  <si>
    <t>Lavadores de película</t>
  </si>
  <si>
    <t>Aparato que se usa para el lavado de una fina lámina o tira de material flexible, tal como un derivado de celulosa o una resina termoplástica, recubiertos con una emulsión fotosensible y se utilizan para hacer los negativos fotográficos o transparencias</t>
  </si>
  <si>
    <t>Lavadores de películas,limpiadoras de peliculas</t>
  </si>
  <si>
    <t>Cortadores de película</t>
  </si>
  <si>
    <t>Es un dispositivo que se puede utilizar para unirse físicamente juntos longitudes de película fotográfica. Se utiliza sobre todo en películas de cine. Las unidades se fabrican en varios tipos dependiendo del uso: Uno-8, Super 8 cine, 16 mm, 35 mm y 70 mm.</t>
  </si>
  <si>
    <t>Empalmadores de película,encoladoras de películas</t>
  </si>
  <si>
    <t>Editores de película</t>
  </si>
  <si>
    <t>Es parte del proceso de post-producción creativa de la cinematografía. La edición de películas término se deriva del proceso tradicional de trabajar con el cine, pero ahora se trata cada vez más el uso de la tecnología digital.</t>
  </si>
  <si>
    <t>redacción de películas,Redactores de película</t>
  </si>
  <si>
    <t>Alargadores fotográficos</t>
  </si>
  <si>
    <t>Es un proyector de transparencias especializado que se utiliza para producir impresiones fotográficas de la película o de vidrio negativos utilizando el proceso de gelatina de plata, o de transparencias.</t>
  </si>
  <si>
    <t>Ampliadores fotográficos,amplificador fotográficos</t>
  </si>
  <si>
    <t>Cortadoras o bordeadoras de fotografías</t>
  </si>
  <si>
    <t>Instrumento, máquina o parte de la máquina que tiene el trabajo de cortar o involucra cortar  o recortar las fotografías</t>
  </si>
  <si>
    <t>guillotinas fotográficas,Recortadoras fotográficas</t>
  </si>
  <si>
    <t>Equipo y suministros de producción de microfilmes</t>
  </si>
  <si>
    <t>Cámaras de micro filmado</t>
  </si>
  <si>
    <t>Es un tipo de microfilmadora que utiliza pelicula de microfilm de 105mm. En forma de rollo u hoja.Se utiliza para producir microfichas .</t>
  </si>
  <si>
    <t>cámaras para fotografía o película,Cámaras para microfilmar</t>
  </si>
  <si>
    <t>Duplicadores de micro filmado</t>
  </si>
  <si>
    <t>Aparatos para hacer duplicados de películas en las que el material ha sido fotografiado a un tamaño grandemente reducido para facilitar su almacenamiento.</t>
  </si>
  <si>
    <t>duplicador de películas o fotografías,Duplicadores de microfilmes</t>
  </si>
  <si>
    <t>Filtros de cubierta de micro filmado</t>
  </si>
  <si>
    <t>Rellenador del cargador plástico, plano, transparente con canales de películas simples o múltiples hecho para sostener una o varias tiras de películas</t>
  </si>
  <si>
    <t>mira de fotografías,Visores de microfilmes</t>
  </si>
  <si>
    <t>Procesadores de micro filmado</t>
  </si>
  <si>
    <t>Unidades de entrada de procesamiento y de salida.</t>
  </si>
  <si>
    <t>fabricador de películas,Procesadores de microfilmes</t>
  </si>
  <si>
    <t>Componentes o accesorios de cámara de micro filmado</t>
  </si>
  <si>
    <t>Componentes de cámaras de películas en la que los materiales impresos son fotografiados en tamaño bien reducido para facilitar su almacenamiento o sus accesorios</t>
  </si>
  <si>
    <t>Componentes de cámara de microfilmes o accesorios,componentes de cámara de películas</t>
  </si>
  <si>
    <t>Componentes o accesorios de duplicador de micro filmado</t>
  </si>
  <si>
    <t>Componentes de las máquinas para hacer duplicados de películas en la que los materiales impresos son fotografiados en tamaño bien reducido para facilitar su almacenamiento o sus accesorios</t>
  </si>
  <si>
    <t>componentes de doblador de películas,Componentes de duplicador de microfilmes o accesorios</t>
  </si>
  <si>
    <t>Componentes o accesorios de filtro de cubierta de micro filmado</t>
  </si>
  <si>
    <t>Componentes de un rellenador del cargador plástico, plano, transparente con canales de películas simples o múltiples hecho para sostener una o varias tiras de películas o sus accesorios</t>
  </si>
  <si>
    <t>componentes de lente de películas,Componentes de visores de microfilmes o accesorios</t>
  </si>
  <si>
    <t>Componentes o accesorios de procesadores de micro filmado</t>
  </si>
  <si>
    <t>Componentes de los procesadores de tiras de película de ancho estándar en el que los libros, periódicos, documentos, etc, se pueden grabar en formato miniatura o sus accesorios</t>
  </si>
  <si>
    <t>componentes de fabricar películas,Componentes de procesador de microfilmes o accesorios</t>
  </si>
  <si>
    <t>Suministros de película de micro filmado</t>
  </si>
  <si>
    <t>Suministros de películas en la que los materiales impresos son fotografiados a un tamaño en gran medida reducido para facilitar su almacenamiento.</t>
  </si>
  <si>
    <t>mercqncías de películas de micropelículas,Suministros de películas de microfilm</t>
  </si>
  <si>
    <t>Componentes o accesorios diversos de micro filmado</t>
  </si>
  <si>
    <t>Componentes diversos de los sistema de archivo, gestión y difusión documental.</t>
  </si>
  <si>
    <t>Componentes diversos de microfilm o accesorios,piezas diversas de películas</t>
  </si>
  <si>
    <t>Medios fotográficos y de grabación</t>
  </si>
  <si>
    <t>Película para cámara fotográfica</t>
  </si>
  <si>
    <t>Película de color</t>
  </si>
  <si>
    <t>Aquella película cinematográfica en colores. Las primeras películas animadas fueron realizadas con una emulsión fotográfica basada en halogenuro de plata sobre una base clara. La imagen que se obtenía como resultado era en un rango de tonos de negro y bla</t>
  </si>
  <si>
    <t>cinta de color,Película de color</t>
  </si>
  <si>
    <t>Película de blanco y negro</t>
  </si>
  <si>
    <t>Pelicula cinematografica en blanco y negro.</t>
  </si>
  <si>
    <t>cinta de blanco y negro,Película en blanco y negro</t>
  </si>
  <si>
    <t>Película de fotografía instantánea</t>
  </si>
  <si>
    <t>Es un tipo de película fotográfica diseñada para ser usada en una cámara instantánea. La película contiene las sustancias químicas necesarias para revelar y fijar la foto, además de exponer e iniciar el proceso de revelado, después de hacer una fotografía</t>
  </si>
  <si>
    <t>cintas inmediata,Película para instantáneas</t>
  </si>
  <si>
    <t>Película de rayos x</t>
  </si>
  <si>
    <t>Es una superficie transparente, en la mayoría de los casos flexible, compuesta de, acetato de celulosa u otros plásticos, recubierta de una delgada capa de emulsión fotográfica, formada por una sustancia sensible a la luz, como el bromuro de plata.</t>
  </si>
  <si>
    <t>Película de rayos X</t>
  </si>
  <si>
    <t>Medios cinematográficos</t>
  </si>
  <si>
    <t>Película de cámara de películas animadas</t>
  </si>
  <si>
    <t>Película de cámara cinematográfica</t>
  </si>
  <si>
    <t>Cintas de video en blanco</t>
  </si>
  <si>
    <t>Fue un medio de almacenamiento de imágenes de vídeo (televisión) acompañadas con sonido, en una cinta magnética mediante una máquina conocida como magnetoscopio.</t>
  </si>
  <si>
    <t>Cintas de vídeo vírgenes,películas de vídeo virgenes</t>
  </si>
  <si>
    <t>Almacenamiento para soportes audiovisuales</t>
  </si>
  <si>
    <t>Bandejas u organizadores para filminas</t>
  </si>
  <si>
    <t>Bandeja donde se organizan las diapositivas.</t>
  </si>
  <si>
    <t>Bandejas u organizadores de diapositivas,charola u organizadores de diapositiva</t>
  </si>
  <si>
    <t>Suministros fotográficos para cine</t>
  </si>
  <si>
    <t>Productos químicos para elaboración fotográfica</t>
  </si>
  <si>
    <t>Solución reveladora</t>
  </si>
  <si>
    <t>Es una mezcla de dos o más componentes, perfectamente homogénea utilizadas para el revelado fotografico.</t>
  </si>
  <si>
    <t>Solución para revelado</t>
  </si>
  <si>
    <t xml:space="preserve"> Es el producto químico ya diluido en agua que se usa para eliminar las sales de plata, no reveladas, que son todavía sensibles a la luz. Equivalen a las zonas grises o blancas. Éstas se velarían produciendo el negro en zonas que no lo son, haciendo negra</t>
  </si>
  <si>
    <t>brillantina,Fijador,gomina</t>
  </si>
  <si>
    <t>Suministros de cuarto oscuro</t>
  </si>
  <si>
    <t>Bandejas de revelado</t>
  </si>
  <si>
    <t>Bandejas para revelar de tamaño apropiado a las reproducciones deseadas</t>
  </si>
  <si>
    <t>Bandejas de revelado,platón de revelado</t>
  </si>
  <si>
    <t>Tanques de revelado</t>
  </si>
  <si>
    <t xml:space="preserve">Es un elemento que sirve para revelar rollos de películas fotográficas. Consiste en un recipiente, puede ser de acero inoxidable o de plástico, con un eje al centro, en el que se coloca el espiral que lleva la película cargada, y una tapa a rosca con una </t>
  </si>
  <si>
    <t>depósito de revelado,Tanques de revelado</t>
  </si>
  <si>
    <t>Pinzas de revelado</t>
  </si>
  <si>
    <t>Especiales que sirven para secar los negativos.</t>
  </si>
  <si>
    <t>Pinzas de revelado,tenazas de revelado</t>
  </si>
  <si>
    <t>Equipos y suministros de defensa, orden publico, proteccion, vigilancia y seguridad</t>
  </si>
  <si>
    <t>Armas ligeras y munición</t>
  </si>
  <si>
    <t>Armas de fuego</t>
  </si>
  <si>
    <t>Ametralladoras</t>
  </si>
  <si>
    <t xml:space="preserve"> Es un arma de fuego automática diseñada para disparar una gran cantidad de balas a partir de un cargador o una cinta de municiones, que normalmente en un lapso breve y de forma sostenida puede disparar cientos de balas por minuto, debido a su mecanismo d</t>
  </si>
  <si>
    <t>ametralladora ligera,Ametralladoras,fusíl,pistola ametralladora,pistola automática</t>
  </si>
  <si>
    <t>Escopetas para la policía p seguridad</t>
  </si>
  <si>
    <t>Es un arma de fuego, de ánima lisa o rayada, de mano, y que se sostiene contra el hombro, diseñada para descargar varios proyectiles (pequeñas balas, municiones conocidas como perdigones) en cada disparo.</t>
  </si>
  <si>
    <t>Escopetas para policía o protección,fusil o rifle para policías</t>
  </si>
  <si>
    <t>Rifles militares</t>
  </si>
  <si>
    <t>Es un arma de fuego diseñada para ser disparada desde el hombro, con un barril que tiene una ranura helicoidal o patrón de ranuras ("estriado") cortado en las paredes del barril.</t>
  </si>
  <si>
    <t>carabina,escopeta,fusil militar,Rifles militares</t>
  </si>
  <si>
    <t>Pistolas</t>
  </si>
  <si>
    <t>Es un arma de fuego corta diseñada para ser apuntada y disparada con una sola mano,1 aunque no tiene que ser necesariamente usada de ese modo, y que dispara balas a corto alcance.</t>
  </si>
  <si>
    <t>pistola de mano,Pistolas,revólver</t>
  </si>
  <si>
    <t>Rifles de aire o pistolas de aire</t>
  </si>
  <si>
    <t>Es un arma que utiliza la fuerza del aire comprimido, en contraposición a las armas de fuego, que se basan en reacciones químicas que producen una gran cantidad de gases al quemarse la pólvora.</t>
  </si>
  <si>
    <t>escopeta de aire,escopeta de viento,Rifles de aire o pistolas de aire</t>
  </si>
  <si>
    <t>Partes de revólveres o pistolas</t>
  </si>
  <si>
    <t>Las diferentes piezas y accesorios para revólveres y pistolas.</t>
  </si>
  <si>
    <t>parte para arma y colt,Piezas para revólveres y pistolas</t>
  </si>
  <si>
    <t>Munición</t>
  </si>
  <si>
    <t>Municiones de defensa u orden público</t>
  </si>
  <si>
    <t>La munición es un objeto sólido a manera de proyectil el cual es acelerado rectilineamente mediante la concentración de energía química que al ser liberada impulsa mecánicamente dicho objeto, siendo rectificado a través de un tubo sólido, con el fin de pr</t>
  </si>
  <si>
    <t>balas o cartuchos para defensa de seguridad ciudadana,Munición para defensa u orden público</t>
  </si>
  <si>
    <t>Sistemas de manipulación de munición</t>
  </si>
  <si>
    <t>Sistemas de manipulación de municiones de tanque</t>
  </si>
  <si>
    <t xml:space="preserve">Sistemas de manipulación o manejo de municiones empleadas en conexión con los tanques están previamente bien conocidos en este arte. </t>
  </si>
  <si>
    <t>aparato de manipulación de munición de tanques,Sistemas de manipulación de munición de tanques</t>
  </si>
  <si>
    <t>Sistemas de manipulación de municiones de aeronaves</t>
  </si>
  <si>
    <t>Procedimientos de manipulación específicos  de la munición</t>
  </si>
  <si>
    <t>aparato de manipulación de munición de aeronaves,Sistemas de manipulación de munición de aeronaves</t>
  </si>
  <si>
    <t>Accesorios de armas y municiones</t>
  </si>
  <si>
    <t>Estuches para revólveres</t>
  </si>
  <si>
    <t>Un estuche o funda para el almacenamiento de un arma de fuego</t>
  </si>
  <si>
    <t>estuche o cubierta de arma,Fundas de arma</t>
  </si>
  <si>
    <t>Protección del orden público</t>
  </si>
  <si>
    <t>Equipo de control de masas</t>
  </si>
  <si>
    <t>Barricadas</t>
  </si>
  <si>
    <t>Es un parapeto improvisado que se hace con barricas, carruajes volcados, palos, piedras, etc. Sirve para estorbar el paso al enemigo y es de más uso en las revueltas populares que en el arte militar.</t>
  </si>
  <si>
    <t>barrera,Barricadas,defensa,muro</t>
  </si>
  <si>
    <t>Cascos anti motines</t>
  </si>
  <si>
    <t>Es un tipo de casco diseñado para la aplicación de la ley y el uso de los militares para proteger la cabeza de su portador, la cara y los ojos de las armas cuerpo a cuerpo de mano y proyectiles lanzados como ladrillos, como pueden ser satisfechas en el co</t>
  </si>
  <si>
    <t>casco de protección antidisturbios,casco protector,Cascos antidisturbios</t>
  </si>
  <si>
    <t>Escudos anti motines</t>
  </si>
  <si>
    <t>Dispositivos ligeros de protección desplegados por la policía y algunas organizaciones militares. La mayoría son de policarbonato transparente, aunque algunos se construyen de metales ligeros con un agujero de vista.</t>
  </si>
  <si>
    <t>Escudos antidisturbios,escudos protectores</t>
  </si>
  <si>
    <t>Armadura para el cuerpo</t>
  </si>
  <si>
    <t>Conjunto de protección de la ropa, diseñado para absorber y / o desviar la roza, contundente, y ataques de penetración.</t>
  </si>
  <si>
    <t>aparato de protección corporal,armadura de cuerpo,armadura personal,Equipo de protección corporal</t>
  </si>
  <si>
    <t>Barreras</t>
  </si>
  <si>
    <t>Dispositivo que se utilizar para demarcación de un límite o a un obstáculo interpuesto entre una cosa y otra.</t>
  </si>
  <si>
    <t>Barreras,barricada,muro,valla</t>
  </si>
  <si>
    <t>Bastones anti motines</t>
  </si>
  <si>
    <t>Es un elemento de defensa utilizado normalmente por la policia para el control de masas o la dispersión de objetivos bélicos.</t>
  </si>
  <si>
    <t>bastón,garrote de policia,macana,palo antidisurbios,porra,Porras antidisturbios</t>
  </si>
  <si>
    <t>Sistema de control de filas</t>
  </si>
  <si>
    <t>Conjunto de elementos utilizados para evitar filas en los lugares, comprende desde hardware hasta software.</t>
  </si>
  <si>
    <t>aparato de control de formación de colas,Sistemas de control de formación de colas</t>
  </si>
  <si>
    <t>Equipo de seguridad y control</t>
  </si>
  <si>
    <t>Esposas</t>
  </si>
  <si>
    <t>Dispositivo de seguridad diseñado para mantener juntas las muñecas de un individuo</t>
  </si>
  <si>
    <t>esposas,grillete,Manillas,par de esposas</t>
  </si>
  <si>
    <t>Cachiporras</t>
  </si>
  <si>
    <t>Es un elemento de defensa utilizado normalmente por la policia para el control de masas o la dispersión de objetivos bélicos confeccionado de madera.</t>
  </si>
  <si>
    <t>baston,macana de madera,palo de manera,Porras de madera</t>
  </si>
  <si>
    <t>Analizadores de alcohol</t>
  </si>
  <si>
    <t xml:space="preserve">Dispositivo para estimar el contenido de alcohol en la sangre (BAC) de una muestra de aliento. Alcoholímetro </t>
  </si>
  <si>
    <t>alcoholemia,alcoholímetro,aliento a alcohol,aliento alcoholico,Analizadores de alcohol,guarometro</t>
  </si>
  <si>
    <t>Detectores de armas o explosivos y suministros</t>
  </si>
  <si>
    <t>Dispositivo diseñado para la detección de metales y/o explosivos.</t>
  </si>
  <si>
    <t>Detectores de armas o explosivos,detectores de metales,garret</t>
  </si>
  <si>
    <t>Kits de pruebas de narcóticos</t>
  </si>
  <si>
    <t>Conjunto de elementos que se utilizan para realizar una prueba para detectar muestras de drogas</t>
  </si>
  <si>
    <t>detector de muestra de narcóticos,Equipo de pruebas de narcóticos</t>
  </si>
  <si>
    <t>Cabos de amarre de seguridad</t>
  </si>
  <si>
    <t>Tira de un material, normalmente de plastico que se utiliza rotulado con la palabra seguridad.</t>
  </si>
  <si>
    <t>cinta de seguridad,Cordones de seguridad</t>
  </si>
  <si>
    <t>Equipo forense y accesorios y suministros</t>
  </si>
  <si>
    <t>Aplicadores o cepillos de huellas dactilares</t>
  </si>
  <si>
    <t>Escobilla de cerda atada al extremo de un mango, especiales para esparcir un polvo que ayuda a señalizar huellas dactilares.</t>
  </si>
  <si>
    <t>aplicadores de reactivos polvorientos,Aplicadores o brochas de huellas dactilares</t>
  </si>
  <si>
    <t>Tinta de huellas dactilares</t>
  </si>
  <si>
    <t>Líquido especial para poder dejar una marca de la huella dactilar de una persona.</t>
  </si>
  <si>
    <t>Removedores de tinta de huellas dactilares</t>
  </si>
  <si>
    <t>Elementos químicos utilizados para poder remover la tinta especial diseñada para las huellas dactilares.</t>
  </si>
  <si>
    <t>Productos para quitar la tinta de huellas dactilares,productos para quitar la tinta de marcas dactilares</t>
  </si>
  <si>
    <t>Rodillos de tinta para huellas dactilares o de palma de la mano</t>
  </si>
  <si>
    <t>Dispositivo utilizado para poder aplicar la tinta de huellas dactilares a una persona.</t>
  </si>
  <si>
    <t>Rodillos de tinta de huellas dactilares o palmares,rodillos de tinta de marcas dactilares o antecedentes</t>
  </si>
  <si>
    <t>Kit de impresión latente de huellas dactilares</t>
  </si>
  <si>
    <t>Equipos de instrumentos utilizados para poder obtener una imagen real de una huella dactilar desde una superficie.</t>
  </si>
  <si>
    <t>equipo para sacar marcas dactilares escondidas,Kits para sacar huellas dactilares latentes</t>
  </si>
  <si>
    <t>Levantadores de huellas dactilares</t>
  </si>
  <si>
    <t>Equipos utilizados para descubrir o manifestar la huella dactilar que estaba oculta.</t>
  </si>
  <si>
    <t>delatador de marcas digitales,Reveladores de huellas dactilares</t>
  </si>
  <si>
    <t>Magnificadores para uso forense</t>
  </si>
  <si>
    <t>Instrumento óptico,utilizado por el forense, que consta de una lente convergente de corta distancia focal, que desvía la luz incidente de modo que se forma una imagen virtual ampliada del objeto por detrás de una</t>
  </si>
  <si>
    <t>lente de aumento para médicos o expertos,Lupas forenses</t>
  </si>
  <si>
    <t>Esferos de marcado de huellas dactilares</t>
  </si>
  <si>
    <t>Es un instrumento de escritura, parecido al bolígrafo, que contiene su propia tinta y su uso principal es escribir en superficies distintas al papel.</t>
  </si>
  <si>
    <t>Marcadores para huellas digitales,registrador para marcas dactilares</t>
  </si>
  <si>
    <t>Polvos de huellas dactilares</t>
  </si>
  <si>
    <t>Son polvos finos usados ??en polvo para las huellas digitales por investigadores de la escena del crimen y otras personas en aplicación de la ley. El proceso de quitar el polvo para las huellas digitales implica varios métodos destinados a obtener las par</t>
  </si>
  <si>
    <t>Polvos para huellas digitales,polvos para marcas dactilares</t>
  </si>
  <si>
    <t>Levantadores de huellas plantares</t>
  </si>
  <si>
    <t>Dispositivo diseñado para recoger, levantar o transportar un esquema o indentación dada por un pie sobre una superficie.</t>
  </si>
  <si>
    <t>delatador de marcas de pies,Reveladores de huellas de pies</t>
  </si>
  <si>
    <t>Estaciones de trabajo químico para uso forense</t>
  </si>
  <si>
    <t>Son armarios filtrados diseñados para 
crear un espacio de trabajo seguro para procesar evidencia física empleando métodos 
de revelado que utilizan polvos para impresiones latentes, reagentes químicos 
(ninhidrina, nitrato de plata, DFO), vapores y éster</t>
  </si>
  <si>
    <t>Estaciones de trabajo de productos químicos de uso forense,puesto de trabajo de productos químicos de uso médico</t>
  </si>
  <si>
    <t>Químicos de impresiones latentes para uso forense</t>
  </si>
  <si>
    <t>Productos de exploración rápida que combina la espectroscopia molecular y de imagen digital, que proporciona información sobre la morfología, la composición, la estructura, y la concentración de un material.</t>
  </si>
  <si>
    <t>Productos químicos para sacar huellas latentes,productos químicos para sacar marcas ocultas</t>
  </si>
  <si>
    <t>Gabinetes de secado de evidencia</t>
  </si>
  <si>
    <t>Se utiliza para el secado y el almacenamiento de datos recuperados de la escena del crimen. El gabinete se asegurará de contención de humos, olores y partículas, mientras que minimiza el riesgo de contaminación cruzada.</t>
  </si>
  <si>
    <t>Armarios de secado de la evidencia,gabinete de secado de la evidencia</t>
  </si>
  <si>
    <t>Equipo de huellas dactilares</t>
  </si>
  <si>
    <t>Equipo para procesamiento de impresiones dactilares.</t>
  </si>
  <si>
    <t>aparato para marcas digitales,Equipo para huellas dactilares</t>
  </si>
  <si>
    <t>Seguridad y control público</t>
  </si>
  <si>
    <t>Control de tráfico</t>
  </si>
  <si>
    <t>Sistemas de señalización para aeropuertos</t>
  </si>
  <si>
    <t>Sistemas que permiten señalizar edificios en los aeropuertos o zonas colindantes.</t>
  </si>
  <si>
    <t>aparato de señalización del aeropuerto,Sistemas de señalización aeroportuaria</t>
  </si>
  <si>
    <t>Sistemas de señalización para ferrocarriles</t>
  </si>
  <si>
    <t>Se utiliza para indicar al maquinista las condiciones de la vía que se va a encontrar por delante</t>
  </si>
  <si>
    <t>aparato de señalización ferreo,Sistemas de señalización ferroviaria</t>
  </si>
  <si>
    <t>Sistemas de señalización marinos</t>
  </si>
  <si>
    <t xml:space="preserve"> La señalización marítima está compuesta por balizas, como torres con grandes rombos para señalizar una enfilación de entrada a puerto, faros consistentes en torres situadas en lugares estratégicos para el navegante, provistas de luz y por último están la</t>
  </si>
  <si>
    <t>aparato de señalización naval,Sistemas de señalización marítima</t>
  </si>
  <si>
    <t>Señales de tráfico</t>
  </si>
  <si>
    <t>Son los signos usados en la vía pública para impartir la información1 necesaria a los usuarios que transitan por un camino o carretera, en especial los conductores de vehículos y peatones. </t>
  </si>
  <si>
    <t>Señales de tráfico,señalización del tránsito</t>
  </si>
  <si>
    <t>Medidores de estacionamiento</t>
  </si>
  <si>
    <t>Es un dispositivo ubicado en la vía pública que permite el ordenamiento y medición del estacionamiento en áreas definidas para ello. Su función consiste en recolectar dinero a cambio del derecho de estacionar un vehículo en un lugar público, por una canti</t>
  </si>
  <si>
    <t>estacionometro,Parquímetros,reloj de estacionamiento</t>
  </si>
  <si>
    <t>Máquinas para derretir nieve o hielo</t>
  </si>
  <si>
    <t>Maquina que tiene el trabajo de quitaro derretir la nieve.</t>
  </si>
  <si>
    <t>Derretidor de nieve o hielo,descongelador de nieve</t>
  </si>
  <si>
    <t>Cintas o cadenas de barrera</t>
  </si>
  <si>
    <t>Cinta de plástico utilizado para marcar el límite del perímetro de un área que contiene un peligro para la seguridad</t>
  </si>
  <si>
    <t>Cadenas o cintas de barrera,cintas de restricción</t>
  </si>
  <si>
    <t>Un marcador cónica utilizado en una carretera o autopista (como para indicar un área en reparación)</t>
  </si>
  <si>
    <t>Delimitadores o conos de tráfico</t>
  </si>
  <si>
    <t>Paradas de velocidad</t>
  </si>
  <si>
    <t>Aparatos que sirven para desacelerar o detener el flujo de diferentes medios de transporte</t>
  </si>
  <si>
    <t>obstaculizantes de velocidad o atajador,Paradores de velocidad</t>
  </si>
  <si>
    <t>Sistemas de barrera para puertas</t>
  </si>
  <si>
    <t>Sistemas de vallas utilizados como barreras en aplicaciones industriales, comerciales y residenciales, donde se requiere espacio reservado o el control del flujo de tráfico de protección / privacidad</t>
  </si>
  <si>
    <t>aparato de barricada de barreras,Sistemas de barreras de vallas</t>
  </si>
  <si>
    <t>Seguridad del agua</t>
  </si>
  <si>
    <t>Líneas de flotadores</t>
  </si>
  <si>
    <t>Cuerdas flotantes incluyen líneas de corcho para las redes de pesca comercial o redes de barrera, las líneas de remolque, banderines de amarre, hojas de vela de rendimiento y líneas para tirar de rescate acuático. Las cuerdas se pueden construir conflotab</t>
  </si>
  <si>
    <t>Lineas de cable flotador,trayecto de cable de boya</t>
  </si>
  <si>
    <t>Salvavidas</t>
  </si>
  <si>
    <t>Es una especie de flotador, que en virtud de convenios internacionales para la protección de la vida humana en el mar, está previsto como obligatorio entre el equipamiento de seguridad de barcos, yate si en general en cualquier tipo de embarcación a parti</t>
  </si>
  <si>
    <t>Anillos salvavidas,aros flotadores</t>
  </si>
  <si>
    <t>Alarmas de piscina</t>
  </si>
  <si>
    <t>Las alarmas detectan la caída de un niño o un cuerpo en la piscina y disparan una sirena par advertir los adultos</t>
  </si>
  <si>
    <t>Alarmas de piscina,timbre de piscina</t>
  </si>
  <si>
    <t>Chalecos o protectores salvavidas</t>
  </si>
  <si>
    <t>Es una especie de flotador, que en virtud de convenios internacionales para la protección de la vida humana en el mar, está previsto como obligatorio entre el equipamiento de seguridad de barcos, yate si en general en cualquier tipo de embarcación a parti</t>
  </si>
  <si>
    <t>boyas,flotadores,Salvavidas o preservadores</t>
  </si>
  <si>
    <t>Seguridad, vigilancia y detección</t>
  </si>
  <si>
    <t>Cerraduras, elementos de seguridad y accesorios</t>
  </si>
  <si>
    <t>Es un dispositivo de seguridad que se utiliza como cerradura portátil cuando las puertas donde se ubica no permiten colocar una cerradura normal.</t>
  </si>
  <si>
    <t>aldaba,Candados,cerradura</t>
  </si>
  <si>
    <t>Candados de cable</t>
  </si>
  <si>
    <t>Un equipo de seguridad que es en muchos aspectos similares a las cerraduras de cadena.  A menudo vienen con el mecanismo de bloqueo ya integrado permanentemente</t>
  </si>
  <si>
    <t>cerradura de cable,Cierres de cable</t>
  </si>
  <si>
    <t>Sets de candados</t>
  </si>
  <si>
    <t> Mecanismos de metal que se incorpora a puertas y cajones de armarios, cofres, arcones, etc., para impedir que se puedan abrir sin la llave y así proteger su contenido</t>
  </si>
  <si>
    <t>juegos de aldabas,Juegos de cerraduras</t>
  </si>
  <si>
    <t>Candados de botón para oprimir</t>
  </si>
  <si>
    <t>Cerraduras que están operadas por un botón de empujar.</t>
  </si>
  <si>
    <t>alambrado de botón lectrico,Cierres de pulsador</t>
  </si>
  <si>
    <t>Llaves</t>
  </si>
  <si>
    <t>Es un instrumento que se usa para abrir y cerrar las cerraduras incorporadas a objetos que se pretende proteger de accesos no deseados.</t>
  </si>
  <si>
    <t>interruptor,Llaves,picaporte</t>
  </si>
  <si>
    <t>Cajas fuertes</t>
  </si>
  <si>
    <t>Es un compartimento de seguridad que ha sido inventado para que su apertura sea muy difícil para personas no autorizadas y así poder guardar elementos de valor.</t>
  </si>
  <si>
    <t>bóveda de seguridad,caja de seguridad,caja de seguro,Cajas fuertes</t>
  </si>
  <si>
    <t>Barras de seguridad</t>
  </si>
  <si>
    <t>Rejas u otros barras ubicados en el interior o en el exterior de una puerta o ventana de una vivienda residencial para darle seguridad</t>
  </si>
  <si>
    <t>Barras de seguridad,barrote de seguridad,rejillas de seguridad</t>
  </si>
  <si>
    <t>Candados de números</t>
  </si>
  <si>
    <t xml:space="preserve">Es un tipo de candado en el que se usa una secuencia (permutación) de números o símbolos para abrir la cerradura. La secuencia puede introducirse utilizando un dial giratorio único, que interactúa con varios discos o levas, mediante el uso de un conjunto </t>
  </si>
  <si>
    <t>cerradura  numéricas,Cerrojos numéricos</t>
  </si>
  <si>
    <t>Gabinetes u organizadores con llave</t>
  </si>
  <si>
    <t>Son armarios para control de llaves basados en tecnología RFID. Permiten alcanzar una seguridad total en la gestión de las llaves, permitiendo además un seguimiento a posteriori de todas las operaciones. Pueden funcionar tanto de forma autónoma como total</t>
  </si>
  <si>
    <t>casilleros de llaves,Organizadores o armarios de llaves</t>
  </si>
  <si>
    <t>Candados de tiempo</t>
  </si>
  <si>
    <t>Es una parte de un mecanismo de bloqueo que se encuentra comúnmente en las bóvedas de banco y otros recipientes de alta seguridad. El bloqueo de tiempo es un contador de tiempo diseñado para evitar la apertura de la bóveda segura o hasta que se alcanza el</t>
  </si>
  <si>
    <t>Cerraduras con temporizador,picaporte con timer</t>
  </si>
  <si>
    <t>Dispositivos de bloqueo</t>
  </si>
  <si>
    <t>Son  dispositivos de bloqueo que se pueden utilizar en una variedad de situaciones, incluyendo bloqueo mecánico, eléctrico bloqueo, bloqueo de grupo, la válvula de bloqueo, bloqueo neumático y el cierre del interruptor.</t>
  </si>
  <si>
    <t>artefacto de bloqueo,Dispositivos de bloqueo</t>
  </si>
  <si>
    <t>Candados de instrumentos</t>
  </si>
  <si>
    <t>Instrumento que capta información sobre las operaciones de bloqueo de archivos de asesoramiento que utilizan la llamada a la función rebaño.</t>
  </si>
  <si>
    <t>Bloqueos de los instrumentos,cierre de los instrumentos</t>
  </si>
  <si>
    <t>Levas de bloqueo</t>
  </si>
  <si>
    <t>Es un tipo de sujetador mecánico que se utiliza para unir dos objetos o superficies (o más) juntos permitiendo al mismo tiempo la separación regular o eventual de los objetos o superficies. Un pestillo normalmente se acopla otra pieza de hardware en la ot</t>
  </si>
  <si>
    <t>Leva de seguridad,palanaca de seguridad</t>
  </si>
  <si>
    <t>Cadenas de seguridad o accesorios</t>
  </si>
  <si>
    <t>Objeto de eslabones utilizado para seguridad o sus accesorios</t>
  </si>
  <si>
    <t>Cadenas de seguridad o accesorios,cadenas de seguridad o implementos</t>
  </si>
  <si>
    <t>Cadenas de llaves o estuches de llaves</t>
  </si>
  <si>
    <t> Es un artículo que sirve para llevar una o varias llaves. Normalmente, se compone de un aro metálico unido por una cadena con algún elemento meramente decorativo o distintivo, o con alguna utilidad más práctica, como abretapas o pequeñas linternas</t>
  </si>
  <si>
    <t>cubierta de llaves,Estuches de llaves o llaveros</t>
  </si>
  <si>
    <t>Guardas para puertas</t>
  </si>
  <si>
    <t>Elemento que proteje una puerta</t>
  </si>
  <si>
    <t>Protectores de puertas,revestimiento de puertas</t>
  </si>
  <si>
    <t>Señales de chapa</t>
  </si>
  <si>
    <t>Mecanismo de metal que se incorpora a puertas y cajones de armarios, cofres, arcones, etc., para impedir que se puedan abrir sin la llave y así proteger su contenido.</t>
  </si>
  <si>
    <t>indicios de ojo de la cerradura,Trazas de ojo de la cerradura</t>
  </si>
  <si>
    <t>Equipo de vigilancia y detección</t>
  </si>
  <si>
    <t>Alarmas de seguridad</t>
  </si>
  <si>
    <t>Instrumento compuesto de una pera de goma y una trompeta unidos. Al presionar la pera, el aire sale por la trompeta, creando sonido.</t>
  </si>
  <si>
    <t>Bocina de seguridad,bocinas de protección</t>
  </si>
  <si>
    <t>Temporizadores de reloj</t>
  </si>
  <si>
    <t>Es un dispositivo, con frecuencia programable, que permite medir el tiempo. Cuando trascurre el tiempo configurado se hace saltar una alarma o alguna otra función a modo de advertencia.</t>
  </si>
  <si>
    <t>reloj con accionador de tiempo  ajustable,Temporizadores,timer</t>
  </si>
  <si>
    <t>Sistemas de alarma</t>
  </si>
  <si>
    <t>Es un elemento de seguridad pasiva. Esto significa que no evitan una situación anormal, pero sí son capaces de advertir de ella, cumpliendo así, una función disuasoria frente a posibles problemas</t>
  </si>
  <si>
    <t>aparato de alarma de incendio,Sistemas de alarma de incendio</t>
  </si>
  <si>
    <t>Timbres de puerta</t>
  </si>
  <si>
    <t> Dispositivo instalado junto a una puerta de entrada, que emite un sonido al ser pulsado y alerta a la persona que se encuentra dentro</t>
  </si>
  <si>
    <t>llamador de puertas,Timbres para puertas</t>
  </si>
  <si>
    <t>Sirenas</t>
  </si>
  <si>
    <t>Dispositivos acústicos utilizados para proporcionar alerta ante situaciones de emergencia durante siglos.</t>
  </si>
  <si>
    <t>alarmas,Sirenas,timbres</t>
  </si>
  <si>
    <t>Timbres de zumbido</t>
  </si>
  <si>
    <t>Es un transductor electroacústico que produce un sonido o zumbido continuo o intermitente de un mismo tono. Sirve como mecanismo de señalización o aviso, y son utilizados en múltiples sistemas como en automóviles o en electrodomésticos.</t>
  </si>
  <si>
    <t>alarmas,timbres,Zumbadores</t>
  </si>
  <si>
    <t>Detectores de movimiento</t>
  </si>
  <si>
    <t>Es un dispositivo electrónico equipado de sensores que responden un movimiento físico. Se encuentran, generalmente, en sistemas de seguridad o en circuitos cerrados de televisión. El sistema puede estar compuesto, simplemente, por una cámara de vigilancia</t>
  </si>
  <si>
    <t>Detectores de movimiento,sensor de movimiento</t>
  </si>
  <si>
    <t>Espejos convexos de seguridad</t>
  </si>
  <si>
    <t>Espejos redondos convexos para vigilancia; lunas de cristal plateado y barnizado; respaldo de lamina de acero galvanizada; soportes de fijación y colocación a techo, paredes, columnas o postes, fabricados de aluminio fundido y con pernos de acero esmaltad</t>
  </si>
  <si>
    <t>espejos de seguridad abombado,Espejos de seguridad convexos</t>
  </si>
  <si>
    <t>Cámaras de seguridad</t>
  </si>
  <si>
    <t> Es una tecnología de video vigilancia visual diseñada para supervisar una diversidad de ambientes y actividades.</t>
  </si>
  <si>
    <t>cámaras de protección,Cámaras de seguridad</t>
  </si>
  <si>
    <t>Sistemas de identificación de video</t>
  </si>
  <si>
    <t>Sistema para  ayudar en la prevención de licor en  potencia, el tabaco y violaciónes de venta de armas de fuego, lo que reduce la responsabilidad empresarial en estos casos. El sistema registra I.D. de un cliente en video, ayudando a asegurar que los empl</t>
  </si>
  <si>
    <t>aparato de identificación por video,Sistemas de identificación por vídeo</t>
  </si>
  <si>
    <t>Es un dispositivo electrónico que permite monitorizar señales de vídeo. A diferencia de un televisor los monitores de vídeo no incluyen sintonizador de televisión ni suelen tener altavoces.</t>
  </si>
  <si>
    <t>Monitores de vídeo,receptor de imagen</t>
  </si>
  <si>
    <t>Detectores de gas</t>
  </si>
  <si>
    <t>Es un aparato que detecta la presencia de gas en el aire y que, a una determinada concentración, emite una señal óptica –acústica de aviso los del Tipo B y los del Tipo A además, pueden poner en funcionamiento un sistema de corte automático de gas.</t>
  </si>
  <si>
    <t>Detectores de gas,sensor de gas</t>
  </si>
  <si>
    <t>Cámaras de optimización de luz o dispositivos de visión</t>
  </si>
  <si>
    <t>Estos aparatos que proporcionan la visión, son cámaras portátiles que, se sujetan con las manos o se ciñen en la cabeza a la altura de los ojos.</t>
  </si>
  <si>
    <t>cámaras de aumento de la luz o aparato de ojo,Cámaras de potenciación de la luz o aparatos de visión</t>
  </si>
  <si>
    <t>Detectores de radar</t>
  </si>
  <si>
    <t>Un detector de radar, es un dispositivo pasivo electrónico usado por conductores de vehículos para saber si su velocidad está siendo monitoreada por inspectores con pistola radar, logrando potencialmente evitar una infracción por alta velocidad.</t>
  </si>
  <si>
    <t>Detectores de radar,sensores de radares</t>
  </si>
  <si>
    <t>Ojos (mirillas) para puertas</t>
  </si>
  <si>
    <t>Es un instrumento que se introduce en las puertas de acceso a las viviendas para poder ver a través de ellas.</t>
  </si>
  <si>
    <t>aberturas  para puertas,Mirillas para puertas</t>
  </si>
  <si>
    <t>Campanas para puertas</t>
  </si>
  <si>
    <t>Dispositivo instalado junto a una puerta de entrada, que emite un sonido al ser pulsado y alerta a la persona que se encuentra dentro.</t>
  </si>
  <si>
    <t>pulsador de puerta,Timbres de puerta</t>
  </si>
  <si>
    <t>Sistemas de seguridad o de control de acceso</t>
  </si>
  <si>
    <t>Es cualquier recinto delimitado por arcos detectores y/o por agentes de seguridad en el que para garantizar el acceso a una instalación o de forma aleatoria en cualquier lugar por el que transiten personas y por razones de seguridad, se nos obliga a demos</t>
  </si>
  <si>
    <t>aparato de control de acceso o de protección,Sistemas de control de acceso o de seguridad</t>
  </si>
  <si>
    <t>Cortinas de luz de seguridad</t>
  </si>
  <si>
    <t>Se usas detectar la presencia o la ausencia de un objeto. Esta tecnología es una alternativa ideal a sensores de proximidad inductivos cuando se requieren distancias de detección largas o cuando el ítem que se desea detectar no es metálico.</t>
  </si>
  <si>
    <t>Detectores fotoeléctricos de seguridad,sensores fotosensitivo de seguridad</t>
  </si>
  <si>
    <t>Grabadoras de video o audio de vigilancia</t>
  </si>
  <si>
    <t>Aparato portátil que sirve para grabar y reproducir sonidos en una casete o cinta magnética</t>
  </si>
  <si>
    <t>Grabadoras de sonido o vídeo de vigilancia,sistema de vigilancia</t>
  </si>
  <si>
    <t>Seguridad y protección personal</t>
  </si>
  <si>
    <t>Ropa de seguridad</t>
  </si>
  <si>
    <t>Delantales protectores</t>
  </si>
  <si>
    <t>Prenda protectora externa que cubre sobre todo el frente del cuerpo. Puede ser usado por razones higiénicas así como para proteger la ropa frente al desgaste y el desgarro.</t>
  </si>
  <si>
    <t>delantal,Delantales protectores,mandil,portada protectores</t>
  </si>
  <si>
    <t>Chalecos anti balas</t>
  </si>
  <si>
    <t>Prenda protectora que absorbe el impacto de balas disparadas al torso y esquirlas provenientes de explosiones. Los chalecos están hechos de varias capas de fibras laminadas o de tejido sintético y protegen a la persona que lo usa de proyectiles disparados</t>
  </si>
  <si>
    <t>chalecos a pruebas de bala,Chalecos antibalas</t>
  </si>
  <si>
    <t>Overoles de protección</t>
  </si>
  <si>
    <t>Es una prenda de faena de una sola pieza. Suele ponerse sobre la ropa corriente para protegerla.</t>
  </si>
  <si>
    <t>braga,mameluco,mono,overol,overoll,traje de trabajo  de guardaespaldas,Trajes de trabajo protectores</t>
  </si>
  <si>
    <t>Guantes de protección</t>
  </si>
  <si>
    <t>Es una prenda, cuya finalidad es la de proteger las manos o el producto que se vaya a manipular.</t>
  </si>
  <si>
    <t>guantes  de guardaespaldfas,Guantes protectores</t>
  </si>
  <si>
    <t>Rodilleras de protección</t>
  </si>
  <si>
    <t xml:space="preserve">Ropa de protección usadas en las rodillas para protegerlas contra heridas durante, por ejemplo, una caída o un golpe. </t>
  </si>
  <si>
    <t>choquezuela protectoras,Rodilleras protectoras</t>
  </si>
  <si>
    <t>Ponchos de protección</t>
  </si>
  <si>
    <t>Prenda de vestir con un agujero en el medio para la cabeza.  Este tipo de prensa dispone de los extremos de manera que permite mover con facilidad los brazos.</t>
  </si>
  <si>
    <t>manta protectoras,Ponchos protectores</t>
  </si>
  <si>
    <t>Chalecos de seguridad</t>
  </si>
  <si>
    <t>Es una prenda de vestir que cubre la parte superior del cuerpo. Normalmente va confeccionado con cintas y colores llamativos y material reflectivo.</t>
  </si>
  <si>
    <t>Chalecos de protección,chaquetilla de protección</t>
  </si>
  <si>
    <t>Ropa para demorar el fuego</t>
  </si>
  <si>
    <t>Dispositivo de seguridad diseñado para evitar o retardar el fuego.</t>
  </si>
  <si>
    <t>Ropa ignífuga,ropa indestructible,ropa retardante al fuego</t>
  </si>
  <si>
    <t>Ropa de protección contra materiales peligrosos</t>
  </si>
  <si>
    <t>Indumentaria de protección individual empleada por militares y otros profesionales, para proteger el torso y las extremidades de la exposición directa ante agentes químicos, biológicos y para evitar el contacto con partículas radiactivas.</t>
  </si>
  <si>
    <t>ropa de seguridad contra para materias peligrosas,Ropa protectora contra para materias peligrosas,traje nbq</t>
  </si>
  <si>
    <t>Ropa para cuartos de limpieza</t>
  </si>
  <si>
    <t>Prendas que están diseñados para ser su primera línea de defensa contra la contaminación sin dejar de ser cómodo de llevar.</t>
  </si>
  <si>
    <t>ropa para salas desinfectadas,Ropa para salas esterilizadas</t>
  </si>
  <si>
    <t>Protectores de codos</t>
  </si>
  <si>
    <t>codilleras,Protectores de codos</t>
  </si>
  <si>
    <t>Mangas de seguridad</t>
  </si>
  <si>
    <t>Es una prenda de vestir que cubre el brazo.</t>
  </si>
  <si>
    <t>Mangas de protección,mangas de seguridad</t>
  </si>
  <si>
    <t>Vestidos de aislamiento o de flotación</t>
  </si>
  <si>
    <t>Son engranajes acolchada protectora usada en los codos para protegerse contra lesiones en caso de caída o de un golpe.</t>
  </si>
  <si>
    <t>Trajes aislados o para flotar en el agua,vestidos flotadores</t>
  </si>
  <si>
    <t>Ropa resistente al calor</t>
  </si>
  <si>
    <t>Son prendas de vestir diseñadas para proteger al trabajador del calor que puede haber en el ambiente de trabajo.</t>
  </si>
  <si>
    <t>ropa resistente,Ropa termorresistente</t>
  </si>
  <si>
    <t>Protectores de piernas</t>
  </si>
  <si>
    <t>Es una prenda de vestir que cubre la pierna.</t>
  </si>
  <si>
    <t>abrigador de piernas,Protectores de piernas</t>
  </si>
  <si>
    <t>Capuchas de seguridad</t>
  </si>
  <si>
    <t>Tipo de cobertura para la cabeza que cubre la mayor parte de la cabeza y el cuello y en ocasiones la cara.</t>
  </si>
  <si>
    <t>capucha,cubiertas de protección,Cubiertas de seguridad</t>
  </si>
  <si>
    <t>Ropa impermeable protectora o ropa para ambiente húmedo</t>
  </si>
  <si>
    <t>Prenda de vestir que sirve para mantener a la persona seca cuando esta lloviendo.  Esta confeccionado de un material que evite absorver los líquidos.</t>
  </si>
  <si>
    <t>capa impermeable,capote,impermeable,Ropa impermeable protectora,ropa para ambiente húmedo</t>
  </si>
  <si>
    <t>Camisas protectoras</t>
  </si>
  <si>
    <t>Es la prenda de vestir diseñada para cubrir toda la parte superior del cuerpo exceptuando la cabeza.</t>
  </si>
  <si>
    <t>camisas  de protección,Camisas protectivas</t>
  </si>
  <si>
    <t>Pantalones protectores</t>
  </si>
  <si>
    <t>Es la prenda de vestir diseñada para cubrir toda la parte inferior del cuerpo.</t>
  </si>
  <si>
    <t>pantalones  de protección,Pantalones protectivos</t>
  </si>
  <si>
    <t>Vestido protector</t>
  </si>
  <si>
    <t>Es la prenda de vestir diseñada para proteger todo el cuerpo del trabajador.</t>
  </si>
  <si>
    <t>vestido de protección,Vestido protectivo</t>
  </si>
  <si>
    <t>Ropa aislante para entornos fríos</t>
  </si>
  <si>
    <t>Son las prendas de vestir que brindan un aislamiento termico a la persona.</t>
  </si>
  <si>
    <t>Ropa aislada para ambientes frios,ropa aislante para ambientes frios</t>
  </si>
  <si>
    <t>Forros protectores de dedos</t>
  </si>
  <si>
    <t>Es un elemento para proteger los dedos, donde un guante completo no es necesario.</t>
  </si>
  <si>
    <t>dedal protector,Dediles protectores</t>
  </si>
  <si>
    <t>Ropa reflectora o accesorios</t>
  </si>
  <si>
    <t>Son prendas de vestir de todo tipo, que su enfoque principal es utilizar materiales reflectivos para hacer más visible a la persona que lo utilice.</t>
  </si>
  <si>
    <t>ropa luminosa,Ropa reflectante o accesorios</t>
  </si>
  <si>
    <t>Batas de laboratorio</t>
  </si>
  <si>
    <t xml:space="preserve">Es una pieza de ropa amplia y larga que sirve en un laboratorio para protegerse de cualquier daño que puedan hacer las sustancias químicas a la ropa o a las personas. </t>
  </si>
  <si>
    <t>bata blanca,bata de laboratorio,Batas blancas,batas médicas</t>
  </si>
  <si>
    <t>Batas protectoras</t>
  </si>
  <si>
    <t>Es una pieza de ropa amplia que se utiliza para proteger a la persona que la utiliza.</t>
  </si>
  <si>
    <t>Batas de protección,batas de seguridad</t>
  </si>
  <si>
    <t>Muñequeras protectoras</t>
  </si>
  <si>
    <t>Prenda de vestir especialmente diseñada para proteger las muñecas de las personas</t>
  </si>
  <si>
    <t>Protectores de muñecas,seguridad de muñecas</t>
  </si>
  <si>
    <t>Medias o medias largas protectoras</t>
  </si>
  <si>
    <t>Es una prenda de vestir que permite proteger los pies de una persona.</t>
  </si>
  <si>
    <t>calcetas de seguridad,Medias o calcetines de protección</t>
  </si>
  <si>
    <t>Calzado de protección</t>
  </si>
  <si>
    <t>Calzado para demorar el fuego</t>
  </si>
  <si>
    <t>Parte de la indumentaria utilizada para proteger los pies y para evitar o retardar el fuego.</t>
  </si>
  <si>
    <t>Calzado ignífugo,calzado inflamable</t>
  </si>
  <si>
    <t>Calzado protector contra materiales peligrosos</t>
  </si>
  <si>
    <t>Indumentaria de protección individual empleada por militares y otros profesionales, para proteger los piesa una  exposición directa ante agentes químicos, biológicos y para evitar el contacto con partículas radiactivas.</t>
  </si>
  <si>
    <t>Calzado protector contra materias peligrosas,calzados de seguridad contra materias peligrosas</t>
  </si>
  <si>
    <t>Calzado para cuartos de limpieza</t>
  </si>
  <si>
    <t>Prenda de vestir utilizada para proteger los pies  diseñados para estar en una sala especialmente diseñada para obtener bajos niveles de contaminación.</t>
  </si>
  <si>
    <t>calzado,Calzado para salas esterilizadas,calzados para salas quirúrgicas,cobertores de calzados,Cuarto limpio,sala limpia,zapato,zapatos para sala blanca</t>
  </si>
  <si>
    <t>Botas de seguridad</t>
  </si>
  <si>
    <t>Es una bota  duradero que tiene un refuerzo de protección en el dedo del pie que protege el pie de la caída de objetos o de compresión, por lo general en combinación con un medio único placa para proteger contra pinchazos de abajo.</t>
  </si>
  <si>
    <t>botas de acero,Botas de protección,botas de punta de acero,botas de seguridad</t>
  </si>
  <si>
    <t>Zapatos de seguridad</t>
  </si>
  <si>
    <t>Es un zapato  duradero que tiene un refuerzo de protección en el dedo del pie que protege el pie de la caída de objetos o de compresión, por lo general en combinación con un medio único placa para proteger contra pinchazos de abajo.</t>
  </si>
  <si>
    <t>Zapatos de protección,zapatos de seguridad</t>
  </si>
  <si>
    <t>Forros para calzado</t>
  </si>
  <si>
    <t>Es un elemento de cubrición. Elemento que cubre el zapato para protegerlo.</t>
  </si>
  <si>
    <t>Cubiertas de zapatos,cubridor de zapatos</t>
  </si>
  <si>
    <t>Protectores de cara y cabeza</t>
  </si>
  <si>
    <t>Cascos</t>
  </si>
  <si>
    <t xml:space="preserve">Casco utilizado predominantemente en entornos de trabajo, tales como las obras de construcción, para proteger la cabeza de lesiones por la caída de objetos, el impacto con otros objetos, escombros, el mal tiempo y descargas eléctricas. En el interior del </t>
  </si>
  <si>
    <t>cascos de seguridad,Cascos protectores</t>
  </si>
  <si>
    <t>Escudos faciales</t>
  </si>
  <si>
    <t>Es un dispositivo que se utiliza para proteger toda la cara del usuario (o parte de ella) de peligro de impacto, tales como objetos que vuelan y los escombros en la carretera, salpicaduras químicas (en la industria), o fluido potencialmente infeccioso (en</t>
  </si>
  <si>
    <t>cascos protectores,Escudos faciales</t>
  </si>
  <si>
    <t>Máscaras de soldadura</t>
  </si>
  <si>
    <t>Dispositivo de seguridadd utilizados al realizar ciertos tipos de soldadura para proteger los ojos, la cara y el cuello de la memoria flash quemadura, luz ultravioleta, chispas, luz infrarroja y el calor. Normalmente se utilizan en los procesos de soldadu</t>
  </si>
  <si>
    <t>Caretas de soldador,casco de soldador,máscara de soldador</t>
  </si>
  <si>
    <t>Cascos de seguridad</t>
  </si>
  <si>
    <t>casco de seguridad,Cascos de protección</t>
  </si>
  <si>
    <t>Cascos para motociclistas</t>
  </si>
  <si>
    <t>Es un tipo de casco (casco protector) utilizado por los conductores de motocicletas. El objetivo principal de un casco de motocicleta es la seguridad de la motocicleta - para proteger la cabeza del piloto en caso de impacto, evitando o reduciendo lesión e</t>
  </si>
  <si>
    <t>Cascos de motocicleta,cascos para motonetas</t>
  </si>
  <si>
    <t>Partes de cascos o accesorios</t>
  </si>
  <si>
    <t>Elementos que forman o dependen de los cascos.</t>
  </si>
  <si>
    <t>Piezas de casco o accesorios,piezas de casco o implementos</t>
  </si>
  <si>
    <t>Partes de escudos faciales o accesorios</t>
  </si>
  <si>
    <t>Elementos que vienen siendo parte o repuesto de las pantallas faciales.</t>
  </si>
  <si>
    <t>piezas de cubiertas faciales o útiles,Piezas de pantalla facial o accesorios</t>
  </si>
  <si>
    <t>Protección y accesorios para la visión</t>
  </si>
  <si>
    <t>Sujetadores o estuches de anteojos</t>
  </si>
  <si>
    <t xml:space="preserve">Elementos que protegen de caidas y golpes los anteojos o lente.  </t>
  </si>
  <si>
    <t>cubiertas o cuerda para lentes,Fundas o cordones para gafas</t>
  </si>
  <si>
    <t>Anteojos de seguridad</t>
  </si>
  <si>
    <t>Generalmente hechas con lentes de plástico irrompibles para proteger el ojo de escombros. Aunque las lentes de seguridad pueden ser construidos a partir de una variedad de materiales de diversos resistencia al impacto, determinadas normas sugieren que man</t>
  </si>
  <si>
    <t>Gafas de protección,lentes de protección</t>
  </si>
  <si>
    <t>Es un elemento que se pone encima de los ojos a especie de lentes para proteger de los rayos del sol.</t>
  </si>
  <si>
    <t>anteojera  para lentes,Viseras oculares</t>
  </si>
  <si>
    <t>Gafas protectoras</t>
  </si>
  <si>
    <t>Tipo de anteojos protectores que normalmente son usados para evitar la entrada de objetos, agua o químicos en los ojos.</t>
  </si>
  <si>
    <t>antiparras,Gafas protectoras,goggles,lentes de seguridad</t>
  </si>
  <si>
    <t>Filtros de despliegue de video</t>
  </si>
  <si>
    <t>Cualquiera de los varios dispositivos eléctricos, electrónicos, acústicos, ópticos utilizados para rechazar las señales, vibraciones o radiaciones de ciertas frecuencias al mismo tiempo que deja pasar señales de vídeo desde un ordenador y proporciona info</t>
  </si>
  <si>
    <t>Filtros de visualización de vídeo,purificador de representación de vídeo</t>
  </si>
  <si>
    <t>Limpiadores de lentes</t>
  </si>
  <si>
    <t>Aplica al producto o al instrumento que sirve para limpiar gafas o lentes.</t>
  </si>
  <si>
    <t>limpiador de gafas,Limpiador de lente</t>
  </si>
  <si>
    <t>Cubiertas protectoras para gafas de seguridad</t>
  </si>
  <si>
    <t>Cuberta de protección de  gafas de ajuste hermético, a menudo teñido o con protección lateral, usado para proteger los ojos de los peligros tales como el viento, el deslumbramiento, el agua o escombros.</t>
  </si>
  <si>
    <t>Cubiertas de protección de gafas de seguridad,cubiertas de protección de lentes de seguridad</t>
  </si>
  <si>
    <t>Ligas para protectores de ojos</t>
  </si>
  <si>
    <t>Es un parche pequeño que se utiliza para cubrir un ojo. Puede ser un remiendo de tela sujeto alrededor de la cabeza por una cinta elástica o por una cuerda o bien unvendaje adhesivo. A menudo, es usado por la gente para cubrir un ojo perdido o dañado pero</t>
  </si>
  <si>
    <t>Parches para el ojo,trozo de tela adhesivo para el ojo</t>
  </si>
  <si>
    <t>Lavadores de ojos o estaciones para lavado de ojos</t>
  </si>
  <si>
    <t>Es un dispositivo de seguridad que forma parte del equipamiento de laboratorio, destinado a proteger los ojos de una persona tras un accidente en el que hayan podido penetrar materiales contaminados o sustancias extrañas.</t>
  </si>
  <si>
    <t>lugar de lavado de ojos o recipiente para lavar el ojo,Puestos de lavado de ojos o lavaojos</t>
  </si>
  <si>
    <t>Lentes protectores</t>
  </si>
  <si>
    <t xml:space="preserve">Son un tipo de anteojos protectores que normalmente son usados para evitar la entrada de objetos, agua o químicos en los ojos. Son usados en laboratorios de química y carpintería. También son usados en deportes de invierno así como en natación. Las gafas </t>
  </si>
  <si>
    <t>gafas de seguridad,Lente de protección</t>
  </si>
  <si>
    <t>Protectores auditivos</t>
  </si>
  <si>
    <t>Tapones de oídos</t>
  </si>
  <si>
    <t>Los dispositivos protectores de los oídos, tales como orejeras o tapones, pueden resultar efectivos en entornos laborales ruidosos.</t>
  </si>
  <si>
    <t>protectores auditivos,Protectores de oídos</t>
  </si>
  <si>
    <t>Tapa oídos</t>
  </si>
  <si>
    <t>Son unos auriculares con dos casquetes, hechos para protegerse de un ruido fuerte. Las orejeras se utilizan por ejemplo en las obras, en los aeropuertos, al disparar o en un sitio donde hace mucho ruido. Con las orejeras se suelen utilizar también tapones</t>
  </si>
  <si>
    <t>Orejeras de protección,orejeras de seguridad</t>
  </si>
  <si>
    <t>Partes de repuesto o accesorios para tapa oídos</t>
  </si>
  <si>
    <t>Partes de repuesto o accesorios de objetos diseñados para cubrir los oídos de una persona para la protección.</t>
  </si>
  <si>
    <t>Piezas de recambio de orejeras o accesorios,piezas de repuesto de orejeras</t>
  </si>
  <si>
    <t>Protección de la respiración</t>
  </si>
  <si>
    <t>Máscaras o accesorios</t>
  </si>
  <si>
    <t>Una cubierta protectora para la cara o la cabeza o sus accesorios</t>
  </si>
  <si>
    <t>Máscaras o accesorios,mascarilla o útiles</t>
  </si>
  <si>
    <t>Respiradores</t>
  </si>
  <si>
    <t>Máquina diseñada para mover aire hacia dentro y fuera de los pulmones, con el fin de suplir el mecanismo de la respiración de un paciente que físicamente no puede respirar o respira insuficientemente.</t>
  </si>
  <si>
    <t>cámara de respiración,Respiradores</t>
  </si>
  <si>
    <t>Máscaras de gas</t>
  </si>
  <si>
    <t>Es un dispositivo de uso individual, que se ajusta a la cabeza para proteger de vapores y gases venenosos. Consta de un cuerpo fabricado de un material flexible que se adapta a la cara, unas protecciones plásticas para los ojos y una válvula para expulsar</t>
  </si>
  <si>
    <t>careta,máscara antigas,Máscaras de gas</t>
  </si>
  <si>
    <t>Aparatos respiratorios auto contenidos que suministran aire para respirar o accesorios</t>
  </si>
  <si>
    <t>Un respirador de suministro de atmósfera o sus accesorios para el que la fuente de aire de respiración está diseñado para ser llevado por el usuario.</t>
  </si>
  <si>
    <t>Aparato respiratorio autónomo de suministro de aire de respiración o accesorios,equipo de suministro de aire o útiles</t>
  </si>
  <si>
    <t>Filtros o accesorios para máscaras o respiradores</t>
  </si>
  <si>
    <t>Filtros de un dispositivo parecido a una pantalla que se coloca sobre la boca o la nariz o ambos para protegerel el tracto respiratorio o sus accesorios</t>
  </si>
  <si>
    <t>Máscaras o filtros de respirador o accesorios,mascarilla o purificador de aire o aparatos</t>
  </si>
  <si>
    <t>Películas protectoras</t>
  </si>
  <si>
    <t>Una fina piel o membrana que sirve para proteger</t>
  </si>
  <si>
    <t>Películas de protección,películas de seguridad</t>
  </si>
  <si>
    <t>Sistema de respirador accionado purificador de aire papr o accesorios</t>
  </si>
  <si>
    <t>Se utilizan contra partículas (como el humo o vapores), gases y vapores que se encuentran en concentraciones atmosféricas de menos de un peligro inmediato para la vida y la salud o sus accesorios</t>
  </si>
  <si>
    <t>aparato ventilador de filtración de aire forzado o sus repuestos adicionales,Sistema de respirador purificador de aire forzado (PAPR) o accesorios</t>
  </si>
  <si>
    <t>Equipo y suministros antiestáticos</t>
  </si>
  <si>
    <t>Muñequeras antiestáticas</t>
  </si>
  <si>
    <t xml:space="preserve">Una correa de muñeca antiestática , pulsera ESD o pulsera de tierra es un dispositivo antiestático utilizado de forma segura a tierra de una persona que trabaja en muy sensible electrónica equipo, para evitar la acumulación de electricidad estática en su </t>
  </si>
  <si>
    <t>Correas antiestáticas para la muñeca,muñequera antiestática</t>
  </si>
  <si>
    <t>Correas de conexión a tierra para el talón</t>
  </si>
  <si>
    <t>Es un dispositivo antiestático utilizado para conectar a tierra de forma segura una persona que trabaja en el equipo electrónico muy sensible, para evitar la acumulación de electricidad estática en su cuerpo, lo cual puede resultar en la descarga electros</t>
  </si>
  <si>
    <t>Bandas taloneras,ceñidor de taloneras</t>
  </si>
  <si>
    <t>Hardware de conexión a tierra</t>
  </si>
  <si>
    <t>Productos metálicos y utensilios tales como cerraduras, herramientas, y cubiertos para conectar a tierra</t>
  </si>
  <si>
    <t>equipo físicos de computación  para conexión a tierra,Hardware para conexión a tierra</t>
  </si>
  <si>
    <t>Esterillas de piso antiestáticas</t>
  </si>
  <si>
    <t>Dispositivos antiestáticos diseñados para ayudar a eliminar la electricidad estática.</t>
  </si>
  <si>
    <t>alfombras anti estáticas para el piso,Esteras anti estáticas para el piso</t>
  </si>
  <si>
    <t>Esterillas de mesa de trabajo antiestáticas</t>
  </si>
  <si>
    <t>manteles individuales antiestéticos,Salvamanteles antiestético</t>
  </si>
  <si>
    <t>Cinturones antiestáticos</t>
  </si>
  <si>
    <t>Están equipadas con un inhibidor de la conductora de la electricidad estática que es la abrasión protegida y se incrustó en el cinturón.
Es efectivamente previene la acumulación estática de la cinta de correr.</t>
  </si>
  <si>
    <t>Cinturones antiestáticos,cinturones feos</t>
  </si>
  <si>
    <t>Kits de mantenimiento antiestáticos</t>
  </si>
  <si>
    <t>Equipos de mantenimiento que previenen o  inhiben de la acumulación de electricidad estática.</t>
  </si>
  <si>
    <t>Equipos de mantenimiento antiestéticos,herramientas de mantenimiento de mal gusto</t>
  </si>
  <si>
    <t>Correas antiestáticas para los dedos de los pies</t>
  </si>
  <si>
    <t>Consiste en una cinta con un velcro  conectada a un cable de toma de tierra que permite descargar cualquier acumulación de electricidad estática en el cuerpo de un operario de equipos sensibles</t>
  </si>
  <si>
    <t>Pulseras antiestáticas de dedo del pie,pulseras feas de dedo del pie</t>
  </si>
  <si>
    <t>Equipo de apoyo ergonómico</t>
  </si>
  <si>
    <t>Cinturones de soporte de la espalda</t>
  </si>
  <si>
    <t>Cintas de nylon tejido de malla en una forma contorneada. Perfecto para el dolor de espalda, el abdomen y las caderas</t>
  </si>
  <si>
    <t>Cintas de apoyo para la espalda,tira de apoyo para la espalda</t>
  </si>
  <si>
    <t>Soportes para codos</t>
  </si>
  <si>
    <t>Un descanso o apoyo para los codos.</t>
  </si>
  <si>
    <t>Apoyacodos,protector de codos</t>
  </si>
  <si>
    <t>Descansos de soporte para la espalda</t>
  </si>
  <si>
    <t>Un descanso o apoyo para la espalda.</t>
  </si>
  <si>
    <t>espaldar,Respaldos</t>
  </si>
  <si>
    <t>Férulas para la muñeca</t>
  </si>
  <si>
    <t>Es una prenda de vestir que se coloca alrededor de la muñeca para protegerla durante un uso fuerte o para permitir que se cure</t>
  </si>
  <si>
    <t>apoyo para muñecas,Refurzos para muñecas</t>
  </si>
  <si>
    <t>Descansos para los pies</t>
  </si>
  <si>
    <t>Es un mueble, cuyo propósito es proporcionar comodidad a una persona asentada, por ejemplo, en unasilla o sofá. Es típicamente un taburete corto, ancho, de cuatro patas con una tapa tapizada en tela, cuero o lana y acolchada. Permite que la persona sentad</t>
  </si>
  <si>
    <t>apoyaderos de los  pies,Reposapiés</t>
  </si>
  <si>
    <t>Descansos para las muñecas</t>
  </si>
  <si>
    <t>Es una prenda de vestir que se coloca alrededor de la muñeca para protegerla durante un uso fuerte o para permitir que se cure</t>
  </si>
  <si>
    <t>apoyo para muñecas,Soportes para muñecas</t>
  </si>
  <si>
    <t>Soportes para las pantorrillas</t>
  </si>
  <si>
    <t>Es una prenda de vestir que se coloca alrededor del tobillo para protegerlo o inmovilizarlo para permitir que se cure.1 Las tobilleras sirven para inmovilizar la articulación y proporcionan calor y compresión a los huesos. Son habituales en procesos de re</t>
  </si>
  <si>
    <t>Apoyos para tobillos,soporte para tobillos</t>
  </si>
  <si>
    <t>Plantillas para zapatos</t>
  </si>
  <si>
    <t xml:space="preserve">Dispositivo o de interfase, que suele proporcionar una separación entre la el pie y el zapato. </t>
  </si>
  <si>
    <t>Plantillas de zapato,suela de zapato</t>
  </si>
  <si>
    <t>Soportes para las rodillas</t>
  </si>
  <si>
    <t xml:space="preserve"> Pieza de tela o de otro material que se pone en la rodilla como defensa o adorno.</t>
  </si>
  <si>
    <t>aparatos ortopédicos de protección para  rodilla,Soportes de protección de rodilla</t>
  </si>
  <si>
    <t>Protección anti caída y equipo de rescate</t>
  </si>
  <si>
    <t>Salvavidas o equipo salvavidas</t>
  </si>
  <si>
    <t>Conjunto de hilos torcidos o entrelazados que forman un objeto cilíndrico, delgado, alargado y flexible que se usa generalmente para atar o sujetar</t>
  </si>
  <si>
    <t>Balsas salvavidas,Boyas y balizas en general,Cuerdas salvavidas o equipos para cuerdas salvavidas</t>
  </si>
  <si>
    <t>Acollador de protección contra caídas</t>
  </si>
  <si>
    <t>Una linea flexible de cuerda, cable, o correa que tiene un conector en cada extremo para conectar el arnés de cuerpo y un punto de anclaje</t>
  </si>
  <si>
    <t>Acolladores para protección contra caída,aporcador para protección contra caída</t>
  </si>
  <si>
    <t>Rebobinadores de arneses de seguridad</t>
  </si>
  <si>
    <t>El enrollador de cinturón de seguridad comprende una base en la cual está montado giratoriamente un carrete de correa portadora un dispositivo de resorte de retorno de la correa, y medios de seguridad y de bloqueo para el cinturón que responde a una fuerz</t>
  </si>
  <si>
    <t>bobinadora  de ensamblaje de seguridad,Devanadores de arneses de seguridad</t>
  </si>
  <si>
    <t>Conector de anclaje</t>
  </si>
  <si>
    <t>Correa de Cruz, eslinga de anclaje entrelazada en Nylon resistente con anillo pequeño en D y anillo grande en D para formar una argolla alrededor del anclaje. Color azul</t>
  </si>
  <si>
    <t>adaptador de anclaje,Conector de anclaje</t>
  </si>
  <si>
    <t>Acollador de auto retracción</t>
  </si>
  <si>
    <t>Un dispositivo de desaceleración, que contiene una línea de heridas tambor que se puede extraer lentamente, o retraer en el tambor bajo una ligera tensión durante el movimiento normal de los empleados, y que después de la aparición de una caída se bloquea</t>
  </si>
  <si>
    <t>Cordón con autorecogida,cuerda enrollable</t>
  </si>
  <si>
    <t>Arneses o cinturones de seguridad</t>
  </si>
  <si>
    <t>Es un arnés diseñado para sujetar a un ocupante de un vehículo si ocurre una colisión y mantenerlo en su asiento</t>
  </si>
  <si>
    <t>arnés de seguridad o sujetador,Cinturones de seguridad</t>
  </si>
  <si>
    <t>Equipo de limpieza de seguridad y materiales de descontaminación</t>
  </si>
  <si>
    <t>Ducha de descontaminación</t>
  </si>
  <si>
    <t>Son equipos de esterilización por ducha de agua sobrecalentada diseñados.</t>
  </si>
  <si>
    <t>baño desinfectado,Ducha de esterilización</t>
  </si>
  <si>
    <t>Unidades de lavado de seguridad</t>
  </si>
  <si>
    <t>Sistemas de emergencia que se utilizan para proteger a los empleados contra lesiones en caso de contacto con los productos químicos peligrosos, compuestos químicos o fuego. El uso adecuado de este equipo reduce la probabilidad de una lesión permanente o g</t>
  </si>
  <si>
    <t>unidades  de aseo de seguridad,Unidades de lavado de seguridad</t>
  </si>
  <si>
    <t>Armas o dispositivos de seguridad personal</t>
  </si>
  <si>
    <t>Aerosol de pimienta</t>
  </si>
  <si>
    <t>El aerosol de pimienta, conocido como spray de defensa, es una de las armas neutralizadoras de defensa personal. Su ingrediente activo es la capsaicina</t>
  </si>
  <si>
    <t>espray de capsicum,espray OC,gas OC,Gas pimienta,rechazador contra ataques de perro,repelente contra ataque animal,repelente contra ataque canino,repelente contra ataque de oso,repelente contra ataques,repelente de defensa personal,Repelentes contra ataques de perros,spray de defensa personal,spray pimienta</t>
  </si>
  <si>
    <t>Pistola de Electroshock</t>
  </si>
  <si>
    <t>Dispositivo eléctrico con la finalidad de aturdir o incapacitar un ser humano.</t>
  </si>
  <si>
    <t>Pistola de electrochoque, Pistola aturdidora, pistola de corriente, pistola eléctrica o taser.</t>
  </si>
  <si>
    <t>Protección contra incendios</t>
  </si>
  <si>
    <t>Prevención contra incendios</t>
  </si>
  <si>
    <t>Detectores de humo</t>
  </si>
  <si>
    <t>Es un aparato de seguridad que detecta la presencia de humo en el aire y emite una señal acústica avisando del peligro de incendio.</t>
  </si>
  <si>
    <t>Detectores de humo,sensor de humo</t>
  </si>
  <si>
    <t>Detectores de calor</t>
  </si>
  <si>
    <t>Es un dispositivo la alarma de incendio diseñado para responder cuando la energía termal convección de un fuego aumenta la temperatura de un elemento sensible al calor.</t>
  </si>
  <si>
    <t>Detectores de calor,sensor de calor</t>
  </si>
  <si>
    <t>Recubrimientos o plastilinas o sellantes resistentes al calor</t>
  </si>
  <si>
    <t>Son recubrimientos resistentes al agua, ignífugo intumescente e incendios que puedan soportar temperaturas extremas (superiores a 2000 ° Fahrenheit) durante un tiempo prolongado (más de dos horas).</t>
  </si>
  <si>
    <t>Coberturas,masillas y productos de sellado resistentes al fuego,protección,relleno y productos de sellado resistente al fuego</t>
  </si>
  <si>
    <t>Detectores de llama</t>
  </si>
  <si>
    <t>Conjunto de sensores que son capaces de detectar las magnitudes físcas de la llama y emiter un sonido para alertar.</t>
  </si>
  <si>
    <t>Detectores de llama,sensor de llama</t>
  </si>
  <si>
    <t>Sistemas de alarma contra incendios</t>
  </si>
  <si>
    <t xml:space="preserve">Es un conjunto de elementos que están diseñados para detectar la presencia no deseada de fuego mediante la supervisión de los cambios ambientales asociados con la combustión. </t>
  </si>
  <si>
    <t>Equipo contra incendios</t>
  </si>
  <si>
    <t xml:space="preserve">Es un artefacto que sirve para apagar fuegos. Consiste en un recipiente metálico (bombona o cilindro de acero) que contiene un agente extintor de incendios a presión, de modo que al abrir una válvula el agente sale por una boquilla (a veces situada en el </t>
  </si>
  <si>
    <t>apaga fuego,extindor de fuego,extinguidor,Extintores,matafuego,rociadores</t>
  </si>
  <si>
    <t>Sistemas de rociado para incendio</t>
  </si>
  <si>
    <t>Son uno de los sistemas de extinción de incendios. Generalmente forman parte de un sistema contra incendio basado en una reserva de agua para el suministro del sistema y una red de tuberías de la cual son elementos terminales.</t>
  </si>
  <si>
    <t>método de rociado autómatico contra incendios,regaderos automáticos,rociadores automáticos,Sistemas de rociado automático contra incendios</t>
  </si>
  <si>
    <t>Mangueras o boquillas para incendios</t>
  </si>
  <si>
    <t xml:space="preserve">Es una manguera de alta presión utilizada para transportar agua u otro retardante de fuego (como espuma) a un fuego para extinguirlo. </t>
  </si>
  <si>
    <t>Mangueras o boquillas contra incendios,mangueras para incendios o fisura contra incendios</t>
  </si>
  <si>
    <t>Cobijas para incendios</t>
  </si>
  <si>
    <t>Es un dispositivo de seguridad diseñado para extinguir incendios incipientes o pequeños. Consiste en una lámina de material ignífugo que se coloca sobre el fuego con el fin de sofocarlo, al impedir la llegada de oxígeno.[</t>
  </si>
  <si>
    <t>cobertor contra incendios,manta antiincendios,manta ignífuga,Mantas contra incendios</t>
  </si>
  <si>
    <t>Herramientas manuales de supresión de incendios</t>
  </si>
  <si>
    <t>Son elementos manuales utilizados con la finalidad de supresión de los medios combustibles para que el incendio no tome más fuerza.</t>
  </si>
  <si>
    <t>Herramientas de mano para extinción de incendios,implementos de mano para extinción de incendios</t>
  </si>
  <si>
    <t>Espuma de supresión de incendios o compuestos similares</t>
  </si>
  <si>
    <t>Es una espuma utilizada para la extinción de incendios. Su papel es el de enfriar el fuego y para la capa de combustible, evitando su contacto con el oxígeno, lo que resulta en la supresión de la combustión</t>
  </si>
  <si>
    <t>Espuma o compuestos similares para extinción de incendios,espumarajo o polvos quimicos mixtos para extinción de incendios</t>
  </si>
  <si>
    <t>Aparatos respiratorios para incendios</t>
  </si>
  <si>
    <t>Aparato diseñado para equipos de rescate, bomberos y otros trabajadores que trabajen en atmósferas pobres en oxígeno.</t>
  </si>
  <si>
    <t>Aparato para respiración en incendios,autocontenido,equipo de respiración autónoma,era,instrumentos para respiración en incendios</t>
  </si>
  <si>
    <t>Sistema de supresión de incendios</t>
  </si>
  <si>
    <t>Son de uso común en equipos de energía pesada. Sistemas de supresión utilizan una combinación de productos químicos secos y / o agentes de mojado para suprimir incendios de equipos. Sistemas de extinción se han convertido en una necesidad para varias indu</t>
  </si>
  <si>
    <t>Sistema de apagado de incendios,sistemas de extinción de incendios,sistemas de supresión</t>
  </si>
  <si>
    <t>Equipos de escape de incendios</t>
  </si>
  <si>
    <t>Se le conoce a todos los equipos necesarios utilizados para poder salir ileso de un incendio.</t>
  </si>
  <si>
    <t>Equipo de escala de emergencia,mecanismo de escala de emergencia</t>
  </si>
  <si>
    <t>Cabezales de rociadores de incendios</t>
  </si>
  <si>
    <t>Son uno de los sistemas de extinción de incendios. Generalmente forman parte de un sistema contra incendio basado en una reserva de agua para el suministro del sistema y una red de tuberías de la cual son elementos terminales. Por lo general se activan al</t>
  </si>
  <si>
    <t>Cabezales de hidrantes,cabezales de toma de agua,regadores automáticos,rocaidores automáticos,vávula de toma de agua</t>
  </si>
  <si>
    <t>Equipos de limpieza y suministros</t>
  </si>
  <si>
    <t>Tratamiento, suministros y eliminación de agua y aguas residuales</t>
  </si>
  <si>
    <t>Equipo para el tratamiento y suministro de agua</t>
  </si>
  <si>
    <t>Equipo de carbón activado</t>
  </si>
  <si>
    <t>Filtros utizados para la purificación de agua, para plantas de tratamiento,y llenadoras de garrafones</t>
  </si>
  <si>
    <t>Equipo de carbono activado,material de carbono activado</t>
  </si>
  <si>
    <t>Equipo de remoción de amoniaco</t>
  </si>
  <si>
    <t>Maquinaría utilizada para la erradicación o limpieza del compuesto químico que consiste en un átomo de nitrógeno y tres átomos de hidrógeno.  Utilizado entre otras cosas para abono, textles, plásticos, explosivos, pulpa, papel, productos de limpieza.</t>
  </si>
  <si>
    <t>artefacto de eliminación de amoníaco,azano,Equipo de eliminación de amoníaco,espíritu de Hartshorn,gas de amonio</t>
  </si>
  <si>
    <t>Equipo de filtración de carbón</t>
  </si>
  <si>
    <t>Conjunto de elementos que utilizan el método de filtrado con un trozo de carbón activado para eliminar los contaminantes y las impurezas, el uso de la adsorción química.</t>
  </si>
  <si>
    <t>aparato de filtrado de carbono,carbon activado,Equipo de filtrado de carbono</t>
  </si>
  <si>
    <t>Equipo de remoción de bacterias</t>
  </si>
  <si>
    <t xml:space="preserve">Conjunto de elementos utilizados para remover  los microorganismos unicelulares que presentan un tamaño de unos pocos micrómetros (entre 0,5 y 5 µm, por lo general) y diversas formas incluyendo esferas (cocos), barras (bacilos) y hélices (espirilos). Las </t>
  </si>
  <si>
    <t>artefacto de eliminación de bacterias,Equipo de eliminación de bacterias</t>
  </si>
  <si>
    <t>Equipo de manejo de cloro</t>
  </si>
  <si>
    <t>Elementos utilizados para el manejo del elemento químico de número atómico 17 situado en el grupo de los halógenos y el cual es utilizado para purificar agua y como antisepticos entre otras aplicaciones.</t>
  </si>
  <si>
    <t>aparato para  manejo de materiales de cloro,Equipo para manipulación de cloro</t>
  </si>
  <si>
    <t>Equipo de control de corrosión</t>
  </si>
  <si>
    <t>Elementos uitlizados para monitorear la  reacción química (oxidorreducción) en la que intervienen tres factores: la pieza manufacturada, el ambiente y el agua, o por medio de una reacción electroquímica.</t>
  </si>
  <si>
    <t>artefacto para control de deterioro,Equipo para control de corrosión</t>
  </si>
  <si>
    <t>Cámaras de sílice</t>
  </si>
  <si>
    <t>Son tanques largos y estrechos que están diseñados para reducir la velocidad del flujo, de modo que los sólidos como arena, granos de café, cáscaras de huevo y se asentarán fuera del agua. Su eliminación es especialmente importante en las ciudades con sis</t>
  </si>
  <si>
    <t>Cámaras preliminares de sedimentación,tratamientos preliminares de sedimentación</t>
  </si>
  <si>
    <t>Equipos de desalinización</t>
  </si>
  <si>
    <t>Elementos utilizados para realizar el  proceso mediante el cual se elimina la sal del agua de mar o salobre.</t>
  </si>
  <si>
    <t>aparato de desalación,Equipo de desalinización</t>
  </si>
  <si>
    <t>Equipos de fluorización</t>
  </si>
  <si>
    <t>Elementos utilizados para el suministro de fluoruro.</t>
  </si>
  <si>
    <t>aparato de fluoridación,Equipo de fluoración</t>
  </si>
  <si>
    <t>Equipos de remoción de hierro</t>
  </si>
  <si>
    <t xml:space="preserve">Maquinaría utilizada para remover un metal maleable, de color gris plateado y que presenta propiedadaes magnéticas; es ferromagnético a temperatura ambiente y presión atmosférica. </t>
  </si>
  <si>
    <t>artefacto de eliminación de hierro,Equipo de eliminación de hierro,fierro</t>
  </si>
  <si>
    <t>Equipos de intercambio de hierro</t>
  </si>
  <si>
    <t>Maquinarías utilizadas en una amplia variedad de usos, incluyendo el ablandamiento, desionización, reciclaje de agua y eliminación de metales pesados ??de las aguas residuales y la recuperación</t>
  </si>
  <si>
    <t>aparato de intercambio de iones,Equipo de intercambio de iones</t>
  </si>
  <si>
    <t>Mezcladores o agitadores</t>
  </si>
  <si>
    <t>Son equipos utilizados para mezclar y agitar fluidos.</t>
  </si>
  <si>
    <t>mezcladores   y alborotador,Mezcladores y agitadores</t>
  </si>
  <si>
    <t>Generadores de oxígeno</t>
  </si>
  <si>
    <t>Equipo utilizado parar separar el oxígeno de otros compuestos del aire, mediante las columnas de zeolitas.</t>
  </si>
  <si>
    <t>alternador de oxígeno,Generadores de oxígeno</t>
  </si>
  <si>
    <t>Equipos de purificación de agua</t>
  </si>
  <si>
    <t>Elementos utilizados para quitar los elementos malos o extraños del agua.</t>
  </si>
  <si>
    <t>artefacto de filtración de agua,Equipo de depuración de agua,equipo de purificación de agua,purificadores de agua</t>
  </si>
  <si>
    <t>Medidores de turbiedad</t>
  </si>
  <si>
    <t>Un instrumento para medir la pérdida en la intensidad de un haz de luz a través de una solución que contiene partículas en suspensión.</t>
  </si>
  <si>
    <t>nefelómetro,Turbidímetros</t>
  </si>
  <si>
    <t>Equipos de desinfección ultravioleta</t>
  </si>
  <si>
    <t>Elementos utilizados parar exponer agua contaminada a la radiación de la luz ultravioleta.  El tratamiento es penetrando las paredes de las celulas de un organismo y altera el material genético de la misma, haciendo imposible la reproducción.</t>
  </si>
  <si>
    <t>aparato de desinfectación por rayos ultravioleta,Desinfección UV,Equipo de desinfección por rayos ultravioleta</t>
  </si>
  <si>
    <t>Acondicionadores de agua</t>
  </si>
  <si>
    <t>Equipos utilizados para modificar las propiedades químicas del agua al proposito requerido.</t>
  </si>
  <si>
    <t>Acondicionadores de agua,mejoramiento del agua</t>
  </si>
  <si>
    <t>Accesorios para suavizar el agua</t>
  </si>
  <si>
    <t>Los ablandadores de agua son específicos intercambiadores de iones que son diseñados para eliminar iones, los cuales están cargados positivamente. Los ablandadores mayormente eliminan los iones de calcio (Ca2+) y magnesio (Mg2+). Los mecanismos de ablanda</t>
  </si>
  <si>
    <t>Accesorios de ablandamiento de agua,implemento de ablandadura de agua</t>
  </si>
  <si>
    <t>Equipos de ultra filtrado</t>
  </si>
  <si>
    <t xml:space="preserve">Son elementos utilizados parar un tipo de filtración por membranas[1] en la cual la presión hidrostática fuerza un líquido contra una membrana semipermeable. Los sólidos suspendidos y los solutos de alto peso molecular son retenidos, mientras que el agua </t>
  </si>
  <si>
    <t>aparato de ultrafiltración,Equipo de ultrafiltración,UF</t>
  </si>
  <si>
    <t>Sistemas empacados de tratamiento de agua</t>
  </si>
  <si>
    <t>Es un tipo de tratamiento de las aguas en su empaque a ser consumido.</t>
  </si>
  <si>
    <t>método de tratamiento de agua purificada,Sistemas de tratamiento de agua envasada</t>
  </si>
  <si>
    <t>Tanques de recolección</t>
  </si>
  <si>
    <t>Recintos aptos para almacenar aguas en condiciones apropiadas.</t>
  </si>
  <si>
    <t>tanques de asimilación de agua,Tanques de captación de agua</t>
  </si>
  <si>
    <t>Equipos de compostaje de barro o algas</t>
  </si>
  <si>
    <t>Elementos utilizados para la obtenciñón de humus obtenido artificialmente por descomposición bioquímica en caliente de residuos orgánicos en cieno y aguas residuales.</t>
  </si>
  <si>
    <t>equipo de abono orgánico de barro y aguas residuales,Equipo de compostaje de cieno y aguas residuales</t>
  </si>
  <si>
    <t>Equipo de desagüe</t>
  </si>
  <si>
    <t>Elementos mecánicos utilizados para la la eliminación de agua a partir de material sólido o del suelo por la clasificación en húmedo, centrifugación, filtración, o procesos de separación sólido-líquido similares, tales como la eliminación de líquido resid</t>
  </si>
  <si>
    <t>aparato de pérdida de agua,Equipo de deshidratación</t>
  </si>
  <si>
    <t>Máquinas de peletización de lodo</t>
  </si>
  <si>
    <t>Maquinaría que a través de vibración o movimientos de rotación produce elementos granulados del espesor requerido.</t>
  </si>
  <si>
    <t>Granuladores de cieno,preparador de barro</t>
  </si>
  <si>
    <t>Trituradores de lodo</t>
  </si>
  <si>
    <t>Equipos mecánicos utilizados para mejorar la reducción de los sólidos antes de las bombas de succión.</t>
  </si>
  <si>
    <t>trituradores de barro,Trituradores de cieno</t>
  </si>
  <si>
    <t>Secadores para tratamiento de agua</t>
  </si>
  <si>
    <t>Equipos mecánicos utilizados para eliminar el porcentaje de humedad en los sedimentos producidos posterior al tratamiento de las aguas residuales.</t>
  </si>
  <si>
    <t>absorvente para el tratamiento de agua,Secadores para el tratamiento de agua</t>
  </si>
  <si>
    <t>Incineradores</t>
  </si>
  <si>
    <t>Son hornos mediante oxidación química en exceso de oxígeno, que realizan la combustión completa de la materia orgánica hasta su conversión en cenizas, usada en el tratamiento de basuras: residuos sólidos urbanos, industriales peligrosos y hospitalarios, e</t>
  </si>
  <si>
    <t>crematorio,horno cremadero,Incineradores</t>
  </si>
  <si>
    <t>Equipo de control de olores</t>
  </si>
  <si>
    <t>Elementos utilizados para realizar la eliminación de olores ofensivos que pueden ser resultado del tratamiento de aguas residuales.</t>
  </si>
  <si>
    <t>aparato para control de olores,Equipo para control de olores</t>
  </si>
  <si>
    <t>Tanques sépticos</t>
  </si>
  <si>
    <t>Es aquella fosa que recibe y trata las aguas servidas que provienen de una vivienda o edificación. En esta fosa la parte sólida de las aguas servidas es separada por un proceso de sedimentación, y a través del denominado “proceso séptico” se estabiliza la</t>
  </si>
  <si>
    <t>fosa séptica,letrina,Tanques sépticos</t>
  </si>
  <si>
    <t>Tanques de asentamiento</t>
  </si>
  <si>
    <t>Es un recinto cerrado que utiliza el  método mecánico de separación de mezclas heterogéneas, estas pueden estar formadas por un líquido y un sólido, o por dos líquidos.</t>
  </si>
  <si>
    <t>Tanques de decantación,tanques de trasvase</t>
  </si>
  <si>
    <t>Estaciones de elevación</t>
  </si>
  <si>
    <t>Son instalaciones diseñadas para mover las aguas residuales de menor a mayor altitud, sobre todo cuando la elevación de la fuente no es suficiente para el flujo por gravedad y / o cuando el uso del transporte por gravedad dará lugar a profundidades de exc</t>
  </si>
  <si>
    <t>base de  montacargas,Estaciones elevadoras</t>
  </si>
  <si>
    <t>Distribuidores de aguas residuales</t>
  </si>
  <si>
    <t>Mecanismo utilizado para llevar las aguas residuales de un punto a otro.</t>
  </si>
  <si>
    <t>Distribuidores de aguas residuales,suplidor de agua residuales</t>
  </si>
  <si>
    <t>Equipo de disposición de lodo</t>
  </si>
  <si>
    <t>Mecanismos utilizados para la disposición final de los sólidos resultantes del tratamiento de aguas residuales pueden contener niveles concentrados de contaminantes que inicialmente figuraban en el agua residual.</t>
  </si>
  <si>
    <t>Equipo de eliminación de lodos,material de eliminación de lodo</t>
  </si>
  <si>
    <t>Recolectores de lodo</t>
  </si>
  <si>
    <t xml:space="preserve">Recintos utilizados para el almacenamiento de los sólidos resultantes del tratamiento de aguas residuales pueden contener niveles concentrados de contaminantes que inicialmente figuraban en el agua residual. </t>
  </si>
  <si>
    <t>alcantarilla de lodos,Colectores de lodos</t>
  </si>
  <si>
    <t>Equipo acondicionador de lodo</t>
  </si>
  <si>
    <t>Elementos utiliados para realizar el proceso mediante el cual los sólidos de lodos se tratan con productos químicos o varios otros medios para preparar los lodos de procedimientos de deshidratación, en otras palabras, para mejorar las características de d</t>
  </si>
  <si>
    <t>aparato de acondicionamiento de barro,Equipo de acondicionamiento de cieno</t>
  </si>
  <si>
    <t>Tanques digestores de lodo o aguas residuales</t>
  </si>
  <si>
    <t>Elementos utilizados con el propósito de los cuales es reducir la cantidad de materia orgánica y el número de microorganismos que causan enfermedades presentes en los sólidos. Las opciones de tratamiento más comunes son la digestión anaerobia, la digestió</t>
  </si>
  <si>
    <t>Digestores de fango o aguas residuales,tratamiento de fango o de aguas residuales</t>
  </si>
  <si>
    <t>Equipo de remoción de lodo o aguas residuales</t>
  </si>
  <si>
    <t>Elementos mecánicos utilizados con la finalidad de realizar el proceso de descarte de las aguas residuales o de los lodos</t>
  </si>
  <si>
    <t>aparato de eliminación de barro o de aguas residuales,Equipo de eliminación de cieno o aguas residuales</t>
  </si>
  <si>
    <t>Consumibles para el tratamiento de agua</t>
  </si>
  <si>
    <t>Alguicidas</t>
  </si>
  <si>
    <t>Es un biocida utilizado para matar y prevenir el crecimiento de algas.</t>
  </si>
  <si>
    <t>Algacidas,algicida,alguicida,tratamiento de piscina</t>
  </si>
  <si>
    <t>Anti incrustante</t>
  </si>
  <si>
    <t>Compuesto químico que tiene la propiedad de evitar que las sales del agua se depositen (precipiten) en conducciones, depósitos, o cualquier superficie. Normalmente estas sales son carbonatos, silicatos y sulfatos de calcio. Las aguas con alta concentració</t>
  </si>
  <si>
    <t>Anti-incrustantes,compuesto químico</t>
  </si>
  <si>
    <t>Limpiadores anti calcáreos</t>
  </si>
  <si>
    <t>Sustancias que evitan o eliminan el depósito de sales que se forma en las paredes de las calderas de vapor, tuberías, embarcaciones, piscinas</t>
  </si>
  <si>
    <t>ácido clorhídrico,Desincrustantes</t>
  </si>
  <si>
    <t>Químicos de alimentación de calderas</t>
  </si>
  <si>
    <t>Conjunto de compuestos químicos (aunque en ocasiones sea uno solo) destinado a cumplir una función dentro de los alimentadores de la caldera.</t>
  </si>
  <si>
    <t>Productos químicos alimentadores de caldera,productos químicos alimentadores de recalentador</t>
  </si>
  <si>
    <t>Químicos de remoción bacteriana</t>
  </si>
  <si>
    <t>Conjunto de compuestos químicos (aunque en ocasiones sea uno solo) destinado a la erradicación de los  microorganismos unicelulares que presentan un tamaño de unos pocos micrómetros (entre 0,5 y 5 µm, por lo general) y diversas formas incluyendo esferas (</t>
  </si>
  <si>
    <t>Productos químicos para eliminación de bacterias,productos químicos para eliminación de gérmenes</t>
  </si>
  <si>
    <t>Químicos de control de corrosión</t>
  </si>
  <si>
    <t>Conjunto de compuestos químicos (aunque en ocasiones sea uno solo) destinado a monitorear la  reacción química (oxidorreducción) en la que intervienen tres factores: la pieza manufacturada, el ambiente y el agua, o por medio de una reacción electroquímica</t>
  </si>
  <si>
    <t>Productos químicos para control de la corrosión,productos químicos para el control del deterioro</t>
  </si>
  <si>
    <t>Químicos de control de olor</t>
  </si>
  <si>
    <t>Conjunto de compuestos químicos (aunque en ocasiones sea uno solo) destinado a eliminar y monitorear la emisión de olores.</t>
  </si>
  <si>
    <t>aparatos químicos para el control de olores,Productos químicos para el control de olores</t>
  </si>
  <si>
    <t>Floculantes</t>
  </si>
  <si>
    <t xml:space="preserve"> sustancia química que aglutina sólidos en suspensión, provocando su precipitación. Por ejemplo el alumbre, que es un grupo de compuestos químicos, formado por dos sales combinadas en proporciones definidas una de las sales es el sulfato de aluminio o el </t>
  </si>
  <si>
    <t>Floculantes,floculento,masoso</t>
  </si>
  <si>
    <t>Microbicidas</t>
  </si>
  <si>
    <t>Biocida que se utiliza como un fungicida dentro del proceso del tratamiento de aguas residuales.</t>
  </si>
  <si>
    <t>exterminador de microbios,Microbicidas</t>
  </si>
  <si>
    <t>Compuestos para suavizar el agua</t>
  </si>
  <si>
    <t>Elementos utilizados parar tratar el agua para evitar, minimizar o reducir, los contenidos de sales milnerales y sus incrustaciones en las tuberías y depósitos de agua potable.</t>
  </si>
  <si>
    <t>Compuestos para ablandamiento de agua,mixtura para ablandamiento de agua</t>
  </si>
  <si>
    <t>Demulsificantes</t>
  </si>
  <si>
    <t>Demulsionantes,interruptores de emulsión,tratamientos de aguas residuales</t>
  </si>
  <si>
    <t>Polielectrolitos</t>
  </si>
  <si>
    <t>Son polímeros cuyas unidades de repetición soportan un grupo electrolito. Policationes y polianiones son polielectrolitos. Estos grupos se disocian en disoluciones acuosas (agua), por lo que quedan como polímeros cargados.</t>
  </si>
  <si>
    <t>Soluciones de neutralización</t>
  </si>
  <si>
    <t>Mezcla en concentraciones relativamente elevadas de un ácido débil y su base conjugada, es decir, sales hidrolíticamente activas.</t>
  </si>
  <si>
    <t>buffer,mezcla de material retardadora,solución amortiguadora,solución reguladora,Soluciones retardadoras,tampón</t>
  </si>
  <si>
    <t>Equipo industrial de lavandería y lavado en seco</t>
  </si>
  <si>
    <t>Equipo de lavado y secado</t>
  </si>
  <si>
    <t>Máquinas lavadoras o secadoras combinadas tipo lavandería</t>
  </si>
  <si>
    <t>Combinación de equipos electronico utilizado para lavar y secar ropa.</t>
  </si>
  <si>
    <t>Lavadoras o secadoras para lavandería combinadas</t>
  </si>
  <si>
    <t>Máquinas lavadoras tipo lavandería</t>
  </si>
  <si>
    <t>Equipo electronico usado generalmente para lavar ropa a nivel industrial (lavandería)</t>
  </si>
  <si>
    <t>Lavadoras tipo lavandería,lavandería automática,lavarropa</t>
  </si>
  <si>
    <t>Secadoras de ropa</t>
  </si>
  <si>
    <t>Es un aparato electrodoméstico que se utiliza para secar ropa después de su lavado. Su funcionamiento básico consiste en la introducción forzada de aire caliente en el interior de un tambor giratorio de capacidad variable, dentro del cual va dando vueltas</t>
  </si>
  <si>
    <t>sacarropa,secadora,Secadoras de ropa,secarropas</t>
  </si>
  <si>
    <t>Puestos para equipos de lavandería</t>
  </si>
  <si>
    <t>Apoyo de todos los equipos necesarios para una tintorería.</t>
  </si>
  <si>
    <t>apoyo para equipos de tintorería,Soportes para equipos de tintorería</t>
  </si>
  <si>
    <t>Equipo de planchado</t>
  </si>
  <si>
    <t>Máquinas para planchar o prensas</t>
  </si>
  <si>
    <t>Equipo utilizado dentro de una lavandería para estirar la ropa o una pieza textil</t>
  </si>
  <si>
    <t>Máquinas o prensas para planchado,prensas para planchar al vapor</t>
  </si>
  <si>
    <t>Máquinas para doblar</t>
  </si>
  <si>
    <t xml:space="preserve">Es una máquina que se utiliza principalmente para el plegado de piezas de textil. </t>
  </si>
  <si>
    <t>máquinas de doblado,Máquinas de plegado</t>
  </si>
  <si>
    <t>Máquinas de vapor para planchar</t>
  </si>
  <si>
    <t>Equipos utilizados normalmente en lavanderías industriales para estirar las piezas textiles a través de vapor</t>
  </si>
  <si>
    <t>máquinas de aplastamiento al vapor,Máquinas de presión al vapor</t>
  </si>
  <si>
    <t>Equipo de limpieza en seco</t>
  </si>
  <si>
    <t>Máquinas de lavado en seco</t>
  </si>
  <si>
    <t>Equipos utilizandos para limpieza de prendas de vestir y textiles utilizando un disolvente químico que no sea agua. El disolvente utilizado es típicamente tetracloroetileno (percloroetileno), que la industria llama "perc" o "PERC". Se utiliza para limpiar</t>
  </si>
  <si>
    <t>dry cleaning,lavado en seco,máquina de limpieza en enjuagado,Máquinas de limpieza en seco</t>
  </si>
  <si>
    <t>Equipo de aseo</t>
  </si>
  <si>
    <t>Carritos y accesorios para limpieza</t>
  </si>
  <si>
    <t>Carritos de portero</t>
  </si>
  <si>
    <t>Es un carro en el que los profesionales de la limpieza transportan los diferentes utensilios necesarios para realizar su trabajo en un edificio o vía pública.</t>
  </si>
  <si>
    <t>Carros para limpieza,máquina para limpieza</t>
  </si>
  <si>
    <t>Accesorios de carrito de portero</t>
  </si>
  <si>
    <t>Elementos adicionales que se le pueden incluir a los carros en el que los profesionales de la limpieza transportan los diferentes utensilios necesarios para realizar su trabajo en un edificio o vía pública.</t>
  </si>
  <si>
    <t>Accesorios para carros de limpieza,implementos para carros de limpieza</t>
  </si>
  <si>
    <t>Máquinas y accesorios para pisos</t>
  </si>
  <si>
    <t>Aspiradoras</t>
  </si>
  <si>
    <t>Dispositivo que utiliza una bomba de aire para aspirar el polvo y otras partículas pequeñas de suciedad, generalmente del suelo. La mayoría de hogares con suelo enlosado tienen un modelo doméstico para la limpieza. El polvo se recoge mediante el sistema d</t>
  </si>
  <si>
    <t>abanico,Aspiradores,extractor de aire o extractor</t>
  </si>
  <si>
    <t>Brilladoras de pisos</t>
  </si>
  <si>
    <t>Dispositivo que se utiliza para abrillantar o pulir los diferentes tipos de pisos.</t>
  </si>
  <si>
    <t>escobilla de suelo,màquina pulidora,Pulidores de suelo</t>
  </si>
  <si>
    <t>Aspiradoras de combinación secas o húmedas</t>
  </si>
  <si>
    <t>Dispositivos con  una forma especializada de los modelos de cilindro / tambor que se pueden utilizar para limpiar derrames de humedad o líquido. Generalmente están diseñados para alojar tanto ensuciamiento húmeda y seca, y algunas también disponen de un i</t>
  </si>
  <si>
    <t>Aspiradores combinados para húmedos o en seco,aspiradores mezclados en frío o en seco</t>
  </si>
  <si>
    <t>Depuradores para pisos</t>
  </si>
  <si>
    <t>son un tipo de máquina de limpieza de suelos que se utilizan para fregar un suelo limpio de escombros luz, polvo, aceite, grasa o marcas de piso. Estas máquinas tienen rotativas (disco) o cilíndrica cabeza de lavado y un sistema automatizado de dispensaci</t>
  </si>
  <si>
    <t>fregadora de piso,lavadoras de piso,Limpiadores de suelo,producto de limpieza para el piso</t>
  </si>
  <si>
    <t>Barredoras de alfombras</t>
  </si>
  <si>
    <t>Es un dispositivo mecánico para la limpieza de alfombras.</t>
  </si>
  <si>
    <t>aspiradoras de alfombras,Barredoras de alfombras</t>
  </si>
  <si>
    <t>Suministros o accesorios de aspiradoras</t>
  </si>
  <si>
    <t>Elementos o aditamentos que se le pueden adquirir a las aspiradoras.</t>
  </si>
  <si>
    <t>Accesorios o suministros de limpiador de succión,aparatos o abastecimiento de limpiador de aspiración</t>
  </si>
  <si>
    <t>Almohadillas de máquinas de piso</t>
  </si>
  <si>
    <t>Elementos, normalmente en forma de disco utilizados con las maquinas pulidoras de piso para su funcionamiento.</t>
  </si>
  <si>
    <t>Almohadillas de suelo de máquina,cojines de suelo de máquina</t>
  </si>
  <si>
    <t>Equipo de limpieza de alfombras</t>
  </si>
  <si>
    <t>Conjunto de elementos que tienen como principal funcion la de limpieza de alfombras.</t>
  </si>
  <si>
    <t>Equipo de limpiar alfombras,útiles de limpiar alfombras</t>
  </si>
  <si>
    <t>Máquina para lavar pisos</t>
  </si>
  <si>
    <t>Son un tipo de máquina de limpieza de suelos que se utilizan para fregar un suelo limpio de escombros luz, polvo, aceite, grasa o marcas de piso. Estas máquinas tienen rotativas (disco) o cilíndrica cabeza de lavado y un sistema automatizado de dispensaci</t>
  </si>
  <si>
    <t>Máquina para lavar suelos,máquinas para limpiar pisos</t>
  </si>
  <si>
    <t>Raspadores de pisos</t>
  </si>
  <si>
    <t>Herramienta utilizada para frotar ligeramente el suelo quitándole alguna parte superficial</t>
  </si>
  <si>
    <t>espátula para rascar pisos,Raspadoras de suelos</t>
  </si>
  <si>
    <t>Barredoras para pisos</t>
  </si>
  <si>
    <t xml:space="preserve">Son un tipo de máquina de limpieza de suelos que se utilizan para barrer un suelo que contiene cualquier tipo de escombros luz, polvo, aceite, grasa o marcas de piso. </t>
  </si>
  <si>
    <t>barredora de calles,Barredora de suelos</t>
  </si>
  <si>
    <t>Accesorios para brilladoras de pisos</t>
  </si>
  <si>
    <t>Elementos utilizados para alisar o dar tersura y lustre al piso.</t>
  </si>
  <si>
    <t>Accesorios de pulido de suelos,aparato de pulido de pisos</t>
  </si>
  <si>
    <t>Envases y accesorios para residuos</t>
  </si>
  <si>
    <t>Es una bolsa de plástico destinada a introducir en ella los residuos generados por la actividad humana cotidiana.</t>
  </si>
  <si>
    <t>Bolsas de basura,cartuchos de basura,funda,funda de basura</t>
  </si>
  <si>
    <t>Contenedores de desperdicios o revestimientos rígidos</t>
  </si>
  <si>
    <t>Es un recipiente usado para almacenar basuras que puede estar hecho de metal o plástico.</t>
  </si>
  <si>
    <t>basurero,bote,contenedor de basura,cubo de basura,envases para basura o  cartuchos elástico,Envases para residuos o forros rígidos,zafacón</t>
  </si>
  <si>
    <t>Urnas de incineración o accesorios</t>
  </si>
  <si>
    <t>Es un recipiente destinado a recoger la ceniza de los cigarrillos así como a extinguir y recoger las colillas.</t>
  </si>
  <si>
    <t>cenicero,recipiente de fumar o implementos,Urnas de fumar o accesorios</t>
  </si>
  <si>
    <t>Tapas de contenedores de basura</t>
  </si>
  <si>
    <t>Pieza que cierra por la parte superior un recipiente donde se deposita los desechos.</t>
  </si>
  <si>
    <t>cubridor de recipientes de desechos,Tapas de recipientes de desechos</t>
  </si>
  <si>
    <t>Bolsas de arena para urnas de incineración</t>
  </si>
  <si>
    <t>Arena utilizada en los ceniceros para mitigar el olor y apagar las colillas.</t>
  </si>
  <si>
    <t>sacos de arena para recipientes,Sacos de arena para urnas</t>
  </si>
  <si>
    <t>Ceniceros</t>
  </si>
  <si>
    <t>ceniceros</t>
  </si>
  <si>
    <t>Bolsas para mareo</t>
  </si>
  <si>
    <t>Es una pequeña bolsa suministrada normalmente a los pasajeros a bordo de aviones y barcos para recoger y contener el vómito en caso de mareo.</t>
  </si>
  <si>
    <t>bolsa de mareo,bolsa para vomitar,Bolsas para el mareo,cartuchos para  el desmayo,funda,funda de mareo,funda enfermo,funda para vomitar</t>
  </si>
  <si>
    <t>Bolsas higiénicas</t>
  </si>
  <si>
    <t>Es una pequeña bolsa suministrada para eliminar artículos sanitarios de una manera más discreta.</t>
  </si>
  <si>
    <t>Bolsas higiénicas,catuchos para sanitarios</t>
  </si>
  <si>
    <t>Equipo de limpieza</t>
  </si>
  <si>
    <t>Plumeros para limpiar el polvo</t>
  </si>
  <si>
    <t>Es una herramienta utilizada para la limpieza y el aseo doméstico. Generalmente consiste en un tomador y un extremo al que se le han adherido plumas naturales o artificiales, que forman la superficie para limpiar. Es particularmente útil para quitar el po</t>
  </si>
  <si>
    <t>escobilla,limpión,Plumeros,plumier,sacudidor</t>
  </si>
  <si>
    <t>Removedores de pelusa</t>
  </si>
  <si>
    <t xml:space="preserve">Es un rollo de papel adhesivo de un solo lado en un cartón o barril de plástico que está montado sobre un eje central, con un mango unido. El dispositivo facilita la eliminación de pelusa o de otras fibras pequeñas de la mayoría de materiales, tales como </t>
  </si>
  <si>
    <t>Quitaborras,removedor de pelusa,rodillo de pelusa</t>
  </si>
  <si>
    <t>Esponjas o esponjillas</t>
  </si>
  <si>
    <t>Es un elemento de perfil plástico extrudado de P.V.C. y banda de goma (caucho natural) vulcanizada, muy blanda, indeformable y no quebradiza, unida a un palo de madera o a un tubo de metal, que se utiliza para esparcir y secar el agua de los suelos, y que</t>
  </si>
  <si>
    <t>alivio,Escobas de goma,escobilla de goma,escurridor,haragñan,jalador,lampazo,secador,secador de pisos,secador de vidrios</t>
  </si>
  <si>
    <t xml:space="preserve">Es un recipiente capaz de retener líquidos o sustancias que fluyen.Los cubos se han utilizado desde la antigüedad para el transporte de agua desde las fuentes o pozos, para acumularla luego en recipientes donde no se pierda. </t>
  </si>
  <si>
    <t>baldes para limpieza,cubeta para limpieza,Cubos,tambo</t>
  </si>
  <si>
    <t>Limpiadores de presión o de vapor</t>
  </si>
  <si>
    <t>Es un dispositivo mecánico utilizado eficientemente para limpiar todo tipo de superficies o cosas bajo una presión constante o a base de vapor</t>
  </si>
  <si>
    <t>Limpiadoras de presión o de vapor,limpiar a presión o de vapores</t>
  </si>
  <si>
    <t>Escurridor de trapero</t>
  </si>
  <si>
    <t>Es un recipiente capaz de retener liquidos para la tarea de limpieza de pisos y cuenta con un accesorio donde se logra apurar los restos de líquidos de la herramienta para fregar los pisos</t>
  </si>
  <si>
    <t>Escurridor de fregasuelos,secador de pisos</t>
  </si>
  <si>
    <t>Émbolo del lavaplatos o inodoro</t>
  </si>
  <si>
    <t>Utensilio utilizado para desobstruir cañerías a través de un sistema de succióngenerado por fuerza manual aplicada sobre un mango de madera unido, en su parte inferior, a una goma. Se lo utiliza generalmente para destapar inodoros.</t>
  </si>
  <si>
    <t>chupón,desatascador,destapacaños,destupidor,Émbolo buzo de desagüe o inodoro,pistón buceador de tubo de drenaje,sopapa,sopapo</t>
  </si>
  <si>
    <t>Equipo de limpieza de drenajes o tubos</t>
  </si>
  <si>
    <t>Elementos destinados a evitar las incrustaciones en tuberias y desagües.</t>
  </si>
  <si>
    <t>aparato de limpieza para tuberías  o tubo de drenaje,Equipo de limpiar tubería o desagües</t>
  </si>
  <si>
    <t>Sartenes desengrasantes</t>
  </si>
  <si>
    <t>Recipiente capaz de retener las grasas que se vayan a eliminar de otro recipiente al momento de hacer una limpieza manual.</t>
  </si>
  <si>
    <t>balde de desague,Cubetas de desengrasado</t>
  </si>
  <si>
    <t>Dispensador de trapos para limpiar</t>
  </si>
  <si>
    <t>Recipiente que alberga elementos utilizados para retirar la suciedad superficial o para secar las superficies que han sido humedecidas</t>
  </si>
  <si>
    <t>Dispensador de trapos de limpiar,servidor de paño de limpieza</t>
  </si>
  <si>
    <t>Máquinas para limpiar ductos</t>
  </si>
  <si>
    <t>Equipos automáticos utilizados para remover la suciedad dentro de conductos.</t>
  </si>
  <si>
    <t>desinfectantes de tubería,Limpiadoras de conductos</t>
  </si>
  <si>
    <t>Raspadores de limpieza</t>
  </si>
  <si>
    <t>Herramienta utilizada para frotar ligeramente una superficie quitándole alguna parte superficial</t>
  </si>
  <si>
    <t>PRODUCTOS Y ÚTILES VARIOS</t>
  </si>
  <si>
    <t>espátula para la limpieza,Raspadoras de limpieza</t>
  </si>
  <si>
    <t>Cuchillas de repuesto para raspadores</t>
  </si>
  <si>
    <t>Repuestos utilizados en las herramienta destinadas para frotar ligeramente una superficie quitándole alguna parte superficial</t>
  </si>
  <si>
    <t>cuchilla de repuesto de espátulas,Cuchillas de recambio de raspadora</t>
  </si>
  <si>
    <t>Accesorios de equipo de limpieza</t>
  </si>
  <si>
    <t>Cartucheras para esponjas o esponjillas</t>
  </si>
  <si>
    <t>Cubierta utilizados para guardar el escurridos o escobillon de goma.</t>
  </si>
  <si>
    <t>cubierta de fregar  o escobilla de goma,Fundas de lavador o enjugador</t>
  </si>
  <si>
    <t>Accesorios para esponjas o esponjillas</t>
  </si>
  <si>
    <t>Repuestos utilizados para mantener operativo el escurridos o escobillon de goma.</t>
  </si>
  <si>
    <t>Accesorios de lavador o enjugador,aparato para limpieza o escobilla de goma</t>
  </si>
  <si>
    <t>Accesorios para limpiadores de vapor o presión</t>
  </si>
  <si>
    <t>Dispositivos necesarios para un dispositivo mecánico utilizado eficientemente para limpiar todo tipo de superficies o cosas bajo una presión constante o a base de vapor.</t>
  </si>
  <si>
    <t>Accesorios de limpiador por chorro de vapor o limpiador a presión,aparato de limpiador por</t>
  </si>
  <si>
    <t>Suministros de aseo y limpieza</t>
  </si>
  <si>
    <t>Trapos y paños de limpieza</t>
  </si>
  <si>
    <t>Trapos</t>
  </si>
  <si>
    <t>Utensilio textil de forma cuadrangular que se utiliza en labores de limpieza para sacudir el polvoy limpiar cosas.</t>
  </si>
  <si>
    <t>harapo,paño,pingajo,tela,Trapos</t>
  </si>
  <si>
    <t>Paño confeccionado con determinados tejidos (generalmente algodón o microfibras) que tienen la propiedad de absorber líquidos. Las bayetas son útiles que se utilizan para limpiar determinadas superficies lisas. Se emplean bien añadiendo un producto limpia</t>
  </si>
  <si>
    <t>Bayetas,paño,paños de cocina,paños de lavar,trapo,trapos de limpieza</t>
  </si>
  <si>
    <t>Gamuzas o cueros para lavar</t>
  </si>
  <si>
    <t>Es un tipo de piel porosa que se ve favorecida por sus propiedades de absorción suave composición no abrasivo.</t>
  </si>
  <si>
    <t>chamai,cuero de venado,Gamuza,guanterias lavables,guanterías lavables,shammy</t>
  </si>
  <si>
    <t>Escobas, traperos, cepillos y accesorios</t>
  </si>
  <si>
    <t>Cepillos o recogedores para polvo</t>
  </si>
  <si>
    <t xml:space="preserve">Recipiente en el que se deposita la basura que se ha arrastrado y acumulado con la escoba. Suele consistir en una bandeja abierta por la parte frontal y superior con un mango en su parte posterior. </t>
  </si>
  <si>
    <t>cogedor,colector,pala,rastra,Recogedores,recolector</t>
  </si>
  <si>
    <t>Almohadillas para restregar</t>
  </si>
  <si>
    <t>Es una pequeña almohadilla de metal o de malla de plástico que se utiliza para fregar una superficie. Algunas almohadillas de fibras tienen un lado de un material de tipo esponja suave y la otra es la malla de plástico antes mencionada.</t>
  </si>
  <si>
    <t>bayeta,brillo,esponja,estraza,Estropajos,fregador,lampazo</t>
  </si>
  <si>
    <t>Utensilio utilizado para la higiene corporal o la limpieza de otro tipo de superficies. Son especialmente buenas para absorber agua o productos líquidos.</t>
  </si>
  <si>
    <t>Esponjas,trapeador,zacate</t>
  </si>
  <si>
    <t>Es un cepillo largo para barrer o limpiar el suelo.</t>
  </si>
  <si>
    <t>barredera,cepillo,escobajo,Escobas,escobilla,escobón</t>
  </si>
  <si>
    <t>Utensilio consistente en un mango y una base, sobre la cual se fijan filamentos flexibles llamados cerdas, utilizado para limpieza en general.</t>
  </si>
  <si>
    <t>Cepillos de limpieza,escobilla o brocha de limpieza</t>
  </si>
  <si>
    <t>Cepillos de baño</t>
  </si>
  <si>
    <t>Utensilio consistente en un mango y una base, sobre la cual se fijan filamentos flexibles llamados cerdas, utilizado para limpieza especificamente en los aseos o baños.</t>
  </si>
  <si>
    <t>Cepillos para aseos,escobilla para aseos</t>
  </si>
  <si>
    <t>Manijas de escobas o traperos</t>
  </si>
  <si>
    <t>Son los palos utilizados para instalar las escobas o fregonas.</t>
  </si>
  <si>
    <t>Magos para escobas o fregonas,palos de escobas o trapeador</t>
  </si>
  <si>
    <t>Aplicador de terminado para pisos</t>
  </si>
  <si>
    <t>Utensilio fabricado con la finalidad de darle un mejor acabado a los pisos independientemente del tipo de piso que sea.</t>
  </si>
  <si>
    <t>Aplicador de acabado de suelo,pegamento para el piso</t>
  </si>
  <si>
    <t>Utensilio de madera o de aluminio con do so tres dedos mecanizados que se utiliza para recoger la basura.</t>
  </si>
  <si>
    <t>Recogebasuras,recogedor de basura</t>
  </si>
  <si>
    <t>Accesorios de repuesto para el buen funcionamiento de la herramienta.</t>
  </si>
  <si>
    <t>Gomas de repuesto,pegamento de reserva</t>
  </si>
  <si>
    <t>Sujetador de traperos o escobas</t>
  </si>
  <si>
    <t>Accesorio utilizado para mantener el orden correspondiente en las escobas y fregonas o lampazos</t>
  </si>
  <si>
    <t>agarre para la escoba o el trapeador,Sujeción para la escoba o la fregona</t>
  </si>
  <si>
    <t>Pinzas para equipos de limpieza</t>
  </si>
  <si>
    <t>Una pieza de ferreteria que se usa para abrazar el palo o mango de una herramienta de limpieza.</t>
  </si>
  <si>
    <t>Abrazaderas para el equipo de limpieza,gancho para el equipo de limpieza</t>
  </si>
  <si>
    <t>Cabezas de escoba</t>
  </si>
  <si>
    <t>Es una base, sobre la cual se fijan filamentos flexibles llamados cerdas, utilizado para barrer.</t>
  </si>
  <si>
    <t>Cepillos de escoba,escoba con tubo flexible</t>
  </si>
  <si>
    <t>Sujetadores de pañitos de limpieza</t>
  </si>
  <si>
    <t>Son las almohadillas que se colocan en los cabezales para hacer limpieza.</t>
  </si>
  <si>
    <t>Cabezales de esponjas de limpieza,colchoncillo de esponjas de limpieza</t>
  </si>
  <si>
    <t xml:space="preserve">Es una herramienta para limpiar el suelo en húmedo. Para limpiar el suelo, después de humedecerla y de escurrirla, se restriega contra la superficie que se va a limpiar. </t>
  </si>
  <si>
    <t>estropajo de polvo,Mopas de polvo</t>
  </si>
  <si>
    <t>Traperos húmedos</t>
  </si>
  <si>
    <t>Es una herramienta para limpiar el suelo en húmedo y suele constar de un palo en cuyo extremo se encuentran unos flecos absorbentes. La fregona se suele entender asociada a un cubo provisto de un mecanismo escurridor. Para limpiar el suelo, después de hum</t>
  </si>
  <si>
    <t>aljofifa,coleto,fregona,lampazo,mechudo,mocho,Mopas húmedas,suape,trapeador,trapeador  empapadas,trapero</t>
  </si>
  <si>
    <t>Cabezas de traperos</t>
  </si>
  <si>
    <t>Es el repuesto que va en la parte inferior del mango para limpiar el piso, consiste en longitudes de espesor de hilo o, en los modelos más suaves, hebras suaves de tela absrobente de agua.</t>
  </si>
  <si>
    <t>Cabezas de fregona,parte superior   del trapeador</t>
  </si>
  <si>
    <t>Suministros para aseos</t>
  </si>
  <si>
    <t>Dispensadores de toallas de papel</t>
  </si>
  <si>
    <t>Son recipientes que tienen como finalidad  almacenar las toallas de papel y mantenerlas a disposición del usuario final.</t>
  </si>
  <si>
    <t>distribuidor de toallas de papel,Expendedoras de toallas de papel</t>
  </si>
  <si>
    <t>Dispensadores de productos sanitarios</t>
  </si>
  <si>
    <t>Son recipientes que tienen como finalidad  almacenar las artículos de higiene y mantenerlas a disposición del usuario final.</t>
  </si>
  <si>
    <t>distribuidor  de artículos de higiene,Expendedoras de artículos de higiene</t>
  </si>
  <si>
    <t>Receptáculos para residuos sanitarios</t>
  </si>
  <si>
    <t>Dispositivo utilizado para resguardar o almacenar los residuos sanitarios hasta su disposición final</t>
  </si>
  <si>
    <t>envase para residuos sanitarios,Recipientes para residuos sanitarios</t>
  </si>
  <si>
    <t>Dispensadores institucionales de jabón o loción</t>
  </si>
  <si>
    <t>Un dispensador de jabón es un dispositivo que, cuando se manipula o se activa de manera adecuada, dispensa jabón. Puede ser operado manualmente por medio de una manija, o puede ser automático.</t>
  </si>
  <si>
    <t>Jabón de uso público o expendedoras de loción,jabòn de utilización  o distribuidor de loción</t>
  </si>
  <si>
    <t>Accesorios para urinales o inodoros</t>
  </si>
  <si>
    <t>Elementos utilizados para higiene dentro de los baños.</t>
  </si>
  <si>
    <t>Accesorios para urinarios o aseos,aparatos para urinarios o limpieza</t>
  </si>
  <si>
    <t>Dispositivo utilizado para controlar los olores, facilitando el rociar con olores más amigables al olfato el ambiente.</t>
  </si>
  <si>
    <t>Aparatos ambientadores de aire,desodorante ambiental,dispositivo aromatizador para el aire</t>
  </si>
  <si>
    <t>Secadores de manos institucionales</t>
  </si>
  <si>
    <t>Dispositivos electrónicos utilizados para eliminar el exceso de humedad en nuestras manos dentro de un baño de uso público.</t>
  </si>
  <si>
    <t>secador de mano de uso común,Secadores de mano de uso público</t>
  </si>
  <si>
    <t>Dispensador de papel de seda del cuarto de baño</t>
  </si>
  <si>
    <t>Son recipientes que tienen como finalidad  almacenar el papel de seda del cuarto de baño y mantenerlas a disposición del usuario final.</t>
  </si>
  <si>
    <t>Dispensador de papel de seda del cuarto de baño,servidor de papel de seda del cuarto de baño</t>
  </si>
  <si>
    <t>Dispensadores de pañuelos faciales</t>
  </si>
  <si>
    <t>Son recipientes que tienen como finalidad  almacenar el papel para cara y mantenerlas a disposición del usuario final.</t>
  </si>
  <si>
    <t>Dispensadores de papel para cara,servidor de papel para cara</t>
  </si>
  <si>
    <t>Dispensadores de papel higiénico</t>
  </si>
  <si>
    <t>Son recipientes que tienen como finalidad  almacenar el papel higienico  y mantenerlas a disposición del usuario final.</t>
  </si>
  <si>
    <t>Dispensadores de papel higiénico,servidor de papel higiénico</t>
  </si>
  <si>
    <t>Dispensadores de limpiador</t>
  </si>
  <si>
    <t>Son recipientes que tienen como finalidad  almacenar los productores limpiadores y mantenerlas a disposición del usuario final, con la finalidad de facilitarle el uso a los empleados.</t>
  </si>
  <si>
    <t>Dispensador de productos limpiadores,servidor de productos limpiadores</t>
  </si>
  <si>
    <t>Soluciones de limpieza y desinfección</t>
  </si>
  <si>
    <t>Limpiadores de pisos</t>
  </si>
  <si>
    <t>Productos químicos utilizados exclusivamente para limpiar los suelo.</t>
  </si>
  <si>
    <t>limpiadores de piso,Limpiadores de suelos</t>
  </si>
  <si>
    <t>Terminados o ceras para pisos</t>
  </si>
  <si>
    <t>Productos químicos especiales para pulir pisos, losas, encimeras, marcos de ventana.</t>
  </si>
  <si>
    <t>Abrillantadores o acabados de suelos,maquinas pulidoras o superficie pulida</t>
  </si>
  <si>
    <t xml:space="preserve">Preparaciones con propiedades germicidas y bactericidas, es decir, que eliminan microorganismos patógenos. Los desinfectantes para ambientes domésticos deben de tener un aroma agradable, para lo cual se le pueden adicionar esencias aromáticas, las cuales </t>
  </si>
  <si>
    <t>Desinfectantes domésticos,detergente o antiséptico para el hogar</t>
  </si>
  <si>
    <t>Limpiadores de amoniaco</t>
  </si>
  <si>
    <t>Desinfectantes que estan formulados principalmente con el compuesto químico cuya molécula consiste en un átomo de nitrógeno (N) y tres átomos de hidrógeno (H)</t>
  </si>
  <si>
    <t>artículo de limpieza de amoniaco,Productos de limpieza de amoniaco</t>
  </si>
  <si>
    <t>Limpiadores de propósito general</t>
  </si>
  <si>
    <t>Son preparaciones que se pueden utilizar para un número de aplicaciones, con el objetivo de eliminar la suciedad, germenes y bacterias de determinadas superficies.</t>
  </si>
  <si>
    <t>detergente de aplicación general,Limpiadores de uso general</t>
  </si>
  <si>
    <t>Pulidores o ceras para muebles</t>
  </si>
  <si>
    <t>Preparación con propiedadades especiales para abrillantar y pulir muebles.</t>
  </si>
  <si>
    <t>Barniz o ceras de muebles,esmalte o lustradores de muebles</t>
  </si>
  <si>
    <t>Disolución aguosa oxidante, frecuentemente utilizada como desinfectante, como decolorante y en general como solvente de materia orgánica.</t>
  </si>
  <si>
    <t>blanqueador,cloro,lavandina,Lejías,polvo de blanquear</t>
  </si>
  <si>
    <t>Germicida seco</t>
  </si>
  <si>
    <t>Es un poderoso desinfectante elaborado con materias primas naturales, como la biomasa de cítricos. No es tóxico. El Germicida está elaborado con mezclas de extractos naturales, lo que lo convierte en un desinfectante de amplio espectro. Su acción desinfec</t>
  </si>
  <si>
    <t>antiséptico vaporizador,Germicida seca</t>
  </si>
  <si>
    <t>Productos para limpiar o brillar zapatos</t>
  </si>
  <si>
    <t>Producto comercial utilizado para dar lustre, impermeabilizar, mejorar la apariencia y aumentar la vida útil de cueros, zapatos o botas.</t>
  </si>
  <si>
    <t>artículo para limpiar zapatos,betún,betún para calzado,betún para zapatos,lustrar zapatos,Productos para limpiar zapatos,pulir zapatos</t>
  </si>
  <si>
    <t>Producto químico utilizado con la finalidad de remover de impurezas los platos.</t>
  </si>
  <si>
    <t>artículo para lavar platos,Productos para lavar platos</t>
  </si>
  <si>
    <t>Productos de lavandería</t>
  </si>
  <si>
    <t>Producto químicos utilizados con la finalidad de remover de impurezas dentro la lavandería.</t>
  </si>
  <si>
    <t>artículos de lavandería,Productos de lavandería</t>
  </si>
  <si>
    <t xml:space="preserve">Es un aparato que sirve para desodorizar y perfumar locales cerrados. La función del ambientador es la de rodear a una persona, situación, etc., de notas evocadoras de algún medio social, época o lugar determinados. En definitiva podemos decir que tienen </t>
  </si>
  <si>
    <t>aerosol,ambientador,Refrescante de aire</t>
  </si>
  <si>
    <t>Limpiador de pantallas</t>
  </si>
  <si>
    <t>Producto químico utilizado con la finalidad de remover de impurezas la pantalla de algún dispositivo electrónico</t>
  </si>
  <si>
    <t>limpia  mamparas,Limpia Pantalla</t>
  </si>
  <si>
    <t>Limpiadores o pulidores de metales</t>
  </si>
  <si>
    <t>Producto químico utilizado con la finalidad de remover o pulir de impurezas la pantalla de algún dispositivo electrónico</t>
  </si>
  <si>
    <t>detergentes o abrillantador de metal,Limpiadores o pulidores de metal</t>
  </si>
  <si>
    <t>Limpiador de drenajes</t>
  </si>
  <si>
    <t>Producto químico que vertiendolos en los los tubos de alcantarilla desbloquea o ayuda a prevenir la ocurrencia de los desagües tapados.</t>
  </si>
  <si>
    <t>Limpiador de desagüe,limpiador de drenaje</t>
  </si>
  <si>
    <t>Desodorantes</t>
  </si>
  <si>
    <t>Productos químicos  que eliminan de una corriente gaseosa los compuestos que provocan los malos olores.</t>
  </si>
  <si>
    <t>aromatizadores,Desodorizadores,perfumadores ambientales</t>
  </si>
  <si>
    <t>Protectores de uso doméstico o para automotores</t>
  </si>
  <si>
    <t>Productos químicos utilizados para la limpieza tanto en casa como en atomoviles</t>
  </si>
  <si>
    <t>Protectores de automotores o de casa,revestimiento de automóvil</t>
  </si>
  <si>
    <t>Antiséptico de aire</t>
  </si>
  <si>
    <t xml:space="preserve">Es un desinfectante que actúa sobre los organismos o microorganismos microbiológicos en el aire. </t>
  </si>
  <si>
    <t>aerosol,desinfectante,Limpiadores de aire</t>
  </si>
  <si>
    <t>Limpiadores cáusticos</t>
  </si>
  <si>
    <t xml:space="preserve">Limpiador altamente alcalino para limpieza de equipo en el procesamiento de alimentos e industria lechera. </t>
  </si>
  <si>
    <t>Limpiadores cáusticos,limpiadores corrosivos</t>
  </si>
  <si>
    <t>Limpiadores derivados del petróleo</t>
  </si>
  <si>
    <t>Productos derivados del petroleo utilizado para remover la suciedad de las superficies.</t>
  </si>
  <si>
    <t>Limpiadores derivados del petróleo,limpiadores obtenido del petróleo</t>
  </si>
  <si>
    <t>Compuestos desengrasantes</t>
  </si>
  <si>
    <t>Productos utilizados para la eliminación de los ácidos grasos de un objeto.</t>
  </si>
  <si>
    <t>combinación para remover la grasa,Compuestos desengrasantes</t>
  </si>
  <si>
    <t>Compuestos para remover carbón</t>
  </si>
  <si>
    <t>Productos utilizados para eliminar la materia sólida, ligera, negra y muy combustible, resultante de la destilación o de la combustión incompleta de la leña u de otros cuerpos orgaánicos.</t>
  </si>
  <si>
    <t>Compuestos que eliminan el carbón,mezcla que eliminan el carbón</t>
  </si>
  <si>
    <t>Descongelantes o deshieladores</t>
  </si>
  <si>
    <t>Productos químicos que evitan o eliminan la condensación y escarcha del parabrisa u otras superficies.</t>
  </si>
  <si>
    <t>derretir,Descongelantes,descongelar,disolver</t>
  </si>
  <si>
    <t>Producto químico utilizado para remover la suciedad y manchas de ventanas, vidrios y otras superficies reflectivas.</t>
  </si>
  <si>
    <t>mercancía de limpieza de ventana,Productos de limpieza de ventanas</t>
  </si>
  <si>
    <t>Limpiadores de superficie de contacto</t>
  </si>
  <si>
    <t>Productos químicos multipropositos utilizados para remover la suciedad al contacto con ellas.</t>
  </si>
  <si>
    <t>mercancìa de limpieza de superficie de puesta de mano,Productos de limpieza de superficies de contacto</t>
  </si>
  <si>
    <t>Limpiadores de alfombras o tapizados</t>
  </si>
  <si>
    <t>Productos quñimicos utilizados para remover la suciedad de cualquier superficie textil.</t>
  </si>
  <si>
    <t>mercancía de limpieza de alfombras o tapiz,Productos de limpieza de alfombras o tapicerías</t>
  </si>
  <si>
    <t>Limpiadores o removedores de manchas</t>
  </si>
  <si>
    <t>Es un producto de limpieza que se aplica directamente sobre las manchas para eliminarlas.</t>
  </si>
  <si>
    <t>Quitamanchas,removedor,sacamanchas</t>
  </si>
  <si>
    <t>Limpiadores de automotores</t>
  </si>
  <si>
    <t>Producto de limpieza que se utilizan para remover suciedad de las superficies dentro y fuera del vehículo.</t>
  </si>
  <si>
    <t>mercancía de limpieza para automóviles,Productos de limpieza para automóviles</t>
  </si>
  <si>
    <t>Limpiadores de baños</t>
  </si>
  <si>
    <t>Son soluciones químicas que se utilizan para la limpieza de la taza del baño, por lo general en combinación con un cepillo de baño.</t>
  </si>
  <si>
    <t>artículo de limpieza del baño,Productos de limpieza del baño</t>
  </si>
  <si>
    <t>Son soluciones químicas que se utilizan para la limpieza muebles de casa y oficina.</t>
  </si>
  <si>
    <t>artículo  de limpieza de muebles,Productos de limpieza de muebles</t>
  </si>
  <si>
    <t>Ácido muriático</t>
  </si>
  <si>
    <t xml:space="preserve">Es una disolución acuosa del gas cloruro de hidrógeno (HCl). Es muy corrosivo y ácido. Se emplea comúnmente como reactivo químico y se trata de un ácido fuerte que se disocia completamente en disolución acuosa. Se usa, por ejemplo, para limpiar, tratar y </t>
  </si>
  <si>
    <t>ácido clorhídrico,ácido de sal,ácido hidroclórico,ácido marino,Ácido muriático,agua fuerte,espíritu de sal,salfumán</t>
  </si>
  <si>
    <t>Productos anti polvo</t>
  </si>
  <si>
    <t>Productos químicos utilizados para evitar la acumulación de polvo en superficies.</t>
  </si>
  <si>
    <t>artículo  antipolvo,Productos antipolvo</t>
  </si>
  <si>
    <t>Antisépticos para uso en alimentos</t>
  </si>
  <si>
    <t>Productos desinfectante que se utiliza para limpiar y desinfectar todas las áreas de preparación de alimentos, tales como tablas de cortar, mesas de trabajo etc.</t>
  </si>
  <si>
    <t>Esterilizadores de alimentos,esterilizante de alimento</t>
  </si>
  <si>
    <t>Soluciones para limpiar joyas</t>
  </si>
  <si>
    <t>Productos quìmicos utilizados para mejorar la apariencia de las joyas.</t>
  </si>
  <si>
    <t>mezcla de limpieza de joyas,Soluciones de limpieza de joyas</t>
  </si>
  <si>
    <t>Absorbentes</t>
  </si>
  <si>
    <t>Almohadillas absorbentes</t>
  </si>
  <si>
    <t>Las almohadillas son eficaces para recoger derrames en espacios confinados y para limpiar equipos.</t>
  </si>
  <si>
    <t>Alfombrillas absorbentes,almohadillas absorventes</t>
  </si>
  <si>
    <t>Absorbentes granulares</t>
  </si>
  <si>
    <t>Son absorbentes de usos múltiples, que son ideales para líquidos derrame de limpeza, embalaje de laboratorio y la estabilización de los líquidos libres. Mantenga las superficies de los pisos de las instalaciones limpias, seguras y secas.</t>
  </si>
  <si>
    <t>Absorbente Granular,absorvente para  hacer granos</t>
  </si>
  <si>
    <t>Compuesto taponador</t>
  </si>
  <si>
    <t>Se puede utilizar internamente o externamente como mortero de obturación impermeable o donde se requiera un fraguado rápido y ganar fuerza primitiva: Tapar las fugas de agua y filtraciones, Sellado de grietas fugas, Sellado de superficies húmedas</t>
  </si>
  <si>
    <t>Compuesto tapador,mezcla con tapdera</t>
  </si>
  <si>
    <t>Medias absorbentes</t>
  </si>
  <si>
    <t>Elemento de contención de derrames de cualquier tipo de sustancia, para mantenerlo confinado al area que este elemento ocupa</t>
  </si>
  <si>
    <t>gusano absorbente,manguera absorbente,punta esponjosa,Puntas absorbentes</t>
  </si>
  <si>
    <t>Kits para derrames</t>
  </si>
  <si>
    <t>Dispositivos o elementos destinados para ser usado al momento de ocasionarse un accidente dentro de la empresa.</t>
  </si>
  <si>
    <t>artefacto para vaciar,Equipos para vertidos</t>
  </si>
  <si>
    <t>Bandejas absorbentes</t>
  </si>
  <si>
    <t>bandeja esponjosa,Bandejas absorbentes</t>
  </si>
  <si>
    <t>Escobas absorbentes</t>
  </si>
  <si>
    <t>Barreras absorbentes,vallas absorventes</t>
  </si>
  <si>
    <t>Almohadas absorbentes</t>
  </si>
  <si>
    <t>Almohadas absorbentes,cojín secante</t>
  </si>
  <si>
    <t>rodillo  o  almohadas permeable,Rollos o almohadillas absorbentes</t>
  </si>
  <si>
    <t>Kits de limpieza</t>
  </si>
  <si>
    <t>Kits de limpieza industrial</t>
  </si>
  <si>
    <t>Dispositivos o elementos destinados para ser usado al momento de ocasionarse un accidente dentro de la industria</t>
  </si>
  <si>
    <t>conjunto de limpieza  industrial,Kits de limpieza industrial</t>
  </si>
  <si>
    <t>Kits de limpieza para uso general</t>
  </si>
  <si>
    <t>Dispositivos o elementos utilizados para confeccionar la limpieza general</t>
  </si>
  <si>
    <t>conjunto de limpieza  de uso general,Kits de limpieza de uso general</t>
  </si>
  <si>
    <t>Maquinaria, equipo y suministros para la industria de servicios</t>
  </si>
  <si>
    <t>Equipos de servicios de alimentación para instituciones</t>
  </si>
  <si>
    <t>Equipo para cocinar o calentar</t>
  </si>
  <si>
    <t>Baños maría para uso comercial</t>
  </si>
  <si>
    <t>Utencilios de cocina industrial utilizado en laboratorios de quimica y en la cocina, para conferir temperatua uniforma a una sustancia líquida o sólida o para calentarla lentamente.</t>
  </si>
  <si>
    <t>cacerolas de bano maria de uso comercial,equipo para cocinar o calentar</t>
  </si>
  <si>
    <t>Hornos de barbecue para uso comercial</t>
  </si>
  <si>
    <t>Aparato para asar alimentos con el humo caliente produccido por el fuego de leña.</t>
  </si>
  <si>
    <t>barbecue,bbq,equipo para cocinar o calentar,hornos de barbacoa de uso comercial,parrilla</t>
  </si>
  <si>
    <t>Asadores de uso comercial</t>
  </si>
  <si>
    <t>Aparato para asar alimentos con el humo caliente produccido por la combustión de algun material.</t>
  </si>
  <si>
    <t>asador,equipo para cocinar o calentar,parrillas de uso comercial</t>
  </si>
  <si>
    <t>Parrillas de carbón para uso comercial</t>
  </si>
  <si>
    <t>Aparato para asar alimentos con el humo caliente produccido por el fuego de carbon</t>
  </si>
  <si>
    <t>asador,equipo para cocinar o calentar,parrillas de carbon de uso comercial</t>
  </si>
  <si>
    <t>Cafeteras o máquinas para hacer té helado de uso comercial</t>
  </si>
  <si>
    <t>Es el aparato de cocina que permite preparar café como bebida caliente en grandes proporciones.</t>
  </si>
  <si>
    <t>cafeteras o teteras de te con hielo de uso comercial,equipo para cocinar o calentar,greca</t>
  </si>
  <si>
    <t>Dispositivo eléctrico que tiene la función de mantener tasas de café calientes.</t>
  </si>
  <si>
    <t>calentadores de cafe de uso comercial,equipo para cocinar o calentar,greca</t>
  </si>
  <si>
    <t>Hornos de convección para uso comercial</t>
  </si>
  <si>
    <t>Son equipos de oficina que logra crear una temperatura uniforme de cocción.</t>
  </si>
  <si>
    <t>equipo para cocinar o calentar,hornos de conveccion de uso comercial</t>
  </si>
  <si>
    <t>Electrodoméstico que sirve para totar rebanasa de molde u otro tipo de pan similar y es transportado a través de una cinta a lo largo del proceso.</t>
  </si>
  <si>
    <t>equipo para cocinar o calentar,tostadores de cinta de uso comercial</t>
  </si>
  <si>
    <t>Freidoras para uso comercial</t>
  </si>
  <si>
    <t>Es un electrodoméstico usado en la cocina para freír alimentos.</t>
  </si>
  <si>
    <t>equipo para cocinar o calentar,freidoras para uso comercial</t>
  </si>
  <si>
    <t>Calentadoras de comida para uso comercial</t>
  </si>
  <si>
    <t>Equipos utilizados para incrementar o mantener la temperatura de los alimentos, para su posterior consumo.</t>
  </si>
  <si>
    <t>calentadores de comida de uso comercial,equipo para cocinar o calentar</t>
  </si>
  <si>
    <t>Planchas para uso comercial</t>
  </si>
  <si>
    <t>Instrumento de cocina que emplea la distribución de calor sobre los alimentos debido a la conductividad del material con que esta fabricado. Los alimentos puestos sobre la placa de metal reciben el calor y se van cocinando.</t>
  </si>
  <si>
    <t>equipo para cocinar o calentar,planchas de uso comercial</t>
  </si>
  <si>
    <t>Parrillas metálicas para uso comercial</t>
  </si>
  <si>
    <t xml:space="preserve">Es un utensilio de hierro con forma de rejilla que se sitúa encima del fuego y encima de él lo que se ha de asar o tostar. Se la ubica a una distancia prudencial del fuego o las brasas. </t>
  </si>
  <si>
    <t>equipo para cocinar o calentar,parrillas para uso comercial</t>
  </si>
  <si>
    <t>Lámparas de calor para uso comercial</t>
  </si>
  <si>
    <t>Equipos utilizados para mantener la temperatura a los alimentos para su posterior consumo.</t>
  </si>
  <si>
    <t>equipo para cocinar o calentar,lamparas de calor de uso comercial</t>
  </si>
  <si>
    <t>Ollas de vapor de alta presión para uso comercial</t>
  </si>
  <si>
    <t>Es un recipiente hermético para cocinar que no permite la salida de aire o líquido por debajo de una presión establecida. Debido a que el punto de ebullición del agua aumenta cuando se incrementa la presión, la presión dentro de la olla permite subir la t</t>
  </si>
  <si>
    <t>equipo para cocinar o calentar,ollas a presion de uso comercial</t>
  </si>
  <si>
    <t>Parrillas para perros calientes para uso comercial</t>
  </si>
  <si>
    <t>equipo para cocinar o calentar,parrilla para hot dog,parrillas de uso comercial para perritos calientes</t>
  </si>
  <si>
    <t>Hornos microondas para uso comercial</t>
  </si>
  <si>
    <t>Es un electrodoméstico usado en la cocina para calentar alimentos que funciona mediante la generación de ondas electromagnéticas en la frecuencia de las microondas, en torno a los 2,45 GHz.</t>
  </si>
  <si>
    <t>equipo para cocinar o calentar,hornos microondas de uso comercial</t>
  </si>
  <si>
    <t>Hornos para uso comercial</t>
  </si>
  <si>
    <t xml:space="preserve">Es un dispositivo que genera calor y que lo mantiene dentro de un compartimento cerrado. Se utiliza tanto en la cocina para cocinar, calentar o secar alimentos, como en la industria. </t>
  </si>
  <si>
    <t>equipo para cocinar o calentar,hornos de uso comercial</t>
  </si>
  <si>
    <t>Ollas para cocinar pasta para uso comercial</t>
  </si>
  <si>
    <t xml:space="preserve">Es un recipiente  profundo para hervir pasta, generalmente con dos asas, a diferencia del cazo que tiene un mango en lugar de asas. </t>
  </si>
  <si>
    <t>cacerola,cazuela,equipo para cocinar o calentar,ollas de uso comercial para hervir pasta</t>
  </si>
  <si>
    <t>Hornos de pizza para uso comercial</t>
  </si>
  <si>
    <t>Es un dispositivo que genera calor y que lo mantiene dentro de un compartimento cerrado especialmente diseñados para cocinar las pizzas</t>
  </si>
  <si>
    <t>equipo para cocinar o calentar,hornos para pizza de uso comercial</t>
  </si>
  <si>
    <t>Máquinas de maíz pira para uso comercial</t>
  </si>
  <si>
    <t>Equipos diseñados para adquirir grandes temperaturas y así poder explotar o cocinar el grano de maíz, para hacer palomistas de maíz.</t>
  </si>
  <si>
    <t>equipo para cocinar o calentar,máquina para hacer popcorn,maquinas para hacer palomitas de uso comercial</t>
  </si>
  <si>
    <t>Planchas de estufa para uso comercial</t>
  </si>
  <si>
    <t>Son todos los electrodomésticos utilizados en la cocina pero de una gama con un costo de adquisición más económico que una profesional</t>
  </si>
  <si>
    <t>cocinas economicas de uso comercial,equipo para cocinar o calentar</t>
  </si>
  <si>
    <t>Asadores para uso comercial</t>
  </si>
  <si>
    <t>Equipo utilizado para asar la carne ensartada, a través de una varilla larga sólida para mantener los alimentos sobre el fuego.</t>
  </si>
  <si>
    <t>asadoras de uso comercial,equipo para cocinar o calentar</t>
  </si>
  <si>
    <t>Ahumadores u hornos para ahumar para uso comercial</t>
  </si>
  <si>
    <t xml:space="preserve">Equipos utilizados para ahumar, que consiste en someter a alimentos a humo proveniente de fuegos realizados de maderas de poco nivel de resina. </t>
  </si>
  <si>
    <t>ahumadores u hornos para ahumado de uso comercial,equipo para cocinar o calentar</t>
  </si>
  <si>
    <t>Ollas de vapor para uso comercial</t>
  </si>
  <si>
    <t>equipo para cocinar o calentar,ollas de cocer a bano maria de uso comercial</t>
  </si>
  <si>
    <t>Tostadoras para uso comercial</t>
  </si>
  <si>
    <t>Electrodoméstico que sirve para totar rebanasa de molde u otro tipo de pan similar.</t>
  </si>
  <si>
    <t>equipo para cocinar o calentar,tostadores de uso comercial</t>
  </si>
  <si>
    <t>Hierros para waffles para uso comercial</t>
  </si>
  <si>
    <t>Es una máquina especialmente creada para cocinar  waffles. Es de metal que se calienta y con una base en forma de rejilla permite darles a las masas su forma tradicional</t>
  </si>
  <si>
    <t>barquilleros electricos de uso comercial,equipo para cocinar o calentar,gofrera,pancake,waflera</t>
  </si>
  <si>
    <t>Barbecues</t>
  </si>
  <si>
    <t>barbacoas,equipo para cocinar o calentar</t>
  </si>
  <si>
    <t>Máquinas de crepes para uso comercial</t>
  </si>
  <si>
    <t xml:space="preserve">Es un dispositivo de cocción utilizado para hacer crepes, tortas, panqueques, blinis o tortillas. </t>
  </si>
  <si>
    <t>equipo para cocinar o calentar,maquinas de uso comercial para hacer crepes</t>
  </si>
  <si>
    <t>Ollas de presión o freidoras de presión</t>
  </si>
  <si>
    <t>equipo para cocinar o calentar,ollas a presion o sartenes de presion</t>
  </si>
  <si>
    <t>Ollas arroceras para uso comercial</t>
  </si>
  <si>
    <t>Es un dispositivo usado principalmente para cocinar arroz</t>
  </si>
  <si>
    <t>arrocera,equipo para cocinar o calentar,ollas arroceras,ollas de uso comercial para hacer el arroz,vaporera de arroz</t>
  </si>
  <si>
    <t>Ollas o calderas para salmón para uso comercial</t>
  </si>
  <si>
    <t>Dispositivo utilizado para calentar el salmon en un líquido mientras se agita lentamente.</t>
  </si>
  <si>
    <t>equipo para cocinar o calentar,escalfadores o hervidores de uso comercial para salmon</t>
  </si>
  <si>
    <t>Máquinas o accesorios para algodón dulce para uso comercial</t>
  </si>
  <si>
    <t>Equipo utilizado para formar una  golosina muy popular a lo largo de todo el mundo formado por una serie de hilos de azúcar enredados alrededor de un palo o cono.</t>
  </si>
  <si>
    <t>equipo para cocinar o calentar,maquinas de algodones de azucar de uso comercial o accesorios,nube,nube de algodón</t>
  </si>
  <si>
    <t>Equipos para preparado de alimentos</t>
  </si>
  <si>
    <t>Mezcladores para uso comercial</t>
  </si>
  <si>
    <t>Es un electrodoméstico de cocina para triturar los alimentos consiguiendo purés más o menos líquidos.</t>
  </si>
  <si>
    <t>batidora de vaso,equipos para preparado de alimentos,jugera de uso comercial,licuadora</t>
  </si>
  <si>
    <t>Abrelatas eléctricos para uso comercial</t>
  </si>
  <si>
    <t>Es un electrodoméstico ideado para abrir latas de conservas</t>
  </si>
  <si>
    <t>abrelatas electricas de uso comercial,equipos para preparado de alimentos</t>
  </si>
  <si>
    <t>Cortadores o cortadores en cubos o en dados para uso comercial</t>
  </si>
  <si>
    <t>Es un eletrodoméstico ideado para cortar en trozos cualquier tipo de alimentos para su posterior preparación.</t>
  </si>
  <si>
    <t>equipos para preparado de alimentos,trozadores y cortadores para uso comercial</t>
  </si>
  <si>
    <t>Moledoras de café para uso comercial</t>
  </si>
  <si>
    <t>Se trata de una herramienta empleada en la cocina para moler los granos de café y prepararlos para degustar una taza de café.</t>
  </si>
  <si>
    <t>equipos para preparado de alimentos,molinillos de cafe de uso comercial,molino de café</t>
  </si>
  <si>
    <t>Moledoras de alimentos para uso comercial</t>
  </si>
  <si>
    <t>Se trata de una herramienta empleada en la cocina para moler los alimentos.</t>
  </si>
  <si>
    <t>equipos para preparado de alimentos,molinillos de alimentos de uso comercial</t>
  </si>
  <si>
    <t>Rallos para uso comercial</t>
  </si>
  <si>
    <t xml:space="preserve">Es un utensilio de cocina empleado para picar muy finamente (rallar) algunos alimentos con carácter sólido, tales como frutas, verduras, pan duro, etc. </t>
  </si>
  <si>
    <t>equipos para preparado de alimentos,guayo,ralladores de uso comercial,rallo</t>
  </si>
  <si>
    <t>Exprimidores de jugo para uso comercial</t>
  </si>
  <si>
    <t xml:space="preserve">Es un electrodoméstico utilizado para extraer el zumo de las frutas y hortalizas por centrifugación, separándolo de los componentes sólidos. </t>
  </si>
  <si>
    <t>equipos para preparado de alimentos,extractor de jugos,juguera,licuadora,licuadoras de uso comercial</t>
  </si>
  <si>
    <t>Licuadoras para uso comercial</t>
  </si>
  <si>
    <t>Es un electrodoméstico que permite batir o mezclar alimentos blandos, esponjar y emulsionar mezclas y salsas, y montar claras de huevo a punto de nieve.</t>
  </si>
  <si>
    <t>batidoras de uso comercial,equipos para preparado de alimentos,licuadora,mezcladora,túrmix</t>
  </si>
  <si>
    <t>Máquinas de pasta para uso comercial</t>
  </si>
  <si>
    <t>Es un dispositivo de cocina utilizado para hacer pasta, desde la masa de la misma en sus diferentes formas.</t>
  </si>
  <si>
    <t>equipos para preparado de alimentos,maquinas para hacer pasta de uso comercial</t>
  </si>
  <si>
    <t>Peladores para uso comercial</t>
  </si>
  <si>
    <t>Dispositivos de cocina para quitarle la piel  o cascara a frutas, vegetales y hortalizas.  Acomodandose a las formas de cada uno.</t>
  </si>
  <si>
    <t>equipos para preparado de alimentos,peladoras de uso comercial</t>
  </si>
  <si>
    <t>Escalas para uso comercial</t>
  </si>
  <si>
    <t>Es un instrumento que sirve para medir masa y cuerpo.</t>
  </si>
  <si>
    <t>balanzas de uso comercial,equipos para preparado de alimentos,pesa</t>
  </si>
  <si>
    <t>Procesadores de alimentos para uso comercial</t>
  </si>
  <si>
    <t>Es un electrodoméstico usado para realizar diversas tareas repetitivas en el proceso de preparación de la comida. Actualmente el término alude casi siempre a un aparato eléctrico, si bien hay algunos dispositivos mecánicos que realizan la misma función.</t>
  </si>
  <si>
    <t>equipos para preparado de alimentos,multiprocesadora,procesador de alimentos,procesadora,robots de cocina de uso comercial</t>
  </si>
  <si>
    <t>Máquinas de amasar para uso comercial</t>
  </si>
  <si>
    <t>Son electrodomésticos utilizados para formar o hacer masa, mezclando harina o cosa semejante con agua u otro líquido.</t>
  </si>
  <si>
    <t>equipos para preparado de alimentos,maquinas para amasar de uso comercial</t>
  </si>
  <si>
    <t>Sets o bolsas para hielo para uso comercial</t>
  </si>
  <si>
    <t>Son dispositivos fabricados en plásticos o en cauchos para almacenar agua, para su posterior congelación.</t>
  </si>
  <si>
    <t>bolsas o bandejas de uso comercial para fabricar hielo,equipos para preparado de alimentos</t>
  </si>
  <si>
    <t>Lavadoras de platos para uso comercial</t>
  </si>
  <si>
    <t>Es un aparato mecánico para limpiar los restos de la comida de la vajilla, cristalería y utensilios de cocina.</t>
  </si>
  <si>
    <t>dishwasher,equipos para preparado de alimentos,lavacopas,lavadora de plato automatica,lavaplatos de uso comercial,lavavajilla de uso comercial</t>
  </si>
  <si>
    <t>Tajadores de alimentos para uso comercial</t>
  </si>
  <si>
    <t>Equipo que se utiliza para cortar los alimentos en los espesores deseados.</t>
  </si>
  <si>
    <t>equipos para preparado de alimentos,máquina de corte,rebanadoras de alimentos de uso comercial</t>
  </si>
  <si>
    <t>Espátulas plásticas para uso comercial</t>
  </si>
  <si>
    <t>Son para trabajos pesados, están diseñados en una pieza y son de plástico. Son seguras para utilizar con comida, no se oxidan y ayudan a limpiar y levantar alimento facilmente</t>
  </si>
  <si>
    <t>equipos para preparado de alimentos,palas de plastico para uso comercial</t>
  </si>
  <si>
    <t>Distribuidores automáticos de comida y bebida</t>
  </si>
  <si>
    <t>Dispensador de bebidas carbonatadas</t>
  </si>
  <si>
    <t>Equipo electrónico utilizado para la distribución de bebidas carbonatada o sodas en un determinado sitio</t>
  </si>
  <si>
    <t>distribuidor automatico de bebidas carbonicas,distribuidores automaticos de comida y bebida,fuentes de soda</t>
  </si>
  <si>
    <t>Dispensador de bebidas no carbonatadas</t>
  </si>
  <si>
    <t>Equipo electrónico utilizado para la distribución de bebidas no carbonatada o sodas en un determinado sitio</t>
  </si>
  <si>
    <t>distribuidor automaticos de bebidas no carbonicas,distribuidores automaticos de comida y bebida</t>
  </si>
  <si>
    <t>Dispensadores de leche</t>
  </si>
  <si>
    <t>Equipo electrónico utilizado para la distribución de leche en un determinado sitio.</t>
  </si>
  <si>
    <t>distribuidores automaticos de comida y bebida,distribuidores automaticos de leche</t>
  </si>
  <si>
    <t>Bombas de melaza (syrup)</t>
  </si>
  <si>
    <t>Dispositivo para dispensar de una forma práctica el sirope.</t>
  </si>
  <si>
    <t>bombas de jarabe,distribuidores automaticos de comida y bebida</t>
  </si>
  <si>
    <t>Máquinas de cappuccino o expreso</t>
  </si>
  <si>
    <t>Dispositivo para dispensar bebidas preparadas con café y con y sin leche a una temperatura recomendada.</t>
  </si>
  <si>
    <t>distribuidores automaticos de comida y bebida,maquinas de capuchinos o expresos</t>
  </si>
  <si>
    <t>Máquinas de leche malteada</t>
  </si>
  <si>
    <t>Dispositivo para la creación de es una bebida elaborada a base de leche y frutas, chocolate, turrón o también helado.</t>
  </si>
  <si>
    <t>batida,batido,distribuidores automaticos de comida y bebida,malteada,maquinas de batidos de leche</t>
  </si>
  <si>
    <t>Máquinas de helados suaves</t>
  </si>
  <si>
    <t>Dispositivos utilizados para el almacenamiento y posterior distribución del helado suave.</t>
  </si>
  <si>
    <t>distribuidores automaticos de comida y bebida,distribuidores automaticos de helados</t>
  </si>
  <si>
    <t>Máquinas de granizados</t>
  </si>
  <si>
    <t xml:space="preserve">Dispositivos utilizados para el almacenamiento y posterior distribución de un refresco o refrigerio compuesto de hielo troceado o rallado con sirope o jarabe de sabores variados. </t>
  </si>
  <si>
    <t>distribuidores automaticos de comida y bebida,frío frío,maquinas de granizados,yun yun</t>
  </si>
  <si>
    <t>Dispensadores de hielo</t>
  </si>
  <si>
    <t>Equipos electrónicos para el suministro de hielo para poder enfriar bebias y otras cosas.</t>
  </si>
  <si>
    <t>distribuidores automaticos de comida y bebida,distribuidores automaticos de hielo</t>
  </si>
  <si>
    <t>Fuentes o contenedores de burbujeo de bebidas</t>
  </si>
  <si>
    <t>Dispositivo electrónico que esta diseñado para proporcionar agua potable.</t>
  </si>
  <si>
    <t>distribuidores automaticos de comida y bebida,fuentes de agua potable</t>
  </si>
  <si>
    <t>Dispensadores de agua embotellada o accesorios</t>
  </si>
  <si>
    <t>Dispositivo utilizado para distribuir el agua.</t>
  </si>
  <si>
    <t>dispensadores de agua embotellada,distribuidores automaticos de comida y bebida</t>
  </si>
  <si>
    <t>Dispensadores de tazas</t>
  </si>
  <si>
    <t>Elemento de almacenamiento de envases de papel u otro material para luego ser distribuidos al usuario final</t>
  </si>
  <si>
    <t>dispensador de tazas,distribuidores automaticos de comida y bebida</t>
  </si>
  <si>
    <t>Mezcladores de cócteles o accesorios</t>
  </si>
  <si>
    <t>Recipiente especialmente diseñado para mezclar bebidas. Lo utilizan sobre todo los barmen en bares y discotecas para la preparación de cócteles.</t>
  </si>
  <si>
    <t>coctelera o accesorios de coctel,distribuidores automaticos de comida y bebida</t>
  </si>
  <si>
    <t>Dispensadores de agua caliente</t>
  </si>
  <si>
    <t>Dispositivo electrónico que esta diseñado para proporcionar agua potable caliente.</t>
  </si>
  <si>
    <t>dispensadores de agua caliente,distribuidores automaticos de comida y bebida,termos</t>
  </si>
  <si>
    <t>Máquina ralladora de hielo</t>
  </si>
  <si>
    <t>distribuidores automaticos de comida y bebida,maquinas granizadoras de hielo o accesorios</t>
  </si>
  <si>
    <t>Menaje y utensilios de cocina</t>
  </si>
  <si>
    <t>Cubiertos para uso comercial</t>
  </si>
  <si>
    <t>Se refiere a cualquier parte implemento usado en la preparación, servicio y sobre todo comer alimentos .</t>
  </si>
  <si>
    <t>cuberteria de uso comercial,menaje y utensilios de cocina</t>
  </si>
  <si>
    <t>Moldes para uso comercial</t>
  </si>
  <si>
    <t>menaje y utensilios de cocina,moldes de uso comercial,moldes para kuchen,moldes para pizza,moldes para queques</t>
  </si>
  <si>
    <t>Cucharones para uso comercial</t>
  </si>
  <si>
    <t>Es un instrumento con forma similar a la cuchara, dotado de un mecanismo, creado específicamente para dar forma de bola al helado. En la actualidad existen versiones en distintos tamaños y su uso ha sido generalizado en el ámbito de la gastronomía para da</t>
  </si>
  <si>
    <t>funderelele,menaje y utensilios de cocina,palas de uso comercial</t>
  </si>
  <si>
    <t>Tazas medidoras para uso comercial</t>
  </si>
  <si>
    <t>Utensilio de cocina empleado fundamentalmente en la medida de diferentes volúmenes de líquidos o materiales pulverulentos empleados como ingredientes para cocinar, en especial para volúmenes desde 50 ml.</t>
  </si>
  <si>
    <t>jarra medidora,menaje y utensilios de cocina,taza dosificadora,tazas para medir de uso comercial,vaso medidor</t>
  </si>
  <si>
    <t>Tazones para mezclar para uso comercial</t>
  </si>
  <si>
    <t>Es un recipiente utilizado para la mezcla de ingredientes.</t>
  </si>
  <si>
    <t>boles de uso comercial para batir,menaje y utensilios de cocina</t>
  </si>
  <si>
    <t>Latas de ponqués o pies para uso comercial</t>
  </si>
  <si>
    <t>Es una pieza, o un conjunto de piezas acopladas, interiormente huecas para hcer pasteles o pie</t>
  </si>
  <si>
    <t>menaje y utensilios de cocina,moldes para pasteles o empanadas de uso comercial</t>
  </si>
  <si>
    <t>Latas de pizza para uso comercial</t>
  </si>
  <si>
    <t>Pieza o conjunto de piezas acopladas en que se hace en hueco la forma de una pizza.</t>
  </si>
  <si>
    <t>menaje y utensilios de cocina,moldes para pizza de uso comercial</t>
  </si>
  <si>
    <t>Sartenes de salsa o para sofreír para uso comercial</t>
  </si>
  <si>
    <t>Es un utensilio de cocina, usado para freír y saltear, generalmente en aceite o mantequilla. Consiste en un recipiente metálico de bordes bajos y abiertos y una manija que puede ser plástica (baquelita), del mismo metal o de madera, para sujetarlo.</t>
  </si>
  <si>
    <t>cacerolas,cacerolas o sartenes hondas de uso comercial,menaje y utensilios de cocina,ollas,sarten,sartenes</t>
  </si>
  <si>
    <t>Ollas para salsas o cocción para uso comercial</t>
  </si>
  <si>
    <t>Es un utensilio de cocina, usaro para preparar salss.  Consiste en un recipiente metálico hondo y dos agarraderas para poder sujetarla</t>
  </si>
  <si>
    <t>menaje y utensilios de cocina,pucheros o cazuelas de uso comercial</t>
  </si>
  <si>
    <t>Tapas para sartenes u ollas para uso comercial</t>
  </si>
  <si>
    <t>Pieza que cierra las ollas, sartenes, cazuelas, etc.</t>
  </si>
  <si>
    <t>menaje y utensilios de cocina,tapaderas para ollas y sartenes de uso comercial</t>
  </si>
  <si>
    <t>Rodillos de amasar para uso comercial</t>
  </si>
  <si>
    <t>Utensilio de cocina de forma cilíndrica, de longitud entre los 20 y los 40 centímetros, que se emplea para extender la pasta que se empleará en la elaboración de tarta, pasta, strudel, etc.</t>
  </si>
  <si>
    <t>menaje y utensilios de cocina,palo de amasar,rodillo,rodillo de cocina,rodillos de amasar de uso comercial,uslero</t>
  </si>
  <si>
    <t>Coladeras para uso comercial</t>
  </si>
  <si>
    <t xml:space="preserve">Es un utensilio de cocina que emplea el concepto de criba o filtro de alimentos con el objeto de escurrir. </t>
  </si>
  <si>
    <t>coladores de uso comercial,menaje y utensilios de cocina</t>
  </si>
  <si>
    <t>Batidoras manuales para uso comercial</t>
  </si>
  <si>
    <t xml:space="preserve">Es un utensilio de cocina empleado en la mezcla de alimentos. Se suelen construir estos batidores con hilos (o varillas) curvados de metal enlazados en un mango; existen variantes modernas en plástico y algunas en madera de bambú. </t>
  </si>
  <si>
    <t>batidor,batidores de uso comercial,menaje y utensilios de cocina</t>
  </si>
  <si>
    <t>Woks para uso comercial</t>
  </si>
  <si>
    <t>Es una especie de sartén empleada en el Extremo Oriente y el Sureste Asiático. Esta sartén se emplea para saltear  los alimentos mediante un movimiento constante denominado en la gastronomía china (cantonesa) como "wok hei" .</t>
  </si>
  <si>
    <t>menaje y utensilios de cocina,sartén,wok,woks de uso comercial</t>
  </si>
  <si>
    <t>Cucharas de servir para uso comercial</t>
  </si>
  <si>
    <t>Es una especie de cuchara de gran tamaño con un asa alargada. El uso del cucharón es doble: por un lado, con su cazuela se puede extraer de la olla una porción; por otra parte, permite remover los contenidos de un recipiente cuando estos se están cocinand</t>
  </si>
  <si>
    <t>cazo,cucharones de uso comercial,menaje y utensilios de cocina</t>
  </si>
  <si>
    <t>Bolsa para cubiertos para uso comercial</t>
  </si>
  <si>
    <t>Funda, normalmente de papel, donde se introducen todos los utensilios necesarios para comer.</t>
  </si>
  <si>
    <t>menaje y utensilios de cocina,saco de uso comercial para cuchilleria</t>
  </si>
  <si>
    <t>Equipos o moldes para decorar ponqués</t>
  </si>
  <si>
    <t>Conjunto de elementos utilizados en la cocina para adornar los dulces (cake, tarta)</t>
  </si>
  <si>
    <t>equipo o moldes para decorar las tartas,menaje y utensilios de cocina</t>
  </si>
  <si>
    <t>Tazas para servicio de mesa</t>
  </si>
  <si>
    <t>Vajilla fina para servicio de comidas</t>
  </si>
  <si>
    <t>Es el conjunto de utensilios que se utilizan para el servicio de la mesa, es decir, trasladar, servir y permitir ingerir la comida.</t>
  </si>
  <si>
    <t>batidores,cucharas,cucharones,cuchillos,espatulas,espumadero,fuentes,pinzas,platos,tazas para servicio de mesa,tenedores,vajilla,vajillas de servicio</t>
  </si>
  <si>
    <t>Cubertería para servicio de comidas</t>
  </si>
  <si>
    <t>cuchara de postre,cuchara sopera,cucharas de cafe,cucharas de sopa,cucharas de te,cuchilleria,cuchillo,cuchillos,platos bajos,platos de pan,platos hondos,platos y cubiertos de servicio,posillos,tazas para servicio de mesa,tenedores</t>
  </si>
  <si>
    <t>Vasos para servicio de comidas</t>
  </si>
  <si>
    <t>Pieza cóncava de diferentes tamaños capaz de contener algo</t>
  </si>
  <si>
    <t>tazas para servicio de mesa,vasos de servicio,vasos para tragos,vasos plasticos</t>
  </si>
  <si>
    <t>Copas para servicio de comidas</t>
  </si>
  <si>
    <t>Es un cavidad cóncava de diferentes tamaños capaz de contener algo pero esta cavidad se encuentra arriba de una base y un tallo.</t>
  </si>
  <si>
    <t>copa para el agua,copa para el vino,copas,copas de servicio,copones,tazas para servicio de mesa</t>
  </si>
  <si>
    <t>Tazas o tazones (mugs) para servicio de comidas</t>
  </si>
  <si>
    <t>Es un recipiente con una sola asa, usado básicamente para tomar líquidos, por lo general calientes.</t>
  </si>
  <si>
    <t>jarro,mug,taza de cafe,taza de te,tazas con plato,tazas para servicio de mesa,tazones</t>
  </si>
  <si>
    <t>Canastas para servir para servicio de comidas</t>
  </si>
  <si>
    <t>Es un recipiente tejido con mimbres, juncos u otras plantas utilizado para transportar objetos. Puede ser abierta o cerrada y suele contar con un asa central para facilitar su manejo</t>
  </si>
  <si>
    <t>asafates,bowl,budineras,cestas para servir,fuentes,paneras,salseras,tazas para servicio de mesa</t>
  </si>
  <si>
    <t>Jarras para servicio de comidas</t>
  </si>
  <si>
    <t>Es una vasija de barro, cristal u otro material con el cuello y boca anchos y una o más asas de origen árabe.</t>
  </si>
  <si>
    <t>jarras de servicio,jarro de vidrio,jarro plastico,tazas para servicio de mesa</t>
  </si>
  <si>
    <t>Ollas para servicio de comidas</t>
  </si>
  <si>
    <t>Recipiente para servir la comida en buffet, tiene la posibilidad de colocarle un calentador para que mantenga caliente la comida.</t>
  </si>
  <si>
    <t>escalfadores de servicio,tazas para servicio de mesa</t>
  </si>
  <si>
    <t>Teteras o cafeteras para servicio de comidas</t>
  </si>
  <si>
    <t>Es un recipiente para hacer Café y son recipientes para hervir el té mediante aplicación directa de una fuente de calor.</t>
  </si>
  <si>
    <t>cafeteras o teteras de servicio,greca,tazas para servicio de mesa</t>
  </si>
  <si>
    <t>Vasijas de barro para servicio de comidas</t>
  </si>
  <si>
    <t xml:space="preserve">Es un recipiente amplio y profundo que, por lo general, dispone de una tapadera a juego, y que se usa para servir alimentos tales como sopas, guisados, ponches, etc. </t>
  </si>
  <si>
    <t>soperas de servicio,tazas para servicio de mesa</t>
  </si>
  <si>
    <t>Baldes de hielo o baldes para enfriar el vino para servicio de comidas</t>
  </si>
  <si>
    <t>Es un recipiente donde se colocan las botellas de vino y hielo para enfriarlas.  Adicional pueden haber electrodomésticos que se utilizan para enfriar las botellas de vino.</t>
  </si>
  <si>
    <t>cubiteras o enfriadores de vino de servicio,tazas para servicio de mesa</t>
  </si>
  <si>
    <t>Dispensadores de condimentos para servicio de comidas</t>
  </si>
  <si>
    <t>Recipiente que distribuye un ingrediente o mezcla añadida a la comida para darle un sabor especial o complementarla</t>
  </si>
  <si>
    <t>alcuzas,dispensadores de condimentos,pimienteros,saleros,tazas para servicio de mesa</t>
  </si>
  <si>
    <t>Tazones de ponche para servicio de comidas</t>
  </si>
  <si>
    <t>Es un envase o cuenco, a menudo grande y amplia, en la que se sirve el ponche</t>
  </si>
  <si>
    <t>poncheras,poncheras de servicio,tazas para servicio de mesa</t>
  </si>
  <si>
    <t>Botellones de vino para servicio de comidas</t>
  </si>
  <si>
    <t>Es un envase normalmente de vidrio que se utiliza para almacenar grandes cantidades de vino y en algunas ocasiones se pueden encontrar dentro de una canasta de mimbre.</t>
  </si>
  <si>
    <t>garrafas de vino de servicio,tazas para servicio de mesa</t>
  </si>
  <si>
    <t>Bandejas para servicio de comidas</t>
  </si>
  <si>
    <t>Es una plataforma baja diseñada para transportar cosas, especialmente, bebidas y servicios de alimentación</t>
  </si>
  <si>
    <t>bandejas de acero,bandejas de acrilico,bandejas de madera,bandejas de plastico,bandejas de servicio,bandejas de vidrio,tazas para servicio de mesa</t>
  </si>
  <si>
    <t>Dispensadores de servilletas para servicio de comidas</t>
  </si>
  <si>
    <t>Elemento de servicio que se utiliza para almacenar y distribuir las piezas de papel que usa cada comensal para limpiarse los labios y las manos.</t>
  </si>
  <si>
    <t>dispensadoras de servilletas del servicio de alimento,tazas para servicio de mesa</t>
  </si>
  <si>
    <t>Aparatos de fondue para servicio de comidas</t>
  </si>
  <si>
    <t xml:space="preserve">Elementos utilizados para sumergir con un pincho pequeñas piezas de alimentos en líquidos calientes como queso derretido, aceite o chocolate, en una pequeña olla de barro cocido o de hierro fundido, común para todos los comensales y colocada en el centro </t>
  </si>
  <si>
    <t>kits de fondue de servicios de alimentacion,tazas para servicio de mesa</t>
  </si>
  <si>
    <t>Rollos para cubrir la mesa para servicio de comidas</t>
  </si>
  <si>
    <t>Consiste en una bobina de papel utlizado para eliminar el uso de manteles de tela para las mesas.</t>
  </si>
  <si>
    <t>delantal de chef desechable,gorra de chef desechable,mascarilla de chef desechable,rollos de manteles de papel de servicios de alimentacion,tazas para servicio de mesa</t>
  </si>
  <si>
    <t>Vasos o tazas o tazones (mugs) o tapas de contenedores para servicio de comidas</t>
  </si>
  <si>
    <t>Utensilios para servir y tomar cualquier tipo de líquido durante la comida.</t>
  </si>
  <si>
    <t>jarros,tapas o jarras o tazas o vasos de servicios de alimentacion,tazas para servicio de mesa</t>
  </si>
  <si>
    <t>Dispensadores de pitillos</t>
  </si>
  <si>
    <t>Elemento de servicio que se utiliza para almacenar y distribuir los solvete.</t>
  </si>
  <si>
    <t>bombillas,boquilla,carrizo,pajilla,solvete,tazas para servicio de mesa</t>
  </si>
  <si>
    <t>Mobiliario de restaurantes</t>
  </si>
  <si>
    <t>Sillas para restaurantes</t>
  </si>
  <si>
    <t>Es un mueble cuya finalidad es servir de asiento a una sola persona en un restaurante. Suele tener cuatro patas, aunque puede haber de una, dos, tres o más</t>
  </si>
  <si>
    <t>mobiliario de restaurantes,sillas de restaurantes</t>
  </si>
  <si>
    <t>Cabinas para restaurantes</t>
  </si>
  <si>
    <t>Es una construcción ligera formada por varias columnas o pilares que sostienen una cubierta. Puede tener abiertos los lados, siendo entonces equivalente a un pabellón, un templete o un baldaquino; o tenerlos cerrados, con lo que se asemeja a una caseta (e</t>
  </si>
  <si>
    <t>carpa,glorieta,mobiliario de restaurantes,puesto,quioscos,quioscos de diarios,stan</t>
  </si>
  <si>
    <t>Barras de ensalada</t>
  </si>
  <si>
    <t>Es un mobiliario de restaurante utilizado para enseñar los diferentes tipos de ensaladas y aderezos para las misma, para que los comensales se sirvan.</t>
  </si>
  <si>
    <t>2.6.1.2.01</t>
  </si>
  <si>
    <t>Muebles de alojamiento, excepto de oficina y estantería</t>
  </si>
  <si>
    <t>mobiliario de restaurantes,mostradores de ensaladas,salad bar,salad bars</t>
  </si>
  <si>
    <t>Superficies de mesa</t>
  </si>
  <si>
    <t>Decoraciones que se colocan al centro de una mesa, normalmente se utilizan en restaurantes y eventos especiales.</t>
  </si>
  <si>
    <t>centros de mesa,mobiliario de restaurantes</t>
  </si>
  <si>
    <t>Taburetes de bar</t>
  </si>
  <si>
    <t>Es un mueble cuya finalidad es servir de asiento a una sola persona en un bar, con la particularidad que es más alto que una silla normal.</t>
  </si>
  <si>
    <t>mobiliario de restaurantes,taburetes de bar</t>
  </si>
  <si>
    <t>Bares permanentes</t>
  </si>
  <si>
    <t>Es un establecimiento comercial donde se sirven bebidas alcohólicas y no alcohólicas y aperitivos, generalmente para ser consumidos de inmediato en el mismo establecimiento en un servicio de barra.</t>
  </si>
  <si>
    <t>bares permanentes,mobiliario de restaurantes</t>
  </si>
  <si>
    <t>Bares portátiles</t>
  </si>
  <si>
    <t>Es un estructura portatil donde se sirven bebidas alcohólicas y no alcohólicas.</t>
  </si>
  <si>
    <t>bares portatiles,mobiliario de restaurantes</t>
  </si>
  <si>
    <t>Suministros y equipo de manipulación y almacenamiento</t>
  </si>
  <si>
    <t>Mostradores</t>
  </si>
  <si>
    <t>Es un mueble cerrado y acristalado que se utiliza para exponer artículos frágiles o valiosos: porcelana, joyas, libros antiguos, vajillas, etc.</t>
  </si>
  <si>
    <t>mostrador,mostradores,suministros y equipo de manipulacion y almacenamiento,vitrina</t>
  </si>
  <si>
    <t>Mostradores para mantener caliente la comida</t>
  </si>
  <si>
    <t>Es un mueble cerrado y acristalado que se utiliza para exponer comidas y  mantenerlas caliente.</t>
  </si>
  <si>
    <t>mostradores en caliente,suministros y equipo de manipulacion y almacenamiento</t>
  </si>
  <si>
    <t>Mostradores refrigerados</t>
  </si>
  <si>
    <t>Es un mueble cerrado y acristalado que se utiliza para exponer comidas y  bebidas para mantenerlas frías.</t>
  </si>
  <si>
    <t>mostradores refrigerados,suministros y equipo de manipulacion y almacenamiento</t>
  </si>
  <si>
    <t>Mostradores para helados</t>
  </si>
  <si>
    <t>Es un mueble cerrado y acristalado que se utiliza para exponer helados.</t>
  </si>
  <si>
    <t>mostradores de helados,suministros y equipo de manipulacion y almacenamiento</t>
  </si>
  <si>
    <t>Equipos para enfriar vasos</t>
  </si>
  <si>
    <t>Dispositivos utilizados para enfriar vidrio.</t>
  </si>
  <si>
    <t>equipo para enfriar el vidrio,suministros y equipo de manipulacion y almacenamiento</t>
  </si>
  <si>
    <t>Contenedores fríos</t>
  </si>
  <si>
    <t>Es un dispositivo empleado principalmente en cocina y en laboratorio, con un compartimento principal en el que se mantiene una temperatura de entre 2 y 6 °C y también, frecuentemente, un compartimento extra utilizado para congelación a -18 °C y llamado, a</t>
  </si>
  <si>
    <t>frigorifico,heladera,neveras,refrigerador,suministros y equipo de manipulacion y almacenamiento</t>
  </si>
  <si>
    <t>Guantes para abastecimiento de comidas por encargo (catering) o dispensadores de guantes</t>
  </si>
  <si>
    <t>Elemento de servicio que se utiliza para almacenar y distribuir guantes para manipular alimentos.</t>
  </si>
  <si>
    <t>dispensadores de guantes o de guantes para servir alimentos,suministros y equipo de manipulacion y almacenamiento</t>
  </si>
  <si>
    <t>Máquinas expendedoras</t>
  </si>
  <si>
    <t>Máquinas expendedoras de líquidos</t>
  </si>
  <si>
    <t>Máquinas dispensadoras de porciones únicas con tazas</t>
  </si>
  <si>
    <t>Es una máquina que proporciona aperitivos, bebidas, golosinas y otros productos a los consumidores por medidas individuales. Se trata de vender sin la presencia de un dependiente para cobrar los artículos</t>
  </si>
  <si>
    <t>maquinas expendedoras de liquidos,maquinas expendedoras de raciones independientes con tazas</t>
  </si>
  <si>
    <t>Maquinas dispensadoras de cantidades grandes</t>
  </si>
  <si>
    <t>Es una máquina que proporciona aperitivos, bebidas, golosinas y otros productos a los consumidores a granel. Se trata de vender sin la presencia de un dependiente para cobrar los artículos</t>
  </si>
  <si>
    <t>maquinas expendedoras a granel,maquinas expendedoras de liquidos</t>
  </si>
  <si>
    <t>Máquinas expendedoras de piezas/unidades</t>
  </si>
  <si>
    <t>Máquinas expendedoras de botellas o latas</t>
  </si>
  <si>
    <t>Es una máquina que proporciona bebidas en latas o botellas. Se trata de vender sin la presencia de un dependiente para cobrar los artículos</t>
  </si>
  <si>
    <t>maquinas expendedoras de botellas o latas,maquinas expendedoras de piezas/unidades</t>
  </si>
  <si>
    <t>Máquinas de bolas de dulce o novedades para niños</t>
  </si>
  <si>
    <t>Es una máquina que proporciona chicles, caramelos o regalos para niños.</t>
  </si>
  <si>
    <t>caramelos o novedades para ninos,maquinas de chicles,maquinas expendedoras de piezas/unidades</t>
  </si>
  <si>
    <t>Máquinas exhibidoras de snacks o productos en paquetes pequeños</t>
  </si>
  <si>
    <t>Es una máquina que proporciona aperitivos. Se trata de vender sin la presencia de un dependiente para cobrar los artículos</t>
  </si>
  <si>
    <t>maquinas de tentempies o productos en envases pequenos,maquinas expendedoras de piezas/unidades</t>
  </si>
  <si>
    <t>Máquinas expendedoras de comidas a la carta</t>
  </si>
  <si>
    <t>Es una máquina que proporciona comidas precocidas a los consumidores.</t>
  </si>
  <si>
    <t>maquinas expendedoras de comidas a la carta,maquinas expendedoras de piezas/unidades</t>
  </si>
  <si>
    <t>Máquinas de confitería helada</t>
  </si>
  <si>
    <t>Es una máquina que proporciona pastelitos congelados a  los consumidores.</t>
  </si>
  <si>
    <t>maquinas de pastelitos congelados,maquinas expendedoras de piezas/unidades</t>
  </si>
  <si>
    <t>Dispensadores de ítems de acomodación personal</t>
  </si>
  <si>
    <t>maquinas distribuidoras de articulos de uso personal,maquinas expendedoras de piezas/unidades</t>
  </si>
  <si>
    <t>Máquinas de cigarrillos</t>
  </si>
  <si>
    <t>Es una máquina que proporciona cigarrillos a los consumidores.</t>
  </si>
  <si>
    <t>maquinas de cigarrillos,maquinas expendedoras de piezas/unidades</t>
  </si>
  <si>
    <t>Dispensadores de medicamentos</t>
  </si>
  <si>
    <t>Es una máquina que proporciona medicinas a los consumidores.</t>
  </si>
  <si>
    <t>dosificadores de farmacos,maquinas expendedoras de piezas/unidades</t>
  </si>
  <si>
    <t>Máquinas expendedoras de alimentos mandados hacer</t>
  </si>
  <si>
    <t>Máquinas expendedoras de papas a la francesa</t>
  </si>
  <si>
    <t>Es una máquina que proporciona patatas fritas a los consumidores.</t>
  </si>
  <si>
    <t>maquinas expendedoras de alimentos al encargo,maquinas expendedoras de patatas fritas</t>
  </si>
  <si>
    <t>Máquinas expendedoras de maíz pira</t>
  </si>
  <si>
    <t>Es una máquina que proporciona palomitas de maíz a  los consumidores.</t>
  </si>
  <si>
    <t>maquinas expendedoras de alimentos al encargo,maquinas expendedoras de cabritas,maquinas expendedoras de palomitas</t>
  </si>
  <si>
    <t>Máquinas expendedoras servicios y boletas</t>
  </si>
  <si>
    <t>Máquinas expendedoras de boletas</t>
  </si>
  <si>
    <t>Es una máquina que se para vender algo al introducir el dinero.  Normalmente se usan para el pago de estacionamientos y de boletos de autobuses.</t>
  </si>
  <si>
    <t>distribuidoras automaticas de billetes,maquinas expendedoras servicios y billetes</t>
  </si>
  <si>
    <t>Máquinas expendedoras de pólizas de seguros</t>
  </si>
  <si>
    <t>Es una máquina que proporciona pólizas de seguro.</t>
  </si>
  <si>
    <t>maquinas expendedoras de polizas de seguros,maquinas expendedoras servicios y billetes</t>
  </si>
  <si>
    <t>Máquinas de estampillas</t>
  </si>
  <si>
    <t>Es una máquina que proporciona sellos a los intersados.</t>
  </si>
  <si>
    <t>maquinas expendedoras de sellos,maquinas expendedoras servicios y billetes</t>
  </si>
  <si>
    <t>Máquinas expendedoras de dinero efectivo</t>
  </si>
  <si>
    <t>Máquinas de cajero automático atm</t>
  </si>
  <si>
    <t xml:space="preserve">Es una máquina expendedora usada para extraer dinero utilizando una tarjeta de plástico con una banda magnética o chip  sin necesidad de personal del banco. </t>
  </si>
  <si>
    <t>ATM,cajeros automaticos (atm),maquinas expendedoras de moneda</t>
  </si>
  <si>
    <t>Máquinas para cambiar billetes en monedas</t>
  </si>
  <si>
    <t>Máquinas utilizadas parar cambiar de dinero en papel a monedas cada vez que es introducido un billete.</t>
  </si>
  <si>
    <t>cambiadoras de billetes a monedas,maquinas expendedoras de moneda</t>
  </si>
  <si>
    <t>Máquinas para cambiar moneda extranjera</t>
  </si>
  <si>
    <t>Máquinas automáticas que proceden a realizar cambio de divisas, es decir que introduce una moneda de un país y le es cambiado por otra moneda.</t>
  </si>
  <si>
    <t>maquinas expendedoras de moneda,maquinas para cambio de divisas</t>
  </si>
  <si>
    <t>Equipos de transferencia electrónica de fondos para puntos de venta</t>
  </si>
  <si>
    <t>Es el equipo electrónico que se utiliza en un sistema de pago electrónico implique transferencias electrónicas de fondos basados ??en el uso de tarjetas de pago, como las tarjetas de débito o de crédito, en las terminales ubicadas en los puntos de venta.</t>
  </si>
  <si>
    <t>equipo para el punto de venta de transferencia electronica de fondos,maquinas expendedoras de moneda,pos,punto de venta</t>
  </si>
  <si>
    <t>Accesorios para máquinas de cajero automático</t>
  </si>
  <si>
    <t xml:space="preserve">Respuestos parar las máquina expendedora usada para extraer dinero utilizando una tarjeta de plástico con una banda magnética o chip  sin necesidad de personal del banco. </t>
  </si>
  <si>
    <t>accesorios de cajero automatico,maquinas expendedoras de moneda</t>
  </si>
  <si>
    <t>Equipo y materiales funerarios.</t>
  </si>
  <si>
    <t>Productos de entierro o tumbas</t>
  </si>
  <si>
    <t>Cajas de cenizas funerarias o urnas de cremación.</t>
  </si>
  <si>
    <t>Ataúdes</t>
  </si>
  <si>
    <t>Equipos, suministros y accesorios para deportes y recreación</t>
  </si>
  <si>
    <t>Coleccionables y condecoraciones</t>
  </si>
  <si>
    <t>Coleccionables</t>
  </si>
  <si>
    <t>Antigüedades</t>
  </si>
  <si>
    <t>Son objetos que han alcanzado una edad que le hace testigo del pasado.</t>
  </si>
  <si>
    <t>2.6.9.5.02</t>
  </si>
  <si>
    <t>Antigüedades, bienes artísticos y otros objetos de arte</t>
  </si>
  <si>
    <t>Antigüedades,objeto para coleccionistas,reliquias</t>
  </si>
  <si>
    <t>Recuerdos (souvenirs)</t>
  </si>
  <si>
    <t>Es un objeto que atesora a las memorias que están relacionadas a él. Se utiliza para los artículos traídos al hogar de lugares turísticos. Tales artículos están marcados a veces o grabados para indicar que su valor es sentimental más que práctico.</t>
  </si>
  <si>
    <t>memorias u objeto de recuerdo,recuerdos,Recuerdos o souvenirs,recuero,souvenir,suvenir</t>
  </si>
  <si>
    <t>Colecciones de monedas</t>
  </si>
  <si>
    <t>Son monedas de interés para los coleccionistas, son monedas de acuñadas de curso legal pero que nunca han sido puestas en circulación.</t>
  </si>
  <si>
    <t>Colecciones de monedas sin circular,recopilación de monedas sin circular</t>
  </si>
  <si>
    <t>Colecciones de estampillas</t>
  </si>
  <si>
    <t>Es la colección de sellos postales y objetos relacionados.</t>
  </si>
  <si>
    <t>Colecciones de sellos,recopilación de sellos</t>
  </si>
  <si>
    <t>Alfombras antiguas</t>
  </si>
  <si>
    <t>Es el término con que se designa cualquier tejido, con un edad que le hace testigo del pasado, confeccionado en un telar en seda, lana, hilo o fibra. y utilizada para cubrir el suelo de una estancia</t>
  </si>
  <si>
    <t>Alfombras antiguas,alfombras viejas</t>
  </si>
  <si>
    <t>Artículos excavados</t>
  </si>
  <si>
    <t xml:space="preserve">Es cualquier material u objeto distintivo que se encuentra en una excavación arqueológica en algunos de los estratos del suelo (sepultado) o en la superficie de la tierra. </t>
  </si>
  <si>
    <t>artefacto arqueológico,Piezas de excavaciones,piezas de perforación</t>
  </si>
  <si>
    <t>Colecciones de historietas cómicas</t>
  </si>
  <si>
    <t>Conjunto ordenados de cosas, por lo común de una misma clase de formato de publicación de historietas.</t>
  </si>
  <si>
    <t>Colecciones de cómics,dibujos animados,historietas,recopilación de cómics</t>
  </si>
  <si>
    <t>Instrumentos musicales antiguos</t>
  </si>
  <si>
    <t>Es un objeto con una gran cantidad de años compuesto por la combinación de uno o más sistemas resonantes y los medios para su vibración, construido con el fin de reproducir sonido en uno o más tonos que puedan ser combinados por un intérprete para produci</t>
  </si>
  <si>
    <t>Instrumentos musicales antiguos,instrumentos musicales viejos</t>
  </si>
  <si>
    <t>Ornamentos o decoraciones</t>
  </si>
  <si>
    <t>Es un elemento o composición que sirve para embellecer personas y/o cosas.</t>
  </si>
  <si>
    <t>adorno y aplicación,Ornamentos y decoraciones</t>
  </si>
  <si>
    <t>Amuletos</t>
  </si>
  <si>
    <t>Un artículo de joyeria utilizado para decorar.</t>
  </si>
  <si>
    <t>atracción,brazaletes,Encantos</t>
  </si>
  <si>
    <t>Hologramas</t>
  </si>
  <si>
    <t xml:space="preserve">Es una técnica avanzada de fotografía que consiste en crear imágenes tridimensionales. Para esto se utiliza un rayo láser que graba microscópicamente una película fotosensible. </t>
  </si>
  <si>
    <t>hologramas,imagen óptica</t>
  </si>
  <si>
    <t>Cristales de vidrio</t>
  </si>
  <si>
    <t>Son adornos de un vidrio, especialmente de alta calidad.</t>
  </si>
  <si>
    <t>Objetos de cristal,pieza de cristal</t>
  </si>
  <si>
    <t>Premios</t>
  </si>
  <si>
    <t>Tienden a ser discos metálicos, similares en apariencia a las monedas, aunque usualmente de mayor diámetro y relieve pronunciado.</t>
  </si>
  <si>
    <t>chapa,condecoración,emblema,galardón,medalla,Medallas,moneda,placa</t>
  </si>
  <si>
    <t>Una recompensa por una tarea específica y usualmente después sirve como prueba de esta acción. Los trofeos son mayormente entregados por logros en el campo deportivo y suelen venir acompañados de medallas de oro, de plata y de bronce.</t>
  </si>
  <si>
    <t>condecoración,emblema,galardón,medalla,premio,Trofeos</t>
  </si>
  <si>
    <t>Es una placa de metal, cerámica, piedra, madera u otro material, por lo general unida a una pared, piedra u otra superficie vertical, y el texto que lleva o una imagen en relieve, o ambos, en recuerdo de una o más personas, un evento, un antiguo uso del l</t>
  </si>
  <si>
    <t>chapa,láminas,placa conmemorativa,Placas</t>
  </si>
  <si>
    <t>Tipo de texto administrativo empleado para constatar un determinado hecho</t>
  </si>
  <si>
    <t>catálogos,Certificados,documento,título</t>
  </si>
  <si>
    <t>Premios de fotografía</t>
  </si>
  <si>
    <t>Remuneración que se da por algún mérito en fotografía</t>
  </si>
  <si>
    <t>Premios de fotografía,recompensa de fotografía</t>
  </si>
  <si>
    <t>Certificado de logro</t>
  </si>
  <si>
    <t>Tipo de texto administrativo empleado para constatar un determinado logro.</t>
  </si>
  <si>
    <t>Certificado de logros,certificados de éxito</t>
  </si>
  <si>
    <t>Coronas</t>
  </si>
  <si>
    <t>Ornamento de la cabeza se ha considerado en todas las épocas como distintivo de la autoridad real y en algunas de sus formas, como premio o condecoración debida a méritos muy singulares.</t>
  </si>
  <si>
    <t>coronas,culminar,diadema,laureola,tiara</t>
  </si>
  <si>
    <t>Equipos y accesorios para acampada y exteriores</t>
  </si>
  <si>
    <t>Equipos para camping y exteriores</t>
  </si>
  <si>
    <t>Almohadas para dormir para acampar</t>
  </si>
  <si>
    <t>Pieza cuadrilonga, rellena de un bloque de espuma de poliuretano o de goma espumaqeu se pone sobre la cama para dormir en ella.</t>
  </si>
  <si>
    <t>Colchones de espuma,colchoneta de espuma</t>
  </si>
  <si>
    <t>Carpas</t>
  </si>
  <si>
    <t>Es una pequeña casa portátil de origen Árabe, que está destinada a ser colocada en el campo para albergar una o más personas.</t>
  </si>
  <si>
    <t>camping,carpa.casa de campaña,tienda de campaña,Tiendas de campaña,toldas de campaña</t>
  </si>
  <si>
    <t>Sleeping bags (bolsas para dormir)</t>
  </si>
  <si>
    <t>Es una bolsa protectora diseñada para que una persona duerma adentro. Esencialmente, se trata de una manta que se pueda cerrar con una cremallera o medios similares, y ejerce funciones de cama.</t>
  </si>
  <si>
    <t>bolsa de dormir,costal de  dormir,funda de dormir,Sacos de dormir</t>
  </si>
  <si>
    <t>Cajas de hielo</t>
  </si>
  <si>
    <t>Es una caja aislada se utiliza para mantener los alimentos o la bebida fría. Se colocan más en ella para ayudar a las cosas en el interior permanecen frescas.</t>
  </si>
  <si>
    <t>caja de hielo,cooler,hielera,Neveras portátiles,refrigerador portátil</t>
  </si>
  <si>
    <t>Kit de reparación de carpas</t>
  </si>
  <si>
    <t>Conjunto de herramientas utilizadas para arreglar una pequeña casa portátil de origen Árabe, que está destinada a ser colocada en el campo para albergar una o más personas.</t>
  </si>
  <si>
    <t>Juegos para reparar tiendas de campaña,mecanismos para reparar tiendas de campaña</t>
  </si>
  <si>
    <t>Colchones neumáticos</t>
  </si>
  <si>
    <t xml:space="preserve">Es un tipo de colchón que se puede hinchar mediante una fuelle dando la amortiguación del aire un gran confort. Se utiliza, por ejemplo, para dormir yendo de acampada, de juguete de playa o simplemente para relajarse en la piscina. </t>
  </si>
  <si>
    <t>colchón inflable,Colchones de aire</t>
  </si>
  <si>
    <t>Mosquiteros</t>
  </si>
  <si>
    <t xml:space="preserve">Es una malla, generalmente hecha de tela, que provee protección importante contra los mosquitos hematófagos u otros insectos peligrosos o molestos. </t>
  </si>
  <si>
    <t>Mosquiteras,mosquiteros,toldillo</t>
  </si>
  <si>
    <t>Estufas para acampar o para exteriores</t>
  </si>
  <si>
    <t>Es un utensilio pequeño y portátil para cocinar y calentar alimentos al aire libre.</t>
  </si>
  <si>
    <t>Cámping gas,cocinilla,estufas al aire libre u hornillo,estufas portátiles,hornillo</t>
  </si>
  <si>
    <t>Enfriadores de bebidas</t>
  </si>
  <si>
    <t>Es una tanque aislado se utiliza para mantener las bebida para enfriar. Se colocan más en ella para ayudar a las cosas en el interior permanecen frescas.</t>
  </si>
  <si>
    <t>neveras o congelador para bebidas,Refrigeradores para bebidas</t>
  </si>
  <si>
    <t>Muebles de camping</t>
  </si>
  <si>
    <t>Asientos o taburetes para acampar</t>
  </si>
  <si>
    <t>Es un coche cuya finalidad es servir de asiento a una sola persona diseñadas para estar a la intemperie y de fácil traslado.</t>
  </si>
  <si>
    <t>sillas o banquillo de campamento,Sillas o taburetes de cámping</t>
  </si>
  <si>
    <t>Mesas para acampar</t>
  </si>
  <si>
    <t>Es un mueble cuyo cometido es proporcionar una superficie horizontal elevada del suelo, con múltiples usos, como pueden ser el trabajar sobre ella, apoyarse sobre ella, comer o colocar objetos, fácil de transportar y normalmente plegable.</t>
  </si>
  <si>
    <t>mesas de campamento,Mesas de cámping</t>
  </si>
  <si>
    <t>Catres para acampar</t>
  </si>
  <si>
    <t>Cama ligera para una sola persona que tiene lecho de tela o de cuerdas entrelazadas, y armazón compuesta de dos largueros y cuatro pies cruzados en aspa y sujetos con una clavija para poderlo plegar.</t>
  </si>
  <si>
    <t>catre,catre de tijera,Catres desmontables de cámping,catres desmosntables de campamento</t>
  </si>
  <si>
    <t>Equipos de pesca y caza</t>
  </si>
  <si>
    <t>Aparejos de pesca</t>
  </si>
  <si>
    <t>Cañas de pescar</t>
  </si>
  <si>
    <t>Aparejo que se usa para pescar. Originariamente su cuerpo era de componentes naturales, principalmente la caña de bambú, de donde viene su denominación como caña.</t>
  </si>
  <si>
    <t>Cañas de pescar,vara de pescar</t>
  </si>
  <si>
    <t>Hilo de pesca</t>
  </si>
  <si>
    <t>Material utilizado para enrrollar en el carrete y ser utilizado junto con la caña de pescar para la pesca.</t>
  </si>
  <si>
    <t>cuerda de pescar,hilo de pescar,Sedal de pesca</t>
  </si>
  <si>
    <t>Carreteles de pesca</t>
  </si>
  <si>
    <t>Conjunto de elementos o útiles empleados. Dependiendo del tipo de pesca se emplean unos u otros, aunque hay algunos que son genéricos. También se suele entender como aparejo, el tramo final de la línea de pesca.</t>
  </si>
  <si>
    <t>Carretes de sedal para pescar,rollo de hilo para pescar</t>
  </si>
  <si>
    <t>Cebos para pesca</t>
  </si>
  <si>
    <t>Objetos que hacen la función de una presa, con la finalidad de atraer a un pez carnívoro.</t>
  </si>
  <si>
    <t>carnada para pescar,cebo para pescar,Señuelos para pescar</t>
  </si>
  <si>
    <t>Carnadas</t>
  </si>
  <si>
    <t>Cualquier alimento o sustancia que lo imita utilizada para atraer a una presa. El objeto del cebo es atraer a un animal al lugar donde se encuentra el cazador o una trampa o, en el caso de la pesca, obligarles a morder un anzuelo.</t>
  </si>
  <si>
    <t>carnada para pescar,Cebos de pesca</t>
  </si>
  <si>
    <t>Pesas para pesca</t>
  </si>
  <si>
    <t>Elemento que no solo ayuda a ganar distancia en los lances desde la costa sino que con él logramos alcanzar la profundidad deseada en la pesca de embarcados sin contar que además fija la línea al fondo para que ésta no se mueva, víctima de los movimientos</t>
  </si>
  <si>
    <t>pesos cuerdas de plomada de pesca,Pesos o plomos de pesca,plomada</t>
  </si>
  <si>
    <t>Productos de cacería</t>
  </si>
  <si>
    <t>Llamadas de animales</t>
  </si>
  <si>
    <t>Instrumentos que pueden imitar sonido de animales para su llamado, normalmente son de viento.</t>
  </si>
  <si>
    <t>instrumentos de sonidos de animales,Reclamos para animales,señuelos para animales,sonido de animales</t>
  </si>
  <si>
    <t>Señuelos para deportes</t>
  </si>
  <si>
    <t>Elemento que sirve parar atraer a algo.</t>
  </si>
  <si>
    <t>Señuelos deportivos,señuelos para pescas</t>
  </si>
  <si>
    <t>Trampas para deportes</t>
  </si>
  <si>
    <t>Es un dispositivo o una táctica destinada a atrapar a un intruso, el enemigo o sustancia.</t>
  </si>
  <si>
    <t>Trampas deportivas,tretas divertidas</t>
  </si>
  <si>
    <t>Escopetas para deportes</t>
  </si>
  <si>
    <t>Instrumento, medio o máquina destinados a ataca o defenderse normalmente, pero puede ser utilizada en el ambito deportivo</t>
  </si>
  <si>
    <t>Armas deportivas,utilería deportiva</t>
  </si>
  <si>
    <t>Rifles para deportes</t>
  </si>
  <si>
    <t>Escopetas deportivas,rifle de caza</t>
  </si>
  <si>
    <t>Munición para deportes</t>
  </si>
  <si>
    <t>Es un objeto sólido a manera de proyectil el cual es acelerado rectilineamente mediante la concentración de energía química que al ser liberada impulsa mecánicamente dicho objeto, siendo rectificado a través de un tubo sólido, con el fin de provocar una l</t>
  </si>
  <si>
    <t>armería deportiva,Municiones deportivas</t>
  </si>
  <si>
    <t>Cañones de escopetas</t>
  </si>
  <si>
    <t>Es el tubo, generalmente de metal, a través del cual una explosión controlada o la rápida expansión de los gases son liberados con el fin de propulsar un proyectil fuera del extremo a una velocidad alta.</t>
  </si>
  <si>
    <t>artillería de armas,Cañones para armas</t>
  </si>
  <si>
    <t>Equipos para deportes acuáticos</t>
  </si>
  <si>
    <t>Escafandras autónomas y tubos de respiración</t>
  </si>
  <si>
    <t>Compensadores de flotación</t>
  </si>
  <si>
    <t xml:space="preserve">Es una pieza de equipo de buceo que contiene una vejiga que es usado por los buzos para establecer la flotabilidad flotabilidad neutra bajo el agua y positiva en la superficie, cuando sea necesario. </t>
  </si>
  <si>
    <t>bc,bcd,Compensadores de flotación,compensadores de navegación,dispositivo de control de la flotabilidad,estabilizador</t>
  </si>
  <si>
    <t>Tanques de buceo</t>
  </si>
  <si>
    <t>Es un depósito (o botella, normalmente metálico, en forma de cilindro que se usa para almacenar aire u otra mezcla de gases, para poder respirar bajo el agua.</t>
  </si>
  <si>
    <t>botella de aire comprimido para buceo,botella de buceo,Tanques de aire comprimido para buceo</t>
  </si>
  <si>
    <t>Reguladores para buceo</t>
  </si>
  <si>
    <t>Es un mecanismo que permite a un submarinista respirar el aire de una botella de buceo a la presión de la profundidad a la que se encuentra.</t>
  </si>
  <si>
    <t>regulador de buceo,reguladores para equipo de buceo autónomos,Reguladores para escafandras autónomas</t>
  </si>
  <si>
    <t>Instrumentos de buceo o accesorios</t>
  </si>
  <si>
    <t>Elementos adicionales que se pueden utilizar para bucear.</t>
  </si>
  <si>
    <t>herramienta o utencilios para buceo,Instrumentos o accesorios para buceo</t>
  </si>
  <si>
    <t>Máscaras o aletas o esnórqueles</t>
  </si>
  <si>
    <t xml:space="preserve">Son  dispositivos de goma o plástico que se calza en los pies  y en la cara y que sirve para impulsarse y para ver en o bajo la superficie del agua. </t>
  </si>
  <si>
    <t>aletas de buceo,aletas de ranas,aletas o tubos,equipos de buceo,Máscaras</t>
  </si>
  <si>
    <t>Trajes isotérmicos</t>
  </si>
  <si>
    <t>Es un dispositivo de atuendo para aislamiento térmico usado en deportes acuáticos o navegación marítima o fluvial.</t>
  </si>
  <si>
    <t>traje acuático,traje de agua,trajes aislantes de frio,Trajes isotérmicos,wetsuit</t>
  </si>
  <si>
    <t>Trajes secos</t>
  </si>
  <si>
    <t xml:space="preserve">Proporciona aislamiento térmico o protección térmica pasiva para el usuario mientras se está inmerso en el agua,  y es usado por los buzos, navegantes, los deportes acuáticos y otras personas que trabajan o juegan en o cerca del agua fría . Un traje seco </t>
  </si>
  <si>
    <t>drysuit,trajes de buceo submarina,Trajes para natación submarina</t>
  </si>
  <si>
    <t>Equipos y accesorios para windsurf y natación</t>
  </si>
  <si>
    <t>Tablas de esquí acuático o tablas para arrodillarse o boogieboards</t>
  </si>
  <si>
    <t>Son elementos usualmente de espuma con resina y se recubre con fibra de vidrio. Tornillos de metal son insertados para juntar uniones y aletas y son utilizadas para realizar diferentes tipos de deportes en el agua (deporte acuático)</t>
  </si>
  <si>
    <t>2.6.2.2.01</t>
  </si>
  <si>
    <t>Aparatos deportivos</t>
  </si>
  <si>
    <t>boogie,deporte acuático,Knee,Tablas de Wake</t>
  </si>
  <si>
    <t>Esquís acuáticos o accesorios</t>
  </si>
  <si>
    <t>Son dos tablas que van  sujetas al pie del esquiador, utilizados para deslizarse por el agua.</t>
  </si>
  <si>
    <t>Esquís acuáticos o accesorios,tabla acuàtica o implementos</t>
  </si>
  <si>
    <t>Equipos de windsurfing</t>
  </si>
  <si>
    <t>Conjunto de elementos utilizados para practicar una modalidad de deporte a vela que consiste en desplazarse en agua sobre una tabla algo similar a una de surf,provista de una vela.  Compuesto por Vela, Mastil,Pies de Mastil,Botavara,tabla,quilla,Arnes</t>
  </si>
  <si>
    <t>equipo de deporte a vela,Equipo de windsurf</t>
  </si>
  <si>
    <t>Tablas de surf</t>
  </si>
  <si>
    <t xml:space="preserve">Elemento compuesto principalmente por espuma de poliestireno recubierta de una estructura compuesta de distintas fibras (vidrio, carbono, kevlar, ...) y resina epoxídica. Su longitud (eslora), forma y ancho (manga) varía según la especialidad deportiva a </t>
  </si>
  <si>
    <t>tablas de deporte a vela,Tablas de windsurf</t>
  </si>
  <si>
    <t>Anteojos de natación o aletas de natación</t>
  </si>
  <si>
    <t>Son un dispositivo de goma o plástico que se calza en los pies y que sirve para impulsarse en o bajo la superficie del agua.  Anteojos que se sujetan al contorno de la cabeza con una banda de goma para mejorar la visibilidad debajo del agua.</t>
  </si>
  <si>
    <t>aletas de buceo,aletas de rana,aletas para natación,Gafas,lentes o aletas para natación,patas de rana</t>
  </si>
  <si>
    <t>Equipo de paravelismo</t>
  </si>
  <si>
    <t xml:space="preserve">Conjunto de elementos necesarios para practicar una actividad recreacional donde una persona es sujetada a la parte trasera de un vehículo (usualmente un bote) mientras se es atado a un paracaídas especialmente diseñado para este deporte. </t>
  </si>
  <si>
    <t>equipo de agua,Equipo de parapente,paranavegación,paravelismo</t>
  </si>
  <si>
    <t>Equipos deportivos para campos y canchas</t>
  </si>
  <si>
    <t>Equipos para deportes de campo</t>
  </si>
  <si>
    <t>Toboganes de bloqueo para futbol</t>
  </si>
  <si>
    <t>Son elementos utilizados para servir como objetos de bloqueo en las prácticas de fútbol americano.</t>
  </si>
  <si>
    <t>Guías de bloqueo para fútbol americano,indicador de bloqueo para fútbol americano</t>
  </si>
  <si>
    <t>Guantes de beisbol</t>
  </si>
  <si>
    <t>Es una prenda, parte de la indumentaria defensiva utilizada por los jugadores de este deporte para auxiliar y proteger la mano al capturar la pelota que es lanzada por los demás jugadores de su propio equipo o por los batazos de sus contrarios.</t>
  </si>
  <si>
    <t>Guantes de béisbol,manilla,manopla de béisbol,mascota</t>
  </si>
  <si>
    <t>Pelotas de beisbol</t>
  </si>
  <si>
    <t xml:space="preserve">Es aquella que se utiliza para la práctica de dicho deporte. Su circunferencia es de 9 pulgadas (22.5 centímetros) y no mayor a 9 1/4 pulgadas (24 centímetros), y 5 onzas (142 g) de peso, algunas de estas pelotas pueden ser usadas en ligas infantiles. La </t>
  </si>
  <si>
    <t>bola de béisbol,Pelotas de béisbol</t>
  </si>
  <si>
    <t>Elemento de cuero o similar con forma ovalada que se utiliza para jugar el deporte de fútbol americano.</t>
  </si>
  <si>
    <t>Balones de fútbol americano,pelota de fútbol americano</t>
  </si>
  <si>
    <t>Balones de soccer</t>
  </si>
  <si>
    <t>Elemento de cuero o similar, con un perímetro de entre 68 y 70 cm (diámetro entre 21.65 y 22.29 cm). Su masa varía de 410 a 450 g y su presión de inflado, de 1,6 a 2,1 atmósferas.</t>
  </si>
  <si>
    <t>Balones de fútbol,pelotas de fútbol,soccer</t>
  </si>
  <si>
    <t>Bates de beisbol</t>
  </si>
  <si>
    <t>Es un objeto utilizado en beisbol. Según el deporte, el bate tiene un peso y tamaño diferentes. Es duro y liso, y comúnmente hecho de madera.</t>
  </si>
  <si>
    <t>Bates de béisbol,pelota de béisbol</t>
  </si>
  <si>
    <t>Bases de beisbol</t>
  </si>
  <si>
    <t>Elementos alcolchonados que se colocan en un cuadro de beisbol y que se utiliza para demarcar las diferentes posiciones que deben ser tocadas por los jugadores para hacer una anotación.</t>
  </si>
  <si>
    <t>almohidillas de béisbol,Bases de béisbol</t>
  </si>
  <si>
    <t>Máquinas para lanzar (pitching)</t>
  </si>
  <si>
    <t xml:space="preserve">Es una máquina que lanza automáticamente una pelota de béisbol a un bateador a diferentes velocidades y estilos. La mayoría de las máquinas son alimentados a mano, pero hay algunos que se alimentan de forma automática. </t>
  </si>
  <si>
    <t>aparato  lanzadores de béisbol,Máquinas lanzadoras de béisbol</t>
  </si>
  <si>
    <t>bola blanda,Pelotas blandas de béisbol,pelotas sueve de béisbol</t>
  </si>
  <si>
    <t>Muñecos para jugadas de futbol</t>
  </si>
  <si>
    <t>Elementos con la forma de una persona fabricadas de material que absorben golpes para ser utilizados en las prácticas de futbol americano.</t>
  </si>
  <si>
    <t>muñecas elásticas de fútbol americano,Muñecos de placaje de fútbol americano</t>
  </si>
  <si>
    <t>Palos de lacrosse</t>
  </si>
  <si>
    <t xml:space="preserve">Es el elemento utilizado para practicar el deporte de lacrosse. Los jugadores pueden usar el palo de lacrosse para manejar el balón y golpear o "marcar" los jugadores rivales, haciendo que caer la pelota. </t>
  </si>
  <si>
    <t>palos de crosse,Palos de lacrosse,palos de red</t>
  </si>
  <si>
    <t>Pelotas de lacrosse</t>
  </si>
  <si>
    <t>Es la pelota de caucho sólido que se utiliza, en combinación con un palo de lacrosse, para jugar el deporte de lacrosse.</t>
  </si>
  <si>
    <t>bolas de goma,Bolas de lacrosse</t>
  </si>
  <si>
    <t>Palos de hockey de campo</t>
  </si>
  <si>
    <t>Elemento utilizado para jugar hockey sobre cesped es por lo general entre 80-95 cm (31-38 ") de largo (pero esto no se define o limita) y tradicionalmente hechas de madera, pero ahora casi todos ls palos más caros son de material compuesto, que está hecho</t>
  </si>
  <si>
    <t>hockey sobre cesped,Palos de hockey sobre hierba</t>
  </si>
  <si>
    <t>Bolas de hockey de campo</t>
  </si>
  <si>
    <t>Pelota de material sintético utilizado para jugar hockey sobre cesped.</t>
  </si>
  <si>
    <t>bocha de hockey sobre hierbas,Pelotas de hockey sobre hierba</t>
  </si>
  <si>
    <t>Pelotas de equipos de balonmano</t>
  </si>
  <si>
    <t>Pelota de cuero o de material sintético, que variara de tamaño dependiendo de la categoría que se vaya a jugar.</t>
  </si>
  <si>
    <t>Balones de balonmano de equipo,pelota de balonmano de equipo</t>
  </si>
  <si>
    <t>Sets escolares de equipos de balonmano</t>
  </si>
  <si>
    <t>Conjunto de elementos necesarios a adquirir para dotar a un equipo de balonmano para la práctica de este deporte.</t>
  </si>
  <si>
    <t>grupos escolares de balonmano de equipo,Sets escolares de balonmano de equipo</t>
  </si>
  <si>
    <t>Equipo protector para beisbol o softbol</t>
  </si>
  <si>
    <t>Conjunto de elementos necesarios para salvaguardar la seguridad de una persona o integrante del equipo de un determinado deporte.</t>
  </si>
  <si>
    <t>Equipo de protección de béisbol o softball,equipo de seguridad de béisbol o béisbol de pelota blanda</t>
  </si>
  <si>
    <t>Ayudas para batear en beisbol</t>
  </si>
  <si>
    <t>Equipo utilizado para realizar prácticas de bateos sin necesidad de tener a un pitcher para hacer los lanzamientos.</t>
  </si>
  <si>
    <t>ayuda de bateo de béisbol,Material de bateo de béisbol</t>
  </si>
  <si>
    <t>Defensas traseras o cercas para beisbol</t>
  </si>
  <si>
    <t>Material utilizado para delimitar las áreas de juego de un campo de beisbol</t>
  </si>
  <si>
    <t>alambrar o restricciones de campo de béisbol,Vallas o limitaciones de campo de béisbol</t>
  </si>
  <si>
    <t>Es un objeto utilizado en softball. Según el deporte, el bate tiene un peso y tamaño diferentes. Es duro y liso, y comúnmente hecho de madera.</t>
  </si>
  <si>
    <t>bates de béisbol de pelota suave,Bates de softball</t>
  </si>
  <si>
    <t>guantes de béisbol de pelota suave,Guantes de softball</t>
  </si>
  <si>
    <t>Tees de patada para futbol</t>
  </si>
  <si>
    <t>Elemento conmunmente fabricado en plástico u otro material compuesto que se utiliza para acomodar y dejar fija la pelota de futbol americano para el momento de la patada.</t>
  </si>
  <si>
    <t>pilar de apoyo para balón para patadas de fútbol americano,Soporte para balón para patadas de fútbol americano</t>
  </si>
  <si>
    <t>Equipo de futbol de bandera</t>
  </si>
  <si>
    <t>Elemento utilizado por los arbitros en los juegos para indicar las infracciones potenciales o faltas.  Normalmente confeccionadas de materiales textiles.</t>
  </si>
  <si>
    <t>Banderines de fútbol,banderola de fútbol</t>
  </si>
  <si>
    <t>Equipo de marcado de campo para soccer</t>
  </si>
  <si>
    <t>Elementos utilizados para realizar el demarcado del campo donde se debe jugar fútbol.</t>
  </si>
  <si>
    <t>Equipo de marcado de campo de fútbol,grupo de marcado de campo de fútbol</t>
  </si>
  <si>
    <t>Equipo protector para soccer</t>
  </si>
  <si>
    <t>Conjunto de elementos necesarios para salvaguardar la seguridad de una persona o integrante del equipo de fútbol.</t>
  </si>
  <si>
    <t>Equipo de protección de fútbol,equipo de seguridad de fútbol</t>
  </si>
  <si>
    <t>Ayudas de entrenamiento para soccer</t>
  </si>
  <si>
    <t>Elementos destinados para formar parte de las prácticas que requiere todo equipo de fútbol.</t>
  </si>
  <si>
    <t>Material de entrenamiento de fútbol,objetos de entrenamiento de fútbol</t>
  </si>
  <si>
    <t>Equipos para deportes de raqueta y pista</t>
  </si>
  <si>
    <t>Raquetas de racquetball</t>
  </si>
  <si>
    <t>Instrumento de cabeza ancha y puño corto para golpear una pelota mediana de goma contra las paredes y el techo para jugar raquetbol.</t>
  </si>
  <si>
    <t>paleta de ráquetbol,Raquetas de ráquetbol</t>
  </si>
  <si>
    <t>Raquetas de bádminton</t>
  </si>
  <si>
    <t xml:space="preserve">Son instrumentos livianos, con un peso de entre 75 y 90 gramos, mientras que las raquetas de principiantes, unos 100 ó 115 gramos (sin cordaje).Están compuestas por fibra de carbono junto con una gran variedad de otros materiales. </t>
  </si>
  <si>
    <t>paleta de bádmintón,Raquetas de bádminton</t>
  </si>
  <si>
    <t>Pelotas obviamente de forma esférica. Con una cámara de goma alojada en una cubierta de cuero, material sintético o goma, según la calidad de balón. Debe estar recubierta como ya dijimos de una capa de piel rugosa, que facilite el agarre de los jugadores.</t>
  </si>
  <si>
    <t>balon de baloncesto,bolas de baloncesto,pelota de basketball,Pelotas de baloncesto</t>
  </si>
  <si>
    <t>Pelotas de tenis</t>
  </si>
  <si>
    <t>Utilizada para la realización del deporte tenis; las mismas deben tener un diámetro de 6.35 centímetros y menor de 6.67, de color amarillo, siendo este el único color que puede utilizarse acompañado con blanco para mejorar la visualización de los jugadore</t>
  </si>
  <si>
    <t>bolas de tenis,Pelotas de tenis</t>
  </si>
  <si>
    <t>Pelotas de racquet</t>
  </si>
  <si>
    <t>Pelota con diámetro de 57 mm (2½ pulgadas); peso aproximado de 39.7 gramos (1.40 oz.). La dureza debe ser entre 55 y 60 (medida con durómetro).</t>
  </si>
  <si>
    <t>bolas de raquétbol,Pelotas de ráquetbol</t>
  </si>
  <si>
    <t>Pelotas de squash</t>
  </si>
  <si>
    <t xml:space="preserve">Son bolas entre 39,5 y 40,5 mm de diámetro, y tener una masa de 23 a 25 gramos.  Se hacen con dos piezas de compuesto de caucho, pegadas entre sí para formar una esfera hueca y pulir a un acabado mate. Diferentes bolas se proporcionan para la temperatura </t>
  </si>
  <si>
    <t>bolas de squash,Pelotas de squash</t>
  </si>
  <si>
    <t>Raquetas de tenis</t>
  </si>
  <si>
    <t>Es un instrumento deportivo que consiste en un marco con un aro abierto y con una especie de red o caucho que lo cubre, para ser usada en el juego de tenis.</t>
  </si>
  <si>
    <t>paletas de tenis,Raquetas de tenis</t>
  </si>
  <si>
    <t>Es una bola esférica y flexible, con una circunferencia de entre 65 y 77 centímetros y pesa entre 260 y 280 gramos.</t>
  </si>
  <si>
    <t>bolas de voleibol,Pelotas de voleibol</t>
  </si>
  <si>
    <t>Gallitos de bádminton</t>
  </si>
  <si>
    <t>Es el proyectil utilizado en bádminton. Tiene una forma cónica abierta: el cono está formado por dieciséis plumas insertadas alrededor de una base de corcho semiesférica cubierto de una capa delgada de cuero.</t>
  </si>
  <si>
    <t>gatilloto loco,pluma,volante,Volantes de bádminton,volantes de gallito</t>
  </si>
  <si>
    <t>Raquetas de squash</t>
  </si>
  <si>
    <t>Es un instrumento deportivo que consiste en un marco con un aro abierto y con una especie de red o caucho que lo cubre, para ser usada en el juego de squash.</t>
  </si>
  <si>
    <t>paletas de squash,Raquetas de squash</t>
  </si>
  <si>
    <t>Ayudas de entrenamiento para tenis</t>
  </si>
  <si>
    <t>Conjunto de elementos utilizados para enseñar a las personas a jugar tenis.</t>
  </si>
  <si>
    <t>Material de entrenamiento de tenis,útiles de entrenamiento de tenis</t>
  </si>
  <si>
    <t>Equipo de cancha de tenis</t>
  </si>
  <si>
    <t>Conjunto de elementos que son utilizados para jugar tenis, como por ejemplo la red, las bolas, entre otras.</t>
  </si>
  <si>
    <t>Equipo de pista de tenis,partido de pista de tenis</t>
  </si>
  <si>
    <t>Almacenamiento para balones o redes de voleibol</t>
  </si>
  <si>
    <t>Deposito o recinto cerrado donde se almacena todos los implementos necesarios para el voleibol.</t>
  </si>
  <si>
    <t>Almacenamiento de balones o redes de vóleibol,depósitos de balones  o malla de voleibol</t>
  </si>
  <si>
    <t>Estándares gimnásticos para voleibol</t>
  </si>
  <si>
    <t>Las delimitaciones estandares que se utilizan para un campo de voleibol.</t>
  </si>
  <si>
    <t>Estándar de cancha de vóleibol,patrón de cancha de voleibol</t>
  </si>
  <si>
    <t>Sistemas de juego completo para basquetbol</t>
  </si>
  <si>
    <t>Es el conjunto de aro, tablero y poste para poder jugar baloncesto de forma integrada y fácil instalación.</t>
  </si>
  <si>
    <t>métodos completos de juegos de baloncesto,Sistemas completos de juego de baloncesto</t>
  </si>
  <si>
    <t>Equipo protector para hockey de piso</t>
  </si>
  <si>
    <t>Conjunto de elementos utilizados para resguardar la integridad de una persona al momento de jugar el hockey.</t>
  </si>
  <si>
    <t>Equipo de protección de hockey de pista,partido de protección de hockey de pista</t>
  </si>
  <si>
    <t>Postes para red</t>
  </si>
  <si>
    <t>Es un poste de metal estacionario, a partir de la cual  se cuelga una pelota de voleibol de una cuerda o correa de sujeción.</t>
  </si>
  <si>
    <t>palo de cadena,Postes de cadena</t>
  </si>
  <si>
    <t>Espiros</t>
  </si>
  <si>
    <t>Es una pelota de voleibol que se sujeta a un poste a través de una cuerda o correa de sujeción</t>
  </si>
  <si>
    <t>balón de palo de cadena,Pelotas de postes de cadena</t>
  </si>
  <si>
    <t>Cuerdas para raquetas</t>
  </si>
  <si>
    <t>Son los elementos que van conectados al marco de una raqueta.  Es lo primero que impacta directamente a la pelota.</t>
  </si>
  <si>
    <t>cordel de raqueta,Cuerdas de raqueta</t>
  </si>
  <si>
    <t>Agarres (“grips”) para raquetas</t>
  </si>
  <si>
    <t>Es el lugar donde los jugadores de tenis sujetan la raqueta.</t>
  </si>
  <si>
    <t>Empuñaduras de raqueta,mango de raquetas</t>
  </si>
  <si>
    <t>Equipos para deportes de pista</t>
  </si>
  <si>
    <t>Jabalinas</t>
  </si>
  <si>
    <t xml:space="preserve">Es una lanza diseñada para ser arrojada. </t>
  </si>
  <si>
    <t>garrocha,Jabalinas,lancha,lanza</t>
  </si>
  <si>
    <t>Barras para saltar</t>
  </si>
  <si>
    <t>Barra transversal situada a gran altura que se utiliza para saltarla con una pértiga flexible.</t>
  </si>
  <si>
    <t>Barras de salto,varas de salto</t>
  </si>
  <si>
    <t xml:space="preserve">Es el elemento que se utiliza en el lanzamiento de disco, donde el objetivo es lanzar un objeto pesado de sección circular  lo más lejos posible. </t>
  </si>
  <si>
    <t>aros,Discos</t>
  </si>
  <si>
    <t>Balas de lanzamiento</t>
  </si>
  <si>
    <t>Es el elemento que se utiliza en el lanzamiento de peso o de bala, que consiste en propulsar una sólida bola de acero a través del aire a la máxima distancia posible.</t>
  </si>
  <si>
    <t>bala,carga,peso,Pesos</t>
  </si>
  <si>
    <t>Garrochas</t>
  </si>
  <si>
    <t>Es una barra cuya longitud suele estar entre 4 y 5 metros y que es usada en el salto con pértiga.</t>
  </si>
  <si>
    <t>garrocha,lanza,Pértigas</t>
  </si>
  <si>
    <t>Obstáculos</t>
  </si>
  <si>
    <t>Barreras de madera y metal (o plástico y metal) utilizadas en las carreras de vallas.</t>
  </si>
  <si>
    <t>obstáculos,Vallas</t>
  </si>
  <si>
    <t>Bastones</t>
  </si>
  <si>
    <t>Es una barra de metal cilíndrica o de material similar que se utiliza en las carreras de relevos o postas. Tiene una longitud de 30 centímetros, un diámetro de 12 milímetros y un peso mínimo de 50 gramos. Es liso y hueco.</t>
  </si>
  <si>
    <t>prueba,señal,Testigos</t>
  </si>
  <si>
    <t>Equipos de gimnasia y boxeo</t>
  </si>
  <si>
    <t>Equipos de gimnasia</t>
  </si>
  <si>
    <t>Barras o postes gimnásticos</t>
  </si>
  <si>
    <t xml:space="preserve">Es un aparato de gimnasia artística. Sólo se utiliza por las gimnastas. Está hecho de un marco de acero. Las barras están hechas de fibra de vidrio con revestimiento de madera, o menos comúnmente de madera. </t>
  </si>
  <si>
    <t>barras asimétricas,Barras de equilibrio para gimnasia,barrote de equilibrio para gimnasia</t>
  </si>
  <si>
    <t>Cuerdas o anillos o accesorios para trepar gimnásticos</t>
  </si>
  <si>
    <t>Elementos requeridos para realizar gimnasia artística.</t>
  </si>
  <si>
    <t>anillas o accesorios gimnásticos para trepar,anillas o implementos  gimnásticos para trepar,cordaje,Cuerdas</t>
  </si>
  <si>
    <t>Equipo de garrocha para uso gimnástico</t>
  </si>
  <si>
    <t>Es una especia de caballo o burro, que se utiliza para realizar saltos dentro de la gimnasia artística..</t>
  </si>
  <si>
    <t>aparatos gimnásticos para saltos,burro,caballo,Equipos gimnásticos para saltos,potro</t>
  </si>
  <si>
    <t>Trampolines para uso gimnástico</t>
  </si>
  <si>
    <t>Es una corredera alargada de 25 metros sobre el suelo que amortigua los impactos y a la vez los potencia. Sobre esta base los gimnastas realizan largas series acrobáticas compuestas por rondadas, flic-flac y saltos mortales, con o sin giros.</t>
  </si>
  <si>
    <t>cama elástica,plataforma gimnástica,Trampolines gimnásticos</t>
  </si>
  <si>
    <t>Equipo de equilibrio</t>
  </si>
  <si>
    <t>Elementos uitlizados para adquirir equilibrio durante la realización de ejercicios de entrenamiento.</t>
  </si>
  <si>
    <t>Equipo de equilibrio,personal de equilibrio</t>
  </si>
  <si>
    <t>Equipos de boxeo</t>
  </si>
  <si>
    <t>Rings para boxeo</t>
  </si>
  <si>
    <t>Es un lugar donde se practica boxeo o lucha libre. Está aproximadamente un metro elevado sobre el suelo.</t>
  </si>
  <si>
    <t>cuadrilátero de boxeo,Rings de boxeo</t>
  </si>
  <si>
    <t>Sacos de boxeo</t>
  </si>
  <si>
    <t>Es un elemento imprescindible en los entrenamientos de multitud de deportes de contacto (como el boxeo) y artes marciales.</t>
  </si>
  <si>
    <t>Bolsas de arena,puching bag,punching bags,saco de arena,saco de boxeo</t>
  </si>
  <si>
    <t>Guantes de boxeo</t>
  </si>
  <si>
    <t>Son los guantes acolchonados reglamentarios que los combatientes usan con el fin de suavizar el impacto de los golpes durante los combates de boxeo.</t>
  </si>
  <si>
    <t>Guantes de boxeo,manopla de boxeo</t>
  </si>
  <si>
    <t>Juegos, equipo de tiro y mesa</t>
  </si>
  <si>
    <t>Equipos y juegos de mesa</t>
  </si>
  <si>
    <t>Mesas de billar</t>
  </si>
  <si>
    <t>Es una mesa sobre la que se practica el juego del billar. En la era moderna, la mesa ofrece una superficie lisa cubierta de una tela y rodeada de amortiguadores de caucho vulcanizado, todo ello elevado sobre el suelo.</t>
  </si>
  <si>
    <t>Mesas de billar,mostrador de billar</t>
  </si>
  <si>
    <t>Tacos de pool</t>
  </si>
  <si>
    <t xml:space="preserve">Es el instrumento con el cual los jugadores de Billar golpean las bolas para tratar de hacer carambolas o entronerar las bolas, dependiendo del juego. </t>
  </si>
  <si>
    <t>palo de billar,Tacos de billar</t>
  </si>
  <si>
    <t>Juegos de tejo</t>
  </si>
  <si>
    <t>Elementos necesarios para el juego en que los jugadores utilizan paletas con forma de escoba para empujar discos ponderados, enviándolos deslizaban abajo de un corte estrecho y alargado, con el objetivo de que ellos vienen a descansar dentro de un área ma</t>
  </si>
  <si>
    <t>empujar a bordo,juego de canto,Juego de tejo,palaboard,tejo,tejo cubierta</t>
  </si>
  <si>
    <t>Juegos de pinball</t>
  </si>
  <si>
    <t>Es un juego de salón mecánico, electromecánico o electrónico a base una bola impulsada por un resorte que corre por un tablero con diversos diseños ornamentado con diversos componentes electrónicos cuyo contacto con la bola otorga cierto puntaje al jugado</t>
  </si>
  <si>
    <t>Billar automático,billar instántaneo,flipper,milloncete,petacos,pinball</t>
  </si>
  <si>
    <t>Bolas de billar</t>
  </si>
  <si>
    <t>Tienen un diámetro de 61,5 mm hasta las bolas utilizadas para pool de 5,715 cm (± 0,127 mm). Son fabricadas a base de polímeros (plásticos) o de marfil , su peso debe estar comprendido entre 156 y 170 gramos, pero en una partida la diferencia entre la más</t>
  </si>
  <si>
    <t>Bolas de billar,pelotas de billar</t>
  </si>
  <si>
    <t>Mesas para hockey aéreo o accesorios</t>
  </si>
  <si>
    <t>Es una mesa donde dos competidores utilizan un objeto para pegarle a una pastilla de plastico para anotar en la porteria del contrincante, la misma se desplaza en una superficie plana con agujeros por donde sale el aire.</t>
  </si>
  <si>
    <t>lámina y accesorios para hockey aéreo,Tablas y accesorios para hockey aéreo</t>
  </si>
  <si>
    <t>Mesas de tenis (ping pong)</t>
  </si>
  <si>
    <t>Mesa donde se practica un deporte de raqueta, que se disputa entre dos jugadores o dos parejas (dobles).</t>
  </si>
  <si>
    <t>Mesas de tenis,ping pong,ping-pong</t>
  </si>
  <si>
    <t>Raquetas de ping pong</t>
  </si>
  <si>
    <t>Instrumento que se emplea parar golpear la pelota, puede ser de cualquier tamaño, forma o peso, compuesta por una madera y dos gomas.</t>
  </si>
  <si>
    <t>Palas de ping-pong,paletas de ping- pong,raqueta de pimpón</t>
  </si>
  <si>
    <t>Bolas de ping pong</t>
  </si>
  <si>
    <t xml:space="preserve">Es esférica y tiene un diámetro de 40 mm, y un peso de 2,7 g. Será de celuloide o de un material plástico similar, blanca, amarilla o naranja. </t>
  </si>
  <si>
    <t>bolas de ping -pong,Pelotas de ping-pong,pimpón</t>
  </si>
  <si>
    <t>Mesas de foosball</t>
  </si>
  <si>
    <t>Mobiliario donde se práctica un juego de mesa basado en el fútbol. Se juega sobre una mesa especial sobre la cual ejes transversales con palancas con forma de jugador son girados por los jugadores para golpear una pelota.</t>
  </si>
  <si>
    <t>Fulbacho X,Fulbito,Fulbote,Fútbol de Mesa,Futbolín,Futbolines,Futmesa,Metegol,table football</t>
  </si>
  <si>
    <t>Bolas de foosball</t>
  </si>
  <si>
    <t>Son las pelotas que se usan en el juego de mesa conocido como fulbito.</t>
  </si>
  <si>
    <t>Bolas de futbolín,Fulbacho X,Fulbito,Fulbote,Fútbol de Mesa,Futbolín,Futmesa,Metegol,pelotas de futbolín</t>
  </si>
  <si>
    <t>Jugadores de repuesto para foosball</t>
  </si>
  <si>
    <t>Son jugadores de reemplazo que se mantienen por si uno de los que estan dentro de la mesa de juego sufre algún daño.</t>
  </si>
  <si>
    <t>jugadores de relevo de table football,Jugadores de sustitución de futbolín</t>
  </si>
  <si>
    <t>Puntas de tacos de billar</t>
  </si>
  <si>
    <t>Es la parte del palo de billar que hace contacto directo con las bolas de millas</t>
  </si>
  <si>
    <t>Extremos de taco de billar,extremos del palo de billar</t>
  </si>
  <si>
    <t>Tiza de billar</t>
  </si>
  <si>
    <t>Es un yeso comúnmente de color azul, que se extiende en el cuero de la punta del Taco para que no se estropee y sobre todo para conseguir el agarre suficiente entre el taco y la bola de billar y así poder realizar jugadas con efecto.</t>
  </si>
  <si>
    <t>cal para taco de billar,Tiza para taco de billar</t>
  </si>
  <si>
    <t>Estantes de billar</t>
  </si>
  <si>
    <t>Es un marco de plástico, madera o metal que se utiliza para organizar las bolas de billar en el cominezo de un juego</t>
  </si>
  <si>
    <t>bastidor,Portatacos de billar,triangulo,triangulo de billar</t>
  </si>
  <si>
    <t>Equipo y juegos de tiro al blanco</t>
  </si>
  <si>
    <t>Objetivos para tiro con arco</t>
  </si>
  <si>
    <t>Objetivo circularenciass estacionarias a diferentes distancias usados en el arco y flecha.</t>
  </si>
  <si>
    <t>Blancos de tiro al arco,objetivo de tiro al arco</t>
  </si>
  <si>
    <t>Arcos</t>
  </si>
  <si>
    <t>Es un arma impulsora que se usa para disparar flechas sobre un blanco distante. Puede estar formado por una única pieza de madera o de otro material, en cuyo caso se habla de arco monolítico.</t>
  </si>
  <si>
    <t>Arcos de tiro al arco,arquillos de tiro al blanco</t>
  </si>
  <si>
    <t>Flechas</t>
  </si>
  <si>
    <t>Es un proyectil que se dispara con un arco. Está compuesta por una punta (de tiro sobre diana o caza), un astil y un emplumado que normalmente es de tres plumas.</t>
  </si>
  <si>
    <t>flechas de lanzamaiento al arco,Flechas de tiro al arco</t>
  </si>
  <si>
    <t>Dardos</t>
  </si>
  <si>
    <t xml:space="preserve">Es un arma arrojadiza, semejante a una lanza pequeña y delgada, que se tira con la mano y está diseñada para mantener un vuelo sostenido. </t>
  </si>
  <si>
    <t>arpón,Dardos,flecha,punta</t>
  </si>
  <si>
    <t>Tableros de dardos</t>
  </si>
  <si>
    <t>Objetivo circularenciass estacionarias a diferentes distancias usados en el juego de dardos</t>
  </si>
  <si>
    <t>blancos para dardos,Dianas para dardos</t>
  </si>
  <si>
    <t>Equipo de tiro al plato</t>
  </si>
  <si>
    <t>Maquinaria utilizada dento del deporte de tiro al plato, el cual se encarga de lanzar el objetivo.</t>
  </si>
  <si>
    <t>lanzamiento al plato,Tiro al plato</t>
  </si>
  <si>
    <t>Objetivos para lanzar</t>
  </si>
  <si>
    <t>Elemento que se utilizan como objetivos para ser destruidos en el tiro al plato.</t>
  </si>
  <si>
    <t>Blancos arrojadizos,objetivo arrojadizo</t>
  </si>
  <si>
    <t>Cuerdas para arcos</t>
  </si>
  <si>
    <t>Son un conjunto de cuerdas trenzadas utilizadas en el arco.</t>
  </si>
  <si>
    <t>cordaje de arco de tiro con arquería,Cuerdas de arco de tiro con arco</t>
  </si>
  <si>
    <t>Guantes para tiro con arco</t>
  </si>
  <si>
    <t>Prenda para cubrir la mano, que se hace, por lo común, de piel, tela o tejido de punto, y tiene los dedos cubiertos a la mitad para mejor agarre.</t>
  </si>
  <si>
    <t>Guantes de tiro con arco,manopla de tiro con arco</t>
  </si>
  <si>
    <t>Protectores de brazos para tiro con arco</t>
  </si>
  <si>
    <t>Elementos de seguridad para cubrir determinadas partes del cuerpo al momento de utilizar un arco y flecha.</t>
  </si>
  <si>
    <t>defensa de brazo de tiro con arco,Protectores de brazo de tiro con arco</t>
  </si>
  <si>
    <t>Puestos de objetivos para tiro con arco</t>
  </si>
  <si>
    <t>Elementos de soporte en forma de tripode para mantener en una posición el blanco.</t>
  </si>
  <si>
    <t>apoyo de dianas de tiro con arco,Soportes de dianas de tiro con arco</t>
  </si>
  <si>
    <t>Defensas traseras para tiro con arco</t>
  </si>
  <si>
    <t>Son elementos uitlizados para demarcar el campo donde estara el tirador y el soporte de la diana de tiro.</t>
  </si>
  <si>
    <t>Delimitadores de campo de tiro con arco,determinar el campo de tiro con arco</t>
  </si>
  <si>
    <t>Equipo para entrenamiento físico</t>
  </si>
  <si>
    <t>Equipo de entrenamiento para aeróbicos</t>
  </si>
  <si>
    <t>Trotadoras</t>
  </si>
  <si>
    <t>Máquina de ejercicios que permite a una persona correr o caminar sin desplazarse de su sitio</t>
  </si>
  <si>
    <t>caminadora de banda,cinta de correr,cinta ergométrica,máquina de caminar,tapices de ruedas,Tapices rodantes</t>
  </si>
  <si>
    <t>Escaladores de escaleras</t>
  </si>
  <si>
    <t>Es un aparato que simula la escalada de un tramo de escaleras de forma continua.</t>
  </si>
  <si>
    <t>Escalones,gradas,peldaño</t>
  </si>
  <si>
    <t>Bicicletas estáticas</t>
  </si>
  <si>
    <t>Es un aparato de gimnasio que simula el ejercicio de una bicicleta.</t>
  </si>
  <si>
    <t>bicicleta fija,Bicicletas estáticas,velocípedo</t>
  </si>
  <si>
    <t>Máquinas de remos</t>
  </si>
  <si>
    <t>Máquina para realizar una simulación de la acción de remar, con propósito de realizar ejercicio o entrenar para remo.</t>
  </si>
  <si>
    <t>ergómetro,máquinas de pala,Máquinas de remo,remoergómetro</t>
  </si>
  <si>
    <t>Lazos para saltar</t>
  </si>
  <si>
    <t>Elemento constituido por un entrelazado de hilos con mangos en sus extremos para ser utilizado para saltar.</t>
  </si>
  <si>
    <t>Cuerdas para saltar,salto con cuerda,salto de cuerda,soga para saltar</t>
  </si>
  <si>
    <t>Trampolines para ejercicios</t>
  </si>
  <si>
    <t>Es una lona elástica que una a una estructura metálica mediante muelles sirve para entrenamiento dentro de los gimnasios</t>
  </si>
  <si>
    <t>Camas elásticas para ejercicios,trampolines para ejercicios</t>
  </si>
  <si>
    <t>Pelotas para ejercicios</t>
  </si>
  <si>
    <t>Un balón blando y elástico con un diámetro de aproximadamente 35 a 85 centímetros (14 a 34 pulgadas) y se llena con aire.</t>
  </si>
  <si>
    <t>bolas de ejercicio,Pelotas de ejercicio</t>
  </si>
  <si>
    <t>Equipos de paso para aeróbicos (“step”)</t>
  </si>
  <si>
    <t>Conjunto de dispositivos utilizados dentro de un gimnasio para mejorar las condiciones físicas de una persona.</t>
  </si>
  <si>
    <t>Equipo de step aerobic,equipo del paso aérobico</t>
  </si>
  <si>
    <t>Bicicletas elípticas</t>
  </si>
  <si>
    <t>Es un aparato de gimnasio para hacer un tipo de ejercicio aeróbico de pie, que consta de dos pedales sobre los que se marcha y de dos barras verticales que se cogen con las manos para ayudar al movimiento.</t>
  </si>
  <si>
    <t>bicicleta elíptica,Máquinas mixtas de ejercicio (cross trainer)</t>
  </si>
  <si>
    <t>Equipo de entrenamiento de pesas y resistencia</t>
  </si>
  <si>
    <t>Pesas</t>
  </si>
  <si>
    <t>Es una pieza de equipamiento utilizada en el ejercicio con pesas, es un tipo de peso libre. Pueden utilizarse individualmente o por parejas (una en cada mano).</t>
  </si>
  <si>
    <t>halteras,mancuerna,Pesas</t>
  </si>
  <si>
    <t>Pesas de 280 libras</t>
  </si>
  <si>
    <t xml:space="preserve">Equipo de entrenamiento usado en entrenamiento con pesas, halterofilia, atletismo de fuerza y levantamiento de potencia. Consiste en una barra de metal a la que se acoplan pesos, usualmente en forma de disco. </t>
  </si>
  <si>
    <t>barra,barras con halteras,Barras con pesas</t>
  </si>
  <si>
    <t>Máquinas de resistencia para la parte inferior del cuerpo</t>
  </si>
  <si>
    <t>Equipo de pesas utilizado para ejercitar las piernas.</t>
  </si>
  <si>
    <t>Máquinas de resistencia para extremidades inferiores,máquinas de resistencia para extremidades más baja</t>
  </si>
  <si>
    <t>Bancos o estantes para pesas</t>
  </si>
  <si>
    <t>Estructura normalmente fábricada de acero con la finalidad de ordenar las marncuernas para su posterior utilización</t>
  </si>
  <si>
    <t>banco de soporte de mancuernas,bancos de apoyo de pesas,Bancos soportes de pesas</t>
  </si>
  <si>
    <t>Máquinas de resistencia para la parte superior del cuerpo</t>
  </si>
  <si>
    <t>Equipo de pesas utilizado para ejercitar los brazos</t>
  </si>
  <si>
    <t>máquinas de resistencia para extremidades más alto,Máquinas de resistencia para extremidades superiores</t>
  </si>
  <si>
    <t>Pesas de estado físico</t>
  </si>
  <si>
    <t>Son un conjunto de equipos utilizados de una manera habitual para hacer ejercicios, en el cual se usa la fuerza de gravedad que se opopne a la contracción muscular.</t>
  </si>
  <si>
    <t>entrenamiento con carga,halteras de entrenamiento,Pesas de entrenamiento</t>
  </si>
  <si>
    <t>Máquinas de pilates</t>
  </si>
  <si>
    <t>Equipo utilizado en el sistema de entrenamiento físico y mental creado a principios del siglo XX.</t>
  </si>
  <si>
    <t>máquinas de láminas,Máquinas de planchas</t>
  </si>
  <si>
    <t>Máquina para dar fuerza de agarre</t>
  </si>
  <si>
    <t>Un equipo básico para hacer ejercicios que maximiza la fuerza de agarre de una persona.</t>
  </si>
  <si>
    <t>resorte de mano,Tensor de mano</t>
  </si>
  <si>
    <t>Bandas de resistencia</t>
  </si>
  <si>
    <t>Equipo de hacer ejercicios sin utilizar pesas, solamente la misma que se opone a la fuerza que le aplica otro cuerpo.</t>
  </si>
  <si>
    <t>bandas de aguante,Bandas de resistencia</t>
  </si>
  <si>
    <t>Tubos de resistencia</t>
  </si>
  <si>
    <t>tubos de aguante,Tubos de resistencia</t>
  </si>
  <si>
    <t>Multi gimnasios</t>
  </si>
  <si>
    <t>Equipo constituido de poleas, bancos y pesas para hacer multiple tipos de ejercicios en un solo aparato.</t>
  </si>
  <si>
    <t>Máquinas de ejercicios múltiples,máquinas de ejercicios variados</t>
  </si>
  <si>
    <t>Otros deportes</t>
  </si>
  <si>
    <t>Equipo de golf</t>
  </si>
  <si>
    <t>Talegas de golf</t>
  </si>
  <si>
    <t xml:space="preserve">Maleta especialmente diseñada para llevar los palos de golf. La bolsa ligera de hombro dispone de unas patas retráctiles (cf. fig.) para que se mantenga de pie. </t>
  </si>
  <si>
    <t>Bolsas de golf,mochila</t>
  </si>
  <si>
    <t>Bolas de golf</t>
  </si>
  <si>
    <t>Bola específicamente diseñada para jugar al golf, usada con los palos de golf. No debe pesar más de 45,93 gramos. Hay que tener en consideración que una bola más pesada llega más lejos</t>
  </si>
  <si>
    <t>bolas de golf,Pelotas de golf</t>
  </si>
  <si>
    <t>Tacos de golf</t>
  </si>
  <si>
    <t>Es un instrumento que se utiliza en el golf para golpear a las bolas de golf. Consta de un eje con una sección de agarre o mango, y una superficie amplia denominada "cabeza" en el lado opuesto.</t>
  </si>
  <si>
    <t>brassie,Palos de golf</t>
  </si>
  <si>
    <t>Tees de golf</t>
  </si>
  <si>
    <t>Elemento de aproximadamente 2.2125 pulgadas que se utiliza normalmente para el primer golpe de cada hoyo.</t>
  </si>
  <si>
    <t>tee,Tes del golf</t>
  </si>
  <si>
    <t>Forros para las cabezas de los tacos de golf</t>
  </si>
  <si>
    <t>Elemento que se pone encima de la cabeza de los palos del golf para taparla o resguardarla.</t>
  </si>
  <si>
    <t>Cubiertas de cabeza para el club de golf</t>
  </si>
  <si>
    <t>Guantes de golf</t>
  </si>
  <si>
    <t>Prenda para cubrir la mano, que se hace, por lo común, de piel, tela o tejido de punto, y tiene una funda para cada dedo. Normalmente usados ??sólo en la mano no dominante de los jugadores, pero no es insólito que un jugador use guantes en ambas manos par</t>
  </si>
  <si>
    <t>Guantes de golf,manopla de golf</t>
  </si>
  <si>
    <t>Divot fijador</t>
  </si>
  <si>
    <t>herramienta de metal y plástico de dos puntas o con dificultades para reparar ballmarks en la superficie del green.</t>
  </si>
  <si>
    <t>herramienta ballmark,Marcadores de bola,señalador de bola</t>
  </si>
  <si>
    <t>Golfscopios</t>
  </si>
  <si>
    <t xml:space="preserve">Pequeña herramienta de mano utilizada para determinar cuántos metros se encuentran entre usted y el agujero. </t>
  </si>
  <si>
    <t>Lectores de distancias de golf,leedor de distancias de golf</t>
  </si>
  <si>
    <t>Compañero de putting para golf</t>
  </si>
  <si>
    <t>Consiste en un mini campo de juego de golf portatil para poder practicar el lanzamiento de salida la entrada al hoyo.</t>
  </si>
  <si>
    <t>aparato de práctica de colocación,Dispositivo de práctica de putting</t>
  </si>
  <si>
    <t>Equipo de bolos y accesorios y suministros</t>
  </si>
  <si>
    <t>Equipo de bolos</t>
  </si>
  <si>
    <t>Todos el equipamiento que se requiere para practicar el  deporte que se realiza en recintos cerrados y consiste en derribar un conjunto de piezas de madera (llamados bolos, pinos o palitroques) mediante el lanzamiento de una pesada bola contra ellos</t>
  </si>
  <si>
    <t>bowling,Equipo de bolos,grupo de bolos</t>
  </si>
  <si>
    <t>Suministros de bolos</t>
  </si>
  <si>
    <t>Todos los suministros que se requiere para practicar el  deporte que se realiza en recintos cerrados y consiste en derribar un conjunto de piezas de madera (llamados bolos, pinos o palitroques) mediante el lanzamiento de una pesada bola contra ellos</t>
  </si>
  <si>
    <t>bowling,distribución de bolos,Suministros de bolos</t>
  </si>
  <si>
    <t>Accesorios de bolos</t>
  </si>
  <si>
    <t>Todos los elementos que no son indispensables tener para practicar los bolos, pero se pueden adquirir.</t>
  </si>
  <si>
    <t>Accesorios de bolos,bowling,implementos de bolo</t>
  </si>
  <si>
    <t>Equipo de clase de educación física</t>
  </si>
  <si>
    <t>Equipo de paracaidismo</t>
  </si>
  <si>
    <t>Artefacto diseñado para frenar las caídas mediante la resistencia generada por él mismo al atravesar el aire, logrando una velocidad de caída segura y prácticamente constante.</t>
  </si>
  <si>
    <t>aparato  de paracaídas,Equipo de paracaídas</t>
  </si>
  <si>
    <t>Aros de hula o equipos de hula</t>
  </si>
  <si>
    <t>Elemento para realizar un juego que consiste en hacer girar un aro alrededor de la cintura o de otro miembro del cuerpo como brazos o piernas. Hoy se fabrica a menudo de plástico.</t>
  </si>
  <si>
    <t>aparato de aro o hula-hoop,Equipo de aro o hula-hoop,hula hula,hula-hula</t>
  </si>
  <si>
    <t>Equipos de orientación</t>
  </si>
  <si>
    <t xml:space="preserve">Elementos necesarios para practicar el deporte cuya finalidad es la de encontrar unos puntos determinados en el terreno con ayuda de un mapa, unas pistas y una brújula. Lo habitual son las carreras a pie campo a través aunque existen otras modalidades de </t>
  </si>
  <si>
    <t>aparato de orientación,Equipo de orientación</t>
  </si>
  <si>
    <t>Materiales o marcadores de identificación de equipos</t>
  </si>
  <si>
    <t>Elementos utilizados para rotular o marcar a un grupo de personas para hacerlos de fácil identificación por otros.</t>
  </si>
  <si>
    <t>Indicadores o materiales de identificación de equipo,señal o materiales de identificación de equipo</t>
  </si>
  <si>
    <t>Conjunto de hilos de lino, cáñamo, cerda u otra materia semejante, que torcidos forman un solo cuerpo más o menos grueso, largo y flexible. Sirve para atar, suspender pesos, etc.</t>
  </si>
  <si>
    <t>cordón,Cuerdas,soga</t>
  </si>
  <si>
    <t>Almacenamiento de equipos de educación física</t>
  </si>
  <si>
    <t>Deposito o recinto cerrado donde se almacena todos los implementos necesarios para un número considerable de ejercicios y de deportes para las clases de educación física.</t>
  </si>
  <si>
    <t>Almacén de equipo de educación física,almacén de material de educación física</t>
  </si>
  <si>
    <t>Herramientas de evaluación para educación física</t>
  </si>
  <si>
    <t>Conjunto de instrumentos utilizados para calificar a una persona en la materia de educación física.</t>
  </si>
  <si>
    <t>Herramientas de evaluación de educación física,herramientas de valoración de educación física</t>
  </si>
  <si>
    <t>Equipo  y accesorios para deportes</t>
  </si>
  <si>
    <t>Accesorios para deporte</t>
  </si>
  <si>
    <t>Tableros de anotaciones para deportes</t>
  </si>
  <si>
    <t>Es un gran tablero para exhibir públicamente la puntuación en un juego o partido.  En estos, los dígitos se componen a menudo de grandes pantallas de matriz de puntos o de siete segmentos hechos de las bombillas incandescentes, diodos emisores de luz, o s</t>
  </si>
  <si>
    <t>Marcadores deportivos,señaladores deportivos,tablero electronico</t>
  </si>
  <si>
    <t>Porterías</t>
  </si>
  <si>
    <t>Marco por el que debe entrar la pelota para anotar un gol. Generalmente está compuesto por dos caños paralelos llamados palos o postes, un caño superior (transversal o perpendicular a los palos) llamado travesaño o larguero, y una red que retiene a la pel</t>
  </si>
  <si>
    <t>arco,arquería,entradas deportivas,marco,Porterías deportivas</t>
  </si>
  <si>
    <t>Equipos de seguridad deportiva excepto para la cabeza</t>
  </si>
  <si>
    <t>Implementos de seguridad para proteger el cuerpo del jugador.</t>
  </si>
  <si>
    <t>aparato de protección en el deporte excepto cascos,Equipo de protección en el deporte excepto cascos</t>
  </si>
  <si>
    <t>Artículos de seguridad para la cabeza para uso deportivo</t>
  </si>
  <si>
    <t xml:space="preserve">Consiste en una cima plástica dura con acolchado grueso por dentro, una máscara de una o más barras de metal y una cinta en barbilla que asegura el casco. </t>
  </si>
  <si>
    <t>cascos deportivos de seguridad,Cascos deportivos protectores</t>
  </si>
  <si>
    <t>Aparejo hecho con hilos, cuerdas o alambres trabados en forma de mallas, y convenientemente dispuesto para deportes</t>
  </si>
  <si>
    <t>Redes o mallas deportivas,retículo o redes deportivas</t>
  </si>
  <si>
    <t>Almohadillas o acolchado para deportes</t>
  </si>
  <si>
    <t>Colchón delgado o grueso sobre el que se realizan ejercicios de gimnasia.</t>
  </si>
  <si>
    <t>colchón o almohadón deportivas,Colchonetas o almohadillas deportivas</t>
  </si>
  <si>
    <t>Tableros de basquetbol</t>
  </si>
  <si>
    <t>Se trata de una tabla vertical levantado con una cesta unida. Está hecho de un pieza plana, pieza rígida de material, a menudo plexiglás.</t>
  </si>
  <si>
    <t>Paneles traseros para canastas de baloncesto,tablero traseros para canastas de baloncesto</t>
  </si>
  <si>
    <t>Aros de basquetbol</t>
  </si>
  <si>
    <t>Es un elemento que está montado en un tablero de baloncesto a través de una conexión flexible entre el tablero y la conexión de soporte del aro.</t>
  </si>
  <si>
    <t>argollas para canastas,Aros para canastas</t>
  </si>
  <si>
    <t>Patines o cuchillas de patines</t>
  </si>
  <si>
    <t>Es un tipo de patín empleado para deslizarse sobre una superficie lo más dura, llana y lisa posible gracias al rodamiento de las ruedas que lleva debajo sobre el suelo. Puede acoplarse al calzado o formar parte de una bota que lo lleva incorporado en su b</t>
  </si>
  <si>
    <t>calzado para patinar de rodaje,Patines de ruedas o patines en línea</t>
  </si>
  <si>
    <t>Gorras deportivas</t>
  </si>
  <si>
    <t>Prenda de vestir diseñada para cubrir la cabeza y bloquear la entrada de rayos solares a los ojos del usuario en el caso de contar con una superficie delantera denominada visera.</t>
  </si>
  <si>
    <t>cachuchas deportivas,Gorras deportivas,gorro deportivo</t>
  </si>
  <si>
    <t>Bolsas para equipos deportivos</t>
  </si>
  <si>
    <t xml:space="preserve">Es una maleta que se transporta cómodamente por medio de un asa pero que también admite el uso de correa para llevarla colgada. </t>
  </si>
  <si>
    <t>Bolsas de equipo deportivo,mochilas de equipo deportivo</t>
  </si>
  <si>
    <t>Equipo de recreo, parques infantiles y equipo y suministros de natación y de spa</t>
  </si>
  <si>
    <t>Equipo de parques infantiles</t>
  </si>
  <si>
    <t>Columpios para patios de recreo</t>
  </si>
  <si>
    <t>Es un asiento colgante utilizado por los niños para su diversión. Consiste en un asiento que pende con unas cadenas de una estructura metálica o de madera. El entretenimiento se produce cuando el niño agarrado a los laterales se impulsa o es empujado bala</t>
  </si>
  <si>
    <t>Columpios de parques infantiles,hamaca,trapecio de parques infantiles</t>
  </si>
  <si>
    <t>Aparatos de trepar para patios de recreo</t>
  </si>
  <si>
    <t>Juego de niños diseñados para que el niño utilice sus destrezas motoras y escale a través del equipo y llegue a un punto donde pueda sentarse, charlar, relajarse, etc.</t>
  </si>
  <si>
    <t>aparatos para escalar,Aparatos para trepar para parques infantiles,utensilios para trepar para parques infantiles</t>
  </si>
  <si>
    <t>Carruseles para patios de recreo</t>
  </si>
  <si>
    <t>Es un disco plano, con frecuencia de 2 a 3 metros de diámetro, con rejas en lo que actúan como dispositivos de retención y un punto de apoyo en contra mientras se conduce. El disco puede ser hecho para girar empujando o tirando de los mangos, ya sea media</t>
  </si>
  <si>
    <t>aguaducho para parques infantiles,merry go round,Norias para parques infantiles,patio de juegos rotonda</t>
  </si>
  <si>
    <t>Rodaderos para patios de recreo</t>
  </si>
  <si>
    <t>Deslizadero artificial en declive por el que las personas, sentadas o tendidas, se dejan resbalar por diversión dentro de un parque infantil</t>
  </si>
  <si>
    <t>deslizaderos para parques infantiles,Toboganes para parques infantiles</t>
  </si>
  <si>
    <t>Balanzas para patios de recreo</t>
  </si>
  <si>
    <t>Equipo que ofrece un entretenimiento infantil que consiste en una barra larga de metal o madera con asientos en sus extremo y apoyada en su punto medio. Los balancines constituyen una diversión tradicional de la infancia y se encuentran en parques y jardi</t>
  </si>
  <si>
    <t>balancín,balancín o columpio de sube y baja para parques infantiles,subibaja,Subibajas para parques infantiles</t>
  </si>
  <si>
    <t>Túneles para patios de recreo</t>
  </si>
  <si>
    <t>Equipo que ofrece un entretenimiento infantil que consiste en la comunicación de dos puntos a través de un cuerpo hueco.</t>
  </si>
  <si>
    <t>pasillos para parques infantiles,Túneles para parques infantiles</t>
  </si>
  <si>
    <t>Cajas de arena para patios de recreo</t>
  </si>
  <si>
    <t>Es un gran contenedor de baja o depresión poco profunda llena de arena donde los niños pueden jugar.</t>
  </si>
  <si>
    <t>Cajas de arena para parques infantiles,cajon de arena,cajón de arena para parques infantiles</t>
  </si>
  <si>
    <t>Graderías para patios de recreo</t>
  </si>
  <si>
    <t>Son asientos en forma de escalon corrido que se instalan para los eventos deportivos al aire libre y eventos especiales.</t>
  </si>
  <si>
    <t>Gradas para parques infantiles,peldaños para parques infantiles</t>
  </si>
  <si>
    <t>Equipo para escalar muros</t>
  </si>
  <si>
    <t>Es una estructura diseñada para trepar por una gran pendiente.  Esto se realiza con arneses y cuerdas de seguridad para salvaguardar a la persona que esta subiendo.</t>
  </si>
  <si>
    <t>equipo de ascenso de paredes artificiales,Equipo de escalada de paredes artificiales</t>
  </si>
  <si>
    <t>Equipos para escalar lazos</t>
  </si>
  <si>
    <t>Son los equipos de protección que se usan durante un ascenso.</t>
  </si>
  <si>
    <t>equipo de cuerdas de ascenso,Equipo de cuerdas de escalada</t>
  </si>
  <si>
    <t>Equipo de recreo</t>
  </si>
  <si>
    <t>Sets de croquet</t>
  </si>
  <si>
    <t>Elementos utilizados en el juego que puede ser un pasatiempo o un deporte de competencia. Consiste en golpear bolas de madera o plástico con un mazo, a través de pequeños arcos de metal enterrados en el campo de juego.</t>
  </si>
  <si>
    <t>juego de mazo,Juegos de croquet</t>
  </si>
  <si>
    <t>Equipos de bolos de jardín</t>
  </si>
  <si>
    <t>Elementos utilizados para el juego que consiste en lanzar una serie de bolas metálicas con el propósito de acercarse lo más posible a una pequeña bola de plástico o madera (con un diámetro de 30 mm ± 1 mm) que ha sido lanzada anteriormente por un jugador.</t>
  </si>
  <si>
    <t>equipo de bolas de acero,Equipo de petanca</t>
  </si>
  <si>
    <t>Equipos de pistas para lanzar herraduras</t>
  </si>
  <si>
    <t>Elementos utilizados en  un juego tradicional. Consiste en lanzar unas herraduras de metal en forma de rodaja con una perforación en el centro, desde 12 metros, sobre una barra clavada en el suelo que sobresale 1,20 metros, buscando insertarlas.</t>
  </si>
  <si>
    <t>Equipo de herraduras,equipo de hierro,herradura,herrones</t>
  </si>
  <si>
    <t>Dardos de jardín</t>
  </si>
  <si>
    <t>Elementos utilizados en el juego de cesped para dos jugadores o equipos.  Son típicamente 12 pulgadas (30 cm) de largo con un metal ponderada o punta de plástico en un extremo y tres aletas de plástico sobre una varilla en el otro extremo. Los dardos está</t>
  </si>
  <si>
    <t>arpón de jardín,dardos de cesped,Dardos de jardín,jarts,patio dardos</t>
  </si>
  <si>
    <t>Equipo y suministros de piscina y spa</t>
  </si>
  <si>
    <t>Trampolines</t>
  </si>
  <si>
    <t>Son tableros utilizados para el salto que cumplen una función de muelle. Los trampolines están fijados comúnmente por una bisagra en un extremo (de modo que pueden ser elevados cuando no están en uso) y el otro extremo cuelga generalmente sobre una piscin</t>
  </si>
  <si>
    <t>plancha,plataforma,Trampolín</t>
  </si>
  <si>
    <t>Rodaderos de piscina</t>
  </si>
  <si>
    <t>Deslizadero artificial en declive por el que las personas, sentadas o tendidas, se dejan resbalar por diversión dentro de una piscina.</t>
  </si>
  <si>
    <t>rampa de piscina,Tobogán de piscina</t>
  </si>
  <si>
    <t>Soplador de spa</t>
  </si>
  <si>
    <t>Equipo que utiliza millones de diminutas burbujas para proporcionar una gran experiencia de spa terapéutico y sin exceso de ruido del equipo</t>
  </si>
  <si>
    <t>blower,respiradero de balneario,Ventilador de balneario</t>
  </si>
  <si>
    <t>Kit o soluciones de prueba de agua</t>
  </si>
  <si>
    <t>Equipo para realizar las pruebas para controlar la calidad general del agua en sus parámetros químicos más importantes: alcalinidad, cloruro, dureza, hierro, pH y sulfito.</t>
  </si>
  <si>
    <t>caja o emulsión de ensayo de agua,Neceser o soluciones de ensayo de agua,test kit para la calidad del agua</t>
  </si>
  <si>
    <t>Limpiador automático de piscinas</t>
  </si>
  <si>
    <t>Aspiradora destinada a recoger los desechos y sedimentos de las piscinas con la mínima intervención humana.</t>
  </si>
  <si>
    <t>aspiradora de piscina,higienizador automático de piscina,Limpiador automático de piscina</t>
  </si>
  <si>
    <t>Cobija solar</t>
  </si>
  <si>
    <t>Elemento diseñado para recoger el calor de la energía solar y transferirla al agua de la piscina. Mantas solares están hechas de un material de polímero resistente con miles de pequeñas burbujas de aire selladas. Flotan "lado de la burbuja hacia abajo" en</t>
  </si>
  <si>
    <t>cubierta solar,Manta solar</t>
  </si>
  <si>
    <t>Caldera para piscinas o spa</t>
  </si>
  <si>
    <t>Equipo que crea aumenta la temperatura del agua en una piscina y en un spa.</t>
  </si>
  <si>
    <t>calefactor de piscina o de balneario,Calentador de piscina o de balneario</t>
  </si>
  <si>
    <t>Generador de ozono</t>
  </si>
  <si>
    <t xml:space="preserve">Máquina capaz de producir ozono -una molécula triatómica que contiene tres átomos de oxígeno- artificialmente, mediante la generación de una alta tensión eléctrica (llamada "Efecto corona") que produce ozono, y, colateralmente, iones negativos. </t>
  </si>
  <si>
    <t>alternador de ozono,Generador de ozono,ozonizador</t>
  </si>
  <si>
    <t>Rieles para cortinas solares</t>
  </si>
  <si>
    <t>Elemento diseñado para recoger el calor de la energía solar y transferirla al agua de la piscina en una presentación enrrollable. Mantas solares están hechas de un material de polímero resistente con miles de pequeñas burbujas de aire selladas. Flotan "la</t>
  </si>
  <si>
    <t>bobina de manta solar,Carretes de manta solar</t>
  </si>
  <si>
    <t>Alimentos, bebidas y tabaco</t>
  </si>
  <si>
    <t>Frutos secos</t>
  </si>
  <si>
    <t>Verduras</t>
  </si>
  <si>
    <t>Verduras frescas</t>
  </si>
  <si>
    <t>Son hortalizas cuyo color predominante es el verde.</t>
  </si>
  <si>
    <t>acelga,aji,ajo,albahaca,alcachofa,apio,arvejas,betarraga,brocoli,cilandro,cilantro,coliflor,diente de dragon,esparragos,espinaca,ñame|ñanpi|zanahorias|otoe,palmitos,papas,porotos verdes,tomate,verduras,verduras frescas</t>
  </si>
  <si>
    <t>Verduras congeladas</t>
  </si>
  <si>
    <t>Es una preparación congelada de diversas verduras. Suele comercializarse en supermercados en la zona de congelados, bien sea 'al peso' o dosificadas en bolsas de plástico. El congelado de verduras permite que su almacenaje para el consumo sea más prolonga</t>
  </si>
  <si>
    <t>aji,alcachofa,apio,arvejas,betarraga,brocoli,callampas,champinon,champinones,coliflor,esparragos,papas,porotos,tomate,verduras,verduras congeladas</t>
  </si>
  <si>
    <t>Verduras estables sin refrigerar</t>
  </si>
  <si>
    <t>Alimento estable en almacenamiento (la comida a veces a temperatura ambiente) es de un tipo de alimentos que normalmente se almacena refrigerado, pero que ha sido procesado de manera que pueda ser almacenado en un recipiente sellado a temperatura de cuart</t>
  </si>
  <si>
    <t>acelga,aji,ajo,albahaca,alcachofa,apio,arvejas,betarraga,brocoli,choclo,cilandro,cilantro,coliflor,diente de drago,esparragos,palmitos,papas,porotos verdes,tomate,verduras,verduras estables sin refrigerar</t>
  </si>
  <si>
    <t>Setas u hongos</t>
  </si>
  <si>
    <t>Son los esporocarpos, o cuerpos fructíferos, de un conjunto de hongos pluricelulares (basidiomicetos) que incluye muchas especies.</t>
  </si>
  <si>
    <t>callampa,callampas,champinon,champinones,champinones tarro largo,hongo,hongos,setas,setas u hongos,verduras</t>
  </si>
  <si>
    <t>Harina vegetal</t>
  </si>
  <si>
    <t>Es el polvo fino que se obtiene del cereal molido y de otros alimentos ricos en almidón.</t>
  </si>
  <si>
    <t>harina de arroz,harina de linaza,harina de maiz,harina de trigo,harina integral de trigo,harina tostada,harina vegetal,maizena,verduras</t>
  </si>
  <si>
    <t>Judías secas</t>
  </si>
  <si>
    <t>Son legumbres con muchas propiedades y son conocidas, por todo el mundo, con nombres diversos como judías, habichuelas, fríjoles, o porotos.</t>
  </si>
  <si>
    <t>alubias,arvejas,arvejas partidas,arvejas partidas secas,arvejas secas,arvejas verdes,arvejitas partidas,arvejitas secas amarillas,arverjitas partida,garbanzos,judias secas,lentejas,porotos,verduras</t>
  </si>
  <si>
    <t>Judías en conserva o en lata</t>
  </si>
  <si>
    <t>Son frijoles que son capaces de ser almacenados a temperatura ambiente durante largos períodos de tiempo</t>
  </si>
  <si>
    <t>arvejas,arvejas en conserva,arvejas partidas,arvejas verdes,arvejitas partidas,arverjitas partida,judias en conserva o en lata,tarro de arvejas,verduras</t>
  </si>
  <si>
    <t>Verduras deshidratadas</t>
  </si>
  <si>
    <t>Cualquier vegetal que ha sido deshidratado o secado con el fin de extender la vida útil y para concentrar el sabor.</t>
  </si>
  <si>
    <t>alimentos deshidratados,cabritas,chuno,gluten de maiz,pure de papas,verduras,verduras deshidratadas</t>
  </si>
  <si>
    <t>Frutas</t>
  </si>
  <si>
    <t>Fruta fresca</t>
  </si>
  <si>
    <t>Aquellos frutos comestibles obtenidos de plantas cultivadas o silvestres que, por su sabor generalmente dulce-acidulado, por su aroma intenso y agradable, y por sus propiedades nutritivas, suelen consumirse mayormente en su estado fresco, como jugo y/o co</t>
  </si>
  <si>
    <t>arandano,cerezas,ciruelas,coco,durazno,frambuesas,fruta fresca,frutas,frutilla,limon,mandarina,mango,mani,manzana,membrillo,naranja,nuez,papaya,pasas,pera,piña,platano,uva</t>
  </si>
  <si>
    <t>Fruta congelada</t>
  </si>
  <si>
    <t xml:space="preserve">La fruta es congelada para fines comerciales, es cosechada en su punto óptimo de maduración.  La congelación de la fruta inmediatamente después de la cosecha asegura que estas enzimas no tengan la oportunidad de deteriorarla. </t>
  </si>
  <si>
    <t>arandano,berries,ciruelas,durazno,frambuesas,fruta congelada,frutas,frutilla,frutillas,melon,melones,moras</t>
  </si>
  <si>
    <t>Fruta estable sin refrigerar</t>
  </si>
  <si>
    <t>En materia de alimentación frutas conservados son frutas que son capaces de ser almacenadas a temperatura ambiente durante largos períodos de tiempo</t>
  </si>
  <si>
    <t>arandano,cerezas,ciruelas,coco,durazno,duraznos,frambuesas,fruta estable sin refrigerar,frutas,frutilla,limon,mandarina,mango,manzana,marrasquino,membrillo,naranja,nuez,papaya,pera,pina,platano,uva</t>
  </si>
  <si>
    <t>Nueces y semillas enteras</t>
  </si>
  <si>
    <t>Los frutos secos son llamados así porque todos tienen una característica en común: en su composición natural (sin manipulación humana) tienen menos de un 50% de agua.</t>
  </si>
  <si>
    <t>,almendras,avellanas,castanas,cocos,frutos secos,higos,huesillos,mani,nueces,nuez,pasas,pinones,pistacho,semilla de amapola,semilla de linaza,semilla de sesamo,semillas o frutos secos con cascara</t>
  </si>
  <si>
    <t xml:space="preserve">Fruto seco indehiscente (que no se abre cuando está maduro), monospermo (compuesto por una sola semilla en su interior) y con un pericarpio duro. La mayoría derivan de pistilos con ovario ínfero (situado por debajo del receptáculo floral) cuya pared está </t>
  </si>
  <si>
    <t>almendras,avellanas,castanas,cocos,frutos secos,huesillo,huesillos,mani,mote,mote de maiz,mote de trigo,nueces,nuez,pasas,pinones,pistacho,semillas o frutos secos pelados</t>
  </si>
  <si>
    <t>Productos de carne y aves de corral</t>
  </si>
  <si>
    <t>Carne y aves de corral</t>
  </si>
  <si>
    <t>Carne de ave o carne fresca</t>
  </si>
  <si>
    <t>La carne comestible de animales, especialmente la de los mamíferos en oposición con la de los peces o aves de corral</t>
  </si>
  <si>
    <t>abastero,arrollado,asado,asado carnicero,bistec,carne de ave o carne fresca,carne y aves de corral,cazuela,cerdo en vara,chuleta,churrasco,costillar,entre costilla,escalopa,guata,guatitas,posta,pulpa de cerdo</t>
  </si>
  <si>
    <t>Carne de ave o carne congelada</t>
  </si>
  <si>
    <t>La carne congelada se procesa a partir de animales o aves de corral recién sacrificados. La carne, que está fresca y en condiciones óptimas, se conserva por congelación rápida a más frío que -18 ° C y luego se almacena y se distribuye en esta forma congel</t>
  </si>
  <si>
    <t>abastero,arrollado,asado,asado carnicero,bistec,carne de ave o carne congelada,carne y aves de corral,cazuela,cerdo en vara,chuleta,churrasco,costillar,entre costilla,escalopa,guata,guatita,posta,pulpa de cerdo</t>
  </si>
  <si>
    <t>Carne de ave o carne en conserva</t>
  </si>
  <si>
    <t>En materia de alimentación carne o carne de aves de corral conservadas que son capaces de ser almacenadas a temperatura ambiente durante largos períodos de tiempo</t>
  </si>
  <si>
    <t>abastero,arrollado,asado,asado carnicero,bistec,carne o carne de ave conserva,carne y aves de corral,cazuela,cerdo en vara,chuleta,churrasco,costillar,entre costilla,escalopa,guata,guatitas,posta,pulpa de cerdo</t>
  </si>
  <si>
    <t>Carnes procesadas y preparadas</t>
  </si>
  <si>
    <t>Carnes procesadas y preparadas fresco</t>
  </si>
  <si>
    <t>Estos productos son la mezcla de carne compuesta de carne de músculo triturado, con cantidades variables de grasa animal.</t>
  </si>
  <si>
    <t>abastero,arrollado,asado,asado carnicero,bistec,carnes procesadas y preparadas,carnes procesadas y preparadas fresco,cazuela,cerdo en vara,chuleta,churrasco,costillar,entre costilla,escalopa,posta,pulpa de cerdo</t>
  </si>
  <si>
    <t>Carnes procesadas y preparadas congelado</t>
  </si>
  <si>
    <t>Este conjunto de procesos que transforman el músculo del animal en carne como embutidos, bacon, salchichas y otros tipos de preparados de forma industrial, puestos a la  exposición del frío (refrigerando o congelando)</t>
  </si>
  <si>
    <t>abastero,arrollado,asado,asado carnicero,bistec,carnes procesadas y preparadas,carnes procesadas y preparadas congelado,cazuela,cerdo en vara,chuleta,churrasco,costillar,entre costilla,escalopa,posta,pulpa de cerdo</t>
  </si>
  <si>
    <t>Carnes procesadas y preparadas estable sin refrigerar</t>
  </si>
  <si>
    <t>Son carnes procesadas y preparadas que son capaces de ser almacenados a temperatura ambiente durante largos períodos de tiempo</t>
  </si>
  <si>
    <t>abastero,arrollado,asado,asado carnicero,bistec,carnes procesadas y preparadas,carnes procesadas y preparadas estable sin refrigerar,cazuela,cerdo en vara,chuleta,churrasco,costillar,entre costil,posta,pulpa de cerdo</t>
  </si>
  <si>
    <t>Pescados y mariscos</t>
  </si>
  <si>
    <t>Pescado</t>
  </si>
  <si>
    <t>Pescado congelado</t>
  </si>
  <si>
    <t>Es un proceso que consiste en aplicar bajas temperaturas con la finalidad de congelar el agua tisular del pescado y a su vez aumentar el tiempo de almacenamiento por periodos bastantes largos de manera que no se modifique sustancialmente la estructura quí</t>
  </si>
  <si>
    <t>albacora,atun,caballa,cojinova,congrio,corvina,hamburguesas de salmon,jibia,jurel,merluza,merluza espanola,palometa,pejerrey,pescado,pescado congelado,reineta,robalo,salmon,sardina,sierra</t>
  </si>
  <si>
    <t>Pescado almacenado en repisa</t>
  </si>
  <si>
    <t>Se aplica a los peces que han sido extraídos de su medio natural, para su utilización como alimento que se encuentra sin peligro de cambiar su estado sin haberse refrigerado.</t>
  </si>
  <si>
    <t>atun,caballa,congrio,corvina,jibia,jurel,merluza,pescado,pescado estable sin refrigerar,reineta,robalo,salmon,sardina,sierra</t>
  </si>
  <si>
    <t>Pescado fresco</t>
  </si>
  <si>
    <t>Se aplica a los peces que han sido extraídos de su medio natural, para su utilización como alimento.</t>
  </si>
  <si>
    <t>atun,caballa,congrio,corvina,jibia,jurel,merluza,pescado,pescado fresco,reineta,robalo,salmon,sardina,sierra</t>
  </si>
  <si>
    <t>Marisco fresco</t>
  </si>
  <si>
    <t>Mariscos frescos</t>
  </si>
  <si>
    <t>Son animales marinos invertebrados comestibles.</t>
  </si>
  <si>
    <t>almejas,cholgas,choritos,choros,erizos,locos,machas,marisco fresco,mariscos frescos,ostiones,ostras,picorocos,piures,tacas</t>
  </si>
  <si>
    <t>Mariscos congelados</t>
  </si>
  <si>
    <t xml:space="preserve">Mariscos congelados para conservarlos durante meses y conserven su calidad original, tanto higiénica como nutricional y organoléptica (características de textura, sabor, aroma, etc.), incluso después de su descongelación. La congelación se puede realizar </t>
  </si>
  <si>
    <t>almejas,caldillo marisco,cholgas,choritos,choros,locos,machas,marisco fresco,mariscos congelados,ostiones,ostras,picorocos,piures</t>
  </si>
  <si>
    <t>Mariscos almacenados en repisa</t>
  </si>
  <si>
    <t>Animales marinos invertebrados comestible. En esta definición se incluyen normalmente los crustáceos (camarones, langostinos, cangrejos, percebes, etc.), moluscos (mejillones, almejas, berberechos, chipirones, etc.) y otros animales marinos tales como alg</t>
  </si>
  <si>
    <t>almejas,cholgas,choritos,choros,erizos,locos,machas,marisco fresco,mariscos estable sin refrigerar,ostiones,ostras,picorocos,piures</t>
  </si>
  <si>
    <t>Invertebrados acuáticos</t>
  </si>
  <si>
    <t>Invertebrados acuáticos frescos</t>
  </si>
  <si>
    <t>Esta formado por especies muy alejadas desde el punto de vista de su parentesco, como son los cangrejos o los caracoles. Se llaman así porque no tiene columna vertebral .</t>
  </si>
  <si>
    <t>invertebrados acuaticos,invertebrados acuaticos frescos</t>
  </si>
  <si>
    <t>Invertebrados acuáticos congelados</t>
  </si>
  <si>
    <t>Esta formado por especies muy alejadas desde el punto de vista de su parentesco, como son los cangrejos o los caracoles en estado de congelación. Se llaman así porque no tiene columna vertebral.</t>
  </si>
  <si>
    <t>invertebrados acuaticos,invertebrados acuaticos congelados</t>
  </si>
  <si>
    <t>Invertebrados acuáticos almacenado en repisa</t>
  </si>
  <si>
    <t>El grupo  formado por especies marina que no tienen  vertebra sin congelar.</t>
  </si>
  <si>
    <t>invertebrados acuaticos,invertebrados acuaticos estable sin refrigerar</t>
  </si>
  <si>
    <t>Plantas acuáticas</t>
  </si>
  <si>
    <t>Plantas acuáticas frescas</t>
  </si>
  <si>
    <t>Una planta que crece en parte o totalmente en el agua tanto si se basa en el barro, como una flor de loto, o flotando sin anclaje, como el jacinto de agua</t>
  </si>
  <si>
    <t>luche,plantas acuaticas,plantas acuaticas frescas,ulte</t>
  </si>
  <si>
    <t>Plantas acuáticas congeladas</t>
  </si>
  <si>
    <t>Son plantas adaptadas a los medios muy húmedos o acuáticos tales como lagos, estanques, charcos, estuarios, pantanos, orillas de los ríos, deltas o lagunas marinas en estado de congelación.</t>
  </si>
  <si>
    <t>plantas acuaticas,plantas acuaticas congeladas</t>
  </si>
  <si>
    <t>Plantas acuáticas almacenadas en repisa</t>
  </si>
  <si>
    <t>Son plantas adaptadas a los medios muy húmedos o acuáticos tales como lagos, estanques, charcos, estuarios, pantanos, orillas  los ríos, deltas o lagunas marinas (fsin refrigerar).</t>
  </si>
  <si>
    <t>cochayuyo,luche,plantas acuaticas,plantas acuaticas estable sin refrigerar,ulte</t>
  </si>
  <si>
    <t>Productos lácteos y huevos</t>
  </si>
  <si>
    <t>Huevos y sustitutos</t>
  </si>
  <si>
    <t>Huevos frescos</t>
  </si>
  <si>
    <t>Son aquellos que, presentando un olor y sabor característicos, no han sufrido más manipulaciones que una limpieza en seco. Observados al ovoscopio, aparecerán completamente claros, sin sombra alguna, con yema apenas perceptible y cámara de aire pequeña, d</t>
  </si>
  <si>
    <t>huevos frescos,huevos y sustitutos</t>
  </si>
  <si>
    <t>Sustitutos de huevo</t>
  </si>
  <si>
    <t>Un producto de huevo que se puede utilizar como un sustituto de huevos frescos con el fin de reducir o eliminar el contenido de colesterol que se encuentra en los huevos enteros o para recetas que requieren huevos crudos.</t>
  </si>
  <si>
    <t>huevos y sustitutos,sustitutos de huevo</t>
  </si>
  <si>
    <t>Claras y yemas de huevo</t>
  </si>
  <si>
    <t>La parte esférica de color amarillo de un huevo y la albúmina</t>
  </si>
  <si>
    <t>claras y yemas de huevo,huevos y sustitutos</t>
  </si>
  <si>
    <t>Huevos preparados</t>
  </si>
  <si>
    <t>Denominación para las diferentes formas en que se pueden preparar los huevos para la alimentación.</t>
  </si>
  <si>
    <t>huevos preparados,huevos y sustitutos,mayonesa</t>
  </si>
  <si>
    <t>Huevos congelados</t>
  </si>
  <si>
    <t>Son derivados primarios, procedentes de huevos frescos, refrigerados o defectuosos, constituidos por huevo homogeneizado y colado. * Estos huevos, previa pasteurización en estado líquido, se congelarán a temperaturas de -35 a -40 ºC, y su conservación deb</t>
  </si>
  <si>
    <t>huevos congelados,huevos y sustitutos</t>
  </si>
  <si>
    <t>Huevos batidos</t>
  </si>
  <si>
    <t>Son claras de huevo con colorante amarillo.</t>
  </si>
  <si>
    <t>huevos batidos,huevos y sustitutos,merengue</t>
  </si>
  <si>
    <t>Productos de leche y mantequilla</t>
  </si>
  <si>
    <t>Productos de leche o mantequilla frescos</t>
  </si>
  <si>
    <t>Grupo de los lácteos (también productos lácteos o derivados lácteos) que incluye alimentos como la leche y sus derivados procesados (generalmente fermentados). Las plantas industriales que producen estos alimentos pertenecen a la industria láctea y se car</t>
  </si>
  <si>
    <t>cola cao,crema,leche,leche condensada,leche descremada,leche entera,leche o productos de mantequilla,manjar,manteca,mantequilla,milo,nata,nati,productos de leche y mantequilla,productos de mantequilla o leche frescos</t>
  </si>
  <si>
    <t>Productos de leche o mantequilla de estante</t>
  </si>
  <si>
    <t>Leche o mantequilla que normalmente se almacenan refrigeradas, pero que han sido procesadas para que puedan ser almacenadas de forma segura en un recipiente sellado a temperatura ambiente durante una vida de almacenamiento útil larga.</t>
  </si>
  <si>
    <t>cola cao,crema,leche,leche condensada,leche descremada,leche entera,manjar,manteca,mantequilla,milo,nata,natilla,nesquick,nesquik,ness,productos de leche y mantequilla,productos de mantequilla o leche en conserva</t>
  </si>
  <si>
    <t>Productos de leche o mantequilla congelados</t>
  </si>
  <si>
    <t>Grupo de los lácteos (también productos lácteos o derivados lácteos) incluye alimentos como la leche y sus derivados procesados (generalmentefermentados) congelados.</t>
  </si>
  <si>
    <t>crema chantilly,crema espesa,flan,lec,leche,leche descremada,leche entera,manteca,mantequilla,margarina,nata,natilla,productos de leche y mantequilla,productos de mantequilla o leche congelados,yoghurt,yogur,yogurt</t>
  </si>
  <si>
    <t>Queso</t>
  </si>
  <si>
    <t>Queso natural</t>
  </si>
  <si>
    <t>El queso natural pasa por el proceso de envejecimiento y se hizo con cuajo.  Se hace directamente de leche o en ocasiones de suero de leche</t>
  </si>
  <si>
    <t>quesillo,queso,queso chanco,queso crema.,queso cremoso,queso de cabra,queso de oveja,queso fresco,queso gauda,queso laminado,queso natural,queso rallado</t>
  </si>
  <si>
    <t>Queso procesado</t>
  </si>
  <si>
    <t>El queso elaborado se hace por mezcla y / o fusión de una o más variedades de quesos naturales con o sin otros ingredientes tales como emulsionantes, hierbas, especias, carnes u otros agentes aromatizantes.</t>
  </si>
  <si>
    <t>parmesano,queso,queso rallado,reggianito,regianito</t>
  </si>
  <si>
    <t>Imitación de queso</t>
  </si>
  <si>
    <t>Queso de imitación es cualquier queso que contiene en algun grado proteína y  grasa de una fuente no animal.</t>
  </si>
  <si>
    <t>queso,queso de imitacion,sucedaneo de queso</t>
  </si>
  <si>
    <t>Aceites y grasas comestibles</t>
  </si>
  <si>
    <t>Grasas y aceites vegetales comestibles</t>
  </si>
  <si>
    <t>Aceites vegetales o  de planta comestibles</t>
  </si>
  <si>
    <t>Cualquiera de los aceites obtenidos de las plantas y utilizados en los productos alimenticios y de la industria, para consumo humano</t>
  </si>
  <si>
    <t>aceite comestible,aceite vegetal,aceites de plantas y verduras comestibles,aceites vegetales,chef,cristal,ibian,maravilla,mazola,pepita de uva,portal,trisol,y grasas comestibles</t>
  </si>
  <si>
    <t>Grasas saturadas de vegetales o plantas comestibles</t>
  </si>
  <si>
    <t>materia aceitosa o grasienta que componen la mayor parte del tejido graso en vegetales y plantas, comestible</t>
  </si>
  <si>
    <t>aceite comestible,aceite vegetal,aceites vegetales,chef,cristal,grasas de plantas y verduras comestibles,ibian,manteca vegetal,maravilla,margarina,mazola,pepita de uva,portal,trisol,y grasas comestibles</t>
  </si>
  <si>
    <t>Grasas y aceites animales comestibles</t>
  </si>
  <si>
    <t>Aceites animal comestibles</t>
  </si>
  <si>
    <t>Una sustancia alimenticia, que no sea un producto lácteo, cualquiera que sea su origen, procedencia o composición que se fabrica para el consumo humano en todo o en parte, de una grasa o aceite que no sea la de la leche</t>
  </si>
  <si>
    <t>aceites comestibles de animal,grasas y aceites animales comestibles</t>
  </si>
  <si>
    <t>Grasa saturada animal comestibles</t>
  </si>
  <si>
    <t>Materia aceitosa o grasienta que componen la mayor parte del tejido graso en animales, comestible</t>
  </si>
  <si>
    <t>grasas comestibles de animal,grasas y aceites animales comestibles,manteca</t>
  </si>
  <si>
    <t>Chocolates, azúcares, edulcorantes y productos de confitería</t>
  </si>
  <si>
    <t>Chocolates, azúcares, edulcorantes productos</t>
  </si>
  <si>
    <t>Azucares naturales o productos endulzantes</t>
  </si>
  <si>
    <t>Azúcar natural es el tipo de azúcar contenida en las frutas, verduras y otras plantas. La mayoría de estos azúcares se producen como fructosa, aunque glucosa y sacarosa también se puede encontrar en algunos alimentos. Son naturales por dos razones: una, p</t>
  </si>
  <si>
    <t>abarrotes,azucar flor,azucar granulada,azucar liquida,azucares,chocolates,dama blanca.,edulcorantes productos,iansa,productos de edulcorantes o azucares naturales</t>
  </si>
  <si>
    <t>Se le llama edulcorante a cualquier sustancia, natural o artificial, que edulcora, es decir, que sirve para dotar de sabor dulce a un alimento o producto que de otra forma tiene sabor amargo o desagradable. Dentro de los edulcorantes encontramos los de al</t>
  </si>
  <si>
    <t>2147732000,2147733000,agentes dulcificantes artificiales,azucares,chocolates,edulcorantes productos,endulsante,nutrasweet,sacarina,sacarina sodica cm 20 mg,sucaryl</t>
  </si>
  <si>
    <t>Chocolate o sustituto de chocolate</t>
  </si>
  <si>
    <t>Es el alimento que se obtiene mezclando azúcar con dos productos derivados de la manipulación de las semillas del cacao: una materia sólida (la pasta de cacao) y una materia grasa (la manteca de cacao).</t>
  </si>
  <si>
    <t>azucares,chocolate o sucedaneo de chocolate,chocolates,edulcorantes productos</t>
  </si>
  <si>
    <t>Almíbar</t>
  </si>
  <si>
    <t>Es una disolución sobresaturada de agua y azúcar, cocida hasta que comienza a espesar.</t>
  </si>
  <si>
    <t>almibares,azucares,chocolates,edulcorantes productos,jarabes,jugos en polvo,refrescos</t>
  </si>
  <si>
    <t>Productos de confitería</t>
  </si>
  <si>
    <t>Chocolate o sustituto de chocolate, confite</t>
  </si>
  <si>
    <t>bombones,calugas,cande de chocolate y sustitutos de chocolate,caramelos,chicles,chocman,chocolate,chupetes,cobertura,confites,dulces de chocolate o sustituitos,golosinas,masticables,pastillas,productos de confiteria</t>
  </si>
  <si>
    <t>Cualquiera de un grupo de hidratos de carbono-por ejemplo, fructosa, sorbitol y xilitol, que son de uso potencial como sustitutos de los azúcares-glucosa y sacarosa en los diabéticos la dieta habitual, ya que estas moléculas no requieren insulina para cie</t>
  </si>
  <si>
    <t>bombones,calugas,cande de azucar o sustituto de azucar,caramelos,chicles,chocman,chocolate,chupetes,cobertura de chocola,confites,dulces con azucar o sustitutos,golosinas,masticables,pastillas,productos de confiteria</t>
  </si>
  <si>
    <t>Goma de mascar</t>
  </si>
  <si>
    <t>Es una goma masticable con sabor dulce. Si bien la mayoría de las actuales utilizan una base de plástico neutro, también conocido como el acetato de polivinilo, o también la goma de xantano, hasta hace relativamente poco tiempo se utilizaba sin embargo la</t>
  </si>
  <si>
    <t>chicle,chicles,productos de confiteria</t>
  </si>
  <si>
    <t>Condimentos y conservantes</t>
  </si>
  <si>
    <t>Hierbas y especias y extractos</t>
  </si>
  <si>
    <t>Hierbas frescas</t>
  </si>
  <si>
    <t>Las hierbas culinarias frescas tienen orígenes botánicos y características postcosecha variadas y diferentes. Cualquier planta con tallos delgados y tiernos que no desarrolla tejido leñoso y solo vive hasta florecer.</t>
  </si>
  <si>
    <t>aji,albahaca,apio,ciboulete,ciboutelle,cilantro,eneldo,hierbas frescas,hierbas y especias y extractos,hinojo,laurel,oregano,oregano entero,perejil,pulpa de aji,romero,tomillo</t>
  </si>
  <si>
    <t>Hierbas secas</t>
  </si>
  <si>
    <t>Hierbas preservadas por medio de exponer las hojas a aire caliente</t>
  </si>
  <si>
    <t>aji,aji color,aji color molido,albahaca,curry,eneldo,estragon,hierbas secas,hierbas y especias y extractos,oregano,oregano entero,romero,tomillo</t>
  </si>
  <si>
    <t>Especies o extractos</t>
  </si>
  <si>
    <t>Es el nombre dado a ciertosaromas de origen vegetal, que se usan para preservar o sazonar los alimentos.</t>
  </si>
  <si>
    <t>aji,aji color,aji color molido,alino completo,canela,canela entera,clavo de olor,comino,comino molido,condimento,especias o extractos,hierbas y especias y extractos,laurel,oreg,oregano,pimienta,pulpa de aji,tomillo</t>
  </si>
  <si>
    <t>Sal de mesa</t>
  </si>
  <si>
    <t>Un sólido cristalino incoloro o blanco, principalmente cloruro de sodio, se utiliza ampliamente molido o en forma de granulado como un condimento y conservante para los alimentos. También se llama sal común, sal de mesa.</t>
  </si>
  <si>
    <t>granilit,hierbas y especias y extractos,sal de cocina,sal de cocina o de mesa,sal de costa,sal de mar,sal de mesa,sal dietetica,sal fina,sal gruesa,sal yodada</t>
  </si>
  <si>
    <t>Mezcla para adobar</t>
  </si>
  <si>
    <t>Son combinaciones de especias y hierbas, que se preparan de antemano para ser empleadas en recetas que las emplean. Mezclas como el chile en polvo, el curry en polvo, las hierbas provenzales, la sal de ajo y la sal de cebolla se venden tradicionalmente ya</t>
  </si>
  <si>
    <t>alino completo,canela,clavo de olor,comino,hierbas y especias y extractos,laurel,mezcla de condimentos,oregano,pimienta,tomillo</t>
  </si>
  <si>
    <t>Vinagres y vinos de cocinar</t>
  </si>
  <si>
    <t>Vinagres</t>
  </si>
  <si>
    <t>Es un líquido miscible en agua, con sabor agrio, que proviene de la fermentación acéticadel alcohol, como la de vino y manzana (mediante las levadurass Mycoderma aceti). El vinagre contiene una concentración que va de 3% al 5% de ácido acético en agua.</t>
  </si>
  <si>
    <t>vinagre de manzana,vinagre de vino,vinagres,vinagres y vinos de cocinar,vinagretas</t>
  </si>
  <si>
    <t>Vinos para cocinar</t>
  </si>
  <si>
    <t>Cualquier vino barato utilizado para cocinar en lugar de beber; algunos vinos se hacen especialmente para este propósito, a menudo con sal añadida</t>
  </si>
  <si>
    <t>vinagres y vinos de cocinar,vinos de cocer</t>
  </si>
  <si>
    <t>Salsas y condimentos y productos para untar</t>
  </si>
  <si>
    <t>Salsas o condimentos o cremas de untar o marinados</t>
  </si>
  <si>
    <t>Es un ingrediente o mezcla añadida a la comida para darle un sabor especial o complementarla</t>
  </si>
  <si>
    <t>salsas para pringar o condimentos o para untar o marinar,salsas y condimentos y productos para untar</t>
  </si>
  <si>
    <t>Salsas para cocinar</t>
  </si>
  <si>
    <t xml:space="preserve">Mezcla líquida de ingredientes (fríos o calientes) que tienen por objeto acompañar a un plato. La consistencia líquida (o semi-líquida) de una salsa puede cubrir una muy amplia gama que puede ir desde el puré a la más líquida de un caldo. Algunos autores </t>
  </si>
  <si>
    <t>centauro,d`ampezzo,dona clara,maggi,malloa,salsa de tomates,salsa de tomates malloa i,salsa para cocinar,salsa tomate,salsa tomate carne,salsa tomate italiana,salsa tomate tarro,salsas y condimentos y productos para untar</t>
  </si>
  <si>
    <t>Salsas para ensaladas o dips</t>
  </si>
  <si>
    <t>Una salsa, como una hecha de mayonesa o de aceite y vinagre, que se sirve en la ensalada.</t>
  </si>
  <si>
    <t>alino de ensaladas,alino de ensaladas o para mojar,jugo de limon,salsas y condimentos y productos para untar</t>
  </si>
  <si>
    <t>Cremas de untar saladas o patés</t>
  </si>
  <si>
    <t>Pasta untable elaborada habitualmente a partir de carne picada o hígado y grasa, siendo frecuente la adición de verduras, hierbas, especias y vino. También existen versiones vegetarianas.</t>
  </si>
  <si>
    <t>pate,pate o otra cosa para untar,salsas y condimentos y productos para untar</t>
  </si>
  <si>
    <t>Salmuera y salsa y aceitunas</t>
  </si>
  <si>
    <t>Encurtidos</t>
  </si>
  <si>
    <t>Un producto comestible, tal como un pepino, que se ha conservado y saborizado en una solución de salmuera o vinagre.</t>
  </si>
  <si>
    <t>cerezas,cocktail de frutas en conserva,cocktail de frutas o macedonia,conservas,dura,durazno,durazno en conserva,duraznos en conserva,duraznos mitades,marrasquino,marrasquinos,pina en conserva,salmuera y salsa y aceitunas</t>
  </si>
  <si>
    <t>Condimento</t>
  </si>
  <si>
    <t>Condimento cuyo principal objetivo es el de reforzar sabores de algún alimento, el ingrediente principal suele ser un encurtido de frutas o verduras cocinadas y finamente picadas. Es condimento habitual de barbacoas.</t>
  </si>
  <si>
    <t>aceite de soya,katsup,ketchup,salmuera y salsa y aceitunas,salsa,salsa de carne,salsa de tamarindo,salsa de tomates</t>
  </si>
  <si>
    <t>Aceitunas</t>
  </si>
  <si>
    <t>Fruto del olivo. Se conoce también como oliva.</t>
  </si>
  <si>
    <t>aceitunas,aceitunas huasco,salmuera y salsa y aceitunas</t>
  </si>
  <si>
    <t>Conserva</t>
  </si>
  <si>
    <t>Es una variedad de especias dulces y picantes, originaria del oeste de laIndia. Se trata de un acompañamiento muy popular en la cocina india, sobre todo para los panipuris o buñuelos, y suele estar acompañada de otras salsas de sabores similares como los </t>
  </si>
  <si>
    <t>aji,aji crema,aji crema con resolucion,aji en crema,aji en pasta,aji pote,salmuera y salsa y aceitunas,salsas picantes</t>
  </si>
  <si>
    <t>Productos de panadería</t>
  </si>
  <si>
    <t>Suministros y mezclas para hornear</t>
  </si>
  <si>
    <t>Mezclas para hornear</t>
  </si>
  <si>
    <t>Una mezcla de harina, polvo de hornear, la sal y el manteca que se combinan para formar una base para la fabricación de panes, galletas, y pasteles.</t>
  </si>
  <si>
    <t>preparados para hacer al horno,suministros y mezclas para hacer al horno</t>
  </si>
  <si>
    <t>Suministros para hornear</t>
  </si>
  <si>
    <t>Cantidad disponible y suficiente para cocinar con calor seco, especialmente en un horno.</t>
  </si>
  <si>
    <t>biscocho,biscocho chocolate,biscocho neutro,biscochuelo,levadura,levadura collico,levadura instantanea,levadura seca,polvo de hornear,suministros para el horno,suministros y mezclas para hacer al horno</t>
  </si>
  <si>
    <t>Pan y galletas y pastelitos dulces</t>
  </si>
  <si>
    <t>Pan fresco</t>
  </si>
  <si>
    <t>Alimento básico recién hecho a base de harina mezclada con otros ingredientes secos y líquidos, normalmente se combina con un agente de fermentación y se amasa, se conforma y se hornea.</t>
  </si>
  <si>
    <t>kilo pan cte.,pan,pan corriente,pan corriente marraqueta,pan cte.,pan de cena,pan de hamburguesa,pan de molde,pan envasado,pan especial marraqueta,pan fresco,pan frica mini,pan hambu,pan y galletas y pastelitos dulces</t>
  </si>
  <si>
    <t>Pan congelado</t>
  </si>
  <si>
    <t>Alimento básico congelado a base de harina mezclada con otros ingredientes secos y líquidos, normalmente se combina con un agente de fermentación y se amasa, se conforma y se hornea.</t>
  </si>
  <si>
    <t>pan congelado,pan y galletas y pastelitos dulces</t>
  </si>
  <si>
    <t>Es un pastel horneado y seco congelado, del tamaño de un bocado, que puede conservarse varios días. Está hecha a base de harina, mantequilla u otro tipo de grasa, azúcar y a menudo huevos.</t>
  </si>
  <si>
    <t>galletas simples saladas,pan y galletas y pastelitos dulces</t>
  </si>
  <si>
    <t>Pan seco o cascaras de pan o pan tostado (crotones)</t>
  </si>
  <si>
    <t>Pequeños trozos de pan en cubos, tostados en mantequilla o aceite. </t>
  </si>
  <si>
    <t>crutones,pan rallado,pan y galletas y pastelitos dulces,panes secos o cascara de pan o cuscurros</t>
  </si>
  <si>
    <t xml:space="preserve">Es un producto alimenticio horneado, habitualmente a base de harina </t>
  </si>
  <si>
    <t>dulces sin crema,galleta champana,galleta de soda en paquete,galleta dulce de maravilla,galleta dulce de vin,galletas dulces o pastelitos,galletas sin sal,mini galletas,obleas,pan y galletas y pastelitos dulces,soda,triton</t>
  </si>
  <si>
    <t>Pan de repisa</t>
  </si>
  <si>
    <t>Panes que son capaces de ser almacenados a temperatura ambiente durante largos períodos de tiempo</t>
  </si>
  <si>
    <t>pan de molde,pan en conserva,pan envasado,pan y galletas y pastelitos dulces</t>
  </si>
  <si>
    <t>Maza congelada para galletas</t>
  </si>
  <si>
    <t>Cualquiera de las diferentes mezclas de harina lo suficientemente duras para amazar para hacer pan que estén congeladas</t>
  </si>
  <si>
    <t>masa de galletas congelada,pan y galletas y pastelitos dulces</t>
  </si>
  <si>
    <t>Maza congelada para pan</t>
  </si>
  <si>
    <t>Esta masa que se  compone de harina, agua, sal y levadura congelada.</t>
  </si>
  <si>
    <t>masa de pan congelada,pan y galletas y pastelitos dulces,panes congelados</t>
  </si>
  <si>
    <t>Galletas de soda</t>
  </si>
  <si>
    <t>Alimento horneado habitualmente hecho con masa de harina cereal sin levadura y elaborado con diversas formas, tamaños y sabores. Se aromatiza o condimenta con sal, hierbas, semillas o queso, tanto en la masa como espolvoreado encima antes de hornear.</t>
  </si>
  <si>
    <t>galletas saladas,pan y galletas y pastelitos dulces</t>
  </si>
  <si>
    <t>Tartas y empanadas y pastas</t>
  </si>
  <si>
    <t>Ponqués pasteles o biscochos frescos</t>
  </si>
  <si>
    <t>Es una fina masa de pan, masa quebrada u hojaldre rellena con una preparación salada o dulce y cocida al horno o frita en aceite o grasa. El relleno puede incluir carnes rojas o blancas, pescado, verduras o frutas que esten frescos.</t>
  </si>
  <si>
    <t>kuchen,queques,tartaletas,tartas o empanadas o pastas frescos,tartas y empanadas y pastas,tortas frescas</t>
  </si>
  <si>
    <t>Ponqués pasteles o biscochos congelados</t>
  </si>
  <si>
    <t>Es una fina masa de pan, masa quebrada u hojaldre rellena con una preparación salada o dulce y cocida al horno o frita en aceite o grasa congelada. El relleno puede incluir carnes rojas o blancas, pescado, verduras o frutas que esten frescos.</t>
  </si>
  <si>
    <t>tartas y empanadas y pastas,tartas y empanadas y pastas congelados</t>
  </si>
  <si>
    <t>Maza para pastelería congelada</t>
  </si>
  <si>
    <t>Preparación hecha con harina, grasa y agua o leche que se transforma en masa y se usa como base o molde para relleno congelada.</t>
  </si>
  <si>
    <t>masa de reposteria congelada,tartas y empanadas y pastas</t>
  </si>
  <si>
    <t>Maza para galletas de soda congelada</t>
  </si>
  <si>
    <t xml:space="preserve"> Se puede definir como el producto horneado formado  partir de una masa con muy poco o nada de azúcar, moderada cantidad de grasa y escasa cantidad de agua. Los agentes esponjantes son generalmente vapor de agua, levadura y agentes leudantes derivados del</t>
  </si>
  <si>
    <t>masa de galletas saladas congelada,tartas y empanadas y pastas</t>
  </si>
  <si>
    <t>Alimentos preparados y conservados</t>
  </si>
  <si>
    <t>Sopas y estofados</t>
  </si>
  <si>
    <t>Sopas o sudados preparados fresco</t>
  </si>
  <si>
    <t xml:space="preserve"> Es una preparación culinaria que consiste en un líquido con sustancia y sabor. En algunos casos posee ingredientes sólidos frescos de pequeño tamaño sumergidos en su volumen . Una de sus características principales es que se ingiere con cuchara. </t>
  </si>
  <si>
    <t>sopas o estofadas preparadas frescos,sopas preparadas frescas,sopas y estofados</t>
  </si>
  <si>
    <t>Sopas o sudados preparados congelados</t>
  </si>
  <si>
    <t>Es una preparación culinaria que consiste en un líquido con sustancia y sabor. En algunos casos posee ingredientes sólidos frescos de pequeño tamaño sumergidos en su volumen en estado de congelación . Una de sus características principales es que se ingie</t>
  </si>
  <si>
    <t>sopas o estofadas preparadas congeladas,sopas preparadas congeladas,sopas y estofados</t>
  </si>
  <si>
    <t>Sopas o sudados preparados de repisa</t>
  </si>
  <si>
    <t>Tipo de sopas o estofados que normalmente se almacenan refrigerados, pero que han sido procesados para que puedan ser almacenados de forma segura en un recipiente sellado a temperatura ambiente durante una vida de almacenamiento útil larga.</t>
  </si>
  <si>
    <t>crema arvejas bs,crema lentejas bs 1 kg,sopas o estofadas preparadas estable sin refrigerar,sopas preparadas,sopas y estofados</t>
  </si>
  <si>
    <t>Pasabocas y snacks</t>
  </si>
  <si>
    <t>Papas fritas de talego o mezclas</t>
  </si>
  <si>
    <t>Las papas fritas inglesas, son rebanadas muy finas de papas fritas. Las patatas crujientes se sirven en forma de un disco o círculo plano, básicamente la forma de un corte longitudinal a la patata. Un pretzel estadounidense es un tipo de galleta o bocadil</t>
  </si>
  <si>
    <t>curruscantes o patatas fritas o galletas tostadas polvoreadas con sal o preparados,papas fritas o galletas tostadas,snacks,tentempies</t>
  </si>
  <si>
    <t>Una fruta (como una cápsula o aquenio) en el que el pericarpio no es suculenta o pulposa</t>
  </si>
  <si>
    <t>nueces o frutos secos,tentempies</t>
  </si>
  <si>
    <t>Carne seca o procesada</t>
  </si>
  <si>
    <t>Carne que ha sido tratada con sal y nitrato o nitrito.</t>
  </si>
  <si>
    <t>carne seca,carnes secas o procesadas,charqui,tentempies</t>
  </si>
  <si>
    <t>Maíz pira</t>
  </si>
  <si>
    <t>Aperitivo elaborado a base de algunas variedades especiales de maíz.</t>
  </si>
  <si>
    <t> cotufas,cabritas,cabritas de maíz,canchita,canguil,chivitas,cocalecason,crispetas,gallitos,maíz pira,maíz tote,millo,palomitas,palomitas de maiz,palomitas de maíz,pipocas,poporopos,pororó,rosas,roscas,rosetas,rositas de maiz,tentempies,tostones</t>
  </si>
  <si>
    <t>Postres y decoraciones de postres</t>
  </si>
  <si>
    <t>Postres preparados</t>
  </si>
  <si>
    <t>Preparación dulce, bien sean cremas, tartas, pasteles, helados, bombones, etc. </t>
  </si>
  <si>
    <t>flan,flan con leche,flan diet,flan en polvo,flanes,postres preparados,postres y decoraciones de postres</t>
  </si>
  <si>
    <t>Complementos de postres</t>
  </si>
  <si>
    <t>Algo que forma una parte superior; especialmente: una guarnición (como una salsa, migas de pan, o crema batida) colocado en la parte superior de los postres para el sabor o la decoración</t>
  </si>
  <si>
    <t>decoraciones de postres,postres y decoraciones de postres,salsas para decorar postres</t>
  </si>
  <si>
    <t>Helado de sabor o helado o postre de helado o yogurt congelado</t>
  </si>
  <si>
    <t xml:space="preserve">Es un postre congelado hecho de agua, leche, crema de leche o natilla combinadas con saborizantes, edulcorantes o azúcar. </t>
  </si>
  <si>
    <t>helados o yogurt congelado,polos o helado o postres helados o yogures helados,postres,postres y decoraciones de postres</t>
  </si>
  <si>
    <t>Conos o copas de helado comestibles</t>
  </si>
  <si>
    <t>Una oblea cónica o en forma de copa que es comestible, utilizada para mantener una bola de helado</t>
  </si>
  <si>
    <t>barquillos o copas de helado comestibles,postres y decoraciones de postres</t>
  </si>
  <si>
    <t>Mermeladas y gelatinas y pastas de untar de nuez y dulce y conservas de fruta</t>
  </si>
  <si>
    <t>Mermeladas o preservativos de fruta</t>
  </si>
  <si>
    <t>Es una conserva de fruta cocida en azúcar.</t>
  </si>
  <si>
    <t>gelatina concentrada alto rendimiento,gelatina d,jalea,jalea en polvo,jalea nestle dif.sabores,mermelada diet,mermeladas o gelatinas o conservas de fruta,mermeladas y gelatinas y pastas de untar de nuez y dulce y conservas de fruta</t>
  </si>
  <si>
    <t>Mantequilla de nueces o mixto</t>
  </si>
  <si>
    <t>Las mantequillas o cremas de frutos secos y/o semillas como la nuez o otros.</t>
  </si>
  <si>
    <t>mermeladas y gelatinas y pastas de untar de nuez y dulce y conservas de fruta,nut or mixed spreads,pastas de untar de nuez o varia,pastas de untar de nuez o variado</t>
  </si>
  <si>
    <t>Miel</t>
  </si>
  <si>
    <t xml:space="preserve">Fluido dulce y viscoso producido por las abejas a partir del néctar de las flores o de secreciones de partes vivas de plantas o de excreciones de insectos chupadores de plantas. </t>
  </si>
  <si>
    <t>mermeladas y gelatinas y pastas de untar de nuez y dulce y conservas de fruta,miel,miel de abeja,miel de palma</t>
  </si>
  <si>
    <t>Cristales de gelatina o mermelada</t>
  </si>
  <si>
    <t>Mezcla coloide (es decir, una sustancia semisólida), incolora, translúcida, quebradiza e insípida, que se obtiene a partir del colágeno procedente del tejido conectivo de animales hervidos con agua.</t>
  </si>
  <si>
    <t>ambrosoli,caricia,cubos de gelatina,gelatina concentrada,gelatina diet,gelatina en polvo,ipal,jalea,jalea deshidratada,jalea instantanea,mermeladas y gelatinas y pastas de untar de nuez y dulce y conservas de fruta,nestle</t>
  </si>
  <si>
    <t>Sándwiches y panecillos con relleno</t>
  </si>
  <si>
    <t>Es una comida, a modo de tentempié, aperitivo o la comida que se suele hacer a diario típica de la gastronomía inglesa. Suele consistir en dos rebanadas de pan de molde inglés, o de cualquier tipo de pan, entre las cuales se coloca otros alimentos tales c</t>
  </si>
  <si>
    <t>2.2.9.2.01</t>
  </si>
  <si>
    <t>Servicios de alimentación</t>
  </si>
  <si>
    <t>canapes o tapados,sandwiches y panecillos con relleno,sandwiches y panecillos con relleno frescos</t>
  </si>
  <si>
    <t>Emparedados congelados</t>
  </si>
  <si>
    <t>Es una comida, a modo de tentempié, aperitivo o la comida que se suele hacer a diario típica de la gastronomía inglesa. Suele consistir en dos rebanadas de pan de molde inglés, o de cualquier tipo de pan congelados, entre las cuales se coloca otros alimen</t>
  </si>
  <si>
    <t>sandwiches y panecillos con relleno,sandwiches y panecillos con relleno congelados</t>
  </si>
  <si>
    <t>Rellenos frescos para emparedados</t>
  </si>
  <si>
    <t>Sustancia o mezclas comestibles frescos usadas para llenar sandwich otro alimento</t>
  </si>
  <si>
    <t>cecinas,pastas,pastas para sandwiches,pate,rellenos de sandwich frescos,sandwiches y panecillos con relleno</t>
  </si>
  <si>
    <t>Rellenos congelados para emparedados</t>
  </si>
  <si>
    <t>Sustancia o mezclas comestibles frescos congelados para llenar sandwich otro alimento</t>
  </si>
  <si>
    <t>embutidos,pate congelado,pate en conserva,rellenos de sandwich congelados,sandwiches y panecillos con relleno</t>
  </si>
  <si>
    <t>Acompañamientos preparados</t>
  </si>
  <si>
    <t>Papas preparadas frescas o arroz o pasta o relleno</t>
  </si>
  <si>
    <t>Tubérculos y granos comestibles preparados y frescos.</t>
  </si>
  <si>
    <t>acompanamientos preparados,papas preparadas,patatas preparadas y arroz y pasta y relleno fresco,tortillas</t>
  </si>
  <si>
    <t>Papas preparadas y congeladas o arroz o pasta o relleno</t>
  </si>
  <si>
    <t>Tubérculos y granos comestibles preparados y en estado de congelacón</t>
  </si>
  <si>
    <t>acompanamientos preparados,papas duquesa,papas preparadas,patatas preparadas y arroz y pasta y relleno congelado</t>
  </si>
  <si>
    <t>Papas preparadas de repisa o arroz o pasta o relleno</t>
  </si>
  <si>
    <t>Tipo de patatas preparadas, arroz, pasta o relleno que normalmente se almacenan refrigerados, pero que han sido procesados para que puedan ser almacenados de forma segura en un recipiente sellado a temperatura ambiente durante una vida de almacenamiento ú</t>
  </si>
  <si>
    <t>acompanamientos preparados,patatas preparadas y arroz y pasta y relleno estable sin refrigerar</t>
  </si>
  <si>
    <t>Platos combinados empaquetados</t>
  </si>
  <si>
    <t xml:space="preserve"> Es un plato único ofrecido en algunos menús de restaurantes, se caracteriza por servir a los comensales en un único plato generalmente ovalado en el que se separan cada uno de los ingredientes. </t>
  </si>
  <si>
    <t>budines,humitas,mousse,pastel de choclo,platos combinados empaquetados,platos combinados frescos</t>
  </si>
  <si>
    <t>Comidas combinadas congeladas</t>
  </si>
  <si>
    <t xml:space="preserve"> Es un plato único ofrecido en algunos menús de restaurantes, se caracteriza por servir a los comensales en un único plato generalmente ovalado en el que se separan cada uno de los ingredientes congelados. </t>
  </si>
  <si>
    <t>platos combinados congelados,platos combinados empaquetados</t>
  </si>
  <si>
    <t>Comidas combinadas de repisa</t>
  </si>
  <si>
    <t>Tipo de platos de comida combinadas que normalmente se almacenan refrigerados, pero que han sido procesados para que puedan ser almacenados de forma segura en un recipiente sellado a temperatura ambiente durante una vida de almacenamiento útil larga.</t>
  </si>
  <si>
    <t>platos combinados empaquetados,platos combinados estable sin refrigerar,raciones de combate</t>
  </si>
  <si>
    <t>Empanadas y quiches y pasteles</t>
  </si>
  <si>
    <t>Pasteles de sal frescos</t>
  </si>
  <si>
    <t>Es un tipo de tarta salada derivada de la cocina francesa. Se elabora principalmente con una preparación de huevos batidos y crema de leche fresca y espesa, mezclada con verduras cortadas, y/o productos cárnicos (bacon, jamón en tacos), con la que se rell</t>
  </si>
  <si>
    <t>chaparritas,empanadas para freir,empanadas y quiches y pasties,empanadas y quiches y pasties frescos,pastel de choclos,pastel de papas,tarta</t>
  </si>
  <si>
    <t>Pasteles de sal congelados</t>
  </si>
  <si>
    <t>empanadas y quiches y pasties,empanadas y quiches y pasties congelados</t>
  </si>
  <si>
    <t>Pasteles de sal de repisa</t>
  </si>
  <si>
    <t>Tipo de tartas saladas o quiches que normalmente se almacenan refrigerados, pero que han sido procesados para que puedan ser almacenados de forma segura en un recipiente sellado a temperatura ambiente durante una vida de almacenamiento útil larga.</t>
  </si>
  <si>
    <t>empanadas y quiches y pasties,empanadas y quiches y pasties estable sin refrigerar</t>
  </si>
  <si>
    <t>Pasta o tallarines natural</t>
  </si>
  <si>
    <t>Pasta sencilla o fideos</t>
  </si>
  <si>
    <t>Es cuando la pasta se acaba de hervir sólo con sal y no se le añaden salsas.</t>
  </si>
  <si>
    <t>cabello de angel,cabellos de angel,canutones,canutos,caracoles,caracolitos,corbatas,corbatitas,espagueti,espiral,fideos,fideos guiso,pasta o tallarines natural,pasta o tallarines natural fresco,spaghetti,tallarines</t>
  </si>
  <si>
    <t>Pasta o fideos de repisa</t>
  </si>
  <si>
    <t>Tipo de pastas o fideos que normalmente se almacenan refrigeradas, pero que han sido procesados para que puedan ser almacenados de forma segura en un recipiente sellado a temperatura ambiente durante una vida de almacenamiento útil larga.</t>
  </si>
  <si>
    <t>cabello de angel,cabellos de angel,canutones,canutos,carac,caracoles,corbatas,corbatitas,espagueti,fideos,fideos guiso,pasta o tallarines natural,pasta o tallarines natural estable sin refrigerar,spaghetti,tallarines</t>
  </si>
  <si>
    <t>Bebidas y comidas infantiles</t>
  </si>
  <si>
    <t>Comida para infante</t>
  </si>
  <si>
    <t>Alimentos para bebés es un alimento suave, de fácil uso, que no sea leche materna o fórmula infantil, que se hace específicamente para los bebés, aproximadamente entre las edades de cuatro a seis meses a 2 años.</t>
  </si>
  <si>
    <t>bebidas y comidas infantiles,comida para bebes,formulas de inicio,nan 1,nan 2,nessucar,nidal,prenan</t>
  </si>
  <si>
    <t>Bebidas para infantes</t>
  </si>
  <si>
    <t>Cualquiera de varios líquidos para que beban los infantes, por lo general sin contar el agua.</t>
  </si>
  <si>
    <t>ambrosoli,andina,bebidas infantiles,bebidas y comidas infantiles,bliss,bombillin,crema legumbre mi sopita bs 1/,fructus,jugo concentrado,jugo en polvo,jugo pulpa,jugos light,kapo,nectar,soprole,sprim,watts,zuko</t>
  </si>
  <si>
    <t>Materiales y mezclas instantáneas</t>
  </si>
  <si>
    <t>Pasa bocas mezcla instantáneas</t>
  </si>
  <si>
    <t>Una mezcla, en especial de ingredientes empaquetado y vendido comercialmente para preparación instantánea de aperitivos</t>
  </si>
  <si>
    <t>materiales y mezclas instantaneas,mezclas de aperitivo instantaneas</t>
  </si>
  <si>
    <t>Mezcla  de postres</t>
  </si>
  <si>
    <t>Una mezcla, en especial de ingredientes empaquetado y vendido comercialmente para preparación de postres</t>
  </si>
  <si>
    <t>chancaca,materiales y mezclas instantaneas,preparado para postres</t>
  </si>
  <si>
    <t>Mezcla de salsa</t>
  </si>
  <si>
    <t>Una mezcla, en especial de ingredientes empaquetados y vendidos comercialmente de una salsa hecha por engrosamiento y sazonando estos jugos</t>
  </si>
  <si>
    <t>materiales y mezclas instantaneas,preparado de salsa de jugo</t>
  </si>
  <si>
    <t>Base para sopas</t>
  </si>
  <si>
    <t>Base de la cocina, a veces se llama base de sopa, es un compuesto saborizante concentrado utilizado en lugar de acciones para la creación de sopas, salsas y aderezos.</t>
  </si>
  <si>
    <t>bases de sopa,caja caldos,caldo,caldo carne,caldo concentrado,caldo de carne,caldo gallina,caldo maggi,caldo maggi de pollo,caldos de ave,caldos en cubitos,caluga de carne,calugas conc,materiales y mezclas instantaneas</t>
  </si>
  <si>
    <t>Mezcla para rebosar o de pan</t>
  </si>
  <si>
    <t>Una mezcla, en especial de ingredientes empaquetado y vendido comercialmente</t>
  </si>
  <si>
    <t>bases para apanar,materiales y mezclas instantaneas,mezclas de rebozado o empanado,mezclas para rebozar o apanar,pan rallado</t>
  </si>
  <si>
    <t>Ensaladas preparadas</t>
  </si>
  <si>
    <t>Ensalada fresca preparada</t>
  </si>
  <si>
    <t>Un plato de verduras crudas de hoja verde frescas, a menudo mezclada con trozos de otras verduras crudas o cocidas, frutas, queso u otros ingredientes y se sirve con un aderezo ..</t>
  </si>
  <si>
    <t>ensaladas frescas,ensaladas preparadas,ensaladas preparadas frescas</t>
  </si>
  <si>
    <t>Ensalada preparada congelada</t>
  </si>
  <si>
    <t>Un plato de verduras crudas de hoja verde frescas, a menudo mezclada con trozos de otras verduras crudas o cocidas, frutas, queso u otros ingredientes y se sirve con un aderezo congeladas.</t>
  </si>
  <si>
    <t>ensaladas congeladas,ensaladas preparadas,ensaladas preparadas congeladas</t>
  </si>
  <si>
    <t>Ensalada fresca de repisa</t>
  </si>
  <si>
    <t>Tipo de ensaladas preparadas que normalmente se almacenan refrigeradas, pero que han sido procesadas para que puedan ser almacenadas de forma segura en un recipiente sellado a temperatura ambiente durante una vida de almacenamiento útil larga.</t>
  </si>
  <si>
    <t>ensaladas preparadas,ensaladas preparadas en conserva</t>
  </si>
  <si>
    <t>Bebidas</t>
  </si>
  <si>
    <t>Café y té</t>
  </si>
  <si>
    <t>Bebida (infusión) que se obtiene a partir de las semillas tostadas y molidas de los frutos de la planta de café o cafeto (Coffea). La bebida es altamente estimulante, pues contiene cafeína. </t>
  </si>
  <si>
    <t>cafe,cafe cappuccino vainilla,cafe capuchino,cafe ciclon,cafe coronado,cafe descafeinado,cafe en polvo,cafe instantaneo,cafe sucedaneo de cebada,cafe y te,capuchino,coronado,dolca,ecco,nescafe,similar a</t>
  </si>
  <si>
    <t>Sustituto de café</t>
  </si>
  <si>
    <t xml:space="preserve">Los sustitutos de café son productos que no contienen café, usualmente sin cafeína que se utilizan para imitar el café </t>
  </si>
  <si>
    <t>cafe capuchino,cafe descafeinado,cafe en polvo.,cafe instantaneo,cafe y te,capuchino,coronado,dolca,ecco,nescafe,sustitutos de cafe</t>
  </si>
  <si>
    <t>Bebida de café</t>
  </si>
  <si>
    <t>Son bebidas que se elaboran mediante la enfusión de la semilla del café tostada y molida.</t>
  </si>
  <si>
    <t>bebidas de cafe,cafe capuchino,cafe descafeinado,cafe en polvo.,cafe instantaneo,cafe y te,capuchino,coronado,dolca,ecco,nescafe</t>
  </si>
  <si>
    <t>Café instantáneo</t>
  </si>
  <si>
    <t xml:space="preserve">Café instantáneo, también llamado café soluble o café en polvo, es una bebida derivada de los granos de café preparado. </t>
  </si>
  <si>
    <t>cafe capuchino,cafe descafeinado,cafe en polvo.,cafe instantaneo,cafe y te,capuchino,coronado,dolca,ecco,nescafe</t>
  </si>
  <si>
    <t>Té de hoja</t>
  </si>
  <si>
    <t>El té es una infusión de las hojas y brotes de la planta del té (Camellia sinensis).</t>
  </si>
  <si>
    <t>cafe y te,ceylan,club,lipton,royal,supremo,te ceylan,te de hierbas,te de hojas,te en bolsas,te en hoja,yerba mate</t>
  </si>
  <si>
    <t>Té instantáneo es una forma de té que se deriva de té elaborado</t>
  </si>
  <si>
    <t>cafe y te,ceylan,club,lipton,royal,te a granel,te ceylan,te de hierbas,te de hojas,te en bolsas,te instantaneo</t>
  </si>
  <si>
    <t>Bebidas de té</t>
  </si>
  <si>
    <t>Bebidas que contienen una bebida aromática comúnmente preparada mediante el vertido de agua caliente o hirviendo sobre las hojas curadas de la planta del té, Camellia sinensis</t>
  </si>
  <si>
    <t>bebidas de te,cafe y te,ceylan,club,ice tea,lipton,royal,supremo,te ceylan,te helado,te hierbas,te hojas</t>
  </si>
  <si>
    <t>Es una bolsa pequeña sellada de papel poroso, seda o nailon conteniendo hojas de té. La bolsita mantiene el té dentro mientras se hace la infusión, por lo que resulta más fácil retirar las hojas, realizando así la misma función que un infusor de té.</t>
  </si>
  <si>
    <t>bolsitas de te,bolsitas te,cafe y te,ceylan,club,royal,supremo,te de hierbas,te de hojas,te en bolsas</t>
  </si>
  <si>
    <t>Son substancias líquidas o granulares elaboradas para substiruir la leche o la crema Cremas no lácteas son sustancias líquidas o granulares destinados a sustituir a la leche o la crema como añadido al café u otras bebidas.</t>
  </si>
  <si>
    <t>cafe y te,cremas no lacteas</t>
  </si>
  <si>
    <t>Bebidas alcohólicas</t>
  </si>
  <si>
    <t>Cerveza</t>
  </si>
  <si>
    <t>Bebida alcohólica, no destilada, de sabor amargo que se fabrica con granos de cebada u otros cereales cuyo almidón es fermentado en agua con levadura  y frecuentemente aromatizado con lúpulo, entre otras plantas.</t>
  </si>
  <si>
    <t>bebidas alcoholicas,cerveza</t>
  </si>
  <si>
    <t>Cidra</t>
  </si>
  <si>
    <t>Bebida alcohólica de baja graduación (desde menos del 3 % en vol. en el caso de la sidra doux francesa, hasta un máximo del 8 % en vol.) fabricada con el zumo fermentado de la manzana.</t>
  </si>
  <si>
    <t>bebidas alcoholicas,sidra o sherry</t>
  </si>
  <si>
    <t>Vino</t>
  </si>
  <si>
    <t>Bebida obtenida de la uva (especie Vitis vinifera) mediante la fermentación alcohólica de su mosto o zumo.</t>
  </si>
  <si>
    <t>bebidas alcoholicas,vino</t>
  </si>
  <si>
    <t>Vino fortificado</t>
  </si>
  <si>
    <t>Aquel vino que, en su proceso de elaboración, incorpora procesos especiales para aumentar su estabilidad y aumentar su graduación alcohólica, sin perder por ello su condición de derivado 100% de la uva.</t>
  </si>
  <si>
    <t>bebidas alcoholicas,vino fortalecido,vino fortificado,vino generoso</t>
  </si>
  <si>
    <t>Vino espumoso</t>
  </si>
  <si>
    <t>Los vinos espumosos, espumantes o de aguja son vinos con gas disuelto. El gas se consigue haciendo que haya una segundafermentación dentro de la botella cerrada (o en algunos casos en depósitos cerrados de algunos hectólitros), el CO2 que se produce no pu</t>
  </si>
  <si>
    <t>bebidas alcoholicas,vino espumoso</t>
  </si>
  <si>
    <t>Licor destilado</t>
  </si>
  <si>
    <t>Bebida alcohólica dulce (o seca), a menudo con sabor a frutas, hierbas, o especias, y algunas veces con sabor a crema.</t>
  </si>
  <si>
    <t>alcohol o licores,bebidas alcoholicas</t>
  </si>
  <si>
    <t>Cocteles de alcohol o bebidas mixtas</t>
  </si>
  <si>
    <t>Preparación a base de una mezcla de diferentes bebidas en diferentes proporciones, que contiene por lo general uno o más tipos de bebidas alcohólicas junto a otros ingredientes, generalmente jugos,frutas, miel, leche o crema, especias, etc.</t>
  </si>
  <si>
    <t>bebidas alcoholicas,cocteles alcoholicas o mezclas de bebidas</t>
  </si>
  <si>
    <t>Bebidas no alcohólicas</t>
  </si>
  <si>
    <t xml:space="preserve">Sustancia cuya molécula está formada por dos átomos de hidrógeno y uno de oxígeno(H2O). Es esencial para la supervivencia de todas las formas conocidas de vida. </t>
  </si>
  <si>
    <t>agua,agua purificada en botellones,agua purificada filtrada,bebidas no alcoholicas</t>
  </si>
  <si>
    <t>Es el agua congelada. Es uno de los tres estados naturales del agua. La forma más fácil de reconocerlo es por su temperatura, y por su color blanco níveo; además es muy frío al tacto.</t>
  </si>
  <si>
    <t>bebidas no alcoholicas,escarcha de hielo,hielo,hielo picado</t>
  </si>
  <si>
    <t>Jugos congelados</t>
  </si>
  <si>
    <t>Zumos de jugos que han sido concentrados y congelados</t>
  </si>
  <si>
    <t>andina,bebidas no alcoholicas,jugos congelados,nectar,pulpa,watts,zumo frutas,zumos congelados</t>
  </si>
  <si>
    <t>Jugos de repisa</t>
  </si>
  <si>
    <t>Tipo de zumo que normalmente se almacena refrigerado, pero que ha sido procesado para que pueda ser almacenado de forma segura en un recipiente sellado a temperatura ambiente durante una vida de almacenamiento útil larga.</t>
  </si>
  <si>
    <t>ambrosoli,andina,bebidas no alcoholicas,bliss sport,bombillin,fructus,jugo,jugo concentrado,jugo en polvo,jugo en pulpa,jugo estable fuera de la nevera,jugo in,jugos light,kapo,nectar,soprole,sprim,watts,zuko</t>
  </si>
  <si>
    <t>El zumo o jugo en algunos lugares llamado tambien jugas, es la sustancia líquida que se extrae de los vegetales o frutas, normalmente por presión, aunque el conjunto de procesos intermedios puede suponer la cocción, molienda o centrifugación de producto o</t>
  </si>
  <si>
    <t>andina,bebidas no alcoholicas,jugo natural,nectar,pulpa,watts,zumo frutas,zumo natural</t>
  </si>
  <si>
    <t xml:space="preserve">Bebida saborizada, efervescente (carbonatada) y sin alcohol. Estas bebidas suelen consumirse frías, para ser más refrescantes y para evitar la pérdida de dióxido de carbono, que le otorga la efervescencia. </t>
  </si>
  <si>
    <t>bebida,bebida carbonatada,bebida cola,bebida cola "diet ",bebida cola pet,bebida de fantasia,bebida desechable,bebida gaseosa,bebida retornable,bebidas no alcoholicas,bilz,coca cola,fanta,granic,refrescos,sprite</t>
  </si>
  <si>
    <t>Bebida de chocolate o malta u otros</t>
  </si>
  <si>
    <t>Preparación que se hace extrayendo la manteca de la nuez del cacao y mezclándola con azúcar, haciendo una pasta dulce que es soluble en agua y leche</t>
  </si>
  <si>
    <t>bebidas no alcoholicas,chocolate o malta o otras bebidas calientes</t>
  </si>
  <si>
    <t>Cocteles libre de alcohol o mezcla de bebidas</t>
  </si>
  <si>
    <t>Una bebida no alcohólica es una bebida que contiene menos de 0,5% de alcohol por volumen.</t>
  </si>
  <si>
    <t>bebidas no alcoholicas,cocteles libre de alcohol o mezclas de bebidas</t>
  </si>
  <si>
    <t>Bebidas deportivas o de energía</t>
  </si>
  <si>
    <t>Bebidas sin alcohol y con algunas virtudes estimulantes que desde hace más de una década han salido al mercado mundial ofreciendo al consumidor supuestas virtudes regeneradoras de la fatiga y el agotamiento, además de aumentar la habilidad mental y desint</t>
  </si>
  <si>
    <t>911,bebida energetica o deportiva,bebidas no alcoholicas,ciclon,red bull</t>
  </si>
  <si>
    <t>Agua mineral</t>
  </si>
  <si>
    <t>Es agua que contiene minerales u otras sustancias disueltas que alteran su sabor o le dan un valor terapéutico. Sales, compuestos sulfurados y gases están entre las sustancias que pueden estar disueltas en el agua; esta puede ser, en ocasiones, efervescen</t>
  </si>
  <si>
    <t>agua mineral,agua mineral c/gas,agua mineral sin gas,bebidas no alcoholicas</t>
  </si>
  <si>
    <t>Bebida mixta de polvo</t>
  </si>
  <si>
    <t>Es un producto de alimento procesado, un polvo diseñado para mezclar por lo general con agua para producir una bebida que se asemeja a zumo de frutas o a la soda en el sabor.</t>
  </si>
  <si>
    <t>ambrosoli,bebidas no alcoholicas,bombillin,fructus,jugo concentrado,jugo en polvo,jugo en pulpa,jugos en polvo,jugos light,kapo,mezcla de polvos de bebida,refresco c,soprole,sprim,zuko</t>
  </si>
  <si>
    <t>Tabaco y productos de fumar y substitutos</t>
  </si>
  <si>
    <t>Tabaco y substitutos</t>
  </si>
  <si>
    <t>Cigarrillos o cigarros</t>
  </si>
  <si>
    <t>Es una planta seca (popularmente tabaco) picada recubierta por una hoja delgada en forma de cilindro, comúnmente acompañado por un filtro.</t>
  </si>
  <si>
    <t>cigarrillos,pitillo,porro,pucho,puros,tabaco y substitutos</t>
  </si>
  <si>
    <t>Tabaco para pipa o tabaco de hoja</t>
  </si>
  <si>
    <t xml:space="preserve">Es un producto de la agricultura originario de América y procesado a partir de las hojas de Nicotiana tabacum. </t>
  </si>
  <si>
    <t>tabaco de pipa o tabaco de de hoja,tabaco y substitutos</t>
  </si>
  <si>
    <t>Tabaco para mascar</t>
  </si>
  <si>
    <t>Es un tipo de producto de tabaco sin humo que se utiliza colocando una porción de tabaco entre la mejilla y la encía o los dientes y se la masca. A diferencia del tabaco utilizado para "dipping", no se encuentra triturado y por ello debe ser masticado con</t>
  </si>
  <si>
    <t>masticando tabaco,tabaco para masticar,tabaco y substitutos</t>
  </si>
  <si>
    <t>Cigarrillos herbales</t>
  </si>
  <si>
    <t>Son aquellos hechos a base de plantas, sin contenido alguno de tabaco o nicotina. A menudo se utilizan como un sustituto del tabaco, muchas veces como ayuda para dejar de fumar.</t>
  </si>
  <si>
    <t>cigarrillo sin nicotina,cigarrillos herbales,cigarrillos sin tabaco,tabaco y substitutos</t>
  </si>
  <si>
    <t>Rapé</t>
  </si>
  <si>
    <t xml:space="preserve">El rapé es un preparado de tabaco (Nicotiana tabacum) molido y habitualmente aromatizado dispuesto para ser consumido por vía nasal. </t>
  </si>
  <si>
    <t>rape,tabaco y substitutos</t>
  </si>
  <si>
    <t>Productos, suministros y accesorios para tabaco</t>
  </si>
  <si>
    <t>Papel para cigarrillos o filtros</t>
  </si>
  <si>
    <t>Son pequeñas láminas, rollos u hojas de papel que se venden para liar cigarrillos a mano o con una máquina de laminación. Cuando se liaba un cigarrillo, uno llena el papel de fumar con el tabaco, el cannabis, los clavos, damiana, hash u otras hierbas.</t>
  </si>
  <si>
    <t>papel de cigarrillos o filtros,productos,suministros y accesorios para tabaco</t>
  </si>
  <si>
    <t>Encendedores o mecha</t>
  </si>
  <si>
    <t>Es un dispositivo pirotécnico portátil usado para generar una llama.</t>
  </si>
  <si>
    <t>encendedores de cigarrillos o piedra,lighters,mechero,productos,suministros y accesorios para tabaco</t>
  </si>
  <si>
    <t>Pipas para fumar</t>
  </si>
  <si>
    <t>Es un objeto utilizado para fumar. Consiste típicamente en una pequeña cámara (el hornillo o cazoleta) para la combustión y un tubo (cánula) que termina en la boquilla. Puede tener varios tamaños.</t>
  </si>
  <si>
    <t>pipas para fumar,productos,suministros y accesorios para tabaco</t>
  </si>
  <si>
    <t>Limpiadores de tabaco para pipas</t>
  </si>
  <si>
    <t>Productos de limpieza y accesorios para la perfecta conservación de la pipa, tanto interna como externa, como son los diferentes tipos de varillas limpia pipas, ceras, sprays, etc.</t>
  </si>
  <si>
    <t>productos,productos para limpiar pipas de tabaco,suministros y accesorios para tabaco</t>
  </si>
  <si>
    <t>Juego de fumador</t>
  </si>
  <si>
    <t>Herramientas, accesorios y productos para fumadores.</t>
  </si>
  <si>
    <t>juegos de fumador,productos,suministros y accesorios para tabaco</t>
  </si>
  <si>
    <t>Encendedores para cigarrillos</t>
  </si>
  <si>
    <t>Funda para boquilla de los aparatos de alumbrado por gas, acetileno, etc.</t>
  </si>
  <si>
    <t>fundas de encendedor,fundas de mechero,productos,suministros y accesorios para tabaco</t>
  </si>
  <si>
    <t>Productos de cereales y legumbres</t>
  </si>
  <si>
    <t>Legumbres</t>
  </si>
  <si>
    <t>Granos</t>
  </si>
  <si>
    <t>Es un cultivo anual de leguminosas dando de una hasta doce semillas de tamaño variable, forma y color dentro de una vaina. Los pulsos se utiliza para la alimentación de los seres humanos y otros animales. Incluido en los pulsos son: frijoles secos, como l</t>
  </si>
  <si>
    <t>garbanzo,garbanzos,garbanzos sin piel,granos de legumbres,kilo lentejas,legumbres,lenteja,lentejas,poroto,poroto seco tortola,porotos,porotos burros,porotos hallados,porotos tortolas</t>
  </si>
  <si>
    <t>Harina</t>
  </si>
  <si>
    <t>Es un producto molido de legumbres estándar intensamente limpios y pelados.</t>
  </si>
  <si>
    <t>harina de legumbres,harina leguminosa,legumbres</t>
  </si>
  <si>
    <t>Cereales</t>
  </si>
  <si>
    <t>Grano de cereal</t>
  </si>
  <si>
    <t>Gramíneas, herbáceas cuyos granos o semillas están en la base de la alimentación humana o del ganado, generalmente molidos en forma de harina.</t>
  </si>
  <si>
    <t>arroz,arroz integral,cereales,granos de cereales</t>
  </si>
  <si>
    <t>Grano de harina</t>
  </si>
  <si>
    <t>Es un polvo que se hace moliendo granos de cereales, u otras semillas o raíces (como la mandioca).</t>
  </si>
  <si>
    <t>cereales,harina,harina corriente,harina cruda,harina cruda sin polvo de hornear,harina de cereales,harina de trigo,harina intergral selecta,harina panadera,harina sin polvos de hornear,semol,semola,tipo collico</t>
  </si>
  <si>
    <t>Cereales procesados</t>
  </si>
  <si>
    <t>Listo para comer o cereal caliente</t>
  </si>
  <si>
    <t>Cereal que se sirve caliente.</t>
  </si>
  <si>
    <t>cereales para comer o cereales calientes,cereales procesados,maicena,semola con leche</t>
  </si>
  <si>
    <t>Barras de desayuno o de salud</t>
  </si>
  <si>
    <t>Estos tipos de barras de los alimentos se refieren a menudo como "barras de cereal." En lugar de estar lleno de nueces, granola, o montones de proteínas como aperitivo o barras de energía.</t>
  </si>
  <si>
    <t>bares de desayuno o de salud,cereales procesados</t>
  </si>
  <si>
    <t>Medicamentos y productos farmacéuticos</t>
  </si>
  <si>
    <t>Medicamentos antiinfecciosos</t>
  </si>
  <si>
    <t>Antibióticos</t>
  </si>
  <si>
    <t>Cloranfenicol</t>
  </si>
  <si>
    <t>Es un antibiótico. Fue obtenido por vez primera de una bacteria del suelo de la familia de los actinomicetales,Streptomyces venezuelae, más tarde se elaboraría a partir de otras especies de Streptomyces1 y en la actualidad se produce por síntesis.</t>
  </si>
  <si>
    <t>2131251000,2131255000,2131260000,2131261000,2131262000,2131270000,2131276000,2131277000,2131283000,2131284000,5% fc 10 ml,antibioticos,Antibióticos,cefuroximo axetil,chloramphenicol,cloramfenicol,cloramfenicol cp 250 mg.,cloramfenicol cp 500 mg,cloramfenicol palmitato 125 mg/5 ml fc 60 ml,cloramfenicol polvo,cloramfenicol sol oftalmica 0,cloramfenicol succinato fa 1 g,cloramfenicol unguento,cloramfenicol unguento oftalmico 1% tu 3.5 g,cloranfenamina,cloranfenicol,cloranfenicol polvo,cloranfenicol unguento,colramfenicol unguento,Medicamentos antiinfecciosos,Medicamentos y Productos Farmacéuticos,unguento oftalmico,zinnat,zinnat susp.</t>
  </si>
  <si>
    <t>Clindamicina</t>
  </si>
  <si>
    <t>Es un antibiótico semisintético producido por la sustitución del grupo 7(R)-hidroxilo por cloro en la posición 7(S) del compuesto madre, lincosamidas y derivado de lincomicina por la sustitución de un átomo de cloro por un grupo Hidroxilo (HO).</t>
  </si>
  <si>
    <t>2131212000,2131228000,2131240000,2131241000,2131242000,2131249000,2131259000,antibioticos,Antibióticos,Clindamicina,clindamicina fosfato,clindamicina fosfato am 300 mg,clindamicina fosfato am 600 mg/4 ml,clindamicina fosfato cp 300 mg,clindamycin,klina,Medicamentos antiinfecciosos,Medicamentos y Productos Farmacéuticos</t>
  </si>
  <si>
    <t>Penicilina</t>
  </si>
  <si>
    <t>Son antibióticos del grupo de los betalactámicos empleados profusamente en el tratamiento de infeccionesprovocadas por bacterias sensibles. La mayoría de las penicilinas son derivados del ácido 6-aminopenicilánico, difiriendo entre sí según la sustitución</t>
  </si>
  <si>
    <t xml:space="preserve">
,2136600000,2136601000,2136602000,2136605000,2136606000,2136610000,2136615000,2136616000,2136617000,2136618000,2136626000,2136635000,2136636000,2136637000,2136644000,2136645000,2136646000,antibioticos,Antibióticos,Medicamentos antiinfecciosos,Medicamentos y Productos Farmacéuticos,Penicilina,penicilina benzatina,penicilina g sodica+penicilina g clemizol,penicilina g-benzatina fa 600.000 u.i.,penicilina sodica,penicilina-g benzatina fa 1.200.000 u.i.,penicilina-g benzatina fa 1.200.000 ui,penicilina-g benzatina fa 2.400.000 ui,penicilina-g benzatina fa 600.000 ui,penicilina-g procaina fa 2.400.000 ui,penicilina-g sodica fa 1.000.000 ui,penicilina-g sodica fa 2.000.000 ui,penicillin,prevepen,sensidiscos penicilina</t>
  </si>
  <si>
    <t>Sulfonamidas antibióticas</t>
  </si>
  <si>
    <t>Una sulfamida es una sustancia química sintética derivada de la sulfonamida, bacteriostática y de amplio espectro. Las sulfamidas se emplean como antibióticos, antiparasitarios y coccidiostáticos en el tratamiento de enfermedades infecciosas.</t>
  </si>
  <si>
    <t>2136600000,2136601000,2136602000,2136605000,2136606000,2136610000,2136615000,2136616000,2136617000,2136618000,2136626000,2136635000,2136636000,2136637000,2136644000,2136645000,2136646000,antibiotic sulfonamides,antibioticos,Antibióticos,cotrimasol,cotrimaxol,cotrimaxol forte,cotrimazol,cotrimoxazol,cotrimoxazol forte,furacin,Medicamentos antiinfecciosos,Medicamentos y Productos Farmacéuticos,nitrofurazona,platsul,salazosulfapiridina,sulfadiazima,sulfadiazina,sulfadiazina de plata,sulfaguanidina,sulfametoxazol,Sulfamidas,sulfasalazina</t>
  </si>
  <si>
    <t>Tetraciclina</t>
  </si>
  <si>
    <t>Constituyen un grupo de antibióticos, unos naturales y otros obtenidos por semisíntesis, que abarcan un amplio espectro en su actividad antimicrobiana. Químicamente son derivados de la naftacenocarboxamida policíclica, núcleo tetracíclico, de donde deriva</t>
  </si>
  <si>
    <t>2138280000,2138281000,2138282000,2138283000,antibioticos,Antibióticos,Medicamentos antiinfecciosos,Medicamentos y Productos Farmacéuticos,Tetraciclina,tetraciclina clorhidrato cp 250 mg,tetracycline</t>
  </si>
  <si>
    <t>Oxitetraciclina</t>
  </si>
  <si>
    <t>Es un antibiótico de amplio espectro del grupo de las tetraciclinas, y se utiliza en apicultura bajo la forma deClorhidrato.</t>
  </si>
  <si>
    <t>antibioticos,Antibióticos,Medicamentos antiinfecciosos,Medicamentos y Productos Farmacéuticos,Oxitetraciclina,oxytetracycline</t>
  </si>
  <si>
    <t>Amoxicilina</t>
  </si>
  <si>
    <t>Es un antibiótico semisintético derivado de la penicilina. Se trata de una amino penicilina. Actúa contra un amplio espectro de bacterias, tanto Gram positivos como Gram-negativos.</t>
  </si>
  <si>
    <t>2,2130379000,2130380000,2130388000,2130389000,2130390000,2130391000,2130392000,2130393000,2130394000,2130395000,2130396000,2130397000,2130398000,2130399000,2130400000,2130401000,2130403000,2137312000,6,amoccicilina,amoxi,Amoxicilina,amoxicilina + acido clavulanico,amoxicilina cm o cp 250 mg,amoxicilina cm o cp 500 mg,amoxicilina polvo,amoxicilina polvo susp. 250 mg/5 ml fc 60 ml,amoxicilina polvo susp. 500 mg/5 ml fc 60 ml,amoxicilina suspension,amoxicilina/acido clavulanico cm 500/125 mg,amoxicilina/acido clavulanico susp 250/62.5/5ml fc 60 ml,amoxicilina+acido clavulanico,amoxisilina,amoxycillin,antibioticos,Antibióticos,augmentin bid pediatrico,augmentin bid x 14 comp.,augmentin es-600 x 100 ml.,augmentin es-600 x 100 ml.
,augmentin es-600 x 50 ml,augmentin i.v. 0,augmentin i.v. 1,Medicamentos antiinfecciosos,Medicamentos y Productos Farmacéuticos,sulbactam amoxicilina fa 500/1.000 mg</t>
  </si>
  <si>
    <t>Cloxacilina</t>
  </si>
  <si>
    <t>Es un antibiótico betalactámico, del grupo de laspenicilinas, resistente a las betalactamasas bacterianas y de uso preferente intramuscular.</t>
  </si>
  <si>
    <t>2131311000,2131312000,2131320000,2131321000,2131322000,2131323000,2131324000,2131325000,2131326000,2131327000,2131328000,2133001000,2133002000,2133003000,2133004000,2133005000,2133006000,2133007000,2133008000,antibioticos,Antibióticos,Cloxacilina,cloxacilina capsula,cloxacilina sodica,cloxacilina sodica cm o cp 250 mg,cloxacilina sodica cm o cp 500 mg,cloxacilina sodica fa 1 g,cloxacilina sodica fa 500 mg,cloxacillin,doxicilina,flucloxacilina,flucloxacilina cp 500 mg,flucloxacilina susp. oral 125 mg/5 ml fc 60 ml,flucloxacilina susp. oral 250 mg/5 ml fc 60 ml,Medicamentos antiinfecciosos,Medicamentos y Productos Farmacéuticos</t>
  </si>
  <si>
    <t>Neomicina</t>
  </si>
  <si>
    <t>Es un fármaco de la familia de los aminoglucósidos, que se utiliza en clínica como antibióticobactericida tanto por vía tópica como oral. Se obtiene del Streptomyces fradiae. Está compuesto de Neomicina A,B (la más usada) y C. Es hidrosoluble y más activa</t>
  </si>
  <si>
    <t>000 u,2144210000,2144211000,2144212000,2170100000,antazolina/bacitracina/neomicina/xilometazolina 500/50,antibioticos,Antibióticos,Medicamentos antiinfecciosos,Medicamentos y Productos Farmacéuticos,Neomicina,neomicina sulfato,neomicina sulfato cm 500 mg,neomycin</t>
  </si>
  <si>
    <t>Sulfato framicetina</t>
  </si>
  <si>
    <t>Es un antibiótico, perteneciente al grupo de aminoglucósidos, con efecto bactericida con un espectro antibacteriano amplio</t>
  </si>
  <si>
    <t>antibioticos,Antibióticos,framycetin sulphate,Medicamentos antiinfecciosos,Medicamentos y Productos Farmacéuticos,Sulfato de framicetina</t>
  </si>
  <si>
    <t>Clorhidrato de lincomicina</t>
  </si>
  <si>
    <t>Un antibiótico derivado de cultivos de la bacteria Streptomyces lincolnensis y se utiliza en el tratamiento de ciertas infecciones resistentes a la penicilina.</t>
  </si>
  <si>
    <t>2134760000,2134761000,2138405000,2138406000,2138407000,2138408000,antibioticos,Antibióticos,Clorhidrato de lincomicina,lincomicina am 600 mg/2 ml,lincomicina cp 500 mg,lincomycin hydrochloride,Medicamentos antiinfecciosos,Medicamentos y Productos Farmacéuticos</t>
  </si>
  <si>
    <t>Gramicidina</t>
  </si>
  <si>
    <t>Es una mezcla heterogénea de seis compuestos antibióticos, gramicidina A, B y C, constituyendo el 80%, 6%, y 14%, respectivamente, todos los cuales se obtienen a partir de las bacterias del suelo de las especies de Bacillus brevis y llamado colectivamente</t>
  </si>
  <si>
    <t>antibioticos,Antibióticos,gramicidin,gramicidina,Medicamentos antiinfecciosos,Medicamentos y Productos Farmacéuticos</t>
  </si>
  <si>
    <t>Ofloxacina</t>
  </si>
  <si>
    <t>Es un antibiótico sintético del grupo de las quinolonas, efectiva en contra de un gran número de bacterias Gram positivas y Gram negativas, por lo que se considera un antibiótico de amplio espectro.</t>
  </si>
  <si>
    <t>antibioticos,Antibióticos,Medicamentos antiinfecciosos,Medicamentos y Productos Farmacéuticos,ofloxacin,ofloxacina</t>
  </si>
  <si>
    <t>Tiamfenicol</t>
  </si>
  <si>
    <t>Es un antibiótico. Es el análogo metil-sulfonilo de cloranfenicol y tiene un espectro de actividad similar, pero es de 2,5 a 5 veces más potente.</t>
  </si>
  <si>
    <t>antibioticos,Antibióticos,Medicamentos antiinfecciosos,Medicamentos y Productos Farmacéuticos,thiamphenicol,tianfenicol</t>
  </si>
  <si>
    <t>Pristinamicina</t>
  </si>
  <si>
    <t>Es un antibiótico que se utiliza principalmente en el tratamiento de las infecciones por estafilococos, y en un menor grado, las infecciones estreptocócicas. Se trata de un grupo de antibióticos estreptogramina, similar a la virginiamicina, derivado de la</t>
  </si>
  <si>
    <t>antibioticos,Antibióticos,Medicamentos antiinfecciosos,Medicamentos y Productos Farmacéuticos,Pristinamicina,pristinamycine</t>
  </si>
  <si>
    <t>Claritromicina</t>
  </si>
  <si>
    <t>Se utiliza para tratar ciertas infecciones bacteriales, tales como neumonía (una infección pulmonar), bronquitis (infección de los conductos que van hacia los pulmones), e infecciones de los oídos, senos nasales, la piel, y garganta.</t>
  </si>
  <si>
    <t>2131210000,2131211000,2131213000,2131243000,2131244000,2131246000,2131248000,2131252000,2131265000,antibioticos,Antibióticos,clarithromycin,claritromicina,claritromicina cm 250 mg,claritromicina cm recubierto 250 mg,claritromicina cm recubierto 500 mg,claritromicina comprimida,claritromicina recubierto,claritromicina susp. 250mg/5ml fc 60 ml,claritromicina susp. 250mg/5ml fc 80 ml,claritromicina suspension 125 mg/5 ml fc 60 ml,klaricid,Medicamentos antiinfecciosos,Medicamentos y Productos Farmacéuticos</t>
  </si>
  <si>
    <t>Clorquinaldol</t>
  </si>
  <si>
    <t>Es un agente antimicrobiano</t>
  </si>
  <si>
    <t>antibioticos,Antibióticos,chlorquinaldol,clorquinaldol,Medicamentos antiinfecciosos,Medicamentos y Productos Farmacéuticos</t>
  </si>
  <si>
    <t>Bacitracina zinc</t>
  </si>
  <si>
    <t>Es un medicamento que se aplica a cortaduras y otras heridas en la piel para ayudar a prevenir una infección. Es un antiséptico conocido como antibiótico. Se disuelven cantidades pequeñas de bacitracina zinc en vaselina para crear ungüentos antibióticos</t>
  </si>
  <si>
    <t>antibioticos,Antibióticos,bacitracin zinc,bacitracina-cinc,bacitracina-zinc,Medicamentos antiinfecciosos,Medicamentos y Productos Farmacéuticos</t>
  </si>
  <si>
    <t>Peróxido de benzoilo</t>
  </si>
  <si>
    <t>Es un compuesto orgánico de la familia de los peróxidos orgánicos. Consiste en la unión de dos grupos benzoílo con un grupo peróxido.</t>
  </si>
  <si>
    <t>antibioticos,Antibióticos,benzoyl peroxide,klina,Medicamentos antiinfecciosos,Medicamentos y Productos Farmacéuticos,peroxido de benzoil,Peróxido de benzoil</t>
  </si>
  <si>
    <t>Polimixinas</t>
  </si>
  <si>
    <t>Conjunto de antibióticos polipépticos cuya actividad afecta principalmente a bacterias gram-negativas. Se utiliza en afecciones de la piel, a pesar de que a dosis elevadas presenta toxicidad neurológica y nefrológica.</t>
  </si>
  <si>
    <t>2134207000,antibioticos,Antibióticos,Medicamentos antiinfecciosos,Medicamentos y Productos Farmacéuticos,Polimixina,polimixina b 10.000 ui/bacitracina 500 ui unguento tu 15 g,polymyxins</t>
  </si>
  <si>
    <t>Colistina metansulfonato</t>
  </si>
  <si>
    <t>Conjunto de antibióticos usado en infecciones por Pseudomonas aeruginosa en pacientes con fibrosis quística y ha empezado a usarse en infecciones por Acinetobacter multirresistentes pero ya se han encontrado formas resistentes. El Colistimetato sódico tam</t>
  </si>
  <si>
    <t>antibioticos,Antibióticos,colistimetato sodico,Colistimetato sódico,colistimethate sodium,Medicamentos antiinfecciosos,Medicamentos y Productos Farmacéuticos</t>
  </si>
  <si>
    <t>Tirotricina</t>
  </si>
  <si>
    <t>Es un antibiótico, preparado a partir del Bacillus aneurinolyticus, que fue aislado de ciertas bacterias del suelo por el bacteriólogo mexiquenses René Dubos en 1939. Este fue el primer antibiótico utilizado en enfermedades humanas. Se emplea para el trat</t>
  </si>
  <si>
    <t>antibioticos,Antibióticos,Medicamentos antiinfecciosos,Medicamentos y Productos Farmacéuticos,Tirotricina,tyrothricin</t>
  </si>
  <si>
    <t>Trimetoprima</t>
  </si>
  <si>
    <t>Es un antibiótico bacteriostático derivado de la trimetoxibenzilpirimidina y de uso casi exclusivo en el tratamiento de infecciones urinarias.</t>
  </si>
  <si>
    <t>2131300000,2131392000,2141392000,2141393000,2141395000,2171502000,2171503000,antibioticos,Antibióticos,cotrimoxazol am 80/400 mg/5 ml,cotrimoxazol cm (80/400),cotrimoxazol forte cm (160/800),cotrimoxazol susp. pediatrica (40/200) fc 50 ml,Medicamentos antiinfecciosos,Medicamentos y Productos Farmacéuticos,septrin forte 14 comp.,septrin forte 7 comp.,septrin forte susp. 100 ml.,septrin iny. 10 amp.,trimethoprim,trimetroprim,trimetroprim+ sulfametoxaxol</t>
  </si>
  <si>
    <t>Estreptograminas</t>
  </si>
  <si>
    <t>Son producidas por diversas especies de Streptomyces.  Se conforma por una combinación de 2 moléculas A y B, las cuales corresponden a macrolactonas poli-insaturadas y hexadepsipéptidos cíclicos, respectivamente.</t>
  </si>
  <si>
    <t>antibioticos,Antibióticos,Estreptograminas,Medicamentos antiinfecciosos,Medicamentos y Productos Farmacéuticos,streptogramins</t>
  </si>
  <si>
    <t>Teicoplanina</t>
  </si>
  <si>
    <t>Es un antibiótico glicopeptídico usado en la profilaxis y tratamiento de infecciones serias causadas por bacterias Gram positivas.</t>
  </si>
  <si>
    <t>antibioticos,Antibióticos,Medicamentos antiinfecciosos,Medicamentos y Productos Farmacéuticos,teicoplanin,teicoplanina</t>
  </si>
  <si>
    <t>Rifamicina</t>
  </si>
  <si>
    <t>Es un antibiótico del grupo de las ansamicinas usado en medicina humana para el tratamiento de infecciones causadas por bacterias Gram positivas, especialmente infecciones hepato-biliares, quemaduras, piodermitis, heridas infectadas, impétigo y úlceras va</t>
  </si>
  <si>
    <t>2137000000,2137305000,2137306000,51101533,antibioticos,Antibióticos,Medicamentos antiinfecciosos,Medicamentos y Productos Farmacéuticos,Rifamicina,rifampicina cp 150 mg,rifampicina susp. oral 100 mg/5 ml fc 100 ml,rifamycin</t>
  </si>
  <si>
    <t>Ceftibuten</t>
  </si>
  <si>
    <t xml:space="preserve">Es un antibiótico de cefalosporina usado para tratar ciertas infecciones causadas por las bacterias como la bronquitis y las infecciones de los oídos y la garganta. Los antibióticos no tienen ningún efecto sobre los resfríos, la gripe u otras infecciones </t>
  </si>
  <si>
    <t>antibioticos,Antibióticos,ceftibuten,ceftibuteno,Medicamentos antiinfecciosos,Medicamentos y Productos Farmacéuticos</t>
  </si>
  <si>
    <t>Cefradina</t>
  </si>
  <si>
    <t>Es un antibiótico una de las cefalosporinas de primera generación, activo contra bacterias Gram positivas2 como elestreptococo beta hemolítico, estafilococos, incluyendo cepas productoras de penicilinasa, Escherichia coli, neumococo,Proteus mirabilis, esp</t>
  </si>
  <si>
    <t>2131219000,2131225000,2131226000,2131227000,2131230000,2131232000,2131247000,antibioticos,Antibióticos,Cefradina,cefradina 250 mg/5 ml susp. fc 60 ml,cefradina cm 500 mg,cefradina fa 1 g,cephradine,Medicamentos antiinfecciosos,Medicamentos y Productos Farmacéuticos</t>
  </si>
  <si>
    <t>Moxifloxacina clorhidrato</t>
  </si>
  <si>
    <t>Es un antibiótico quinolónico. Este medicamento se utiliza para tratar infecciones bacterianas de los ojos.</t>
  </si>
  <si>
    <t>antibioticos,Antibióticos,avelox,clorhidrato de moxifloxacina,Medicamentos antiinfecciosos,Medicamentos y Productos Farmacéuticos,moxifloxacin hydrochloride</t>
  </si>
  <si>
    <t>Lomefloxacina cloridrato</t>
  </si>
  <si>
    <t>Es un antibiótico de fluoroquinolona, que se utiliza para tratar infecciones bacterianas, como bronquitis y las infecciones del tracto urinario. También se usa para prevenir infecciones del tracto urinario antes de la cirugía.</t>
  </si>
  <si>
    <t>antibioticos,Antibióticos,Clorhidrato de lomefloxacina,lomefloxacin hydrochloride,Medicamentos antiinfecciosos,Medicamentos y Productos Farmacéuticos</t>
  </si>
  <si>
    <t>Levofloxacina</t>
  </si>
  <si>
    <t>Es un antibiótico del grupo de las quinolonas, más concretamente una fluorquinolona, es un enantiómero activo del ofloxacino con casi el doble de la potencia de la ofloxacina con sustancialmente menos toxicidad.</t>
  </si>
  <si>
    <t>2133210000,2133211000,2133212000,antibioticos,Antibióticos,levofloxacin,levofloxacina,levofloxacina cm 500 mg,levofloxacina cm 500 mg envasado en blister o celofan,levofloxacina fa 500 mg/100 ml,Medicamentos antiinfecciosos,Medicamentos y Productos Farmacéuticos</t>
  </si>
  <si>
    <t>Grepafloxacina clorhidrato</t>
  </si>
  <si>
    <t>Agente antibacteriano de quinolina oral de amplio espectro utilizado para tratar infecciones bacterianas.</t>
  </si>
  <si>
    <t>antibioticos,Antibióticos,Clorhidrato de grepafloxacina,grepafloxacin hydrochloride,Medicamentos antiinfecciosos,Medicamentos y Productos Farmacéuticos</t>
  </si>
  <si>
    <t>Gatifloxacina</t>
  </si>
  <si>
    <t xml:space="preserve">Es un antibiótico sintético del grupo de las quinolonas de tercera generación indicado para el tratamiento de infecciones causadas por bacterias, incluyendo ciertos tipos de gonorrea y ciertas infecciones en los pulmones, senos paranasales, piel y tracto </t>
  </si>
  <si>
    <t>antibioticos,Antibióticos,gatifloxacin,gatifloxacina,Medicamentos antiinfecciosos,Medicamentos y Productos Farmacéuticos</t>
  </si>
  <si>
    <t>Enoxacina</t>
  </si>
  <si>
    <t>Es un inhibidor de amplio espectro fluoroquinolona antibacteriano utilizado en el tratamiento del tracto urinario infecciones y la gonorrea. El insomnio es un efecto adverso común</t>
  </si>
  <si>
    <t>antibioticos,Antibióticos,enoxacin,enoxacina,Medicamentos antiinfecciosos,Medicamentos y Productos Farmacéuticos</t>
  </si>
  <si>
    <t>Ciprofloxacina</t>
  </si>
  <si>
    <t>Es un antibiótico del grupo de las fluoroquinolonas con efectos bactericidas. Su modo de acción consiste en paralizar la replicación bacterial del ADN al unirse con una enzima llamada ADN girasa, que queda bloqueada.</t>
  </si>
  <si>
    <t>2131215000,2131216000,2131217000,2131220000,2131290000,2131292000,2131293000,2131294000,3% sol. oft. fc 5 ml,antibioticos,Antibióticos,baycip,ciprofloxacin,ciprofloxacina,ciprofloxacina solucion,ciprofloxacino,ciprofloxacino 0,ciprofloxacino cm 250 mg,ciprofloxacino cm 500 mg,ciprofloxacino fa 200 mg/100 ml,ciprofloxacino solucion,Medicamentos antiinfecciosos,Medicamentos y Productos Farmacéuticos</t>
  </si>
  <si>
    <t>Cefapirina</t>
  </si>
  <si>
    <t>Es un inyectable, antibiótico de primera generación de cefalosporina. Se comercializa bajo el nombre comercial Cefadyl. Producción para uso en seres humanos ha sido descontinuado en los Estados Unidos.</t>
  </si>
  <si>
    <t>antibioticos,Antibióticos,Cefapirina,cephapirin,Medicamentos antiinfecciosos,Medicamentos y Productos Farmacéuticos</t>
  </si>
  <si>
    <t>Loracarbef</t>
  </si>
  <si>
    <t>Es el nombre genérico de un antibiótico betalactámico de la nueva clase carbacefem, para administración oral, a veces agrupado junto con las cefalosporinas de segunda generación.</t>
  </si>
  <si>
    <t>antibioticos,Antibióticos,Loracarbef,Medicamentos antiinfecciosos,Medicamentos y Productos Farmacéuticos</t>
  </si>
  <si>
    <t>Ceftizoxima</t>
  </si>
  <si>
    <t>Es una parenteral cefalosporina de tercera generación. A diferencia de otras cefalosporinas de tercera generación, en ceftizoxima el conjunto C-3 de cadena lateral se ha eliminado para evitar la desactivación por las enzimas hidrolíticas. Más bien se asem</t>
  </si>
  <si>
    <t>antibioticos,Antibióticos,Ceftizoxima,ceftizoxime,Medicamentos antiinfecciosos,Medicamentos y Productos Farmacéuticos</t>
  </si>
  <si>
    <t>Norfloxacina</t>
  </si>
  <si>
    <t>Es un antibiótico sintético del grupo de las quinolonas de amplio espectro, indicado casi exclusivamente en el tratamiento de las infecciones urinarias como las cistitis y pielonefritis, aunque a veces se indica en el tratamiento de ciertas infecciones es</t>
  </si>
  <si>
    <t>antibioticos,Antibióticos,fulgram,Medicamentos antiinfecciosos,Medicamentos y Productos Farmacéuticos,norfloxacin,norfloxacina</t>
  </si>
  <si>
    <t>Cefprozil</t>
  </si>
  <si>
    <t>Es un antibiótico de segunda generación tipo cefalosporina. En Europa se comercializa con el nombre comercial de PROCEF y Cronocef.</t>
  </si>
  <si>
    <t>antibioticos,Antibióticos,cefprozil,cefprozilo,Medicamentos antiinfecciosos,Medicamentos y Productos Farmacéuticos</t>
  </si>
  <si>
    <t>Fosfomicina trometamol</t>
  </si>
  <si>
    <t>Es un antibiótico de ámplio espectro, sintetizado a partir de ciertas especies de la bacteria Gram positiva Streptomyces.</t>
  </si>
  <si>
    <t>antibioticos,Antibióticos,Fosfomicina trometamina,fosfomycin tromethamine,Medicamentos antiinfecciosos,Medicamentos y Productos Farmacéuticos,monurol</t>
  </si>
  <si>
    <t>Linezolida</t>
  </si>
  <si>
    <t>Es un antibiótico sintético de acción sistémica. Fue el primer antibiótico comercializado del grupo de las 2-oxazolidona y suele reservarse para el tratamiento de infecciones bacterianas graves donde otros antibióticos han fracasado por haber generado res</t>
  </si>
  <si>
    <t>antibioticos,Antibióticos,Linezolid,Medicamentos antiinfecciosos,Medicamentos y Productos Farmacéuticos</t>
  </si>
  <si>
    <t>Cefalexina</t>
  </si>
  <si>
    <t>Es un antibiótico del grupo de las cefalosporinas de los conocidos como de primera generación. Es utilizado para tratar infecciones bacterianas en el tracto respiratorio (neumonía, faringitis), la piel, los huesos, el oído (otitis media). Puede ser útil e</t>
  </si>
  <si>
    <t>antibioticos,Antibióticos,Cefalexina,cephalexin,Medicamentos antiinfecciosos,Medicamentos y Productos Farmacéuticos</t>
  </si>
  <si>
    <t>Ceftriaxona</t>
  </si>
  <si>
    <t>Es un antibiótico de la clase cefalosporinas de tercera generación, por lo que tiene acciones de amplio espectro en contra de bacterias Gram negativas y Gram positivas.</t>
  </si>
  <si>
    <t>2131231000,2131233000,2131250000,2131267000,acantex,antibioticos,Antibióticos,Ceftriaxona,ceftriaxona fa 1 g,ceftriaxona fa 1 g cj 50 fa,ceftriaxone,ceftriazona,Medicamentos antiinfecciosos,Medicamentos y Productos Farmacéuticos</t>
  </si>
  <si>
    <t>Ceftazidima</t>
  </si>
  <si>
    <t>Es una cefalosporina de tercera generación considerada por algunos como antibiótico estratégico, pues es de los que se protegen del uso indiscriminado en el medio hospitalario.</t>
  </si>
  <si>
    <t>2131236000,2131237000,2131238000,2131239000,2131263000,2131266000,antibioticos,Antibióticos,Ceftazidima,ceftazidima fa 1 g,ceftazidime,ceftazidina,fortum 1 gr. x 1 fco. amp,Medicamentos antiinfecciosos,Medicamentos y Productos Farmacéuticos</t>
  </si>
  <si>
    <t>Alatrofloxacina</t>
  </si>
  <si>
    <t xml:space="preserve">Es un antibiótico de fluoroquinolona desarrollada por Pfizer, administrada como una sal mesilato.  Es el profármaco parental de trovafloxacino (Trovan) destinado a la administración intravenosa. </t>
  </si>
  <si>
    <t>alatrofloxacin,alatrofloxacina,antibioticos,Antibióticos,Medicamentos antiinfecciosos,Medicamentos y Productos Farmacéuticos</t>
  </si>
  <si>
    <t>Dicloxacilina sódica</t>
  </si>
  <si>
    <t>Es una sustancia antibiótica semisintética que resiste la destrucción por la enzima penicilinasa (beta-lactamasa).</t>
  </si>
  <si>
    <t>antibioticos,Antibióticos,dicloxacilina sodica,Dicloxacilina sódica,dicloxacillin sodium,Medicamentos antiinfecciosos,Medicamentos y Productos Farmacéuticos</t>
  </si>
  <si>
    <t>Aztreonam</t>
  </si>
  <si>
    <t>Es un antibiótico betalactámico monociclico (monobactámico) sintético, pero aislado originalmente de la bacteriaChromobacterium violaceum.</t>
  </si>
  <si>
    <t>antibioticos,Antibióticos,Aztreonam,Medicamentos antiinfecciosos,Medicamentos y Productos Farmacéuticos</t>
  </si>
  <si>
    <t>Minociclina</t>
  </si>
  <si>
    <t>Es un antibiótico del grupo de las tetraciclinas. Como resultado de su vida media mayor, logra actividades en plasma 2-4 veces mayores que sus congéneres (150 mg de minociclina demostraron unas 6 veces mayor actividad que 250 mg de tetraciclina en un plaz</t>
  </si>
  <si>
    <t>antibioticos,Antibióticos,Medicamentos antiinfecciosos,Medicamentos y Productos Farmacéuticos,Minociclina,minocycline,pracne</t>
  </si>
  <si>
    <t>Doxiciclina</t>
  </si>
  <si>
    <t>Es un antibiótico del grupo de las tetraciclinas que previene el crecimiento y propagación de las bacterias Gram positivas y Gramnegativas. Se usa en el tratamiento de neumonía y otras infecciones como la enfermedad de Lyme, el acné, la enfermedad periodo</t>
  </si>
  <si>
    <t>antibioticos,Antibióticos,Doxiciclina,doxithal,doxycycline,Medicamentos antiinfecciosos,Medicamentos y Productos Farmacéuticos</t>
  </si>
  <si>
    <t>Demeclociclina</t>
  </si>
  <si>
    <t>Es una tetraciclina, se deriva de una cepa de Streptomyces aureofaciens.</t>
  </si>
  <si>
    <t>antibioticos,Antibióticos,Demeclociclina,demeclocycline,Medicamentos antiinfecciosos,Medicamentos y Productos Farmacéuticos</t>
  </si>
  <si>
    <t>Clortetraciclina</t>
  </si>
  <si>
    <t>Es una tetraciclina y es la primera tetraciclina en ser decubierta. </t>
  </si>
  <si>
    <t>antibioticos,Antibióticos,chlortetracycline,clortetraciclina,Medicamentos antiinfecciosos,Medicamentos y Productos Farmacéuticos</t>
  </si>
  <si>
    <t>Ticarcilina</t>
  </si>
  <si>
    <t>Es el nombre de un antibiótico betalactámico que pertenece al grupo de lascarboxipenicilinas, uno de los subgrupos de laspenicilinas. </t>
  </si>
  <si>
    <t>antibioticos,Antibióticos,Medicamentos antiinfecciosos,Medicamentos y Productos Farmacéuticos,Ticarcilina,ticarcillin</t>
  </si>
  <si>
    <t>Piperacilina</t>
  </si>
  <si>
    <t>Es un antibiótico betalactámico de espectro extendido que pertenece a la clase de las ureidopenicilinas. Por lo general se administra conjuntamente con el inhibidor de la betalactamasa tazobactam conllevando a una mayor actividad incluyendo patógenos Gram</t>
  </si>
  <si>
    <t>antibioticos,Antibióticos,Medicamentos antiinfecciosos,Medicamentos y Productos Farmacéuticos,Piperaciclina,piperacillin</t>
  </si>
  <si>
    <t>Oxacilina sódica</t>
  </si>
  <si>
    <t>Es un antibiótico betalactámico, de espectro reducido del grupo de las penicilinas, por lo que se indica en el tratamiento de infecciones causadas por bacterias Gram positivas, en particular las especies de estafilococos que suelen ser resistentes a otras</t>
  </si>
  <si>
    <t>antibioticos,Antibióticos,Medicamentos antiinfecciosos,Medicamentos y Productos Farmacéuticos,oxacilina sodica,Oxacilina sódica,oxacillin sodium</t>
  </si>
  <si>
    <t>Mesilato de trovafloxacina</t>
  </si>
  <si>
    <t>Es un antibiótico de amplio espectro que inhibe el desenrollado de ADN superenrollado en diversas bacterias mediante el bloqueo de la actividad de la ADN girasa y la topoisomerasa IV., ha sido retirado del mercado debido a el riesgo de hepatotoxicidad.</t>
  </si>
  <si>
    <t>antibioticos,Antibióticos,Medicamentos antiinfecciosos,Medicamentos y Productos Farmacéuticos,Mesilato de trovafloxacina,trovafloxacin mesylate</t>
  </si>
  <si>
    <t>Mezlocilina</t>
  </si>
  <si>
    <t>Es un antibiótico de la familia de las ureidopenicilinas. Su acción es similar a la azlocilina.</t>
  </si>
  <si>
    <t>antibioticos,Antibióticos,Medicamentos antiinfecciosos,Medicamentos y Productos Farmacéuticos,Mezlocilina,mezlocillin</t>
  </si>
  <si>
    <t>Cefpodoxima proxetil</t>
  </si>
  <si>
    <t>Es un antibiótico oral cefalosporina de tercera generación. Es activo frente a microorganismos Gram negativos más positivas y Gram negativas. Las excepciones notables incluyen Pseudomonas aeruginosa, Enterococcus, y Bacteroides fragilis. Se utiliza comúnm</t>
  </si>
  <si>
    <t>antibioticos,Antibióticos,Cefpodoxima proxetilo,cefpodoxime proxetil,Medicamentos antiinfecciosos,Medicamentos y Productos Farmacéuticos</t>
  </si>
  <si>
    <t>Carbenicilina</t>
  </si>
  <si>
    <t>Antibiótico que pertenece al grupo de las carboxipenicilinas, uno de los subgrupos de las penicilinas. Tiene cobertura para las bacterias Gram negativas, incluyendo a laPseudomonas aeruginosa, pero tiene acción limitada en contra de bacterias Gram positiv</t>
  </si>
  <si>
    <t>antibioticos,Antibióticos,Carbenicilina,carbenicillin,Medicamentos antiinfecciosos,Medicamentos y Productos Farmacéuticos</t>
  </si>
  <si>
    <t>Ampicilina</t>
  </si>
  <si>
    <t>Antibiótico betalactámico que ha sido extensamente utilizado para tratar infecciones bacterianas desde el año 1961.</t>
  </si>
  <si>
    <t>2130402000,2130406000,2130407000,2130415000,2130416000,2130417000,2137313000,2137314000,2137320000,2137325000,2137326000,ampicilina,ampicilina cm o cp 500 mg,ampicilina fa 500 mg,ampicilino,ampicillin,antibioticos,Antibióticos,Medicamentos antiinfecciosos,Medicamentos y Productos Farmacéuticos,sensidisco ampicilina,sulbactam/ampicilina cm 500/1000 mg,sulfactan/ampicilina fa 500/1000 mg,sultamicilina 250 mg/5 ml fc 5 ml mg susp. oral,sultamicilina cm 375 mg</t>
  </si>
  <si>
    <t>Troleandomicina</t>
  </si>
  <si>
    <t>Antibiótico macrólido prescrito para el tratamiento de ciertas infecciones, como la neumonía neumocócica y las infecciones por estreptococo del grupo A del tracto respiratorio superior.</t>
  </si>
  <si>
    <t>antibioticos,Antibióticos,Medicamentos antiinfecciosos,Medicamentos y Productos Farmacéuticos,Troleandomicina,troleandomycin</t>
  </si>
  <si>
    <t>Roxitromicina</t>
  </si>
  <si>
    <t>Es un antibiótico macrólido semisintético. Es usado para tratar infecciones del tracto respiratorio, urinario y de tejidos blandos. La roxitromicina es un derivado de la eritromicina, teniendo el mismo anillo de lactona de 14 miembros. </t>
  </si>
  <si>
    <t>antibioticos,Antibióticos,Medicamentos antiinfecciosos,Medicamentos y Productos Farmacéuticos,roxithromycin,roxitromicina</t>
  </si>
  <si>
    <t>Eritromicina</t>
  </si>
  <si>
    <t>La Eritromicina fue el primer macrólido descubierto, en 1952, por J. M. McGuire y colaboradores. El compuesto se halló en los productos metabólicos de una cepa deStreptomyces erytherus, obtenido originalmente de una muestra de tierra recolectada en el arc</t>
  </si>
  <si>
    <t>2132581000,2132582000,2132583000,2132584000,2132585000,2132586000,2132587000,2132588000,antibioticos,Antibióticos,cinactiv,eritomicina,eritromicina,eritromicina base droga,eritromicina etilsuccinato cm 500 mg,eritromicina etilsuccinato susp. oral 200 mg/5 ml fc 60 ml,eritromicina etilsuccinato susp. oral 400 mg/5 ml fc 45 ml,eritromicina jarabe,eritromicina suspension,erythromycin,laboacne,Medicamentos antiinfecciosos,Medicamentos y Productos Farmacéuticos,pantomicina,pantomicina endovenosa</t>
  </si>
  <si>
    <t>Diritromicina</t>
  </si>
  <si>
    <t>Antibiótico del grupo de los macrólidos, con acción bacteriostática. Inhibe la síntesis proteica por unión a la subunidad 50S del ribosoma de los microorganismos sensibles.</t>
  </si>
  <si>
    <t>antibioticos,Antibióticos,dirithromycin,diritromicina,Medicamentos antiinfecciosos,Medicamentos y Productos Farmacéuticos</t>
  </si>
  <si>
    <t>Azitromicina</t>
  </si>
  <si>
    <t>Es un antibiótico del grupo de los macrólidos. Algunos nombres comerciales son Texis, Macrozit, Koptin,Épica y Zitromax. </t>
  </si>
  <si>
    <t>2131254000,2131256000,2131258000,antibioticos,Antibióticos,azithromycin,azitromicina,azitromicina cm 250 mg,azitromicina cm 500 mg,azitromicina suspension 200 mg/5ml fc 15 ml,Medicamentos antiinfecciosos,Medicamentos y Productos Farmacéuticos</t>
  </si>
  <si>
    <t>Cefuroxima</t>
  </si>
  <si>
    <t>Antibiótico del grupo de las cefalosporinas de segunda generación utilizada en el tratamiento de diferentes infecciones provocadas por bacterias susceptibles a los antibióticos beta-lactámicos, por lo que tienen actividad antimicrobiana en contra de organ</t>
  </si>
  <si>
    <t>2131245000,antibioticos,Antibióticos,Cefuroxima,cefuroxima cm 500,cefuroxime,cefuroximo,curocef 750 mg. x 1 fco. amp.,curocef oral 250 mg. x 10 comp.,curocef oral 500 mg. x 14 comp.,curocef oral 500 mg. x 8 comp.,curocef susp. 125 mg. x 5 ml x 50 ml,curocef susp. 250 mg. x 5 ml x 50 ml,Medicamentos antiinfecciosos,Medicamentos y Productos Farmacéuticos</t>
  </si>
  <si>
    <t>Furazolidona</t>
  </si>
  <si>
    <t>Es un nitrofurano que ejerce acción contra gérmenes grampositivos y gramnegativos, así como contra Trichomonas y Giardia. Es un antidiarreico que ejerce amplio espectro de actividad en casos de giardiasis, tifoidea y fiebre paratifoidea. Se emplea en la d</t>
  </si>
  <si>
    <t>2143040000,2143041000,2173041000,2173042000,2173043000,2173045000,antibioticos,Antibióticos,Furazolidona,furazolidona cm 100 mg,furazolidona susp. oral 50 mg/5 ml fc 100 ml,furazolidona susp. oral 50 mg/5 ml fc 60 ml,furazolidona/caolin/pectina 50/700/75 mg fc 100 ml susp oral,furazolidone,furoxona,Medicamentos antiinfecciosos,Medicamentos y Productos Farmacéuticos</t>
  </si>
  <si>
    <t>Nafcilina sódica</t>
  </si>
  <si>
    <t>Es un antibiótico betalactámico, de espectro reducido del grupo de las penicilinas, por lo que se indica en el tratamiento de infecciones causadas por bacterias Gram positivas, en particular las especies de estafilococos que suelen ser resistentes a otras</t>
  </si>
  <si>
    <t>antibioticos,Antibióticos,Medicamentos antiinfecciosos,Medicamentos y Productos Farmacéuticos,nafcilina sodica,Nafcilina sódica,nafcillin sodium</t>
  </si>
  <si>
    <t>Cefalotina</t>
  </si>
  <si>
    <t>Es una cefalosporina de primera generación. Fue la primera cefalosporina comercializada y actualmente sigue teniendo gran utilidad. No se absorbe bien por vía oral y se administra de forma intravenosa a causa del dolor que provoca por vía intramuscular.</t>
  </si>
  <si>
    <t>antibioticos,Antibióticos,Cefalotina,cephalothin,Medicamentos antiinfecciosos,Medicamentos y Productos Farmacéuticos</t>
  </si>
  <si>
    <t>Cefdinir</t>
  </si>
  <si>
    <t>Es un antibiótico usado para tratar ciertas infecciones causadas por bacterias, como la neumonía, bronquitis, las infecciones de oídos, sinusitis, faringitis, amigdalitis y las infecciones de la piel. Los antibióticos no tienen ningún efecto sobre los res</t>
  </si>
  <si>
    <t>antibioticos,Antibióticos,Cefdinir,Medicamentos antiinfecciosos,Medicamentos y Productos Farmacéuticos</t>
  </si>
  <si>
    <t>Cefazolina</t>
  </si>
  <si>
    <t xml:space="preserve">Es un antibiótico del grupo de las cefalosporinas de primera generación. Se administra de forma parenteralbien por inyección intramuscular (músculo grande) o en infusión intravenosa. Habitualmente se comercializa como cefazolina sódica, 1,05 g equivale a </t>
  </si>
  <si>
    <t>2131229000,2131234000,2131253000,antibioticos,Antibióticos,cefazolima,cefazolin,cefazolina,cefazolina fa 1 g,Medicamentos antiinfecciosos,Medicamentos y Productos Farmacéuticos</t>
  </si>
  <si>
    <t>Cefamandol</t>
  </si>
  <si>
    <t>Es el nombre genérico de un antibiótico del grupo de las cefalosporinas de segunda generación, indicado para la profilaxis y tratamiento de infecciones bacterianas. Adicionalmente el cefamandol tiene cobertura anti-anaeróbica. El cefamandol ha dejado de c</t>
  </si>
  <si>
    <t>antibioticos,Antibióticos,Cefamandole,Medicamentos antiinfecciosos,Medicamentos y Productos Farmacéuticos</t>
  </si>
  <si>
    <t>Cefadroxilo</t>
  </si>
  <si>
    <t>Es un antibiótico de cefalosporina usado para tratar ciertas infecciones causadas por las bacterias en la piel, la garganta y las infecciones urinarias. Los antibióticos no tienen ningún efecto sobre los resfríos, la gripe u otras infecciones virales.</t>
  </si>
  <si>
    <t>2131185000,2131186000,2131187000,2131188000,2131189000,2131190000,antibioticos,Antibióticos,cefadroxil,cefadroxilo,cefadroxilo cp 500 mg,cefadroxilo jarabe,cefadroxilo susp. 250 mg/5 ml fc 100 ml,cefadroxilo susp. 250 mg/5 ml fc 60 ml,Medicamentos antiinfecciosos,Medicamentos y Productos Farmacéuticos</t>
  </si>
  <si>
    <t>Cefaclor</t>
  </si>
  <si>
    <t>Es una cefalosporina de 2º generación utilizada en el tratamiento de diferentes infecciones provocadas por bacteriascomo infecciones de garganta, oído, pulmón, piel y urinarias.</t>
  </si>
  <si>
    <t>antibioticos,Antibióticos,Cefaclor,Medicamentos antiinfecciosos,Medicamentos y Productos Farmacéuticos</t>
  </si>
  <si>
    <t>Tobramicina</t>
  </si>
  <si>
    <t>Es una antibiótico aminoglucósido de amplio espectro especialmente destinado para bacterias de tipo gram negativas del tracto genital de la mujer (Escherichia coli, Chlamydia trachomatis, Gonococos) la cual cobra vital importancia en la recepción neonatal</t>
  </si>
  <si>
    <t>2138420000,3% fc 5 ml sol. oft.,antibioticos,Antibióticos,Medicamentos antiinfecciosos,Medicamentos y Productos Farmacéuticos,Tobramicina,tobramicina 0,tobramycin</t>
  </si>
  <si>
    <t>Cefditoren</t>
  </si>
  <si>
    <t>Es un antibiótico de cefalosporina de tercera generación para uso oral. Comúnmente se comercializa bajo el nombre comercial Spectracef por Cornerstone BioPharma.</t>
  </si>
  <si>
    <t>antibioticos,Antibióticos,Cefditoren,Medicamentos antiinfecciosos,Medicamentos y Productos Farmacéuticos</t>
  </si>
  <si>
    <t>Gentamicina</t>
  </si>
  <si>
    <t>Es un aminoglucósido. Se emplea como antibiótico para erradicar infecciones en el ojo contra bacterias sensibles. También sirve para tratar diversas enfermedades graves de piel, pulmón, estómago, vías urinarias y sangre, así como heridas cutaneas. </t>
  </si>
  <si>
    <t>1 % pm 10 g,1/1 mg/1 ml fc 5 ml sol. oft,1/1 mg/1 ml fc 5 ml sol. oft.,2133145000,2133150000,2133151000,2133155000,2133158000,2133160000,2133161000,2133165000,2133166000,2133200000,2133201000,2133204000,2133205000,2133206000,2133207000,2133208000,2133209000,2133551000,2133552000,5 g,5 g ung. oft,5 g ung. oft.,antibioticos,Antibióticos,gentamicin,gentamicina,gentamicina 3 mg/1 ml sol. otica fc 5 ml,gentamicina 3 mg/ml fc 10 ml sol. oftalmica,gentamicina am 20 mg/2 ml,gentamicina am o fa 20 mg/2 ml,gentamicina am o fa 80 mg/2 ml,gentamicina betametazona,gentamicina colirio,gentamicina crema 0,gentamicina so oftalmica 3 mg/ml fc 5 ml,gentamicina unguento,gentamicina unguento oftalmico 3mg/g tu 3,gentamicina/betametasona 3/1 mg/1 g tu 3,gentamicina/betametasona 5,Medicamentos antiinfecciosos,Medicamentos y Productos Farmacéuticos</t>
  </si>
  <si>
    <t>Netilmicina</t>
  </si>
  <si>
    <t xml:space="preserve">En farmacología, el sulfato de netilmicina es un antibiótico que pertenece a la familia de los aminoglucósidos siendo activo contra de una gran variedad de bacterias. Este fármaco no se absorbe en las vías digestivas, por lo que solo se presenta en forma </t>
  </si>
  <si>
    <t>antibioticos,Antibióticos,Medicamentos antiinfecciosos,Medicamentos y Productos Farmacéuticos,netilmicin,netilmicina</t>
  </si>
  <si>
    <t>Amikacina</t>
  </si>
  <si>
    <t>Es un antibiótico bactericida del grupo de los aminoglucósidos, usado en el tratamiento de diferentes infeccionesbacterianas.1 Actúa uniéndose a la subunidad 30S del ribosoma bacteriano, impidiendo la lectura del mARN y conduciendo a la bacteria a la impo</t>
  </si>
  <si>
    <t>2130332000,2130333000,2130334000,2130337000,2130338000,2130339000,2130340000,amicacina,amicacina sulfato,amikacin,amikacina,amikacina sulfato,amikacina sulfato am 100 mg/2 ml,amikacina sulfato am o fa 100 mg/2 ml,amikacina sulfato fa 100 mg/2 ml,amikacina sulfato fa 500 mg/2 ml,antibioticos,Antibióticos,Medicamentos antiinfecciosos,Medicamentos y Productos Farmacéuticos,sensidisco amikacina,sensidiscos amicacina</t>
  </si>
  <si>
    <t>Kanamicina</t>
  </si>
  <si>
    <t>Es un antibiótico del grupo de los aminoglucósidos, de amplio espectro, bactericida, activo sobre bacteriasGram positivas, Gram negativas y Mycobacterium, por lo que se indica en una amplia gama de infecciones. La kanamicina se aísla de la actinobacteria </t>
  </si>
  <si>
    <t>2131151000,2131152000,2131153000,2131154000,antibioticos,Antibióticos,Kanamicina,kanamicina sulfato fa 1000 mg,kanamicina sulfato fa 500 mg,kanamicina sulfato fa 500 mg cj 50 fa,kanamycin,Medicamentos antiinfecciosos,Medicamentos y Productos Farmacéuticos</t>
  </si>
  <si>
    <t>Sparfloxacina</t>
  </si>
  <si>
    <t>Antibiótico de acción bactericida con estructura de aminodifluoroquinolona, antibiótico de síntesis perteneciente a la familia de las quinolonas. Esparfloxacina muestra un espectro de actividad que está relacionado con la indicación terapéutica dirigida a</t>
  </si>
  <si>
    <t>antibioticos,Antibióticos,Esparfloxacina,Medicamentos antiinfecciosos,Medicamentos y Productos Farmacéuticos,sparfloxacin</t>
  </si>
  <si>
    <t>Carbapenémicos incluyendo tienamicinas</t>
  </si>
  <si>
    <t xml:space="preserve"> son un tipo de antibiótico betalactámico con amplio espectro de actividad bactericida y son sumamente resistentes a las betalactamasas. Esta clase de antibióticos fueron descubiertos originalmente del microorganismo Streptomyces cattleya, el cual, produc</t>
  </si>
  <si>
    <t>antibioticos,Antibióticos,carbapenems including thienamycins,carbapenems incluidas las tienamicinas,ertapenem,Medicamentos antiinfecciosos,Medicamentos y Productos Farmacéuticos</t>
  </si>
  <si>
    <t>Quinupristina</t>
  </si>
  <si>
    <t>Es una combinación de dos antibióticos utilizados para tratar infecciones por estafilococos y por la vancomicina Enterococcus faecium resistente.</t>
  </si>
  <si>
    <t>antibioticos,Antibióticos,Medicamentos antiinfecciosos,Medicamentos y Productos Farmacéuticos,Quinupristin</t>
  </si>
  <si>
    <t>Vancomicina</t>
  </si>
  <si>
    <t>Es un glicopéptido de estructura compleja que se sintetiza de modo natural por Nocardia orientalis. Su efecto bactericida se ejerce inhibiendo la síntesis de la pared celular bacteriana, ya que posee una gran afinidad a los precursores de esta estructura.</t>
  </si>
  <si>
    <t>137407000,2137405000,2137406000,2137407000,2137408000,2137420000,2137421000,antibioticos,Antibióticos,Medicamentos antiinfecciosos,Medicamentos y Productos Farmacéuticos,Vancomicina,vancomicina abbott,vancomicina clorhidrato fa 1 g,vancomicina clorhidrato fa 500 mg,vancomycin</t>
  </si>
  <si>
    <t>Cefoxitina</t>
  </si>
  <si>
    <t>Es un antibiótico de cefamicina desarrollado por Merck &amp; Co., Inc., agrupa a menudo con las cefalosporinas de segunda generación. Se vende bajo el nombre de marca Mefoxin.</t>
  </si>
  <si>
    <t>antibioticos,Antibióticos,cefoxitin,cefoxitina,Medicamentos antiinfecciosos,Medicamentos y Productos Farmacéuticos</t>
  </si>
  <si>
    <t>Cefotaxima</t>
  </si>
  <si>
    <t>Es un antibiótico del grupo de las cefalosporinas de tercera generación. Tiene un amplio espectro de acción contra las bacterias que provocan distintos tipos de infecciones, incluyendo aquellas que afectan al pulmón, piel, huesos, articulaciones, estómago</t>
  </si>
  <si>
    <t>2131235000,2131257000,antibioticos,Antibióticos,Cefotaxima,cefotaxima fa 1 g,cefotaxime,Medicamentos antiinfecciosos,Medicamentos y Productos Farmacéuticos</t>
  </si>
  <si>
    <t>Cefepima</t>
  </si>
  <si>
    <t>Es un antibiótico del grupo de las cefalosporinas de cuarta generación, desarrollado en 1994.  Su espectro de acción es similar al de las cefaloesporinas de tercera generación, con propiedades bactericidas sobre microorganismos grampositivos, gramnegativo</t>
  </si>
  <si>
    <t>2135000000,2135010000,antibioticos,Antibióticos,Cefepima,cefepime,cefipima fa 1 g/15 ml,cefipima fa 2 g/20 ml,Medicamentos antiinfecciosos,Medicamentos y Productos Farmacéuticos</t>
  </si>
  <si>
    <t>Cefotetan</t>
  </si>
  <si>
    <t xml:space="preserve">Es el nombre genérico de un antibiótico del grupo de las cefamicinas, indicado para la profilaxis y tratamiento de infecciones bacterianas.  Con frecuencia se incluye junto con las cefalosporinas de segunda generación con las que comparten un espectro de </t>
  </si>
  <si>
    <t>antibioticos,Antibióticos,Cefotetan,Medicamentos antiinfecciosos,Medicamentos y Productos Farmacéuticos</t>
  </si>
  <si>
    <t>Cefoperazona</t>
  </si>
  <si>
    <t>Es el nombre genérico de un antibiótico del grupo de las cefalosporinas de tercera generación.1 Es una de las pocas cefalosporinas con acción antibiótica efectiva en el tratamiento de infecciones por Pseudomonas.</t>
  </si>
  <si>
    <t>2131264000,2137315000,2137318000,antibioticos,Antibióticos,Cefoperazona,cefoperazona fa 1 g,cefoperazone,Medicamentos antiinfecciosos,Medicamentos y Productos Farmacéuticos,sulbactam-cefoperazona fa 500/1000 mg</t>
  </si>
  <si>
    <t>Mupirocina</t>
  </si>
  <si>
    <t>Es un antibacteriano cuyo mecanismo de acción es inhibir la síntesis bacteriana de proteínas mediante la unión a la isoleucil-tRNA sintetasa del microorganismo, de manera que impide la incorporación de la isoleucina a las proteínas. </t>
  </si>
  <si>
    <t>antibioticos,Antibióticos,bactroban crema 15 grs.,bactroban nasal unguento nasal 2% 3 grs.,bactroban unguento 15 grs.,Medicamentos antiinfecciosos,Medicamentos y Productos Farmacéuticos,mupirocin,mupirocina</t>
  </si>
  <si>
    <t>Cefonicida</t>
  </si>
  <si>
    <t>Es un antibiótico perteneciente al grupo de las cefalosporinas, las cuales se utilizan para tratar infecciones causadas por bacterias. Impiden que las bacterias puedan sintetizar la pared que les rodea y por lo tanto se rompen y mueren.</t>
  </si>
  <si>
    <t>antibioticos,Antibióticos,cefonicid,cefonicida,Medicamentos antiinfecciosos,Medicamentos y Productos Farmacéuticos</t>
  </si>
  <si>
    <t>Cefixima</t>
  </si>
  <si>
    <t>La cefixima es un antibiótico de cefalosporina usado para tratar las infecciones causadas por las bacterias, como la neumonía; bronquitis; gonorrea; y las infecciones al oído, pulmón, garganta y a las vías urinarias. Los antibióticos no tienen ningún efec</t>
  </si>
  <si>
    <t>2135012000,antibioticos,Antibióticos,Cefixima,cefixima cp 400 mg,cefixime,Medicamentos antiinfecciosos,Medicamentos y Productos Farmacéuticos,tricef</t>
  </si>
  <si>
    <t>Amebicidas, tricomonacidas y antiprotozoarios</t>
  </si>
  <si>
    <t>Atovacuona</t>
  </si>
  <si>
    <t>Se usa para tratar la neumonía por el hongo Pneumocystis jiroveci [Pneumocystis carinii] (PCP, por sus siglas en inglés; tipo de neumonía que, con más frecuencia, afecta a las personas con el virus de la inmunodeficiencia humana [VIH]) en adolescentes y a</t>
  </si>
  <si>
    <t>Amebicidas,atovacuona,atovaquone,Medicamentos antiinfecciosos,Medicamentos y Productos Farmacéuticos,Tricomonacidas y Antiprotozoarios</t>
  </si>
  <si>
    <t>Clorhidrato de eflomitina</t>
  </si>
  <si>
    <t>Es un derivado de la ornitina especialmente activo contra tripanosomiasis africana, también conocida como la enfermedad del sueño, la cual se transmite a través de la picadura de la mosca Tse-Tse que le sirve de vector a un parasito conocido como T. b. ga</t>
  </si>
  <si>
    <t>Amebicidas,eflornithine hydrochloride,hidrocloruro de eflornitina,Medicamentos antiinfecciosos,Medicamentos y Productos Farmacéuticos,Tricomonacidas y Antiprotozoarios</t>
  </si>
  <si>
    <t>Metronidazol</t>
  </si>
  <si>
    <t>Es un antibiótico y antiparasitario del grupo de los nitroimidazoles. Inhibe la síntesis del ácido nucleico y es utilizado para el tratamiento de las infecciones provocadas porprotozoarios y bacterias anaeróbicas.</t>
  </si>
  <si>
    <t>2137319000,2137322000,2145150000,2145151000,2145152000,2163664000,2163665000,2163666000,2163667000,2163669000,2175150000,2175151000,Amebicidas,Medicamentos antiinfecciosos,Medicamentos y Productos Farmacéuticos,metranidazol,metranidazol ovulos,metranidazol vaginales,metrodinazol,Metronidazol,metronidazol 500mg /100ml inyectable,metronidazol am 500 mg,metronidazol am 500 mg/100 ml,metronidazol cm 250 mg,metronidazol cm 500 mg,metronidazol comprimidos,metronidazol ov vag 500 mg,metronidazol ovulos,metronidazol tableta,metronidazol vaginales,metronidazole,nifurtimox cm 120 mg,tricomonacidas y antiprotozoarios</t>
  </si>
  <si>
    <t>Antimoniato de meglumina</t>
  </si>
  <si>
    <t>El antimoniato de meglumina es un compuesto antimonial pentavalente con actividad leishmanicida.</t>
  </si>
  <si>
    <t>amebicidas,antimoniato de meglumina,Medicamentos antiinfecciosos,Medicamentos y Productos Farmacéuticos,meglumine antimonate,tricomonacidas y antiprotozoarios</t>
  </si>
  <si>
    <t>Rifapentina</t>
  </si>
  <si>
    <t>Es un antibiótico utilizado en el tratamiento de la tuberculosis.</t>
  </si>
  <si>
    <t>Amebicidas,Medicamentos antiinfecciosos,Medicamentos y Productos Farmacéuticos,rifapentina,rifapentine,tricomonacidas y antiprotozoarios</t>
  </si>
  <si>
    <t>Óxido de calcio</t>
  </si>
  <si>
    <t>Es un término que designa todas las formas físicas en las que pueden aparecer el óxido de calcio (CaO) y el óxido de calcio de magnesio (CaMgO2), denominados también, cal viva (o generalmente cal) y dolomía calcinada respectivamente. </t>
  </si>
  <si>
    <t>Amebicidas,calcium oxide,Medicamentos antiinfecciosos,Medicamentos y Productos Farmacéuticos,oxido de calcio,Óxido de calcio,tricomonacidas y antiprotozoarios</t>
  </si>
  <si>
    <t>Clorocresol</t>
  </si>
  <si>
    <t>Es un fenol clorado que se utiliza como un antiséptico y un conservante.  Forma cristales incoloros, deformes a temperatura ambiente y es sólo ligeramente soluble en agua.</t>
  </si>
  <si>
    <t>Amebicidas,chlorocresol,clorocresol,Medicamentos antiinfecciosos,Medicamentos y Productos Farmacéuticos,Tricomonacidas y Antiprotozoarios</t>
  </si>
  <si>
    <t>Meropenem</t>
  </si>
  <si>
    <t>Es un antibiótico de amplio espectro, utilizado para tratar una gran variedad de infecciones, como meningitis yneumonía. Es un antibiótico betalactámico y pertenece al subgrupo de los carbapenems, al igual que imipenem y ertapenem. </t>
  </si>
  <si>
    <t>2134510000,2134511000,2134512000,2138302000,2138303000,Amebicidas,imipenem-cilastatina sodica 500/500 mg i.v. fa c/dispositivo,Medicamentos antiinfecciosos,Medicamentos y Productos Farmacéuticos,meronem,meropenem,meropenem fa 1 g,meropenem fa 500 mg,meropenem fa 500mg,meropenem
,tricomonacidas y antiprotozoarios</t>
  </si>
  <si>
    <t>Polynoxylin</t>
  </si>
  <si>
    <t>Es un antiséptico para el tratamiento local de la piel y la boca. Es un polímero de urea y formaldehído. Este último es el principio activo después de ser liberado desde el polímero.</t>
  </si>
  <si>
    <t>Amebicidas,Medicamentos antiinfecciosos,Medicamentos y Productos Farmacéuticos,polinoxilina,polynoxylin,tricomonacidas y antiprotozoarios</t>
  </si>
  <si>
    <t>Isetionato de pentamidina</t>
  </si>
  <si>
    <t>Es un antiprotozooario que actúa inhibiendo uno o varios de los siguientes procesos: síntesis de ácidos nucleicos y proteínas, fosforilación oxidativa o la dihidrofosfato reductasa</t>
  </si>
  <si>
    <t>Amebicidas,isetionato de pentamidina,Medicamentos antiinfecciosos,Medicamentos y Productos Farmacéuticos,pentamidine isetionate,tricomonacidas y antiprotozoarios</t>
  </si>
  <si>
    <t>Furoato de diloxanida</t>
  </si>
  <si>
    <t>Es un amebicida luminal muy eficaz:  destruye directamente los trofozoitos responsables de la reproducción de quistes.</t>
  </si>
  <si>
    <t>Amebicidas,diloxanide furoate,furoato de diloxanida,Medicamentos antiinfecciosos,Medicamentos y Productos Farmacéuticos,Tricomonacidas y Antiprotozoarios</t>
  </si>
  <si>
    <t>Melarsoprol</t>
  </si>
  <si>
    <t>Es el producto de la condensación del óxido de melarsen con Dimercaprol (BAL) comercializado con el nombre de marca Arsobal®. Es un fármaco usado para tratar la enfermedad del sueño. No se encuentra actualmente disponible ni en Estados Unidos ni en Canadá</t>
  </si>
  <si>
    <t>Amebicidas,Medicamentos antiinfecciosos,Medicamentos y Productos Farmacéuticos,mel b,Melarsoprol,tricomonacidas y antiprotozoarios</t>
  </si>
  <si>
    <t>Tinidazol</t>
  </si>
  <si>
    <t>Es un medicamento derivado del nitroimidazol usado como agente antiparasitario, aprobado para infecciones por protozoos como el caso de la tricomoniasis, amibiasis y giardiasis.</t>
  </si>
  <si>
    <t>Amebicidas,Medicamentos antiinfecciosos,Medicamentos y Productos Farmacéuticos,tinidazol,tinidazole,tricomonacidas y antiprotozoarios</t>
  </si>
  <si>
    <t>Taurolidina</t>
  </si>
  <si>
    <t>Es un fármaco con propiedades antimicrobianas y anti-lipopolisacárido. Derivado del aminoácido taurina, su acción moduladora immunue se informó a ser mediada con cebado y activación de macrófagos y leucocitos polimorfonucleares</t>
  </si>
  <si>
    <t>Amebicidas,Medicamentos antiinfecciosos,Medicamentos y Productos Farmacéuticos,taurolidina,taurolidine,tricomonacidas y antiprotozoarios</t>
  </si>
  <si>
    <t>Secnidazol</t>
  </si>
  <si>
    <t>Es un antiamebiano, antigiardiasico y tricomonicida eficaz sobre las formas quisticas y trofozoiticas de la ameba. </t>
  </si>
  <si>
    <t>Amebicidas,Medicamentos antiinfecciosos,Medicamentos y Productos Farmacéuticos,secnidazol,secnidazole,tricomonacidas y antiprotozoarios</t>
  </si>
  <si>
    <t>Iodoquinol</t>
  </si>
  <si>
    <t>Se usa para tratar una infección intestinal llamada amebiasis. Esta infección causa diarrea.</t>
  </si>
  <si>
    <t>Amebicidas,iodoquinol,Medicamentos antiinfecciosos,Medicamentos y Productos Farmacéuticos,Tricomonacidas y Antiprotozoarios</t>
  </si>
  <si>
    <t>Clorhidrato de metronidazol</t>
  </si>
  <si>
    <t>Es un antibiótico. Se usa para el tratamiento de las úlceras estomacales asociadas con el Helicobacter pylori, una infección bacteriana</t>
  </si>
  <si>
    <t>Amebicidas,clorhidrato de metronidazol,Medicamentos antiinfecciosos,Medicamentos y Productos Farmacéuticos,metronidazole hydrochloride,tricomonacidas y antiprotozoarios</t>
  </si>
  <si>
    <t>Sulfato de paromomicina</t>
  </si>
  <si>
    <t>Es el nombre de un antibiótico oligosacárido del grupo de aminoglucósidos indicado en medicina humana y veterinaria para el tratamiento de infecciones intestinales causadas por amebas y la criptosporidiosis.</t>
  </si>
  <si>
    <t>Amebicidas,Medicamentos antiinfecciosos,Medicamentos y Productos Farmacéuticos,paromomycin sulfate,sulfato de paromomicina,tricomonacidas y antiprotozoarios</t>
  </si>
  <si>
    <t>Glucuronato de trimetrexato</t>
  </si>
  <si>
    <t>Inhibe  la enzima dihidrofolato reductasa, que conduce a la interferencia con el ácido desoxirribonucleico (ADN), ácido ribonucleico (ARN), y la síntesis de proteínas en el organismo Pneumocystis carinii</t>
  </si>
  <si>
    <t>Amebicidas,glucuronato de trimetrexato,Medicamentos antiinfecciosos,Medicamentos y Productos Farmacéuticos,Tricomonacidas y Antiprotozoarios,trimetrexate glucuronate</t>
  </si>
  <si>
    <t>Isetionato de propamidina</t>
  </si>
  <si>
    <t xml:space="preserve">Es un antiséptico y desinfectante.  El isetionato de propamidina, la sal de propamidina con ácido isetionico, se usa en el tratamiento de la infección de la Acanthamoeba. </t>
  </si>
  <si>
    <t>Amebicidas,isetionato de propamidina,Medicamentos antiinfecciosos,Medicamentos y Productos Farmacéuticos,propamidine isethionate,tricomonacidas y antiprotozoarios</t>
  </si>
  <si>
    <t>Antihelmínticos y otros antiparasitarios</t>
  </si>
  <si>
    <t>Albendazol</t>
  </si>
  <si>
    <t>Es un compuesto derivado de los benzimidazoles indicado como fármaco en el tratamiento de una variedad de infestaciones causadas por parásitos (cestodos,nematodos, Ancylostoma duodenale, Necator americanus, Trichuris trichiura y en el tratamiento de la Es</t>
  </si>
  <si>
    <t>2140043000,2140044000,albendadole,albendazol,albendazol cm 200 mg,albendazol comprimidos 200 mg,antihelminticos y otros antiparasitarios,Antihelmínticos y otros antiparasitarios,Medicamentos antiinfecciosos,Medicamentos y Productos Farmacéuticos,zentel 400 mg. susp. x 10 ml.,zentel 400 mg. x 1 comp.,zentel 400 mg. x 3 comp.</t>
  </si>
  <si>
    <t>Mebendazol</t>
  </si>
  <si>
    <t xml:space="preserve">Es un fármaco benzimidazolusado para tratar infecciones por anélidos incluyendo oxiuros, nematodos, cestodos, Ancylostoma duodenale, Trichuris trichiura, Ascaris lumbricoides, Necator americanus y en el tratamiento de la Esquistosomiasis., en infecciones </t>
  </si>
  <si>
    <t>2145079000,2145080000,2145085000,2175000000,2175101000,antihelminticos y otros antiparasitarios,Antihelmínticos y otros antiparasitarios,lomper,mebendazol,mebendazol cm 100 mg,mebendazol susp. 100 mg/5 ml fc 35 ml,mebendazole,Medicamentos antiinfecciosos,Medicamentos y Productos Farmacéuticos,ovex,vermoc</t>
  </si>
  <si>
    <t>Oxamniquina</t>
  </si>
  <si>
    <t>Es el nombre de un medicamento antihelmíntico, desarrollado en Gran Bretaña en 1972 y aún en el mercado, indicado para el tratamiento de la infestación porSchistosoma mansoni, aunque no para otros Schistosoma. Por lo general se indica una sola dosis del m</t>
  </si>
  <si>
    <t>antihelminticos y otros antiparasitarios,Antihelmínticos y otros antiparasitarios,Medicamentos antiinfecciosos,Medicamentos y Productos Farmacéuticos,Oxamniquina,oxamniquine</t>
  </si>
  <si>
    <t>Citrato de piperazina</t>
  </si>
  <si>
    <t>Es un compuesto orgánico que consiste en un anillo de cuatro carbonos y dos nitrógenos en posiciones opuestas. Como grupo, las piperazinas son una clase numerosa de compuestos químicos, muchos de ellos con propiedades farmacológicas de importancia y todas</t>
  </si>
  <si>
    <t>antihelminticos y otros antiparasitarios,Antihelmínticos y otros antiparasitarios,Citrato de piperacina,Medicamentos antiinfecciosos,Medicamentos y Productos Farmacéuticos,piperazine citrate</t>
  </si>
  <si>
    <t>Praziquantel</t>
  </si>
  <si>
    <t>Es un antihelmíntico antiparasitário de amplio espectro, que se administra bajo control médico para erradicar varias especies de trematodos y cestodos y curar parasitosis como la esquistosomiasis, las teniasis, la paragonimiasis, la clonorquiasis y laopis</t>
  </si>
  <si>
    <t>antihelminticos y otros antiparasitarios,Antihelmínticos y otros antiparasitarios,Medicamentos antiinfecciosos,Medicamentos y Productos Farmacéuticos,Prazicuantel,praziquantel</t>
  </si>
  <si>
    <t>Pamoato de pirantel</t>
  </si>
  <si>
    <t>Es un agente desparasitario indicado en el tratamiento de infecciones por Ancylostoma duodenale y otrosnematodos en humanos y animales domésticos. La combinación de pirantel con el ácido pamoico inhibe la enzima colinesterasa y ocasiona la despolarización</t>
  </si>
  <si>
    <t>antihelminticos y otros antiparasitarios,Antihelmínticos y otros antiparasitarios,Medicamentos antiinfecciosos,Medicamentos y Productos Farmacéuticos,Pamoato de pirantel,pyrantel pamoate</t>
  </si>
  <si>
    <t>Tiabendazol</t>
  </si>
  <si>
    <t>Es un compuesto químico con propiedades fungicidas.2 En la industria alimentaria se suele emplear con el código: E 233</t>
  </si>
  <si>
    <t>antihelminticos y otros antiparasitarios,Antihelmínticos y otros antiparasitarios,Medicamentos antiinfecciosos,Medicamentos y Productos Farmacéuticos,thiabendazole,tiabendazol</t>
  </si>
  <si>
    <t>Sulfanilamida</t>
  </si>
  <si>
    <t>Es un antibiótico que pertenece al grupo de las sulfamidas.  Actúa sobre la pared de las bacterias destruyéndolas y evitan la propagación de la infección.</t>
  </si>
  <si>
    <t>antihelminticos y otros antiparasitarios,Antihelmínticos y otros antiparasitarios,Medicamentos antiinfecciosos,Medicamentos y Productos Farmacéuticos,Sulfanilamida,sulphanilamide</t>
  </si>
  <si>
    <t>Niclosamida</t>
  </si>
  <si>
    <t>Es el nombre de un medicamento indicado para el tratamiento de infestaciones por cestodas en humanos. No suele ser efectiva para el tratamiento de otroshelmintos, incluyendo oxiuros ni nemátodas. La presenteación es masticable, con dosificación dependient</t>
  </si>
  <si>
    <t>antihelminticos y otros antiparasitarios,Antihelmínticos y otros antiparasitarios,Medicamentos antiinfecciosos,Medicamentos y Productos Farmacéuticos,Niclosamida,niclosamide</t>
  </si>
  <si>
    <t>Piperazina</t>
  </si>
  <si>
    <t>antihelminticos y otros antiparasitarios,Antihelmínticos y otros antiparasitarios,Medicamentos antiinfecciosos,Medicamentos y Productos Farmacéuticos,Piperazina,piperazine</t>
  </si>
  <si>
    <t>Citrato de dietilcarbamazina</t>
  </si>
  <si>
    <t>Utilizado en el tratamiento de ascaridiasis, filariasis, oncocercosis, loiasis y eosinofilia tropical.</t>
  </si>
  <si>
    <t>antihelminticos y otros antiparasitarios,Antihelmínticos y otros antiparasitarios,Citrato de dietilcarbamazina,diethylcarbamazine citrate,Medicamentos antiinfecciosos,Medicamentos y Productos Farmacéuticos</t>
  </si>
  <si>
    <t>Tiocianoacetato de isobornilo</t>
  </si>
  <si>
    <t>Producto destinado exclusivamente para uso industrial, como ingrediente para la fabricación de mezclas. Un aceitoso, líquido amarillo, soluble en alcohol, benceno, cloroformo y éter, que se utiliza en medicina y como un insecticida</t>
  </si>
  <si>
    <t>antihelminticos y otros antiparasitarios,Antihelmínticos y otros antiparasitarios,isobornyl thiocyanoacetate,Medicamentos antiinfecciosos,Medicamentos y Productos Farmacéuticos,tiocianoacetato de isobornilo</t>
  </si>
  <si>
    <t>Antiparasitario tópico malatión</t>
  </si>
  <si>
    <t>Es un plaguicida que se utiliza ampliamente en la agricultura, jardinería residencial, áreas de recreación pública, y en los programas de control de plagas de la salud pública, tales como la erradicación del mosquito</t>
  </si>
  <si>
    <t>antihelminticos y otros antiparasitarios,Antihelmínticos y otros antiparasitarios,antiparasitario topico malation,Antiparasitario tópico Malation,malathion topical antiparasitic,Medicamentos antiinfecciosos,Medicamentos y Productos Farmacéuticos</t>
  </si>
  <si>
    <t>Metilparabeno</t>
  </si>
  <si>
    <t>Es un parabeno de fórmula química: CH3(C6H4(OH)COO).2 Es el metil ester del ácido p-hidroxibenzóico. Por sus propiedades antibacterianas (generalmente de las Gram-positivas3 ) y antifungicidas se suele emplear en la industria alimentaria como un aditivo c</t>
  </si>
  <si>
    <t>antihelminticos y otros antiparasitarios,Antihelmínticos y otros antiparasitarios,Medicamentos antiinfecciosos,Medicamentos y Productos Farmacéuticos,methylparaben,metilparaben</t>
  </si>
  <si>
    <t>Antiparasitario tópico permetrina</t>
  </si>
  <si>
    <t>Es el nombre de una sustancia química sintética que se utiliza mundialmente como insecticida y acaricida, así como repelente de insectos y piojos. Pertenece a la familia de compuestos denominados piretroides cuyo mecanismo de acción es la neurotoxicidad p</t>
  </si>
  <si>
    <t>antihelminticos y otros antiparasitarios,Antihelmínticos y otros antiparasitarios,antiparasitario topico permetrina,Antiparasitario tópico Permetrina,Medicamentos antiinfecciosos,Medicamentos y Productos Farmacéuticos,permethrin topical antiparasitic</t>
  </si>
  <si>
    <t>Tetracloroetileno</t>
  </si>
  <si>
    <t>Es un líquido incoloro, no inflamable, pesado y con un olor parecido al éter. Normalmente usado como disolvente en limpieza de textiles y metales.</t>
  </si>
  <si>
    <t>antihelminticos y otros antiparasitarios,Antihelmínticos y otros antiparasitarios,Medicamentos antiinfecciosos,Medicamentos y Productos Farmacéuticos,tetrachloroethylene,tetracloroetileno</t>
  </si>
  <si>
    <t>Ivermectina</t>
  </si>
  <si>
    <t>Es una mezcla 80:20 de avermectina B1a y B1b, que son lactonas macrocíclicas producidas por la actinobacteriaStreptomyces avermitilis.  Es usada como antiparasitario, únicamente por orden médica y bajo control médico profesional. Como fármaco antifilárico</t>
  </si>
  <si>
    <t>2134103000,2134104000,2134105000,antihelminticos y otros antiparasitarios,Antihelmínticos y otros antiparasitarios,ivermectin,ivermectina,ivermectina cm 6 mg,Medicamentos antiinfecciosos,Medicamentos y Productos Farmacéuticos</t>
  </si>
  <si>
    <t>Benzoato de bencilo</t>
  </si>
  <si>
    <t>Es un medicamento usado para tratar la pediculosis y la escabiosis en humanos.</t>
  </si>
  <si>
    <t>antihelminticos y otros antiparasitarios,Antihelmínticos y otros antiparasitarios,Benzoato de bencilo,benzyl benzoate,Medicamentos antiinfecciosos,Medicamentos y Productos Farmacéuticos</t>
  </si>
  <si>
    <t>Butóxido de piperonilo</t>
  </si>
  <si>
    <t>Es un sinérgico de plaguicidas. Por sí mismo no tiene propiedades plaguicidas. Sin embargo, cuando se añade a compuestos plaguicidas, tales como con los insecticidas; piretrina, piretroides, y carbamatos, su potencia es incrementada considerablemente</t>
  </si>
  <si>
    <t>antihelminticos y otros antiparasitarios,Antihelmínticos y otros antiparasitarios,butoxido de piperonilo,Butóxido de piperonilo,Medicamentos antiinfecciosos,Medicamentos y Productos Farmacéuticos,piperonyl butoxide</t>
  </si>
  <si>
    <t>Lindano</t>
  </si>
  <si>
    <t>Es un plaguicida prohibido en todas sus formulaciones y usos por ser dañino para la salud humana y el medio ambiente.</t>
  </si>
  <si>
    <t>2112000000,2112001000,2112025000,2112049000,2112050000,2112051000,2114700000,2114730000,2178470000,2178471000,antihelminticos y otros antiparasitarios,Antihelmínticos y otros antiparasitarios,decametrina o piretrina locion bi 5 l (antisarnico),decametrina o piretrina locion fc 60 ml (antisarnico),decametrina o piretrina shampoo fc 100 ml (pediculicida),decametrina o piretrina shampoo fc 120 ml (pediculicida),Lindane,lindano emulsionado 1% bi 5 l,Medicamentos antiinfecciosos,Medicamentos y Productos Farmacéuticos,temefos 1%,vaselina azufrada pote 40 g</t>
  </si>
  <si>
    <t>Anfotericina b</t>
  </si>
  <si>
    <t>Es un antibiótico y antifúngico extraído del Streptomyces nodosus, una bacteria filamentosa, obtenido inicialmente en 1955 en el Instituto Squibb Para la Investigación Médica a partir de cultivos de un aislado de streptomycete obtenido en el suelo del río</t>
  </si>
  <si>
    <t>2130320000,2130321000,2620717000,amphotericin b,anfotericina b,anfotericina fa 50 mg,fungicidas,Medicamentos antiinfecciosos,Medicamentos y Productos Farmacéuticos</t>
  </si>
  <si>
    <t>Clorhidrato de butenafina</t>
  </si>
  <si>
    <t>Es una alilamina que posee un amplio espectro de actividad antimicótica.  La butenafina altera específicamente la biosíntesis de los esteroles fúngicos en una fase inicial.</t>
  </si>
  <si>
    <t>butenafine hydrochloride,fungicidas,Hidrocloruro de butenafina,Medicamentos antiinfecciosos,Medicamentos y Productos Farmacéuticos</t>
  </si>
  <si>
    <t>Nitrato de butoconazol</t>
  </si>
  <si>
    <t>Es un medicamento antimicótico. Se utiliza para tratar infecciones vaginales por levadura.</t>
  </si>
  <si>
    <t>butoconazole nitrate,fungicidas,Medicamentos antiinfecciosos,Medicamentos y Productos Farmacéuticos,Nitrato de butoconazol</t>
  </si>
  <si>
    <t>Ciclopiroxolamina</t>
  </si>
  <si>
    <t>Es un medicamento antimicótico. Se utiliza para tratar ciertos tipos de infecciones micóticas o por levadura de la piel.</t>
  </si>
  <si>
    <t>ciclopirox olamine,fungicidas,fungopirox 1%x 20 grs.,Medicamentos antiinfecciosos,Medicamentos y Productos Farmacéuticos,mikium,Olamina de ciclopirox</t>
  </si>
  <si>
    <t>Clotrimazol</t>
  </si>
  <si>
    <t xml:space="preserve">Es un medicamento antimicótico comúnmente usado para el tratamiento de infecciones (de humanos como de otros animales) tales como las infecciones vaginales por levaduras, candidiasis oral, y dermatofitosis (tiña). También se utiliza para tratar el pie de </t>
  </si>
  <si>
    <t>2130799000,2130800000,2130801000,2131426000,2131427000,2131430000,2131436000,2131437000,2131438000,2131439000,2178453000,2178454000,5 g,bifonazol crema 1% tu 20 g,clotrimasol,clotrimazol,clotrimazol crema,clotrimazol crema 1% tubo 20 g,clotrimazol ovulo 0,clotrimazol ovulo 100 mg,clotrimazol ovulos,clotrimazol sol. topica 1% fc 20 ml,clotrimazole,cotrimazol,fungicidas,Medicamentos antiinfecciosos,Medicamentos y Productos Farmacéuticos,telugren crema,telugren plus +dexametasona,telugren polvo (clotrimazol 1%)</t>
  </si>
  <si>
    <t>Nitrato de econazol</t>
  </si>
  <si>
    <t>El ECONAZOL es un medicamento antimicótico. Se utiliza para tratar ciertos tipos de infecciones micóticas o por levadura de la piel.</t>
  </si>
  <si>
    <t>econazole nitrate,fungicidas,Medicamentos antiinfecciosos,Medicamentos y Productos Farmacéuticos,Nitrato de econazol</t>
  </si>
  <si>
    <t>Fluconazol</t>
  </si>
  <si>
    <t>El fluconazol (INN) es un medicamento triazol antimicótico usado en el tratamiento y prevención de infecciones fúngicas superficiales y sistémicas.</t>
  </si>
  <si>
    <t>2132730000,2132732000,2132734000,Fluconazol,fluconazol cm 150 mg,fluconazol cm 50 mg,fluconazol fa 200 mg/100 ml solucion,fluconazole,fluoxetina,fungicidas,Medicamentos antiinfecciosos,Medicamentos y Productos Farmacéuticos,plusgin</t>
  </si>
  <si>
    <t>Flucitosina</t>
  </si>
  <si>
    <t>Es un antifúngico sintético utilizado para tratar micosis sistémica y profunda, en asociación con la anfotericina B.</t>
  </si>
  <si>
    <t>Flucitosina,flucytosine,Fungicidas,Medicamentos antiinfecciosos,Medicamentos y Productos Farmacéuticos</t>
  </si>
  <si>
    <t>Griseofulvina</t>
  </si>
  <si>
    <t>Es un fármaco antifúngico, extraído del Penicillium griseofulvum, descrito por primera vez por Oxford y colaboradores en 1939. Es utilizado tanto en humanos como en animales para el tratamiento de las micosis de piel, cabello y uñas, con la ventaja de pod</t>
  </si>
  <si>
    <t>2133320000,2133321000,2133325000,2133326000,2133327000,Fungicidas,griseofulvima,griseofulvin,griseofulvina,griseofulvina cm 125 mg,griseofulvina cm 500 mg,griseofulvina cm 500 mg cj 500 cm,Medicamentos antiinfecciosos,Medicamentos y Productos Farmacéuticos</t>
  </si>
  <si>
    <t>Itraconazol</t>
  </si>
  <si>
    <t>Es un derivado imidazólico de última generación utilizado en medicina por sus propiedades antifúngicas. Químicamente es un derivado triazólico, al igual que el fluconazol o el voriconazol, de fórmula C35H38Cl2N8O4 y que se comporta como una base débil</t>
  </si>
  <si>
    <t>2133952000,2133953000,Fungicidas,itraconazol,itraconazol cp 100 mg,itraconazole,Medicamentos antiinfecciosos,Medicamentos y Productos Farmacéuticos</t>
  </si>
  <si>
    <t>Ketoconazol</t>
  </si>
  <si>
    <t>Es un fármaco antimicótico azólico, de la clase imidazol, en la cual también se encuentran: clotrimazol,miconazol, econazol, butoconazol, oxiconazol, sulconazol, bifonazol, tioconazol, fluconazol e itraconazol como más importantes.</t>
  </si>
  <si>
    <t xml:space="preserve">2134202000,2134203000,2134204000,2134205000,2134206000,Fungicidas,ketocomazol,ketocomazol tabletas,ketocomazol unguento,ketoconazol,ketoconazol cm 200 mg,ketoconazol crema 2% tu 20 g,ketoconazol tabletas,ketoconazol unguento,ketoconazole,ketonil shampoo,Medicamentos antiinfecciosos,Medicamentos y Productos Farmacéuticos,tkc shampoo 2%
</t>
  </si>
  <si>
    <t>Miconazol</t>
  </si>
  <si>
    <t>Un agente antifúngico, se usa para tratar las infecciones de la piel como pie de atleta y sarna deportiva y las infecciones vaginales.</t>
  </si>
  <si>
    <t>Fungicidas,Medicamentos antiinfecciosos,Medicamentos y Productos Farmacéuticos,Miconazol,miconazole</t>
  </si>
  <si>
    <t>Clorhidrato de naftifina</t>
  </si>
  <si>
    <t>Fungicidas,hidrocloruro de naftifina,Medicamentos antiinfecciosos,Medicamentos y Productos Farmacéuticos,naftifine hydrochloride</t>
  </si>
  <si>
    <t>Natamicina</t>
  </si>
  <si>
    <t>Es un antifúngico producido por un microorganismo del género Streptomyces, Streptomyces natalensis. El nombre del microorganismo viene de la zona de donde se aisló: Natal, en África.</t>
  </si>
  <si>
    <t>Fungicidas,Medicamentos antiinfecciosos,Medicamentos y Productos Farmacéuticos,Natamicina,natamycin</t>
  </si>
  <si>
    <t>Nistatina</t>
  </si>
  <si>
    <t>Es un antifúngico del grupo de los poliénicos que se aísla de cultivos de Streptomyces noursei. Químicamente es C47H75NO17 y se caracteriza por poseer una cadena cíclica de 37 átomos de carbono y un oxígeno, con tres sustituyentes metilo, un aminoazúcar (</t>
  </si>
  <si>
    <t>2135655000,2135656000,2135657000,2135658000,2135659000,2135660000,2135661000,2135662000,2135663000,2135664000,2135665000,Fungicidas,Medicamentos antiinfecciosos,Medicamentos y Productos Farmacéuticos,Nistatina,nistatina cm 500.000 ui,nistatina cm vag. 100.000 ui,nistatina crema,nistatina gotas,nistatina ov. vaginal 100.000 ui,nistatina pomada,nistatina suspension 100.000 ui/ml fc gotario 20 ml,nistatina suspension 100.000 ui/ml fc gotario 30 ml,nistatina unguento,nistatina unguento 100.000 ui/g tu 10-15 g,nystatin</t>
  </si>
  <si>
    <t>Nitrato de oxiconazol</t>
  </si>
  <si>
    <t>Fungicidas,Medicamentos antiinfecciosos,Medicamentos y Productos Farmacéuticos,Nitrato de oxiconazol,oxiconazole nitrate</t>
  </si>
  <si>
    <t>Nitrato de sulconazol</t>
  </si>
  <si>
    <t>Fármaco antifúngico derivado del imidazol diseñado para su uso tópico. Suele utilizarse en forma de nitrato.</t>
  </si>
  <si>
    <t>Fungicidas,Medicamentos antiinfecciosos,Medicamentos y Productos Farmacéuticos,Nitrato de sulconazol,sulconazole nitrate</t>
  </si>
  <si>
    <t>Clorhidrato de terbinafina</t>
  </si>
  <si>
    <t>Es un antimicótico de amplio espectro, formulado para combatir Dermatofitosis y algunas infecciones por levaduras. Coloquialmente es un medicamento eficaz para quitar el hongo en las uñas.</t>
  </si>
  <si>
    <t>dicil (terbinafina como clorhidrato),fungicidas,Hidrocloruro de terbinafina,Medicamentos antiinfecciosos,Medicamentos y Productos Farmacéuticos,terbinafine hydrochloride</t>
  </si>
  <si>
    <t>Nitrato de terconazol</t>
  </si>
  <si>
    <t>Se usa para tratar las infecciones micóticas y fúngicas de la vagina.</t>
  </si>
  <si>
    <t>Fungicidas,Medicamentos antiinfecciosos,Medicamentos y Productos Farmacéuticos,Nitrato de terconazol,terconazole nitrate</t>
  </si>
  <si>
    <t>Tioconazol</t>
  </si>
  <si>
    <t>El tioconazol es un antifúngico sintético del grupo del imidazol, diseñado para su uso tópico.</t>
  </si>
  <si>
    <t>Fungicidas,Medicamentos antiinfecciosos,Medicamentos y Productos Farmacéuticos,Tioconazol,tioconazole</t>
  </si>
  <si>
    <t>Tolnaftato</t>
  </si>
  <si>
    <t>Pertenece a un grupo de medicamentos denominados antifúngicos (tiocarbamato). Se utiliza para tratar infecciones superficiales causadas por hongos.</t>
  </si>
  <si>
    <t>Fungicidas,Medicamentos antiinfecciosos,Medicamentos y Productos Farmacéuticos,tolnaftate,tolnaftato</t>
  </si>
  <si>
    <t>Ácido undecilénico</t>
  </si>
  <si>
    <t>Es el ácido 10-undecenoico, un compuesto no saturado de 11 carbonos. Los preparados de ácido undecilénico se utilizan para tratar diversas dermatomicosis, en particular la tiña de los pies.</t>
  </si>
  <si>
    <t>acido undecilenico,Ácido undecilénico,fungicidas,Medicamentos antiinfecciosos,Medicamentos y Productos Farmacéuticos,undecylenic acid</t>
  </si>
  <si>
    <t>Ciclopirox</t>
  </si>
  <si>
    <t>Es un agente antifúngico sintético para el tratamiento tópico de las micosis superficiales dermatológica. Es muy útil contra la tiña versicolor.</t>
  </si>
  <si>
    <t>Ciclopirox,fungicidas,Medicamentos antiinfecciosos,Medicamentos y Productos Farmacéuticos,mikuim</t>
  </si>
  <si>
    <t>Sulfato de estreptomicina</t>
  </si>
  <si>
    <t>Es un Antibiótico aminoglucósido. Se utiliza en el tratamiento de ciertos tipos de infecciones bacterianas. No es efectivo para resfríos, gripe u otras infecciones de origen viral. Usado en el tratamiento de la tuberculosis y en el de la brucelosis.</t>
  </si>
  <si>
    <t>2132600000,estreptomicina fa 1 g,Fungicidas,Medicamentos antiinfecciosos,Medicamentos y Productos Farmacéuticos,streptomycin sulphate,sulfato de estreptomicina</t>
  </si>
  <si>
    <t>Isoconazol</t>
  </si>
  <si>
    <t>Es un fármaco antifúngico derivado del imidazol que se utiliza en aplicación externa sobre la piel y mucosas. Habitualmente se suele presentar bajo la forma de nitrato de isoconazol.</t>
  </si>
  <si>
    <t>Fungicidas,isoconazol,isoconazole,Medicamentos antiinfecciosos,Medicamentos y Productos Farmacéuticos</t>
  </si>
  <si>
    <t>Terconazol</t>
  </si>
  <si>
    <t>Es un derivado de imidazol de tipo triazólico, indicado en el tratamiento tópico de las infecciones vaginales micóticas.</t>
  </si>
  <si>
    <t>Fungicidas,Medicamentos antiinfecciosos,Medicamentos y Productos Farmacéuticos,Terconazol,terconazole</t>
  </si>
  <si>
    <t>Undecilenato de calcio</t>
  </si>
  <si>
    <t>Se utiliza por sus propiedades anti-hongos. (Undecilenato de calcio, ácido undecilénico Sal de calcio) es un agente anti-fúngico muy económico y se utiliza como un ingrediente activo en muchos tópica sobre las preparaciones antifúngicas de venta libre, am</t>
  </si>
  <si>
    <t>calcium undecylenate,fungicidas,Medicamentos antiinfecciosos,Medicamentos y Productos Farmacéuticos,undecilenato calcico,Undecilenato cálcico</t>
  </si>
  <si>
    <t>Ácido octanoico</t>
  </si>
  <si>
    <t>Un ácido graso saturado de ocho carbonos. Está presente en aproximadamente 7% en el aceite de palma y del coco. También está presente en la grasa de la leche de mamíferos.</t>
  </si>
  <si>
    <t>acido octanoico,Ácido octanoico,fungicidas,Medicamentos antiinfecciosos,Medicamentos y Productos Farmacéuticos,octanoic acid</t>
  </si>
  <si>
    <t>Triacetina</t>
  </si>
  <si>
    <t>En farmacia como excipiente de diversos productos donde se aprovechan sus cualidades humectante. También presenta propiedades fungicidas, por lo que se incorpora en el tratamiento de afecciones epidérmicas provocadas por hongos.</t>
  </si>
  <si>
    <t>Fungicidas,Medicamentos antiinfecciosos,Medicamentos y Productos Farmacéuticos,triacetin,triacetina</t>
  </si>
  <si>
    <t>Voriconazol</t>
  </si>
  <si>
    <t>Es un fármaco antifúngico del grupo de los derivados triazólicos, junto con el itraconazol o el fluconazol, del cual es un derivado sintético</t>
  </si>
  <si>
    <t>Fungicidas,Medicamentos antiinfecciosos,Medicamentos y Productos Farmacéuticos,Voriconazol,voriconazole</t>
  </si>
  <si>
    <t>Nitrato de miconazol</t>
  </si>
  <si>
    <t>Fungicidas,Medicamentos antiinfecciosos,Medicamentos y Productos Farmacéuticos,miconazole nitrate,nitrato de miconazol</t>
  </si>
  <si>
    <t>Acetato de caspofungina</t>
  </si>
  <si>
    <t>En un medicamento antimicótico. Se utiliza para tratar ciertos tipos de infecciones micóticas o por levadura.</t>
  </si>
  <si>
    <t>Acetato de caspofungina,caspofungin acetate,Fungicidas,Medicamentos antiinfecciosos,Medicamentos y Productos Farmacéuticos</t>
  </si>
  <si>
    <t>Propionato de sodio</t>
  </si>
  <si>
    <t>Es la sal sódica del ácido propanoico con la fórmula química Na(C2H5COO).</t>
  </si>
  <si>
    <t>Fungicidas,Medicamentos antiinfecciosos,Medicamentos y Productos Farmacéuticos,propionato sodico,Propionato sódico,sodium propionate</t>
  </si>
  <si>
    <t>Medicamentos contra la malaria</t>
  </si>
  <si>
    <t>Aminoquinolinas</t>
  </si>
  <si>
    <t>Aminoquinolina son derivados de quinolina, más notable por sus papeles como los medicamentos antimaláricos.</t>
  </si>
  <si>
    <t>Aminoquinolinas,aminoquinolines,Medicamentos antiinfecciosos,Medicamentos contra la malaria,Medicamentos y Productos Farmacéuticos</t>
  </si>
  <si>
    <t>Clorhidrato de mefloquina</t>
  </si>
  <si>
    <t>Se utiliza para tratar y prevenir la infección de la malaria.</t>
  </si>
  <si>
    <t>2147777000,Hidrocloruro de mefloquina,Medicamentos antiinfecciosos,Medicamentos contra la malaria,Medicamentos y Productos Farmacéuticos,mefloquina clorhidrato comprimido 250 mg,mefloquine hydrochloride</t>
  </si>
  <si>
    <t>Fosfato de primaquina</t>
  </si>
  <si>
    <t>Es un medicamento que se utiliza para el tratamiento del paludismo y pertenece al grupo farmacológico de las 8-aminoquinolinas. Se utiliza sola o asociada a lacloroquina.</t>
  </si>
  <si>
    <t>Fosfato de primaquina,Medicamentos antiinfecciosos,Medicamentos contra la malaria,Medicamentos y Productos Farmacéuticos,primaquine phosphate</t>
  </si>
  <si>
    <t>Sulfato de quinina</t>
  </si>
  <si>
    <t>Es un alcaloide natural, blanco y cristalino, con propiedades antipiréticas, antipalúdicasy analgésicas producido por unas especies del género Cinchona. Tiene un sabor muy amargo. Es un estereoisómero de laquinidina.</t>
  </si>
  <si>
    <t>Medicamentos antiinfecciosos,Medicamentos contra la malaria,Medicamentos y Productos Farmacéuticos,quinine sulfate,sulfato de quinina</t>
  </si>
  <si>
    <t>Cloroquina</t>
  </si>
  <si>
    <t>Es un fármaco del grupo de las 4-aminoquinolinas usado en el tratamiento o prevención de la malaria.</t>
  </si>
  <si>
    <t>chloroquina,chloroquine,Medicamentos antiinfecciosos,Medicamentos contra la malaria,Medicamentos y Productos Farmacéuticos</t>
  </si>
  <si>
    <t>Proguanil</t>
  </si>
  <si>
    <t>Es un medicamento antimalárica de tipo biguanida efectivo en el tratamiento profiláctico deteniendo la reproducción de esporozoítos, especialmente de Plasmodium falciparum y Plasmodium vivax, dentro de los hematíes.</t>
  </si>
  <si>
    <t>Medicamentos antiinfecciosos,Medicamentos contra la malaria,Medicamentos y Productos Farmacéuticos,proguanil</t>
  </si>
  <si>
    <t>Pirimetamina</t>
  </si>
  <si>
    <t>Es un medicamento usado para el tratamiento de infecciones por protozoarios. Se usa principalmente para el tratamiento y profilaxis de la malaria, y es usado en combinación con lasulfadiazina en el tratamiento de pacientes con infecion por Toxoplasma gond</t>
  </si>
  <si>
    <t>2143954000,daraprim 30 comp. 25 mg.,Medicamentos antiinfecciosos,Medicamentos contra la malaria,Medicamentos y Productos Farmacéuticos,pirimetamina,pirimetamina cm 25 mg,pyrimethamine</t>
  </si>
  <si>
    <t>Artemeter</t>
  </si>
  <si>
    <t>Es un agente antipalúdico para el tratamiento de cepas de paludismo resistentes multi-fármaco antiPlasmodium falciparum. Se combinó con Lumefantrine - 2-(dibutilamino)-1-[(9E)-2,7-dicloro-9-(4-clorobenziliden)-9H-fluoren-4-il]etanol - y comercializó por N</t>
  </si>
  <si>
    <t>Artemeter,artemether,Medicamentos antiinfecciosos,Medicamentos contra la malaria,Medicamentos y Productos Farmacéuticos</t>
  </si>
  <si>
    <t>Clorhidrato de cloroquina</t>
  </si>
  <si>
    <t>Es un fármaco antipalúdico activo frente a la mayor parte de los Plasmodios (Plasmodium malariae, P. ovale, P. vivax, y P. falciparum). También es activa in vitro frente a la Entamoeba histolytica. Se utiliza en el tratamiento de la malaria y ocasionalmen</t>
  </si>
  <si>
    <t>2141362000,2141363000,2141364000,chloroquine hydrochloride,clorhidrato de cloroquina,cloroquina cm 250 mg,Medicamentos antiinfecciosos,Medicamentos contra la malaria,Medicamentos y Productos Farmacéuticos</t>
  </si>
  <si>
    <t>Fosfato de cloroquina</t>
  </si>
  <si>
    <t>Pertenece a una clase de medicamentos llamados antimaláricos y amibicidas. Se usa para prevenir y tratar la malaria. También se usa para tratar la amibiasis.</t>
  </si>
  <si>
    <t>chloroquine phosphate,fosfato de cloroquina,Medicamentos antiinfecciosos,Medicamentos contra la malaria,Medicamentos y Productos Farmacéuticos</t>
  </si>
  <si>
    <t>Clorhidrato de halofantrina</t>
  </si>
  <si>
    <t>Es un agente antipalúdico. La halofantrina se utiliza para el tratamiento de la infección de malaria, que se transmite por la picadura de un mosquito.</t>
  </si>
  <si>
    <t>Clorhidrato de halofantrina,halofantrine hydrochloride,Medicamentos antiinfecciosos,Medicamentos contra la malaria,Medicamentos y Productos Farmacéuticos</t>
  </si>
  <si>
    <t>Sulfato de hidroxicloroquina</t>
  </si>
  <si>
    <t>Es una droga antimalárica, que se vende bajo los nombres comerciales Plaquenil, Axemal (en la India), Dolquine, Ilinol, y Quensyl. También se utiliza para reducir la inflamación en el tratamiento de la artritis reumatoide y del lupus.</t>
  </si>
  <si>
    <t>2143486000,hidroxicloroquina cm 200 mg,hydroxychloroquine sulfate,Medicamentos antiinfecciosos,Medicamentos contra la malaria,Medicamentos y Productos Farmacéuticos,sulfato de hidroxicloroquina</t>
  </si>
  <si>
    <t>Medicamentos antituberculosos</t>
  </si>
  <si>
    <t>Cicloserina</t>
  </si>
  <si>
    <t>Antibiótico con indicación en contra de la bacteria Mycobacterium tuberculosis, causante de la tuberculosis en humanos.</t>
  </si>
  <si>
    <t>2131200000,2131201000,2132705000,2132706000,2136990000,2136992000,acido para-amino salicilico droga,Cicloserina,cicloserina cp 250 mg,cycloserine,etionamida cm 250 mg,Medicamentos antiinfecciosos,Medicamentos antituberculosos,Medicamentos y Productos Farmacéuticos</t>
  </si>
  <si>
    <t>Clorhidrato de etambutol</t>
  </si>
  <si>
    <t>Antibiótico hidrosoluble y termoestable. Se sintetizó por primera vez en 1961. Es un fármaco utilizado en el tratamiento de las infecciones por micobacteria, incluyendo latuberculosis y las infecciones por micobacterias atípicas.</t>
  </si>
  <si>
    <t>2132680000,2132681000,etambutol clorhidrato cm 200 mg,ethambutol hydrochloride,hidrocloruro de etambutol,Medicamentos antiinfecciosos,Medicamentos antituberculosos,Medicamentos y Productos Farmacéuticos</t>
  </si>
  <si>
    <t>Isoniazida</t>
  </si>
  <si>
    <t>Fármaco antituberculoso activo frente a Mycobacterium tuberculosis. Se trata de un fármacode primera línea en el tratamiento de la tuberculosis, siendo el fármaco más importante a nivel mundial para tratar todos los tipos de tuberculosis. En la literatura</t>
  </si>
  <si>
    <t>2133950000,2133951000,isoniacida,isoniazid,isoniazida cm ranurado 100 mg,Medicamentos antiinfecciosos,Medicamentos antituberculosos,Medicamentos y Productos Farmacéuticos</t>
  </si>
  <si>
    <t>Rifubutina</t>
  </si>
  <si>
    <t>Ayuda a prevenir o desacelerar la propagación del Complejo Mycobacterium Avium (MAC) en los pacientes con virus de inmunodeficiencia humana (VIH).</t>
  </si>
  <si>
    <t>Medicamentos antiinfecciosos,Medicamentos antituberculosos,Medicamentos y Productos Farmacéuticos,rifubutin,rifubutina</t>
  </si>
  <si>
    <t>Rifampicina</t>
  </si>
  <si>
    <t>La rifampina se usa con otros medicamentos para tratar la tuberculosis (TB; una infección grave que afecta los pulmones y, a veces, otras partes del cuerpo).</t>
  </si>
  <si>
    <t>Medicamentos antiinfecciosos,Medicamentos antituberculosos,Medicamentos y Productos Farmacéuticos,rifampin,rifampina</t>
  </si>
  <si>
    <t>Guayacol</t>
  </si>
  <si>
    <t>Es un fenol que proviene de la creosota, producto de la destilación del alquitrán vegetal obtenido de la madera de la haya (Fagus selvatica), su principal constituyente es el 2-metoxifenol. </t>
  </si>
  <si>
    <t>guaiacol,guayacol,Medicamentos antiinfecciosos,Medicamentos antituberculosos,Medicamentos y Productos Farmacéuticos</t>
  </si>
  <si>
    <t>Tiacetazona</t>
  </si>
  <si>
    <t>Es utilizada para el tratamiento de la tuberculosisTioacetazona se utiliza en el tratamiento de la tuberculosis, tiene sólo una débil actividad contra Mycobacterium tuberculosis y sólo es útil en la prevención de la resistencia a los fármacos más potentes</t>
  </si>
  <si>
    <t>Medicamentos antiinfecciosos,Medicamentos antituberculosos,Medicamentos y Productos Farmacéuticos,thiacetazone,tiacetazona</t>
  </si>
  <si>
    <t>Pirazinamida</t>
  </si>
  <si>
    <t>Antibiótico usado en tratamiento de la tuberculosis. Es fundamentalmenre bactiostático aunque también puede actuar como bactericida. Se usa en combinación con otros medicamentos como la isoniacida, rifampicina, etambutol y otros.</t>
  </si>
  <si>
    <t>2136750000,2136751000,Medicamentos antiinfecciosos,Medicamentos antituberculosos,Medicamentos y Productos Farmacéuticos,pirazinamida,pirazinamida cm 500 mg,pyrazinamide</t>
  </si>
  <si>
    <t>Sulfato de capreomicina</t>
  </si>
  <si>
    <t>Antibiótico péptido cíclico similar a la viomicina. Es producido por el streptomyces capreolus.</t>
  </si>
  <si>
    <t>capreomycin sulfate,Medicamentos antiinfecciosos,Medicamentos antituberculosos,Medicamentos y Productos Farmacéuticos,sulfato de capreomicina</t>
  </si>
  <si>
    <t>Leprostáticos</t>
  </si>
  <si>
    <t>Clofazimina</t>
  </si>
  <si>
    <t>Agente antimicrobiano que se utiliza asociado a otros fármacos como la rifampicina y la dapsona para el tratamiento de la lepra. Es efectivo contra la bacteria Mycobacterium leprae, agente causal de las distintas formas de esta enfermedad. Nunca debe util</t>
  </si>
  <si>
    <t>Clofacimina,clofazimine,leprostaticos,Leprostáticos,Medicamentos antiinfecciosos,Medicamentos y Productos Farmacéuticos</t>
  </si>
  <si>
    <t>Dapsona</t>
  </si>
  <si>
    <t>Antibiótico usado para el tratamiento de la lepra, de administración por vía oral. También puede usarse para el tratamiento de la dermatitis herpetiforme y otras infecciones cutáneas.</t>
  </si>
  <si>
    <t>Dapsona,dapsone,leprostaticos,Leprostáticos,Medicamentos antiinfecciosos,Medicamentos y Productos Farmacéuticos</t>
  </si>
  <si>
    <t>Antiinfecciosos y analgésicos urinarios</t>
  </si>
  <si>
    <t>Cinoxacina</t>
  </si>
  <si>
    <t>Antibiótico sintético del grupo de las quinolonas y relacionado químicamente al ácido nalidíxico. La cinoxacina es una de las primeras quinolonas y, como el resto de la primera generación de estos antibióticos, no logró una concentración sistémica efectiv</t>
  </si>
  <si>
    <t>antiinfecciosos y analgesicos urinarios,Antiinfecciosos y analgésicos urinarios,cinoxacin,cinoxacina,Medicamentos antiinfecciosos,Medicamentos y Productos Farmacéuticos</t>
  </si>
  <si>
    <t>Clorhidrato de flavoxato</t>
  </si>
  <si>
    <t>Se utiliza para aliviar los espasmos del tracto urinario.</t>
  </si>
  <si>
    <t>antiinfecciosos y analgesicos urinarios,Antiinfecciosos y analgésicos urinarios,flavoxate hydrochloride,hidrocloruro de flavoxato,Medicamentos antiinfecciosos,Medicamentos y Productos Farmacéuticos</t>
  </si>
  <si>
    <t>Hipurato de metenamina</t>
  </si>
  <si>
    <t>Antibiótico. Se utiliza para prevenir las infecciones bacterianas del tracto urinario. No es efectivo para resfríos, gripe u otras infecciones de origen viral.</t>
  </si>
  <si>
    <t>antiinfecciosos y analgesicos urinarios,Antiinfecciosos y analgésicos urinarios,Hipurato de metenamina,Medicamentos antiinfecciosos,Medicamentos y Productos Farmacéuticos,methenamine hippurate</t>
  </si>
  <si>
    <t>Mandelato de metenamina</t>
  </si>
  <si>
    <t>Es un antibiótico. Se utiliza para prevenir las infecciones bacterianas del tracto urinario. No es efectivo para resfríos, gripe u otras infecciones de origen viral.</t>
  </si>
  <si>
    <t>antiinfecciosos y analgesicos urinarios,Antiinfecciosos y analgésicos urinarios,Mandelato metenamina,Medicamentos antiinfecciosos,Medicamentos y Productos Farmacéuticos,methenamine mandelate</t>
  </si>
  <si>
    <t>Ácido nalidíxico</t>
  </si>
  <si>
    <t>Es un antibiótico del grupo de las quinolonas, activa en contra de Gram negativas. A concentraciones menores actúa como bacteriostático, es decir, inhibe el crecimiento y reproducción bacteriana, sin matar el organismo. A concentraciones más elevadas actú</t>
  </si>
  <si>
    <t>2140133000,acido nalidixico,Ácido nalidixico,acido pipemidico cp 400 mg,antiinfecciosos y analgesicos urinarios,Antiinfecciosos y analgésicos urinarios,Medicamentos antiinfecciosos,Medicamentos y Productos Farmacéuticos,nalidixic acid</t>
  </si>
  <si>
    <t>Nitrofurantoina</t>
  </si>
  <si>
    <t>Es un fármaco utilizado en la profilaxis y el tratamiento de las infecciones urinarias no complicadas. Es activa contra la mayoría de bacterias gram positivas y gram negativas. A pesar de que las sulfamidas y otros antibacterianos suelen ser los tratamien</t>
  </si>
  <si>
    <t>2135601000,2135602000,2145600000,2145601000,2145604000,2145605000,2145606000,antiinfecciosos y analgesicos urinarios,Antiinfecciosos y analgésicos urinarios,macrodantina,Medicamentos antiinfecciosos,Medicamentos y Productos Farmacéuticos,nitrofurantaina,nitrofurantoin,nitrofurantoina,nitrofurantoina cm 100 mg,nitrofurantoina macrocristales cp 100 mg,nitrofurantoina susp. oral 25 mg/5 ml fc 60 ml,ntrofurant.</t>
  </si>
  <si>
    <t>Cloruro de oxibutinina</t>
  </si>
  <si>
    <t>Es un medicamento anticolinérgico utilizado para aliviar los problemas urinarios y de la vejiga, incluyendo necesidad frecuente de orinar y la incapacidad para controlar la orina (incontinencia de urgencia), por la disminución de los espasmos musculares d</t>
  </si>
  <si>
    <t>antiinfecciosos y analgesicos urinarios,Antiinfecciosos y analgésicos urinarios,Cloruro de oxibutinin,Medicamentos antiinfecciosos,Medicamentos y Productos Farmacéuticos,odranal,oxybutynin chloride</t>
  </si>
  <si>
    <t>Pentosano polisulfato sódico</t>
  </si>
  <si>
    <t>Medicamento de acción trombolítica que previene la formación de trombos y favorece la regresión de aquellos de pequeño tamaño que ya han sido formados. Entre sus efectos está el de mejorar la irrigación sanguínea de los miembros, especialmente en los capi</t>
  </si>
  <si>
    <t>antiinfecciosos y analgesicos urinarios,Antiinfecciosos y analgésicos urinarios,Medicamentos antiinfecciosos,Medicamentos y Productos Farmacéuticos,pentosan polysulfate sodium,polisulfato de pentosan sodico,Polisulfato de pentosan sódico,sorbisterit</t>
  </si>
  <si>
    <t>Clorhidrato de fenazopiridina</t>
  </si>
  <si>
    <t>Es un producto químico que, cuando se excreta en la orina, tiene un efecto analgésico local. A menudo se utiliza para aliviar el dolor, irritación, molestia o urgencia provocada por infecciones de las vías urinarias, cirugía o lesión en el tracto urinario</t>
  </si>
  <si>
    <t>antiinfecciosos y analgesicos urinarios,Antiinfecciosos y analgésicos urinarios,Hidrocloruro de fenazopiridina,Medicamentos antiinfecciosos,Medicamentos y Productos Farmacéuticos,phenazopyridine hydrochloride</t>
  </si>
  <si>
    <t>Alfuzosina hidrocloruro</t>
  </si>
  <si>
    <t>Es un antagonista del receptor a1 utiliza para tratar la hiperplasia prostática benigna (HPB). Funciona al relajar los músculos de la próstata y de la vejiga, lo que hace que sea más fácil orinar.</t>
  </si>
  <si>
    <t>alfuzosin hydrochloride,antiinfecciosos y analgesicos urinarios,Antiinfecciosos y analgésicos urinarios,Clorhidrato de alfuzosina,Medicamentos antiinfecciosos,Medicamentos y Productos Farmacéuticos</t>
  </si>
  <si>
    <t>Ácido acetohidroxámico</t>
  </si>
  <si>
    <t>Medicamento se usa para impedir que se formen cálculos de riñón y para detener el crecimiento de cálculos existentes. Tal acumulación de cálculos frecuentemente es causada por ciertas infecciones por gérmenes como Proteus, Pseudomonas ó Klebsiella. Tambié</t>
  </si>
  <si>
    <t>acetohydroxamic acid,acido acetohidroxamico,Ácido acetohidroxámico,antiinfecciosos y analgesicos urinarios,Antiinfecciosos y analgésicos urinarios,Medicamentos antiinfecciosos,Medicamentos y Productos Farmacéuticos</t>
  </si>
  <si>
    <t>Sulfato  de cefpiroma</t>
  </si>
  <si>
    <t>Es una cefalosporina de cuarta generación. Los nombres comerciales incluyen Cefrom, Keiten, Broact, CEFIR. Cefpiroma se considera muy activo frente a bacterias Gram-negativas, incluyendo Pseudomonas aeruginosa, y las bacterias Gram-positivas. Se comercial</t>
  </si>
  <si>
    <t>antiinfecciosos y analgesicos urinarios,Antiinfecciosos y analgésicos urinarios,cefpirome sulphate,Medicamentos antiinfecciosos,Medicamentos y Productos Farmacéuticos,Sulfato de cefpiroma</t>
  </si>
  <si>
    <t>Medicamentos antivirales</t>
  </si>
  <si>
    <t>Aciclovir</t>
  </si>
  <si>
    <t>Fármaco antiviral que se usa en el tratamiento de las infecciones producidas por el virus herpes humano (VHH), entre las que se incluyen el herpes genital, el herpes bucal, el herpes zóster, la varicela y la mononucleosis infecciosa.</t>
  </si>
  <si>
    <t>2130090000,2130092000,2130109000,2130110000,2130111000,2130112000,2130114000,2130115000,2130116000,2130118000,2130119000,5 g,5 grs.,Aciclovir,aciclovir am 250 mg,aciclovir ampolla,aciclovir cm 250 mg,aciclovir cm 400 mg,aciclovir cm 500 mg,aciclovir cm 800 mg,aciclovir crema,aciclovir crema 5% tu 5 g,aciclovir unguento oftalmico 3% tu 3,acyclovir,adefovir,adefovir dipivoxil,hepsera 10mg x 30 comp,Medicamentos antiinfecciosos,Medicamentos antivirales,Medicamentos y Productos Farmacéuticos,pervioral 500 mg. (valaciclovir)
,zovirax 200 mg. x 25 comp.,zovirax crema 10 grs.,zovirax crema 5 grs.,zovirax iny. 250 mg. x 5 amp.,zovirax susp. 200 mg. x 125 ml.,zovirax ungento oft. 4</t>
  </si>
  <si>
    <t>Clorhidrato de amantadina</t>
  </si>
  <si>
    <t>Integrante de la clase drogas adamantanaminas. Originariamente, se utilizó como antiviral para el tratamiento de la gripe, pero, casualmente, se descubrió que mejoraba los síntomas de la enfermedad de Parkinson.</t>
  </si>
  <si>
    <t>amantadine hydrochloride,hidrocloruro de amantadina,Medicamentos antiinfecciosos,Medicamentos antivirales,Medicamentos y Productos Farmacéuticos</t>
  </si>
  <si>
    <t>Didanosina</t>
  </si>
  <si>
    <t>Se trata de un análogo de la inosina: su molécula activa dentro de la célula es la didesoxiadenosín-trifosfato (ddATP). Es eficaz 'in vitro' frente a VIH-1 y VIH-2 a dosis 10-20 menores que las consideradas tóxicos celulares. Tiene menor eficacia intrínse</t>
  </si>
  <si>
    <t>Didanosina,didanosine,Medicamentos antiinfecciosos,Medicamentos antivirales,Medicamentos y Productos Farmacéuticos</t>
  </si>
  <si>
    <t>Famciclovir</t>
  </si>
  <si>
    <t>Se usa para tratar el herpes zoster (culebrilla; erupción cutánea que puede aparecer en personas que tuvieron varicela en el pasado). También está indicado para el tratamiento de brotes reiterados de herpes labial o ampollas febriles en personas con siste</t>
  </si>
  <si>
    <t>Famciclovir,Medicamentos antiinfecciosos,Medicamentos antivirales,Medicamentos y Productos Farmacéuticos</t>
  </si>
  <si>
    <t>Foscarnet sódico</t>
  </si>
  <si>
    <t>Es un agente antivírico dotado de un amplio espectro de actividad, que inhibe todos los virus humanos conocidos del grupo herpes, incluyendo el virus del herpes simple tipos 1 y 2, el virus 6 del herpes humano, el virus varicla zoster, el virus de Epstein</t>
  </si>
  <si>
    <t>foscarnet sodico,Foscarnet sódico,foscarnet sodium,Medicamentos antiinfecciosos,Medicamentos antivirales,Medicamentos y Productos Farmacéuticos</t>
  </si>
  <si>
    <t>Ganciclovir sódico</t>
  </si>
  <si>
    <t>Es un medicamento antiviral. Se utiliza para tratar o prevenir infecciones provocadas por ciertos tipos de virus. Se utiliza comúnmente para tratar o prevenir las infecciones de los ojos o del cuerpo por el citomegalovirus (CMV).</t>
  </si>
  <si>
    <t>ganciclovir sodico,Ganciclovir sódico,ganciclovir sodium,Medicamentos antiinfecciosos,Medicamentos antivirales,Medicamentos y Productos Farmacéuticos</t>
  </si>
  <si>
    <t>Idoxuridina</t>
  </si>
  <si>
    <t>Es un análogo timidínico yodado que bloquea la replicación in vitro de varios virus de DNA, incluidos losherpéticos y los poxvirus. Las concentraciones inhibidoras contra virus del herpes simple-1 (HSV) son de 2 a 10 µg/ml, que por lo menos son 10 veces m</t>
  </si>
  <si>
    <t>Idoxuridina,idoxuridine,Medicamentos antiinfecciosos,Medicamentos antivirales,Medicamentos y Productos Farmacéuticos</t>
  </si>
  <si>
    <t>Sulfato de indinavir</t>
  </si>
  <si>
    <t>Indinavir (IDV; nombre comercial Crixivan, fabricado por Merck) es un inhibidor de la proteasa usado como un componente de la terapia antirretroviral de gran actividad (TARGA) para el tratamiento de la infección por el VIH y el SIDA.</t>
  </si>
  <si>
    <t>indinavir sulfate,Medicamentos antiinfecciosos,Medicamentos antivirales,Medicamentos y Productos Farmacéuticos,sulfato de indinavir</t>
  </si>
  <si>
    <t>Lamivudina</t>
  </si>
  <si>
    <t>Es un fármaco que se utiliza para el tratamiento de las infecciones víricas. Es un análogo del nucleósidocitidina que actúa inhibiendo la enzima transcriptasa inversa del virus de la inmunodeficiencia humana, causante del sida. De esta manera impide que e</t>
  </si>
  <si>
    <t>2133140000,2133141000,combivir x 60 comp.,epivir 3tc 150 mg. x 60 comp.,epivir 3tc sol. 10 mg. x ml. x 240 ml.,Lamivudina,lamivudina + zidovudina,lamivudina/zidovudina cm 150/300 mg,lamivudine,Medicamentos antiinfecciosos,Medicamentos antivirales,Medicamentos y Productos Farmacéuticos</t>
  </si>
  <si>
    <t>Nevirapina</t>
  </si>
  <si>
    <t>Inhibidor de la transcriptasa reversa no análogo de los nucleósidos (ITRNN) empleado en el tratamiento de la infección por VIH tipo 1 y delsida.</t>
  </si>
  <si>
    <t>Medicamentos antiinfecciosos,Medicamentos antivirales,Medicamentos y Productos Farmacéuticos,nevirapina,nevirapine,viramune</t>
  </si>
  <si>
    <t>Ribavirina</t>
  </si>
  <si>
    <t>Es un nucleósido sintético en el que la base nitrogenada es la tiazolcarboximida, que actúa como antiviral. La ribavirina se puede administrar por vía oral, vía tópica y vía inhalatoria.</t>
  </si>
  <si>
    <t>2130117000,2130120000,Medicamentos antiinfecciosos,Medicamentos antivirales,Medicamentos y Productos Farmacéuticos,ribavirin,ribavirina,ribavirina cp 200 mg</t>
  </si>
  <si>
    <t>Clorhidrato de rimantadina</t>
  </si>
  <si>
    <t>Es un medicamento antiviral. Se utiliza para tratar o prevenir un tipo de gripe especifico llamado influenza A. Este medicamento no es un tratamiento efectivo para resfríos, otros tipos de gripes u otras infecciones virales.</t>
  </si>
  <si>
    <t>Hidrocloruro de rimantadina,Medicamentos antiinfecciosos,Medicamentos antivirales,Medicamentos y Productos Farmacéuticos,rimantadine hydrochloride</t>
  </si>
  <si>
    <t>Ritonavir</t>
  </si>
  <si>
    <t>Antirretroviral del grupo de los inhibidores de la proteasa y se utiliza en la terapia recombinante antiretroviral activa de adultos y pacientes pediátricos con infección por VIH-1 y enfermos de sida. Este medicamento fue aprobado por la FDA el 1 de marzo</t>
  </si>
  <si>
    <t>kaletra ( ritonavir/lopinavir)
,Medicamentos antiinfecciosos,Medicamentos antivirales,Medicamentos y Productos Farmacéuticos,norvir,Ritonavir</t>
  </si>
  <si>
    <t>Mesilato de saquinavir</t>
  </si>
  <si>
    <t>Antiretroviral de la familia de los inhibidor de la proteasa. Este fue el primer medicamento de su especie. Se utiliza combinado junto con otros medicamentos como el nelfinavir, el ritonavir y la delavirdina, en la terapia antiretroviral altamente supresi</t>
  </si>
  <si>
    <t>Medicamentos antiinfecciosos,Medicamentos antivirales,Medicamentos y Productos Farmacéuticos,mesilato de saquinavir,saquinavir mesylate</t>
  </si>
  <si>
    <t>Estavidina</t>
  </si>
  <si>
    <t>Medicamento que se emplea en el tratamiento de la infección por el virus de la inmunodeficiencia humana (VIH) que es el agente infeccioso que provoca el sida. Pertenece al grupo de los inhibidores de latranscriptasa inversa nucleósidos, por lo que está em</t>
  </si>
  <si>
    <t>d4t,Estavidina,Medicamentos antiinfecciosos,Medicamentos antivirales,Medicamentos y Productos Farmacéuticos,stavidine</t>
  </si>
  <si>
    <t>Trifluradina</t>
  </si>
  <si>
    <t>Antiviral de estructura nucleosídica. Actúa como antimetabolito de la timidina, provocando la síntesis de cadenas anómalas de ADN viral. Actúa sobre virus del Herpes simplex, tipos 1 y 2. No presenta resistencia cruzada con la idoxuridina y vidarabina.</t>
  </si>
  <si>
    <t>Medicamentos antiinfecciosos,Medicamentos antivirales,Medicamentos y Productos Farmacéuticos,trifluradina,trifluradine</t>
  </si>
  <si>
    <t>Clorhidrato de valaciclovir</t>
  </si>
  <si>
    <t>Medicamento antiviral. Se utiliza para tratar o prevenir infecciones provocadas por ciertos tipos de virus. Ejemplos de estas infecciones incluyen infecciones por herpes y culebrilla. Este medicamento no curará las infecciones de herpes.</t>
  </si>
  <si>
    <t>Hidrocloruro de valaciclovir,Medicamentos antiinfecciosos,Medicamentos antivirales,Medicamentos y Productos Farmacéuticos,valacyclovir hydrochloride,valtrex 500 mg. x 10 comp.,valtrex 500 mg. x 42 comp.</t>
  </si>
  <si>
    <t>Vidarabina</t>
  </si>
  <si>
    <t>Es una droga antiviral que actúa contra el virus del herpes simple y varicela zoster.</t>
  </si>
  <si>
    <t>Medicamentos antiinfecciosos,Medicamentos antivirales,Medicamentos y Productos Farmacéuticos,vidarabina,vidarabine</t>
  </si>
  <si>
    <t>Zalcitabina</t>
  </si>
  <si>
    <t>Es un inhibidor nucleósido de la transcriptasa inversa (ITIAN) vendido bajo el nombre comercial Hivid.</t>
  </si>
  <si>
    <t>Medicamentos antiinfecciosos,Medicamentos antivirales,Medicamentos y Productos Farmacéuticos,zalcitabina,zalcitabine</t>
  </si>
  <si>
    <t>Zidovudina</t>
  </si>
  <si>
    <t>Zidovudina, Azidotimidina o AZT fue el primer medicamento antirretroviral (ARV), aprobado en 1987 como un medicamento indicado para personas infectadas con el VIH por su efecto retardador de la extensión de la infección por VIH, aunque no representa una c</t>
  </si>
  <si>
    <t>Medicamentos antiinfecciosos,Medicamentos antivirales,Medicamentos y Productos Farmacéuticos,retrovir (azt) 100 mg. x 100 caps.,retrovir (azt) 300 mg. x 60 comp.,retrovir (azt) inf. 200 mg. x 20 ml. x 5 amp.
,retrovir (azt) susp. f/200 ml.,zidovudina,zidovudine</t>
  </si>
  <si>
    <t>Sulfato de abacavir</t>
  </si>
  <si>
    <t>Es un fármaco carboxílico sintético análogo de losnucleósidos, inhibidor de la transcriptasa inversa, que es utilizado en el tratamiento contra el VIH, causante del sida. Existe una marca comercial que se expende en combinación con otros fármacos antivira</t>
  </si>
  <si>
    <t>abacavir + lamivudina + zidovudina,abacavir sulfate,Medicamentos antiinfecciosos,Medicamentos antivirales,Medicamentos y Productos Farmacéuticos,sulfato de abacavir,tricivir x 60 comp.,ziagen 300 mg. x 60 comp.,ziagen solucion oral 240 ml.</t>
  </si>
  <si>
    <t>Cidofovir</t>
  </si>
  <si>
    <t xml:space="preserve">Es un medicamento inyectable antiviral para el tratamiento del citomegalovirus (CMV) en pacientes con SIDA. Se suprime la replicación del CMV mediante la inhibición selectiva de la ADN polimerasa viral y por lo tanto la prevención de la replicación viral </t>
  </si>
  <si>
    <t>Cidofovir,Medicamentos antiinfecciosos,Medicamentos antivirales,Medicamentos y Productos Farmacéuticos</t>
  </si>
  <si>
    <t>Mesilato de delavirdina</t>
  </si>
  <si>
    <t>Medicamento antirretroviral. Se utiliza en combinación con otros medicamentos para tratar el VIH. Este medicamento no curará la infección por VIH. No prevendrá la propagación de la infección por VIH a otras personas.</t>
  </si>
  <si>
    <t>delavirdine mesylate,Medicamentos antiinfecciosos,Medicamentos antivirales,Medicamentos y Productos Farmacéuticos,mesilato de delavirdina</t>
  </si>
  <si>
    <t>Docosanol</t>
  </si>
  <si>
    <t>Es un ácido graso saturado de fórmula CH3-(CH2)20-CH2OH (C22H46O) usado principalmente como antiviral, especialmente para el tratamiento del herpes labial priducido por el virus del herpes simple. Normalmente se aplica de forma tópica con una crema,que co</t>
  </si>
  <si>
    <t>Docosanol,Medicamentos antiinfecciosos,Medicamentos antivirales,Medicamentos y Productos Farmacéuticos</t>
  </si>
  <si>
    <t>Efavirenz</t>
  </si>
  <si>
    <t>Fármaco inhibidor de la transcriptasa inversa no análogo a los nucleósidos (ITRNN, NNRTI, por sus siglas en inglés) que se emplea como parte de la terapia antirretroviral altamente activa (TARAA, equivalente al inglés HAART) en el tratamiento de la infecc</t>
  </si>
  <si>
    <t>Efavirenz,Medicamentos antiinfecciosos,Medicamentos antivirales,Medicamentos y Productos Farmacéuticos</t>
  </si>
  <si>
    <t>Amprenavir</t>
  </si>
  <si>
    <t>Es un inhibidor de la proteasa para tratar la infección por VIH.</t>
  </si>
  <si>
    <t>agenerase 150 mg. x 240 caps.,amprenavir,Medicamentos antiinfecciosos,Medicamentos antivirales,Medicamentos y Productos Farmacéuticos</t>
  </si>
  <si>
    <t>Fomivirsen sódico</t>
  </si>
  <si>
    <t>Es una droga antiviral. Se utiliza en el tratamiento de la retinitis por citomegalovirus (CMV) en pacientes inmunocomprometidos, incluyendo aquellos con SIDA. Fue aprobado por la FDA para el CMV en agosto de 1998.</t>
  </si>
  <si>
    <t>fomivirsen sodico,Fomivirsen sódico,fomivirsen sodium,Medicamentos antiinfecciosos,Medicamentos antivirales,Medicamentos y Productos Farmacéuticos</t>
  </si>
  <si>
    <t>Mesilato de nelfinavir</t>
  </si>
  <si>
    <t>Es un fármaco antirretroviral utilizado en el tratamiento del virus de la inmunodeficiencia humana (VIH). El nelfinavir pertenece a la clase de fármacos conocidos como inhibidores de la proteasa (IP) y, como otros IP se usa generalmente en combinación con</t>
  </si>
  <si>
    <t>Medicamentos antiinfecciosos,Medicamentos antivirales,Medicamentos y Productos Farmacéuticos,mesilato de nelfinavir,nelfinavir mesylate</t>
  </si>
  <si>
    <t>Penciclovir</t>
  </si>
  <si>
    <t>Es un análogo de guanosina fármaco antiviral utilizado para el tratamiento de diversas infecciones por herpesvirus. Es un análogo de nucleósido que presenta una baja toxicidad y buena selectividad.</t>
  </si>
  <si>
    <t>Medicamentos antiinfecciosos,Medicamentos antivirales,Medicamentos y Productos Farmacéuticos,Penciclovir</t>
  </si>
  <si>
    <t>Saquinavir</t>
  </si>
  <si>
    <t>Es un antiretroviral de la familia de los inhibidor de la proteasa. Este fue el primer medicamento de su especie. Se utiliza combinado junto con otros medicamentos como el nelfinavir, el ritonavir y la delavirdina, en la terapia antiretroviral altamente s</t>
  </si>
  <si>
    <t>Medicamentos antiinfecciosos,Medicamentos antivirales,Medicamentos y Productos Farmacéuticos,Saquinavir</t>
  </si>
  <si>
    <t>Fumarato de disoproxilo tenofovir</t>
  </si>
  <si>
    <t>Medicamentos conocidos como antirretrovirales análogos nucleótidos inhibidores de la transcriptasa reversa (INTR), que bloquean la transcriptasa inversa, una enzima crucial en virus de la inmunodeficiencia humana 1 (VIH-1) y las infecciones de hepatitis B</t>
  </si>
  <si>
    <t>Medicamentos antiinfecciosos,Medicamentos antivirales,Medicamentos y Productos Farmacéuticos,tenofovir disoproxil fumarate,tenofovir disoproxil fumarato</t>
  </si>
  <si>
    <t>Hidrocloruro de valganciclovir</t>
  </si>
  <si>
    <t>Clorhidrato de valganciclovir,Medicamentos antiinfecciosos,Medicamentos antivirales,Medicamentos y Productos Farmacéuticos,valganciclovir hydrochloride</t>
  </si>
  <si>
    <t>Zanamivir</t>
  </si>
  <si>
    <t>Inhibidor de la neuraminidasa utilizado en el tratamiento de la gripe común y en la profilaxis del virus A y B. Asimismo ayuda a reducir la duración de los síntomas y evita la propagación de la enfermedad.</t>
  </si>
  <si>
    <t>2130420000,Medicamentos antiinfecciosos,Medicamentos antivirales,Medicamentos y Productos Farmacéuticos,oseltamivir cp 75 mg,Zanamivir</t>
  </si>
  <si>
    <t>Sodio de aciclovir</t>
  </si>
  <si>
    <t>aciclovir sodico,Aciclovir sódico,acyclovir sodium,Medicamentos antiinfecciosos,Medicamentos antivirales,Medicamentos y Productos Farmacéuticos</t>
  </si>
  <si>
    <t>Moroxidina</t>
  </si>
  <si>
    <t>Antiviral ,interfiere el metabolismo del virus intracelular. Se absorbe por vía intestinal, no tienen efecto acumulativo en el organismo y es excretado rápidamente.</t>
  </si>
  <si>
    <t>Medicamentos antiinfecciosos,Medicamentos antivirales,Medicamentos y Productos Farmacéuticos,moroxidina,moroxydine</t>
  </si>
  <si>
    <t>Oftálmico</t>
  </si>
  <si>
    <t>Hipromelosa</t>
  </si>
  <si>
    <t>Polímerosemisintético viscoelástico e inerte que se utiliza en forma de gotas oftalmicas para el tratamiento de la sequedad ocular o xeroftalmía.</t>
  </si>
  <si>
    <t>Hipromelosa,hypromellose,Medicamentos antiinfecciosos,Medicamentos y Productos Farmacéuticos,oftalmico,Oftálmico</t>
  </si>
  <si>
    <t>Antihelmínticos veterinarios</t>
  </si>
  <si>
    <t>Naftenato de cobre</t>
  </si>
  <si>
    <t>Sal de cobre de ácido nafténico. Ácido nafténico es una mezcla compleja natural de ácidos grasos encontrados en el petróleo.</t>
  </si>
  <si>
    <t>antihelminticos veterinarios,Antihelmínticos veterinarios,copper napthanate,Medicamentos antiinfecciosos,Medicamentos y Productos Farmacéuticos,Naftanato de cobre</t>
  </si>
  <si>
    <t>Toltrazuril</t>
  </si>
  <si>
    <t>El Toltrazuril es un noccidiostático.  Un coccidiostático es un agente antiprotozoario que actúa sobre los parásitos coccidios.</t>
  </si>
  <si>
    <t>antihelminticos veterinarios,Antihelmínticos veterinarios,Medicamentos antiinfecciosos,Medicamentos y Productos Farmacéuticos,Toltrazuril</t>
  </si>
  <si>
    <t>Flumetrina</t>
  </si>
  <si>
    <t>Grasa soluble, insecticida piretroide sintético utilizado en el control de parásitos en ganado vacuno, ovejas, cabras, caballos y perros. También se utiliza para el control de los ácaros en las colmenas.</t>
  </si>
  <si>
    <t>antihelminticos veterinarios,Antihelmínticos veterinarios,flumethrin,flumetrin,Flumetrín,Medicamentos antiinfecciosos,Medicamentos y Productos Farmacéuticos</t>
  </si>
  <si>
    <t>Triclorfon</t>
  </si>
  <si>
    <t>Medicamento organofosforado que actúa comoinhibidor de la colinesterasa, enzima que degrada al neurotransmisor acetilcolina. </t>
  </si>
  <si>
    <t>antihelminticos veterinarios,Antihelmínticos veterinarios,Medicamentos antiinfecciosos,Medicamentos y Productos Farmacéuticos,trichlorofon,triclorofon</t>
  </si>
  <si>
    <t>Oxfendazol</t>
  </si>
  <si>
    <t>Es un antihelmíntico benzimidazolo</t>
  </si>
  <si>
    <t>antihelminticos veterinarios,Antihelmínticos veterinarios,Medicamentos antiinfecciosos,Medicamentos y Productos Farmacéuticos,Oxfendazol,oxfendazole</t>
  </si>
  <si>
    <t>Clorhidrato de piperidolato</t>
  </si>
  <si>
    <t>Sustancia anticolinérgica con efectos periféricos semejantes a los de la atropina. </t>
  </si>
  <si>
    <t>antihelminticos veterinarios,Antihelmínticos veterinarios,Clorhidrato de piperidolato,Medicamentos antiinfecciosos,Medicamentos y Productos Farmacéuticos,piperidolate hydrochloride</t>
  </si>
  <si>
    <t>Antibióticos veterinarios</t>
  </si>
  <si>
    <t>Enrofloxacina</t>
  </si>
  <si>
    <t>La Enrofloxacina es una Fluoroquinolona (Quinolona) derivada del ácido QUINOLIN-CARBOXILICO,.su formula química es: C19 H22 FN3 O3.  Es estable a cambios de temperatura e influencias hidrolíticas.</t>
  </si>
  <si>
    <t>antibioticos veterinarios,Antibióticos veterinarios,enrofloxacin,enrofloxacina,Medicamentos antiinfecciosos,Medicamentos y Productos Farmacéuticos</t>
  </si>
  <si>
    <t>Antisépticos</t>
  </si>
  <si>
    <t>Clofoctol</t>
  </si>
  <si>
    <t>Antibiótico bacteriostático. Se utiliza en el tratamiento de las vías respiratorias y del oído, infecciones de la nariz y la garganta causada por bacterias Gram-positivas</t>
  </si>
  <si>
    <t>antisepticos,Antisépticos,Clofoctol,Medicamentos antiinfecciosos,Medicamentos y Productos Farmacéuticos</t>
  </si>
  <si>
    <t>Agua estéril para irrigación</t>
  </si>
  <si>
    <t>Agua destilada apirógena estéril para inyección destinado sólo para el riego estéril, lavado, aclarado y efectos de dilución. pH 5,5 (5,0 a 7,0)</t>
  </si>
  <si>
    <t>agua bidestilada,agua biestilada,agua destilada,agua destilada para irrigacion,Agua destilada para irrigación,antisepticos,Antisépticos,Medicamentos antiinfecciosos,Medicamentos y Productos Farmacéuticos,sterile water for irrigation</t>
  </si>
  <si>
    <t>Cetrimida</t>
  </si>
  <si>
    <t>Detergente catiónico, derivado de amonio cuaternario, es un antiséptico de amplio espectro, actúa de forma más marcada sobre gram positivos que sobre gram negativos. </t>
  </si>
  <si>
    <t>antisepticos,Antisépticos,Cetrimida,cetrimide,Medicamentos antiinfecciosos,Medicamentos y Productos Farmacéuticos</t>
  </si>
  <si>
    <t>Ácido acético  antiséptico</t>
  </si>
  <si>
    <t>Bactericida a concentración el 5%, bacteriostático a concentraciones inferiores. Pseudomonas aeruginosa es muy susceptible. Su uso como antiséptico se basa en su capacidad de proporcionar una acidificación al medio 
donde es aplicado, teniendo de este mod</t>
  </si>
  <si>
    <t>2110700000,acetic acid antiseptics,acido acetico glacial fc 1 l,antisepticos,Antisépticos,antisepticos de acido acetico,Antisépticos de ácido acético,Medicamentos antiinfecciosos,Medicamentos y Productos Farmacéuticos</t>
  </si>
  <si>
    <t>Gluconato de clorhexidina</t>
  </si>
  <si>
    <t>Agente antimicrobiano tópico que pertenece al grupo de las biguanidas, al igual que elclorhidrato de clorhexidina y el acetato de clorhexidina. Esta molécula es soluble en agua y en alcohol, lo que aumenta su efectividad.</t>
  </si>
  <si>
    <t>2114000000,2114120000,2114125000,2114127000,2114128000,2176906000,2176907000,2176909000,2176910000,2176912000,2176920000,2176940000,2176960000,2177500000,2177505000,5% fc 1 l,5% liquido bs 1 l,5% tintura fc 150 ml,antisepticos,Antisépticos,chlorhexidine gluconate,clorehixidina,clorexhidina,clorhexidina 0,clorhexidina 2% tintura fc 150 ml,clorhexidina 4% solucion fc 1 l,clorhexidina jabon,clorhexidina jabon liquido 2 % fc 1000 ml,clorhexidina jabon liquido 2 % fc 600 ml c/dispensador,clorhexidina jabon liquido 2 % fc c/dispensador 1000 ml,clorhexidina topica,gluconato de clorhexidina,jabon antiseptico triclosan 1% pn 100 g,jabon glicerina ovalado,jabon liquido triclosan 0,jabon triclosan 0,jabon triclosan 1% pn 100 g ovalado,jabon triclosan solucion 0,Medicamentos antiinfecciosos,Medicamentos y Productos Farmacéuticos</t>
  </si>
  <si>
    <t>Formaldehído antiséptico</t>
  </si>
  <si>
    <t xml:space="preserve">Mezclado con los cresoles se usa para el tratamiento de los conductos radiculares; se usa para desensibilizar la dentina hipersensible. El formaldehído es un gas incoloro, inflamable a temperatura ambiente. Tiene un acre, olor distinto y puede causar una </t>
  </si>
  <si>
    <t>antisepticos,Antisépticos,antisepticos de formaldehido,Antisépticos de formaldehído,formaldehdo,formaldehido,formaldehyde antiseptics,Medicamentos antiinfecciosos,Medicamentos y Productos Farmacéuticos</t>
  </si>
  <si>
    <t>Peróxido de hidrógeno antiséptico</t>
  </si>
  <si>
    <t>Compuesto químico con características de un líquido altamente polar, fuer­temente enlazado con el hidrógeno tal como el agua, que por lo general se presenta como un líquido ligeramente más viscoso que éste. Es conocido por ser un poderoso oxidante.</t>
  </si>
  <si>
    <t>2110184000,2110185000,2110186000,2110190000,2110191000,agua oxigenada 10 vol. fc 125 ml,agua oxigenada 10 volumenes farmacopea fc 1 l,agua oxigenada 10 volumenes farmacopea fc 250 ml,antisepticos,Antisépticos,antisepticos de peroxido de hidrogeno,Antisépticos de peróxido de hidrógeno,hydrogen peroxide antiseptics,Medicamentos antiinfecciosos,Medicamentos y Productos Farmacéuticos</t>
  </si>
  <si>
    <t>Antisépticos basados en alcohol o acetona</t>
  </si>
  <si>
    <t>Son sustancias basados en alcohol o acetona que ayudan a combatir o prevenir los padecimientos infecciosos, inhibiendo el crecimiento y la reproducción de bacterias , hongos y virus que los ocasionan.</t>
  </si>
  <si>
    <t>2110060000,2110065000,2110288000,2110290000,2110291000,2110295000,2110296000,2110300000,2110301000,2110318000,2110320000,2110321000,2110322000,2110330000,2160120000,acetona,acetona farmacopea,acetona fc 1 l,acetona fc 60 ml,acetona liquida,acetona pura,alcohol,alcohol 99% absoluto am 10 ml,alcohol 99% absoluto fc 1 l,alcohol absoluto,alcohol absoluto 10 ml,alcohol absoluto 99%,alcohol absoluto ampolla 20 ml.,alcohol anhidro,alcohol anhidro farmacopea,alcohol cetilico,alcohol desnaturalizado,alcohol desnaturalizado 96 x 250 ml,alcohol en gel fc 1 l,alcohol etilico,alcohol etilico 70 fc 100 ml,alcohol etilico 70 grados bi 25 l,alcohol etilico 70 grados fc 1 l,alcohol etilico 70 grados fc 100 ml,alcohol etilico 70 grados fc 250 ml,alcohol etilico 70 grados. fco. de 250 ml.,alcohol etilico 70% 100ml,alcohol etilico 70? fc 250 ml,alcohol etilico potable 95 grados fc 1 l,alcohol etilico potable 95 grados ta 200 l,alcohol farmacopea,alcohol gel,alcohol isopropilico,alcohol isopropilico grado tecnico,alcohol or acetone based antiseptics,alcohol potable,alcohol propanol,alcohol yodado,antisepticos,Antisépticos,antisepticos basados en alcohol o acetona,Antisépticos basados en alcohol o acetona,bialcohol,bialcol,Medicamentos antiinfecciosos,Medicamentos y Productos Farmacéuticos</t>
  </si>
  <si>
    <t>Oxiquinolina</t>
  </si>
  <si>
    <t>Un compuesto aromático dicíclico utilizado como un agente quelante; también se utiliza en la forma de la base o la sal de sulfato como un bacteriostático, fungistático, antiséptico y desinfectante.</t>
  </si>
  <si>
    <t>antisepticos,Antisépticos,Medicamentos antiinfecciosos,Medicamentos y Productos Farmacéuticos,Oxiquinolina,oxyquinoline</t>
  </si>
  <si>
    <t>Antisépticos fenólicos</t>
  </si>
  <si>
    <t>Se usa principalmente en la producción de resinas fenólicas. También se usa en la manufactura de nylon y otras fibras sintéticas. El fenol es muy utilizado en la industria química, farmacéutica y clínica como un potente fungicida, bactericida, sanitizante</t>
  </si>
  <si>
    <t>antisepticos,Antisépticos,antisepticos de fenol,Antisépticos de fenol,fenol,Medicamentos antiinfecciosos,Medicamentos y Productos Farmacéuticos,phenol antiseptics</t>
  </si>
  <si>
    <t>Povidona yodada</t>
  </si>
  <si>
    <t>Productos formados por una solución depovidona y yodo molecular, generalmente en un 10 %. Este producto es empleado frecuentemente como desinfectante yantiséptico, principalmente para tratar cortes menores en la piel.</t>
  </si>
  <si>
    <t>2176894000,2176895000,2176898000,2176899000,2176900000,2176901000,2176902000,2176903000,2176904000,2176905000,antisepticos,Antisépticos,Medicamentos antiinfecciosos,Medicamentos y Productos Farmacéuticos,povidona 10% fco. 250ml.,povidona 10% fco. 30ml.,Povidona yodada,povidona yodada 10% jabon liquido p/disp. bs 700 ml,povidona yodada 1000 ml,povidona yodada frasco 250 cc,povidona yodada lavador fco 1lt,povidona yodada lavador quirurgico 10% fc 1.000 ml,povidona yodada lavador quirurgico 10% fc 1000 ml,povidona yodada pomada 10% tubo 25 g,povidona yodada sol .10% fco 250ml,povidona yodada sol. 10% fc 100 ml,povidona yodada sol. 10% fco.1lt.,povidona yodada sol.10% fc 1.000 ml,povidona yodada sol.10% fc 100 ml,povidona yodada sol.10% fc 250 ml,povidona yodada solucion 10% fc 250 ml,povidone iodine</t>
  </si>
  <si>
    <t>Solución de cloruro sódico para irrigación</t>
  </si>
  <si>
    <t>Solucion de irrigación estéril de uso externo (no inyectable) de Nacl 0.9%. Utilizado para  irrigación y limpieza de heridas, de tejidas y de sondas urinarios
limpieza y enjuague de instrumentos permetando la utilizacion de solución con electrolytes estér</t>
  </si>
  <si>
    <t>antisepticos,Antisépticos,cloruro sodico,cloruro sodio,cloruro sodio ampollas,cloruro sodio matraz,Medicamentos antiinfecciosos,Medicamentos y Productos Farmacéuticos,sodio cloruro,sodium chloride solution for irrigation,sol cloruro sodio,sol sodio cloruro,solucion cloruro sodio,solucion de cloruro sodico para irrigacion,Solución de cloruro sódico para irrigación,solucion sodio cloruro,suero cloruro sodio</t>
  </si>
  <si>
    <t>Clioquinol</t>
  </si>
  <si>
    <t>Fármaco antifúngico y drogas anti protozoario. Es neurotóxico en dosis grandes. Es un miembro de una familia de fármacos llamados hidroxiquinolinas que inhiben ciertas enzimas relacionadas con la replicación del ADN.</t>
  </si>
  <si>
    <t>antisepticos,Antisépticos,Clioquinol,Medicamentos antiinfecciosos,Medicamentos y Productos Farmacéuticos</t>
  </si>
  <si>
    <t>Nitrofurazona</t>
  </si>
  <si>
    <t>Medicamento bactericida de uso tópico derivado de los nitrofuranos, que inhibe varias enzimasrelacionadas con el metabolismo energético de las bacterias. Posee acción bactericida sobre gérmenes grampositivos y gramnegativos, y algunos protozoos.</t>
  </si>
  <si>
    <t>2%,2% pomada tu 15 g,2171055000,2175200000,2175202000,antisepticos,Antisépticos,furacin,Medicamentos antiinfecciosos,Medicamentos y Productos Farmacéuticos,Nitrofurazona,nitrofurazona 0,nitrofurazona pomada 0,nitrofurazona solucion 0.2 % bi 3.5 l,nitrofurazone</t>
  </si>
  <si>
    <t>Nitrato de plata</t>
  </si>
  <si>
    <t>Sal inorgánica. Este compuesto es muy utilizado para detectar la presencia de cloruro en otras soluciones.</t>
  </si>
  <si>
    <t>2175190000,antisepticos,Antisépticos,Medicamentos antiinfecciosos,Medicamentos y Productos Farmacéuticos,Nitrato de plata,nitrato plata barra tipo lapiz,platsul,silver nitrate</t>
  </si>
  <si>
    <t>Yodoformo</t>
  </si>
  <si>
    <t>Compuesto orgánico con la formula CHI3. Es una sustancia volátil que forma cristales color amarillo pálido; tiene un olor penetrante (en viejos textos de química, el olor es referido a veces como el olor de los hospitales) y, de manera análoga al clorofor</t>
  </si>
  <si>
    <t>antisepticos,Antisépticos,iodoform,Medicamentos antiinfecciosos,Medicamentos y Productos Farmacéuticos,Yodoformo</t>
  </si>
  <si>
    <t>Cloroxilenol</t>
  </si>
  <si>
    <t>Es un compuesto orgánico fenólico clorado, derivado del xileno, pero con un grupo hidroxilo y uncloro, utilizado como desinfectante. Al no ser soluble en agua, se vende disuelto en solución acuosa de jabón. También se venden jabones, cremas y otros produc</t>
  </si>
  <si>
    <t>antisepticos,Antisépticos,chloroxylenol,cloroxilenol,Medicamentos antiinfecciosos,Medicamentos y Productos Farmacéuticos</t>
  </si>
  <si>
    <t>Ictamol</t>
  </si>
  <si>
    <t>Agente antiinfeccioso tópico utilizado para tratar determinadas enfermedades cutáneas.</t>
  </si>
  <si>
    <t>antisepticos,Antisépticos,ichthammol,ictamol,Medicamentos antiinfecciosos,Medicamentos y Productos Farmacéuticos</t>
  </si>
  <si>
    <t>Geles o soluciones tópicas de yodo</t>
  </si>
  <si>
    <t>Es una solución acuosa de yodo al 5% y yoduro potásico al 10%, utilizada por vía oral en el tratamiento de alteraciones tiroideas y por vía tópica.</t>
  </si>
  <si>
    <t>2118500000,antisepticos,Antisépticos,geles o soluciones topicas de yodo,Geles o soluciones tópicas de yodo,Medicamentos antiinfecciosos,Medicamentos y Productos Farmacéuticos,topical iodine solutions or gels,yodo tintura 2%</t>
  </si>
  <si>
    <t>Merbromina</t>
  </si>
  <si>
    <t>Compuesto organomercúrico de color rojo intenso, utilizado en medicina como antisépticode uso tópico en heridas superficiales, y en la industria como tinte para detectar fisuras en inspecciones de superficie.</t>
  </si>
  <si>
    <t>antisepticos,Antisépticos,Medicamentos antiinfecciosos,Medicamentos y Productos Farmacéuticos,merbromin,merbromina</t>
  </si>
  <si>
    <t>Cloruro de benzalconio</t>
  </si>
  <si>
    <t>Es un desinfectante, bactericida e inhibidor de la actividad viral. Su fórmula condensada es n-alquil metil bencil cloruro de amonio.  Es utilizado como sanitizante y desinfectante sin considerar su propiedad fungicida, específicamente sobre los géneros T</t>
  </si>
  <si>
    <t>antisepticos,Antisépticos,benzalkonium chloride,cloruro de benzalkonio,Medicamentos antiinfecciosos,Medicamentos y Productos Farmacéuticos</t>
  </si>
  <si>
    <t>Hexilresorcinol</t>
  </si>
  <si>
    <t>Anestésico cutáneo tópico que también se administra para el tratamiento de ciertos tipos de infestaciones por gusanos.</t>
  </si>
  <si>
    <t>antisepticos,Antisépticos,Hexilresorcinol,hexylresorcinol,Medicamentos antiinfecciosos,Medicamentos y Productos Farmacéuticos</t>
  </si>
  <si>
    <t>Peróxido de carbamida</t>
  </si>
  <si>
    <t>Es un aducto de peróxido de hidrógeno y urea.</t>
  </si>
  <si>
    <t>antisepticos,Antisépticos,carbamide peroxide,Medicamentos antiinfecciosos,Medicamentos y Productos Farmacéuticos,peroxido de carbamida,Peróxido de carbamida</t>
  </si>
  <si>
    <t>Yoduro de timol</t>
  </si>
  <si>
    <t>Antiséptico polvo seco, se ha utilizado como un sustituto de yodoformo en enfermedades de la piel, heridas, úlceras, rinitis purulenta, otitis, etc</t>
  </si>
  <si>
    <t>antisepticos,Antisépticos,Medicamentos antiinfecciosos,Medicamentos y Productos Farmacéuticos,thymol iodide,yoduro de timol</t>
  </si>
  <si>
    <t>Perborato sódico</t>
  </si>
  <si>
    <t>Sal sódica del ácido perbórico. El anión perborato es un oxidante, como el permanganato, el agua oxigenada o la lejía.</t>
  </si>
  <si>
    <t>antisepticos,Antisépticos,Medicamentos antiinfecciosos,Medicamentos y Productos Farmacéuticos,perborato sodico,Perborato sódico,sodium perborate</t>
  </si>
  <si>
    <t>Cloruro de cetilpiridinio</t>
  </si>
  <si>
    <t>Compuesto de amonio cuaternario catiónico utilizado como medida profiláctica en algunos tipos de enjuagues bucales y pastas de dientes, pastillas y aerosoles para las vías superiores (garganta y vías nasales). </t>
  </si>
  <si>
    <t>antisepticos,Antisépticos,cetylpyridinium chloride,cloruro de cetilpiridinio,Medicamentos antiinfecciosos,Medicamentos y Productos Farmacéuticos</t>
  </si>
  <si>
    <t>Isetionato de hexamidina</t>
  </si>
  <si>
    <t>Antiséptico / desinfectante</t>
  </si>
  <si>
    <t>antisepticos,Antisépticos,hexamidine isetionate,isetionato de hexamidina,Medicamentos antiinfecciosos,Medicamentos y Productos Farmacéuticos</t>
  </si>
  <si>
    <t>Agentes antitumorales</t>
  </si>
  <si>
    <t>Agentes alquilante</t>
  </si>
  <si>
    <t>Amifostina</t>
  </si>
  <si>
    <t>Fármaco que se usa para reducir los efectos secundarios no deseados de determinados agentes de quimioterapia y radioterapia. Se hace referencia a este fármaco como quimioprotector, agente adyuvante antineoplásico o citoprotector.</t>
  </si>
  <si>
    <t>Agentes Alquilizantes,Agentes antitumorales,Amifostina,amifostine,Medicamentos y Productos Farmacéuticos</t>
  </si>
  <si>
    <t>Busulfán</t>
  </si>
  <si>
    <t>Medicamento que se emplea para el tratamiento de algunos tipos de cáncer, pertenece al grupo farmacológico de agentes antineoplásicos alquilantes. Su principal indicación es el tratamiento de la leucemia mieloide crónica, también se utiliza para tratar la</t>
  </si>
  <si>
    <t>2191000000,2191000223,Agentes Alquilizantes,Agentes antitumorales,Busulfan,busulfan cm 2 mg,Medicamentos y Productos Farmacéuticos,myleran 2 mg. x 100 comp.</t>
  </si>
  <si>
    <t>Carboplatino</t>
  </si>
  <si>
    <t>Fármaco de quimioterapia anticanceroso ("antineoplásico" o "citotóxico"). Este medicamento se clasifica como "agente alquilante".</t>
  </si>
  <si>
    <t>2190735000,2190736000,Agentes Alquilizantes,Agentes antitumorales,carboplatin,carboplatina,carboplatino fa 150 mg,carboplatino fa 450 mg/vial,Medicamentos y Productos Farmacéuticos</t>
  </si>
  <si>
    <t>Carmustina</t>
  </si>
  <si>
    <t>Pertenece a una clase de medicamentos llamados agentes alquilantes. Actúa retardando o deteniendo el crecimiento de las células cancerosas en el cuerpo.</t>
  </si>
  <si>
    <t>2198327000,Agentes Alquilizantes,Agentes antitumorales,carmustina,carmustina (bcnu) fa 100 mg/vial,carmustine,Medicamentos y Productos Farmacéuticos</t>
  </si>
  <si>
    <t>Clorambucil</t>
  </si>
  <si>
    <t>Fármaco que se ha empleado para el tratamiento de diferentes tipos de cáncer. Actualmente su indicación principal es la leucemia linfática crónica. Pertenece a la familia farmacológica de los agentes alquilantes, los cuales actúan sobre elADN e impiden la</t>
  </si>
  <si>
    <t>2620920000,2620920223,2620921000,Agentes Alquilizantes,Agentes antitumorales,chlorambucil,clorambucil,clorambucilo cp 2 mg,clorambucilo cp 2 mg fc 25 cp,leukeran 2 mg. x 25 comp.,Medicamentos y Productos Farmacéuticos</t>
  </si>
  <si>
    <t>Cisplatino</t>
  </si>
  <si>
    <t>Medicamento basado en el platino usado en quimioterapia para el tratamiento de varios tipos de cáncer, entre los que se incluyen sarcomas, algunos carcinomas (p.ej. cáncer de pulmón de células pequeñas, cáncer de ovario), linfomas y tumor de células germi</t>
  </si>
  <si>
    <t>2190740000,2190740060,2190740431,2190740480,2190741000,2190741431,2190741480,2190756000,2190757000,2190757030,2190757060,2190757226,2190757431,2190757480,2190758000,2190758480,Agentes Alquilizantes,Agentes antitumorales,cisplatin,cisplatino,cisplatino fa 10 mg/10 ml,cisplatino fa 10 mg/10 ml i.v.,cisplatino fa 50 mg/50 ml i.v.,cisplatino fa 50 mg/50 ml iv,Medicamentos y Productos Farmacéuticos</t>
  </si>
  <si>
    <t>Ciclofosfamida</t>
  </si>
  <si>
    <t>Agente del grupo de oxazoforinas.  El principal uso de la ciclofosfamida junto a otros agentes de quimioterapia es en el tratamiento de linfomas, algunos tipos de leucemia, tumores, como también para tratar enfermedades auto-inmunes como el Lupus eritemat</t>
  </si>
  <si>
    <t>2190900000,2190901000,2190901030,2190901226,2190902000,2190921000,2190922000,2191256000,2191256030,2191258000,2191259000,2191259226,2191259431,2191260000,2191260030,2191260060,2191260226,2191260431,2191261000,2195846000,agentes alquilizantes,Agentes antitumorales,Ciclofosfamida,ciclofosfamida cm 50 mg ranurad,ciclofosfamida cm 50 mg ranurado,ciclofosfamida comprimido 50 mg,ciclofosfamida fa 1000 mg/vial,ciclofosfamida fa 200 mg,ciclofosfamida fa 500 mg/vial,cyclophosphamide,dacarbacina am o fa 100 mg,Medicamentos y Productos Farmacéuticos</t>
  </si>
  <si>
    <t>Dacarbazina</t>
  </si>
  <si>
    <t>Medicamento empleado para tratar algunos tipos de cáncer. Interfiere con la síntesis del ADN, ARN y proteínas. Inhibe la multiplicación de las células tumorales. También puede actuar sobre algunas células sanas como las células de la sangre, por lo que pr</t>
  </si>
  <si>
    <t>2625846030,2625846226,2625846523,2625847000,agentes alquilizantes,Agentes antitumorales,dacarbacina fa 100 mg liof i.v. c/diluyente,dacarbacina fa 200 mg liof i:v. c/diluyente,dacarbazina,dacarbazine,Medicamentos y Productos Farmacéuticos</t>
  </si>
  <si>
    <t>Ifosfamida</t>
  </si>
  <si>
    <t>La ifosfamida es un fármaco de Quimioterapia anticanceroso ("antineoplásico" o "citotóxico"). Este medicamento se clasifica como "agente alquilante".</t>
  </si>
  <si>
    <t>2192168000,2192168030,2192168226,2192171000,2192176000,agentes alquilizantes,Agentes antitumorales,Ifosfamida,ifosfamida fa 1 g liof. i.v,ifosfamida fa 1 g liof. i.v.,ifosfamida frasco ampolla 2000 mg/vial,ifosfamide,Medicamentos y Productos Farmacéuticos</t>
  </si>
  <si>
    <t>Lomustina</t>
  </si>
  <si>
    <t>Se usa para tratar determinados tipos de tumores cerebrales. La lomustina también se usa con otros medicamentos para tratar el linfoma de Hodgkin (enfermedad de Hodgkin) que no haya mejorado o que haya empeorado después del tratamiento con otros medicamen</t>
  </si>
  <si>
    <t>2190732000,2192172000,2192172610,2192175000,2192180000,2192181000,5 mg,agentes alquilizantes,Agentes antitumorales,letrozol cm 2,lomustina,lomustina cm 10 mg,lomustina cp 40 mg,lomustina cp 50 mg,lomustine,Medicamentos y Productos Farmacéuticos</t>
  </si>
  <si>
    <t>Clorhidrato de mecloretamina</t>
  </si>
  <si>
    <t>Medicamento que pertenece al grupo de los agentes antineoplásicos, y se emplea en el tratamiento del cáncer.</t>
  </si>
  <si>
    <t>Agentes Alquilizantes,Agentes antitumorales,Hidrocloruro de mecloretamina,mechlorethamine hydrochloride,Medicamentos y Productos Farmacéuticos</t>
  </si>
  <si>
    <t>Melfalán</t>
  </si>
  <si>
    <t>Medicamento que se emplea en el tratamiento de distintos tipos de cáncer. Pertenece al grupo de los fármacos alquilantes y su acción es citotóxica (toxica para las células). Produce mielosupresión, es decir disminuye la actividad productora de células san</t>
  </si>
  <si>
    <t>2195105000,2195105223,2195106000,2625105000,2625105223,2625106000,agentes alquilizantes,Agentes antitumorales,alkeran 2 mg. x 25 comp.,alkeran iny. 50 mg. x 1 amp.,Medicamentos y Productos Farmacéuticos,Melfalan,melfalan cm ranurado 2 mg,melfalan fa 50 mg,melphalan</t>
  </si>
  <si>
    <t>Mesna</t>
  </si>
  <si>
    <t>Se utiliza terapéuticamente para reducir la incidencia de la cistitis hemorrágica y hematuria cuando un paciente recibe ifosfamida o ciclofosfamida para la quimioterapia del cáncer. Estos dos agentes contra el cáncer, in vivo, se puede convertir en urotox</t>
  </si>
  <si>
    <t>2195124000,2195124030,2195124226,2195125000,2195125030,2195125226,2195125779,2195126000,2195126779,2195127000,2195127226,2195128000,2195128226,2195132000,Agentes Alquilizantes,Agentes antitumorales,Medicamentos y Productos Farmacéuticos,mercapto etileno sulfonato de sodio (mesna) cm 400 mg,mercapto etileno sulfonato de sodio (mesna) cm 600 mg,mercapto etileno sulfonato sodio (mesna) cm 400 mg,mercapto etileno sulfonato sodio am 400 mg/4ml (mesna),mercapto etileno sulfonato sodio am 400 mg/4ml (mesna) sol.,Mesna</t>
  </si>
  <si>
    <t>Pipobroman</t>
  </si>
  <si>
    <t xml:space="preserve">Fármaco anti-cáncer que probablemente actúa como un agente alquilante. </t>
  </si>
  <si>
    <t>Agentes Alquilizantes,Agentes antitumorales,Medicamentos y Productos Farmacéuticos,Pipobroman</t>
  </si>
  <si>
    <t>Estreptozocina</t>
  </si>
  <si>
    <t>Pertenece a un tipo de antibiótico que sólo se usa en quimioterapia; desacelera o detiene el crecimiento de las células cancerígenas en su cuerpo. La duración del tratamiento dependerá de los tipos de medicamentos que usted está tomando, de la respuesta d</t>
  </si>
  <si>
    <t>Agentes Alquilizantes,Agentes antitumorales,Estreptozocina,Medicamentos y Productos Farmacéuticos,streptozocin</t>
  </si>
  <si>
    <t>Tiotepa</t>
  </si>
  <si>
    <t>Agente quimioterapéutico. Este medicamento reduce el crecimiento de las células cancerosas. Este medicamento se utiliza en el tratamiento de varios tipos de cáncer, entre los que se incluyen el cáncer de vejiga, el de mama, el de ovario y de de linfoma.</t>
  </si>
  <si>
    <t>Agentes Alquilizantes,Agentes antitumorales,Medicamentos y Productos Farmacéuticos,thiotepa,tiotepa</t>
  </si>
  <si>
    <t>Mostaza de uracilo</t>
  </si>
  <si>
    <t>Pirimidina, una de las cuatro bases nitrogenadas que forman parte del ARN y en el código genético se representa con la letra U.</t>
  </si>
  <si>
    <t>Agentes Alquilizantes,Agentes antitumorales,Medicamentos y Productos Farmacéuticos,Mostaza de uracilo,uracil mustard</t>
  </si>
  <si>
    <t>Clorhidrato de melfalan</t>
  </si>
  <si>
    <t>Medicamento que se emplea en el tratamiento de distintos tipos de cáncer. Pertenece al grupo de los fármacos alquilantes y su acción es citotóxica (tóxica para las células). Produce mielosupresión, es decir disminuye la actividad productora de células san</t>
  </si>
  <si>
    <t>Agentes Alquilizantes,Agentes antitumorales,clorhidrato de melfalan,Clorhidrato de melfalán,Medicamentos y Productos Farmacéuticos,melphalan hydrochloride</t>
  </si>
  <si>
    <t>Temozolomida</t>
  </si>
  <si>
    <t>Se utiliza para tratar ciertos tipos de tumores cerebrales. La temozolomida se encuentra en una clase de medicamentos conocidos como agentes alquilantes. Funciona por medio de retrasar o detener el crecimiento de las células de cáncer en el cuerpo.</t>
  </si>
  <si>
    <t>Agentes Alquilizantes,Agentes antitumorales,Medicamentos y Productos Farmacéuticos,Temozolomida,temozolomide</t>
  </si>
  <si>
    <t>Clorhidrato de procarbazina</t>
  </si>
  <si>
    <t>Agente quimioterapéutico. Este medicamento disminuye el crecimiento de las células cancerosas. Se utiliza para tratar la enfermedad de Hodgkin. A menudo se administra con otros medicamentos quimioterapéuticos.</t>
  </si>
  <si>
    <t>2191014000,2191014527,agentes alquilizantes,Agentes antitumorales,Clorhidrato de procarbazina,Medicamentos y Productos Farmacéuticos,procarbazina cp 50 mg,procarbazine hydrochloride</t>
  </si>
  <si>
    <t>Altretamina</t>
  </si>
  <si>
    <t>Se utiliza para tratar cáncer de ovarios (cáncer que empieza en los órganos reproductivos femeninos donde se forman los óvulos) que no ha mejorado o que ha empeorado después del tratamiento con otros medicamentos. La altretamina es un medicamento que se e</t>
  </si>
  <si>
    <t>Agentes Alquilizantes,Agentes antitumorales,Altretamina,altretamine,Medicamentos y Productos Farmacéuticos</t>
  </si>
  <si>
    <t>Antimetabolitos</t>
  </si>
  <si>
    <t>Cladribina</t>
  </si>
  <si>
    <t>Es un profármaco rápidamente absorbido por las células después de su administración parenteral, y se fosforila intracelularmente en el nucleótido activo 2-clorodesoxiadenosina-5?-trifosfato (CdATP) por la desoxicitidina cinasa (dCK).</t>
  </si>
  <si>
    <t>2195620000,acido transretinoico cp 10 mg,Agentes antitumorales,Antimetabolitos,cladribina,cladribine,Medicamentos y Productos Farmacéuticos</t>
  </si>
  <si>
    <t>Citarabina</t>
  </si>
  <si>
    <t>Agente antineoplásico específico de una fase del ciclo celular, que afecta sólo a las células durante la fase S de la división celular.</t>
  </si>
  <si>
    <t>2190915000,2190915480,2190917000,2190917060,2190917480,2190918000,2190918480,2190920000,2190920030,2190925000,2190925060,2190925480,2190926000,2190926431,2190927000,2190927480,2190928000,Agentes antitumorales,Antimetabolitos,citarabina,citarabina am o fa 100 mg i.v.,citarabina am o fa 100 mg solucion intravenosa-intratecal,citarabina fa 1 g,citarabina fa 100 mg solucion intravenosa-intratecal,citarabina fa 500 mg liofilizado,citarabina fa 500 mg sol. i.v.,citarabina liofilizada,cytarabine,Medicamentos y Productos Farmacéuticos</t>
  </si>
  <si>
    <t>Floxuridina</t>
  </si>
  <si>
    <t>Fármaco de quimioterapia anticanceroso ("antineoplásico" o "citotóxico"). Este medicamento se clasifica como "antimetabolito". </t>
  </si>
  <si>
    <t>Agentes antitumorales,Antimetabolitos,floxuridina,floxuridine,Medicamentos y Productos Farmacéuticos</t>
  </si>
  <si>
    <t>Fosfato de fludarabina</t>
  </si>
  <si>
    <t>Agente quimioterapéutico. Este medicamento interfiere con el crecimiento de las células cancerosas. Normalmente se utiliza para tratar la leucemia linfocítica crónica (LLC).</t>
  </si>
  <si>
    <t>2626010000,Agentes antitumorales,Antimetabolitos,fludarabina fa 50 mg,fludarabine phosphate,fosfato de fludarabina,Medicamentos y Productos Farmacéuticos</t>
  </si>
  <si>
    <t>Fluorouracilo</t>
  </si>
  <si>
    <t>Potente antimetabolito utilizado en algunas formas de cáncer, algunos de éstos, de la piel, sin embargo, las indicaciones de uso dependen de la vía de administración y se maneja en presentaciones tópicas, crema y solución; o sistémicas, solución inyectabl</t>
  </si>
  <si>
    <t>2192156000,2192157000,2192158000,2192160000,2192160060,2192160431,2192161000,2192161431,2192162000,2192162431,2192163000,2192163431,2192164000,2192165000,2192165030,Agentes antitumorales,Antimetabolitos,efudix,fluorouracil,fluorouracilo,fluorouracilo am 250 mg/5ml sol. i.v.,fluorouracilo fa 250 mg/vial,fluorouracilo fa 500 mg/5 ml sol. i.v.,fluorouracilo fa 500 mg/vial,fluoruracilo am o fa 250 mg/5ml sol i.v.,Medicamentos y Productos Farmacéuticos</t>
  </si>
  <si>
    <t>Hidroxiurea</t>
  </si>
  <si>
    <t>La hidroxiurea parece inhibir la síntesis del ADN y previene la división celular, pero no interfiere con la producción de ARN o proteína.</t>
  </si>
  <si>
    <t>2192150000,2192166000,2192166030,2192166226,2192166610,2192169000,Agentes antitumorales,Antimetabolitos,hidroxiurea,hidroxiurea cp 500 mg,hydroxyurea,imatinib cp 100 mg,Medicamentos y Productos Farmacéuticos</t>
  </si>
  <si>
    <t>Mercaptopurina</t>
  </si>
  <si>
    <t>Se usa para tratar la leucemia linfocítica aguda (ALL, por sus siglas en inglés; también llamada leucemia linfoblástica aguda y leucemia linfática aguda; un tipo de cáncer que se origina en los glóbulos blancos). La mercaptopurina pertenece a una clase de</t>
  </si>
  <si>
    <t>2195129000,2195130000,2195130223,2195130431,Agentes antitumorales,Antimetabolitos,Medicamentos y Productos Farmacéuticos,mercaptopurina,mercaptopurina cm 50 mg,mercaptopurine,purinethol 25 comp. 50 mg.</t>
  </si>
  <si>
    <t>Metotrexato</t>
  </si>
  <si>
    <t>Fármaco usado en el tratamiento del cáncer, enfermedades autoinmunes .</t>
  </si>
  <si>
    <t>2193670000,2193672000,2193672480,2193673000,2193673030,2193673060,2193673480,2193674000,2193674030,2193674060,2193674480,2193675000,2193675030,2193675060,2193675480,2193679000,2195160000,2195160431,2195160480,2195161000,Agentes antitumorales,Antimetabolitos,Medicamentos y Productos Farmacéuticos,methotrexate,metotextate,metotextato,metotrexate,metotrexato,metotrexato cm 2.5 mg,metotrexato fa 5 mg/2 ml sol. i.m. i.v. intratecal,metotrexato fa 50 mg/2 ml sol. i.m. i.v. intratecal,metotrexato fa 500 mg sol. i.v. i.m intratecal,metotrexato fa 500 mg/vial (25 mg/ml)</t>
  </si>
  <si>
    <t>Tenipósido</t>
  </si>
  <si>
    <t>Medicamento antineoplásico que se utiliza en el tratamiento del cáncer. Se emplea contra diferentes tipos de tumores, incluyendo laleucemia linfoblástica aguda en los niños, leucemias del adulto, cáncer de pulmón de células pequeñas y tumores cerebrales.</t>
  </si>
  <si>
    <t>2195690000,2195690610,2195691000,2195691610,Agentes antitumorales,Antimetabolitos,Medicamentos y Productos Farmacéuticos,teniposida,teniposide,teniposido fa 50 mg sol. i.v.,teniposido fa 50 mg solucion i.v.</t>
  </si>
  <si>
    <t>Tioguanina</t>
  </si>
  <si>
    <t>Fármaco de quimioterapia anticanceroso ("antineoplásico" o "citotóxico"). La tioguanina se clasifica como un "antimetabolito". (Para obtener más detalles, vea más abajo la sección "Cómo actúa la tioguanina").</t>
  </si>
  <si>
    <t>2198325000,2198325223,2198326000,Agentes antitumorales,Antimetabolitos,lanvis 40 mg. x 25 comp.,Medicamentos y Productos Farmacéuticos,thioguanine,tioguanina,tioguanina cm 40 mg</t>
  </si>
  <si>
    <t>Lenograstim</t>
  </si>
  <si>
    <t>Recombinante de granulocitos factor estimulante de colonias que funciona como un inmunoestimulador. [1] [2] Es desarrollado por Chugai Pharmaceuticals bajo el nombre de marca Granocyte.</t>
  </si>
  <si>
    <t>Agentes antitumorales,Antimetabolitos,lenograstim,Medicamentos y Productos Farmacéuticos</t>
  </si>
  <si>
    <t>Etopósido</t>
  </si>
  <si>
    <t>Agente citotóxico (medicamento contra el cáncer), que pertenece al fármaco inhibidor del tipo topoisomerasa.</t>
  </si>
  <si>
    <t>2190935000,2190935030,2190935060,2190935226,2190935480,2190936000,2190937000,2190937610,2190938000,2190938030,2190939000,2620935000,2620935480,Agentes antitumorales,Antimetabolitos,etoposide,etoposido cp 100 mg,etoposido cp 50 mg,etoposido fa 100 mg,etoposido fa 100 mg sol i.v.,Medicamentos y Productos Farmacéuticos</t>
  </si>
  <si>
    <t>Glutatión</t>
  </si>
  <si>
    <t>Es un tripéptido no proteínico que se deriva de los aminoácidos. Contiene un enlace péptidico inusual entre el grupoamino de la cisteína y el grupo carboxilo de la cadena lateral del glutamato. El glutatión, un antioxidante, ayuda a proteger las células d</t>
  </si>
  <si>
    <t>Agentes antitumorales,Antimetabolitos,glutathione,glutationa,Medicamentos y Productos Farmacéuticos</t>
  </si>
  <si>
    <t>Capecitabina</t>
  </si>
  <si>
    <t>La capecitabina es un agente quimioterapéutico administrado oralmente utilizado para el tratamiento del cáncer de mama y elcáncer de colon.</t>
  </si>
  <si>
    <t>Agentes antitumorales,Antimetabolitos,capecitabina,capecitabine,Medicamentos y Productos Farmacéuticos</t>
  </si>
  <si>
    <t>Clorhidrato de gemcitabina</t>
  </si>
  <si>
    <t>Se usa para tratar el cáncer de páncreas avanzado o que se diseminó. También se usa con otros medicamentos para tratar el cáncer de mama que se diseminó, el cáncer de ovario en estado avanzado y el cáncer de pulmón de células no pequeñas en estadio avanza</t>
  </si>
  <si>
    <t>Agentes antitumorales,Antimetabolitos,clorhidrato de gemcitabina,gemcitabine hydrochloride,Medicamentos y Productos Farmacéuticos</t>
  </si>
  <si>
    <t>Metotrexato de sodio</t>
  </si>
  <si>
    <t>Agente quimioterapéutico. Este medicamento afecta a las células de crecimiento rápido, como las células cancerosas, y las de la boca y el estómago. Este medicamento se utiliza en el tratamiento de varios tipos de cáncer y otras enfermedades médicas. </t>
  </si>
  <si>
    <t>Agentes antitumorales,Antimetabolitos,Medicamentos y Productos Farmacéuticos,methotrexate sodium,metotrexato sodico,Metotrexato sódico</t>
  </si>
  <si>
    <t>Antibióticos antineoplásicos</t>
  </si>
  <si>
    <t>Sulfato de bleomicina</t>
  </si>
  <si>
    <t>Agente quimioterapéutico. Se utiliza para el tratamiento de muchos tipos de cáncer como linfomas, cáncer cervical, de cabeza y cuello, y cáncer testicular. Este medicamento también se utiliza para prevenir y tratar la acumulación de líquido en los pulmone</t>
  </si>
  <si>
    <t>2620720000,2620720030,2620720060,2620720480,Agentes antitumorales,antibioticos antineoplasticos,Antibióticos antineoplásticos,bleomicina,bleomicina clorhidrato,bleomicina sulfato o clorh am 15 mg,bleomycin sulfate,Medicamentos y Productos Farmacéuticos,sulfato de bleomicina</t>
  </si>
  <si>
    <t>Dactinomicina</t>
  </si>
  <si>
    <t>Se usa en combinación con otros medicamentos, cirugía, y/o radioterapia para tratar el tumor de Wilms (un tipo de cáncer de riñón que ocurre en niños) y rabdomiosarcoma (cáncer que se forma en los músculos) en niños. La dactinomicina también se usa en com</t>
  </si>
  <si>
    <t>2191500000,2191500386,Agentes antitumorales,antibioticos antineoplasticos,Antibióticos antineoplásticos,Dactinomicina,dactinomicina fa 0.5 mg i.v.,dactinomycin,Medicamentos y Productos Farmacéuticos</t>
  </si>
  <si>
    <t>Daunorubicinas</t>
  </si>
  <si>
    <t>Es quimioterapéutico de la familia antraciclina que se administra como un tratamiento para algunos tipos de cáncer. Es más comúnmente utilizado para tratar ciertos tipos de leucemia (leucemia mieloide aguda y la leucemia linfocítica aguda).</t>
  </si>
  <si>
    <t>2191504000,2191504480,2191505000,2191505060,2191505480,2191505523,2192167000,2192167480,Agentes antitumorales,antibioticos antineoplasticos,Antibióticos antineoplásticos,daunorrubicina fa 20 mg i.v.,daunorubicinas,daunorubicins,idarrubicina fa 10 mg liof. sol. i.v.,Medicamentos y Productos Farmacéuticos</t>
  </si>
  <si>
    <t>Mitomicina</t>
  </si>
  <si>
    <t>Antibióticos alcaloidales aziridínicos aislados de Streptomyces caespitosus o Streptomyces lavendulae La mitomicina C (MMC) es un agente quimioterapéutico en virtud a su actividad antitumoral y antibiótica. Se administra por via intravenosa para tratar va</t>
  </si>
  <si>
    <t>2193800000,2193800610,Agentes antitumorales,antibioticos antineoplasticos,Antibióticos antineoplásticos,Medicamentos y Productos Farmacéuticos,Mitomicina,mitomicina fa 5 mg,mitomycin</t>
  </si>
  <si>
    <t>Mitotano</t>
  </si>
  <si>
    <t xml:space="preserve">Medicamento antineoplásico utilizado en el tratamiento del carcinoma adrenocortical. Su uso principal es en aquellos pacientes que tienen enfermedad persistente a pesar de la resección quirúrgica, los que no son candidatos para la cirugía, o aquellos que </t>
  </si>
  <si>
    <t>Agentes antitumorales,antibioticos antineoplasticos,Antibióticos antineoplásticos,Medicamentos y Productos Farmacéuticos,mitotan,mitotane</t>
  </si>
  <si>
    <t>Clorhidrato de mitoxantrona</t>
  </si>
  <si>
    <t>Agente quimioterapéutico. Este medicamento actúa sobre las células que se dividen rápidamente, como las células cancerosas, y finalmente provoca la muerte de estas células. Se utiliza para el tratamiento de leucemia no linfocítica aguda y el cáncer de pró</t>
  </si>
  <si>
    <t>2195165000,2195165030,2195165060,2195165226,2195165779,2195168000,2195168779,Agentes antitumorales,antibioticos antineoplasticos,Antibióticos antineoplásticos,Hidrocloruro de mitoxantrona,Medicamentos y Productos Farmacéuticos,mitoxantrona fa 20 mg/10 ml sol. i.v.,mitoxantrona fa 50 mg/10 ml solucion i.v.,mitoxantrone hydrochloride</t>
  </si>
  <si>
    <t>Pentostatina</t>
  </si>
  <si>
    <t>Pentostatina (Desoxicoformicina) o también conocida por su nombre comercial Nipent. La pentostatina es un inhibidor de la enzima adenosina desaminasa, responsable de la degradación metabólica de la adenosina, uno de los nucleósidos constituyentes de los á</t>
  </si>
  <si>
    <t>Agentes antitumorales,antibioticos antineoplasticos,Antibióticos antineoplásticos,Medicamentos y Productos Farmacéuticos,pentostatin,pentostatina</t>
  </si>
  <si>
    <t>Plicamicina</t>
  </si>
  <si>
    <t>Antibiótico antineoplásico producido por Streptomyces plicatus. Es un inhibidor de la síntesis de ARN.</t>
  </si>
  <si>
    <t>Agentes antitumorales,antibioticos antineoplasticos,Antibióticos antineoplásticos,Medicamentos y Productos Farmacéuticos,plicamicina,plicamycin</t>
  </si>
  <si>
    <t>Sulfato de vincristina</t>
  </si>
  <si>
    <t>Alcaloide de la planta floreciente de nombre vincapervinca (Catharanthus roseus anteriormente Vinca rosea L.). En forma de sulfato de vincristina, es un fármaco utilizado en la leucemia aguda.  El sulfato de vincristina está indicado en leucemia aguda. En</t>
  </si>
  <si>
    <t>2628800000,2628800480,2628802000,2628802431,2628802480,2628803000,2628803060,2628803480,2628804000,2628804480,2628806000,Agentes antitumorales,antibioticos antineoplasticos,Antibióticos antineoplásticos,Medicamentos y Productos Farmacéuticos,sulfato de vincristina,vincristina sulfato fa 1 mg c/diluyente i.v.,vincristina sulfato fa 1 mg i.v. c/ diluyente o solucion,vincristina sulfato fa 1 mg solucion via adm. i.v.,vincristine sulphate</t>
  </si>
  <si>
    <t>Epirubicina</t>
  </si>
  <si>
    <t>Fármaco de quimioterapia anticanceroso ("antineoplásico" o "citotóxico"). Este medicamento se clasifica como "antibiótico antitumoral de antraciclina".</t>
  </si>
  <si>
    <t>Agentes antitumorales,antibioticos antineoplasticos,Antibióticos antineoplásticos,epirubicin,epirubicina,Medicamentos y Productos Farmacéuticos</t>
  </si>
  <si>
    <t>Clorhidrato de doxorubicina</t>
  </si>
  <si>
    <t>Medicamento que se usa para tratar muchos tipos de cáncer y que está en estudio para el tratamiento de otros tipos de cáncer. El clorhidrato de doxorrubicina se elabora con las bacterias Streptomyces peucetius. Daña el ADN y puede destruir las células can</t>
  </si>
  <si>
    <t>2190930000,2190930030,2190930060,2190930226,2190930480,2191860000,2191860030,2191860060,2191860480,2191865000,2191865480,2620930000,2620930480,2621860000,2621860480,2621861000,2621861480,2621865000,2621865480,Agentes antitumorales,antibioticos antineoplasticos,Antibióticos antineoplásticos,Clorhidrato de doxorubicina,doxorrubicina fa 10 mg sol iv,doxorrubicina fa 10 mg sol iv.,doxorrubicina fa 10 mg solucion i.v.,doxorrubicina fa 50 mg sol i.v.,doxorrubicina fa 50 mg sol v.i.,doxorubicin hydrochloride,epidoxorrubicina fa 10 mg sol. i.v.,Medicamentos y Productos Farmacéuticos</t>
  </si>
  <si>
    <t>Pirarubicina</t>
  </si>
  <si>
    <t>Fármaco atraciclina.  Es un análogo del antibiótico doxorubicin antraciclina doxorrubicina.  La Pirarubicina se intercala en el AND e interactúa con la topoisomerasa II, de esa forma inhabilita la replicación y reparación del AND y la síntesis del RNA y d</t>
  </si>
  <si>
    <t>Agentes antitumorales,antibioticos antineoplasticos,Antibióticos antineoplásticos,Medicamentos y Productos Farmacéuticos,pirarubicin,pirarubicina</t>
  </si>
  <si>
    <t>Alemtuzumab</t>
  </si>
  <si>
    <t>Medicamento que pertenece a la familia de los anticuerpos monoclonales y se emplea en el tratamiento de la leucemia linfocítica crónica, linfoma cutáneo de células T y linfoma de células T. También se utiliza en algunos protocolos terapéuticos del traspla</t>
  </si>
  <si>
    <t>Agentes antitumorales,Alemtuzumab,antibioticos antineoplasticos,Antibióticos antineoplásticos,Medicamentos y Productos Farmacéuticos</t>
  </si>
  <si>
    <t>Clorhidrato de doxorrubicina liposomal</t>
  </si>
  <si>
    <t>Medicamento contra el cáncer, que está contenida en partículas diminutas semejantes a la grasa. Puede tener menos efectos secundarios y ser más eficaz que la doxorrubicina. El clorhidrato de doxorrubicina liposomal se usa para tratar el cáncer de ovarios,</t>
  </si>
  <si>
    <t>Agentes antitumorales,antibioticos antineoplasticos,Antibióticos antineoplásticos,Clorhidrato de doxorubicina liposomal,doxorubicin hydrochloride liposomal,Medicamentos y Productos Farmacéuticos</t>
  </si>
  <si>
    <t>Epirubicina hidrocloruro</t>
  </si>
  <si>
    <t>Medicamento usado en combinación con otros medicamentos para tratar el cáncer de seno (mama) en etapa (estadio) inicial que se ha diseminado hacia los ganglios linfáticos. También está en estudio para el tratamiento de otros tipos de cáncer. El clorhidrat</t>
  </si>
  <si>
    <t>Agentes antitumorales,antibioticos antineoplasticos,Antibióticos antineoplásticos,Clorhidrato de epirubicina,epirubicin hydrochloride,Medicamentos y Productos Farmacéuticos</t>
  </si>
  <si>
    <t>Rituximab</t>
  </si>
  <si>
    <t>Medicamento que se usa para tratar ciertos tipos de linfoma no Hodgkin de células B. También se usa con otros medicamentos en el tratamiento de la leucemia linfocítica crónica y la artritis reumatoide. Está en estudio para el tratamiento de otros tipos de</t>
  </si>
  <si>
    <t>Agentes antitumorales,antibioticos antineoplasticos,Antibióticos antineoplásticos,Medicamentos y Productos Farmacéuticos,Rituximab</t>
  </si>
  <si>
    <t>Trastuzumab</t>
  </si>
  <si>
    <t xml:space="preserve">Medicamento que se usa para tratar el cáncer de mama que es positivo al HER2 (expresa el receptor 2 del factor de crecimiento epidérmico humano). También se usa con otros medicamentos para tratar el cáncer de estómago que es positivo al HER2, que todavía </t>
  </si>
  <si>
    <t>Agentes antitumorales,antibioticos antineoplasticos,Antibióticos antineoplásticos,Medicamentos y Productos Farmacéuticos,Trastuzumab</t>
  </si>
  <si>
    <t>Valrubicina</t>
  </si>
  <si>
    <t>Medicamento que se usa en el tratamiento del cáncer de vejiga que no responde al BCG (Bacilo de Calmette Guérin). Es una antraciclina y es un tipo de antibiótico antitumoral. También se llama AD 32.</t>
  </si>
  <si>
    <t>Agentes antitumorales,antibioticos antineoplasticos,Antibióticos antineoplásticos,Medicamentos y Productos Farmacéuticos,valrubicin,valrubicina</t>
  </si>
  <si>
    <t>Clorhidrato de idarrubicina</t>
  </si>
  <si>
    <t xml:space="preserve">
Antimitótico y citotóxico. Actúa intercalándose con el ADN e interacciona con la topoisomerasa II, y tiene un efecto inhibitorio sobre la síntesis del ác. nucleico. Inducción de remisión en pacientes con leucemia aguda no linfocítica sin tratamiento prev</t>
  </si>
  <si>
    <t>Agentes antitumorales,antibioticos antineoplasticos,Antibióticos antineoplásticos,Hidrocloruro de idarubicina,idarubicin hydrochloride,Medicamentos y Productos Farmacéuticos</t>
  </si>
  <si>
    <t>Hormonas y antihormonas</t>
  </si>
  <si>
    <t>Anastrozol</t>
  </si>
  <si>
    <t>Medicamento contra el cáncer que se usa para disminuir la producción de estrógeno y suprimir el crecimiento de tumores que necesitan del estrógeno para crecer. Es un tipo de inhibidor no esteroideo de la aromatasa.</t>
  </si>
  <si>
    <t>Agentes antitumorales,Anastrozol,anastrozol
,anastrozole,arimidex,hormonas y antihormonas,Medicamentos y Productos Farmacéuticos</t>
  </si>
  <si>
    <t>Bicalutamida</t>
  </si>
  <si>
    <t>Medicamento (hormona liberadora de la hormona luteinizante [LHRH, por sus siglas en inglés], como leuprolida o goserelina) para tratar el cáncer de próstata metastático (cáncer que empieza en la próstata y se propaga a otras partes del cuerpo). La bicalut</t>
  </si>
  <si>
    <t>Agentes antitumorales,Bicalutamida,bicalutamida
,bicalutamide,casodex,hormonas y antihormonas,Medicamentos y Productos Farmacéuticos</t>
  </si>
  <si>
    <t>Fosfato sódico de estramustina</t>
  </si>
  <si>
    <t>Agente quimioterapéutico. Este medicamento reduce el crecimiento de las células cancerosas. Este medicamento se utiliza en el tratamiento del cáncer de próstata.</t>
  </si>
  <si>
    <t>Agentes antitumorales,estramustine phosphate sodium,fosfato de estramustina sodico,Fosfato de estramustina sódico,hormonas y antihormonas,Medicamentos y Productos Farmacéuticos</t>
  </si>
  <si>
    <t>Flutamida</t>
  </si>
  <si>
    <t>Se usa junto con un agonista de la hormona liberadora de la hormona luteinizante (LHRH, por sus siglas en inglés; un tipo de inyección hormonal, como leuprolida [Lupron, Eligard], goserelina [Zoladex] o triptorelina [Trelstar]) para tratar ciertos tipos d</t>
  </si>
  <si>
    <t>2192170000,2192170060,2192170779,2192173000,2192173060,2192173779,2192174000,Agentes antitumorales,Flutamida,flutamida cm o cp 250 mg,flutamide,hormonas y antihormonas,Medicamentos y Productos Farmacéuticos</t>
  </si>
  <si>
    <t>Acetato de goserelina</t>
  </si>
  <si>
    <t>Pertenece a un grupo de fármacos denominados anti-hormonales, lo que significa que afecta los niveles de diferentes hormonas que son sustancias químicas naturales producidas por el organismo. En varones, reducirá los niveles de la hormona masculina, testo</t>
  </si>
  <si>
    <t>Acetato de goserelina,acetato de goserelina
,Agentes antitumorales,goserelin acetate,Hormonas y antihormonas,Medicamentos y Productos Farmacéuticos,zoladex</t>
  </si>
  <si>
    <t>Clorhidrato de irinotecan</t>
  </si>
  <si>
    <t>Agente quimioterapéutico. Se utiliza en el tratamiento del cáncer de colon y recto.</t>
  </si>
  <si>
    <t>Agentes antitumorales,Hidrocloruro de irinotecan,hormonas y antihormonas,irinotecan hydrochloride,Medicamentos y Productos Farmacéuticos</t>
  </si>
  <si>
    <t>Acetato de leuprolide</t>
  </si>
  <si>
    <t>Análogo sintético de una hormona conocida como GnRH. Se administra por vía subcutánea y se utiliza en el tratamiento hormonal del cáncer de próstata o cáncer de mama, así como en el tratamiento de la endometriosis y la pubertad precoz.</t>
  </si>
  <si>
    <t>Acetato de leuprolida,Agentes antitumorales,Hormonas y antihormonas,leuprolide acetate,lupron,Medicamentos y Productos Farmacéuticos</t>
  </si>
  <si>
    <t>Nilutamida</t>
  </si>
  <si>
    <t>Fármaco de terapia hormonal. Está clasificada como un "antiandrógeno." Puede administrarse en combinación un "agonista de la LHRD", otro tipo de terapia hormonal. </t>
  </si>
  <si>
    <t>Agentes antitumorales,Hormonas y antihormonas,Medicamentos y Productos Farmacéuticos,nilutamida,nilutamide</t>
  </si>
  <si>
    <t>Tamoxifeno</t>
  </si>
  <si>
    <t>Medicamento que se emplea como terapia complementaria para el cáncer de mama. Su utiliza durante un periodo de 5 años tras finalizar la cirugía y quimioterapia y ha demostrado en diferentes estudios que disminuye considerablemente la probabilidad de que s</t>
  </si>
  <si>
    <t xml:space="preserve">2195600000,2195600060,2195600779,2195601000,2195610000,2195610431,Agentes antitumorales,Hormonas y antihormonas,Medicamentos y Productos Farmacéuticos,nolvadex,tamoxifen,tamoxifeno,tamoxifeno cm 20 mg,tamoxifeno
</t>
  </si>
  <si>
    <t>Testolactona</t>
  </si>
  <si>
    <t>Inhibidor de la aromatasa que bloquea la producción de hormonas estrogénicas y se utiliza además de en el tratamiento de determinados cánceres de mama, para frenar el desarrollo de la pubertad en pacientes con el síndrome de McCune-Albright.</t>
  </si>
  <si>
    <t>Agentes antitumorales,Hormonas y antihormonas,Medicamentos y Productos Farmacéuticos,testolactona,testolactone</t>
  </si>
  <si>
    <t>Clorhidrato de topotecan</t>
  </si>
  <si>
    <t xml:space="preserve">Agente quimioterapéutico. Se utiliza para el tratamiento del cáncer de pulmón de células pequeñas.  </t>
  </si>
  <si>
    <t>Agentes antitumorales,Hidrocloruro de topotecan,hormonas y antihormonas,hycamtin 4 mg. x 1 amp.,Medicamentos y Productos Farmacéuticos,topotecan hydrochloride</t>
  </si>
  <si>
    <t>Sulfato de vinblastina</t>
  </si>
  <si>
    <t>Agente quimioterapéutico. Este medicamento reduce el crecimiento de las células cancerosas. Este medicamento se utiliza en el tratamiento de varios tipos de cánceres, tales como el cáncer de mama, testículos, linfoma no Hodgkin, mal de Hodgkin y sarcoma.</t>
  </si>
  <si>
    <t>2628720000,2628720060,2628720214,2628720431,Agentes antitumorales,Hormonas y antihormonas,Medicamentos y Productos Farmacéuticos,sulfato de vinblastina,vinblastina sulfato am o fa 10 mg,vinblastine sulfate</t>
  </si>
  <si>
    <t>El sulfato de vincristina está indicado en leucemia aguda. En combinación con otros oncolíticos se usa para tratar la enfermedad de Hodgkin, linfomas malignos no Hodgkin, rabdomiosarcoma, neuroblastoma, tumor de Wilms, sarcoma osteógeno, cáncer de mama.</t>
  </si>
  <si>
    <t>Agentes antitumorales,Hormonas y antihormonas,Medicamentos y Productos Farmacéuticos,sulfato de vincristina,vincristine sulfate</t>
  </si>
  <si>
    <t>Tartrato de vinorelbina</t>
  </si>
  <si>
    <t>Pertenece a una clase de medicamentos conocidos como alcaloides de vinca; desacelera o detiene el crecimiento de las células cancerígenas en su cuerpo.</t>
  </si>
  <si>
    <t>2628820000,2628820226,2628825000,2628825226,Agentes antitumorales,Hormonas y antihormonas,Medicamentos y Productos Farmacéuticos,tartrato de vinorelbina,vinorelbina fa 10 mg/1 ml solucion i.v.,vinorelbina fa 50 mg/5 ml solucion i.v.,vinorelbine tartrate</t>
  </si>
  <si>
    <t>Triptorelina</t>
  </si>
  <si>
    <t>Medicamento que cuando se administra continuamente a dosis terapéuticas, inhibe la secreción de ciertas hormonas (LH,FSH) disminuyendo así los niveles de testosterona en los hombres y de estrógeno en las mujeres, por lo que se utiliza en el tratamiento de</t>
  </si>
  <si>
    <t>Agentes antitumorales,Hormonas y antihormonas,Medicamentos y Productos Farmacéuticos,triptorelin,triptorelina</t>
  </si>
  <si>
    <t>Buserelina</t>
  </si>
  <si>
    <t xml:space="preserve">Análogo de la hormona liberadora de gonadotropinas natural (gonadorrelina; GnRH; LHRH), con una marcada actividad biológica. El efecto farmacológico inicial de la buserelina consiste en la estimulación de la liberación de gonadotropinas y de la secreción </t>
  </si>
  <si>
    <t>Agentes antitumorales,buserelin,buserelina,hormonas y antihormonas,Medicamentos y Productos Farmacéuticos</t>
  </si>
  <si>
    <t>Citrato de toremifeno</t>
  </si>
  <si>
    <t>Modulador oral selectivo del receptor de estrógeno (SERM), que ayuda a oponerse a las acciones de los estrógenos en el cuerpo. Con licencia en los Estados Unidos bajo el nombre de marca Fareston, el citrato de toremifeno es aprobado por la FDA para su uso</t>
  </si>
  <si>
    <t>Agentes antitumorales,Citrato de toremifeno,hormonas y antihormonas,Medicamentos y Productos Farmacéuticos,toremifene citrate</t>
  </si>
  <si>
    <t>Pamoato de triptorelina</t>
  </si>
  <si>
    <t>Medicamento que se utiliza para el tratamiento del cáncer de próstata en el varón, la endometriosis en la mujer y la pubertad precoz en niños. Es un análogo de la hormona liberadora de gonadotropina (GmRH).</t>
  </si>
  <si>
    <t>Agentes antitumorales,Hormonas y antihormonas,Medicamentos y Productos Farmacéuticos,pamoato de triptorelina,triptorelin pamoate</t>
  </si>
  <si>
    <t>Fulvestrant</t>
  </si>
  <si>
    <t>Tratamiento con drogas para el cáncer de mama con receptor hormonal positivo metastásico en mujeres posmenopáusicas con progresión de la enfermedad después de la terapia anti-estrógeno. Es un antagonista de receptor de estrógeno sin los efectos agonistas,</t>
  </si>
  <si>
    <t>Agentes antitumorales,Fulvestrant,hormonas y antihormonas,Medicamentos y Productos Farmacéuticos</t>
  </si>
  <si>
    <t>Letrozol</t>
  </si>
  <si>
    <t>Medicamento que pertenece al grupo de los inhibidores de aromatasa para el tratamiento de cáncer de mama hormonalmente-sensible después de cirugía.</t>
  </si>
  <si>
    <t>Agentes antitumorales,Hormonas y antihormonas,letrozol,letrozole,Medicamentos y Productos Farmacéuticos</t>
  </si>
  <si>
    <t>Citrato de tamoxifeno</t>
  </si>
  <si>
    <t>Se usa para tratar el cáncer de mama que se ha diseminado a otras partes del cuerpo (cáncer metastásico de mama), para tratar el cáncer de mama en algunos pacientes después de la cirugía y la radioterapia, y para reducir el riesgo de cáncer de mama en pac</t>
  </si>
  <si>
    <t>Agentes antitumorales,Citrato de tamoxifeno,hormonas y antihormonas,Medicamentos y Productos Farmacéuticos,tamoxifen citrate</t>
  </si>
  <si>
    <t>Productos antitumorales naturales</t>
  </si>
  <si>
    <t>Asparaginasa</t>
  </si>
  <si>
    <t>Medicamento que se usa para tratar la leucemia linfoblástica aguda (LLA) y que está en estudio para el tratamiento de algunos otros tipos de cáncer. Es una enzima que se toma de la bacteria Escherichia coli (E. coli). Descompone el aminoácido asparagina y</t>
  </si>
  <si>
    <t>2625644000,Agentes antitumorales,Asparagina,asparaginasa am 10.000 ui,asparaginase,Medicamentos y Productos Farmacéuticos,productos antitumorales naturales</t>
  </si>
  <si>
    <t>Docetaxel</t>
  </si>
  <si>
    <t>Medicamento que se usa para tratar ciertos tipos de cáncer de mama, estómago, pulmón, próstata, y cabeza y cuello. También está en estudio para el tratamiento de otros tipos de cáncer. El docetaxel destruye las células al impedir que se multipliquen. Es u</t>
  </si>
  <si>
    <t>2193680000,Agentes antitumorales,Docetaxel,docetaxel fa 80 mg c/solvente,Medicamentos y Productos Farmacéuticos,productos antitumorales naturales</t>
  </si>
  <si>
    <t>Paclitaxel</t>
  </si>
  <si>
    <t xml:space="preserve">Medicamento usado para tratar el cáncer de mama, el cáncer de ovario y el sarcoma de Kaposi relacionado con el SIDA. También se usa junto con otro medicamento para tratar el cáncer de pulmón de células no pequeñas. Asimismo, el paclitaxel está en estudio </t>
  </si>
  <si>
    <t>Agentes antitumorales,Medicamentos y Productos Farmacéuticos,paclitaxel,productos antitumorales naturales</t>
  </si>
  <si>
    <t>Porfímero sódico</t>
  </si>
  <si>
    <t>Medicamento que se usa para tratar algunos tipos de cáncer. Cuando las células cancerosas lo absorben y se exponen a la luz, el porfímero sódico se vuelve activo y destruye las células cancerosas. Es un tipo de medicamento de la terapia fotodinámica. Tamb</t>
  </si>
  <si>
    <t>Agentes antitumorales,Medicamentos y Productos Farmacéuticos,porfimer sodium,porfimero sodico,Porfímero sódico,productos antitumorales naturales</t>
  </si>
  <si>
    <t>Pegaspargasa</t>
  </si>
  <si>
    <t>Medicamento que se usa para tratar la leucemia linfoblástica aguda (LLA). Es una forma del medicamento asparaginasa unido a una sustancia que se llama PEG, que permite que el medicamento permanezca en el cuerpo por más tiempo. La asparaginasa es una enzim</t>
  </si>
  <si>
    <t>2625645000,2625646000,Agentes antitumorales,Medicamentos y Productos Farmacéuticos,peg-asparaginasa fa 3750 ui/vial,pegaspargasa (oncaspar) fa,pegaspargase,productos antitumorales naturales</t>
  </si>
  <si>
    <t>Fenilbutirato de sodio</t>
  </si>
  <si>
    <t>Medicamento utilizado frecuentemente en el tratamiento de los trastornos del ciclo de la urea. A su vez, es un medicamento huérfano que está indicado en los trastornos del ciclo de la urea, ya que permite reducir las concentraciones plasmáticas elevadas d</t>
  </si>
  <si>
    <t>Agentes antitumorales,fenilbutirato sodico,Fenilbutirato sódico,Medicamentos y Productos Farmacéuticos,productos antitumorales naturales,sodium phenylbutyrate</t>
  </si>
  <si>
    <t>Medicamentos cardiovasculares</t>
  </si>
  <si>
    <t>Agentes antiarritmia</t>
  </si>
  <si>
    <t>Adenosina</t>
  </si>
  <si>
    <t>Nucleósido formado de la unión de la adenina con un anillo de ribosa (también conocido como ribofuranosa) a través de un enlace glucosídico ß-N9. Es una purina endógena sintetizada de la degradación de aminoácidos como metionina,treonina, valina e isoleuc</t>
  </si>
  <si>
    <t>2160080000,2160081000,adenosima,adenosina,adenosina fc 6 mg/2 ml,adenosine,Agentes antiarritmia,Medicamentos cardiovasculares,Medicamentos y Productos Farmacéuticos</t>
  </si>
  <si>
    <t>Digoxina</t>
  </si>
  <si>
    <t>Glucósido cardiotónico, usado como agente antiarrítmico en la insuficiencia cardíaca y otros trastornos cardíacos.</t>
  </si>
  <si>
    <t>05 mg/1 ml solucion oral fc 60 ml,2141897000,2141901000,2171982000,2171984000,Agentes antiarritmia,digoxin,digoxina,digoxina 0,digoxina 0.75 mg/1ml fc gotario 10 ml,digoxina cm 0.25 mg,Medicamentos cardiovasculares,Medicamentos y Productos Farmacéuticos</t>
  </si>
  <si>
    <t>Gluconato de quinidina</t>
  </si>
  <si>
    <t>Agente antiarrítmico. Ayuda al corazón recuperar el ritmo cardiaco normal. Este medicamento también ayuda a desacelerar los latidos cardiacos rápidos.</t>
  </si>
  <si>
    <t>Agentes antiarritmia,gluconato de quindiana,gluconato de quinidina,Medicamentos cardiovasculares,Medicamentos y Productos Farmacéuticos,quinidine gluconate</t>
  </si>
  <si>
    <t>Flecainida</t>
  </si>
  <si>
    <t>Agente antiarrítmico clase Ic usado para prevenir y tratar arritmias cardiacas. Se usa en el tratamiento de una diversidad de arritmias cardíacas, incluyendo fibrilación auricular paroxística (palpitación episódica irregular originado en la cámara superio</t>
  </si>
  <si>
    <t>Agentes antiarritmia,flecainida,flecainide,Medicamentos cardiovasculares,Medicamentos y Productos Farmacéuticos</t>
  </si>
  <si>
    <t>Clorhidrato de sotalol</t>
  </si>
  <si>
    <t>El SOTALOL es un beta-bloqueante. Los beta-bloqueantes reducen la carga de trabajo del corazón y lo ayudan a latir más regularmente. Este medicamento se usa para tratar problemas del ritmo cardiaco y puede reducir los latidos cardiacos rápidos. Este medic</t>
  </si>
  <si>
    <t>Agentes antiarritmia,clorhidrato de sotalol,Medicamentos cardiovasculares,Medicamentos y Productos Farmacéuticos,sotalol hydrochloride</t>
  </si>
  <si>
    <t>Clorhidrato de hidroquinidina</t>
  </si>
  <si>
    <t>Antiarrítmico de tipo Ia. Bloquea el estado abierto del canal de Na+, deprime la contractilidad cardiaca por bloquear los canales de Ca2+ y prolonga la duracion del potencial de accion por bloquear varios canales de K+. Presenta tambien acciones antimusca</t>
  </si>
  <si>
    <t>2146875000,2164873000,agentes antiarritmia,Clorhidrato de hidroquinidina,hydroquinidine hydrochloride,Medicamentos cardiovasculares,Medicamentos y Productos Farmacéuticos,quinidina cm 200 mg,quinidina gluconato am 80 mg/ml i.v.</t>
  </si>
  <si>
    <t>Propafenona</t>
  </si>
  <si>
    <t>Se utiliza para tratar la arritmia (latidos cardíacos irregulares) y para mantener una frecuencia cardíaca normal. La propafenona pertenece a una clase de medicamentos llamados antiarrítmicos. Funciona actuando sobre el músculo del corazón para mejorar el</t>
  </si>
  <si>
    <t>Agentes antiarritmia,Medicamentos cardiovasculares,Medicamentos y Productos Farmacéuticos,Propafenona,propafenone</t>
  </si>
  <si>
    <t>Disopiramida</t>
  </si>
  <si>
    <t>La disopiramida en forma de fosfato tiene propiedades estabilizantes de las membranas en reposo y se presenta en forma inyectable, presentación que es utilizada en servicios de urgencia cardiológica para pacientes en estado crítico.</t>
  </si>
  <si>
    <t>Agentes antiarritmia,disopiramida,disopyramide,Medicamentos cardiovasculares,Medicamentos y Productos Farmacéuticos</t>
  </si>
  <si>
    <t>Clorhidrato de amiodarona</t>
  </si>
  <si>
    <t>Agente antiarrítmico usado en varios tipos de taquiarritmias tanto ventriculares como supraventriculares.</t>
  </si>
  <si>
    <t>2140364000,2140365000,2140366000,2160235000,2160236000,Agentes antiarritmia,amiodarona,amiodarona clorhidrato 150 mg/3 ml,amiodarona clorhidrato cm 200 mg,amiodarone hydrochloride,amioradona,clorhidrato de amiodarona,Medicamentos cardiovasculares,Medicamentos y Productos Farmacéuticos</t>
  </si>
  <si>
    <t>Tosilato de bretilio</t>
  </si>
  <si>
    <t>Medicamentoque actúa como agente antiarrítmico—clase III—y bloquea la liberación de noradrenalina del sistema nervioso simpático periférico y se indica en medicina para el tratamiento de la taquicardia ventricularaguda y la potencialmente mortal fibrilaci</t>
  </si>
  <si>
    <t>Agentes antiarritmia,bretylium tosylate,Medicamentos cardiovasculares,Medicamentos y Productos Farmacéuticos,Tosilato de bretilio</t>
  </si>
  <si>
    <t>Fosfato de disopiramida</t>
  </si>
  <si>
    <t>Agentes antiarritmia,disopyramide phosphate,fosfato de disopiramida,Medicamentos cardiovasculares,Medicamentos y Productos Farmacéuticos</t>
  </si>
  <si>
    <t>Dofetilida</t>
  </si>
  <si>
    <t>Agente antiarrítmico. Este medicamento ayuda al corazón a latir normal. Este medicamento también ayuda a desacelerar los latidos cardiacos rápidos.</t>
  </si>
  <si>
    <t>Agentes antiarritmia,dofetilida,dofetilide,Medicamentos cardiovasculares,Medicamentos y Productos Farmacéuticos</t>
  </si>
  <si>
    <t>Acetato de flecainida</t>
  </si>
  <si>
    <t>Acetato de flecainida,Agentes antiarritmia,flecainide acetate,Medicamentos cardiovasculares,Medicamentos y Productos Farmacéuticos</t>
  </si>
  <si>
    <t>Ibutilida fumarato</t>
  </si>
  <si>
    <t>Agente antiarrítmico. Este medicamento puede ayudar al corazón latir regularmente. Este medicamento se administra mediante infusión por vía intravenosa. Lo administra un profesional de la salud en un hospital o en un entorno clínico.</t>
  </si>
  <si>
    <t>Agentes antiarritmia,fumarato de ibutilida,ibutilide fumarate,Medicamentos cardiovasculares,Medicamentos y Productos Farmacéuticos</t>
  </si>
  <si>
    <t>Clorhidrato de mexiletina</t>
  </si>
  <si>
    <t>Agente antiarrítmico. Este medicamento se utiliza para el tratamiento del ritmo cardiaco irregular y puede desacelerar el pulso cardiaco rápido. Puede ayudar al corazón a recuperar el ritmo cardiaco normal y a mantenerlo. Debido a que este medicamento pue</t>
  </si>
  <si>
    <t>Agentes antiarritmia,clorhidrato de mexiletina,Medicamentos cardiovasculares,Medicamentos y Productos Farmacéuticos,mexiletine hydrochloride</t>
  </si>
  <si>
    <t>Clorhidrato de moricizina</t>
  </si>
  <si>
    <t>Agente antiarrítmico. Este medicamento se utiliza en el tratamiento del ritmo cardiaco irregular y puede desacelerar los latidos cardíacos rápidos. También puede ayudar al corazón a recuperar el ritmo cardiaco normal y a mantenerlo. Por causa de los efect</t>
  </si>
  <si>
    <t>Agentes antiarritmia,clorhidrato de moricizina,Medicamentos cardiovasculares,Medicamentos y Productos Farmacéuticos,moricizine hydrochloride</t>
  </si>
  <si>
    <t>Clorhidrato de procainamida</t>
  </si>
  <si>
    <t xml:space="preserve">Agente antiarrítmico. Ayuda a recuperar el ritmo cardiaco normal. Este medicamento se utiliza para los problemas del ritmo cardiaco con riesgo de muerte.
</t>
  </si>
  <si>
    <t>Agentes antiarritmia,clorhidrato de procainamida,Medicamentos cardiovasculares,Medicamentos y Productos Farmacéuticos,procainamide hydrochloride</t>
  </si>
  <si>
    <t>Clorhidrato de propafenona</t>
  </si>
  <si>
    <t>Se utiliza en el tratamiento de taquicardias y taquiarritmias ventriculares extrasístoles ventriculares y supraven­triculares, incluyendo el síndrome de Wolff-Parkinson-White, ya que la PROPAFENONA es un antiarrítmico de clase IC con efectos anestésicos l</t>
  </si>
  <si>
    <t>Agentes antiarritmia,clorhidrato de propafenona,Medicamentos cardiovasculares,Medicamentos y Productos Farmacéuticos,propafenone hydrochloride</t>
  </si>
  <si>
    <t>Quinidina poligalacturonato</t>
  </si>
  <si>
    <t>Fármaco que actúa disminuyendo la velocidad de los impulsos nerviosos del músculo del corazón. Estos impulsos eléctricos son los que controlan la actividad de este órgano, ya que pasan a través del músculo cardiaco y provocan la contracción de las cámaras</t>
  </si>
  <si>
    <t>Agentes antiarritmia,Medicamentos cardiovasculares,Medicamentos y Productos Farmacéuticos,Poligalacturonato de quinidina,quinidine polygalacturonate</t>
  </si>
  <si>
    <t>Clorhidrato de tocainida</t>
  </si>
  <si>
    <t xml:space="preserve">Fármaco antiarrítmico oral del tipo de la lidocaína prescrito para la supresión de arritmias ventriculares sintomáticas. </t>
  </si>
  <si>
    <t>Agentes antiarritmia,clorhidrato de tocainida,Medicamentos cardiovasculares,Medicamentos y Productos Farmacéuticos,tocainide hydrochloride</t>
  </si>
  <si>
    <t>Sulfato de quinidina</t>
  </si>
  <si>
    <t xml:space="preserve">Agente antiarrítmico. Ayuda al corazón a recuperar el ritmo cardiaco normal. Este medicamento también ayuda a desacelerar los latidos cardiacos rápidos. Se puede utilizar también para tratar ciertos tipos de malaria.
</t>
  </si>
  <si>
    <t>Agentes antiarritmia,Medicamentos cardiovasculares,Medicamentos y Productos Farmacéuticos,quinidine sulfate,sulfato de quinidina</t>
  </si>
  <si>
    <t>Medicamentos antiangina</t>
  </si>
  <si>
    <t>Nitrato de amilo</t>
  </si>
  <si>
    <t>Es un compuesto químico que se presenta en estado líquido en condiciones normales. Tiene un color amarillo transparente, es altamente volátil, algo tóxico e irritante. Es altamente inflamable y narcótico por inhalación. Al igual que otros nitritos, es tam</t>
  </si>
  <si>
    <t>amyl nitrate,medicamentos antiangina,Medicamentos cardiovasculares,Medicamentos y Productos Farmacéuticos,Nitrato de amilo</t>
  </si>
  <si>
    <t>Dinitrato de isosorbida</t>
  </si>
  <si>
    <t>Medicamento antianginoso con una acción parecida a la de la nitroglicerina. Su principal acción farmacológica es la relajación del músculo liso vascular, que provoca efecto vasodilatador en las arterias y venas periféricas, predominante en las últimas. Me</t>
  </si>
  <si>
    <t>Dinitrato de Isosorbida,isosorbide dinitrate,isosorbide dinitrato 5mg x 10 comp,medicamentos antiangina,Medicamentos cardiovasculares,Medicamentos y Productos Farmacéuticos</t>
  </si>
  <si>
    <t>Nitroglicerina</t>
  </si>
  <si>
    <t>Compuesto orgánico, que se obtiene mezclando ácido nítrico concentrado, ácido sulfúrico y glicerina. Su fórmula molecular es C3H5N3O9. El resultado es altamente explosivo. Es unlíquido a temperatura ambiente, lo cual lo hace altamente sensible a cualquier</t>
  </si>
  <si>
    <t>2145609000,2145610000,2145618000,2145619000,2163671000,2163673000,2163674000,2163677000,5 mg/10 ml,6 mg,Medicamentos antiangina,Medicamentos cardiovasculares,Medicamentos y Productos Farmacéuticos,nitroglicerima,Nitroglicerina,nitroglicerina abbott,nitroglicerina am 0,nitroglicerina am 50 mg/10 ml,nitroglicerina cm ranurado 0,nitroglicerina cm ranurado 0.6 mg,nitroglycerin</t>
  </si>
  <si>
    <t>Tetranitrato de pentaeritrito</t>
  </si>
  <si>
    <t>Es uno de los más altos explosivos conocidos, con un factor de efectividad relativa (factor E.R.) de 1,66. Es más sensible al choque o a la fricción que el TNT o que el tetril. Nunca se usa solo como potenciador. Se utiliza principalmente como potenciador</t>
  </si>
  <si>
    <t>Medicamentos antiangina,Medicamentos cardiovasculares,Medicamentos y Productos Farmacéuticos,pentaerythritol tetranitrate,tetranitrato de pentaeritritol</t>
  </si>
  <si>
    <t>Nicorandi</t>
  </si>
  <si>
    <t>Fármaco vasodilatador usado para tratar la angina de pecho.</t>
  </si>
  <si>
    <t>medicamentos antiangina,Medicamentos cardiovasculares,Medicamentos y Productos Farmacéuticos,Nicorandil</t>
  </si>
  <si>
    <t>Clorhidrato de nicardipina</t>
  </si>
  <si>
    <t>Bloqueador de las canales de calcio. Afecta la cantidad de calcio en las células del corazón y de los músculos. Esto produce una relajación de los vasos sanguíneos, lo que puede reducir la carga de trabajo del corazón. Este medicamento se utiliza para tra</t>
  </si>
  <si>
    <t>Clorhidrato de nicardipina,Medicamentos antiangina,Medicamentos cardiovasculares,Medicamentos y Productos Farmacéuticos,nicardipine hydrochloride</t>
  </si>
  <si>
    <t>Molsidomina</t>
  </si>
  <si>
    <t>Profármaco que, tras sufrir diversos procesos metabólicos, genera dos metabolitos activos (SIN-1 y SIN-1A) que contienen un radical R-NNO que accede al interior celular y, bien como tal o al liberar NO, activa la guanililciclasa soluble. Esta activación a</t>
  </si>
  <si>
    <t>Medicamentos antiangina,Medicamentos cardiovasculares,Medicamentos y Productos Farmacéuticos,Molsidomina,molsidomine</t>
  </si>
  <si>
    <t>Pralidoxima</t>
  </si>
  <si>
    <t>Derivado del amonio cuaternario, utilizado en la intoxicación por insecticidas organofosforados, que inhiben la colinesterasa por fosforilización del enzima. La pralidoxima revierte este efecto (desfosforilización), además de tener un efecto protector dir</t>
  </si>
  <si>
    <t>Medicamentos antiangina,Medicamentos cardiovasculares,Medicamentos y Productos Farmacéuticos,Pralidoxima,pralidoxime</t>
  </si>
  <si>
    <t>Trimetazidina</t>
  </si>
  <si>
    <t>Fármaco para la angina de pecho, a veces llamados por el nombre de marca MR Vastarel.</t>
  </si>
  <si>
    <t>Medicamentos antiangina,Medicamentos cardiovasculares,Medicamentos y Productos Farmacéuticos,Trimetazidina,trimetazidine</t>
  </si>
  <si>
    <t>Mononitrato de isosorbida</t>
  </si>
  <si>
    <t>Fármaco que actúa facilitando la formación de óxido nítrico (NO) en el organismo, lo que provoca la relajación de los vasos sanguíneos, la disminución del trabajo del corazón y el aumento del flujo de sangre que llega al miocardio. Se utiliza para la Angi</t>
  </si>
  <si>
    <t>isosorbide mononitrate,medicamentos antiangina,Medicamentos cardiovasculares,Medicamentos y Productos Farmacéuticos,Mononitrato de isosorbida</t>
  </si>
  <si>
    <t>Clorhidrato de bepridil</t>
  </si>
  <si>
    <t>Bloqueadores del canal de calcio. Bepridil relaja (ensancha) sus vasos sanguíneos (venas y arterias), lo cual hace más fácil para su corazón bombear y reduce el esfuerzo que tiene que hacer.
Bepridil se usa para tratar la hipertensión (presión arterial al</t>
  </si>
  <si>
    <t>bepridil hydrochloride,clorhidrato de bepridil,Medicamentos antiangina,Medicamentos cardiovasculares,Medicamentos y Productos Farmacéuticos</t>
  </si>
  <si>
    <t>Clorhidrato de isoxsuprina</t>
  </si>
  <si>
    <t>Tipo de vasodilatador. Este medicamento se utiliza para el tratamiento de problemas generados por la mala circulación sanguínea. Se utiliza también para tratar los síntomas de ciertos tipos de demencia.</t>
  </si>
  <si>
    <t>Clorhidrato de isoxsuprina,isoxsuprine hydrochloride,Medicamentos antiangina,Medicamentos cardiovasculares,Medicamentos y Productos Farmacéuticos</t>
  </si>
  <si>
    <t>Medicamentos antihipertensivos</t>
  </si>
  <si>
    <t>Diazóxido</t>
  </si>
  <si>
    <t>Activador de los canales de potasio, que causa la relajación del músculo liso local al aumentar la permeabilidad de membrana por los iones potasio.</t>
  </si>
  <si>
    <t>Diazoxida,diazoxide,Medicamentos antihipertensivos,Medicamentos cardiovasculares,Medicamentos y Productos Farmacéuticos</t>
  </si>
  <si>
    <t>Terazosina</t>
  </si>
  <si>
    <t>La terazosina se usa en hombres para tratar los síntomas de la próstata agrandada (hiperplasia prostática benigna o CHP), que incluyen dificultad para orinar (vacilación, goteo, corriente débil y vaciado incompleto de la vejiga), dolor al orinar y necesid</t>
  </si>
  <si>
    <t>hytrin,Medicamentos antihipertensivos,Medicamentos cardiovasculares,Medicamentos y Productos Farmacéuticos,terazosin,terazosina</t>
  </si>
  <si>
    <t>Captopril</t>
  </si>
  <si>
    <t>Inhibidor de la enzima convertidora de angiotensina (IECA) que actúa bloqueando la proteína peptidasa del centro activo de la misma.</t>
  </si>
  <si>
    <t>2141280000,2141281000,2141282000,captocril,Captopril,captopril cm 25 mg,Medicamentos antihipertensivos,Medicamentos cardiovasculares,Medicamentos y Productos Farmacéuticos,properil 25 mg.x20</t>
  </si>
  <si>
    <t>Lisinopril</t>
  </si>
  <si>
    <t>Se usa solo o en combinación con otros medicamentos para tratar la hipertensión, en combinación con otros medicamentos para tratar la insuficiencia cardíaca y para mejorar la supervivencia después de un ataque cardíaco. El lisinopril pertenece a una clase</t>
  </si>
  <si>
    <t>lipreren,lisinopril,lisinoprilo,medicamentos antihipertensivos,Medicamentos cardiovasculares,Medicamentos y Productos Farmacéuticos</t>
  </si>
  <si>
    <t>Felodipino</t>
  </si>
  <si>
    <t xml:space="preserve">Compuesto que pertenece al grupo de las dihidropiridinas. En farmacología, la felodipina es un medicamentoque actúa como un bloqueador de los canales de calcio de acción duradera usado en medicina como antihipertensivo. Es una dihidropiridina con efectos </t>
  </si>
  <si>
    <t>Felodipina,felodipina
,felodipine,medicamentos antihipertensivos,Medicamentos cardiovasculares,Medicamentos y Productos Farmacéuticos,splendil</t>
  </si>
  <si>
    <t>Isradipina</t>
  </si>
  <si>
    <t>Bloqueador del canal de calcio de la clase dihidropiridina. Por lo general se prescribe para el tratamiento de la hipertensión arterial con el fin de reducir el riesgo de apoplejía y ataque cardíaco.</t>
  </si>
  <si>
    <t>Isradipina,isradipine,Medicamentos antihipertensivos,Medicamentos cardiovasculares,Medicamentos y Productos Farmacéuticos</t>
  </si>
  <si>
    <t>Verapamilo</t>
  </si>
  <si>
    <t>Medicamento bloqueador de canales de calcio tipo L, indicado en medicina para el tratamiento de la hipertensión, angina de pecho, trastornos del ritmo cardíaco y, recientemente, para los dolores de cabeza. El verapamilo también ha sido usado como vasodila</t>
  </si>
  <si>
    <t>2166430000,2166431000,2166432000,isoptina,Medicamentos antihipertensivos,Medicamentos cardiovasculares,Medicamentos y Productos Farmacéuticos,verapamil,verapamilo,verapamilo am 5 mg/2 ml</t>
  </si>
  <si>
    <t>Metildopa</t>
  </si>
  <si>
    <t>Antihipertensivo derivado del aminoácido fenilalanina y agonista de los receptores alfa2 adrenérgicos. La alfametildopa es el antihipertensivo de primera elección para prevenir la preeclampsia y laeclampsia.</t>
  </si>
  <si>
    <t>2145138000,2145140000,2145141000,Medicamentos antihipertensivos,Medicamentos cardiovasculares,Medicamentos y Productos Farmacéuticos,methyldopa,metildopa,metildopa cm 250 mg</t>
  </si>
  <si>
    <t>Carvedilol</t>
  </si>
  <si>
    <t>Medicamento que actúa como antagonista de los receptores beta-adrenérgicos no selectivo y que también inducevasodilatación periférica mediado, al menos en parte, por bloqueo de receptores alfa-1</t>
  </si>
  <si>
    <t>Carvedilol,Medicamentos antihipertensivos,Medicamentos cardiovasculares,Medicamentos y Productos Farmacéuticos</t>
  </si>
  <si>
    <t>Losartán potásico</t>
  </si>
  <si>
    <t>Antihipertensivo tipo ARAII (antagonista de los receptores at1 de angiotensina II vasoconstrictor y sinérgico con los receptores at2 vasodilatador). Está indicado en el tratamiento de:Hipertensión arterial Insuficiencia cardíaca, en combinación con diurét</t>
  </si>
  <si>
    <t>2145704000,2145705000,2145706000,2145707000,2145708000,losartan,losartan potasico,Losartan potásico,losartan potasico cm 100 mg,losartan potasico cm 50 mg,losartan potassium,Medicamentos antihipertensivos,Medicamentos cardiovasculares,Medicamentos y Productos Farmacéuticos</t>
  </si>
  <si>
    <t>Minoxidil</t>
  </si>
  <si>
    <t>Medicamento que con acción vasodilatadora periférica (aumento del calibre de los vasos sanguíneos).</t>
  </si>
  <si>
    <t>Medicamentos antihipertensivos,Medicamentos cardiovasculares,Medicamentos y Productos Farmacéuticos,minoxidil,minoxidilo</t>
  </si>
  <si>
    <t>Clorhidrato de diltiazem</t>
  </si>
  <si>
    <t>Tratamiento de la angina por resultado de un espasmo coronario arterial.
También está indicado para el manejo de angina crónica estable (principalmente la de esfuerzo) sin evidencia de vasoespasmo en pacientes que continúan con síntomas a pesar de dosis a</t>
  </si>
  <si>
    <t>2141898000,2141929000,2141999000,Clorhidrato de diltiazem,diltiazem cm 60 mg,diltiazem hydrochloride,Medicamentos antihipertensivos,Medicamentos cardiovasculares,Medicamentos y Productos Farmacéuticos</t>
  </si>
  <si>
    <t>Vincamina</t>
  </si>
  <si>
    <t>Fármaco alcaloide de la Vinca minor. Es oxigenador cerebral y antihipertensivo. Químicamente es el metil éster del ácido 14,15-Dihidro-14-hidroxieburnamenina-14-carboxílico.</t>
  </si>
  <si>
    <t>Medicamentos antihipertensivos,Medicamentos cardiovasculares,Medicamentos y Productos Farmacéuticos,Vincamina,vincamine</t>
  </si>
  <si>
    <t>Enalapril</t>
  </si>
  <si>
    <t>Inhibidor de la enzima convertidora de angiotensina (IECA) utilizado en el tratamiento de la hipertensión y algunos tipos de insuficiencia cardíaca crónica.</t>
  </si>
  <si>
    <t>2140240000,2142500000,2142501000,5 mg,candesartan/hidroclorotiazida cm 16/12,enalapril,enalapril cm ranurado 10 mg,labetalol,Medicamentos antihipertensivos,Medicamentos cardiovasculares,Medicamentos y Productos Farmacéuticos,trandate 200 mg. x 25 comp.,trandate iny.x 5 amp.</t>
  </si>
  <si>
    <t>Piretanida</t>
  </si>
  <si>
    <t>Inhibe el cotransporte de sodio, potasio y cloruro, y en menor medida de calcio y magnesio, en la rama ascendente del asa de Henle, impidiendo la reabsorción de dichos electrolitos. </t>
  </si>
  <si>
    <t>Medicamentos antihipertensivos,Medicamentos cardiovasculares,Medicamentos y Productos Farmacéuticos,Piretanida,piretanide</t>
  </si>
  <si>
    <t>Mesilato de eprosartán</t>
  </si>
  <si>
    <t xml:space="preserve">Es una combinación de un medicamento que relaja los vasos sanguíneos y un diurético. Se utiliza para tratar la alta presión sanguínea.
</t>
  </si>
  <si>
    <t>eprosartan mesylate,medicamentos antihipertensivos,Medicamentos cardiovasculares,Medicamentos y Productos Farmacéuticos,mesilato de eprosartan,Mesilato de eprosartán</t>
  </si>
  <si>
    <t>Clorhidrato de clonidina</t>
  </si>
  <si>
    <t xml:space="preserve">Es un agonista a-2 selectivo que tiene acción directa sobre el a2, prescrito históricamente como agente antihipertensivo. </t>
  </si>
  <si>
    <t>2141320000,2141321000,clonidina clorhidrato cm 0.1 mg,clonidine hydrochloride,clorhidrato de clonidina,medicamentos antihipertensivos,Medicamentos cardiovasculares,Medicamentos y Productos Farmacéuticos</t>
  </si>
  <si>
    <t>Tartrato de metoprolol</t>
  </si>
  <si>
    <t>Bloqueador del receptor ß1 selectivo usado en el tratamiento de enfermedades severas del sistema cardiovascular, especialmente de la hipertensión y el infarto agudo de miocardio (IAM).</t>
  </si>
  <si>
    <t>Medicamentos antihipertensivos,Medicamentos cardiovasculares,Medicamentos y Productos Farmacéuticos,metoprolol tartrate,tartrato de metoprolol</t>
  </si>
  <si>
    <t>Reserpina</t>
  </si>
  <si>
    <t>Es un alcaloide de la familia del indol, usado en farmacología como antipsicótico y antihipertensivo, sea para el control de la presión arterial o para el control de comportamientos psicóticos. Se obtiene de la purificación de la raíz de larauwolfia serpe</t>
  </si>
  <si>
    <t>Medicamentos antihipertensivos,Medicamentos cardiovasculares,Medicamentos y Productos Farmacéuticos,Reserpina,reserpine</t>
  </si>
  <si>
    <t>Naftidrofurilo oxalato</t>
  </si>
  <si>
    <t xml:space="preserve">Es un fármaco utilizado en el tratamiento de los trastornos periféricos y cerebro-vasculares. Mejorar la capacidad oxidativa celular y es un espasmolítico. También puede ser un receptor antagonista del 5-HT 2. También está indicado para el tratamiento de </t>
  </si>
  <si>
    <t>Medicamentos antihipertensivos,Medicamentos cardiovasculares,Medicamentos y Productos Farmacéuticos,naftidrofuryl oxalate,oxalato de naftidrofurilo</t>
  </si>
  <si>
    <t>Bisoprolol fumarato</t>
  </si>
  <si>
    <t>Es el nombre genérico de un medicamento que actúa como bloqueador de los receptores ß1 cardioselectivos, es decir que sus acciones son específicas en el corazón antes de llegar a ser efectivas en el pulmón, por lo que está indicado en medicina—sola o comb</t>
  </si>
  <si>
    <t>bisoprolol fumarate,fumarato de bisoprolol,medicamentos antihipertensivos,Medicamentos cardiovasculares,Medicamentos y Productos Farmacéuticos</t>
  </si>
  <si>
    <t>Indapamida</t>
  </si>
  <si>
    <t>Es una píldora para eliminar líquido usada para reducir la inflamación y la retención de líquido provocada por los problemas al corazón. También se usa para tratar la hipertensión. Funciona al hacer que los riñones eliminen el agua y la sal innecesarias a</t>
  </si>
  <si>
    <t xml:space="preserve">Indapamida,indapamide,indapress,medicamentos antihipertensivos,Medicamentos cardiovasculares,Medicamentos y Productos Farmacéuticos,natrilix
</t>
  </si>
  <si>
    <t>Penbutolol</t>
  </si>
  <si>
    <t>Es el nombre genérico de un medicamento que actúa como antagonista de los receptores beta-adrenérgicos no cardio-selectivo, es decir, tiene afinidad tanto porreceptores beta-1 como beta-2. El penbutolol es indicado en el tratamiento de la hipertensión art</t>
  </si>
  <si>
    <t>Medicamentos antihipertensivos,Medicamentos cardiovasculares,Medicamentos y Productos Farmacéuticos,Penbutolol</t>
  </si>
  <si>
    <t>Prazosina</t>
  </si>
  <si>
    <t>Es un medicamento que actúa relajando la pared de los vasos sanguíneos, para hacer que la sangre pase más fácilmente a través de ellos. Es un medicamento antihipertensivo, ya que ayuda a disminuir la presión arterial.</t>
  </si>
  <si>
    <t>Medicamentos antihipertensivos,Medicamentos cardiovasculares,Medicamentos y Productos Farmacéuticos,prazosin,prazosina</t>
  </si>
  <si>
    <t>Celiprolol</t>
  </si>
  <si>
    <t>Es el nombre genérico de un medicamento que actúa como bloqueador de los receptores ß1 cardioselectivos, es decir que sus acciones son específicas en el corazón antes de llegar a ser efectivas en el pulmón, por lo que está indicado en medicina—sola o comb</t>
  </si>
  <si>
    <t>Celiprolol,medicamentos antihipertensivos,Medicamentos cardiovasculares,Medicamentos y Productos Farmacéuticos</t>
  </si>
  <si>
    <t>Ramipril</t>
  </si>
  <si>
    <t>Se usa solo o en combinación con otros medicamentos para tratar la hipertensión. También se usa para reducir el riesgo de un ataque cardíaco y de un accidente cerebrovascular en aquellos pacientes en alto riesgo y para mejorar la supervivencia de los paci</t>
  </si>
  <si>
    <t>Medicamentos antihipertensivos,Medicamentos cardiovasculares,Medicamentos y Productos Farmacéuticos,Ramipril</t>
  </si>
  <si>
    <t>Trandolapril</t>
  </si>
  <si>
    <t>Es un inhibidor de ACE usado para tratar la presión sanguínea alta, también se puede utilizar para tratar otras condiciones. Es comercializado por Abbott Laboratories con el nombre de marca Mavik.</t>
  </si>
  <si>
    <t>medicamentos antihipertensivos,Medicamentos cardiovasculares,Medicamentos y Productos Farmacéuticos,Trandolapril</t>
  </si>
  <si>
    <t>Combinación de trandolapril y clorhidrato de verapamilo</t>
  </si>
  <si>
    <t>Combinación de dos medicamentos. Se utiliza para reducir la alta presión sanguínea.</t>
  </si>
  <si>
    <t>combinacion trandolapril y clorhidrato de verapamil,Combinación trandolapril y clorhidrato de verapamil,combination trandolapril and verapamil hydrochloride,Medicamentos antihipertensivos,Medicamentos cardiovasculares,Medicamentos y Productos Farmacéuticos</t>
  </si>
  <si>
    <t>Valsartán</t>
  </si>
  <si>
    <t>Medicamento antihipertensivo con capacidad selectiva de ser antagonista de los receptores de angiotensina II, actuando sobre los receptores AT1, por esta razón se denomina como un medicamento de la familia "ARA II" o Antagonista de los Receptores de Angio</t>
  </si>
  <si>
    <t>Medicamentos antihipertensivos,Medicamentos cardiovasculares,Medicamentos y Productos Farmacéuticos,Valsartan</t>
  </si>
  <si>
    <t>Nicotinato de xantinol</t>
  </si>
  <si>
    <t>Es una combinación de xantinol y niacina (ácido nicotínico), ambos de los cuales son vasodilatadores. Aumenta el flujo sanguíneo en muchos lechos vasculares y ha sido promovidos para los trastornos cerebrovasculares, trastornos vasculares periféricos e in</t>
  </si>
  <si>
    <t>Medicamentos antihipertensivos,Medicamentos cardiovasculares,Medicamentos y Productos Farmacéuticos,Nicotinato de xantinol,xantinol nicotinate</t>
  </si>
  <si>
    <t>Candesartán cilexetilo</t>
  </si>
  <si>
    <t>Antagonista de los receptores de angiotensina II usado principalmente para el tratamiento de la hipertensión.</t>
  </si>
  <si>
    <t>atacand,blopress,candesartan cilexetil,candesartan cilexetilo,Candesartán cilexetilo,medicamentos antihipertensivos,Medicamentos cardiovasculares,Medicamentos y Productos Farmacéuticos</t>
  </si>
  <si>
    <t>Clorhidrato de benazepril</t>
  </si>
  <si>
    <t>Inhibidor de la ECA. Este medicamento se utiliza para tratar la alta presión sanguínea.</t>
  </si>
  <si>
    <t>benazepril hydrochloride,clorhidrato de benazepril,medicamentos antihipertensivos,Medicamentos cardiovasculares,Medicamentos y Productos Farmacéuticos</t>
  </si>
  <si>
    <t>Deserpidina</t>
  </si>
  <si>
    <t>Fármaco antihipertensivo en relación con reserpina que se encuentra en Rauvolfia spp</t>
  </si>
  <si>
    <t>Deserpidina,deserpidine,Medicamentos antihipertensivos,Medicamentos cardiovasculares,Medicamentos y Productos Farmacéuticos</t>
  </si>
  <si>
    <t>Clorhidrato de verapamilo</t>
  </si>
  <si>
    <t>Bloqueador de los canales de calcio. Afecta la cantidad de calcio en las células del corazón y de los músculos. Esto produce una relajación de los vasos sanguíneos, lo que puede reducir la carga de trabajo del corazón. Este medicamento se utiliza para tra</t>
  </si>
  <si>
    <t>Clorhidrato de verapamilo,Medicamentos antihipertensivos,Medicamentos cardiovasculares,Medicamentos y Productos Farmacéuticos,verapamil hydrochloride</t>
  </si>
  <si>
    <t>Nisoldipino</t>
  </si>
  <si>
    <t>Bloqueador del canal de calcio de la clase dihidropiridina. Se vende en los Estados Unidos bajo el nombre Sular. Nisoldipina tiene tropismo por los vasos sanguíneos cardíacos.</t>
  </si>
  <si>
    <t>Medicamentos antihipertensivos,Medicamentos cardiovasculares,Medicamentos y Productos Farmacéuticos,Nisoldipina,nisoldipine</t>
  </si>
  <si>
    <t>Diclorhidrato de mibefradil</t>
  </si>
  <si>
    <t>Fármaco para el tratamiento de la hipertensión crónica y angina de pecho . Pertenece a un grupo conocido como bloqueadores de los canales de calcio .</t>
  </si>
  <si>
    <t>Diclorhidrato de mibefradil,Medicamentos antihipertensivos,Medicamentos cardiovasculares,Medicamentos y Productos Farmacéuticos,mibefradil dihydrochloride</t>
  </si>
  <si>
    <t>Diltiazem malato</t>
  </si>
  <si>
    <t>Medicamento que pertenece a los bloqueadores de los canales de calcio a nivel muscular produciendo vasodilatación, por lo que son usados en medicina en el tratamiento de la hipertensión, la angina de pecho y algunos trastornos del ritmo cardíaco</t>
  </si>
  <si>
    <t>diltiazem malate,malato de diltiazem,medicamentos antihipertensivos,Medicamentos cardiovasculares,Medicamentos y Productos Farmacéuticos</t>
  </si>
  <si>
    <t>Besilato de amlodipina</t>
  </si>
  <si>
    <t>Es un fármaco, perteneciente al grupo de las dihidropiridinas, que actúa como un bloqueador de canales de calcio? de acción duradera usado en medicina como antihipertensivo y en el tratamiento de la angina de pecho.</t>
  </si>
  <si>
    <t>amlodipine besylate,besilato de amlodipina,medicamentos antihipertensivos,Medicamentos cardiovasculares,Medicamentos y Productos Farmacéuticos</t>
  </si>
  <si>
    <t>Maleato de enalpril</t>
  </si>
  <si>
    <t>Es un inhibidor de la enzima de conversión de la angiotensiva (ECA). El enalapril, es un pro-fármaco del enalaprilato diseñado para su administración oral. El enalapril se emplea solo o en combinación con otros fármacos para el tratamiento de la hipertens</t>
  </si>
  <si>
    <t>2145614000,2145615000,2145617000,enalpril maleate,maleato de enalpril,medicamentos antihipertensivos,Medicamentos cardiovasculares,Medicamentos y Productos Farmacéuticos,nitrendipino cm 20 mg</t>
  </si>
  <si>
    <t>Dihidrato de enalaprilato</t>
  </si>
  <si>
    <t>Se usa solo o en combinación con otros medicamentos para tratar la presión arterial alta. También se usa en combinación con otros medicamentos para tratar la insuficiencia cardíaca. El enalapril pertenece a una clase de medicamentos llamados inhibidores d</t>
  </si>
  <si>
    <t>Dihidrato de enalaprilato,enalaprilat dihydrate,Medicamentos antihipertensivos,Medicamentos cardiovasculares,Medicamentos y Productos Farmacéuticos</t>
  </si>
  <si>
    <t>Mesilato de fenoldopam</t>
  </si>
  <si>
    <t xml:space="preserve">Vasodilatador que relaja los vasos sanguíneos. Se utiliza para reducir la presión sanguínea en una emergencia de hipertensión (alta presión sanguínea) y para bajar la presión sanguínea durante o después de una cirugía. Este medicamento no debe utilizarse </t>
  </si>
  <si>
    <t>fenoldopam mesylate,medicamentos antihipertensivos,Medicamentos cardiovasculares,Medicamentos y Productos Farmacéuticos,Mesilato de fenoldopam</t>
  </si>
  <si>
    <t>Fosinopril sódico</t>
  </si>
  <si>
    <t xml:space="preserve">Inhibidor de la ECA. Este medicamento se utiliza para tratar la alta presión sanguínea y la insuficiencia cardiaca.
</t>
  </si>
  <si>
    <t>fosinopril sodico,Fosinopril sódico,fosinopril sodium,Medicamentos antihipertensivos,Medicamentos cardiovasculares,Medicamentos y Productos Farmacéuticos</t>
  </si>
  <si>
    <t>Acetato de guanabenz</t>
  </si>
  <si>
    <t>Se utiliza para tratar la alta presión sanguínea.</t>
  </si>
  <si>
    <t>Acetato de guanabenz,guanabenz acetate,Medicamentos antihipertensivos,Medicamentos cardiovasculares,Medicamentos y Productos Farmacéuticos</t>
  </si>
  <si>
    <t>Sulfato de guanadrel</t>
  </si>
  <si>
    <t>Agente antihipertensivo prescrito para el tratamiento de la hipertensión de pacientes que no responden a los diuréticos tiazídicos.</t>
  </si>
  <si>
    <t>guanadrel sulfate,medicamentos antihipertensivos,Medicamentos cardiovasculares,Medicamentos y Productos Farmacéuticos,Sulfato de guanadrel</t>
  </si>
  <si>
    <t>Sulfato de guanetidina</t>
  </si>
  <si>
    <t>Agente antihipertensivo prescrito para el tratamiento de la hipertensión moderada y grave</t>
  </si>
  <si>
    <t>2163200000,guanethidine sulfate,guanetidina am 1% 2 ml,medicamentos antihipertensivos,Medicamentos cardiovasculares,Medicamentos y Productos Farmacéuticos,Sulfato de guanetidina</t>
  </si>
  <si>
    <t>Clorhidrato de guanfacina</t>
  </si>
  <si>
    <t xml:space="preserve">La GUANFACINA se utiliza para tratar el trastorno de déficit de atención (TDAH) con hiperactividad.
</t>
  </si>
  <si>
    <t>Clorhidrato de guanfacina,guanfacine hydrochloride,Medicamentos antihipertensivos,Medicamentos cardiovasculares,Medicamentos y Productos Farmacéuticos</t>
  </si>
  <si>
    <t>Hidralazina hidrocloruro</t>
  </si>
  <si>
    <t>La hidralazina es un relajante del músculo liso de acción directa indicado para el tratamiento de la hipertensión arterial moderada o grave, sola o en combinación con otros antihipertensivos. Actúa relajando la musculatura lisa fundamentalemnte a nivel de</t>
  </si>
  <si>
    <t>2143475000,2143476000,2143478000,2161955000,2161956000,Clorhidrato de hidralazina,hidralazima,hidralazina,hidralazina clorhidrato am 20 mg/1 ml,hidralazina clorhidrato cm 50 mg,hydralazine hydrochloride,medicamentos antihipertensivos,Medicamentos cardiovasculares,Medicamentos y Productos Farmacéuticos</t>
  </si>
  <si>
    <t>Irbesartán</t>
  </si>
  <si>
    <t>El Irbesartán es un medicamento usado con frecuencia en el tratamiento de la hipertensión arterial. Su acción sobre la presión arterial la ejerce como antagonista del receptor de la enzima angiotensina II, es un antagonista no-peptídico con efectos de lar</t>
  </si>
  <si>
    <t>irbesartan,Irbesartán,medicamentos antihipertensivos,Medicamentos cardiovasculares,Medicamentos y Productos Farmacéuticos</t>
  </si>
  <si>
    <t>Clorhidrato de mecamilamina</t>
  </si>
  <si>
    <t xml:space="preserve">Agente bloqueante ganglionar prescrito para el tratamiento de la patología cardíaca hipertensiva. </t>
  </si>
  <si>
    <t>Clorhidrato de mecamilamina,mecamylamine hydrochloride,Medicamentos antihipertensivos,Medicamentos cardiovasculares,Medicamentos y Productos Farmacéuticos</t>
  </si>
  <si>
    <t>Clorhidrato de metildopato</t>
  </si>
  <si>
    <t>La METILDOPA se utiliza para tratar la alta presión sanguínea.</t>
  </si>
  <si>
    <t>Clorhidrato de metildopato,Medicamentos antihipertensivos,Medicamentos cardiovasculares,Medicamentos y Productos Farmacéuticos,methyldopate hydrochloride</t>
  </si>
  <si>
    <t>Metirosina</t>
  </si>
  <si>
    <t>La metirosina (a-Metiltirosina, AMPT) es una droga antihipertensiva: inhibidor de la tirosina hidroxilasa que cataliza la conversión de tirosina en DOPA; el cual es el paso limitante en la biosíntesis de catecolaminas. Administrada a pacientes confeocromo</t>
  </si>
  <si>
    <t>Medicamentos antihipertensivos,Medicamentos cardiovasculares,Medicamentos y Productos Farmacéuticos,Metirosina,metyrosine</t>
  </si>
  <si>
    <t>Clorhidrato de moexipril</t>
  </si>
  <si>
    <t xml:space="preserve">El MOEXIPRIL es inhibidor de la ECA. Este medicamento se utiliza para tratar la alta presión sanguínea.
</t>
  </si>
  <si>
    <t>Clorhidrato de moexipril,Medicamentos antihipertensivos,Medicamentos cardiovasculares,Medicamentos y Productos Farmacéuticos,moexipril hydrochloride</t>
  </si>
  <si>
    <t>Nitroprusiato de sodio</t>
  </si>
  <si>
    <t>El nitroprusiato, al igual que la nitroglicerina causa relajación del músculo liso y es un vasodilatador arteriovenoso más rápido y potente. Al igual que los nitratos actúa como un donador de óxido nítrico, por lo que su acción vasodilatadora está mediada</t>
  </si>
  <si>
    <t>2164000000,2164001000,2164002000,Medicamentos antihipertensivos,Medicamentos cardiovasculares,Medicamentos y Productos Farmacéuticos,nitroprusiato,nitroprusiato de sodio,nitroprusiato sodico am 50 mg/2 ml c/solvente,nitroprusiato sodico frasco ampolla de 50 mg,nitroprusiato sodio,nitroprusside sodium</t>
  </si>
  <si>
    <t>Olmesartán medoxomilo</t>
  </si>
  <si>
    <t>Olmesartán medoxomilo es un profármaco que se metaboliza 
totalmente en un metabolito farmacológicamente activo,
olmesartán, después de su administración oral. Este
metabolito es un inhibidor competitivo y selectivo de los receptores AT1 de la angiotensin</t>
  </si>
  <si>
    <t>Medicamentos antihipertensivos,Medicamentos cardiovasculares,Medicamentos y Productos Farmacéuticos,olmesartan medoxomil,olmesartan medoxomilo,Olmesartán medoxomilo</t>
  </si>
  <si>
    <t>Perindopril erbumina</t>
  </si>
  <si>
    <t xml:space="preserve"> Se utiliza para tratar la presión arterial alta , la insuficiencia cardiaca estable, enfermedad arterial coronaria.</t>
  </si>
  <si>
    <t>coversyl
,medicamentos antihipertensivos,Medicamentos cardiovasculares,Medicamentos y Productos Farmacéuticos,Perindopril erbumina,perindopril erbumine</t>
  </si>
  <si>
    <t>Clorhidrato de quinapril</t>
  </si>
  <si>
    <t>El QUINAPRIL es un inhibidor de la ECA. Este medicamento se utiliza para tratar la presión sanguínea alta y la insuficiencia cardiaca.</t>
  </si>
  <si>
    <t>Clorhidrato de quinapril,Medicamentos antihipertensivos,Medicamentos cardiovasculares,Medicamentos y Productos Farmacéuticos,quinapril hydrochloride</t>
  </si>
  <si>
    <t>Rauwolfia serpentina</t>
  </si>
  <si>
    <t>es una especie de planta de flores perteneciente a la familia Apocynaceae. Es una de las 50 hierbas fundamentales usadas en la medicina tradicional china donde se la conoce con el nombre chino de shégen mù o yìndù shémù .</t>
  </si>
  <si>
    <t>Medicamentos antihipertensivos,Medicamentos cardiovasculares,Medicamentos y Productos Farmacéuticos,Rauwolfia serpentina</t>
  </si>
  <si>
    <t>Telmisartán</t>
  </si>
  <si>
    <t>El telmisartán, es un antihipertensivo no-peptídico tipo ARAII (antagonista de los receptores de angiotensina II), indicado en el tratamiento de la hipertensión arterial.</t>
  </si>
  <si>
    <t>catapresan,clonidina 
,Medicamentos antihipertensivos,Medicamentos cardiovasculares,Medicamentos y Productos Farmacéuticos,micardis,telmisartan,Telmisartán</t>
  </si>
  <si>
    <t>Quinapril</t>
  </si>
  <si>
    <t>Quinapril (comercializado bajo el nombre de marca Accupril por Pfizer) es un inhibidor de la enzima convertidora de la angiotensina (IECA) que se utiliza en el tratamiento de la hipertensión y la insuficiencia cardíaca congestiva.</t>
  </si>
  <si>
    <t>Medicamentos antihipertensivos,Medicamentos cardiovasculares,Medicamentos y Productos Farmacéuticos,Quinapril</t>
  </si>
  <si>
    <t>Metoprolol</t>
  </si>
  <si>
    <t>El metoprolol es un bloqueador del receptor ß1 selectivo usado en el tratamiento de enfermedades severas del sistema cardiovascular, especialmente de la hipertensión y el infarto agudo de miocardio (IAM). Es comercializado con el nombre deLopressor por No</t>
  </si>
  <si>
    <t>Medicamentos antihipertensivos,Medicamentos cardiovasculares,Medicamentos y Productos Farmacéuticos,Metoprolol</t>
  </si>
  <si>
    <t>Agentes antihiperlipidémicos/hipocolesterolémicos</t>
  </si>
  <si>
    <t>Fluvastatina sódica</t>
  </si>
  <si>
    <t>Es un fármaco miembro de la familia de las estatinas, usado para disminuir el colesterol y prevenir enfermedades cardiovasculares.</t>
  </si>
  <si>
    <t>agentes antihiperlipidemicos/hipocolesterolemicos,Agentes antihiperlipidémicos/hipocolesterolémicos,fluvastatin sodium,fluvastatina sodica,Fluvastatina sódica,Medicamentos cardiovasculares,Medicamentos y Productos Farmacéuticos</t>
  </si>
  <si>
    <t>Lovastatina</t>
  </si>
  <si>
    <t>En medicina y farmacología la lovastatina es un fármaco miembro de la familia de las estatinas, usado para disminuir elcolesterol y prevenir enfermedades cardiovasculares.</t>
  </si>
  <si>
    <t>2145703000,2145709000,2145710000,agentes antihiperlipidemicos/hipocolesterolemicos,Agentes antihiperlipidémicos/hipocolesterolémicos,lovastatin,lovastatina,lovastatina cm 20 mg,lovastatina comprimido,Medicamentos cardiovasculares,Medicamentos y Productos Farmacéuticos</t>
  </si>
  <si>
    <t>Simvastatina</t>
  </si>
  <si>
    <t>La simvastatina es un fármaco de la familia de las estatinas utilizado para disminuir los niveles de colesterol en sangre. Su importancia es grande, dada la trascendencia del colesterol como factor de riesgo cardiovascular.</t>
  </si>
  <si>
    <t>agentes antihiperlipidemicos/hipocolesterolemicos,Agentes antihiperlipidémicos/hipocolesterolémicos,Medicamentos cardiovasculares,Medicamentos y Productos Farmacéuticos,simvastatin,simvastatina</t>
  </si>
  <si>
    <t>Clofibrato</t>
  </si>
  <si>
    <t>El clofibrato es una sustancia derivada del ácido fíbrico, que se utiliza para disminuir los niveles de triglicéridos en sangre. Al igual que otros fibratos activa el factor de transcripción PPAR-a. Esto promueve la oxidación de ácidos grasos y estimula l</t>
  </si>
  <si>
    <t>agentes antihiperlipidemicos/hipocolesterolemicos,Agentes antihiperlipidémicos/hipocolesterolémicos,clofibrate,clofibrato,Medicamentos cardiovasculares,Medicamentos y Productos Farmacéuticos</t>
  </si>
  <si>
    <t>Gemfibrozilo</t>
  </si>
  <si>
    <t>Es un medicamento capaz de disminuir los niveles de colesterol y de triglicéridos de la sangre disminuyendo su síntesis en el hígado.  Puede prevenir los problemas circulatorios causados por la acumulación de estas sustancias en las venas y arterias del o</t>
  </si>
  <si>
    <t>2143122000,agentes antihiperlipidemicos/hipocolesterolemicos,Agentes antihiperlipidémicos/hipocolesterolémicos,gemfibrozil,gemfibrozil cm 300 mg,gemfibrozilo,Medicamentos cardiovasculares,Medicamentos y Productos Farmacéuticos</t>
  </si>
  <si>
    <t>Pravastatina de sodio</t>
  </si>
  <si>
    <t>La pravastatina es un fármaco de la familia de las estatinas, usado para el control de la hipercolesterolemia (aumento del colesterol en la sangre) y en la prevención de enfermedades cardiovasculares</t>
  </si>
  <si>
    <t>agentes antihiperlipidemicos/hipocolesterolemicos,Agentes antihiperlipidémicos/hipocolesterolémicos,Medicamentos cardiovasculares,Medicamentos y Productos Farmacéuticos,pravastatin sodium,pravastatina sodica,Pravastatina sódica</t>
  </si>
  <si>
    <t>Polidocanol</t>
  </si>
  <si>
    <t>El polidocanol es un anestésico local y el componente antiprurítico de ungüentos y aditivos para el baño. Alivia la picazón causada por ejemplo por las condiciones de sequedad de la piel tales como eczema.</t>
  </si>
  <si>
    <t>agentes antihiperlipidemicos/hipocolesterolemicos,Agentes antihiperlipidémicos/hipocolesterolémicos,Medicamentos cardiovasculares,Medicamentos y Productos Farmacéuticos,Polidocanol</t>
  </si>
  <si>
    <t>Probucol</t>
  </si>
  <si>
    <t>El probucol es un fármaco anti-hiperlipidémicos inicialmente desarrollado en el tratamiento de la enfermedad de la arteria coronaria.</t>
  </si>
  <si>
    <t>agentes antihiperlipidemicos/hipocolesterolemicos,Agentes antihiperlipidémicos/hipocolesterolémicos,Medicamentos cardiovasculares,Medicamentos y Productos Farmacéuticos,Probucol</t>
  </si>
  <si>
    <t>Fenofibrato</t>
  </si>
  <si>
    <t>El fenofibrato es una sustancia derivada delácido fíbrico, que al metabolizarse en el organismo origina elácido fenofíbrico, su metabolito activo.</t>
  </si>
  <si>
    <t>agentes antihiperlipidemicos/hipocolesterolemicos,Agentes antihiperlipidémicos/hipocolesterolémicos,fenofibrate,fenofibrato,Medicamentos cardiovasculares,Medicamentos y Productos Farmacéuticos</t>
  </si>
  <si>
    <t>Atorvastatina de calcio</t>
  </si>
  <si>
    <t>La Atorvastatina es un fármaco de la familia de las estatinas utilizado para disminuir los niveles de colesterol en sangre y en la prevención deenfermedades cardiovasculares. También estabiliza las plaquetas y previene la embolia mediante el mecanismo ant</t>
  </si>
  <si>
    <t>agentes antihiperlipidemicos/hipocolesterolemicos,Agentes antihiperlipidémicos/hipocolesterolémicos,atorvastatin calcium,atorvastatina calcica,Atorvastatina cálcica,Medicamentos cardiovasculares,Medicamentos y Productos Farmacéuticos</t>
  </si>
  <si>
    <t>Cerivastatina sódica</t>
  </si>
  <si>
    <t>Hipercolesterolemia primaria (tipos IIa+IIb). Tratamiento de la hipercolesterolemia en pacientes que no responden adecuadamente a una dieta apropiada.</t>
  </si>
  <si>
    <t>agentes antihiperlipidemicos/hipocolesterolemicos,Agentes antihiperlipidémicos/hipocolesterolémicos,cerivastatin sodium,cerivastatina sodica,Cerivastatina sódica,Medicamentos cardiovasculares,Medicamentos y Productos Farmacéuticos</t>
  </si>
  <si>
    <t>Colina</t>
  </si>
  <si>
    <t>La colina es un nutriente esencial soluble en agua. Suele estar agrupado en los complejos de vitamina B. La colina hace referencia generalmente a la variedad de sales cuaternarias de amonio que contienen el catión N,N,N- trimetiletanolamina.</t>
  </si>
  <si>
    <t>agentes antihiperlipidemicos/hipocolesterolemicos,Agentes antihiperlipidémicos/hipocolesterolémicos,choline,colina,Medicamentos cardiovasculares,Medicamentos y Productos Farmacéuticos</t>
  </si>
  <si>
    <t>Bitartrato de colina</t>
  </si>
  <si>
    <t>La vitamina colina está incluido en el grupo de vitaminas del complejo B. Es una vitamina soluble en agua que se puede obtener de las verduras, frijoles, nueces, frutas, arroz integral, etc bitartrato de colina no es producida por el cuerpo humano</t>
  </si>
  <si>
    <t>agentes antihiperlipidemicos/hipocolesterolemicos,Agentes antihiperlipidémicos/hipocolesterolémicos,Bitartrato de colina,choline bitartrate,Medicamentos cardiovasculares,Medicamentos y Productos Farmacéuticos</t>
  </si>
  <si>
    <t>Inositol</t>
  </si>
  <si>
    <t>El inositol es un compuesto orgánico de la familia de los polioles o polialcoholes presente en las membranas plasmáticas (aunque en menor proporción que los fosfolípidos o los esfingolípidos) y en otras estructuras de productos naturales. Es relativamente</t>
  </si>
  <si>
    <t>agentes antihiperlipidemicos/hipocolesterolemicos,Agentes antihiperlipidémicos/hipocolesterolémicos,Inositol,Medicamentos cardiovasculares,Medicamentos y Productos Farmacéuticos</t>
  </si>
  <si>
    <t>Racemetionina</t>
  </si>
  <si>
    <t> Se utiliza para hacer que la orina sea más ácida. Cómo hacer que la orina sea más ácida ayuda a reducir la irritación de la piel en adultos con incontinencia urinaria (pérdida del control de la vejiga) y los bebés con dermatitis del pañal. Este medicamen</t>
  </si>
  <si>
    <t>agentes antihiperlipidemicos/hipocolesterolemicos,Agentes antihiperlipidémicos/hipocolesterolémicos,Medicamentos cardiovasculares,Medicamentos y Productos Farmacéuticos,racemethionine,racemetionina</t>
  </si>
  <si>
    <t>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</si>
  <si>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puede</t>
  </si>
  <si>
    <t>agentes antihiperlipidemicos/hipocolesterolemicos,Agentes antihiperlipidémicos/hipocolesterolémicos,Fosfatidilcolina,Medicamentos cardiovasculares,Medicamentos y Productos Farmacéuticos,phosphatidylcholine</t>
  </si>
  <si>
    <t>Colestiramina</t>
  </si>
  <si>
    <t>La colestiramina es una resina de intercambio aniónico, utilizada para tratar la hipercolesterolemia.</t>
  </si>
  <si>
    <t>2147250000,agentes antihiperlipidemicos/hipocolesterolemicos,Agentes antihiperlipidémicos/hipocolesterolémicos,cholestyramine,colestiramina,Medicamentos cardiovasculares,Medicamentos y Productos Farmacéuticos,resina colestiramina so 4 g</t>
  </si>
  <si>
    <t>Atorvastatina</t>
  </si>
  <si>
    <t>La Atorvastatina es un fármaco de la familia de las estatinas utilizado para disminuir los niveles de colesterol en sangre y en laprevención de enfermedades cardiovasculares. También estabiliza las plaquetas y previene la embolia mediante el mecanismo ant</t>
  </si>
  <si>
    <t xml:space="preserve">2140368000,2140369000,agentes antihiperlipidemicos/hipocolesterolemicos,Agentes antihiperlipidémicos/hipocolesterolémicos,atorvastatin,atorvastatina,atorvastatina cm 10 mg,crestor,Medicamentos cardiovasculares,Medicamentos y Productos Farmacéuticos,rosuvastaina
</t>
  </si>
  <si>
    <t>Ezetimiba</t>
  </si>
  <si>
    <t>La ezetimiba es un medicamento que se utiliza para el tratamiento de los niveles elevados de colesterol en sangre (hipercolesterolemia).</t>
  </si>
  <si>
    <t>agentes antihiperlipidemicos/hipocolesterolemicos,Agentes antihiperlipidémicos/hipocolesterolémicos,Ezetimiba,ezetimibe,Medicamentos cardiovasculares,Medicamentos y Productos Farmacéuticos</t>
  </si>
  <si>
    <t>Sulfato de condroitina a</t>
  </si>
  <si>
    <t>El sulfato de condroitina es una sustancia química que normalmente se encuentra en el cartílago alrededor de las articulaciones. El sulfato de condroitina es manufacturado a partir de fuentes animales, como por ejemplo del cartílago de vaca.</t>
  </si>
  <si>
    <t>agentes antihiperlipidemicos/hipocolesterolemicos,Agentes antihiperlipidémicos/hipocolesterolémicos,chondroitin sulfate a,Medicamentos cardiovasculares,Medicamentos y Productos Farmacéuticos,Sulfato de condroitina A</t>
  </si>
  <si>
    <t>Medicamentos usados para insuficiencia cardíaca congestiva</t>
  </si>
  <si>
    <t>Lactato de inamrinona</t>
  </si>
  <si>
    <t>Fármaco inotrópico cardíaco que se administra por vía intravenosa para el tratamiento a corto plazo de la insuficiencia cardíaca congestiva en los pacientes que no responden al tratamiento con digital, diuréticos y vasodilatadores.</t>
  </si>
  <si>
    <t>inamrinone lactate,lactato de inamrinona,Medicamentos cardiovasculares,medicamentos usados para insuficiencia cardiaca congestiva,Medicamentos usados para insuficiencia cardíaca congestiva,Medicamentos y Productos Farmacéuticos,nifedipino,nifedipino compr.,nifedipino comprimido,nifedipino sublinual</t>
  </si>
  <si>
    <t>Lactato de milrinona</t>
  </si>
  <si>
    <t>El lactato de milrinona es una bipiridina inotrópica y agente vasodilatador con actividad inhibidora de la fosfodiesterasa del AMP cíclico.</t>
  </si>
  <si>
    <t>daxim,Lactato de milrinona,levosimendam,Medicamentos cardiovasculares,medicamentos usados para insuficiencia cardiaca congestiva,Medicamentos usados para insuficiencia cardíaca congestiva,Medicamentos y Productos Farmacéuticos,milrinone lactate</t>
  </si>
  <si>
    <t>Digitoxina</t>
  </si>
  <si>
    <t>La digitoxina es un glucósido digitálico de acción sistémica.</t>
  </si>
  <si>
    <t>2161280000,2161281000,2171980000,digitoxin,digitoxina,lanatosido-c am 0.4 mg/2 ml,Medicamentos cardiovasculares,medicamentos usados para insuficiencia cardiaca congestiva,Medicamentos usados para insuficiencia cardíaca congestiva,Medicamentos y Productos Farmacéuticos,metildigoxina 0.6 mg/1 ml fc gotario 10 ml</t>
  </si>
  <si>
    <t>Nifedipina</t>
  </si>
  <si>
    <t>En farmacología, la nifedipina es un bloqueador de canales de calcio del tipo dihidropiridina, usado en medicina para el alivio de la angina de pecho, en especial la angina de Prinzmetal, así como para la hipertensión arterial. Otros usos clínicos de la n</t>
  </si>
  <si>
    <t>2145581000,2145586000,2145587000,2145588000,2145589000,2145590000,2145591000,cardicom osmos,cardicon,cardicon retard,Medicamentos cardiovasculares,medicamentos usados para insuficiencia cardiaca congestiva,Medicamentos usados para insuficiencia cardíaca congestiva,Medicamentos y Productos Farmacéuticos,nifedipina,nifedipine,nifedipino cm 10 mg,nifedipino cm 20 mg accion sostenida,nifedipino cp 10 mg</t>
  </si>
  <si>
    <t>Enoximona</t>
  </si>
  <si>
    <t>Enoximona. Inhibidor de la fosfodiesterasa III, cardiotónico, con propiedades inotrópica y vasodilatadora arterial directa. La acción inotrópica es debida, al menos en parte, a que inhibe selectivamente la fosfodiesterasa en el músculo cardiaco, producien</t>
  </si>
  <si>
    <t>Enoximona,enoximone,Medicamentos cardiovasculares,medicamentos usados para insuficiencia cardiaca congestiva,Medicamentos usados para insuficiencia cardíaca congestiva,Medicamentos y Productos Farmacéuticos</t>
  </si>
  <si>
    <t>Betaína</t>
  </si>
  <si>
    <t>La betaína es un sólido incoloro, derivado del ácido N,N-dimetilaminoacético con la fórmula (H3C)3N(+)-CH2-CO2(-). Debe su nombre a su aparición en la remolacha de azúcar (Beta vulgaris).</t>
  </si>
  <si>
    <t>betaina,Betaína,betaine,Medicamentos cardiovasculares,medicamentos usados para insuficiencia cardiaca congestiva,Medicamentos usados para insuficiencia cardíaca congestiva,Medicamentos y Productos Farmacéuticos</t>
  </si>
  <si>
    <t>Nesiritida</t>
  </si>
  <si>
    <t>La nesiritida es un péptido natriurético tipo B humano indicado en el tratamiento de los pacientes con insuficiencia cardíaca aguda descompensada que padecen disnea en reposo o con esfuerzos mínimos. </t>
  </si>
  <si>
    <t>Medicamentos cardiovasculares,medicamentos usados para insuficiencia cardiaca congestiva,Medicamentos usados para insuficiencia cardíaca congestiva,Medicamentos y Productos Farmacéuticos,nesiritida,nesiritide</t>
  </si>
  <si>
    <t>Hoja de digital en polvo o preparados</t>
  </si>
  <si>
    <t>Digitalis aumenta la actividad de todas las formas de tejido muscular, pero más especialmente la del corazón y las arteriolas. Las arteriolas se estrechan y la presión arterial se eleva en consecuencia. Tras el corazón ejerce una doble acción; la diástole</t>
  </si>
  <si>
    <t>Hoja de digital preparada o en polvo,Medicamentos cardiovasculares,medicamentos usados para insuficiencia cardiaca congestiva,Medicamentos usados para insuficiencia cardíaca congestiva,Medicamentos y Productos Farmacéuticos,powdered or prepared digitalis leaf</t>
  </si>
  <si>
    <t>Vasodilatadores</t>
  </si>
  <si>
    <t>Mesilato de dihidroergocristina</t>
  </si>
  <si>
    <t>Agonista parcial, actúa a nivel de vasos cuyo tono basal se desvía de la normalidad, regula la microcirculación cerebral.</t>
  </si>
  <si>
    <t>dihydroergocristine mesilate,Medicamentos cardiovasculares,Medicamentos y Productos Farmacéuticos,mesilato de dihidroergocristina,vasodilatadores</t>
  </si>
  <si>
    <t>Clorhidrato de buflomedil</t>
  </si>
  <si>
    <t>está indicado en el tratamiento de la claudicación intermitente, dolor isquémico en reposo, trastornos tróficos o úlceras cutáneas, debidas a insuficiencia arterial circulatoria crónica, así como en la enfermedad de Raynaud y otras alteraciones vasospásti</t>
  </si>
  <si>
    <t>buflomedil hydrochloride,clorhidrato de buflomedil,Medicamentos cardiovasculares,Medicamentos y Productos Farmacéuticos,Vasodilatadores</t>
  </si>
  <si>
    <t>Clorhidrato de linsidomina</t>
  </si>
  <si>
    <t>Linsidomina para el tratamiento de disfunciones er ectiles.</t>
  </si>
  <si>
    <t>Clorhidrato de linsidomina,daflon,diosmina sintetica
,flebotonico(diosmina+hesperidina),insuven,linsidomine hydrochlorate,Medicamentos cardiovasculares,Medicamentos y Productos Farmacéuticos,Vasodilatadores</t>
  </si>
  <si>
    <t>Papaverina</t>
  </si>
  <si>
    <t>La papaverina es un compuesto bencilisoquinólico que difiere de los alcaloides del opio del grupo de los mórficos tanto desde el punto de vista químico como del farmacológico. No es narcótica, ni produce toxicomanías. Su principal efecto farmacológico con</t>
  </si>
  <si>
    <t>2164530000,2164531000,Medicamentos cardiovasculares,Medicamentos y Productos Farmacéuticos,papaverina,papaverina clorhidrato am 80 mg/2 ml,papaverine,vasodilatadores</t>
  </si>
  <si>
    <t>Pentifilina</t>
  </si>
  <si>
    <t>La pentoxifilina es un agente hemorreológico, un medicamento derivado xantínico sustituido indicado en algunos casos graves de hepatitis alcohólica; también actúa sobre la membrana plasmática de los glóbulos rojos y la hace más maleable, mejorando así la </t>
  </si>
  <si>
    <t>Medicamentos cardiovasculares,Medicamentos y Productos Farmacéuticos,pentifilina,pentifylline,vasodilatadores</t>
  </si>
  <si>
    <t>Tartrato de ifenprodil</t>
  </si>
  <si>
    <t>El ifenprodil es un inhibidor selectivo del receptor de NMDA . Su efecto es específico a los receptores de compuestos de la NR1 (glicina-unión a la subunidad del receptor de NMDA 1; GluN1) y NR2B (glutamato-unión a la subunidad del receptor de NMDA 2; Glu</t>
  </si>
  <si>
    <t>ifenprodil tartrate,Medicamentos cardiovasculares,Medicamentos y Productos Farmacéuticos,tartrato de ifenprodil,vasodilatadores</t>
  </si>
  <si>
    <t>Mesilatos ergoloides</t>
  </si>
  <si>
    <t>El Mesilato ergoloide, co-dergocrina mesilato o mesilato dihidroergotoxina, cuyo nombre comercial es Hydergina, es una mezcla de tres sales de mesilatos (metanosulfonatos): dihidroergocristina, dihidroergocornina, y alfa y betadihidroergocriptina. Se pres</t>
  </si>
  <si>
    <t>ergoloid mesylates,Medicamentos cardiovasculares,Medicamentos y Productos Farmacéuticos,mesilatos ergoloides,vasodilatadores</t>
  </si>
  <si>
    <t>Clorhidrato de papaverina</t>
  </si>
  <si>
    <t>Relajante del músculo liso prescrito para el tratamiento de espasmos cardiovasculares o viscerales.</t>
  </si>
  <si>
    <t>Clorhidrato de papaverina,Medicamentos cardiovasculares,Medicamentos y Productos Farmacéuticos,papaverine hydrochloride,Vasodilatadores</t>
  </si>
  <si>
    <t>Nimodipina</t>
  </si>
  <si>
    <t>La nimodipina, a veces llamada también nimodipino,2 es un bloqueador de canales de calcio del tipo dihidropiridina, originalmente desarrollada para el tratamiento de la hipertensión arterial. Aunque no suele ser de uso frecuente como indicación para la hi</t>
  </si>
  <si>
    <t>2143850000,2143851000,2143852000,2160240000,Medicamentos cardiovasculares,Medicamentos y Productos Farmacéuticos,nimodipina,nimodipine,nimodipino cm 30 mg,nimodipino fa 10 mg/50 ml,nimotop,vasodilatadores</t>
  </si>
  <si>
    <t>Nitrito de amilo</t>
  </si>
  <si>
    <t>El nitrito de amilo es un compuesto químico que se presenta en estado líquido en condiciones normales. Tiene un color amarillo transparente, es altamente volátil, algo tóxico e irritante. Es altamente inflamable y narcótico por inhalación. Al igual que ot</t>
  </si>
  <si>
    <t>amyl nitrite,Medicamentos cardiovasculares,Medicamentos y Productos Farmacéuticos,nitrito de amilo,vasodilatadores</t>
  </si>
  <si>
    <t>Alprostadil</t>
  </si>
  <si>
    <t>Alprostadil es el nombre farmacéutico de la prostaglandina E1, un eicosanoide. Es usada para el tratamiento de disfunción eréctil y tiene propiedades vasodilatadoras. Se distribuye bajo varios nombres comerciales: Muse, Caverject, Prolisina.</t>
  </si>
  <si>
    <t>2160200000,2160201000,2620200000,alprostadil,alprostadil am 500 mcg/1 ml,Medicamentos cardiovasculares,Medicamentos y Productos Farmacéuticos,Vasodilatadores</t>
  </si>
  <si>
    <t>Fármacos contra la hipotensión</t>
  </si>
  <si>
    <t>Ornipresina</t>
  </si>
  <si>
    <t>Ornipressin es un vasoconstrictor, agente hemostático y renal.</t>
  </si>
  <si>
    <t>effortil,etilefrina
,farmacos contra la hipotension,Fármacos contra la hipotensión,Medicamentos cardiovasculares,Medicamentos y Productos Farmacéuticos,ornipresina,ornipressin</t>
  </si>
  <si>
    <t>Agentes cardiopléjicos</t>
  </si>
  <si>
    <t>Solución de cardioplejia</t>
  </si>
  <si>
    <t>Soluciones que, por su administración, interrumpen temporalmente la actividad cardíaca. Se utilizan en la realización de operaciones cardíacas.</t>
  </si>
  <si>
    <t>agentes cardioplegicos,Agentes cardioplégicos,cardioplegic solution,Medicamentos cardiovasculares,Medicamentos y Productos Farmacéuticos,plegisol,solucion cardioplegica,Solución cardioplégica</t>
  </si>
  <si>
    <t>Medicamentos hematólogos</t>
  </si>
  <si>
    <t>Medicamentos antianémicos</t>
  </si>
  <si>
    <t>Fumarato ferroso</t>
  </si>
  <si>
    <t>Usado para embarazadas, y mujeres en edad reproductiva, pues en cada caso se puede producir una anemia por deficiencia de hierro, por lo cual es usado como profilactico en embarazadas y como tratamiento en personas con ese tipo de anemia, ademas si tienes</t>
  </si>
  <si>
    <t>2140160000,2140161000,2140165000,2140166000,2142916000,2143020000,acido folico cm 1 mg,acido folico cm 4-5 mg,confer,fierro complejo hierro iii polimaltosado cm 100 mg masticabl,fumarate,fumarato ferroso,fumarato ferroso/cianocobalamina/acido ascorbico/acido folic,medicamentos antianemicos,Medicamentos antianémicos,Medicamentos hematólicos,Medicamentos y Productos Farmacéuticos</t>
  </si>
  <si>
    <t>Gluconato ferroso</t>
  </si>
  <si>
    <t>Para el transporte de oxígeno (Hb) así como para la transferencia de energía en el organismo.</t>
  </si>
  <si>
    <t>gluconate,gluconato de hierro,gluconato ferroso,hierro gluconato,medicamentos antianemicos,Medicamentos antianémicos,Medicamentos hematólicos,Medicamentos y Productos Farmacéuticos,pentafer,pentaferr</t>
  </si>
  <si>
    <t>Sulfato ferroso</t>
  </si>
  <si>
    <t>El sulfato de hierro (II) es un compuesto químico iónico de fórmula (FeSO4). También llamado sulfato ferroso, caparrosa verde, vitriolo verde, vitriolo de hierro, melanterita o Szomolnokita, el sulfato de hierro (II) se encuentra casi siempre en forma de </t>
  </si>
  <si>
    <t>2142940000,2142941000,2142946000,2178205000,2178206000,ferroso sulfato antianemico,ferroso sulfato cm 200 mg,ferroso sulfato gota 125 mg/1 ml fc gotario 30 ml,ferroso sulfatro,ferrovitaminico,iberol,medicamentos antianemicos,Medicamentos antianémicos,Medicamentos hematólicos,Medicamentos y Productos Farmacéuticos,sulfate,sulfato ferrico,sulfato ferroso</t>
  </si>
  <si>
    <t>Pidolato de magnesio</t>
  </si>
  <si>
    <t>Suplemento orgánico, factor mineral (magnesio).   Es un importante activador de numerosos sistemas enzimáticos implicados en la producción de energía a partir de los alimentos. También participa activamente en la síntesis protéica y en el mantenimiento de</t>
  </si>
  <si>
    <t>magnesium pidolate,medicamentos antianemicos,Medicamentos antianémicos,Medicamentos hematólicos,Medicamentos y Productos Farmacéuticos,Pidolato de magnesio</t>
  </si>
  <si>
    <t>Oximetolona</t>
  </si>
  <si>
    <t>La oximetolona Anadrol 50 es un esteroide oral fuerte y efectivo, desarrollado por "Syntex" en 1960; con efecto androgénico bastante efectivo en el aumento de la masa muscular y la fuerza, sin embargo presenta altas cargas hepatotoxicas, por lo que convie</t>
  </si>
  <si>
    <t>medicamentos antianemicos,Medicamentos antianémicos,Medicamentos hematólicos,Medicamentos y Productos Farmacéuticos,Oximetolona,oxymetholone</t>
  </si>
  <si>
    <t>Eritropoyetina</t>
  </si>
  <si>
    <t>La eritropoyetina o EPO es una hormona glicoproteica que estimula la formación de eritrocitos y es el principal agente estimulador de la eritropoyesis natural. En los seres humanos, es producida principalmente por el riñón en las células intersticiales pe</t>
  </si>
  <si>
    <t>2621870000,eprex,eritropoyetima,Eritropoyetina,eritropoyetina humana,eritropoyetina recombinante humana fa 2.000 u.i.,erythropoietin,medicamentos antianemicos,Medicamentos antianémicos,Medicamentos hematólicos,Medicamentos y Productos Farmacéuticos</t>
  </si>
  <si>
    <t>Darbepoetina alfa</t>
  </si>
  <si>
    <t>Darbepoetina alfa es un fármaco estimulador de la eritropoyesis (ESA) de segunda generación; se trata de la versión sintética (recombinante) de la eritropoyetina (EPO), una hormona humana natural producida por los riñones. La darbepoetina, igual que su eq</t>
  </si>
  <si>
    <t>darbepoetin alfa,darbepoetina alfa,medicamentos antianemicos,Medicamentos antianémicos,Medicamentos hematólicos,Medicamentos y Productos Farmacéuticos</t>
  </si>
  <si>
    <t>Epoetina alfa</t>
  </si>
  <si>
    <t>La epoetina es un fármaco que es ESA de primera generación; se trata de la versión sintética (recombinante) de la eritropoyetina (EPO), una hormona natural humana producida por los riñones. La epoetina, igual que su equivalente natural (EPO), estimula la </t>
  </si>
  <si>
    <t>epoetin alfa,epoetina alfa,medicamentos antianemicos,Medicamentos antianémicos,Medicamentos hematólicos,Medicamentos y Productos Farmacéuticos</t>
  </si>
  <si>
    <t>Citrato de amonio férrico</t>
  </si>
  <si>
    <t>El Citrato de amonio férrico es una sal amónica de un ácido cítrico. En la industria alimentaria se emplea bajo ladenominación E 381 empleado como regulador de acidez.</t>
  </si>
  <si>
    <t>citrato ferrico de amonio,Citrato férrico de amonio,ferric ammonium citrate,medicamentos antianemicos,Medicamentos antianémicos,Medicamentos hematólicos,Medicamentos y Productos Farmacéuticos</t>
  </si>
  <si>
    <t>Polipéptido de hierro heme</t>
  </si>
  <si>
    <t>Las SALES DE HIERRO reemplazan al hierro que es imprescindible para los glóbulos rojos saludables. El hierro se utiliza para tratar la anemia por deficiencia de hierro. La anemia puede causar problemas tales como, cansancio, falta de aliento o crecimiento</t>
  </si>
  <si>
    <t>haemaccel,heme iron polypeptide,medicamentos antianemicos,Medicamentos antianémicos,Medicamentos hematólicos,Medicamentos y Productos Farmacéuticos,polipeptido hemoferrico,Polipéptido hemoférrico</t>
  </si>
  <si>
    <t>Hierro polisacárido</t>
  </si>
  <si>
    <t>El COMPLEJO POLISACÁRIDO DE HIERRO es un suplemento con hierro. Este medicamento se utiliza para tratar la anemia provocada por niveles bajos de hierro.</t>
  </si>
  <si>
    <t>gluconato de hierro,hierro gluconato,iron polysaccharide,medicamentos antianemicos,Medicamentos antianémicos,Medicamentos hematólicos,Medicamentos y Productos Farmacéuticos,pentafer,pentaferr,polisacarido de hierro,Polisacárido de hierro</t>
  </si>
  <si>
    <t>Pirofosfato férrico</t>
  </si>
  <si>
    <t xml:space="preserve">En química, los pirofosfatos son los aniones, sales, y ésteres del ácido pirofosfórico. El anión se abrevia PPi y se forma por la hidrólisis de ATP para formar AMP en la célula. Esta hidrólisis se conoce como pirofosforolisis ATP ? AMP + PPi </t>
  </si>
  <si>
    <t>ferric pyrophosphate,medicamentos antianemicos,Medicamentos antianémicos,Medicamentos hematólicos,Medicamentos y Productos Farmacéuticos,pirofosfato ferrico,Pirofosfato férrico</t>
  </si>
  <si>
    <t>Cacodilato ferroso</t>
  </si>
  <si>
    <t>El Cacodilato de Sodio estimula el metabolismo y promueve la formación de glóbulos rojos</t>
  </si>
  <si>
    <t>Cacodilato ferroso,cacodylate,medicamentos antianemicos,Medicamentos antianémicos,Medicamentos hematólicos,Medicamentos y Productos Farmacéuticos</t>
  </si>
  <si>
    <t>Carbonilo de hierro</t>
  </si>
  <si>
    <t xml:space="preserve">El hierro carbonilo contiene 98% de hierro puro, no se encuentra formando sales ferrosas o férricas, proviene de la descomposición de hierro pentacarbonilo y tiene un tamaño de partícula de 4 a 6 micrones, lo que lo hace fácilmente asimilable.  El hierro </t>
  </si>
  <si>
    <t>Carbonilo de hierro,carbonyl iron,medicamentos antianemicos,Medicamentos antianémicos,Medicamentos hematólicos,Medicamentos y Productos Farmacéuticos</t>
  </si>
  <si>
    <t>Hemina o hematina</t>
  </si>
  <si>
    <t>Parte de ciertas moléculas que contiene hierro. La parte de hematina de la hemoglobina es la sustancia del interior de los glóbulos rojos que se une al oxígeno de los pulmones y lo lleva a los tejidos.</t>
  </si>
  <si>
    <t>hemin or hematin,hemina o hematina,medicamentos antianemicos,Medicamentos antianémicos,Medicamentos hematólicos,Medicamentos y Productos Farmacéuticos</t>
  </si>
  <si>
    <t>Hierro sacarosa</t>
  </si>
  <si>
    <t>El sucrosa hierro es un complejo de hierro.  El hierro se utiliza para la producción de glóbulos rojos sanos, los cuales transportan el oxígeno y los nutrientes hacia todo el cuerpo.  Este medicamento se utiliza para tratar la anemia a causa de deficienci</t>
  </si>
  <si>
    <t>2161450000,2161451000,2161452000,gluconato de hierro,hierro gluconato,Hierro sucrosa,hierro/sacarosa am 100 mg/5 ml i.v.,hierro/sacarosa am 100 mg/5 ml i.v. cj 5 am con sello que as,iron sucrose,medicamentos antianemicos,Medicamentos antianémicos,Medicamentos hematólicos,Medicamentos y Productos Farmacéuticos,pentafer,pentaferr</t>
  </si>
  <si>
    <t>Anticoagulantes</t>
  </si>
  <si>
    <t>Aprotinina</t>
  </si>
  <si>
    <t>El Aprotinina es un agente hemostático que inhibe las proteasas</t>
  </si>
  <si>
    <t>Anticoagulantes,aprotinin,aprotinina,Medicamentos hematólicos,Medicamentos y Productos Farmacéuticos,trasylol.</t>
  </si>
  <si>
    <t>Heparina de calcio</t>
  </si>
  <si>
    <t>Heparina cálcica: Medicamento que se emplea en enfermedades tromboembólica venosas.</t>
  </si>
  <si>
    <t>Anticoagulantes,fraxiparine 
,heparima,heparin calcium,heparina,heparina calcica,Heparina cálcica,heparino,Medicamentos hematólicos,Medicamentos y Productos Farmacéuticos,nadroparina calcica</t>
  </si>
  <si>
    <t>Heparina sódica</t>
  </si>
  <si>
    <t>Inhibe la coagulación potenciando el efecto inhibitorio de la antitrombina III sobre los factores IIa y Xa.</t>
  </si>
  <si>
    <t>,2162430000,2162431000,Anticoagulantes,heparima,heparin sodium,heparina,heparina biosano,heparina fa 25.000 ui/5 ml,heparina sodica,Heparina sódica,heparino,Medicamentos hematólicos,Medicamentos y Productos Farmacéuticos</t>
  </si>
  <si>
    <t>Warfarina sódica</t>
  </si>
  <si>
    <t>La warfarina se usa para prevenir la formación de coágulos o el aumento de su tamaño en la sangre y los vasos sanguíneos. Se les receta a las personas que padecen ciertos tipos de irregularidades en los latidos cardíacos, a aquéllas que tienen válvulas ca</t>
  </si>
  <si>
    <t>Anticoagulantes,Medicamentos hematólicos,Medicamentos y Productos Farmacéuticos,warfarin sodium,warfarina sodica,Warfarina sódica</t>
  </si>
  <si>
    <t>Citrato de sodio</t>
  </si>
  <si>
    <t>El citrato de sodio (siglas E331) es un compuesto químico que, por lo general, se refiere al ion del citrato unido a tres átomos desodio: el citrato trisódico. Sin embargo, puede tratarse también del citrato monosódico o del citrato disódico cuando el cit</t>
  </si>
  <si>
    <t>anticoagulante citrato,anticoagulantes,citrato sodico,Citrato sódico,Medicamentos hematólicos,Medicamentos y Productos Farmacéuticos,sodium citrate</t>
  </si>
  <si>
    <t>Apolato de sodio</t>
  </si>
  <si>
    <t>Indicado para personas con várices (complejo sintomático varicoso), trombosis superficiales y tromboflebitis, (trombosis con o sin inflamación, úlceras varicosas de la pierna, hematomas; tendovaginitis, dislocaciones, contusiones, esguinces, luxaciones; t</t>
  </si>
  <si>
    <t>Anticoagulantes,apolato sodico,Apolato sódico,Medicamentos hematólicos,Medicamentos y Productos Farmacéuticos,sodium apolate</t>
  </si>
  <si>
    <t>Enoxaparina sódica</t>
  </si>
  <si>
    <t>La enoxaparina sódica es un derivado de bajo peso molecular de la heparina empleado como anticoagulante por su acción inhibidora del factor Xa de la cascada de la coagulación. Tiene también baja actividad anti-factor IIa. La enoxaparina se indica en la pr</t>
  </si>
  <si>
    <t>Anticoagulantes,enoxaparin sodium,enoxaparina sodica,Enoxaparina sódica,Medicamentos hematólicos,Medicamentos y Productos Farmacéuticos,noxipar</t>
  </si>
  <si>
    <t>Lepirudina</t>
  </si>
  <si>
    <t>Antitrombótico, anticoagulante parenteral. La lepirudina es un polipéptido tipo hirudina recombinante derivada de células de levadura. Se une a la trombina originando un bloqueo de la actividad trombogénica de ésta. La lepirudina no es inhibida por el fac</t>
  </si>
  <si>
    <t>Anticoagulantes,lepirudin,lepirudina,Medicamentos hematólicos,Medicamentos y Productos Farmacéuticos</t>
  </si>
  <si>
    <t>Desirudina</t>
  </si>
  <si>
    <t xml:space="preserve"> ANTICOAGULANTE PARENTERAL, derivado recombinante de la hirudina, inhibidor directo de la trombina (tanto de la forma libre como de la unida al coágulo). Es un polipéptido monocatenario formado por 65 aminoácidos y 3 puentes disulfuro, obtenido por técnic</t>
  </si>
  <si>
    <t>Anticoagulantes,desirudin,desirudina,Medicamentos hematólicos,Medicamentos y Productos Farmacéuticos</t>
  </si>
  <si>
    <t>Ardeparina de sodio</t>
  </si>
  <si>
    <t>Ayuda a prevenir la formación de coágulos en las venas, arterias, pulmones o corazón durante y después de una cirugía</t>
  </si>
  <si>
    <t>Anticoagulantes,ardeparin sodium,ardeparina sodica,Ardeparina sódica,Medicamentos hematólicos,Medicamentos y Productos Farmacéuticos</t>
  </si>
  <si>
    <t>Dalteparina sódica</t>
  </si>
  <si>
    <t>Dalteparina sódica, un anticoagulante, para impedir la formación de coágulos nocivos.</t>
  </si>
  <si>
    <t>2163430000,2163431000,2163435000,2163436000,2163437000,2163438000,Anticoagulantes,dalteparin sodium,dalteparina sodica,Dalteparina sódica,heparina bajo peso molecular fa 2500 ui,heparina bajo peso molecular fa 5000 u,heparina bajo peso molecular fa 5000 ui,heparina de bajo peso molecular am 10.000 ui,heparina de bajo peso molecular fa 10.000 ui/4ml,Medicamentos hematólicos,Medicamentos y Productos Farmacéuticos</t>
  </si>
  <si>
    <t>Danaparoide sódico</t>
  </si>
  <si>
    <t>se utilizaba para prevenir coágulos en las venas, arterias, pulmones o corazón durante y después de una cirugía. Los coágulos tienden a formarse en los primeros días después de una cirugía cuando el paciente no puede caminar.</t>
  </si>
  <si>
    <t>Anticoagulantes,danaparoid sodico,Danaparoid sódico,danaparoid sodium,Medicamentos hematólicos,Medicamentos y Productos Farmacéuticos</t>
  </si>
  <si>
    <t>Dicumarol</t>
  </si>
  <si>
    <t>Dicumarol es un anticoagulante cuyo mecanismo de acción es el antagonismo con la vitamina K (similar a warfarina). Fue el primer anticoagulante oral aislado, y también, el primero en usarse en clínica.</t>
  </si>
  <si>
    <t>2140054000,2140055000,2140055060,2140055073,2140056000,acenocumarol cm 4 mg,Anticoagulantes,dicumarol,Medicamentos hematólicos,Medicamentos y Productos Farmacéuticos</t>
  </si>
  <si>
    <t>Anisindiona</t>
  </si>
  <si>
    <t>Anisindiona es un anticoagulante sintético y un derivado de indanedione. Se prescribe si usted no puede tomar cumarínicos anticoagulantes como Coumadin como anisindiona es una droga poderosa con graves los posibles efectos secundarios.</t>
  </si>
  <si>
    <t>Anisindiona,anisindione,Anticoagulantes,Medicamentos hematólicos,Medicamentos y Productos Farmacéuticos</t>
  </si>
  <si>
    <t>Fondaparinux sódico</t>
  </si>
  <si>
    <t>Fondaparinux sódico es pentasacárido sintético que inhibe selectivamente el factor X activado (Xa). La actividad antitrombótica de fondaparinux es resultado de la inhibición selectiva del factor Xa mediada por antitrombina III (ATIII). Al unirse de manera</t>
  </si>
  <si>
    <t>Anticoagulantes,fondaparinux sodico,Fondaparinux sódico,fondaparinux sodium,Medicamentos hematólicos,Medicamentos y Productos Farmacéuticos</t>
  </si>
  <si>
    <t>Tinzaparina sódica</t>
  </si>
  <si>
    <t>ANTICOAGULANTE PARENTERAL, la tinzaparina sódica es una heparina de bajo peso molecular de origen porcino, obtenida mediante despolimeraización enzimática de la heparina convencional no fraccionada. Actúa como anticoagulante potenciando la inhibición de l</t>
  </si>
  <si>
    <t>Anticoagulantes,Medicamentos hematólicos,Medicamentos y Productos Farmacéuticos,tinzaparin sodium,tinzaparina sodica,Tinzaparina sódica</t>
  </si>
  <si>
    <t>Solución  anticoagulante citrato fosfato dextrosa</t>
  </si>
  <si>
    <t>Una solución que contiene ácido cítrico , citrato de sodio , fosfato de sodio monobásico , y dextrosa en agua para inyección; utiliza para la conservación de sangre entera.</t>
  </si>
  <si>
    <t>anticoagulant citrate phosphate dextrose solution,anticoagulantes,Medicamentos hematólicos,Medicamentos y Productos Farmacéuticos,solucion anticoagulante citrato fosfato dextrosa,Solución anticoagulante citrato fosfato dextrosa</t>
  </si>
  <si>
    <t>Trombolíticos/inhibidores de agregación de plaquetas</t>
  </si>
  <si>
    <t>Abciximab</t>
  </si>
  <si>
    <t>Abciximab es un anticuerpo monoclonal que se usa como medicamento en el tratamiento de enfermedades cardiovasculares por su efecto inhibidor de la agregación plaquetaria. Se elabora a partir de un Fragmento de unión al antígeno o región Fab capaz de unirs</t>
  </si>
  <si>
    <t>Abciximab,Medicamentos hematólicos,Medicamentos y Productos Farmacéuticos,tromboliticos/inhibidores de agregacion de plaquetas,Trombolíticos/inhibidores de agregación de plaquetas</t>
  </si>
  <si>
    <t>Alteplasa</t>
  </si>
  <si>
    <t>activador del plasminògeno tisular.  La alteplasa es aprobado por la FDA para el tratamiento del infarto de miocardio con elevación del ST (STEMI), accidente cerebrovascular isquémico agudo (AIS), embolia pulmonar aguda masiva, y el centro de dispositivos</t>
  </si>
  <si>
    <t>actilyse,Alteplasa,alteplase,Medicamentos hematólicos,Medicamentos y Productos Farmacéuticos,tromboliticos/inhibidores de agregacion de plaquetas,Trombolíticos/inhibidores de agregación de plaquetas</t>
  </si>
  <si>
    <t>Estreptoquinasa</t>
  </si>
  <si>
    <t>La estreptoquinasa es una enzima extracelular producida por el estreptococo beta hemolítico, usado como medicamento efectivo y económico que disuelve coagulos sanguíneos, indicado en algunos casos de infarto de miocardio y embolismo pulmonar.</t>
  </si>
  <si>
    <t>2161385000,2161387000,2163750000,Estreptoquinasa,estreptoquinasa fa 1.500.000 ui,estreptoquinasa fa 750.000 u.i.,Medicamentos hematólicos,Medicamentos y Productos Farmacéuticos,monoetanolamina 5% am 5 ml,streptokinase,tromboliticos/inhibidores de agregacion de plaquetas,Trombolíticos/inhibidores de agregación de plaquetas</t>
  </si>
  <si>
    <t>Uroquinasa</t>
  </si>
  <si>
    <t>La uroquinasa, también llamada Activador del plasminógeno tipo uroquinasa es una serín proteasa (EC 3.4.21.73 ) sintetizada por los riñones. Originalmente se aisló de la orina humana, pero se sabe que está presente en diversas ubicaciones fisiológicas, ta</t>
  </si>
  <si>
    <t>Medicamentos hematólicos,Medicamentos y Productos Farmacéuticos,tromboliticos/inhibidores de agregacion de plaquetas,Trombolíticos/inhibidores de agregación de plaquetas,urokinase,uroquinasa</t>
  </si>
  <si>
    <t>Dipiridamol</t>
  </si>
  <si>
    <t>El dipiridamol se usa en combinación con otros medicamentos para reducir el riesgo de formación de coágulos después del reemplazo de las válvulas cardíacas. Funciona al prevenir la coagulación excesiva de la sangre.</t>
  </si>
  <si>
    <t>2141918000,2160940000,2160941000,2160942000,acido acetilsalicilico recubierto,Dipiridamol,dipiridamol am 10 mg/2 ml,dipiridamol cm 75 mg,dipyridamole,ecotrin 100 mg. x 100 comp.,ecotrin 100 mg. x 28 comp.,ecotrin 100 mg. x 56 comp.,ecotrin 325 mg. x 100 comp.,ecotrin 325 mg. x 20 comp.,ecotrin 325 mg. x 60 comp.,Medicamentos hematólicos,Medicamentos y Productos Farmacéuticos,persantin,tromboliticos/inhibidores de agregacion de plaquetas,Trombolíticos/inhibidores de agregación de plaquetas</t>
  </si>
  <si>
    <t>Argatroban</t>
  </si>
  <si>
    <t>Argatroban es un anticoagulante que es una molécula pequeña inhibidora directa de la trombina</t>
  </si>
  <si>
    <t>Argatroban,Medicamentos hematólicos,Medicamentos y Productos Farmacéuticos,tromboliticos/inhibidores de agregacion de plaquetas,Trombolíticos/inhibidores de agregación de plaquetas</t>
  </si>
  <si>
    <t>Bivalirudina</t>
  </si>
  <si>
    <t xml:space="preserve">La bivalirudina, análogo sintético de la hirudina que se une reversiblemente a la trombina, pertenece al grupo de anticoagulantes que son inhibidores directos de la trombina con un efecto muy predecible. </t>
  </si>
  <si>
    <t>bivalirudin,bivalirudina,Medicamentos hematólicos,Medicamentos y Productos Farmacéuticos,tromboliticos/inhibidores de agregacion de plaquetas,Trombolíticos/inhibidores de agregación de plaquetas</t>
  </si>
  <si>
    <t>Cilostazol</t>
  </si>
  <si>
    <t>El cilostazol es un medicamento derivado de la 2-oxiquinilona que posee propiedades antiagregantes plaquetarias y vasodilatadoras. Se utiliza para el tratamiento de laclaudicación intermitente. Tiene por lo tanto dos mecanismos de acción diferentes, si bi</t>
  </si>
  <si>
    <t>Cilostazol,Medicamentos hematólicos,Medicamentos y Productos Farmacéuticos,tromboliticos/inhibidores de agregacion de plaquetas,Trombolíticos/inhibidores de agregación de plaquetas</t>
  </si>
  <si>
    <t>Bisulfato de clopidogrel</t>
  </si>
  <si>
    <t>El Clopidogrel es un agente antiplaquetario(del tipo tienopiridina) administrado por vía oral, que inhibe la formación de coágulos en la enfermedad arterial coronaria, enfermedad vascular periférica, y enfermedad cerebrovascular.</t>
  </si>
  <si>
    <t>2141365000,2141366000,Bisulfato de clopidogrel,clopidogrel bisulfate,clopidogrel cm 75 mg,iskimil 75mgx30,Medicamentos hematólicos,Medicamentos y Productos Farmacéuticos,tromboliticos/inhibidores de agregacion de plaquetas,Trombolíticos/inhibidores de agregación de plaquetas</t>
  </si>
  <si>
    <t>Eptifibatida</t>
  </si>
  <si>
    <t>Eptifibatida es un inhibidor de la agregación plaquetaria que pertenece a la familia de los RGD (arginina-glicina-aspartato)-miméticos, un heptapéptido cíclico. Inhibe reversiblemente la agregación plaquetaria al impedir la unión del fibrinógeno, del fact</t>
  </si>
  <si>
    <t>Eptifibatida,eptifibatide,Medicamentos hematólicos,Medicamentos y Productos Farmacéuticos,tromboliticos/inhibidores de agregacion de plaquetas,Trombolíticos/inhibidores de agregación de plaquetas</t>
  </si>
  <si>
    <t>Tenecteplasa</t>
  </si>
  <si>
    <t>Trombolítico. La tenecteplasa es un activador del plasminógeno recombinante específico para la fibrina, derivado del t-PA natural. Se une al componente fibrina del trombo (coágulo sanguíneo) y convierte selectivamente el plasminógeno unido al trombo en pl</t>
  </si>
  <si>
    <t>Medicamentos hematólicos,Medicamentos y Productos Farmacéuticos,metalyse,tenecteplasa,tenecteplase,tromboliticos/inhibidores de agregacion de plaquetas,Trombolíticos/inhibidores de agregación de plaquetas</t>
  </si>
  <si>
    <t>Clorhidrato de ticlopidina</t>
  </si>
  <si>
    <t>La TICLOPIDINA ayuda a prevenir la formación de coágulos sanguíneos. Este medicamento se utiliza para prevenir derrames cerebrales en pacientes que ya han sufrido uno o en aquéllos que presentan un alto riesgo de sufrirlo. A veces también este medicamento</t>
  </si>
  <si>
    <t>Clorhidrato de ticlopidina,Medicamentos hematólicos,Medicamentos y Productos Farmacéuticos,ticlopidine hydrochloride,tromboliticos/inhibidores de agregacion de plaquetas,Trombolíticos/inhibidores de agregación de plaquetas</t>
  </si>
  <si>
    <t>Monohidrato hidrocloruro  tirofibán</t>
  </si>
  <si>
    <t>Un antagonista no peptídico del receptor glucoproteína IIb / IIIa (GP Iib / IIIa) de las plaquetas, es un inhibidor de la agregación plaquetaria.</t>
  </si>
  <si>
    <t>clorhidrato monohidrato de tirofiban,Clorhidrato monohidrato de tirofibán,Medicamentos hematólicos,Medicamentos y Productos Farmacéuticos,tirofiban hydrochloride monohydrate,tromboliticos/inhibidores de agregacion de plaquetas,Trombolíticos/inhibidores de agregación de plaquetas</t>
  </si>
  <si>
    <t>Anistreplasa</t>
  </si>
  <si>
    <t>Trombolítico, la anistreplasa es un complejo acilado (p-anisoil) de plasminógeno y estreptokinasa, que actúa activando el paso de plasminógeno a plasmina, la cual hidroliza las redes de fibrina que forma el trombo sanguíneo. Tras la administración, el rad</t>
  </si>
  <si>
    <t>Anistreplasa,anistreplase,Medicamentos hematólicos,Medicamentos y Productos Farmacéuticos,tromboliticos/inhibidores de agregacion de plaquetas,Trombolíticos/inhibidores de agregación de plaquetas</t>
  </si>
  <si>
    <t>Clorhidrato de anagrelida</t>
  </si>
  <si>
    <t>La anagrelida es un inhibidor de la fosfodiesterasa III dependiente de AMP cíclico, que se utiliza para la reducción del recuento elevado de plaquetas en pacientes de riesgo con trombocitemia esencial.</t>
  </si>
  <si>
    <t>anagrelide hydrochloride,clorhidrato de anagrelida,Medicamentos hematólicos,Medicamentos y Productos Farmacéuticos,tromboliticos/inhibidores de agregacion de plaquetas,Trombolíticos/inhibidores de agregación de plaquetas</t>
  </si>
  <si>
    <t>Reteplasa</t>
  </si>
  <si>
    <t>Trombolítico, la reteplasa es un activador del plasminógeno humano, origen recombinante, es una glucoproteína que activa el paso de plasminógeno a plasmina, la cual hidroliza las redes de fibrina que forma el trombo sanguíneo. Reduce los niveles de fibrin</t>
  </si>
  <si>
    <t>Medicamentos hematólicos,Medicamentos y Productos Farmacéuticos,reteplasa,reteplase,tromboliticos/inhibidores de agregacion de plaquetas,Trombolíticos/inhibidores de agregación de plaquetas</t>
  </si>
  <si>
    <t>Agentes hemostáticos sistémicos y coagulantes</t>
  </si>
  <si>
    <t>Fibrinógeno</t>
  </si>
  <si>
    <t>El fibrinógeno es una proteína soluble del plasma sanguíneo precursor de la fibrina, su longitud es de 46 nm, su peso 340 kDa.  Es responsable de la formación de los coágulos de sangre. Cuando se produce una herida se desencadena la transformación del fib</t>
  </si>
  <si>
    <t>agentes hemostaticos sistemicos y coagulantes,Agentes hemostáticos sistémicos y coagulantes,fibrinogen,fibrinogeno,Medicamentos hematólicos,Medicamentos y Productos Farmacéuticos</t>
  </si>
  <si>
    <t>Factores antihemofílicos o globulinas</t>
  </si>
  <si>
    <t> factor antihemofílico (humano), un tipo de factor antihemofílico, para ayudar al proceso de coagulación de la sangre.  El factor antihemofílico (humano), es una sustancia naturalmente producida por el cuerpo que activa las sustancias en la sangre necesar</t>
  </si>
  <si>
    <t>2620041000,2620042000,2620047000,2620050000,2620055000,2620060000,2620061000,2620062000,agentes hemostaticos sistemicos y coagulantes,Agentes hemostáticos sistémicos y coagulantes,antihemophilic factors or globulins,antitrombina iii,factor anti inhibidor factor viii 1000 u.i. fa liofilizado,factor anti inhibidor factor viii 500 u.i. fa liofilizado,factor antihemofilico ix 1000 ui fa polvo liofilizado,factor antihemofilico ix 500 ui fa polvo liofilizado,factor antihemofilico viii 1000 ui fa polvo liofilizado,factor antihemofilico viii 250 ui fa polvo liofilizado,factor antihemofilico viii 500 ui fa polvo liofilizado,factor complejo protrombinico 500 ui liofilizado,factor viii-fanhdi,globulinas o factores antihemofilicos,Globulinas o factores antihemofílicos,koate dvi (factor viii antihemofilico),Medicamentos hematólicos,Medicamentos y Productos Farmacéuticos</t>
  </si>
  <si>
    <t>Trombina</t>
  </si>
  <si>
    <t>La trombina es una enzima del tipo de las peptidasas. No es parte de la sangre, sino que se forma como parte del proceso de coagulación sanguínea. Ayuda a la degradación del fibrinógeno a monómeros de fibrina.</t>
  </si>
  <si>
    <t>agentes hemostaticos sistemicos y coagulantes,Agentes hemostáticos sistémicos y coagulantes,antitrombina iii,anwin
,Medicamentos hematólicos,Medicamentos y Productos Farmacéuticos,thrombin,trombina</t>
  </si>
  <si>
    <t>Oprelvekina</t>
  </si>
  <si>
    <t>Oprelvekin es interleucina recombinante once (IL-11), [1] un factor de crecimiento trombopoyética que directamente estimula la proliferación de células madre hematopoyéticas y células progenitoras de megacariocitos e induce la maduración de megacariocitos</t>
  </si>
  <si>
    <t>agentes hemostaticos sistemicos y coagulantes,Agentes hemostáticos sistémicos y coagulantes,Medicamentos hematólicos,Medicamentos y Productos Farmacéuticos,Oprelvekin</t>
  </si>
  <si>
    <t>Etamsilato</t>
  </si>
  <si>
    <t>El etamsilato es un fármaco ampliamente utilizado en medicina veterinaria y humana para el control de la hemostasia en diversos procesos patológicos, intervenciones quirúrgicas y manipulaciones obstétricas.</t>
  </si>
  <si>
    <t>agentes hemostaticos sistemicos y coagulantes,Agentes hemostáticos sistémicos y coagulantes,Etamsilato,ethamsylate,Medicamentos hematólicos,Medicamentos y Productos Farmacéuticos</t>
  </si>
  <si>
    <t>Subsulfato férrico</t>
  </si>
  <si>
    <t>La solución de Monsel también es llamada solución de subsulfato ferrico.  Se utiliza como solución estíptica o hemostática oficial. Es menos irritante que la solución de sulfato férrico a causa de la mas  pequeña proporción del Acido sulfúrico. 
Se emplea</t>
  </si>
  <si>
    <t>agentes hemostaticos sistemicos y coagulantes,Agentes hemostáticos sistémicos y coagulantes,ferric subsulfate,Medicamentos hematólicos,Medicamentos y Productos Farmacéuticos,subsulfato ferrico,Subsulfato férrico</t>
  </si>
  <si>
    <t>Morruato de sodio</t>
  </si>
  <si>
    <t>Sales de sodio de los ácidos grasos en el aceite de hígado de bacalao; un agente irritante y esclerosante utilizado para tratar venas varicosas y articulaciones artríticas.</t>
  </si>
  <si>
    <t>agentes hemostaticos sistemicos y coagulantes,Agentes hemostáticos sistémicos y coagulantes,Medicamentos hematólicos,Medicamentos y Productos Farmacéuticos,morrhuate sodium,morruato sodico,Morruato sódico</t>
  </si>
  <si>
    <t>Ácido aminocaproico</t>
  </si>
  <si>
    <t>El ácido aminocaproico se usa para controlar el sangrado que se presenta cuando los coágulos de sangre se disuelven demasiado rápido. El ácido aminocaproico también se usa para controlar el sangrado del aparato urinario (los órganos que producen y excreta</t>
  </si>
  <si>
    <t>2160070000,2160071000,acido aminocaproico,Ácido aminocaproico,acido tranexamico am 1 g,acido tranexamico am 1g,agentes hemostaticos sistemicos y coagulantes,Agentes hemostáticos sistémicos y coagulantes,aminocaproic acid,Medicamentos hematólicos,Medicamentos y Productos Farmacéuticos</t>
  </si>
  <si>
    <t>Dobesilato de calcio</t>
  </si>
  <si>
    <t>Es un medicamento que se emplea por su capacidad de reducir el tamaño de las varices y de proteger los vasos sanguíneos.  Para el tratamiento de varices.  Como tratamiento para  enfermedades no inflamatorias de la retina  en pacientes diabéticos (retinopa</t>
  </si>
  <si>
    <t>agentes hemostaticos sistemicos y coagulantes,Agentes hemostáticos sistémicos y coagulantes,calcium dobesilate,dobesilato calcico,Dobesilato cálcico,doxium,Medicamentos hematólicos,Medicamentos y Productos Farmacéuticos</t>
  </si>
  <si>
    <t>Sustitutos de plasma sanguíneo y extensores y expansores</t>
  </si>
  <si>
    <t>Poligelina</t>
  </si>
  <si>
    <t>Es un sustituto de plasma utilizado en la reposición del volumen, para corregir o prevenir insuficiencia circulatoria debida a la cantidad inadecuada de volumen de plasma / sangre, tanto absoluta (como resultado de hemorragias) como relativa (como resulta</t>
  </si>
  <si>
    <t>haemaccel,Medicamentos hematólicos,Medicamentos y Productos Farmacéuticos,poligelina,poligeline,sustitutos de plasma sanguineo y extensores y expansores,Sustitutos de plasma sanguíneo y extensores y expansores</t>
  </si>
  <si>
    <t>Gelatina</t>
  </si>
  <si>
    <t>La gelatina es una mezcla coloide (es decir, una sustancia semisólida), incolora, translúcida, quebradiza e insípida, que se obtiene a partir del colágenoprocedente del tejido conectivo de animales hervidos con agua.</t>
  </si>
  <si>
    <t>gelatin,gelatina,haemaccel,Medicamentos hematólicos,Medicamentos y Productos Farmacéuticos,sustitutos de plasma sanguineo y extensores y expansores,Sustitutos de plasma sanguíneo y extensores y expansores</t>
  </si>
  <si>
    <t>Plasma sanguíneo humano</t>
  </si>
  <si>
    <t>El plasma es la fracción líquida y acelular de la sangre, es decir, se obtiene al dejar a la sangre desprovista de células como los glóbulos rojos y los glóbulos blancos.</t>
  </si>
  <si>
    <t>albumina humana,haemaccel,human blood plasma,Medicamentos hematólicos,Medicamentos y Productos Farmacéuticos,plasma de sangre humana,sustitutos de plasma sanguineo y extensores y expansores,Sustitutos de plasma sanguíneo y extensores y expansores</t>
  </si>
  <si>
    <t>Dextrano</t>
  </si>
  <si>
    <t>El dextrano es un polisacárido complejo y ramificado formado por numerosas moléculas deglucosa; unidades en cadenas de longitud variable (de 10 a 150 kilodaltons). Es usado comoantitrombótico (antiplaqueta) y para reducir la viscosidad de la sangre.</t>
  </si>
  <si>
    <t>2112602000,5% fc 1 l,dextran,haemaccel,Medicamentos hematólicos,Medicamentos y Productos Farmacéuticos,solucion coloidal 3,sustitutos de plasma sanguineo y extensores y expansores,Sustitutos de plasma sanguíneo y extensores y expansores</t>
  </si>
  <si>
    <t>Pentastarch</t>
  </si>
  <si>
    <t>Pentastarch es un subgrupo de almidón de hidroxietilo, con cinco grupos hidroxietilo.</t>
  </si>
  <si>
    <t>haemaccel,Medicamentos hematólicos,Medicamentos y Productos Farmacéuticos,pentalmidon,Pentalmidón,pentastarch,sustitutos de plasma sanguineo y extensores y expansores,Sustitutos de plasma sanguíneo y extensores y expansores</t>
  </si>
  <si>
    <t>Fracción de proteína de plasma humano</t>
  </si>
  <si>
    <t>Este producto ha sido elaborado a partir de grandes mezclas de plasma humano. Cada 100 ml de la fracción proteica de plasma (humano) 5%, USP-Plasmanate  contiene 5 g de proteínas plasmáticas seleccionadas tamponado con carbonato de sodio y estabilizada co</t>
  </si>
  <si>
    <t>factor proteinico de plasma humano,Factor proteínico de plasma humano,haemaccel,human plasma protein fraction,Medicamentos hematólicos,Medicamentos y Productos Farmacéuticos,sustitutos de plasma sanguineo y extensores y expansores,Sustitutos de plasma sanguíneo y extensores y expansores</t>
  </si>
  <si>
    <t>Hetastarch</t>
  </si>
  <si>
    <t>Un esterificado que contiene almidón de amilopectina, que se utiliza como un expansor del volumen plasmático, administrado por infusión.</t>
  </si>
  <si>
    <t>haemaccel,hetalmidon,Hetalmidón,hetastarch,Medicamentos hematólicos,Medicamentos y Productos Farmacéuticos,sustitutos de plasma sanguineo y extensores y expansores,Sustitutos de plasma sanguíneo y extensores y expansores</t>
  </si>
  <si>
    <t>Albúmina humana</t>
  </si>
  <si>
    <t>La albúmina es una proteína que se encuentra en gran proporción en el plasma sanguíneo, siendo la principal proteína de la sangre, y una de las más abundantes en el ser humano. </t>
  </si>
  <si>
    <t>2620718000,2620719000,albumin human,albumina,albumina humana,Albúmina humana,albumina humana 10% fa 50 ml,albumina humana 20% fa 50 ml,haemaccel,Medicamentos hematólicos,Medicamentos y Productos Farmacéuticos,plasbumin albumina al 20%,sustitutos de plasma sanguineo y extensores y expansores,Sustitutos de plasma sanguíneo y extensores y expansores</t>
  </si>
  <si>
    <t>Polividona o povidona</t>
  </si>
  <si>
    <t>La polivinilpirrolidona (abreviado povidona oPVP) es un polímero soluble en agua, formado por cadenas de múltiples vinilpirrolidonas.</t>
  </si>
  <si>
    <t>Medicamentos hematólicos,Medicamentos y Productos Farmacéuticos,polividona o povidona,polyvidone or povidone,sustitutos de plasma sanguineo y extensores y expansores,Sustitutos de plasma sanguíneo y extensores y expansores</t>
  </si>
  <si>
    <t>Agentes hemorreológicos</t>
  </si>
  <si>
    <t>Pentoxifilina</t>
  </si>
  <si>
    <t>2146612000,agentes hemorreologicos,Agentes hemorreológicos,Medicamentos hematólicos,Medicamentos y Productos Farmacéuticos,pentoxifilina,pentoxifilina cm 400 mg,pentoxifylline</t>
  </si>
  <si>
    <t>Medicamentos para el sistema nervioso central</t>
  </si>
  <si>
    <t>Anticonvulsivos</t>
  </si>
  <si>
    <t>Acetazolamida</t>
  </si>
  <si>
    <t>La acetazolamida es un inhibidor de la enzima anhidrasa carbónica y se usa en Medicina como un diurético y en el tratamiento del glaucoma, epilepsia, hipertensión intracraneal benigna, mal de montaña, cistinuria y ectasia ductal.</t>
  </si>
  <si>
    <t>acetazalomida,acetazalonida,Acetazolamida,acetazolamide,Anticonvulsivos,Medicamentos para el sistema nervioso central,Medicamentos y Productos Farmacéuticos</t>
  </si>
  <si>
    <t>Clonazepam</t>
  </si>
  <si>
    <t>El clonazepam (distribuido por Roche bajo las marcas Klonopin en los Estados Unidos, Rivotril y en el resto de América, Europa, India y Australia, Rivatrilen Finlandia y en Chile llamado "Ravotril") es un fármaco de tipo benzodiacepínico, con acción depre</t>
  </si>
  <si>
    <t>2120390000,2120391000,2120400000,2120405000,2120410000,2120411000,2120412000,2120413000,5 mg,Anticonvulsivos,clonazepam,clonazepam cm 0,clonazepam cm 2 mg,clonazepam cm 5 mg,clonazepam cormpimido,clonazepan,crismol,Medicamentos para el sistema nervioso central,Medicamentos y Productos Farmacéuticos</t>
  </si>
  <si>
    <t>Felbamato</t>
  </si>
  <si>
    <t>El felbamato se usa para tratar ciertos tipos de convulsiones en adultos y niños con epilepsia cuyas crisis convulsivas no han mejorado con otros tratamientos. Se usa solo o en combinación con otros medicamentos para tratar las crisis convulsivas parciale</t>
  </si>
  <si>
    <t>Anticonvulsivos,felbamate,felbamato,Medicamentos para el sistema nervioso central,Medicamentos y Productos Farmacéuticos</t>
  </si>
  <si>
    <t>Lamotrigina</t>
  </si>
  <si>
    <t>La lamotrigina es un medicamento, utilizado especialmente para laepilepsia, y el trastorno bipolar. La lamotrigina también se utiliza como un estabilizador del ánimo, además de resultar efectivo para el mantenimiento del trastorno bipolar.</t>
  </si>
  <si>
    <t>2140225000,2140226000,2140227000,anticonvulsivos,lamictal 100 mg. x 30 comp.,lamictal 25 mg. x 30 comp.,lamictal 50 mg. x 30 comp.,lamictal di,lamictal dispersable 100 mg. x 30 comp.,lamictal dispersable 25 mg. x 30 comp,lamictal dispersable 5 mg. x 30 comp.,lamictal dispersable 50 mg. x 30 comp.,lamotrigina,lamotrigina cm 50 mg,lamotrigine,Medicamentos para el sistema nervioso central,Medicamentos y Productos Farmacéuticos</t>
  </si>
  <si>
    <t>Fenobarbital</t>
  </si>
  <si>
    <t>El fenobarbital o fenobarbitona es un barbitúrico, fabricado por primera vez por Bayer bajo la marca Luminal®. Es el anticonvulsivo más usado en la actualidad y también el más antiguo. Tiene propiedades sedantes e hipnóticas, pero, al igual que pasa con e</t>
  </si>
  <si>
    <t>2122800000,2122801000,2122802000,2122810000,2122811000,2122820000,2122821000,Anticonvulsivos,fenobarbital,fenobarbital cm 100 mg,fenobarbital cm 15 mg,fenobarbital sodico am 200 mg,fenobarbital sodico fa 200 mg,fenobarital,fenobarital inyectable,Medicamentos para el sistema nervioso central,Medicamentos y Productos Farmacéuticos,phenobarbital</t>
  </si>
  <si>
    <t>Fenobarbital sódico</t>
  </si>
  <si>
    <t>Anticonvulsivante.  Este medicamento es utilizado en el tratamiento de epilepsia generalizada tónico-clónica, parcial y psicomotora. Control de emergencia de convulsiones agudas (tétanos, eclampsia, estado epiléptico). También es usado como hipnótico.</t>
  </si>
  <si>
    <t>Anticonvulsivos,fenobarbital sodico,Fenobarbital sódico,Medicamentos para el sistema nervioso central,Medicamentos y Productos Farmacéuticos,phenobarbital sodium</t>
  </si>
  <si>
    <t>Fenitoína</t>
  </si>
  <si>
    <t>La fenitoína, también llamada difenilhidantoína,es un antiepiléptico de uso común. Es un compuesto aprobado por la FDA en 1953 para su uso en convulsiones. La fenitoína actúa bloqueando la actividad cerebral no deseada mediante la reducción de la conducti</t>
  </si>
  <si>
    <t>2142910000,2142910060,2142911000,2162128000,2162129000,Anticonvulsivos,fenitoina,fenitoina comprimidos,fenitoina endovenosa
,fenitoina inyectable,fenitoina sodica,fenitoina sodica am 250 mg/5 ml,fenitoina sodica liberacion rapida cm 100 mg,Medicamentos para el sistema nervioso central,Medicamentos y Productos Farmacéuticos,phenytoin</t>
  </si>
  <si>
    <t>Etosuximida</t>
  </si>
  <si>
    <t>La etosuximida es un medicamento que se empléa para el tratamiento de diferentes tipos deepilepsia, principalmente las crisis de ausencia, es en general bien tolerado por los niños.</t>
  </si>
  <si>
    <t>Anticonvulsivos,ethosuximide,etosuximida,Medicamentos para el sistema nervioso central,Medicamentos y Productos Farmacéuticos</t>
  </si>
  <si>
    <t>Vigabatrina</t>
  </si>
  <si>
    <t>Vigabatrina (ácido RS)-4-aminohex-5-enoico) es unagente antiepiléptico que inhibe el catabolismo delGABA por inhibición de la transaminasa GABA. Es unaanálogo de GABA, pero no es un agonista del receptor.</t>
  </si>
  <si>
    <t>Anticonvulsivos,Medicamentos para el sistema nervioso central,Medicamentos y Productos Farmacéuticos,vigabatrin,vigabatrina</t>
  </si>
  <si>
    <t>Barbexaclona</t>
  </si>
  <si>
    <t>Barbexaclona (Maliasin) es un compuesto de sal de fenobarbital y levopropilhexedrina.</t>
  </si>
  <si>
    <t>Anticonvulsivos,barbexaclon,barbexaclona,Medicamentos para el sistema nervioso central,Medicamentos y Productos Farmacéuticos</t>
  </si>
  <si>
    <t>Urbanyl</t>
  </si>
  <si>
    <t>Urbanyl es un fármaco que es un derivado de benzodiazepina. Se ha comercializado como un ansiolítico desde 1975 y un anticonvulsivante desde 1984.</t>
  </si>
  <si>
    <t>Anticonvulsivos,Medicamentos para el sistema nervioso central,Medicamentos y Productos Farmacéuticos,Urbanil,urbanyl</t>
  </si>
  <si>
    <t>Clobazam</t>
  </si>
  <si>
    <t>El clobazam se usa con otro(s) medicamento(s) para controlar las convulsiones en adultos y niños de 2 años o más que tienen síndrome de Lennox-Gastaut (un trastorno que provoca convulsiones y, con frecuencia, retrasos del desarrollo). El clobazam pertenec</t>
  </si>
  <si>
    <t>Anticonvulsivos,clobazam,Medicamentos para el sistema nervioso central,Medicamentos y Productos Farmacéuticos</t>
  </si>
  <si>
    <t>Carbamazepina</t>
  </si>
  <si>
    <t>La carbamazepina es un fármaco antiepilépticopsicótropo cuya estructura incluye una subunidad de urea o carbamida. Es un estabilizador del ánimo usado principalmente en el tratamiento de laepilepsia y el trastorno bipolar; también es eficaz ante cuadros d</t>
  </si>
  <si>
    <t>2141110000,2141110029,2141110060,2141110073,2141111000,2141111060,2141112000,2141113000,2141120000,2141120073,2141121000,2144901000,Anticonvulsivos,carbamazepima,carbamazepina,carbamazepina cm 400 mg,carbamazepina cm ranurado 200 mg,carbamazepine,Medicamentos para el sistema nervioso central,Medicamentos y Productos Farmacéuticos,oxcarbamazepina cm 600 mg</t>
  </si>
  <si>
    <t>Zonisamida</t>
  </si>
  <si>
    <t>Zonisamida es una sulfonamida anticonvulsivante aprobada para tratamiento concomitante en adultos con crisis parciales.</t>
  </si>
  <si>
    <t>Anticonvulsivos,Medicamentos para el sistema nervioso central,Medicamentos y Productos Farmacéuticos,Zonisamida,zonisamide</t>
  </si>
  <si>
    <t>Etotoína</t>
  </si>
  <si>
    <t>Hidantoina anticonvulsivante.  Este medicamento se usa para controlar convulsiones causadas por ciertos tipos de epilepsia.</t>
  </si>
  <si>
    <t>Anticonvulsivos,ethotoin,etotoina,Etotoína,Medicamentos para el sistema nervioso central,Medicamentos y Productos Farmacéuticos</t>
  </si>
  <si>
    <t>Fosfenitoína sódica</t>
  </si>
  <si>
    <t>Fosfenitoína sódica es un profármaco de fenitoína y en consecuencia, sus efectos anticonvulsivos son atribuibles a fenitoína.</t>
  </si>
  <si>
    <t>Anticonvulsivos,fosfenitoina sodica,Fosfenitoína sódica,fosphenytoin sodium,Medicamentos para el sistema nervioso central,Medicamentos y Productos Farmacéuticos</t>
  </si>
  <si>
    <t>Gabapentina</t>
  </si>
  <si>
    <t>La gabapentina es un medicamento originalmente desarrollado para el tratamiento de epilepsia. Posteriormente la gabapentina se empezó a utilizar para el manejo del dolor, especialmente el de origen neuropático.</t>
  </si>
  <si>
    <t>2143114000,2143116000,Anticonvulsivos,gabapentin,gabapentina,gabapentina cp 300 mg,gabapentina cp 400 mg,Medicamentos para el sistema nervioso central,Medicamentos y Productos Farmacéuticos</t>
  </si>
  <si>
    <t>Levetiracetam</t>
  </si>
  <si>
    <t>El levetiracetam es un medicamentoanticonvulsivo utilizado como tratamiento para tipos específicos de epilepsia.Es el S-enantiómero del etiracetam, estructuralmente similar al piracetam, un fármaco prototípico nootrópico.</t>
  </si>
  <si>
    <t>Anticonvulsivos,levetiracetam,Medicamentos para el sistema nervioso central,Medicamentos y Productos Farmacéuticos</t>
  </si>
  <si>
    <t>Mefenitoina</t>
  </si>
  <si>
    <t>Anticonvulsivante prescrito para el control de las crisis epilépticas cuando otros fármacos menos tóxicos no han sido eficaces. </t>
  </si>
  <si>
    <t>Anticonvulsivos,Medicamentos para el sistema nervioso central,Medicamentos y Productos Farmacéuticos,mefenitoina,Mefenitoína,mephenytoin</t>
  </si>
  <si>
    <t>Mefobarbital</t>
  </si>
  <si>
    <t>El MEFOBARBITAL es un barbitúrico. Se utiliza para ayudarle a dormir o para ayudar a controlar las convulsiones.</t>
  </si>
  <si>
    <t>Anticonvulsivos,Medicamentos para el sistema nervioso central,Medicamentos y Productos Farmacéuticos,Mefobarbital,mephobarbital</t>
  </si>
  <si>
    <t>Metsuximida</t>
  </si>
  <si>
    <t>La metsuximida se usa para controlar las crisis de ausencia (pequeño mal) (un tipo de convulsión en la que se produce una pérdida de conciencia muy breve durante la que la persona puede mirar fijo hacia adelante o parpadear y no responder a otras personas</t>
  </si>
  <si>
    <t>Anticonvulsivos,Medicamentos para el sistema nervioso central,Medicamentos y Productos Farmacéuticos,methsuximide,metsuximida</t>
  </si>
  <si>
    <t>Oxcarbazepina</t>
  </si>
  <si>
    <t xml:space="preserve">La Oxcarbazepina (comercializada comoTrileptal® y Epilexter® por Novartis y Esteve respectivamente, o como Trexapin por Taro) es unantiepiléptico y estabilizante del estado de ánimo, utilizado primariamente en el tratamiento de laepilepsia y el trastorno </t>
  </si>
  <si>
    <t>Anticonvulsivos,Medicamentos para el sistema nervioso central,Medicamentos y Productos Farmacéuticos,Oxcarbazepina,oxcarbazepine</t>
  </si>
  <si>
    <t>Parametadiona</t>
  </si>
  <si>
    <t>Anticonvulsivante prescrito para la prevención de las crisis de epilepsia de pequeño mal.</t>
  </si>
  <si>
    <t>Anticonvulsivos,Medicamentos para el sistema nervioso central,Medicamentos y Productos Farmacéuticos,Parametadiona,paramethadione</t>
  </si>
  <si>
    <t>Fenacemida</t>
  </si>
  <si>
    <t>Anticonvulsivante prescrito para el tratamiento de la epilepsiagrave, especialmente de las formas mixtas de convulsiones psicomotoras resistentes a otros fármacos.</t>
  </si>
  <si>
    <t>Anticonvulsivos,fenacemida,Medicamentos para el sistema nervioso central,Medicamentos y Productos Farmacéuticos,phenacemide</t>
  </si>
  <si>
    <t>Fenitoína sódica</t>
  </si>
  <si>
    <t>Estabilizador de la membrana neuronal, que colabora en el control agudo ó crónico de las convulsiones. Además ejerce un efecto antiarrítmico al elevar selectivamente el umbral de excitabilidad de las fibras de Purkinje, reduciendo las despolarizaciones ve</t>
  </si>
  <si>
    <t>Anticonvulsivos,fenitoina sodica,Fenitoína sódica,Medicamentos para el sistema nervioso central,Medicamentos y Productos Farmacéuticos,phenytoin sodium</t>
  </si>
  <si>
    <t>Primidona</t>
  </si>
  <si>
    <t>La primidona se usa sola o con otros medicamentos para controlar determinados tipos de convulsiones. La primidona pertenece a una clase de medicamentos llamados anticonvulsivos. Actúa disminuyendo la actividad eléctrica anormal del cerebro.</t>
  </si>
  <si>
    <t>2146820000,2146821000,2146822000,anticonvulsivos,Medicamentos para el sistema nervioso central,Medicamentos y Productos Farmacéuticos,Primidona,primidona cm 250 mg,primidone</t>
  </si>
  <si>
    <t>Clorhidrato de tiagabina</t>
  </si>
  <si>
    <t>La TIAGABINA ayuda a controlar las convulsiones parciales en adultos o niños con epilepsia.</t>
  </si>
  <si>
    <t>Anticonvulsivos,clorhidrato de tiagabina,Medicamentos para el sistema nervioso central,Medicamentos y Productos Farmacéuticos,tiagabine hydrochloride</t>
  </si>
  <si>
    <t>Topiramato</t>
  </si>
  <si>
    <t>El topiramato se usa solo o con otros medicamentos para tratar ciertos tipos de convulsiones en personas epilépticas. El topiramato también se usa con otros medicamentos para controlar las convulsiones en personas con el síndrome de Lennox-Gastaut (un tra</t>
  </si>
  <si>
    <t>2148450000,Anticonvulsivos,Medicamentos para el sistema nervioso central,Medicamentos y Productos Farmacéuticos,topiramate,topiramato,topiramato cm 25 mg</t>
  </si>
  <si>
    <t>Trimetadiona</t>
  </si>
  <si>
    <t>La trimetadiona se utiliza para controlar los episodios de ausencia (epilepsia; un tipo de convulsión en la que hay una breve pérdida de consciencia durante la que la persona puede quedarse viendo al horizonte o parpadeará sin responder a otros) cuando ot</t>
  </si>
  <si>
    <t>Anticonvulsivos,Medicamentos para el sistema nervioso central,Medicamentos y Productos Farmacéuticos,trimetadiona,trimethadione</t>
  </si>
  <si>
    <t>Valproato de sodio</t>
  </si>
  <si>
    <t>El ácido valproico, también conocido como valproato o valproato sódico, es un ácido graso con capacidades anticonvulsivas, no relacionado químicamente con otros anticonvulsivos. Es un medicamento de amplio espectro ya que actúa en diversos canales del sis</t>
  </si>
  <si>
    <t>Anticonvulsivos,Medicamentos para el sistema nervioso central,Medicamentos y Productos Farmacéuticos,valproate sodium,valproato sodico,Valproato sódico</t>
  </si>
  <si>
    <t>Ácido valproico</t>
  </si>
  <si>
    <t> El ácido valproico pertenece a una clase de medicamentos llamados anticonvulsivos. Actúa aumentando las cantidades de determinada sustancia natural del cerebro.  El ácido valproico se usa solo o con otros medicamentos para tratar ciertos tipos de convuls</t>
  </si>
  <si>
    <t>2140200000,2140200062,2140200065,2140201000,2140210000,2140211000,2140212000,2140212065,2140214000,2140215000,2140215065,2140216000,2140220000,2170200000,2170201000,2170212000,2170216000,ac valproico,ac. valproico,acido valproico,Ácido valproico,acido valproico 250 mg/5 ml jarabe fc 120 ml,acido valproico 300 mg/1 ml gota fc 100 ml,acido valproico cm recubierto 200 mg,acido valproico cm recubierto 250 mg,acido valproico cm recubierto 500 mg,acido valproico gotas pediatricas 186 mg/ml fc 25 ml,anticonvulsivos,cj 10,depakene,Medicamentos para el sistema nervioso central,Medicamentos y Productos Farmacéuticos,valproic acid,valproico comprimido,valproico comprimidos,valproico recubierto,valrpoico gotas</t>
  </si>
  <si>
    <t>Acetazolamida sódica</t>
  </si>
  <si>
    <t> La acetazolamida sódica estéril (C4H5-N4NaO3S2) es una sustancia adecuada para uso parenteral, preparada a partir de la acetazolamida con ayuda de hidróxido sódico, que contiene entre un 95 y 110% de la cantidad indicada de acetazolamida.</t>
  </si>
  <si>
    <t>acetazolamida sodica,Acetazolamida sódica,acetazolamide sodium,Anticonvulsivos,Medicamentos para el sistema nervioso central,Medicamentos y Productos Farmacéuticos</t>
  </si>
  <si>
    <t>Divalproex sódico</t>
  </si>
  <si>
    <t>el ácido valproico es un anti-convulsivo no relacionado químicamente con otros anti-convulsivos. El Divalproex sódico es un derivado del ácido valproico liberado y absorbido desde el intestino más lentamente que el ácido valproico.</t>
  </si>
  <si>
    <t>Anticonvulsivos,divalproex sodico,Divalproex sódico,divalproex sodium,Medicamentos para el sistema nervioso central,Medicamentos y Productos Farmacéuticos,valcote</t>
  </si>
  <si>
    <t>Antidepresivos</t>
  </si>
  <si>
    <t>Amitriptilina</t>
  </si>
  <si>
    <t>La amitriptilina (Elavil, tryptizol, laroxyl, sarotex, lentizol) (también en presentación HCl), es un medicamentoantidepresivo de la clase de tricíclicos, cristalino de color blanco, inodoro, con cierto sabor a regaliz, soluble en agua y usualmente presen</t>
  </si>
  <si>
    <t>2140370000,2140371000,2140372000,amitripilina,amitriptilin,amitriptilina,amitriptilina cm 25 mg,amitriptina,amitriptyline hydrochloride,antidepresivos,Hidrocloruro de amitriptilina,Medicamentos para el sistema nervioso central,Medicamentos y Productos Farmacéuticos</t>
  </si>
  <si>
    <t>Clorhidrato de doxepina</t>
  </si>
  <si>
    <t>La DOXEPINA se utiliza para tratar la depresión y ansiedad</t>
  </si>
  <si>
    <t>Antidepresivos,doxepin hydrochloride,hidrocloruro de doxepina,Medicamentos para el sistema nervioso central,Medicamentos y Productos Farmacéuticos</t>
  </si>
  <si>
    <t>Pamoato de imipramina</t>
  </si>
  <si>
    <t>La IMIPRAMINA se utiliza para tratar la depresión.</t>
  </si>
  <si>
    <t>Antidepresivos,imipramine pamoate,Medicamentos para el sistema nervioso central,Medicamentos y Productos Farmacéuticos,Pamoato de imiprimina</t>
  </si>
  <si>
    <t>Mirtazapina</t>
  </si>
  <si>
    <t>La mirtazapina, se usa para tratar la depresión. Pertenece a una clase de medicamentos llamados antidepresivos. Funciona al aumentar ciertos tipos de actividades en el cerebro para mantener el equilibrio mental.</t>
  </si>
  <si>
    <t>Antidepresivos,Medicamentos para el sistema nervioso central,Medicamentos y Productos Farmacéuticos,Mirtazapina,mirtazapine</t>
  </si>
  <si>
    <t>Hidrocloruro de paroxetina</t>
  </si>
  <si>
    <t>Paroxetina, un  inhibidor de la recaptación de la serotonina especialmente indicado para tratar trastornos depresivos y estados de ansiedad de diversos tipos.</t>
  </si>
  <si>
    <t xml:space="preserve">
,2142934000,2142935000,5 mg. x 30 comp.,antidepresivos,aroxat 20 mg. x 10 comp.,aroxat 20 mg. x 30 comp.,aroxat 20 mg. x 60 comp.,aroxat cr 12,aroxat cr 25 mg. x 30 comp.
,bectam,depurol (venlafaxina),depurol retard,Hidrocloruro de paroxetina,Medicamentos para el sistema nervioso central,Medicamentos y Productos Farmacéuticos,paroxetina cm recubierto 20 mg,paroxetine hydrochloride</t>
  </si>
  <si>
    <t>Clorhidrato de trazodona</t>
  </si>
  <si>
    <t>La trazodona es un fármaco antidepresivo de segunda generación del grupo de las fenilpiperacinas de los antagonistas e inhibidores de la recaptación de serotonina (AIRS), con efecto ansiolitico e hipnótico.1 Funciona al aumentar la cantidad de serotonina </t>
  </si>
  <si>
    <t>2148600000,2148610000,antidepresivos,Hidrocloruro de trazodona,Medicamentos para el sistema nervioso central,Medicamentos y Productos Farmacéuticos,trazodona cm 100 mg,trazodona cm 25 mg,trazodone hydrochloride</t>
  </si>
  <si>
    <t>Maleato de fluvoxamina</t>
  </si>
  <si>
    <t>La fluvoxamina es un antidepresivo.  Se utiliza para tratar el trastorno obsesivo-compulsivo.</t>
  </si>
  <si>
    <t>Antidepresivos,fluvoxamine maleate,luvox 100mgx15 comp.,maleato de fluvoxamina,Medicamentos para el sistema nervioso central,Medicamentos y Productos Farmacéuticos</t>
  </si>
  <si>
    <t>Amitriptilinoxida</t>
  </si>
  <si>
    <t xml:space="preserve"> Es un antidepresivo tricíclico (TCA), que se introdujo en Europa en la década de 1970 para el tratamiento de la depresión . </t>
  </si>
  <si>
    <t>amitriptilinoxido,Amitriptilinóxido,amitriptylinoxide,Antidepresivos,Medicamentos para el sistema nervioso central,Medicamentos y Productos Farmacéuticos</t>
  </si>
  <si>
    <t>Sulfato de tranilcipromina</t>
  </si>
  <si>
    <t xml:space="preserve">La tranilcipromina se usa para tratar la depresión en personas que no ha recibido ayuda de otros medicamentos. La tranilcipromina pertenece a una clase de medicamentos llamados inhibidores de monoamino oxidasa (MAOIs, por su sigla en inglés). Funciona al </t>
  </si>
  <si>
    <t>Antidepresivos,Medicamentos para el sistema nervioso central,Medicamentos y Productos Farmacéuticos,Sulfato de tranilcipromina,tranylcypromine sulphate</t>
  </si>
  <si>
    <t>Clorhidrato de desipramina</t>
  </si>
  <si>
    <t>El clorhidrato de desipramina es un tipo de medicamento llamado antidepresivo tricíclico.</t>
  </si>
  <si>
    <t>Antidepresivos,clorhidrato de desipramina,desipramine hydrochloride,distonal,Medicamentos para el sistema nervioso central,Medicamentos y Productos Farmacéuticos</t>
  </si>
  <si>
    <t>Trimipramina mesilato</t>
  </si>
  <si>
    <t xml:space="preserve">La trimipramina se usa para tratar la depresión. La trimipramina pertenece a una clase de medicamentos llamados antidepresivos tricíclicos. Funciona al aumentar la cantidad de ciertas sustancias naturales en el cerebro que son necesarias para mantener el </t>
  </si>
  <si>
    <t>Antidepresivos,Medicamentos para el sistema nervioso central,Medicamentos y Productos Farmacéuticos,Mesilato de trimipramina,trimipramine mesilate</t>
  </si>
  <si>
    <t>Sibutramina</t>
  </si>
  <si>
    <t>La sibutramina se usa en combinación con una dieta baja en calorías y un programa de ejercicio para ayudar a que las personas que tienen sobrepeso adelgacen y no recuperen el peso perdido. La sibutramina pertenece a una clase de medicamentos llamados supr</t>
  </si>
  <si>
    <t>Antidepresivos,Medicamentos para el sistema nervioso central,Medicamentos y Productos Farmacéuticos,reductil,sibutramina,sibutramine</t>
  </si>
  <si>
    <t>Clorhidrato de carpipramine</t>
  </si>
  <si>
    <t>La CLOMIPRAMINA es un antidepresivo. Se utiliza para tratar el trastorno obsesivo-compulsivo</t>
  </si>
  <si>
    <t>Antidepresivos,carpipramine hydrochloride,clorhidrato de carpipramina,Medicamentos para el sistema nervioso central,Medicamentos y Productos Farmacéuticos</t>
  </si>
  <si>
    <t>Clomipramina</t>
  </si>
  <si>
    <t>La clomipramina se usa para tratar a las personas con trastorno obsesivo-compulsivo (un trastorno que provoca pensamientos repetitivos no deseados y la necesidad de repetir ciertos comportamientos una y otra vez). La clomipramina pertenece a un grupo de m</t>
  </si>
  <si>
    <t>2141341000,2160895000,2160896000,antidepresivos,Clomipramina,clomipramina clorh am 25 mg,clomipramina cm 75 mg,clomipramine,Medicamentos para el sistema nervioso central,Medicamentos y Productos Farmacéuticos</t>
  </si>
  <si>
    <t>Trimipramina</t>
  </si>
  <si>
    <t>Antidepresivos,Medicamentos para el sistema nervioso central,Medicamentos y Productos Farmacéuticos,Trimipramina,trimipramine</t>
  </si>
  <si>
    <t>Clorhidrato de clomipramina</t>
  </si>
  <si>
    <t>La CLOMIPRAMINA es un antidepresivo. Se utiliza para tratar el trastorno obsesivo-compulsivo.</t>
  </si>
  <si>
    <t>Antidepresivos,clomipramine hydrochloride,clorhidrato de clomipramina,Medicamentos para el sistema nervioso central,Medicamentos y Productos Farmacéuticos</t>
  </si>
  <si>
    <t>Bromhidrato de citalopram</t>
  </si>
  <si>
    <t>El bromhidrato de Citalopram se prescribe para tratar la depresión. Puede también ayudar a aliviar síntomas de otro humor o trastornos mentales. Esta droga es un inhibidor selectivo del reuptake de la serotonina (SSRI), así que significa que ayuda a eleva</t>
  </si>
  <si>
    <t>Antidepresivos,bromhidrato de citalopram,citalopram hydrobromide,finap
,Medicamentos para el sistema nervioso central,Medicamentos y Productos Farmacéuticos,zebrak 20mg</t>
  </si>
  <si>
    <t>Clorhidrato de fluoxetina</t>
  </si>
  <si>
    <t>El clorhidrato de FLUOXETINA está indicado en el tratamiento de la depresión. La eficacia del clorhidrato de FLUOXETINA se estableció en estudios de 5 y 6 semanas con pacientes ambulatorios deprimidos (&gt; 18 años de edad), cuyo diagnóstico correspondió más</t>
  </si>
  <si>
    <t>2142920000,2142925000,2142937000,2142939000,2142942000,antidepresivos,Clorhidrato de fluoxetina,fluoxetina cm o cp 20 mg,fluoxetine hydrochloride,Medicamentos para el sistema nervioso central,Medicamentos y Productos Farmacéuticos,tremafarm,venlafaxina cm 75 mg,venlafaxina comprimido 75 mg cj 30 cm</t>
  </si>
  <si>
    <t>Hidrocloruro de sertralina</t>
  </si>
  <si>
    <t>La SERTRALINA se utiliza para tratar la depresión. Este medicamento también puede ayudar a personas con trastorno obsesivo-compulsivo, trastorno de pánico, estrés postraumático, trastorno disfórico premenstrual (TDPM) ansiedad social.</t>
  </si>
  <si>
    <t>Antidepresivos,clorhidrato de sertralina,Medicamentos para el sistema nervioso central,Medicamentos y Productos Farmacéuticos,sedoran,sertraline hydrochloride</t>
  </si>
  <si>
    <t>Mosto de st'john</t>
  </si>
  <si>
    <t>El hipérico es una planta perenne con diversas propiedades medicinales, aunque con efectos secundarios y contraindicaciones que se deben tener en cuenta.  La hierba de San Juan es una planta con ramas erectas que pueden alcanzar cerca del metro de altura.</t>
  </si>
  <si>
    <t>Antidepresivos,hiperico o hierba de san juan,Hipérico o hierba de San Juan,Medicamentos para el sistema nervioso central,Medicamentos y Productos Farmacéuticos,st. john's wort</t>
  </si>
  <si>
    <t>Clorhidrato de imipramina</t>
  </si>
  <si>
    <t xml:space="preserve"> Antidepresivo eficaz de primera elección para el tratamiento de la depresión endógena y no endógena, depre­sión de la distrofia mioclónica, depresión neurótica y como terapia combinada con un neuroléptico para la depresión dilusional. Ejerce los efectos </t>
  </si>
  <si>
    <t>2143900000,2143901000,antidepresivos,Clorhidrato de imipramina,imipramina cm 25 mg,imipramina cm 25 mg cj 1.000 cm,imipramine hydrochloride,Medicamentos para el sistema nervioso central,Medicamentos y Productos Farmacéuticos</t>
  </si>
  <si>
    <t>Isocarboxazida</t>
  </si>
  <si>
    <t>La isocarboxazida se usa para tratar la depresión en personas en las que otros antidepresivos no han dado resultado. La isocarboxazida pertenece a una clase de medicamentos llamados inhibidores de monoamino oxidasa (MAOIs, por su sigla en inglés). Funcion</t>
  </si>
  <si>
    <t>Antidepresivos,isocarboxazid,isocarboxazida,marplan,Medicamentos para el sistema nervioso central,Medicamentos y Productos Farmacéuticos</t>
  </si>
  <si>
    <t>Clorhidrato de caprotilina</t>
  </si>
  <si>
    <t>La Maprotilina se utiliza para tratar la depresión.  Este medicamento también ayuda a aliviar la ansiedad asociada con la depresión.</t>
  </si>
  <si>
    <t>Antidepresivos,clorhidrato de maprotilina,maprotiline hydrochloride,Medicamentos para el sistema nervioso central,Medicamentos y Productos Farmacéuticos</t>
  </si>
  <si>
    <t>Clorhidrato de nefazodona</t>
  </si>
  <si>
    <t>La nefazodona inhibe en forma selectiva la recaptación de serotonina y bloquea al receptor 5-HT 2A (disminuyendo la aparición de efectos colaterales tales como disfunciones sexuales, ansiedad y anorexia)</t>
  </si>
  <si>
    <t>Antidepresivos,clorhidrato de nefazodona,Medicamentos para el sistema nervioso central,Medicamentos y Productos Farmacéuticos,nefazodone hydrochloride</t>
  </si>
  <si>
    <t>Clorhidrato de nortriptilina</t>
  </si>
  <si>
    <t>Antidepresivo tricíclico utilizado en el tratamiento de ladepresión mental.</t>
  </si>
  <si>
    <t>Antidepresivos,clorhidrato de nortriptilina,Medicamentos para el sistema nervioso central,Medicamentos y Productos Farmacéuticos,nortriptyline hydrochloride</t>
  </si>
  <si>
    <t>Clorhidrato de protriptilina</t>
  </si>
  <si>
    <t>La NORTRIPTILINA se utiliza para tratar la depresión.</t>
  </si>
  <si>
    <t>Antidepresivos,clorhidrato de protiptilina,Medicamentos para el sistema nervioso central,Medicamentos y Productos Farmacéuticos,protriptyline hydrochloride</t>
  </si>
  <si>
    <t>Maleato de trimipramina</t>
  </si>
  <si>
    <t>Antidepresivo prescrito para el tratamiento de la ansiedad, de la depresión y del insomnio.</t>
  </si>
  <si>
    <t>Antidepresivos,maleato de trimipramina,Medicamentos para el sistema nervioso central,Medicamentos y Productos Farmacéuticos,trimipramine maleate</t>
  </si>
  <si>
    <t>Nortriptilina</t>
  </si>
  <si>
    <t>La nortriptilina tiene acción terapéutica como antidepresivo. Síndromes depresivos de diversas etiologías; la Depresión Mayor parece responder mejor que otros estados depresivos. Depresión reactiva, Distímia, coadyuvante de la terapéutica hormonal en el s</t>
  </si>
  <si>
    <t>Antidepresivos,Medicamentos para el sistema nervioso central,Medicamentos y Productos Farmacéuticos,Nortriptilina,nortriptyline</t>
  </si>
  <si>
    <t>Amoxapina</t>
  </si>
  <si>
    <t xml:space="preserve">La amoxapina se usa para tratar la depresión. Pertenece a una clase de medicamentos llamados antidepresivos tricíclicos (TCAs, por su sigla en inglés). Funciona al aumentar la cantidad de ciertas sustancias naturales en el cerebro que son necesarias para </t>
  </si>
  <si>
    <t>Amoxapina,amoxapine,Antidepresivos,Medicamentos para el sistema nervioso central,Medicamentos y Productos Farmacéuticos</t>
  </si>
  <si>
    <t>Tiroides</t>
  </si>
  <si>
    <t>La tiroides es una glándula en forma de mariposa ubicada en el cuello, justo arriba de la tráquea. Es una de las glándulas endocrinas que producen hormonas. La glándula tiroides ayuda a establecer el metabolismo - la manera en la cual el cuerpo obtiene en</t>
  </si>
  <si>
    <t>Antidepresivos,Medicamentos para el sistema nervioso central,Medicamentos y Productos Farmacéuticos,thyroid,tiroides</t>
  </si>
  <si>
    <t>Hidrocloruro de bupropión</t>
  </si>
  <si>
    <t>Es un fármaco con propiedades psicoestimulantes indicado comoantidepresivo y para el cese del tabaquismo, perteciente a la clase de inhibidores de la recaptación de dopamina y noradrenalina (IRDN)</t>
  </si>
  <si>
    <t>2142936000,2142945000,Antidepresivos,bupropion cm recubierto 150 mg accion prolongada,bupropion hydrochloride,clorhidrato de bupropion,Clorhidrato de bupropión,Medicamentos para el sistema nervioso central,Medicamentos y Productos Farmacéuticos,wellbutrin sr 150 mg. x 30 comp.,wellbutrin sr 150 mg. x 60 comp.</t>
  </si>
  <si>
    <t>Sulfato de fenelzina</t>
  </si>
  <si>
    <t>La fenelzina, comercializada bajo el nombre Nardil o Nardelzine, es un antidepresivo del grupo de los inhibidores de la monoaminooxidasa (IMAO).</t>
  </si>
  <si>
    <t>Antidepresivos,Medicamentos para el sistema nervioso central,Medicamentos y Productos Farmacéuticos,phenelzine sulfate,sulfato de fenelzina</t>
  </si>
  <si>
    <t>Oxalato de escitalopram</t>
  </si>
  <si>
    <t> Es un medicamento antidepresivo. Actúa como inhibidor de la recaptación de serotonina, por lo que está emparentado con otros fármacos de este grupo con los que comparte muchas características, como la fluoxetina y la paroxetina. Se trata de la forma levó</t>
  </si>
  <si>
    <t>Antidepresivos,escitalopram oxalate,lexapro
,Medicamentos para el sistema nervioso central,Medicamentos y Productos Farmacéuticos,Oxalato de escitalopram,zepaz 10 mgx30</t>
  </si>
  <si>
    <t>Agentes antipsicóticos</t>
  </si>
  <si>
    <t>Fenotiazinas</t>
  </si>
  <si>
    <t>La fenotiazina es un nucleo heterocíclico de tres anillos que resula de la unión de dos anillos bencénicos a través de un puente de nitrógeno y otro de azufre. Sus derivados, todos de origen sintético, corresponden a un grupo farmacológico muy amplio, con</t>
  </si>
  <si>
    <t>agentes antipsicoticos,Agentes antipsicóticos,clopromazina,clorpromacina,clorpromazina,fenotiacinas,fenotiazina,Medicamentos para el sistema nervioso central,Medicamentos y Productos Farmacéuticos,phenothiazines</t>
  </si>
  <si>
    <t>Haloperidol</t>
  </si>
  <si>
    <t>El haloperidol se usa para tratar trastornos psicóticos (afecciones mentales que dificultan distinguir entre las cosas o las ideas que son reales y las que son irreales). El haloperidol también se usa para controlar los tics motrices (necesidad incontrola</t>
  </si>
  <si>
    <t>2143408000,2143409000,2143410000,2143411000,2143415000,2162410000,2162412000,2162414000,2164620000,2173415000,agentes antipsicoticos,Agentes antipsicóticos,Haloperidol,haloperidol am 5 mg/ 1 ml cj 10 am,haloperidol am 5 mg/1 ml,haloperidol am 5 mg/1 ml cj 100 am,haloperidol cm 1 mg,haloperidol cm 5 mg,haloperidol cm 5 mg cj 100 cm,haloperidol cm 5 mg cj 1000 cm,haloperidol comprimidos,haloperidol decanoato,haloperidol gotas 2 mg/ml fc 15 ml,Medicamentos para el sistema nervioso central,Medicamentos y Productos Farmacéuticos,pipotiazina am 25 mg/1 ml accion prolongada</t>
  </si>
  <si>
    <t>Olanzapina</t>
  </si>
  <si>
    <t>La olanzapina pertenece a una clase de medicamentos llamados antipsicóticos atípicos. Funciona al modificar la actividad de ciertas sustancias naturales en el cerebro.  La olanzapina se usa para tratar los síntomas de la esquizofrenia (una enfermedad ment</t>
  </si>
  <si>
    <t>2124950000,2144950000,2144951000,2149500000,agentes antipsicoticos,Agentes antipsicóticos,Medicamentos para el sistema nervioso central,Medicamentos y Productos Farmacéuticos,Olanzapina,olanzapina cm 10 mg,olanzapine,olivin 10 mg.
,quetiapina,seroquel</t>
  </si>
  <si>
    <t>Risperidona</t>
  </si>
  <si>
    <t>La risperidona pertenece a una clase de medicamentos llamados antipsicóticos. Actúa modificando la actividad de ciertas sustancias naturales en el cerebro.  La risperidona se usa para tratar los síntomas de esquizofrenia (una enfermedad mental que causa p</t>
  </si>
  <si>
    <t>2147309000,2147310000,2147312000,2147315000,2147319000,2147320000,2147321000,2147322000,agentes antipsicoticos,Agentes antipsicóticos,dagotil,Medicamentos para el sistema nervioso central,Medicamentos y Productos Farmacéuticos,Risperidona,risperidona cm 1 mg,risperidona cm 1 mg cj 20,risperidona cm 3 mg,risperidona cm 3 mg cj 30 cm,risperidone</t>
  </si>
  <si>
    <t>Nicergolina</t>
  </si>
  <si>
    <t>La Nicergolina (DCI, comercializado bajo el nombre comercial Sermion) es un derivado del hongo cornezueloutilizado para tratar la demencia senil y otros trastornos con orígenes vasculares. Aumenta la agilidad, claridad y percepción mental. Disminuye la re</t>
  </si>
  <si>
    <t>agentes antipsicoticos,Agentes antipsicóticos,Medicamentos para el sistema nervioso central,Medicamentos y Productos Farmacéuticos,Nicergolina,nicergoline</t>
  </si>
  <si>
    <t>Citicolina</t>
  </si>
  <si>
    <t>La citicolina, conocida por sus nombres comerciales somazina®, ceraxon® y su nombre químico citidina 5'-difosfocolina es un psicoestimulante, neuroprotector ynootrópico. Quimicamente es un intermediario en la síntesis de fosfatidilcolina a partir de la co</t>
  </si>
  <si>
    <t>agentes antipsicoticos,Agentes antipsicóticos,Citicolina,citicoline,Medicamentos para el sistema nervioso central,Medicamentos y Productos Farmacéuticos</t>
  </si>
  <si>
    <t>Clorhidrato de buspirona</t>
  </si>
  <si>
    <t>La BUSPIRONA se utiliza para tratar los trastornos de ansiedad.</t>
  </si>
  <si>
    <t>agentes antipsicoticos,Agentes antipsicóticos,buspirone hydrochloride,clorhidrato de buspirona,Medicamentos para el sistema nervioso central,Medicamentos y Productos Farmacéuticos</t>
  </si>
  <si>
    <t>Clordiazepóxido</t>
  </si>
  <si>
    <t>El clordiazepóxido se usa para aliviar la ansiedad y para controlar la excitación causada por la abstinencia de alcohol.</t>
  </si>
  <si>
    <t>agentes antipsicoticos,Agentes antipsicóticos,chlordiazepoxide,clordiazepoxido,Clordiazepóxido,Medicamentos para el sistema nervioso central,Medicamentos y Productos Farmacéuticos</t>
  </si>
  <si>
    <t>Flufenazina</t>
  </si>
  <si>
    <t>La flufenazina es un medicamento antipsicótico que se usa para tratar la esquizofrenia y los síntomas psicóticos, como alucinaciones, delirios y hostilidad.</t>
  </si>
  <si>
    <t>2161180000,agentes antipsicoticos,Agentes antipsicóticos,Flufenazina,flufenazina decanoato fa 250 mg/10 ml,fluphenazine,Medicamentos para el sistema nervioso central,Medicamentos y Productos Farmacéuticos</t>
  </si>
  <si>
    <t>Periciazina</t>
  </si>
  <si>
    <t xml:space="preserve">La periciazina es un fármaco antipsicótico que posee una actividad terapéutica selectiva sobre las alteraciones del carácter y del comportamiento, cualquiera que sea su origen. </t>
  </si>
  <si>
    <t>agentes antipsicoticos,Agentes antipsicóticos,Medicamentos para el sistema nervioso central,Medicamentos y Productos Farmacéuticos,Periciazina,periciazine</t>
  </si>
  <si>
    <t>Levomepromazina</t>
  </si>
  <si>
    <t>La levomepromazina es un fármaco que actúa bloqueando los receptores de dopamina (transmisor químico del impulso nervioso) del cerebro. La dopamina participa en la transmisión de impulsos entre las células cerebrales. Cuando se produce un exceso de dopami</t>
  </si>
  <si>
    <t>agentes antipsicoticos,Agentes antipsicóticos,Levomepromazina,levomepromazine,Medicamentos para el sistema nervioso central,Medicamentos y Productos Farmacéuticos</t>
  </si>
  <si>
    <t>Zotepina</t>
  </si>
  <si>
    <t>La zotepina es un antipsicótico relativamente nuevo que se utiliza con frecuencia para el tratamiento de las personas con esquizofrenia. Se ha afirmado que es particularmente efectivo para los síntomas negativos.</t>
  </si>
  <si>
    <t>agentes antipsicoticos,Agentes antipsicóticos,Medicamentos para el sistema nervioso central,Medicamentos y Productos Farmacéuticos,Zotepina,zotepine</t>
  </si>
  <si>
    <t>Palmitato de pipotiazina</t>
  </si>
  <si>
    <t>agentes antipsicoticos,Agentes antipsicóticos,Medicamentos para el sistema nervioso central,Medicamentos y Productos Farmacéuticos,Palmitato de pipotiazina,pipotiazine palmitate</t>
  </si>
  <si>
    <t>Piracetam</t>
  </si>
  <si>
    <t>El piracetam es un fármaco de síntesis hidrosoluble con acción nootrópica a nivel cerebral. Es considerado un agente neuroprotector.</t>
  </si>
  <si>
    <t>agentes antipsicoticos,Agentes antipsicóticos,Medicamentos para el sistema nervioso central,Medicamentos y Productos Farmacéuticos,piracetam</t>
  </si>
  <si>
    <t>Clozapina</t>
  </si>
  <si>
    <t> Pertenece a una clase de medicamentos llamados antipsicóticos atípicos. Funciona al modificar la actividad de ciertas sustancias naturales en el cerebro.  La clozapina se usa para tratar los síntomas de la esquizofrenia (una enfermedad mental que causa p</t>
  </si>
  <si>
    <t>2141400000,2141401000,2141500000,agentes antipsicoticos,Agentes antipsicóticos,Clozapina,clozapina cm 100 mg,clozapina cm 50 mg,clozapine,Medicamentos para el sistema nervioso central,Medicamentos y Productos Farmacéuticos</t>
  </si>
  <si>
    <t>Decanoato de haloperidol</t>
  </si>
  <si>
    <t>Halopidol Decanoato se recomienda para el tratamiento de mantenimiento de la 
esquizofrenia crónica y de otras psicosis. También en el tratamiento de otros 
trastornos mentales o de conducta donde la excitación psicomotriz requiere 
tratamiento de manteni</t>
  </si>
  <si>
    <t>agentes antipsicoticos,Agentes antipsicóticos,Decanoato de haloperidol,haloperidol decanoate,Medicamentos para el sistema nervioso central,Medicamentos y Productos Farmacéuticos</t>
  </si>
  <si>
    <t>Lactato de haloperidol</t>
  </si>
  <si>
    <t xml:space="preserve">Se utiliza en el tratamiento de la esquizofrenia. Este medicamento también se utiliza para controlar los tics y arrebatos verbales en pacientes con el síndrome de Tourette.
</t>
  </si>
  <si>
    <t>agentes antipsicoticos,Agentes antipsicóticos,haloperidol lactate,lactato de haloperidol,Medicamentos para el sistema nervioso central,Medicamentos y Productos Farmacéuticos</t>
  </si>
  <si>
    <t>Clorhidrato de loxapina</t>
  </si>
  <si>
    <t>La loxapina se usa para tratar los síntomas de la esquizofrenia (una enfermedad mental que provoca una alteración de los pensamientos o pensamientos fuera de lo común, pérdida de interés en la vida y emociones muy intensas o inapropiadas). La loxapina per</t>
  </si>
  <si>
    <t>agentes antipsicoticos,Agentes antipsicóticos,Clorhidrato de loxapina,loxapine hydrochloride,Medicamentos para el sistema nervioso central,Medicamentos y Productos Farmacéuticos</t>
  </si>
  <si>
    <t>Succinato de loxapina</t>
  </si>
  <si>
    <t>La LOXAPINA se utiliza para tratar la esquizofrenia. Este medicamento puede ayudarlo a mantenerse en contacto con la realidad y reducir sus problemas mentales.</t>
  </si>
  <si>
    <t>agentes antipsicoticos,Agentes antipsicóticos,loxapine succinate,Medicamentos para el sistema nervioso central,Medicamentos y Productos Farmacéuticos,Succinato de loxapina</t>
  </si>
  <si>
    <t>Clorhidrato de molindona</t>
  </si>
  <si>
    <t>Agente antipsicótico prescrito para el tratamiento de la esquizofrenia.</t>
  </si>
  <si>
    <t>agentes antipsicoticos,Agentes antipsicóticos,Clorhidrato de molindona,Medicamentos para el sistema nervioso central,Medicamentos y Productos Farmacéuticos,molindone hydrochloride</t>
  </si>
  <si>
    <t>Pimozida</t>
  </si>
  <si>
    <t>La pimozida pertenece a un grupo de medicamentos llamados antipsicóticos convencionales. Actúa al disminuir la excitación anormal del cerebro.  La pimozida se usa para controlar los tics motrices o verbales (necesidad incontrolable de repetir ciertos movi</t>
  </si>
  <si>
    <t>agentes antipsicoticos,Agentes antipsicóticos,Medicamentos para el sistema nervioso central,Medicamentos y Productos Farmacéuticos,Pimozida,pimozide</t>
  </si>
  <si>
    <t>Fumarato de quetiapina</t>
  </si>
  <si>
    <t>La QUETIAPINA es un antipsicótico. Se utiliza para tratar la esquizofrenia o el trastorno bipolar, también conocido como maníaco-depresión.</t>
  </si>
  <si>
    <t>2148620000,2149510000,2149520000,2167000000,2167020000,agentes antipsicoticos,Agentes antipsicóticos,amisulprida cm 200 mg,Fumarato de quetiapina,Medicamentos para el sistema nervioso central,Medicamentos y Productos Farmacéuticos,quetiapina cm 100 mg,quetiapine fumarate,zuclopentixol am 50 mg/1 ml,zuclopentixol cm 50 mg,zuclopentixol decanoato am 200 mg</t>
  </si>
  <si>
    <t>Tiotixeno</t>
  </si>
  <si>
    <t>El tiotixeno se usa para tratar los síntomas de la esquizofrenia (una enfermedad mental que provoca una alteración de los pensamientos o pensamientos fuera de lo común, pérdida de interés en la vida y emociones muy intensas o inapropiadas). El tiotixeno p</t>
  </si>
  <si>
    <t>agentes antipsicoticos,Agentes antipsicóticos,Medicamentos para el sistema nervioso central,Medicamentos y Productos Farmacéuticos,thiothixenes,tiotixenos</t>
  </si>
  <si>
    <t>Clorhidrato de tiotixeno</t>
  </si>
  <si>
    <t xml:space="preserve">El TIOTIXENO se utiliza para tratar la esquizofrenia.
</t>
  </si>
  <si>
    <t>agentes antipsicoticos,Agentes antipsicóticos,Clorhidrato de tiotixeno,Medicamentos para el sistema nervioso central,Medicamentos y Productos Farmacéuticos,thiothixene hydrochloride</t>
  </si>
  <si>
    <t>Clorhidrato de ziprasidona</t>
  </si>
  <si>
    <t>La ZIPRASIDONA se utiliza para tratar la esquizofrenia y el trastorno bipolar, también conocido como maniaco depresión.</t>
  </si>
  <si>
    <t>2149515000,agentes antipsicoticos,Agentes antipsicóticos,Clorhidrato de ziprasidona,Medicamentos para el sistema nervioso central,Medicamentos y Productos Farmacéuticos,ziprasidona cp 40 mg,ziprasidone hydrochloride</t>
  </si>
  <si>
    <t>Clorhidrato de triflupromazina</t>
  </si>
  <si>
    <t>Tranquilizante fenotiacínico prescrito para el tratamiento de la agitación grave y de otros trastornos psicóticos y para el control de los vómitos graves.</t>
  </si>
  <si>
    <t>agentes antipsicoticos,Agentes antipsicóticos,Clorhidrato de triflupromazina,Medicamentos para el sistema nervioso central,Medicamentos y Productos Farmacéuticos,triflupromazine hydrochloride</t>
  </si>
  <si>
    <t>Mesilato de ziprasidona</t>
  </si>
  <si>
    <t>agentes antipsicoticos,Agentes antipsicóticos,Medicamentos para el sistema nervioso central,Medicamentos y Productos Farmacéuticos,Mesilato de ziprasidona,ziprasidone mesylate</t>
  </si>
  <si>
    <t>Droperidol</t>
  </si>
  <si>
    <t>El droperidol o dehidrobenzolperidol es un neuroléptico antisicótico de corta acción derivado de la tetrahidroperidina de la familia de las butirofenonas.</t>
  </si>
  <si>
    <t>2161372000,2161373000,2164842000,2164843000,2164844000,agentes antipsicoticos,Agentes antipsicóticos,Droperidol,droperidol am 25 mg/10 ml,droperidol am 5 mg/2 ml,droperidol am o fa 25 mg/10 ml,Medicamentos para el sistema nervioso central,Medicamentos y Productos Farmacéuticos</t>
  </si>
  <si>
    <t>Clorhidrato de tioridazina</t>
  </si>
  <si>
    <t>La TIORIDAZINA se utiliza para tratar la esquizofrenia. Este medicamento se debe utilizar solamente cuando otros medicamentos no han sido efectivos, debido a que puede causar efectos secundarios graves relacionados al corazón</t>
  </si>
  <si>
    <t>2148285000,2148340000,2148341000,2148342000,2148343000,2148344000,2148345000,2148346000,2148347000,2148348000,2178412000,agentes antipsicoticos,Agentes antipsicóticos,Clorhidrato de tioridazina,Medicamentos para el sistema nervioso central,Medicamentos y Productos Farmacéuticos,thioridazine hydrochloride,tioridazina clorh. jbe. 10 mg/5 ml fc 110 ml,tioridazina cm 10 mg,tioridazina cm 200 mg accion retardada,tioridazina cm 30 mg accion retardada,tioridazina cm 50 mg,tioridazina cm o gg 100 mg,tioridazina gg 25 mg</t>
  </si>
  <si>
    <t>Hipnóticos</t>
  </si>
  <si>
    <t>Pentobarbital</t>
  </si>
  <si>
    <t>El pentobarbital, un barbitúrico, se usa en el tratamiento a corto plazo del insomnio (ayuda a quedarse y permanecer dormido para un descanso adecuado). También se usa como un sedante para aliviar la ansiedad e inducir el sueño antes de una cirugía.</t>
  </si>
  <si>
    <t>hipnoticos,Hipnóticos,Medicamentos para el sistema nervioso central,Medicamentos y Productos Farmacéuticos,Pentobarbital</t>
  </si>
  <si>
    <t>Secobarbital sódico</t>
  </si>
  <si>
    <t>El secobarbital (Seconal) es una droga perteneciente a la clase de los barbitúricos. El secobarbital deprime la actividad cerebral; su acción inhibitoria sobre el sistema nervioso es generalizada.</t>
  </si>
  <si>
    <t>hipnoticos,Hipnóticos,Medicamentos para el sistema nervioso central,Medicamentos y Productos Farmacéuticos,secobarbital sodico,Secobarbital sódico,secobarbital sodium</t>
  </si>
  <si>
    <t>Hidrato de cloral</t>
  </si>
  <si>
    <t xml:space="preserve">El hidrato de cloral, un sedante, se usa en el tratamiento a corto plazo del insomnio (para ayudar a quedarse y permanecer dormido para obtener un descanso adecuado) y para aliviar la ansiedad e inducir el sueño antes de una operación quirúrgica. También </t>
  </si>
  <si>
    <t>2121400000,chloral hydrate,cloral hidrato,hidrato de cloral,hipnoticos,Hipnóticos,Medicamentos para el sistema nervioso central,Medicamentos y Productos Farmacéuticos</t>
  </si>
  <si>
    <t>Estazolam</t>
  </si>
  <si>
    <t>El estazolam se usa para el tratamiento a corto plazo del insomnio (dificultad para dormir o para permanecer dormido). El estazolam pertenece a una clase de medicamentos llamados benzodiazepinas. Actúa haciendo más lenta la actividad del cerebro para faci</t>
  </si>
  <si>
    <t>Estazolam,hipnoticos,Hipnóticos,Medicamentos para el sistema nervioso central,Medicamentos y Productos Farmacéuticos</t>
  </si>
  <si>
    <t>Triazolam</t>
  </si>
  <si>
    <t>El triazolam se usa para el tratamiento de corto plazo del insomnio (dificultad para dormir o permanecer dormido). El triazolam pertenece a una clase de medicamentos llamados benzodiazepinas. Actúa haciendo más lenta la actividad del cerebro para facilita</t>
  </si>
  <si>
    <t>hipnoticos,Hipnóticos,Medicamentos para el sistema nervioso central,Medicamentos y Productos Farmacéuticos,Triazolam</t>
  </si>
  <si>
    <t>Butobarbital</t>
  </si>
  <si>
    <t>Butobarbital (BAN), también llamado butobarbitone o butethal, Soneryl, y Neonal, es un fármaco hipnótico que es un derivado barbitúrico. Fue desarrollado por los hermanos Poulenc (ahora parte de Rhône Poulenc) en 1921.</t>
  </si>
  <si>
    <t>Butobarbital,butobarbitone,hipnoticos,Hipnóticos,Medicamentos para el sistema nervioso central,Medicamentos y Productos Farmacéuticos</t>
  </si>
  <si>
    <t>Flunitrazepam</t>
  </si>
  <si>
    <t>El flunitrazepam es un fármaco hipnótico de La Roche Pharmaceutical, creado por el científico Víctor Alvites. Es de la familia de las benzodiazepinas, como clordiazepóxido, alprazolam y diazepam. El flunitrazepam es un principio activo bastante potente ut</t>
  </si>
  <si>
    <t>2122910000,2122911000,2122912000,Flunitrazepam,flunitrazepam cm ranurado 2 mg,hipnoticos,Hipnóticos,Medicamentos para el sistema nervioso central,Medicamentos y Productos Farmacéuticos</t>
  </si>
  <si>
    <t>Tartrato de zolpidem</t>
  </si>
  <si>
    <t>El ZOLPIDEM se utiliza en el tratamiento del insomnio. Este medicamento le ayuda conciliar el sueño y dormir toda la noche.</t>
  </si>
  <si>
    <t>dormosol,hipnoticos,Hipnóticos,Medicamentos para el sistema nervioso central,Medicamentos y Productos Farmacéuticos,Tartrato de zolpidem,zolpidem tartrate</t>
  </si>
  <si>
    <t>Loprazolam mesilato</t>
  </si>
  <si>
    <t>Es un fármaco que es un imidazolbenzodiazepina derivada. Posee ansiolíticos , anticonvulsivos , sedantes y relajantes musculares esqueléticos propiedades. Loprazolam es una benzodiazepina de acción corta ya veces se utiliza en pacientes que tienen dificul</t>
  </si>
  <si>
    <t>hipnoticos,Hipnóticos,loprazolam mesilate,Medicamentos para el sistema nervioso central,Medicamentos y Productos Farmacéuticos,Mesilato de loprazolam</t>
  </si>
  <si>
    <t>Zoplicona</t>
  </si>
  <si>
    <t>La zolpiclona es un fármaco análogo de las Benzodiazepinas, siendo esta una Ciclopirrolona, e imitando en parte la estructura del anillo piridinico.  Al igual que otros análogos de benzodiazepinas, se metabolizan fundamentalmente en el Hígado, lo que desa</t>
  </si>
  <si>
    <t>2127398000,2127399000,2127400000,alpaz 10mg,hipnoticos,Hipnóticos,Medicamentos para el sistema nervioso central,Medicamentos y Productos Farmacéuticos,Zopiclona,zopiclona cm 7.5 mg,zopiclone</t>
  </si>
  <si>
    <t>Amobarbital sódico</t>
  </si>
  <si>
    <t>Es un medicamento que es un barbitúrico derivado. Tiene sedantes - hipnóticos propiedades. Es un polvo blanco cristalino sin olor y un sabor ligeramente amargo</t>
  </si>
  <si>
    <t>amobarbital sodico,Amobarbital sódico,amobarbital sodium,hipnoticos,Hipnóticos,Medicamentos para el sistema nervioso central,Medicamentos y Productos Farmacéuticos</t>
  </si>
  <si>
    <t>Didrocloruro de dexmedetomidina</t>
  </si>
  <si>
    <t>Es un fármaco imidazolínico compuesto por levomedetomidina (farmacológicamente inactivo) y dexmedetomidina (farmacológicamente activo). Comparte afinidad por los receptores adrenérgicos alfa 2 (RAA2). Se utiliza para la sedación, analgesia y como coadyuva</t>
  </si>
  <si>
    <t>Clorhidrato de dexmedetomidina,dexmedetomidine hydrochloride,hipnoticos,Hipnóticos,Medicamentos para el sistema nervioso central,Medicamentos y Productos Farmacéuticos</t>
  </si>
  <si>
    <t>Etclorvinol</t>
  </si>
  <si>
    <t>El etclorvinol es un sedante e hipnótico que se emplea en el tratamiento a corto plazo del insomnio. Tiene un inicio rápido de acción pero de corta duración. Posee propiedades anticonvulsivas y relajantes musculares. El etclorvinol posee acciones farmacol</t>
  </si>
  <si>
    <t>Etclorvinol,ethchlorvynol,hipnoticos,Hipnóticos,Medicamentos para el sistema nervioso central,Medicamentos y Productos Farmacéuticos</t>
  </si>
  <si>
    <t>Clorhidrato de flurazepam</t>
  </si>
  <si>
    <t>El FLURAZEPAM es una benzodiacepina. Se utiliza para tratar el insomnio. Este medicamento le ayuda a conciliar el sueño y a dormir toda la noche.</t>
  </si>
  <si>
    <t>Clorhidrato de flurazepam,flurazepam hydrochloride,hipnoticos,Hipnóticos,Medicamentos para el sistema nervioso central,Medicamentos y Productos Farmacéuticos</t>
  </si>
  <si>
    <t>Glutetimida</t>
  </si>
  <si>
    <t>La glutetimida es una piperidinadiona hipnótica y sedante con efectos muy similares a los de los barbitúricos. También tiene propiedades antimuscarínicas. Se ha dado para el tratamiento a corto plazo del insomnio pero ha sido reemplazada por otros fármaco</t>
  </si>
  <si>
    <t>glutethimide,glutetimida,hipnoticos,Hipnóticos,Medicamentos para el sistema nervioso central,Medicamentos y Productos Farmacéuticos</t>
  </si>
  <si>
    <t>Paraldehído</t>
  </si>
  <si>
    <t>El paraldehído es la forma cíclica de tres moléculas (trímero) de acetaldehído. Es un líquido incoloro o amarillo pálido, ligeramente soluble en agua y altamente soluble en alcohol. Tiene usos industriales y médicos.</t>
  </si>
  <si>
    <t>hipnoticos,Hipnóticos,Medicamentos para el sistema nervioso central,Medicamentos y Productos Farmacéuticos,paraldehido,Paraldehído,paraldehyde</t>
  </si>
  <si>
    <t>Quazepam</t>
  </si>
  <si>
    <t>Se une a receptores estereoespecíficos en varias localizaciones del SNC. Desconocido el mecanismo exacto de acción.  Insomnio. Eficaz también en insomnio recurrente o de malos hábitos de sueño, en situaciones médicas agudas o crónicas que requieran un sue</t>
  </si>
  <si>
    <t>hipnoticos,Hipnóticos,Medicamentos para el sistema nervioso central,Medicamentos y Productos Farmacéuticos,Quazepam</t>
  </si>
  <si>
    <t>Triptófano</t>
  </si>
  <si>
    <t>El triptófano es un aminoácido esencial en la nutrición humana. Es uno de los 20 aminoácidos incluidos en el código genético. Se clasifica entre los aminoácidos apolares, también llamados hidrófobos.</t>
  </si>
  <si>
    <t>hipnoticos,Hipnóticos,Medicamentos para el sistema nervioso central,Medicamentos y Productos Farmacéuticos,triptofan,Triptofán,tryptophan</t>
  </si>
  <si>
    <t>Zaleplon</t>
  </si>
  <si>
    <t>El zaleplón se usa para tratar el insomnio (dificultad para dormir). El zaleplón no le ayudará a permanecer dormido por más tiempo ni disminuirá la cantidad de veces que despierte durante la noche. El zaleplón pertenece a una clase de medicamentos llamado</t>
  </si>
  <si>
    <t>hipnoticos,Hipnóticos,Medicamentos para el sistema nervioso central,Medicamentos y Productos Farmacéuticos,zaleplon,Zaleplón</t>
  </si>
  <si>
    <t>Pentobarbital sódico</t>
  </si>
  <si>
    <t xml:space="preserve"> Efecto depresor no selectivo del SNC por disminución de la excitabilidad pre y postsináptica e inhibición de la conducción ascendente a nivel de la formación reticular. Como resultado: sedación, inducción del sueños depresión respiratoria, actividad anti</t>
  </si>
  <si>
    <t>hipnoticos,Hipnóticos,Medicamentos para el sistema nervioso central,Medicamentos y Productos Farmacéuticos,pentobarbital sodico,Pentobarbital sódico,pentobarbital sodium</t>
  </si>
  <si>
    <t>Doxilamina succinato</t>
  </si>
  <si>
    <t> Es un medicamento perteneciente al grupo de los antihistamínicos H1. Se usa principalmente para el tratamiento delinsomnio a corto plazo, aunque sus usos también incluyen el tratamiento de los resfriados y la tos, en combinación con descongestionantes.</t>
  </si>
  <si>
    <t>doxylamine succinate,hipnoticos,Hipnóticos,Medicamentos para el sistema nervioso central,Medicamentos y Productos Farmacéuticos,Succinato de doxilamina</t>
  </si>
  <si>
    <t>Butabarbital</t>
  </si>
  <si>
    <t>El butabarbital se usa en el corto plazo para tratar el insomnio (dificultad para dormirse o permanecer dormido). También se usa para aliviar la ansiedad, incluso la ansiedad previa a una cirugía. El butabarbital pertenece a una clase de medicamentos llam</t>
  </si>
  <si>
    <t>Butabarbital,hipnoticos,Hipnóticos,Medicamentos para el sistema nervioso central,Medicamentos y Productos Farmacéuticos</t>
  </si>
  <si>
    <t>Tranquilizantes y fármacos ansiolíticos y antimaniacos</t>
  </si>
  <si>
    <t>Carbonato de litio</t>
  </si>
  <si>
    <t>El carbonato de litio (Li2CO3) es usado en psiquiatría (rama de la medicina) para tratar el trastorno bipolar, la depresión mayor recurrente, trastorno límite de la personalidad y el trastorno esquizoafectivo, aunque también, a veces, es utilizado para tr</t>
  </si>
  <si>
    <t>2145612000,2145613000,2145620000,2145713000,carbolit,Carbonato de litio,carboron,carboron retard,lithium carbonate,litio carbonato cm ranurado 300 mg,Medicamentos para el sistema nervioso central,Medicamentos y Productos Farmacéuticos,tranquilizantes y farmacos ansioliticos y antimaniacos,Tranquilizantes y fármacos ansiolíticos y antimaníacos</t>
  </si>
  <si>
    <t>Citrato de litio</t>
  </si>
  <si>
    <t>Citrato de litio (Li3C6H5O7) es un compuesto químico de litio y citrato que se usa como un estabilizador del humor en el tratamiento psiquiátrico de los estados maníacos y trastorno bipolar.</t>
  </si>
  <si>
    <t>Citrato de litio,lithium citrate,Medicamentos para el sistema nervioso central,Medicamentos y Productos Farmacéuticos,tranquilizantes y farmacos ansioliticos y antimaniacos,Tranquilizantes y fármacos ansiolíticos y antimaníacos</t>
  </si>
  <si>
    <t>Sulpirida</t>
  </si>
  <si>
    <t>La sulpirida es un medicamento del grupo de las benzamidas. Actúa bloqueando los receptores cerebrales de la dopamina. La dopamina es una sustancia que transmite impulsos nerviosos al cerebro. Cuando se produce un exceso de dopamina en el cerebro se lleva</t>
  </si>
  <si>
    <t>2143100000,2143110000,2143120000,2143121000,2173123000,Medicamentos para el sistema nervioso central,Medicamentos y Productos Farmacéuticos,sulpilan,sulpirida,sulpirida 25 mg/5 ml jarabe fc 120 ml,sulpirida cm 300 mg,sulpiride,tranquilizantes y farmacos ansioliticos y antimaniacos,Tranquilizantes y fármacos ansiolíticos y antimaníacos</t>
  </si>
  <si>
    <t>Tiaprida</t>
  </si>
  <si>
    <t xml:space="preserve">Neuroléptico atípico que muestra, in vitro, selectividad por los receptores dopaminérgicos D2 y D3.  </t>
  </si>
  <si>
    <t>Medicamentos para el sistema nervioso central,Medicamentos y Productos Farmacéuticos,sereprid,tiaprida,tiapride,tranquilizantes y farmacos ansioliticos y antimaniacos,Tranquilizantes y fármacos ansiolíticos y antimaníacos</t>
  </si>
  <si>
    <t>Bromazepam</t>
  </si>
  <si>
    <t>El bromazepam es una droga de la clase de las benzodiacepinas usado en medicina por sus efectos ansiolíticos yrelajante del músculo esquelético.</t>
  </si>
  <si>
    <t>2120340000,bromazepam,bromazepam cm 3 mg,Medicamentos para el sistema nervioso central,Medicamentos y Productos Farmacéuticos,tranquilizantes y farmacos ansioliticos y antimaniacos,Tranquilizantes y fármacos ansiolíticos y antimaníacos</t>
  </si>
  <si>
    <t>Tofisopam</t>
  </si>
  <si>
    <t>Tofisopam (vendido bajo los nombres de marca Emandaxin y Grandaxin) es un fármaco que es un derivado de benzodiazepina. Al igual que otras benzodiacepinas, posee propiedades ansiolíticas pero a diferencia de otras benzodiacepinas no tiene anticonvulsivant</t>
  </si>
  <si>
    <t>Medicamentos para el sistema nervioso central,Medicamentos y Productos Farmacéuticos,tofisopam,tranquilizantes y farmacos ansioliticos y antimaniacos,Tranquilizantes y fármacos ansiolíticos y antimaníacos</t>
  </si>
  <si>
    <t>Hidrocloruro de chlordiazepoxide</t>
  </si>
  <si>
    <t xml:space="preserve">Es un agente ansiolítico derivado de las benzodiazepinas. Posee propiedades de sedación, ansiolisis y relajación muscular. </t>
  </si>
  <si>
    <t>2121330000,2121331000,chlordiazepoxide hydrochloride,clorhidrato de clordiazepoxido,Clorhidrato de clordiazepóxido,clorodiazepoxido cm 10 mg,Medicamentos para el sistema nervioso central,Medicamentos y Productos Farmacéuticos,tranquilizantes y farmacos ansioliticos y antimaniacos,Tranquilizantes y fármacos ansiolíticos y antimaníacos</t>
  </si>
  <si>
    <t>Clormezanone</t>
  </si>
  <si>
    <t>Coadyuvante en el tratamiento de condiciones musculoesqueléticas dolorosas de diferente etiología y localización. Tratamiento sintomático de estados neuróticos agudos y crónicos caracterizados por ansiedad y tensión.</t>
  </si>
  <si>
    <t>2141345000,2141346000,2141350000,2141352000,2141353000,2160925000,2160926000,chlormezanone,clormezanona,clorpromazina clorh am 25 mg/2 ml,clorpromazina cm 100 mg,clorpromazina cm o gg 25 mg,Medicamentos para el sistema nervioso central,Medicamentos y Productos Farmacéuticos,tranquilizantes y farmacos ansioliticos y antimaniacos,Tranquilizantes y fármacos ansiolíticos y antimaníacos</t>
  </si>
  <si>
    <t>Clorazapato dipotásico</t>
  </si>
  <si>
    <t xml:space="preserve"> Es una benzodiazepina la cual posee efecto ansiolítico, hipnótico, anticonvulsivante, sedante, relajante muscular y amnésico.</t>
  </si>
  <si>
    <t>clorazepate dipotassium,clorazepato dipotasico,Clorazepato dipotásico,Medicamentos para el sistema nervioso central,Medicamentos y Productos Farmacéuticos,tranquilizantes y farmacos ansioliticos y antimaniacos,Tranquilizantes y fármacos ansiolíticos y antimaníacos</t>
  </si>
  <si>
    <t>Halazepam</t>
  </si>
  <si>
    <t>El halazepam es un derivado de la benzodiazepina que ya no se comercializa en los Estados Unidos. </t>
  </si>
  <si>
    <t>Halazepam,Medicamentos para el sistema nervioso central,Medicamentos y Productos Farmacéuticos,tranquilizantes y farmacos ansioliticos y antimaniacos,Tranquilizantes y fármacos ansiolíticos y antimaníacos</t>
  </si>
  <si>
    <t>Lorazepam</t>
  </si>
  <si>
    <t>El lorazepam se usa para aliviar la ansiedad.</t>
  </si>
  <si>
    <t>2123720000,2123722000,2123723000,2123724000,2123726000,2123728000,loracepan,lorazepam,lorazepam am 4 mg/1 ml,lorazepam am 4 mg/2 ml,lorazepam cm 2 mg,lorazepam cm 4 mg,lorazepam cm sublingual 1 mg,lorazepan,Medicamentos para el sistema nervioso central,Medicamentos y Productos Farmacéuticos,tranquilizantes y farmacos ansioliticos y antimaniacos,Tranquilizantes y fármacos ansiolíticos y antimaníacos</t>
  </si>
  <si>
    <t>Oxazepam</t>
  </si>
  <si>
    <t>El Oxazepam es un medicamento utilizado para tratar la ansiedad y los síntomas de abstinencia de alcohol y la sobredosis ocurre cuando alguien accidental o intencionalmente toma demasiada cantidad de dicho medicamento.</t>
  </si>
  <si>
    <t>Medicamentos para el sistema nervioso central,Medicamentos y Productos Farmacéuticos,oxazepam,tranquilizantes y farmacos ansioliticos y antimaniacos,Tranquilizantes y fármacos ansiolíticos y antimaníacos</t>
  </si>
  <si>
    <t>Meprobamato</t>
  </si>
  <si>
    <t>El meprobamato se usa para tratar los trastornos producidos por la ansiedad o durante un corto período para aliviar los síntomas de la ansiedad. El meprobamato es un clsss de medicamentos llamados tranquilizantes. Funciona al desacelerar la actividad en e</t>
  </si>
  <si>
    <t>Medicamentos para el sistema nervioso central,Medicamentos y Productos Farmacéuticos,meprobamate,meprobamato,tranquilizantes y farmacos ansioliticos y antimaniacos,Tranquilizantes y fármacos ansiolíticos y antimaníacos</t>
  </si>
  <si>
    <t>Alprazolam</t>
  </si>
  <si>
    <t>El alprazolam se usa para tratar los trastornos de ansiedad y el trastorno de pánico (ataques súbitos e inesperados de miedo intenso y la preocupación que dichos ataques generan). El alprazolam pertenece a una clase de medicamentos llamados benzodiazepina</t>
  </si>
  <si>
    <t>2120104000,2120326000,2120327000,2120328000,2120329000,2120330000,2120331000,2120332000,5 mg,Alprazolam,alprazolam cm 0,alprazolam cm 0.25 mg,alprazolam cm 0.25 mg cj 100 cm,alprazolam cm 0.25 mg cj 30 cm,alprazolam comprimidos,alprazolam solucion oral,alprazolan,Medicamentos para el sistema nervioso central,Medicamentos y Productos Farmacéuticos,sanerva,tranquilizantes y farmacos ansioliticos y antimaniacos,Tranquilizantes y fármacos ansiolíticos y antimaníacos</t>
  </si>
  <si>
    <t>Diazepam</t>
  </si>
  <si>
    <t>El diazepam se usa para aliviar la ansiedad, los espasmos musculares y las crisis convulsivas, y para controlar la agitación causada por la abstinencia de alcohol.</t>
  </si>
  <si>
    <t>121800000,2121375000,2121376000,2121800000,2121801000,2121802000,2121805000,2121806000,diacepam,diacepan,diazepam,diazepam am 10 mg/2ml,diazepam cm 10 mg,diazepam cm 5 mg,diazepan,Medicamentos para el sistema nervioso central,Medicamentos y Productos Farmacéuticos,tranquilizantes y farmacos ansioliticos y antimaniacos,Tranquilizantes y fármacos ansiolíticos y antimaníacos</t>
  </si>
  <si>
    <t>Clorhidrato de midazoloam</t>
  </si>
  <si>
    <t xml:space="preserve">El MIDAZOLAM es una benzodiacepina. Se utiliza para producir relajación o ayudar a conciliar el sueño antes de una cirugía y permite la pérdida de la memoria del procedimiento.
</t>
  </si>
  <si>
    <t>2123700000,2123701000,2123702000,2123710000,2123712000,2123714000,2123750000,2123751000,2123752000,5 ml,Clorhidrato de midazolam,dexmetomidina
,Medicamentos para el sistema nervioso central,Medicamentos y Productos Farmacéuticos,midazolam,midazolam am 15 mg/3 ml,midazolam am 5 mg,midazolam am 5 mg/1 ml,midazolam am 50 mg/10 ml,midazolam hydrochloride,modazilan,precedex,tranquilizantes y farmacos ansioliticos y antimaniacos,Tranquilizantes y fármacos ansiolíticos y antimaníacos</t>
  </si>
  <si>
    <t>Temazepam</t>
  </si>
  <si>
    <t>El temazepam se usa en el corto plazo para tratar el insomnio (dificultad para dormirse o permanecer dormido). El temazepam pertenece a una clase de medicamentos llamados benzodiazepinas. Actúa haciendo más lenta la actividad del cerebro para facilitar el</t>
  </si>
  <si>
    <t>Medicamentos para el sistema nervioso central,Medicamentos y Productos Farmacéuticos,temazepam,tranquilizantes y farmacos ansioliticos y antimaniacos,Tranquilizantes y fármacos ansiolíticos y antimaníacos</t>
  </si>
  <si>
    <t>Analgésicos no narcóticos/antipiréticos</t>
  </si>
  <si>
    <t>Acetaminofén</t>
  </si>
  <si>
    <t> El acetaminofén pertenece a una clase de medicamentos llamados analgésicos (que alivian el dolor) y antipiréticos (que bajan la fiebre). Actúa al cambiar el modo en que el cuerpo siente el dolor y al enfriar el cuerpo.  El acetaminofén se usa para alivia</t>
  </si>
  <si>
    <t>2141351000,2141354000,2145910000,2145911000,2145912000,2145920000,2145921000,2145922000,2145923000,2145924000,2160914000,2160915000,2160916000,2160917000,2170355000,2170356000,2170357000,2175800000,2175801000,2175802000,2175849000,2175850000,2175851000,2175852000,2175854000,Acetaminofen,acetaminophen,analgesicos no narcoticos/antipireticos,Analgésicos no narcóticos/antipiréticos,clonixinato de lisina am 100 mg/2 ml,clonixinato de lisina am 200 mg/2 ml,clonixinato de lisina cm 125 mg,clonixinato lisina am 100 mg/2 ml,Medicamentos para el sistema nervioso central,Medicamentos y Productos Farmacéuticos,paracetamol 125 mg/5ml jarabe fc 120 ml,paracetamol cm 500 mg,paracetamol cm 80 - 100 mg,paracetamol cm 80 mg,paracetamol gota pediatrica 10% fc 15-20 ml,paracetamol jarabe 120 mg/5 ml fc 120 ml cj 25 fc,paracetamol jarabe 120 mg/5 ml fc 60 ml cj 25 fc,paracetamol sup 125 mg,paracetamol sup 125 mg cj 5 supositorios,paracetamol sup. 250 mg,paracetamol supositorio 125 mg</t>
  </si>
  <si>
    <t>Ácido acetilsalicílico</t>
  </si>
  <si>
    <t>El ácido acetilsalicílico o AAS (C9H8O4) (conocido popularmente como aspirina), es un fármaco de la familia de los salicilatos, usado frecuentemente como antiinflamatorio, analgésico (para el alivio del dolor leve y moderado),antipirético (para reducir la</t>
  </si>
  <si>
    <t>ac acetil salicilico,ac acetilsalicilico,ac. acetil salicilico,ac. acetilsalicilico,acetylsalicylic acid,acido acetil salicilico,acido acetilsalicilico,Ácido acetilsalicílico,acido acetilsalicilico recubierto,acido tranexamico(hemostatico),analgesicos no narcoticos/antipireticos,Analgésicos no narcóticos/antipiréticos,aspirina,ecotrin,espercil,Medicamentos para el sistema nervioso central,Medicamentos y Productos Farmacéuticos,paracetamol</t>
  </si>
  <si>
    <t>Mesalamina</t>
  </si>
  <si>
    <t>La mesalamina pertenece a una clase de medicamentos llamados agentes anti-inflamatorios. Funciona al detener la producción del cuerpo de ciertas sustancias que causan dolor o inflamación.  La mesalamina es usada para tratar la colitis ulcerosa [un trastor</t>
  </si>
  <si>
    <t>analgesicos no narcoticos/antipireticos,Analgésicos no narcóticos/antipiréticos,Medicamentos para el sistema nervioso central,Medicamentos y Productos Farmacéuticos,Mesalamina,mesalamine</t>
  </si>
  <si>
    <t>Meprobromato</t>
  </si>
  <si>
    <t>C9H18N2O4 El compuesto 2-metil-2-n-propil-1 ,3-propanodiol dicarbamato, un tranquilizante con anticonvulsivo, relajante muscular, y acciones sedantes.</t>
  </si>
  <si>
    <t>analgesicos no narcoticos/antipireticos,Analgésicos no narcóticos/antipiréticos,Medicamentos para el sistema nervioso central,Medicamentos y Productos Farmacéuticos,meprobromate,meprobromato</t>
  </si>
  <si>
    <t>Butetisalicilato de metilo</t>
  </si>
  <si>
    <t>es un éster del ácido salicílico y del metanol. Se presenta en muchas plantas de hoja perenne, de ahí el nombre aceite de gaulteria</t>
  </si>
  <si>
    <t>analgesicos no narcoticos/antipireticos,Analgésicos no narcóticos/antipiréticos,Butetisalicilato de metilo,Medicamentos para el sistema nervioso central,Medicamentos y Productos Farmacéuticos,methyl butetisalicylate</t>
  </si>
  <si>
    <t>Oxaceprol</t>
  </si>
  <si>
    <t>Oxaceprol es un fármaco anti-inflamatorio usado en el tratamiento de la osteoartritis</t>
  </si>
  <si>
    <t>analgesicos no narcoticos/antipireticos,Analgésicos no narcóticos/antipiréticos,Medicamentos para el sistema nervioso central,Medicamentos y Productos Farmacéuticos,Oxaceprol</t>
  </si>
  <si>
    <t>Metamizol sódico</t>
  </si>
  <si>
    <t>El metamizol (DCI) o dipirona es un fármaco perteneciente a la familia de las pirazolonas, cuyo prototipo es el piramidón. Es utilizado en muchos países como un potente analgésico, antipiréticoy espasmolítico. El principio activo metamizol puede presentar</t>
  </si>
  <si>
    <t>2141910000,2141911000,2141912000,2161400000,2161401000,2172200000,2172201000,2172202000,analgesicos no narcoticos/antipireticos,Analgésicos no narcóticos/antipiréticos,Medicamentos para el sistema nervioso central,Medicamentos y Productos Farmacéuticos,metamizol,metamizol ampolla,metamizol comprimidos,metamizol sodico,Metamizol sódico,metamizol sodico am 1 g/2 ml,metamizol sodico cm 300 mg,metamizol sodico sup. 250 mg,metamizol sodium,metamizol sup.,metamizol supositorio,metamizol tableta</t>
  </si>
  <si>
    <t>Acetanilida</t>
  </si>
  <si>
    <t>La acetanilida es una sustancia química sólida e inodora con apariencia de hoja o copo. También es conocida como N-fenilacetamida y antiguamente era conocida por el nombre de marca antifebrin.</t>
  </si>
  <si>
    <t>Acetanilida,acetanilide,analgesicos no narcoticos/antipireticos,Analgésicos no narcóticos/antipiréticos,Medicamentos para el sistema nervioso central,Medicamentos y Productos Farmacéuticos</t>
  </si>
  <si>
    <t>Salicilato de magnesio</t>
  </si>
  <si>
    <t>SALICILATO DE MAGNESIO es un medicamento antiinflamatorio analgésico relacionado a la aspirina. Se utiliza para tratar la artritis en niños y adultos. Se utiliza también para tratar los dolores leves a moderados y la fiebre.</t>
  </si>
  <si>
    <t>analgesicos no narcoticos/antipireticos,Analgésicos no narcóticos/antipiréticos,magnesium salicylate,Medicamentos para el sistema nervioso central,Medicamentos y Productos Farmacéuticos,Salicilato de magnesio</t>
  </si>
  <si>
    <t>Ácido mefenámico</t>
  </si>
  <si>
    <t>El ácido mefenámico es un medicamento antiinflamatorio no esteroideo derivado del ácido fenámico o fenamato,indicado para el tratamiento del dolor leve o moderado, incluyendo el dolor menstrual, por lo general en presentación oral de 250 mg. </t>
  </si>
  <si>
    <t>2140129000,2140131000,2140136000,acido mefenamico,Ácido mefenámico,acido mefenamico cm 500 mg,analgesicos no narcoticos/antipireticos,Analgésicos no narcóticos/antipiréticos,flipal,Medicamentos para el sistema nervioso central,Medicamentos y Productos Farmacéuticos,mefenamic acid</t>
  </si>
  <si>
    <t>Salicilamida</t>
  </si>
  <si>
    <t>La salicilamida es el nombre común de la o-hidroxibenzamida, un medicamento del tipo antiinflamatorio no esteroideo con propiedades similares a la aspirina (ácido acetilsalicílico), indicado para el alivio del dolor, fiebre y la inflamación, especialmente</t>
  </si>
  <si>
    <t>analgesicos no narcoticos/antipireticos,Analgésicos no narcóticos/antipiréticos,Medicamentos para el sistema nervioso central,Medicamentos y Productos Farmacéuticos,Salicilamida,salicylamide</t>
  </si>
  <si>
    <t>Tiosalicilato de sodio</t>
  </si>
  <si>
    <t xml:space="preserve">Es un catión compuesto de un grupo etilo unido a un (II) centro de mercurio; su fórmula química se C2H5Hg +. Etilmercurio se utiliza a veces como término genérico para describir compuestos organomercuriales que incluyen etilmercurio tales como cloruro de </t>
  </si>
  <si>
    <t>analgesicos no narcoticos/antipireticos,Analgésicos no narcóticos/antipiréticos,Medicamentos para el sistema nervioso central,Medicamentos y Productos Farmacéuticos,sodium thiosalicylate,tiosalicilato sodico,Tiosalicilato sódico</t>
  </si>
  <si>
    <t>Salicilato de trietanolamina</t>
  </si>
  <si>
    <t>Es una molécula con tres grupos hidróxilos, poseyendo la fórmula química C6H15NO3. Como otras aminas, la trietanolamina actúa como una base química débil debido al par solitario de electrones en el átomo de nitrógeno.</t>
  </si>
  <si>
    <t>analgesicos no narcoticos/antipireticos,Analgésicos no narcóticos/antipiréticos,Medicamentos para el sistema nervioso central,Medicamentos y Productos Farmacéuticos,Salicilato de trietanolamina,triethanolamine salicylate</t>
  </si>
  <si>
    <t>Solución de antipirina y benzocaína</t>
  </si>
  <si>
    <t>La ANTIPIRINA; BENZOCAÍNA alivia el dolor y la picazón leve en los oídos. También se puede utilizar para eliminar el exceso de cera en los oídos.</t>
  </si>
  <si>
    <t>analgesicos no narcoticos/antipireticos,Analgésicos no narcóticos/antipiréticos,antipyrine and benzocaine solution,Medicamentos para el sistema nervioso central,Medicamentos y Productos Farmacéuticos,solucion de benzocaina y antipirina,Solución de benzocaína y antipirina</t>
  </si>
  <si>
    <t>Salsalato o ácido salicil salicílico</t>
  </si>
  <si>
    <t>es un medicamento antiinflamatorio no esteroideo del grupo de los salicilatos indicado para el tratamiento del dolor leve o moderado, en especial en condiciones como la artritis reumatoide, osteoartritis y otras enfermedades reumáticas, a menudo combinado</t>
  </si>
  <si>
    <t>analgesicos no narcoticos/antipireticos,Analgésicos no narcóticos/antipiréticos,Medicamentos para el sistema nervioso central,Medicamentos y Productos Farmacéuticos,salsalate or salicylsalicylic acid,salsalato o acido salicilsalicilico,Salsalato o ácido salicilsalicílico</t>
  </si>
  <si>
    <t>Inyección de alcohol deshidratado</t>
  </si>
  <si>
    <t>Inyección de alcohol deshidratado, USP se compone de no menos de 98% en volumen de etanol (alcohol etílico). Alcohol deshidratado es hipobárica en relación con el líquido cefalorraquídeo. Se inyecta la proximidad de los tejidos nerviosos y en espacios sub</t>
  </si>
  <si>
    <t>analgesicos no narcoticos/antipireticos,Analgésicos no narcóticos/antipiréticos,dehydrated alcohol injection,inyeccion de alcohol desnaturalizado,Inyección de alcohol desnaturalizado,Medicamentos para el sistema nervioso central,Medicamentos y Productos Farmacéuticos</t>
  </si>
  <si>
    <t>Fármacos antiinflamatorios no esteroideos (nsaid)</t>
  </si>
  <si>
    <t>Auranofin</t>
  </si>
  <si>
    <t>La auranofina se usa para tratar la artritis reumatoide, en combinación con descanso y sin farmacoterapia. Mejora los síntomas de la artritis incluyendo el dolor o la sensibilidad de las articulaciones inflamadas y la rigidez matinal.</t>
  </si>
  <si>
    <t>auranofin,auranofina,farmacos antiinflamatorios no esteroideos (nsaid),Fármacos antiinflamatorios no esteroideos (NSAID),Medicamentos para el sistema nervioso central,Medicamentos y Productos Farmacéuticos</t>
  </si>
  <si>
    <t>Carpofen</t>
  </si>
  <si>
    <t>antiinflamatorio analgésico</t>
  </si>
  <si>
    <t>carpofen,carpofeno,farmacos antiinflamatorios no esteroideos (nsaid),Fármacos antiinflamatorios no esteroideos (NSAID),Medicamentos para el sistema nervioso central,Medicamentos y Productos Farmacéuticos</t>
  </si>
  <si>
    <t>Diclofenaco potásico</t>
  </si>
  <si>
    <t>El DICLOFENACO es un medicamento antiinflamatorio no esteroideo (AINE). Se utiliza para reducir la inflamación y para tratar el dolor. Este medicamento se utiliza para tratar la osteoartritis, artritis reumatoide, el dolor leve a moderado y períodos menst</t>
  </si>
  <si>
    <t>celex,clonixinato de lisina,diclofenac potassium,diclofenaco,diclofenaco ampollas,diclofenaco potasico,Diclofenaco potásico,diclofenaco sup,diclofenaco sup.,diclofenaco supositorio,farmacos antiinflamatorios no esteroideos (nsaid),Fármacos antiinflamatorios no esteroideos (NSAID),Medicamentos para el sistema nervioso central,Medicamentos y Productos Farmacéuticos</t>
  </si>
  <si>
    <t>Diclofenaco sódico</t>
  </si>
  <si>
    <t>2142120000,2142121000,2142122000,2142123000,2161378000,2161379000,2161380000,2171590000,2171600000,2171601000,2171602000,5 mg,aceclofenaco,airtal,artren,diclofenac sodico,Diclofenac sódico,diclofenac sodium,diclofenaco,diclofenaco 0.1% sol. oft. fc 10 ml,diclofenaco ampollas,diclofenaco sodico,diclofenaco sodico am 75 mg/3 ml,diclofenaco sodico am 75 mg/3ml,diclofenaco sodico cm recubierto 50 mg,diclofenaco sodico sup 12,diclofenaco sodico sup 12.5 mg,diclofenaco sup,diclofenaco sup.,diclofenaco supositorio,farmacos antiinflamatorios no esteroideos (nsaid),Fármacos antiinflamatorios no esteroideos (NSAID),Medicamentos para el sistema nervioso central,Medicamentos y Productos Farmacéuticos</t>
  </si>
  <si>
    <t>Flurbiprofeno</t>
  </si>
  <si>
    <t>El flurbiprofeno de prescripción se usa para aliviar el dolor, sensibilidad, inflamación (hinchazón) y la rigidez causada por la osteoartritis (artritis causada por un deterioro del recubrimiento de las articulaciones) y la artritis reumatoide (artritis c</t>
  </si>
  <si>
    <t>03% sol.oft. fc 5 ml,2171102000,farmacos antiinflamatorios no esteroideos (nsaid),Fármacos antiinflamatorios no esteroideos (NSAID),flurbiprofen,flurbiprofeno,flurbiprofeno 0,Medicamentos para el sistema nervioso central,Medicamentos y Productos Farmacéuticos</t>
  </si>
  <si>
    <t>Ibuprofeno</t>
  </si>
  <si>
    <t>El ibuprofeno es un antiinflamatorio no esteroideo (AINE), utilizado frecuentemente como antipirético y para el alivio sintomático del dolor de cabeza (cefalea), dolor dental (odontalgia), dolor muscular o mialgia, molestias de la menstruación (dismenorre</t>
  </si>
  <si>
    <t>2143961000,2143962000,2143963000,2143964000,2143965000,2171310000,2171312000,farmacos antiinflamatorios no esteroideos (nsaid),Fármacos antiinflamatorios no esteroideos (NSAID),ibuprofen,ibuprofeno,ibuprofeno cm 200 mg,ibuprofeno gg o cm 400 mg,ibuprofeno suspension 100 mg/5 ml fc 100 ml,Medicamentos para el sistema nervioso central,Medicamentos y Productos Farmacéuticos,motrin</t>
  </si>
  <si>
    <t>Indometacina</t>
  </si>
  <si>
    <t> Pertenece a una clase de medicamentos llamados antiinflamatorios sin esteroides. Funciona al detener la producción de una sustancia que causa dolor, fiebre e inflamación.La indometacina se usa para aliviar el dolor moderado a agudo, sensibilidad, inflama</t>
  </si>
  <si>
    <t>2143940000,2143941000,2161600000,2161601000,farmacos antiinflamatorios no esteroideos (nsaid),Fármacos antiinflamatorios no esteroideos (NSAID),Indometacina,indometacina cm o cp 25 mg,indometacina fa 1 mg i.v.,indomethacin,Medicamentos para el sistema nervioso central,Medicamentos y Productos Farmacéuticos</t>
  </si>
  <si>
    <t>Ketoprofeno</t>
  </si>
  <si>
    <t>Pertenece a una clase de medicamentos llamados antiinflamatorios sin esteroides. Funciona al detener la producción de una sustancia que causa dolor, fiebre e inflamación.  El ketoprofeno de prescripción se usa para aliviar el dolor, sensibilidad, inflamac</t>
  </si>
  <si>
    <t>2145036000,2145037000,2145038000,2145039000,2145040000,2145041000,2145042000,2145044000,2145047000,2145048000,2163105000,2163110000,2163112000,2163115000,2163116000,2170101000,farmacos antiinflamatorios no esteroideos (nsaid),Fármacos antiinflamatorios no esteroideos (NSAID),ketopofreno cm recubierto 200 mg,ketoprofen,ketoprofeno,ketoprofeno am 100 mg i.v.,ketoprofeno cm recubierto 100 mg,ketoprofeno cm recubierto 200 mg,ketoprofeno cm recubierto o cp 50 mg,ketoprofeno comprimidos,ketoprofeno sup. 100 mg,ketoprofreno cm recubierto 200 mg,ketorolaco am 30 mg/1 ml,ketorolaco am 30 mg/2 ml,Medicamentos para el sistema nervioso central,Medicamentos y Productos Farmacéuticos</t>
  </si>
  <si>
    <t>Naproxeno</t>
  </si>
  <si>
    <t>El naproxeno sin prescripción se usa para reducir la fiebre y para aliviar el dolor leve de las cefalea (dolor de cabeza), los dolores musculares, la artritis, el dolor de los períodos menstruales, el resfriado común, el dolor de muelas y el dolor de espa</t>
  </si>
  <si>
    <t>farmacos antiinflamatorios no esteroideos (nsaid),Fármacos antiinflamatorios no esteroideos (NSAID),Medicamentos para el sistema nervioso central,Medicamentos y Productos Farmacéuticos,naproxen,naproxeno</t>
  </si>
  <si>
    <t>Naproxeno sódico</t>
  </si>
  <si>
    <t>El naproxeno sódico es un antinflamatorio no esteroide (AINE) utilizado para aliviar dolores que van de leves a moderados. </t>
  </si>
  <si>
    <t>farmacos antiinflamatorios no esteroideos (nsaid),Fármacos antiinflamatorios no esteroideos (NSAID),Medicamentos para el sistema nervioso central,Medicamentos y Productos Farmacéuticos,naproxen sodium,naproxeno sodico,Naproxeno sódico</t>
  </si>
  <si>
    <t>Oxaprozin</t>
  </si>
  <si>
    <t>La oxaprozina se usa para aliviar el dolor, sensibilidad, inflamación (hinchazón) y la rigidez causada por la osteoartritis (artritis causada por un deterioro del recubrimiento de las articulaciones) y la artritis reumatoide (artritis causada por la hinch</t>
  </si>
  <si>
    <t>duraprox 600 mg x 20 comp.,farmacos antiinflamatorios no esteroideos (nsaid),Fármacos antiinflamatorios no esteroideos (NSAID),Medicamentos para el sistema nervioso central,Medicamentos y Productos Farmacéuticos,oxaprozin,oxaprozina</t>
  </si>
  <si>
    <t>Sulindaco</t>
  </si>
  <si>
    <t xml:space="preserve"> Pertenece a una clase de medicamentos llamados antiinflamatorios sin esteroides. Funciona al detener la producción de una sustancia que causa dolor, fiebre e inflamación.  El sulindac se usa para aliviar el dolor, sensibilidad, inflamación (hinchazón) y </t>
  </si>
  <si>
    <t>farmacos antiinflamatorios no esteroideos (nsaid),Fármacos antiinflamatorios no esteroideos (NSAID),Medicamentos para el sistema nervioso central,Medicamentos y Productos Farmacéuticos,Sulindac</t>
  </si>
  <si>
    <t>Suprofeno</t>
  </si>
  <si>
    <t>Analgésico antiinflamatorio no esteroideo oral utilizado en el tratamiento del dolor leve o moderado y en la dismenorreaprimaria.</t>
  </si>
  <si>
    <t>farmacos antiinflamatorios no esteroideos (nsaid),Fármacos antiinflamatorios no esteroideos (NSAID),Medicamentos para el sistema nervioso central,Medicamentos y Productos Farmacéuticos,suprofen,suprofeno</t>
  </si>
  <si>
    <t>Clorhidrato de bencidamina</t>
  </si>
  <si>
    <t>La bencidamina es un fármaco utilizado como antiinflamatorio y analgésico de uso tópico, de utilización sobre mucosas oral y genital y sobre piel. También ejerce sus efectos tomado por vía oral, aunque en estas indicaciones ha sido desplazado totalmente p</t>
  </si>
  <si>
    <t>benzydamine hydrochloride,clorhidrato de benzidamina,farmacos antiinflamatorios no esteroideos (nsaid),Fármacos antiinflamatorios no esteroideos (NSAID),Medicamentos para el sistema nervioso central,Medicamentos y Productos Farmacéuticos</t>
  </si>
  <si>
    <t>Salicilato de dietilamina</t>
  </si>
  <si>
    <t>ANTIINFLAMATORIO y ANALGESICO de tipo no esteroídico, del grupo de los salicilatos, que actúa impidiendo la síntesis de prostaglandinas y otros prostanoides, mediante la inhibición de la ciclooxigenasa</t>
  </si>
  <si>
    <t>diethylamine salicylate,farmacos antiinflamatorios no esteroideos (nsaid),Fármacos antiinflamatorios no esteroideos (NSAID),Medicamentos para el sistema nervioso central,Medicamentos y Productos Farmacéuticos,Salicilato de dietilamina</t>
  </si>
  <si>
    <t>Dietilamina diclofenaco</t>
  </si>
  <si>
    <t xml:space="preserve">Inflamación postraumática de tendones, ligamentos, músculos y articulaciones. Formas localizadas de reumatismo de partes blandas, por ejemplo: tendovaginitis, bursitis, síndrome hombro-mano y periartropatía. Formas localizadas de reumatismo degenerativo, </t>
  </si>
  <si>
    <t>diclofenac diethylamine,diclofenaco dietilamina,farmacos antiinflamatorios no esteroideos (nsaid),Fármacos antiinflamatorios no esteroideos (NSAID),Medicamentos para el sistema nervioso central,Medicamentos y Productos Farmacéuticos</t>
  </si>
  <si>
    <t>Nimesulida</t>
  </si>
  <si>
    <t>Nimesulida es un antiinflamatorio relativamente COX-2 selectivo, con efectos analgésico y antipirético. Está aprobado como indicación para el tratamiento del dolor agudo, la sintomatología de la osteoartritis y dismenorrea enadolescentes y adultos, por en</t>
  </si>
  <si>
    <t>2145592000,2145593000,2145594000,farmacos antiinflamatorios no esteroideos (nsaid),Fármacos antiinflamatorios no esteroideos (NSAID),Medicamentos para el sistema nervioso central,Medicamentos y Productos Farmacéuticos,Nimesulida,nimesulida comprimidos,nimesulida tabletas,nimesulide,nimesulide cm 100 mg,nimesulinda,nisulid</t>
  </si>
  <si>
    <t>Benorilato</t>
  </si>
  <si>
    <t>El benorilato es un medicamento del tipo antiinflamatorio no esteroideo en la que se combina el paracetamol con un éster de la aspirina y que inhibe la producción de prostaglandina, por lo que se indica para el alivio del dolor y la inflamación en pacient</t>
  </si>
  <si>
    <t>benorilate,benorilato,farmacos antiinflamatorios no esteroideos (nsaid),Fármacos antiinflamatorios no esteroideos (NSAID),Medicamentos para el sistema nervioso central,Medicamentos y Productos Farmacéuticos</t>
  </si>
  <si>
    <t>Serrapeptasa</t>
  </si>
  <si>
    <t>Serratiopeptidase (Serratia proteasa E-15, también conocida como serralysin, serratiapeptase, Serratia peptidasa, peptidasa serratio, o serrapeptidase) es una enzima proteolítica (proteasa) producida por enterobacterias Serratia sp. E-15.</t>
  </si>
  <si>
    <t>farmacos antiinflamatorios no esteroideos (nsaid),Fármacos antiinflamatorios no esteroideos (NSAID),Medicamentos para el sistema nervioso central,Medicamentos y Productos Farmacéuticos,Serrapeptasa,serrapeptase</t>
  </si>
  <si>
    <t>Diclofenaco</t>
  </si>
  <si>
    <t xml:space="preserve">El diclofenaco se usa para aliviar el dolor, la sensibilidad, la inflamación y la rigidez ocasionados por la osteoartritis (artritis debida al desgaste del revestimiento de las articulaciones), la artritis reumatoide (artritis debida a la inflamación del </t>
  </si>
  <si>
    <t>artren,diclofenac,diclofenaco,farmacos antiinflamatorios no esteroideos (nsaid),Fármacos antiinflamatorios no esteroideos (NSAID),Medicamentos para el sistema nervioso central,Medicamentos y Productos Farmacéuticos</t>
  </si>
  <si>
    <t>Auriotomalato de sodio</t>
  </si>
  <si>
    <t>El aurotiomalato sódico es un fármaco antirreumático activo por vía parenteral, utilizado para el tratamiento y/o prevención de la artritis reumatoide. Como todos los derivados de oro, el aurotiomalato es fijado por los macrófagos impidiendo la fagocitosi</t>
  </si>
  <si>
    <t>aurotiomalato sodico,Aurotiomalato sódico,farmacos antiinflamatorios no esteroideos (nsaid),Fármacos antiinflamatorios no esteroideos (NSAID),Medicamentos para el sistema nervioso central,Medicamentos y Productos Farmacéuticos,sodium aurothiomalate</t>
  </si>
  <si>
    <t>Ketorolaco trometamol</t>
  </si>
  <si>
    <t xml:space="preserve"> Es un antiinflamatorio no esteroideo (AINE) de la familia de los derivados heterocíclicos del ácido acético, con frecuencia usado como analgésico, antipirético (reductor de la fiebre), y antiinflamatorio. Es el primer AINE para uso endovenoso y actúa inh</t>
  </si>
  <si>
    <t>farmacos antiinflamatorios no esteroideos (nsaid),Fármacos antiinflamatorios no esteroideos (NSAID),ketorlolaco,ketorolac trometamol,ketorolaco trometamol,Medicamentos para el sistema nervioso central,Medicamentos y Productos Farmacéuticos</t>
  </si>
  <si>
    <t>Etodolac</t>
  </si>
  <si>
    <t>Las tabletas regulares, cápsulas y tabletas de liberación lenta (de acción prolongada)de etodolaco se usa para aliviar el dolor, sensibilidad, inflamación (hinchazón) y la rigidez causada por la osteoartritis (artritis causada por un deterioro del recubri</t>
  </si>
  <si>
    <t>etodolac,etodolaco,farmacos antiinflamatorios no esteroideos (nsaid),Fármacos antiinflamatorios no esteroideos (NSAID),Medicamentos para el sistema nervioso central,Medicamentos y Productos Farmacéuticos</t>
  </si>
  <si>
    <t>Etofenamato</t>
  </si>
  <si>
    <t>El etofenamato es un fármaco que actúa impidiendo la formación de prostaglandinas en el organismo, ya que inhibe a la enzima ciclooxigenasa. Las prostaglandinas se producen en respuesta a una lesión, o a ciertas enfermedades, provocando inflamación y dolo</t>
  </si>
  <si>
    <t>etofenamate,etofenamato,farmacos antiinflamatorios no esteroideos (nsaid),Fármacos antiinflamatorios no esteroideos (NSAID),Medicamentos para el sistema nervioso central,Medicamentos y Productos Farmacéuticos,valorel gel</t>
  </si>
  <si>
    <t>Floctafenina</t>
  </si>
  <si>
    <t>Analgésico derivado del ácido antranílico.</t>
  </si>
  <si>
    <t>farmacos antiinflamatorios no esteroideos (nsaid),Fármacos antiinflamatorios no esteroideos (NSAID),Floctafenina,floctafenine,Medicamentos para el sistema nervioso central,Medicamentos y Productos Farmacéuticos</t>
  </si>
  <si>
    <t>Emorfazona</t>
  </si>
  <si>
    <t>Es un fármaco antiinflamatorio no esteroideo.</t>
  </si>
  <si>
    <t>Emorfazona,emorfazone,farmacos antiinflamatorios no esteroideos (nsaid),Fármacos antiinflamatorios no esteroideos (NSAID),Medicamentos para el sistema nervioso central,Medicamentos y Productos Farmacéuticos</t>
  </si>
  <si>
    <t>Piroxicam</t>
  </si>
  <si>
    <t>El piroxicam se usa para aliviar el dolor, sensibilidad, inflamación (hinchazón) y la rigidez causada por la osteoartritis (artritis causada por un deterioro del recubrimiento de las articulaciones) y la artritis reumatoide (artritis causada por la hincha</t>
  </si>
  <si>
    <t>2143951000,2143952000,2165800000,farmacos antiinflamatorios no esteroideos (nsaid),Fármacos antiinflamatorios no esteroideos (NSAID),Medicamentos para el sistema nervioso central,Medicamentos y Productos Farmacéuticos,Piroxicam,piroxicam cm 20 mg,tenoxican am 20 mg</t>
  </si>
  <si>
    <t>Ácido tiaprofénico</t>
  </si>
  <si>
    <t>El ácido tiaprofénico es un fármaco antiinflamatorio no esteroide (AINE). Es de amplia disponibilidad en todo el mundo y está indicado para la osteoartritis, la artritis reumatoide, la espondilitis anquilosante, los trastornos periarticulares y para torce</t>
  </si>
  <si>
    <t>acido tiaprofenico,Ácido tiaprofénico,farmacos antiinflamatorios no esteroideos (nsaid),Fármacos antiinflamatorios no esteroideos (NSAID),Medicamentos para el sistema nervioso central,Medicamentos y Productos Farmacéuticos,tiaprofenic acid</t>
  </si>
  <si>
    <t>Leflunomida</t>
  </si>
  <si>
    <t xml:space="preserve">La leflunomida se usa sola o en combinación con otros medicamentos para tratar la artritis reumatoide (una afección en la que el cuerpo ataca sus propias articulaciones, lo que provoca dolor, inflamación y pérdida de la función). La leflunomida pertenece </t>
  </si>
  <si>
    <t>farmacos antiinflamatorios no esteroideos (nsaid),Fármacos antiinflamatorios no esteroideos (NSAID),Leflunomida,leflunomide,Medicamentos para el sistema nervioso central,Medicamentos y Productos Farmacéuticos</t>
  </si>
  <si>
    <t>Celecoxib</t>
  </si>
  <si>
    <t>El celecoxib se usa para aliviar el dolor, la sensibilidad, la inflamación y la rigidez ocasionados por la osteoartritis (artritis causada por el desgaste del revestimiento de las articulaciones), la artritis reumatoide (artritis causada por la inflamació</t>
  </si>
  <si>
    <t>Celecoxib,farmacos antiinflamatorios no esteroideos (nsaid),Fármacos antiinflamatorios no esteroideos (NSAID),Medicamentos para el sistema nervioso central,Medicamentos y Productos Farmacéuticos</t>
  </si>
  <si>
    <t>Aurotioglucosa</t>
  </si>
  <si>
    <t>La aurotioglucosa es un fármaco antiartrítico activo por vía intramuscular, utilizado como adyuvante en el tratamiento de la artritis reumatoide, en particular en sus primeros estadios. El fármaco es menos eficaz frente a casos crónicos y avanzados de art</t>
  </si>
  <si>
    <t>2160360000,aurothioglucose,aurotioglucosa,aurotiosulfato de sodio fa 50 mg/5 ml,farmacos antiinflamatorios no esteroideos (nsaid),Fármacos antiinflamatorios no esteroideos (NSAID),Medicamentos para el sistema nervioso central,Medicamentos y Productos Farmacéuticos</t>
  </si>
  <si>
    <t>Bromfenac sódico</t>
  </si>
  <si>
    <t xml:space="preserve">Es un medicamento antiinflamatorio no esteroideo (AINE). Las gotas oculares se utilizan para tratar la inflamación y el dolor después de una cirugía de los ojos.
</t>
  </si>
  <si>
    <t>bromfenac sodium,bromfenaco sodico,Bromfenaco sódico,farmacos antiinflamatorios no esteroideos (nsaid),Fármacos antiinflamatorios no esteroideos (NSAID),Medicamentos para el sistema nervioso central,Medicamentos y Productos Farmacéuticos</t>
  </si>
  <si>
    <t>Salicilato de colina</t>
  </si>
  <si>
    <t>La combinación de SALICILATO DE COLINA; SALICILATO DE MAGNESIO es un medicamento antiinflamatorio analgésico relacionado a la aspirina. Se utiliza para tratar la artritis en niños y adultos. Se utiliza también para tratar los dolores leves a moderados y l</t>
  </si>
  <si>
    <t>choline salicylate,farmacos antiinflamatorios no esteroideos (nsaid),Fármacos antiinflamatorios no esteroideos (NSAID),Medicamentos para el sistema nervioso central,Medicamentos y Productos Farmacéuticos,Salicilato de colina</t>
  </si>
  <si>
    <t>Fenoprofen cálcico</t>
  </si>
  <si>
    <t>El fenoprofeno cálcico es un tipo de medicamento llamado antinflamatorio no esteroide (AINE).</t>
  </si>
  <si>
    <t>farmacos antiinflamatorios no esteroideos (nsaid),Fármacos antiinflamatorios no esteroideos (NSAID),fenoprofen calcium,fenoprofeno calcico,Fenoprofeno cálcico,Medicamentos para el sistema nervioso central,Medicamentos y Productos Farmacéuticos</t>
  </si>
  <si>
    <t>Flurbiprofen sódico</t>
  </si>
  <si>
    <t>El FLURBIPROFENO es un medicamento antiinflamatorio no esteroideo (AINE). Las gotas oculares se utilizan para tratar la inflamación y el dolor después de una cirugía de los ojos</t>
  </si>
  <si>
    <t>farmacos antiinflamatorios no esteroideos (nsaid),Fármacos antiinflamatorios no esteroideos (NSAID),flurbiprofen sodium,flurbiprofeno sodico,Flurbiprofeno sódico,Medicamentos para el sistema nervioso central,Medicamentos y Productos Farmacéuticos</t>
  </si>
  <si>
    <t>Indometacina trihidrato sódica</t>
  </si>
  <si>
    <t>Clase de medicamento: antiinflamatorio no esteroideo; acción: inhibe la síntesis de prostaglandinas al interferir con la ciclooxigenasa necesaria para la biosíntesis, posee propiedades analgésicas, antiinflamatorias, antipiréticas, usos: la artritis reuma</t>
  </si>
  <si>
    <t>2161640000,2161645000,farmacos antiinflamatorios no esteroideos (nsaid),Fármacos antiinflamatorios no esteroideos (NSAID),fenilbutazona am 400 mg/2 ml,fenilbutazona/lidocaina am 400/20 mg/2 ml,indomethacin sodium trihydrate,Medicamentos para el sistema nervioso central,Medicamentos y Productos Farmacéuticos,trihidrato sodico de indometacina,Trihidrato sódico de indometacina</t>
  </si>
  <si>
    <t>Ketorolac trometamina</t>
  </si>
  <si>
    <t>Es un antiinflamatorio no esteroideo (AINE) de la familia de los derivados heterocíclicos del ácido acético, con frecuencia usado como analgésico, antipirético (reductor de la fiebre), y antiinflamatorio. Es el primer AINE para uso endovenoso y actúa inhi</t>
  </si>
  <si>
    <t>farmacos antiinflamatorios no esteroideos (nsaid),Fármacos antiinflamatorios no esteroideos (NSAID),ketorlolaco,ketorolac tromethamine,ketorolaco trometamina,Medicamentos para el sistema nervioso central,Medicamentos y Productos Farmacéuticos</t>
  </si>
  <si>
    <t>Meclofenamato sódico</t>
  </si>
  <si>
    <t>El MECLOFENAMATO es un medicamento antiinflamatorio no esteroideo (AINE). Se utiliza para reducir la inflamación y tratar el dolor. Este medicamento se utiliza para tratar la osteoartritis y artritis reumatoide. Se utiliza también para tratar períodos men</t>
  </si>
  <si>
    <t>farmacos antiinflamatorios no esteroideos (nsaid),Fármacos antiinflamatorios no esteroideos (NSAID),meclofenamate sodium,meclofenamato sodico,Meclofenamato sódico,Medicamentos para el sistema nervioso central,Medicamentos y Productos Farmacéuticos</t>
  </si>
  <si>
    <t>Meloxicam</t>
  </si>
  <si>
    <t>Meloxicam es un fármaco inhibidor de la Ciclooxigenasa (presentando más afinidad por la Cox 2) del grupo de losantiinflamatorios no esteroideos (AINE). Es un derivado de oxicam, estrechamente relacionado piroxicam.</t>
  </si>
  <si>
    <t>farmacos antiinflamatorios no esteroideos (nsaid),Fármacos antiinflamatorios no esteroideos (NSAID),Medicamentos para el sistema nervioso central,Medicamentos y Productos Farmacéuticos,melodol,Meloxicam,mobex</t>
  </si>
  <si>
    <t>Nabumetona</t>
  </si>
  <si>
    <t>La nabumetona es un fármaco anti-inflamatorio activo por vía oral. Se trata de un profármaco que requiere de una biotransformación para producir un metabolito activo con propiedades anti-inflamatorias, analgésicas y antipiréticas. El metabolito activo pos</t>
  </si>
  <si>
    <t>farmacos antiinflamatorios no esteroideos (nsaid),Fármacos antiinflamatorios no esteroideos (NSAID),Medicamentos para el sistema nervioso central,Medicamentos y Productos Farmacéuticos,Nabumetona,nabumetone</t>
  </si>
  <si>
    <t>Rofecoxib</t>
  </si>
  <si>
    <t>Rofecoxib es un fármaco antiinflamatorio no esteroideo (AINE) que fue retirado del mercado por razones de seguridad.</t>
  </si>
  <si>
    <t>farmacos antiinflamatorios no esteroideos (nsaid),Fármacos antiinflamatorios no esteroideos (NSAID),Medicamentos para el sistema nervioso central,Medicamentos y Productos Farmacéuticos,Rofecoxib</t>
  </si>
  <si>
    <t>Tolmetin sódico</t>
  </si>
  <si>
    <t>La TOLMETINA es un medicamento antiinflamatorio no esteroideo (AINE). Se utiliza para reducir la inflamación y tratar el dolor. Este medicamento se puede utilizar para la osteoartritis, la artritis reumatoidea o la artritis reumatoidea juvenil.</t>
  </si>
  <si>
    <t>farmacos antiinflamatorios no esteroideos (nsaid),Fármacos antiinflamatorios no esteroideos (NSAID),Medicamentos para el sistema nervioso central,Medicamentos y Productos Farmacéuticos,tolmetin sodium,tolmetina sodica,Tolmetina sódica</t>
  </si>
  <si>
    <t>Valdecoxib</t>
  </si>
  <si>
    <t>El valdecoxib es un fármaco no esteroide anti-inflamatorio (NSAID) usado en el tratamiento de la osteoartritis, la artritis reumatoide, y los síntomas de dolor y menstruación menstrual. Es un inhibidor de la ciclooxigenasa-2 selectivos.</t>
  </si>
  <si>
    <t>farmacos antiinflamatorios no esteroideos (nsaid),Fármacos antiinflamatorios no esteroideos (NSAID),Medicamentos para el sistema nervioso central,Medicamentos y Productos Farmacéuticos,Valdecoxib</t>
  </si>
  <si>
    <t>Adalimumab</t>
  </si>
  <si>
    <t>El adalimumab es un anticuerpo monoclonal incluido entre el grupo de fármacosllamado tratamiento biológico. Su mecanismo de acción es doble. Por una parte, disminuye el efecto del factor de necrosis tumoral, que es una citocina que producen diversas célul</t>
  </si>
  <si>
    <t>Adalimumab,farmacos antiinflamatorios no esteroideos (nsaid),Fármacos antiinflamatorios no esteroideos (NSAID),humira,Medicamentos para el sistema nervioso central,Medicamentos y Productos Farmacéuticos</t>
  </si>
  <si>
    <t>Diflunisal</t>
  </si>
  <si>
    <t>El diflunisal es un medicamento del tipo antiinflamatorio no esteroideo que inhibe la producción de prostaglandina, por lo que se indica para el alivio del dolor y la inflamación en pacientes con artritis reumatoide y osteoartritis.</t>
  </si>
  <si>
    <t>Diflunisal,farmacos antiinflamatorios no esteroideos (nsaid),Fármacos antiinflamatorios no esteroideos (NSAID),Medicamentos para el sistema nervioso central,Medicamentos y Productos Farmacéuticos</t>
  </si>
  <si>
    <t>Anakinra</t>
  </si>
  <si>
    <t>Anakinra (Kineret) es un fármaco utilizado para tratar la artritis reumatoide.</t>
  </si>
  <si>
    <t>Anakinra,farmacos antiinflamatorios no esteroideos (nsaid),Fármacos antiinflamatorios no esteroideos (NSAID),Medicamentos para el sistema nervioso central,Medicamentos y Productos Farmacéuticos</t>
  </si>
  <si>
    <t>Hialuronato de sodio</t>
  </si>
  <si>
    <t>Este ácido, también llamado hialuronato sódico se encuentra naturalmente en el cuerpo humano. Se trata de un tipo de carbohidrato llamado polisacárido muco. Los polisacáridos muco están formados por cadenas de moléculas de azúcar unidas entre sí, formando</t>
  </si>
  <si>
    <t>farmacos antiinflamatorios no esteroideos (nsaid),Fármacos antiinflamatorios no esteroideos (NSAID),hialuronato sodico,Hialuronato sódico,Medicamentos para el sistema nervioso central,Medicamentos y Productos Farmacéuticos,sodium hyaluronate</t>
  </si>
  <si>
    <t>Glucosamina</t>
  </si>
  <si>
    <t>La glucosamina (C6H13NO5) es un amino-azúcar que actúa especialmente como precursor en la glicosilación de las proteínas y de los lípidos. La glucosamina se encuentra principalmente en el exoesqueleto de los artrópodos, en la pared celular de los hongos y</t>
  </si>
  <si>
    <t>farmacos antiinflamatorios no esteroideos (nsaid),Fármacos antiinflamatorios no esteroideos (NSAID),Glucosamina,glucosamina condroitina,glucosamina sulfato,glucosamina/condroitina,glucosamina-condoitina,glucosamine,Medicamentos para el sistema nervioso central,Medicamentos y Productos Farmacéuticos</t>
  </si>
  <si>
    <t>Analgésicos narcóticos</t>
  </si>
  <si>
    <t>Butorfanol tartrato</t>
  </si>
  <si>
    <t>El BUTORFANOL es un analgésico. Se utiliza para tratar los dolores moderados a severos. Se utiliza también para prevenir el dolor antes de la cirugía o durante el parto.</t>
  </si>
  <si>
    <t>analgesicos narcoticos,Analgésicos narcóticos,butorphanol tartrate,Medicamentos para el sistema nervioso central,Medicamentos y Productos Farmacéuticos,tartrato butorfanol</t>
  </si>
  <si>
    <t>Fosfato codeina</t>
  </si>
  <si>
    <t>Fosfato de codeína. La Codeína; Guaifenesina es un antitusivo y expectorante. Ayuda a detener o reducir la tos causada por resfríos comunes o por irritantes inhalados. Este medicamento no sirve para tratar una infección.</t>
  </si>
  <si>
    <t>2121380000,2121382000,2121385000,2121390000,analgesicos narcoticos,Analgésicos narcóticos,codeina fosfato,codeina fosfato solucion 12% fc 20 ml gotario,codeina fosfato solucion 6% fc 20 ml gotario,codeine phosphate,fosfato de codeina,Medicamentos para el sistema nervioso central,Medicamentos y Productos Farmacéuticos</t>
  </si>
  <si>
    <t>Sulfato codeina</t>
  </si>
  <si>
    <t>La CODEÍNA es un analgésico. Se utiliza para tratar dolores leves a moderados.</t>
  </si>
  <si>
    <t>analgesicos narcoticos,Analgésicos narcóticos,codeine sulfate,Medicamentos para el sistema nervioso central,Medicamentos y Productos Farmacéuticos,Sulfato de codeina</t>
  </si>
  <si>
    <t>Clorhidrato meperidina</t>
  </si>
  <si>
    <t xml:space="preserve">La MEPERIDINA es un analgésico. Se utiliza para tratar los dolores moderados a severos.
</t>
  </si>
  <si>
    <t>2126600000,2126611000,2126612000,2126613000,analgesicos narcoticos,Analgésicos narcóticos,demerol,Hidrocloruro de meperidina,Medicamentos para el sistema nervioso central,Medicamentos y Productos Farmacéuticos,meperidine hydrochloride,petidina clorhidrato am 100 mg/2 ml,petidina clorhidrato droga</t>
  </si>
  <si>
    <t>Sulfato de morfina</t>
  </si>
  <si>
    <t>un analgésico potente, para aliviar su dolor. El medicamento será inyectado en un músculo grande (como la nalga o cadera) o añadido a un líquido intravenoso que goteará a través de una aguja o catéter colocado en la vena o debajo de la pie</t>
  </si>
  <si>
    <t>2125315000,2125315226,2125316000,analgesicos narcoticos,Analgésicos narcóticos,Medicamentos para el sistema nervioso central,Medicamentos y Productos Farmacéuticos,m-eslon,morfina,morfina ampolla,morfina cp 30 mg accion continua,morfina oral,morfinas ampollas,morphine sulfate,sulfato de morfina,sulfato morfina</t>
  </si>
  <si>
    <t>Oxicodona</t>
  </si>
  <si>
    <t>La oxicodona es un analgésico opioide, efectivo por vía oral, muy potente y potencialmente adictivo. Se sintetiza a partir de la tebaína.</t>
  </si>
  <si>
    <t>2120102000,2120103000,2120105000,2120106000,analgesicos narcoticos,Analgésicos narcóticos,Medicamentos para el sistema nervioso central,Medicamentos y Productos Farmacéuticos,Oxicodona,oxicodona cm recubierto 10 mg,oxicodona cm recubierto 40 mg,oxycodone</t>
  </si>
  <si>
    <t>Citrato sufentanilo</t>
  </si>
  <si>
    <t>Analgésico y anestésico intravenoso utilizado como coadyuvante de la anestesia general y como anestésico primario con oxígeno al 100%</t>
  </si>
  <si>
    <t>2120110000,2120111000,analgesicos narcoticos,Analgésicos narcóticos,Citrato de sufentanilo,Medicamentos para el sistema nervioso central,Medicamentos y Productos Farmacéuticos,sufentanil citrate,sufentanilo 5 mcg/ml am 2 ml</t>
  </si>
  <si>
    <t>Clorhidrato nefopam</t>
  </si>
  <si>
    <t xml:space="preserve">
El nefopam es un fármaco analgésico de acción central pero no opiáceo de la clase química benzoxazocina, desarrollado a comienzos de los años setenta. Su uso es amplio, principalmente en los países europeos, para el alivio del dolor de moderado a intenso</t>
  </si>
  <si>
    <t>analgesicos narcoticos,Analgésicos narcóticos,Clorhidrato de nefopam,Medicamentos para el sistema nervioso central,Medicamentos y Productos Farmacéuticos,nefopam hydrochloride</t>
  </si>
  <si>
    <t>Clorhidrato etilmorfina</t>
  </si>
  <si>
    <t>Antitusivo de acción central, por depresión del centro de la tos. 
Como otros opiáceos puede producir depresión del centro respiratorio.
Las propiedades analgésicas y sedantes son mínimas con esta 
dosis.</t>
  </si>
  <si>
    <t>analgesicos narcoticos,Analgésicos narcóticos,Clorhidrato de etilmorfina,clorhidrato morfina,ethylmorphine hydrochloride,Medicamentos para el sistema nervioso central,Medicamentos y Productos Farmacéuticos,morfina,morfina ampolla,morfina clorhidrato,morfina oral,morfinas ampollas</t>
  </si>
  <si>
    <t>Hidrocodona</t>
  </si>
  <si>
    <t>La hidrocodona es un opioide derivado de la codeína, que se utiliza como analgésico por vía oral. Se puede encontrar en tabletas, jarabe o cápsulas La hidrocodona es una narcótico que puede producir dependencia y un agravado síndrome de abstinencia. La Hi</t>
  </si>
  <si>
    <t>analgesicos narcoticos,Analgésicos narcóticos,Hidrocodona,hydrocodone,Medicamentos para el sistema nervioso central,Medicamentos y Productos Farmacéuticos</t>
  </si>
  <si>
    <t>Dihidrocodeina resinato</t>
  </si>
  <si>
    <t xml:space="preserve">Dihidrocodeína es el nombre genérico de un medicamento que actúa como analgésico para el rápido alivio del dolor moderado a grave y antitusígeno. </t>
  </si>
  <si>
    <t>analgesicos narcoticos,Analgésicos narcóticos,dihydrocodeine resinate,Medicamentos para el sistema nervioso central,Medicamentos y Productos Farmacéuticos,resinato de dihidrocodeina,Resinato de dihidrocodeína</t>
  </si>
  <si>
    <t>Napsilato de propoxifeno</t>
  </si>
  <si>
    <t>El compuesto ACETAMINOFENO-PROPOXIFENO es un analgésico. Se utiliza para tratar dolores leves o moderados.</t>
  </si>
  <si>
    <t>analgesicos narcoticos,Analgésicos narcóticos,Medicamentos para el sistema nervioso central,Medicamentos y Productos Farmacéuticos,Napsilato de propoxifeno,propoxyphene napsylate</t>
  </si>
  <si>
    <t>Clorhidrato de alfentanil</t>
  </si>
  <si>
    <t xml:space="preserve"> Es un fármaco analgésico sintético de origen opioide, de corta duración y que se usa generalmente por vía parenteral.</t>
  </si>
  <si>
    <t>2120100000,2120101000,5 mg/ml am 1 ml,alfentanil hydrochloride,alfentanilo 0,analgesicos narcoticos,Analgésicos narcóticos,Clorhidrato de alfentanilo,Medicamentos para el sistema nervioso central,Medicamentos y Productos Farmacéuticos</t>
  </si>
  <si>
    <t>Hidrocloruro de buprenorfina</t>
  </si>
  <si>
    <t xml:space="preserve">Medicamento perteneciente a los analgésicos narcótico indicado para el alivio del dolor de intensidad moderada a severa, en pacientes en el periodo postoperatorio, traumatismos, infarto agudo del miocardio o en pacientes con dolor secundario a neoplasias </t>
  </si>
  <si>
    <t>analgesicos narcoticos,Analgésicos narcóticos,buprenorphine hydrochloride,clorhidrato de buprenorfina,Medicamentos para el sistema nervioso central,Medicamentos y Productos Farmacéuticos,transtec</t>
  </si>
  <si>
    <t>Dezocina</t>
  </si>
  <si>
    <t>Dezocina (DalganTM WY16225) es un analgésico opiáceo.</t>
  </si>
  <si>
    <t>analgesicos narcoticos,Analgésicos narcóticos,Dezocina,dezocine,Medicamentos para el sistema nervioso central,Medicamentos y Productos Farmacéuticos</t>
  </si>
  <si>
    <t>Dihidrocodéina tartrato</t>
  </si>
  <si>
    <t>Es el nombre genérico de un medicamento que actúa como analgésico para el rápido alivio del dolor moderado a grave y antitusígeno.</t>
  </si>
  <si>
    <t>analgesicos narcoticos,Analgésicos narcóticos,dihydrocodeine tartrate,Medicamentos para el sistema nervioso central,Medicamentos y Productos Farmacéuticos,tartrato de dihidrocodeina,Tartrato de dihidrocodeína</t>
  </si>
  <si>
    <t>Dihidrocodéina</t>
  </si>
  <si>
    <t>Dihidrocodeína es el nombre genérico de un medicamento que actúa comoanalgésico para el rápido alivio del dolor moderado a grave y antitusígeno. La dihidrocodeína es un narcótico que pertenece al grupo de los opioides, por lo que provoca dependencia en lo</t>
  </si>
  <si>
    <t>analgesicos narcoticos,Analgésicos narcóticos,dihidrocodeina,Dihidrocodeína,dihydrocodeine,Medicamentos para el sistema nervioso central,Medicamentos y Productos Farmacéuticos</t>
  </si>
  <si>
    <t>Fentanilo</t>
  </si>
  <si>
    <t>El fentanilo es un agonista narcótico sintético opioide utilizado en analgesia y anestesia, con una potencia aproximada 100 veces mayor que la morfina.</t>
  </si>
  <si>
    <t>analgesicos narcoticos,Analgésicos narcóticos,fentalino,fentanilo,fentanyl,Medicamentos para el sistema nervioso central,Medicamentos y Productos Farmacéuticos</t>
  </si>
  <si>
    <t>Citrato de fentanilo</t>
  </si>
  <si>
    <t xml:space="preserve"> Es un agonista narcótico sintético opioide utilizado en analgesia y anestesia, con una potencia aproximada 100 veces mayor que la morfina. Por vía intravenosa, tiene un comienzo de acción menor a 30 segundos y un efecto máximo de 5 a 15 minutos, con una </t>
  </si>
  <si>
    <t>2122900000,2122901000,2122902000,2122903000,2122904000,2122905000,analgesicos narcoticos,Analgésicos narcóticos,Citrato de fentanilo,fentalino citrat,fentalino citrato,fentanilo citrat,fentanilo citrato,fentanilo citrato am 0.1 mg/ 2 ml,fentanilo citrato am 0.5 mg/10 ml,fentanilo citrato fa 0.5 mg/10 ml,fentanyl citrate,Medicamentos para el sistema nervioso central,Medicamentos y Productos Farmacéuticos</t>
  </si>
  <si>
    <t>Bitartrato de hidrocodona</t>
  </si>
  <si>
    <t>La HIDROCODONA; IBUPROFENO es un analgésico. Se utiliza para tratar los dolores moderados a severos.</t>
  </si>
  <si>
    <t>analgesicos narcoticos,Analgésicos narcóticos,Bitartrato de hidrocodona,hydrocodone bitartrate,Medicamentos para el sistema nervioso central,Medicamentos y Productos Farmacéuticos</t>
  </si>
  <si>
    <t>Hidrocloruro de hidromorfona</t>
  </si>
  <si>
    <t>Analgésico, alcaloide del opio natural. La hidromorfona es un derivado semisintético de la morfina. Ejerce su principal efecto farmacológico en el Sistema Nervioso Central y el músculo liso, incluyendo el tracto gastrointestinal.</t>
  </si>
  <si>
    <t>analgesicos narcoticos,Analgésicos narcóticos,Clorhidrato de hidromorfona,hydromorphone hydrochloride,Medicamentos para el sistema nervioso central,Medicamentos y Productos Farmacéuticos</t>
  </si>
  <si>
    <t>Polistirex de hidrocodona</t>
  </si>
  <si>
    <t>La hidrocodona es un opioide derivado de la codeína, que se utiliza como analgésico vía oral. Se puede encontrar en tabletas, jarabe o cápsulas La hidrocodona es un narcótico que puede producir dependencia y un grave síndrome de abstinencia</t>
  </si>
  <si>
    <t>analgesicos narcoticos,Analgésicos narcóticos,hydrocodone polistirex,Medicamentos para el sistema nervioso central,Medicamentos y Productos Farmacéuticos,Polistirex de hidrocodona</t>
  </si>
  <si>
    <t>Clorhidrato de acetato de levometadil</t>
  </si>
  <si>
    <t>Es un agonista opioide puro de los receptores µ (Mu) con efecto de larga duración. Es empledo en el tratamiento y control de la dependencia a los opiáceos. A veces se usa para tratar el dolor severo en pacientes terminales.El LAAM puede ser más eficaz par</t>
  </si>
  <si>
    <t>analgesicos narcoticos,Analgésicos narcóticos,Clorhidrato de acetato de levometadil,levomethadyl acetate hydrochloride,Medicamentos para el sistema nervioso central,Medicamentos y Productos Farmacéuticos</t>
  </si>
  <si>
    <t>Tartrato de levorfanol</t>
  </si>
  <si>
    <t>El levorfanol es una droga opioide usada para tratar el dolor severo. Es el estereoisómero levógiro del morfinano sintético y un agonista opioide puro, descrito por primera vez en Alemania en 1948 como un analgésico por vía oral similar a la morfina. El m</t>
  </si>
  <si>
    <t>analgesicos narcoticos,Analgésicos narcóticos,levorphanol tartrate,Medicamentos para el sistema nervioso central,Medicamentos y Productos Farmacéuticos,Tartrato de levorfanol</t>
  </si>
  <si>
    <t>Clorhidrato de metadona</t>
  </si>
  <si>
    <t xml:space="preserve">La METADONA es un analgésico. Se utiliza para tratar los dolores severos. El medicamento se utiliza para ayudar a prevenir los síntomas de abstinencia de las personas adictas a otras drogas.
</t>
  </si>
  <si>
    <t>2125100000,2125110000,2125111000,2125112000,analgesicos narcoticos,Analgésicos narcóticos,Clorhidrato de metadona,Medicamentos para el sistema nervioso central,Medicamentos y Productos Farmacéuticos,metadona,metadona am 10 mg/2 ml,metadona clorhidrato droga,metadona cp 10 mg,methadone hydrochloride</t>
  </si>
  <si>
    <t>Clorhidrato de oxicodona</t>
  </si>
  <si>
    <t>La oxicodona es un analgésico opioide, efectivo por vía oral, muy potente y ... Usualmente se emplea como clorhidrato (clorhidrato de oxicodona)</t>
  </si>
  <si>
    <t>analgesicos narcoticos,Analgésicos narcóticos,Clorhidrato de oxicodona,Medicamentos para el sistema nervioso central,Medicamentos y Productos Farmacéuticos,oxycodone hydrochloride</t>
  </si>
  <si>
    <t>Clorhidrato de oximorfona</t>
  </si>
  <si>
    <t>Narcótico analgésico prescrito para reducir el dolor de intensidad moderada a severa, como medicación preoperatoria y como apoyo anestésico</t>
  </si>
  <si>
    <t>analgesicos narcoticos,Analgésicos narcóticos,Clorhidrato de oximorfona,Medicamentos para el sistema nervioso central,Medicamentos y Productos Farmacéuticos,oxymorphone hydrochloride</t>
  </si>
  <si>
    <t>Clorhidrato de pentazocina</t>
  </si>
  <si>
    <t>La PENTAZOCINA es un analgésico. Se utiliza para tratar los dolores moderados a severos. Este medicamento también contiene naloxona, que se incluye para prevenir el uso de este medicamento para fines ajenos al indicado</t>
  </si>
  <si>
    <t>analgesicos narcoticos,Analgésicos narcóticos,Clorhidrato de pentazocina,Medicamentos para el sistema nervioso central,Medicamentos y Productos Farmacéuticos,pentazocine hydrochloride</t>
  </si>
  <si>
    <t>Lactato de pentazocina</t>
  </si>
  <si>
    <t xml:space="preserve">La PENTAZOCINA es un analgésico. Se utiliza para tratar los dolores moderados a severos durante una cirugía o en un parto.
</t>
  </si>
  <si>
    <t>analgesicos narcoticos,Analgésicos narcóticos,Lactato de pentazocina,Medicamentos para el sistema nervioso central,Medicamentos y Productos Farmacéuticos,pentazocine lactate</t>
  </si>
  <si>
    <t>Clorhidrato de propoxifeno</t>
  </si>
  <si>
    <t xml:space="preserve">El compuesto ACETAMINOFENO-PROPOXIFENO es un analgésico. Se utiliza para tratar dolores leves o moderados.
</t>
  </si>
  <si>
    <t>analgesicos narcoticos,Analgésicos narcóticos,Clorhidrato de propoxifeno,Medicamentos para el sistema nervioso central,Medicamentos y Productos Farmacéuticos,propoxyphene hydrochloride</t>
  </si>
  <si>
    <t>Clorhidrato de remifentanilo</t>
  </si>
  <si>
    <t>Es un opioide agonista puro de los receptores µ de la morfina. Es potente, de acción ultracorta y no acumulable, que se emplea durante las intervenciones quirúrgicas y procedimientos dolorosos para suministrar analgesia y sedación.</t>
  </si>
  <si>
    <t>2122680000,2122684000,analgesicos narcoticos,Analgésicos narcóticos,Clorhidrato de remifentanilo,Medicamentos para el sistema nervioso central,Medicamentos y Productos Farmacéuticos,remifentanil hydrochloride,remifentanilo fa 1 mg/3 ml,remifentanilo fa 2 mg/5 ml,ultiva 1 mg. x 5 fco. amp,ultiva 2 mg. x 5 fco. amp,ultiva 5 mg. x 5 fco. amp.</t>
  </si>
  <si>
    <t>Codeína</t>
  </si>
  <si>
    <t>La codeína (DCI) o metilmorfina es un alcaloide que se encuentra de forma natural en el opio. Es utilizado con fines médicos como analgésico, sedante y antitusígeno. También es considerado como un narcótico pero con bajos niveles de adicción.Puede present</t>
  </si>
  <si>
    <t>2122680000,2122684000,analgesicos narcoticos,Analgésicos narcóticos,codeina,Codeína,codeina fosfato,codeina polvo,codeina+seudoefedrina+clorfeniramina
,codeine,kuron,Medicamentos para el sistema nervioso central,Medicamentos y Productos Farmacéuticos</t>
  </si>
  <si>
    <t>Bitartrato de dihidrocodeína</t>
  </si>
  <si>
    <t xml:space="preserve">La ASPIRINA; CAFEÍNA; DIHIDROCODEÍNA es un analgésico. Se utiliza para tratar los dolores moderados o severos.
</t>
  </si>
  <si>
    <t>analgesicos narcoticos,Analgésicos narcóticos,bitartrato de dihidrocodeina,Bitartrato de dihidrocodeína,dihydrocodeine bitartrate,Medicamentos para el sistema nervioso central,Medicamentos y Productos Farmacéuticos</t>
  </si>
  <si>
    <t>Clorhidrato de tramadol</t>
  </si>
  <si>
    <t>Es un analgésico de tipo opioide que alivia el dolor actuando sobre células nerviosas específicas de la médula espinal y del cerebro. Su comportamiento es atípico comparado con otros opioides del tipo de la morfina, ya que a pesar de tener un agonismo rel</t>
  </si>
  <si>
    <t>2140045000,2140046000,2148490000,2148491000,2148500000,2148510000,2166410000,2166411000,2166412000,2166413000,2178413000,2178414000,analgesicos narcoticos,Analgésicos narcóticos,Clorhidrato de tramadol,Medicamentos para el sistema nervioso central,Medicamentos y Productos Farmacéuticos,tramadol clorh am 100 mg/2 ml,tramadol clorh gota 100 mg/ml fc 10 ml,tramadol clorh gota 50 mg/ml fc 20 ml,tramadol clorhidrato am 100 mg/2 ml,tramadol clorhidrato cm 150 mg,tramadol clorhidrato cm 200 mg,tramadol cm 100 mg,tramadol cm 100 mg accion sostenida,tramadol cm 50 mg,tramadol hydrochloride,tramal,tramal+paracetamol
,zaldiar</t>
  </si>
  <si>
    <t>Opio</t>
  </si>
  <si>
    <t>El opio es una mezcla compleja de sustancias que se extrae de las cápsulas verdes de la adormidera (Papaver somniferum), que contiene la droga narcótica y analgésica llamada morfina y otros alcaloides.</t>
  </si>
  <si>
    <t>2126350000,2126351000,analgesicos narcoticos,Analgésicos narcóticos,Medicamentos para el sistema nervioso central,Medicamentos y Productos Farmacéuticos,Opio,opio polvo,opium</t>
  </si>
  <si>
    <t>Dextropropoxifeno</t>
  </si>
  <si>
    <t>Dextropropoxifeno, clorhidrato de (C22H29NO2 – HCl) MM 375,94 Clorhidrato de propionato de (2S, 3R)-(+)-l,2-difenil-3-metil -4-(dimetilamino)-2-butilo [1639-60-7].  Contiene no menos de 98,5 % y no más de 101 % de clorhidrato de dextropropoxifeno, calcula</t>
  </si>
  <si>
    <t>analgesicos narcoticos,Analgésicos narcóticos,Dextropropoxifeno,dextropropoxyphene,Medicamentos para el sistema nervioso central,Medicamentos y Productos Farmacéuticos</t>
  </si>
  <si>
    <t>Antagonistas narcóticos</t>
  </si>
  <si>
    <t>Clorhidrato de nalmefeno</t>
  </si>
  <si>
    <t>El NALMEFENO bloquea los efectos del narcótico. Se utiliza para tratar una sobredosis de narcótico.</t>
  </si>
  <si>
    <t>antagonistas narcoticos,Antagonistas narcóticos,Hidrocloruro de nalmefeno,Medicamentos para el sistema nervioso central,Medicamentos y Productos Farmacéuticos,nalmefene hydrochloride</t>
  </si>
  <si>
    <t>Hidrocloruro de naloxona</t>
  </si>
  <si>
    <t xml:space="preserve"> Puede emplearse para la reversión total o parcial de la depresión inducida por narcóticos incluyendo la depresión respiratoria gravo inducida por narcóticos naturales o sintéticos tales como dextropropoxifeno y el agonista antagonista pentazocina. Tambié</t>
  </si>
  <si>
    <t>antagonistas narcoticos,Antagonistas narcóticos,Hidrocloruro de naloxeno,Medicamentos para el sistema nervioso central,Medicamentos y Productos Farmacéuticos,naloxone hydrochloride</t>
  </si>
  <si>
    <t>Naltrexona</t>
  </si>
  <si>
    <t>La naltrexona o naltraxona es un medicamento antagonista no selectivo de los opioides, disponible por vía oral, muy usado en el tratamiento de la intoxicación aguda por opiáceos (como la codeína, morfina y la heroína), por medio del bloqueo de los efectos</t>
  </si>
  <si>
    <t>antagonistas narcoticos,Antagonistas narcóticos,Medicamentos para el sistema nervioso central,Medicamentos y Productos Farmacéuticos,Naltrexona,naltrexone</t>
  </si>
  <si>
    <t>Clorhidrato de nalbufina</t>
  </si>
  <si>
    <t>El clorhidrato de nalbufina es un analgésico inyectable. Su potencia analgésica es comparable a la morfina.
El inicio de su acción se establece a los 2 o 3 minutos después de su administración intravenosa, y en 
menos de 10 minutos después de su administr</t>
  </si>
  <si>
    <t>antagonistas narcoticos,Antagonistas narcóticos,Clorhidrato de nalbufina,Medicamentos para el sistema nervioso central,Medicamentos y Productos Farmacéuticos,nalbuphine hydrochloride</t>
  </si>
  <si>
    <t>Roxatidina</t>
  </si>
  <si>
    <t>Se conoce por roxatidina a una sustancia utilizada en farmacología para disminuir la producción de ácido clorhídrico por parte de las células parietales delestómago.</t>
  </si>
  <si>
    <t>antagonistas narcoticos,Antagonistas narcóticos,Medicamentos para el sistema nervioso central,Medicamentos y Productos Farmacéuticos,Roxatidina,roxatidine</t>
  </si>
  <si>
    <t>Medicamentos para dolores de cabeza vasculares y migraña</t>
  </si>
  <si>
    <t>Maleato de metisergida</t>
  </si>
  <si>
    <t>Vasoconstrictor prescrito para el tratamiento de la cefalea que acompaña a la migraña.</t>
  </si>
  <si>
    <t>Maleato de metisergida,medicamentos para dolores de cabeza vasculares y migrana,Medicamentos para dolores de cabeza vasculares y migraña,Medicamentos para el sistema nervioso central,Medicamentos y Productos Farmacéuticos,methysergide maleate</t>
  </si>
  <si>
    <t>Succinato de sumatriptán</t>
  </si>
  <si>
    <t xml:space="preserve">SUMATRIPTAN se utiliza para tratar las migrañas con o sin aura. Una aura es una sensación o perturbación visual particular que advierte sobre el ataque. Este medicamento no se utiliza para prevenir ataques de migraña.
</t>
  </si>
  <si>
    <t>medicamentos para dolores de cabeza vasculares y migrana,Medicamentos para dolores de cabeza vasculares y migraña,Medicamentos para el sistema nervioso central,Medicamentos y Productos Farmacéuticos,succinato de sumatriptan,Succinato de sumatriptán,sumatriptan succinate</t>
  </si>
  <si>
    <t>Tartrato de ergotamina</t>
  </si>
  <si>
    <t>La ergotamina es un compuesto heterocíclico que forma parte de la familia de los alcalenos presentes en el cornezuelo del centeno, un hongo superior que prolifera en las gramíneas salvajes.</t>
  </si>
  <si>
    <t>2142514000,ergotamina 1 mg /metamizol 300 mg/ cafeina 100 mg,ergotamine tartrate,medicamentos para dolores de cabeza vasculares y migrana,Medicamentos para dolores de cabeza vasculares y migraña,Medicamentos para el sistema nervioso central,Medicamentos y Productos Farmacéuticos,Tartrato de ergotamina</t>
  </si>
  <si>
    <t>Dihidroergotamina</t>
  </si>
  <si>
    <t>La dihidroergotamina es un alcaloide semisintético del cornezuelo del centeno.</t>
  </si>
  <si>
    <t>Dihidroergotamina,dihydroergotamine,medicamentos para dolores de cabeza vasculares y migrana,Medicamentos para dolores de cabeza vasculares y migraña,Medicamentos para el sistema nervioso central,Medicamentos y Productos Farmacéuticos</t>
  </si>
  <si>
    <t>Combinación de ácido acetilsalicílico paracetamol</t>
  </si>
  <si>
    <t xml:space="preserve">Es un fármaco con propiedades analgésicas, sin propiedades antiinflamatorias clínicamente significativas. Actúa inhibiendo la síntesis de prostaglandinas, mediadores celulares responsables de la aparición del dolor. Además, tiene efectos antipiréticos. </t>
  </si>
  <si>
    <t>acetaminofen,combinacion acetaminofeno y acido acetil salicilico,Combinación acetaminofeno y ácido acetil salicílico,combination acetaminophen acetylsalicylic acid,medicamentos para dolores de cabeza vasculares y migrana,Medicamentos para dolores de cabeza vasculares y migraña,Medicamentos para el sistema nervioso central,Medicamentos y Productos Farmacéuticos,tylenol</t>
  </si>
  <si>
    <t>Almotriptán malato</t>
  </si>
  <si>
    <t>Se utiliza para tratar las migrañas con o sin aura. Una aura es una sensación o perturbación visual particular que advierte sobre el ataque. Este medicamento no se utiliza para prevenir ataques de migraña.</t>
  </si>
  <si>
    <t>almotriptan malate,malato de almotriptan,Malato de almotriptán,medicamentos para dolores de cabeza vasculares y migrana,Medicamentos para dolores de cabeza vasculares y migraña,Medicamentos para el sistema nervioso central,Medicamentos y Productos Farmacéuticos</t>
  </si>
  <si>
    <t>Mesilato de dihidroergotamina</t>
  </si>
  <si>
    <t>Es un derivado del ergot que interacciona con diversos receptores, incluso alfa-adrenérgicos, serotoninérgicos y receptores dopaminérgicos. Induce disminución en la descarga de neuronas serotoninérgicas, lo cual tiene como propósito la contracción de vaso</t>
  </si>
  <si>
    <t>dihydroergotamine mesylate,medicamentos para dolores de cabeza vasculares y migrana,Medicamentos para dolores de cabeza vasculares y migraña,Medicamentos para el sistema nervioso central,Medicamentos y Productos Farmacéuticos,Mesilato de dihidroergotamina</t>
  </si>
  <si>
    <t>Succinato de frovatriptan</t>
  </si>
  <si>
    <t>Es un triptano fármaco desarrollado por Vernalis para el tratamiento de la migraña dolores de cabeza y para la prevención a corto plazo de la migraña menstrual</t>
  </si>
  <si>
    <t>frovatriptan succinate,medicamentos para dolores de cabeza vasculares y migrana,Medicamentos para dolores de cabeza vasculares y migraña,Medicamentos para el sistema nervioso central,Medicamentos y Productos Farmacéuticos,succinato de frovatriptan,Succinato de frovatriptán</t>
  </si>
  <si>
    <t>Isometepteno</t>
  </si>
  <si>
    <t>Fármaco con efecto constrictor de los vasos sanguíneos que se utilizan para tratar la migraña.</t>
  </si>
  <si>
    <t>Isometepteno,isometheptene,medicamentos para dolores de cabeza vasculares y migrana,Medicamentos para dolores de cabeza vasculares y migraña,Medicamentos para el sistema nervioso central,Medicamentos y Productos Farmacéuticos</t>
  </si>
  <si>
    <t>Naratriptán hidrocloruro</t>
  </si>
  <si>
    <t xml:space="preserve">Se utiliza para tratar las migrañas con o sin aura. Una aura es una sensación o perturbación visual particular que advierte sobre el ataque. Este medicamento no se utiliza para prevenir ataques de migraña.
</t>
  </si>
  <si>
    <t>5 mg x 2 comp.,5 mg x 6 comp.,clorhidrato de naratriptan,Clorhidrato de naratriptán,medicamentos para dolores de cabeza vasculares y migrana,Medicamentos para dolores de cabeza vasculares y migraña,Medicamentos para el sistema nervioso central,Medicamentos y Productos Farmacéuticos,naramig 2,naratriptan hydrochloride</t>
  </si>
  <si>
    <t>Benzoato de rizatriptán</t>
  </si>
  <si>
    <t>El rizatriptán se usa para tratar los síntomas de la migraña (dolores de cabeza intensos, pulsantes, acompañados a veces por náusea, y sensibilidad a la luz y al sonido). El rizatriptán pertenece a una clase de medicamentos llamados agonistas selectivos d</t>
  </si>
  <si>
    <t>benzoato de rizatriptan,Benzoato de rizatriptán,medicamentos para dolores de cabeza vasculares y migrana,Medicamentos para dolores de cabeza vasculares y migraña,Medicamentos para el sistema nervioso central,Medicamentos y Productos Farmacéuticos,rizatriptan benzoate</t>
  </si>
  <si>
    <t>Bromhidrato de eletriptan</t>
  </si>
  <si>
    <t>Tratamiento agudo de la fase de cefalea de los ataques de migraña con o sin aura.</t>
  </si>
  <si>
    <t>bromhidrato de eletriptan,Bromhidrato de eletriptán,eletriptan hydrobromide,medicamentos para dolores de cabeza vasculares y migrana,Medicamentos para dolores de cabeza vasculares y migraña,Medicamentos para el sistema nervioso central,Medicamentos y Productos Farmacéuticos</t>
  </si>
  <si>
    <t>Zolmitriptán</t>
  </si>
  <si>
    <t>El zolmitriptán se usa para tratar los síntomas de la migraña (dolor de cabeza intenso, pulsante, acompañado a veces por otros síntomas como malestar estomacal, y sensibilidad a la luz y al sonido). El zolmitriptán pertenece a una clase de medicamentos ll</t>
  </si>
  <si>
    <t>medicamentos para dolores de cabeza vasculares y migrana,Medicamentos para dolores de cabeza vasculares y migraña,Medicamentos para el sistema nervioso central,Medicamentos y Productos Farmacéuticos,zolmitriptan,Zolmitriptán</t>
  </si>
  <si>
    <t>Sumatriptán</t>
  </si>
  <si>
    <t>El sumatriptán es un medicamento que pertenece al grupo de los triptanes y se utiliza para el tratamiento de lamigraña o jaqueca. Esta emparentado con otras fármacos de su mismo grupo terapéutico, como el zolmitriptán y elalmotriptán que se conocen en con</t>
  </si>
  <si>
    <t>imigran 100 mg. x 2 comp.,imigran iny. 2 jeringa + glaxopen,imigran nasal 20 mg. x 2 disposit.,medicamentos para dolores de cabeza vasculares y migrana,Medicamentos para dolores de cabeza vasculares y migraña,Medicamentos para el sistema nervioso central,Medicamentos y Productos Farmacéuticos,sumatriptan,Sumatriptán</t>
  </si>
  <si>
    <t>Medicamentos contra el parkinson</t>
  </si>
  <si>
    <t>Mesilato de bromocriptina</t>
  </si>
  <si>
    <t>Es un derivado de la ergolina clasificado dentro de los agonistas D2 dopaminérgicos que se usa para el tratamiento de trastornos hipofisarios y la Enfermedad de Parkinson. Uno de los efectos dopaminérgicos sobre la hipófisis es el antagonismo de la produc</t>
  </si>
  <si>
    <t>2140142000,2140143000,2140144000,5 mg,bromocriptina,bromocriptina mesilato,bromocriptina mesilato cm 2,bromocriptina mesilato cm 2.5 mg,bromocriptine mesylate,medicamentos contra el parkinson,Medicamentos para el sistema nervioso central,Medicamentos y Productos Farmacéuticos,Mesilato de bromocriptina</t>
  </si>
  <si>
    <t>Carbidopa</t>
  </si>
  <si>
    <t>Carbidopa (Lodosyn) es un medicamento que se administra a las personas con enfermedad de Parkinson con el fin de inhibir el metabolismo periférico de levodopa.</t>
  </si>
  <si>
    <t>2148481000,2148482000,2148483000,carbidopa,medicamentos contra el parkinson,Medicamentos para el sistema nervioso central,Medicamentos y Productos Farmacéuticos,protonis,trihexifenidilo clorh cm 2 mg</t>
  </si>
  <si>
    <t>Levodopa</t>
  </si>
  <si>
    <t>La levodopa (L-dopa, L-3,4 dihidroxifenilalanina), también conocido como L-dopa el precursor metabólico de la dopamina, es el medicamento aislado más eficaz en el tratamiento de la enfermedad de Parkinson; los efectos terapéuticos y adversos de la levodop</t>
  </si>
  <si>
    <t>2144800000,2144801000,2144802000,2146830000,2146831000,l-dopa/benserazida cm 200/50 mg,levodopa,levodopa-carbidopa cm 250/25 mg,medicamentos contra el parkinson,Medicamentos para el sistema nervioso central,Medicamentos y Productos Farmacéuticos,protonis</t>
  </si>
  <si>
    <t>Clorhidrato de selegilina</t>
  </si>
  <si>
    <t xml:space="preserve"> Es un inhibidor de monoamina oxidasa (MAO). Se utiliza en combinación con la levodopa; carbidopa en el tratamiento de la enfermedad de Parkinson. Normalmente se agrega a la terapia cuando hay una disminución en la respuesta al medicamento levodopa
</t>
  </si>
  <si>
    <t>Hidrocloruro de selegilina,Medicamentos contra el Parkinson,Medicamentos para el sistema nervioso central,Medicamentos y Productos Farmacéuticos,selegiline hydrochloride</t>
  </si>
  <si>
    <t>Biperideno</t>
  </si>
  <si>
    <t>El biperideno es una sustancia de color blanco sintetizada por primera vez en 1932 por los laboratorios Bayer. Es uno de los activadores dopaminérgicos más potentes del sistema nervioso central. Se sintetiza a partir de un compuesto octobicíclico mediante</t>
  </si>
  <si>
    <t>biperiden,Biperidén,medicamentos contra el parkinson,Medicamentos para el sistema nervioso central,Medicamentos y Productos Farmacéuticos</t>
  </si>
  <si>
    <t>Clorhidrato de biperideno</t>
  </si>
  <si>
    <t xml:space="preserve">El biperiden es un fármaco antimuscarínico activo por vía oral y parenteral cono adyuvante en el tratamiento de la enfermedad de Parkinson y para el alivio de los síndromes extrapiramidales asociados al uso de algunos fármaco antipsicóticos. Su actividad </t>
  </si>
  <si>
    <t>akineton,biperiden hydrochloride,clorhidrato de biperiden,Clorhidrato de biperidén,medicamentos contra el parkinson,Medicamentos para el sistema nervioso central,Medicamentos y Productos Farmacéuticos</t>
  </si>
  <si>
    <t>Mesilato de pergolida</t>
  </si>
  <si>
    <t>Se utiliza para controlar los signos y síntomas de la enfermedad de Parkinson. Este medicamento ayuda a controlar mejor los músculos y las dificultades con los movimientos.</t>
  </si>
  <si>
    <t>Medicamentos contra el Parkinson,Medicamentos para el sistema nervioso central,Medicamentos y Productos Farmacéuticos,Mesilato de pergolida,pergolide mesylate</t>
  </si>
  <si>
    <t>Dihidrocloruro de pramipexol</t>
  </si>
  <si>
    <t xml:space="preserve">El PRAMIPEXOL se utiliza en el tratamiento de los síntomas de la enfermedad de Parkinson. Se utiliza también para tratar el síndrome de piernas inquietas.
</t>
  </si>
  <si>
    <t>Diclorhidrato de pramipexol,medicamentos contra el parkinson,Medicamentos para el sistema nervioso central,Medicamentos y Productos Farmacéuticos,pramipexole dihydrochloride,sifrol</t>
  </si>
  <si>
    <t>Clorhidrato de ropinirol</t>
  </si>
  <si>
    <t xml:space="preserve">El ROPINIROL se utiliza para tratar los síntomas de la enfermedad de Parkinson. Ayuda a controlar mejor los músculos y las dificultades con los movimientos.
</t>
  </si>
  <si>
    <t>25 mg. x 126 comp.,clorhidrato de ropinirol,medicamentos contra el parkinson,Medicamentos para el sistema nervioso central,Medicamentos y Productos Farmacéuticos,requip 0,requip 1 mg. x 21 comp.,requip 2 mg. x 21 comp.,ropinirole hydrochloride</t>
  </si>
  <si>
    <t>Tolcapone</t>
  </si>
  <si>
    <t>Inhibidor selectivo y reversible de la catecol-O-metiltransferasa (COMT). Disminuye la metabolización de levodopa a 3-OMD.</t>
  </si>
  <si>
    <t>Medicamentos contra el Parkinson,Medicamentos para el sistema nervioso central,Medicamentos y Productos Farmacéuticos,Tolcapona,tolcapone</t>
  </si>
  <si>
    <t>Estimulantes/anoréxicos</t>
  </si>
  <si>
    <t>Sulfato de anfetamina</t>
  </si>
  <si>
    <t>Es un agente adrenérgico sintético, potente estimulante del sistema nervioso central. La dexanfetamina (dextro-anfetamina), surge de la separación del compuesto racémico (d, l-anfetamina) en sus dos configuraciones ópticas posibles, y la extracción de aqu</t>
  </si>
  <si>
    <t>2120415000,2120416000,amphetamine sulfate,anfetamina cm 10 mg,cidrin,estimulantes/anorexicos,Estimulantes/anoréxicos,Medicamentos para el sistema nervioso central,Medicamentos y Productos Farmacéuticos,Sulfato de anfetamina</t>
  </si>
  <si>
    <t>Fenfluramina</t>
  </si>
  <si>
    <t>La fenfluramina es un medicamento que ha sido empleado en el tratamiento de la obesidad. Está compuesto por lamezcla racémica de dos enantiómeros: la dextrofenfluramina y la levofenfluramina. Actúa aumentado la descarga del neurotransmisor serotonina en e</t>
  </si>
  <si>
    <t>estimulantes/anorexicos,Estimulantes/anoréxicos,Fenfluramina,fenfluramine,Medicamentos para el sistema nervioso central,Medicamentos y Productos Farmacéuticos</t>
  </si>
  <si>
    <t>Mazindol</t>
  </si>
  <si>
    <t>El mazindol (Mazanor, Sanorex) es una droga estimulante de la clase química tetracíclico que se utiliza como anorexígeno.  Fue desarrollado por Sandoz-Wander en 1960.</t>
  </si>
  <si>
    <t>estimulantes/anorexicos,Estimulantes/anoréxicos,Mazindol,Medicamentos para el sistema nervioso central,Medicamentos y Productos Farmacéuticos</t>
  </si>
  <si>
    <t>Pemolina</t>
  </si>
  <si>
    <t>La pemolina es un estimulante moderado del sistema nervioso central.</t>
  </si>
  <si>
    <t>cylert,estimulantes/anorexicos,Estimulantes/anoréxicos,Medicamentos para el sistema nervioso central,Medicamentos y Productos Farmacéuticos,Pemolina,pemoline</t>
  </si>
  <si>
    <t>Tartrato de fendimetrazina</t>
  </si>
  <si>
    <t xml:space="preserve">La FENDIMETRAZINA reduce su apetito. Si la combina con una dieta de bajas calorías y ejercio puede ayudarle a bajar de peso.
</t>
  </si>
  <si>
    <t>estimulantes/anorexicos,Estimulantes/anoréxicos,Medicamentos para el sistema nervioso central,Medicamentos y Productos Farmacéuticos,phendimetrazine tartrate,tartrato de fendimetrazina</t>
  </si>
  <si>
    <t>Clorhidrato de pipradol</t>
  </si>
  <si>
    <t xml:space="preserve">Un suave estimulante del sistema nervioso central , que se utiliza para el tratamiento de la obesidad , la narcolepsia , TDAH y la demencia , pero ya no se usan ampliamente debido a su potencial para el abuso </t>
  </si>
  <si>
    <t>Clorhidrato de pipradol,estimulantes/anorexicos,Estimulantes/anoréxicos,Medicamentos para el sistema nervioso central,Medicamentos y Productos Farmacéuticos,pipradrol hydrochloride</t>
  </si>
  <si>
    <t>Fenproporex</t>
  </si>
  <si>
    <t>Anorexígeno (supresor del apetito). Derivado de la beta feniletilamina, análogo de las monoaminas neurotransmisoras.  Actúa de forma indirecta, provocando la liberación neuronal de noradrenalina, dopamina y serotonina. Este incremento de la actividad simp</t>
  </si>
  <si>
    <t>estimulantes/anorexicos,Estimulantes/anoréxicos,Fenproporex,Medicamentos para el sistema nervioso central,Medicamentos y Productos Farmacéuticos</t>
  </si>
  <si>
    <t>Trimetilxantina</t>
  </si>
  <si>
    <t>Las metilxantinos son un grupo de alcaloides estimulantes del Sistema nervioso central (SNC), estas son: la teofilina (té), teobromina (chocolate) y cafeína (café).</t>
  </si>
  <si>
    <t>estimulantes/anorexicos,Estimulantes/anoréxicos,Medicamentos para el sistema nervioso central,Medicamentos y Productos Farmacéuticos,trimethylxanthine,trimetilxantina</t>
  </si>
  <si>
    <t>Clorhidrato de anfepramona</t>
  </si>
  <si>
    <t>Está indicado como auxiliar en el tratamiento de la obesidad exógena, asociado a un régimen dietético hipocalórico y de ejercicio.</t>
  </si>
  <si>
    <t>amfepramone hydrochloride,clorhidrato de amfepramona,estimulantes/anorexicos,Estimulantes/anoréxicos,Medicamentos para el sistema nervioso central,Medicamentos y Productos Farmacéuticos</t>
  </si>
  <si>
    <t>Cafeína</t>
  </si>
  <si>
    <t>La cafeína es un alcaloide del grupo de las xantinas, sólido cristalino, blanco y de sabor amargo, que actúa como una droga psicoactiva, levemente disociativa y estimulante por su acción antagonista no selectiva de los receptores deadenosina.</t>
  </si>
  <si>
    <t>cafeina,Cafeína,caffeine,estimulantes/anorexicos,Estimulantes/anoréxicos,Medicamentos para el sistema nervioso central,Medicamentos y Productos Farmacéuticos</t>
  </si>
  <si>
    <t>Clorhidrato de dexfenfluramina</t>
  </si>
  <si>
    <t> Es un supresor del apetito de la familia de las anfetaminas y las fenetilaminas. Está aprobado para ayudar a reducir peso en pacientes con obesidad, cuando se usa a corto plazo y combinado con ejercicio, dieta y modificación del comportamiento. Se receta</t>
  </si>
  <si>
    <t>Clorhidrato de dexfenfluramina,dexfenfluramine hydrochloride,estimulantes/anorexicos,Estimulantes/anoréxicos,Medicamentos para el sistema nervioso central,Medicamentos y Productos Farmacéuticos</t>
  </si>
  <si>
    <t>Clorhidrato de dietilpropión</t>
  </si>
  <si>
    <t>Es un anorexígeno (depresor del apetito) considerado que produce menos alteraciones del sistema nervioso central que la mayoría de los fármacos de esta categoría terapéutica. También es considerado como uno de los más seguros para los pacientes con hipert</t>
  </si>
  <si>
    <t>clorhidrato de dietilpropion,Clorhidrato de dietilpropión,diethylpropion hydrochloride,estimulantes/anorexicos,Estimulantes/anoréxicos,Medicamentos para el sistema nervioso central,Medicamentos y Productos Farmacéuticos,sacin</t>
  </si>
  <si>
    <t>Clorhidrato de fenfluramina</t>
  </si>
  <si>
    <t xml:space="preserve">Agente anorexígeno simpaticomimético prescrito para disminuir el apetito en la obesidad exógena. </t>
  </si>
  <si>
    <t>Clorhidrato de fenfluramina,estimulantes/anorexicos,Estimulantes/anoréxicos,fenfluramine hydrochloride,Medicamentos para el sistema nervioso central,Medicamentos y Productos Farmacéuticos</t>
  </si>
  <si>
    <t>Clorhidrato de benzfetamina</t>
  </si>
  <si>
    <t>La BENZFETAMINA disminuye el apetito. Se combina con una dieta de bajas calorías y ejercicios para ayudarle a bajar de peso. Este medicamento está diseñado para ser utilizado sólo durante unas semanas y no se debe utilizar con otros medicamentos para baja</t>
  </si>
  <si>
    <t>benzphetamine hydrochloride,clorhidrato de benzfetamina,estimulantes/anorexicos,Estimulantes/anoréxicos,Medicamentos para el sistema nervioso central,Medicamentos y Productos Farmacéuticos</t>
  </si>
  <si>
    <t>Clorhidrato de  fentermina</t>
  </si>
  <si>
    <t xml:space="preserve">Es un supresor del apetito de la familia de las anfetaminas y las fenetilaminas. Está aprobado para ayudar a reducir peso en pacientes con obesidad, cuando se usa a corto plazo y combinado con ejercicio, dieta y modificación del comportamiento. Se receta </t>
  </si>
  <si>
    <t>Clorhidrato de fentermina,estimulantes/anorexicos,Estimulantes/anoréxicos,Medicamentos para el sistema nervioso central,Medicamentos y Productos Farmacéuticos,phentermine hydrochloride</t>
  </si>
  <si>
    <t>Fentermina de resina</t>
  </si>
  <si>
    <t>Reduce su apetito. Si la combina con una dieta de bajas calorías y ejercio puede ayudarle a bajar de peso</t>
  </si>
  <si>
    <t>estimulantes/anorexicos,Estimulantes/anoréxicos,Medicamentos para el sistema nervioso central,Medicamentos y Productos Farmacéuticos,phentermine resin,resina de fentermina</t>
  </si>
  <si>
    <t>Clorhidrato de sibutramina monohidratada</t>
  </si>
  <si>
    <t>Inhibidores de recaptura de noradrenalina, serotonina y dopamina para el tratamiento de la obesidad y del sobrepeso, incluyendo pérdida de peso y su mantenimiento, cuando esté indicado médicamente, en conjunción con una dieta baja en calorías; como son pa</t>
  </si>
  <si>
    <t>Clorhidrato monohidrato de sibutramina,estimulantes/anorexicos,Estimulantes/anoréxicos,Medicamentos para el sistema nervioso central,Medicamentos y Productos Farmacéuticos,reductil,sibutramine hydrochloride monohydrate</t>
  </si>
  <si>
    <t>Clorhidrato de metilfenidato</t>
  </si>
  <si>
    <t>Es un medicamento psicoestimulante aprobado para el tratamiento de trastorno por déficit de atención con hiperactividad, síndrome de taquicardia ortostática postural y narcolepsia. También podría ser prescrito para casos resistentes a tratamientos de fati</t>
  </si>
  <si>
    <t>2123980000,2124000000,2124001000,2124010000,Clorhidrato de metilfenidato,estimulantes/anorexicos,Estimulantes/anoréxicos,Medicamentos para el sistema nervioso central,Medicamentos y Productos Farmacéuticos,methylphenidate hydrochloride,metilfenidato clorhidrato cm 10 mg,metilfenidato cm 10 mg liberacion retardada,metilfenidato cm 5 mg,nebapul</t>
  </si>
  <si>
    <t>Espíritu aromático de amoníaco</t>
  </si>
  <si>
    <t xml:space="preserve"> Se utiliza para prevenir o tratar el desmayo</t>
  </si>
  <si>
    <t>alcohol aromatico de amoniaco,Alcohol aromático de amoniaco,ammonia aromatic spirit,estimulantes/anorexicos,Estimulantes/anoréxicos,Medicamentos para el sistema nervioso central,Medicamentos y Productos Farmacéuticos</t>
  </si>
  <si>
    <t>Fármacos antiinflamatorios no esteroideos veterinarios (vnsaid)</t>
  </si>
  <si>
    <t>Fenilbutazona</t>
  </si>
  <si>
    <t>La fenilbutazona es el nombre de un medicamento del tipo antiinflamatorio no esteroideo (AINE) derivado de las pirazolonas, indicado para el alivio del dolor crónico, incluyendo los síntomas de la artritis. Su uso es limitado en humanos por razón de efect</t>
  </si>
  <si>
    <t>2161645000,farmacos antiinflamatorios no esteroideos veterinarios (vnsaid),Fármacos antiinflamatorios no esteroideos veterinarios (VNSAID),Fenilbutazona,fenilbutazona am 400 mg/2 ml,Medicamentos para el sistema nervioso central,Medicamentos y Productos Farmacéuticos,phenylbutazone</t>
  </si>
  <si>
    <t>Ácido meclofenámico</t>
  </si>
  <si>
    <t> Es un medicamento antiinflamatorio no esteroideo del grupo de los fenamatos. Es un analgésico indicado para eltratamiento del dolor leve o moderado, como antiinflamatorio y antipirético, siendo efectivo para reducir el número de articulaciones dolorosas,</t>
  </si>
  <si>
    <t>acido meclofenamico,Ácido meclofenámico,farmacos antiinflamatorios no esteroideos veterinarios (vnsaid),Fármacos antiinflamatorios no esteroideos veterinarios (VNSAID),meclofenamic acid,Medicamentos para el sistema nervioso central,Medicamentos y Productos Farmacéuticos</t>
  </si>
  <si>
    <t>Fármacos de tratamiento de la esclerosis lateral amiotrófica (ela)</t>
  </si>
  <si>
    <t>Riluzol</t>
  </si>
  <si>
    <t>Riluzol es un fármaco empleado en el tratamiento de la esclerosis lateral amiotrófica. Atrasa la aparición de la traqueotomía o la dependencia de ventilación-asistida en pacientes seleccionados y puede incrementar la sobrevivencia por unos 3 a 5 meses.</t>
  </si>
  <si>
    <t>farmacos de tratamiento de la esclerosis lateral amiotrofica (ela),Fármacos de tratamiento de la esclerosis lateral amiotrófica (ELA),Medicamentos para el sistema nervioso central,Medicamentos y Productos Farmacéuticos,Riluzol,riluzole</t>
  </si>
  <si>
    <t>Fármacos anestésicos, complementos relacionados y analépticos</t>
  </si>
  <si>
    <t>Cloroformo</t>
  </si>
  <si>
    <t>El cloroformo, triclorometano o tricloruro de metilo, es un compuesto químico de fórmula química CHCl3. Puede obtenerse por cloración como derivado del metano o del alcohol etílico o, más habitualmente en la industria farmacéutica, utilizando hierro y áci</t>
  </si>
  <si>
    <t>chloroform,cloroformo,complementos relacionados y analepticos,complementos relacionados y analépticos,farmacos anestesicos,Fármacos anestésicos,Medicamentos para el sistema nervioso central,Medicamentos y Productos Farmacéuticos</t>
  </si>
  <si>
    <t>Mezcla eutéctica de anestésicos locales</t>
  </si>
  <si>
    <t xml:space="preserve"> Mezcla eutéctica de anestésicos locales (EMLA) en crema y ametocaína para aliviar el dolor que experimentan los niños cuando se utilizan agujas .</t>
  </si>
  <si>
    <t>complementos relacionados y analepticos,complementos relacionados y analépticos,eutectic mixture of local anesthetics emla,farmacos anestesicos,Fármacos anestésicos,Medicamentos para el sistema nervioso central,Medicamentos y Productos Farmacéuticos,mezcla eutectica de anestesicos locales (emla),Mezcla eutéctica de anestésicos locales (EMLA)</t>
  </si>
  <si>
    <t>Ropivacaína</t>
  </si>
  <si>
    <t>La Ropivacaína es un anestésico local de estructura similar a la bupivacaína, solo que tiene una cadena lateral propilo en lugar de la cadena lateral de butilo.</t>
  </si>
  <si>
    <t>complementos relacionados y analepticos,complementos relacionados y analépticos,farmacos anestesicos,Fármacos anestésicos,Medicamentos para el sistema nervioso central,Medicamentos y Productos Farmacéuticos,naropin,ropivacaina,Ropivacaína,ropivacaina
,ropivacaine</t>
  </si>
  <si>
    <t>Lidocaína</t>
  </si>
  <si>
    <t>La lidocaína o xilocaína pertenece a la medicina de una clase de fármacos llamados anestésicos locales, del tipo de las amino amidas, entre otros se encuentran la Dibucaína, Mepivacaína, Etidocaína, Prilocaína, Bupivacaína.</t>
  </si>
  <si>
    <t>2163238000,2177574000,anestesia lidocaina,complementos relacionados y analepticos,complementos relacionados y analépticos,dimecaina,farmacos anestesicos,Fármacos anestésicos,lidocaina,Lidocaína,lidocaina 40 mg tribenosido 400 mg crema antihemorroidal tu,lidocaina gel 2% jeringa 5 ml,lidocaina penta,lidocaina
,lidocaine,Medicamentos para el sistema nervioso central,Medicamentos y Productos Farmacéuticos,xylocaina gely spray</t>
  </si>
  <si>
    <t>Bupivacaína</t>
  </si>
  <si>
    <t>La bupivacaina (DCI) es un anestésico local bloqueador de canales de sodio del tipo "amida" con metabolismo hepático como los demás agentes de este tipo. Su vida media es más larga que los demás anestésicos locales como también es mayor su cardiotoxicidad</t>
  </si>
  <si>
    <t>2160496000,2160497000,2160506000,2160507000,2160510000,2160511000,75% am 20 ml,antestesia bupivacaina,bupivacaia hiperbarica,bupivacaia hipervarica,bupivacaina,Bupivacaína,bupivacaina 0.5% fa 10 ml,bupivacaina 0.5% fa 10 ml cj 50 fa,bupivacaina 0.75% am o fa 20 ml cj 5 am,bupivacaina hiperbarica 0,bupivacaine,bupivan,complementos relacionados y analepticos,complementos relacionados y analépticos,farmacos anestesicos,Fármacos anestésicos,Medicamentos para el sistema nervioso central,Medicamentos y Productos Farmacéuticos</t>
  </si>
  <si>
    <t>Clorhidrato de ametocaína</t>
  </si>
  <si>
    <t xml:space="preserve">En oftalmología clorhidrato ametocaína se utiliza para anestesiar la córnea durante los procedimientos oftalmológicos. Clorhidrato de ametocaína se utiliza para la cirugía corneal y conjuntival menor y es especialmente útil para la eliminación de cuerpos </t>
  </si>
  <si>
    <t>amethocaine hydrochloride,clorhidrato de ametocaina,Clorhidrato de ametocaína,complementos relacionados y analepticos,complementos relacionados y analépticos,farmacos anestesicos,Fármacos anestésicos,Medicamentos para el sistema nervioso central,Medicamentos y Productos Farmacéuticos</t>
  </si>
  <si>
    <t>Oxibuprocaína</t>
  </si>
  <si>
    <t>Anestésico local de corta duración.</t>
  </si>
  <si>
    <t>complementos relacionados y analepticos,complementos relacionados y analépticos,farmacos anestesicos,Fármacos anestésicos,Medicamentos para el sistema nervioso central,Medicamentos y Productos Farmacéuticos,oxibuprocaina,Oxibuprocaína,oxybuprocaine</t>
  </si>
  <si>
    <t>Lignocaina</t>
  </si>
  <si>
    <t xml:space="preserve">Anestésico tipo amida utilizado en Oftalmología como anestésico tópico.
</t>
  </si>
  <si>
    <t>complementos relacionados y analepticos,complementos relacionados y analépticos,farmacos anestesicos,Fármacos anestésicos,lignocaina,Lignocaína,lignocaine,Medicamentos para el sistema nervioso central,Medicamentos y Productos Farmacéuticos</t>
  </si>
  <si>
    <t>Benzocaína</t>
  </si>
  <si>
    <t xml:space="preserve">La benzocaína o 4-aminobenzoato de etilo es el éster etílico del ácido 4-aminobenzoico (PABA). Tiene una densidad de 1,17 g/cm3, su punto de fusión es de 88-90ºC y su punto de ebullición es de al rededor de los 310ºC. Es unanestésico local, empleado como </t>
  </si>
  <si>
    <t>benzocaina,Benzocaína,benzocaine,complementos relacionados y analepticos,complementos relacionados y analépticos,farmacos anestesicos,Fármacos anestésicos,Medicamentos para el sistema nervioso central,Medicamentos y Productos Farmacéuticos</t>
  </si>
  <si>
    <t>Prilocaina</t>
  </si>
  <si>
    <t>La prilocaína pertenece a la clase de las amidas de los anestésicos locales, igual que la lidocaína o la bupivacaína. Este fármaco se administra por vía parenteral para la anestesia local, sobre todo en odontología, si bien en los últimos años el eutéctic</t>
  </si>
  <si>
    <t>complementos relacionados y analepticos,complementos relacionados y analépticos,farmacos anestesicos,Fármacos anestésicos,Medicamentos para el sistema nervioso central,Medicamentos y Productos Farmacéuticos,prilocaina,Prilocaína,prilocaine</t>
  </si>
  <si>
    <t>Clorhidrato de quinisocaina</t>
  </si>
  <si>
    <t>Anestésicos para uso tópico antipruriginosos,  antihistamínícos anestésicos etc.</t>
  </si>
  <si>
    <t>clorhidrato de quinisocaina,Clorhidrato de quinisocaína,complementos relacionados y analepticos,complementos relacionados y analépticos,farmacos anestesicos,Fármacos anestésicos,Medicamentos para el sistema nervioso central,Medicamentos y Productos Farmacéuticos,quinisocaine hydrochloride</t>
  </si>
  <si>
    <t>Dibucaina</t>
  </si>
  <si>
    <t>Cinchocaine (INN / BAN) o dibucaína (USAN) es un anestésico amida local. Entre los más potentes y tóxicos de los anestésicos locales de acción prolongada, la corriente de cincocaína se restringe en general a la anestesia espinal y tópica.</t>
  </si>
  <si>
    <t>complementos relacionados y analepticos,complementos relacionados y analépticos,dibucaina,Dibucaína,dibucaine,farmacos anestesicos,Fármacos anestésicos,Medicamentos para el sistema nervioso central,Medicamentos y Productos Farmacéuticos</t>
  </si>
  <si>
    <t>Halotano</t>
  </si>
  <si>
    <t>El Halotano es un vapor para inhalación usado en la anestesia general. Su nombre sistemático es 2-Bromo-2-cloro-1,1,1-trifluoroetano. No tiene color y posee un aroma agradable pero es inestable bajo la luz. Se envasa en botellas de color oscuro con timol </t>
  </si>
  <si>
    <t>2113450000,2113452000,complementos relacionados y analepticos,complementos relacionados y analépticos,farmacos anestesicos,Fármacos anestésicos,Halotano,halotano farmacopea fc 250 ml,halothane,Medicamentos para el sistema nervioso central,Medicamentos y Productos Farmacéuticos</t>
  </si>
  <si>
    <t>Clorhidrato de amilocaína</t>
  </si>
  <si>
    <t xml:space="preserve">Los anestésico local (AL) que, aplicados en concentración suficiente en su lugar de acción, impiden la conducción de impulsos eléctricos por las membranas del nervio y el músculo de forma transitoria y predecible, originando la pérdida de sensibilidad en </t>
  </si>
  <si>
    <t>amylocaine hydrochloride,clorhidrato de amilocaina,Clorhidrato de amilocaína,complementos relacionados y analepticos,complementos relacionados y analépticos,farmacos anestesicos,Fármacos anestésicos,Medicamentos para el sistema nervioso central,Medicamentos y Productos Farmacéuticos</t>
  </si>
  <si>
    <t>Septocaina</t>
  </si>
  <si>
    <t>Articaína y adrenalina es un anestésico (medicamento adormecedor) que bloquea los impulsos nerviosos que envían señales de dolor al cerebro.  Articaína y adrenalina se utiliza como anestésico durante procedimientos dentales.</t>
  </si>
  <si>
    <t>complementos relacionados y analepticos,complementos relacionados y analépticos,farmacos anestesicos,Fármacos anestésicos,Medicamentos para el sistema nervioso central,Medicamentos y Productos Farmacéuticos,septocaina,Septocaína,septocaine</t>
  </si>
  <si>
    <t>Hialuronidasa</t>
  </si>
  <si>
    <t>La hialuronidasa es una enzima, cuya función es, como su propio nombre indica, degradar el ácido hialurónico (AH). Se encuentra en el acrosoma, y su función principal es degradar la corona radiada durante el proceso de fecundación.</t>
  </si>
  <si>
    <t>2161950000,complementos relacionados y analepticos,complementos relacionados y analépticos,farmacos anestesicos,Fármacos anestésicos,hialuronidasa,hialuronidasa fa 150 ui,hyaluronidase,Medicamentos para el sistema nervioso central,Medicamentos y Productos Farmacéuticos</t>
  </si>
  <si>
    <t>Mepivacaína</t>
  </si>
  <si>
    <t>La mepivacaína es un anestésico local descubierta por A. F. Ekenstam en 1957, e introducido por el mismo en el 1960. Su fórmula química es clorhidrato de 1 metil-2'6'-pipecoloxilidida. Su nombre IUPAC = N-(2,6-dimetilfenil)- 1-metil-piperidina-2-carboxami</t>
  </si>
  <si>
    <t>complementos relacionados y analepticos,complementos relacionados y analépticos,farmacos anestesicos,Fármacos anestésicos,Medicamentos para el sistema nervioso central,Medicamentos y Productos Farmacéuticos,mepivacaina,Mepivacaína,mepivacaine</t>
  </si>
  <si>
    <t>Articaína</t>
  </si>
  <si>
    <t>La articaína es un anestésico local de acción corta, perteneciente al grupo de las amidas. Sin embargo, la articaína posee además un grupo ester adicional que es rápidamente hidrolizado por esterasas plasmáticas por lo que la articaína exhibe una menor to</t>
  </si>
  <si>
    <t>articaina,Articaína,articaine,complementos relacionados y analepticos,complementos relacionados y analépticos,farmacos anestesicos,Fármacos anestésicos,Medicamentos para el sistema nervioso central,Medicamentos y Productos Farmacéuticos</t>
  </si>
  <si>
    <t>Isoflurano</t>
  </si>
  <si>
    <t>El isoflurano (1-cloro-2,2,2-trifluoroetil difluorometil éter) es un éter halogenado usado como anestésico inhalatorio. Junto con el enflurano y el halotano, reemplazaron al los éteres inflamables usados en los primero días de la cirugía. Su uso en medici</t>
  </si>
  <si>
    <t>2112705000,2112708000,2112710000,2112715000,complementos relacionados y analepticos,complementos relacionados y analépticos,farmacos anestesicos,Fármacos anestésicos,forene,isoflurane,isoflurano,isoflurano fc 100 ml,isoflurano fc 250 ml,Medicamentos para el sistema nervioso central,Medicamentos y Productos Farmacéuticos</t>
  </si>
  <si>
    <t>Procaina</t>
  </si>
  <si>
    <t>La procaína es un fármaco que bloquea la conducción nerviosa, previniendo el inicio y la propagación del impulso nervioso. Por esta característica se le confiere la capacidad de actuar como un anestésico local y generalmente es utilizada para combinarla c</t>
  </si>
  <si>
    <t>complementos relacionados y analepticos,complementos relacionados y analépticos,farmacos anestesicos,Fármacos anestésicos,Medicamentos para el sistema nervioso central,Medicamentos y Productos Farmacéuticos,procaina,Procaína,procaine</t>
  </si>
  <si>
    <t>Tiopental sódico</t>
  </si>
  <si>
    <t>El tiopentato de sodio es una droga derivada del ácido barbitúrico, más conocida por el nombre de pentotal sódico,amital sódico o trapanal. Está clasificado como barbitúrico de acción ultracorta porque el efecto hipnótico en pequeñas dosis del fármaco des</t>
  </si>
  <si>
    <t>2166403000,2166404000,2166405000,2166406000,2166407000,2166408000,complementos relacionados y analepticos,complementos relacionados y analépticos,farmacos anestesicos,Fármacos anestésicos,Medicamentos para el sistema nervioso central,Medicamentos y Productos Farmacéuticos,penthotal,thiopental sodium,tiopental sodico,Tiopental sódico,tiopental sodico fa 1.000 mg,tiopental sodico fa 500 mg</t>
  </si>
  <si>
    <t>Clorhidrato de benoxinato</t>
  </si>
  <si>
    <t>Para procedimientos que requieran una anestesia tópica rápida y de corta duración. Cirugía refractiva.
Remoción de suturas después de procesos quirúrgicos, extracción de cuerpos superficiales y profundos, tonometría, gonioscopia y otras investigaciones di</t>
  </si>
  <si>
    <t>benoxinate hydrochloride,clorhidrato de benoxinato,complementos relacionados y analepticos,complementos relacionados y analépticos,farmacos anestesicos,Fármacos anestésicos,Medicamentos para el sistema nervioso central,Medicamentos y Productos Farmacéuticos</t>
  </si>
  <si>
    <t>Butambeno</t>
  </si>
  <si>
    <t>Butambeno es un anestésico local. Es el éster de ácido 4-aminobenzoico y butanol.</t>
  </si>
  <si>
    <t>butamben,Butambén,complementos relacionados y analepticos,complementos relacionados y analépticos,farmacos anestesicos,Fármacos anestésicos,Medicamentos para el sistema nervioso central,Medicamentos y Productos Farmacéuticos</t>
  </si>
  <si>
    <t>Clorobutanol</t>
  </si>
  <si>
    <t>El clorobutanol, o trichloro-2-methyl-2-propane, es de uso general como preservativo químico en una amplia gama de productos cosméticos y farmacéuticos. Las características antibacterianas y antihongos de la sustancia inhiben el crecimiento microbiano por</t>
  </si>
  <si>
    <t>chlorobutanol,clorobutanol,complementos relacionados y analepticos,complementos relacionados y analépticos,farmacos anestesicos,Fármacos anestésicos,Medicamentos para el sistema nervioso central,Medicamentos y Productos Farmacéuticos</t>
  </si>
  <si>
    <t>Clorhidrato de cloroprocaína</t>
  </si>
  <si>
    <t>El clorhidrato de cloroprocaina es un derivado halogenado de la procaína, cuyas propiedades farmacológicas comparte casi por completo. Su potencia anestésica es por lo menos el doble de la procaína y su toxicidad es menor debido a su metabolismo más rápid</t>
  </si>
  <si>
    <t>chloroprocaine hydrochloride,clorhidrato de cloroprocaina,Clorhidrato de cloroprocaína,complementos relacionados y analepticos,complementos relacionados y analépticos,farmacos anestesicos,Fármacos anestésicos,Medicamentos para el sistema nervioso central,Medicamentos y Productos Farmacéuticos</t>
  </si>
  <si>
    <t>Clorhidrato de cocaína</t>
  </si>
  <si>
    <t>La cocaína: es el clorhidrato de cocaína, obtenido a partir de la pasta base, con clorhídrico y extracción acetona etanol.  Se trata de un polvo blanco, cristalino y de sabor amargo, en ambientes callejeros se denomina: nieve, coca o farlopa.</t>
  </si>
  <si>
    <t>clorhidrato de cocaina,Clorhidrato de cocaína,cocaine hydrochloride,complementos relacionados y analepticos,complementos relacionados y analépticos,farmacos anestesicos,Fármacos anestésicos,Medicamentos para el sistema nervioso central,Medicamentos y Productos Farmacéuticos</t>
  </si>
  <si>
    <t>Desflurano</t>
  </si>
  <si>
    <t>El desflurano es un anestésico general altamente volátil a temperatura ambiente, el cual debe conservarse en botellas cerradas. Es utilizado con frecuencia en intervenciones quirúrgicas de pacientes externos debido a su rápido comienzo de acción y expedit</t>
  </si>
  <si>
    <t>complementos relacionados y analepticos,complementos relacionados y analépticos,desflurane,desflurano,farmacos anestesicos,Fármacos anestésicos,Medicamentos para el sistema nervioso central,Medicamentos y Productos Farmacéuticos</t>
  </si>
  <si>
    <t>Clorhidrato de diclonina</t>
  </si>
  <si>
    <t xml:space="preserve"> Anestésico local, con propiedades bactericidas y fungicidas, para el dolor bucal, prurito, picaduras de insectos y lesiones y quemaduras menores.</t>
  </si>
  <si>
    <t>Clorhidrato de diclonina,complementos relacionados y analepticos,complementos relacionados y analépticos,dyclonine hydrochloride,farmacos anestesicos,Fármacos anestésicos,Medicamentos para el sistema nervioso central,Medicamentos y Productos Farmacéuticos</t>
  </si>
  <si>
    <t>Enflurano</t>
  </si>
  <si>
    <t>El Enflurano es un líquido no-inflamable, claro, incoloro, químicamente estable, lo que permite su almacenamiento sin ningún preservativo. Su estructura química es 2-cloro-1,1,2-trifluroetil diflurometil eter, es decir estructuralmente es un isomero del i</t>
  </si>
  <si>
    <t>complementos relacionados y analepticos,complementos relacionados y analépticos,enflurane,enflurano,farmacos anestesicos,Fármacos anestésicos,Medicamentos para el sistema nervioso central,Medicamentos y Productos Farmacéuticos</t>
  </si>
  <si>
    <t>Éter</t>
  </si>
  <si>
    <t>grupo funcional muy importante en química orgánica y bioquímica.  Habitualmente con este nombre suele referirse al éter etílico, un solvente orgánico usado como anestésico y droga recreativa, y también al éter de petróleo, también usado como solvente, que</t>
  </si>
  <si>
    <t>2112600000,complementos relacionados y analepticos,complementos relacionados y analépticos,eter,Éter,eter etilico fc 100 g,ether,farmacos anestesicos,Fármacos anestésicos,Medicamentos para el sistema nervioso central,Medicamentos y Productos Farmacéuticos</t>
  </si>
  <si>
    <t>Cloruro de etilo</t>
  </si>
  <si>
    <t xml:space="preserve">El Cloroetano o monocloroetano, comúnmente conocido por su antiguo nombre cloruro de etilo, es uncompuesto químico con la fórmula C2H5Cl, usado alguna vez en la producción de tetraetilo de plomo, un aditivo de lagasolina. Es un gas incoloro e inflamable, </t>
  </si>
  <si>
    <t>2110120000,cloruro de etilo,cloruro etilo fc 100 ml spray,complementos relacionados y analepticos,complementos relacionados y analépticos,ethyl chloride,farmacos anestesicos,Fármacos anestésicos,Medicamentos para el sistema nervioso central,Medicamentos y Productos Farmacéuticos</t>
  </si>
  <si>
    <t>Clorhidrato de etidocaína</t>
  </si>
  <si>
    <t>Es un medicamento que se inyecta antes y durante una serie de procedimientos quirúrgicos, durante el trabajo de parto y durante el parto. La etidocaína ocasiona pérdida de la sensibilidad en la piel y en el tejido que la rodea. Hay inyecciones genéricas d</t>
  </si>
  <si>
    <t>clorhidrato de etidocaina,Clorhidrato de etidocaína,complementos relacionados y analepticos,complementos relacionados y analépticos,etidocaine hydrochloride,farmacos anestesicos,Fármacos anestésicos,Medicamentos para el sistema nervioso central,Medicamentos y Productos Farmacéuticos</t>
  </si>
  <si>
    <t>Etomidato</t>
  </si>
  <si>
    <t>El etomidato es un anestésico intravenoso no barbitúrico conocido por su estabilidad cardiovascular. Se introdujo para el uso clínico en 1972. Es un derivado del imidazol inmiscible en agua.</t>
  </si>
  <si>
    <t>2161395000,2161396000,amidate,complementos relacionados y analepticos,complementos relacionados y analépticos,etomidate,etomidato,etomidato am 20 mg/10 ml,farmacos anestesicos,Fármacos anestésicos,Medicamentos para el sistema nervioso central,Medicamentos y Productos Farmacéuticos</t>
  </si>
  <si>
    <t>Clorhidrato de ketamina</t>
  </si>
  <si>
    <t>La ketamina es una droga disociativa con potencial alucinógeno, derivada de la fenciclidina, utilizada originalmente en medicina por sus propiedades analgésicas y sobre todo, anestésicas.   La forma farmacéutica suele utilizar una sal de la droga: el clor</t>
  </si>
  <si>
    <t>2163100000,clorhidrato de ketamina,complementos relacionados y analepticos,complementos relacionados y analépticos,farmacos anestesicos,Fármacos anestésicos,ketamina clorhidrato fa 500 mg/10 ml,ketamine hydrochloride,Medicamentos para el sistema nervioso central,Medicamentos y Productos Farmacéuticos</t>
  </si>
  <si>
    <t>Levobupivacaína hidrocloruro</t>
  </si>
  <si>
    <t>Hidrocloruro de levobupivacaína, (S) - (-)-bupivacaína clorhidrato; (s) ??- (-)-bupivacaína HCl; (s) ??- (-)-1-n-butil-2 ', 6'-dimetil-2 -piperidincarboxanilid clorhidrato es un analgésico local utilizado por vía tópica en oftalmología.</t>
  </si>
  <si>
    <t>chirocaina,clorhidrato de levobupivacaina,Clorhidrato de levobupivacaína,complementos relacionados y analepticos,complementos relacionados y analépticos,farmacos anestesicos,Fármacos anestésicos,levobupivacaine hydrochloride,Medicamentos para el sistema nervioso central,Medicamentos y Productos Farmacéuticos</t>
  </si>
  <si>
    <t>Levonordefrina</t>
  </si>
  <si>
    <t>Levonordefrina (Nordefrin, Neo-Cobefrin), también conocido como a-metilnorepinefrina (a-Me-NE), es una amina simpaticomimética utilizado como un descongestionante nasal tópico y vasoconstrictor en odontología.</t>
  </si>
  <si>
    <t>complementos relacionados y analepticos,complementos relacionados y analépticos,farmacos anestesicos,Fármacos anestésicos,levonordefrin,levonordefrina,Medicamentos para el sistema nervioso central,Medicamentos y Productos Farmacéuticos</t>
  </si>
  <si>
    <t>Clorhidrato de lidocaína</t>
  </si>
  <si>
    <t>La LIDOCAÍNA es un anestésico. Causa la pérdida de la sensibilidad en la piel y en otros tejidos. Se utiliza para prevenir o tratar el dolor de algunos procedimientos.</t>
  </si>
  <si>
    <t>0,2163225000,2163226000,2163230000,2163231000,2163232000,2163234000,2163235000,2163236000,2172700000,2174690000,2174700000,2174701000,2174710000,25 % gel topico jeringa 10 ml,clorhidrato de lidocaina,Clorhidrato de lidocaína,complementos relacionados y analepticos,complementos relacionados y analépticos,dimecaina,farmacos anestesicos,Fármacos anestésicos,lidocaina,lidocaina (xilocaina) 10% fc 100 ml,lidocaina 2% gel oral,lidocaina clor,lidocaina clorh,lidocaina clorhidrato,lidocaina clorhidrato 2% am 10 ml,lidocaina clorhidrato 2% am 10 ml plastico,lidocaina clorhidrato 2% am 10 ml vidrio,lidocaina clorhidrato 2% am 5 ml,lidocaina clorhidrato 2% am 5 ml plastico,lidocaina clorhidrato 4% gel tu 15 g,lidocaina clorhidrato 5% hiperbarica am 2 ml,lidocaina/clorhexidina 3,lidocaine hydrochloride,Medicamentos para el sistema nervioso central,Medicamentos y Productos Farmacéuticos</t>
  </si>
  <si>
    <t>Metohexital sódico</t>
  </si>
  <si>
    <t>El METOHEXITAL es un anestésico. Se utiliza para producir relajación e induce el sueño antes y durante una cirugía. No alivia los dolores.</t>
  </si>
  <si>
    <t>complementos relacionados y analepticos,complementos relacionados y analépticos,farmacos anestesicos,Fármacos anestésicos,Medicamentos para el sistema nervioso central,Medicamentos y Productos Farmacéuticos,methohexital sodium,metohexital sodico,Metohexital sódico</t>
  </si>
  <si>
    <t>Clorhidrato de pramoxina</t>
  </si>
  <si>
    <t>El clorhidrato de pramoxina es un anestésico tópico local. Este anestésico está a la venta con o sin mentol en forma de crema, así como también en forma de gel. Se utiliza para aliviar el dolor leve y la inflamación de la piel causada por una serie de fac</t>
  </si>
  <si>
    <t>Clorhidrato de pramoxina,complementos relacionados y analepticos,complementos relacionados y analépticos,farmacos anestesicos,Fármacos anestésicos,Medicamentos para el sistema nervioso central,Medicamentos y Productos Farmacéuticos,pramoxine hydrochloride</t>
  </si>
  <si>
    <t>Clorhidrato de proparacaína</t>
  </si>
  <si>
    <t>El clorhidrato de proparacaína (alcaína, oftaína) es un éster de benzoato, pero químicamente diferente a la procaína, el benoxinato y la tetracaína. Esta diferencia de estructura química puede explicar la falta de sensibilización cruzada entre la proparac</t>
  </si>
  <si>
    <t>2164899000,2164900000,2164901000,clorhidrato de proparacaina,Clorhidrato de proparacaína,complementos relacionados y analepticos,complementos relacionados y analépticos,farmacos anestesicos,Fármacos anestésicos,Medicamentos para el sistema nervioso central,Medicamentos y Productos Farmacéuticos,proparacaina clorh. 5 mg/ml sol. oftalm. fc gotario 15 ml,proparacaine hydrochloride</t>
  </si>
  <si>
    <t>Propofol</t>
  </si>
  <si>
    <t>Propofol es un agente anestésico intravenoso de corta duración, con licencia aprobada para la inducción de laanestesia general en pacientes adultos y pediátricos mayores de 3 años, mantenimiento de la anestesia general en adultos y pacientes pediátricos m</t>
  </si>
  <si>
    <t xml:space="preserve">2164650000,2164651000,2164660000,complementos relacionados y analepticos,complementos relacionados y analépticos,diprivan,farmacos anestesicos,Fármacos anestésicos,Medicamentos para el sistema nervioso central,Medicamentos y Productos Farmacéuticos,Propofol,propofol 1% am 50 ml,propofol 10 mg/ml (1%) am 20 ml,propofol
</t>
  </si>
  <si>
    <t>Sevoflurano</t>
  </si>
  <si>
    <t>El sevoflurano (fluorometil 2,2,2-trifluoro-1 [trifluorometil]etil éter) es un anestésico general, siendo éste un líquido volátil claro e incoloro a temperatura ambiente. Se ha utilizado ampliamente en Japón por muchos años, uso que se propagó también a E</t>
  </si>
  <si>
    <t>2112480000,2112500000,complementos relacionados y analepticos,complementos relacionados y analépticos,farmacos anestesicos,Fármacos anestésicos,Medicamentos para el sistema nervioso central,Medicamentos y Productos Farmacéuticos,sevofluorane fc 250 ml,sevofluorane fc 50 ml,sevoflurane,sevoflurano,sevorane</t>
  </si>
  <si>
    <t>Tetracaína</t>
  </si>
  <si>
    <t>La tetracaína es un medicamento que bloquea la conducción nerviosa, previniendo el inicio y la propagación del impulso nervioso. Esta característica le confiere capacidad de actuar como anestésico local.</t>
  </si>
  <si>
    <t>complementos relacionados y analepticos,complementos relacionados y analépticos,farmacos anestesicos,Fármacos anestésicos,Medicamentos para el sistema nervioso central,Medicamentos y Productos Farmacéuticos,tetracaina,Tetracaína,tetracaine</t>
  </si>
  <si>
    <t>Clorhidrato de tetracaina</t>
  </si>
  <si>
    <t>La TETRACAÍNA es un anestésico. Se utilizan las gotas para entumecer el ojo y el área que lo rodea antes de ciertos procedimiento.</t>
  </si>
  <si>
    <t>clorhidrato de tetracaina,Clorhidrato de tetracaína,complementos relacionados y analepticos,complementos relacionados y analépticos,farmacos anestesicos,Fármacos anestésicos,Medicamentos para el sistema nervioso central,Medicamentos y Productos Farmacéuticos,tetracaine hydrochloride</t>
  </si>
  <si>
    <t>Clorhidrato de doxapram</t>
  </si>
  <si>
    <t>El cloridrato de Doxapram (comercializado como Dopram) es un estimulante respiratorio. Al ser administrado por vía intravenosa, el doxapram estimula un incremento en el volumen corriente y la frecuencia respiratoria.</t>
  </si>
  <si>
    <t>Clorhidrato de doxapram,complementos relacionados y analepticos,complementos relacionados y analépticos,doxapram hydrochloride,farmacos anestesicos,Fármacos anestésicos,Medicamentos para el sistema nervioso central,Medicamentos y Productos Farmacéuticos</t>
  </si>
  <si>
    <t>Metoxiflurano</t>
  </si>
  <si>
    <t xml:space="preserve">Metoxiflurano es un agente anestésico extremedamente potente y altamente soluble en lípidos, que se caracteriza por una inducción muy lenta (inicio de la acción) ytiempos de emergencia (offset o disipación).  Es no inflamable, tiene efectos hemodinámicos </t>
  </si>
  <si>
    <t>complementos relacionados y analepticos,complementos relacionados y analépticos,farmacos anestesicos,Fármacos anestésicos,Medicamentos para el sistema nervioso central,Medicamentos y Productos Farmacéuticos,methoxyflurane,metoxiflurano</t>
  </si>
  <si>
    <t>Clorhidrato de cincocaína</t>
  </si>
  <si>
    <t> El clorhidrato de dibucaína (cincocaína, nupercaína) es un derivado de la quinolina. Es uno de los anestésicos locales de uso común más potentes, tóxicos y de acción más duradera. Es 15 veces mas potente y tóxico que la procaína y su acción anestésica du</t>
  </si>
  <si>
    <t>cinchocaine hydrochloride,clorhidrato de cincocaina,Clorhidrato de cincocaína,complementos relacionados y analepticos,complementos relacionados y analépticos,farmacos anestesicos,Fármacos anestésicos,Medicamentos para el sistema nervioso central,Medicamentos y Productos Farmacéuticos</t>
  </si>
  <si>
    <t>Medicamentos para el sistema nervioso autónomo</t>
  </si>
  <si>
    <t>Colinérgicos y inhibidores de la colinesterasa</t>
  </si>
  <si>
    <t>Cloruro de betanecol</t>
  </si>
  <si>
    <t>Colinérgico (parasimpaticomimético) estructuralmente relacionado con la acetilcolina. Agonista (estimulante) de los receptores muscarínicos colinérgicos, siendo mas estable a la hidrólisis por parte de la colinesterasa que la propia acetilcolina. Presenta</t>
  </si>
  <si>
    <t>bethanechol chloride,clorinergicos y inhibidores de la colinesterasa,Clorinérgicos y inhibidores de la colinesterasa,Cloruro de betanecol,Medicamentos para el sistema nervioso autónomo,Medicamentos y Productos Farmacéuticos</t>
  </si>
  <si>
    <t>Cloruro de edrofonio</t>
  </si>
  <si>
    <t>El EDROFONIO actúa en el sistema nerviosa del cuerpo. Se utiliza para evaluar la respuesta muscular y para diagnosticar la miastenia gravis. Se utiliza también para verificar una respuesta a la terapia con medicamento en pacientes con miastenia gravis. Se</t>
  </si>
  <si>
    <t>clorinergicos y inhibidores de la colinesterasa,Clorinérgicos y inhibidores de la colinesterasa,Cloruro de endrofonio,edrophonium chloride,Medicamentos para el sistema nervioso autónomo,Medicamentos y Productos Farmacéuticos</t>
  </si>
  <si>
    <t>Fisostigmina</t>
  </si>
  <si>
    <t>La FISOSTIGMINA se utiliza para revertir los efectos de las sobredosis de algunos medicamentos.</t>
  </si>
  <si>
    <t>clorinergicos y inhibidores de la colinesterasa,Clorinérgicos y inhibidores de la colinesterasa,Medicamentos para el sistema nervioso autónomo,Medicamentos y Productos Farmacéuticos,physostigmine salicylate,salicilato de fisostigmina</t>
  </si>
  <si>
    <t>Nitrato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</si>
  <si>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t>
  </si>
  <si>
    <t>clorinergicos y inhibidores de la colinesterasa,Clorinérgicos y inhibidores de la colinesterasa,Medicamentos para el sistema nervioso autónomo,Medicamentos y Productos Farmacéuticos,Nitrato de pilocarpina,pilocarpine nitrate</t>
  </si>
  <si>
    <t>Clorhidrato de tropatepina</t>
  </si>
  <si>
    <t>Es un anticolinérgico utilizado como antiparkinsoniano agente.</t>
  </si>
  <si>
    <t>Clorhidrato de tropatepina,clorinergicos y inhibidores de la colinesterasa,Clorinérgicos y inhibidores de la colinesterasa,Medicamentos para el sistema nervioso autónomo,Medicamentos y Productos Farmacéuticos,tropatepine hydrochlorate</t>
  </si>
  <si>
    <t>Inhibidor de la esterasa</t>
  </si>
  <si>
    <t>El inhibidor de C1 esterasa (C1-INH) es una proteína que se encuentra en la parte líquida de la sangre que controla C1, el primer componente del sistema de complemento.</t>
  </si>
  <si>
    <t>clorinergicos y inhibidores de la colinesterasa,Clorinérgicos y inhibidores de la colinesterasa,esterase inhibitor,inhibidor de la esterasa,Medicamentos para el sistema nervioso autónomo,Medicamentos y Productos Farmacéuticos</t>
  </si>
  <si>
    <t>Cloruro de ambenonio</t>
  </si>
  <si>
    <t>El CLORURO DE AMBENONIO puede ayudar con la fortaleza muscular. Este medicamento se utiliza para tratar la miastenia grave.</t>
  </si>
  <si>
    <t>ambenonium chloride,clorinergicos y inhibidores de la colinesterasa,Clorinérgicos y inhibidores de la colinesterasa,Cloruro de ambenonio,Medicamentos para el sistema nervioso autónomo,Medicamentos y Productos Farmacéuticos</t>
  </si>
  <si>
    <t>Dexpantenol</t>
  </si>
  <si>
    <t>El Dexpantenol o Pro-vitamina B5 tiene una excelente absorción por la piel que la transforma vitamina B5. Ésta acelera el proceso natural de regeneración de las células de la piel. Las cremas ricas en Dexpantenol mejoran el estrato córneo reduciendo la pé</t>
  </si>
  <si>
    <t>clorinergicos y inhibidores de la colinesterasa,Clorinérgicos y inhibidores de la colinesterasa,Dexpantenol,dexpanthenol,Medicamentos para el sistema nervioso autónomo,Medicamentos y Productos Farmacéuticos</t>
  </si>
  <si>
    <t>Donepezilo clorhidrato</t>
  </si>
  <si>
    <t>Donepecilo es un inhibidor reversible no competitivo específico de la acetilcolinesterasa (AChE) y parece ejercer su efecto terapéutico realzando la función colinérgica. Inhibiendo la hidrólisis de la AChE, el donepecilo aumenta las concentraciones del ac</t>
  </si>
  <si>
    <t>Clorhidrato de donepezilo,clorinergicos y inhibidores de la colinesterasa,Clorinérgicos y inhibidores de la colinesterasa,donepezil hydrochloride,Medicamentos para el sistema nervioso autónomo,Medicamentos y Productos Farmacéuticos</t>
  </si>
  <si>
    <t>Bromhidrato de galantamina</t>
  </si>
  <si>
    <t>Parasimpaticomimético, alcaloide terciario inhibidor selectivo, competitivo y reversible de la acetilcolinesterasa. Además, la galantamina estimula la acción intrínseca de la acetilcolina sobre los receptores nicotínicos, probablemente mediante la fijació</t>
  </si>
  <si>
    <t>Bromhidrato de galantamina,clorinergicos y inhibidores de la colinesterasa,Clorinérgicos y inhibidores de la colinesterasa,galantamine hydrobromide,Medicamentos para el sistema nervioso autónomo,Medicamentos y Productos Farmacéuticos</t>
  </si>
  <si>
    <t>Bromuro de mepenzolato</t>
  </si>
  <si>
    <t xml:space="preserve">Se utiliza para tratar las úlceras en el estómago y los intestinos. Este medicamento no es una cura. </t>
  </si>
  <si>
    <t>Bromuro de mepenzolato,clorinergicos y inhibidores de la colinesterasa,Clorinérgicos y inhibidores de la colinesterasa,Medicamentos para el sistema nervioso autónomo,Medicamentos y Productos Farmacéuticos,mepenzolate bromide</t>
  </si>
  <si>
    <t>Metilsulfato de neostigmina</t>
  </si>
  <si>
    <t>La neostigmina es un anticolinesterásico amonio cuaternario que actua inhibiendo la enzima colinesterasa. El uso primario en la práctica anestésica está relacionado con la reversión del bloqueo neuromuscular producido por los relajantes neuromusculares no</t>
  </si>
  <si>
    <t>2163980000,2163981000,5 mg/1 ml,clorinergicos y inhibidores de la colinesterasa,Clorinérgicos y inhibidores de la colinesterasa,Medicamentos para el sistema nervioso autónomo,Medicamentos y Productos Farmacéuticos,Metilsulfato de neostigmina,neostigmina metilsulfato am 0,neostigmina metilsulfato am 0.5 mg/1 ml,neostigmine methylsulfate</t>
  </si>
  <si>
    <t>Bromuro de neostigmina</t>
  </si>
  <si>
    <t>Ejerce acción parasimpaticomimética indirecta. Inhibe la enzima acetilcolinesterasa, responsable de la destrucción de la acetilcolina. Estimula la peristalsis, tono y motilidad de la musculatura intestinal y vesical.</t>
  </si>
  <si>
    <t>2145430000,2145431000,Bromuro de neostigmina,clorinergicos y inhibidores de la colinesterasa,Clorinérgicos y inhibidores de la colinesterasa,Medicamentos para el sistema nervioso autónomo,Medicamentos y Productos Farmacéuticos,neostigmina bromuro cm 15 mg,neostigmine bromide</t>
  </si>
  <si>
    <t>Bromuro de piridostigmina</t>
  </si>
  <si>
    <t>Es un parasimpaticomimético por medio de la inhibición reversible de la colinesterasa, una enzima que se encuentra a nivelsináptico. Es una amina cuaternaria que se absorbe mal en el tracto gastrointestinal y no cruza la barrera hematoencefálica, exceptua</t>
  </si>
  <si>
    <t>2143949000,2143950000,Bromuro de piridostigmina,clorinergicos y inhibidores de la colinesterasa,Clorinérgicos y inhibidores de la colinesterasa,Medicamentos para el sistema nervioso autónomo,Medicamentos y Productos Farmacéuticos,mestinon,piridostigmina cm 60 mg,pyridostigmine bromide</t>
  </si>
  <si>
    <t>Tartrato de rivastigmina</t>
  </si>
  <si>
    <t>La RIVASTIGMINA se utiliza en el tratamiento de la demencia leve a moderada causada por la enfermedad de Alzheimer o la enfermedad de Parkinson.</t>
  </si>
  <si>
    <t>clorinergicos y inhibidores de la colinesterasa,Clorinérgicos y inhibidores de la colinesterasa,Medicamentos para el sistema nervioso autónomo,Medicamentos y Productos Farmacéuticos,rivastigmine tartrate,tartrato de rivastigmina</t>
  </si>
  <si>
    <t>Clorhidrato de tacrina</t>
  </si>
  <si>
    <t>La TACRINA se utiliza para tratar la demencia leve a modera provocada por el mal de Alzheimer.</t>
  </si>
  <si>
    <t>Clorhidrato de tacrina,clorinergicos y inhibidores de la colinesterasa,Clorinérgicos y inhibidores de la colinesterasa,Medicamentos para el sistema nervioso autónomo,Medicamentos y Productos Farmacéuticos,tacrine hydrlochloride</t>
  </si>
  <si>
    <t>Clorhidrato de cevimelina</t>
  </si>
  <si>
    <t>Medicamento que se usa en el tratamiento de ciertos trastornos de la glándula salival. También está en estudio para el tratamiento de la sensación de sequedad en la boca que ocasiona la radioterapia dirigida a la cabeza y el cuello. Aumenta la cantidad de</t>
  </si>
  <si>
    <t>cevimeline hydrchloride,clorhidrato de cevimelina,clorinergicos y inhibidores de la colinesterasa,Clorinérgicos y inhibidores de la colinesterasa,Medicamentos para el sistema nervioso autónomo,Medicamentos y Productos Farmacéuticos</t>
  </si>
  <si>
    <t>Lecitina o 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</si>
  <si>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t>
  </si>
  <si>
    <t>clorinergicos y inhibidores de la colinesterasa,Clorinérgicos y inhibidores de la colinesterasa,lecithin or phosphatidylcholine,lecitina o fosfatidilcolina,Medicamentos para el sistema nervioso autónomo,Medicamentos y Productos Farmacéuticos</t>
  </si>
  <si>
    <t>Agentes bloqueadores colinérgicos</t>
  </si>
  <si>
    <t>Sulfato de atropina</t>
  </si>
  <si>
    <t>La atropina es una droga anticolinérgica natural compuesta por ácido tropico y tropina, una base orgánica compleja con un enlace ester. Parecida a la acetilcolina, las drogas annticolinérgicas se combinan con los receptores muscarínicos por medio de un lu</t>
  </si>
  <si>
    <t>2160310000,2160311000,2160312000,2160320000,2160321000,2160330000,2160331000,2170511000,2170512000,agentes bloqueadores colinergicos,Agentes bloqueadores colinérgicos,atropina am 25 mg 10 ml,atropina am 50 mg 10 ml,atropina sulf,atropina sulf.,atropina sulf. am 10 mg/10 ml,atropina sulfato,atropina sulfato am 1 mg/1 ml,atropina sulfato sol. oftalmica 1% fc 10 ml,atropine sulfate,atrovent,bromuro de ipratropio,bromuro de tiotropio
,Medicamentos para el sistema nervioso autónomo,Medicamentos y Productos Farmacéuticos,spiriva,sulfato atropina,Sulfato de atropina</t>
  </si>
  <si>
    <t>Mesilato de benztropina</t>
  </si>
  <si>
    <t xml:space="preserve"> Se utiliza para ciertos problemas del movimiento causados por la enfermedad de Parkinson, ciertos medicamentos u otras causas.</t>
  </si>
  <si>
    <t>agentes bloqueadores colinergicos,Agentes bloqueadores colinérgicos,benztropine mesylate,Medicamentos para el sistema nervioso autónomo,Medicamentos y Productos Farmacéuticos,Mesilato de benztropina</t>
  </si>
  <si>
    <t>Clorhidrato de prociclidina</t>
  </si>
  <si>
    <t>Anticolinérgico prescrito para el tratamiento del parkinsonismo, para aliviar los trastornos extrapiramidales y para controlar la sialorrea, que son efectos secundarios de otras medicaciones.</t>
  </si>
  <si>
    <t>agentes bloqueadores colinergicos,Agentes bloqueadores colinérgicos,Hidrocloruro de prociclidina,Medicamentos para el sistema nervioso autónomo,Medicamentos y Productos Farmacéuticos,procyclidine hydrochloride</t>
  </si>
  <si>
    <t>Clorhidrato de trihexifenidilo</t>
  </si>
  <si>
    <t>El TRIHEXIFENIDILO se utiliza para la enfermedad de Parkinson o los problemas en los movimientos causados por ciertos medicamentos.</t>
  </si>
  <si>
    <t>agentes bloqueadores colinergicos,Agentes bloqueadores colinérgicos,Hidrocloruro de trihexifenidil,Medicamentos para el sistema nervioso autónomo,Medicamentos y Productos Farmacéuticos,trihexyphenidyl hydrochloride</t>
  </si>
  <si>
    <t>Clorhidrato de ciclopentolato</t>
  </si>
  <si>
    <t>El ciclopentolato hidrocloruro es un principio activo que se utiliza en forma de gotas oftálmicas para producir midriasis (dilatación de la pupila) o cicloplegia (parálisis de la acomodación)</t>
  </si>
  <si>
    <t>agentes bloqueadores colinergicos,Agentes bloqueadores colinérgicos,Clorhidrato de ciclopentolato,cyclopentolate hydrochloride,Medicamentos para el sistema nervioso autónomo,Medicamentos y Productos Farmacéuticos</t>
  </si>
  <si>
    <t>Tropicamida</t>
  </si>
  <si>
    <t>La tropicamida es un fármaco anticolinérgico que se utiliza en forma de gotas oftálmicas para producir midriasis (dilatación de la pupila) y cicloplegia.</t>
  </si>
  <si>
    <t>agentes bloqueadores colinergicos,Agentes bloqueadores colinérgicos,Medicamentos para el sistema nervioso autónomo,Medicamentos y Productos Farmacéuticos,Tropicamida,tropicamide</t>
  </si>
  <si>
    <t>Bromuro de clidinio</t>
  </si>
  <si>
    <t>El bromuro de clidinio es un agente antimuscarínico con una reconocida y eficaz acción espasmolítica y antisecretora a nivel del tubo digestivo.</t>
  </si>
  <si>
    <t>agentes bloqueadores colinergicos,Agentes bloqueadores colinérgicos,Bromuro de clidinio,clidinium bromide,Medicamentos para el sistema nervioso autónomo,Medicamentos y Productos Farmacéuticos</t>
  </si>
  <si>
    <t>Clorhidrato de diciclomina</t>
  </si>
  <si>
    <t>es un fármaco antimuscarínico y anticolinérgico utilizado como antiespasmódico en el tratamiento del síndrome del colon irritable. También se utiliza para el tratamiento de otras afecciones funcionales del tracto gastrointestinal en las que existe espasmo</t>
  </si>
  <si>
    <t>agentes bloqueadores colinergicos,Agentes bloqueadores colinérgicos,Clorhidrato de diciclomina,dicyclomine hydrochloride,Medicamentos para el sistema nervioso autónomo,Medicamentos y Productos Farmacéuticos</t>
  </si>
  <si>
    <t>Bromuro de propantelina</t>
  </si>
  <si>
    <t>La PROPANTELINA se usa en combinación con otros medicamentos en el tratamiento de la úlcera péptica.</t>
  </si>
  <si>
    <t>agentes bloqueadores colinergicos,Agentes bloqueadores colinérgicos,Bromuro de propantelina,Medicamentos para el sistema nervioso autónomo,Medicamentos y Productos Farmacéuticos,propantheline bromide</t>
  </si>
  <si>
    <t>Alcaloides de belladona</t>
  </si>
  <si>
    <t>Los alcaloides principales de la belladona son la atropina, la escopolaminay la hiosciamina, químicamente muy parecidos. La planta por entero es tóxica, pero es en la raíz y en el fruto donde se acumula más cantidad de alcaloides. La belladona tiene efect</t>
  </si>
  <si>
    <t>agentes bloqueadores colinergicos,Agentes bloqueadores colinérgicos,Alcaloides de la belladona,belladonna alkaloids,Medicamentos para el sistema nervioso autónomo,Medicamentos y Productos Farmacéuticos</t>
  </si>
  <si>
    <t>Glicopirrolato</t>
  </si>
  <si>
    <t>El glicopirrolato un agente sintético anticolinérgico de amonio cuaternario sintetizado en 1960 por Bernard V. Franko y Carl D. Lunsford. Posee el número CAS 596-51-0 y fue diseñado mientras se buscaba un fármaco que tuviera los efectos terapéuticos de la</t>
  </si>
  <si>
    <t>agentes bloqueadores colinergicos,Agentes bloqueadores colinérgicos,Glicopirrolato,glycopyrrolate,Medicamentos para el sistema nervioso autónomo,Medicamentos y Productos Farmacéuticos</t>
  </si>
  <si>
    <t>Sulfato de hiosciamina</t>
  </si>
  <si>
    <t>La HIOSCIAMINA se utiliza para tratar problemas del estómago o la vejiga. Este medicamento también se utiliza para la rinitis, para reducir algunos problemas provocados por la enfermedad de Parkinson y para el tratamiento de la intoxicación con medicament</t>
  </si>
  <si>
    <t>agentes bloqueadores colinergicos,Agentes bloqueadores colinérgicos,hyoscyamine sulfate,Medicamentos para el sistema nervioso autónomo,Medicamentos y Productos Farmacéuticos,Sulfato de hiosciamina</t>
  </si>
  <si>
    <t>Bromhidrato de escopolamina</t>
  </si>
  <si>
    <t>Antagonista colinérgico derivado de la belladona. La escopolamina es una sustancia que antagoniza de forma competitiva los receptores colinérgicos muscarínicos tanto en las células que tienen inervación colinérgica como en las que no la tienen pero que po</t>
  </si>
  <si>
    <t>2161910000,2161911000,agentes bloqueadores colinergicos,Agentes bloqueadores colinérgicos,Bromhidrato de escopolamina,buscapina,escopolamina n-butil bromuro am 20 mg,Medicamentos para el sistema nervioso autónomo,Medicamentos y Productos Farmacéuticos,scopolamine hydrobromide</t>
  </si>
  <si>
    <t>Homatropina bromhidrato</t>
  </si>
  <si>
    <t>Ciclopléjico y midriático.</t>
  </si>
  <si>
    <t>agentes bloqueadores colinergicos,Agentes bloqueadores colinérgicos,Bromhidrato de homatropina,homatropine hydrobromide,Medicamentos para el sistema nervioso autónomo,Medicamentos y Productos Farmacéuticos</t>
  </si>
  <si>
    <t>Caramifeno</t>
  </si>
  <si>
    <t>Caramifeno es un fármaco anticolinérgico utilizado en el tratamiento de la enfermedad de Parkinson. En combinación con fenilpropanolamina se utiliza como descongestionante nasal supresor de la tos y para tratar los síntomas asociados con enfermedades resp</t>
  </si>
  <si>
    <t>agentes bloqueadores colinergicos,Agentes bloqueadores colinérgicos,Caramifeno,caramiphen,Medicamentos para el sistema nervioso autónomo,Medicamentos y Productos Farmacéuticos</t>
  </si>
  <si>
    <t>Atropina</t>
  </si>
  <si>
    <t>La atropina es un fármaco anticolinérgico extraído de la belladona y otras plantas de la familia Solanaceae. Es un alcaloide, producto del metabolismo secundario de estas plantas y se ocupa como medicamento con una amplia variedad de efectos.</t>
  </si>
  <si>
    <t>2160320000,2160321000,2160330000,2160331000,2170508000,2170510000,2170511000,2170512000,33 sol. oftalmica fc 10 ml,5% sol. oftalmica fc 10 ml,agentes bloqueadores colinergicos,Agentes bloqueadores colinérgicos,Atropina,atropina 0,atropina am 25 mg 10 ml,atropina am 50 mg 10 ml,atropina oftal,atropina oftalmica,atropina oftalmologica,atropina papaverina,atropina sulfato sol. oftalmica 1% fc 10 ml,atropine,Medicamentos para el sistema nervioso autónomo,Medicamentos y Productos Farmacéuticos</t>
  </si>
  <si>
    <t>Simpatomiméticos (adrenérgicos)</t>
  </si>
  <si>
    <t>Albuterol</t>
  </si>
  <si>
    <t>Albuterol se usa para prevenir y tratar síntomas como resoplo (silbido al respirar), respiración entrecortada y contractura toráxica, provocados por enfermedades pulmonares como el asma y la enfermedad pulmonar obstructiva crónica (COPD por su sigla en in</t>
  </si>
  <si>
    <t xml:space="preserve">
,Albuterol,combivent,Medicamentos para el sistema nervioso autónomo,Medicamentos y Productos Farmacéuticos,salbutamol + ipratropio,simpatomimeticos (adrenergicos),Simpatomiméticos (adrenérgicos)</t>
  </si>
  <si>
    <t>Tartrato de brimonidina</t>
  </si>
  <si>
    <t>La BRIMONIDINA; TIMOLOL es un tratamiento ocular para tratar la glaucoma de ángulo abierto y alta presión ocular.</t>
  </si>
  <si>
    <t>brimonidine tartrate,Medicamentos para el sistema nervioso autónomo,Medicamentos y Productos Farmacéuticos,simpatomimeticos (adrenergicos),Simpatomiméticos (adrenérgicos),Tartrato de brimonidina</t>
  </si>
  <si>
    <t>Epinefrina</t>
  </si>
  <si>
    <t>La adrenalina, también conocida como epinefrina por su Denominación Común Internacional (DCI), es una hormona y unneurotransmisor. Incrementa la frecuencia cardíaca, contrae los vasos sanguíneos, dilata los conductos de aire, y participa en larespuesta lu</t>
  </si>
  <si>
    <t>2161890000,2161891000,2164006000,2171634000,Epinefrina,epinefrina clorhidrato am 1 mg/1 ml,epinefrina clorhidratoam 1 mg/1 ml,epinefrina racemica solucion p/nebulizar 2.25% fc 15 ml,epinephrine,Medicamentos para el sistema nervioso autónomo,Medicamentos y Productos Farmacéuticos,norepinefrina am 4mg/4 ml,simpatomimeticos (adrenergicos),Simpatomiméticos (adrenérgicos)</t>
  </si>
  <si>
    <t>Borato de epinefrina</t>
  </si>
  <si>
    <t>Fármaco adrenérgico prescrito para el tratamiento del glaucoma primario de ángulo abierto.</t>
  </si>
  <si>
    <t>Borato de epinefrina,epinephrine borate,Medicamentos para el sistema nervioso autónomo,Medicamentos y Productos Farmacéuticos,simpatomimeticos (adrenergicos),Simpatomiméticos (adrenérgicos)</t>
  </si>
  <si>
    <t>Clorhidrato de epinefrina</t>
  </si>
  <si>
    <t> El hidrocloruro de epinefrina es un agente alfa y beta adrenérgico con un efecto benéfico en los enfermos durante paro cardiaco. Este efecto se debe fundamentalmente a sus propiedades como agonista de receptores alfa-adrenérgicos.  La acción que se deriv</t>
  </si>
  <si>
    <t>epinephrine hydrochloride,hidrocloruro de epinefrina,Medicamentos para el sistema nervioso autónomo,Medicamentos y Productos Farmacéuticos,simpatomimeticos (adrenergicos),Simpatomiméticos (adrenérgicos)</t>
  </si>
  <si>
    <t>Isoproterenol</t>
  </si>
  <si>
    <t>El isoproterenol o isoprenalina es un medicamento simpaticomiméticoque actúa a nivel de los receptores beta adrenérgicos. En medicina se usa para el tratamiento del asma relajando las vías aéreas y permitiendo un mayor flujo de aire. Se usa también contra</t>
  </si>
  <si>
    <t>2162000000,2162001000,isoproterenol,isoproterenol am 1 mg,Medicamentos para el sistema nervioso autónomo,Medicamentos y Productos Farmacéuticos,simpatomimeticos (adrenergicos),Simpatomiméticos (adrenérgicos)</t>
  </si>
  <si>
    <t>Sulfato de isoproterenol</t>
  </si>
  <si>
    <t>El isoproterenol o isoprenalina es un medicamento simpaticomimético que actúa a nivel de los receptores beta adrenérgicos. En medicina se usa para el tratamiento del asma relajando las vías aéreas y permitiendo un mayor flujo de aire. Se usa también contr</t>
  </si>
  <si>
    <t>isoproterenol sulfate,Medicamentos para el sistema nervioso autónomo,Medicamentos y Productos Farmacéuticos,simpatomimeticos (adrenergicos),Simpatomiméticos (adrenérgicos),Sulfato de isoproterenol</t>
  </si>
  <si>
    <t>Bitartrato de levarterenol</t>
  </si>
  <si>
    <t>Vasoconstrictor utilizado en la parada cardíaca y en determinados estados de hipotensión aguda.</t>
  </si>
  <si>
    <t>Bitartrato de levarterenol,levarterenol bitartrate,Medicamentos para el sistema nervioso autónomo,Medicamentos y Productos Farmacéuticos,simpatomimeticos (adrenergicos),Simpatomiméticos (adrenérgicos)</t>
  </si>
  <si>
    <t>Fenilpropanolamina clorhidrato</t>
  </si>
  <si>
    <t xml:space="preserve"> Es un fármaco de la familia de las feniletilaminas. Se utiliza, en dosis bajas, como descongestivo en medicamentos antigripales. También se empleaba, en dosis altas, como supresor del apetito en tratamientos de la obesidad y de adelgazamiento. Estas dosi</t>
  </si>
  <si>
    <t>Hidrocloruro de fenilpropanolamina,Medicamentos para el sistema nervioso autónomo,Medicamentos y Productos Farmacéuticos,phenylpropanolamine hydrochloride,simpatomimeticos (adrenergicos),Simpatomiméticos (adrenérgicos)</t>
  </si>
  <si>
    <t>Clorhidrato de fenilefrina</t>
  </si>
  <si>
    <t xml:space="preserve">Usado principalmente como descongestivo y como un agente para dilatar la pupila e incrementar la presión arterial. </t>
  </si>
  <si>
    <t>2161650000,2161651000,2161652000,2171650000,5% fc gotario 5 ml sol. oft.,Clorhidrato de fenilefrina,descontetionantenasal 
,fenilefrina,fenilefrina 1% am 10 ml,fenilefrina 2,fenilefrina oftalmica,fenilefrina oftalmologica,fenilefrina sol,fenilefrina solucion,Medicamentos para el sistema nervioso autónomo,Medicamentos y Productos Farmacéuticos,phenylephrine hydrochloride,rinolergan,simpatomimeticos (adrenergicos),Simpatomiméticos (adrenérgicos)</t>
  </si>
  <si>
    <t>Sulfato de terbutalina</t>
  </si>
  <si>
    <t>La terbutalina es un fármaco del grupo de los agonistas de los receptores adrenérgicos ß2 con acciones broncodilatadoras, por lo que se indica en medicina en el tratamiento a corto plazo del asma, y de obstrucciones pulmonares como el enfisema y la bronqu</t>
  </si>
  <si>
    <t>Medicamentos para el sistema nervioso autónomo,Medicamentos y Productos Farmacéuticos,simpatomimeticos (adrenergicos),Simpatomiméticos (adrenérgicos),Sulfato de terbutalina,terbutaline sulfate</t>
  </si>
  <si>
    <t>Clorhidrato de arbutamina</t>
  </si>
  <si>
    <t xml:space="preserve">Los agentes que tienen un efecto de refuerzo sobre el corazón, o que puede aumentar el gasto cardíaco. Pueden ser glucósidos cardíacos; SIMPATICOMIMÉTICOS, u otras drogas. Se utilizan después de infarto de miocardio, cirugía cardíaca, en estado de shock, </t>
  </si>
  <si>
    <t>arbutamine hydrochloride,clorhidrato de arbutamina,Medicamentos para el sistema nervioso autónomo,Medicamentos y Productos Farmacéuticos,simpatomimeticos (adrenergicos),Simpatomiméticos (adrenérgicos)</t>
  </si>
  <si>
    <t>Clorhidrato de cinamedrina</t>
  </si>
  <si>
    <t>Antiespasmódico, relajante de la musculatura lisa. Asociada con ácido acetilsalicílico y cafeína proporciona alivio del malestar que acompaña a los estados premenstruales y menstruales. Tensión premenstrual. Dismenorrea</t>
  </si>
  <si>
    <t>cinnamedrine hydrochloride,clorhidrato de cinamedrina,Medicamentos para el sistema nervioso autónomo,Medicamentos y Productos Farmacéuticos,simpatomimeticos (adrenergicos),Simpatomiméticos (adrenérgicos)</t>
  </si>
  <si>
    <t>Sulfato de d-anfetamina</t>
  </si>
  <si>
    <t xml:space="preserve"> es un agente adrenérgico sintético, potente estimulante del sistema nervioso central. La dexanfetamina (dextro-anfetamina), surge de la separación del compuesto racémico (d, l-anfetamina) en sus dos configuraciones ópticas posibles, y la extracción de aq</t>
  </si>
  <si>
    <t>d amphetamine sulfate,Medicamentos para el sistema nervioso autónomo,Medicamentos y Productos Farmacéuticos,simpatomimeticos (adrenergicos),Simpatomiméticos (adrenérgicos),Sulfato de d-anfetamina</t>
  </si>
  <si>
    <t>Sulfato de efedrina</t>
  </si>
  <si>
    <t>La inyección de EFEDRINA se utiliza para el tratamiento de la presión sanguínea baja en pacientes que han recibido ciertos tipos de anestesia, se sometieron a un tipo específico de cirugía o recibieron una sobredosis de un medicamento que puede reducir la</t>
  </si>
  <si>
    <t>2161391000,2161392000,efedrina,efedrina sulfato,efedrina sulfato 6% am 1 ml,efedrina sulfato ampolla,ephedrine sulfate,Medicamentos para el sistema nervioso autónomo,Medicamentos y Productos Farmacéuticos,simpatomimeticos (adrenergicos),Simpatomiméticos (adrenérgicos),Sulfato de efedrina</t>
  </si>
  <si>
    <t>Clorhidrato de isoproterenol</t>
  </si>
  <si>
    <t>El isoproterenol o isoprenalina es un medicamento simpaticomimético que actúa a nivel de los receptores beta adrenérgicos.</t>
  </si>
  <si>
    <t>clorhidrato de isoproterenol,isoproterenol hydrochloride,Medicamentos para el sistema nervioso autónomo,Medicamentos y Productos Farmacéuticos,simpatomimeticos (adrenergicos),Simpatomiméticos (adrenérgicos)</t>
  </si>
  <si>
    <t>Sulfato de mefentermina</t>
  </si>
  <si>
    <t xml:space="preserve">Un agente simpaticomimético con efectos principalmente indirectos sobre los receptores adrenérgicos. Se ha utilizado para mantener la presión sanguínea en estado de hipotnesión, por ejemplo después de la anestesia espinal. Aunque los efectos estimulantes </t>
  </si>
  <si>
    <t>Medicamentos para el sistema nervioso autónomo,Medicamentos y Productos Farmacéuticos,mephentermine sulfate,simpatomimeticos (adrenergicos),Simpatomiméticos (adrenérgicos),Sulfato de mefentermina</t>
  </si>
  <si>
    <t>Bitartrato de metaraminol</t>
  </si>
  <si>
    <t>Vasoconstrictor adrenérgico prescrito para el tratamiento de la hipotensión y del shock.</t>
  </si>
  <si>
    <t>Bitartrato de metaraminol,Medicamentos para el sistema nervioso autónomo,Medicamentos y Productos Farmacéuticos,metaraminol bitartrate,simpatomimeticos (adrenergicos),Simpatomiméticos (adrenérgicos)</t>
  </si>
  <si>
    <t>Pseudoefedrina</t>
  </si>
  <si>
    <t>La pseudoefedrina (también conocida como seudoefedrina o d-efedrina) es un agente farmacológico con acción agonistaadrenérgica, utilizado en medicina por sus propiedades como descongestivo sistémico; frecuentemente indicado para tratar la congestión nasal</t>
  </si>
  <si>
    <t>descongestionante,Medicamentos para el sistema nervioso autónomo,Medicamentos y Productos Farmacéuticos,Pseudoefedrina,pseudoephedrine,seudoefedrina,simpatomimeticos (adrenergicos),Simpatomiméticos (adrenérgicos)</t>
  </si>
  <si>
    <t>Xinafoato de salmeterol</t>
  </si>
  <si>
    <t>El SALMETEROL es un broncodilatador de acción lenta. Ayuda a abrir las vías aéreas a los pulmones y le permite respirar más fácilmente. Este medicamento se para usar a largo plazo para tratar el asma y para prevenir el broncoespasmo en los pacientes que y</t>
  </si>
  <si>
    <t>Medicamentos para el sistema nervioso autónomo,Medicamentos y Productos Farmacéuticos,salmeterol xinafoate,seretide aerosol 125mcg/25mcg x 120 dosis,seretide aerosol 250mcg/25mcg x 120 dosis,seretide aerosol 50mcg/25mcg x 120 dosis,seretide diskus 100mcg/50mcg x 60 dosis,seretide diskus 250mcg/50mcg x 60 dosis,seretide diskus 500mcg/50mcg x 60 dosis,serevent inh. 25 mcg x 60 dosis,simpatomimeticos (adrenergicos),Simpatomiméticos (adrenérgicos),Xinafoato de salmeterol</t>
  </si>
  <si>
    <t>Clorhidrato de midodrina</t>
  </si>
  <si>
    <t>La MIDODRINA se utiliza para el tratamiento de la baja presión sanguínea en pacientes que tienen síntomas, tales como mareos al ponerse de pie despues de estar sentados.</t>
  </si>
  <si>
    <t>Clorhidrato de midodrina,Medicamentos para el sistema nervioso autónomo,Medicamentos y Productos Farmacéuticos,midodrine hydrochloride,simpatomimeticos (adrenergicos),Simpatomiméticos (adrenérgicos)</t>
  </si>
  <si>
    <t>Clorhidrato de levalbuterol</t>
  </si>
  <si>
    <t>El LEVALBUTEROL es un broncodilatador. Ayuda a abrir las vías aéreas a los pulmones y facilita la respiración. Este medicamento es utilizado para tratar y prevenir el broncoespasmo.</t>
  </si>
  <si>
    <t>Clorhidrato de levalbuterol,levalbuterol hydrochloride,Medicamentos para el sistema nervioso autónomo,Medicamentos y Productos Farmacéuticos,simpatomimeticos (adrenergicos),Simpatomiméticos (adrenérgicos)</t>
  </si>
  <si>
    <t>Clorhidrato de tetrahidrozolina</t>
  </si>
  <si>
    <t>La oftálmico tetrahidrozolina se usa para aliviar la irritación menor en los ojos y el enrojecimiento provocados por el resfrío, polen y el agua de las piscinas.</t>
  </si>
  <si>
    <t>Clorhidrato de tetrahidrozolina,Medicamentos para el sistema nervioso autónomo,Medicamentos y Productos Farmacéuticos,simpatomimeticos (adrenergicos),Simpatomiméticos (adrenérgicos),tetrahydrozoline hydrochloride</t>
  </si>
  <si>
    <t>Clorhidrato de nafazolina</t>
  </si>
  <si>
    <t xml:space="preserve"> Indicado para el alivio temporal del enrojecimiento ocular, asociado con irritaciones menores del ojo como alergias causadas por polen, resfriados, rayos solares, polvo, smog, viento, aguas cloradas, agentes químicos débiles, exposición a luz intensa, us</t>
  </si>
  <si>
    <t>Clorhidrato de nafazolina,Medicamentos para el sistema nervioso autónomo,Medicamentos y Productos Farmacéuticos,naphazoline hydrochloride,simpatomimeticos (adrenergicos),Simpatomiméticos (adrenérgicos)</t>
  </si>
  <si>
    <t>Dipivefrina</t>
  </si>
  <si>
    <t>La dipivefrina es un medicamento que se utiliza para el tratamiento de la hipertensión ocular y el glaucoma de ángulo abierto. Se emplea en forma de gotas oftálmicas que se aplican directamente sobre la conjuntiva del ojo. Es un agente simpaticomimético q</t>
  </si>
  <si>
    <t>dipivefrin,dipivefrina,Medicamentos para el sistema nervioso autónomo,Medicamentos y Productos Farmacéuticos,simpatomimeticos (adrenergicos),Simpatomiméticos (adrenérgicos)</t>
  </si>
  <si>
    <t>Fenilpropanolamina</t>
  </si>
  <si>
    <t>La fenilpropanolamina (en ocasiones abreviada como FPA) es un fármaco de la familia de las feniletilaminas. Se utiliza, en dosis bajas, como descongestivo en medicamentos antigripales. Tambien se empleaba, en dosis altas, como supresor del apetito en trat</t>
  </si>
  <si>
    <t>Fenilpropanolamina,Medicamentos para el sistema nervioso autónomo,Medicamentos y Productos Farmacéuticos,phenylpropanolamine,simpatomimeticos (adrenergicos),Simpatomiméticos (adrenérgicos)</t>
  </si>
  <si>
    <t>Norepinefrina bitartrato</t>
  </si>
  <si>
    <t>Acción vasoconstrictora de vasos de resistencia y capacitancia, estimulante del miocardio.</t>
  </si>
  <si>
    <t>Bitartrato de norepinefrina,levoped,Medicamentos para el sistema nervioso autónomo,Medicamentos y Productos Farmacéuticos,norepinephrine bitartrate,simpatomimeticos (adrenergicos),Simpatomiméticos (adrenérgicos)</t>
  </si>
  <si>
    <t>Bromhidrato hidroxianfetamina</t>
  </si>
  <si>
    <t>Adrenérgico y midriático prescrito para dilatar la pupila en la exploración oftalmoscópica y como una ayuda diagnóstica en el síndrome de Horner.</t>
  </si>
  <si>
    <t>Bromhidrato de hidroxianfetamina,hydroxyamphetamine hydrobromide,Medicamentos para el sistema nervioso autónomo,Medicamentos y Productos Farmacéuticos,simpatomimeticos (adrenergicos),Simpatomiméticos (adrenérgicos)</t>
  </si>
  <si>
    <t>Clorhidrato de metanfetamina</t>
  </si>
  <si>
    <t>La metanfetamina (desoxiefedrina) es un potente psicoestimulante. Es un agente agonista adrenérgico sintético, estructuralmente relacionado con el alcaloide efedrina y con la hormona adrenalina.</t>
  </si>
  <si>
    <t>Clorhidrato de metanfetamina,Medicamentos para el sistema nervioso autónomo,Medicamentos y Productos Farmacéuticos,methamphetamine hydrochloride,simpatomimeticos (adrenergicos),Simpatomiméticos (adrenérgicos)</t>
  </si>
  <si>
    <t>Epinefrina bitartrato</t>
  </si>
  <si>
    <t>Bloquea la propagación del impulso nervioso impidiendo la entrada de iones de Na&lt;exp&gt;+&lt;exp&gt; a través de la membrana nerviosa.</t>
  </si>
  <si>
    <t>Bitartrato de epinefrina,epinephrine bitartrate,Medicamentos para el sistema nervioso autónomo,Medicamentos y Productos Farmacéuticos,simpatomimeticos (adrenergicos),Simpatomiméticos (adrenérgicos)</t>
  </si>
  <si>
    <t>Sulfato de metaproterenol</t>
  </si>
  <si>
    <t xml:space="preserve">El METAPROTERENOL es un broncodilatador. Ayuda a abrir las vías aéreas en los pulmones y le permite respirar más fácilmente. Este medicamento es utilizado para tratar y prevenir el broncoespasmo.
</t>
  </si>
  <si>
    <t>Medicamentos para el sistema nervioso autónomo,Medicamentos y Productos Farmacéuticos,metaproterenol sulfate,simpatomimeticos (adrenergicos),Simpatomiméticos (adrenérgicos),Sulfato de metaproterenol</t>
  </si>
  <si>
    <t>Clorhidrato de dobutamina</t>
  </si>
  <si>
    <t>La dobutamina se usa para ayudar al corazón a bombear en forma más efectiva para fortalecer el músculo cardíaco. La dobutamina también mejora el flujo sanguíneo y alivia los síntomas de la insuficiencia cardíaca.</t>
  </si>
  <si>
    <t>2161284000,2161285000,2161286000,2161287000,clorhidrato de dobutamina,dobutamida,dobutamina,dobutamina clorhidrato,dobutamina clorhidrato am 250 mg/5 ml,dobutamina clorhidrato am 250 mg/5ml,dobutamine hydrochloride,Medicamentos para el sistema nervioso autónomo,Medicamentos y Productos Farmacéuticos,simpatomimeticos (adrenergicos),Simpatomiméticos (adrenérgicos)</t>
  </si>
  <si>
    <t>Clorhidrato de dipivefrina</t>
  </si>
  <si>
    <t>La DIPIVEFRINA se utiliza en los ojos para tratar alta presión ocular y glaucoma de ángulo abierto.</t>
  </si>
  <si>
    <t>Clorhidrato de dipivefrina,dipivefrin hydrochloride,Medicamentos para el sistema nervioso autónomo,Medicamentos y Productos Farmacéuticos,simpatomimeticos (adrenergicos),Simpatomiméticos (adrenérgicos)</t>
  </si>
  <si>
    <t>Sulfato de albuterol</t>
  </si>
  <si>
    <t>El ALBUTEROL es un broncodilatador. Ayuda a abrir las vías aéreas a los pulmones y facilita la respiración. Este medicamento se utiliza para tratar y prevenir el broncoespasmo.</t>
  </si>
  <si>
    <t>albuterol sulfate,berodual,clorhidrato fenoterol
,combivent,Medicamentos para el sistema nervioso autónomo,Medicamentos y Productos Farmacéuticos,simpatomimeticos (adrenergicos),Simpatomiméticos (adrenérgicos),Sulfato de albuterol</t>
  </si>
  <si>
    <t>Aspartato de anfetamina</t>
  </si>
  <si>
    <t>La anfetamina es un agente adrenérgico sintético, potente estimulante del sistema nervioso central. La dexanfetamina (dextro-anfetamina), surge de la separación del compuesto racémico (d, l-anfetamina) en sus dos configuraciones ópticas posibles, y la ext</t>
  </si>
  <si>
    <t>amphetamine aspartate,aspartato de anfetamina,Medicamentos para el sistema nervioso autónomo,Medicamentos y Productos Farmacéuticos,simpatomimeticos (adrenergicos),Simpatomiméticos (adrenérgicos)</t>
  </si>
  <si>
    <t>Mesilato de isoetarina</t>
  </si>
  <si>
    <t>Broncodilatador betaadrenérgico, utilizado en el tratamiento del asma bronquial, la bronquitis y el enfisema.</t>
  </si>
  <si>
    <t>isoetharine mesylate,Medicamentos para el sistema nervioso autónomo,Medicamentos y Productos Farmacéuticos,mesilato de isoetarina,simpatomimeticos (adrenergicos),Simpatomiméticos (adrenérgicos)</t>
  </si>
  <si>
    <t>Clorhidrato de dopamina</t>
  </si>
  <si>
    <t>El clorhidrato de DOPAMINA está indicado para la corrección de dese­quilibrios hemodinámicos que se presentan en el síndrome de choque debido a infarto del miocardio, trauma, septicemia endotóxica, cirugía de corazón abierto, insuficiencia renal y descomp</t>
  </si>
  <si>
    <t>2161500000,2161501000,2161502000,Clorhidrato de dopamina,dopamina,dopamina abbott,dopamina am 200 mg/5 ml,dopamina ampolla,dopamine hydrochloride,Medicamentos para el sistema nervioso autónomo,Medicamentos y Productos Farmacéuticos,simpatomimeticos (adrenergicos),Simpatomiméticos (adrenérgicos)</t>
  </si>
  <si>
    <t>Fumarato de formoterol</t>
  </si>
  <si>
    <t xml:space="preserve">El FORMOTEROL es un broncodilatador de acción lenta. Ayuda a abrir las vías aéreas a los pulmones. Este medicamento se utiliza para tratar la EPOC y para prevenir el broncoespasmo inducido por ejercicio. Este medicamento se utiliza también para tratar el </t>
  </si>
  <si>
    <t>02 mg fc 300 do,02 mg inhalador fc 300 do,05/0,2142913000,2162041000,2162042000,2171050000,2171060000,2171680000,25 mg/ml sol. p/nebul. fc 20 ml,5/0,fenoterol bromhidrato am 0.5 mg/10 ml,fenoterol cm 5 mg,fenoterol/ipratropio do 0,fenoterol/ipratropium 0,fenoterol/ipratropium inhalador do 0,formoterol fumarate,fumarato de formoterol,Medicamentos para el sistema nervioso autónomo,Medicamentos y Productos Farmacéuticos,simpatomimeticos (adrenergicos),Simpatomiméticos (adrenérgicos)</t>
  </si>
  <si>
    <t>Clorhidrato de metoxamina</t>
  </si>
  <si>
    <t>Adrenérgico que actúa como vasoconstrictor, prescrito para su uso durante la anestesia para mantener la presión arterial y para el tratamiento de lataquicardia paroxística supraventricular.</t>
  </si>
  <si>
    <t>Clorhidrato de metoxamina,Medicamentos para el sistema nervioso autónomo,Medicamentos y Productos Farmacéuticos,methoxamine hydrochloride,simpatomimeticos (adrenergicos),Simpatomiméticos (adrenérgicos)</t>
  </si>
  <si>
    <t>Clorhidrato de isoetarina</t>
  </si>
  <si>
    <t>Clorhidrato de isoetarina,isoetharine hydrochloride,Medicamentos para el sistema nervioso autónomo,Medicamentos y Productos Farmacéuticos,simpatomimeticos (adrenergicos),Simpatomiméticos (adrenérgicos)</t>
  </si>
  <si>
    <t>Efedrina</t>
  </si>
  <si>
    <t>La efedrina es una amina simpaticomimética de origen vegetal, principio activo aislado originalmente de Ephedra distachya, conocida en extremo oriente como Ma huang, hierba ampliamente utilizada en la medicina tradicional china. Este alcaloidetambién pued</t>
  </si>
  <si>
    <t>Efedrina,efedrina ampolla,ephedrine,Medicamentos para el sistema nervioso autónomo,Medicamentos y Productos Farmacéuticos,simpatomimeticos (adrenergicos),Simpatomiméticos (adrenérgicos)</t>
  </si>
  <si>
    <t>Fenilefrina</t>
  </si>
  <si>
    <t>La fenilefrina o Neo-Sinefrina es un agonista a-1 selectivo (es decir estimula de manera selectiva los receptores a-1) usado principalmente como descongestivo y como un agente para dilatar la pupila e incrementar la presión arterial. La fenilefrina ha sid</t>
  </si>
  <si>
    <t>Fenilefedrina,Medicamentos para el sistema nervioso autónomo,Medicamentos y Productos Farmacéuticos,phenylephrine,simpatomimeticos (adrenergicos),Simpatomiméticos (adrenérgicos)</t>
  </si>
  <si>
    <t>Clorhidrato de pseudoefedrina</t>
  </si>
  <si>
    <t xml:space="preserve"> Es un agente farmacológico con acción agonista adrenérgica, utilizado en medicina por sus propiedades como descongestivo sistémico; frecuentemente indicado para tratar la congestión nasal, de senos y de la trompa de Eustaquio.</t>
  </si>
  <si>
    <t>Hidrocloruro de seudoefedrina,Medicamentos para el sistema nervioso autónomo,Medicamentos y Productos Farmacéuticos,pseudoephedrine hydrochloride,simpatomimeticos (adrenergicos),Simpatomiméticos (adrenérgicos)</t>
  </si>
  <si>
    <t>Hidrocloruro de efedrina</t>
  </si>
  <si>
    <t>La efedrina es una amina simpaticomimética de origen vegetal, principio activo aislado originalmente de Ephedra distachya, conocida en extremo oriente como Ma huang, hierba ampliamente utilizada en la medicina tradicional china.</t>
  </si>
  <si>
    <t>Clorhidrato de efedrina,ephedrine hydrochloride,Medicamentos para el sistema nervioso autónomo,Medicamentos y Productos Farmacéuticos,simpatomimeticos (adrenergicos),Simpatomiméticos (adrenérgicos)</t>
  </si>
  <si>
    <t>Tanato de pseudoefedrina</t>
  </si>
  <si>
    <t xml:space="preserve"> Es una combinación de un antihistamínico, antitusivo y descongestionante. Se utiliza para tratar los síntomas de la sinusitis, resfriado o alergias. Este medicamento no curará una infección.</t>
  </si>
  <si>
    <t>Medicamentos para el sistema nervioso autónomo,Medicamentos y Productos Farmacéuticos,pseudoephedrine tannate,simpatomimeticos (adrenergicos),Simpatomiméticos (adrenérgicos),Tanato de pseudoefedrina</t>
  </si>
  <si>
    <t>Sulfato de pseudoefedrina</t>
  </si>
  <si>
    <t>Medicamentos para el sistema nervioso autónomo,Medicamentos y Productos Farmacéuticos,pseudoephedrine sulfate,simpatomimeticos (adrenergicos),Simpatomiméticos (adrenérgicos),Sulfato de pseudoefedrina</t>
  </si>
  <si>
    <t>Hidrocloruro de racepinephrine</t>
  </si>
  <si>
    <t>Es una mezcla racémica de los clorhidratos de los enantiomorfos de epinephrine.It contiene no menos de 97.0percent y no más de 102.0percent de C 9 H 13 NO 3 · HCl, calculado sobre la sustancia anhidra.</t>
  </si>
  <si>
    <t>Clorhidrato de racepinefrina,Medicamentos para el sistema nervioso autónomo,Medicamentos y Productos Farmacéuticos,racepinephrine hydrochloride,simpatomimeticos (adrenergicos),Simpatomiméticos (adrenérgicos)</t>
  </si>
  <si>
    <t>Nafazolina</t>
  </si>
  <si>
    <t>La nafazolina es un derivado de imidazol, con acción alfadrenomimética. Actúa sobre los receptores a-adrenérgicos de la mucosa nasal produciendo vasoconstricción de los vasos capilares, dando como resultado una reducción del flujo sanguíneo y la congestió</t>
  </si>
  <si>
    <t>Medicamentos para el sistema nervioso autónomo,Medicamentos y Productos Farmacéuticos,nafazolina,naphazoline,simpatomimeticos (adrenergicos),Simpatomiméticos (adrenérgicos)</t>
  </si>
  <si>
    <t>Dextroanfetamina</t>
  </si>
  <si>
    <t>La dextroanfetamina es una droga psicoestimulante. Es una amina simpaticomimética no catecolamina que es elestereoisómero dextrógiro de la molécula de anfetamina. La molécula de anfetamina tiene otro estereoisómero: la levoanfetamina. </t>
  </si>
  <si>
    <t>destroamphetamine,destroanfetamina,Medicamentos para el sistema nervioso autónomo,Medicamentos y Productos Farmacéuticos,simpatomimeticos (adrenergicos),Simpatomiméticos (adrenérgicos)</t>
  </si>
  <si>
    <t>Agentes bloqueadores adrenérgicos</t>
  </si>
  <si>
    <t>Atenolol</t>
  </si>
  <si>
    <t>El Atenolol es un fármaco del grupo de los beta bloqueantes, una clase de drogas usadas primariamente en enfermedad cardiovasculares. Introducida en 1976, el atenolol se desarrolló como reemplazo de propranolol en el tratamiento de lahipertensión.</t>
  </si>
  <si>
    <t>2140466000,2140467000,2140468000,2140469000,2140471000,2140472000,2140476000,agentes bloqueadores adrenergicos,Agentes bloqueadores adrenérgicos,Atenolol,atenolol cm 100 mg,atenolol cm 50 mg,catapresan,clonidina
,labotensil,Medicamentos para el sistema nervioso autónomo,Medicamentos y Productos Farmacéuticos</t>
  </si>
  <si>
    <t>Hidrocloruro de esmolol</t>
  </si>
  <si>
    <t xml:space="preserve"> Está indicado en el tratamiento a corto plazo de taquicardias supraventriculares, principalmente fibrilación auricular, aleteo auricular y taquicardia sinusal, y siempre que se considere necesario utilizar un beta-bloqueador de muy corta duración de acci</t>
  </si>
  <si>
    <t>agentes bloqueadores adrenergicos,Agentes bloqueadores adrenérgicos,esmolol hydrochloride,hidrocloruro de esmolol,Medicamentos para el sistema nervioso autónomo,Medicamentos y Productos Farmacéuticos</t>
  </si>
  <si>
    <t>Nadolol</t>
  </si>
  <si>
    <t>Nadolol es el nombre genérico de un medicamento que actúa como antagonista de acción prolongada de los receptores beta-adrenérgicos y es uno de los beta bloqueantes que tiene afinidad tanto por receptores beta-1 como beta-2.1 El nadolol no posee actividad</t>
  </si>
  <si>
    <t>agentes bloqueadores adrenergicos,Agentes bloqueadores adrenérgicos,Medicamentos para el sistema nervioso autónomo,Medicamentos y Productos Farmacéuticos,Nadolol</t>
  </si>
  <si>
    <t>Pindolol</t>
  </si>
  <si>
    <t>Pindolol es el nombre de un medicamento beta bloqueante no selectivo, es decir, bloquea la acción de la epinefrina tanto enreceptores adrenérgicos ß1 y receptores adrenérgicos ß2. El pindolol tiene actividad simpaticomimética intrínseca aunque tiene una m</t>
  </si>
  <si>
    <t>agentes bloqueadores adrenergicos,Agentes bloqueadores adrenérgicos,Medicamentos para el sistema nervioso autónomo,Medicamentos y Productos Farmacéuticos,Pindolol</t>
  </si>
  <si>
    <t>Maleato de timolol</t>
  </si>
  <si>
    <t xml:space="preserve">El TIMOLOL es un tratamiento ocular para tratar alta presión ocular y glaucoma de ángulo abierto.
</t>
  </si>
  <si>
    <t>agentes bloqueadores adrenergicos,Agentes bloqueadores adrenérgicos,Maleato de timolol,Medicamentos para el sistema nervioso autónomo,Medicamentos y Productos Farmacéuticos,timolol maleate</t>
  </si>
  <si>
    <t>Mesilato de fentolamina</t>
  </si>
  <si>
    <t>La fentolamina es un medicamento con propiedades alfa-anti-adrenérgicas no-selectivas. Su principal acción es la vasodilatación. La aplicación clínica principal es en el control de hipertensión de emergencia, especialmente por razón del feocromocitoma. Ti</t>
  </si>
  <si>
    <t>agentes bloqueadores adrenergicos,Agentes bloqueadores adrenérgicos,Medicamentos para el sistema nervioso autónomo,Medicamentos y Productos Farmacéuticos,Mesilato de fentolamina,phentolamine mesylate</t>
  </si>
  <si>
    <t>Hidrocloruro de yohimbina</t>
  </si>
  <si>
    <t>Es un antagonista competitivo selectivo de los receptores adrenérgicos a2. El compuesto es un alcaloide de la indolalquilamina y se encuentra en la corteza del árbol Pausinystalia johimbe (Yohimbe). También se encuentra naturalmente en la raíz de la Rauwo</t>
  </si>
  <si>
    <t>agentes bloqueadores adrenergicos,Agentes bloqueadores adrenérgicos,Clorhidrato de yohimbina,Medicamentos para el sistema nervioso autónomo,Medicamentos y Productos Farmacéuticos,yohimbine hydrochloride</t>
  </si>
  <si>
    <t>Hidrocloruro de propranolol</t>
  </si>
  <si>
    <t>Propranolol es el nombre de un fármaco beta bloqueante usado principalmente en el tratamiento de la hipertensión. Fue el primer beta bloqueante efectivo producido y el único principio activo con eficacia demostrada para la profilaxis de migrañas en niños.</t>
  </si>
  <si>
    <t>2146870000,2146871000,2146872000,2146873000,2146874000,2146876000,2164865000,2164867000,agentes bloqueadores adrenergicos,Agentes bloqueadores adrenérgicos,Clorhidrato de propanolol,Medicamentos para el sistema nervioso autónomo,Medicamentos y Productos Farmacéuticos,propanolol am 1 mg/1 ml,propanolol cm 10 mg,propanolol cm 40 mg,propranolol cm 10 mg,propranolol hydrochloride</t>
  </si>
  <si>
    <t>Acebutolol</t>
  </si>
  <si>
    <t>El acebutolol es un fármaco bloqueador de los receptores ß1 cardioselectivo, es decir que sus acciones son específicas en elcorazón antes de llegar a ser efectivas en el pulmón, por lo que está indicado en medicina para el tratamiento de la hipertensión,a</t>
  </si>
  <si>
    <t>Acebutolol,agentes bloqueadores adrenergicos,Agentes bloqueadores adrenérgicos,Medicamentos para el sistema nervioso autónomo,Medicamentos y Productos Farmacéuticos</t>
  </si>
  <si>
    <t>Hidrocloruro de betaxolol</t>
  </si>
  <si>
    <t>El BETAXOLOL es un beta-bloqueante. Los beta-bloqueantes reducen la carga de trabajo del corazón y lo ayudan a latir más regularmente. Este medicamento se utiliza para tratar la alta presión sanguínea.</t>
  </si>
  <si>
    <t>2171098000,2171106000,2171113000,agentes bloqueadores adrenergicos,Agentes bloqueadores adrenérgicos,betaxolol clorh 5 mg/1 ml fc gotario 5 ml,betaxolol clorh 5 mg/ml fc gotario 10 ml,betaxolol hydrochloride,clorhidrato de betaxolol,Medicamentos para el sistema nervioso autónomo,Medicamentos y Productos Farmacéuticos</t>
  </si>
  <si>
    <t>Hidrocloruro de tolazolina</t>
  </si>
  <si>
    <t xml:space="preserve">Un compuesto químico orgánico , no selectivo antagonista de los receptores a-adrenérgicos.  El derivado de 2-imidazolina . En la medicina, en forma de clorhidrato </t>
  </si>
  <si>
    <t>agentes bloqueadores adrenergicos,Agentes bloqueadores adrenérgicos,Clorhidrato de tolazolina,Medicamentos para el sistema nervioso autónomo,Medicamentos y Productos Farmacéuticos,tolazoline hydrochloride</t>
  </si>
  <si>
    <t>Hidrocloruro de prazosín</t>
  </si>
  <si>
    <t>Tratamiento de la tensión arterial alta por diversas causas y de todos los grados de severidad. Puede utilizarse como agente inicial único o puede emplearse en el programa general de tratamiento. También está indicado en el tratamiento de la insuficiencia</t>
  </si>
  <si>
    <t>agentes bloqueadores adrenergicos,Agentes bloqueadores adrenérgicos,Clorhidrato de prazosina,Medicamentos para el sistema nervioso autónomo,Medicamentos y Productos Farmacéuticos,prazosin hydrochloride</t>
  </si>
  <si>
    <t>Hidrocloruro de tamsulosina</t>
  </si>
  <si>
    <t>La tamsulosina es un antagonista alfa 1 específico usado en el tratamiento sintomático de la Hiperplasia benigna de próstata. La tamsulosina fue desarrollada por Yamanouchi Pharmaceuticals (actualmente parte de Astellas Pharma) y fue lanzada por primera v</t>
  </si>
  <si>
    <t>agentes bloqueadores adrenergicos,Agentes bloqueadores adrenérgicos,Clorhidrato de tamsulosina,Medicamentos para el sistema nervioso autónomo,Medicamentos y Productos Farmacéuticos,omnic,secotex
,tamsulosin hydrochloride</t>
  </si>
  <si>
    <t>Hidrocloruro de carteolol</t>
  </si>
  <si>
    <t>El CARTEOLOL se utiliza en los ojos para tratar alta presión ocular y glaucoma de ángulo abierto.</t>
  </si>
  <si>
    <t>agentes bloqueadores adrenergicos,Agentes bloqueadores adrenérgicos,carteolol hydrochloride,clorhidrato de carteolol,Medicamentos para el sistema nervioso autónomo,Medicamentos y Productos Farmacéuticos</t>
  </si>
  <si>
    <t>Hidrocloruro de terazosina</t>
  </si>
  <si>
    <t>Medicamento que se usa para tratar los problemas urinarios a causa de una próstata agrandada. Asimismo, se usa para tratar la presión arterial alta y está en estudio para el tratamiento de otras afecciones. El clorhidrato de terazosina relaja el tejido mu</t>
  </si>
  <si>
    <t>agentes bloqueadores adrenergicos,Agentes bloqueadores adrenérgicos,Clorhidrato de terazosina,Medicamentos para el sistema nervioso autónomo,Medicamentos y Productos Farmacéuticos,terazosin hydrochloride</t>
  </si>
  <si>
    <t>Hidrocloruro de fenoxibenzamina</t>
  </si>
  <si>
    <t>La FENOXIBENZAMINA se utiliza para tratar la alta presión sanguínea y la sudoración que se presentan con feocromocitoma.</t>
  </si>
  <si>
    <t>agentes bloqueadores adrenergicos,Agentes bloqueadores adrenérgicos,Clorhidrato de fenoxibenzamina,Medicamentos para el sistema nervioso autónomo,Medicamentos y Productos Farmacéuticos,phenoxybenzamine hydrochloride</t>
  </si>
  <si>
    <t>Sulfato de penbutolol</t>
  </si>
  <si>
    <t xml:space="preserve">El PENBUTOLOL es un betabloqueador. Los betabloqueadores reducen la carga de trabajo del corazón y lo ayudan a latir más regularmente. Este medicamento se utiliza para tratar la alta presión sanguínea.
</t>
  </si>
  <si>
    <t>agentes bloqueadores adrenergicos,Agentes bloqueadores adrenérgicos,Medicamentos para el sistema nervioso autónomo,Medicamentos y Productos Farmacéuticos,penbutolol sulfate,sulfato de penbutolol</t>
  </si>
  <si>
    <t>Succinato de metoprolol</t>
  </si>
  <si>
    <t>El metoprolol es un bloqueador del receptor ß1 selectivo usado en el tratamiento de enfermedades severas del sistema cardiovascular, especialmente de la hipertensión y el infarto agudo de miocardio (IAM)</t>
  </si>
  <si>
    <t>agentes bloqueadores adrenergicos,Agentes bloqueadores adrenérgicos,Medicamentos para el sistema nervioso autónomo,Medicamentos y Productos Farmacéuticos,metoprolol succinate,succinato de metoprolol</t>
  </si>
  <si>
    <t>Hidrocloruro de labetalol</t>
  </si>
  <si>
    <t>El LABETALOL es un beta-bloqueante. Los beta-bloqueantes reducen la carga de trabajo del corazón y lo ayudan a latir más regularmente. Este medicamento se utiliza para tratar la alta presión sanguínea.</t>
  </si>
  <si>
    <t>2144700000,2163120000,2163121000,agentes bloqueadores adrenergicos,Agentes bloqueadores adrenérgicos,Clorhidrato de labetalol,labetalol am 20 mg/100 ml,labetalol cm 200 mg,labetalol hydrochloride,Medicamentos para el sistema nervioso autónomo,Medicamentos y Productos Farmacéuticos,trandate 200 mg. x 25 comp.,trandate iny.x 5 amp.</t>
  </si>
  <si>
    <t>Mesilato de doxazosina</t>
  </si>
  <si>
    <t xml:space="preserve">El DOXAZOSÍN es un antihipertensivo. Actúa mediante la relajación de los vasos sanguíneos. Se utiliza para tratar la hiperplasia prostática benigna (HPB) en los hombres y la alta presión sanguínea en los hombres y las mujeres.
</t>
  </si>
  <si>
    <t>agentes bloqueadores adrenergicos,Agentes bloqueadores adrenérgicos,angicon 2 y 4 mg,doxazosin mesylate,Medicamentos para el sistema nervioso autónomo,Medicamentos y Productos Farmacéuticos,Mesilato de doxazosina</t>
  </si>
  <si>
    <t>Hidrocloruro de dapiprazol</t>
  </si>
  <si>
    <t>Es un bloqueador alfa . Se utiliza para revertir midriasis tras examen de los ojos .</t>
  </si>
  <si>
    <t>agentes bloqueadores adrenergicos,Agentes bloqueadores adrenérgicos,Clorhidrato de dapiprazol,dapiprazole hydrochloride,Medicamentos para el sistema nervioso autónomo,Medicamentos y Productos Farmacéuticos</t>
  </si>
  <si>
    <t>Relajantes músculo-esqueléticos de acción centrada</t>
  </si>
  <si>
    <t>Baclofeno</t>
  </si>
  <si>
    <t>El baclofeno es un relajante muscular que actúa en la recepción GABAérgica a nivel medular principalmente. Deprime el sistema nervioso central por medio de una disminución en la liberación de los neurotransmisores glutamato y aspartato.</t>
  </si>
  <si>
    <t>2140145000,baclofen,baclofeno,baclofeno cm 10 mg,cetril,Medicamentos para el sistema nervioso autónomo,Medicamentos y Productos Farmacéuticos,relajantes musculo-esqueleticos de accion centrada,Relajantes músculo-esqueléticos de acción centrada</t>
  </si>
  <si>
    <t>Clorzoxazona</t>
  </si>
  <si>
    <t>La clorzoxazona se usa para aliviar el dolor y las contracciones provocados por los desgarros musculares y los esguinces. Se usa en combinación con fisioterapia, analgésicos (como aspirinas o paracetamol) y reposo.</t>
  </si>
  <si>
    <t>chlorzoxazone,clorzoxazona,Medicamentos para el sistema nervioso autónomo,Medicamentos y Productos Farmacéuticos,relajantes musculo-esqueleticos de accion centrada,Relajantes músculo-esqueléticos de acción centrada</t>
  </si>
  <si>
    <t>Dantroleno sódico</t>
  </si>
  <si>
    <t>Dantroleno sódico es un relajante muscular que actúa aboliendo el proceso de interrelación entre la excitación y la contracción del músculo esqueletico. Actúa probablemente sobre el receptor de rianodina (RyR1), que se encuentra presente en el retículo sa</t>
  </si>
  <si>
    <t>2160950000,dantrolene sodium,dantroleno sodico,Dantroleno sódico,dantroleno sodico fa 20 mg/70 ml,Medicamentos para el sistema nervioso autónomo,Medicamentos y Productos Farmacéuticos,relajantes musculo-esqueleticos de accion centrada,Relajantes músculo-esqueléticos de acción centrada</t>
  </si>
  <si>
    <t>Metocarbamol</t>
  </si>
  <si>
    <t xml:space="preserve">El metocarbamol se usa en combinación con descanso, fisioterapia y medidas de otro tipo para relajar los músculos y aliviar el dolor y el malestar causados por las torceduras, los esguinces y las lesiones musculares de otro tipo.El metocarbamol pertenece </t>
  </si>
  <si>
    <t>Medicamentos para el sistema nervioso autónomo,Medicamentos y Productos Farmacéuticos,methocarbamol,metocarbamol,relajantes musculo-esqueleticos de accion centrada,Relajantes músculo-esqueléticos de acción centrada</t>
  </si>
  <si>
    <t>Carisoprodol</t>
  </si>
  <si>
    <t>El carisoprodol es un relajante muscular usado en combinación con descanso, fisioterapia y medidas de otro tipo para relajar los músculos y aliviar el dolor y el malestar causados por las torceduras, los esguinces y las lesiones musculares de otro tipo.</t>
  </si>
  <si>
    <t>Carisoprodol,Medicamentos para el sistema nervioso autónomo,Medicamentos y Productos Farmacéuticos,relajantes musculo-esqueleticos de accion centrada,Relajantes músculo-esqueléticos de acción centrada</t>
  </si>
  <si>
    <t>Isoxsuprina</t>
  </si>
  <si>
    <t>Es un agente vasodilatador periférico.</t>
  </si>
  <si>
    <t>Isoxsuprina,isoxsuprine,Medicamentos para el sistema nervioso autónomo,Medicamentos y Productos Farmacéuticos,relajantes musculo-esqueleticos de accion centrada,Relajantes músculo-esqueléticos de acción centrada</t>
  </si>
  <si>
    <t>Clorhidrato de ritodrina</t>
  </si>
  <si>
    <t>Agente ß-simpaticomimético prescrito durante el embarazo para detener las contracciones uterinas en el parto pretérmino</t>
  </si>
  <si>
    <t>Clorhidrato de ritodrina,Medicamentos para el sistema nervioso autónomo,Medicamentos y Productos Farmacéuticos,relajantes musculo-esqueleticos de accion centrada,Relajantes músculo-esqueléticos de acción centrada,ritodrine hydrochloride</t>
  </si>
  <si>
    <t>Citrato de orfenadrina</t>
  </si>
  <si>
    <t>La orfenadrina se usa en combinación con el descanso, la fisioterapia y medidas de otro tipo, para aliviar el dolor y el malestar provocados por las torceduras, los esguinces y las lesiones musculares de otro tipo.La orfenadrina pertenece a una clase de m</t>
  </si>
  <si>
    <t>Citrato de orfenadrina,Medicamentos para el sistema nervioso autónomo,Medicamentos y Productos Farmacéuticos,orphenadrine citrate,relajantes musculo-esqueleticos de accion centrada,Relajantes músculo-esqueléticos de acción centrada</t>
  </si>
  <si>
    <t>Nonivamida</t>
  </si>
  <si>
    <t xml:space="preserve">Nonivamida, también llamado vanillilamida de ácido pelargónico o PAVA, es un compuesto orgánico y un capsaicinoide. Es una amida de ácido pelargónico (n-nonanoico) y amina vainillilo. Está presente en los pimientos de chile, pero es comúnmente fabricados </t>
  </si>
  <si>
    <t>Medicamentos para el sistema nervioso autónomo,Medicamentos y Productos Farmacéuticos,nonivamida,nonivamide,relajantes musculo-esqueleticos de accion centrada,Relajantes músculo-esqueléticos de acción centrada</t>
  </si>
  <si>
    <t>Suxametonio</t>
  </si>
  <si>
    <t>La succinilcolina (o cloruro de suxametonio, escolina, o coloquialmente suxi) es una sustancia química usada en anestesiología como relajante muscular (miorrelajante), es un bloqueador despolarizante de la placa neuromuscular, y consta de 2 moléculas de a</t>
  </si>
  <si>
    <t>Medicamentos para el sistema nervioso autónomo,Medicamentos y Productos Farmacéuticos,relajantes musculo-esqueleticos de accion centrada,Relajantes músculo-esqueléticos de acción centrada,suxamethonium,suxametonio</t>
  </si>
  <si>
    <t>Tiocolchicósido</t>
  </si>
  <si>
    <t>Es un derivado sulfurado de la colchicina que tiene actividad relajante sobre el musculoesquelético por un mecanismo que involucra la depresión de los centros nerviosos centrales del tono muscular. Puede administrarse por vía oral o inyectable. Tras la ad</t>
  </si>
  <si>
    <t>Medicamentos para el sistema nervioso autónomo,Medicamentos y Productos Farmacéuticos,relajantes musculo-esqueleticos de accion centrada,Relajantes músculo-esqueléticos de acción centrada,thiocolchicoside,tiocolchicosido</t>
  </si>
  <si>
    <t>Clorfenesina carbamato</t>
  </si>
  <si>
    <t xml:space="preserve"> Relajante del músculo esquelético. Es un relajante muscular cuyo mecanismo de acción no se conoce completamente, sin embargo se sabe que los actos más largos sobre el SNC para el músculo esquelético</t>
  </si>
  <si>
    <t>Carbamato de clorfenesina,chlorphenesin carbamate,Medicamentos para el sistema nervioso autónomo,Medicamentos y Productos Farmacéuticos,relajantes musculo-esqueleticos de accion centrada,Relajantes músculo-esqueléticos de acción centrada</t>
  </si>
  <si>
    <t>Clorhidrato de ciclobenzaprina</t>
  </si>
  <si>
    <t>La ciclobenzaprina, también conocida como proheptatrieno, es un compuesto farmacológico usado como relajante muscular y depresor del sistema nervioso central.</t>
  </si>
  <si>
    <t>2141390000,2141394000,ciclobenzaprima,ciclobenzaprina,ciclobenzaprina clorhidrato 10 mg,ciclonesaprina,clorhidrato de ciclobenzaprina,cyclobenzaprine hydrochloride,Medicamentos para el sistema nervioso autónomo,Medicamentos y Productos Farmacéuticos,relajantes musculo-esqueleticos de accion centrada,Relajantes músculo-esqueléticos de acción centrada</t>
  </si>
  <si>
    <t>Metaxalona</t>
  </si>
  <si>
    <t>La metaxalona es un relajante muscular que se usa junto con el descanso y la fisioterapia para relajar los músculos y aliviar el dolor y el malestar provocados por torceduras, esguinces y lesiones musculares de otro tipo.</t>
  </si>
  <si>
    <t>Medicamentos para el sistema nervioso autónomo,Medicamentos y Productos Farmacéuticos,metaxalona,metaxalone,relajantes musculo-esqueleticos de accion centrada,Relajantes músculo-esqueléticos de acción centrada</t>
  </si>
  <si>
    <t>Cloruro de succinilcolina</t>
  </si>
  <si>
    <t>Es una sustancia química usada en anestesiología como relajante muscular (miorrelajante), es un bloqueador despolarizante de la placa neuromuscular, y consta de 2 moléculas de acetilcolina unidas por sus radicales cuaternarios: succinildicolina. </t>
  </si>
  <si>
    <t>2165610000,2165611000,2165612000,Cloruro de succinilcolina,Medicamentos para el sistema nervioso autónomo,Medicamentos y Productos Farmacéuticos,relajantes musculo-esqueleticos de accion centrada,Relajantes músculo-esqueléticos de acción centrada,succinil colina am 100 mg,succinil colina fa 500 mg,succinylcholine chloride</t>
  </si>
  <si>
    <t>Clorhidrato de tizanidina</t>
  </si>
  <si>
    <t xml:space="preserve">La tizanidina se usa para aliviar los espasmos y el aumento del tono muscular ocasionado por los accidentes cerebrovasculares, las lesiones cerebrales o de la médula espinal y la esclerosis múltiple (MS, por sus siglas en inglés, una enfermedad en la que </t>
  </si>
  <si>
    <t>Clorhidrato de tizanidina,Medicamentos para el sistema nervioso autónomo,Medicamentos y Productos Farmacéuticos,relajantes musculo-esqueleticos de accion centrada,Relajantes músculo-esqueléticos de acción centrada,tizanidine hydrochloride</t>
  </si>
  <si>
    <t>Agentes bloqueadores neuromusculares</t>
  </si>
  <si>
    <t>Besilato de atracurio</t>
  </si>
  <si>
    <t xml:space="preserve"> El uso más importante del atracurio es en la anestesia general, para facilitar la intubación endotraqueal y permitir una adecuada relajación muscular esquelética, durante la cirugía o ventilación mecánica.</t>
  </si>
  <si>
    <t>2628580000,2628581000,Agentes bloqueadores neuromusculares,atracurio besilato am 25 mg/2.5 ml,atracurium besylate,besilato de atracurio,Medicamentos para el sistema nervioso autónomo,Medicamentos y Productos Farmacéuticos,tracrium 25 mg. x 5 amp.,tracrium 50 mg. x 5 amp.</t>
  </si>
  <si>
    <t>Cloruro de mivacurio</t>
  </si>
  <si>
    <t xml:space="preserve"> Mivacron es un agente bloqueador neuromuscular no despolarizante, de corta acción altamente selectivo, con un rápido perfil de recuperación. Mivacron es usado como un adjunto en anestesia general para relajar los músculos del esqueleto y facilitar la int</t>
  </si>
  <si>
    <t>2163675000,2163679000,agentes bloqueadores neuromusculares,Cloruro de mivacurio,Medicamentos para el sistema nervioso autónomo,Medicamentos y Productos Farmacéuticos,mivacron 10 mg. 5 ml. x 5 amp.,mivacurio am 10 mg/5 ml,mivacurium chyloride</t>
  </si>
  <si>
    <t>Bromuro de rocuronio</t>
  </si>
  <si>
    <t> ROCURONIO BROMURO está indicado como coadyuvante de la anestesia general para facilitar la intubación traqueal tanto en rutina y en la inducción de secuencia rápida, así como conseguir la relajación de la musculatura esquelética en cirugía. ROCURONIO BRO</t>
  </si>
  <si>
    <t>2620730000,2620731000,agentes bloqueadores neuromusculares,Bromuro de rocuronio,Medicamentos para el sistema nervioso autónomo,Medicamentos y Productos Farmacéuticos,rocuronio bromuro am 50 mg/5 ml,rocuronium bromide</t>
  </si>
  <si>
    <t>Bromuro de vecuronio</t>
  </si>
  <si>
    <t>Es un agente bloqueador neuromuscular no despolarizante. Es usado principalmente para producir relajación del músculo esquelético durante la cirugía.</t>
  </si>
  <si>
    <t>2166420000,2166421000,agentes bloqueadores neuromusculares,Bromuro de vecuronio,Medicamentos para el sistema nervioso autónomo,Medicamentos y Productos Farmacéuticos,vecuronio bromuro 10 mg fa liof,vecuronio bromuro 10 mg fa liof cj 10 fa,vecuronium bromide</t>
  </si>
  <si>
    <t>Toxina botulínica</t>
  </si>
  <si>
    <t>es una neurotoxina elaborada por una bacteria denominada Clostridium botulinum. Se trata de uno de los venenos más poderosos que existen.</t>
  </si>
  <si>
    <t>Agentes bloqueadores neuromusculares,botulinum toxin,Medicamentos para el sistema nervioso autónomo,Medicamentos y Productos Farmacéuticos,toxina botulinica,Toxina botulínica</t>
  </si>
  <si>
    <t>Cisatracurio</t>
  </si>
  <si>
    <t>Bloqueante neuromuscular no despolarizante de duración intermedia, tipo isoquinolínico. El besilato de cisatracurio es uno de los diez componentes isoméricos del besilato de atracurio que constituye alrededor del 15% de la mezcla. Actúa bloqueando reversi</t>
  </si>
  <si>
    <t>Agentes bloqueadores neuromusculares,besilato cisatracurio,cisatracurium besylate,Medicamentos para el sistema nervioso autónomo,Medicamentos y Productos Farmacéuticos,nimbex 10 mg. x 5 ml. x 5 amp.,nimbex 150 mg x 30 ml. x 1 amp.
,nimbex 20 mg. x 10 ml. x 5 amp.</t>
  </si>
  <si>
    <t>Cloruro de doxacurio</t>
  </si>
  <si>
    <t>Doxacurio es una molécula simétrica, puesto que se trata de un diéster de ácido succínico.
La acción farmacológica de doxacurio es una función de su antagonismo competitivo de los receptores de acetilcolina de tipo nicotínico</t>
  </si>
  <si>
    <t>Agentes bloqueadores neuromusculares,cloruro de doxacurio,doxacurium chloride,Medicamentos para el sistema nervioso autónomo,Medicamentos y Productos Farmacéuticos</t>
  </si>
  <si>
    <t>Yoduro de metocurina</t>
  </si>
  <si>
    <t>Potente agente bloqueante neuromuscular. Se administra para producir una parálisis flácida como coadyuvante de la anestesia, para reducir los espasmos musculares en el tétanos y para facilitar la ventilación asistida.</t>
  </si>
  <si>
    <t>Agentes bloqueadores neuromusculares,Medicamentos para el sistema nervioso autónomo,Medicamentos y Productos Farmacéuticos,metocurine iodide,yoduro de metocurina</t>
  </si>
  <si>
    <t>Bromuro de pancuronio</t>
  </si>
  <si>
    <t>Es un compuesto policílico compuesto por 5 anillos de ciclo hexano y ciclo pentano con dos átomos de nitrógeno, cuyo nombre IUPAC es [(2S,3S,5S,8R,9S,10S,13S,14S,16S,17R)- 17-acetiloxi-10,13-dimetil-2,16-bis(1-methyl- 3,4,5,6-tetrahidro-2H-pyridin-1-yl)-2</t>
  </si>
  <si>
    <t>2628600000,2628601000,agentes bloqueadores neuromusculares,Bromuro de pancuronio,Medicamentos para el sistema nervioso autónomo,Medicamentos y Productos Farmacéuticos,pancuronio bromuro am 4 mg/2 ml,pancuronium bromide</t>
  </si>
  <si>
    <t>Bromuro de rapacuronio</t>
  </si>
  <si>
    <t xml:space="preserve">El rapacuronio se caracteriza por un comienzo de acción rápido, escasa potencia, pocos efectos colaterales de importancia a nivel cardiovascular y liberación de histamina. En algunos trabajos es llamativa la frecuencia de broncoespasmo sin especificación </t>
  </si>
  <si>
    <t>Agentes bloqueadores neuromusculares,bromuro de rapacuronio,Medicamentos para el sistema nervioso autónomo,Medicamentos y Productos Farmacéuticos,rapacuronium bromide</t>
  </si>
  <si>
    <t>Cloruro de tubocurarina</t>
  </si>
  <si>
    <t>Coadyuvante a la anestesia para relajar los músculos esqueléticos 
durante intervenciones quirúrgicas, para facilitar la ventilación 
mecánica.
Reducir intensidad de contracciones musculares en convulsiones 
inducidas farmacológicamente o por electoshock.</t>
  </si>
  <si>
    <t>Agentes bloqueadores neuromusculares,cloruro de tubocurarina,Medicamentos para el sistema nervioso autónomo,Medicamentos y Productos Farmacéuticos,tubocurarine chloride</t>
  </si>
  <si>
    <t>Bromuro de pipecuronio</t>
  </si>
  <si>
    <t xml:space="preserve">Los BNM son fármacos que se utilizan en pacientes críticos, estos suelen presentar disfunciones orgánicas así como alteraciones electrolíticas o del equilibrio ácido-base y habitualmente reciben tratamiento con múltiples drogas. </t>
  </si>
  <si>
    <t>Agentes bloqueadores neuromusculares,bromuro de pipecuronio,Medicamentos para el sistema nervioso autónomo,Medicamentos y Productos Farmacéuticos,pipecuronium bromide</t>
  </si>
  <si>
    <t>Medicamentos que afectan al sistema respiratorio</t>
  </si>
  <si>
    <t>Antiasmáticos</t>
  </si>
  <si>
    <t>Mesilato de bitolterol</t>
  </si>
  <si>
    <t>Broncodilatador inhalado por vía oral utilizado en el tratamiento del asma bronquial y el broncospasmo reversible.</t>
  </si>
  <si>
    <t>antiasmaticos,Antiasmáticos,bitolterol mesylate,Medicamentos para el tracto respiratorio,Medicamentos y Productos Farmacéuticos,Mesilato de bitolterol</t>
  </si>
  <si>
    <t>Nedocromil sódico</t>
  </si>
  <si>
    <t>El NEDOCRIMIL ayuda a reducir la inflamación. Este medicamento se utiliza para tratar los síntomas del asma. Nunca utilice este medicamento para un ataque de asma agudo.</t>
  </si>
  <si>
    <t>antiasmaticos,Antiasmáticos,Medicamentos para el tracto respiratorio,Medicamentos y Productos Farmacéuticos,nedocromil sodium,nedocromilo sodico,Nedocromilo sódico</t>
  </si>
  <si>
    <t>Acetato de pirbuterol</t>
  </si>
  <si>
    <t xml:space="preserve">El PIRBUTEROL es un broncodilatador. Ayuda a abrir las vías aéreas de los pulmones y facilita la respiración. Este medicamento se utiliza para tratar y prevenir el broncoespasmo.
</t>
  </si>
  <si>
    <t>Acetato de pirbuterol,antiasmaticos,Antiasmáticos,Medicamentos para el tracto respiratorio,Medicamentos y Productos Farmacéuticos,pirbuterol acetate</t>
  </si>
  <si>
    <t>Aminofilina</t>
  </si>
  <si>
    <t>La aminofilina es una xantina que es el complejo de teofilina más etilenodiamina la cual proporciona niveles plasmáticos equivalentes al 80 % de los obtenidos con la misma dosis de teofilina anhidra. Es útil en casos de broncoespasmo y asma.</t>
  </si>
  <si>
    <t>2140359000,2140360000,2140361000,2140362000,2140363000,2140367000,2160230000,2160231000,2160232000,Aminofilina,aminofilina am 250 mg/10 ml,aminofilina ampolla,aminofilina cm 100 mg,aminofilina cm 200 mg,aminophylline,antiasmaticos,Antiasmáticos,Medicamentos para el tracto respiratorio,Medicamentos y Productos Farmacéuticos</t>
  </si>
  <si>
    <t>Teofilina</t>
  </si>
  <si>
    <t xml:space="preserve">La teofilina es un alcaloide de la familia metilxantina, la misma a la que pertenecen la cafeína y la teobromina, caracterizada por serestimulante del sistema nervioso central y broncodilatadora. Se encuentra naturalmente en el té negro, en el té verde y </t>
  </si>
  <si>
    <t>2148205000,2148206000,2148210000,2148211000,2148212000,2175010000,antiasmaticos,Antiasmáticos,Medicamentos para el tracto respiratorio,Medicamentos y Productos Farmacéuticos,Teofilina,teofilina anh liberacion sostenida cp 100 mg,teofilina anh liberacion sostenida cp 200 mg,teofilina anhidra liberacion sostenida cm 200 mg,teofilina solucion oral 80 mg/15 ml fc 250 ml,theophylline</t>
  </si>
  <si>
    <t>Terbutalina</t>
  </si>
  <si>
    <t>La terbutalina es un fármaco del grupo de los agonistas de los receptores adrenérgicos ß2 con acciones broncodilatadoras, por lo que se indica en medicina en el tratamiento a corto plazo del asma, y de obstrucciones pulmonares como el enfisema y labronqui</t>
  </si>
  <si>
    <t>antiasmaticos,Antiasmáticos,Medicamentos para el tracto respiratorio,Medicamentos y Productos Farmacéuticos,Terbutalina,terbutaline</t>
  </si>
  <si>
    <t>Formoterol</t>
  </si>
  <si>
    <t>El formoterol es un agonista selectivo ß2 de los receptores adrenérgicos de acción prolongada empleado en el asma.</t>
  </si>
  <si>
    <t>2171104000,alvesco,antiasmaticos,Antiasmáticos,ciclesonida
,clembuterol jarabe 5mcg/5 ml fc 120 ml envase individual de,Formoterol,Medicamentos para el tracto respiratorio,Medicamentos y Productos Farmacéuticos</t>
  </si>
  <si>
    <t>Sulfato de salbutamol</t>
  </si>
  <si>
    <t>El salbutamol (DCI) o albuterol es un agonista ß2 adrenérgico de efecto rápido utilizado para el alivio del broncoespasmo en padecimientos como el asma y la enfermedad pulmonar obstructiva crónica (EPOC).</t>
  </si>
  <si>
    <t>2142930000,2142931000,2142933000,2142943000,2142944000,2171100000,2171101000,2171111000,2171111060,2171111112,2171111226,2171115000,2171115060,2171123000,2173984000,2173984060,2173984112,2173984226,2173984590,2173986000,2173986060,2173987000,2173988000,2175230000,2178000000,2178001000,2178002000,aerolin inhalador lf,aerosoma,antiasmaticos,Antiasmáticos,brexotide lf aerosol 125/25 mcg x 120 dosis,brexotide lf aerosol 250/25 mcg x 120 dosis,brexotide lf aerosol 50/25 mcg x 120 dosis,butotal,fesema,flixonase 50 mcg x 120 dosis,flixonase 50 mcg x 60 dosis,flixotide lf 125 mcg x 120 dosis,flixotide lf 125 mcg x 60 dosis,flixotide lf 250 mcg x 120 dosis,flixotide lf 50 mcg x 120 dosis,fluticasona,fluticasona inhalador lf,Medicamentos para el tracto respiratorio,Medicamentos y Productos Farmacéuticos,salbutamol + beclometasona ventide inhalador,salbutamol 100 mcg/1 do inh. pres. fc 200-300 do,salbutamol 5 mg/ml sol. p/nebul. fc 100 ml,salbutamol cm 2 mg,salbutamol cm 4 mg,salbutamol jbe 2 mg/5 ml fc 120 ml,salbutamol sulphate,salbutamol/beclometasona diprop. inh. pres.100/50 mcg/1 do,salbutamol/ipatropio bromuro 120/0.021 inhalador oral fc 200,salmeterol + fluticasona.,salmeterol inhalador,seretide aerosol 125mcg/25mcg x 120 dosis,seretide aerosol 250mcg/25mcg x 120 dosis,seretide aerosol 50mcg/25mcg x 120 dosis,seretide diskus 100mcg/50mcg x 60 dosis,seretide diskus 250mcg/50mcg x 60 dosis,seretide diskus 500mcg/50mcg x 60 dosis,serevent inh. 25 mcg x 60 dosis,sulfato de salbutamol</t>
  </si>
  <si>
    <t>Broncodilatador y vasodilatador periférico.</t>
  </si>
  <si>
    <t>antiasmaticos,Antiasmáticos,Etofilina,etofylline,Medicamentos para el tracto respiratorio,Medicamentos y Productos Farmacéuticos</t>
  </si>
  <si>
    <t>Cromoglicato de sodio</t>
  </si>
  <si>
    <t xml:space="preserve">Está indicado en el tratamiento preventivo del asma bronquial (extrínseca o intrínseca) en niños y adultos, inducida por ejercicio, estrés, cambios climáticos, irritantes químicos y de otros tipos. La solución oftálmica está indicada en el tratamiento de </t>
  </si>
  <si>
    <t>antiasmaticos,Antiasmáticos,cromoglicato sodico,Cromoglicato sódico,Medicamentos para el tracto respiratorio,Medicamentos y Productos Farmacéuticos,sodium cromoglicate</t>
  </si>
  <si>
    <t>Difilina</t>
  </si>
  <si>
    <t xml:space="preserve">es un broncodilatador. Este medicamento facilita la respiración. Relaja las vías aéreas bronquiales y mejora el paso del aire hasta los pulmones. La difilina ayuda a reducir la tos, sibilancias, falta de aliento o la dificultad para respirar en pacientes </t>
  </si>
  <si>
    <t>antiasmaticos,Antiasmáticos,Difilina,dyphylline,Medicamentos para el tracto respiratorio,Medicamentos y Productos Farmacéuticos</t>
  </si>
  <si>
    <t>Oxtrifilina</t>
  </si>
  <si>
    <t>Broncodilatador prescrito para el tratamiento del asma bronquial, bronquitis y enfisema.</t>
  </si>
  <si>
    <t>antiasmaticos,Antiasmáticos,Medicamentos para el tracto respiratorio,Medicamentos y Productos Farmacéuticos,Oxtrifilina,oxtriphylline</t>
  </si>
  <si>
    <t>Montelukast sódico</t>
  </si>
  <si>
    <t>El MONTELUKAST se utiliza para prevenir y tratar los síntomas del asma. Se utiliza también para tratar las alergias. No debe utilizarse para un ataque de asma agudo.</t>
  </si>
  <si>
    <t>antiasmaticos,Antiasmáticos,Medicamentos para el tracto respiratorio,Medicamentos y Productos Farmacéuticos,montelukast sodico,Montelukast sódico,montelukast sodium</t>
  </si>
  <si>
    <t>Zafirlukast</t>
  </si>
  <si>
    <t>El zafirlukast se usa para prevenir los síntomas del asma. El zafirlukast pertenece a una clase de medicamentos llamados antagonistas de los receptores de leukotriena (LTRAs, por su sigla en inglés). Funciona al bloquear la acción de ciertas sustancias na</t>
  </si>
  <si>
    <t xml:space="preserve">accolate adulto,antiasmaticos,Antiasmáticos,Medicamentos para el tracto respiratorio,Medicamentos y Productos Farmacéuticos,Zafirlukast,zafirlukast
</t>
  </si>
  <si>
    <t>Zileutón</t>
  </si>
  <si>
    <t>Zileutón es un medicamento que bloquea la síntesis de leucotrienos al inhibir la 5-lipooxigenasa, una enzima de la cascada de los eicosanoides y se indica en medicina para el manejo de algunos pacientes con asma.</t>
  </si>
  <si>
    <t>antiasmaticos,Antiasmáticos,Medicamentos para el tracto respiratorio,Medicamentos y Productos Farmacéuticos,zileuton,Zileutón</t>
  </si>
  <si>
    <t>Antihistamínicos (bloqueadores h1)</t>
  </si>
  <si>
    <t>Astemizol</t>
  </si>
  <si>
    <t xml:space="preserve">Astemizol es un antihistamínico.  El astemizol se usa en casos de alergias cutáneas como urticarias, estados pruriginosos, reacciones alérgicas producidas por alimentos o medicamentos, dermatitis eccematosas y picaduras de insectos. Asimismo se indica en </t>
  </si>
  <si>
    <t>2140135000,2140137000,antihistaminicos (bloqueadores h1),Antihistamínicos (bloqueadores H1),Astemizol,astemizol cm 10 mg,astemizole,Medicamentos para el tracto respiratorio,Medicamentos y Productos Farmacéuticos</t>
  </si>
  <si>
    <t>Fumarato de clemastina</t>
  </si>
  <si>
    <t>La CLEMASTINA es un antihistamínico. Se utiliza para tratar los síntomas de alergia y reacciones alérgicas leves.</t>
  </si>
  <si>
    <t>antihistaminicos (bloqueadores h1),Antihistamínicos (bloqueadores H1),clemastine fumarate,fumarato de clemastina,Medicamentos para el tracto respiratorio,Medicamentos y Productos Farmacéuticos</t>
  </si>
  <si>
    <t>Maleato de dexclorfeniramina</t>
  </si>
  <si>
    <t>Es un bloqueador de los receptores H1 de histamina. Compite con la histamina en los receptores H1 del tracto digestivo, útero, grandes vasos y músculos lisos de los bronquios.</t>
  </si>
  <si>
    <t>antihistaminicos (bloqueadores h1),Antihistamínicos (bloqueadores H1),dexchlorpheniramine maleate,maleato de dexclorfeniramina,Medicamentos para el tracto respiratorio,Medicamentos y Productos Farmacéuticos</t>
  </si>
  <si>
    <t>Clorhidrato de levocabastina</t>
  </si>
  <si>
    <t>La LEVOCABASTINA es una gota ocular antihistamínica. Se utiliza para reducir la picazón ocular provocada por alergias.</t>
  </si>
  <si>
    <t>antihistaminicos (bloqueadores h1),Antihistamínicos (bloqueadores H1),Hidrocloruro de levocabastina,levocabastine hydrochloride,Medicamentos para el tracto respiratorio,Medicamentos y Productos Farmacéuticos</t>
  </si>
  <si>
    <t>Loratadina</t>
  </si>
  <si>
    <t>Loratadina es un fármaco usado para tratar alergias. A veces se combina con pseudoefedrina, un descongestionante; esto hace que sea útil para resfriados, así como alergias</t>
  </si>
  <si>
    <t xml:space="preserve">2144903000,2144904000,2144905000,2144906000,2144920000,antihistaminicos (bloqueadores h1),Antihistamínicos (bloqueadores H1),ceterizina,Loratadina,loratadina cm 10 mg,loratadina oral,loratadina suspension,loratadine,Medicamentos para el tracto respiratorio,Medicamentos y Productos Farmacéuticos,zyrtec 10 mg. x 10 comp.,zyrtec 10 mg. x 30 comp.,zyrtec gotas x 10 ml,zyrtec sol. x 60 ml.,zyrtec-d x 10 comp,zyrtec-d x 20 comp.
</t>
  </si>
  <si>
    <t>Terfenadina</t>
  </si>
  <si>
    <t> [ANTIALERGICO], [ANTAGONISTA HISTAMINERGICO (H-1)]. La terfenadina es un derivado piperidínico que bloquea de forma potente, competitiva, reversible y específica a los receptores H1, disminuyendo los efectos sistémicos de la histamina de forma prolongada</t>
  </si>
  <si>
    <t>antihistaminicos (bloqueadores h1),Antihistamínicos (bloqueadores H1),Medicamentos para el tracto respiratorio,Medicamentos y Productos Farmacéuticos,Terfenadina,terfenadine</t>
  </si>
  <si>
    <t>Clorhidrato de betahistina</t>
  </si>
  <si>
    <t xml:space="preserve"> Pertenece a un grupo de medicamentos llamados fármacos antivertiginosos. El clorhidrato de Betahistina tiene una acción relajante sobre los esfínteres precapilares de la micro circulación del oído medio, por lo que mejora la circulación en el laberinto, </t>
  </si>
  <si>
    <t>antihistaminicos (bloqueadores h1),Antihistamínicos (bloqueadores H1),antivertiginoso
,betahistine hydrochloride,clorhidrato de betahistina,Medicamentos para el tracto respiratorio,Medicamentos y Productos Farmacéuticos,microser</t>
  </si>
  <si>
    <t>Hidrocloruro de triprolidina</t>
  </si>
  <si>
    <t>Antihistamínico prescrito para el tratamiento de numerosas reacciones de hipersensibilidad, como la rinitis, el rash cutáneo y el prurito.</t>
  </si>
  <si>
    <t>antihistaminicos (bloqueadores h1),Antihistamínicos (bloqueadores H1),Clorhidrato de triprolidina,Medicamentos para el tracto respiratorio,Medicamentos y Productos Farmacéuticos,triprolidine hydrochloride</t>
  </si>
  <si>
    <t>Prometazina</t>
  </si>
  <si>
    <t>La prometazina es un derivado de las fenotiazinas, usadas para tratar el insomnio, por lo que es considerada un hipnótico. A su vez el uso en la gineco-obtetricia está cada vez más en boga, pues es una de las alternativas para el tratamiento para la hiper</t>
  </si>
  <si>
    <t>antihistaminicos (bloqueadores h1),Antihistamínicos (bloqueadores H1),Medicamentos para el tracto respiratorio,Medicamentos y Productos Farmacéuticos,Prometazina,promethazine</t>
  </si>
  <si>
    <t>Oxomemazina</t>
  </si>
  <si>
    <t>Oxomemazine es un antihistamínico y un anticolinérgico de la clase química de fenotiazina usado para el tratamiento de la tos.</t>
  </si>
  <si>
    <t>antihistaminicos (bloqueadores h1),Antihistamínicos (bloqueadores H1),Medicamentos para el tracto respiratorio,Medicamentos y Productos Farmacéuticos,Oxomemazina,oxomemazine</t>
  </si>
  <si>
    <t>Ebastina</t>
  </si>
  <si>
    <t>La ebastina es un antihistamínico H1, de segunda generación. Se utiliza para el tratamiento de la rinitis alérgica, fiebre del henoy otros procesos alérgicos que responden a antihistamínicos. Está contraindicada en mujeres embarazadas y también durante la</t>
  </si>
  <si>
    <t>antihistaminicos (bloqueadores h1),Antihistamínicos (bloqueadores H1),ebastel,ebastina,ebastine,Medicamentos para el tracto respiratorio,Medicamentos y Productos Farmacéuticos</t>
  </si>
  <si>
    <t>Mesilato de dihidroergotoxina</t>
  </si>
  <si>
    <t>El Mesilato ergoloide, co-dergocrina mesilato o mesilato dihidroergotoxina, cuyo nombre comercial es Hydergina, es una mezcla de tres sales de mesilatos (metanosulfonatos): dihidroergocristina, dihidroergocornina, y alfa y beta dihidroergocriptina.1 Se pr</t>
  </si>
  <si>
    <t>antihistaminicos (bloqueadores h1),Antihistamínicos (bloqueadores H1),dihydroergotoxine mesilate,Medicamentos para el tracto respiratorio,Medicamentos y Productos Farmacéuticos,Mesilato de dihidroergotoxina</t>
  </si>
  <si>
    <t>Clorhidrato de meclozina</t>
  </si>
  <si>
    <t>Está indicada en el tratamiento de náusea, vómito y vértigo asociada con enfermedades del movimiento. Otras indicaciones incluyen la prevención y tratamiento de náusea y vómito que está asociado con vértigo y origen vestibular, tales como laberintitis y e</t>
  </si>
  <si>
    <t>antihistaminicos (bloqueadores h1),Antihistamínicos (bloqueadores H1),Clorhidrato de meclozina,meclozine hydrochloride,Medicamentos para el tracto respiratorio,Medicamentos y Productos Farmacéuticos</t>
  </si>
  <si>
    <t>Cetirizina</t>
  </si>
  <si>
    <t>La cetirizina es un fármaco utilizado para el tratamiento de alergias. Es un antihistamínico considerado de segunda generación por no provocar somnolencia. Sus efectos son prolongados, lo que permite una dosificación más cómoda.</t>
  </si>
  <si>
    <t>2145043000,2145046000,2145050000,antihistaminicos (bloqueadores h1),Antihistamínicos (bloqueadores H1),Cetirizina,cetirizina cm 10 mg,cetirizine,Medicamentos para el tracto respiratorio,Medicamentos y Productos Farmacéuticos</t>
  </si>
  <si>
    <t>Betahistina</t>
  </si>
  <si>
    <t>El principio activo betahistina pertenece a un grupo de medicamentos llamados fármacos antivertiginosos.  Esta sustancia es un análogo sintético de la histamina y se utiliza para el tratamiento del síndrome de Menière, trastorno que se caracteriza por pre</t>
  </si>
  <si>
    <t>antihistaminicos (bloqueadores h1),Antihistamínicos (bloqueadores H1),Betahistina,betahistine,Medicamentos para el tracto respiratorio,Medicamentos y Productos Farmacéuticos</t>
  </si>
  <si>
    <t>Clorhidrato de buclicina</t>
  </si>
  <si>
    <t>El clorhidrato de buclizina es un antihistamínico no fenotiazínico identificado con el nombre químico de biclorhidrato de 1-pclorobenz-hidril-1-4-p-(t)-butil-benzil-piperazina. Es una sustancia cristalina blanca ligeramente soluble en agua. Antihistamínic</t>
  </si>
  <si>
    <t>antihistaminicos (bloqueadores h1),Antihistamínicos (bloqueadores H1),buclizine hydrochloride,clorhidrato de buclizina,Medicamentos para el tracto respiratorio,Medicamentos y Productos Farmacéuticos</t>
  </si>
  <si>
    <t>Alimemazina</t>
  </si>
  <si>
    <t> [ANTIALERGICO], [ANTAGONISTA HISTAMINERGICO (H-1)]. La alimemazina es un derivado fenotiazínico, que bloquea de forma competitiva, reversible e inespecífica a los receptores H1, disminuyendo los efectos sistémicos de la histamina. Da lugar a vasoconstric</t>
  </si>
  <si>
    <t>Alimemazina,alimemazine,antihistaminicos (bloqueadores h1),Antihistamínicos (bloqueadores H1),Medicamentos para el tracto respiratorio,Medicamentos y Productos Farmacéuticos</t>
  </si>
  <si>
    <t>Mepiramina maleato</t>
  </si>
  <si>
    <t>La acción antihistamínica de la mepiramina disminuye el efecto de contracción del útero que produce la histamina.</t>
  </si>
  <si>
    <t>antihistaminicos (bloqueadores h1),Antihistamínicos (bloqueadores H1),fenilefrima-mipiramina-clorfeniramina
,Maleato de mepiramina,Medicamentos para el tracto respiratorio,Medicamentos y Productos Farmacéuticos,mepyramine maleate,rinolergan</t>
  </si>
  <si>
    <t>Difenhidramina</t>
  </si>
  <si>
    <t>El hidrocloruro de difenhidramina (Benadryl) oDimedrol es un antihistamínico, sedante e hipnótico, un medicamento anticolinérgico con efectos antimuscarínicos, descubierto como alternativa sintética de la escopolamina.</t>
  </si>
  <si>
    <t>antihistaminicos (bloqueadores h1),Antihistamínicos (bloqueadores H1),Difenhidramina,diphenhydramine,Medicamentos para el tracto respiratorio,Medicamentos y Productos Farmacéuticos</t>
  </si>
  <si>
    <t>Clorhidrato de fexofenadina</t>
  </si>
  <si>
    <t>Es un medicamento antihistamínico usado en el tratamiento de síntomas de alergia. Se desarrolló como una alternativa a la terfenadina el cual tiene efectos adversos potencialmente serios. La fexofenadina, como en el caso de otros antihistamínicos de segun</t>
  </si>
  <si>
    <t>2142912000,2142914000,antihistaminicos (bloqueadores h1),Antihistamínicos (bloqueadores H1),Clorhidrato de fexofenadina,fexofenadina cloh. cm 120 mg,fexofenadine hydrochloride,Medicamentos para el tracto respiratorio,Medicamentos y Productos Farmacéuticos</t>
  </si>
  <si>
    <t>El cromolín se usa para prevenir y tratar la congestión nasal, ... El cromolín viene envasado en forma de solución, con un aplicador nasal especial</t>
  </si>
  <si>
    <t>antihistaminicos (bloqueadores h1),Antihistamínicos (bloqueadores H1),cromolin sodico,Cromolín sódico,cromolyn sodium,Medicamentos para el tracto respiratorio,Medicamentos y Productos Farmacéuticos</t>
  </si>
  <si>
    <t>Hidroxizina pamoato</t>
  </si>
  <si>
    <t>La HIDROXIZINA es un antihistamínico. Este medicamento se utiliza para tratar los síntomas de alergias. También se utiliza para tratar la ansiedad y tensión. Se puede utilizar este medicamento en combinación con otros medicamentos para inducir el sueño an</t>
  </si>
  <si>
    <t>antihistaminicos (bloqueadores h1),Antihistamínicos (bloqueadores H1),hydroxyzine pamoate,Medicamentos para el tracto respiratorio,Medicamentos y Productos Farmacéuticos,Pamoato de hidroxizina</t>
  </si>
  <si>
    <t>Maleato de  azatadina</t>
  </si>
  <si>
    <t>Antihistamínico con efectos antiserotonínicos, anticolinérgicos y sedantes, que se utiliza en el tratamiento de las rinitis alérgicas y de la urticaria crónica.</t>
  </si>
  <si>
    <t>antihistaminicos (bloqueadores h1),Antihistamínicos (bloqueadores H1),azatadine maleate,maleato de azatadina,Medicamentos para el tracto respiratorio,Medicamentos y Productos Farmacéuticos</t>
  </si>
  <si>
    <t>Azelastina hidrocloruro</t>
  </si>
  <si>
    <t>La AZELASTINA es un antihistamínico. Se utiliza en los ojos para tratar la picazón de los ojos relacionada con la fiebre del heno u otras alergias.</t>
  </si>
  <si>
    <t>antihistaminicos (bloqueadores h1),Antihistamínicos (bloqueadores H1),azelastine hydrochloride,clorhidrato de azelastina,Medicamentos para el tracto respiratorio,Medicamentos y Productos Farmacéuticos</t>
  </si>
  <si>
    <t>Bosentán</t>
  </si>
  <si>
    <t>El bosentán es un antagonista dual del receptor de la endotelina, usado en el tratamiento de la hipertensión pulmonar (HTP). </t>
  </si>
  <si>
    <t>antihistaminicos (bloqueadores h1),Antihistamínicos (bloqueadores H1),bosentan,Bosentán,Medicamentos para el tracto respiratorio,Medicamentos y Productos Farmacéuticos</t>
  </si>
  <si>
    <t>Maleato de bromfeniramina</t>
  </si>
  <si>
    <t xml:space="preserve"> Es un antihistamínico, perteneciente a las propilaminas. Ejerce un efecto de bloqueo de los receptores de la célula efectora, por lo que suprime marcadamente los fenómenos alérgicos, como el aumento de la permeabilidad capilar inducida por la histamina. </t>
  </si>
  <si>
    <t>antihistaminicos (bloqueadores h1),Antihistamínicos (bloqueadores H1),brompheniramine maleate,maleato de bromfeniramina,Medicamentos para el tracto respiratorio,Medicamentos y Productos Farmacéuticos</t>
  </si>
  <si>
    <t>Maleato de carbinoxamina</t>
  </si>
  <si>
    <t>Es un medicamento utilizado en medicina como hipoalergénicos. Este medicamento es un bloqueador de H 1 de la histamina indicado en casos de tos alérgica, sinusitis alérgica rinitis alérgica urticaria , fiebre del heno , picazón, escozor, angioedema, derma</t>
  </si>
  <si>
    <t>antihistaminicos (bloqueadores h1),Antihistamínicos (bloqueadores H1),carbinoxamine maleate,maleato de carbinoxamina,Medicamentos para el tracto respiratorio,Medicamentos y Productos Farmacéuticos</t>
  </si>
  <si>
    <t>Hidrocloruro de cetirizina</t>
  </si>
  <si>
    <t>La CETIRIZINA es un antihistamínico. Este medicamento se utiliza para tratar o prevenir los síntomas de alergias. También puede reducir la picazón de la piel en aquellas personas con erupciones urticantes o ronchas</t>
  </si>
  <si>
    <t>antihistaminicos (bloqueadores h1),Antihistamínicos (bloqueadores H1),cetirizine hydrochloride,clorhidrato de cetirizina,Medicamentos para el tracto respiratorio,Medicamentos y Productos Farmacéuticos</t>
  </si>
  <si>
    <t>Maleato de clorfenamina</t>
  </si>
  <si>
    <t>Compuesto químico utilizado en medicina como fármaco antihistamínico.</t>
  </si>
  <si>
    <t>2141340000,2141342000,2141343000,2160920000,2160921000,antihistaminicos (bloqueadores h1),Antihistamínicos (bloqueadores H1),chlorpheniramine maleate,clorfenamina,clorfenamina ampolla,clorfenamina ampollas,clorfenamina compr,clorfenamina comprimido,clorfenamina comprimidos,clorfenamina maleato,clorfenamina maleato am 10 mg/1 ml,clorfenamina maleato cm 4 mg,clorfenimna tabletas,clorfeniramina,maleato de clorfeniramina,Medicamentos para el tracto respiratorio,Medicamentos y Productos Farmacéuticos</t>
  </si>
  <si>
    <t>Tanato de clorfenamina</t>
  </si>
  <si>
    <t>La clorfeniramina se usa para aliviar el enrojecimiento, la picazón y el lagrimeo de ojos; los estornudos; la irritación de nariz o garganta; y la secreción nasal ocasionados por las alergias, la fiebre del heno y el resfriado común. La clorfeniramina ayu</t>
  </si>
  <si>
    <t>antihistaminicos (bloqueadores h1),Antihistamínicos (bloqueadores H1),chlorpheniramine tannate,clorfenamina,clorfenamina ampolla,clorfenamina ampollas,clorfenamina compr,clorfenamina comprimido,clorfenamina comprimidos,clorfenimna tabletas,clorfeniramina,Medicamentos para el tracto respiratorio,Medicamentos y Productos Farmacéuticos,tanado clorfenamina,Tanado de clorfeniramina</t>
  </si>
  <si>
    <t>Clorhidrato de ciproheptadina</t>
  </si>
  <si>
    <t>Antihistamínico utilizado para el tratamiento de diversas reacciones de hipersensibilidad entre las que se incluyen la rinitis, la erupción cutánea y el prurito. Derivado piperidínico del dibenzociclohepteno.</t>
  </si>
  <si>
    <t>antihistaminicos (bloqueadores h1),Antihistamínicos (bloqueadores H1),Clorhidrato de ciproheptadina,cyproheptadine hydrochloride,Medicamentos para el tracto respiratorio,Medicamentos y Productos Farmacéuticos</t>
  </si>
  <si>
    <t>Desloratadina</t>
  </si>
  <si>
    <t>La desloratadina es un fármaco antihistamínico utilizado para tratar alergias. Es un metabolito activo de loratadina, que también está en el mercado. La desloratadina (C19H19N2Cl)(conocida también como descarboetoxiloratadina)</t>
  </si>
  <si>
    <t>antihistaminicos (bloqueadores h1),Antihistamínicos (bloqueadores H1),Desloratadina,desloratadine,Medicamentos para el tracto respiratorio,Medicamentos y Productos Farmacéuticos</t>
  </si>
  <si>
    <t>Maleato de dexbromfeniramina</t>
  </si>
  <si>
    <t>Está indicado para el alivio de los síntomas de la rinitis alérgica, rinitis vasomotora, gripe y resfriado común. Los síntomas relacionados como rinorrea, dolor y opresión en senos paranasales, estornudos y congestión nasal.</t>
  </si>
  <si>
    <t>antihistaminicos (bloqueadores h1),Antihistamínicos (bloqueadores H1),dexbrompheniramime maleate,maleato de dexbromfeniramina,Medicamentos para el tracto respiratorio,Medicamentos y Productos Farmacéuticos</t>
  </si>
  <si>
    <t>Clorhidrato de difenhidramina</t>
  </si>
  <si>
    <t xml:space="preserve"> Es un antihistamínico, sedante e hipnótico, un medicamento anticolinérgico con efectos antimuscarínicos, descubierto como alternativa sintética de la escopolamina.</t>
  </si>
  <si>
    <t>antihistaminicos (bloqueadores h1),Antihistamínicos (bloqueadores H1),Clorhidrato de difenhidramina,diphenhydramine hydrochloride,Medicamentos para el tracto respiratorio,Medicamentos y Productos Farmacéuticos</t>
  </si>
  <si>
    <t>Tanato de difenhidramina</t>
  </si>
  <si>
    <t xml:space="preserve">La DIFENHIDRAMINA es un antihistamínico. Se utiliza para tratar los síntomas de una reacción alérgica.
</t>
  </si>
  <si>
    <t>antihistaminicos (bloqueadores h1),Antihistamínicos (bloqueadores H1),diphenhydramine tannate,Medicamentos para el tracto respiratorio,Medicamentos y Productos Farmacéuticos,Tanato de difenhidramina</t>
  </si>
  <si>
    <t>Clorhidrato de hidroxizina</t>
  </si>
  <si>
    <t>Es un fármaco del grupo de las difenilpiperazinas empleado generalmente como antihistamínico (en el tratamiento de los pruritos), como antiemético (para reducir las náuseas) y como ansiolítico (para disminuir la ansiedad). Puede ser utilizado también como</t>
  </si>
  <si>
    <t>antihistaminicos (bloqueadores h1),Antihistamínicos (bloqueadores H1),Clorhidrato de hidroxizina,hydroxyzine hydrochloride,Medicamentos para el tracto respiratorio,Medicamentos y Productos Farmacéuticos</t>
  </si>
  <si>
    <t>Fumarato de ketotifeno</t>
  </si>
  <si>
    <t xml:space="preserve">Se usa para aliviar el prurito (picazón) causado por la conjuntivitis alérgica. El ketotifeno pertenece a una clase de medicamentos llamados antihistamínicos. Funciona al bloquear la histamina, una sustancia del cuerpo que causa síntomas alérgicos. Se ha </t>
  </si>
  <si>
    <t>antihistaminicos (bloqueadores h1),Antihistamínicos (bloqueadores H1),Fumarato de ketotifeno,ketotifen fumarate,Medicamentos para el tracto respiratorio,Medicamentos y Productos Farmacéuticos</t>
  </si>
  <si>
    <t>Clorhidrato de olopatadina</t>
  </si>
  <si>
    <t>El clorhidrato de olopatadina es un antihistamínico (así como anticolinérgicos y estabilizador de mastocitos, que se vende como un colirio bajo prescripción médica (solución al 0,2% Pataday (o Patanol S en algunos países), manufacturado por Alcon). Se usa</t>
  </si>
  <si>
    <t>antihistaminicos (bloqueadores h1),Antihistamínicos (bloqueadores H1),Clorhidrato de olopatadina,Medicamentos para el tracto respiratorio,Medicamentos y Productos Farmacéuticos,olopatadine hydrochloride</t>
  </si>
  <si>
    <t>Tartrato de fenindamina</t>
  </si>
  <si>
    <t>Es un tipo de fármaco llamado un antihistamínico, que ayuda a aliviar o prevenir los síntomas de la fiebre del heno y los síntomas de alergia.</t>
  </si>
  <si>
    <t>antihistaminicos (bloqueadores h1),Antihistamínicos (bloqueadores H1),Medicamentos para el tracto respiratorio,Medicamentos y Productos Farmacéuticos,phenindamine tartrate,tartrato de fenindamina</t>
  </si>
  <si>
    <t>Acrivastina</t>
  </si>
  <si>
    <t>Acrivastina; PS DOEPHEDRINE de la UE (AK vas ri adolescentes; Soo gama e FED rin) es una combinación de un antihistamínico y un descongestionante. Se utiliza para tratar los síntomas de la temporada alergias . Este medicamento no curará una infección.</t>
  </si>
  <si>
    <t>Acrivastina,acrivastine,antihistaminicos (bloqueadores h1),Antihistamínicos (bloqueadores H1),Medicamentos para el tracto respiratorio,Medicamentos y Productos Farmacéuticos</t>
  </si>
  <si>
    <t>Bromfeniramina</t>
  </si>
  <si>
    <t xml:space="preserve">La bromfeniramina se usa para aliviar el enrojecimiento, la irritación, la picazón y el lagrimeo de los ojos; los estornudos; y la secreción nasal causados por las alergias, la fiebre del heno y el resfriado común. La bromfeniramina ayuda a controlar los </t>
  </si>
  <si>
    <t>antihistaminicos (bloqueadores h1),Antihistamínicos (bloqueadores H1),Bromfeniramina,brompheniramine,Medicamentos para el tracto respiratorio,Medicamentos y Productos Farmacéuticos</t>
  </si>
  <si>
    <t>Difumarato de emedastina</t>
  </si>
  <si>
    <t>La EMEDASTINA es un antihistamínico que se utiliza en los ojos. Se utiliza para prevenir la picazón de los ojos provocada por alergias.</t>
  </si>
  <si>
    <t>antihistaminicos (bloqueadores h1),Antihistamínicos (bloqueadores H1),Difumarato de emedastina,emedastine difumarate,Medicamentos para el tracto respiratorio,Medicamentos y Productos Farmacéuticos</t>
  </si>
  <si>
    <t>Lodoxamida trometamina</t>
  </si>
  <si>
    <t>La LODOXAMIDA se utiliza en el ojo para ayudar a aliviar las alergias estacionales de los ojos.</t>
  </si>
  <si>
    <t>antihistaminicos (bloqueadores h1),Antihistamínicos (bloqueadores H1),Lodoxamida trometamina,lodoxamide tromethamine,Medicamentos para el tracto respiratorio,Medicamentos y Productos Farmacéuticos</t>
  </si>
  <si>
    <t>Clorhidrato de prometazina</t>
  </si>
  <si>
    <t>La PROMETAZINA es un antihistamínico. Este medicamento se utiliza para tratar las reacciones alérgicas y para reducir o prevenir las náuseas y el vómito de una enfermedad o los mareos por el movimiento. También se utiliza para ayudarle a dormir antes de u</t>
  </si>
  <si>
    <t>antihistaminicos (bloqueadores h1),Antihistamínicos (bloqueadores H1),Clorhidrato de prometazina,Medicamentos para el tracto respiratorio,Medicamentos y Productos Farmacéuticos,promethazine hydrochloride</t>
  </si>
  <si>
    <t>Potasio de pemirolast</t>
  </si>
  <si>
    <t>Es un medicamento antialérgico. Solución estéril, oftálmica acuosa con un pH de aproximadamente 8,0 que contiene 0,1% del estabilizador de los mastocitos, pemirolast potasio, para administración tópica a los ojos.</t>
  </si>
  <si>
    <t>antihistaminicos (bloqueadores h1),Antihistamínicos (bloqueadores H1),Medicamentos para el tracto respiratorio,Medicamentos y Productos Farmacéuticos,pemirolast potasico,Pemirolast potásico,pemirolast potassium</t>
  </si>
  <si>
    <t>Medicamentos para alteraciones del tracto respiratorio</t>
  </si>
  <si>
    <t>Acetilcisteína</t>
  </si>
  <si>
    <t>La acetilcisteína (abreviado como NAC) es un principio activo con propiedades mucolíticas, una de las propiedades es que rompe los enlaces de disulfuro tanto de las secreciones mucosas como de las mucopurulentas, logrando que sean menosviscosas (efecto mu</t>
  </si>
  <si>
    <t>2163676000,Acetilcisteina,acetylcysteine,Medicamentos para alteraciones del tracto respiratorio,Medicamentos para el tracto respiratorio,Medicamentos y Productos Farmacéuticos,n-acetilcisteina 30 mg fa 5 ml</t>
  </si>
  <si>
    <t>Beractant</t>
  </si>
  <si>
    <t>Beractant, también conocido por el nombre comercial de Survanta ®, es un extracto de surfactante bovino modificado. Como una suspensión intratraqueal, puede ser utilizado para la prevención y el tratamiento para el síndrome de dificultad respiratoria neon</t>
  </si>
  <si>
    <t>Beractant,medicamentos para alteraciones del tracto respiratorio,Medicamentos para el tracto respiratorio,Medicamentos y Productos Farmacéuticos,survanta</t>
  </si>
  <si>
    <t>Budesonida</t>
  </si>
  <si>
    <t xml:space="preserve">Budesónida es un glucocorticoide indicado en el tratamiento del asma, rinitis no-purulenta (incluyendo rinitis no alérgica vasomotora y otras hipersensibilidades) y para el tratamiento y profilaxis poliposis nasal. Adicionalmente, se usa para el sindróme </t>
  </si>
  <si>
    <t>2171097000,2171114000,2171116000,budesamida,budesanida,budesomida,budesonida,budesonida 200 mcg/do fc 200 dosis inhalador presurizado,budesonida 200 mcg/do fc 250 dosis inhalador presurizado,budesonida inhalador,budesonida
,budesonide,budozemida,clebudan,inflammide,Medicamentos para alteraciones del tracto respiratorio,Medicamentos para el tracto respiratorio,Medicamentos y Productos Farmacéuticos,pulmicort</t>
  </si>
  <si>
    <t>Palmitato de colfoscerilo</t>
  </si>
  <si>
    <t xml:space="preserve"> Está indicado para el tratamiento de los recién nacidos (RN) con síndrome de dificultad respiratoria (SDR) o membrana hialina y como profiláctico en prematuros con alto riesgo de desarrollar dicho síndrome.</t>
  </si>
  <si>
    <t>colfosceril palmitate,medicamentos para alteraciones del tracto respiratorio,Medicamentos para el tracto respiratorio,Medicamentos y Productos Farmacéuticos,Palmitato de colfoscerilo</t>
  </si>
  <si>
    <t>Bromuro de ipratropio</t>
  </si>
  <si>
    <t>Es un medicamento anticolinérgico derivado de la atropina y administrado por vía de inhalación como broncodilatador para el tratamiento de la enfermedad pulmonar obstructiva crónica.</t>
  </si>
  <si>
    <t>2171108000,2171120000,2171170000,25 mg/ml solucion p/nebulizar fc gotari,atrovent,Bromuro de ipratropio,ipratropio bromuro 0,ipratropio bromuro inh. pres. 20 mcg/1do fc 200 dosis,ipratropium bromide,Medicamentos para alteraciones del tracto respiratorio,Medicamentos para el tracto respiratorio,Medicamentos y Productos Farmacéuticos</t>
  </si>
  <si>
    <t>Sobrerol</t>
  </si>
  <si>
    <t>- [EXPECTORANTE], [MUCOLITICO]. El sobrerol es un derivado del terpeno pinol, que parece ejercer un efecto irritante sobre la mucosa bronquial, estimulando la producción de moco y aumentando por lo tanto su fluidez. Además parece mejorar los mecanismos de</t>
  </si>
  <si>
    <t>Medicamentos para alteraciones del tracto respiratorio,Medicamentos para el tracto respiratorio,Medicamentos y Productos Farmacéuticos,Sobrerol</t>
  </si>
  <si>
    <t>Clorhidrato de bamifilina</t>
  </si>
  <si>
    <t xml:space="preserve">es un fármaco de la clase química de xantina que actúa como un receptor de adenosina A 1 antagonista selectivo .
</t>
  </si>
  <si>
    <t>bamifylline hydrochloride,clorhidrato de bamifilina,medicamentos para alteraciones del tracto respiratorio,Medicamentos para el tracto respiratorio,Medicamentos y Productos Farmacéuticos</t>
  </si>
  <si>
    <t>Dornasa alfa</t>
  </si>
  <si>
    <t>La dornasa alfa se usa para reducir el número de infecciones que afectan al pulmón y para mejorar la función de este en pacientes con fibrosis cística. Descompone las secreciones espesas presentes en las vías respiratorias, permitiendo que el aire fluya e</t>
  </si>
  <si>
    <t>2621000000,5 mg/2ml solucion acuosa para nebulizar,Dornasa alfa,dornase alfa,Medicamentos para alteraciones del tracto respiratorio,Medicamentos para el tracto respiratorio,Medicamentos y Productos Farmacéuticos,rh-dornasa-alfa 2</t>
  </si>
  <si>
    <t>Poractant alfa</t>
  </si>
  <si>
    <t>La PORACTANTA ALFA es un surfactante pulmonar. Nuestros cuerpos necesitan surfactante para mantener los pulmones abiertos mientras respira. Este medicamento se utiliza para prevenir y tratar el síndrome de dificultad respiratoria (SDR) en los bebés premat</t>
  </si>
  <si>
    <t>Medicamentos para alteraciones del tracto respiratorio,Medicamentos para el tracto respiratorio,Medicamentos y Productos Farmacéuticos,Poractant alfa</t>
  </si>
  <si>
    <t>Calfactant</t>
  </si>
  <si>
    <t>Calfactant, también conocido como Infasurf, es una suspensión intratraqueal derivado del surfactante natural en los pulmones de terneros. Este agente tensioactivo pulmonar es esencial para la ventilación efectiva ya que modifica la tensión superficial alv</t>
  </si>
  <si>
    <t>Calfactant,Medicamentos para alteraciones del tracto respiratorio,Medicamentos para el tracto respiratorio,Medicamentos y Productos Farmacéuticos</t>
  </si>
  <si>
    <t>Productos para tos, resfriados y antialérgicos</t>
  </si>
  <si>
    <t>Benzonatato</t>
  </si>
  <si>
    <t>El benzonatato se usa para aliviar la tos. El benzonatato pertenece a una clase de medicamentos llamados antitusivos (supresores de la tos). Actúa reduciendo el reflejo de la tos en los pulmones y las vías respiratorias.</t>
  </si>
  <si>
    <t>actifedrin,actifedrin jarabe antitusivo,benzonatate,benzonatato,Medicamentos para el tracto respiratorio,Medicamentos y Productos Farmacéuticos,Productos para tos,resfriados y antialergicos,resfriados y antialérgicos,tripolidina+pseudoefredina</t>
  </si>
  <si>
    <t>Guaifenesina</t>
  </si>
  <si>
    <t>La guaifenesina es un antiguo fármaco expectorante y mucolítico derivado del propanediol.</t>
  </si>
  <si>
    <t>guaifenesin,guaifenesina,Medicamentos para el tracto respiratorio,Medicamentos y Productos Farmacéuticos,Productos para tos,resfriados y antialergicos,resfriados y antialérgicos</t>
  </si>
  <si>
    <t>Mentol</t>
  </si>
  <si>
    <t>El mentol es un alcohol secundario saturado, que se encuentra en los aceites de menta (Menta arvensis); es un sólido cristalino que funde alrededor de los 40 °C (104 °F) y que se emplea en medicina y en algunos cigarrillos porque posee un efecto refrescan</t>
  </si>
  <si>
    <t>2177584000,Medicamentos para el tracto respiratorio,Medicamentos y Productos Farmacéuticos,menthol,mentol,mentol inhalador nasal tubo 1.5 gramos,productos para tos,resfriados y antialergicos,resfriados y antialérgicos</t>
  </si>
  <si>
    <t>Carbocisteína</t>
  </si>
  <si>
    <t>La S-carboximetilcisteína es un fármaco expectorante que se prescribe para procesos bronquiales donde al paciente le sea difícil expulsar la flema.  También se le conoce como carbocisteína.</t>
  </si>
  <si>
    <t>carbocisteina,Carbocisteína,carbocisteine,Medicamentos para el tracto respiratorio,Medicamentos y Productos Farmacéuticos,Productos para tos,resfriados y antialergicos,resfriados y antialérgicos</t>
  </si>
  <si>
    <t>Cloruro de amonio</t>
  </si>
  <si>
    <t>El cloruro de amonio, cloruro amónico o clorhidrato amónico es una sal de amonio cuya fórmula química es NH4Cl. En su forma natural es un mineral conocido como sal amoniacal, sal de amoniaco o sal amoniaco.</t>
  </si>
  <si>
    <t>ammonia chloride,cloruro amonico,Cloruro amónico,Medicamentos para el tracto respiratorio,Medicamentos y Productos Farmacéuticos,Productos para tos,resfriados y antialergicos,resfriados y antialérgicos</t>
  </si>
  <si>
    <t>Dextrometorfano</t>
  </si>
  <si>
    <t>El dextrometorfano (también conocido como DXM o DM) es un fármaco inhibidor de la tos a nivel central mediante la inhibición de las taquicininas. En su forma pura, el DXM aparece como cristales blancos, es raramente soluble en agua y comúnmente soluble en</t>
  </si>
  <si>
    <t>dextromethorphan,dextrometorfan,Dextrometorfán,Medicamentos para el tracto respiratorio,Medicamentos y Productos Farmacéuticos,Productos para tos,resfriados y antialergicos,resfriados y antialérgicos</t>
  </si>
  <si>
    <t>Citrato de oxolamina</t>
  </si>
  <si>
    <t>Antitusivo.  La oxolamina es un inhibidor del reflejo tusígeno que actúa a nivel periférico, a diferencia de los antitusivos de acción central sobre el centro bulbar como la codeína, el dextrometorfano, la noscapina y otros opiáceos. Se administra por vía</t>
  </si>
  <si>
    <t>2145611000,2145616000,2160890000,2160891000,2170382000,2170383000,2170384000,2175750000,2175751000,2175752000,2176800000,Citrato de oxolamina,clobutinol am 20 mg/2 ml,clorfenamina/pseudoefedrina 20/30 mg/5 ml jarabe fc 60 ml,codeina-pseudoefedrina-clorfenamina 10/7.5/0.5 ml fc 120 ml,Medicamentos para el tracto respiratorio,Medicamentos y Productos Farmacéuticos,noscapina cm 20 mg,noscapina jarabe 5 mg/5 ml fc 100 ml,noscapina jbe. 5 mg/5 ml fc 100 ml,oxolamine citrate,productos para tos,resfriados y antialergicos,resfriados y antialérgicos</t>
  </si>
  <si>
    <t>Folcodina</t>
  </si>
  <si>
    <t>- [ANTITUSIVO]. La folcodina es un antitusivo central, que da lugar a la depresión del centro medular de la tos al disminuir la producción de taquicininas, los principales neurotransmisores de las fibras C, que constituyen dicho centro de control. Se desc</t>
  </si>
  <si>
    <t>Folcodina,Medicamentos para el tracto respiratorio,Medicamentos y Productos Farmacéuticos,pholcodine,Productos para tos,resfriados y antialergicos,resfriados y antialérgicos</t>
  </si>
  <si>
    <t>Bromhexina</t>
  </si>
  <si>
    <t>La Bromhexina es un agente mucolítico utilizado en el tratamiento de trastornos respiratorios asociados con mucosidad viscosa o excesiva.</t>
  </si>
  <si>
    <t>2170286000,2171105000,2171117000,ambroxol 15 mg/5 ml susp. fc 100 ml,bisolvon,Bromhexina,bromhexina clorhidrato jbe. 4 mg/5 ml fc 100 ml,bromhexine,Medicamentos para el tracto respiratorio,Medicamentos y Productos Farmacéuticos,Productos para tos,resfriados y antialergicos,resfriados y antialérgicos</t>
  </si>
  <si>
    <t>Combinación de acetaminofen y clorfeniramina</t>
  </si>
  <si>
    <t>Combinación de un compuesto químico utilizado en la medicina como f-armaco antihistamínico con acetaminofen.</t>
  </si>
  <si>
    <t>04% jarabe fc 120 ml,2140470000,2140473000,2140474000,2140475000,2170349000,2170350000,2170351000,2176970000,2177010000,2177020000,6/0,clorfenamina,clorfenamina acetaminofeno,clorfenamina ampolla,clorfenamina ampollas,clorfenamina compr,clorfenamina comprimido,clorfenamina comprimidos,clorfenimna tabletas,clorfeniramina,combinacion clorfeniramina-acetaminofeno,Combinación clorfeniramina-acetaminofeno,combination chlorpheniramine acetaminophen,Medicamentos para el tracto respiratorio,Medicamentos y Productos Farmacéuticos,paracetamol/pseudoefedrina/clorfenamina 125/30/1 mg/5 ml fc,paracetamol/pseudoefedrina/clorfenamina cm 500/60/4 mg (anti,Productos para tos,pseudoefedrina/clorfenamina 0,pseudoefedrina/clorfenamina 30/1 mg/1 ml susp. fc 15 ml go,pseudoefedrina/clorfenamina 30/20 mg/5 ml susp. fc 60 ml,resfriados y antialergicos,resfriados y antialérgicos</t>
  </si>
  <si>
    <t>Guayacolsulfonato de potasio</t>
  </si>
  <si>
    <t>La combinación GUAIFENESINA; GUAYACOLSULFONATO DE POTASIO (Humibid® LA) ayuda a tratar la tos causada por resfríos o gripe. Afloja la flema o la mucosidad en los pulmones. No está diseñada para tratar la tos crónica causada por tabaquismo, asma, enfisema,</t>
  </si>
  <si>
    <t>Guayacolsulfonato de potasio,Medicamentos para el tracto respiratorio,Medicamentos y Productos Farmacéuticos,potassium guaiacolsulfonate,Productos para tos,resfriados y antialergicos,resfriados y antialérgicos</t>
  </si>
  <si>
    <t>Bitartrato de fenilpropanolamina</t>
  </si>
  <si>
    <t>Conocida comercialmente como "Emagrin Plus AP" (Pfizer), es un fármaco de la familia de las feniletilaminas. Se utiliza, en dosis bajas, como descongestivo en medicamentos antigripales. También se empleaba, en dosis altas, como supresor del apetito en tra</t>
  </si>
  <si>
    <t>Bitartrato de fenilpropanolamina,Medicamentos para el tracto respiratorio,Medicamentos y Productos Farmacéuticos,phenylpropanolamine bitartrate,Productos para tos,resfriados y antialergicos,resfriados y antialérgicos</t>
  </si>
  <si>
    <t>Tanato de carbetapentano</t>
  </si>
  <si>
    <t>Es un medicamento supresor de la tos y descongestionantes. Se utiliza para tratar los síntomas de las alergias, un resfriado común, u otros problemas del seno. Este medicamento no curará una infección.</t>
  </si>
  <si>
    <t>carbetapentane tannate,Medicamentos para el tracto respiratorio,Medicamentos y Productos Farmacéuticos,Productos para tos,resfriados y antialergicos,resfriados y antialérgicos,Tanato de carbetapentano</t>
  </si>
  <si>
    <t>Clorhidrato de dextrometorfano</t>
  </si>
  <si>
    <t>Es uno de los ingredientes activos en muchos medicamentos para el resfriado y la tos de venta libre, incluyendo genéricos y marcas de patente, como Mucinex DM, Robitussin, NyQuil, Dimetapp, Vick, Coricidin, Delsym, TheraFlu y otros. El dextrometorfano tam</t>
  </si>
  <si>
    <t>bromhidrato de dextrometorfan,Bromhidrato de dextrometorfán,dextromethorphan hydrobromide,Medicamentos para el tracto respiratorio,Medicamentos y Productos Farmacéuticos,Productos para tos,resfriados y antialergicos,resfriados y antialérgicos</t>
  </si>
  <si>
    <t>Dextrometorfano polistirex</t>
  </si>
  <si>
    <t xml:space="preserve">El DEXTROMETORFANO se utiliza para ayudar a aliviar la tos
</t>
  </si>
  <si>
    <t>dextromethorphan polistirex,Medicamentos para el tracto respiratorio,Medicamentos y Productos Farmacéuticos,polistirex de dextrometorfan,Polistirex de dextrometorfán,productos para tos,resfriados y antialergicos,resfriados y antialérgicos</t>
  </si>
  <si>
    <t>Tanato de dextrometorfano</t>
  </si>
  <si>
    <t>El DEXTROMETORFANO se utiliza para ayudar a aliviar la tos.</t>
  </si>
  <si>
    <t>dextromethorphan tannate,Medicamentos para el tracto respiratorio,Medicamentos y Productos Farmacéuticos,Productos para tos,resfriados y antialergicos,resfriados y antialérgicos,tanato de dextrometorfan,Tanato de dextrometorfán</t>
  </si>
  <si>
    <t>Aceite de eucalipto o eucaliptol</t>
  </si>
  <si>
    <t>El aceite de eucalipto o eucaliptol (1,8-cineol) se obtiene de las hojas de las diversas especies de eucalipto.  Líquido miscible con alcohol, su olor varía entre el de la menta y el de la trementina. Se utiliza en perfumería, medicina y para la flotación</t>
  </si>
  <si>
    <t>Eucaliptol o aceite de eucalipto,eucalyptol or eucalyptus oil,Medicamentos para el tracto respiratorio,Medicamentos y Productos Farmacéuticos,Productos para tos,resfriados y antialergicos,resfriados y antialérgicos</t>
  </si>
  <si>
    <t>Descongestionantes nasales</t>
  </si>
  <si>
    <t>Clorhidrato de oximetazolina</t>
  </si>
  <si>
    <t>La oximetazolina es un agonista a1 completo y un agonista parcial a2 utililzado como descongestivo tópico en la forma declorhidrato de oximetazolina en productos tales como Afrin, Dristan, Nasivin, Logicin, Vicks Sinex, Visine, Sudafed OM, yZicam.</t>
  </si>
  <si>
    <t>2175780000,descongestionantes nasales,Hidrocloruro de oximetazolina,iliadin,Medicamentos para el tracto respiratorio,Medicamentos y Productos Farmacéuticos,oximetazolina clorhidrato 0.05% nasal fc 10 ml spray,oxymetazoline hydrochloride</t>
  </si>
  <si>
    <t>Clorhidrato de xilometazolina</t>
  </si>
  <si>
    <t xml:space="preserve">Es un agonista a1 completo y un agonista parcial a2 utililzado como descongestivo tópico en la forma de clorhidrato de oximetazolina en productos tales como Afrin, Dristan, Nasivin, Logicin, Vicks Sinex, Visine, Sudafed OM, y Zicam. </t>
  </si>
  <si>
    <t>Descongestionantes nasales,hidrocloruro de xilometazolina,Medicamentos para el tracto respiratorio,Medicamentos y Productos Farmacéuticos,xylometazoline hydrochloride</t>
  </si>
  <si>
    <t>Medicamentos que afectan al sistema gastrointestinal</t>
  </si>
  <si>
    <t>Antiácidos y antiflatulentos</t>
  </si>
  <si>
    <t>Carbonato de calcio</t>
  </si>
  <si>
    <t>El carbonato de calcio es un compuesto químico, de fórmula CaCO3. Es una sustancia muy abundante en la naturaleza, formando rocas, como componente principal, en todas partes del mundo y es el principal componente de conchas y esqueletos de muchos organism</t>
  </si>
  <si>
    <t>antiacidos y antiflatulentos,Antiácidos y antiflatulentos,calcigran,calcio carbonatado,calcio carbonato masticable,calcio cm,calcium carbonate,car. calcio,carb calcio,carbonato calcio,carbonato de calcio,Medicamentos para el sistema gastrointestinal,Medicamentos y Productos Farmacéuticos</t>
  </si>
  <si>
    <t>Magaldrato</t>
  </si>
  <si>
    <t>Se conoce por magaldrato a una sustancia utilizada en farmacología como antiácido, para neutralizar la sintomatología producida por el exceso de ácido gástrico o su presencia en esófago</t>
  </si>
  <si>
    <t>2145045000,2175145000,antiacidos y antiflatulentos,Antiácidos y antiflatulentos,magaldrate,magaldrato,magaldrato/simeticona cm 800/40 mg masticable,magaldrato/simeticona/ 400/30 mg suspension fc 200 ml,Medicamentos para el sistema gastrointestinal,Medicamentos y Productos Farmacéuticos</t>
  </si>
  <si>
    <t>Hidróxido de magnesio</t>
  </si>
  <si>
    <t>El hidróxido de magnesio, Mg(OH)2 es comúnmente utilizado como antiácido o como laxante. Se obtiene al mezclar óxido de magnesio con agua.</t>
  </si>
  <si>
    <t>antiacidos y antiflatulentos,Antiácidos y antiflatulentos,hidroxido de magnesio,Hidróxido de magnesio,magnesium hydroxide,Medicamentos para el sistema gastrointestinal,Medicamentos y Productos Farmacéuticos</t>
  </si>
  <si>
    <t>Antiácidos de bicarbonato de sodio</t>
  </si>
  <si>
    <t>El bicarbonato de sodio es un antiácido usado para aliviar la pirosis (acidez estomacal) y la indigestión ácida. Su doctor también puede prescribir el bicarbonato de sodio para disminuir los niveles de acidez de la sangre u orina ciertas condiciones.</t>
  </si>
  <si>
    <t>antiacido bicarbonato,antiacidos de bicarbonato de sodio,Antiácidos de bicarbonato de sodio,antiacidos y antiflatulentos,Antiácidos y antiflatulentos,bicarbonato,bicarbonato farmacopea,bicarbonato na,bicarbonato sodio,Medicamentos para el sistema gastrointestinal,Medicamentos y Productos Farmacéuticos,sodio bicarbonato,sodium bicarbonate antacids</t>
  </si>
  <si>
    <t>Simeticona</t>
  </si>
  <si>
    <t>La simeticona un agente antiflatulento, activo por vía oral que se utiliza para aliviar el dolor y las molestias abdominales ocasionadas por la presión de un exceso de gases. Químicamente es un polímero linear de siloxanos metilados, con un número de unid</t>
  </si>
  <si>
    <t>antiacidos y antiflatulentos,Antiácidos y antiflatulentos,Medicamentos para el sistema gastrointestinal,Medicamentos y Productos Farmacéuticos,simethicone,simeticona</t>
  </si>
  <si>
    <t>Hidrotalcita</t>
  </si>
  <si>
    <t>La hidrotalcita es un compuesto químico octaédrico a base de magnesio comercializado con el nombre de Baytalcid e indicado en medicina como medicamento antiácido para el alivio de la acidez estomacal consecuencia de irritación gástrica,gastritis aguda o c</t>
  </si>
  <si>
    <t>antiacidos y antiflatulentos,Antiácidos y antiflatulentos,Hidrotalcita,hydrotalcite,Medicamentos para el sistema gastrointestinal,Medicamentos y Productos Farmacéuticos</t>
  </si>
  <si>
    <t>Carbonato de magnesio</t>
  </si>
  <si>
    <t xml:space="preserve">El carbonato de magnesio es un compuesto químico de fórmula MgCO3. Este sólido blanco existe en la naturaleza como mineral. Existen también varias formas hidratadas y básicas del carbonato de magnesio como minerales. Adicionalmente, el MgCO3 tiene varias </t>
  </si>
  <si>
    <t>antiacidos y antiflatulentos,Antiácidos y antiflatulentos,carbonato magnesico,Carbonato magnésico,magnesium carbonate,Medicamentos para el sistema gastrointestinal,Medicamentos y Productos Farmacéuticos</t>
  </si>
  <si>
    <t>Clorhidrato de betaína</t>
  </si>
  <si>
    <t xml:space="preserve">El clorhidrato de betaína es una forma ácida de la betaína, una sustancia similar a las vitaminas que se encuentra en las gramíneas y en otros alimentos. Algunos médicos recomiendan el clorhidrato de betaína como una fuente adicional de ácido clorhídrico </t>
  </si>
  <si>
    <t>antiacidos y antiflatulentos,Antiácidos y antiflatulentos,betaine hydrochloride,clorhidrato de betaina,Clorhidrato de betaína,Medicamentos para el sistema gastrointestinal,Medicamentos y Productos Farmacéuticos</t>
  </si>
  <si>
    <t>Trisilicato de magnesio</t>
  </si>
  <si>
    <t>Trisilicato de magnesio (2MgO 3SiO2 H2O). Es un polvo fino, blanco, inodoro, insípido. Se usa en dosis de 0,3 a 2 gramos en suspensión o encomprimidos de 0,3 o 5 gramos. Es principalmente un adsorbente de ácido aunque también es útil en disentería bacteri</t>
  </si>
  <si>
    <t>antiacidos y antiflatulentos,Antiácidos y antiflatulentos,magnesium trisilicate,Medicamentos para el sistema gastrointestinal,Medicamentos y Productos Farmacéuticos,Trisilicato de magnesio</t>
  </si>
  <si>
    <t>Hidróxido de aluminio</t>
  </si>
  <si>
    <t>El hidróxido de aluminio, Al(OH)3, es la forma más estable de aluminio en condiciones normales. En la naturaleza se encuentra como mineral de gibbsita. Están cercanamente relacionados el hidróxido de óxido de aluminio, AlO(OH), y el óxido de aluminio, Al2</t>
  </si>
  <si>
    <t>2140300000,2140301000,2170282000,2170283000,2170284000,2170285000,aluminio hidroxido,aluminio hidroxido gel 6% fc 180 ml,aluminio hidroxido gel 6% fc 250 ml,aluminio hidroxido gel cm 500 mg,aluminio hidroxido jarabe,aluminium hydroxide,antiacidos y antiflatulentos,Antiácidos y antiflatulentos,hidroxido aluminio,hidroxido aluminio gel,hidroxido aluminio masticables,hidroxido de aluminio,Hidróxido de aluminio,Medicamentos para el sistema gastrointestinal,Medicamentos y Productos Farmacéuticos</t>
  </si>
  <si>
    <t>Dihidroxialuminio-carbonato de sodio</t>
  </si>
  <si>
    <t xml:space="preserve"> Compuestos de aluminio Antiácidos.</t>
  </si>
  <si>
    <t>antiacidos y antiflatulentos,Antiácidos y antiflatulentos,carbonato sodico de dihidroxialuminio,Carbonato sódico de dihidroxialuminio,dihydroxyaluminum sodium carbonate,Medicamentos para el sistema gastrointestinal,Medicamentos y Productos Farmacéuticos</t>
  </si>
  <si>
    <t>Laxantes</t>
  </si>
  <si>
    <t>Cáscara sagrada</t>
  </si>
  <si>
    <t>Una planta que se usa en ocasiones con demasiada ligereza para tratar el estreñimiento.</t>
  </si>
  <si>
    <t>Cascara sagrada,Laxantes,Medicamentos para el sistema gastrointestinal,Medicamentos y Productos Farmacéuticos</t>
  </si>
  <si>
    <t>Docusato de calcio</t>
  </si>
  <si>
    <t>El DOCUSATO es un ablandador fecal. Ayuda a prevenir el estreñimiento y los esfuerzos para defecar o las molestias asociadas con las heces duras o secas.</t>
  </si>
  <si>
    <t>docusate calcium,docusato calcico,Docusato cálcico,laxantes,Medicamentos para el sistema gastrointestinal,Medicamentos y Productos Farmacéuticos</t>
  </si>
  <si>
    <t>Docusato potásico</t>
  </si>
  <si>
    <t>El docusato es un laxante de tipo emoliente. Es un derivado sulfonado de cadena larga que actúa como tensioactivo aniónico, permitiendo la mezcla de los lípidos del bolo fecal con el agua. Ésto produce un ablandamiento de las heces, lo que facilita su eli</t>
  </si>
  <si>
    <t>docusate potassium,docusato potasico,Docusato potásico,laxantes,Medicamentos para el sistema gastrointestinal,Medicamentos y Productos Farmacéuticos</t>
  </si>
  <si>
    <t>Docusato de sodio</t>
  </si>
  <si>
    <t>Para el alivio del estreñimiento sin cólicos, para individuos hipersensibles. El docusato de sodio actúa gradual y suavemente para aliviar el estreñimiento en 1 a 3 días.</t>
  </si>
  <si>
    <t>2141904000,docusate sodium,docusato de sodio,docusato sodico cm 50 mg,Laxantes,Medicamentos para el sistema gastrointestinal,Medicamentos y Productos Farmacéuticos</t>
  </si>
  <si>
    <t>Lactulosa</t>
  </si>
  <si>
    <t>La lactulosa, Duphalac®, es un azúcar sintético usado en el tratamiento del estreñimiento y la encefalopatía hepática, una complicación de la enfermedad del hígado. Consiste de los monosacáridos fructosa y galactosa y es de color amarillo.</t>
  </si>
  <si>
    <t>2171640000,dismam,duphalac,Lactulosa,lactulosa 65% solucion oral fc 1 l,lactulose,Laxantes,Medicamentos para el sistema gastrointestinal,Medicamentos y Productos Farmacéuticos</t>
  </si>
  <si>
    <t>Sulfato de magnesio</t>
  </si>
  <si>
    <t>El sulfato de magnesio o sulfato magnésico, de nombre común sal de Epsom (o sal inglesa), es un compuesto químico que contiene magnesio, y cuya fórmula es Mg SO4·7H2O. El sulfato de magnesio sin hidratar MgSO4 es muy poco frecuente y se emplea en la indus</t>
  </si>
  <si>
    <t>2153200000,Laxantes,magnesio sulfato farmacopea,magnesium sulfate,Medicamentos para el sistema gastrointestinal,Medicamentos y Productos Farmacéuticos,Sulfato de magnesio</t>
  </si>
  <si>
    <t>Mucílago hidrófilo del psilio</t>
  </si>
  <si>
    <t>METAMUCIL es un regulador intestinal que incrementa la formación de bolo. El componente activo de METAMUCIL es un muciloide hidrofilico natural derivado de la cascarilla de la semilla de Plantago ovata (Psyllium). La cascarilla de Psyllium es una estructu</t>
  </si>
  <si>
    <t>Laxantes,Medicamentos para el sistema gastrointestinal,Medicamentos y Productos Farmacéuticos,muciloide hidrofilico de psilium,Muciloide hidrofílico de psilium,psyllium hydrophilic muciloid</t>
  </si>
  <si>
    <t>Glicerina</t>
  </si>
  <si>
    <t>El propanotriol, glicerol o glicerina (C3H8O3) (del griego ?????? glykos, dulce) es un alcohol con tres grupos hidroxilos (–OH). Se trata de uno de los principales productos de la degradación digestiva de los lípidos, paso previo para el ciclo de Krebsy t</t>
  </si>
  <si>
    <t>2113100000,Glicerina,glicerina farmacopea,glycerine,Laxantes,Medicamentos para el sistema gastrointestinal,Medicamentos y Productos Farmacéuticos</t>
  </si>
  <si>
    <t>Ácido dehidrocólico</t>
  </si>
  <si>
    <t xml:space="preserve"> Trastornos de la función hepática, especialmente en el tratamiento postoperatorio de colecistectomía y para facilitar el drenaje biliar en procesos inflamatorios no obstruidos del hígado y vías biliares, disquinesia biliar, colecistitis crónica, litiasis</t>
  </si>
  <si>
    <t>acido dehidrocolico,Ácido dehidrocólico,dehydrocholic acid,Laxantes,Medicamentos para el sistema gastrointestinal,Medicamentos y Productos Farmacéuticos</t>
  </si>
  <si>
    <t>Sen o senósidos</t>
  </si>
  <si>
    <t>Los senósidos son extráctos farmacéuticos de plantas del género Senna que pertenecen químicamente al grupo de lasantraquinonas. Su composición consta de glucósidos diméricos y se ha demostrado que tienen acción como laxante. Los senósidos son inactivos en</t>
  </si>
  <si>
    <t>Laxantes,Medicamentos para el sistema gastrointestinal,Medicamentos y Productos Farmacéuticos,Sen o senosidos,senna or sennosides</t>
  </si>
  <si>
    <t>Estimulante bisacodilo</t>
  </si>
  <si>
    <t>El Bisacodilo presenta una acción terapéutica comolaxante que aumenta la motilidad intestinal estimulando las terminaciones nerviosas de la pared intestinal.</t>
  </si>
  <si>
    <t>alsylax,bisacodyl stimulant,estimulante bisacodil,laxantes,laxogeno
,Medicamentos para el sistema gastrointestinal,Medicamentos y Productos Farmacéuticos</t>
  </si>
  <si>
    <t>Metilcelulosa</t>
  </si>
  <si>
    <t>La metilcelulosa (E-461) es un aditivo alimentario que se prepara a partir de la celulosa, principal polisacárido de la madera y las estructuras vegetales.</t>
  </si>
  <si>
    <t>Laxantes,Medicamentos para el sistema gastrointestinal,Medicamentos y Productos Farmacéuticos,methylcellulose,metilcelulosa</t>
  </si>
  <si>
    <t>Aloína</t>
  </si>
  <si>
    <t>La aloína es un compuesto amargo y amarillento aislado de la planta de aloe. Es usado como estimulante y laxante, así como para tratar el estreñimiento, mediante movimientos inductores de la defecación.</t>
  </si>
  <si>
    <t>aloin,aloina,Aloína,laxantes,Medicamentos para el sistema gastrointestinal,Medicamentos y Productos Farmacéuticos</t>
  </si>
  <si>
    <t>Bisacodyl</t>
  </si>
  <si>
    <t>alsylax
,Bisacodil,bisacodyl,laxantes,laxogeno,Medicamentos para el sistema gastrointestinal,Medicamentos y Productos Farmacéuticos</t>
  </si>
  <si>
    <t>Calcio policarbofilo</t>
  </si>
  <si>
    <t> El policarbófilo cálcico es una resina hidrófila poliacrílica, no digerible ni absorbible y metabólicamente inerte.</t>
  </si>
  <si>
    <t>calcium polycarbophil,laxantes,Medicamentos para el sistema gastrointestinal,Medicamentos y Productos Farmacéuticos,policarbofilo calcico,Policarbofilo cálcico</t>
  </si>
  <si>
    <t>Casantranol</t>
  </si>
  <si>
    <t>El CASANTRANOL; DOCUSATO SÓDICO era una combinación de laxante y ablandador fecal. Este medicamento se utilizaba para prevenir el estreñimiento y los esfuerzos para defecar o las molestias asociadas con las heces secas o duras. Este laxante generalmente a</t>
  </si>
  <si>
    <t>casanthranol,casantranol,laxantes,Medicamentos para el sistema gastrointestinal,Medicamentos y Productos Farmacéuticos</t>
  </si>
  <si>
    <t>Aceite de ricino</t>
  </si>
  <si>
    <t xml:space="preserve">El aceite de ricino, en muchas ocasiones mal traducido como aceite de castor por su denominación en inglés (castor oil), se obtiene a partir de la planta Ricinus communis, que contiene aproximadamente un 40-50 % del aceite. El aceite a su vez contiene el </t>
  </si>
  <si>
    <t>2110050000,Aceite de ricino,aceite recino,aceite ricino,aceite ricino fc 30 ml,castor oil,laxantes,Medicamentos para el sistema gastrointestinal,Medicamentos y Productos Farmacéuticos</t>
  </si>
  <si>
    <t>Monohidrato de cisaprida</t>
  </si>
  <si>
    <t>El monohidrato de cisasprida es el procinético más utilizado para el tratamiento de desórdenes sintomáticos de la motilidad intstinal; ha sido utilizado tanto en niños como en adultos.</t>
  </si>
  <si>
    <t>cisaprida,cisapride monohydrate,laxantes,Medicamentos para el sistema gastrointestinal,Medicamentos y Productos Farmacéuticos,Monohidrato de cisaprida</t>
  </si>
  <si>
    <t>Supositorios de glicerina</t>
  </si>
  <si>
    <t>Los supositorios de glicerina vienen siendo utilizados como laxantes de elección. Su efecto evacuante es debido a la combinación de la actividad higroscópica propia de la glicerina, que hace atraer agua hacia la zona rectal, con lo cual aumenta el volumen</t>
  </si>
  <si>
    <t>glycerin suppositories,laxantes,Medicamentos para el sistema gastrointestinal,Medicamentos y Productos Farmacéuticos,Supositorios de glicerina</t>
  </si>
  <si>
    <t>Citrato de magnesio</t>
  </si>
  <si>
    <t>El CITRATO DE MAGNESIO es un laxante salino. Se puede usar para tratar el estreñimiento ocasional, pero no se debe usar de manera regular con este fin.</t>
  </si>
  <si>
    <t>2177600000,Citrato de magnesio,kit de citrato magnesio/sodio bicarbonato/bisacodilo,Laxantes,laxogeno,magnesium citrate,Medicamentos para el sistema gastrointestinal,Medicamentos y Productos Farmacéuticos</t>
  </si>
  <si>
    <t>Clorhidrato de metoclopramida</t>
  </si>
  <si>
    <t>La METOCLOPRAMIDA se utiliza para tratar los síntomas de la enfermedad del reflujo gastroesofágico (ERGE) como el acidez estomacal. También se utiliza para tratar pacientes con capacidad lenta para vaciar el estómago y el tracto intestinal.</t>
  </si>
  <si>
    <t xml:space="preserve">Clorhidrato de metoclopramida,clorhidrato metoclopramida,garceptol,laxantes,Medicamentos para el sistema gastrointestinal,Medicamentos y Productos Farmacéuticos,metoclopramide hydrochloride,procinetico/antiaerofagico
</t>
  </si>
  <si>
    <t>Fosfato de sodio</t>
  </si>
  <si>
    <t>Los fosfatos de sodio (denominados también ortofosfatos sódicos) es una forma genérica de definir las tres diferentes sales del sodio y delácido fosfórico (H3PO4).  Los fosfatos se emplean como aditivos alimentarios principalmente como estabilizantes. Una</t>
  </si>
  <si>
    <t>2171630000,2171631000,2171632000,2171635000,2175235000,2175240000,enema fosfato p/adulto fc 130 ml,enema fosfato p/adulto fc fc 130 ml,fosfato sodico,Fosfato sódico,laxantes,Medicamentos para el sistema gastrointestinal,Medicamentos y Productos Farmacéuticos,sodio bifosfato/fosfato 48/18 mg/100 ml fc 45 ml,sodio bifosfato/sodio fosfato 48/18 g sol. oral fc 100 ml,sodium phosphate</t>
  </si>
  <si>
    <t>Fenolftaleína</t>
  </si>
  <si>
    <t>La fenolftaleína de fórmula (C20H14O4) es un indicador de pH que en soluciones ácidas permanece incoloro, pero en presencia de bases toma un color rosado o rojo grosella.  Es un compuesto químico orgánico que se obtiene por reacción del fenol (C6H5OH) y e</t>
  </si>
  <si>
    <t>fenolftaleina,Fenolftaleína,laxantes,Medicamentos para el sistema gastrointestinal,Medicamentos y Productos Farmacéuticos,phenolphthalein</t>
  </si>
  <si>
    <t>Semilla de psyllium</t>
  </si>
  <si>
    <t>El Plántago psyllium es una laxante que produce el aumento del bolo intestinal y se usa para tratar la constipación. Absorbe el líquido en los intestinos, aumenta y forma heces voluminosas, haciendo que sean más fáciles de evacuar.</t>
  </si>
  <si>
    <t>Laxantes,Medicamentos para el sistema gastrointestinal,Medicamentos y Productos Farmacéuticos,psyllium seed,semillas de zaragatona (plantago psyllium)</t>
  </si>
  <si>
    <t>Bitartrato de potasio</t>
  </si>
  <si>
    <t>Bitartrato de potasio, también conocido como hidrogenotartrato de potasio, tiene la fórmula KC4H5O6. Es un subproducto de la producción del vino. En cocción es conocido como crémor tártaro. Es la sal ácida del potasio del ácido tartárico, un ácido carboxí</t>
  </si>
  <si>
    <t>bitartrato potasico,Bitartrato potásico,laxantes,Medicamentos para el sistema gastrointestinal,Medicamentos y Productos Farmacéuticos,potassium bitartrate</t>
  </si>
  <si>
    <t>Tartrato de sodio y potasio</t>
  </si>
  <si>
    <t>El Tartrato mixto de potasio y sodio (KNaC4H4O6·4H2O) llamado comúnmente Sal de Seignette o Sal de la Rochelle fue descubierto en 1672 por Pierre Seignette, farmacéutico de la Rochelle.
Es una de las sales más nobles del Ácido tartárico.
Se obtiene por la</t>
  </si>
  <si>
    <t>Laxantes,Medicamentos para el sistema gastrointestinal,Medicamentos y Productos Farmacéuticos,potassium sodium tartrate,tartrato sodico-potasico,Tartrato sódico-potásico</t>
  </si>
  <si>
    <t>Fosfato de potasio</t>
  </si>
  <si>
    <t>Los fosfatos son las sales o los ésteres del ácido fosfórico. Tienen en común un átomo de fósforo rodeado por cuatro átomos de oxígeno en forma tetraédrica.</t>
  </si>
  <si>
    <t>fosfato potasico,Fosfato potásico,laxantes,Medicamentos para el sistema gastrointestinal,Medicamentos y Productos Farmacéuticos,potassium phosphate</t>
  </si>
  <si>
    <t>Sulfato de sodio</t>
  </si>
  <si>
    <t>El sulfato de sodio o sulfato sódico (Na2SO4) es una sustancia incolora, cristalina con buena solubilidad en el agua y mala solubilidad en la mayoría de los disolventes orgánicos con excepción de la glicerina.</t>
  </si>
  <si>
    <t>2176600000,aguala 10 ml (picosulfato de sodio),Laxantes,Medicamentos para el sistema gastrointestinal,Medicamentos y Productos Farmacéuticos,picosulfato sodio 0.75% solucion fc 10 ml,sodium sulfate,sulfato sodico,Sulfato sódico</t>
  </si>
  <si>
    <t>Aceite mineral</t>
  </si>
  <si>
    <t>El aceite mineral al contrario de los otros aceites no es vejetal, es decir no proviene de plantas. Proviene de minerales, normalmente del petróleo.  Los aceites vejetales se descomponen con el contacto con el aire (se enrancian) y por el calor. Los miner</t>
  </si>
  <si>
    <t>2116495000,2116496000,2116500000,2116505000,2116855000,2116856000,Aceite mineral,Laxantes,Medicamentos para el sistema gastrointestinal,Medicamentos y Productos Farmacéuticos,mineral oil,vaselina liquida farmacopea,vaselina liquida farmacopea bi 20 l,vaselina liquida medicinal fc 1 l,vaselina liquida medicinal fc 250 ml</t>
  </si>
  <si>
    <t>Polietilenglicol laxante</t>
  </si>
  <si>
    <t>Las soluciones de POLIETILENGLICOL; ELECTRÓLITOS (CoLavage®, CoLyte®, GoLytely®, NuLytely® o TriLyte™) son laxantes que se utilizan para limpiar los intestinos antes de una colonoscopia, cirugía u otros procedimientos. También pueden utilizarse para trata</t>
  </si>
  <si>
    <t>Laxantes,Medicamentos para el sistema gastrointestinal,Medicamentos y Productos Farmacéuticos,polyethylene glycol laxative preparation,preparado laxante de polietilenglicol</t>
  </si>
  <si>
    <t>Cloruro de magnesio</t>
  </si>
  <si>
    <t>El cloruro de magnesio, de formula MgCl2 es un compuesto mineral iónico a base de cloro, cargado negativamente, ymagnesio, cargado positivamente. El hexahidrato, cuando se calienta, puede experimentar una hidrólisis parcial. El cloruro de magnesio puede e</t>
  </si>
  <si>
    <t>Cloruro de magnesio,Laxantes,magnesium chloride,Medicamentos para el sistema gastrointestinal,Medicamentos y Productos Farmacéuticos</t>
  </si>
  <si>
    <t>Antidiarréicos</t>
  </si>
  <si>
    <t>Clorhidrato de difenoxina</t>
  </si>
  <si>
    <t>El difenoxilato es un fármaco de la familia de las 4-Fenilpiperidinas y es empleado como antidiarreico asociado a la atropina. Tiene relación farmacológica con la loperamida.  El difenoxilato es un fármaco de la familia de las 4-Fenilpiperidinas y es empl</t>
  </si>
  <si>
    <t>antidiarreicos,Antidiarréicos,difenoxin hydrochloride,hidrocloruro de difenoxina,Medicamentos para el sistema gastrointestinal,Medicamentos y Productos Farmacéuticos</t>
  </si>
  <si>
    <t>Hidroclorato de loperamida</t>
  </si>
  <si>
    <t>La loperamida es un opioide y un derivado sintético de la piperidina.3 Se trata de un droga efectiva contra la diarrea generada por una gastroenteritis o una enfermedad inflamatoria intestinal. En la mayoría de los países se encuentra disponible bajo medi</t>
  </si>
  <si>
    <t>2144900000,2144902000,2144908000,antidiarreicos,Antidiarréicos,Hidrocloruro de loperamida,loperamida clorhidrato cm 2 mg,loperamide hydrochloride,Medicamentos para el sistema gastrointestinal,Medicamentos y Productos Farmacéuticos</t>
  </si>
  <si>
    <t>Paregorico</t>
  </si>
  <si>
    <t>Del latin "Paregoricus". El llamado elixir paregórico es una mezcla de opio y alcohol. Quizás la más potente bebida con opio vendida en algún momento de la historia, en este caso a principios del siglo XX. Se utilizaba como base alcohol alcanforado de 46º</t>
  </si>
  <si>
    <t>antidiarreicos,Antidiarréicos,Medicamentos para el sistema gastrointestinal,Medicamentos y Productos Farmacéuticos,paregoric,paregorico,Paregórico</t>
  </si>
  <si>
    <t>Nifuroxazida</t>
  </si>
  <si>
    <t>Es usado por los infecciones intestinal se tienes resistencia de los antibióticos. La nifuroxazida es un antiséptico intestinal con acción antibacteriano local.</t>
  </si>
  <si>
    <t>antidiarreicos,Antidiarréicos,Medicamentos para el sistema gastrointestinal,Medicamentos y Productos Farmacéuticos,Nifuroxazida,nifuroxazide</t>
  </si>
  <si>
    <t>Atapulgita</t>
  </si>
  <si>
    <t>Atapulgita a su vez, es un silicato de magnesio y aluminio con un alto poder adsorbente.</t>
  </si>
  <si>
    <t>antidiarreicos,Antidiarréicos,Atapulgita,attapulgite,Medicamentos para el sistema gastrointestinal,Medicamentos y Productos Farmacéuticos</t>
  </si>
  <si>
    <t>Subsalicilato de bismuto</t>
  </si>
  <si>
    <t>Es usado para tratar la diarrea, pirosis (acidez estomacal) y malestar estomacal, en adultos y niños mayores de 12 años. Pertenece a una clase de medicamentos llamados agentes antidiarréicos. Funciona al disminuir el flujo de líquidos y electrolitos hacia</t>
  </si>
  <si>
    <t>antidiarreicos,Antidiarréicos,bismuth subsalicylate,Medicamentos para el sistema gastrointestinal,Medicamentos y Productos Farmacéuticos,Subsalicilato de bismuto</t>
  </si>
  <si>
    <t>Clorhidrato de difenoxilato</t>
  </si>
  <si>
    <t>El difenoxilato es un fármaco de la familia de las 4-Fenilpiperidinas y es empleado como antidiarreico asociado a la atropina. Tiene relación farmacológica con la loperamida.</t>
  </si>
  <si>
    <t>antidiarreicos,Antidiarréicos,Clorhidrato de difenoxilato,diphenoxylate hydrochloride,Medicamentos para el sistema gastrointestinal,Medicamentos y Productos Farmacéuticos</t>
  </si>
  <si>
    <t>Saccharomyces boulardii</t>
  </si>
  <si>
    <t>es una levadura, que es un tipo de hongo. El Saccharomyces boulardii, fue previamente identificado como una especie única de levadura, pero ahora se cree que es una cepa del Saccharomyces cerevisiae (la levadura de panadería). El Saccharomyces boulardii s</t>
  </si>
  <si>
    <t>antidiarreicos,Antidiarréicos,Levadura Saccharomyces boulardii,Medicamentos para el sistema gastrointestinal,Medicamentos y Productos Farmacéuticos,saccharomyces boulardii</t>
  </si>
  <si>
    <t>Clorhidrato de alosetrón</t>
  </si>
  <si>
    <t>El ALOSETRÓN se usa para el tratamiento del síndrome del intestino irritable en mujeres. Se reserva para aquellas mujeres que presentan diarrea severa como síntoma principal y que no han tenido éxito con otros tratamientos.</t>
  </si>
  <si>
    <t>alosetron hydrochloride,antidiarreicos,Antidiarréicos,clorhidrato de alosetron,Clorhidrato de alosetrón,Medicamentos para el sistema gastrointestinal,Medicamentos y Productos Farmacéuticos</t>
  </si>
  <si>
    <t>Caolín y pectina</t>
  </si>
  <si>
    <t>Indicado contra la diarreas inespecíficas, ya que el caolín y la pectina son sustancias absorbentes de irritantes como gases, toxinas, bacterias,</t>
  </si>
  <si>
    <t>2150200000,antidiarreicos,Antidiarréicos,caolin,kaolin mixture with pectin,Medicamentos para el sistema gastrointestinal,Medicamentos y Productos Farmacéuticos,mezcla de caolin con pectina,Mezcla de caolín con pectina</t>
  </si>
  <si>
    <t>Pectina  purificada con acidophilus</t>
  </si>
  <si>
    <t>Restaurador y regulador de la flora intestinal.  Util en administración posterior a tratamiento con antibióticos.</t>
  </si>
  <si>
    <t>antidiarreicos,Antidiarréicos,Medicamentos para el sistema gastrointestinal,Medicamentos y Productos Farmacéuticos,Pectina purificada con L. acidophilus,purified pectin with acidophilus</t>
  </si>
  <si>
    <t>Agentes antivértigo, antinauseantes y antieméticos</t>
  </si>
  <si>
    <t>Dronabinol</t>
  </si>
  <si>
    <t>El dronabinol se usa para tratar las náuseas y los vómitos causados por la quimioterapia en personas que ya han tomado otros medicamentos para tratar este tipo de efectos secundarios sin resultados. El dronabinol también se usa para tratar la falta de ape</t>
  </si>
  <si>
    <t>agentes antivertigo,Agentes antivértigo,antinauseantes y antiemeticos,antinauseantes y antieméticos,Dronabinol,Medicamentos para el sistema gastrointestinal,Medicamentos y Productos Farmacéuticos</t>
  </si>
  <si>
    <t>Clorhidrato de granisetrón</t>
  </si>
  <si>
    <t>Es un potente y selectivo de fármacos antagonistas de 5-HT 3 de la serotonina usado para tratar las náuseas y los vómitos relacionados con el tratamiento de quimioterapia y radioterapia .</t>
  </si>
  <si>
    <t>2162280000,agentes antivertigo,Agentes antivértigo,antinauseantes y antiemeticos,antinauseantes y antieméticos,granisetron am 3mg/3 ml,granisetron hydrochloride,hidrocloruro de granisetrona,Medicamentos para el sistema gastrointestinal,Medicamentos y Productos Farmacéuticos</t>
  </si>
  <si>
    <t>Clorhidrato de meclizina</t>
  </si>
  <si>
    <t>La MECLIZINA es un antihistamínico. Este medicamento se utiliza para prevenir náuseas, vómito o sensación de mareo asociados con los mareos provocados por el movimiento. También se utiliza para tratar o prevenir el vértigo (mareo intenso o sensación de qu</t>
  </si>
  <si>
    <t>agentes antivertigo,Agentes antivértigo,antinauseantes y antiemeticos,antinauseantes y antieméticos,Hidrocloruro de meclicina,meclizine hydrochloride,Medicamentos para el sistema gastrointestinal,Medicamentos y Productos Farmacéuticos</t>
  </si>
  <si>
    <t>Clorhidrato de ondansetrón</t>
  </si>
  <si>
    <t xml:space="preserve"> Es un ingrediente activo de medicamentos , que tiene actividad antiemética .
Se utiliza para el control de las náuseas y vómitos causados ??por la quimioterapia y la radioterapia , así como en el postoperatorio por la misma razón.</t>
  </si>
  <si>
    <t>agentes antivertigo,Agentes antivértigo,antinauseantes y antiemeticos,antinauseantes y antieméticos,gardoton,hidrocloruro de ondansetrona,Medicamentos para el sistema gastrointestinal,Medicamentos y Productos Farmacéuticos,ondansetron hydrochloride</t>
  </si>
  <si>
    <t>Clorhidrato de trimetobenzamida</t>
  </si>
  <si>
    <t>La TRIMETOBENZAMIDA ayuda a controlar las náuseas y el vómito después de una cirugía. Este medicamento también se utiliza para controlar las náuseas provocadas por problemas estomacales.</t>
  </si>
  <si>
    <t>agentes antivertigo,Agentes antivértigo,antinauseantes y antiemeticos,antinauseantes y antieméticos,Hidrocloruro de trimetobenzamida,Medicamentos para el sistema gastrointestinal,Medicamentos y Productos Farmacéuticos,trimethobenzamide hydrochloride</t>
  </si>
  <si>
    <t>Metoclopramida</t>
  </si>
  <si>
    <t>Se conoce por metoclopramida a un fármaco sustituto de la benzamida que pertenece a los neurolépticos y se utiliza principalmente por sus propiedades antieméticas y procinéticas.</t>
  </si>
  <si>
    <t>2141896000,2141899000,2141900000,2141902000,2145145000,2145147000,2161290000,2161291000,2163556000,2163557000,2171920000,2171990000,2175140000,2175142000,agentes antivertigo,Agentes antivértigo,antinauseantes y antiemeticos,antinauseantes y antieméticos,domperidona 5 mg/5 ml susp. fc 15 ml gotario,domperidona am 10 mg/2 ml,domperidona cm o cp 10 mg,domperidona sup. 60 mg,Medicamentos para el sistema gastrointestinal,Medicamentos y Productos Farmacéuticos,Metoclopramida,metoclopramida clorhidrato am 10 mg/2 ml,metoclopramida cm 10 mg,metoclopramida gota oral 1 mg/10 gotas fc 20 ml,metoclopramide,metoclorpramina,metocolpramida,metroclopramida</t>
  </si>
  <si>
    <t>Cinarizina</t>
  </si>
  <si>
    <t>La cinarizina es un antihistamínico sedativo con actividad bloqueante de canales de calcio y con leve actividad antimuscarínica</t>
  </si>
  <si>
    <t>2141398000,agentes antivertigo,Agentes antivértigo,antinauseantes y antiemeticos,antinauseantes y antieméticos,Cinarizina,cinarizina cp 75 mg,cinnarizine,Medicamentos para el sistema gastrointestinal,Medicamentos y Productos Farmacéuticos</t>
  </si>
  <si>
    <t>Clorhidrato de difenidol</t>
  </si>
  <si>
    <t>Está indicado en la prevención y tratamiento sintomático del vértigo periférico.</t>
  </si>
  <si>
    <t>agentes antivertigo,Agentes antivértigo,antinauseantes y antiemeticos,antinauseantes y antieméticos,Clorhidrato de difenidol,difenidol hydrochloride,Medicamentos para el sistema gastrointestinal,Medicamentos y Productos Farmacéuticos,vontrol x 12 comp.</t>
  </si>
  <si>
    <t>Ciclizina</t>
  </si>
  <si>
    <t>La CICLIZINA es un antihistamínico. Este medicamento se utiliza para evitar y tratar las náuseas, vómito o mareos asociados con los mareos provocados por el movimiento.</t>
  </si>
  <si>
    <t>agentes antivertigo,Agentes antivértigo,antinauseantes y antiemeticos,antinauseantes y antieméticos,Ciclizina,cyclizine,Medicamentos para el sistema gastrointestinal,Medicamentos y Productos Farmacéuticos</t>
  </si>
  <si>
    <t>Combinacion de dextrosa fructosa y ácido fosfórico</t>
  </si>
  <si>
    <t xml:space="preserve">La SOLUCIÓN DE CARBOHIDRATO FOSFORADO se utiliza para aliviar las náuseas del malestar estomacal provocado por la gripe, comida o bebida
</t>
  </si>
  <si>
    <t>agentes antivertigo,Agentes antivértigo,antinauseantes y antiemeticos,antinauseantes y antieméticos,combinational fructose dextrose and phosphoric acid,combinatoria de fructosa,dextrosa y acido fosforico,dextrosa y ácido fosfórico,Medicamentos para el sistema gastrointestinal,Medicamentos y Productos Farmacéuticos</t>
  </si>
  <si>
    <t>Proclorperazina</t>
  </si>
  <si>
    <t>La proclorperazina [1] o (metil-piperazinil)-propil-N-clorofenotiazina) es un fármaco que pertenece a la clase de fenotiazinas con una actividad similar a la de la clorpromazina, pero tiene mayor acción anti-emética, y una menor actividad sedante, mientra</t>
  </si>
  <si>
    <t>agentes antivertigo,Agentes antivértigo,antinauseantes y antiemeticos,antinauseantes y antieméticos,Medicamentos para el sistema gastrointestinal,Medicamentos y Productos Farmacéuticos,prochlorperazine,proclorperazina</t>
  </si>
  <si>
    <t>Metopimazina</t>
  </si>
  <si>
    <t>Antiemético, antivertiginoso. Derivado fenotiazínico, de tipo piperidínico. Actúa bloqueando los receptores D2 de la dopamina, en el área gatillo quimiorreceptora, interfiriendo con la integración de los impulsos emetógenos aferentes.   También es capaz d</t>
  </si>
  <si>
    <t>agentes antivertigo,Agentes antivértigo,antinauseantes y antiemeticos,antinauseantes y antieméticos,Medicamentos para el sistema gastrointestinal,Medicamentos y Productos Farmacéuticos,Metopimazina,metopimazine</t>
  </si>
  <si>
    <t>Mesilato de dolasetrón</t>
  </si>
  <si>
    <t>Prevención de náusea y vómito posoperatorio o relacionados con cursos iniciales o repetidos de quimioterapio del cáncer.  La prevención de emesis tardía asociada a quimioterapia (después de las 24 horas)</t>
  </si>
  <si>
    <t>agentes antivertigo,Agentes antivértigo,antinauseantes y antiemeticos,antinauseantes y antieméticos,dolasetron mesylate,Medicamentos para el sistema gastrointestinal,Medicamentos y Productos Farmacéuticos,mesilato de dolasetron,Mesilato de dolasetrón</t>
  </si>
  <si>
    <t>Clorhidrato de ciclizina</t>
  </si>
  <si>
    <t xml:space="preserve">La CICLIZINA es un antihistamínico. Este medicamento se utiliza para evitar y tratar las náuseas, vómito o mareos asociados con los mareos provocados por el movimiento.
</t>
  </si>
  <si>
    <t>agentes antivertigo,Agentes antivértigo,antinauseantes y antiemeticos,antinauseantes y antieméticos,Clorhidrato de ciclizina,cyclizine hydrochloride,Medicamentos para el sistema gastrointestinal,Medicamentos y Productos Farmacéuticos</t>
  </si>
  <si>
    <t>Ondansetrón</t>
  </si>
  <si>
    <t>El ondansetrón se usa para prevenir las náuseas y los vómitos causados por la quimioterapia, radioterapia y cirugías. El ondansetrón pertenece a una clase de medicamentos llamados antagonistas receptores de serotonina 5-HT3. Funciona al bloquear la acción</t>
  </si>
  <si>
    <t>2195163000,2195163511,2195163779,2195164000,2195164511,2195164779,2195170000,2195171000,2195172000,agentes antivertigo,Agentes antivértigo,antinauseantes y antiemeticos,antinauseantes y antieméticos,gardoton,izofran 4 mg. x 1 amp.,izofran 4 mg. x 15 comp.,izofran 8 mg. x 1 amp.,izofran 8 mg. x 15 comp.,izofran supositorio 16 mg x 1,izofran zydis 4 mg x 10 comp.,izofran zydis 8 mg. x 10 comp.,Medicamentos para el sistema gastrointestinal,Medicamentos y Productos Farmacéuticos,ondansetron,Ondansetrón,ondansetron clorh. am 4 mg/2 ml,ondansetron clorh. am 8 mg/4 ml,ondansetron cm 4 mg,ondansetron cm 8 mg</t>
  </si>
  <si>
    <t>Edisilato de proclorperazina</t>
  </si>
  <si>
    <t>La PROCLORPERAZINA ayuda a controlar las náuseas y el vómito severo. Este medicamento también se utiliza para tratar esquizofrenia. También se utiliza en el tratamiento de la ansiedad no psicótica.</t>
  </si>
  <si>
    <t>agentes antivertigo,Agentes antivértigo,antinauseantes y antiemeticos,antinauseantes y antieméticos,Edisilato de proclorperazina,Medicamentos para el sistema gastrointestinal,Medicamentos y Productos Farmacéuticos,prochlorperazine edisylate</t>
  </si>
  <si>
    <t>Maleato de proclorperazina</t>
  </si>
  <si>
    <t>La PROCLORPERAZINA ayuda a controlar las náuseas y el vómito severo.</t>
  </si>
  <si>
    <t>agentes antivertigo,Agentes antivértigo,antinauseantes y antiemeticos,antinauseantes y antieméticos,Maleato de proclorperazina,Medicamentos para el sistema gastrointestinal,Medicamentos y Productos Farmacéuticos,prochlorperazine maleate</t>
  </si>
  <si>
    <t>Maleato de tietilperacina</t>
  </si>
  <si>
    <t>La tietilperazina es un derivado fenotiazínico, que bloquea de forma competitiva, reversible e inespecífica a los receptores H1, disminuyendo los efectos sistémicos de la histamina. Da lugar a vasoconstricción y disminución de la permeabilidad vascular, d</t>
  </si>
  <si>
    <t>2148319000,2148320000,2148321000,2166040000,2166041000,2177990000,5 mg,agentes antivertigo,Agentes antivértigo,antinauseantes y antiemeticos,antinauseantes y antieméticos,Maleato de tietilperazina,Medicamentos para el sistema gastrointestinal,Medicamentos y Productos Farmacéuticos,thiethylperazine maleate,tietilperazina dimaleato am 6.5 mg/1 ml,tietilperazina dimaleato cm 6.5 mg,tietilperazina dimaleato sup 6</t>
  </si>
  <si>
    <t>Dimenhidrinato</t>
  </si>
  <si>
    <t>El dimenhidrinato es usado para tratar y prevenir las náuseas, vómitos y mareos causados por viajes. Pertenece a una clase de medicamentos llamados antihistamínicos. Funciona al prevenir los problemas con el equilibrio del cuerpo.</t>
  </si>
  <si>
    <t>agentes antivertigo,Agentes antivértigo,antinauseantes y antiemeticos,antinauseantes y antieméticos,Dimenhidrinato,dimenhydrinate,Medicamentos para el sistema gastrointestinal,Medicamentos y Productos Farmacéuticos</t>
  </si>
  <si>
    <t>Aprepitant</t>
  </si>
  <si>
    <t>Aprepitant (Emend (US, EU)) es un compuesto químico antiemético que pertenece a unas substancias químicas llamadassubstancias P antagonistas (SPA). Sus efectos vienen creados por el bloqueo del receptor neurokinin 1 (NK1).  El Aprepitant es un sólido cris</t>
  </si>
  <si>
    <t>agentes antivertigo,Agentes antivértigo,antinauseantes y antiemeticos,antinauseantes y antieméticos,Aprepitant,Medicamentos para el sistema gastrointestinal,Medicamentos y Productos Farmacéuticos</t>
  </si>
  <si>
    <t>Clorhidrato de palonosetrón</t>
  </si>
  <si>
    <t>El clorhidrato de palonosetrón es un agente antiemético y antinauseoso. Se trata de un antagonista selectivo del subtipo 3 del receptor de serotonina (5-HT3) con una fuerte afinidad de unión por su receptor.</t>
  </si>
  <si>
    <t>agentes antivertigo,Agentes antivértigo,antinauseantes y antiemeticos,antinauseantes y antieméticos,clorhidrato de palonosetron,Clorhidrato de palonosetrón,Medicamentos para el sistema gastrointestinal,Medicamentos y Productos Farmacéuticos,palonosetron hydrochloride</t>
  </si>
  <si>
    <t>Fármacos antiúlcera y otros fármacos gastrointestinales (gi) relacionados</t>
  </si>
  <si>
    <t>Cimetidina</t>
  </si>
  <si>
    <t>La cimetidina es un fármaco empleado en la cura de la úlcera duodenal o de la úlcera de estómago. La cimetidina fue el primer fármaco para tratar estas úlceras, por lo que supuso una revolución en el mundo de la farmacología, ya que los antiácidosexistent</t>
  </si>
  <si>
    <t>Cimetidina,cimetidine,farmacos antiulcera y otros farmacos gastrointestinales (gi) relacionados,Fármacos antiúlcera y otros fármacos gastrointestinales (GI) relacionados,Medicamentos para el sistema gastrointestinal,Medicamentos y Productos Farmacéuticos</t>
  </si>
  <si>
    <t>Famotidina</t>
  </si>
  <si>
    <t xml:space="preserve">La famotidina (DCI) es un medicamento antagonista H2, uno de los receptores de la histamina, inhibiendo así la producción de ácido estomacal, por lo que es indicado en el tratamiento de la enfermedad de úlcera péptica (PUD) y en la enfermedad del reflujo </t>
  </si>
  <si>
    <t>2142924000,2142926000,2142927000,2142928000,2142929000,famotidina,famotidina cm recubierto 40 mg,famotidine,farmacos antiulcera y otros farmacos gastrointestinales (gi) relacionados,Fármacos antiúlcera y otros fármacos gastrointestinales (GI) relacionados,Medicamentos para el sistema gastrointestinal,Medicamentos y Productos Farmacéuticos</t>
  </si>
  <si>
    <t>Nizatidina</t>
  </si>
  <si>
    <t>La nizatidina es un medicamento antagonista de los receptores de H2, uno de los tipos de receptores para la histidina sobre las células parietales del estómago. La oposición a estos receptores causa una disminución en la secreción de ácido en eljugo gástr</t>
  </si>
  <si>
    <t>farmacos antiulcera y otros farmacos gastrointestinales (gi) relacionados,Fármacos antiúlcera y otros fármacos gastrointestinales (GI) relacionados,Medicamentos para el sistema gastrointestinal,Medicamentos y Productos Farmacéuticos,Nizatidina,nizatidine</t>
  </si>
  <si>
    <t>Clorhidrato de ranitidina</t>
  </si>
  <si>
    <t>La ranitidina (INN) es un antagonista H2, uno de los receptores de la histamina, que inhibe la producción de ácido gástrico (ácido estomacal), comúnmente usado en el tratamiento de la úlcera péptica (PUD) y en el reflujo gastroesofágico (ERGE)</t>
  </si>
  <si>
    <t>2147151000,2147152000,2147200000,2147201000,2164874000,2164875000,farmacos antiulcera y otros farmacos gastrointestinales (gi) relacionados,Fármacos antiúlcera y otros fármacos gastrointestinales (GI) relacionados,Hidrocloruro de ranitidina,Medicamentos para el sistema gastrointestinal,Medicamentos y Productos Farmacéuticos,ranitidina,ranitidina am 50 mg/2 ml,ranitidina cm 150 mg,ranitidina cm 300 mg,ranitidine hydrochloride,zantac 50 mg. x 2 ml. x 5 amp</t>
  </si>
  <si>
    <t>Cisapride</t>
  </si>
  <si>
    <t>La cisaprida es un fármaco procinético, que mejora la motilidad gastrointestinal e incrementa el tono del esfínter inferior delesófago, por lo que reduce el reflujo gastroesofágico. El llenado gástrico y duodenal se mejoran aumentando la contractilidad gá</t>
  </si>
  <si>
    <t>2141200000,2141300000,2141301000,Cisaprida,cisaprida cm 5 mg,cisapride,farmacos antiulcera y otros farmacos gastrointestinales (gi) relacionados,Fármacos antiúlcera y otros fármacos gastrointestinales (GI) relacionados,Medicamentos para el sistema gastrointestinal,Medicamentos y Productos Farmacéuticos</t>
  </si>
  <si>
    <t>Lansoprazol</t>
  </si>
  <si>
    <t>El lansoprazol es un medicamento del grupo de inhibidores de la bomba de protones que actúa a nivel del tracto gastrointestinal, reduciendo la secreción del ácido gástrico inhibiendo la ATPasa de la membrana celular de las células parietales del estómago.</t>
  </si>
  <si>
    <t>farmacos antiulcera y otros farmacos gastrointestinales (gi) relacionados,Fármacos antiúlcera y otros fármacos gastrointestinales (GI) relacionados,Lansoprazol,lansoprazole,Medicamentos para el sistema gastrointestinal,Medicamentos y Productos Farmacéuticos</t>
  </si>
  <si>
    <t>Clordiazepóxido clorhidrato o combinación de bromuro clinidio</t>
  </si>
  <si>
    <t xml:space="preserve">El CLORDIAZEPÓXIDO; CLIDINIO es una combinación de una benzodiacepina y un relajante estomacal. Se utiliza para disminuir el ácido gástrico de la úlcera péptica. Se utiliza también para tratar los problemas de los intestinales, tales como el síndrome del </t>
  </si>
  <si>
    <t>chlordiazepoxide hydrochloride or clidinium bromide combination,clorhidrato de clordiazepoxido o combinacion de bromuro de clidinio,Clorhidrato de clordiazepóxido o combinación de bromuro de clidinio,farmacos antiulcera y otros farmacos gastrointestinales (gi) relacionados,Fármacos antiúlcera y otros fármacos gastrointestinales (GI) relacionados,libraxin,Medicamentos para el sistema gastrointestinal,Medicamentos y Productos Farmacéuticos</t>
  </si>
  <si>
    <t>Misoprostol</t>
  </si>
  <si>
    <t>El misoprostol es un análogo semisintético de la prostaglandina E1 (PGE1), utilizado para la prevención y tratamiento de lasúlceras gástricas y duodenales, en particular las secundarias al empleo por lapsos prolongados de tiempo de fármacos antiinflamator</t>
  </si>
  <si>
    <t>2145160000,2145161000,farmacos antiulcera y otros farmacos gastrointestinales (gi) relacionados,Fármacos antiúlcera y otros fármacos gastrointestinales (GI) relacionados,Medicamentos para el sistema gastrointestinal,Medicamentos y Productos Farmacéuticos,misopostrol,Misoprostol,misoprostol cm 200 mcg</t>
  </si>
  <si>
    <t>Omeprazol</t>
  </si>
  <si>
    <t>El omeprazol (5-metoxi-2-[(4-metoxi-3,5-dimetil-piridin-2-il)metilsulfinil]-3H-bencimidazol) es usado en el tratamiento de ladispepsia, úlcera péptica, enfermedades de reflujo gastroesofágico y el síndrome de Zollinger-Ellison.  Actúa sobre las células de</t>
  </si>
  <si>
    <t>2145000000,2145001000,2145002000,2145003000,2145004000,2145005000,2164710000,farmacos antiulcera y otros farmacos gastrointestinales (gi) relacionados,Fármacos antiúlcera y otros fármacos gastrointestinales (GI) relacionados,losec mups,Medicamentos para el sistema gastrointestinal,Medicamentos y Productos Farmacéuticos,omeprasol,omeprazol,omeprazol 40 mg c/solvente fa,omeprazol ampolla,omeprazol cm o cp 20 mg con microgranulos de liberacion ente,omeprazol cm o cp 20 mg microgranulo liberacion enterica,omeprazol cm o cp 40 mg microgranulo liberacion enterica,omeprazole,ulc.out</t>
  </si>
  <si>
    <t>Pancreatina</t>
  </si>
  <si>
    <t>La pancreatina es una mezcla de las enzimas digestivas presentes de forma natural en los intestinos.  Los suplementos de pancreatina por vía oral están indicados para compensar la disminución o desaparición de la secreción exocrina de los pacientes con fi</t>
  </si>
  <si>
    <t>2146614000,2146615000,2146616000,2146617000,2146618000,creon,farmacos antiulcera y otros farmacos gastrointestinales (gi) relacionados,Fármacos antiúlcera y otros fármacos gastrointestinales (GI) relacionados,Medicamentos para el sistema gastrointestinal,Medicamentos y Productos Farmacéuticos,neopankreoflat,pancreatin,pancreatina,pancreatina+simeticona
,pancreolipasa cp microgran. li/ami/pro 18.000/58.500/58.500,pancreolipasa cp microgran. li/ami/pro 4500/20000/25000 u,pancreolipasa cp microgran. li/ami/pro25.000/74.700/62500 ui,pancreolipasa cp microgranuli/ami/pro 10000/33200/37500 u</t>
  </si>
  <si>
    <t>Sucralfato</t>
  </si>
  <si>
    <t>El sucralfato es un medicamento de administración oral indicado principalmente para el tratamiento de las úlcerasduodenales, el alivio del reflujo gastroesofágico1 y las úlceras por estrés. El sucralfato es un complejosacarosa-sulfato-aluminio que, a dife</t>
  </si>
  <si>
    <t>2137310000,2137316000,2137317000,2137321000,2137323000,farmacos antiulcera y otros farmacos gastrointestinales (gi) relacionados,Fármacos antiúlcera y otros fármacos gastrointestinales (GI) relacionados,gastrocol,Medicamentos para el sistema gastrointestinal,Medicamentos y Productos Farmacéuticos,mesalazina cm 500 mg,mesalazina cm 500 mg cj 100 cm,mesalazina cm 500 mg cj 2 cm,sucralfate,sucralfato,sulfasalazina (asulfidine) cm 500 mg. .</t>
  </si>
  <si>
    <t>Clorhidrato de cimetidina</t>
  </si>
  <si>
    <t>La CIMETIDINA es un tipo de antihistamínico que bloquea la liberación de ácido del estómago. Se utiliza para tratar úlceras estomacales o intestinales. Puede aliviar el dolor y la molestia que causa la úlcera y la acidez de estómago causada por el reflujo</t>
  </si>
  <si>
    <t>cimetidine hydrochloride,clorhidrato de cimetidina,farmacos antiulcera y otros farmacos gastrointestinales (gi) relacionados,Fármacos antiúlcera y otros fármacos gastrointestinales (GI) relacionados,Medicamentos para el sistema gastrointestinal,Medicamentos y Productos Farmacéuticos</t>
  </si>
  <si>
    <t>Esomeprazol magnesico  trihidrato</t>
  </si>
  <si>
    <t xml:space="preserve">Tratamiento del reflujo gastroesofágico. Trata miento de la esofagitis por reflujo erosivo. En combinación con un régimen 
terapéutico antibacteriano adecuado, para erradicar el Helicobacter Pylori y para la cicatrización de la úlcera duodenal 
provocada </t>
  </si>
  <si>
    <t xml:space="preserve">esomeprazole magnesium trihydrate,farmacos antiulcera y otros farmacos gastrointestinales (gi) relacionados,Fármacos antiúlcera y otros fármacos gastrointestinales (GI) relacionados,Medicamentos para el sistema gastrointestinal,Medicamentos y Productos Farmacéuticos,nexium,trihidrato magnesico de esomeprazol,Trihidrato magnésico de esomeprazol,trihidrato magnesico de esomeprazol
</t>
  </si>
  <si>
    <t>Pantoprazol sódico sesquihidratado</t>
  </si>
  <si>
    <t xml:space="preserve"> Es un medicamento inhibidor de la bomba de protones en el estómago usado en el tratamiento a corto plazo de las erosiones y úlceras causadas por enfermedades de reflujo gastroesofágico. También se indica para el tratamiento de enfermedades en la que el o</t>
  </si>
  <si>
    <t>farmacos antiulcera y otros farmacos gastrointestinales (gi) relacionados,Fármacos antiúlcera y otros fármacos gastrointestinales (GI) relacionados,Medicamentos para el sistema gastrointestinal,Medicamentos y Productos Farmacéuticos,pantoprazole sodium sesquihydrate,sesquihidrato sodico de pantoprazol,Sesquihidrato sódico de pantoprazol</t>
  </si>
  <si>
    <t>Pantoprazol sódico</t>
  </si>
  <si>
    <t xml:space="preserve">El PANTOPRAZOL previene la producción de ácido en el estómago. Este medicamento se utiliza para tratar la enfermedad del reflujo gastroesofágico (ERGE), inflamación del esófago y el síndrome de Zollinger-Ellison.
</t>
  </si>
  <si>
    <t>farmacos antiulcera y otros farmacos gastrointestinales (gi) relacionados,Fármacos antiúlcera y otros fármacos gastrointestinales (GI) relacionados,Medicamentos para el sistema gastrointestinal,Medicamentos y Productos Farmacéuticos,pantoprazol sodico,Pantoprazol sódico,pantoprazole sodium</t>
  </si>
  <si>
    <t>Rabeprazol sódico</t>
  </si>
  <si>
    <t>El RABEPRAZOL previene la producción de ácido en el estómago. Este medicamento se utiliza para tratar la enfermedad del reflujo gastroesofágico (ERGE), ciertas úlceras, ciertas bacterias en el estómago, inflamación del esófago y el síndrome de Zollinger-E</t>
  </si>
  <si>
    <t>farmacos antiulcera y otros farmacos gastrointestinales (gi) relacionados,Fármacos antiúlcera y otros fármacos gastrointestinales (GI) relacionados,Medicamentos para el sistema gastrointestinal,Medicamentos y Productos Farmacéuticos,rabeprazol sodico,Rabeprazol sódico,rabeprazole sodium</t>
  </si>
  <si>
    <t>Citrato de bismuto ranitidina</t>
  </si>
  <si>
    <t>El citrato bismuto de ranitidina también conocido como ranitidina citrato de bismuto consiste en la asociación en una molécula de la ranitidina y el citrato de bismuto, con el objetivo de lograr una mayor eficacia en el tratamiento de erradicación del Hel</t>
  </si>
  <si>
    <t>Citrato de bismuto de ranitidina,farmacos antiulcera y otros farmacos gastrointestinales (gi) relacionados,Fármacos antiúlcera y otros fármacos gastrointestinales (GI) relacionados,Medicamentos para el sistema gastrointestinal,Medicamentos y Productos Farmacéuticos,ranitidina,ranitidine bismuth citrate</t>
  </si>
  <si>
    <t>Carbonato de aluminio</t>
  </si>
  <si>
    <t xml:space="preserve">Carbonato de aluminio (Al2 (CO3) 3) es un componente de algunos minerales clasificados como minerales strontiodesserite .
Blanco, se descompone fácilmente en hidróxido de aluminio y dióxido de carbono </t>
  </si>
  <si>
    <t>aluminum carbonate,carbonato de aluminio,farmacos antiulcera y otros farmacos gastrointestinales (gi) relacionados,Fármacos antiúlcera y otros fármacos gastrointestinales (GI) relacionados,Medicamentos para el sistema gastrointestinal,Medicamentos y Productos Farmacéuticos</t>
  </si>
  <si>
    <t>Medicamentos para enfermedades de la vesícula biliar</t>
  </si>
  <si>
    <t>Quenodiol</t>
  </si>
  <si>
    <t>Se utiliza para tratar los cálculos biliares en ciertos pacientes que se someten a una cirugía de vesícula biliar.
Chenodiol es un ácido biliar que se encuentra naturalmente en el cuerpo. Funciona al impedir la producción de colesterol en el hígado y dis</t>
  </si>
  <si>
    <t>Chenodiol,Medicamentos para el sistema gastrointestinal,medicamentos para enfermedades de la vesicula biliar,Medicamentos para enfermedades de la vesícula biliar,Medicamentos y Productos Farmacéuticos</t>
  </si>
  <si>
    <t>Monoctanoina</t>
  </si>
  <si>
    <t>Monoctanoina se utiliza como disolvente de calculos biliares</t>
  </si>
  <si>
    <t>Medicamentos para el sistema gastrointestinal,medicamentos para enfermedades de la vesicula biliar,Medicamentos para enfermedades de la vesícula biliar,Medicamentos y Productos Farmacéuticos,monoctanoin,monoctanoina</t>
  </si>
  <si>
    <t>Ursodiol</t>
  </si>
  <si>
    <t xml:space="preserve">El ursodiol se usa para disolver los cálculos biliares (piedras en la vesícula) en los pacientes que no desean someterse a una cirugía o que no pueden tener cirugía para extraer los cálculos biliares. El ursodiol también se usa para prevenir la formación </t>
  </si>
  <si>
    <t>2146610000,acido ursodeoxicolico cp 250 mg,Medicamentos para el sistema gastrointestinal,medicamentos para enfermedades de la vesicula biliar,Medicamentos para enfermedades de la vesícula biliar,Medicamentos y Productos Farmacéuticos,Ursodiol</t>
  </si>
  <si>
    <t>Dimetilsulfóxido</t>
  </si>
  <si>
    <t xml:space="preserve">El dimetil sulfóxido (dimetilsulfóxido, DMSO, CH3SOCH3) es un líquido orgánico sin color que contiene sulfóxido, usado como disolvente orgánico industrial a partir de 1940, como criopreservante a partir de 1961 y como un medicamento (reduce el dolor y la </t>
  </si>
  <si>
    <t>dimethyl sulfoxide,Medicamentos para el sistema gastrointestinal,medicamentos para enfermedades de la vesicula biliar,Medicamentos para enfermedades de la vesícula biliar,Medicamentos y Productos Farmacéuticos,sulfoxido de dimetilo,Sulfóxido de dimetilo</t>
  </si>
  <si>
    <t>Antiespasmódicos</t>
  </si>
  <si>
    <t>Clorhidrato de mebeverina</t>
  </si>
  <si>
    <t>Se conoce por mebeverina a un fármaco antiespásmódico que actúa muy selectivamente sobre el músculo liso gastrointestinal. Químicamente es un anticolinérgico sintético con grupo amino terciario y suele utilizarse como hidrocloruro de mebeverina</t>
  </si>
  <si>
    <t xml:space="preserve">2140464000,2140465000,antiespasmodico,antiespasmodicos,Antiespasmódicos,atropina/papaverina cm 0.5/40 mg p/adulto cj 1.000 cm (antie,bramedil,Clorhidrato de mebeverina,duspatal,mebeverine hydrochloride,Medicamentos para el sistema gastrointestinal,Medicamentos y Productos Farmacéuticos,pargeverina
</t>
  </si>
  <si>
    <t>Clorhidrato de dicicloverina</t>
  </si>
  <si>
    <t>Es un fármaco antimuscarínico y anticolinérgico utilizado como antiespasmódico en el tratamiento del síndrome del colon irritable. También se utiliza para el tratamiento de otras afecciones funcionales del tracto gastrointestinal en las que existe espasmo</t>
  </si>
  <si>
    <t>antiespasmodico,antiespasmodicos,Antiespasmódicos,Clorhidrato de dicicloverina,dicycloverine hydrochloride,Medicamentos para el sistema gastrointestinal,Medicamentos y Productos Farmacéuticos</t>
  </si>
  <si>
    <t>Clorhidrato de pitofenona</t>
  </si>
  <si>
    <t>Espasmolítico y analgésico. Cólicos y espasmos de la musculatura lisa de cualquier intensidad y etiología.</t>
  </si>
  <si>
    <t>antiespasmodico,antiespasmodicos,Antiespasmódicos,Clorhidrato de pitofenona,Medicamentos para el sistema gastrointestinal,Medicamentos y Productos Farmacéuticos,pitofenone hydrochloride</t>
  </si>
  <si>
    <t>Floroglucinol</t>
  </si>
  <si>
    <t>Floroglucinol es un compuesto orgánico que se utiliza en la síntesis de productos farmacéuticos y explosivos. Es un derivado de fenol con propiedades antiespasmódicas que se utiliza principalmente como un reactivo de laboratorio.</t>
  </si>
  <si>
    <t>antiespasmodico,antiespasmodicos,Antiespasmódicos,Floroglucinol,Medicamentos para el sistema gastrointestinal,Medicamentos y Productos Farmacéuticos,phloroglucinol</t>
  </si>
  <si>
    <t>Clorhidrato de oxibutinina</t>
  </si>
  <si>
    <t>La oxibutinina es usada para controlar la necesidad de orinar urgente, frecuente o descontrolada, en personas que tienen una vejiga demasiado activa (trastorno en el cual los músculos de la vejiga tienen contracciones incontrolables), espina bífida (incap</t>
  </si>
  <si>
    <t>antiespasmodico,antiespasmodicos,Antiespasmódicos,Clorhidrato de oxibutinina,Medicamentos para el sistema gastrointestinal,Medicamentos y Productos Farmacéuticos,odranal,oxybutynin hydrochloride</t>
  </si>
  <si>
    <t>Butilbromuro de hioscina</t>
  </si>
  <si>
    <t>Un medicamento antiespasmódico que se utiliza para aliviar los calambres en el estómago, los intestinos o la vejiga.</t>
  </si>
  <si>
    <t>2160280000,2160281000,2160285000,2160286000,2160287000,2170360000,2170361000,2170370000,2170371000,2170372000,antiespasmodico,antiespasmodicos,Antiespasmódicos,buscapina,Butilbromuro de hioscina,hyoscine butylbromide,Medicamentos para el sistema gastrointestinal,Medicamentos y Productos Farmacéuticos,propifenazona/adifenina sup 220/25 mg (antiespasmodico),propifenazona/adifenina sup 440/50 mg (antiespasmodico),propinoxato am 5 mg/1 ml (antiespasmodico simple),propinoxato/metamizol am 5/2.000 mg/4 ml (antiespasmodico co</t>
  </si>
  <si>
    <t>Clorhidrato de viquidil</t>
  </si>
  <si>
    <t>Es un fármaco de tipo sal generico, utilizado para los trastornos gástricos e intentinales.</t>
  </si>
  <si>
    <t>antiespasmodico,antiespasmodicos,Antiespasmódicos,Clorhidrato de viquidil,Medicamentos para el sistema gastrointestinal,Medicamentos y Productos Farmacéuticos,viquidil hydrochloride</t>
  </si>
  <si>
    <t>Trimebutina</t>
  </si>
  <si>
    <t>Es un fármaco de tipo alcaloide opiáceo sintético anticolinergico y procinético usado como medicamentoanalgésico y antiespasmódico para tratar principalmente trastornos gástricos e intestinales.</t>
  </si>
  <si>
    <t>antiespasmodico,antiespasmodicos,Antiespasmódicos,Medicamentos para el sistema gastrointestinal,Medicamentos y Productos Farmacéuticos,Trimebutina,trimebutine</t>
  </si>
  <si>
    <t>Clorhidrato de prozapina</t>
  </si>
  <si>
    <t>Es un antihistamínico. Este medicamento se utiliza para tratar las reacciones alérgicas y para reducir o prevenir las náuseas y el vómito de una enfermedad o los mareos por el movimiento. También se utiliza para ayudarle a dormir antes de una cirugía y al</t>
  </si>
  <si>
    <t>antiespasmodico,antiespasmodicos,Antiespasmódicos,Clorhidrato de prozapina,Medicamentos para el sistema gastrointestinal,Medicamentos y Productos Farmacéuticos,prozapine hydrochloride</t>
  </si>
  <si>
    <t>Alverina</t>
  </si>
  <si>
    <t xml:space="preserve">Es un fármaco utilizado para los trastornos gastrointestinales funcionales. Alverina es un relajante del músculo liso. El músculo liso es un tipo de músculo que no está bajo control voluntario, sino que es el músculo presente en lugares como el intestino </t>
  </si>
  <si>
    <t>Alverina,alverine,antiespasmodico,antiespasmodicos,Antiespasmódicos,Medicamentos para el sistema gastrointestinal,Medicamentos y Productos Farmacéuticos</t>
  </si>
  <si>
    <t>Hormonas y antagonistas hormonales</t>
  </si>
  <si>
    <t>Agentes antidiabéticos y agentes hiperglicémicos</t>
  </si>
  <si>
    <t>Acarbosa</t>
  </si>
  <si>
    <t>Es un oligosacárido que se obtiene del Actinoplanes utahensis utilizado como medicamento para tratar ladiabetes mellitus tipo 2 y, en algunos países para tratar la prediabetes. Es un inhibidor de la alfaglucosidasa, una enzimaentérica que libera la glucos</t>
  </si>
  <si>
    <t>Acarbosa,acarbose,agentes antidiabeticos y agentes hiperglicemicos,Agentes antidiabéticos y agentes hiperglicémicos,Hormonas y antagonistas hormonales,Medicamentos y Productos Farmacéuticos</t>
  </si>
  <si>
    <t>Acetohexamida</t>
  </si>
  <si>
    <t xml:space="preserve">Es el nombre de un medicamento del grupo de las sulfonilureas de primera generación indicado en el tratamiento de la diabetes mellitus tipo 2, en especial en pacientes cuya hiperglicemia no puede ser controlada solamente con modificaciones dietéticas. Su </t>
  </si>
  <si>
    <t>Acetohexamida,acetohexamide,agentes antidiabeticos y agentes hiperglicemicos,Agentes antidiabéticos y agentes hiperglicémicos,Hormonas y antagonistas hormonales,Medicamentos y Productos Farmacéuticos</t>
  </si>
  <si>
    <t>Clorpropamida</t>
  </si>
  <si>
    <t>Es un medicamento de la clase de sulfonilureas de primera generación utilizada comoantidiabético en pacientes con diabetes mellitus tipo 2, en particular en las personas cuya diabetes no puede ser controlada sólo por el régimen dietético.</t>
  </si>
  <si>
    <t>2141360000,2141361000,agentes antidiabeticos y agentes hiperglicemicos,Agentes antidiabéticos y agentes hiperglicémicos,chlorpropamide,clorpropamida,clorpropamida cm 250 mg,Hormonas y antagonistas hormonales,Medicamentos y Productos Farmacéuticos</t>
  </si>
  <si>
    <t>Glimepirida</t>
  </si>
  <si>
    <t>Es un medicamento antidiabético oral de la clase de las sulfonilureas de segunda generación—ocasionalmente considerada de tercera generación—, indicado en el tratamiento de la diabetes mellitus tipo 2, especialmente en pacientes cuya hiperglicemia no pued</t>
  </si>
  <si>
    <t>agentes antidiabeticos y agentes hiperglicemicos,Agentes antidiabéticos y agentes hiperglicémicos,Glimepirida,glimepiride,Hormonas y antagonistas hormonales,Medicamentos y Productos Farmacéuticos</t>
  </si>
  <si>
    <t>Glipizida</t>
  </si>
  <si>
    <t>Es un medicamento antidiabético oral de la clase de las sulfonilureas de segunda generación, indicado en el tratamiento de la diabetes mellitus tipo 2, especialmente en pacientes cuya hiperglicemia no puede ser controlada solamente con modificaciones diet</t>
  </si>
  <si>
    <t>agentes antidiabeticos y agentes hiperglicemicos,Agentes antidiabéticos y agentes hiperglicémicos,Glipizida,glipizide,Hormonas y antagonistas hormonales,Medicamentos y Productos Farmacéuticos</t>
  </si>
  <si>
    <t>Insulina</t>
  </si>
  <si>
    <t>Es una hormona polipeptídica formada por 51 aminoácidos, producida y secretada por lascélulas beta de los islotes de Langerhans del páncreas.  La insulina interviene en el aprovechamiento metabólico de los nutrientes, sobre todo con el anabolismo de los c</t>
  </si>
  <si>
    <t xml:space="preserve">2628434000,2628436000,2628454000,2628456000,2628464000,2628465000,actrapid hm,agentes antidiabeticos y agentes hiperglicemicos,Agentes antidiabéticos y agentes hiperglicémicos,Hormonas y antagonistas hormonales,insulatard hm,insulin,insulina,insulina cristalina humana 100 ui/ml fa 10 m,insulina cristalina humana 100 ui/ml fa 10 ml,insulina cristalina rapida,insulina intermedia 100 u.i./1 ml fa 10 ml,insulina nph lenta o isofana,insulina retardada n.p.h. humana 100 ui/1 ml fa 10 ml,Medicamentos y Productos Farmacéuticos,mixtard 30/70
</t>
  </si>
  <si>
    <t>Glucagón</t>
  </si>
  <si>
    <t>Es una hormona peptídica de 29 aminoácidos que actúa en el metabolismo del glucógeno. Tiene un peso molecular de 3.485 dalton. Esta hormona es sintetizada por las células a del páncreas (en lugares denominados islotes de Langerhans).  A veces se usa gluca</t>
  </si>
  <si>
    <t>agentes antidiabeticos y agentes hiperglicemicos,Agentes antidiabéticos y agentes hiperglicémicos,glucagen hipokit,Glucagon,Hormonas y antagonistas hormonales,Medicamentos y Productos Farmacéuticos</t>
  </si>
  <si>
    <t>Gliclazida</t>
  </si>
  <si>
    <t>agentes antidiabeticos y agentes hiperglicemicos,Agentes antidiabéticos y agentes hiperglicémicos,diamormax,gliclazida,gliclazide,Hormonas y antagonistas hormonales,Medicamentos y Productos Farmacéuticos</t>
  </si>
  <si>
    <t>Clorhidrato de fenformina</t>
  </si>
  <si>
    <t xml:space="preserve">Es un supresor del apetito de la familia de las anfetaminas y las fenetilaminas. Está aprobado para ayudar a reducir peso en pacientes con obesidad, cuando se usa a corto plazo y combinado con ejercicio, dieta y modificación del comportamiento. Se receta </t>
  </si>
  <si>
    <t>agentes antidiabeticos y agentes hiperglicemicos,Agentes antidiabéticos y agentes hiperglicémicos,Clorhidrato de fenformina,Hormonas y antagonistas hormonales,Medicamentos y Productos Farmacéuticos,phenformin hydrochloride</t>
  </si>
  <si>
    <t>Buformina</t>
  </si>
  <si>
    <t>Es un medicamento antidiabético de aplicación oral del tipo biguánido, utilizada como tratamiento de la diabetes mellitus tipo 2,1 también conocida como diabetes no insulinodependiente, y retirada del mercado en la mayoría de los países por razón de sus e</t>
  </si>
  <si>
    <t>2140140000,agentes antidiabeticos y agentes hiperglicemicos,Agentes antidiabéticos y agentes hiperglicémicos,buformin,buformina,buformina clorh cp 100 mg,Hormonas y antagonistas hormonales,Medicamentos y Productos Farmacéuticos</t>
  </si>
  <si>
    <t>Nateglinida</t>
  </si>
  <si>
    <t>Es un agente antidiabético para el tratamiento de diabetes de tipo 2 desarrollado por la empresa suiza Novartis. Pertenece a la clase de las meglitinidas de los fármacos hipoglicemiantes.  Nateglinida disminuye la glucemia por estimulación de la liberació</t>
  </si>
  <si>
    <t>agentes antidiabeticos y agentes hiperglicemicos,Agentes antidiabéticos y agentes hiperglicémicos,Hormonas y antagonistas hormonales,Medicamentos y Productos Farmacéuticos,Nateglinida,nateglinide</t>
  </si>
  <si>
    <t>Extracto de páncreas</t>
  </si>
  <si>
    <t>Son químicos naturales que ayudan a descomponer grasas, proteínas y carbohidratos. Un páncreas saludable secreta diariamente cerca de 8 tazas de jugo pancreático en el duodeno, la parte del intestino delgado que se conecta con el estomago. Este fluido con</t>
  </si>
  <si>
    <t>agentes antidiabeticos y agentes hiperglicemicos,Agentes antidiabéticos y agentes hiperglicémicos,creon,extracto pancreatico,Extracto pancreático,Hormonas y antagonistas hormonales,Medicamentos y Productos Farmacéuticos,pancreatic extract</t>
  </si>
  <si>
    <t>Tolbutamida</t>
  </si>
  <si>
    <t>2148440000,2148441000,agentes antidiabeticos y agentes hiperglicemicos,Agentes antidiabéticos y agentes hiperglicémicos,Hormonas y antagonistas hormonales,Medicamentos y Productos Farmacéuticos,Tolbutamida,tolbutamida cm 500 mg,tolbutamide</t>
  </si>
  <si>
    <t>Glibenclamida o gliburida</t>
  </si>
  <si>
    <t>Es un medicamento hipoglucemiante oral de la clase de las sulfonilureas,se utiliza en el tratamiento de la diabetes mellitus tipo 2. La glibenclamida bloquea los canales de potasio dependientes de ATP que hay en las membranas de las células pancreáticas b</t>
  </si>
  <si>
    <t>2143200000,2143201000,2143202000,2143210000,2143211000,2143212000,agentes antidiabeticos y agentes hiperglicemicos,Agentes antidiabéticos y agentes hiperglicémicos,glafornil,glibenclamida,glibenclamida cm 5 mg,glibenclamida o gliburida,glibenclamida tabletas,glibenclamida/metformina 2.5/500 mg,glibenclamida/metformina 5/500 mg,glibenclamide or glyburide,glucovance,Hormonas y antagonistas hormonales,Medicamentos y Productos Farmacéuticos</t>
  </si>
  <si>
    <t>Hidrocloruro de metformina</t>
  </si>
  <si>
    <t>Es un fármaco antidiabético de aplicación oral del tipo biguanida. Se utiliza comúnmente en el tratamiento y la prevención de la diabetes mellitus tipo, también conocida como diabetes no insulinodependiente, particularmente en pacientes con sobrepeso, así</t>
  </si>
  <si>
    <t>2145142000,2145143000,2145144000,2145148000,agentes antidiabeticos y agentes hiperglicemicos,Agentes antidiabéticos y agentes hiperglicémicos,Clorhidrato de metformina,glafornil,glucovance
,Hormonas y antagonistas hormonales,Medicamentos y Productos Farmacéuticos,metformin hydrochloride,metformina,metformina clorhidrato,metformina clorhidrato cm 850 mg,metformina comprimido,metformina glibenclamida,metformina tabletas</t>
  </si>
  <si>
    <t>Miglitol</t>
  </si>
  <si>
    <t>Es un fármaco antidiabético oral que actúa inhibiendo la capacidad del paciente para descomponer los carbohidratos complejos en glucosa. Se utiliza sobre todo en la diabetes mellitus tipo 2 para establecer un mayor control de la glucemia mediante la preve</t>
  </si>
  <si>
    <t>agentes antidiabeticos y agentes hiperglicemicos,Agentes antidiabéticos y agentes hiperglicémicos,Hormonas y antagonistas hormonales,Medicamentos y Productos Farmacéuticos,Miglitol</t>
  </si>
  <si>
    <t>Clorhidrato de pioglitazona</t>
  </si>
  <si>
    <t xml:space="preserve">Ayuda a tratar la diabetes tipo 2. Este medicamento ayuda a controlar el nivel de azúcar en la sangre. El tratamiento se combina con ejercicios y una dieta.
</t>
  </si>
  <si>
    <t>agentes antidiabeticos y agentes hiperglicemicos,Agentes antidiabéticos y agentes hiperglicémicos,Clorhidrato de pioglitazona,Hormonas y antagonistas hormonales,Medicamentos y Productos Farmacéuticos,pioglitazone hydrochloride</t>
  </si>
  <si>
    <t>Repaglinida</t>
  </si>
  <si>
    <t>Es un agente antidiabético diabetes de tipo 2 comercializado por Novo Nordisk.   Repaglinida pertenece a la clase de meglitinidas de hipoglicemiantes.</t>
  </si>
  <si>
    <t>agentes antidiabeticos y agentes hiperglicemicos,Agentes antidiabéticos y agentes hiperglicémicos,Hormonas y antagonistas hormonales,Medicamentos y Productos Farmacéuticos,Repaglinida,repaglinide</t>
  </si>
  <si>
    <t>Maleato de rosiglitazona</t>
  </si>
  <si>
    <t xml:space="preserve">Ayuda a tratar la diabetes tipo 2. Este medicamento ayuda a controlar el nivel de azúcar en la sangre. El tratamiento se combina con ejercicios y una dieta.
</t>
  </si>
  <si>
    <t>agentes antidiabeticos y agentes hiperglicemicos,Agentes antidiabéticos y agentes hiperglicémicos,avandamet 2/500 mg. x 28 comp.,avandamet 2/500 mg. x 56 comp.,avandamet 4/500 mg. x 28 comp.,avandamet 4/500 mg. x 56 comp.
,avandia 4 mg. x 28 comp.,avandia 8 mg. x 28 comp.,Hormonas y antagonistas hormonales,Maleato de rosiglitazona,Medicamentos y Productos Farmacéuticos,rosiglitazona + melformina,rosiglitazone maleate</t>
  </si>
  <si>
    <t>Tolazamida</t>
  </si>
  <si>
    <t>Es el nombre de un medicamento del grupo de las sulfonilureas de primera generación, indicado en el tratamiento de la diabetes mellitus tipo 2, en especial en pacientes cuya hiperglicemia no puede ser controlada solamente con modificaciones dietéticas. Su</t>
  </si>
  <si>
    <t>agentes antidiabeticos y agentes hiperglicemicos,Agentes antidiabéticos y agentes hiperglicémicos,Hormonas y antagonistas hormonales,Medicamentos y Productos Farmacéuticos,Tolazamida,tolazamide</t>
  </si>
  <si>
    <t>Troglitazona</t>
  </si>
  <si>
    <t>Es un fármaco antidiabético y anti-inflamatorio, y un miembro de la clase de fármacos de las tiazolidinedionas. Se prescribe para los pacientes con diabetes mellitus tipo 2.</t>
  </si>
  <si>
    <t>agentes antidiabeticos y agentes hiperglicemicos,Agentes antidiabéticos y agentes hiperglicémicos,Hormonas y antagonistas hormonales,Medicamentos y Productos Farmacéuticos,Troglitazona,troglitazone</t>
  </si>
  <si>
    <t>Medicamentos tiroideas y antitiroideas</t>
  </si>
  <si>
    <t>Levotiroxina sódica</t>
  </si>
  <si>
    <t>Es una hormona tiroidea. Este medicamento puede mejorar los síntomas de deficiencia tiroidea, tales como hablar con lentitud, falta de energía, aumento de peso, caída del cabello, piel seca y sensibilidad inusual al frío. También sirve para tratar una enf</t>
  </si>
  <si>
    <t>2144907000,2144910000,2144911000,2144912000,eutirox,Hormonas y antagonistas hormonales,levothyroxine sodium,levotiroxina sodica,Levotiroxina sódica,l-tiroxina cm 100 mcg,l-tiroxina cm 25 mcg,medicamentos tiroideas y antitiroideas,Medicamentos y Productos Farmacéuticos</t>
  </si>
  <si>
    <t>Liotironina sódica</t>
  </si>
  <si>
    <t xml:space="preserve">Es el isómero L de la triyodotironina (T3), un tipo de hormona tiroidea usada para tratar el hipotiroidismo y el coma mixedematoso. Se comercializa bajo la marca Cytomel (o Tertroxin en Australia).
</t>
  </si>
  <si>
    <t>2145010000,2145011000,2145012000,Hormonas y antagonistas hormonales,liothyronine sodium,liotironina sodica,Liotironina sódica,l-liotironina cm 25 mcg,medicamentos tiroideas y antitiroideas,Medicamentos y Productos Farmacéuticos</t>
  </si>
  <si>
    <t>Liotrix</t>
  </si>
  <si>
    <t>Se usa para tratar el hipotiroidismo (afección que aparece cuando la tiroides no produce suficiente hormona tiroidea). Entre los síntomas de hipotiroidismo se encuentran: falta de energía, depresión, estreñimiento, aumento de peso, caída del cabello, piel</t>
  </si>
  <si>
    <t>Hormonas y antagonistas hormonales,Liotrix,medicamentos tiroideas y antitiroideas,Medicamentos y Productos Farmacéuticos</t>
  </si>
  <si>
    <t>Tirotropina</t>
  </si>
  <si>
    <t>Es una hormonaproducida por la hipófisis que regula la producción de hormonas tiroideas.  Se trata de una hormona glicoproteica secretada por el lóbulo anterior de la hipófisis (adenohipófisis) que aumenta la secreción de tiroxina y triyodotironina.</t>
  </si>
  <si>
    <t>Hormonas y antagonistas hormonales,Medicamentos tiroideas y antitiroideas,Medicamentos y Productos Farmacéuticos,thyrotropin,tirotropina</t>
  </si>
  <si>
    <t>Metimazol</t>
  </si>
  <si>
    <t>Es el nombre de un medicamento antitiroideo del grupo de las tioamidas, indicado en el tratamiento del hipertiroidismo. En ocasiones se administra previo a la cirugía de la glándula tiroides, para minimizar los niveles de lahormona tiroidea y minimizar lo</t>
  </si>
  <si>
    <t>Hormonas y antagonistas hormonales,Medicamentos tiroideas y antitiroideas,Medicamentos y Productos Farmacéuticos,methimazole,metimazol</t>
  </si>
  <si>
    <t>Propiltiouracilo</t>
  </si>
  <si>
    <t xml:space="preserve">Se usa para tratar el hipertiroidismo (una afección que sucede cuando la glándula tiroides produce demasiada cantidad de hormona tiroidea, lo que acelera el metabolismo del cuerpo y provoca determinados síntomas) en adultos y en niños de 6 años o más. El </t>
  </si>
  <si>
    <t>2146859000,2146860000,2146861000,Hormonas y antagonistas hormonales,Medicamentos tiroideas y antitiroideas,Medicamentos y Productos Farmacéuticos,propiltiouracilo,propiltiouracilo cm 50 mg,propylthiouracil</t>
  </si>
  <si>
    <t>Yoduro de potasio</t>
  </si>
  <si>
    <t>Es una sal cristalina de fórmula KI, usada en fotografía y tratamiento por radiación. Al ser menoshigroscópica que el yoduro de sodio, es más utilizada como fuente de ion yoduro.</t>
  </si>
  <si>
    <t>Hormonas y antagonistas hormonales,Medicamentos tiroideas y antitiroideas,Medicamentos y Productos Farmacéuticos,potassium iodide,yoduro de potasio</t>
  </si>
  <si>
    <t>Levotiroxina</t>
  </si>
  <si>
    <t>Es una forma sintética de la tiroxina(hormona tiroidea), usada como un reemplazo hormonal en pacientes con problemas de tiroides. La hormona natural se presenta químicamente bajo la forma quiral L, al igual que el agente farmacéutico.</t>
  </si>
  <si>
    <t>eutirox,Hormonas y antagonistas hormonales,levothyroxine,levotiroxina,levotiroxina comprimido,levotiroxina ranurado,levotirozina,medicamentos tiroideas y antitiroideas,Medicamentos y Productos Farmacéuticos</t>
  </si>
  <si>
    <t>Yoduro de sodio</t>
  </si>
  <si>
    <t>Es una sal cristalina blanca con la fórmula NaI.  Es utilizada en la detección de radiación, así como en el tratamiento de deficiencia de yodo y como un reactante en la reacción de Finkelstein.</t>
  </si>
  <si>
    <t>Hormonas y antagonistas hormonales,Medicamentos tiroideas y antitiroideas,Medicamentos y Productos Farmacéuticos,sodium iodide,yoduro sodico,Yoduro sódico</t>
  </si>
  <si>
    <t>Corticosteroides</t>
  </si>
  <si>
    <t>Betametasona</t>
  </si>
  <si>
    <t>Se indica ocasionalmente como inyecciones intramusculares para alergiascausadas por contacto como por la hiedra venenosa y otras plantas.  Por motivo que la betametasona carece de propiedades mineralocorticoides, se indica para el tratamiento del edema ce</t>
  </si>
  <si>
    <t>2130700000,2130708000,2130709000,2130710000,2130711000,2130712000,2130713000,2130714000,2130715000,2130720000,5/1000,50 mg/1 ml fc 30 ml c/gotario,ampolla betametasona,ampolla betametazona,betametas,betametasona,betametasona ampolla,betametasona crema,betametasona crema topica valerianato 0.1% o dipropionato 0.,betametasona fosf,betametasona fosfat,betametasona fosfato,betametasona fosfato disodico,betametasona fosfato disodico am 4 mg/1 ml,betametasona fosfato disodico-acetato betametasona fa 3/3 mg,betametasona gotas orales 0,betametasona pomo,betametasona sodio,betametasona/lidocaina/neomicina/polimixina b 1/20/3,betametazona,betametazona ampolla,betametazona crema,betametazona fosf,betametazona fosfat,betametazona fosfato,betametazona fosfato disodico,betametazona pomo,betametazona sodio,betamethasone,corticoide,Corticosteroides,Hormonas y antagonistas hormonales,labosona,Medicamentos y Productos Farmacéuticos</t>
  </si>
  <si>
    <t>Corticotropina</t>
  </si>
  <si>
    <t>Hormona elaborada por la glándula pituitaria. La corticotropina actúa sobre la parte exterior de la glándula suprarrenal para controlar su liberación de las hormonas corticosteroideas. El cuerpo elabora más corticotropina durante momentos de tensión. Tamb</t>
  </si>
  <si>
    <t>corticoide,Corticosteroides,corticotropin,corticotropina,Hormonas y antagonistas hormonales,Medicamentos y Productos Farmacéuticos</t>
  </si>
  <si>
    <t>Cosintropina</t>
  </si>
  <si>
    <t>Forma sintética de ACTH que se utiliza para el diagnóstico y tratamiento de los trastornos por hipofunción adrenal, como la enfermedad de Addison. </t>
  </si>
  <si>
    <t>corticoide,corticosteroides,Cosintropina,cosyntropin,Hormonas y antagonistas hormonales,Medicamentos y Productos Farmacéuticos</t>
  </si>
  <si>
    <t>Dexametasona</t>
  </si>
  <si>
    <t>Es un potente glucocorticoide sintético con acciones que se asemejan a las de las hormonas esteroides. Actúa como antiinflamatorio e inmunosupresor. Su potencia es de unas 20-30 veces la de la hidrocortisona y 4-5 veces mayor que la prednisona.</t>
  </si>
  <si>
    <t xml:space="preserve">2131440000,2131441000,2131442000,2131443000,2131851000,2131852000,2131853000,2131855000,2131856000,2131860000,corticoide,corticosteroides,Dexametasona,dexametasona cm 0.5 mg,dexametasona cm 6 mg,dexametasona fosfato sodico am 25 mg/5 ml,dexametasona fosfato sodico am 4 mg/1 ml,dexametasona/neomicina/polimixina b 1/3.5/6000 mg/ui fc 10 m,dexamethasone,Hormonas y antagonistas hormonales,Medicamentos y Productos Farmacéuticos,telugren plus
</t>
  </si>
  <si>
    <t>Flunisolida</t>
  </si>
  <si>
    <t xml:space="preserve">Es un corticosteroide a menudo se prescriben como tratamiento para la rinitis alérgica. </t>
  </si>
  <si>
    <t>corticoide,corticosteroides,Flunisolida,flunisolide,Hormonas y antagonistas hormonales,Medicamentos y Productos Farmacéuticos</t>
  </si>
  <si>
    <t>Hidrocortisona</t>
  </si>
  <si>
    <t>Posee muchos usos para el tratamiento del cáncer. Se usa con mayor frecuencia como medicamento de apoyo. La hidrocortisona se clasifica como glucocorticosteroide. </t>
  </si>
  <si>
    <t>2131450000,2131451000,2131455000,2131456000,2131457000,2131458000,2131468000,2131469000,2131540000,calmurid 1%x 100 ml 
,corticoide,corticosteroides,Hidrocortisona,hidrocortisona acetato,hidrocortisona ampolla,hidrocortisona cm 20 mg,hidrocortisona crema 1% pt 10 gm,hidrocortisona succinato fa 100 mg,hidrocortisona succinato fa 500 mg,hidrocortizona,Hormonas y antagonistas hormonales,hydrocortisone,Medicamentos y Productos Farmacéuticos</t>
  </si>
  <si>
    <t>Metilprednisolona</t>
  </si>
  <si>
    <t xml:space="preserve">Es un esteroide sintético, del grupo de los glucocorticoides que se utiliza en medicina por sus propiedades inmunosupresoras y anti-inflamatorias, por lo que su administración alivia la inflamación (hinchazón, calor, enrojecimiento y dolor) y se usa para </t>
  </si>
  <si>
    <t>2136900000,2136905000,2136905480,2136906000,2136907000,2136908000,2136909000,2136912000,2136916000,corticoide,Corticosteroides,Hormonas y antagonistas hormonales,Medicamentos y Productos Farmacéuticos,methylprednisolone,metil prednisolona acetato fa 80 mg/ml,metilprednisolona,metilprednisolona acetato fa 40 mg,metilprednisolona succinato fa 40 mg,metilprednisolona succinato sodico fa 1 g,metilprednisolona succinato sodico fa 125 mg,metilprednisolona succinato sodico fa 500 mg</t>
  </si>
  <si>
    <t>Prednisolona</t>
  </si>
  <si>
    <t>Es un metabolito activo de la prednisona. Es un fármaco corticosteroide predominantemente glucocorticoide y de baja actividad mineralocorticoide, que resulta útil para tratar un amplio rango de inflamaciones y condiciones de enfermedad autoinmune, tales c</t>
  </si>
  <si>
    <t>corticoide,corticosteroides,Hormonas y antagonistas hormonales,Medicamentos y Productos Farmacéuticos,Prednisolona,prednisolone</t>
  </si>
  <si>
    <t>Triamcinolona</t>
  </si>
  <si>
    <t>Se usa para tratar la picazón, enrojecimiento, sequedad, formación de costras, despellejamiento, inflamación y malestar provocados por diversas afecciones de la piel. También se usa para aliviar el malestar de las heridas de la boca.</t>
  </si>
  <si>
    <t>corticoide,corticosteroides,Hormonas y antagonistas hormonales,Medicamentos y Productos Farmacéuticos,Triamcinolona,triamcinolone</t>
  </si>
  <si>
    <t>Desoximetasona</t>
  </si>
  <si>
    <t>Es una medicación de la familia conocida como corticosteroides tópicos. Usada en dermatología para reducir la inflamación y el prurito cutáneo. Es un corticosteroide sintético usado como agente antiinflamatorio y antipruriginoso.</t>
  </si>
  <si>
    <t>corticoide,corticosteroides,Desoximetasona,desoximetasone,Hormonas y antagonistas hormonales,Medicamentos y Productos Farmacéuticos</t>
  </si>
  <si>
    <t>Meprednisona</t>
  </si>
  <si>
    <t>Glucocorticoide oral prescrito para el tratamiento de numerosos trastornos inflamatorios.</t>
  </si>
  <si>
    <t>corticoide,corticosteroides,Hormonas y antagonistas hormonales,Medicamentos y Productos Farmacéuticos,Meprednisona,meprednisone</t>
  </si>
  <si>
    <t>Ácido risedrónico</t>
  </si>
  <si>
    <t>Es un medicamento que se utiliza para reducir el riesgo de fracturas en los pacientes afectos de osteoporosis posmenopáusica. También está indicado en el tratamiento de la enfermedad de Paget. </t>
  </si>
  <si>
    <t>acido risedronico,Ácido risedrónico,corticoide,corticosteroides,Hormonas y antagonistas hormonales,Medicamentos y Productos Farmacéuticos,risedronic acid</t>
  </si>
  <si>
    <t>Prednisona</t>
  </si>
  <si>
    <t>Es un fármaco corticosteroide sintético que se toma usualmente en forma oral, pero puede ser administrado por vía intramuscular (inyección) y es usado para un gran número de afecciones. Tiene principalmente un efecto glucocorticoide. La prednisona es un p</t>
  </si>
  <si>
    <t>2136800000,2136801000,2136802000,2136803000,2136804000,2136910000,2136911000,corticoide,Corticosteroides,Hormonas y antagonistas hormonales,Medicamentos y Productos Farmacéuticos,prednisona,prednisona cm 20 mg,prednisona cm 5 mg,prednisona cm 50 mg,prednisone</t>
  </si>
  <si>
    <t>Prednicarbato</t>
  </si>
  <si>
    <t>Es un moderno corticoide tópico que desarrolla, como otros, propiedades antiinflamatorias, antipruriginosas y vasoconstrictoras.</t>
  </si>
  <si>
    <t>corticoide,Corticosteroides,Hormonas y antagonistas hormonales,Medicamentos y Productos Farmacéuticos,prednicarbate,prednicarbato</t>
  </si>
  <si>
    <t>Cortisona</t>
  </si>
  <si>
    <t>Químicamente es un corticosteroide muy parecido a la corticosterona. Se clasifica como corticosteroide (glucocorticosteroide). Se utiliza para tratar una gran variedad de dolencias y puede ser administrado vía intravenosa, oral, intraarterial o cutánea. L</t>
  </si>
  <si>
    <t>corticoide,corticosteroides,Cortisona,cortisone,Hormonas y antagonistas hormonales,Medicamentos y Productos Farmacéuticos</t>
  </si>
  <si>
    <t>Cortivazol</t>
  </si>
  <si>
    <t>Es un ligando agonista de alta afinidad por el receptor de glucocorticoides y, en consecuencia se clasifica como un glucocorticoide.</t>
  </si>
  <si>
    <t>corticoide,Corticosteroides,cortivazol,Hormonas y antagonistas hormonales,Medicamentos y Productos Farmacéuticos</t>
  </si>
  <si>
    <t>Acetato de desoxicortona</t>
  </si>
  <si>
    <t>Insuficiencia suprarrenal primaria crónica (enfermedad de Addison malo). Síndromes Adrenogenitais que se producen con la pérdida de sales.</t>
  </si>
  <si>
    <t>Acetato de desoxicortona,corticoide,corticosteroides,desoxycortone acetate,Hormonas y antagonistas hormonales,Medicamentos y Productos Farmacéuticos</t>
  </si>
  <si>
    <t>Deflazacort</t>
  </si>
  <si>
    <t>Es un glucocorticoide usado como antiinflamatorio e inmunosupresor.  Deflazacort es un profármaco.</t>
  </si>
  <si>
    <t>corticoide,Corticosteroides,deflazacort,Hormonas y antagonistas hormonales,Medicamentos y Productos Farmacéuticos</t>
  </si>
  <si>
    <t>Acetónido de fluocinolona</t>
  </si>
  <si>
    <t>Es un corticosteroide potente de grado III, empleado fundamentalmente en dermatología para reducir la inflamación de la piel y reducir el prurito o picor. Es un derivado sintético de hidrocortisona.</t>
  </si>
  <si>
    <t>Acetonida de fluocinolona,corticoide,corticosteroides,fluocinolone acetonide,Hormonas y antagonistas hormonales,Medicamentos y Productos Farmacéuticos</t>
  </si>
  <si>
    <t>Diacetato de diflorasona</t>
  </si>
  <si>
    <t>Posee acción antiinflamatoria, antipruriginosa y vasoconstrictora. 
Alivio de las manifestaciones inflamatorias, pruríticas, para dermatitis sensible a corticosteroides y psoriasis.
Dermatitis crónica (liquen simple crónico), en psoriasis y eccemas de pal</t>
  </si>
  <si>
    <t>corticoide,corticosteroides,Diacetato de diflorasona,diflorasone diacetate,Hormonas y antagonistas hormonales,Medicamentos y Productos Farmacéuticos</t>
  </si>
  <si>
    <t>Corticorelina ovina triflutato</t>
  </si>
  <si>
    <t>Torta de polvo blanco liofilizado estéril no pirogénica, que contiene corticorelina ovino triflutato, una sal trifluoroacetato de un sintético péptido que se utiliza para la determinación de la pituitaria respuesta corticotropo</t>
  </si>
  <si>
    <t>corticoide,corticorelin ovine triflutate,corticosteroides,Hormonas y antagonistas hormonales,Medicamentos y Productos Farmacéuticos,Triflutato ovino de corticorelina</t>
  </si>
  <si>
    <t>Fluticasona</t>
  </si>
  <si>
    <t>Es un potente corticosteroide sintético prescrito en el tratamiento del asma y de la rinitis alérgica</t>
  </si>
  <si>
    <t>2171118000,2171119000,2171122000,2171124000,brexonase inh. nasal,brexonase inhalador nasal,brexotide lf aerosol,brexovent lf,corticoide,corticosteroides,flixonase 50 mcg x 120 dosis,flixonase 50 mcg x 60 dosis,flixotide lf 125 mcg x 120 dosis,flixotide lf 125 mcg x 60 dosis,flixotide lf 250 mcg x 120 dosis,flixotide lf 250 mcg x 60 dosis,flixotide lf 50 mcg x 120 dosis,fluticasona,fluticasona 125 mcg/do inhalador presurizado fc 120 do,fluticasona 125 mcg/do inhalador presurizado fc 60 do,fluticasona 250 mcg/do inhalador presurizado fc 200-300 do,fluticasona 250 mcg/do inhalador presurizado fc 60 do,fluticasone,flutivate crema 15 gr.,flutivate pomada 15 gr.,Hormonas y antagonistas hormonales,Medicamentos y Productos Farmacéuticos,raffonin,salmeterol+ fluticasona</t>
  </si>
  <si>
    <t>Acetato de hidrocortisona</t>
  </si>
  <si>
    <t>Difunde a través de las membranas celulares y forman complejos con receptores citoplasmáticos específicos.</t>
  </si>
  <si>
    <t>Acetato de hidrocortisona,corticoide,corticosteroides,Hormonas y antagonistas hormonales,hydrocortisone acetate,Medicamentos y Productos Farmacéuticos</t>
  </si>
  <si>
    <t>Hidrocortisona buteprato</t>
  </si>
  <si>
    <t xml:space="preserve">Es un corticosteroide. Se utiliza sobre la piel para reducir la hinchazón, enrojecimiento, picazón y reacciones alérgicas.
</t>
  </si>
  <si>
    <t>Buteprato de hidrocortisona,corticoide,corticosteroides,Hormonas y antagonistas hormonales,hydrocortisone buteprate,Medicamentos y Productos Farmacéuticos</t>
  </si>
  <si>
    <t>Butirato de hidrocortisona</t>
  </si>
  <si>
    <t xml:space="preserve"> Es un éster no fluorado de la hidrocortisona, para aplicación tópica. Está indicado en las dermatosis inflamatorias, pruriginosas y/o alérgicas, no infectadas, de diversos ­tipos y localizaciones que responden a la corticoterapia local, por ejemplo: ecce</t>
  </si>
  <si>
    <t>Butirato de hidrocortisona,corticoide,corticosteroides,Hormonas y antagonistas hormonales,hydrocortisone butyrate,locoid crelo,locoid lipocream,Medicamentos y Productos Farmacéuticos</t>
  </si>
  <si>
    <t>Fosfato sódico de hidrocortisona</t>
  </si>
  <si>
    <t>Posee muchos usos para el tratamiento del cáncer. Se usa con mayor frecuencia como medicamento de apoyo. La Fosfato sódico de hidrocortisona se clasifica como glucocorticosteroide.</t>
  </si>
  <si>
    <t>corticoide,corticosteroides,fosfato sodico de hidrocortisona,Fosfato sódico de hidrocortisona,Hormonas y antagonistas hormonales,hydrocortisone sodium phosphate,Medicamentos y Productos Farmacéuticos</t>
  </si>
  <si>
    <t>Valerato de hidrocortisona</t>
  </si>
  <si>
    <t>Indicado para eliminar los signos y síntomas relacionados con la dermatosis de respuesta a los esteroides. Los estudios clínicos controlados han indicado que los efectos clínicos benéficos de WESTCORT* Ungüento se pueden esperar tan temprano como de 1 a 4</t>
  </si>
  <si>
    <t>corticoide,Corticosteroides,Hormonas y antagonistas hormonales,hydrocortisone valerate,Medicamentos y Productos Farmacéuticos,Valerato de hidrocortisona</t>
  </si>
  <si>
    <t>Acetato de metilprednisolona</t>
  </si>
  <si>
    <t xml:space="preserve">Es un esteroide sintético, del grupo de los glucocorticoides que se utiliza en medicina por sus propiedades inmunosupresoras y anti-inflamatorias, por lo que su administración alivia la inflamación (hinchazón, calor, enrojecimiento y dolor) y se usa para </t>
  </si>
  <si>
    <t>Acetato de metilprednisolona,corticoide,corticosteroides,Hormonas y antagonistas hormonales,Medicamentos y Productos Farmacéuticos,methylprednisolone acetate</t>
  </si>
  <si>
    <t>Succinato sódico de metilprednisolona</t>
  </si>
  <si>
    <t>Es un corticosteroide. Se utiliza para tratar la inflamación de la piel, articulaciónes, pulmones y otros órganos. Condiciones comunes tratadas incluyen asma, alergias y artritis. También se utiliza para otras condiciones, tales como trastornos sanguíneos</t>
  </si>
  <si>
    <t>corticoide,Corticosteroides,Hormonas y antagonistas hormonales,Medicamentos y Productos Farmacéuticos,methylprednisolone sodium succinate,succinato sodico de metilprednisolona,Succinato sódico de metilprednisolona</t>
  </si>
  <si>
    <t>Acetato de prednisolona</t>
  </si>
  <si>
    <t>Es un fármaco corticosteroide predominantemente glucocorticoide y de baja actividad mineralocorticoide, que resulta útil para tratar un amplio rango de inflamaciones y condiciones de enfermedad autoinmune, tales como asma, artritis reumatoide, colitis ulc</t>
  </si>
  <si>
    <t>Acetato de prednisolona,corticoide,corticosteroides,Hormonas y antagonistas hormonales,Medicamentos y Productos Farmacéuticos,prednisolone acetate</t>
  </si>
  <si>
    <t>Acetato de triamcinolona</t>
  </si>
  <si>
    <t>Es una crema usada en la piel para aliviar el enrojecimiento, la hinchazón, la picazón y las costras. Es una crema prácticamente inodora que normalmente se aplica en el área afectada de la piel como una pequeña capa y se frota suavemente cuatro veces al d</t>
  </si>
  <si>
    <t>acetonido de triamcinolona,Acetónido de triamcinolona,corticoide,corticosteroides,Hormonas y antagonistas hormonales,Medicamentos y Productos Farmacéuticos,triamcinolone acetonide</t>
  </si>
  <si>
    <t>Diacetato de triamcinolona</t>
  </si>
  <si>
    <t xml:space="preserve">Es un corticosteroide. Ayuda a disminuir hinchazón, enrojecimiento, picazón y reacciones alérgicas. Este medicamento se utiliza para el tratamiento de alergias, problemas de piel, asma, artritis y muchos otros problemas.
</t>
  </si>
  <si>
    <t>corticoide,corticosteroides,Diacetato de triamcinolona,Hormonas y antagonistas hormonales,Medicamentos y Productos Farmacéuticos,triamcinolone diacetate</t>
  </si>
  <si>
    <t>Hexacetonido de triamcinolona</t>
  </si>
  <si>
    <t>corticoide,corticosteroides,hexacetonido de triamcinolona,Hexacetónido de triamcinolona,Hormonas y antagonistas hormonales,Medicamentos y Productos Farmacéuticos,triamcinolone hexacetonide</t>
  </si>
  <si>
    <t>Dipropionato de alclometasona</t>
  </si>
  <si>
    <t xml:space="preserve">Está indicado en la profilaxis y tratamiento de  rinitis alérgica, rinitis estacional y perenne, rinitis vasomotora, coadyuvante en pólipos nasales.
</t>
  </si>
  <si>
    <t>alclometasone dipropionate,corticoide,corticosteroides,Dipropionato de alclometasona,Hormonas y antagonistas hormonales,Medicamentos y Productos Farmacéuticos</t>
  </si>
  <si>
    <t>Propionato de halobetasol</t>
  </si>
  <si>
    <t>Este medicamento se aplica sobre la piel para aliviar la picazón, hinchazón, enrojecimiento y sarpullidos.</t>
  </si>
  <si>
    <t>corticoide,Corticosteroides,halobetasol propionate,Hormonas y antagonistas hormonales,Medicamentos y Productos Farmacéuticos,Propionato de halobetasol</t>
  </si>
  <si>
    <t>Fluorometolona</t>
  </si>
  <si>
    <t>Es un corticosteroide. Se usa para tratar la hinchazón, enrojecimiento, picazón y las reacciones alérgicas que perturban a los ojos.</t>
  </si>
  <si>
    <t>corticoide,Corticosteroides,fluorometholone,fluorometolona,Hormonas y antagonistas hormonales,Medicamentos y Productos Farmacéuticos</t>
  </si>
  <si>
    <t>Halcinonida</t>
  </si>
  <si>
    <t>Se usa para tratar el prurito (picazón), el enrojecimiento, la sequedad, la formación de costras, el despellejamiento, la inflamación y el malestar provocados por diversas afecciones a la piel.</t>
  </si>
  <si>
    <t>corticoide,corticosteroides,Halcinonida,halcinonide,Hormonas y antagonistas hormonales,Medicamentos y Productos Farmacéuticos</t>
  </si>
  <si>
    <t>Acetato de fludrocortisona</t>
  </si>
  <si>
    <t>Se usa para ayudar a controlar la cantidad de sodio y líquidos en su cuerpo. Se usa para tratar la enfermedad de Addison y los síndromes donde se pierden cantidades excesivas de sodio en la orina. Funciona al disminuir la cantidad de sodio que se pierde (</t>
  </si>
  <si>
    <t>1 mg,2132750000,2132751000,2132918000,2132919000,2142915000,Acetato de fludrocortisona,corticoide,Corticosteroides,fludrocortisona acetato cm 0.1 mg,fludrocortisona cm 0,fludrocortisone acetate,fudrocortisona acetato cm 0.1 mg,Hormonas y antagonistas hormonales,Medicamentos y Productos Farmacéuticos</t>
  </si>
  <si>
    <t>Rimexolona</t>
  </si>
  <si>
    <t>Suprime la respuesta inflamatoria inducida por agentes de naturaleza mecánica, química o inmunológica. Previene o suprime el enrojecimiento, edema, molestia a la presión, exudación, infiltración celular, dilatación capilar, proliferación fibroblástica, ac</t>
  </si>
  <si>
    <t>corticoide,corticosteroides,Hormonas y antagonistas hormonales,Medicamentos y Productos Farmacéuticos,Rimexolona,rimexolone</t>
  </si>
  <si>
    <t>Fosfato sódico de dexametasona</t>
  </si>
  <si>
    <t>Es un corticosteroide. Se utiliza para tratar la inflamación de la piel, articulaciones, pulmones y otros órganos. Condiciones comunes tratadas incluyen asma, alergias y artritis. También se utiliza para otras condiciones, tales como trastornos sanguíneos</t>
  </si>
  <si>
    <t>corticoide,Corticosteroides,dexamethasone sodium phosphate,fosfato sodico de dexametasona,Fosfato sódico de dexametasona,Hormonas y antagonistas hormonales,Medicamentos y Productos Farmacéuticos</t>
  </si>
  <si>
    <t>Loteprednol etabonato</t>
  </si>
  <si>
    <t>Se aplica en los ojos para tratar el enrojecimiento o la inflamación causada por ciertos problemas o cirugías de los ojos.</t>
  </si>
  <si>
    <t>corticoide,corticosteroides,Etanonato de loteprednol,Hormonas y antagonistas hormonales,loteprednol etabonate,Medicamentos y Productos Farmacéuticos</t>
  </si>
  <si>
    <t>Propionato de clobetasol</t>
  </si>
  <si>
    <t>Es un corticosteroide. Se utiliza sobre la piel para tratar los problemas de la piel que están acompañados de picazón, enrojecimiento e hinchazón.</t>
  </si>
  <si>
    <t>clobetasol propionate,corticoide,corticosteroides,dermovate crema 30 gr.,dermovate locion cap. 25 ml.,dermovate pomada 30 gr.,Hormonas y antagonistas hormonales,Medicamentos y Productos Farmacéuticos,Propionato de clobetasol</t>
  </si>
  <si>
    <t>Pivalato de clocortolona</t>
  </si>
  <si>
    <t xml:space="preserve">Es un corticosteroide. Se utiliza sobre la piel para reducir la hinchazón, enrojecimiento, picazón y reacciones alérgicas.
</t>
  </si>
  <si>
    <t>clocortolone pivalate,corticoide,corticosteroides,Hormonas y antagonistas hormonales,Medicamentos y Productos Farmacéuticos,Pivalato de clocortolona</t>
  </si>
  <si>
    <t>Fluocinonida</t>
  </si>
  <si>
    <t>Se usa para tratar la picazón, enrojecimiento, sequedad, la formación de costras, exfoliación (descamación de la piel), inflamación y el malestar producidos por diversas enfermedades que afectan la piel.  La fluocinonida viene envasada como ungüento, crem</t>
  </si>
  <si>
    <t>corticoide,corticosteroides,Fluocinonida,fluocinonide,Hormonas y antagonistas hormonales,Medicamentos y Productos Farmacéuticos</t>
  </si>
  <si>
    <t>Flurandrenolida</t>
  </si>
  <si>
    <t>Se usa para tratar diversas afecciones y malestares de la piel como prurito (picazón), enrojecimiento, sequedad, formación de costras, despellejamiento (escamación) e inflamación.</t>
  </si>
  <si>
    <t>corticoide,Corticosteroides,flurandrenolida,flurandrenolide,Hormonas y antagonistas hormonales,Medicamentos y Productos Farmacéuticos</t>
  </si>
  <si>
    <t>Amcinonida</t>
  </si>
  <si>
    <t>Es un potente corticosteroide tópico, con acción antiinflamatoria, antipruriginosa y vasoconstrictora.  La amcinonida por su formulación hidrofílica permite una mayor penetración a las capas más profundas de la piel.</t>
  </si>
  <si>
    <t>Amcinonida,amcinonide,corticoide,corticosteroides,Hormonas y antagonistas hormonales,Medicamentos y Productos Farmacéuticos</t>
  </si>
  <si>
    <t>Probutato de hidrocortisona</t>
  </si>
  <si>
    <t>corticoide,Corticosteroides,Hormonas y antagonistas hormonales,hydrocortisone probutate,Medicamentos y Productos Farmacéuticos,Probutato de hidrocortisona</t>
  </si>
  <si>
    <t>Medrisona</t>
  </si>
  <si>
    <t>Glucocorticoide que reduce la infiltración de linfocitos en el lugar de la inflamación. Se usa tópicamente en el ojo, como agenteantiinflamatorio.</t>
  </si>
  <si>
    <t>corticoide,corticosteroides,Hormonas y antagonistas hormonales,Medicamentos y Productos Farmacéuticos,Medrisona,medrysone</t>
  </si>
  <si>
    <t>Furoato de mometasona</t>
  </si>
  <si>
    <t>Se usa para aliviar el prurito (picazón) y la inflamación (hinchazón) de numerosas afecciones a la piel.</t>
  </si>
  <si>
    <t>2175210000,corticoide,Corticosteroides,Furoato de mometasona,Hormonas y antagonistas hormonales,Medicamentos y Productos Farmacéuticos,mometasona furoato 50 ug fc 140 do,mometasone furoate</t>
  </si>
  <si>
    <t>Desonida</t>
  </si>
  <si>
    <t>Se usa para tratar el enrojecimiento, la inflamación, el prurito (picazón) y el malestar de diversas afecciones de la piel. La desonida pertenece a una clase de medicamentos llamados medicamentos corticosteroides tópicos. Funciona al activar sustancias na</t>
  </si>
  <si>
    <t>corticoide,corticosteroides,Desonida,desonide,Hormonas y antagonistas hormonales,Medicamentos y Productos Farmacéuticos</t>
  </si>
  <si>
    <t>Fosfato sódico de prednisolona</t>
  </si>
  <si>
    <t>corticoide,corticosteroides,fosfato sodico de prednisolona,Fosfato sódico de prednisolona,Hormonas y antagonistas hormonales,Medicamentos y Productos Farmacéuticos,prednisolone sodium phosphate</t>
  </si>
  <si>
    <t>Dipropionato de beclometasona</t>
  </si>
  <si>
    <t>Es un corticosteroide. Ayuda a aliviar inflamación de la nariz. Este medicamento se utiliza para tratar los síntomas de alergias, como la nariz tapada, goteo de la nariz, estornudos o picazón de nariz. También ayuda a prevenir los pólipos nasales recurren</t>
  </si>
  <si>
    <t>2171099000,2171107000,2171109000,2171110000,2171112000,2171121000,beclometasona 100 mcg/1 do inh. pres. fc 200-300 do,beclometasona 250 mcg/1 do inh. pres. fc 200-300 do,beclometasona dipropionato 50 mcg/1 do inh. pres. fc 200-300 do oral/na,beclomethasone dipropionate,corticoide,corticosteroides,Dipropionato de beclometasona,Hormonas y antagonistas hormonales,Medicamentos y Productos Farmacéuticos</t>
  </si>
  <si>
    <t>Acetato de cortisona</t>
  </si>
  <si>
    <t>Acetato de cortisona,corticoide,corticosteroides,cortisone acetate,Hormonas y antagonistas hormonales,Medicamentos y Productos Farmacéuticos</t>
  </si>
  <si>
    <t>Dipropionato de betametasona</t>
  </si>
  <si>
    <t xml:space="preserve">Es un corticosteroide. Se utiliza sobre la piel para tratar la hinchazón, enrojecimiento, picazón y reacciones alérgicas.
</t>
  </si>
  <si>
    <t>betamethasone dipropionate,corticoide,corticosteroides,Dipropionato de betametasona,Hormonas y antagonistas hormonales,labosona,Medicamentos y Productos Farmacéuticos</t>
  </si>
  <si>
    <t>Valerato de betametasona</t>
  </si>
  <si>
    <t>Es un corticosteroide. Se utiliza sobre la piel para tratar la hinchazón, enrojecimiento, picazón y reacciones alérgicas.</t>
  </si>
  <si>
    <t>betamethasone valerate,corticoide,corticosteroides,Hormonas y antagonistas hormonales,Medicamentos y Productos Farmacéuticos,Valerato de betametasona</t>
  </si>
  <si>
    <t>Estrógenos, progesteronas y anticonceptivos internos</t>
  </si>
  <si>
    <t>Clorotrianiseno</t>
  </si>
  <si>
    <t>Hormona sexual no esteroídica (de estructura estilbénica) con actividad estrogénica, que controla el desarrollo y funcionalismo de los órganos y los caracteres sexuales secundarios femeninos. En mujeres postmenopausicas u ovarectomizadas amortigua los cam</t>
  </si>
  <si>
    <t>chlorotrianisene,clorotrianiseno,estrogenos,Estrógenos,Hormonas y antagonistas hormonales,Medicamentos y Productos Farmacéuticos,progesteronas y anticonceptivos internos</t>
  </si>
  <si>
    <t>Estrona</t>
  </si>
  <si>
    <t>Es una hormona estrogénica secretada por el ovario y el tejido adiposo. Es uno de los tres estrógenosnaturales, junto con el estradiol y el estriol. La estrona es la menos abundante de las tres hormonas; el estradiol está presente casi siempre en el cuerp</t>
  </si>
  <si>
    <t>estrogenos,Estrógenos,estrona,estrone,Hormonas y antagonistas hormonales,Medicamentos y Productos Farmacéuticos,progesteronas y anticonceptivos internos</t>
  </si>
  <si>
    <t>Estrógenos conjugados</t>
  </si>
  <si>
    <t>Son una mezcla de hormonas estrogénicas femeninas. Esta crema puede ayudar a aliviar los síntomas asociados con la menopausia como sequedad e irritación vaginal.</t>
  </si>
  <si>
    <t>2142661000,2142662000,2142663000,2142664000,2142665000,2142670000,2142671000,2142672000,625 mg,estrogenos,Estrógenos,estrogenos conjugados,Estrógenos conjugados,estrogenos conjugados 0,estrogenos conjugados cm 0.3 mg,estrogenos conjugados cm 0.625 mg,estrogenos conjugados cm 1.25 mg,estrogenos conjugados/medroxiprogesterona acetato cm 0.625/5,estrogens conjugated,Hormonas y antagonistas hormonales,Medicamentos y Productos Farmacéuticos,progesteronas y anticonceptivos internos</t>
  </si>
  <si>
    <t>Estropipato</t>
  </si>
  <si>
    <t>Es una forma de estrógeno se vende bajo los nombres de marca Ogen y Ortho-Est. Es una sal de sulfato de estrona y piperazina.</t>
  </si>
  <si>
    <t>estrogenos,Estrógenos,estropipata,estropipate,Hormonas y antagonistas hormonales,Medicamentos y Productos Farmacéuticos,progesteronas y anticonceptivos internos</t>
  </si>
  <si>
    <t>Levonorgestrel</t>
  </si>
  <si>
    <t>Se usa para evitar el embarazo después de una relación sexual sin protección (tener relaciones sexuales sin ningún método anticonceptivo o con un método anticonceptivo que falló o que no se usó de manera correcta [p. ej., un condón que se deslizó o se rom</t>
  </si>
  <si>
    <t>2140935000,2140936000,2145084000,75 mg,anticonceptivo oral,estrogenos,Estrógenos,Hormonas y antagonistas hormonales,levonorgestel,Levonorgestrel,levonorgestrel cm 0,levonorgestrel etinilestradiol,Medicamentos y Productos Farmacéuticos,progesteronas y anticonceptivos internos</t>
  </si>
  <si>
    <t>Acetato de megestrol</t>
  </si>
  <si>
    <t>Aumenta el apetito y ayuda a aumentar el peso. Se utiliza para condiciones que provocan pérdida significante del apetito o peso, tales como el SIDA</t>
  </si>
  <si>
    <t>Acetato de megestrol,estrogenos,Estrógenos,Hormonas y antagonistas hormonales,Medicamentos y Productos Farmacéuticos,megestrol acetate,progesteronas y anticonceptivos internos</t>
  </si>
  <si>
    <t>Etinilestradiol</t>
  </si>
  <si>
    <t xml:space="preserve">Es un estrógeno derivado del estradiol, activo por vía oral indicado en fórmulas que producen la píldora anticonceptiva. </t>
  </si>
  <si>
    <t>2142510000,2142511000,desosgestrel etinilestradiol,dihidrogesterona
,duphaston,estradiol etinil,estradiol+didrogesterona,estrogenos,Estrógenos,ethinyl estradiol,etinil estradiol,etinilestradiol,etinilestradiol cm 20 mcg,femoston,Hormonas y antagonistas hormonales,Medicamentos y Productos Farmacéuticos,progesteronas y anticonceptivos internos</t>
  </si>
  <si>
    <t>Mestranol</t>
  </si>
  <si>
    <t>Es el 3-metil éter de etinilestradiol. Era el estrógeno usado en muchos de los primeros anticonceptivos orales.</t>
  </si>
  <si>
    <t>estrogenos,Estrógenos,Hormonas y antagonistas hormonales,Medicamentos y Productos Farmacéuticos,mestranol,progesteronas y anticonceptivos internos</t>
  </si>
  <si>
    <t>Acetato de clormadinona</t>
  </si>
  <si>
    <t>Es un anticonceptivo hormonal. Está indicado para el tratamiento del acné en mujeres.</t>
  </si>
  <si>
    <t>Acetato de clormadinona,chlormadinone acetate,estrogenos,Estrógenos,Hormonas y antagonistas hormonales,Medicamentos y Productos Farmacéuticos,progesteronas y anticonceptivos internos</t>
  </si>
  <si>
    <t>Desogestrel y etinilestradiol</t>
  </si>
  <si>
    <t>Es una molécula usada como anticoncepción hormonal en formulaciones de píldoras orales combinados. La mayoría de los anticonceptivos orales combinados en el mercado usan un compuesto deestrógeno junto con una progestina—una molécula similar a laprogestero</t>
  </si>
  <si>
    <t>belara,clomadidona+etinilestradiol
,desogestrel and ethinyl estradiol,desogestrel y etinilestradiol,desoren,estrogenos,Estrógenos,Hormonas y antagonistas hormonales,Medicamentos y Productos Farmacéuticos,progesteronas y anticonceptivos internos</t>
  </si>
  <si>
    <t>Dienestrol</t>
  </si>
  <si>
    <t>Es un estrógeno sintético.</t>
  </si>
  <si>
    <t>Dienestrol,estrogenos,Estrógenos,Hormonas y antagonistas hormonales,Medicamentos y Productos Farmacéuticos,progesteronas y anticonceptivos internos</t>
  </si>
  <si>
    <t>Estradiol</t>
  </si>
  <si>
    <t>Es una hormona esteroide sexual femenina. El estradiol es abreviado E2 ya que tiene dos grupos hidroxilos en su estructura molecular. La estrona tiene 1 (E1) y el estriol tiene 3 (E3). El estradiol es alrededor de 10 veces más potente que la estrona y alr</t>
  </si>
  <si>
    <t>2142505000,Estradiol,estradiol micronizado cm 2 mg,estrogenos,Estrógenos,Hormonas y antagonistas hormonales,Medicamentos y Productos Farmacéuticos,progesteronas y anticonceptivos internos</t>
  </si>
  <si>
    <t>Etisterona</t>
  </si>
  <si>
    <t>La primera progestina activa, etisterona (pregneninolona, 17a-etiniltestosterona), el análogo 17a-etinil de la testosterona,sintetizada en 1938 por Hans Herloff Inhoffen, Willy Logemann, Walter Hohlweg y Arthur Serini en Schering AG en Berlín, fue comerci</t>
  </si>
  <si>
    <t>estrogenos,Estrógenos,ethisterone,etisterona,Hormonas y antagonistas hormonales,Medicamentos y Productos Farmacéuticos,progesteronas y anticonceptivos internos</t>
  </si>
  <si>
    <t>Estradiol y acetato de noretisterona</t>
  </si>
  <si>
    <t>Terapia de reemplazo hormonal (TRH) para el tratamiento de los signos y los síntomas de deficiencia estrogénica en mujeres cuya menopausia se haya presentado por lo menos 1 año atrás. Prevención de la osteoporosis post-menopáusica.</t>
  </si>
  <si>
    <t>estradiol and norethisterone acetate,estradiol y acetato de noretisterona,estrogenos,Estrógenos,Hormonas y antagonistas hormonales,Medicamentos y Productos Farmacéuticos,progesteronas y anticonceptivos internos</t>
  </si>
  <si>
    <t>Hidroxiestrona diacetato</t>
  </si>
  <si>
    <t>Derivados de la estrona sustituídos con uno o más grupos hidroxilo en cualquier posición. Son importantes metabolitos de la estrona y otros estrógenos.</t>
  </si>
  <si>
    <t>Diacetato de hidroxiestrona,estrogenos,Estrógenos,Hormonas y antagonistas hormonales,hydroxyestrone diacetate,Medicamentos y Productos Farmacéuticos,progesteronas y anticonceptivos internos</t>
  </si>
  <si>
    <t>Promestrieno</t>
  </si>
  <si>
    <t>Es una agente con actividad estrogénica tróficos local sobre la mucosa de las vías genitales bajas.</t>
  </si>
  <si>
    <t>estrogenos,Estrógenos,Hormonas y antagonistas hormonales,Medicamentos y Productos Farmacéuticos,progesteronas y anticonceptivos internos,promestriene,promestrieno</t>
  </si>
  <si>
    <t>Progesterona</t>
  </si>
  <si>
    <t>Es una hormona esteroide C-21 involucrada en el ciclo menstrual femenino, embarazo (promueve la gestación) y embriogénesis de los humanos y otras especies. La progesterona pertenece a una clase de hormonas llamadas progestágenos, y es el principal progest</t>
  </si>
  <si>
    <t>2164806000,2164807000,2164808000,2164809000,2164810000,estrogenos,Estrógenos,Hormonas y antagonistas hormonales,Medicamentos y Productos Farmacéuticos,progesterona,progesterona am 25 mg/1 ml,progesterona am 50 mg/1 ml,progesteronas y anticonceptivos internos,progesterone</t>
  </si>
  <si>
    <t>Promegestona</t>
  </si>
  <si>
    <t>Es una hormona esteroide C-21 involucrada en el ciclo menstrual femenino, embarazo (promueve la gestación) y embriogénesis de los humanos y otras especies. La progestona pertenece a una clase de hormonas llamadas progestágenos, y es el principal progestág</t>
  </si>
  <si>
    <t>estrogenos,Estrógenos,Hormonas y antagonistas hormonales,Medicamentos y Productos Farmacéuticos,progesteronas y anticonceptivos internos,promegestona,promegestone</t>
  </si>
  <si>
    <t>Gestrinona</t>
  </si>
  <si>
    <t>Antiprogestágeno, con ligera acción antiestrogénica y androgénica. Inhibe la esteroidogénesis 
ovárica, inhibiendo el desarrollo folicular y la ovulación. Es 
capaz de inducir la regresión de focos de endometriosis como 
consecuencia del efecto antiproges</t>
  </si>
  <si>
    <t>estrogenos,Estrógenos,gestrinona,gestrinone,Hormonas y antagonistas hormonales,Medicamentos y Productos Farmacéuticos,progesteronas y anticonceptivos internos</t>
  </si>
  <si>
    <t>Cipionato de estradiol</t>
  </si>
  <si>
    <t>Es el estradiol 17 beta-ciclopentano propionato, derivado de la esterificación de uno de los más potentes estrógenos naturales como lo es el Estradiol, con las mismas acciones y usos. estrógeno esterificado de metabolismo lento. 3-10 mg intramuscular en v</t>
  </si>
  <si>
    <t>Cipionato de estradiol,estradiol cypionate,estrogenos,Estrógenos,Hormonas y antagonistas hormonales,Medicamentos y Productos Farmacéuticos,progesteronas y anticonceptivos internos</t>
  </si>
  <si>
    <t>Valerato de estradiol</t>
  </si>
  <si>
    <t>Se utiliza en terapia de reemplazo hormonal para el tratamiento del síndrome climatérico en 
mujeres post menopausicas con útero intacto. Prevención de la osteoporosis post menopausica.</t>
  </si>
  <si>
    <t>2142505000,2142506000,2142507000,2142508000,2142509000,2161920000,5,estradiol micronizado,estradiol micronizado cm 2 mg,estradiol micronizado/medroxiprogesterona acetato cm 2/5 mg,estradiol valerate,estradiol valerato,estradiol valerianato,estradiol valerianato am 10 mg 1 ml,estradiol valerianato cm 1 mg,estradiol valerianato cm 2 mg,estradiol valerianato/medroxiprogesterona actetato cm 2/2,estrogenos,Estrógenos,Hormonas y antagonistas hormonales,Medicamentos y Productos Farmacéuticos,progesteronas y anticonceptivos internos,valerato de estradiol</t>
  </si>
  <si>
    <t>Estrógenos esterificados</t>
  </si>
  <si>
    <t xml:space="preserve">Contienen hormonas estrogénicas. Los estrógenos son indispensables para mantener la normalidad de las funciones femeninas; normalmente, los ovarios producen estrógenos. Después de la menopausia, los ovarios disminuyen la producción de estas hormonas. Los </t>
  </si>
  <si>
    <t>esterified estrogen,estrogeno esterificado,Estrógeno esterificado,estrogenos,Estrógenos,Hormonas y antagonistas hormonales,Medicamentos y Productos Farmacéuticos,progesteronas y anticonceptivos internos</t>
  </si>
  <si>
    <t>Diacetato de etinodiol</t>
  </si>
  <si>
    <t>Son efectivos como anticonceptivos orales (píldoras anticonceptivas o "la píldora"). Estos productos combinan estrógenos y progestinas naturales o sintéticos, similares a las hormonas sexuales naturales (estrógeno y progesterona) producidas en el cuerpo d</t>
  </si>
  <si>
    <t>Diacetato de etinodiol,estrogenos,Estrógenos,ethynodiol diacetate,Hormonas y antagonistas hormonales,Medicamentos y Productos Farmacéuticos,progesteronas y anticonceptivos internos</t>
  </si>
  <si>
    <t>Dietilestilbestrol</t>
  </si>
  <si>
    <t>Agente antineoplásico utilizado en el cáncer de próstata inoperable progresivo. </t>
  </si>
  <si>
    <t>diethylstilbestrol diphos,difosfato de dietilestilbestrol,estrogenos,Estrógenos,Hormonas y antagonistas hormonales,Medicamentos y Productos Farmacéuticos,progesteronas y anticonceptivos internos</t>
  </si>
  <si>
    <t>Caproato de hidroxiprogesterona</t>
  </si>
  <si>
    <t>Es una hormona esteroide C-21 producida durante la síntesis de glucocorticoides y hormonas sexuales.</t>
  </si>
  <si>
    <t>Caproato de hidroxiprogesterona,estrogenos,Estrógenos,Hormonas y antagonistas hormonales,hydroxyprogesterone caproate,Medicamentos y Productos Farmacéuticos,progesteronas y anticonceptivos internos</t>
  </si>
  <si>
    <t>Acetato de medroxiprogesterona</t>
  </si>
  <si>
    <t>Es una progestina, una variante sintética de la hormona humana progesterona. Se utiliza como un anticonceptivo, en terapia de sustitución hormonal y para el tratamiento de endometriosis como también varias otras indicaciones. También puede ser prescrita e</t>
  </si>
  <si>
    <t>2145081000,2145082000,2145083000,2145089000,2160989000,2160990000,2160992000,2160995000,acetato de medroxiprogesterona,estrogenos,Estrógenos,Hormonas y antagonistas hormonales,Medicamentos y Productos Farmacéuticos,medroxiprogesterona,medroxiprogesterona acetato,medroxiprogesterona acetato am 150 mg,medroxiprogesterona acetato cm 5 mg,medroxiprogesterona acetato jeringa prellenada 150 mg,medroxiprogesterona acetato/estradiol cipionato 25/5 mg am 1,medroxiprogesterona fa 500 mg,medroxyprogesterone acetate,progesteronas y anticonceptivos internos</t>
  </si>
  <si>
    <t>Noretindrona</t>
  </si>
  <si>
    <t>Se usa para tratar la endometriosis, una condición en el cual el tejido que reviste el útero (matriz) crece en otras áreas del cuerpo y causa menstruación (períodos) dolorosa, abundante e irregular, y otros síntomas. La noretindrona también se usa para tr</t>
  </si>
  <si>
    <t>estrogenos,Estrógenos,Hormonas y antagonistas hormonales,Medicamentos y Productos Farmacéuticos,norethindrone,noretindrona,progesteronas y anticonceptivos internos</t>
  </si>
  <si>
    <t>Acetato de noretindrona</t>
  </si>
  <si>
    <t>Es una progestina usada en la anticoncepción. Es el ester acetato de la noretisterona.</t>
  </si>
  <si>
    <t>Acetato de noretindrona,estrogenos,Estrógenos,Hormonas y antagonistas hormonales,Medicamentos y Productos Farmacéuticos,norethindrone acetate,progesteronas y anticonceptivos internos</t>
  </si>
  <si>
    <t>Norgestimato</t>
  </si>
  <si>
    <t>Es un progestágeno de “tercera generación”, con elevada afinidad por los receptores para la progesterona; evita los efectos tanto estrogénicos como androgénicos de otros fármacos progestágenos.</t>
  </si>
  <si>
    <t>estrogenos,Estrógenos,Hormonas y antagonistas hormonales,Medicamentos y Productos Farmacéuticos,norgestimate,norgestimato,progesteronas y anticonceptivos internos</t>
  </si>
  <si>
    <t>Norgestrel</t>
  </si>
  <si>
    <t>Es una progestina usada en anticonceptivos hormonales. El norgestrel es una mezcla de dos estereoisómeros, dextro-norgestrel (CAS# 797-64-8) y levo-norgestrel (CAS# 797-63-7). Sólo el levonorgestrel es biológicamente activo. Por lo tanto, mientras algunos</t>
  </si>
  <si>
    <t>2140988000,2143800000,2143801000,2143802000,5 mg cj dosis mensual,anticonceptivo progestageno puro blister 35 gg,estrogenos,Estrógenos,Hormonas y antagonistas hormonales,linestrenol cm 0,Medicamentos y Productos Farmacéuticos,norgestrel,progesteronas y anticonceptivos internos</t>
  </si>
  <si>
    <t>Etonogestrel y etinil estradiol</t>
  </si>
  <si>
    <t>Es un progestágeno derivado de la 19-nortestosterona y presenta una elevada afinidad de unión a los receptores de la progesterona en los órganos diana. El etinilestradiol es un estrógeno ampliamente utilizado en productos anticonceptivos. El efecto antico</t>
  </si>
  <si>
    <t>combinacion de etonogestrel y etinilestradiol,Combinación de etonogestrel y etinilestradiol,estrogenos,Estrógenos,etonogestrel and ethinyl estradiol combination,Hormonas y antagonistas hormonales,Medicamentos y Productos Farmacéuticos,progesteronas y anticonceptivos internos</t>
  </si>
  <si>
    <t>Etinil-estradiol y diacetato de etinodiol</t>
  </si>
  <si>
    <t xml:space="preserve">Las píldoras anticonceptivas, también llamadas anticonceptivos orales, son fármacos de venta con receta diseñados para prevenir el embarazo. La sobredosis de píldoras anticonceptivas se presenta cuando alguien accidental o intencionalmente toma más de la </t>
  </si>
  <si>
    <t>combinacion de etinilestradiol y diacetato de etinodiol,Combinación de etinilestradiol y diacetato de etinodiol,estrogenos,Estrógenos,ethinyl estradiol and ethynodiol diacetate combination,Hormonas y antagonistas hormonales,Medicamentos y Productos Farmacéuticos,progesteronas y anticonceptivos internos</t>
  </si>
  <si>
    <t>Noretindrona y  etinil estradiol</t>
  </si>
  <si>
    <t>Se usan generalmente como anticonceptivos orales (píldoras anticonceptivas o 'la píldora'). Estos productos combinan estrógenos y progestinas naturales o sintéticos, similares a las hormonas sexuales naturales (estrógeno y progesterona) producidas en el c</t>
  </si>
  <si>
    <t>combinacion de noretindrona y etinilestradiol,Combinación de noretindrona y etinilestradiol,estrogenos,Estrógenos,Hormonas y antagonistas hormonales,Medicamentos y Productos Farmacéuticos,norethindrone and ethinyl estradiol combination,progesteronas y anticonceptivos internos</t>
  </si>
  <si>
    <t>Hormonas gonadotrópicas y estimulantes e inhibidores ováricos</t>
  </si>
  <si>
    <t>Gonadotropina coriónica</t>
  </si>
  <si>
    <t>Es una hormona glicoproteica producida durante el embarazo por el embrión en desarrollo después de laconcepción y posteriormente por el sincitiotrofoblasto (parte de la placenta). La hCG también es producida en la glándula pituitaria de los hombres y muje</t>
  </si>
  <si>
    <t>chorionic gonadotropin,gonadotropina corionica,Gonadotropina coriónica,hormonas gonadotropicas y estimulantes e inhibidores ovaricos,Hormonas gonadotrópicas y estimulantes e inhibidores ováricos,Hormonas y antagonistas hormonales,Medicamentos y Productos Farmacéuticos</t>
  </si>
  <si>
    <t>Danazol</t>
  </si>
  <si>
    <t>Es un derivado de la etisterona esteroide sintético, un progestágeno modificada, también conocida como testosterona 17-alfa-etinil.</t>
  </si>
  <si>
    <t>Danazol,hormonas gonadotropicas y estimulantes e inhibidores ovaricos,Hormonas gonadotrópicas y estimulantes e inhibidores ováricos,Hormonas y antagonistas hormonales,Medicamentos y Productos Farmacéuticos</t>
  </si>
  <si>
    <t>Acetato de gonadorelina</t>
  </si>
  <si>
    <t xml:space="preserve">Es el equivalente de la hormona natural liberadora de gonadotrofinas (GnRH), que una vez secretada por el hipotálamo actúa sobre la hipófisis ocasionando la descarga de la hormona luteinizante (LH) y de la hormona folículoestimulante (FSH), indicada para </t>
  </si>
  <si>
    <t>Acetato de gonadorelina,gonadorelin acetate,hormonas gonadotropicas y estimulantes e inhibidores ovaricos,Hormonas gonadotrópicas y estimulantes e inhibidores ováricos,Hormonas y antagonistas hormonales,Medicamentos y Productos Farmacéuticos</t>
  </si>
  <si>
    <t>Acetato de histrelina</t>
  </si>
  <si>
    <t>Se utiliza para tratar los síntomas de cáncer de próstata avanzada. El implante contiene un medicamento que es similar a una hormona natural que se encuentra en el cuerpo llamada hormona liberadora de gonadotrofina (GnRH). Se coloca debajo de la piel y li</t>
  </si>
  <si>
    <t>Acetato de histrelina,histrelin acetate,hormonas gonadotropicas y estimulantes e inhibidores ovaricos,Hormonas gonadotrópicas y estimulantes e inhibidores ováricos,Hormonas y antagonistas hormonales,Medicamentos y Productos Farmacéuticos</t>
  </si>
  <si>
    <t>Menotropinas</t>
  </si>
  <si>
    <t>Es un poderoso grupo de medicamentos en los que el ingrediente más activo en términos de inducción de la ovulación o la mejora es la hormona folículo estimulante (FSH). La unidad de medida de FSH es la Unidad Internacional (UI) que se basa en una preparac</t>
  </si>
  <si>
    <t>hormonas gonadotropicas y estimulantes e inhibidores ovaricos,Hormonas gonadotrópicas y estimulantes e inhibidores ováricos,Hormonas y antagonistas hormonales,Medicamentos y Productos Farmacéuticos,Menotropinas,menotropins</t>
  </si>
  <si>
    <t>Urofolitropina</t>
  </si>
  <si>
    <t>Es un medicamento para la fertilidad. Se utiliza para estimular los óvulos dentro del ovario. Puede también incrementar la posibilidad de embarazo</t>
  </si>
  <si>
    <t>hormonas gonadotropicas y estimulantes e inhibidores ovaricos,Hormonas gonadotrópicas y estimulantes e inhibidores ováricos,Hormonas y antagonistas hormonales,Medicamentos y Productos Farmacéuticos,urofollitropin,urofollitropina</t>
  </si>
  <si>
    <t>Fosfestrol de sodio</t>
  </si>
  <si>
    <t>Es una forma sintética de estrógeno utilizado como antineoplásico agente.</t>
  </si>
  <si>
    <t>fosfestrol sodico,Fosfestrol sódico,fosfestrol sodium,hormonas gonadotropicas y estimulantes e inhibidores ovaricos,Hormonas gonadotrópicas y estimulantes e inhibidores ováricos,Hormonas y antagonistas hormonales,Medicamentos y Productos Farmacéuticos</t>
  </si>
  <si>
    <t>Citrato de clomifeno</t>
  </si>
  <si>
    <t> Es un fármaco derivado del trifeniletileno, de la familia de los estilbenos, diseñado para inducir la ovulación en los tratamientos de fertilidad</t>
  </si>
  <si>
    <t>2141318000,citrato de clomifen,Citrato de clomifén,clomifeno cm 50 mg,clomiphene citrate,hormonas gonadotropicas y estimulantes e inhibidores ovaricos,Hormonas gonadotrópicas y estimulantes e inhibidores ováricos,Hormonas y antagonistas hormonales,Medicamentos y Productos Farmacéuticos</t>
  </si>
  <si>
    <t>Folitropina</t>
  </si>
  <si>
    <t>Ayuda a estimular el desarrollo de los óvulos dentro del ovario. Este medicamento se utiliza para tratar a las mujeres que no han podido quedar embarazadas debido a problemas de ovulación. Este medicamento también se puede usar en mujeres que participan e</t>
  </si>
  <si>
    <t>Folitropina,follitropin,hormonas gonadotropicas y estimulantes e inhibidores ovaricos,Hormonas gonadotrópicas y estimulantes e inhibidores ováricos,Hormonas y antagonistas hormonales,Medicamentos y Productos Farmacéuticos</t>
  </si>
  <si>
    <t>Clorhidrato de gonadorelina</t>
  </si>
  <si>
    <t xml:space="preserve">Se utiliza en las pruebas para verificar el correcto funcionamiento del hipotálamo y de la glándula pituitaria. Para provocar la ovulación en mujeres que no tienen ovulación normal ni periodos menstruales, debido a que el Hipotálamo no libera GnRH. En el </t>
  </si>
  <si>
    <t>Clorhidrato de gonadorelina,gonadorelin hydrochloride,hormonas gonadotropicas y estimulantes e inhibidores ovaricos,Hormonas gonadotrópicas y estimulantes e inhibidores ováricos,Hormonas y antagonistas hormonales,Medicamentos y Productos Farmacéuticos</t>
  </si>
  <si>
    <t>Andrógenos e inhibidores androgénicos</t>
  </si>
  <si>
    <t>Finasterida</t>
  </si>
  <si>
    <t>La finasterida es un fármaco antiandrogénico derivado no hormonal de los esteroides. No es un antagonista androgénicopropiamente dicho como la flutamida, al no bloquear los receptores androgénicos en el citoplasma ni en el núcleo celular.</t>
  </si>
  <si>
    <t>androgenos e inhibidores androgenicos,Andrógenos e inhibidores androgénicos,Finasterida,finasteride,Hormonas y antagonistas hormonales,Medicamentos y Productos Farmacéuticos</t>
  </si>
  <si>
    <t>Testosterona</t>
  </si>
  <si>
    <t>Es una hormona esteroide de un grupo andrógeno y es encontrada en los mamíferos, reptiles, aves, y otrosvertebrados. En los mamíferos, la testosterona es producida principalmente en los testículos de los machos y en los ovariosde las hembras, aunque peque</t>
  </si>
  <si>
    <t>androgenos e inhibidores androgenicos,Andrógenos e inhibidores androgénicos,Hormonas y antagonistas hormonales,Medicamentos y Productos Farmacéuticos,Testosterona,testosterone</t>
  </si>
  <si>
    <t>Cipionato de testosterona</t>
  </si>
  <si>
    <t>Es un medicamento esteroide inyectable que se utiliza como terapia de reemplazo hormonal para los hombres que no tienen suficiente testosterona sí mismos. El consumo controlado de esta sustancia es a veces utilizado por los levantadores de pesas para incr</t>
  </si>
  <si>
    <t>androgenos e inhibidores androgenicos,Andrógenos e inhibidores androgénicos,Cipionato de testosterona,Hormonas y antagonistas hormonales,Medicamentos y Productos Farmacéuticos,testosterone cypionate</t>
  </si>
  <si>
    <t>Enantato de testosterona</t>
  </si>
  <si>
    <t>Tratamiento de trastornos debidos a insuficiencia androgénica. Hipogonadismo masculino. Climaterio masculino, impotencia por deficiencia testicular. Osteoporosis. En la mujer post-menopáusica, como coadyuvante en el tratamiento de fibroma uterino y carcin</t>
  </si>
  <si>
    <t>2165850000,androgenos e inhibidores androgenicos,Andrógenos e inhibidores androgénicos,Enantato de testosterona,Hormonas y antagonistas hormonales,Medicamentos y Productos Farmacéuticos,testosterona enantato am 250 mg,testosterone enanthate</t>
  </si>
  <si>
    <t>Propionato de testosterona</t>
  </si>
  <si>
    <t>Es un compuesto de testosterona comúnmente manufacturado, basado en aceites e inyectable. El éster añadido del propionate desacelerará la tasa en la cual el esteroide es soltado del sitio de la inyección, pero sólo para unos pocos días. El propionate de t</t>
  </si>
  <si>
    <t>androgenos e inhibidores androgenicos,Andrógenos e inhibidores androgénicos,Hormonas y antagonistas hormonales,Medicamentos y Productos Farmacéuticos,Propionato de testosterona,testosterone propionate</t>
  </si>
  <si>
    <t>Acetato de trembolona</t>
  </si>
  <si>
    <t>Es un esteroide derivado de la 19
Nortestosterona, que a su vez es
una droga emparentada con el 
Deca Durabolin. 
Actúa muy semejante al Deca y 
hasta puede confundirse con este 
en un control doping.
La Trembolona fué creada para uso veterinario pero gra</t>
  </si>
  <si>
    <t>Acetato de trenbolona,androgenos e inhibidores androgenicos,Andrógenos e inhibidores androgénicos,Hormonas y antagonistas hormonales,Medicamentos y Productos Farmacéuticos,trenbolone acetate</t>
  </si>
  <si>
    <t>Metandriol</t>
  </si>
  <si>
    <t>Esteroide sintético con propiedades anabólicas y androgénicas.</t>
  </si>
  <si>
    <t>androgenos e inhibidores androgenicos,Andrógenos e inhibidores androgénicos,Hormonas y antagonistas hormonales,Medicamentos y Productos Farmacéuticos,Metandriol,methandriol</t>
  </si>
  <si>
    <t>Fluoximesterona</t>
  </si>
  <si>
    <t>La fluoximesterona, una hormona androgénica, es similar a la hormona masculina testosterona. Se prescribe a los hombres cuando no está presente o tiene niveles bajos, o para tratar el inicio retardado de la pubertad en los hombres. También se usa en las m</t>
  </si>
  <si>
    <t>androgenos e inhibidores androgenicos,Andrógenos e inhibidores androgénicos,Fluoximesterona,fluoxymesterone,Hormonas y antagonistas hormonales,Medicamentos y Productos Farmacéuticos</t>
  </si>
  <si>
    <t>Metiltestosterona</t>
  </si>
  <si>
    <t>Andrógeno. Antineoplásico.  La metiltestosterona estimula la actividad de la polimerasa del ácido ribonucleico y la síntesis específica de RNA, lo que produce un aumento de la síntesis de proteínas. En la mayoría de los tejidos blanco, la metiltestosteron</t>
  </si>
  <si>
    <t>androgenos e inhibidores androgenicos,Andrógenos e inhibidores androgénicos,Hormonas y antagonistas hormonales,Medicamentos y Productos Farmacéuticos,methyltestosterone,metiltestosterona</t>
  </si>
  <si>
    <t>Decanoato de nandrolona</t>
  </si>
  <si>
    <t>Es un derivado de la testosterona, uno de los mas usados por sus efectos positivos en cuanto al aumento de fuerza y volumen muscular y por sus escasos efectos secundarios no deseados ya que no produce problemas hepáticos. Tiene un efecto anabólico aumenta</t>
  </si>
  <si>
    <t>2163958000,2163959000,2163960000,2163965000,androgenos e inhibidores androgenicos,Andrógenos e inhibidores androgénicos,Decanoato de nandrolona,Hormonas y antagonistas hormonales,Medicamentos y Productos Farmacéuticos,nandrolona decanoato am 25 mg/1 ml,nandrolona decanoato am 50 mg/1 ml,nandrolone decanoate</t>
  </si>
  <si>
    <t>Fenilpropionato de nandrolona</t>
  </si>
  <si>
    <t>Es un anabolizante de uso veterinario que tiene un uso similar al de la Deca nandrolona, promueve el proceso de construcción muscular o anabolismo, estimula la eritropoyesis y reduce el catabolismo, esto se traduce en un aumento de peso, un aumento de mas</t>
  </si>
  <si>
    <t>androgenos e inhibidores androgenicos,Andrógenos e inhibidores androgénicos,Fenpropionato de nandrolona,Hormonas y antagonistas hormonales,Medicamentos y Productos Farmacéuticos,nandrolone phenpropionate</t>
  </si>
  <si>
    <t>Prasterona</t>
  </si>
  <si>
    <t>La dehidroepiandrosterona es una prohormona endógena secretada por las glándulas suprarenales. Es un precursor de los andrógenos y estrógenos. DHEA es también un potente ligando del receptor sigma-1.</t>
  </si>
  <si>
    <t>androgenos e inhibidores androgenicos,Andrógenos e inhibidores androgénicos,Hormonas y antagonistas hormonales,Medicamentos y Productos Farmacéuticos,Prasterona,prasterone</t>
  </si>
  <si>
    <t>Stanozolol</t>
  </si>
  <si>
    <t>El estanozolol es un fármaco que pertenece al grupo de los andrógenos atenuados. Se trata de un anabolizante que estimula la síntesis proteica y cuyo efecto se manifiesta en un aumento del apetito y del índice de masa corporal. Al mejorar la utilización d</t>
  </si>
  <si>
    <t>androgenos e inhibidores androgenicos,Andrógenos e inhibidores androgénicos,Estanozolol,Hormonas y antagonistas hormonales,Medicamentos y Productos Farmacéuticos,stanozolol</t>
  </si>
  <si>
    <t>Dutasteride</t>
  </si>
  <si>
    <t>El dutasteride se usa solo o en combinación con otro medicamento (tamsulosina [Flomax]) para tratar la hiperplasia prostática benigna (HPB; agrandamiento de la próstata). El dutasteride se usa para tratar síntomas de HPB y es posible que reduzca las proba</t>
  </si>
  <si>
    <t>5 mg. x 30 comp.,androgenos e inhibidores androgenicos,Andrógenos e inhibidores androgénicos,avodart 0,dutasterida,dutasteride,Hormonas y antagonistas hormonales,Medicamentos y Productos Farmacéuticos</t>
  </si>
  <si>
    <t>Hormonas de la pituitaria posterior</t>
  </si>
  <si>
    <t>Acetato de desmopresina</t>
  </si>
  <si>
    <t>Está indicada en el tratamiento de la diabetes insípida central, debida a insuficiencia de hormona antidiurética y en la ­polidipsia temporal consecutiva a traumatismo craneoencefálico o cirugía de hipó­fisis. También es útil desde el punto de vista diagn</t>
  </si>
  <si>
    <t>1 mg,2 mg,2142114000,2142116000,2171530000,2628701000,Acetato de desmopresina,desmopresina acetato 100 mcg/ml sol intranasal fc 5 ml,desmopresina acetato sol. intranasal 100 mcg/1 ml fc 5 ml,desmopresina cm 0,desmopressin acetate,Hormonas de la pituitaria posterior,Hormonas y antagonistas hormonales,Medicamentos y Productos Farmacéuticos</t>
  </si>
  <si>
    <t>Vasopresina</t>
  </si>
  <si>
    <t>La hormona antidiurética (ADH), también conocida como arginina vasopresina (AVP), o argipresina, es una hormona neurohipofisaria presente en la mayoría de mamíferos, incluyendo a los humanos. La vasopresina es un hormona peptídica que controla la reabsorc</t>
  </si>
  <si>
    <t>Hormonas de la pituitaria posterior,Hormonas y antagonistas hormonales,Medicamentos y Productos Farmacéuticos,Vasopresina,vasopressin</t>
  </si>
  <si>
    <t>Medicamentos para la inducción del parto</t>
  </si>
  <si>
    <t>Dinoprostona</t>
  </si>
  <si>
    <t>La dinoprostona es un medicamento que estimula las contracciones uterinas a través de la acción sobre receptores para las prostaglandinas localozados en ése órgano. Es útil en la inducción del trabajo de parto y en el incremento del mismo.</t>
  </si>
  <si>
    <t>Dinoprostona,dinoprostone,Hormonas y antagonistas hormonales,medicamentos para la induccion del parto,Medicamentos para la inducción del parto,Medicamentos y Productos Farmacéuticos</t>
  </si>
  <si>
    <t>Maleato de metilergonovina</t>
  </si>
  <si>
    <t>La metilergonovina pertenece a una clase de medicamentos llamados alcaloides de cornezuelo de centeno y se usa para prevenir o tratar la hemorragia del útero que podría suceder después del parto o de un aborto.</t>
  </si>
  <si>
    <t>2142512000,2161900000,2161901000,ergometrina cm 2 mg,ergometrina maleato am 0.2 mg/1 ml,Hormonas y antagonistas hormonales,Maleato de metilergonovina,medicamentos para la induccion del parto,Medicamentos para la inducción del parto,Medicamentos y Productos Farmacéuticos,methylergonovine maleate</t>
  </si>
  <si>
    <t>Oxitocina</t>
  </si>
  <si>
    <t>La oxitocina (del griego ???? oxys "rápido" y t???? tokos "nacimiento") es una hormona relacionada con los patrones sexuales y con la conducta maternal y paternal que actúa también como neurotransmisor en el cerebro. También llamada La hormona de los mimo</t>
  </si>
  <si>
    <t>2164700000,2164701000,Hormonas y antagonistas hormonales,medicamentos para la induccion del parto,Medicamentos para la inducción del parto,Medicamentos y Productos Farmacéuticos,oxitocina,oxitocina sintetica,oxitocina sintetica am 5 ui /1 ml,oxitozina,oxytocin</t>
  </si>
  <si>
    <t>Maleato de ergonovina</t>
  </si>
  <si>
    <t>La ERGONOVINA pertenece a un grupo de medicamentos conocidos como alcaloides ergotínicos. Se utiliza en mujeres para tratar o prevenir el sangrado excesivo despues de un parto.</t>
  </si>
  <si>
    <t>ergonovine maleate,Hormonas y antagonistas hormonales,Maleato de ergonovina,medicamentos para la induccion del parto,Medicamentos para la inducción del parto,Medicamentos y Productos Farmacéuticos</t>
  </si>
  <si>
    <t>Hormonas del crecimiento y sus inhibidores</t>
  </si>
  <si>
    <t>Somatrem</t>
  </si>
  <si>
    <t>Somatrem es un análogo de la hormona de crecimiento.</t>
  </si>
  <si>
    <t>Hormonas del crecimiento y sus inhibidores,Hormonas y antagonistas hormonales,Medicamentos y Productos Farmacéuticos,Somatrem</t>
  </si>
  <si>
    <t>Somatropina</t>
  </si>
  <si>
    <t>La hormona del crecimiento (GH, del inglés: growth hormone) también llamada Hormona somatotrófica, es una hormona peptídica. La GH estimula el crecimiento, reproducción celular, y la regeneración en humanos y otros animales. La hormona de crecimiento es u</t>
  </si>
  <si>
    <t>Hormonas del crecimiento y sus inhibidores,Hormonas y antagonistas hormonales,Medicamentos y Productos Farmacéuticos,norditropin 4 ui,somatropin,somatropina</t>
  </si>
  <si>
    <t>Somatostatina</t>
  </si>
  <si>
    <t>La somatostatina es una hormona (fórmula global: C76H104N18O19S2) proteica de 14 aminoácidos producida por las células delta del páncreas, en lugares denominados islotes de Langerhans. Interviene indirectamente en la regulación de la glucemia, e inhibe la</t>
  </si>
  <si>
    <t>Hormonas del crecimiento y sus inhibidores,Hormonas y antagonistas hormonales,Medicamentos y Productos Farmacéuticos,somatostatin,somatostatina</t>
  </si>
  <si>
    <t>Acetato de octreotida</t>
  </si>
  <si>
    <t>octreotide acetate es un fármaco hormonal utilizado para tratar algunos tipos de cáncer. Está clasificado como un análogo de la somatostatina.</t>
  </si>
  <si>
    <t>1 mg/ml,2164010000,2164011000,Acetato de octreotido,Hormonas del crecimiento y sus inhibidores,Hormonas y antagonistas hormonales,Medicamentos y Productos Farmacéuticos,octreotida am 0,octreotide acetate</t>
  </si>
  <si>
    <t>Sales de calcio y reguladores del calcio</t>
  </si>
  <si>
    <t>Cloruro de calcio</t>
  </si>
  <si>
    <t>El cloruro cálcico o cloruro de calcio es un compuesto químico, inorgánico, mineral utilizado como medicamento en enfermedades o afecciones ligadas al exceso o deficiencia de calcio en el organismo. También es usado en la industria de la alimentación.</t>
  </si>
  <si>
    <t>calcio cloruro,calcio cloruro farmacopea,calcium chloride,cloruro calcio,cloruro de calcio,Hormonas y antagonistas hormonales,Medicamentos y Productos Farmacéuticos,Sales de calcio y reguladores del calcio</t>
  </si>
  <si>
    <t>Gluconato de calcio</t>
  </si>
  <si>
    <t>El gluconato de calcio es una sal de calcio y ácido glucónico indicado como suplemento mineral.</t>
  </si>
  <si>
    <t>2140232000,2140233000,2140234000,2140235000,2140250000,2140251000,2140252000,2160740000,2160741000,2171205000,2171206000,calcio carbonato c/vitamina d cm o cp,calcio carbonato cm masticable 1.250 mg,calcio carbonato cm masticable 1.250 mg cj 20 cm,calcio carbonato cm masticable 1.250 mg cj 30 cm,calcio carbonato cm masticable 1.250 mg fc 30 cm,calcio gluconato,calcio gluconato 10% am 10 ml,calcio gluconato ampolla,calcio gluconato granulado,calcio gluconato granulado 10% fc 100 g,calcium gluconate,gluconato de calcio,Hormonas y antagonistas hormonales,Medicamentos y Productos Farmacéuticos,Sales de calcio y reguladores del calcio</t>
  </si>
  <si>
    <t>Lactato de calcio</t>
  </si>
  <si>
    <t>El Lactato de calcio (aparece en la literatura abreviado como CLC) es una sal cálcica del ácido láctico. En la industria alimentaria se emplea como conservante natural y se muestra con el código E 327. Se ha encontrado de forma natural en algunos alimento</t>
  </si>
  <si>
    <t>calcium lactate,Hormonas y antagonistas hormonales,Lactato de calcio,Medicamentos y Productos Farmacéuticos,sales de calcio y reguladores del calcio</t>
  </si>
  <si>
    <t>Fosfato de calcio dibase</t>
  </si>
  <si>
    <t>Recibe la denominación de fosfato de calcio, con la fórmula empírica Ca3(PO4)2, una familia de minerales que contienen iones de calcio (Ca2+) junto con ortofosfatos (PO43-), metafosfatos o pirofosfatos (P2O74-) y en forma ocasional iones de hidrógeno o hi</t>
  </si>
  <si>
    <t>dibase calcium phosphate,fosfato de calcio dibase,Hormonas y antagonistas hormonales,Medicamentos y Productos Farmacéuticos,Sales de calcio y reguladores del calcio</t>
  </si>
  <si>
    <t>Alendronato sódico</t>
  </si>
  <si>
    <t>Acido alendrónico (INN) o alendronato sódico (USAN, comercializado comoFosamax por Merck) es un bisfosfonato usado en la osteoporosis y diversos trastornos oseos. Esta disponible solo o en asociación con vitamina D (2800 U y 5600 U, como Fosamax+D). la pa</t>
  </si>
  <si>
    <t>2140290000,alendronate sodium,alendronato,alendronato sodico,Alendronato sódico,alendronato sodico cm 10 mg,Hormonas y antagonistas hormonales,Medicamentos y Productos Farmacéuticos,osteofem,Sales de calcio y reguladores del calcio</t>
  </si>
  <si>
    <t>Calcitonina</t>
  </si>
  <si>
    <t>La calcitonina es una hormona peptídica lineal compuesta por 32 aminoácidos que interviene en la regulación del metabolismo del calcio y del fósforo.  Fue descubierta en la tiroides del cerdo en el año 1963. Esta hormona se produce en las células parafoli</t>
  </si>
  <si>
    <t>calcitonin,calcitonina,Hormonas y antagonistas hormonales,Medicamentos y Productos Farmacéuticos,Sales de calcio y reguladores del calcio</t>
  </si>
  <si>
    <t>Fosfato  sódico de celulosa</t>
  </si>
  <si>
    <t>El fosfato de sodio se utiliza para vaciar el colon (intestino grueso) antes de una colonoscopia (examen de la parte interna del colon para detectar la presencia de cáncer de colon y otras anormalidades) para que el médico pueda observar las paredes del c</t>
  </si>
  <si>
    <t>cellulose sodium phosphate,fosfato de sodio celulosico,Fosfato de sodio celulósico,Hormonas y antagonistas hormonales,Medicamentos y Productos Farmacéuticos,Sales de calcio y reguladores del calcio</t>
  </si>
  <si>
    <t>Nitrato de galio</t>
  </si>
  <si>
    <t xml:space="preserve">Este medicamento se usa para tratar niveles altos de calcio en la sangre de personas que se están tratando contra el cáncer. Este medicamento se administra cuando los síntomas no han respondido a otro tratamiento.
</t>
  </si>
  <si>
    <t>gallium nitrate,Hormonas y antagonistas hormonales,Medicamentos y Productos Farmacéuticos,nitrato de galio,sales de calcio y reguladores del calcio</t>
  </si>
  <si>
    <t>Etidronato disódico</t>
  </si>
  <si>
    <t>El ETIDRONATO reduce la pérdida de calcio en los huesos. Este medicamento se utiliza para ayudar aumentar la producción de hueso sano y prevenir la pérdida de hueso en personas con la enfermedad de Paget. También se utiliza en aquéllos que padecen osifica</t>
  </si>
  <si>
    <t>etidronate disodium,etidronato disodico,Etidronato disódico,Hormonas y antagonistas hormonales,Medicamentos y Productos Farmacéuticos,Sales de calcio y reguladores del calcio</t>
  </si>
  <si>
    <t>Nandrolona</t>
  </si>
  <si>
    <t>La nandrolona es un anabolizante androgénico esteroideo que se encuentra en pequeñas cantidades de forma natural en el cuerpo humano. Sus efectos positivos incluyen crecimiento muscular, estimulación del apetito y aumento de la producción de glóbulos rojo</t>
  </si>
  <si>
    <t>Hormonas y antagonistas hormonales,Medicamentos y Productos Farmacéuticos,nandrolona,nandrolone,sales de calcio y reguladores del calcio</t>
  </si>
  <si>
    <t>Fosfato calcio tribásico</t>
  </si>
  <si>
    <t>El fosfato tricálcico es una mezcla de calcio y fósforo, es un constituyente normal del cuerpo, su aspecto es de polvo blanco, inodoro, tiene la dificultad de disolverse en el agua, pero es soluble en ácidos, es estable en el aire.
Tiene la fórmula: Ca3 (</t>
  </si>
  <si>
    <t>fosfatos tribasicos calcicos,Fosfatos tribásicos cálcicos,Hormonas y antagonistas hormonales,Medicamentos y Productos Farmacéuticos,Sales de calcio y reguladores del calcio,tribasic calcium phosphates</t>
  </si>
  <si>
    <t>Calcio fosfato de glicerol</t>
  </si>
  <si>
    <t>El glicerofosfato del calcio es un mineral integrado por cantidades iguales de calcio y fosforado. Su precursor, fosfato de calcio, representa un grupo de sales del calcio y los minerales que sean importantes para los huesos y los dientes sanos. </t>
  </si>
  <si>
    <t>calcium glycero phosphate,glicerofosfato calcico,Glicerofosfato cálcico,Hormonas y antagonistas hormonales,Medicamentos y Productos Farmacéuticos,Sales de calcio y reguladores del calcio</t>
  </si>
  <si>
    <t>Ácido zoledrónico</t>
  </si>
  <si>
    <t>El ácido zoledrónico (Reclast) se usa para prevenir o tratar la osteoporosis (afección en la que los huesos se vuelven delgados y débiles, y se fracturan con facilidad) en mujeres posmenopáusicas (''cambio de vida,'' fin de los periodos menstruales regula</t>
  </si>
  <si>
    <t>acido zoledronico,Ácido zoledrónico,Hormonas y antagonistas hormonales,Medicamentos y Productos Farmacéuticos,Sales de calcio y reguladores del calcio,zoledronic acid</t>
  </si>
  <si>
    <t>Pamidronato disódico</t>
  </si>
  <si>
    <t>El PAMIDRONATO reduce la pérdida de calcio de los huesos. Se utiliza para tratar los niveles elevados de calcio en la sangre causados por el cáncer o la enfermedad de Paget. Se utiliza también para tratar el dolor de hueso y prevenir las fracturas causado</t>
  </si>
  <si>
    <t>Hormonas y antagonistas hormonales,Medicamentos y Productos Farmacéuticos,pamidronate disodium,pamidronato disodico,Pamidronato disódico,Sales de calcio y reguladores del calcio</t>
  </si>
  <si>
    <t>Risedronato de sodio</t>
  </si>
  <si>
    <t>El RISEDRONATO reduce la pérdida de calcio en los huesos. Este medicamento se utiliza para ayudar a la producción de hueso sano y prevenir la pérdida de hueso en personas con osteoporosis.</t>
  </si>
  <si>
    <t>Hormonas y antagonistas hormonales,Medicamentos y Productos Farmacéuticos,risedronate sodium,risedronato sodico,Risedronato sódico,sales de calcio y reguladores del calcio</t>
  </si>
  <si>
    <t>Acetato de calcio</t>
  </si>
  <si>
    <t>El compuesto químico acetato de calcio es la sal de calcio del ácido acético. Tiene la fórmula Ca(CH3COO)2. Una fórmula alternativa es Ca(C2H3O2)2. Su nombre estándar es etanoato de calcio.</t>
  </si>
  <si>
    <t>acetato calcico,Acetato cálcico,calcium acetate,Hormonas y antagonistas hormonales,Medicamentos y Productos Farmacéuticos,Sales de calcio y reguladores del calcio</t>
  </si>
  <si>
    <t>Glucoheptonato de calcio  o gluceptato de calcio</t>
  </si>
  <si>
    <t>Un elemento metálico plateado, moderadamente dura que constituye aproximadamente el 3 por ciento de la corteza terrestre y es un componente básico de la mayoría de animales y plantas</t>
  </si>
  <si>
    <t>calcium glucoheptonate or calcium gluceptate,glucoheptonato calcico o gluceptato calcico,Glucoheptonato cálcico o gluceptato cálcico,Hormonas y antagonistas hormonales,Medicamentos y Productos Farmacéuticos,Sales de calcio y reguladores del calcio</t>
  </si>
  <si>
    <t>Dihidrotaquisterol</t>
  </si>
  <si>
    <t>El DIHIDROTAQUISTEROL (DHT Intensol™) es una forma de vitamina D producida por el hombre. La vitamina D es necesaria para mantener la cantidad adecuada de calcio en el cuerpo y de esta manera tener huesos y dientes fuertes. El dihidrotaquisterol ayuda a q</t>
  </si>
  <si>
    <t>calcijex,dihidrotaquisterol,dihydrotachysterol,Hormonas y antagonistas hormonales,Medicamentos y Productos Farmacéuticos,Sales de calcio y reguladores del calcio,zemplar</t>
  </si>
  <si>
    <t>Agentes que afectan el agua y los electrolitos</t>
  </si>
  <si>
    <t>Diuréticos</t>
  </si>
  <si>
    <t>Clorotiazida</t>
  </si>
  <si>
    <t>Diurético y antihipertensivo.  Tratamiento de la hipertensión y el edema.</t>
  </si>
  <si>
    <t>Agentes que afectan el agua y los electrolitos,chlorothiazide,clorotiacida,diureticos,Diuréticos,Medicamentos y Productos Farmacéuticos</t>
  </si>
  <si>
    <t>Clortalidona</t>
  </si>
  <si>
    <t>Diurético que pertenece al grupo de las benzotiadiacidas, no ahorradores de potasio.</t>
  </si>
  <si>
    <t>Agentes que afectan el agua y los electrolitos,chlorthalidone,clortalidona,diureticos,Diuréticos,Medicamentos y Productos Farmacéuticos</t>
  </si>
  <si>
    <t>Metolazona</t>
  </si>
  <si>
    <t>La metolazona es un diurético inhibidor ampliamente usado en la farmacología. Experimentalmente puede ser utilizado, al igual que la tiazida, como inhibidor de cotransportadores de iones potasio, sodio y cloruro en el túbulo contorneado proximal y distal,</t>
  </si>
  <si>
    <t>2145146000,5 mg,Agentes que afectan el agua y los electrolitos,diureticos,Diuréticos,Medicamentos y Productos Farmacéuticos,metolazona,metolazona cm 2,metolazone</t>
  </si>
  <si>
    <t>Bumetanida</t>
  </si>
  <si>
    <t>En farmacología, la bumetanida es un diurético de asa de la categoría sulfamil, usado en el tratamiento de la insuficiencia cardíaca. Con frecuencia se usa en pacientes en los que altas dosis de furosemida no sean eficaces.</t>
  </si>
  <si>
    <t>Agentes que afectan el agua y los electrolitos,Bumetanida,bumetanide,diureticos,Diuréticos,Medicamentos y Productos Farmacéuticos</t>
  </si>
  <si>
    <t>Etacrinato de sodio</t>
  </si>
  <si>
    <t>Diurético de asa, muy efectivo cuando fracasan otros diuréticos. No se emplea demasiado debido a sus propiedades ototóxicas.</t>
  </si>
  <si>
    <t>Agentes que afectan el agua y los electrolitos,diureticos,Diuréticos,etacrinato sodico,Etacrinato sódico,ethacrynate sodium,Medicamentos y Productos Farmacéuticos</t>
  </si>
  <si>
    <t>Clorhidrato de amilorida</t>
  </si>
  <si>
    <t>Es un diurético ahorrador de potasio , aprobada por primera vez para su uso en 1967 (entonces conocido como MK 870), que se utiliza en el tratamiento de la hipertensión y la insuficiencia cardíaca congestiva . Amilorida también fue probado como tratamient</t>
  </si>
  <si>
    <t>Agentes que afectan el agua y los electrolitos,amiloride hydrochloride,diureticos,Diuréticos,Hidrocloruro de amilorida,Medicamentos y Productos Farmacéuticos</t>
  </si>
  <si>
    <t>Espironolactona</t>
  </si>
  <si>
    <t>La espironolactona es un medicamento usado como diurético por sus propiedades antagonistas de la aldosterona. La espironolactona es un fármacosintético derivado de la 17-lactona, el cual es un antagonista competitivo renal de la aldosterona y un diurético</t>
  </si>
  <si>
    <t>2147960000,2147961000,2147962000,2147963000,Agentes que afectan el agua y los electrolitos,diureticos,Diuréticos,espirinolactona,espironolactona,espironolactona cm 25 mg,espironolactona comprimidos,Medicamentos y Productos Farmacéuticos,spironolactone</t>
  </si>
  <si>
    <t>Triamtereno</t>
  </si>
  <si>
    <t>En farmacología, el triamtereno es el nombre de un diurético ahorrador de potasio que se emplea en combinación con diuréticos tiazidas como medicamento usado en el tratamiento de la retención de líquidos y de la hipertensión arterial. El triamtereno es un</t>
  </si>
  <si>
    <t>Agentes que afectan el agua y los electrolitos,diureticos,Diuréticos,hidroronol t,Medicamentos y Productos Farmacéuticos,triamterene,triamtereno</t>
  </si>
  <si>
    <t>Manitol</t>
  </si>
  <si>
    <t>El manitol es un edulcorante obtenido de la hidrogenación del azúcar manosa. Pertenece al grupo de edulcorantes denominado polioles o polialcoholes.</t>
  </si>
  <si>
    <t>2187933000,2187934000,Agentes que afectan el agua y los electrolitos,diureticos,Diuréticos,Manitol,mannitol,Medicamentos y Productos Farmacéuticos,s.p. manitol 15% am 500 ml</t>
  </si>
  <si>
    <t>Furosemida</t>
  </si>
  <si>
    <t xml:space="preserve">Es un diurético de asa utilizado en el tratamiento de la insuficiencia cardíaca congestiva, hipertensión y edema. Junto con otros muchos diuréticos, la furosemida está incluida dentro de la lista de sustancias prohibidas de la Agencia Mundial Antidopaje, </t>
  </si>
  <si>
    <t>2140148000,2140150000,2140151000,2162270000,2162271000,2173060000,Agentes que afectan el agua y los electrolitos,diureticos,Diuréticos,furocemida,furosemida,furosemida 10 mg/1 ml jarabe fc 60 ml,furosemida am,furosemida am 20 mg/1 ml,furosemida ampolla,furosemida cm 40 mg,furosemida comprimidos,furosemida/amilorida cm 40/5 mg,furosemide,furosemidoa,Medicamentos y Productos Farmacéuticos</t>
  </si>
  <si>
    <t>Canrenoato de potasio</t>
  </si>
  <si>
    <t>Es un antagonista de la aldosterona . Al igual que la espironolactona , que es un profármaco , que se metaboliza a canrenona en el cuerpo.</t>
  </si>
  <si>
    <t>Agentes que afectan el agua y los electrolitos,canrenoate potassium,canrenoato potasico,Canrenoato potásico,diureticos,Diuréticos,Medicamentos y Productos Farmacéuticos</t>
  </si>
  <si>
    <t>Lasitone</t>
  </si>
  <si>
    <t>Es un diurético de asa utilizado en el tratamiento de la insuficiencia cardíaca congestiva, hipertensión y edema.</t>
  </si>
  <si>
    <t>Agentes que afectan el agua y los electrolitos,diureticos,Diuréticos,furosemida,Lasitone,lasix,Medicamentos y Productos Farmacéuticos</t>
  </si>
  <si>
    <t>Bendroflumetiazida</t>
  </si>
  <si>
    <t>Bendroflumetiazida es el nombre del principio activo de un medicamento antihipertensivo del grupo de las tiazidas.</t>
  </si>
  <si>
    <t>Agentes que afectan el agua y los electrolitos,bendroflumethiazide,bendroflumetiazida,diureticos,Diuréticos,Medicamentos y Productos Farmacéuticos</t>
  </si>
  <si>
    <t>Ácido etacrínico</t>
  </si>
  <si>
    <t xml:space="preserve">En farmacología, el ácido etacrínico es un diurético de asa, un medicamento usado en el tratamiento de la hipertensión arterial y el retención de líquidos causados por enfermedades como la insuficiencia cardíaca congestiva, insuficiencia hepáticay renal. </t>
  </si>
  <si>
    <t>acido etacrinico,Ácido etacrínico,Agentes que afectan el agua y los electrolitos,diureticos,Diuréticos,ethacrynic acid,Medicamentos y Productos Farmacéuticos</t>
  </si>
  <si>
    <t>Hidroclorotiazida</t>
  </si>
  <si>
    <t>La hidroclorotiazida, en ocasiones abreviada como HCT, HCTZ, o HZT es un fármaco diurético de primera elección perteneciente al grupo de las tiazidas .Actúa inhibiendo los co-transportadores de Sodio/Cloro en el túbulo contorneado distal del riñon para re</t>
  </si>
  <si>
    <t>2140070000,2140071000,2140072000,2140073000,2140074000,2143480000,2143481000,2143482000,2143483000,2143484000,acetazolamida cm 250 mg,Agentes que afectan el agua y los electrolitos,diureticos,Diuréticos,hidrocloriotiazida,hidroclorotiacida,hidroclorotiasida,hidroclorotiazida,hidroclorotiazida cm 50 mg,hidroclorotiazida/triamterena cm 25/50 mg,hidrocolorot,hidroronol,hydrochlorothiazide,Medicamentos y Productos Farmacéuticos</t>
  </si>
  <si>
    <t>Hidroflumetiazida</t>
  </si>
  <si>
    <t>Hidroflumetiazida (nombre comercial Saluron® y Diucardin®) es el nombre del principio activo de un diuréticoantihipertensivo del grupo de las tiazidas.</t>
  </si>
  <si>
    <t>Agentes que afectan el agua y los electrolitos,diureticos,Diuréticos,Hidroflumetiazida,hydroflumethiazide,Medicamentos y Productos Farmacéuticos</t>
  </si>
  <si>
    <t>Isosorbide</t>
  </si>
  <si>
    <t>La isosorbida se usa para prevenir o tratar el dolor en el pecho (angina). Actúa al relajar los vasos sanguíneos que van al corazón, de modo que aumenta el suministro de sangre y oxígeno hacia el corazón.</t>
  </si>
  <si>
    <t>2144045000,2144046000,2144050000,2144051000,2144052000,Agentes que afectan el agua y los electrolitos,diureticos,Diuréticos,Isosorbida,isosorbida comprimidos,isosorbida dinitrato,isosorbide,isosorbide comprimidos,isosorbide dinitrato,isosorbide dinitrato cm 10 mg,isosorbide dinitrato cm sublingual 5 mg,Medicamentos y Productos Farmacéuticos</t>
  </si>
  <si>
    <t>Meticlotiazida</t>
  </si>
  <si>
    <t>Meticlotiazida es el nombre del principio activo de un diurético antihipertensivo del grupo de las tiazidas, análogo de lahidroclorotiazida.</t>
  </si>
  <si>
    <t>Agentes que afectan el agua y los electrolitos,diureticos,Diuréticos,Medicamentos y Productos Farmacéuticos,methyclothiazide,meticlotiazida</t>
  </si>
  <si>
    <t>Pamabrom</t>
  </si>
  <si>
    <t>El Pamabrom es un derivado de la teofilina y pertenece al grupo de las xantinas.  Su acción es mayor cuando existe retención hidrosalina, aunqeu su efecto es claramente inferior al de los fármacos diuréticos corrientes.</t>
  </si>
  <si>
    <t>Agentes que afectan el agua y los electrolitos,diureticos,Diuréticos,Medicamentos y Productos Farmacéuticos,Pamabrom</t>
  </si>
  <si>
    <t>Politiazida</t>
  </si>
  <si>
    <t>Politiazida (nombre comercial Renese®) es el nombre del principio activo de un diurético antihipertensivo del grupo de lastiazidas. También se indica para el edema asociado a la insuficiencia cardíaca congestiva.</t>
  </si>
  <si>
    <t>Agentes que afectan el agua y los electrolitos,diureticos,Diuréticos,Medicamentos y Productos Farmacéuticos,politiazida,polythiazide</t>
  </si>
  <si>
    <t>Torasemida</t>
  </si>
  <si>
    <t>En farmacología, la torasemida o torsemida es una piridina del tipo sulfonil-urea que se emplea como medicamento del tipo diurético de asa, usado en el tratamiento de laretención de líquidos asociada a la insuficiencia cardíaca. También se usa para el man</t>
  </si>
  <si>
    <t>Agentes que afectan el agua y los electrolitos,diureticos,Diuréticos,Medicamentos y Productos Farmacéuticos,torsemida,torsemide</t>
  </si>
  <si>
    <t>Triclormetiazida</t>
  </si>
  <si>
    <t>Triclormetiazida es el nombre del principio activo de un diurético antihipertensivo del grupo de las tiazidas con propiedades muy similares a las del hidroclorotiazida.</t>
  </si>
  <si>
    <t>Agentes que afectan el agua y los electrolitos,diureticos,Diuréticos,Medicamentos y Productos Farmacéuticos,trichlormethiazide,triclormetiazida</t>
  </si>
  <si>
    <t>Diurético osmótico urea</t>
  </si>
  <si>
    <t>Los diuréticos osmóticos, tales como el manitol y la urea, describen conjuntamente a un grupo de sustancias farmacológicamente inertes que se reabsorben de forma incompleta o no se reabsorben en los riñones. Aumentan la presión osmótica del plasma y los t</t>
  </si>
  <si>
    <t>Agentes que afectan el agua y los electrolitos,diuretico osmotico de urea,Diurético osmótico de urea,diureticos,Diuréticos,Medicamentos y Productos Farmacéuticos,urea osmotic diuretic</t>
  </si>
  <si>
    <t>Electrolitos</t>
  </si>
  <si>
    <t>Dextrosa</t>
  </si>
  <si>
    <t>La aldohexosa glucosa posee dos enantiómeros, si bien la D-glucosa es predominante en la naturaleza. En terminología de laindustria alimentaria suele denominarse dextrosa (término procedente de «glucosa dextrorrotatoria» ) a este compuesto.</t>
  </si>
  <si>
    <t>2162272000,2162274000,2162275000,Agentes que afectan el agua y los electrolitos,Dextrosa,dextrose,electrolitos,glucosa 30% am 20 ml,glucosa 5 % am 20 ml,Medicamentos y Productos Farmacéuticos</t>
  </si>
  <si>
    <t>Electrolitos de cloruro de sodio</t>
  </si>
  <si>
    <t>Los electrólitos son minerales presentes en la sangre y otros líquidos corporales que llevan una carga eléctrica.
Los electrólitos afectan la cantidad de agua en el cuerpo, la acidez de la sangre (el pH), la actividad muscular y otros procesos importantes</t>
  </si>
  <si>
    <t>2160105000,2160105107,2160106000,2160107000,2160110000,2160110107,2160111000,2160112000,2160113000,2160114000,2160115000,2165590000,2165591000,2165592000,2165595000,2165602000,2165603000,2165604000,2165622000,2165623000,2165624000,2165625000,2165626000,2187459000,2188410000,2188410030,2188411000,2188411030,2188412000,2188419000,2188420000,2188421000,2188422000,2188423000,2188425000,2188426000,2188426030,2188427000,2188427030,2188428000,2188429000,2188430030,2188431000,2188432000,2188432030,2188433000,2188434000,2188435000,2188436000,2188437000,2188438000,2188440000,9% am 10 ml,9% am 1000 ml tipo viaflex,9% am 250 ml,Agentes que afectan el agua y los electrolitos,agua bidestilada am plastica 10 ml,agua bidestilada am plastica 5 ml,agua bidestilada am vidrio 10 ml,agua bidestilada am vidrio 5 ml,Electrolitos,electrolitos de cloruro de sodio,Medicamentos y Productos Farmacéuticos,s.p. sodio cloruro 0,s.p. sodio cloruro 0.9% am 1.000 ml,s.p. sodio cloruro 0.9% am 100 ml,s.p. sodio cloruro 0.9% am 100 ml tipo viaflex,s.p. sodio cloruro 0.9% am 250 ml,s.p. sodio cloruro 0.9% am 250 ml tipo viaflex,s.p. sodio cloruro 0.9% am 500 ml,s.p. sodio cloruro 0.9% am 500 ml tipo viaflex,s.p. sodio cloruro 0.9% am 500 ml viaflex,s.p. sodio cloruro 30% am 100 ml.,sodio cloruro 0,sodio cloruro 0.9% am 20 ml,sodio cloruro 0.9% am 20 ml plastico,sodio cloruro 0.9% am 20 ml vidrio,sodio cloruro 0.9% am 5 ml,sodio cloruro 0.9% am 5 ml envase de plastico,sodio cloruro 10% am 10 ml vidrio,sodio cloruro 10% am 20 ml,sodio cloruro 10% am 20 ml plastico,sodio cloruro 10% am 20 ml vidrio cj 60 am,sodium chloride electrolytes,suero fisiologico</t>
  </si>
  <si>
    <t>Alimentación parenteral total o soluciones apt nutricionales</t>
  </si>
  <si>
    <t>La alimentación o nutrición parenteral total (NPT) le ayuda a los niños a recibir los nutrientes de una leche artificial (fórmula) especial a través de una vena del cuerpo. El médico seleccionará la cantidad adecuada de calorías y de solución de NPT .</t>
  </si>
  <si>
    <t>2187451000,2187451030,2187452000,2187453000,2187456000,2187457000,2187458000,2187469000,2187470000,2187470030,2187471000,2187472000,2187472030,2187473000,2187495000,2187500000,2187501000,2187506000,2187506030,2187507000,2187508000,2187509000,2187510000,2187511000,2187511030,2187513000,2187514000,2187514030,2187515000,2187516000,2187516030,2187517000,2187518000,2187519000,2187520000,2187521000,2187521030,2187522000,2187523000,2187524000,2187525000,2187526000,2187526030,2187527000,2187528000,2187529000,2187540000,2187550000,2187552000,2187604000,2187606000,2187606030,2187607000,2187607030,2187608000,2187609000,2187610000,2187611000,2187612000,2187900000,2188000000,2188001000,2188002000,Agentes que afectan el agua y los electrolitos,Electrolitos,Medicamentos y Productos Farmacéuticos,s.p. aceite de soya 100 g trigliceridos mct 100 g fosfolipi,s.p. glucosa 10% am 1.000 ml,s.p. glucosa 10% am 100 ml,s.p. glucosa 10% am 1000 ml,s.p. glucosa 10% am 1000 ml tipo viaflex,s.p. glucosa 10% am 250 ml,s.p. glucosa 10% am 500 m,s.p. glucosa 10% am 500 ml,s.p. glucosa 10% am 500 ml tipo viaflex,s.p. glucosa 10% am 500 ml viaflex,s.p. glucosa 20% am 500 ml,s.p. glucosa 30% am 500 ml,s.p. glucosa 5% am 100 ml,s.p. glucosa 5% am 1000 ml,s.p. glucosa 5% am 1000 ml viaflex,s.p. glucosa 5% am 250 ml,s.p. glucosa 5% am 250 ml tipo viaflex,s.p. glucosa 5% am 500 ml,s.p. glucosa 5% am 500 ml tipo viaflex,s.p. glucosa 5% am 500 ml viaflex,s.p. glucosalino hipertonico am 500 ml,s.p. glucosalino isotonica am 500 ml,s.p. glucosalino isotonico am 500 ml tipo viaflex,s.p. poliionico/glucosa/lactato am 500 ml,s.p.glucosalino isotonica am 1.000 ml,soluciones de nutricion o de nutricion parenteral total (npt),Soluciones de nutrición o de nutrición parenteral total (NPT),total parenteral alimentation or nutrition tpn solutions</t>
  </si>
  <si>
    <t>Solución ringer lactato</t>
  </si>
  <si>
    <t xml:space="preserve">La solución Ringer Lactato está indicada en las deshidrataciones predominantemente extracelulares, cualquiera sea la causa.
También está indicado en hipovolemias causadas por: shock hemorrágicos, acidosis metabólica de intensidad leve (a excepción de la </t>
  </si>
  <si>
    <t>2187936000,2188491000,2188491030,2188492000,2188494000,2188494030,2188495000,2188500000,2188501000,Agentes que afectan el agua y los electrolitos,Electrolitos,lactated ringers solution,Medicamentos y Productos Farmacéuticos,s.p. ringer lactato am 3 l,s.p. ringer lactato am 500 ml tipo viaflex,s.p. solucion ringer lactato am 500 ml,solucion de ringer lactado,Solución de Ringer lactado</t>
  </si>
  <si>
    <t>Agentes alcalinizadores</t>
  </si>
  <si>
    <t>Trometamina</t>
  </si>
  <si>
    <t xml:space="preserve">Estructuralmente relacionado al tolmetin, indometacina y zomepirac, es un analgésico con mínimas propiedades antiinflamatorias. Su absorción por vía oral es rápida, alcanzando una concentración plasmática máxima a los 30-40 minutos, con biodisponibilidad </t>
  </si>
  <si>
    <t>Agentes alcalinizadores,Agentes que afectan el agua y los electrolitos,Medicamentos y Productos Farmacéuticos,Trometamina,tromethamine</t>
  </si>
  <si>
    <t>Lactato de sodio</t>
  </si>
  <si>
    <t>El lactato de sodio es una sal sódica del ácido láctico producida naturalmente mediante la fermentación de azúcares procedentes del maíz o de la remolacha.2 Posee una molécula con forma: NaC3H5O3. Se produce artificialmente igualmente mediante fermentació</t>
  </si>
  <si>
    <t>Agentes alcalinizadores,Agentes que afectan el agua y los electrolitos,lactato sodico,Lactato sódico,Medicamentos y Productos Farmacéuticos,sodium lactate</t>
  </si>
  <si>
    <t>Acetato de sodio</t>
  </si>
  <si>
    <t>El acetato de sodio, (también llamado, etanoato de sodio) es la sal de sodio del ácido acético. Es un producto químico económico producido en cantidades industriales para una amplia gama de uso.</t>
  </si>
  <si>
    <t>acetato sodico,Acetato sódico,agentes alcalinizadores,Agentes que afectan el agua y los electrolitos,Medicamentos y Productos Farmacéuticos,sodium acetate</t>
  </si>
  <si>
    <t>Soluciones electrolíticas múltiples</t>
  </si>
  <si>
    <t>Se llaman soluciones electrolíticas a todas aquellas en las que el soluto se encuentra disuelto en el solvente formando iones.
En una solución de NaCl, KClo Na2SO4 no hay ni una sola molécula de cloruro de sodio, cloruro de potasio osulfato de sodio.</t>
  </si>
  <si>
    <t>2165162000,2165164000,2165165000,2165166000,Agentes alcalinizadores,Agentes que afectan el agua y los electrolitos,Medicamentos y Productos Farmacéuticos,multiple electrolyte solutions,sodio bicarbonato 2/3 m am 20 ml,sodio bicarbonato 5% am 20 ml,sodio bicarbonato 8.4% am 10 ml,soluciones multielectroliticas,Soluciones multielectrolíticas</t>
  </si>
  <si>
    <t>Combinación de ácido cítrico y citrato de potasio</t>
  </si>
  <si>
    <t>Este medicamento le ayuda a mantener la cantidad adecuada de potasio en su cuerpo.</t>
  </si>
  <si>
    <t>2176870000,3/1 g so 5 g,Agentes alcalinizadores,Agentes que afectan el agua y los electrolitos,citric acid and potassium citrate combination,combinacion de acido citrico y citrato potasico,Combinación de ácido cítrico y citrato potásico,Medicamentos y Productos Farmacéuticos,potasio citrato/acido citrico monohidratado 3</t>
  </si>
  <si>
    <t>Combinación de ácido cítrico y citrato de sodio</t>
  </si>
  <si>
    <t>Es un medicamento utilizado para hacer que la orina sea más alcalina (menos ácida). Esto ayuda a prevenir la formación de algunos tipos de cálculos renales. El ácido cítrico; citrato de sodio también se puede utilizar para tratar la acidosis metabólica, u</t>
  </si>
  <si>
    <t>Agentes alcalinizadores,Agentes que afectan el agua y los electrolitos,citric acid and sodium citrate combination,combinacion de acido citrico y citrato sodico,Combinación de ácido cítrico y citrato sódico,Medicamentos y Productos Farmacéuticos</t>
  </si>
  <si>
    <t>Sales de potasio</t>
  </si>
  <si>
    <t>Bicarbonato de potasio</t>
  </si>
  <si>
    <t>Aditivo alimentario (efecto gasificante y regulador de PH).  Es un incoloro e inodoro, ligeramente básica , sustancia salada.</t>
  </si>
  <si>
    <t>Agentes que afectan el agua y los electrolitos,bicarbonato potasico,Bicarbonato potásico,Medicamentos y Productos Farmacéuticos,potasio bicarbonato,potassium bicarbonate,sales de potasio</t>
  </si>
  <si>
    <t>Cloruro de potasio</t>
  </si>
  <si>
    <t>El compuesto químico cloruro de potasio (KCl) es un haluro metálico compuesto de potasio y cloro. En su estado puro es inodoro. Se presenta como un cristal vítreo de blanco a incoloro, con una estructura cristalina cúbica centrada en las caras que se frac</t>
  </si>
  <si>
    <t>2146816000,2146817000,2146818000,2154300000,2154400000,2164730000,2164731000,Agentes que afectan el agua y los electrolitos,cloruro potasico,Cloruro potásico,cloruro potasio,Medicamentos y Productos Farmacéuticos,potasio cloruro,potasio cloruro 10% am 10 ml,potasio cloruro accion sostenida gg 600 mg,potasio cloruro farmacopea,potasio cloruro recubierto,potasio yoduro farmacopea,potassium chloride,sales de potasio</t>
  </si>
  <si>
    <t>Gluconato de potasio</t>
  </si>
  <si>
    <t>Restaurador de electrólitos.  El potasio es el catión predominante en el interior de la célula, mientras que en el líquido extracelular, es el sodio. Este gradiente de concentración se mantiene gracias a la presencia en la membrana celular de la enzima ad</t>
  </si>
  <si>
    <t>2176882000,2176883000,2176884000,Agentes que afectan el agua y los electrolitos,gluconato potasico,Gluconato potásico,Medicamentos y Productos Farmacéuticos,potasio gluconato elixir 31.2% fc 200 ml,potassium gluconate,sales de potasio</t>
  </si>
  <si>
    <t>Acetato de potasio</t>
  </si>
  <si>
    <t>El acetato de potasio es una sal neutra del ácido acético y el potasio cuya fórmula es: CH3CO2K. También denominado en laindustria alimentaria con el código: E 261 por ser un regulador de la acidez. Se encuentra presente en la savia de diversas plantas, a</t>
  </si>
  <si>
    <t>acetato potasico,Acetato potásico,Agentes que afectan el agua y los electrolitos,Medicamentos y Productos Farmacéuticos,potassium acetate,Sales de potasio</t>
  </si>
  <si>
    <t>Suplemento de potasio</t>
  </si>
  <si>
    <t>Es el mineral que aparece en mayor cantidad en el organismo después del calcio, y del fósforo y que siempre aparece asociado con el sodio. 
Este macromineral mantiene la presión normal en el interior y el exterior de las células, regula el balance de agua</t>
  </si>
  <si>
    <t>2164740000,2164741000,2164742000,Agentes que afectan el agua y los electrolitos,fosfato monopotasico 15% am 10 ml,Medicamentos y Productos Farmacéuticos,potassium supplement,Sales de potasio,suplemento de potasio</t>
  </si>
  <si>
    <t>Suplementos dietéticos y productos de terapia alimenticia</t>
  </si>
  <si>
    <t>Residuo de germen de maíz</t>
  </si>
  <si>
    <t>El germen de cereal es la parte reproductiva que germina para crecer en una planta, es el embrión de la semilla. Junto con el salvado, el germen es a menudo un subproducto de la molienda, que produce productos refinados del grano. Los granos de cereal y s</t>
  </si>
  <si>
    <t>Agentes que afectan el agua y los electrolitos,Medicamentos y Productos Farmacéuticos,residue of maize germ,residuo de germen de maiz,Residuo de Germen de maíz,suplementos dieteticos y productos de terapia alimenticia,Suplementos dietéticos y productos de terapia alimenticia</t>
  </si>
  <si>
    <t>Suplementos de amino ácidos</t>
  </si>
  <si>
    <t>Todos los aminoácidos que son encontrados en los alimentos que ingerimos,  lo hacen en forma de proteína. La proteína está compuesta de cadenas de aminoácidos que están unificados en una cadena, y que  cuando son  ingeridas, comienzan a ser digeridas y ab</t>
  </si>
  <si>
    <t>2164720000,2164721000,2164722000,2188450000,2188451000,2188452000,2188454000,2188456000,2188460000,2188461000,5% am o fa 500 ml,acido folico,Agentes que afectan el agua y los electrolitos,amino acid supplements,aminoacido,aminoacidos,aminoacidos esenciales,aminosyn 10%,aminosyn 3.5%,aminosyn 8.5%,Medicamentos y Productos Farmacéuticos,oligoelementos solucion am 2 ml,s.p. aminoacidos esenciales 10% 500 ml,s.p. aminoacidos esenciales 10% fa 250 ml recien nacido,s.p. aminoacidos esenciales 10% fa 500 ml,s.p. sol. aminoacidos esenciales 10% fa 250 ml,s.p. sol. aminoacidos esenciales 8,s.p. solucion aminoacidos esenciales 8.5% fc 500 ml,suplementos de aminoacidos,Suplementos de aminoácidos,suplementos dieteticos y productos de terapia alimenticia,Suplementos dietéticos y productos de terapia alimenticia</t>
  </si>
  <si>
    <t>Pentermina</t>
  </si>
  <si>
    <t>La fentermina es un supresor del apetito de la familia de las anfetaminas y las fenetilaminas. Está aprobado para ayudar a reducir peso en pacientes con obesidad, cuando se usa a corto plazo y combinado con ejercicio, dieta y modificación del comportamien</t>
  </si>
  <si>
    <t>Agentes que afectan el agua y los electrolitos,Fentermina,Medicamentos y Productos Farmacéuticos,phentermine,suplementos dieteticos y productos de terapia alimenticia,Suplementos dietéticos y productos de terapia alimenticia</t>
  </si>
  <si>
    <t>Fosfolípidos</t>
  </si>
  <si>
    <t>Los fosfolípidos son un tipo de lípidos anfipáticos compuestos por una molécula de glicerol, a la que se unen dos ácidos grasos(1,2-diacilglicerol) y un grupo fosfato. El fosfato se une mediante un enlace fosfodiéster a otro grupo de átomos, que generalme</t>
  </si>
  <si>
    <t>Agentes que afectan el agua y los electrolitos,fosfolipidos,Fosfolípidos,liposyn (lipidos) 10%,liposyn (lipidos) 20%
,Medicamentos y Productos Farmacéuticos,phospholipids,suplementos dieteticos y productos de terapia alimenticia,Suplementos dietéticos y productos de terapia alimenticia</t>
  </si>
  <si>
    <t>Suplementos vitamínicos</t>
  </si>
  <si>
    <t>Un suplemento vitamínico es un preparado que contiene vitaminas. Se suele utilizar cuando se prevé una carencia de vitaminas bien porque se tenga una alimentación inadecuada o por cualquier motivo (estrés, hacer deporte) las necesidades del cuerpo aumenta</t>
  </si>
  <si>
    <t>2 ml i.v.,2140125000,2140126000,2140127000,2140128000,2140130000,2140132000,2140134000,2140139000,2140229000,2140230000,2140231000,2141374000,2145155000,2145579000,2145580000,2146810000,2146811000,2146812000,2146813000,2146814000,2146815000,2147304000,2147305000,2147306000,2148300000,2150035000,2160060000,2160061000,2160065000,2160880000,2160881000,2162130000,2162131000,2162132000,2162140000,2162141000,2163668000,2163670000,2163672000,2164630000,2164631000,2164640000,2166020000,2166021000,2166440000,2166441000,2166442000,2166443000,2172652000,2172653000,2175149000,2176810000,2176811000,2176820000,2176821000,2623668000,5 mcg,acido ascorbico am 100 mg/1 ml,acido ascorbico am 500 mg/1 ml,acido ascorbico cm 1 g,acido ascorbico cm 100 mg,acido ascorbico cm 500 mg,acido ascorbico farmacopea,acido ascorbico/folicohidroxicobalamina/hierro fumarato cp 100,acido nicotinico cm 50 mg,Agentes que afectan el agua y los electrolitos,balans,calcitriol cp 0,calcitriol(alfacalcidol) cp 0.25 mcg,cianocobalamina am 0.1 mg/1 ml,complejo vitaminico concentrado c/vitamina b12 gg,cstress 600,cstress 600 hierro
,d,e,fitoquinona am 1 mg/1 ml,fitoquinona am 10 mg/1 ml,fitoquinona am 2 mg/0,k m,Medicamentos y Productos Farmacéuticos,minerales,multivitaminico am ev liofilizado pediatrico,multivitaminico i.v. set fa/am,multivitaminico inyectable set fa/am0,niacinamida cm 50 mg,piridoxina clorhidrato am 100 mg/1 ml,polivitaminico acd gotas fc 30 ml,polivitaminico cm o cp,polivitaminico con hierro cp o cm,polivitaminicos jbe. fc 100 ml,retinol 25.000 ui,suplemento multivitami. c/vitaminas liposolu. gota fc 6o ml,suplemento multivitaminico c/vitaminas liposoluble a,suplementos dieteticos y productos de terapia alimenticia,Suplementos dietéticos y productos de terapia alimenticia,suplementos vitaminicos,Suplementos vitamínicos,tiamina clorhidrato am 30 mg/1 ml,tiamina cm 10 mg,vitamin supplements,vitamina "d" (d3 o d2 ) fc oral 300.000 ui,vitamina b1-b6-b12 100/100/1.000 mg/u.i am,vitamina e,zinc sulfato 0.88% am 10 ml,zincovit</t>
  </si>
  <si>
    <t>Solución de rehidratación oral</t>
  </si>
  <si>
    <t>Las sales de rehidratación oral (también referidas por sus siglas SRO) son un compuesto de sales que se administra en casos de deshidratación.</t>
  </si>
  <si>
    <t>2147740000,2147741000,2147742000,2147743000,Agentes que afectan el agua y los electrolitos,glucosa,Medicamentos y Productos Farmacéuticos,oral rehydration solution,pedialyte,sal rehidratacion oral 60 meq sodio sobre p/preparar 250 ml,sal rehidratacion oral 90 meq sodio sobre p/preparar 1.000 m,solucion de rehidratacion oral,Solución de rehidratación oral,suplementos dieteticos y productos de terapia alimenticia,Suplementos dietéticos y productos de terapia alimenticia</t>
  </si>
  <si>
    <t>Amonio molibdato</t>
  </si>
  <si>
    <t>MOLIBDENO 54'2%. CrS » Composición: molibdeno 54'2%. Se trata de heptamolibdato amónico tetrahidratado [Mo7O24 (NH4)6.4H2O]. Solubilidad en agua a 25° C 580 g/l; a 60° C se descompone perdiendo agua y amoníaco. Se utiliza en la formulación de fertilizante</t>
  </si>
  <si>
    <t>Agentes que afectan el agua y los electrolitos,ammonium molybdate,Medicamentos y Productos Farmacéuticos,molibdato amonico,Molibdato amónico,suplementos dieteticos y productos de terapia alimenticia,Suplementos dietéticos y productos de terapia alimenticia</t>
  </si>
  <si>
    <t>Medicamentos inmunomoduladores</t>
  </si>
  <si>
    <t>Inmunodepresores</t>
  </si>
  <si>
    <t>Azatioprina</t>
  </si>
  <si>
    <t>La azatioprina es un fármaco derivado de la 6 mercaptopurina, utilizado como agente inmunosupresor que, asociado aesteroides u otros agentes, se ha empleado como tratamiento para aumentar la supervivencia de los trasplantes de órganos. Fue la primera medi</t>
  </si>
  <si>
    <t>2190570000,2190570431,2190570779,2190571000,azathioprine,azatioprina,azatioprina cm 50 mg,imuran 50 mg. x 100 comp,inmunodepresores,Medicamentos inmunomoduladores,Medicamentos y Productos Farmacéuticos</t>
  </si>
  <si>
    <t>Ciclosporina</t>
  </si>
  <si>
    <t>La ciclosporina (DCI) es un fármaco inmunosupresor ampliamente usado en el trasplante de órganos entre dos personas con el objeto de reducir la actividad del sistema inmunitario del paciente y el riesgo de rechazo del órgano.</t>
  </si>
  <si>
    <t>2190902226,2190903000,2190904000,2190904030,2190905000,2190905030,2190905226,2190906000,2190906226,2190907000,2190908000,2190908073,2190909000,2190909028,2190910000,2190910073,2190911000,2190911028,2190911073,2190912000,2190912028,2190912073,2190913000,2190913028,2190913073,2190914000,2190914028,2190916000,2190919000,ciclofosfamida fa 1 g c/diluyente,ciclofosfamida fa 1 gm c/diluyente,ciclofosfamida fa 200 mg,ciclofosfamida fa 500 mg polvo,ciclospirina modificada,Ciclosporina,ciclosporina (microemulsion) sol. oral 100 mg/ml fc 50 ml,ciclosporina cp 10 mg,ciclosporina cp 100 mg,ciclosporina cp 25 mg,ciclosporina cp 25 mg cj 30 cp,ciclosporina cp 50 mg,ciclosporina neoral,cyclosporine,gengraf,Inmunodepresores,Medicamentos inmunomoduladores,Medicamentos y Productos Farmacéuticos</t>
  </si>
  <si>
    <t>Mofetilo micofenolato</t>
  </si>
  <si>
    <t>Mofetil micofenolato (MMF), un agente inmunosupresor eficaz en el tratamiento de trasplante de órganos sólidos, ha sido utilizado exitosamente en la terapia de inducción y de mantenimiento de la nefritis lúpica proliferativa y membranosa. La evidencia sob</t>
  </si>
  <si>
    <t>ac micofenolico,ac. micofenolico,acido micofenolico,inmunodepresores,Medicamentos inmunomoduladores,Medicamentos y Productos Farmacéuticos,Mofetil micofenolato,mycophenolate mofetil</t>
  </si>
  <si>
    <t>Tacrolimus</t>
  </si>
  <si>
    <t>El Tacrolimus (también FK-506 o Fujimycin) es un fármaco inmunosupresor usado principalmente después de trasplantesalogenicos, para reducir la actividad del sistema inmune y así disminuir el riesgo de rechazo. Este reduce la actividad deCélulas T e Interl</t>
  </si>
  <si>
    <t>cromidin (tacrolimus),inmunodepresores,Medicamentos inmunomoduladores,Medicamentos y Productos Farmacéuticos,Tacrolimo,tacrolimus</t>
  </si>
  <si>
    <t>Antilinfocitos</t>
  </si>
  <si>
    <t>es una infusión de animales- anticuerpos contra humanos células T que se utiliza en el tratamiento de rechazo agudo en el trasplante de órganos . Se desarrolló en la década de 1960, durante los cuales 74 se publicaron artículos científicos sobre su uso. P</t>
  </si>
  <si>
    <t>Antilinfocito,antilymphocyte,Inmunodepresores,Medicamentos inmunomoduladores,Medicamentos y Productos Farmacéuticos</t>
  </si>
  <si>
    <t>Defibrotide</t>
  </si>
  <si>
    <t>Defibrotida es un derivado de ácido desoxirribonucleico (monocatenario) derivada de pulmón de vaca o mucosa porcina. Es un anticoagulante con un modo de acción múltiple</t>
  </si>
  <si>
    <t>Defibrotida,defibrotide,Inmunodepresores,Medicamentos inmunomoduladores,Medicamentos y Productos Farmacéuticos</t>
  </si>
  <si>
    <t>Aldesleukina</t>
  </si>
  <si>
    <t>Regulador de la respuesta inmune.  La ALDESLEUKINA, IL-2 es un agente quimioterapéutico. Se utiliza normalmente para el cáncer de las células renales avanzado o el mieloma avanzado. A veces se utiliza para otros cánceres.</t>
  </si>
  <si>
    <t>aldesleukin,aldesleukina,inmunodepresores,Medicamentos inmunomoduladores,Medicamentos y Productos Farmacéuticos</t>
  </si>
  <si>
    <t>Basiliximab</t>
  </si>
  <si>
    <t>Basiliximab (Simulect) es un anticuerpo monoclonal que actúa como inmunosupresor. Se obtiene por ingeniería genética conmurinos y células humanas. Es un compuesto quimérico fabricado por tecnología de ADN recombinante, tiene con una molécula de inmunoglob</t>
  </si>
  <si>
    <t>Basiliximab,Inmunodepresores,Medicamentos inmunomoduladores,Medicamentos y Productos Farmacéuticos</t>
  </si>
  <si>
    <t>Daclizumab</t>
  </si>
  <si>
    <t>Daclizumab (Zenapax nombre comercial) es un anticuerpo monoclonal humanizado terapéutico a la subunidad alfa del receptor IL-2 de células T. Se utiliza para prevenir el rechazo en el trasplante de órganos, especialmente en el trasplante renal.</t>
  </si>
  <si>
    <t>Daclizumab,Inmunodepresores,Medicamentos inmunomoduladores,Medicamentos y Productos Farmacéuticos</t>
  </si>
  <si>
    <t>Imiquimod</t>
  </si>
  <si>
    <t>El imiquimod es una amina imidazoquinolina sintética inmunomoduladora (modificadora de la respuesta inmunitaria) eficaz para el tratamiento tópico de los condilomas acuminados y otros padecimientos dermatológicos.</t>
  </si>
  <si>
    <t>imimor,imiquimod,inmunodepresores,Medicamentos inmunomoduladores,Medicamentos y Productos Farmacéuticos</t>
  </si>
  <si>
    <t>Muromonab cd3</t>
  </si>
  <si>
    <t>Muromonab-CD3 es un medicamento inmunosupresora que actúa bloqueando la función de los linfocitos T.  Muromonab-CD3 es un anticuerpo monoclonal de origen murino del tipo IgG2a que fue creado mediante la tecnología del empleo de hibridomas. Reconoce la mol</t>
  </si>
  <si>
    <t>caltag,inmunodepresores,Medicamentos inmunomoduladores,Medicamentos y Productos Farmacéuticos,muromonab cd3,muromonab-cd3,reactivos caltag</t>
  </si>
  <si>
    <t>Clorhidrato de micofenolato de mofetilo</t>
  </si>
  <si>
    <t>El micofenolato mofetilo es un medicamento inmunosupresor selectivo de los linfocitos, relativamente nuevo, aprobado para su uso para prevenir el rechazo en pacientes con transplantes de órganos. Su efecto inmuno-supresor se debe a su capacidad antiprolif</t>
  </si>
  <si>
    <t>Clorhidrato de micofenolato de mofetilo,Inmunodepresores,Medicamentos inmunomoduladores,Medicamentos y Productos Farmacéuticos,mycophenolate mofetil hydrochloride</t>
  </si>
  <si>
    <t>Peginterferón</t>
  </si>
  <si>
    <t>El PEG Interferón es un "modificador de la respuesta biológica". Se encuentra clasificada como una "citocina".</t>
  </si>
  <si>
    <t>Inmunodepresores,Medicamentos inmunomoduladores,Medicamentos y Productos Farmacéuticos,Peginterferon</t>
  </si>
  <si>
    <t>Pimecrolimus</t>
  </si>
  <si>
    <t>El pimecrolimus es un agente inmunomodulador usado en el tratamiento de la dermatitis atópica (eccema). Está disponible como una crema tópica, una vez comercializado por Novartis (sin embargo, Galderma ha estado promoviendo el compuesto en Canadá desde pr</t>
  </si>
  <si>
    <t>Inmunodepresores,Medicamentos inmunomoduladores,Medicamentos y Productos Farmacéuticos,Pimecrolimus</t>
  </si>
  <si>
    <t>Sirolimus</t>
  </si>
  <si>
    <t>El sirolimus (INN, también conocido como rapamicina, es un medicamento inmunosupresor usado para evitar el rechazo de órganos trasplantados; se usa especialmente en el trasplante de riñón. El sirolimus es un macrólido que fue descubierto en 1965 por un gr</t>
  </si>
  <si>
    <t>Inmunodepresores,Medicamentos inmunomoduladores,Medicamentos y Productos Farmacéuticos,Sirolimus</t>
  </si>
  <si>
    <t>Antilinfocito o inmunoglobulina linfocítica</t>
  </si>
  <si>
    <t>Suero de la sangre que contiene anticuerpos que se unen con las células T humanas. La globulina antilinfocítica se administra al paciente antes de un trasplante de células madre para destruir las células T y disminuir el riesgo de la enfermedad de injerto</t>
  </si>
  <si>
    <t>antilymphocyte or lymphocyte immune globulin,globulina antilinfocitica o inmunoglobulina de la membrana del linfocito,Globulina antilinfocítica o inmunoglobulina de la membrana del linfocito,inmunodepresores,inmunoglobulina antitimocitica origen conejo frasco 25 mg,inmunoglobulina antitimocitica origen equino frasco 100 mg/5ml,linfoglobulina,Medicamentos inmunomoduladores,Medicamentos y Productos Farmacéuticos,timoglobulina</t>
  </si>
  <si>
    <t>Hidrocloruro de guanidina</t>
  </si>
  <si>
    <t>La guanidina es un compuesto puro cristalino muy alcalino, formado a partir de la oxidación de la guanina. Se encuentra de manera natural en la orina como un producto normal del metabolismo de las proteínas. Su acumulación en el cuerpo, como en casos de e</t>
  </si>
  <si>
    <t>Clorhidrato de guanidina,guanidine hydrochloride,Inmunodepresores,Medicamentos inmunomoduladores,Medicamentos y Productos Farmacéuticos</t>
  </si>
  <si>
    <t>Azatioprina sódica</t>
  </si>
  <si>
    <t xml:space="preserve">La AZATIOPRINA suprime la función del sistema inmunológico. Se utiliza para evitar el rechazo de un órgano trasplantado. Este medicamento se utiliza también para el tratamiento de la artritis reumatoide. Se administran las inyecciones solamente cuando el </t>
  </si>
  <si>
    <t>azathioprine sodium,azatioprina sodica,Azatioprina sódica,inmunodepresores,Medicamentos inmunomoduladores,Medicamentos y Productos Farmacéuticos</t>
  </si>
  <si>
    <t>Atlizumab o tocilizumab</t>
  </si>
  <si>
    <t>Es un medicamento que pertenece a la familia de los anticuerpos monoclonales. Actúa mediante unión al receptor celular de la interleucina-6, esta interleucina juega un papel importante en la respuesta inmunitaria e interviene en el origen y evolución de varias enfermedades.</t>
  </si>
  <si>
    <t>Vacunas, antígenos y toxoides</t>
  </si>
  <si>
    <t>Antígeno de ántrax</t>
  </si>
  <si>
    <t>El Antrax es una enfermedad producida por el Bacillus anthracis o Bacilo del Antrax. El bacilo del antrax, se encuentra en los animales hervivoros como en el ganado vacuno, las cabras, etc. y se introduce al hombre al estar en contacto con animales enferm</t>
  </si>
  <si>
    <t>anthrax antigen,antigeno del antrax,Antígeno del ántrax,antigenos y toxoides,antígenos y toxoides,Medicamentos inmunomoduladores,Medicamentos y Productos Farmacéuticos,Vacunas</t>
  </si>
  <si>
    <t>Antígeno brucélico</t>
  </si>
  <si>
    <t xml:space="preserve">Brucella es un género de bacterias Gram negativas. , considerados como parásitos intracelulares facultativos.  Brucella es la causa de la brucelosis, una verdadera enfermedad zoonótica (no se ha descrito la transmisión humano-a-humano). Es transmitida la </t>
  </si>
  <si>
    <t>antigeno de la brucela,Antígeno de la brucela,antigenos y toxoides,antígenos y toxoides,brucella antigen,Medicamentos inmunomoduladores,Medicamentos y Productos Farmacéuticos,Vacunas</t>
  </si>
  <si>
    <t>Vacuna contra el cólera</t>
  </si>
  <si>
    <t>El cólera es una enfermedad aguda, diarreica, provocada por la bacteria Vibrio cholerae, la cual se manifiesta como una infección intestinal. </t>
  </si>
  <si>
    <t>antigenos y toxoides,antígenos y toxoides,cholera vaccine,Medicamentos inmunomoduladores,Medicamentos y Productos Farmacéuticos,vacuna anticolerica,Vacuna anticolérica,vacunas</t>
  </si>
  <si>
    <t>Difteria</t>
  </si>
  <si>
    <t>La difteria (del griego d?f???a, cuero ) es una enfermedad infecciosa aguda epidémica, debido a la exotoxina proteica producida por Corynebacterium diphtheriae (bacilo de Klebs-Löffler). Se caracteriza por la aparición de falsas membranas (pseudomembranas</t>
  </si>
  <si>
    <t>2623090000,antigenos y toxoides,antígenos y toxoides,antitoxina difterica 10.000 ui am 2.5 ml,Difteria,diphteria,Medicamentos inmunomoduladores,Medicamentos y Productos Farmacéuticos,Vacunas</t>
  </si>
  <si>
    <t>Vacuna contra el virus de la encefalitis</t>
  </si>
  <si>
    <t>Las encefalitis son un conjunto de enfermedades producidas por una inflamación del encéfalo. Son bastante frecuentes, sobre todo en determinadas regiones del mundo, y se producen generalmente por la infección de gran variedad de gérmenes comobacterias, ri</t>
  </si>
  <si>
    <t>antigenos y toxoides,antígenos y toxoides,encephalitis virus vaccine,Medicamentos inmunomoduladores,Medicamentos y Productos Farmacéuticos,Vacuna antiencefalitis,vacunas</t>
  </si>
  <si>
    <t>Influenza hemofílica</t>
  </si>
  <si>
    <t>La Hemofilia es una enfermedad que afecta a la coagulación de la sangre ya que se caracteriza por un defecto en alguno de los elementos, llamados factores, que se necesitan para que la sangre coagule. Así la Hemofilia A se produce porque no es del todo fu</t>
  </si>
  <si>
    <t>antigenos y toxoides,antígenos y toxoides,Gripe hemofilia,hemophilus influenzae,Medicamentos inmunomoduladores,Medicamentos y Productos Farmacéuticos,Vacunas</t>
  </si>
  <si>
    <t>Vacuna contra el virus de hepatitis b</t>
  </si>
  <si>
    <t>La hepatitis B es una enfermedad del hígado causada por el virus de la hepatitis B, perteneciente a la familia Hepadnaviridae(virus ADN hepatotrópico). Es una enfermedad infecciosa del hígado causada por el virus y caracterizada por necrosis hepatocelular</t>
  </si>
  <si>
    <t>2622400000,2622401000,antigenos y toxoides,antígenos y toxoides,engerix-b adulto 20 ug.,engerix-b pediatrica 10 ug.,hepatitis b virus vaccine,Medicamentos inmunomoduladores,Medicamentos y Productos Farmacéuticos,recomvax b,twinrix adulto 720 u.e. 20 ug.,twinrix junior 360 u.e. 10 ug.
,vacuna anti hepatitis b,vacuna antihepatitis a y b,Vacuna antihepatitis B,vacuna antihepatitis b adulta (20ug/1ml)
,vacuna antihepatitis b fa 1 do,vacuna antihepatitis b pediatrica (10 ug/0.5 ml),vacuna antihepatitis b pediatrica fa 1 do,vacunas</t>
  </si>
  <si>
    <t>Vacuna contra el virus de la influenza</t>
  </si>
  <si>
    <t>Es una vacuna que protege contra la gripe. Es necesario desarrollar una nueva versión de la vacuna antigripal casi todos los años para proteger a la población contra las cepas exactas que se espera vayan a ser las más comunes.</t>
  </si>
  <si>
    <t xml:space="preserve">
,2622300000,2622301000,2622302523,2622303000,2622304000,antigenos y toxoides,antígenos y toxoides,fluarix adulto cepa viral segun o.m.s.,frasco ampolla de un,influenza virus vaccine,influvac,jeringa prellenad,Medicamentos inmunomoduladores,Medicamentos y Productos Farmacéuticos,Vacuna antigripal,vacuna antigripal jeringa prellenada x 1 dosis 0.25 ml,vacuna antigripal jeringa prellenada x 1 dosis 0.5 ml,vacuna anti-influenza monodosis adulto,vacuna anti-influenza monodosis jeringa,vacuna anti-influenza multidosis adulto,vacuna antiinfluenza pediatrica monodosis,vacunas,vaxigrip,vaxigrip pediatrica</t>
  </si>
  <si>
    <t>Vacuna contra el virus del sarampión</t>
  </si>
  <si>
    <t>Es una vacuna de virus vivos atenuados del sarampión.</t>
  </si>
  <si>
    <t>2622343000,antigenos y toxoides,antígenos y toxoides,measles virus vaccine,Medicamentos inmunomoduladores,Medicamentos y Productos Farmacéuticos,vacuna antisarampion,Vacuna antisarampión,vacuna antisarampion liofilizada fa 10 do c/diluyente,vacunas</t>
  </si>
  <si>
    <t>Vacuna meningococo</t>
  </si>
  <si>
    <t xml:space="preserve">La enfermedad meningocócica es una grave afección bacteriana. Es la principal causa de meningitis bacteriana en menores de 2 a 18 años de edad en los Estados Unidos.  La meningitis es una infección del líquido que rodea al cerebro y la médula espinal. La </t>
  </si>
  <si>
    <t>antigenos y toxoides,antígenos y toxoides,Medicamentos inmunomoduladores,Medicamentos y Productos Farmacéuticos,meningococcal vaccine,vacuna antimeningococica,Vacuna antimeningocócica,vacuna meningococica a+c jeringa prellenada x 1dosis,vacunas</t>
  </si>
  <si>
    <t>Morbillivirus</t>
  </si>
  <si>
    <t>El sarampión es una enfermedad infecciosa exantemática como la rubéola y la varicela, bastante frecuente, especialmente en niños causada por un virus, específicamente un paramixovirus del género Morbillivirus. Se caracteriza por típicas manchas en la piel</t>
  </si>
  <si>
    <t>antigenos y toxoides,antígenos y toxoides,Medicamentos inmunomoduladores,Medicamentos y Productos Farmacéuticos,morbilli,sarampion,Sarampión,vacunas</t>
  </si>
  <si>
    <t>Vacuna contra el virus de las paperas</t>
  </si>
  <si>
    <t>A virus vivos atenuados. En 1948 se produjo la primer vacuna a virus muertos, que luego de algunos años fue desestimada porque generaba corta inmunidad. En 1967 se licenció en EE.UU. la vacuna usada actualmente, conteniendo la cepa Jeryl Lynn, cultivada e</t>
  </si>
  <si>
    <t>antigenos y toxoides,antígenos y toxoides,Medicamentos inmunomoduladores,Medicamentos y Productos Farmacéuticos,mumps virus vaccine,vacuna antiparotiditis,vacunas</t>
  </si>
  <si>
    <t>Parotiditis</t>
  </si>
  <si>
    <t>Parotiditis, más popularmente conocida con el nombre de paperas, es una enfermedad contagiosa que puede ser aguda o crónica, localizado fundamentalmente en una o ambas glándulas parótidas, que son glándulas salivales mayores ubicados detrás de las ramas a</t>
  </si>
  <si>
    <t>antigenos y toxoides,antígenos y toxoides,Medicamentos inmunomoduladores,Medicamentos y Productos Farmacéuticos,parotiditis,parotitis,vacunas</t>
  </si>
  <si>
    <t>Vacuna contra la pertussis</t>
  </si>
  <si>
    <t xml:space="preserve">DPT (o en ocasiones DTP) es una mezcla de tres vacunas que inmunizan contra la difteria, Bordetella pertussis (la tos ferina) y el tétanos. Los niños deben recibir 5 dosis de DPT: a los 2 meses de edad, luego a los 4 meses, a los 6 meses, a los 18 meses, </t>
  </si>
  <si>
    <t>antigenos y toxoides,antígenos y toxoides,Medicamentos inmunomoduladores,Medicamentos y Productos Farmacéuticos,pertussis vaccine,vacuna antipertussis,vacunas</t>
  </si>
  <si>
    <t>Vacuna contra el neumococo</t>
  </si>
  <si>
    <t>Es una vacuna que ayuda a proteger contra las infecciones graves debido a la bacteria Streptococcus pneumoniae</t>
  </si>
  <si>
    <t>antigenos y toxoides,antígenos y toxoides,Medicamentos inmunomoduladores,Medicamentos y Productos Farmacéuticos,pneumo 23,pneumococcal vaccine,vacuna antineumococica,Vacuna antineumocócica,vacunas</t>
  </si>
  <si>
    <t>Vacuna contra el virus del polio</t>
  </si>
  <si>
    <t>La vacuna antipoliomielítica protege contra la poliomielitis, una enfermedad grave que lleva a que se presente pérdida del movimiento.</t>
  </si>
  <si>
    <t>2622334000,2623000000,antigenos y toxoides,antígenos y toxoides,Medicamentos inmunomoduladores,Medicamentos y Productos Farmacéuticos,poliovirus vaccine,vacuna antipoliomielitica,Vacuna antipoliomielítica,vacuna antipoliomielitica inactivada (ipv),vacuna antipoliomielitica oral (opv),vacuna antipoliomielitica trivalente am 1 do inyectable,vacuna antipoliomielitica trivalente fc 10 do c/gotario,vacunas</t>
  </si>
  <si>
    <t>Vacuna contra la rabia</t>
  </si>
  <si>
    <t>Las vacunas antirrábicas de uso humano emplean como agente inmunizante el virus de la rabia, inactivado. Todas las vacunas emplean un descendiente del virus original producido en el laboratorio por Pasteur.</t>
  </si>
  <si>
    <t>2622335000,2622336000,2622337000,2627000000,2627010000,antigenos y toxoides,antígenos y toxoides,Medicamentos inmunomoduladores,Medicamentos y Productos Farmacéuticos,rabies vaccine,vacuna antirrabica,Vacuna antirrábica,vacuna antirrabica jeringa prellenada x 1dosis,vacuna antirrabica para uso veterinario fa 10 do,vacuna antirrabica uso humano am 1 do,vacuna antirrabica uso humano fa 1 do,vacunas,verorab</t>
  </si>
  <si>
    <t>Rotavirus</t>
  </si>
  <si>
    <t>El rotavirus es la causa más común de la diarrea grave en neonatos y niños pequeños.  Es uno de los varios virus que a menudo causan las infecciones denominadas gastroenteritis.</t>
  </si>
  <si>
    <t>antigenos y toxoides,antígenos y toxoides,Medicamentos inmunomoduladores,Medicamentos y Productos Farmacéuticos,Rota virus,sistema inmunografico,vacunas</t>
  </si>
  <si>
    <t>Vacuna contra el virus de la rubeola</t>
  </si>
  <si>
    <t> promueve la inmunización activa frente a la rubeola, induciendo la producción de anticuerpos específicos.</t>
  </si>
  <si>
    <t>antigenos y toxoides,antígenos y toxoides,Medicamentos inmunomoduladores,Medicamentos y Productos Farmacéuticos,rubella virus vaccine,vacuna antirrubeola,vacunas</t>
  </si>
  <si>
    <t>Viruela</t>
  </si>
  <si>
    <t>La viruela fue una enfermedad infecciosa grave, contagiosa, causada por el Variola virus, que en algunos casos podía causar la muerte. No hubo nunca tratamiento especial para la viruela y las únicas formas de prevención eran la inoculación o lavacunación.</t>
  </si>
  <si>
    <t>antigenos y toxoides,antígenos y toxoides,Medicamentos inmunomoduladores,Medicamentos y Productos Farmacéuticos,smallpox,vacunas,Viruela</t>
  </si>
  <si>
    <t>Toxoide tetánico</t>
  </si>
  <si>
    <t>Estimula la producción de anticuerpos protectores, específicamente frente a tétanos.</t>
  </si>
  <si>
    <t>antigenos y toxoides,antígenos y toxoides,Medicamentos inmunomoduladores,Medicamentos y Productos Farmacéuticos,tetanus toxoid,tetavax,toxoide tetanico,Toxoide tetánico,toxoide tetanico jeringa prellenada x 1dosis,vacunas</t>
  </si>
  <si>
    <t>Tuberculosis</t>
  </si>
  <si>
    <t>La tuberculosis (abreviada TBC o TB), llamada antiguamente tisis (del griego f??s??, a través del latín phthisis) es una infección bacteriana contagiosa que compromete principalmente los pulmones, pero puede propagarse a otros órganos. La especie de bacte</t>
  </si>
  <si>
    <t>2622597000,2622598000,2622599000,antigenos y toxoides,antígenos y toxoides,Medicamentos inmunomoduladores,Medicamentos y Productos Farmacéuticos,p.p.d. 2 u.t./0.1 ml fa 15 do 1.5 ml,ppd 2 u.i./0.1 ml fa 50 do/5 ml,Tuberculosis,vacunas</t>
  </si>
  <si>
    <t>Vacuna contra el tifo</t>
  </si>
  <si>
    <t>La vacuna a células enteras muertas, ya no se utiliza por sus efectos colaterales. Actualmente existen dos: una con polisacáridos capsulares purificados (antígeno Vi), de administración parenteral; y otra oral, que contiene una cepa mutante atenuada de Sa</t>
  </si>
  <si>
    <t>2622344000,antigenos y toxoides,antígenos y toxoides,Medicamentos inmunomoduladores,Medicamentos y Productos Farmacéuticos,typhim vi,typhoid vaccine,vacuna antitifica am 1 do o cp,vacuna antitifoidea,vacuna antitifoidea jeringa prellenada x 1dosis,vacunas</t>
  </si>
  <si>
    <t>Vacuna contra el virus de la varicela</t>
  </si>
  <si>
    <t>Esta vacuna protege contra la varicela, una enfermedad causada por el virus varicela zóster.</t>
  </si>
  <si>
    <t>antigenos y toxoides,antígenos y toxoides,Medicamentos inmunomoduladores,Medicamentos y Productos Farmacéuticos,vacuna antivaricela,vacunas,varicela biken,varicella virus vaccine,varilrix min. 2.000 u.f.p.</t>
  </si>
  <si>
    <t>Vacuna contra la fiebre amarilla</t>
  </si>
  <si>
    <t>Vacuna elaborada para combatir la Fiebre amarilla contra virus vivos atenuados, cepa 17D, cultivados en huevos embrionados de pollo. Provoca una seroconversión del 95% entre los 7 y 21 días, lo que la convierte en una de las vacunas más eficaces y durader</t>
  </si>
  <si>
    <t>2622310000,2622311000,2622312000,antigenos y toxoides,antígenos y toxoides,Medicamentos inmunomoduladores,Medicamentos y Productos Farmacéuticos,stamaril,vacuna antiamarilica,Vacuna antiamarílica,vacuna antiamarilica am 1 do,vacuna antiamarilica am 1 do cj 10 am,vacuna antiamarilica fa 50 dosis,vacuna antiamarilica jeringa prellenada x 1dosis,vacunas,yellow fever vaccine</t>
  </si>
  <si>
    <t>Hepatitis a</t>
  </si>
  <si>
    <t xml:space="preserve">La hepatitis A es una enfermedad infecciosa causada por el virus de la hepatitis A (VHA) caracterizada por una inflamaciónaguda del hígado en la mayoría de los casos. La hepatitis A no puede ser crónica y no causa daño permanente sobre el hígado. Seguida </t>
  </si>
  <si>
    <t>antigenos y toxoides,antígenos y toxoides,avaxim,havrix adulto monodosis 1.440 u.e.,havrix junior monodosis 720 u.e.
,hepatitis A,Medicamentos inmunomoduladores,Medicamentos y Productos Farmacéuticos,vacuna anti hepatitis a,vacuna hepatitis a jeringa prellenada x 1dosis,Vacunas</t>
  </si>
  <si>
    <t>Vacuna contra la hemofilia b</t>
  </si>
  <si>
    <t>La vacuna anti-Haemophilus influenzae tipo b, también llamada vacuna Hib es un polisacárido usado como vacuna tipo conjugada, es decir, unida a proteínas transportadoras, desarrollada para la prevención de la enfermedad contagiosa producida por la bacteri</t>
  </si>
  <si>
    <t>acthib,antigenos y toxoides,antígenos y toxoides,haemophilus b vaccine,Medicamentos inmunomoduladores,Medicamentos y Productos Farmacéuticos,Vacuna antihemofilus B,vacuna haemofilus tipo b,vacunas</t>
  </si>
  <si>
    <t>Vacuna contra los virus del sarampión, paperas y rubeola</t>
  </si>
  <si>
    <t>Vacunas triple y doble viral, incluye tres vacunas: anticoqueluchosa, antidiftérica y antitetánica y se aplica hasta los 6 años inclusive. Por el componente anticoqueluche, desde los 7 años en adelante se utiliza la Doble</t>
  </si>
  <si>
    <t>2622701000,2622703000,antigenos y toxoides,antígenos y toxoides,antiparotiditis y antisarampion,antiparotiditis y antisarampión,infanrix hexa
,measles and mumps and rubella virus vaccine,Medicamentos inmunomoduladores,Medicamentos y Productos Farmacéuticos,trimovax,vacuna dtpa-hb-hib-ipv,vacuna mixta antirrubeola,vacuna tres virica liof.c/diluyente fa 1 do lactante,vacuna tres virica liof.c/diluyente fa 10 do escolar,vacuna triple viral antirrubeola,vacunas</t>
  </si>
  <si>
    <t>Difteria y toxoide tetánico adsorbido</t>
  </si>
  <si>
    <t xml:space="preserve">DPT (o en ocasiones DTP) es una mezcla de tres vacunas que inmunizan contra la difteria, Bordetella pertussis (la tos ferina) y el tétanos. Los niños deben recibir 5 dosis de DPT: a los 2 meses de edad, luego a los 4 meses, a los 6 meses, a los 18 meses, </t>
  </si>
  <si>
    <t>2622140000,2622142000,antigenos y toxoides,antígenos y toxoides,diphtheria and tetanus toxoids absorbed,imovax dt,Medicamentos inmunomoduladores,Medicamentos y Productos Farmacéuticos,toxoide tetanico difterico combinado fa 10 do,toxoides difterico y tetanico absorbidos,Toxoides diftérico y tetánico absorbidos,vacunas</t>
  </si>
  <si>
    <t>Vacuna contra difteria y toxoide tetánico y pertussis acelular</t>
  </si>
  <si>
    <t>es una toxina bacteriana cuya toxicidad ha sido atenuada o suprimida por un producto químico (formol) o por efectos del calor, mientras que se mantinen otras propiedaes, como su inmunogenicidad. De este modo, cuando se utiliza durante la vacunación se gen</t>
  </si>
  <si>
    <t>antigenos y toxoides,antígenos y toxoides,diptheria and tetanus toxoids and acellular pertussis vaccine,Medicamentos inmunomoduladores,Medicamentos y Productos Farmacéuticos,toxoides difterico y tetanico y vacuna antipertussis acelular,Toxoides diftérico y tetánico y vacuna antipertussis acelular,triacel,vacunas</t>
  </si>
  <si>
    <t>Difteria y tétano y pertussis celular</t>
  </si>
  <si>
    <t>DPT (también DTP y DTwP ) se refiere a una clase de combinación de vacunas contra tres enfermedades infecciosas en los seres humanos: la difteria , la tos ferina (tos ferina) y el tétanos . Los componentes de la vacuna incluyen la difteria y el tétanos to</t>
  </si>
  <si>
    <t>2622658000,2622659000,2622660000,2622661000,2622662000,2622663000,antigenos y toxoides,antígenos y toxoides,Difteria,diptheria and tetanus and wholecell pertussis,Medicamentos inmunomoduladores,Medicamentos y Productos Farmacéuticos,tetanos y pertussis de celulas enteras,tétanos y pertussis de células enteras,vacuna triple dpt fa 1 do,vacuna triple dpt fa 10 do,vacuna triple dpt fa 20 do,vacunas</t>
  </si>
  <si>
    <t>Influenza b hemofílica con difteria y tétano y pertussis acelular</t>
  </si>
  <si>
    <t xml:space="preserve">es una vacuna que contiene sustancias activas derivadas de la difteria, el tétanos, la tos ferina y Haemophilus influenzae tipo b, bacteria , virus de la hepatitis B, y los poliovirus inactivados. Se utiliza en niños de entre seis semanas a dos años para </t>
  </si>
  <si>
    <t>actacel,antigenos y toxoides,antígenos y toxoides,haemophilus influenzae b with diptheria and tetanus and acellular pertussis,hemofilia b y gripe con difteria,Medicamentos inmunomoduladores,Medicamentos y Productos Farmacéuticos,tetanos y pertussis acelular,tétanos y pertussis acelular,vacuna haemofilus tipo b con difteria,vacunas</t>
  </si>
  <si>
    <t>Influenza b hemofílica con difteria y tétano y pertussis celular conjugadas</t>
  </si>
  <si>
    <t>2623200000,2623201000,2623202000,antigenos y toxoides,antígenos y toxoides,haemophilus influenzae b with diptheria and tetanus and wholecell pertussis conjugated vaccine,Medicamentos inmunomoduladores,Medicamentos y Productos Farmacéuticos,tetanos y pertussis de celulas enteras,tétanos y pertussis de células enteras,tetracthib,vacuna combinada pentavalente haemophillus/dpt/hep b cj 1 do,vacuna combinada tetravalente haemophillus/dpt cj 1 do,vacuna combinada tetravalente haemophillus/dpt set 1 do,vacuna haemofilus tipo b con difteria,vacuna mixta antihemofilus b y antigripal con difteria,Vacunas</t>
  </si>
  <si>
    <t>Vacuna contra el virus de la hepatitis a</t>
  </si>
  <si>
    <t xml:space="preserve">La vacuna para la hepatitis A se denomina Havrix o VAQTA y corresponde a un virus muerto o inactivado. Esto significa que está hecha de fragmentos más pequeños del virus entero de la hepatitis A. Después de que usted recibe la vacuna, su cuerpo aprende a </t>
  </si>
  <si>
    <t>2622000000,2622200000,2622450000,antigenos y toxoides,antígenos y toxoides,avaxim,hepatitis a virus vaccine,Medicamentos inmunomoduladores,Medicamentos y Productos Farmacéuticos,vacuna antihepatitis " a" am 1 do uso pediatrico,Vacuna antihepatitis A,vacuna antihepatitis a adulto fa 1 do,vacuna antihepatitis a jeringa prellenada x 1dosis,vacuna antihepatitis a uso pediatrico monodosis,vacunas</t>
  </si>
  <si>
    <t>Vacuna contra la enfermedad de lyme (borreliosis)</t>
  </si>
  <si>
    <t>La enfermedad de Lyme es causada por una infección con Borrelia burgdorferi, una bacteria con forma espiral esparcida por la garrapata de venado y la garrapata occidental de patas negras. A menudo, las garrapatas son infectadas al alimentarse de la sangre</t>
  </si>
  <si>
    <t>antigenos y toxoides,antígenos y toxoides,lyme disease vaccine,Medicamentos inmunomoduladores,Medicamentos y Productos Farmacéuticos,Vacuna contra la enfermedad de Lyme,vacunas</t>
  </si>
  <si>
    <t>Vacuna contra la plaga</t>
  </si>
  <si>
    <t>Una vacuna contra la peste se utiliza para una inducción de la específica activa la inmunidad en un organismo susceptible a la plaga por medio de la administración de un antigénico de material (una vacuna ) a través de una variedad de rutas a las personas</t>
  </si>
  <si>
    <t>antigenos y toxoides,antígenos y toxoides,Medicamentos inmunomoduladores,Medicamentos y Productos Farmacéuticos,plague vaccine,vacuna antipestosa,vacunas</t>
  </si>
  <si>
    <t>Vacuna contra el estafilococo</t>
  </si>
  <si>
    <t>Profilaxis de infecciones por Staphylococcus aureus o mixtas que contengan un componente estafilocócico.</t>
  </si>
  <si>
    <t>antigenos y toxoides,antígenos y toxoides,Medicamentos inmunomoduladores,Medicamentos y Productos Farmacéuticos,staphylococcus vaccine,vacuna antiestafilococica,Vacuna antiestafilocócica,vacunas</t>
  </si>
  <si>
    <t>Vacuna contra el virus del sarampión y la rubeola</t>
  </si>
  <si>
    <t>Una vacunación para inmunizar contra el Sarampión y la Rubéola.</t>
  </si>
  <si>
    <t>2622340000,2622341000,antigenos y toxoides,antígenos y toxoides,measles and rubella virus vaccine,Medicamentos inmunomoduladores,Medicamentos y Productos Farmacéuticos,vacuna mixta antirrubeola y antisarampion,Vacuna mixta antirrubeola y antisarampión,vacuna sarampion-rubeola liofilizada fa 10 do con diluyente,vacunas</t>
  </si>
  <si>
    <t>Vacuna bcg</t>
  </si>
  <si>
    <t>Bacillus de Calmette y Guérin, más conocida por su sigla BCG, es la vacuna contra la tuberculosis. Esta vacuna se prepara a partir de extracto atenuado de Mycobacterium bovis que ha perdido su virulencia en cultivos artificiales, manteniendo su poder anti</t>
  </si>
  <si>
    <t>1 ml/do c/diluyente fa 10 do,2622370000,2622371000,2622374000,2622375000,antigenos y toxoides,antígenos y toxoides,bcg vaccine,Medicamentos inmunomoduladores,Medicamentos y Productos Farmacéuticos,Vacuna BCG,vacuna bcg liofilizada 0,vacuna bcg liofilizada fa 1 mg c/diluyente,vacuna bcg liofilizada fa 27 mg c/diluyente,vacunas</t>
  </si>
  <si>
    <t>Vacuna contra el virus de la rubeola y las paperas</t>
  </si>
  <si>
    <t>Preparación inmunizante que protege contra más de una clase de patógeno, como las vacunas antiparotiditis y antirrubeola, difteria, tétanos y pertussis, o sarampión, paperas y rubéola.</t>
  </si>
  <si>
    <t>antigenos y toxoides,antígenos y toxoides,Medicamentos inmunomoduladores,Medicamentos y Productos Farmacéuticos,rubella and mumps virus vaccine,vacuna mixta antiparotiditis y antirrubeola,vacunas</t>
  </si>
  <si>
    <t>Vacunas aviares</t>
  </si>
  <si>
    <t>Hipocruposis</t>
  </si>
  <si>
    <t>Es una de las principales enfermedades contra fiebre aftosa y en dos ocasiones previas al destete con la vacuna triple clostridial.</t>
  </si>
  <si>
    <t>Hipocuprosis,hypcuprsis,Medicamentos inmunomoduladores,Medicamentos y Productos Farmacéuticos,Vacunas aviares</t>
  </si>
  <si>
    <t>E coli</t>
  </si>
  <si>
    <t>La Escherichia coli (pronunciado /eske'rikia 'koli/), también conocida por la abreviación de su nombre, E. coli, es quizás el organismo procariota más estudiado por el ser humano. Se trata de una enterobacteria que se encuentra generalmente en los intesti</t>
  </si>
  <si>
    <t>e coli,e. coli,Medicamentos inmunomoduladores,Medicamentos y Productos Farmacéuticos,Vacunas aviares</t>
  </si>
  <si>
    <t>Gumboro</t>
  </si>
  <si>
    <t>La enfermedad de Gumboro o enfermedad de bursitis infecciosa (IBD) es una enfermedad altamente contagiosa de pollos jóvenes causada por el virus de la enfermedad de bursitis infecciosa (IBDV), caracterizado por la inmunosupresión y la mortalidad generalme</t>
  </si>
  <si>
    <t>Gumboro,Medicamentos inmunomoduladores,Medicamentos y Productos Farmacéuticos,Vacunas aviares</t>
  </si>
  <si>
    <t>Bronquitis infecciosa aviar</t>
  </si>
  <si>
    <t>Es una enfermedad infecciosa aguda, de etiología viral, que se caracteriza por inflamación catarral de las mucosas del aparato respiratorio, con estornudos, estertores traqueó-bronquiales húmedos, boqueos y descargas nasales; de rápida difusión en los lot</t>
  </si>
  <si>
    <t>avian infectious bronchitis,bronquitis infecciosa aviar,Medicamentos inmunomoduladores,Medicamentos y Productos Farmacéuticos,Vacunas aviares</t>
  </si>
  <si>
    <t>Newcastle</t>
  </si>
  <si>
    <t>La enfermedad de Newcastle es una enfermedad zoonótica de aves altamente contagiosa que afecta a muchas especies de aves domésticas y silvestres. Afecta más notoriamente a las aves de corral debido a su alta susceptibilidad y a las posibilidades de impact</t>
  </si>
  <si>
    <t>Enfermedad de Newcastle o pseudopeste aviar,Medicamentos inmunomoduladores,Medicamentos y Productos Farmacéuticos,newcastle,Vacunas aviares</t>
  </si>
  <si>
    <t>Agentes inmunoestimulantes</t>
  </si>
  <si>
    <t>Inmunoglobulinas bacterianas</t>
  </si>
  <si>
    <t xml:space="preserve"> Las inmunoglobulinas son glicoproteinas que actuan como anticuerpos. Pueden encontrarse circulando en sangre, en las secreciones o unidas a la superficie de las membranas de los linfocitos B.</t>
  </si>
  <si>
    <t>2628420000,2628421000,Agentes inmunoestimulantes,bacterial immunoglobulins,flebogamma,gammaglobulina standard
,igamad,igantet,igantibe,inmunoglobulina antitetanica 250 u.i./do 320 mg prot humana,inmunoglobulina antitetanica 250 ui/do fa 1 do,inmunoglobulinas bacterianas,Medicamentos inmunomoduladores,Medicamentos y Productos Farmacéuticos,pentaglobin</t>
  </si>
  <si>
    <t>Filgrastim</t>
  </si>
  <si>
    <t xml:space="preserve">Filgrastim es un factro de granulocitos estimulante de colonias (G-CSF) analógico utilizado para estimular la proliferación y diferenciación de granulocitos. Se produce por tecnología de ADN recombinante. El gen de granulocitos humanos factor estimulante </t>
  </si>
  <si>
    <t>2620940000,2620940527,Agentes inmunoestimulantes,filgrastim,filgrastim jeringa 300 mcg/0.5 - 1.2 ml,filgrastim jeringa 300 mcg/0.5-1.2 ml,Medicamentos inmunomoduladores,Medicamentos y Productos Farmacéuticos</t>
  </si>
  <si>
    <t>Pelfigrastim</t>
  </si>
  <si>
    <t>El pegfilgrastim se usa para reducir las probabilidades de infección en personas que padecen ciertos tipos de cáncer y están siendo tratadas con medicamentos de quimioterapia que podrían disminuir el número de neutrófilos (un tipo de célula sanguínea nece</t>
  </si>
  <si>
    <t>Agentes inmunoestimulantes,Medicamentos inmunomoduladores,Medicamentos y Productos Farmacéuticos,Pegfilgrastim</t>
  </si>
  <si>
    <t>Sargramostim</t>
  </si>
  <si>
    <t>El sargramostim es un análogo del factor humano estimulante de las colonias de macrófagos granulocíticos producido por ingeniería genética expresando un gen recombinante en el Saccharomyces cerevisae. El sargramostim es una glicoproteína de 127 aminoácido</t>
  </si>
  <si>
    <t>Agentes inmunoestimulantes,Medicamentos inmunomoduladores,Medicamentos y Productos Farmacéuticos,Sargramostim</t>
  </si>
  <si>
    <t>Inmunoglobulina rho d</t>
  </si>
  <si>
    <t xml:space="preserve">La inmunoglobulina D (IgD) es uno de los cinco isotipos de inmunoglobulina (G, A, M, E, D) presentes en el organismo humano. La inmunoglobulina D (IgD) es uno de los cinco isotipos de inmunoglobulina (G, A, M, E, D) presentes en el organismo humano. </t>
  </si>
  <si>
    <t>2628200000,2628201000,3 mg,Agentes inmunoestimulantes,gamaglobulina anti-rh (d) 0,gamaglobulina anti-rh (d) fa 0.25 a 0.3 mg/1.5 a 2 ml,igamad,inmunoglobulinas d (rho),Medicamentos inmunomoduladores,Medicamentos y Productos Farmacéuticos,rhesogamma p
,rho d immuno globulins</t>
  </si>
  <si>
    <t>Inmunoglobulina o gamma igg</t>
  </si>
  <si>
    <t>La inmunoglobulina G (IgG) es una de las cinco clases de anticuerpos humorales producidos por el organismo. Se trata de lainmunoglobulina predominante en los fluidos internos del cuerpo, como son la sangre, el líquido cefalorraquídeo y el liquido peritone</t>
  </si>
  <si>
    <t>2628210000,2628212000,Agentes inmunoestimulantes,beriglobina p
,flebogamma,gamaglobulina humana endovenosa fa 5 g,gamaglobulina humana inespecifica standard i.m. fa 320 mg/2,immuno globulin or gamma igg,inmunoglobulina g (igg),Medicamentos inmunomoduladores,Medicamentos y Productos Farmacéuticos,pentaglobin</t>
  </si>
  <si>
    <t>Inmunoglobulinas virales</t>
  </si>
  <si>
    <t> son glicoproteínas del tipo gamma globulina. Pueden encontrarse de forma soluble en la sangre u otros fluidos corporales de los vertebrados, disponiendo de una forma idéntica que actúa como receptor de los linfocitos B y son empleados por el sistema inmu</t>
  </si>
  <si>
    <t>25 m,2620926000,agentes inmunoestimulantes,cytotect,flebogamma,gammaglobulina standard,igantet,igantibe,inmunoglobulina varicela zoster fa 125 ui/1,inmunoglobulinas viricas,Inmunoglobulinas víricas,Medicamentos inmunomoduladores,Medicamentos y Productos Farmacéuticos,palivizumab
,synagis,varitec,viral immunoglobulins</t>
  </si>
  <si>
    <t>Clorhidrato levamisol</t>
  </si>
  <si>
    <t>Levamisol, conocido también por su nombre comercial Ergamisol es un antihelmíntico e inmunomodulador que pertenece a una clase de derivados sintéticos del imidazotiazol. Fue descubierto en Janssen Pharmaceutica en 1966 y se ha usado en humanos fundamental</t>
  </si>
  <si>
    <t>Agentes inmunoestimulantes,hidrocloruro de levamisol,levamisole hydrochloride,Medicamentos inmunomoduladores,Medicamentos y Productos Farmacéuticos</t>
  </si>
  <si>
    <t>Interferon</t>
  </si>
  <si>
    <t>Los interferones son unas proteínas producidas naturalmente por el sistema inmunitario de la mayoría de los animales como respuesta a agentes patógenos, tales comovirus y células cancerígenas. Los interferones son glicoproteínas de la clase de las citocin</t>
  </si>
  <si>
    <t>2620063000,2620064000,2626000000,2626001000,Agentes inmunoestimulantes,interferon,Interferón,interferon 3.000.000 ui fa,interferon alfa-2b pen mu,intermax alfa,Medicamentos inmunomoduladores,Medicamentos y Productos Farmacéuticos</t>
  </si>
  <si>
    <t>Agentes de la esclerosis múltiple (em)</t>
  </si>
  <si>
    <t>Acetato de glatiramer</t>
  </si>
  <si>
    <t xml:space="preserve">El glatirámero acetato es un péptido sintético creado por polimerización de la L-alanina, L-glutámico, L-lisisna y L-tirosina que tiene una estructura parecida a la de la proteína básica de la mielina. El glatirámero se utiliza para reducir la frecuencia </t>
  </si>
  <si>
    <t>Acetato de glatiramer,agentes de la esclerosis multiple (em),Agentes de la esclerosis múltiple (EM),avonex,glatiramer acetate,Medicamentos inmunomoduladores,Medicamentos y Productos Farmacéuticos</t>
  </si>
  <si>
    <t>Categorías de medicamentos varios</t>
  </si>
  <si>
    <t>Medicamentos antigota</t>
  </si>
  <si>
    <t>Alopurinol</t>
  </si>
  <si>
    <t>Allopurinol (Zyloprim, y los genéricos) es un medicamento que se usa principalmente para tratar la hiperuricemia (exceso de ácido úrico en el plasma sanguíneo) y sus complicaciones, como la gota crónica.</t>
  </si>
  <si>
    <t>2140314000,2140315000,2140320000,2140321000,2140322000,allopuridol,Allopurinol,alopuridol,alopurinol,alopurinol cm 100 mg,alopurinol cm 300 mg,alopurinol comprimido,medicamentos antigota,Medicamentos Varios,Medicamentos y Productos Farmacéuticos,zyloric 100 mg. 50 comp.,zyloric 300 mg. 20 comp.</t>
  </si>
  <si>
    <t>Colchicina</t>
  </si>
  <si>
    <t>La colchicina es un fármaco antimitótico que detiene o inhibe la división celular en metafase o en anafase. Es un compuesto evita la distribución de las cromátidas de un cromosoma durante la mitosis, provocando la poliploidía de la célula filial, ya que a</t>
  </si>
  <si>
    <t>2141370000,2141371000,2141372000,2141373000,Colchicina,colchicina cm 0.5 mg,colchicine,Medicamentos antigota,Medicamentos Varios,Medicamentos y Productos Farmacéuticos</t>
  </si>
  <si>
    <t>Probenecid</t>
  </si>
  <si>
    <t>El probenecid (Benuryl®) es un agente uricosúrico que aumenta la excreción del ácido úrico por la orina, por lo que se indica fundamentalmente para el tratamiento de la gota y la hiperuricemia. El probenecid es capaz de inhibir por completo la excreción r</t>
  </si>
  <si>
    <t>Medicamentos antigota,Medicamentos Varios,Medicamentos y Productos Farmacéuticos,probenecid,probenecida</t>
  </si>
  <si>
    <t>Sulfinpirazona</t>
  </si>
  <si>
    <t>La sulfinpirazona se usa para tratar la artritis gotosa. Funciona al bajar la cantidad de ácido úrico en la sangre, previniendo los ataques de gota. El medicamento ayuda a prevenir los ataques, pero no aliviará un ataque una vez que ha comenzado.</t>
  </si>
  <si>
    <t>Medicamentos antigota,Medicamentos Varios,Medicamentos y Productos Farmacéuticos,Sulfinpirazona,sulfinpyrazone</t>
  </si>
  <si>
    <t>Benzbromarona</t>
  </si>
  <si>
    <t>Es una droga uricosúrica, que reduce la concentración plasmática de ácido úrico, bloqueando la reabsorción tubular del mismo. Asimismo, se sugiere que podría incrementar la eliminación del ácido úrico. Se utiliza en el tratamiento de gota crónica, pero de</t>
  </si>
  <si>
    <t>Benzbromarona,benzbromarone,Medicamentos antigota,Medicamentos Varios,Medicamentos y Productos Farmacéuticos</t>
  </si>
  <si>
    <t>Antídotos y eméticos</t>
  </si>
  <si>
    <t>Deferoxamina mesilato</t>
  </si>
  <si>
    <t>La deferoxamina, también conocida como desferrioxamina, DFO, DFOA y desferal, es un agente quelante utilizado para promover la remoción del exceso de hierro en el organismo. Se une al hierro libre de la sangre para que su excesiva cantidad no cause daño a</t>
  </si>
  <si>
    <t>antidotos y emeticos,Antídotos y eméticos,deferoxamine mesylate,Medicamentos Varios,Medicamentos y Productos Farmacéuticos,Mesilato de deferoxamina</t>
  </si>
  <si>
    <t>Dexrazoxano</t>
  </si>
  <si>
    <t>El Dexrazoxane es un fármaco que se usa para reducir los efectos secundarios indeseados de determinados agentes de quimioterapia. Se hace referencia a este fármaco como quimioprotector, agente adyuvante antineoplásico o cardioprotector </t>
  </si>
  <si>
    <t>antidotos y emeticos,Antídotos y eméticos,Dexrazoxan,dexrazoxane,Medicamentos Varios,Medicamentos y Productos Farmacéuticos</t>
  </si>
  <si>
    <t>Digoxina inmune fab</t>
  </si>
  <si>
    <t>Digoxina Inmune Fab (Ovinos) es el nombre genérico para un antídoto para la sobredosis de digital.  Está hecha de fragmentos de inmunoglobulina de oveja que ya han sido inmunizados con un derivado de digoxina, digoxindicarboxymethoxylamine (DDMA).</t>
  </si>
  <si>
    <t>antidotos y emeticos,Antídotos y eméticos,digoxin immune fab,digoxina inmune fab,Medicamentos Varios,Medicamentos y Productos Farmacéuticos</t>
  </si>
  <si>
    <t>Dimercaprol</t>
  </si>
  <si>
    <t>El dimercaprol es un compuesto oleoso líquido utilizado en medicina como agente quelante. Tiene el olor acre y desagradable que son característicos de los mercaptanos. Es soluble en agua hasta el punto de 8.7 gramos en 100 ml y es utilizado como terapéuti</t>
  </si>
  <si>
    <t>2160930000,2160931000,2161390000,antidotos y emeticos,Antídotos y eméticos,Dimercaprol,dimercaprol am 0.2 g solucion,dimercaprol am 100 mg/ml,Medicamentos Varios,Medicamentos y Productos Farmacéuticos</t>
  </si>
  <si>
    <t>Edetato disódico</t>
  </si>
  <si>
    <t>Agente quelante parenteral. Se prescribe en crisis hipercalcémicas, arritmias ventriculares y bloqueos cardíacos producidos por laintoxicación digitálica, y en las intoxicaciones por plomo.</t>
  </si>
  <si>
    <t>antidotos y emeticos,Antídotos y eméticos,edetate disodium,edetato disodico,Edetato disódico,Medicamentos Varios,Medicamentos y Productos Farmacéuticos</t>
  </si>
  <si>
    <t>Flumazenil</t>
  </si>
  <si>
    <t>Flumazenil (también conocido como flumazenilo o flumazepil, nombre codificado Ro 15-1788, nombres comerciales Anexate, Lanexat, Mazicon,Romazicon) es un antagonista GABA disponible únicamente en inyectable, y el único antagonista del receptor de las benzo</t>
  </si>
  <si>
    <t>2161200000,2161201000,antidotos y emeticos,Antídotos y eméticos,Flumazenil,flumazenil am 0.5 mg/5 ml,Medicamentos Varios,Medicamentos y Productos Farmacéuticos</t>
  </si>
  <si>
    <t>Ipecacuana</t>
  </si>
  <si>
    <t>Ipecac es un medicamento utilizado para inducir el vómito en los casos de envenenamiento accidental. También es un remedio homeopático.</t>
  </si>
  <si>
    <t>antidotos y emeticos,Antídotos y eméticos,Ipecac,Medicamentos Varios,Medicamentos y Productos Farmacéuticos</t>
  </si>
  <si>
    <t>Penicilamina</t>
  </si>
  <si>
    <t>La penicilamina es un producto de degradación de la penicilina, es un fármaco sin actividad antimicrobiana, a la cual se le ha encontrado acciones de tipo quelante y antiinflamatorio en algunas formas de artritis.</t>
  </si>
  <si>
    <t>2146603000,2146604000,2146605000,antidotos y emeticos,Antídotos y eméticos,Medicamentos Varios,Medicamentos y Productos Farmacéuticos,Penicilamina,penicilamina comp,penicilamina comprimidos,penicilamina cp 250 mg,penicillamine</t>
  </si>
  <si>
    <t>Protamina sulfato</t>
  </si>
  <si>
    <t>El Sulfato de protamina es un medicamento indicado para revertir, por unión molecular, los efectos anticoagulantes de la heparina. El sulfato de protamina se combina con la heparina en una proporción 1:1 por razón de los péptidos ricos en componentes basi</t>
  </si>
  <si>
    <t>2624868000,antidotos y emeticos,Antídotos y eméticos,clorhidrato protamina,Medicamentos Varios,Medicamentos y Productos Farmacéuticos,protamina 1000,protamina leo-pharmaceutical,protamina sulfato,protamina sulfato fa 50 mg/5 ml,protamine sulfate,sulfato de protamina</t>
  </si>
  <si>
    <t>Sulfonato poliestireno sódico</t>
  </si>
  <si>
    <t>El sulfonato de sodio de poliestireno se usa para tratar los niveles altos de potasio en la sangre.  El sulfonato de sodio de poliestireno viene envasado en forma de polvo y de solución líquida para tomar por vía oral.</t>
  </si>
  <si>
    <t>antidotos y emeticos,Antídotos y eméticos,Medicamentos Varios,Medicamentos y Productos Farmacéuticos,sodium polystyrene sulfonate,sorbisterit,sulfonato de poliestireno sodico,Sulfonato de poliestireno sódico</t>
  </si>
  <si>
    <t>Trientina</t>
  </si>
  <si>
    <t>La trientina se usa para tratar la enfermedad de Wilson, una enfermedad en la cual hay demasiado cobre en el cuerpo</t>
  </si>
  <si>
    <t>antidotos y emeticos,Antídotos y eméticos,Medicamentos Varios,Medicamentos y Productos Farmacéuticos,Trientina,trientine</t>
  </si>
  <si>
    <t>Leucovorina</t>
  </si>
  <si>
    <t>El Ácido folínico o leucovorina, generalmente administrado como folinato de sodio y de calcio, es un adyudante usado enquimioterapia de cáncer que involucra el medicamento metotrexato.1 También es usado en sinergia en combinación con el agente quimioterap</t>
  </si>
  <si>
    <t>antidotos y emeticos,Antídotos y eméticos,leucovorin,Leucovorín,Medicamentos Varios,Medicamentos y Productos Farmacéuticos</t>
  </si>
  <si>
    <t>Sorbitol</t>
  </si>
  <si>
    <t>El sorbitol es un polialcohol o alcohol polihidrico de azúcar descubierto por el francés Boussingault en 1872 en las bayas deserbal de cazadores o capudre (Sorbus aucuparia L.)  Industrialmente el sorbitol, cuya fórmula empírica es C6H14O6, se obtiene por</t>
  </si>
  <si>
    <t>antidotos y emeticos,Antídotos y eméticos,Medicamentos Varios,Medicamentos y Productos Farmacéuticos,Sorbitol</t>
  </si>
  <si>
    <t>Azul de metileno</t>
  </si>
  <si>
    <t>El azul de metileno, cuyo nombre científico es Cloruro de Metiltionina, es un colorante que se usa para tratar una enfermedad llamada metahemoglobinemia.</t>
  </si>
  <si>
    <t>antidotos y emeticos,Antídotos y eméticos,Azul de metileno,Medicamentos Varios,Medicamentos y Productos Farmacéuticos,methylene blue</t>
  </si>
  <si>
    <t>Anti venenos</t>
  </si>
  <si>
    <t>Un antídoto es una sustancia química cuya función es contrarrestar los efectos de un veneno,toxina o químico.  Los antídotos más comunes son los creados por el hombre, mediante la sintetización de otras sustancias químicas. En ocasiones, el mismo veneno o</t>
  </si>
  <si>
    <t>2161985000,2161986000,2163678000,2163681000,2620957000,4 mg/1 ml,antidotos,Antídotos,antidotos y emeticos,Antídotos y eméticos,antivenins,Medicamentos Varios,Medicamentos y Productos Farmacéuticos,naloxona am 0,oxima reactivadora colinesterasa am 250 mg/1 ml,suero antiaracnido am</t>
  </si>
  <si>
    <t>Leucovorina cálcica</t>
  </si>
  <si>
    <t>La Leucovorina cálcica es una forma reducida del ácido fólico. Se utiliza en combinación con otros fármacos de quimioterapia para aumentar la eficacia del tratamiento, o bien como "quimioprotector". </t>
  </si>
  <si>
    <t>antidotos y emeticos,Antídotos y eméticos,leucovorin calcico,Leucovorín cálcico,leucovorin calcium,Medicamentos Varios,Medicamentos y Productos Farmacéuticos</t>
  </si>
  <si>
    <t>Antídoto de carbón activado</t>
  </si>
  <si>
    <t>Carbón activado es un término genérico que describe una familia de adsorbentes carbonáceos altamente cristalinos y unaporosidad interna altamente desarrollada.</t>
  </si>
  <si>
    <t>2150240000,activated charcoal antidote,antidoto de carbon activado,Antídoto de carbón activado,antidotos y emeticos,Antídotos y eméticos,carbon activado,Medicamentos Varios,Medicamentos y Productos Farmacéuticos</t>
  </si>
  <si>
    <t>Edetato cálcico disódico</t>
  </si>
  <si>
    <t>El ácido etilendiaminotetraacético, también denominado EDTA o con menor frecuencia AEDT, es una sustancia utilizada como agente quelante que puede crear complejos con un metal que tenga una estructura de coordinación octaédrica. Coordinaa metales pesados </t>
  </si>
  <si>
    <t>antidotos y emeticos,Antídotos y eméticos,edetate calcium disodium,edetato calcico disodico,Edetato cálcico disódico,Medicamentos Varios,Medicamentos y Productos Farmacéuticos</t>
  </si>
  <si>
    <t>Fomepizol</t>
  </si>
  <si>
    <t>Actualmente es el antídoto de elección en las intoxicaciones por metanol y etilenglicol ya que inhibe la enzima alcohol-deshidrogenasa (ADH) de forma mucho más potente que el etanol (la afinidad por la ADH del metil-pirazol es 1.000 veces superior). El an</t>
  </si>
  <si>
    <t>antidotos y emeticos,Antídotos y eméticos,Fomepizol,fomepizole,Medicamentos Varios,Medicamentos y Productos Farmacéuticos</t>
  </si>
  <si>
    <t>Clorhidrato pralidoxima</t>
  </si>
  <si>
    <t>Reactivador de la colinesterasa prescrito como antídoto en la intoxicación por organofosforados y de la sobredosificación de fármacos para el tratamiento de la miastenia gravis. </t>
  </si>
  <si>
    <t>antidotos y emeticos,Antídotos y eméticos,Cloruro de pralidoxima,Medicamentos Varios,Medicamentos y Productos Farmacéuticos,pralidoxime chloride</t>
  </si>
  <si>
    <t>Tiosulfato de sodio</t>
  </si>
  <si>
    <t>Los tiosulfatos son las sales del hipotético ácido tiosulfúrico H2S2O3. La fórmula química del anión tiosulfato es S2O32-. Son estables en medios con pH básico y neutro y se descomponen bajo formación de azufre elemental, ácido sulfhídrico (H2S), óxido de</t>
  </si>
  <si>
    <t>antidotos y emeticos,Antídotos y eméticos,Medicamentos Varios,Medicamentos y Productos Farmacéuticos,sodium thiosulfate,tiosulfato sodico,Tiosulfato sódico</t>
  </si>
  <si>
    <t>Succimer</t>
  </si>
  <si>
    <t>El ácido dimercaptosuccínico, conocido también como DMSA o succimer, es un compuesto disulfhidrilo, es decir, con dos grupos sulfhidrilo que es de utilidad en medicina y toxicología en casos de intoxicación por mercurio, arsénico y plomo.</t>
  </si>
  <si>
    <t>antidotos y emeticos,Antídotos y eméticos,Medicamentos Varios,Medicamentos y Productos Farmacéuticos,succimer,succimero,Succímero</t>
  </si>
  <si>
    <t>Sulfato de cobre</t>
  </si>
  <si>
    <t>El sulfato de cobre (II), también llamado sulfato cúprico (CuSO4), vitriolo azul, piedra azul, caparrosa azul, vitriolo romano o calcantita es un compuesto químico derivado del cobre que forma cristales azules, solubles en agua y metanol y ligeramente sol</t>
  </si>
  <si>
    <t>antidotos y emeticos,Antídotos y eméticos,copper sulfate,Medicamentos Varios,Medicamentos y Productos Farmacéuticos,Sulfato de cobre</t>
  </si>
  <si>
    <t>Exopeptidasa g2</t>
  </si>
  <si>
    <t>Uno de los dos grupos en que se dividen los enzimas proteolíticos, que separan el aminoácido terminal de una cadena proteica. Incluye aminopeptidasa y carboxipeptidasa.</t>
  </si>
  <si>
    <t>antidotos y emeticos,Antídotos y eméticos,Exopeptidasa G2,exopeptidase g2,Medicamentos Varios,Medicamentos y Productos Farmacéuticos</t>
  </si>
  <si>
    <t>Fármacos anestésicos veterinarios</t>
  </si>
  <si>
    <t>Xilacina</t>
  </si>
  <si>
    <t>La xilacina es un potente sedante, miorrelajante y analgésico no narcótico. La actividad sedante y analgésica se relaciona con una depresión del sistema nervioso central</t>
  </si>
  <si>
    <t>farmacos anestesicos veterinarios,Fármacos anestésicos veterinarios,Medicamentos Varios,Medicamentos y Productos Farmacéuticos,Xilazina,xylazine</t>
  </si>
  <si>
    <t>Fármacos herbales</t>
  </si>
  <si>
    <t>Aceite etérico</t>
  </si>
  <si>
    <t>Los aceites esenciales son mezclas de varias sustancias químicas biosintetizadas por las plantas, que dan el aroma característico a algunas flores, árboles, frutos, hierbas, especias, semillas y a ciertos extractos de origen animal (almizcle, civeta,ámbar</t>
  </si>
  <si>
    <t>aceite eterico,Aceite etérico,etheric oil,farmacos herbales,Fármacos herbales,Medicamentos Varios,Medicamentos y Productos Farmacéuticos</t>
  </si>
  <si>
    <t>Extracto de centella asiática</t>
  </si>
  <si>
    <t>El extracto de Centella Asiática promueve, protege y acelera la producción de colágeno.  El extracto titulado de Centella asiática es un conjunto de principios activos derivados de la planta del mismo nombre. Químicamente corresponde a proporciones bien d</t>
  </si>
  <si>
    <t>centella asiatica extract,extracto de centella asiatica,farmacos herbales,Fármacos herbales,Medicamentos Varios,Medicamentos y Productos Farmacéuticos</t>
  </si>
  <si>
    <t>Extracto de ipecacuana</t>
  </si>
  <si>
    <t>El jarabe de ipecacuana se prepara a partir de la raíz de la Carapichea ipecacuanha, planta floral de la familia de las rubiáceas. Es el emético casero más útil, pero no el extracto fluido de esta sustancia, que es 14 veces más potente y puede causar la m</t>
  </si>
  <si>
    <t>Extracto de Ipecacuanha,farmacos herbales,Fármacos herbales,ipecacuanha extract,Medicamentos Varios,Medicamentos y Productos Farmacéuticos</t>
  </si>
  <si>
    <t>Aesculus</t>
  </si>
  <si>
    <t>El género Aesculus comprende 18 especies aceptadas, del centenar descritas, de árboles y arbustos caducifolios mayoritariamente nativos de las zonas templadas del hemisferio norte; incluye también numerosos híbridos -de los cuales 5 son taxones aceptados-</t>
  </si>
  <si>
    <t>Aesculus,farmacos herbales,Fármacos herbales,Medicamentos Varios,Medicamentos y Productos Farmacéuticos,venastat</t>
  </si>
  <si>
    <t>Aconitum napellus (acónito común)</t>
  </si>
  <si>
    <t>Aconitum napellus, el acónito común, es una especie perteneciente a la familia Ranunculaceae.</t>
  </si>
  <si>
    <t>Aconitum napelus,farmacos herbales,Fármacos herbales,Medicamentos Varios,Medicamentos y Productos Farmacéuticos</t>
  </si>
  <si>
    <t>Valeriana</t>
  </si>
  <si>
    <t>La valeriana es una hierba. Los medicamentos se elaboran de la raíz.  La valeriana es más comúnmente usada para los trastornos del sueño, especialmente para la dificultad para dormir (insomnio).</t>
  </si>
  <si>
    <t>farmacos herbales,Fármacos herbales,Medicamentos Varios,Medicamentos y Productos Farmacéuticos,valerian,valeriana</t>
  </si>
  <si>
    <t>Ajo</t>
  </si>
  <si>
    <t xml:space="preserve">Allium sativum, el ajo, es una hortaliza cuyo bulbo se emplea comúnmente en la cocina mediterránea. Tiene un sabor fuerte y ligeramente picante, aunque en ocasiones bastante picante (especialmente estando crudo). Tradicionalmente se agrupaba dentro de la </t>
  </si>
  <si>
    <t>2118000000,Ajo,farmacos herbales,Fármacos herbales,garlic,Medicamentos Varios,Medicamentos y Productos Farmacéuticos,tintura benjui</t>
  </si>
  <si>
    <t>Celidonia mayor</t>
  </si>
  <si>
    <t>Chelidonium majus, también conocida como Celidonia mayor o hierba golondrinera, es una planta herbácea perenne de la familia de las amapolas (Papaveraceae). Es la única especie del género Chelidonium.</t>
  </si>
  <si>
    <t>Chelidonium majus,farmacos herbales,Fármacos herbales,Medicamentos Varios,Medicamentos y Productos Farmacéuticos</t>
  </si>
  <si>
    <t>Saponaria</t>
  </si>
  <si>
    <t>Saponaria, también conocida como jabonera, es una especie perteneciente a la familia Caryophyllaceae, nativa de Europacentral y meridional, se ha aclimatado en el sudoeste de Asia y Norteamérica, donde crece en taludes, riberas y bordes de los caminos.  C</t>
  </si>
  <si>
    <t>farmacos herbales,Fármacos herbales,Hierba jabonera,Medicamentos Varios,Medicamentos y Productos Farmacéuticos,soapwort</t>
  </si>
  <si>
    <t>Prímula</t>
  </si>
  <si>
    <t>Las prímulas (Primula spp.), también conocidas como primaveras o primaveras de jardín (por ser la primera en florecer) es originaria de China, de la familia de las primuláceas es una planta perenne de crecimiento bajo con alrededor de 500 especies. Muchas</t>
  </si>
  <si>
    <t>farmacos herbales,Fármacos herbales,Medicamentos Varios,Medicamentos y Productos Farmacéuticos,primula,Prímula</t>
  </si>
  <si>
    <t>Pimpinella</t>
  </si>
  <si>
    <t>Pimpinella anisum L., popularmente el anís, anís verde o matalahúva, es una hierba de la familia de las apiáceas originaria del Asia sudoccidental y la cuenca mediterránea oriental.</t>
  </si>
  <si>
    <t>anis verde,Anís verde,farmacos herbales,Fármacos herbales,Medicamentos Varios,Medicamentos y Productos Farmacéuticos,pimpinella</t>
  </si>
  <si>
    <t>Cilantro</t>
  </si>
  <si>
    <t>Coriandrum sativum, llamado popularmente cilantro, es una hierba anual de la familia de las apiáceas (antes llamadas umbelíferas). Es la única especie del género Coriandrum, que es también el único miembro de la tribu Coriandreae.</t>
  </si>
  <si>
    <t>Cilantro,coriander,farmacos herbales,Fármacos herbales,Medicamentos Varios,Medicamentos y Productos Farmacéuticos</t>
  </si>
  <si>
    <t>Hedera hélix</t>
  </si>
  <si>
    <t>Hedera (hiedra) es un género de la familia de las Araliaceae con quince especies de plantas siempreverdes, leñosas y trepadoras.</t>
  </si>
  <si>
    <t>farmacos herbales,Fármacos herbales,hedera helix,hiedra,Medicamentos Varios,Medicamentos y Productos Farmacéuticos</t>
  </si>
  <si>
    <t>Goma arábiga</t>
  </si>
  <si>
    <t>Grindelia es un género botánico de plantas de la familia Asteraceae, nativa de América. La G. squarrosa es una planta con flores amarillas natural de los Estados Unidos. El G. robusta tiene propiedades medicinales.</t>
  </si>
  <si>
    <t>farmacos herbales,Fármacos herbales,Grindelia,gumplant,Medicamentos Varios,Medicamentos y Productos Farmacéuticos</t>
  </si>
  <si>
    <t>Boneset</t>
  </si>
  <si>
    <t>La 'cannabina, Eupatorium cannabinum L., es una especie de planta fanerógama perteneciente a la familia de las asteráceas.</t>
  </si>
  <si>
    <t>boneset,eupautorio,farmacos herbales,Fármacos herbales,Medicamentos Varios,Medicamentos y Productos Farmacéuticos</t>
  </si>
  <si>
    <t>Echinacea</t>
  </si>
  <si>
    <t>Echinacea es un género de nueve especies de plantas herbáceas y perennes pertenecientes a la familia Asteraceae, todas nativas del este de Norteamérica. Comprende 23 especies descritas y de estas, solo 10 aceptadas.</t>
  </si>
  <si>
    <t>echinacea,equinacea,Equinácea,farmacos herbales,Fármacos herbales,Medicamentos Varios,Medicamentos y Productos Farmacéuticos</t>
  </si>
  <si>
    <t>Acónito</t>
  </si>
  <si>
    <t>Aconitum (acónito) es un género de plantas fanerógamas de la familia Ranunculaceae. Hay más de 250 especies deAconitum. La especie tipo es el acónito común (Aconitum napellus), a veces llamado simplemente acónito.</t>
  </si>
  <si>
    <t>aconite,aconito,Acónito,farmacos herbales,Fármacos herbales,Medicamentos Varios,Medicamentos y Productos Farmacéuticos</t>
  </si>
  <si>
    <t>Coccus cacti</t>
  </si>
  <si>
    <t>La cochinilla (Dactylopius coccus) es un insecto hemíptero parásito de plantas perteneciente a la familia Dactylopidae, cuyohuésped son los nopales o tunas (Opuntia). Se le conoce también con el nombre cochinilla del carmín, grana cochinilla,cochinilla gr</t>
  </si>
  <si>
    <t>coccus cacti,cochinilla de la grana (coccus cacti),farmacos herbales,Fármacos herbales,Medicamentos Varios,Medicamentos y Productos Farmacéuticos</t>
  </si>
  <si>
    <t>Menta de gato</t>
  </si>
  <si>
    <t>La menta de gato, menta gatuna, albahaca de gatos, gatera, gataria y nébeda (Nepeta cataria) es una planta natural de Europa que crece en terrenos baldíos, taludes, setos, terraplenes y en ruinas de casas viejas. También crece asilvestrada en Asia occiden</t>
  </si>
  <si>
    <t>catnip,farmacos herbales,Fármacos herbales,Hierba gatera,Medicamentos Varios,Medicamentos y Productos Farmacéuticos</t>
  </si>
  <si>
    <t>Ginseng</t>
  </si>
  <si>
    <t>Como ginseng se denomina a numerosas especies de plantas del género Panax, en latín, panacea, y a otras que no son delgénero Panax, pero tienen propiedades muy parecidas. La que se conoce normalmente por la medicina china como ginseng, es la especie Panax</t>
  </si>
  <si>
    <t xml:space="preserve">bedovit,farmacos herbales,Fármacos herbales,gincosan,Ginseng,Medicamentos Varios,Medicamentos y Productos Farmacéuticos,pantiban c/ ginseng
</t>
  </si>
  <si>
    <t>Asafétida</t>
  </si>
  <si>
    <t>Ferula assafoetida, conocida también de forma abreviada como assafoetida (en hindi es hing) y en castellano denominada a veces como asafétida es una especie de la familia de las apiáceas.</t>
  </si>
  <si>
    <t>asafetida,Asafétida,farmacos herbales,Fármacos herbales,Medicamentos Varios,Medicamentos y Productos Farmacéuticos</t>
  </si>
  <si>
    <t>Arándano</t>
  </si>
  <si>
    <t>Vaccinium es un género de arbustos de la familia Ericaceae que incluye a todas las especies llamadas arándano, como elarándano azul (Vaccinium corymbosum). Este género contiene 908 especies descritas y de estas, solo 172 aceptadas2 . Su hábitat es, princi</t>
  </si>
  <si>
    <t>arandano,Arándano,bilberry,farmacos herbales,Fármacos herbales,Medicamentos Varios,Medicamentos y Productos Farmacéuticos</t>
  </si>
  <si>
    <t>Árnica</t>
  </si>
  <si>
    <t>Arnica es un género con unas 30 especies de plantas perennes, herbáceas, que pertenecen a la familia de las asteráceas.</t>
  </si>
  <si>
    <t>arnica,Árnica,farmacos herbales,Fármacos herbales,Medicamentos Varios,Medicamentos y Productos Farmacéuticos</t>
  </si>
  <si>
    <t>Bálsamo del perú</t>
  </si>
  <si>
    <t>El bálsamo del Perú es un tipo de bálsamo que se obtiene por medio de incisiones practicadas en el Myroxylon balsamum, después de haber sido golpeado y chamuscado, evaporando la decocción de las hojas y la corteza de dicho árbol.</t>
  </si>
  <si>
    <t>balsam peru,balsamo de peru,Bálsamo de Perú,farmacos herbales,Fármacos herbales,Medicamentos Varios,Medicamentos y Productos Farmacéuticos</t>
  </si>
  <si>
    <t>Eufrasia</t>
  </si>
  <si>
    <t>La eufrasia sinónimo: Euphrasia rostkoviana, es una especie perteneciente a la familia de las orobancáceas.</t>
  </si>
  <si>
    <t>Eufrasia,eyebright,farmacos herbales,Fármacos herbales,Medicamentos Varios,Medicamentos y Productos Farmacéuticos</t>
  </si>
  <si>
    <t>Ginkgo biloba</t>
  </si>
  <si>
    <t>Ginkgo biloba, el Gingko o árbol de los cuarenta escudos, es un árbol único en el mundo, sin parientes vivos. Está muchas veces clasificado en su propia división, Ginkgophyta, siendo el único miembro de la clase Ginkgopsida, ordenGinkgoales, familia Ginkg</t>
  </si>
  <si>
    <t>farmacos herbales,Fármacos herbales,gincosan,Ginkgo biloba,Medicamentos Varios,Medicamentos y Productos Farmacéuticos</t>
  </si>
  <si>
    <t>Hydrastis</t>
  </si>
  <si>
    <t>Hidrastis es un género de plantas herbáceas perennes de la familia Ranunculaceae, nativa del sudeste de Canadá y nordeste de EE. UU.. Se distinguen por sus tallos color amarillo. Crece en los bosques umbríos y húmedos de Estados Unidos y Canadá. También s</t>
  </si>
  <si>
    <t>Curcuma canadiense,farmacos herbales,Fármacos herbales,hydrastis,Medicamentos Varios,Medicamentos y Productos Farmacéuticos</t>
  </si>
  <si>
    <t>Gotu kola</t>
  </si>
  <si>
    <t>Centella asiatica es una pequeña planta anual herbácea de la familia Apiaceae, de Asia. Nombres comunes incluyen: Gotu Kola, Antanan, Pegaga, y Brahmi</t>
  </si>
  <si>
    <t>centella asiatica,Centella asiática,farmacos herbales,Fármacos herbales,gotu kola,Medicamentos Varios,Medicamentos y Productos Farmacéuticos</t>
  </si>
  <si>
    <t>Palma enana americana (saw palmetto)</t>
  </si>
  <si>
    <t>Saw Palmetto también llamado Palma Enana Americana (Serenoa Repens) es una planta que crece en las regiones costeras del sur de los EE.UU. Algunos pueblos nativos americanos han utilizado durante mucho tiempo sus bayas como medicina. Su fruta madura se ut</t>
  </si>
  <si>
    <t>farmacos herbales,Fármacos herbales,Medicamentos Varios,Medicamentos y Productos Farmacéuticos,Palmera de Florida,saw palmetto</t>
  </si>
  <si>
    <t>Pygeum africano</t>
  </si>
  <si>
    <t>El Prunus africana, de nombre vulgar en la zona como Red Stinkwood (ver otros nombres más, abajo), es una especie deárbol perteneciente a la familia de la rosáceas que se encuentra en África.</t>
  </si>
  <si>
    <t>farmacos herbales,Fármacos herbales,Medicamentos Varios,Medicamentos y Productos Farmacéuticos,Prunus africana,pygeum africanum</t>
  </si>
  <si>
    <t>Raíz de angélica</t>
  </si>
  <si>
    <t>Angelica es un género con 287 especies de plantas fanerógamas perteneciente a la familia Apiaceae. Comprende 287 especies descritas y de estas, solo 116 aceptadas.</t>
  </si>
  <si>
    <t>angelica,Angélica,angelica root,farmacos herbales,Fármacos herbales,Medicamentos Varios,Medicamentos y Productos Farmacéuticos</t>
  </si>
  <si>
    <t>Violeta geneciana</t>
  </si>
  <si>
    <t>El violeta de metilo, comúnmente denominado cristal violeta o violeta de genciana, es el nombre dado a un grupo de compuestos químicos empleados como indicadores de pH y colorantes.</t>
  </si>
  <si>
    <t>farmacos herbales,Fármacos herbales,gentian violet,Medicamentos Varios,Medicamentos y Productos Farmacéuticos,Violeta de Genciana</t>
  </si>
  <si>
    <t>Capsaicina</t>
  </si>
  <si>
    <t>El compuesto químico capsaicina o capsaícina (8-metil-N-vanillil-6-nonenamida) es el componente activo de los pimientos picantes (Capsicum). Es irritante para los mamíferos; produce una fuerte sensación de ardor (pungencia) en la boca. La capsaicina y otr</t>
  </si>
  <si>
    <t>capsaicin,capsaicina,farmacos herbales,Fármacos herbales,Medicamentos Varios,Medicamentos y Productos Farmacéuticos</t>
  </si>
  <si>
    <t>Leche de cardo</t>
  </si>
  <si>
    <t>Silybum marianum, comúnmente llamado cardo mariano, es una planta herbácea anual o bienal, originaria de Europa y fácilmente distinguible por sus hojas, recorridas en su haz por franjas de color blanco lechoso. </t>
  </si>
  <si>
    <t>Cardo mariano,farmacos herbales,Fármacos herbales,Medicamentos Varios,Medicamentos y Productos Farmacéuticos,milk thistle</t>
  </si>
  <si>
    <t>Cohosh negro</t>
  </si>
  <si>
    <t>Usada por los indígenas norteamericanos, esta planta ha sido rescatada por la medicina actual por carecer de efectos secundarios, aliviando los calores, la depresión, el insomnio y otros síntomas del climaterio.  La Cimicífuga Racemosa o Black Cohosh es u</t>
  </si>
  <si>
    <t>black cohosh,cimicifuga,Cimicífuga,farmacos herbales,Fármacos herbales,Medicamentos Varios,Medicamentos y Productos Farmacéuticos,mensifem</t>
  </si>
  <si>
    <t>Fármacos dentales</t>
  </si>
  <si>
    <t>Floruro de sodio</t>
  </si>
  <si>
    <t>El fluoruro sódico (NaF), es un compuesto químico inorgánico, sólido, que generalmente se presenta como un polvo cristalino, blancuzco descolorido y es la principal fuente del ion fluoruro. Es más económico que el fluoruro de potasio (KF) y menos higroscó</t>
  </si>
  <si>
    <t>2170105000,farmacos dentales,Fármacos dentales,fluoruro sodio 0.2% sol,fluoruros de sodio,Medicamentos Varios,Medicamentos y Productos Farmacéuticos,sodium flourides</t>
  </si>
  <si>
    <t>Fármacos contra las adicciones</t>
  </si>
  <si>
    <t>Disulfiram</t>
  </si>
  <si>
    <t>El disulfiram es un fármaco usado para ayudar en el tratamiento del alcoholismo crónico, produciendo una reacción aguda al consumo de etanol. Las marcas comerciales bajo las que se distribuye en diferentes países son Antabuse y Antabus, fabricados ambos p</t>
  </si>
  <si>
    <t>2141920000,2141921000,2141922000,Disulfiram,disulfiramo,disulfiramo cm 500 mg,disulfriamo,farmacos contra las adicciones,Fármacos contra las adicciones,Medicamentos Varios,Medicamentos y Productos Farmacéuticos</t>
  </si>
  <si>
    <t>Nicotina</t>
  </si>
  <si>
    <t>La nicotina es un compuesto orgánico, un alcaloide encontrado en la planta del tabaco (Nicotiana tabacum), con alta concentración en sus hojas. Constituye cerca del 5% del peso de la planta. La nicotina debe su nombre a Jean Nicot, quien introdujo el taba</t>
  </si>
  <si>
    <t>2142938000,farmacos contra las adicciones,Fármacos contra las adicciones,Medicamentos Varios,Medicamentos y Productos Farmacéuticos,Nicotina,nicotina 2 mg chicle,nicotine</t>
  </si>
  <si>
    <t>Nicotina polacrilina</t>
  </si>
  <si>
    <t xml:space="preserve">LA NICOTINA ayuda a los fumadores a dejar de fumar. Este medicamento reemplaza la nicotina de los cigarrillos y ayuda a disminuir los efectos de la abstinencia. Es más eficaz si se lo combina con un programa supervisado para dejar de fumar.  El chicle se </t>
  </si>
  <si>
    <t>farmacos contra las adicciones,Fármacos contra las adicciones,Medicamentos Varios,Medicamentos y Productos Farmacéuticos,Nicotina polacrilex,nicotine polacrilex</t>
  </si>
  <si>
    <t>Radiofármacos y agentes de diagnóstico</t>
  </si>
  <si>
    <t>Aminohipurato sódico</t>
  </si>
  <si>
    <t xml:space="preserve"> Es una sustancia que se elimina prácticamente en su totalidad por filtración glomerular y secreción tubular.</t>
  </si>
  <si>
    <t>aminohippurate sodium,aminohipurato sodico,Aminohipurato sódico,Medicamentos Varios,Medicamentos y Productos Farmacéuticos,radiofarmacos y agentes de diagnostico,Radiofármacos y agentes de diagnóstico</t>
  </si>
  <si>
    <t>Aceite etiodizado</t>
  </si>
  <si>
    <t>La etiolación o etiolado es una técnica de modificación de los tejidos vegetales verdes ( con cloroplastos ) en tejidos sin cloroplastos, blancos y muy semejantes a las raices . Esto se consigue privando de la luz a una parte o a toda una planta. Desde ha</t>
  </si>
  <si>
    <t>Aceite etiodado,ethiodized oil,Medicamentos Varios,Medicamentos y Productos Farmacéuticos,radiofarmacos y agentes de diagnostico,Radiofármacos y agentes de diagnóstico</t>
  </si>
  <si>
    <t>Sodio fluoresceína</t>
  </si>
  <si>
    <t>La fluoresceína es una sustancia colorante orgánica hidrosoluble utilizada en el examen de los vasos sanguíneos del ojo y en ciertas técnicas odontológicas</t>
  </si>
  <si>
    <t>2161250000,2161251000,2161260000,fluorescein sodium,fluoresceina 10% am 5 ml,fluoresceina 25% am 3 ml,fluoresceina sodica,Fluoresceína sódica,Medicamentos Varios,Medicamentos y Productos Farmacéuticos,radiofarmacos y agentes de diagnostico,Radiofármacos y agentes de diagnóstico</t>
  </si>
  <si>
    <t>Indigotindisulfonato sódico</t>
  </si>
  <si>
    <t>La indigotina consiste fundamentalmente en una mezcla de 3,3-dioxo-2,2-bi-indolilideno-5,5-disulfonato disódico y 3,3-dioxo-2,2-bi-indolilideno-5,7-disulfonato disódico y otros colorantes secundarios, junto con cloruro sódico o sulfato sódico como princip</t>
  </si>
  <si>
    <t>disulfonato sodico de indigotina,Disulfonato sódico de indigotina,indigotindisulfonate sodium,Medicamentos Varios,Medicamentos y Productos Farmacéuticos,radiofarmacos y agentes de diagnostico,Radiofármacos y agentes de diagnóstico</t>
  </si>
  <si>
    <t>Indocianina verde</t>
  </si>
  <si>
    <t> El verde de indocianina (ICG) es un colorante con cuatrocaracterísticas farmacológicasque le confieren su interés. 1) No se metaboliza,  2) Se elimina por captación pasiva (por gradiente de concentración) pasando de la sangre al interior de los hepatocit</t>
  </si>
  <si>
    <t>indocyanine green,Medicamentos Varios,Medicamentos y Productos Farmacéuticos,radiofarmacos y agentes de diagnostico,Radiofármacos y agentes de diagnóstico,Verde indocianina</t>
  </si>
  <si>
    <t>Cloruro de metacolina</t>
  </si>
  <si>
    <t>El cloruro de metacolina, es un agonista colinérgico sintético no-selectivo del tipo éster decolina que actúa uniéndose y activando receptores muscarínicos de la acetilcolina como parte del sistema nervioso parasimpático. Por su poca selectividad, es alta</t>
  </si>
  <si>
    <t>Cloruro de metacolina,Medicamentos Varios,Medicamentos y Productos Farmacéuticos,methacholine chloride,radiofarmacos y agentes de diagnostico,Radiofármacos y agentes de diagnóstico</t>
  </si>
  <si>
    <t>Metirapona</t>
  </si>
  <si>
    <t>La metirapona es un inhibidor competitivo de la 11ß-hidroxilación de la corteza suprarrenal; la inhibición consiguiente de la producción de cortisol (y, en menor medida, de la de aldosterona) aumenta la síntesis de ACTH lo que lleva, a su vez, a una mayor</t>
  </si>
  <si>
    <t>Medicamentos Varios,Medicamentos y Productos Farmacéuticos,metirapona,metyrapone,radiofarmacos y agentes de diagnostico,Radiofármacos y agentes de diagnóstico</t>
  </si>
  <si>
    <t>Sodio de rosa de bengala i 131</t>
  </si>
  <si>
    <t xml:space="preserve">Se utiliza un antígeno de Brucella abortus biotipo 1 
(cepa 99S o cepa 1119-3) acidificado regulado y 
teñido con Rosa de Bengala a un pH de 3.65 +/- 0.05 
para la detección de aglutininas específicas de 
Brucella. Esta prueba puede ser utilizada para un </t>
  </si>
  <si>
    <t>Medicamentos Varios,Medicamentos y Productos Farmacéuticos,radiofarmacos y agentes de diagnostico,Radiofármacos y agentes de diagnóstico,rosa de bengala sodico i 131,Rosa de Bengala sódico I 131,rose bengal sodium i 131</t>
  </si>
  <si>
    <t>Loxaglato de meglumina</t>
  </si>
  <si>
    <t xml:space="preserve"> Angiografía en todas las regiones, incluyendo angiografía cerebral y angiografía coronaria. Exámenes del tracto digestivo. Urografía. Artrografía.</t>
  </si>
  <si>
    <t>2150100000,2150102000,2150103000,2150110000,2150112000,2160380000,2160955000,2160960000,2161363000,2161364000,2161370000,2161371000,2161375000,2162450000,bario sulfato alta densidad,bario sulfato polvo p/susp. fc 340 g 77% p.p.,bario sulfato polvo p/susp. fc 340 g 98% p.p.,diatrizoato de meglumina 76% fa 50 ml,diatrizoato de meglumine 60% fa 30 ml,diatrizoato de meglumine 76% fc 100 ml,diatrizoato meglumina 76% oral fc 240 ml,iohexol fa 300 mg/1 ml fc 50 ml,iopamidol fa 300 mg/10 ml,iopamidol fa 300 mg/50 ml,Ioxaglato de meglumina,Medicamentos Varios,Medicamentos y Productos Farmacéuticos,meglumine ioxaglate,radiofarmacos y agentes de diagnostico,Radiofármacos y agentes de diagnóstico</t>
  </si>
  <si>
    <t>Fármacos para tratar la disfunción sexual</t>
  </si>
  <si>
    <t>Sildenafil citrato</t>
  </si>
  <si>
    <t>El sildenafilo (compuesto UK-92,480) es un fármaco utilizado para tratar la disfunción eréctil y la hipertensión arterial pulmonar.</t>
  </si>
  <si>
    <t>2160279000,apomorfina am 5 mg/1 ml,Citrato de sildenafil,farmacos para tratar la disfuncion sexual,Fármacos para tratar la disfunción sexual,Medicamentos Varios,Medicamentos y Productos Farmacéuticos,sildenafil citrate</t>
  </si>
  <si>
    <t>Clorhidrato de vardenafil</t>
  </si>
  <si>
    <t>Vardenafil ( INN ) es un inhibidor de la PDE5 se utiliza para el tratamiento de la disfunción eréctil que se vende bajo los nombres comercialesLevitra ( Bayer AG , GSK , y SP ) y Staxyn .</t>
  </si>
  <si>
    <t>Clorhidrato de vardenafil,farmacos para tratar la disfuncion sexual,Fármacos para tratar la disfunción sexual,Medicamentos Varios,Medicamentos y Productos Farmacéuticos,vardenafil hydrochloride</t>
  </si>
  <si>
    <t>Fármacos que afectan a los oídos, los ojos, la nariz y la piel</t>
  </si>
  <si>
    <t>Preparados aurales</t>
  </si>
  <si>
    <t>Dioctil sulfosuccinato de sodio</t>
  </si>
  <si>
    <t>DIOCTIL SULFOSUCCINATO SÓDICO 70%. L » Composición: dioctil sulfosuccinato sódico 70%, Producto con un alto poder surfactante (mojante) que se caracteriza por su capacidad para mejorar la eficacia de los productos en los tratamientos. Su empleo esta indic</t>
  </si>
  <si>
    <t>dioctyl sodium sulphosuccinate,la nariz y la piel,los ojos,Medicamentos para los oídos,Medicamentos y Productos Farmacéuticos,Preparados aurales,sulfosuccinato sodico de dioctil,Sulfosuccinato sódico de dioctil</t>
  </si>
  <si>
    <t>Oleato polipéptido de trietanolamina</t>
  </si>
  <si>
    <t xml:space="preserve">Trietanolamina, a menudo abreviado como TEA, es un compuesto orgánico viscoso que es a la vez una amina terciaria y un triol. Un triol es una molécula con tres grupos de alcohol. Al igual que otras aminas, trietanolamina es una base débil. Trietanolamina </t>
  </si>
  <si>
    <t>2171220000,ciclopentolato 10 mg/1 ml sol. oft. fc gotario 15 ml,la nariz y la piel,los ojos,Medicamentos para los oídos,Medicamentos y Productos Farmacéuticos,oleato polipeptido de trietanolamina,Oleato polipéptido de trietanolamina,preparados aurales,triethanolamine polypeptide oleate</t>
  </si>
  <si>
    <t>Agentes oftálmicos</t>
  </si>
  <si>
    <t>Cloruro acetilcolina</t>
  </si>
  <si>
    <t>Este medicamento se aplica en los ojos durante una cirugía ocular para reducir el tamaño de las pupilas en cirugías oculares, como cataratas, trasplantes de córnea o cirugía del iris.</t>
  </si>
  <si>
    <t>acetylcholine chloride,agentes oftalmicos,Agentes oftálmicos,Cloruro de acetilcolina,la nariz y la piel,los ojos,Medicamentos para los oídos,Medicamentos y Productos Farmacéuticos</t>
  </si>
  <si>
    <t>Clorhidrato de apraclonidina</t>
  </si>
  <si>
    <t>La APRACLONIDINA ayuda a disminuir el aumento de la presión ocular por causa de un glaucoma, una cirugía ocular u otras condiciones</t>
  </si>
  <si>
    <t>agentes oftalmicos,Agentes oftálmicos,apraclonidine hydrochloride,clorhidrato de apraclonidina,la nariz y la piel,los ojos,Medicamentos para los oídos,Medicamentos y Productos Farmacéuticos</t>
  </si>
  <si>
    <t>Bimatoprost</t>
  </si>
  <si>
    <t>El Bimatoprost es un medicamento que se utiliza en oftalmología para el tratamiento de la hipertensión ocular y el glaucoma. Se emplea en forma de gotas oftálmicas que se aplican directamente sobre el ojo. Es un análogo de las prostaglandinas que actúa au</t>
  </si>
  <si>
    <t>agentes oftalmicos,Agentes oftálmicos,Bimatoprost,la nariz y la piel,los ojos,Medicamentos para los oídos,Medicamentos y Productos Farmacéuticos</t>
  </si>
  <si>
    <t>Brinzolamida</t>
  </si>
  <si>
    <t>La brinzolamida es un medicamento que se utiliza en oftalmología en forma de colirio para tratar el glaucoma de ángulo abierto y la hipertensión ocular.</t>
  </si>
  <si>
    <t>agentes oftalmicos,Agentes oftálmicos,Brinzolamida,brinzolamide,la nariz y la piel,los ojos,Medicamentos para los oídos,Medicamentos y Productos Farmacéuticos</t>
  </si>
  <si>
    <t>Carbachol</t>
  </si>
  <si>
    <t>El carbacol, también llamado carbamilcolina es un agonista colinérgico del tipo éster de colina que actúa uniéndose y activando receptores de acetilcolina del sistema nervioso parasimpático. Es usado principalmente en oftalmología para el tratamiento de l</t>
  </si>
  <si>
    <t>01% am 1,2160750000,2160751000,2161000000,5 ml p/oftalmologia,agentes oftalmicos,Agentes oftálmicos,carbachol,carbacol,carbacol 0,carbacol am 25 mg/1 ml,la nariz y la piel,los ojos,Medicamentos para los oídos,Medicamentos y Productos Farmacéuticos</t>
  </si>
  <si>
    <t>Demecario bromuro</t>
  </si>
  <si>
    <t>Agente anticolinesterásico que se prescribe para el tratamiento del glaucoma de ángulo abierto.</t>
  </si>
  <si>
    <t>agentes oftalmicos,Agentes oftálmicos,Bromuro de demecario,demecarium bromide,la nariz y la piel,los ojos,Medicamentos para los oídos,Medicamentos y Productos Farmacéuticos</t>
  </si>
  <si>
    <t>Dorzolimato clorhidrato</t>
  </si>
  <si>
    <t>La DORZOLAMIDA se utiliza en los ojos para tratar alta presión ocular y glaucoma de ángulo abierto.</t>
  </si>
  <si>
    <t>agentes oftalmicos,Agentes oftálmicos,Clorhidrato de dorzolamida,dorzolamide hydorchloride,la nariz y la piel,los ojos,Medicamentos para los oídos,Medicamentos y Productos Farmacéuticos</t>
  </si>
  <si>
    <t>Iodeto de ecotiofato</t>
  </si>
  <si>
    <t>Se utiliza para tratar algunos tipos de glaucoma. Se utiliza para diagnosticar y tratar un problema que provoca los ojos a cruzar.</t>
  </si>
  <si>
    <t>agentes oftalmicos,Agentes oftálmicos,echothiophate iodide,la nariz y la piel,los ojos,Medicamentos para los oídos,Medicamentos y Productos Farmacéuticos,Yoduro de ecotiofato</t>
  </si>
  <si>
    <t>Borato de epinephryl</t>
  </si>
  <si>
    <t xml:space="preserve">Fármaco adrenérgico prescrito para el tratamiento del glaucoma primario de ángulo </t>
  </si>
  <si>
    <t>agentes oftalmicos,Agentes oftálmicos,Borato de epinefrilo,epinephryl borate,la nariz y la piel,los ojos,Medicamentos para los oídos,Medicamentos y Productos Farmacéuticos</t>
  </si>
  <si>
    <t>Latanoprost</t>
  </si>
  <si>
    <t>El latanoprost es un medicamento que se utiliza en oftalmologia y se aplica en forma de gotas que se instilan directamente sobre el ojo. Se emplea para controlar la progresión del glaucoma, por tener la propiedad de disminuir la presión intraocular al pro</t>
  </si>
  <si>
    <t>2174200000,5 ml,agentes oftalmicos,Agentes oftálmicos,la nariz y la piel,latanoprost,latanoprost 50 mcg/1 ml sol. oft. fc 2,los ojos,Medicamentos para los oídos,Medicamentos y Productos Farmacéuticos</t>
  </si>
  <si>
    <t>Clorhidrato de levobunolol</t>
  </si>
  <si>
    <t xml:space="preserve">Es un medicamento que se utiliza en oftalmología para el tratamiento del glaucoma de ángulo abierto y la hipertensión ocular. </t>
  </si>
  <si>
    <t>agentes oftalmicos,Agentes oftálmicos,Clorhidrato de levobunolol,la nariz y la piel,levobunolol hydrochloride,los ojos,Medicamentos para los oídos,Medicamentos y Productos Farmacéuticos</t>
  </si>
  <si>
    <t>Metipranolol</t>
  </si>
  <si>
    <t>Metipranolol (OptiPranolol, Betanol, Disorat, Trimepranol) es un bloqueador beta no selectivo usado en gotas para los ojos para tratar el glaucoma. Se metaboliza rápidamente en desacetylmetipranolol.</t>
  </si>
  <si>
    <t>agentes oftalmicos,Agentes oftálmicos,la nariz y la piel,los ojos,Medicamentos para los oídos,Medicamentos y Productos Farmacéuticos,metipranolol</t>
  </si>
  <si>
    <t>Sulfato fisostigmina</t>
  </si>
  <si>
    <t xml:space="preserve">La fisostigmina es un metabilito secundario producido por el venosum tropical africano del Physostigma de lavid, conocido como la haba calabar. Este compuesto se utiliza como una droga en seres humanos para tratar gravis del glaucoma y de la miastenia, y </t>
  </si>
  <si>
    <t>agentes oftalmicos,Agentes oftálmicos,la nariz y la piel,los ojos,Medicamentos para los oídos,Medicamentos y Productos Farmacéuticos,physostigmine sulfate,sulfato de fisostigmina</t>
  </si>
  <si>
    <t>Clorhidrato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</si>
  <si>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t>
  </si>
  <si>
    <t>2176651000,2176652000,2176653000,2176656000,2176657000,agentes oftalmicos,Agentes oftálmicos,Clorhidrato de pilocarpina,la nariz y la piel,los ojos,Medicamentos para los oídos,Medicamentos y Productos Farmacéuticos,pilocarpina 2% sol. oftalmica fc 10 ml,pilocarpina 4% sol. oftalmica fc 10 ml,pilocarpina gel acuoso 4% fc 5 g,pilocarpine hydrochloride</t>
  </si>
  <si>
    <t>Timolol</t>
  </si>
  <si>
    <t>Timolol es el nombre de un medicamento beta bloqueante no selectivo, es decir, bloquea la acción de la epinefrina tanto enreceptores adrenérgicos ß1 y receptores adrenérgicos ß2, indicado principalmente en el tratamiento de la hipertensión. No tiene activ</t>
  </si>
  <si>
    <t>2178400000,2178402000,2178410000,25% sol. oft. fc 10 ml,agentes oftalmicos,Agentes oftálmicos,la nariz y la piel,los ojos,Medicamentos para los oídos,Medicamentos y Productos Farmacéuticos,timolol,timolol 0,timolol maleato sol. oftalmica 0.5 % fc 10 ml</t>
  </si>
  <si>
    <t>Travoprost</t>
  </si>
  <si>
    <t>El travoprost es un medicamento que se utiliza enoftalmologia para disminuir lapresión intraocular y evitar la progresión del glaucoma. Se emplea en forma de gotas oftálmicas que se aplican directamente sobre el ojo.</t>
  </si>
  <si>
    <t>agentes oftalmicos,Agentes oftálmicos,la nariz y la piel,los ojos,Medicamentos para los oídos,Medicamentos y Productos Farmacéuticos,travoprost</t>
  </si>
  <si>
    <t>Isopropil unoprostone</t>
  </si>
  <si>
    <t>es un medicamento que se utiliza en forma de colirio oftalmico para tratar el glaucoma de angulo abierto y la hipertension ocular</t>
  </si>
  <si>
    <t>agentes oftalmicos,Agentes oftálmicos,la nariz y la piel,los ojos,Medicamentos para los oídos,Medicamentos y Productos Farmacéuticos,unoprostona isopropilica,Unoprostona isopropílica,unoprostone isoprpyl</t>
  </si>
  <si>
    <t>Diclorfenamida</t>
  </si>
  <si>
    <t>La diclofenamida o diclorfenamida (C6H6C12N2O4S2) es un diurético inhibidor de la anhidrasa carbónica empleado en el tratamiento del glaucoma primario y durante la fase aguda del glaucoma secundario como inhibidor de la anhidrasa carbónica y como agente o</t>
  </si>
  <si>
    <t>agentes oftalmicos,Agentes oftálmicos,dichlorphenamide,diclorfenamida,la nariz y la piel,los ojos,Medicamentos para los oídos,Medicamentos y Productos Farmacéuticos</t>
  </si>
  <si>
    <t>Metalzolamida</t>
  </si>
  <si>
    <t>La metazolamida en un medicamento que pertenece al grupo de losinhibidores de la anhidrasa carbónica y está emparentado con otros fármacos que poseen su misma acción farmacológica, como la dorzolamida y ladiclorfenamida. Se utiliza en oftalmología para el</t>
  </si>
  <si>
    <t>agentes oftalmicos,Agentes oftálmicos,la nariz y la piel,los ojos,Medicamentos para los oídos,Medicamentos y Productos Farmacéuticos,Metazolamida,methazolamide</t>
  </si>
  <si>
    <t>Lágrimas artificiales</t>
  </si>
  <si>
    <t>Las lágrimas artificiales son un producto farmacéutico cuya finalidad es suplir las lágrimas naturales en casos de sequedad ocular causada por déficit en la secreción de laglándula lagrimal o aumento en la evaporación, esta última circunstancia puede ocur</t>
  </si>
  <si>
    <t>05/0,2161010000,2174000000,2174001000,2175180000,2178415000,5% sol. oftalm. fc 10 ml,agentes oftalmicos,Agentes oftálmicos,artificial tears,la nariz y la piel,lagrimas artificiales,Lágrimas artificiales,lagrimas artificiales fc 20 ml,los ojos,Medicamentos para los oídos,Medicamentos y Productos Farmacéuticos,nafazolina/antazolina 0,solucion balanceada p/ oftalmologia,tropicamida sol oftalmica 1% fc gotario 15 ml</t>
  </si>
  <si>
    <t>Agentes dermatológicos</t>
  </si>
  <si>
    <t>Ácido salicílico</t>
  </si>
  <si>
    <t>El ácido salicílico (o ácido 2-hidroxibenzoico) recibe su nombre de Salix, la denominación latina del sauce de cuya corteza fue aislado por primera vez. Se trata de un sólido incoloro que suele cristalizar en forma de agujas. Tiene una buena solubilidad e</t>
  </si>
  <si>
    <t>2140060000,2140111000,2140115000,2140116000,2150052000,2150056000,2150058000,2150060000,2150071000,2150700000,2153150000,2158500000,2176975000,2177000000,acido acetil salicilico cm 100 mg,acido acetil salicilico cm 500 mg,acido citrico farmacopea,acido oxalico farmacopea,acido paraaminobenzoico,acido salicilico,Ácido salicílico,acido salicilico farmacopea,agentes dermatologicos,Agentes dermatológicos,azufre flor,ictyol farmacopea,la nariz y la piel,los ojos,Medicamentos para los oídos,Medicamentos y Productos Farmacéuticos,pomada base acido salicilico,pomada base acido salicilico pt 30 g,salicylic acid,zinc oxido farmacopea,zinc sulfato farmacopea</t>
  </si>
  <si>
    <t>Ácido azelaico</t>
  </si>
  <si>
    <t>El ácido azelaico o ácido nonanodioico es un ácido dicarboxílico saturado de cadena lineal cuya fórmula molecular esC9H16O4. Se encuentra en la naturaleza en el trigo, el centeno y la cebada. En la piel es producido por el hongo Malassezia furfur (también</t>
  </si>
  <si>
    <t>acido azelaico,Ácido azelaico,agentes dermatologicos,Agentes dermatológicos,azelaic acid,la nariz y la piel,los ojos,Medicamentos para los oídos,Medicamentos y Productos Farmacéuticos</t>
  </si>
  <si>
    <t>Subcarbonato de bismuto</t>
  </si>
  <si>
    <t xml:space="preserve"> Es un compuesto químico de bismuto que contiene tanto óxido y carbonato de aniones. Bismuto es en el 3 estado de oxidación . Subcarbonato de bismuto se produce naturalmente como el mineral bismutita . Su estructura [ 1 ] consiste en capas Bi-O y CO 3 cap</t>
  </si>
  <si>
    <t>agentes dermatologicos,Agentes dermatológicos,bismuth subcarbonate,la nariz y la piel,los ojos,Medicamentos para los oídos,Medicamentos y Productos Farmacéuticos,Subcarbonato de bismuto</t>
  </si>
  <si>
    <t>Ácido bórico</t>
  </si>
  <si>
    <t>El ácido bórico o ácido trioxobórico (III) es un compuesto químico, ligeramente ácido. Es usado como antiséptico,insecticida, retardante de la llama y precursor de otros compuestos químicos. Es usado también como agente tampón para regulación del pH. Es a</t>
  </si>
  <si>
    <t>2150050000,2176572000,2176573000,acido borico,Ácido bórico,acido borico farmacopea,agentes dermatologicos,Agentes dermatológicos,boric acid,crema cicatrizante tipo pasta lassar tu 30 g,crema cicatrizante tipo pasta lassar tu 35 g,la nariz y la piel,los ojos,Medicamentos para los oídos,Medicamentos y Productos Farmacéuticos</t>
  </si>
  <si>
    <t>Calamina</t>
  </si>
  <si>
    <t>Apluda es un género de plantas herbáceas perteneciente a la familia de las poáceas.1 Es originario de África, Asia y Oceanía.  Loción de calamina. La loción de calamina es un preparado exclusivamente para uso tópico (externo), normalmente compuesto por ca</t>
  </si>
  <si>
    <t>agentes dermatologicos,Agentes dermatológicos,Calamina,calamine,la nariz y la piel,los ojos,Medicamentos para los oídos,Medicamentos y Productos Farmacéuticos</t>
  </si>
  <si>
    <t>Cloroxina</t>
  </si>
  <si>
    <t>La clorhexidina es una sustancia antiséptica de acción bactericida y fungicida. Pertenece al grupo de las biguanidas y se utiliza ampliamente en odontología en concentraciones de 0,2%, 0,12% y 0,10 % en presentaciones para el uso como colutorio o enjuague</t>
  </si>
  <si>
    <t>agentes dermatologicos,Agentes dermatológicos,chloroxine,cloroxina,la nariz y la piel,los ojos,Medicamentos para los oídos,Medicamentos y Productos Farmacéuticos</t>
  </si>
  <si>
    <t>Preparaciones tópicas de brea de hulla</t>
  </si>
  <si>
    <t>El alquitrán de hulla es un líquido marrón o negro de elevada viscosidad que huele a naftalina. Tiene diferentes aplicaciones, principalmente como recubrimiento o pintura especializada gracias a su resistencia a ácidos y corrosivos como el agua salada. Es</t>
  </si>
  <si>
    <t>2150074000,8-mop (metoxsaleno),agentes dermatologicos,Agentes dermatológicos,alquitran de hulla polvo,la nariz y la piel,los ojos,Medicamentos para los oídos,Medicamentos y Productos Farmacéuticos,oxsoralen
,preparados topicos de alquitran de hulla,Preparados tópicos de alquitrán de hulla,topcial coal tar preparations</t>
  </si>
  <si>
    <t>Cremas o ungüentos hidrofilacios</t>
  </si>
  <si>
    <t xml:space="preserve">Se utiliza típicamente para una base en formulaciones de la piel. El ungüento también se utiliza para hacer el producto final más fácil de difundir, de acuerdo con Lawrence Schachner y Ronald Hansen, autores de "Dermatología Pediátrica.
</t>
  </si>
  <si>
    <t>2115000000,2150072000,2175005000,2175006000,agentes dermatologicos,Agentes dermatológicos,base lavable para cremas y lociones,cremas o unguentos hidrofilicos,Cremas o ungüentos hidrofílicos,hydrophillic creams or ointments,la nariz y la piel,los ojos,Medicamentos para los oídos,Medicamentos y Productos Farmacéuticos,sulfadiazina de plata 1%,sulfadiazina de plata 1% cj 30 g,sulfadiazina de plata 1% fc 400 g</t>
  </si>
  <si>
    <t>Hidroquinona</t>
  </si>
  <si>
    <t>La hidroquinona o 1,4-dihidroxibenceno es una sustancia de textura pulverulenta, aspecto cristalino y color blanco. Su fórmulamolecular es C6H4(OH)2. Su nombre sistemático es 1,4-bencenodiol o p-dihidroxibenceno.</t>
  </si>
  <si>
    <t>agentes dermatologicos,Agentes dermatológicos,Hidroquinona,hydroquinone,la nariz y la piel,los ojos,Medicamentos para los oídos,Medicamentos y Productos Farmacéuticos</t>
  </si>
  <si>
    <t>Salicilato de metilo</t>
  </si>
  <si>
    <t>El salicilato de metilo es un éster del ácido salicílico y delmetanol. Se presenta en muchas plantas de hoja perenne, de ahí el nombre aceite de gaulteria .</t>
  </si>
  <si>
    <t>2153250000,agentes dermatologicos,Agentes dermatológicos,la nariz y la piel,los ojos,Medicamentos para los oídos,Medicamentos y Productos Farmacéuticos,methyl salicylate,metilo salicilato farmacopea,salicilato de metilo</t>
  </si>
  <si>
    <t>Minoxidil solución tópica</t>
  </si>
  <si>
    <t>estimula el crecimiento del cabello en casos de caída hereditaria del cabello. Cuando se aplica en el cuero cabelludo, el minoxidil puede inducir el crecimiento del cabello en hombres con patrón masculino de calvicie. El minoxidil (Rogaine® for Women) pue</t>
  </si>
  <si>
    <t>agentes dermatologicos,Agentes dermatológicos,la nariz y la piel,los ojos,Medicamentos para los oídos,Medicamentos y Productos Farmacéuticos,minoxidil topical solution,solucion topica de minoxidil,Solución tópica de minoxidil</t>
  </si>
  <si>
    <t>Papaina</t>
  </si>
  <si>
    <t>La papaína es una enzima que se extrae del fruto llamadopapaya y es este familia de las papaina que según el tipo de tejidos se encuentran relacionadas. Desde poder antiinflamatorio hasta distintas aplicaciones en procesos industriales se cuentan entre la</t>
  </si>
  <si>
    <t>agentes dermatologicos,Agentes dermatológicos,la nariz y la piel,los ojos,Medicamentos para los oídos,Medicamentos y Productos Farmacéuticos,papain,papaina,Papaína</t>
  </si>
  <si>
    <t>Preparación tópica de brea de pino</t>
  </si>
  <si>
    <t>El alquitrán es una sustancia bituminosa, grasa, oscura y de olor fuerte, que se obtiene de la destilación de ciertas materias orgánicas, principalmente de la hulla, el petróleo, la turba, los huesos y de algunas maderas resinosas.</t>
  </si>
  <si>
    <t>agentes dermatologicos,Agentes dermatológicos,la nariz y la piel,los ojos,Medicamentos para los oídos,Medicamentos y Productos Farmacéuticos,preparado topico de alquitran de madera,Preparado tópico de alquitrán de madera,topical pine tar preparation</t>
  </si>
  <si>
    <t>Podofilox</t>
  </si>
  <si>
    <t>El PODOFILOX se usa para eliminar las verrugas perianales o genitales.</t>
  </si>
  <si>
    <t>agentes dermatologicos,Agentes dermatológicos,la nariz y la piel,los ojos,Medicamentos para los oídos,Medicamentos y Productos Farmacéuticos,podofilox</t>
  </si>
  <si>
    <t>Resina podofilina</t>
  </si>
  <si>
    <t>La resina de podofilo es una mezcla en polvo de resinas extraídas de las raíces de Podophyllum pelltatum. Con una pasta de resina de podofilo y benzoína se preparan soluciones alcohólicas. La resina de podofilo es un queratolítico cáustico de uso tópico.</t>
  </si>
  <si>
    <t>2154000000,agentes dermatologicos,Agentes dermatológicos,la nariz y la piel,los ojos,Medicamentos para los oídos,Medicamentos y Productos Farmacéuticos,podofilina,podophyllum resin,resina de podofilo</t>
  </si>
  <si>
    <t>Piritionato de zinc</t>
  </si>
  <si>
    <t>La piritiona de zinc es un agente antimitótico empleado con éxito en el tratamiento de la caspa tanto seca como seborreica.</t>
  </si>
  <si>
    <t>agentes dermatologicos,Agentes dermatológicos,la nariz y la piel,los ojos,Medicamentos para los oídos,Medicamentos y Productos Farmacéuticos,Piritiona de cinc,pyrithione zinc</t>
  </si>
  <si>
    <t>Resorcinol</t>
  </si>
  <si>
    <t>El resorcinol o benceno-1,3-diol es un sólido incoloro, soluble en agua con reacción ligeramente ácida.Se trata de un reductor leve.</t>
  </si>
  <si>
    <t>agentes dermatologicos,Agentes dermatológicos,la nariz y la piel,los ojos,Medicamentos para los oídos,Medicamentos y Productos Farmacéuticos,resorcinol</t>
  </si>
  <si>
    <t>Sulfato de selenio</t>
  </si>
  <si>
    <t>El sulfuro de selenio, un agente antiinfeccioso, alivia el prurito y la descamación del cuero cabelludo y remueve las partículas secas y escamosas que se denominan comúnmente caspa o seborrea. También se usa para tratar la tiña multicolor, una infección f</t>
  </si>
  <si>
    <t>agentes dermatologicos,Agentes dermatológicos,la nariz y la piel,los ojos,Medicamentos para los oídos,Medicamentos y Productos Farmacéuticos,selenium sulfide,sulfuro de selenio</t>
  </si>
  <si>
    <t>Tazaroteno</t>
  </si>
  <si>
    <t>Regula específicamente la expresión de los genes, modulando la proliferación, hiperplasia y diferenciación celular en diferentes tejidos.</t>
  </si>
  <si>
    <t>agentes dermatologicos,Agentes dermatológicos,la nariz y la piel,los ojos,Medicamentos para los oídos,Medicamentos y Productos Farmacéuticos,tazarotene,tazaroteno</t>
  </si>
  <si>
    <t>Tretinoina</t>
  </si>
  <si>
    <t>La tretinoína se usa para tratar el acné. Promueve la exfoliación de las áreas afectadas de la piel y destapa los poros. La tretinoína controla el acné, pero no lo cura.</t>
  </si>
  <si>
    <t>agentes dermatologicos,Agentes dermatológicos,la nariz y la piel,los ojos,Medicamentos para los oídos,Medicamentos y Productos Farmacéuticos,tretinoin,tretinoina,Tretinoína</t>
  </si>
  <si>
    <t>Tripsina cristalizada</t>
  </si>
  <si>
    <t> Enzima proteolítica del páncreas del buey, Bos taurus, que se ha utilizado como agente desbridante para heridas abiertas y úlceras. </t>
  </si>
  <si>
    <t>agentes dermatologicos,Agentes dermatológicos,crystallized trypsin,la nariz y la piel,los ojos,Medicamentos para los oídos,Medicamentos y Productos Farmacéuticos,Tripsina cristalizada</t>
  </si>
  <si>
    <t>Dimeticona</t>
  </si>
  <si>
    <t>Antiflatulento. Dimetilpolisilosano de cadena de longitud variable. Actúa reduciendo la tensión superficial de las burbujas de gas, facilitando su disgregación.</t>
  </si>
  <si>
    <t>agentes dermatologicos,Agentes dermatológicos,dimethicone,dimeticona,la nariz y la piel,los ojos,Medicamentos para los oídos,Medicamentos y Productos Farmacéuticos</t>
  </si>
  <si>
    <t>Calcipotriene</t>
  </si>
  <si>
    <t>Calcipotriol (DCI) o Calcipotrione en Estados Unidos, es unfármaco derivado sintético del calcitriol, la forma activa de lavitamina D, que es utilizado en el tratamiento de la psoriasis. En América Latina se comercializa bajo el nombre de Daivonex®.</t>
  </si>
  <si>
    <t>agentes dermatologicos,Agentes dermatológicos,calcipotriene,calcipotriol,la nariz y la piel,los ojos,Medicamentos para los oídos,Medicamentos y Productos Farmacéuticos</t>
  </si>
  <si>
    <t>Antralina o ditranol</t>
  </si>
  <si>
    <t xml:space="preserve">La antralina en ocasiones llamado dithranol, es una sustancia utilizada en dermatología para aliviar la hiperplasiaepidérmica.  </t>
  </si>
  <si>
    <t>agentes dermatologicos,Agentes dermatológicos,anthralin or dithranol,antralina o ditranol,la nariz y la piel,los ojos,Medicamentos para los oídos,Medicamentos y Productos Farmacéuticos</t>
  </si>
  <si>
    <t>Preparaciones tópicas de alcanfor</t>
  </si>
  <si>
    <t>El alcanfor se utiliza tópicamente para aliviar el dolor, aunque también se ha utilizado para el tratamiento de las verrugas, las hemorroides, los sabañones y la osteoartritis. El alcanfor se utiliza frecuentemente para tratar enfermedades respiratorias q</t>
  </si>
  <si>
    <t>2110310000,2144921000,agentes dermatologicos,Agentes dermatológicos,colodion elastico,la nariz y la piel,los ojos,Medicamentos para los oídos,Medicamentos y Productos Farmacéuticos,pastillas de alcanfor,preparados topicos de alcanfor,Preparados tópicos de alcanfor,topical camphor preparations</t>
  </si>
  <si>
    <t>Preparaciones tópicas de urea</t>
  </si>
  <si>
    <t xml:space="preserve">Es un compuesto químico cristalino e incoloro; de fórmula CO(NH2)2. </t>
  </si>
  <si>
    <t>agentes dermatologicos,Agentes dermatológicos,hyderm
,la nariz y la piel,los ojos,Medicamentos para los oídos,Medicamentos y Productos Farmacéuticos,preparados topicos de urea,Preparados tópicos de urea,topical urea preparations</t>
  </si>
  <si>
    <t>Preparaciones tópicas de aceite de turpentina</t>
  </si>
  <si>
    <t>Crema de aplicación tópica dermatológica. Su aplicación tópica produce acción rubefaciente, sensación transitoria de ardor, seguida de una 
progresiva disminución del dolor localizado en la piel y tejidos subyacentes al lugar de aplicación.</t>
  </si>
  <si>
    <t>agentes dermatologicos,Agentes dermatológicos,la nariz y la piel,los ojos,Medicamentos para los oídos,Medicamentos y Productos Farmacéuticos,preparados topicos de oleorresinas,Preparados tópicos de oleorresinas,topical turpentine oil preparations</t>
  </si>
  <si>
    <t>Ácido láctico</t>
  </si>
  <si>
    <t>El ácido láctico, o su forma ionizada, el lactato (del lat. lac,lactis, leche), también conocido por su nomenclatura oficialácido 2-hidroxi-propanoico o ácido a-hidroxi-propanoico, es un compuesto químico que desempeña importantes roles en varios procesos</t>
  </si>
  <si>
    <t>acido lactico,Ácido láctico,agentes dermatologicos,Agentes dermatológicos,la nariz y la piel,lactic acid,los ojos,Medicamentos para los oídos,Medicamentos y Productos Farmacéuticos</t>
  </si>
  <si>
    <t>Solución sustituta de la saliva</t>
  </si>
  <si>
    <t>Estimulación de saliva, o medicamentos que causan resequedad en la boca</t>
  </si>
  <si>
    <t>agentes dermatologicos,Agentes dermatológicos,la nariz y la piel,los ojos,Medicamentos para los oídos,Medicamentos y Productos Farmacéuticos,saliva substitute solution,solucion sustituta de la saliva,Solución sustituta de la saliva</t>
  </si>
  <si>
    <t>Astringentes</t>
  </si>
  <si>
    <t>Acetato de aluminio</t>
  </si>
  <si>
    <t>El acetato de aluminio es una sal producida por la reacción de hidróxido de aluminio y ácido acético. Su solución al 5% en agua se utiliza como un antiséptico normal y astringente. Lasolución de Burow es un ejemplo.</t>
  </si>
  <si>
    <t>acetato de aluminio,aluminum acetate,astringentes,la nariz y la piel,los ojos,Medicamentos para los oídos,Medicamentos y Productos Farmacéuticos</t>
  </si>
  <si>
    <t>Hamamelis o escoba de bruja</t>
  </si>
  <si>
    <t>Hamamelis es un género de cuatro especies de plantas con flores de la familia Hamamelidaceae, con dos especies enNorteamérica, una en Japón y otra en China. Son arbustos dehoja caduca o árboles pequeños que alcanzan 3-8 metros de altura.</t>
  </si>
  <si>
    <t>Astringentes,hamamelis,hamamelis or witch hazel,la nariz y la piel,los ojos,Medicamentos para los oídos,Medicamentos y Productos Farmacéuticos</t>
  </si>
  <si>
    <t>Acetato de zinc</t>
  </si>
  <si>
    <t>El acetato de cinc es el compuesto químico con la fórmulade Zn(O2CCH3)2, que habitualmente se produce como dihidrato Zn(O2CCH3)2(H2O)2. Tanto la forma hidratada como la anhidra son sólidos incoloros que se utilizan normalmente en la síntesis química y com</t>
  </si>
  <si>
    <t>Acetato de cinc,acetato de zinc,astringentes,la nariz y la piel,los ojos,Medicamentos para los oídos,Medicamentos y Productos Farmacéuticos,zinc acetate</t>
  </si>
  <si>
    <t>Alumbre de amonio</t>
  </si>
  <si>
    <t xml:space="preserve">(Ammonium alum), por su parte, se fabrica a base de sales de amonio, residuos de la industria química pesada asiática ( un subproducto del caprolactamo que procede de las industrias de fabricación del nylon principalmente), que son reaglomeradas antes de </t>
  </si>
  <si>
    <t>Alumbre de amonio,ammonium alum,astringentes,la nariz y la piel,los ojos,Medicamentos para los oídos,Medicamentos y Productos Farmacéuticos</t>
  </si>
  <si>
    <t>Ácido tánico</t>
  </si>
  <si>
    <t xml:space="preserve">El ácido tánico se trata de un ácido compuesto de glucosa yácidos fenólicos cuya fórmula exacta es C76H52O46. Este compuesto, que se puede elaborar artificialmente, en la antigüedad se extraía de la naturaleza acumulado en las cortezas y raíces de frutos </t>
  </si>
  <si>
    <t>acido tanico,Ácido tánico,astringentes,la nariz y la piel,los ojos,Medicamentos para los oídos,Medicamentos y Productos Farmacéuticos,tannic acid</t>
  </si>
  <si>
    <t>Artículos domésticos, suministros y productos electrónicos de consumo</t>
  </si>
  <si>
    <t>Revestimientos de suelos</t>
  </si>
  <si>
    <t>Alfombras y felpudos</t>
  </si>
  <si>
    <t>Alfombras orientales</t>
  </si>
  <si>
    <t>La alfombra persa es un elemento esencial del arte y de la cultura persa, cuya confección se ha convertido en un arte. El tejido de alfombras es, sin lugar a dudas, una de las más elevadas manifestaciones de la cultura y del arte persas, que se remontan a</t>
  </si>
  <si>
    <t>Alfombras orientales,petates orientales</t>
  </si>
  <si>
    <t>Alfombras</t>
  </si>
  <si>
    <t>Se denomina moqueta o alfombrado a un elemento decorativo consistente en una cubierta de tela que se pega sobre el suelo de la vivienda, la oficina, etc. La moqueta es un revestimiento textil que además de embellecer, proporciona un ambiente cálido y acog</t>
  </si>
  <si>
    <t>alfombra gruesa,Moquetas</t>
  </si>
  <si>
    <t>Alfombras de lana</t>
  </si>
  <si>
    <t>Es el término con que se designa cualquier tejido confeccionado en un telar  lana y utilizada para cubrir el suelo de una estancia.</t>
  </si>
  <si>
    <t>Alfombras de lana,petate de lana</t>
  </si>
  <si>
    <t>Alfombras de algodón</t>
  </si>
  <si>
    <t>Es el término con que se designa cualquier tejido confeccionado en un telar en algodón y utilizada para cubrir el suelo de una estancia.</t>
  </si>
  <si>
    <t>Alfombras de algodón,petate de algodón</t>
  </si>
  <si>
    <t>Alfombras sintéticas</t>
  </si>
  <si>
    <t>Tejido de lana o de otras materias sintéticos con que se cubre el piso de las habitaciones y escaleras, como adorno o para evitar el frío</t>
  </si>
  <si>
    <t>Alfombras sintéticas,petates sintéticos</t>
  </si>
  <si>
    <t>Alfombras trenzadas</t>
  </si>
  <si>
    <t xml:space="preserve">Alfombras con trenzas de poliuretano y/o algodón con las tradicionales máquinas trenzadoras, para posteriormente ser confeccionadas una a una. </t>
  </si>
  <si>
    <t>Alfombras trenzadas,petates trenzados</t>
  </si>
  <si>
    <t>Tapetes de baño</t>
  </si>
  <si>
    <t>Es el término con que se designa cualquier tejido confeccionado en un telar en seda, lana, hilo o fibra. y utilizada para cubrir el suelo del baño.</t>
  </si>
  <si>
    <t>Alfombrillas de baño,esterilla de baño</t>
  </si>
  <si>
    <t>Tapetes de entrada</t>
  </si>
  <si>
    <t>Un felpudo es un objeto plano de forma rectangular que se pone ante la puerta de entrada de una vivienda o edificio. Tiene una funcionalidad higiénica al permitir que los visitantes retiren el barro y la suciedad de la suela del calzado antes de entrar. P</t>
  </si>
  <si>
    <t>afelpado,aterciopelado,Felpudos</t>
  </si>
  <si>
    <t>Tapetes decorativos</t>
  </si>
  <si>
    <t xml:space="preserve"> Pieza de tejido grueso, de esparto u otro material parecido, que sirve para cubrir parte del suelo.</t>
  </si>
  <si>
    <t>Esteras decorativas,petate decorativas</t>
  </si>
  <si>
    <t>Tapetes anti fatiga</t>
  </si>
  <si>
    <t>Esteras anti fatiga,petates anti fatiga</t>
  </si>
  <si>
    <t>Tapetes de caucho o vinilo</t>
  </si>
  <si>
    <t>Tejido grueso de vinilo o caucho que sirve sobre todo para cubrir partes del suelo.</t>
  </si>
  <si>
    <t>Esteras de vinilo o caucho,petate de vinilo o caucho</t>
  </si>
  <si>
    <t>Esterillas para sillas</t>
  </si>
  <si>
    <t>Tejido grueso de esparto, juncos o palma que sirve de sobretodo para cubrir sillas.</t>
  </si>
  <si>
    <t>alfombrilla de silla,Estera de Silla</t>
  </si>
  <si>
    <t>Protector de carpetas</t>
  </si>
  <si>
    <t>Dispositivo antideslizante y protector para alfombras.</t>
  </si>
  <si>
    <t>Protector de alfombras,protector de petates</t>
  </si>
  <si>
    <t>Ropa de cama, mantelerías, paños de cocina y toallas</t>
  </si>
  <si>
    <t>Ropa de cama</t>
  </si>
  <si>
    <t>Colchas</t>
  </si>
  <si>
    <t>Cobertura que sirve de adorno y de abrigo de la cama:</t>
  </si>
  <si>
    <t>Colchas,sobre cama</t>
  </si>
  <si>
    <t>Edredones</t>
  </si>
  <si>
    <t>Un edredón es un tipo de cubierta compuesta por una funda suave tradicionalmente rellena de plumón o material sintético que se utiliza en la cama como manta. Hoy en día, los edredones también se llenan de lana o fibras artificiales como poliéster.</t>
  </si>
  <si>
    <t>colchas,Edredones,plumón</t>
  </si>
  <si>
    <t>Forros para edredones</t>
  </si>
  <si>
    <t>Fundas de edredones,fundas de plumón</t>
  </si>
  <si>
    <t>Forros para colchones</t>
  </si>
  <si>
    <t>Fundas y protectores para el colchón para mantener el colchón y las almohadas, libre de manchas y suciedad.</t>
  </si>
  <si>
    <t>Fundas de colchón,fundas de plumón</t>
  </si>
  <si>
    <t>Almohadas</t>
  </si>
  <si>
    <t>Una almohada o cabecera es una pieza mullida en la que se apoya la cabeza durante el sueño. La almohada se coloca sobre el colchón, en la parte superior de la cama y se viste a juego con ésta. Su objeto es mantener recta la columna vertebral rellenando la</t>
  </si>
  <si>
    <t>Almohadas,almohadón,cojín</t>
  </si>
  <si>
    <t>Rellenos para colchones</t>
  </si>
  <si>
    <t>Espuma de colchón o poliuretano, ideal como material para la tapicería y el relleno de muebles.</t>
  </si>
  <si>
    <t>lecho de plumas,Rellenos para colchón</t>
  </si>
  <si>
    <t>Plumones</t>
  </si>
  <si>
    <t>Camas de plumas son almohadillas de lujo colocados en la parte superior de un colchón para aumentar la suavidad y comodidad. Por lo general son cubiertas de tela rellena de plumas de aves y plumas. Se mejora el aislamiento de las cubiertas de la cama, man</t>
  </si>
  <si>
    <t>Camas de plumas,camas de plumón</t>
  </si>
  <si>
    <t>Cobijas</t>
  </si>
  <si>
    <t>Una frazada, manta o cobija es un cobertor de tela largo y rectangular, utilizado en la cama para proteger a quien lo usa delfrío, especialmente cuando duerme.</t>
  </si>
  <si>
    <t>colchas,Mantas,sábanas</t>
  </si>
  <si>
    <t>Sábanas</t>
  </si>
  <si>
    <t>Una sábana es un lienzo grande de algodón, lino o algún material sintético con el que se viste la cama. Las sábanas han sido tradicionalmente blancas, pero ahora se utilizan colores y diseños muy variados: estampadas, de un solo color e incluso incluyendo</t>
  </si>
  <si>
    <t>colchas,mantas,Sábanas</t>
  </si>
  <si>
    <t>Volantes de cama</t>
  </si>
  <si>
    <t xml:space="preserve"> Tejido doblado de alguna manera, plegado, rizado o fruncido, para dar forma y volumen.</t>
  </si>
  <si>
    <t>adorno,fleco,Volantes,vuelo</t>
  </si>
  <si>
    <t>Fundas de edredón</t>
  </si>
  <si>
    <t>Un edredón es un tipo de cubierta compuesta por una funda suave tradicionalmente rellena de plumón o material sintético que se utiliza en la cama como manta. Hoy en día, los edredones también se llenan de lana o fibras artificiales como poliéster.</t>
  </si>
  <si>
    <t>Fundas de almohada</t>
  </si>
  <si>
    <t>Saco de tela, generalmente rectangular, usado para cubrir almohadas o cojines.</t>
  </si>
  <si>
    <t>Fundas de almohada,fundas de cojín</t>
  </si>
  <si>
    <t>Cobertores</t>
  </si>
  <si>
    <t>La colcha es la cubierta textil que se coloca sobre la ropa de cama.  La colcha, edredón o cubrecama es el objeto de decoración textil que se coloca sobre la cama una vez que está hecha. Consiste en una pieza de tela que cubre por completo la parte superi</t>
  </si>
  <si>
    <t>Mantelerías de cocina y mesa y accesorios</t>
  </si>
  <si>
    <t>Limpiones</t>
  </si>
  <si>
    <t>El paño de cocina, mantel de cocina o repasador es un utensilio de cocina utilizado para limpiar superficies en las que se hayan derramado líquidos o alimentos, para poder asir aquellos utensilios con un calor excesivo puestos sobre la cocina, o para seca</t>
  </si>
  <si>
    <t>paño de lavar platos,Paños de cocina,trapo de cocina</t>
  </si>
  <si>
    <t>Una servilleta (del francés serviette) es una pieza rectangular generalmente elaborada de tela o papel empleada en las mesas para limpiar manos y labios mientras se come.</t>
  </si>
  <si>
    <t>Tiras de mesa</t>
  </si>
  <si>
    <t xml:space="preserve"> Es un protector mesa pad generalmente de papel , plástico o tela para los restaurantes y hogares . Manteles individuales de estilo asiático puede presentar listones delgados de bambú o de colores perlas.</t>
  </si>
  <si>
    <t>Mantelillos,paño de mesa</t>
  </si>
  <si>
    <t>El mantel es una cubierta de lino, algodón, plástico u otra materia, que se coloca en la mesa para comer. Es por tanto, el vestido principal de la mesa. Es innumerable la cantidad de diseños y características posibles ya sea para comidas familiares o incl</t>
  </si>
  <si>
    <t>mantel del altar,Manteles,paño de altar,sabanilla</t>
  </si>
  <si>
    <t>Guantes de horno o coge ollas para uso doméstico</t>
  </si>
  <si>
    <t>Es un guante que no tiene separaciones para los dedos excepto para el pulgar. Al igual que los guantes, se utiliza para proteger o cubrir las manos. También se usaba como parte de la armadura de placas para cubrir las muñecas y las manos, debajo del guant</t>
  </si>
  <si>
    <t>Manoplas de horno o agarradores de uso doméstico,mitones de horno o asa de uso doméstico</t>
  </si>
  <si>
    <t>Un mantel es una almohadilla protectora de mesa generalmente de papel, plástico o tela para los restaurantes y hogares. Los manteles estilo asiático pueden presentar listones delgados de cuentas de bambú o de colores. El término se deriva de la estera que</t>
  </si>
  <si>
    <t>individual,Manteles individuales,mantelito individual</t>
  </si>
  <si>
    <t>La falda de la mesa es lo que el nombre implica, una falda para una mesa. Estas consisten en dos componentes: la tela superior de la mesa y una falda que se ajusta al borde de ella con pinzas compresoras, velcro o broches.</t>
  </si>
  <si>
    <t>Faldones para mesa,vuelo para mesa</t>
  </si>
  <si>
    <t>Un clip es un objeto metálico, con un mecanismo tipo pinza con el cual se pueden agrupar documentos impresos de forma temporal.</t>
  </si>
  <si>
    <t>Clips para faldillas de mesa,ganchos para faldillas de mesa</t>
  </si>
  <si>
    <t>Toallas</t>
  </si>
  <si>
    <t>Toallas de baño</t>
  </si>
  <si>
    <t>Una toalla de baño o toallón se utiliza para secar el cuerpo después de bañarse o ducharse. Es generalmente rectangular, con un tamaño típico de alrededor de 75×150 cm . Algunas toallas de baño más pequeñas se diseñan para usarlas como esteras de baño con</t>
  </si>
  <si>
    <t>paño de baño,Toallas de baño</t>
  </si>
  <si>
    <t>Toallas playeras</t>
  </si>
  <si>
    <t>Una toalla de playa es generalmente un poco más grande que una toalla de baño. Aunque se utiliza a menudo para secarse después de haber estado en el agua, su principal propósito es proporcionar una superficie sobre la que tumbarse. También se usan para pr</t>
  </si>
  <si>
    <t>paño de playa,Toallas de playa</t>
  </si>
  <si>
    <t>Una franela, paño de lavado, toallita o paño de cara es un pequeño cuadrado de la anchura de una toalla de mano, y es utilizado para humectación, aplicar el jabón a la toalla, y luego usando la toalla para aplicar el jabón a la piel. Esto aumenta la abras</t>
  </si>
  <si>
    <t>Toallas faciales,tuallitas húmedas para la cara</t>
  </si>
  <si>
    <t>Una toalla de mano es perceptiblemente más pequeña que una toalla de baño (quizás 30x60 centímetros) y se utiliza para secar las manos después de lavarlas. Suele colgar de un toallero junto al lavabo.</t>
  </si>
  <si>
    <t>Toallas de mano,tuallitas de mano</t>
  </si>
  <si>
    <t>Tratamientos de ventanas</t>
  </si>
  <si>
    <t>Cortinas y ropaje</t>
  </si>
  <si>
    <t>Cortinas</t>
  </si>
  <si>
    <t>Las cortinas son unas piezas móviles, normalmente de tela, que cubren las ventanas por el interior de los edificios. Su función es la de impedir total o parcialmente el paso de la luz y la visibilidad desde el exterior. También se pueden utilizar detrás d</t>
  </si>
  <si>
    <t>Cortinas,cotín,persianas,telón</t>
  </si>
  <si>
    <t>Colgaduras</t>
  </si>
  <si>
    <t>Ropaje es un término utilizado para la representación artística de la indumentaria en las artes figurativas, especialmente de la que se acomoda al cuerpo formando pliegues, e incluso se adhiere a él, revelando sus fomas de una manera similar a la de la es</t>
  </si>
  <si>
    <t>ropaje,traje,vestuario</t>
  </si>
  <si>
    <t>Persianas</t>
  </si>
  <si>
    <t>Persianas venecianas</t>
  </si>
  <si>
    <t>Están compuestas de láminas de distintos materiales como madera, aluminio, plástico, pvc... dispuestas en forma horizontal. Según la inclinación que demos a las láminas nos permite el paso de luz. En la veneciana de aluminio los fabricantes realizan una p</t>
  </si>
  <si>
    <t>cortinas venecianas,Persianas venecianas</t>
  </si>
  <si>
    <t>Persianas enrollables</t>
  </si>
  <si>
    <t>Son las más usadas en España, su principal ventaja, aparte de impedir totalmente el paso de la luz, consiste en el aislamiento de las ventanas del exterior, tanto de las inclemencias del tiempo, como añadiendo una cámara de aire extra que amortigua la con</t>
  </si>
  <si>
    <t>cortinas arrollables,Persianas enrollables</t>
  </si>
  <si>
    <t>Postigos interiores</t>
  </si>
  <si>
    <t>Puerta de madera que se coloca en la parte exterior o interior de una ventana o balcón para resguardar de la luz, del agua, del frío, etc.</t>
  </si>
  <si>
    <t>poner persianas  centrales,Postigos interiores</t>
  </si>
  <si>
    <t>Persianas verticales</t>
  </si>
  <si>
    <t>Su función es muy similar al de una cortina, sin ventajas para la climatización, reduciendo la luminosidad con un mecanismo sencillo.  Las persianas también pueden ser de diferentes materiales no simplemente de los comunes como conocemos de PVC pueden ser</t>
  </si>
  <si>
    <t>cortinas en linea vertical,Persianas verticales</t>
  </si>
  <si>
    <t>Accesorios y ferretería para tratamiento de ventanas</t>
  </si>
  <si>
    <t>Cenefas</t>
  </si>
  <si>
    <t>Una cortina corta o madera o bastidor metálico decorativo utilizado como cabecera para ocultar la parte superior de las cortinas y los accesorios.</t>
  </si>
  <si>
    <t>cenefa,faldas del cubrecama,Guardamalletas</t>
  </si>
  <si>
    <t>Varillas para cortinas</t>
  </si>
  <si>
    <t xml:space="preserve">Barras o rieles de cortina permiten colgar cortinas paneladas de cualquier longitud. </t>
  </si>
  <si>
    <t>Barras de cortinas,barrote de cortinas</t>
  </si>
  <si>
    <t>Remates para varillas</t>
  </si>
  <si>
    <t>Elementos utilizados para limitar el recorrido de una barra.</t>
  </si>
  <si>
    <t>punta  o bordes para barras,Topes para barras</t>
  </si>
  <si>
    <t>Anillos o ganchos para cortinas</t>
  </si>
  <si>
    <t>La cortina se cuelga de la barra mediante una argolla en la que se engancha una lengüeta de cuero que se fija a la tela mediante un pin.</t>
  </si>
  <si>
    <t>argolla o prensador de cortina,Aros o clips de cortina</t>
  </si>
  <si>
    <t>Aparatos electrodomésticos</t>
  </si>
  <si>
    <t>Electrodomésticos para cocina</t>
  </si>
  <si>
    <t>Es uno de los electrodomésticos más comunes en el mundo.
Un refrigerador es un dispositivo empleado principalmente en cocina y en laboratorio, con un compartimento principal en el que se mantiene una temperatura de entre 2 y 6 °C y también, frecuentemente</t>
  </si>
  <si>
    <t>neveras domésticas,Refrigeradores domésticos</t>
  </si>
  <si>
    <t>Hornos microondas para uso doméstico</t>
  </si>
  <si>
    <t>Un horno de microondas es un electrodoméstico usado en la cocina para calentar alimentos que funciona mediante la generación de ondas electromagnéticas en la frecuencia de las microondas, en torno a los 2,45 GHz..</t>
  </si>
  <si>
    <t>Hornos microondas domésticos,microondas domésticas</t>
  </si>
  <si>
    <t>Trituradores de basura para uso doméstico</t>
  </si>
  <si>
    <t>Una trituradora de basura es un electrodoméstico que desmenuza la basura para facilitar su eliminación.
Este aparato se suele situar en el fregadero y tritura la basura mediante un motor eléctrico y la evacua por desagüe ayudándose del agua corriente.</t>
  </si>
  <si>
    <t>machacador de desperdicios domésticos,Trituradores de desperdicios domésticos</t>
  </si>
  <si>
    <t xml:space="preserve">La cocina es un espacio o lugar especialmente equipado para la preparación de alimentos. Una cocina moderna incluye como mínimo una cocina (con quemadores), un fregadero, muebles para almacén y una superficie de trabajo. Además es frecuente que exista un </t>
  </si>
  <si>
    <t>cocina casera,Cocinas domésticas,cocineta familiar</t>
  </si>
  <si>
    <t>Lavadoras de platos para uso doméstico</t>
  </si>
  <si>
    <t>Un lavavajillas es un aparato mecánico para limpiar los restos de la comida de la vajilla, cristalería y utensilios de cocina. Se encuentra en restaurantes y también en domicilios.</t>
  </si>
  <si>
    <t>lavaplatos casero,Lavavajillas domésticos</t>
  </si>
  <si>
    <t>Congeladores para uso doméstico</t>
  </si>
  <si>
    <t>Un congelador, es un equipo de refrigeración que comprende un compartimento aislado térmicamente y un sistema frigorífico, bien sea por compresión o por absorción, el cual es capaz de mantener los productos almacenados en su interior a una temperatura baj</t>
  </si>
  <si>
    <t>Congeladores domésticos,nevera familiar</t>
  </si>
  <si>
    <t>Congeladores verticales para uso doméstico</t>
  </si>
  <si>
    <t>Congeladores verticales domésticos,nevera vertical familiar</t>
  </si>
  <si>
    <t>Congeladores horizontales para uso doméstico</t>
  </si>
  <si>
    <t>Congeladores horizontales domésticos,nevera horizontal familiar</t>
  </si>
  <si>
    <t>Combinación de neveras y congeladores para uso doméstico</t>
  </si>
  <si>
    <t xml:space="preserve">Un refrigerador -congelador es un artefacto o gabinete mecánico que produce una baja temperatura en su interior. </t>
  </si>
  <si>
    <t>neveras familiares combinadas,Refrigeradores-congeladores domésticos combinados</t>
  </si>
  <si>
    <t>Aire acondicionado portátil para uso doméstico</t>
  </si>
  <si>
    <t xml:space="preserve">Consiste en regular las condiciones en cuanto a la temperatura (calefacción o refrigeración), humedad, limpieza (renovación, filtrado) y el movimiento del aire dentro de los locales, el cual se puede llevar fácilmente de un lugar a otro. </t>
  </si>
  <si>
    <t>Aires acondicionados domésticos manual,Aires acondicionados domésticos portátiles</t>
  </si>
  <si>
    <t>Exprimidores de jugo para uso doméstico</t>
  </si>
  <si>
    <t>Licuadoras domésticas,mezclador casero</t>
  </si>
  <si>
    <t>Planchas para waffles para uso doméstico</t>
  </si>
  <si>
    <t xml:space="preserve"> Es una cocina aparato utilizado para hacer gofres . Por lo general, se compone de dos placas de metal con bisagras, moldeados para crear el patrón de panal se encuentra en las galletas. La plancha se calienta y, o bien la masa se ??vierte o masa se ??col</t>
  </si>
  <si>
    <t>Barquilleros eléctricos domésticos</t>
  </si>
  <si>
    <t>Abrelatas eléctricos para uso doméstico</t>
  </si>
  <si>
    <t>Es un utensilio ideado para abrir latas de conserva,</t>
  </si>
  <si>
    <t>Abrelatas eléctricos domésticos</t>
  </si>
  <si>
    <t>Procesadores de alimentos para uso doméstico</t>
  </si>
  <si>
    <t>Un robot de cocina, también llamado procesador de alimentos, multiprocesadora o simplemente procesadora,[cita requerida] es un electrodoméstico usado para realizar diversas tareas repetitivas en el proceso de preparación de la comida. Actualmente el térmi</t>
  </si>
  <si>
    <t>Robots de cocina domésticos</t>
  </si>
  <si>
    <t>Compactadores de basura para uso doméstico</t>
  </si>
  <si>
    <t>Un compactador de basura es un aparato motorizado que puede comprimir o compactar la basura para reducir al mínimo la cantidad de remoción de basura de una persona.</t>
  </si>
  <si>
    <t>Compactadores de basura domésticos</t>
  </si>
  <si>
    <t>Freidoras para uso doméstico</t>
  </si>
  <si>
    <t>Una freidora es un electrodoméstico usado en la cocina para freír alimentos. Existen versiones industriales, así como variantes domésticas.</t>
  </si>
  <si>
    <t>Freidoras domésticas</t>
  </si>
  <si>
    <t>Máquinas de maíz pira para uso doméstico</t>
  </si>
  <si>
    <t>Las máquinas fabricadas comercialmente para hacer palomitas de maíz en casa.</t>
  </si>
  <si>
    <t>Palomiteras domésticas</t>
  </si>
  <si>
    <t>Máquinas para uso doméstico para hacer pan</t>
  </si>
  <si>
    <t>Una panificadora o máquina de pan doméstica es un electrodoméstico .</t>
  </si>
  <si>
    <t>Máquinas domésticas para hacer pan</t>
  </si>
  <si>
    <t>Hornos convencionales para uso doméstico</t>
  </si>
  <si>
    <t xml:space="preserve"> Es un aparato de cocina ampliamente usado en todo el mundo. Un horno es un dispositivo que genera calor y que lo mantiene dentro de un compartimento cerrado. Se utiliza tanto en la cocina para cocinar, calentar o secar alimentos, como en la industria. </t>
  </si>
  <si>
    <t>horno eléctrico,Hornos de convección domésticos</t>
  </si>
  <si>
    <t>Mezcladoras para uso doméstico</t>
  </si>
  <si>
    <t>Electrodoméstico que sirve para batir, mezclar y amasar alimentos blandos.</t>
  </si>
  <si>
    <t>batidoras doméstica eléctrica,Batidoras domésticas</t>
  </si>
  <si>
    <t>Hornos tostadores para uso doméstico</t>
  </si>
  <si>
    <t>Una tostadora o tostador es un pequeño aparato, usualmente un electrodoméstico, que sirve para tostar rebanadas de pan de molde u otros alimentos similares. Una rebanada que se ha hecho así se llama tostada.</t>
  </si>
  <si>
    <t>Hornos tostadores domésticos,mixteras para 4 panes</t>
  </si>
  <si>
    <t>Tostadoras para uso doméstico</t>
  </si>
  <si>
    <t>mixteras para capacidad doble,Tostadores domésticos</t>
  </si>
  <si>
    <t>Teteras eléctricas para uso doméstico</t>
  </si>
  <si>
    <t>Una jarra eléctrica o hervidor es un pequeño electrodoméstico utilizado para hervir líquidos, normalmente agua para preparar té o café. Su construcción suele ser la de un recipiente de acero o plástico con un asa a modo de jarra, conteniendo una resistenc</t>
  </si>
  <si>
    <t>Hervidores de silbato eléctricos domésticos</t>
  </si>
  <si>
    <t>Licuadoras para uso doméstico</t>
  </si>
  <si>
    <t>Electrodoméstico con un motor eléctrico que hace girar unas cuchillas que muelen los alimentos.</t>
  </si>
  <si>
    <t>Batidoras domésticas</t>
  </si>
  <si>
    <t>Hornillas para uso doméstico</t>
  </si>
  <si>
    <t>Aparato o utensilio que sirve para mantener calientes durante un tiempo los platos cocinados.</t>
  </si>
  <si>
    <t>Calientaplatos domésticos</t>
  </si>
  <si>
    <t>Cafeteras para uso doméstico</t>
  </si>
  <si>
    <t>La cafetera es un recipiente utilizado para servir café y el aparato de cocina que permite preparar café como bebida caliente.</t>
  </si>
  <si>
    <t>Cafetera de aluminio,Cafetera electrica,Cafeteras domésticas</t>
  </si>
  <si>
    <t>Cuchillos eléctricos para uso doméstico</t>
  </si>
  <si>
    <t>El cuchillo eléctrico es un electrodoméstico que permite cortar comida con facilidad y precisión</t>
  </si>
  <si>
    <t>Cuchillos eléctricos domésticos,Sierra carnicera electrica</t>
  </si>
  <si>
    <t>Woks eléctricos para uso doméstico</t>
  </si>
  <si>
    <t>El wok es un utensilio de cocina de origen asiático para freír alimentos rápidamente. Los woks eléctricos suelen tener un recipiente con revestimiento antiadherente, una base y un regulador de temperatura. Para cocinar con wok hay que elegir el aceite ade</t>
  </si>
  <si>
    <t>sartén elçectrico casero,Woks eléctricos domésticos</t>
  </si>
  <si>
    <t>Moledoras de café para uso doméstico</t>
  </si>
  <si>
    <t>El molinillo de café o molino de café se trata de una herramienta empleada en la cocina para moler los granos de café y prepararlos para degustar una taza de café.</t>
  </si>
  <si>
    <t>batidora de mano para café casero,Molinillos de café domésticos</t>
  </si>
  <si>
    <t>Partes de máquinas lavaplatos</t>
  </si>
  <si>
    <t>Repuestos, recambios y accesorios de Lavavajillas</t>
  </si>
  <si>
    <t>piezas para lavaplatos,Piezas para lavavajillas</t>
  </si>
  <si>
    <t>Tajadores de alimentos para uso doméstico</t>
  </si>
  <si>
    <t>Procesadores/Picadores De Alimentos, con cuchillas en acero inoxidable para partir, picar y cortar alimentos.</t>
  </si>
  <si>
    <t>Picadoras de alimentos de uso doméstico,tabla para cortar los alimentos de uso casero</t>
  </si>
  <si>
    <t>Sartenes eléctricos para uso doméstico</t>
  </si>
  <si>
    <t>Una sartén es un utensilio de cocina, usado para freír y saltear, generalmente en aceite o mantequilla.</t>
  </si>
  <si>
    <t>cacerola eléctrica de uso casero,Sartenes eléctricas de uso doméstico</t>
  </si>
  <si>
    <t>Planchas eléctricas para uso doméstico</t>
  </si>
  <si>
    <t>Una plancha es un electrodoméstico que sirve para alisar la ropa quitándole las arrugas y las marcas. La plancha trabaja aflojando los vínculos entre las cadenas largas de moléculas de polímero que existen en las fibras del material. Las fibras se estiran</t>
  </si>
  <si>
    <t>plancha de uso casero,Planchas eléctricas de uso doméstico</t>
  </si>
  <si>
    <t>Sandwicheras eléctricas para uso doméstico</t>
  </si>
  <si>
    <t>Una sandwichera es una tostadora especial para tostar pan de molde con algún ingrediente dentro, más conocidos como sándwiches o sánguches. Las unidades ordinarias de cocina consisten generalmente en dos placas calientes abombadas, afianzadas alrededor de</t>
  </si>
  <si>
    <t>Sandwichera eléctrica de uso doméstico</t>
  </si>
  <si>
    <t>Parrillas eléctricas interiores para uso doméstico</t>
  </si>
  <si>
    <t>e conoce como parrilla o asador al utensilio de hierro con forma de rejilla que se sitúa encima del fuego y los alimentos para asar o tostar generalmente carnes, mariscos, embutidos, y verduras como pimentones, calabacines etc. Se ubica a una distancia pr</t>
  </si>
  <si>
    <t>Barbacoas Eléctricas de interior de uso casero,Grills,Parrillas eléctricas de interior de uso doméstico</t>
  </si>
  <si>
    <t>Pizelles o máquinas para hacer galletas para uso doméstico</t>
  </si>
  <si>
    <t xml:space="preserve"> Los hay redondos, cuadrados, de pan, de molletes, para pudin, tortas, flanes, galletas, caramelos, para brazo gitano, cakes de caspas, eclairs, wafles; en materiales como pyrex, de aluminio, de silicona, plástico en una variedad de formas y tamaños.</t>
  </si>
  <si>
    <t>Moldeadora o pinzas eléctricas de galletas de uso doméstico</t>
  </si>
  <si>
    <t>Olla de cocción lenta para uso doméstico</t>
  </si>
  <si>
    <t xml:space="preserve"> Recipiente que tiene muchas presentaciones, tamaños, formas y materiales, usada básicamente para cocinar. Puede ser profunda, puede tener 2 asas o un alambre grueso que va de un lado a otro de la olla, de manera que se pueda cargar con la mano.</t>
  </si>
  <si>
    <t>cazuela eléctrica casera,Olla eléctrica doméstica</t>
  </si>
  <si>
    <t>Calienta comidas para uso doméstico</t>
  </si>
  <si>
    <t>Calentadores de biberones y alimentos</t>
  </si>
  <si>
    <t>Calentadores de alimentos de uso doméstico,hornillo de alimentos de uso casero</t>
  </si>
  <si>
    <t>Máquinas para hacer té para uso doméstico</t>
  </si>
  <si>
    <t>Una tetera es un recipiente donde se hierve el té o las infusiones en agua mediante aplicación directa de una fuente de calor. En este tipo de recipiente se puede añadir las hojas del té directamente, o también mediante una bolsa de té, y se le añade el a</t>
  </si>
  <si>
    <t>teteras de uso casero,Teteras de uso doméstico</t>
  </si>
  <si>
    <t>Extractor de cocina para uso doméstico</t>
  </si>
  <si>
    <t>Es un dispositivo que contiene un ventilador mecánico que cuelga sobre la estufa o la estufa en la cocina . Elimina la grasa en el aire, los productos de combustión, los humos, el humo, el calor y el vapor del aire mediante la evacuación del aire y la filtración.</t>
  </si>
  <si>
    <t>Lavadoras y suministros de uso doméstico</t>
  </si>
  <si>
    <t>Lavadoras de ropa para uso doméstico</t>
  </si>
  <si>
    <t>La lavadora o lavarropa es un aparato eléctrico, que puede ser electrodoméstico o de uso industrial, usado generalmente para lavar ropa.</t>
  </si>
  <si>
    <t>lavadoras caseras,Lavadoras domésticas</t>
  </si>
  <si>
    <t>Secadoras de ropa para uso doméstico</t>
  </si>
  <si>
    <t xml:space="preserve">La secadora o secarropas es un aparato electrodoméstico que se utiliza para secar ropa después de su lavado. Su funcionamiento básico consiste en la introducción forzada de aire caliente en el interior de un tambor giratorio de capacidad variable, dentro </t>
  </si>
  <si>
    <t>secadoras domésticas,Secadores domésticos</t>
  </si>
  <si>
    <t>Planchas de ropa para uso doméstico</t>
  </si>
  <si>
    <t>planchas caseras,Planchas domésticas</t>
  </si>
  <si>
    <t>Secadoras de calzado</t>
  </si>
  <si>
    <t xml:space="preserve"> Es un dispositivo diseñado para eliminar eficazmente húmeda, el sudor y el olor del calzado.</t>
  </si>
  <si>
    <t>Secadores de calzado</t>
  </si>
  <si>
    <t>Canastas de ropa</t>
  </si>
  <si>
    <t>Cesto de mimbre ancho de boca que suele tener dos asas</t>
  </si>
  <si>
    <t>Canastas de la ropa sucia,cestos de ropa sucia</t>
  </si>
  <si>
    <t>Cestas de ropa</t>
  </si>
  <si>
    <t>Cesto de mimbre ancho de boca que suele tener dos asas.</t>
  </si>
  <si>
    <t>canasta de ropa sucia,Cestos de la ropa sucia</t>
  </si>
  <si>
    <t>Compuestos para remover arrugas de los textiles</t>
  </si>
  <si>
    <t>Compuestos para cuando se lava la ropa se le daba un baño en estos para conseguir que después del planchado quede tersa o con apresto y evitar que se arrugara, por ejemplo sábanas y camisas. También se utilizaba en mayor concentración, incluso para conseg</t>
  </si>
  <si>
    <t>Compuestos de eliminación de arrugas de la ropa,niagara</t>
  </si>
  <si>
    <t>Plancha de vapor para ropa</t>
  </si>
  <si>
    <t>Ropa vapores de prendas de vestir y ropa de uso profesional, personal y de viajes. Vapores Ropa eliminar las arrugas en su hogar o negocio comercial</t>
  </si>
  <si>
    <t>Planchado vertical de vapor de prendas</t>
  </si>
  <si>
    <t>Aparatos de baño domésticos</t>
  </si>
  <si>
    <t>Cepillos de dientes eléctricos para uso doméstico</t>
  </si>
  <si>
    <t>Un cepillo dental eléctrico es un cepillo dental que usa energía eléctrica para mover las cerdas o filamentos. Normalmente el movimiento del cabezal es oscilante, a pesar de ser frecuentemente llamados cepillos rotatorios.</t>
  </si>
  <si>
    <t>Cepillos de dientes eléctricos domésticos,cepillos de dientes eléctricos sencillas</t>
  </si>
  <si>
    <t>Secadores de pelo para uso doméstico</t>
  </si>
  <si>
    <t>Un secador de pelo es un pequeño electrodoméstico diseñado para expulsar aire caliente o frío sobre el pelo mojado, acelerando la evaporación del agua para secar el cabello.</t>
  </si>
  <si>
    <t>secador para el cabello sencilla,Secadores de pelo domésticos</t>
  </si>
  <si>
    <t>Máquinas de afeitar eléctricas para uso doméstico</t>
  </si>
  <si>
    <t>La máquina de afeitar, maquinilla de afeitar o afeitadora es un pequeño electrodoméstico que se utiliza para el afeitado masculino.</t>
  </si>
  <si>
    <t>afeitadora eléctricas sencilla,Máquinas de afeitar eléctricas domésticas</t>
  </si>
  <si>
    <t>Partes de afeitadoras o removedores de vello</t>
  </si>
  <si>
    <t xml:space="preserve"> Piezas para maquinas de afeitar o cortar el pelo, incluidas las esquiladoras</t>
  </si>
  <si>
    <t>Piezas para maquinillas y eliminadores de pelo</t>
  </si>
  <si>
    <t>Secadores de uñas</t>
  </si>
  <si>
    <t>Equipo o mecanismo para secar las uñas</t>
  </si>
  <si>
    <t>Secador de esmalte de uñas</t>
  </si>
  <si>
    <t>Otros electrodomésticos</t>
  </si>
  <si>
    <t>Máquinas de coser para uso doméstico</t>
  </si>
  <si>
    <t xml:space="preserve">Las máquinas de coser pueden hacer variedad de puntadas rectas o en patrones. Incluyen medios para arrastrar, sujetar y mover la tela bajo la aguja de coser para formar el patrón de la puntada. </t>
  </si>
  <si>
    <t>Máquinas de coser domésticas,máquinas de coser sencilla</t>
  </si>
  <si>
    <t>Calentadores de espacios para uso doméstico</t>
  </si>
  <si>
    <t xml:space="preserve"> Es llama estufa al fogón o anafre, aparato que funciona por combustible o electricidad, destinado a cocinar.</t>
  </si>
  <si>
    <t>Estufas domésticas,estufas sencillas</t>
  </si>
  <si>
    <t>Cobijas eléctricas para uso doméstico</t>
  </si>
  <si>
    <t>Es una manta con un aparato calefactor eléctrico integrado que se coloca generalmente sobre la sábana superior de la cama.</t>
  </si>
  <si>
    <t>mantas eléctrica sencillas,Mantas eléctricas domésticas</t>
  </si>
  <si>
    <t>Utensilios de cocina domésticos</t>
  </si>
  <si>
    <t>Utensilios de cocina desechables domésticos</t>
  </si>
  <si>
    <t>Utensilios de cocina desechables para uso doméstico</t>
  </si>
  <si>
    <t>Se denomina batería de cocina al conjunto de recipientes utilizados para cocinar.</t>
  </si>
  <si>
    <t>Baterías de cocina desechables domésticas,baterias desechables sencillas</t>
  </si>
  <si>
    <t>Son aquellos que están concebido para ser utilizados a lo largo de un corto plazo de tiempo, sacrificando una mayordurabilidad por comodidad de uso y un precio menor. En muchos casos, se trata de productos de un solo uso, o de usar y tirar, aunque los hay</t>
  </si>
  <si>
    <t>platos de usar y tirar sencillos,Platos desechables domésticos</t>
  </si>
  <si>
    <t>Son aquellos que están concebido para ser utilizados a lo largo de un corto plazo de tiempo, sacrificando una mayor durabilidad por comodidad de uso y un precio menor. En muchos casos, se trata de productos de un solo uso, o de usar y tirar, aunque los ha</t>
  </si>
  <si>
    <t>Cubertería desechable doméstica,cubiertos desechables sencillos</t>
  </si>
  <si>
    <t>tazas o vasos de usar y tirar,Tazas o vasos desechables domésticos</t>
  </si>
  <si>
    <t>Agitadores desechables para uso doméstico</t>
  </si>
  <si>
    <t>Agitadores domésticos de usar y tirar,revolvedor sencillo desechables</t>
  </si>
  <si>
    <t>Contenedores de alimentos desechables para uso doméstico</t>
  </si>
  <si>
    <t>Contenedores de comida domésticos de usar y tirar,recipiente de comida desechables</t>
  </si>
  <si>
    <t>Pitillos desechables para uso doméstico</t>
  </si>
  <si>
    <t>pajitas para beber de usar y tirar de uso casero,Pajitas para beber desechables de uso doméstico</t>
  </si>
  <si>
    <t>Rodillos para uso doméstico</t>
  </si>
  <si>
    <t>El palo de amasar, rodillo de cocina o uslero es un utensilio de cocina de forma cilíndrica, de longitud entre los 20 y los 40 centímetros, que se emplea para extender la pasta que se empleará en la elaboración de tarta, pasta, strudel, etc.</t>
  </si>
  <si>
    <t>rodillo pastelero casero,Rodillos de amasar domésticos</t>
  </si>
  <si>
    <t>Tazones mezcladores para uso doméstico</t>
  </si>
  <si>
    <t xml:space="preserve"> Se considera un recipiente con las funciones de un tazón (contenedor abierto) pero de forma semiesférica y sin asas. Este recipiente no sólo se emplea para contener tanto líquidos como granos, sino que también para beber. </t>
  </si>
  <si>
    <t>Bol,Boles para batir domésticos,bowl,cuenco,escudilla o plato hondo,plato hondo para batir de uso casero</t>
  </si>
  <si>
    <t>Ralladores para uso doméstico</t>
  </si>
  <si>
    <t xml:space="preserve"> Utensilio de cocina que consiste en una chapa metálica curvada y con agujeros de borde en relieve,que sirve para desmenuzar ciertos alimentos por frotación.</t>
  </si>
  <si>
    <t>Ralladores domésticos,rallo casero</t>
  </si>
  <si>
    <t>Coladores o coladeras para uso doméstico</t>
  </si>
  <si>
    <t>Se llama cedazo al utensilio que se emplea para separar (cribar) materiales de diferente grosor, como la harina del salvado. Se conoce como tamiz al cedazo muy tupido.</t>
  </si>
  <si>
    <t>Cedazos o coladores domésticos</t>
  </si>
  <si>
    <t>Destapadores o abrelatas para uso doméstico</t>
  </si>
  <si>
    <t>El abrebotellas o destapador es un utensilio metálico utilizado para abrir botellas retirando el tapón corona</t>
  </si>
  <si>
    <t>abre latas o frasco casero,Abridores de latas o botellas domésticos</t>
  </si>
  <si>
    <t>Tablas para cortar para uso doméstico</t>
  </si>
  <si>
    <t>La tabla de cortar, un utensilio plano empleado en la cocina exclusivamente para cortar y picar alimentos, suele ser de madera o plástico y cumple una misión doble: proporcionar una superficie plana, segura y homogénea para las operaciones de corte y reba</t>
  </si>
  <si>
    <t>Tablas de cortar domésticas,tablas para picar casera</t>
  </si>
  <si>
    <t>Tazas medidoras para uso doméstico</t>
  </si>
  <si>
    <t>Las tazas medidoras te permiten medir los ingredientes con precisión al cocinar o al hornear. Hay dos tipos de tazas medidoras disponibles: para medir ingredientes secos y para los líquidos. Las utilizadas para medir ingredientes secos vienen en tamaños d</t>
  </si>
  <si>
    <t>tazas para medir casera,Tazas para medir domésticas</t>
  </si>
  <si>
    <t>Brochas para rociar alimentos</t>
  </si>
  <si>
    <t>Un cuentagotas o gotero es un tubo hueco terminado en su parte inferior en forma cónica y cerrado por la parte superior por una perilla o dedal de goma. Brochas o cuentagotas para rociar el asado con su jugo.</t>
  </si>
  <si>
    <t>Brochas o cuentagotas para rociar el asado con su jugo,pincel o gotero para rociar el asado con su jugo</t>
  </si>
  <si>
    <t>Peladora de vegetales</t>
  </si>
  <si>
    <t xml:space="preserve">Es una herramienta muy útil en la cocina que pela verduras como pepinos, espárragos, zanahorias, papas, nabos etc. y frutas como duraznos, mangos o melón. Los alimentos a pelar deberán ser preferiblemente crudos. También es llamado pela-papas o mondador. </t>
  </si>
  <si>
    <t>pelador de verduras,Peladoras de verdura</t>
  </si>
  <si>
    <t>Cortadores de galletas</t>
  </si>
  <si>
    <t>Es una herramienta para cortar galletas / galletas de masa en una forma particular. A menudo se utilizan para ocasiones estacionales cuando se desean formas decorativas conocidas, o para grandes lotes de galletas que se requieren simplicidad y uniformidad</t>
  </si>
  <si>
    <t>Cortadores de galletas,rebanador de galletas</t>
  </si>
  <si>
    <t>Pinzas de cocina para uso doméstico</t>
  </si>
  <si>
    <t xml:space="preserve">Es una pinza con mangos que terminan en un tenedor de puntas dobladas de tamaño más grande y grueso, ideal para agarrar. Estas pinzas se suelen construir de metal o plástico. </t>
  </si>
  <si>
    <t>Pinzas de cocina de uso doméstico,tenacillas de cocina de uso doméstico</t>
  </si>
  <si>
    <t>Batidoras de alambre de cocina para uso doméstico</t>
  </si>
  <si>
    <t xml:space="preserve"> Para batir, montar y mezclar manualmente. Algunos batidores tienen diferentes formas y giros de las varillas, casi todos tienen forma como de gota o de globo, se suele denominar batidor de globo. Existen variantes con formas alargadas, muy habitual en la</t>
  </si>
  <si>
    <t>batidora de mano de cocina de uso doméstico,Batidos de alambre de cocina de uso doméstico</t>
  </si>
  <si>
    <t>Raspadores de comida para uso doméstico</t>
  </si>
  <si>
    <t>Accesorio de cocina se despliega, teniendo posibilidad de recoger una buena cantidad de alimentos, por ejemplo los ingredientes para hacer un sofrito. Cuando su uso no sea necesario se vuelve a plegar, y disponemos entonces de una rasqueta de panadero que</t>
  </si>
  <si>
    <t>paleta de alimentos de uso doméstico,Rasqueta de alimentos de uso doméstico</t>
  </si>
  <si>
    <t>Rejillas enfriadoras para uso doméstico</t>
  </si>
  <si>
    <t>Utensilio para dejar enfriar nuestras elaboraciones cuando salen del horno</t>
  </si>
  <si>
    <t>redecilla de enfriamiento de uso doméstico,Rejillas de enfriamiento de uso doméstico</t>
  </si>
  <si>
    <t>Cortadores de pizza para uso doméstico</t>
  </si>
  <si>
    <t xml:space="preserve"> Es una especie de cuchillo giratorio empleado frecuentemente para cortar las porciones de la pizza. El modo de funcionamiento es muy sencillo, debido a su hoja giratoria que se pasa por la superficie de la pizza y se va cortando las porciones deseadas. L</t>
  </si>
  <si>
    <t>Cortadores de pizza de uso doméstico,punzante de pizza de uso doméstico</t>
  </si>
  <si>
    <t>Espátulas de cocina para uso doméstico</t>
  </si>
  <si>
    <t>Son utensilios de cocina que pueden ser triangulares, rectangulares o cuadrados, cortos o largos y se utilizan en plancha para voltear la carne o verduras, se usan en pastelería para alisar cremas, natas etc. Las espátulas de madera se utilizan para remov</t>
  </si>
  <si>
    <t>Espátulas de cocina de uso doméstico,paleta de cocina de uso doméstico</t>
  </si>
  <si>
    <t>Cucharas de madera para uso doméstico</t>
  </si>
  <si>
    <t>Es un utensilio que tiene cabeza cóncava en el extremo de un mango o palo, hecha en madera usada principalmente para revolver los alimentos dentro de un sartén u olla, ya que no ralla ni deja residuos. </t>
  </si>
  <si>
    <t>cuchara de palo de uso doméstico,Cucharas de madera de uso doméstico</t>
  </si>
  <si>
    <t>Paletas de madera para hornear para uso doméstico</t>
  </si>
  <si>
    <t>Paletas de madera para facilitar el uso de los hornos.</t>
  </si>
  <si>
    <t>Paleta de madera para el horno de uso doméstico,paleta de palo para el horno de uso doméstico</t>
  </si>
  <si>
    <t>Mezclador de masa para uso doméstico</t>
  </si>
  <si>
    <t xml:space="preserve"> Un mezclador de masa es un dispositivo utilizado para combinar grasa sólida con los ingredientes secos al hacer masa de hojaldre.</t>
  </si>
  <si>
    <t>mezcla de pasta de uso doméstico,Mezcladora de masa de uso doméstico</t>
  </si>
  <si>
    <t>Cernedor para uso doméstico</t>
  </si>
  <si>
    <t xml:space="preserve"> Es una criba o cedazo muy tupido usado para tamizar o cernir las harinas y otros polvos, además del pan rallado y escurrir verduras, separando las partes finas de las gruesas. Fabricado de una tela metálica o rejilla tupida que está sujeta a un aro (en m</t>
  </si>
  <si>
    <t>cernidor de uso doméstico,Tamizador de uso doméstico</t>
  </si>
  <si>
    <t>Estampador para galletas para uso doméstico</t>
  </si>
  <si>
    <t>Mangas pasteleras para decorar las galletas.</t>
  </si>
  <si>
    <t>adornadores de galletas de uso doméstico,Decoradores de galletas de uso doméstico</t>
  </si>
  <si>
    <t>Pistola pastelera para uso doméstico</t>
  </si>
  <si>
    <t> Es un utensilio de cocina formado por un paño cosido, de poliéster, nylon o algodón hidrófobo en forma de cono que tiene una colección de boquillas de rosca en acero inoxidable, cromadas o de plástico en varios modelos. Se rellena a través de una abertur</t>
  </si>
  <si>
    <t>filtro de decoración de repostería de uso doméstico,Manga de decoración de repostería de uso doméstico</t>
  </si>
  <si>
    <t>Prensa para galletas para uso doméstico</t>
  </si>
  <si>
    <t>estampadora de galletas de uso doméstico,Prensa de galletas de uso doméstico</t>
  </si>
  <si>
    <t>Afiladores de cuchillos para uso doméstico</t>
  </si>
  <si>
    <t>Es un utensilio que se emplea para asentar los filos de cuchillos o de otros elementos parecidos. Su uso es común en el hogar, pero también es usado por carniceros, carpinteros y zapateros. Es un cilindro alargado de acero, cuyo cuerpo posee estrías que s</t>
  </si>
  <si>
    <t>Afiladores de cuchillos de uso doméstico,amolador de cuchillos de uso doméstico</t>
  </si>
  <si>
    <t>Cortadores de galletas para uso doméstico</t>
  </si>
  <si>
    <t>Los hay redondos, cuadrados, de pan, de molletes, para pudin, tortas, flanes, galletas, caramelos, para brazo gitano, cakes de caspas, eclairs, wafles; en materiales como pyrex, de aluminio, de silicona, plástico en una variedad de formas y tamaños.</t>
  </si>
  <si>
    <t>afilado de galletas de uso doméstico,Cortadores de galletas de uso doméstico</t>
  </si>
  <si>
    <t>Mandolina para uso doméstico</t>
  </si>
  <si>
    <t xml:space="preserve"> Una maquina simple capaz de cortar cualquier tipo de fruta o verdura a travéz del mecanismo de palanca.</t>
  </si>
  <si>
    <t>afilador multiuso de uso doméstico,Cortador multiusos de uso doméstico</t>
  </si>
  <si>
    <t>Exprimidor de ajo para uso doméstico</t>
  </si>
  <si>
    <t>Una prensa de ajos es un utensilio de cocina diseñado para aplastar ajos sobre un tamiz de pequeños agujeros, la forma es muy similar a la de unos alicates acabados en una especie de pistón o cavidad donde se colocan los dientes de ajo. La prensa emplea l</t>
  </si>
  <si>
    <t>estampador de ajos de uso doméstico,Prensador de ajos de uso doméstico</t>
  </si>
  <si>
    <t>Tajador de huevos para uso doméstico</t>
  </si>
  <si>
    <t xml:space="preserve">Es una especie de bandejita con una hendidura para colocar el huevo duro. Tiene unos alambres que cortan el huevo de forma limpia, quedando las rodajas perfectas sobre todo si se adorna algún plato o preparación. Hace cortes homogéneos en los huevos. </t>
  </si>
  <si>
    <t>afilador de huevos de uso doméstico,Cortador de huevos de uso doméstico</t>
  </si>
  <si>
    <t>Separador de huevos para uso doméstico</t>
  </si>
  <si>
    <t>Utensilio de cocina que sirve para separar yema y clara cuando de manera sencilla cuando tienes que utilizar solo una parte del huevo en una receta.</t>
  </si>
  <si>
    <t>repartidor de clara   y yemas  de uso doméstico,Separador de claras y yemas de uso doméstico</t>
  </si>
  <si>
    <t>Tajadora de queso para uso doméstico</t>
  </si>
  <si>
    <t>Es un cuchillo especial para cortar rebanadas en bloques de queso. Algunos son ajustables para cortar rebanadas del grosor deseado. Algunos son fabricados en plástico y otros en acero inoxidable. Inventado y patentado en 1925 por Thor Bjørklund (Noruega).</t>
  </si>
  <si>
    <t>Cortador de queso de uso doméstico</t>
  </si>
  <si>
    <t>Molino de alimentos para uso doméstico</t>
  </si>
  <si>
    <t>El pasapurés es un utensilio de cocina empleado en la elaboración de purés procedentes de verduras tales como el puré de patata, la salsa de tomate, frutas, etc</t>
  </si>
  <si>
    <t>machador de uso doméstico,majador de pures,Pasapurés de uso doméstico</t>
  </si>
  <si>
    <t>Embudos de cocina para uso doméstico</t>
  </si>
  <si>
    <t>Instrumento usado para trasvasar o introducir líquidos o sólidos granulados en un recipiente de boca estrecha. Pueden ser de metal, vidrio o plástico. El embudo tiene una forma de dos conos, en su parte superior el cono mayor es el encargado de recibir la</t>
  </si>
  <si>
    <t>cono de cocina de uso doméstico,Embudos de cocina de uso doméstico</t>
  </si>
  <si>
    <t>Herramientas para adobar para uso doméstico</t>
  </si>
  <si>
    <t>Utensilios para aderezar como son: cucharas,cucharones,removedores,salseros,pimienteros, comboy, etc</t>
  </si>
  <si>
    <t>material de aderezo de platos de uso doméstico,Utensilios de aderezo de platos de uso doméstico</t>
  </si>
  <si>
    <t>Descorazonadores de manzanas para uso doméstico</t>
  </si>
  <si>
    <t xml:space="preserve"> Herramienta muy útil (aunque no necesaria) para retirar el corazón o centro de manzanas, peras y otras frutas. Es un pequeño cilindro de bordes afilados unido a un mango de madera o plástico mediante un vástago de acero inoxidable muy fuerte. El vaciador</t>
  </si>
  <si>
    <t>Sacacorazones de uso doméstico,Vaciador de manzanas</t>
  </si>
  <si>
    <t>Sacabocados para melón o mantequilla para uso doméstico</t>
  </si>
  <si>
    <t>El sacabolas se utiliza para sacar bolitas pequeñas de frutas y hortalizas y así poder sorprender al comensal con la presentación.
Existen dos tamaños, el que es más pequeño saca bolas del tamaño de una avellana...cortar verduras con este sacabolas recibe</t>
  </si>
  <si>
    <t>fundidor de bolas de mantequilla o melón de uso doméstico,sacabolas,Vaciador de bolas de mantequilla o melón de uso doméstico</t>
  </si>
  <si>
    <t>Palas o cucharas para alimentos para uso doméstico</t>
  </si>
  <si>
    <t xml:space="preserve"> Utensilio utilizado para recoger las migas y la basura. </t>
  </si>
  <si>
    <t>coleccionador de migas de uso doméstico,Recogedores de migas de uso doméstico</t>
  </si>
  <si>
    <t>Tallador de calabazas para uso doméstico</t>
  </si>
  <si>
    <t>Trinchador es una especie de tenedor que generalmente suele tener con dos puntas alargadas</t>
  </si>
  <si>
    <t>Trinchador de calabazas de uso doméstico,trinchante de calabaza de uso doméstico</t>
  </si>
  <si>
    <t>Cepillo para vegetales para uso doméstico</t>
  </si>
  <si>
    <t>Cepillo para limpiar verduras,</t>
  </si>
  <si>
    <t>Cepillo para verduras de uso doméstico,escobilla para verduras de uso doméstico</t>
  </si>
  <si>
    <t>Batidora de huevos para uso doméstico</t>
  </si>
  <si>
    <t xml:space="preserve">Para batir, montar y mezclar manualmente. Algunos batidores tienen diferentes formas y giros de las varillas, casi todos tienen forma como de gota o de globo, se suele denominar batidor de globo. </t>
  </si>
  <si>
    <t>Batidor de huevos de uso doméstico,batidora de huevos de uso doméstico</t>
  </si>
  <si>
    <t>Estante para secar pasta para uso doméstico</t>
  </si>
  <si>
    <t>Rejilla metálica para el secado de las pastas en  la cocina, .</t>
  </si>
  <si>
    <t>redecilla de secado para la pasta de uso doméstico,Rejillas de secado para la pasta de uso doméstico</t>
  </si>
  <si>
    <t>Batidora de crema para uso doméstico</t>
  </si>
  <si>
    <t>Elemento utilizado para el uso dentro de la cocina, con la finalidad de dispensar la crema batida</t>
  </si>
  <si>
    <t>crema batida,ensamblador de nada de uso doméstico,Montador de nada de uso doméstico</t>
  </si>
  <si>
    <t>Prensa para masa para uso doméstico</t>
  </si>
  <si>
    <t>Pieza de metal o madera usada para apretar masas.</t>
  </si>
  <si>
    <t>Prensadora de masa de uso doméstico,recortador de masa de uso doméstico</t>
  </si>
  <si>
    <t>Máquina para hacer ravioli para uso doméstico</t>
  </si>
  <si>
    <t>Máquinas de pastas para hacer raviolis.</t>
  </si>
  <si>
    <t>Confeccionador de raviolis de uso doméstico,elaborador de raviolis de uso doméstico</t>
  </si>
  <si>
    <t>Rociadores de rocío o de gatillo para uso doméstico</t>
  </si>
  <si>
    <t>Dispositivo utilizado para expulsar un líquido en forma vaporizada.</t>
  </si>
  <si>
    <t>atomizador de gatillo o pulverizador de uso doméstico,Rociadores de gatillo o pulverización de uso doméstico</t>
  </si>
  <si>
    <t>Pincel pastelero para uso doméstico</t>
  </si>
  <si>
    <t>Instrumento de cocina compuesto por una mango que termina en un conjunto denso y tupido de cerdas, utilizado para sellar y lustrar masas.</t>
  </si>
  <si>
    <t>escobillón de repostería de uso doméstico,Pincel de repostería de uso doméstico</t>
  </si>
  <si>
    <t>Pesas para cocina o dietas para uso doméstico</t>
  </si>
  <si>
    <t>Es un instrumento ya sea electrónico o manual que sirve para saber el peso de los ingredientes. Hay muchas clases de pesas y de límites de peso, eso varía según las necesidades pues una pesa de cocina casera por lo general es más pequeña y menos sofistica</t>
  </si>
  <si>
    <t>carga de cocina de uso doméstico,Peso de cocina de uso doméstico</t>
  </si>
  <si>
    <t>Relojes (temporizadores) de cocina para uso doméstico</t>
  </si>
  <si>
    <t>Un temporizador o minutero es un dispositivo, con frecuencia programable, que permite medir el tiempo. La primera generación fueron los relojes de arena, que fueron sustituidos por relojes convencionales y más tarde por un dispositivo íntegramente electró</t>
  </si>
  <si>
    <t>reloj con accionador de tiempo ajustable de cocina de uso doméstico,Temporizadores de cocina de uso doméstico</t>
  </si>
  <si>
    <t>Termómetros de alimentos o cocina para uso doméstico</t>
  </si>
  <si>
    <t xml:space="preserve"> Es un instrumento de medición de temperatura. Desde su invención ha evolucionado mucho, principalmente a partir del desarrollo de los termómetros electrónicos digitales. Los termómetros de cocina son unos utensilios muy útiles para saber si nuestros plat</t>
  </si>
  <si>
    <t>medidor de preparación de alimentos de uso doméstico,Termómetros de preparación de alimentos de uso doméstico</t>
  </si>
  <si>
    <t>Guía para tajar pan para uso doméstico</t>
  </si>
  <si>
    <t>Elemento utilizado para dirigir el corte en una barra de pan</t>
  </si>
  <si>
    <t>Guía de rebanado de pan de uso doméstico,guiador de rebanado de pan de uso doméstico</t>
  </si>
  <si>
    <t>Escurridores para uso doméstico</t>
  </si>
  <si>
    <t>Los coladores de fregadero ocupan la abertura del drenaje de las palanganas de fregadero estándar y conectan a las tuberías de drenaje bajo los fregadero</t>
  </si>
  <si>
    <t>Coladores de fregadero de uso doméstico,filtro de fregador de uso doméstico</t>
  </si>
  <si>
    <t>Cubertería y cuchillería de uso doméstico</t>
  </si>
  <si>
    <t>Utensilios para servir para uso doméstico</t>
  </si>
  <si>
    <t>Herramientas y utensilios domesticos empleados para servir.</t>
  </si>
  <si>
    <t>heramientas para servir domésticos,Utensilios para servir domésticos</t>
  </si>
  <si>
    <t>El cuchillo consta de una delgada hoja, normalmente metálica, frecuentemente acabada en punta y con uno o dos lados afilados, y de un mango por el que se sujeta.</t>
  </si>
  <si>
    <t>Cuchillos domésticos</t>
  </si>
  <si>
    <t>Un tenedor es un utensilio de mesa que consta de un mango y una cabeza con dientes largos en la punta (normalmente tres o cuatro puntas) y es utilizado para pinchar o sostener la comida</t>
  </si>
  <si>
    <t>Tenedores domésticos</t>
  </si>
  <si>
    <t>Una cuchara es un utensilio que consiste en un pequeña cabeza cóncava en el extremo de un mango, usada principalmente para servir o comer un alimento líquido o semilíquido, y algunos alimentos sólidos como arroz y cereal que no pueden ser fácilmente levan</t>
  </si>
  <si>
    <t>Cucharas domésticas</t>
  </si>
  <si>
    <t>Apoya cucharas</t>
  </si>
  <si>
    <t>Estuche para organizar los cubiertos.</t>
  </si>
  <si>
    <t>Portas cubiertos o cucharas</t>
  </si>
  <si>
    <t>Palillos</t>
  </si>
  <si>
    <t>Los palillos, un par de pequeños palos rectos de similar longitud, son los utensilios tradicionales usados para comer en Extremo Oriente (China, Japón, Corea del Norte,Corea del Sur y Vietnam), así como en Tailandia, donde están limitados sólo a las sopas</t>
  </si>
  <si>
    <t>limpiadientes,Palillos</t>
  </si>
  <si>
    <t>Set de cuchillos para uso doméstico</t>
  </si>
  <si>
    <t xml:space="preserve">Juego de cuchilles para uso domestico </t>
  </si>
  <si>
    <t>juegos de cuchillos de uso sencillo,Set de cuchillos de uso doméstico</t>
  </si>
  <si>
    <t>Cuchillos para mantequilla</t>
  </si>
  <si>
    <t>El cuchillo de untar se trata más de una herramienta para extraer y extender que de un cuchillo propiamente dicho. La denominación de este cuchillo se emplea frecuentemente también como cuchillo de mantequilla debido a su uso en la mesa cuando se desea un</t>
  </si>
  <si>
    <t>Cuchillos de mantequilla</t>
  </si>
  <si>
    <t>Cubertería se refiere a cualquier instrumento empleado de forma manual para papiar, cortar, preparar y especialmente ingerir alimentos. Los elementos que componen la cubertería occidental son generalmente los tenedores, las cucharas y loscuchillos. Cada u</t>
  </si>
  <si>
    <t>Cubertería,juegos de cubierto</t>
  </si>
  <si>
    <t>Batería de cocina doméstica</t>
  </si>
  <si>
    <t>Cacerolas de hierro fundido con tapa para uso doméstico</t>
  </si>
  <si>
    <t>Una cazuela o cacerola es un recipiente no muy profundo para cocinar, generalmente con dos asas, a diferencia del cazo que tiene un mango en lugar de asas. </t>
  </si>
  <si>
    <t>Cacerolas refractarias domésticas,sartén refractoria sencilla</t>
  </si>
  <si>
    <t>Sartenes para uso doméstico</t>
  </si>
  <si>
    <t>Una sartén es un utensilio de cocina, usado para freír y saltear, generalmente en aceite o mantequilla. Consiste en un recipiente metálico de bordes bajos y abiertos y una manija que puede ser plástica (baquelita), del mismo metal o de madera, para sujeta</t>
  </si>
  <si>
    <t>cazuela doméstica,Sartenes domésticas</t>
  </si>
  <si>
    <t>Cacerolas para uso doméstico</t>
  </si>
  <si>
    <t>Una cazuela o cacerola es un recipiente no muy profundo para cocinar, generalmente con dos asas, a diferencia del cazo que tiene un mango en lugar de asas. La diferencia entre una cazuela y el puchero, marmita y olla, es precisamente que todas estas tiene</t>
  </si>
  <si>
    <t>Cacerolas domésticas,cazuela doméstica</t>
  </si>
  <si>
    <t>Teteras para uso doméstico</t>
  </si>
  <si>
    <t>Es un pequeño electrodoméstico utilizado para hervir líquidos, normalmente agua para preparar té o café.</t>
  </si>
  <si>
    <t>Hervidoras de silbato domésticas</t>
  </si>
  <si>
    <t>Woks para uso doméstico</t>
  </si>
  <si>
    <t>El wok  es una especie de sartén empleada en el Extremo Oriente y el Sureste Asiático.</t>
  </si>
  <si>
    <t>sartén doméstico,Woks domésticos</t>
  </si>
  <si>
    <t>Vaporeras para uso doméstico</t>
  </si>
  <si>
    <t>caldero doméstico para cocer el vapor,Ollas domésticas para cocer al vapor</t>
  </si>
  <si>
    <t>Ollas para uso doméstico</t>
  </si>
  <si>
    <t>Una cazuela o cacerola es un recipiente no muy profundo para cocinar, generalmente con dos asas, a diferencia del cazo que tiene un mango en lugar de asas. La diferencia entre una cazuela y el puchero, marmita y olla, es precisamente que todas estas tiene</t>
  </si>
  <si>
    <t>olla doméstica,Pucheros domésticos</t>
  </si>
  <si>
    <t>Ollas a presión para uso doméstico</t>
  </si>
  <si>
    <t> La olla a presión es un recipiente hermético para cocinar que no permite la salida de aire o líquido por debajo de una presión establecida. Debido a que el punto de ebullición del agua aumenta cuando se incrementa la presión, la presión dentro de la olla</t>
  </si>
  <si>
    <t>caldero a presión domesticos,Ollas a presión domésticas</t>
  </si>
  <si>
    <t>Sartenes para sofreír para uso doméstico</t>
  </si>
  <si>
    <t xml:space="preserve"> Un o una sartén es un utensilio de cocina usado para freír y saltear, generalmente en aceite o mantequilla. Consiste en un recipiente metálico de bordes bajos y abiertos y una manija que puede ser plástica (baquelita), del mismo metal, de plástico resist</t>
  </si>
  <si>
    <t>cacerola honda domésticas,Sartenes hondas domésticas</t>
  </si>
  <si>
    <t>Samovares para uso doméstico</t>
  </si>
  <si>
    <t>Aparato pequeño y portátil que se alimenta de electricidad, gas u otra fuente de energía y sirve para cocinar o dar calor</t>
  </si>
  <si>
    <t>estufa portátil de servicios de alimentos de uso doméstico,Hornillos de servicio de alimentos de uso doméstico</t>
  </si>
  <si>
    <t>Planchas para uso doméstico</t>
  </si>
  <si>
    <t xml:space="preserve">Utensilio para asar la carne o cocer otro tipos de alimentos. Consiste en una placa de superficie lisa o estriada, puede ser hierro fundido o de cromo duro, pues el secreto es lograr que tome una buen temperatura para obtener la cocción ideal. La plancha </t>
  </si>
  <si>
    <t>hornilla de cocina de uso doméstico,Planchas de cocina de uso doméstico</t>
  </si>
  <si>
    <t>Cacerolas para baño maría</t>
  </si>
  <si>
    <t xml:space="preserve"> Es un recipiente no muy profundo para cocinar, generalmente con dos asas, a diferencia del cazo que tiene un mango en lugar de asas utilizado para hacer baño maría.</t>
  </si>
  <si>
    <t>Cacerolas para baño María de uso doméstico,ollas para baño maría de uso doméstico</t>
  </si>
  <si>
    <t>Protector de salpicaduras para uso doméstico</t>
  </si>
  <si>
    <t>Elemento utilizados para cubrir o resguardar una superficie de manchas.</t>
  </si>
  <si>
    <t>Protector contra salpicaduras de uso doméstico</t>
  </si>
  <si>
    <t>Utensilios para hornear domésticos</t>
  </si>
  <si>
    <t>Moldes para muffins para uso doméstico</t>
  </si>
  <si>
    <t>Un molde es una pieza, o un conjunto de piezas acopladas, interiormente huecas pero con los detalles e improntas exteriores del futuro sólido que se desea obtener.</t>
  </si>
  <si>
    <t>matriz domésticas para magdalenas,Moldes domésticos para magdalenas</t>
  </si>
  <si>
    <t>Cacerola para hornear para uso doméstico</t>
  </si>
  <si>
    <t>Un molde es una pieza, o un conjunto de piezas acopladas, interiormente huecas pero con los detalles e improntas exteriores del futuro sólido que se desea obtener.</t>
  </si>
  <si>
    <t>Moldes domésticos para hornear,plantilla domésticas para hornear</t>
  </si>
  <si>
    <t>Moldes para ponqués o pies para uso doméstico</t>
  </si>
  <si>
    <t>Moldes domésticos para pasteles o tartas,plantillas domésticas para pasteles</t>
  </si>
  <si>
    <t>Moldes para asar para uso doméstico</t>
  </si>
  <si>
    <t>Moldes domésticos para asar,plantillas domésticas para asar</t>
  </si>
  <si>
    <t>Bandejas de horno para uso doméstico</t>
  </si>
  <si>
    <t>Los hay redondos, cuadrados, de pan, de molletes, para pudin, tortas, flanes, galletas, caramelos, para brazo gitano, cakes de caspas, eclairs, wafles; en materiales como pyrex, de aluminio, de silicona, plástico en una variedad de formas y tamaños</t>
  </si>
  <si>
    <t>Bandejas domésticas para hornear galletas,plato doméstico para hornear galletas</t>
  </si>
  <si>
    <t>Cacerolas para parrilla para uso doméstico</t>
  </si>
  <si>
    <t xml:space="preserve"> Vasija redonda, más ancha que honda con dos asas, no muy profunda, que se usa para guisar legumbres, verduras, carnes o pescados. </t>
  </si>
  <si>
    <t>Cacerolas para asar domésticas,cazuelas para asar domésticos</t>
  </si>
  <si>
    <t>Moldes para hornear para uso doméstico</t>
  </si>
  <si>
    <t>Moldes para tartas y cupcakes.</t>
  </si>
  <si>
    <t>Cacerolas para pizza para uso doméstico</t>
  </si>
  <si>
    <t>Moldes para hacer pizza.</t>
  </si>
  <si>
    <t>Moldes para pizzas de uso doméstico,plantilla  para pizza de uso doméstico</t>
  </si>
  <si>
    <t>Cacerolas para hacer tortillas para uso doméstico</t>
  </si>
  <si>
    <t>Dispositivo electrico que se utiliza para preparr un tipo de pan rústico de masa densa.</t>
  </si>
  <si>
    <t>asador para tortillas de uso doméstico,Horneadores para tortillas de uso doméstico</t>
  </si>
  <si>
    <t>Platos, utensilios para servir y recipientes para almacenar</t>
  </si>
  <si>
    <t>Jarras para uso doméstico</t>
  </si>
  <si>
    <t>Es una vasija de barro, cristal, plástico u otro material con el cuello y boca anchos y una o más asas. Las hay de diferentes materiales (vidrio, plástico o en acero) y de elegantes figuras y constituyen también un adorno arquitectónico. Las jarras se emp</t>
  </si>
  <si>
    <t>Jarras domésticas,vasija doméstica</t>
  </si>
  <si>
    <t>Contenedores para almacenar alimentos para uso doméstico</t>
  </si>
  <si>
    <t>Los envases de alimentos se definen, como aquellos elementos destinados a contener productos que servirán de comida o alimento al ser humano. Las principales características son la de ofrecer protección, resistencia a su manipulación y dar respuesta a nec</t>
  </si>
  <si>
    <t>embotellados para guardar alimentos domésticos,Envases para guardar alimentos domésticos</t>
  </si>
  <si>
    <t>Tazones de ponche para uso doméstico</t>
  </si>
  <si>
    <t>Vasija en que se prepara el ponche.</t>
  </si>
  <si>
    <t>Poncheras domésticas</t>
  </si>
  <si>
    <t xml:space="preserve"> Es un utensilio muy usado en la cocina y en la mesa, para servir alimentos. Es una superficie abierta que puede ser más o menos cóncava, hecha generalmente en porcelana, vidrio, metal, plástico, barro, etc. Los hay hondos especiales para alimentos líquid</t>
  </si>
  <si>
    <t>bandeja doméstica,Platos domésticos</t>
  </si>
  <si>
    <t>Platos pequeños para uso doméstico</t>
  </si>
  <si>
    <t>Pieza, gralte. pequeña, de figura semejante al plato.</t>
  </si>
  <si>
    <t>campanilla domésticos,Platillos domésticos</t>
  </si>
  <si>
    <t xml:space="preserve">Son plataformas bajas diseñadas para transportar cosas, especialmente, bebidas y comidas. La superficie de las bandejas es lisa, pero con los bordes levantados en todo su perímetro para evitar que los objetos resbalen y caigan de las mismas. </t>
  </si>
  <si>
    <t>Bandejas o fuentes domésticas,platos  o ensaladera domésticas</t>
  </si>
  <si>
    <t>Tazones para servir para uso doméstico</t>
  </si>
  <si>
    <t>Se considera a todo recipiente con las funciones de un tazón, pero de forma semiesférica y sin asas.1 Se emplea tanto para contener líquidos o granos como para beber. En la cocina japonesa y la cocina china, el bol es el recipiente rey de la vajilla.</t>
  </si>
  <si>
    <t>Cuencos para servir domésticos,plato hondo para servir domésticos</t>
  </si>
  <si>
    <t>Teteras o cafeteras para uso doméstico</t>
  </si>
  <si>
    <t>Teteras o cafeteras domésticas</t>
  </si>
  <si>
    <t>Soperas o ensaladeras para uso doméstico</t>
  </si>
  <si>
    <t xml:space="preserve"> Es un recipiente amplio y profundo que, por lo general, dispone de una tapadera a juego, y que se usa para servir alimentos tales como sopas, guisados, ponches, etc. Tradicionalmente elaboradas en loza, porcelana, cristal y metales preciosos, con la era </t>
  </si>
  <si>
    <t>salsera o bandejas domésticas,Soperas o ensaladeras domésticas</t>
  </si>
  <si>
    <t>Frascos al vacío para uso doméstico</t>
  </si>
  <si>
    <t>Un termo o vaso Dewar es un recipiente que se puede volver a cerrar manteniendo excelentes características de aislamiento térmico.</t>
  </si>
  <si>
    <t>calentador doméstico,Termos domésticos</t>
  </si>
  <si>
    <t>Partes internas de frascos al vacío</t>
  </si>
  <si>
    <t>Recipiente que se puede volver a cerrar manteniendo excelentes características de aislamiento térmico.</t>
  </si>
  <si>
    <t>Interiores para frascos al vacío,interiores para tarros al vacío</t>
  </si>
  <si>
    <t>Cubetas para hielo</t>
  </si>
  <si>
    <t>Moldes de caucho y silicona para hacer cubitos de hielo.</t>
  </si>
  <si>
    <t>Bandejas de cubitos de hielo,plato de cuebiertos</t>
  </si>
  <si>
    <t>Saleros, pimenteros o especieros</t>
  </si>
  <si>
    <t>Un recipiente que se coloca en la mesa para servir pimienta molida al gusto.</t>
  </si>
  <si>
    <t>Pimenteros,saleros o especieros</t>
  </si>
  <si>
    <t>Sets de garrafas</t>
  </si>
  <si>
    <t>Recipiente con el cuerpo ancho y el cuello largo y estrecho, que se utiliza principalmente para contener o transportar líquidos.</t>
  </si>
  <si>
    <t>Juegos de garrafa,juegos de jarro</t>
  </si>
  <si>
    <t>Plato para ponqués con tapa para uso doméstico</t>
  </si>
  <si>
    <t>Plato fondo con cubierta de uso doméstico,color blanca similar arcopal.</t>
  </si>
  <si>
    <t>bandeja para pastel con cubierta de uso doméstico,Plato para pastel con cubierta de uso doméstico</t>
  </si>
  <si>
    <t>Set de servicio de mesa para uso doméstico</t>
  </si>
  <si>
    <t xml:space="preserve"> Es el conjunto de utensilios que se utilizan para el servicio de la mesa, es decir, trasladar, servir y permitir ingerir la comida.</t>
  </si>
  <si>
    <t>Vajilla de uso doméstico,vasija de loza de uso doméstico</t>
  </si>
  <si>
    <t>Cristalería de uso doméstico</t>
  </si>
  <si>
    <t xml:space="preserve"> Es un recipiente con una sola asa, usado básicamente para tomar líquidos, por lo general calientes.</t>
  </si>
  <si>
    <t>pocillo de café  o té domésticas,Tazas de café o té domésticas</t>
  </si>
  <si>
    <t xml:space="preserve"> Pieza cóncava de diferentes tamaños capaz de contener algo.</t>
  </si>
  <si>
    <t>recipiente para beber domésticos,Vasos para beber domésticos</t>
  </si>
  <si>
    <t>Tazones (“mugs”) para uso doméstico</t>
  </si>
  <si>
    <t>Una jarra es una vasija de barro, cristal u otro material con el cuello y boca anchos y una o más asas de origen árabe.</t>
  </si>
  <si>
    <t>Jarras de café o té domésticas,vasija de café o té domesticas</t>
  </si>
  <si>
    <t>Una copa es un vaso destinado a contener líquido para beber que posee un pie como base. Por extensión también a la cantidad de líquido que cabe en la copa, se le denomina copa (por ejemplo una copa de vino).</t>
  </si>
  <si>
    <t>Copas de uso doméstico,vaso de uso doméstico</t>
  </si>
  <si>
    <t>Biberones o accesorios</t>
  </si>
  <si>
    <t>El biberón, mamadera, mamila (en México), pepe (en Honduras), pacha (en El Salvador) o tetero (en Venezuela y Colombia) es un recipiente que se utiliza para dar leche, agua y demás líquidos a los bebés o niños, que por su nivel de desarrollo psicomotor no</t>
  </si>
  <si>
    <t>Biberones o accesorios,mamadera o implementos</t>
  </si>
  <si>
    <t>Lavado de platos y accesorios de almacenamiento de platos</t>
  </si>
  <si>
    <t>Papel para forrar repisas</t>
  </si>
  <si>
    <t>Pieza con que se cubren los estante para protegerlo o conservarlo.</t>
  </si>
  <si>
    <t>Forro de estante,revestimiento de estante</t>
  </si>
  <si>
    <t>Escurridor de platos</t>
  </si>
  <si>
    <t>Un escurreplatos es una especie de estante que se utiliza en la cocina y que sirve para poner a escurrir losplatos una vez lavados.</t>
  </si>
  <si>
    <t>Escurreplatos,escurridero</t>
  </si>
  <si>
    <t>Cepillo dispensador de jabón</t>
  </si>
  <si>
    <t>Cepillo con deposito para jabón líquido para lavar los platos a mano.</t>
  </si>
  <si>
    <t>brocha con depósito de jabón,Cepillo con depósito de jabón</t>
  </si>
  <si>
    <t>Electrónica de consumo</t>
  </si>
  <si>
    <t>Equipos audiovisuales</t>
  </si>
  <si>
    <t>Reproductor de casetes o grabadora</t>
  </si>
  <si>
    <t>La pletina o casetera es un compartimiento rectangular (más sus respectivos comandos) ubicado en algunos equipos de música o grabadores, donde se inserta el casete de audio para ser reproducido y/o grabado. Se trata, por tanto, de un sistema de reproducci</t>
  </si>
  <si>
    <t>reproductor de CD  y registradoras de videos cintas,Reproductores y registradores de cassettes</t>
  </si>
  <si>
    <t xml:space="preserve">Un televisor es un aparato electrónico destinado a la recepción y reproducción de señales de televisión. Usualmente consta de una pantalla y mandos o controles.   El televisor es la parte final del sistema de televisión, el cual comienza con la captación </t>
  </si>
  <si>
    <t>Radios reloj</t>
  </si>
  <si>
    <t>Un reloj radiocontrolado es un reloj que se pone en hora mediante una señal de radio.</t>
  </si>
  <si>
    <t>Radio relojes</t>
  </si>
  <si>
    <t>Reproductores de discos laser</t>
  </si>
  <si>
    <t>Un lector láser de discos es un sistema de reproducción del sonido. A partir de 1990, en plena era digital, comenzaron a comercializarse los lectores láser para discos de vinilo. Estos equipos emplean dos haces de láser. Cada uno de ellos lee de forma ind</t>
  </si>
  <si>
    <t>reproductor de CD láser,reproductor de disco de plato,Reproductores de discos láser</t>
  </si>
  <si>
    <t>Medio de comunicación portatil que puede ser usado para reproducir música.</t>
  </si>
  <si>
    <t>aparato musical portátil,radio portatil,Sistemas estéreo portátil</t>
  </si>
  <si>
    <t>Sistemas de audio de alta fidelidad para el hogar</t>
  </si>
  <si>
    <t xml:space="preserve">Se llama sonido estereofónico o estéreo al grabado y reproducido en dos canales (disposición 2.0). Hoy en día los CD audio, la mayoría de las estaciones de radio FM, casetes y la totalidad de canales de TV y televisión vía satélite, transmiten señales de </t>
  </si>
  <si>
    <t>aparato musical para el hogar,Sistemas estéreo para el hogar</t>
  </si>
  <si>
    <t>Radios</t>
  </si>
  <si>
    <t>La radio (entendida como radiofonía o radiodifusión, términos no estrictamente sinónimos) es un medio de comunicación que se basa en el envío de señales de audio a través de ondas de radio, si bien el término se usa también para otras formas de envío de a</t>
  </si>
  <si>
    <t>Altoparlantes</t>
  </si>
  <si>
    <t>Un altavoz (también conocido como parlante en América del Sur, Costa Rica, El Salvador)1 es un transductor electroacústico utilizado para la reproducción de sonido. Uno o varios altavoces pueden formar una pantalla acústica.</t>
  </si>
  <si>
    <t>Altavoces,bocinas</t>
  </si>
  <si>
    <t>Combinación de televisor, vhs y grabadora dvd</t>
  </si>
  <si>
    <t>Es un dispositivo electronico que esta compuestos por una televisión y un dispositivo para reproducir video.</t>
  </si>
  <si>
    <t>Aparatos de vídeo de la televisión de la combinación,televisión con dvd,television con video</t>
  </si>
  <si>
    <t>Audífonos</t>
  </si>
  <si>
    <t>Un audífono o audiófono es un dispositivo electrónico que amplifica y cambia el sonido para permitir una mejorcomunicación. Los audífonos reciben el sonido a través de un micrófono, que luego convierte las ondas sonoras enseñales eléctricas. El amplificad</t>
  </si>
  <si>
    <t>Audífonos,auriculares</t>
  </si>
  <si>
    <t>Reproductores o grabadoras de discos compactos</t>
  </si>
  <si>
    <t>Es un dispositivo electronico que reproduce discos compactos.</t>
  </si>
  <si>
    <t>tocacinta de disco compacto,Tocador o grabador de disco compacto</t>
  </si>
  <si>
    <t>Reproductores o grabadoras de video discos digitales</t>
  </si>
  <si>
    <t>Un grabador de vídeo digital (DVR, Digital Video Recorder o PVR, Personal Video Recorder) es un dispositivo interactivo de grabación de televisión y video en formato digital. Se podría considerar como un set-top box más sofisticado y con capacidad de grab</t>
  </si>
  <si>
    <t>tocacinta de discos videos digital,Tocador o grabador de discos video digital</t>
  </si>
  <si>
    <t>Ecualizadores</t>
  </si>
  <si>
    <t xml:space="preserve">Un ecualizador es un dispositivo que procesa señales de audio.  Modifica el contenido en frecuencias de la señal que procesa. Para ello, cambia las amplitudes de sus coeficientes de Fourier, lo que se traduce en diferentes volúmenes para cada frecuencia. </t>
  </si>
  <si>
    <t>amortiguadores,Compensadores</t>
  </si>
  <si>
    <t>La función primaria del GPS es utilizar los satélites en el espacio como puntos de referencia para ubicaciones aquí en la tierra. Esto se logra mediante una muy precisa medición de nuestra distancia hacia tres satélites, lo que nos permite "triangular" nu</t>
  </si>
  <si>
    <t>aparato de radio de sistema de localización total,GPS,Receptores de sistema de posicionador global</t>
  </si>
  <si>
    <t xml:space="preserve">El micrófono es un transductor electroacústico. Su función es la de traducir las vibraciones debidas a la presión acústicaejercida sobre su cápsula por las ondas sonoras en energía eléctrica, lo que permite por ejemplo grabar sonidos de cualquier lugar o </t>
  </si>
  <si>
    <t>Receptores de multimedia</t>
  </si>
  <si>
    <t>Mediante un receptor multimedia digital es posible recibir archivos multimedia de forma inalámbrica o por cable. Según el aparato, se puede acceder directamente a música, imágenes, vídeos, TV, radio u otros formatos a través de Internet. Algunos receptore</t>
  </si>
  <si>
    <t>aparato de radio,Receptores Multimedia</t>
  </si>
  <si>
    <t>Escáneres de radio frecuencia</t>
  </si>
  <si>
    <t>El término radiofrecuencia, también denominado espectro de radiofrecuencia o RF, se aplica a la porción menos energética del espectro electromagnético, situada entre unos 3 kHz y unos 300 GHz. El hercio es la unidad de medida de la frecuencia de las ondas</t>
  </si>
  <si>
    <t>explorador de frecuencia radial,Exploradores de Radiofrecuencia</t>
  </si>
  <si>
    <t>Transmisores o receptores de radio frecuencia</t>
  </si>
  <si>
    <t xml:space="preserve">Un radiotransmisor es un dispositivo electrónico que, mediante una antena, irradia ondas electromagnéticas que contienen (o pueden contener) información, como ocurre en el caso de las señales de radio, televisión, telefonía móvil o cualquier otro tipo de </t>
  </si>
  <si>
    <t>aparato de radio o aparato trasmisor de frecuencia,Receptores o transmisores de radiofrecuencia</t>
  </si>
  <si>
    <t>Receptores de radio</t>
  </si>
  <si>
    <t>El receptor de radio es el dispositivo electrónico que permite la recuperación de las señales vocales o de cualquier otro tipo, transmitidas por un emisor de radio mediante ondas electromagnéticas.</t>
  </si>
  <si>
    <t>aparato de radio,Receptores de Radio</t>
  </si>
  <si>
    <t>Control remoto</t>
  </si>
  <si>
    <t>Un control remoto ó mando a distancia es un dispositivoelectrónico usado para realizar una operación remota (o telemando) sobre una máquina.  El término se emplea generalmente para referirse al control remoto (llamado por lo general simplemente "el contro</t>
  </si>
  <si>
    <t>control a distancia,Mando a Distancia</t>
  </si>
  <si>
    <t>Receptores de satélite</t>
  </si>
  <si>
    <t>Un receptor vía satélite sirve para recibir emisoras de televisión y radio vía satélite con ayuda de una antena parabólica a la que se conecta con un cable coaxial. Además de los aparatos externos también existen receptores integrados en el televisor y ta</t>
  </si>
  <si>
    <t>aparato receptor de satélite,Receptores de Satélite</t>
  </si>
  <si>
    <t>Altavoces activos “subwoofer””</t>
  </si>
  <si>
    <t>El subwoofer es un subtipo de altavoz pasivo1 de vía única diseñado para reproducir, aproximadamente, las dos primeras octavas (las más graves, normalmente entre 20 y 80 Hz)2 del total de 10 que conforman el espectro completo de audiofrecuencias. Los subw</t>
  </si>
  <si>
    <t>Subaltavoces para baja frecuencia</t>
  </si>
  <si>
    <t>Reproductores o grabadoras de video casetes</t>
  </si>
  <si>
    <t xml:space="preserve"> es un aparato capaz de leer y grabar en formato de cintas de video, todo tipo de datos: audio, video y datos. Los discos  grabados pueden ser reproducidos en cualquier reproductor de cintas.</t>
  </si>
  <si>
    <t>Grabadores o Tocadores para Cintas de Video,tocacintas o tocadores para cintas</t>
  </si>
  <si>
    <t>Radio fonógrafos</t>
  </si>
  <si>
    <t>El fonógrafo fue el dispositivo más común para reproducir sonidos grabados desde la década de 1870 hasta la década de 1880.</t>
  </si>
  <si>
    <t>Fonógrafos de radio,tocadiscos de radio</t>
  </si>
  <si>
    <t>Sistemas de karaoke</t>
  </si>
  <si>
    <t>Dispositivo para cantar con pistas de canciones siguiendo la letra de la misma impresa sobre una pantalla y teniendo todo el acompañamiento musical respectivo.</t>
  </si>
  <si>
    <t>aparato de karaoke,sistemas de canto Karaoke</t>
  </si>
  <si>
    <t>Es un aparato con forma de cono utilizado para amplificar sonidos. Su principal cualidad es que no necesita un sistema de sonido completo con micrófono o altavoces y que es portátil.</t>
  </si>
  <si>
    <t>alta voz,Megáfono</t>
  </si>
  <si>
    <t>Grabadora de chip de circuito integrado ic</t>
  </si>
  <si>
    <t>Dispositivo fabricado para grabar un pequeño elemento electrónico  hecho de un material semiconductor.</t>
  </si>
  <si>
    <t>Grabadora de chip de circuito integrado (CI),tocacinta de chip de circuito integrado</t>
  </si>
  <si>
    <t>Grabadoras de voz digitales</t>
  </si>
  <si>
    <t>Es una grabadora digital de voz especialmente diseñada para ser incluso más fácil de usar que las antiguas grabadoras de cintas.</t>
  </si>
  <si>
    <t>Grabadoras de voz digitales,tocacintas de voz digital</t>
  </si>
  <si>
    <t>Grabadoras o reproductores de mini discos</t>
  </si>
  <si>
    <t>Es un disco magneto-óptico digital desarrollado en los 90 por la multinacional de origen japones Sony, de menor tamaño que los CD convencionales y mayor capacidad en comparación.</t>
  </si>
  <si>
    <t>Grabadoras o reproductoras de minidiscos,tocacinta o reproductores de minidiscos</t>
  </si>
  <si>
    <t>Elementos que se encargan de destruir la información contenida en medios de almacenamientos magnéticos.</t>
  </si>
  <si>
    <t>Dispositivos de borrado de soportes de almacenamiento magnéticos</t>
  </si>
  <si>
    <t>Aparatos para rebobinar video cintas</t>
  </si>
  <si>
    <t>Dispositivo mecánico utilizado para que una cinta se desenrolle de un carrete para enrollarse en otro.</t>
  </si>
  <si>
    <t>Rebobinadoras de cintas de vídeo,rebobinadores de videocintas</t>
  </si>
  <si>
    <t>Combinación de reproductor de video disco digital dvd, disco video casete vcd, disco compacto cd</t>
  </si>
  <si>
    <t>Dispositivo electrónico que brinda la facilidad de tener varios medios de reproducción integrado sea DVD, VCD y CD.</t>
  </si>
  <si>
    <t>discos de videocassettes (VCD) y discos compactos (CD),Reproductor combinado de videodiscos digitales (DVD)</t>
  </si>
  <si>
    <t>Mezcladores de video</t>
  </si>
  <si>
    <t>Es un dispositivo que toma una o más señales de video y las combina para una salida.</t>
  </si>
  <si>
    <t>Conmutadores de vídeo,interruptor de video</t>
  </si>
  <si>
    <t>Mezcladores de audio</t>
  </si>
  <si>
    <t>Están diseñados para equilibradas o desequilibradas ruta de audio señales.</t>
  </si>
  <si>
    <t>Conmutadores de sonido,interruptor de sonido</t>
  </si>
  <si>
    <t>Pantallas de plasma</t>
  </si>
  <si>
    <t xml:space="preserve">Es un dispositivo de pantalla plana habitualmente usada en televisores de gran formato (de 37 a 70 pulgadas).   Consta de muchas celdas diminutas situadas entre dos paneles de cristal que contienen una mezcla de gases nobles (neón y xenón). El gas en las </t>
  </si>
  <si>
    <t>mamparas de plasma,Pantallas de plasma</t>
  </si>
  <si>
    <t>Reproductores o grabadoras mp3</t>
  </si>
  <si>
    <t>Es un dispositivo que almacena , organiza y reproduce archivos de audio digital. Comúnmente se le denomina reproductor de MP3, reproductor MP3, o simplemente MP3 (debido a la ubicuidad del formato *.mp3), pero los reproductores de audio digital reproducen</t>
  </si>
  <si>
    <t>Grabadoras o reproductores de MP3,tocacinta o reproductores de MP3</t>
  </si>
  <si>
    <t>Borradores de casetes de audio o video</t>
  </si>
  <si>
    <t>Elementos que se encargan de destruir la información contenida en cassettes de video o sonido.</t>
  </si>
  <si>
    <t>aparato de borrado de cinta de video o sonido,Dispositivos de borrado de cassettes de vídeo o sonido</t>
  </si>
  <si>
    <t>Accesorios de equipo audiovisual</t>
  </si>
  <si>
    <t>Almacenador de casetes</t>
  </si>
  <si>
    <t>Elemento utilizado para resguardar los cassette para su posterior utilización.</t>
  </si>
  <si>
    <t>alamacenamiento de cinta de video,Almacenamiento de cassettes</t>
  </si>
  <si>
    <t>Limpiadores de cabezas de audio o video</t>
  </si>
  <si>
    <t>Elementos utilizados para remover de rayaduras o suciedad las cabezas de vídeo o sonido.</t>
  </si>
  <si>
    <t>artículos de limpieza de cabezales de vídeo o sonido,Productos de limpieza de cabezales de vídeo o sonido</t>
  </si>
  <si>
    <t>Adaptador de video casetes compactos</t>
  </si>
  <si>
    <t xml:space="preserve">Permite introducir y visionar cassettes VHS-C en cualquier tipo de vídeo VHS. </t>
  </si>
  <si>
    <t>Adaptador de videocassette compacto,conector de video tape</t>
  </si>
  <si>
    <t>Adaptadores de enchufes hembra de audífonos</t>
  </si>
  <si>
    <t>Dispositivo o aparato que sirve para conectar los auriculares a un elemento electrónico.</t>
  </si>
  <si>
    <t>Adaptadores de clavijas de auriculares,conector de pasador de auriculares</t>
  </si>
  <si>
    <t xml:space="preserve">Soporte para parlantes
</t>
  </si>
  <si>
    <t xml:space="preserve">Estructura física de soporte para parlantes/bocinas , colocado en el suelo, mesa o cualquier otra superficie. </t>
  </si>
  <si>
    <t>Pedestal para bocina,Pedestal para parlante,Pie para bocina,Soporte de trípode</t>
  </si>
  <si>
    <t xml:space="preserve">Soporte para micrófonos
</t>
  </si>
  <si>
    <t xml:space="preserve">Estructura física de soporte para micrófonos, colocado en el suelo, mesa o cualquier otra superficie. 
</t>
  </si>
  <si>
    <t>Soporte de trípode, Pedestal para micrófono, brazo de micrófono.</t>
  </si>
  <si>
    <t>Ropa, maletas y productos de aseo personal</t>
  </si>
  <si>
    <t>Ropa</t>
  </si>
  <si>
    <t>Pantalones de deporte, pantalones y pantalones cortos</t>
  </si>
  <si>
    <t>Pantalones largos o cortos o pantalonetas para niño</t>
  </si>
  <si>
    <t xml:space="preserve">
Unos pantalones vaqueros algo desgastados o unos de pana de boca estrecha cortos para niños.</t>
  </si>
  <si>
    <t>calzón corto para niños,pantalón deportivo,Pantalones de esport,pantalones y pantalones cortos para niño</t>
  </si>
  <si>
    <t>Pantalones largos o cortos o pantalonetas para hombre</t>
  </si>
  <si>
    <t xml:space="preserve">
Unos pantalones vaqueros algo desgastados o unos de pana de boca estrecha cortos para hombres.</t>
  </si>
  <si>
    <t>calzón corto para hombres,pantalón deportivo,Pantalones de esport,pantalones y pantalones cortos para hombre</t>
  </si>
  <si>
    <t>Pantalones largos o cortos o pantalonetas para niña</t>
  </si>
  <si>
    <t xml:space="preserve">
Unos pantalones vaqueros algo desgastados o unos de pana de boca estrecha cortos para niñas.</t>
  </si>
  <si>
    <t>pantalón deportivo,Pantalones de esport,pantalones y pantalones cortos para niña,y calzón corto para niñas</t>
  </si>
  <si>
    <t>Pantalones largos o cortos o pantalonetas para mujer</t>
  </si>
  <si>
    <t xml:space="preserve">
Unos pantalones vaqueros algo desgastados o unos de pana de boca estrecha cortos para mujer.</t>
  </si>
  <si>
    <t>calzón corto para mujer,pantalón deportivo,Pantalones de esport,pantalones y pantalones cortos para mujer</t>
  </si>
  <si>
    <t>Pantalones largos o cortos o pantalonetas para bebés</t>
  </si>
  <si>
    <t xml:space="preserve">
Unos pantalones vaqueros algo desgastados o unos de pana de boca estrecha cortos para bebés.</t>
  </si>
  <si>
    <t>calzones cortos para bebé,pantalón deportivo,Pantalones de sport,pantalones y pantalones cortos para bebé</t>
  </si>
  <si>
    <t>Faldas y blusas</t>
  </si>
  <si>
    <t>Camisas para niño</t>
  </si>
  <si>
    <t>La camisa de niño es una prenda de vestir tanto formal como informal de tela que cubre el torso y usualmente tiene cuello, mangas y botones en el frente para niños.</t>
  </si>
  <si>
    <t>Camisas de niño,camiseta de niño</t>
  </si>
  <si>
    <t>La camisade hombre es una prenda de vestir tanto formal como informal de tela que cubre el torso y usualmente tiene cuello, mangas y botones en el frente para hombres.</t>
  </si>
  <si>
    <t>Camisas de hombre,guayabera de hombre</t>
  </si>
  <si>
    <t>Camisas o blusas para niña</t>
  </si>
  <si>
    <t>La camisa de niñas una prenda de vestir tanto formal como informal de tela que cubre el torso y usualmente tiene cuello, mangas y botones en el frente para niñas.</t>
  </si>
  <si>
    <t>Camisas de niña,camiseta de niña</t>
  </si>
  <si>
    <t>Prenda de vestir tanto formal como informal de tela que cubre el torso y usualmente tiene cuello. Se refiere generalmente a la camisa utilizada por las mujeres.</t>
  </si>
  <si>
    <t>blusa camisera de mujer,Camisas o blusas de mujer</t>
  </si>
  <si>
    <t>Camisas o blusas para bebé</t>
  </si>
  <si>
    <t>Prenda de vestir tanto formal como informal de tela que cubre el torso y usualmente tiene cuello. Se refiere generalmente a la camisa utilizada por los bebés.</t>
  </si>
  <si>
    <t>Camisas o blusas de bebé,camisitas de bebé</t>
  </si>
  <si>
    <t>Suéteres</t>
  </si>
  <si>
    <t>Sweaters para niño</t>
  </si>
  <si>
    <t>Prenda de vestir de punto de lana o algodón, de manga larga, que cubre el cuerpo desde el cuello hasta la cintura usado por los niños.</t>
  </si>
  <si>
    <t>sudadera para niños,Suéteres para niño</t>
  </si>
  <si>
    <t>Sweaters para hombre</t>
  </si>
  <si>
    <t>Prenda de vestir de punto de lana o algodón, de manga larga, que cubre el cuerpo desde el cuello hasta la cintura usado por los hombres.</t>
  </si>
  <si>
    <t>sudaderas para hombres,Suéteres para hombre</t>
  </si>
  <si>
    <t>Sweaters para niña</t>
  </si>
  <si>
    <t>Prenda de vestir de punto de lana o algodón, de manga larga, que cubre el cuerpo desde el cuello hasta la cintura usado por las niñas.</t>
  </si>
  <si>
    <t>franelas para niñas,Suéteres para niña</t>
  </si>
  <si>
    <t>Sweaters para mujer</t>
  </si>
  <si>
    <t>Prenda de vestir de punto de lana o algodón, de manga larga, que cubre el cuerpo desde el cuello hasta la cintura hecho para las mujeres.</t>
  </si>
  <si>
    <t>franelas para damas,Suéteres para mujer</t>
  </si>
  <si>
    <t>Sweaters para bebé</t>
  </si>
  <si>
    <t>Prenda de vestir de punto de lana o algodón, de manga larga, que cubre el cuerpo desde el cuello hasta la cintura para bebés.</t>
  </si>
  <si>
    <t>franelitas para bebé,Suéteres para bebé</t>
  </si>
  <si>
    <t>Abrigos y chaquetas</t>
  </si>
  <si>
    <t>Abrigos o chaquetas para niño</t>
  </si>
  <si>
    <t>Es una prenda de vestir que baja por debajo de las caderas y se abrocha al frente con botones y a veces también con cinturón. Se lleva además de las otras prendas de vestir para asegurarse de las inclemencias para los niños.</t>
  </si>
  <si>
    <t>Abrigos y chaquetas para niño,chamarra para niños</t>
  </si>
  <si>
    <t>Abrigos o chaquetas para hombre</t>
  </si>
  <si>
    <t>Es una prenda de vestir que baja por debajo de las caderas y se abrocha al frente conbotones y a veces también con cinturón. Se lleva además de las otras prendas de vestir para asegurarse de las inclemencias para los hombres.</t>
  </si>
  <si>
    <t>Abrigos y chaquetas para hombre,chamarra para hombres</t>
  </si>
  <si>
    <t>Abrigos o chaquetas para niña</t>
  </si>
  <si>
    <t>Es una prenda de vestir que baja por debajo de las caderas y se abrocha al frente conbotones y a veces también con cinturón. Se lleva además de las otras prendas de vestir para asegurarse de las inclemencias para las niñas.</t>
  </si>
  <si>
    <t>Abrigos y chaquetas para niña,chamarra para niñas</t>
  </si>
  <si>
    <t>Abrigos o chaquetas para mujer</t>
  </si>
  <si>
    <t>Es una prenda de vestir que baja por debajo de las caderas y se abrocha al frente conbotones y a veces también con cinturón. Se lleva además de las otras prendas de vestir para asegurarse de las inclemencias para las mujeres.</t>
  </si>
  <si>
    <t>Abrigos y chaquetas para mujer,chamarra para mujeres</t>
  </si>
  <si>
    <t>Abrigos o chaquetas para bebé</t>
  </si>
  <si>
    <t>Es una prenda de vestir que baja por debajo de las caderas y se abrocha al frente conbotones y a veces también con cinturón. Se lleva además de las otras prendas de vestir para asegurarse de las inclemencias para los bebés.</t>
  </si>
  <si>
    <t>Abrigos y chaquetas para bebé,ponchos para bebé</t>
  </si>
  <si>
    <t>Trajes</t>
  </si>
  <si>
    <t>Trajes para niño</t>
  </si>
  <si>
    <t>Conjunto masculino de chaqueta, pantalón para niños.</t>
  </si>
  <si>
    <t>Trajes de niño,vestidos de niño</t>
  </si>
  <si>
    <t>Trajes para hombre</t>
  </si>
  <si>
    <t>Conjunto masculino de chaqueta, pantalón y a veces chaleco.</t>
  </si>
  <si>
    <t>prendas de vestir,Trajes de hombre</t>
  </si>
  <si>
    <t>Trajes para niña</t>
  </si>
  <si>
    <t>Vestido completo para niñas.</t>
  </si>
  <si>
    <t>Trajes de niña,vstido de niña</t>
  </si>
  <si>
    <t>Trajes para mujer</t>
  </si>
  <si>
    <t>Conjunto de vestir femenino semejante al del hombre.</t>
  </si>
  <si>
    <t>Trajes de mujer,vestido de mujer</t>
  </si>
  <si>
    <t>Trajes para bebé</t>
  </si>
  <si>
    <t>Vestido completo para bebés.</t>
  </si>
  <si>
    <t>ropa de bebé,Trajes de bebé</t>
  </si>
  <si>
    <t>Vestidos, faldas, saris y kimonos</t>
  </si>
  <si>
    <t>Vestidos o faldas o saris o kimonos para niña</t>
  </si>
  <si>
    <t xml:space="preserve">Se utiliza para cubrir el cuerpo. El concepto puede ser utilizado como sinónimo de vestimenta, ropa, indumentaria o atuendo, aunque generalmente se usa para nombrar al traje enterizo que llevan las niñas.
</t>
  </si>
  <si>
    <t>bata para niñas,enagua,faldas,saris y kimonos para niña,trajes,Vestidos</t>
  </si>
  <si>
    <t>Vestidos o faldas o saris o kimonos para para mujer</t>
  </si>
  <si>
    <t xml:space="preserve">Se utiliza para cubrir el cuerpo. El concepto puede ser utilizado como sinónimo de vestimenta, ropa, indumentaria o atuendo, aunque generalmente se usa para nombrar al traje enterizo que llevan las mujeres.
</t>
  </si>
  <si>
    <t>batas para mujer,enaguas,faldas,sari,saris y kimonos para mujer,trajes,Vestidos</t>
  </si>
  <si>
    <t>Vestidos o faldas o saris o kimonos para bebé</t>
  </si>
  <si>
    <t xml:space="preserve">Se utiliza para cubrir el cuerpo. El concepto puede ser utilizado como sinónimo de vestimenta, ropa, indumentaria o atuendo, aunque generalmente se usa para nombrar al traje enterizo que llevan los bebés.
</t>
  </si>
  <si>
    <t>batas para bebés,enaguas,faldas,sari,saris y kimonos para bebé,trajes,Vestidos</t>
  </si>
  <si>
    <t>Batas y monos</t>
  </si>
  <si>
    <t>Overoles o monos para niño</t>
  </si>
  <si>
    <t>Es una prenda de faena de una sola pieza. Suele ponerse sobre la ropa corriente para protegerla.
Aunque ideado originalmente como prenda de trabajo, es bastante popular su uso en niños.</t>
  </si>
  <si>
    <t>Batas y monos para niño,traje de casa y overoles para niño</t>
  </si>
  <si>
    <t>Overoles o monos para hombre</t>
  </si>
  <si>
    <t>Es una prenda de faena de una sola pieza. Suele ponerse sobre la ropa corriente para protegerla. Originalmente como prenda de trabajo para los hombres.</t>
  </si>
  <si>
    <t>Batas y monos para hombre,traje de casa y overoles para hombres</t>
  </si>
  <si>
    <t>Overoles o monos para niña</t>
  </si>
  <si>
    <t>Es una prenda de faena de una sola pieza. Suele ponerse sobre la ropa corriente para protegerla.
Aunque ideado originalmente como prenda de trabajo, tambien usados por niñas.</t>
  </si>
  <si>
    <t>Batas y monos para niña,traje de casa y overoles para niña</t>
  </si>
  <si>
    <t>Overoles o monos para mujer</t>
  </si>
  <si>
    <t>Es una prenda de faena de una sola pieza. Suele ponerse sobre la ropa corriente para protegerla.
Aunque ideado originalmente como prenda de trabajo, tambien usados por mujeres.</t>
  </si>
  <si>
    <t>Batas y monos para mujer,trajes y overoles para mujer</t>
  </si>
  <si>
    <t>Overoles o monos para bebé</t>
  </si>
  <si>
    <t xml:space="preserve"> Es una prenda de faena de una sola pieza. Suele ponerse sobre la ropa corriente para protegerla.
Aunque ideado originalmente como prenda de trabajo, es bastante popular su uso en bebés.</t>
  </si>
  <si>
    <t>Batas y monos para bebé,trajes y overoles para bebé</t>
  </si>
  <si>
    <t>Ropa folclórica</t>
  </si>
  <si>
    <t>Vestidos folclóricos para niño</t>
  </si>
  <si>
    <t xml:space="preserve">Los trajes típicos expresan la identidad cultural de una región o período de tiempo específico mediante la vestimenta. Sin embargo, puede indicar la condición social, marital, económica o religiosa en la que se encuentre la persona. Estos trajes a menudo </t>
  </si>
  <si>
    <t>Ropa folklórica para niño,ropa tradicional para niño,trajes tipicos</t>
  </si>
  <si>
    <t>Vestidos folclóricos para hombre</t>
  </si>
  <si>
    <t xml:space="preserve">Los trajes típicos expresan la identidad cultural de una región o período de tiempo específico mediante la vestimenta. Sin embargo, puede indicar la condición social, marital, económica o religiosa en la que se encuentre la persona. Estos trajes a menudo </t>
  </si>
  <si>
    <t>Ropa folclórica para hombre,ropa tradicional para hombre</t>
  </si>
  <si>
    <t>Vestidos folclóricos para niña</t>
  </si>
  <si>
    <t>Ropa folclórica para niña,ropa tradicional para niña</t>
  </si>
  <si>
    <t>Vestidos folclóricos para mujer</t>
  </si>
  <si>
    <t>Ropa folclórica para mujer,ropa tradicional para mujer</t>
  </si>
  <si>
    <t>Vestidos folclóricos para bebé</t>
  </si>
  <si>
    <t>Ropa folclórica para bebé,ropa tradicional para bebé</t>
  </si>
  <si>
    <t>Ropa interior</t>
  </si>
  <si>
    <t>Camisetas interiores</t>
  </si>
  <si>
    <t>Una camiseta, franela, playera, polera, polo, remera osuéter es una prenda de vestir por lo general de mangas cortas, cuello redondo, sin bolsillos y sin botones a lo largo de su parte frontal (este último detalle es el que las distingue de las camisas, a</t>
  </si>
  <si>
    <t>camisa playera,Camisetas</t>
  </si>
  <si>
    <t>Combinaciones</t>
  </si>
  <si>
    <t>Es un calzoncillo ajustado, sin perneras, que retiene los órganos genitales en una posición fija. Esto lo hace ideal para actividades deportivas o para aquellos que quieren un soporte que los bóxers no proporcionan.</t>
  </si>
  <si>
    <t>Combinaciones,formulación,mezcla</t>
  </si>
  <si>
    <t>Calzoncillos</t>
  </si>
  <si>
    <t>El calzoncillo, es una prenda de ropa interiortradicionalmente masculina que cubre desde lacintura hasta el nacimiento de los muslos. En algunos casos las perneras cubren hasta más abajo. Se utilizan para proteger la zona genital (pene y testículos) del c</t>
  </si>
  <si>
    <t>Calzoncillos,calzones corto,paños menores</t>
  </si>
  <si>
    <t>Brassieres</t>
  </si>
  <si>
    <t>Es un elemento de ropa interior femenina que consiste en dos copas que cubren total o parcialmente los senos.</t>
  </si>
  <si>
    <t>brasier,brassier,corpiño,sostén,Sujetadores</t>
  </si>
  <si>
    <t>Pañales para bebé</t>
  </si>
  <si>
    <t>Es una prenda absorbente usada para higienizar y evitar la contaminación del entorno a causa de los desperdicios de un organismo. Suelen usarlo personas que aún no tienen o han perdido la capacidad de controlar susdesechos (heces y orina)</t>
  </si>
  <si>
    <t>mantillas para bebé,Pañales para bebé</t>
  </si>
  <si>
    <t>Pañales para adulto</t>
  </si>
  <si>
    <t>Es una prenda absorbente usada parahigienizar y evitar la contaminación del entorno a causa de los desperdicios de un organismo. Suelen usarlo personas que aún no tienen o han perdido la capacidad de controlar susdesechos (heces y orina)</t>
  </si>
  <si>
    <t>mantillas para adulto,Pañales para adultos</t>
  </si>
  <si>
    <t>Prendas para dar forma al cuerpo</t>
  </si>
  <si>
    <t>Es una prenda diseñada para alterar temporalmente la forma del cuerpo de la usuaria, para lograr una figura más de moda.</t>
  </si>
  <si>
    <t>prendas ajustables,Prendas estilizadoras</t>
  </si>
  <si>
    <t>Forros para pañales</t>
  </si>
  <si>
    <t>Se utilizan para capturar los residuos sólidos en un pañal.</t>
  </si>
  <si>
    <t>Forros de pañales,revestimiento de pañales</t>
  </si>
  <si>
    <t>Medias y calcetines</t>
  </si>
  <si>
    <t>Medias largas</t>
  </si>
  <si>
    <t>Prendas femeninas que cubren las piernas, desde los pies hasta media pantorrilla o hasta medio muslo. Suelen ser de tejido sintético (lycra, nailon) y su función es proteger del frío o simplemente estética. Para sujetarse llevan una banda elástica llamada</t>
  </si>
  <si>
    <t>calcetines,Medias</t>
  </si>
  <si>
    <t>Calcetines</t>
  </si>
  <si>
    <t>Es una prenda para el pie, diseñada con el fin de calentarlo, absorber su sudor, protegerlo de suciedad y rasguños y aliviar el frotamiento con el calzado.</t>
  </si>
  <si>
    <t>calceta,Calcetines,calcetón,medias</t>
  </si>
  <si>
    <t>Medias veladas</t>
  </si>
  <si>
    <t>Son medias que cubren, además de las piernas, la parte desde estas hasta la cintura.</t>
  </si>
  <si>
    <t>comopanty,medias pantalón,Pantimedias</t>
  </si>
  <si>
    <t>Medias veladas gruesas (“tights”)</t>
  </si>
  <si>
    <t>Son una prenda de vestir ajustada, que cubre de los pies hasta la cintura. Generalmente son una prenda femenina,</t>
  </si>
  <si>
    <t>Leotardos,mallas para gimnacia</t>
  </si>
  <si>
    <t>Accesorios de vestir</t>
  </si>
  <si>
    <t>Cinturones o tirantes</t>
  </si>
  <si>
    <t>Es una prenda en forma de banda flexible fabricada decuero u otro material resistente que se coloca alrededor de la cintura o cadera para sujetar elpantalón o ceñir el vestido u otra prenda similar ya sea falda, short, etc.</t>
  </si>
  <si>
    <t>ceñidor o correa,Cinturones o tirantes</t>
  </si>
  <si>
    <t>Corbatas o pañoletas o bufandas</t>
  </si>
  <si>
    <t>Es un complemento de la camisa, que consiste en una tira, generalmente hecha de seda o de otro material que se anuda o enlaza alrededor del cuello, dejando caer sus extremos, con fines estéticos. Es por lo general de uso masculino. El uso de la corbata se</t>
  </si>
  <si>
    <t>Corbatas,fulares y bufandas,pañuelo de cuello</t>
  </si>
  <si>
    <t>Sombreros</t>
  </si>
  <si>
    <t xml:space="preserve">Es una prenda de vestir que se utiliza específicamente para cubrir la cabeza, ya sea del sol, el frío o incluso marcar el status social del portador. El término sombrero se ha modificado, convirtiéndolo en un término específico para designar al accesorio </t>
  </si>
  <si>
    <t>gorra,Sombreros</t>
  </si>
  <si>
    <t>Guantes o mitones</t>
  </si>
  <si>
    <t>Es una prenda, cuya finalidad es la de proteger las manos o el producto que se vaya a manipular.</t>
  </si>
  <si>
    <t>guantelete,Guantes o manoplas,mitones</t>
  </si>
  <si>
    <t>Sombrillas</t>
  </si>
  <si>
    <t xml:space="preserve">Es un objeto útil para protegerse de la lluvia. Está formado por una superficiecóncava desplegable, normalmente de tela impermeable o plástico, sujeta a una estructura de varillas dispuestas alrededor de un eje central rematado en uno de sus extremos por </t>
  </si>
  <si>
    <t>Paraguas,sombrilla</t>
  </si>
  <si>
    <t>Bandas para el sudor</t>
  </si>
  <si>
    <t>Trozo de tela o gasa largo y estrecho que sirve para secar el sudor.</t>
  </si>
  <si>
    <t>vendas cohesivas,Vendas de sudor</t>
  </si>
  <si>
    <t>Ganchos para colgar la ropa</t>
  </si>
  <si>
    <t>Es un dispositivo con la forma de los hombroshumanos diseñado para facilitar colgar sobre todo chaquetas, suéteres, camisas, blusas ovestidos de una manera que prevenga las arrugas de los mismos, con una barra más baja para poder colgar pantalones. Tambié</t>
  </si>
  <si>
    <t>colgador de ropa,gancho de ropa,Perchas de ropa</t>
  </si>
  <si>
    <t>Bandas para los brazos</t>
  </si>
  <si>
    <t>Es un cerco de metal u otro material para usar como elemento decorativo. Generalmente se suele poner en las muñecas, aunque también hay modelos fabricados para los tobillos.</t>
  </si>
  <si>
    <t>Brazalete,esclava,pulsera</t>
  </si>
  <si>
    <t>Ligas</t>
  </si>
  <si>
    <t xml:space="preserve">La liga es una cinta o banda de tejido elástico con que se sujetan las medias al muslo o loscalcetines a la pantorrilla.  </t>
  </si>
  <si>
    <t>elástico,Liga,liguero</t>
  </si>
  <si>
    <t>Borlas</t>
  </si>
  <si>
    <t>Una espiga es una característica de acabado en la decoración de tela. Es un adorno universal que se ve en diversas versiones en muchas culturas alrededor del mundo.</t>
  </si>
  <si>
    <t>adornos,Tassles</t>
  </si>
  <si>
    <t>Badanas</t>
  </si>
  <si>
    <t>Una bandana o pañuelo [para la cabeza] es una pieza triangular o cuadrada detela, atada alrededor de la cabeza o alrededor del cuello con fines decorativos o protectores.</t>
  </si>
  <si>
    <t>pañoleta,pañuelo,pañuelos de cabeza</t>
  </si>
  <si>
    <t>Pañuelos</t>
  </si>
  <si>
    <t xml:space="preserve">Un pañuelo es una pieza de tela cuadrada, que se lleva generalmente dentro del bolsillo, para propósitos personales de higiene tales como limpiarse las manos o sonarse la nariz. Con las puntas anudadas, lo utilizaban en el siglo XX los trabajadores de la </t>
  </si>
  <si>
    <t>moquero,pañoleta,pañuelos,tascada</t>
  </si>
  <si>
    <t>Bandas para la cabeza</t>
  </si>
  <si>
    <t>Cintas para el pelo son un accesorio de ropa que se usan en el cabello o alrededor de la frente, por lo general para mantener el cabello lejos de la cara o los ojos. Las bandas de cabeza generalmente consisten en un aro de material elástico o una pieza en</t>
  </si>
  <si>
    <t>Cinta para la cabeza,listón para la cabeza</t>
  </si>
  <si>
    <t>Protectores de bolsillos</t>
  </si>
  <si>
    <t>Es un forro de plástico que recubre a la bolsa de la camisa por la parte de adentro para protegerla del escurrimiento de la tinta de los lapiceros. Cuenta con una solapa en que se dobla hacía el exterior de la bolsa para sujetarse, donde normalmente lleva</t>
  </si>
  <si>
    <t>Protectores de bolsillo,revestimento de bolsillo</t>
  </si>
  <si>
    <t>Forros para botones</t>
  </si>
  <si>
    <t>Elementos que pueden ser confeccioandos por un número de materiales, con la finalidad de revestir los botones.</t>
  </si>
  <si>
    <t>Cubridores de botón,revestidor de botones</t>
  </si>
  <si>
    <t>Una gorra o gorro (también llamada cachuchaen algunos países de América) es unaprenda de vestir diseñada para cubrir la cabezay bloquear la entrada de rayos solares a los ojos del usuario en el caso de contar con una superficie delantera denominada visera</t>
  </si>
  <si>
    <t>cachucha,Gorras,viceras</t>
  </si>
  <si>
    <t>Sujeta corbatas</t>
  </si>
  <si>
    <t>Es un accesorio que se utiliza para sostener la corbata en la parte delantera de la camisa de vestir de hombre y evitar que aletee alrededor. Un pisacorbatas es una pieza simple y clásica que se suma a la imagen profesional de un hombre haciendo que su at</t>
  </si>
  <si>
    <t>alfiler de corbata o traba de corbata,pasador de corbata,pisacorbatas,piza corbata,Sujetacorbatas</t>
  </si>
  <si>
    <t>Cheurones</t>
  </si>
  <si>
    <t>Es una unidad de volumen que se emplea en los países anglófonos o con influencia de estos, para medir volúmenes de líquidos</t>
  </si>
  <si>
    <t>bordado,cinta,Galones,trencilla</t>
  </si>
  <si>
    <t>Golas</t>
  </si>
  <si>
    <t>Pieza indumentaria a modo depañuelo fino ya en desuso que cubría el cuello o el escote. Lagorguera consistió en su origen en una especie de pañoleta de tela muy fina, siempre blanca y por lo común transparente con que las damas se cubrían el escote.</t>
  </si>
  <si>
    <t>cuello almidonado,cuello levantado,Gorgueras</t>
  </si>
  <si>
    <t>Hombreras o charreteras</t>
  </si>
  <si>
    <t>Divisa militar de oro, plata, seda o lanaque se asegura al hombro y cuyos hilos o flecos, llamadoscanelones, cuelgan sobre la parte superior del brazo, sirviendo a un mismo tiempo de distintivo y de adorno. También han sido habituales las charreteras figu</t>
  </si>
  <si>
    <t>broche,Charreteras o trabillas,hombreras o pasador</t>
  </si>
  <si>
    <t>Ropa de dormir</t>
  </si>
  <si>
    <t>Pijamas o camisas de dormir o batas para niño</t>
  </si>
  <si>
    <t>Es una prenda de ropa para dormir para niños. Los usan aquellos que prefieren no acostarse en y se usa para planchar ropa interior. Suele estar formado por dos piezas; una parte superior y pantalones, aunque existen también de una sola pieza.</t>
  </si>
  <si>
    <t>camisones y batas para niño,Pijamas,ropa de dormir  para niños</t>
  </si>
  <si>
    <t>Pijamas o camisas de dormir o batas para hombre</t>
  </si>
  <si>
    <t>Es una prenda de ropa para dormir para hombres. Los usan aquellos que prefieren no acostarse en y se usa para planchar ropa interior. Suele estar formado por dos piezas; una parte superior y pantalones, aunque existen también de una sola pieza.</t>
  </si>
  <si>
    <t>camisones y batas para hombre,Pijamas,ropa de dormir para hombre</t>
  </si>
  <si>
    <t>Pijamas o camisas de dormir o batas para niña</t>
  </si>
  <si>
    <t>Es una prenda de ropa para dormir para niñas. Las usan aquellas que prefieren no acostarse en y se usa para planchar ropa interior. Suele estar formado por dos piezas; una parte superior y pantalones, aunque existen también de una sola pieza.</t>
  </si>
  <si>
    <t>camisones y batas para niña,Pijamas,ropa de dormir para niña</t>
  </si>
  <si>
    <t>Pijamas o camisas de dormir o batas para mujer</t>
  </si>
  <si>
    <t>Es una prenda de ropa para dormir para mujer. Las usan aquellas que prefieren no acostarse en y se usa para planchar ropa interior. Suele estar formado por dos piezas; una parte superior y pantalones, aunque existen también de una sola pieza.</t>
  </si>
  <si>
    <t>camisones y batas para mujer,Pijamas,ropa de dormir para mujer</t>
  </si>
  <si>
    <t>Pijamas o camisas de dormir o batas para bebé</t>
  </si>
  <si>
    <t>Es una prenda de ropa para dormir para bebes. . Suele estar formado por dos piezas; una parte superior y pantalones, aunque existen también de una sola pieza.</t>
  </si>
  <si>
    <t>camisones y batas para bebé,Pijamas,ropa de dormir para bebé</t>
  </si>
  <si>
    <t>Batas de baño</t>
  </si>
  <si>
    <t>Es una prenda utilizada para salir de la ducha, o para uso pudoroso cuando las circunstancias imponen la desnudez en una situación privada. Mantiene templado y aporta modestia en el vestir. Hay muchas maneras de diseño de esta prenda, principalmente por s</t>
  </si>
  <si>
    <t>ropa de baño,Trajes de baño,vestido de baño</t>
  </si>
  <si>
    <t>Uniformes</t>
  </si>
  <si>
    <t>Uniformes militares</t>
  </si>
  <si>
    <t>El uniforme militar tiene una significación más amplia de la que generalmente se le atribuye. Después de todo, un uniforme militar indica en el campo de batalla las prioridades prácticas, de cuerpo y hasta ideológicas del soldado, que es la persona que re</t>
  </si>
  <si>
    <t>traje   militares,Uniformes Militares</t>
  </si>
  <si>
    <t>Uniformes de agentes de aduna</t>
  </si>
  <si>
    <t>Es un conjunto estandarizado de ropa usado por el personal que trabaja en aduanas mientras participan en la actividad de ésta.</t>
  </si>
  <si>
    <t>traje aduanero,Uniformes de aduanero</t>
  </si>
  <si>
    <t>Uniformes de policías</t>
  </si>
  <si>
    <t>Es un conjunto estandarizado de ropa usado por miembros de policiales mientras participan en la actividad de ésta.</t>
  </si>
  <si>
    <t>traje  de policia,Uniformes de policía</t>
  </si>
  <si>
    <t>Atavío, conjunto de las prendas con que se viste una persona.</t>
  </si>
  <si>
    <t>Atuendo de servicio o preparación de alimentos institucional,vestido de servicio o preparación de alimentos de las instituciones</t>
  </si>
  <si>
    <t>Uniformes de colegio</t>
  </si>
  <si>
    <t>El uniforme escolar, guardapolvo,mandilones, traxes de enterro, delantal, etc. es una indumentaria peculiar y distintiva, utilizada por el alumnado de algunos centros educativos, que consideran su uso obligatorio.</t>
  </si>
  <si>
    <t>ropa escolares,Uniformes escolares</t>
  </si>
  <si>
    <t>Uniformes de personal de seguridad</t>
  </si>
  <si>
    <t>Es un conjunto estandarizado de ropa usado para participar en la actividad de seguridad.</t>
  </si>
  <si>
    <t>traje de seguridad,Uniformes de seguridad</t>
  </si>
  <si>
    <t>Batas de doctor</t>
  </si>
  <si>
    <t>Es una pieza de ropa amplia y larga que sirve para protegerse de cualquier daño que puedan hacer las sustancias químicas a la ropa o a las personas.</t>
  </si>
  <si>
    <t>Bata médica,gabacha medica</t>
  </si>
  <si>
    <t>Uniformes de enfermera</t>
  </si>
  <si>
    <t>Es un conjunto estandarizado de ropa usado para participar en la actividad de enfermeria.</t>
  </si>
  <si>
    <t>trajes de enfermeros,Uniformes de enfermeros</t>
  </si>
  <si>
    <t>Uniformes de personal de ambulancias</t>
  </si>
  <si>
    <t>Es un conjunto estandarizado de ropa usado por el personal de ambulacia.</t>
  </si>
  <si>
    <t>trajes de personal de ambulancia,Uniformes de personal de ambulancias</t>
  </si>
  <si>
    <t>Es un conjunto estandarizado de ropa usado por miembros de una organización mientras participan en la actividad de ésta.</t>
  </si>
  <si>
    <t>trajes empresariales,Uniformes empresariales</t>
  </si>
  <si>
    <t>Batas para personal de peluquerías</t>
  </si>
  <si>
    <t>Ropa laboral para peluquerías. Ropa de trabajo para centros de estética.</t>
  </si>
  <si>
    <t>Batas de peluquería,gabacha de peluquería</t>
  </si>
  <si>
    <t>Uniformes de paramédicos</t>
  </si>
  <si>
    <t>Es un conjunto estandarizado de ropa usado por el personal médico.</t>
  </si>
  <si>
    <t>trajes de personal médico,Uniformes de personal médico</t>
  </si>
  <si>
    <t>Trajes de baño</t>
  </si>
  <si>
    <t>Vestidos de baño para hombre</t>
  </si>
  <si>
    <t>Es una prenda de ropa que cubre completa o parcialmente los genitales, utilizada por pudor o higiene para nadar, bañarse o tomar el sol en lugares públicos como playas, ríos opiscinas.</t>
  </si>
  <si>
    <t>Trajes de Baño de Hombre,vestido de baño de hombre</t>
  </si>
  <si>
    <t>Vestidos de baño para mujer</t>
  </si>
  <si>
    <t>Trajes de Baño de Mujer,vestido de baño de mujer</t>
  </si>
  <si>
    <t>Vestidos de baño para niño</t>
  </si>
  <si>
    <t>Trajes de Baño de Niño,vestido de baño de niño</t>
  </si>
  <si>
    <t>Vestidos de baño para niña</t>
  </si>
  <si>
    <t>Trajes de Baño de Niña,vestido de baño de niña</t>
  </si>
  <si>
    <t>Vestidos de baño para bebé</t>
  </si>
  <si>
    <t>Trajes de Baño de bebés,vestido de baño de bebé</t>
  </si>
  <si>
    <t>Prendas de deporte</t>
  </si>
  <si>
    <t>Ropa atlética para mujer</t>
  </si>
  <si>
    <t>La ropa de deporte o ropa deportiva para mujer, es ropa específicamente creada para la práctica de deporte, tanto por los materiales y tecnologías empleadas como por el diseño, proporcionando al deportista comodidad, seguridad y un mayor rendimiento.</t>
  </si>
  <si>
    <t>Prendas de deporte de mujer,vestido deportivo de mujer</t>
  </si>
  <si>
    <t>Ropa atlética para hombre</t>
  </si>
  <si>
    <t>La ropa de deporte o ropa deportiva para hombres, es ropa específicamente creada para la práctica de deporte, tanto por los materiales y tecnologías empleadas como por el diseño, proporcionando al deportista comodidad, seguridad y un mayor rendimiento.</t>
  </si>
  <si>
    <t>Prendas de deporte de hombre,vestido deportivo de hombre</t>
  </si>
  <si>
    <t>Ropa atlética para niño</t>
  </si>
  <si>
    <t>La ropa de deporte o ropa deportiva para niños, es ropa específicamente creada para la práctica de deporte, tanto por los materiales y tecnologías empleadas como por el diseño, proporcionando al deportista comodidad, seguridad y un mayor rendimiento.</t>
  </si>
  <si>
    <t>Prendas de deporte de niño,vestido deportivo de niño</t>
  </si>
  <si>
    <t>Ropa atlética para niña</t>
  </si>
  <si>
    <t>La ropa de deporte o ropa deportiva para niñas, es ropa específicamente creada para la práctica de deporte, tanto por los materiales y tecnologías empleadas como por el diseño, proporcionando al deportista comodidad, seguridad y un mayor rendimiento.</t>
  </si>
  <si>
    <t>Prendas de deporte de niña,vestido deportivo de niña</t>
  </si>
  <si>
    <t>Camisetas</t>
  </si>
  <si>
    <t xml:space="preserve">Es una prenda de vestir por lo general de mangas cortas, cuello redondo, sin bolsillos y sin botones a lo largo de su parte frontal (este último detalle es el que las distingue de las camisas, aunque pueden tener dos o tres en la parte superior delantera </t>
  </si>
  <si>
    <t>Camisetas de caballero,franela,franela de caballero,playera,polera,polo,remera o suéter</t>
  </si>
  <si>
    <t>Chalecos</t>
  </si>
  <si>
    <t>Chalecos para hombre</t>
  </si>
  <si>
    <t>El chaleco es una prenda de vestir sin mangas que cubre el torso para caballeros.</t>
  </si>
  <si>
    <t>Chalecos de caballero,chaquetilla de caballero</t>
  </si>
  <si>
    <t>Calzado</t>
  </si>
  <si>
    <t>Botas</t>
  </si>
  <si>
    <t>Una bota es un tipo de calzado que cubre el pie y parte del tobillo, y en ocasiones llega hasta la rodilla o la ingle. Originalmente fueron diseñadas como calzado de trabajo de hombres.</t>
  </si>
  <si>
    <t>Botas de hombre,calzado de hombre</t>
  </si>
  <si>
    <t>Botas para mujer</t>
  </si>
  <si>
    <t>Es un tipo de calzado que cubre el pie y parte del tobillo, y en ocasiones llega hasta la rodilla o la ingle para mujer.</t>
  </si>
  <si>
    <t>Botas de mujer,calzado de mujer</t>
  </si>
  <si>
    <t>Botas para niño</t>
  </si>
  <si>
    <t>Una bota es un tipo de calzado que cubre el pie y parte del tobillo, y en ocasiones llega hasta la rodilla o la ingle para los niños.</t>
  </si>
  <si>
    <t>Botas de niño,calzado de niño</t>
  </si>
  <si>
    <t>Botas para niña</t>
  </si>
  <si>
    <t>Una bota es un tipo de calzado que cubre el pie y parte del tobillo, y en ocasiones llega hasta la rodilla o la ingle para las niñas.</t>
  </si>
  <si>
    <t>Botas de niña,calzado de niña</t>
  </si>
  <si>
    <t>Botas para bebé</t>
  </si>
  <si>
    <t>Es un tipo de calzado que cubre el pie y parte del tobillo, para los bebés.</t>
  </si>
  <si>
    <t>Botas de bebé,calzado de bebé</t>
  </si>
  <si>
    <t>Zapatos</t>
  </si>
  <si>
    <t>Es un accesorio de la vestimenta hecho con la intención de proveer protección y comodidad al pie mientras realiza actividades varias. Los zapatos, como el resto de las prendas, también se diseñan atendiendo a fines estéticos para hombres.</t>
  </si>
  <si>
    <t>calzado de hombre,Zapatos de hombre</t>
  </si>
  <si>
    <t>Es un accesorio de la vestimenta hecho con la intención de proveer protección y comodidad al pie mientras realiza actividades varias. Los zapatos, como el resto de las prendas, también se diseñan atendiendo a fines estéticos para mujer.</t>
  </si>
  <si>
    <t>calzado de mujer,Zapatos de mujer</t>
  </si>
  <si>
    <t>Zapatos para niño</t>
  </si>
  <si>
    <t>Es un accesorio de la vestimenta hecho con la intención de proveer protección y comodidad al pie mientras realiza actividades varias. Los zapatos, como el resto de las prendas, también se diseñan atendiendo a fines estéticos para niños</t>
  </si>
  <si>
    <t>calzado de niño,Zapatos de niño</t>
  </si>
  <si>
    <t>Zapatos para niña</t>
  </si>
  <si>
    <t>Es un accesorio de la vestimenta hecho con la intención de proveer protección y comodidad al pie mientras realiza actividades varias. Los zapatos, como el resto de las prendas, también se diseñan atendiendo a fines estéticos para niñas.</t>
  </si>
  <si>
    <t>calzado de niña,Zapatos de niña</t>
  </si>
  <si>
    <t>Zapatos para bebé</t>
  </si>
  <si>
    <t>Es un accesorio de la vestimenta hecho con la intención de proveer protección y comodidad al pie de los niños.</t>
  </si>
  <si>
    <t>calzado de bebé,Zapatos de bebé</t>
  </si>
  <si>
    <t>Zapatillas</t>
  </si>
  <si>
    <t>Pantuflas para hombre</t>
  </si>
  <si>
    <t>Cualquier otro zapato liviano de suela muy delgada para hombres</t>
  </si>
  <si>
    <t>deportiva de hombre,Zapatillas de hombre</t>
  </si>
  <si>
    <t>Pantuflas para mujer</t>
  </si>
  <si>
    <t>Cualquier otro zapato liviano de suela muy delgada para mujer</t>
  </si>
  <si>
    <t>deportiva de mujer,Zapatillas de mujer</t>
  </si>
  <si>
    <t>Pantuflas para niño</t>
  </si>
  <si>
    <t>Cualquier otro zapato liviano de suela muy delgada para niños</t>
  </si>
  <si>
    <t>babuchas de nño,Zapatillas de niño</t>
  </si>
  <si>
    <t>Pantuflas para niña</t>
  </si>
  <si>
    <t>Cualquier otro zapato liviano de suela muy delgada para niñas</t>
  </si>
  <si>
    <t>babuchas de niñas,Zapatillas de niña</t>
  </si>
  <si>
    <t>Pantuflas para bebé</t>
  </si>
  <si>
    <t>Cualquier otro zapato liviano de suela muy delgada para bebés</t>
  </si>
  <si>
    <t>babuchas  de bebé,Zapatillas de bebé</t>
  </si>
  <si>
    <t>Sandalias</t>
  </si>
  <si>
    <t>Sandalias para hombre</t>
  </si>
  <si>
    <t>Tipo de calzado para hombre, que existe desde la antigüedad, en el que quedan los dedos y otras partes del pie al descubierto</t>
  </si>
  <si>
    <t>chancleta de hombre,Sandalias de hombre</t>
  </si>
  <si>
    <t>Sandalias para mujer</t>
  </si>
  <si>
    <t>Tipo de calzado para mujer, que existe desde la antigüedad, en el que quedan los dedos y otras partes del pie al descubierto</t>
  </si>
  <si>
    <t>chancleta de mujer,Sandalias de mujer</t>
  </si>
  <si>
    <t>Sandalias para niño</t>
  </si>
  <si>
    <t>Tipo de calzado para niño, que existe desde la antigüedad, en el que quedan los dedos y otras partes del pie al descubierto</t>
  </si>
  <si>
    <t>chancleta de niño,Sandalias de niño</t>
  </si>
  <si>
    <t>Sandalias para niña</t>
  </si>
  <si>
    <t>Tipo de calzado para niña, que existe desde la antigüedad, en el que quedan los dedos y otras partes del pie al descubierto</t>
  </si>
  <si>
    <t>chancleta de niña,Sandalias de niña</t>
  </si>
  <si>
    <t>Sandalias para bebé</t>
  </si>
  <si>
    <t>Tipo de calzado para bebés, que existe desde la antigüedad, en el que quedan los dedos y otras partes del pie al descubierto</t>
  </si>
  <si>
    <t>chancletas de bebé,Sandalias de bebé</t>
  </si>
  <si>
    <t>Calzado deportivo</t>
  </si>
  <si>
    <t>Calzado atlético para hombre</t>
  </si>
  <si>
    <t>Tipo de calzado para hombre, fabricado generalmente en piel o lona y con suela de goma.</t>
  </si>
  <si>
    <t>Calzado deportivo de hombre,zapatos deportivos de hombre</t>
  </si>
  <si>
    <t>Calzado atlético para mujer</t>
  </si>
  <si>
    <t>El calzado deportivo es un tipo de calzado para mujer, fabricado generalmente en piel o lona y con suela de goma.</t>
  </si>
  <si>
    <t>Calzado deportivo de mujer,zapatos deportivos de mujer</t>
  </si>
  <si>
    <t>Calzado atlético para niño</t>
  </si>
  <si>
    <t>Es un tipo de calzado para niños, fabricado generalmente en piel o lona y con suela de goma.</t>
  </si>
  <si>
    <t>Calzado deportivo de niño,zapatos deportivo de niño</t>
  </si>
  <si>
    <t>Calzado atlético para niña</t>
  </si>
  <si>
    <t>Es un tipo de calzado para niñas, fabricado generalmente en piel o lona y con suela de goma.</t>
  </si>
  <si>
    <t>Calzado deportivo de niña,zapato deportivo de niña</t>
  </si>
  <si>
    <t>Calzado atlético para bebé</t>
  </si>
  <si>
    <t>Es un tipo de calzado para bebés, fabricado generalmente en piel o lona y con suela de goma.</t>
  </si>
  <si>
    <t>Calzado deportivo de bebé,zapato deportivo de bebé</t>
  </si>
  <si>
    <t>Accesorios para el calzado</t>
  </si>
  <si>
    <t>Calzadores</t>
  </si>
  <si>
    <t>Es un utensilio que le permite a quien lo use ponerse los zapatos más fácilmente.</t>
  </si>
  <si>
    <t>calzadores</t>
  </si>
  <si>
    <t>Cordones para zapatos</t>
  </si>
  <si>
    <t>Son un accesorio utilizado para la sujeción del calzado al pie. El cordón debe ser pasado a través de los diferentes ojales del zapato desde la parte inferior hacia la superior. Una vez terminado este paso, se procede a realizar un nudo con el objeto de q</t>
  </si>
  <si>
    <t>cordón de los zapatos o pasador,cordones de calzados</t>
  </si>
  <si>
    <t>Almohadillas para talones</t>
  </si>
  <si>
    <t>Esta indicada para el dolor en el espolón calcáneo y los dolores plantares, así como prevención de patologías, absorción del impacto, bienestar y masaje.
Esta almohadilla fue desarrollada para permitir que la mujer pueda disfrutar de la elegancia de los t</t>
  </si>
  <si>
    <t>Almohadillas para el talón,coronas para el talón</t>
  </si>
  <si>
    <t>Estirador de calzado</t>
  </si>
  <si>
    <t xml:space="preserve">Instrumento que se introduce en el interior de una prenda para darle o preservar su forma.  La horma es una pieza de madera que imita las dimensiones y perfil de un pie humano. </t>
  </si>
  <si>
    <t>Horma de zapatos,molde para fabricar zapato</t>
  </si>
  <si>
    <t>Aparato para medir el pie</t>
  </si>
  <si>
    <t xml:space="preserve">Es un instrumento utilizado para medir dimensiones de objetos relativamente pequeños, desde centímetros hasta fracciones de milímetros (1/10 de milímetro, 1/20 de milímetro, 1/50 de milímetro). En la escala de las pulgadas tiene divisiones equivalentes a </t>
  </si>
  <si>
    <t>aparato para medir el pie,calibre,Dispositivo para medir el pie</t>
  </si>
  <si>
    <t>Chanclos</t>
  </si>
  <si>
    <t>Zapatones para hombre</t>
  </si>
  <si>
    <t>Zapato grande para hombres, elaborados de materia elástica en el que se introduce el pie calzado, para preservarlo del agua y del barro</t>
  </si>
  <si>
    <t>Chanclos de caballero,zapatos de goma de caballero</t>
  </si>
  <si>
    <t>Zapatones para mujer</t>
  </si>
  <si>
    <t>Zapato grande para mujer de materia elástica en el que se introduce el pie calzado, para preservarlo del agua y del barro</t>
  </si>
  <si>
    <t>Chanclos de señora,zapatos de goma de señora</t>
  </si>
  <si>
    <t>Zapatones para niño</t>
  </si>
  <si>
    <t>Zapato grande para niños de materia elástica en el que se introduce el pie calzado, para preservarlo del agua y del barro</t>
  </si>
  <si>
    <t>Chanclos de niño,zapatos de goma de niño</t>
  </si>
  <si>
    <t>Zapatones para niña</t>
  </si>
  <si>
    <t>Zapato grande para niñas de materia elástica en el que se introduce el pie calzado, para preservarlo del agua y del barro</t>
  </si>
  <si>
    <t>Chanclos de niña,zapatos de goma de niña</t>
  </si>
  <si>
    <t>Zapatones para bebé</t>
  </si>
  <si>
    <t>Zapato grande para bebés de materia elástica en el que se introduce el pie calzado, para preservarlo del agua y del barro</t>
  </si>
  <si>
    <t>Chanclos de bebé,zapatos de goma de bebé</t>
  </si>
  <si>
    <t>Maletas, bolsos de mano, mochilas y estuches</t>
  </si>
  <si>
    <t>Maletas</t>
  </si>
  <si>
    <t>Es un recipiente con asidero que sirve para transportar ropa y otros enseres en los viajes. Las maletas son el acompañante indispensable en los viajes y desplazamientos para trasladar todo lo necesario en ellos: ropa, zapatos, cosméticos, libros, document</t>
  </si>
  <si>
    <t>Bolsas de ropa,maleta de ropa,valija</t>
  </si>
  <si>
    <t>Sets de maletas</t>
  </si>
  <si>
    <t>Juegos y sets de maletas para transportar ropa y otros enseres en los viajes</t>
  </si>
  <si>
    <t>juegos de bolsas,Juegos de maletas</t>
  </si>
  <si>
    <t>Piezas individuales de maletas</t>
  </si>
  <si>
    <t>bolsas individuales,Maletas individuales</t>
  </si>
  <si>
    <t>Monederos, bolsos de mano y bolsas</t>
  </si>
  <si>
    <t>Bolsos o carteras</t>
  </si>
  <si>
    <t>Es un accesorio diseñado especialmente para llevar monedas. Es utilizado principalmente por las mujeres y suele ir dentro del bolso, aunque hay modelos que son para hombres y suelen llevarse en el cinturon</t>
  </si>
  <si>
    <t>Bolsos de mano o monederos,maletín de mano o cartera</t>
  </si>
  <si>
    <t>Tulas</t>
  </si>
  <si>
    <t>Es un tejido muy pesado que se utiliza para la fabricación de velas, tiendas, marquesinas, mochilas, y otras funciones donde se requiere robustez.</t>
  </si>
  <si>
    <t>Bolsas de lona,maleta de lona</t>
  </si>
  <si>
    <t>Morrales</t>
  </si>
  <si>
    <t>Consiste en un equipaje que puede llevarse en la espalda por medio de dos bandas que pasan por los hombros. La persona que usa una mochila es llamado habitualmentemochilero.</t>
  </si>
  <si>
    <t>alforja,Mochilas,saco de viaje</t>
  </si>
  <si>
    <t>Monederos</t>
  </si>
  <si>
    <t>Monedero, saquito o cartera en cuyo interior se lleva dinero en metálico.</t>
  </si>
  <si>
    <t>billetero,monedero,Portamonedas</t>
  </si>
  <si>
    <t>Estuches para labiales</t>
  </si>
  <si>
    <t>Es un objeto que tiene como principal función sostener y mantener los lápices, bolígrafos y otros útiles de dibujo o escritura de forma ordenada y al alcance para utilizarlos de forma rápida en determinadas situaciones. De este modo, se dan mayores facili</t>
  </si>
  <si>
    <t>bolso para lapice labiales,Estuches para lápices de labios,portalápices</t>
  </si>
  <si>
    <t>Cigarrilleras</t>
  </si>
  <si>
    <t>Es un estuche utilizado para llevar cigarrillos</t>
  </si>
  <si>
    <t>cigarrillera,Pitilleras</t>
  </si>
  <si>
    <t>Bolsas para compras</t>
  </si>
  <si>
    <t xml:space="preserve"> Bolsas de plástico para llevar la compra.</t>
  </si>
  <si>
    <t>Bolsas de la compra,cartucho de las compras,fundas</t>
  </si>
  <si>
    <t>Carteras</t>
  </si>
  <si>
    <t>Maletines</t>
  </si>
  <si>
    <t>Portafolio hace referencia a una maleta para guardar y transportar documentos.</t>
  </si>
  <si>
    <t>carpeta,cartapacio,Portafolios</t>
  </si>
  <si>
    <t>Maletines (“attaches”)</t>
  </si>
  <si>
    <t>Es una maleta pequeña y estrecha para llevar documentos u otros objetos de parecidas dimensiones como, por ejemplo,ordenadores portátiles.</t>
  </si>
  <si>
    <t>carteras portafolios,Maletines,portafolio</t>
  </si>
  <si>
    <t>Portafolios</t>
  </si>
  <si>
    <t>bolso,cartera,maletines,Portafolios</t>
  </si>
  <si>
    <t>Estuches para equipos</t>
  </si>
  <si>
    <t>Una caja es un recipiente, generalmente con forma de prisma rectangular, con una abertura que se cubre con una tapa, que puede estar vinculada a la misma, su función principal está asociada con transportar, contener o agrupar elementos o equipos.</t>
  </si>
  <si>
    <t>Cajas para material y equipos,cajón para material o equipos</t>
  </si>
  <si>
    <t>Maletineso bolsas para transportar ordenadores portátiles.</t>
  </si>
  <si>
    <t>Bolsas para ordenadores,portafolios para organizar</t>
  </si>
  <si>
    <t>Juegos y accesorios de viaje</t>
  </si>
  <si>
    <t>Kits de viaje</t>
  </si>
  <si>
    <t>Son los diferentes juegos infantiles usados para entretener a los niños durante el viaje</t>
  </si>
  <si>
    <t>Juegos de viaje,recreación de viajes</t>
  </si>
  <si>
    <t>Carritos de viaje</t>
  </si>
  <si>
    <t>Es un conjunto de naipes o cartas. Generalmente los juegos de naipes requieren una baraja completa de alguno de los tipos que se indican después. Para algunos juegos hay que apartar las cartas que no se utilizan. Para otros, incluso hacen falta dos o tres</t>
  </si>
  <si>
    <t>baraja,Cartas de viaje,naipes de viaje</t>
  </si>
  <si>
    <t>Cepillos de ropa</t>
  </si>
  <si>
    <t>Utensilio consistente en un mango y una base, sobre la cual se fijan filamentos flexibles llamados cerdas, aptos para limpiar, tallar, lavar, peinar o barrer, entre otros usos menos comunes.</t>
  </si>
  <si>
    <t>brocha de ropa,Cepillos de ropa</t>
  </si>
  <si>
    <t>Estuches de maquillaje o manicure</t>
  </si>
  <si>
    <t>Kit de maquillaje o estuches de maquillaje.</t>
  </si>
  <si>
    <t>Estuches de maquillaje o manicura</t>
  </si>
  <si>
    <t>Artículos de tocador y cuidado personal</t>
  </si>
  <si>
    <t>Dentales</t>
  </si>
  <si>
    <t>Enjuague bucal</t>
  </si>
  <si>
    <t>Es una solución que suele usarse para mantener la higiene bucal, después del cepillado de dientes, para eliminar lasbacterias y microorganismos causantes decaries y eliminar el aliento desagradable.</t>
  </si>
  <si>
    <t>Enjuague bucal,gárgar bucal</t>
  </si>
  <si>
    <t>Dentífrico</t>
  </si>
  <si>
    <t>Se usa para la limpieza dental, casi siempre con un cepillo de dientes. Suelen contenerflúor como monofluorfosfato de sodio (Na2PO3F), arcilla, un poco de cuarzo,fluoruro de sodio (NaF) y el mineral mas importante, Marmol.</t>
  </si>
  <si>
    <t>crema dental,Dentífrico,pasta de diente</t>
  </si>
  <si>
    <t>Cepillos de dientes</t>
  </si>
  <si>
    <t>Es un instrumento de higiene oral utilizado para limpiar los dientesy las encías que consiste en un cuerpo o mango aproximadamente recto en cuyo uno de sus extremos (o cabeza del cepillo) se encuentra un denso conjunto de cerdasperpendiculares al cuerpo q</t>
  </si>
  <si>
    <t>cepillo dental,Cepillos de dientes</t>
  </si>
  <si>
    <t>Seda dental</t>
  </si>
  <si>
    <t>Es un conjunto de finos filamentos de nylon o plástico (comúnmente teflón o polietileno) usado para retirar pequeños trozos de comida y placa dental de los dientes. El hilo se introduce entre los dientes y se hace recorrer el borde de los dientes, en espe</t>
  </si>
  <si>
    <t>Hilo dental,seda dental</t>
  </si>
  <si>
    <t>Chupos o chupetes para bebé</t>
  </si>
  <si>
    <t>Es un pezón de goma o plástico que se le da a los bebésy niños pequeños para que chupen.</t>
  </si>
  <si>
    <t>bobo,chupeta,Chupete de niño,chupón,consuelo de niño,pipo,tete</t>
  </si>
  <si>
    <t>Kits dentales</t>
  </si>
  <si>
    <t>Kit o estuche para mantener una higiene dental</t>
  </si>
  <si>
    <t>Juegos de higiene dental</t>
  </si>
  <si>
    <t>Palillos de dientes (mondadientes)</t>
  </si>
  <si>
    <t>Es un objeto de maderau otro material como el plástico usado para quitar las sobras, generalmente trozos de comida (paluegos), de los dientes, normalmente después de una comida.</t>
  </si>
  <si>
    <t>limpiadientes,pajita,palillos</t>
  </si>
  <si>
    <t>Tabletas para limpiar dentaduras postizas</t>
  </si>
  <si>
    <t>Las tabletas para limpiar las dentaduras postizas, estas tienen un componente blanqueador que ayuda a blanquearlos y a quitar las manchas</t>
  </si>
  <si>
    <t>Tabletas para limpiar las prótesis dentales,tablilla para limpiar las prótesis dentales</t>
  </si>
  <si>
    <t>Refrescadores de aliento</t>
  </si>
  <si>
    <t>Productos para el cuidado y  tefresca la boca, desinfecta y reafirma las encías</t>
  </si>
  <si>
    <t>mercaderias para refrescar la bopca,Productos para refrescar la boca</t>
  </si>
  <si>
    <t>Baño y cuerpo</t>
  </si>
  <si>
    <t>Gorros de baño</t>
  </si>
  <si>
    <t>Es un gorro impermeable destinado a proteger el cabello del agua durante la ducha.  Los gorros de ducha son cubiertas de plástico ligero dentro de los cuales se introduce el cabello.</t>
  </si>
  <si>
    <t>gorro de baño,Gorros de ducha</t>
  </si>
  <si>
    <t>Artículos para el cuidado del cabello</t>
  </si>
  <si>
    <t xml:space="preserve">Tienda de suministros para el  cuidado del cabellos </t>
  </si>
  <si>
    <t>nutrientes para el cuidado del cabello,Suministros para el cuidado del cabello</t>
  </si>
  <si>
    <t>Afeitadoras</t>
  </si>
  <si>
    <t>La máquina de afeitar, maquinilla de afeitar o afeitadora es un pequeño electrodoméstico que se utiliza para el afeitadomasculino.</t>
  </si>
  <si>
    <t>afeitadora,Máquinas de afeitar,navaja de afeitar</t>
  </si>
  <si>
    <t>Cepillos o peinillas para el cabello</t>
  </si>
  <si>
    <t>El peine es un utensilio plano con púas que sirve para arreglar, desenredar y limpiar el cabello u otras fibras. Existen diferentes modelos, que varían en el número y grosor de las púas, que según el tipo de cabello o fibra que se desee arreglar</t>
  </si>
  <si>
    <t>cepillos para el cabello,Peines o cepillos para el pelo</t>
  </si>
  <si>
    <t>Kits de tocador</t>
  </si>
  <si>
    <t>juego o kit de  muebles que sirven para arreglar el tocado, es decir el arreglo de la cabeza, ya sea peinado o la disposición de cualquier prenda cubrecabezas.</t>
  </si>
  <si>
    <t>juego de peinador,Juegos de tocador</t>
  </si>
  <si>
    <t>Un desodorante es una sustancia que se aplica al cuerpo, especialmente en las axilas, para reducir el olor de la transpiración</t>
  </si>
  <si>
    <t>antiperspirante,Desodorantes</t>
  </si>
  <si>
    <t>Lociones o aceites para manos o cuerpo</t>
  </si>
  <si>
    <t>es aquel producto cosmético o médico que tiene una consistencia pastosa y sirve para causar un determinado efecto sobre la piel; las más famosas son las cremas humectantes e hidratantes que, aunque muchos creen que son lo mismo, sirven para cosas diferent</t>
  </si>
  <si>
    <t>cosmético de manos,Cremas de manos</t>
  </si>
  <si>
    <t>Jabones</t>
  </si>
  <si>
    <t>El jabón (del latín tardío sapo, -onis, y este del germánico saipôn) es un producto que sirve para lahigiene personal y para lavar determinados objetos. Se puede encontrar en pastilla, en polvo, en crema o en líquido.</t>
  </si>
  <si>
    <t>detergente,Jabones,pastilla de baño</t>
  </si>
  <si>
    <t>Productos de protección solar</t>
  </si>
  <si>
    <t>Articulos para la protección de la piel de los rayos del sol.</t>
  </si>
  <si>
    <t>artículos protectores del sol,Productos protectores del sol</t>
  </si>
  <si>
    <t>Artículos para el cuidado de los ojos</t>
  </si>
  <si>
    <t xml:space="preserve"> Productos para el cuidado de los ojos </t>
  </si>
  <si>
    <t>productos para el cuidado de los ojos,Suministros para el cuidado de los ojos</t>
  </si>
  <si>
    <t>Cremas de afeitar</t>
  </si>
  <si>
    <t>La crema de afeitar (o loción preafeitado si es líquido) es un producto químico que se utiliza al afeitarse, principalmente con el objetivo de abrir los poros y ablandar la barba. Se suele preparar con la ayuda de una brocha de afeitar. </t>
  </si>
  <si>
    <t>Cremas de afeitar,cremas de rasurar</t>
  </si>
  <si>
    <t>Geles de baño</t>
  </si>
  <si>
    <t>Gel para ducha es el término general que se da a una sustancia similar al jabón de baño líquido, el cual se usa para ducharse.  La mayoría de los geles para ducha comerciales no contienen aceites saponificados, sino productos a base de petróleo u otras su</t>
  </si>
  <si>
    <t>gel para ducha,Geles de baño</t>
  </si>
  <si>
    <t>Productos para el cuidado de la piel</t>
  </si>
  <si>
    <t>Productos para proteger y mantener intactas sus estructuras de la piel  de las agresiones que a veces infligen algunos agentes externos y como sistema de comunicación con su entorno.</t>
  </si>
  <si>
    <t>artículos para el cuidado de la piel,Productos para el cuidado de la piel</t>
  </si>
  <si>
    <t>Productos para el cuidado de los pies</t>
  </si>
  <si>
    <t>Productos para proteger y mantener intactas sus estructuras de los pies.</t>
  </si>
  <si>
    <t>artículos para el cuidado de los pies,Productos para el cuidado de los pies</t>
  </si>
  <si>
    <t>Productos para la higiene femenina</t>
  </si>
  <si>
    <t>Geles y cremas para la higiene íntima y vaginal femenina.</t>
  </si>
  <si>
    <t>artículos de higiene femenina,Productos de higiene femenina</t>
  </si>
  <si>
    <t>Cremas o lociones para farmacéuticas</t>
  </si>
  <si>
    <t>Cosméticos que se utilizan para la higiene corporal o con la finalidad de mejorar la belleza, especialmente del rostro.</t>
  </si>
  <si>
    <t>cremas o  bálsamo parafarmacéuticas,Cremas o lociones parafarmacéuticas</t>
  </si>
  <si>
    <t>Implementos para la manicure</t>
  </si>
  <si>
    <t>Utencilios para el embellecimiento de las manos, especialmente, las uñas.</t>
  </si>
  <si>
    <t>implementos de arreglos de uñas,Utensilios de manicura</t>
  </si>
  <si>
    <t>Implementos para la pedicura</t>
  </si>
  <si>
    <t>Utencilios para el embellecimiento de los pies.</t>
  </si>
  <si>
    <t>implementos de pedicure,Utensilios de pedicura</t>
  </si>
  <si>
    <t>Cosméticos</t>
  </si>
  <si>
    <t>Los cosméticos son productos que se utilizan para la higiene corporal o con la finalidad de mejorar la belleza, especialmente del rostro.</t>
  </si>
  <si>
    <t>articulo de belleza,Cosméticas,maquillaje</t>
  </si>
  <si>
    <t>Perfumes o colonias o fragancias</t>
  </si>
  <si>
    <t>Sustancia aromática que desprendía un humo fragante al ser quemado, usado para sahumar.</t>
  </si>
  <si>
    <t>agua de tocador o perfume,fragancias,Perfumes o colonias o fragancias</t>
  </si>
  <si>
    <t>Corta uñas</t>
  </si>
  <si>
    <t>alicates de uña,Cortaúñas,tijerita</t>
  </si>
  <si>
    <t>Condones</t>
  </si>
  <si>
    <t>Es una funda fina y elástica para cubrir el pene durante el coito, a fin de evitar la fecundación -actuando como método anticonceptivo- y el posible contagio de enfermedades de transmisión sexual. Al preservativo masculino se le ha unido, desde 1993, el p</t>
  </si>
  <si>
    <t>Condones,precervativo,profiláctico</t>
  </si>
  <si>
    <t>Productos depilatorios o para remover vello</t>
  </si>
  <si>
    <t>Son substancias químicas capaces de eliminar el vello superfluo de una manera temporal.</t>
  </si>
  <si>
    <t>Productos depilatorios,sustancia para remover el vello</t>
  </si>
  <si>
    <t>Paños limpiadores desechables</t>
  </si>
  <si>
    <t>Son toallas desechables para adultos para el cuidado de la higiene personal.</t>
  </si>
  <si>
    <t>Cosas personales de usar y tirar,objetos personales desechables</t>
  </si>
  <si>
    <t>Redecillas para el cabello o la barba</t>
  </si>
  <si>
    <t>Una red para el cabello cumple la útil tarea utilitaria de mantener el cabello fuera del camino.</t>
  </si>
  <si>
    <t>mallas de barbillas o cabello. Redecillas,Redes de barba o pelo</t>
  </si>
  <si>
    <t>Desinfectante de manos</t>
  </si>
  <si>
    <t xml:space="preserve">Es un complemento o alternativa al lavado de manos con agua y jabón. Preparados diferentes están disponibles, incluyendo gel, espuma y soluciones líquidas. El ingrediente activo en los desinfectantes de manos puede ser isopropanol , etanol , n-propanol , </t>
  </si>
  <si>
    <t>Limpiador higiénico para las manos,sevcadores para las manos,toallas higienicas para las manos</t>
  </si>
  <si>
    <t>Limpiador de manos</t>
  </si>
  <si>
    <t>Un limpiador de manos sintético, semi viscoso, diseñado para la limpieza diaria de las manos.</t>
  </si>
  <si>
    <t>Limpiador de mano,toallas de mano</t>
  </si>
  <si>
    <t>Champús</t>
  </si>
  <si>
    <t>El champú es un producto para el cuidado del cabello, usado para limpiarlo de suciedad, la grasa formada por las glándulas sebáceas, escamas de piel y en general partículas contaminantes que gradualmente se acumulan en el cabello.</t>
  </si>
  <si>
    <t>Champús,jabón para el cabello</t>
  </si>
  <si>
    <t>Kits de maquillaje</t>
  </si>
  <si>
    <t>Set o estuche utilizado en la práctica de decorar la piel y otras partes visibles del cuerpo para obtener un buen aspecto .</t>
  </si>
  <si>
    <t>accesorios para maquillaje,kits para maquillaje</t>
  </si>
  <si>
    <t>Bálsamo labial</t>
  </si>
  <si>
    <t xml:space="preserve"> Manteca labial para tratar los labios, altamente hidratante y con mucho color, como si fuera una barra de labios.</t>
  </si>
  <si>
    <t>Bálsamo de labio,loción,pomada de labios,ungüento</t>
  </si>
  <si>
    <t>Tatuajes</t>
  </si>
  <si>
    <t>Un tatuaje es una modificación del color de la piel en el que se crea un dibujo, una figura o un texto con tinta o con algún otropigmento bajo la epidermis de una persona.</t>
  </si>
  <si>
    <t>2.2.9.1.01</t>
  </si>
  <si>
    <t>Otras contrataciones de servicios</t>
  </si>
  <si>
    <t>tatuajes</t>
  </si>
  <si>
    <t>Marrones calientes</t>
  </si>
  <si>
    <t>Cilindro pequeño y generalmente hueco, de material ligero, que se usa para dar forma al pelo.</t>
  </si>
  <si>
    <t>instrumento para rizarse el pelo,Rulos calientes</t>
  </si>
  <si>
    <t>Hebillas para el pelo</t>
  </si>
  <si>
    <t>es un broche para sujetar el cabello en su lugar. Estos cierres son a menudo hechos de metal y / o plástico, y, a veces disponen de tejido decorativo. En un tipo de pasador, un cierre se utiliza para asegurar el pasador en su lugar, el cierre se abre cuan</t>
  </si>
  <si>
    <t>broche,broche para el pelo,pasadores</t>
  </si>
  <si>
    <t>Productos químicos protectores</t>
  </si>
  <si>
    <t>Articulos de protección química para ayudar a proteger a los hombres y mujeres de los peligros químicos que pueden y no pueden ser vistos, como los vapores peligrosos, líquidos y partículas</t>
  </si>
  <si>
    <t>artículo de protección química,Productos de protección química</t>
  </si>
  <si>
    <t>Brochas de afeitar</t>
  </si>
  <si>
    <t>Una brocha de afeitar es un utensilio compuesto de cerdas (que pueden ser de tejón, jabalí o nailon) unidas a un mango que se usa para hacer espuma con jabón o crema de afeitar y aplicarla a la cara durante el afeitado,</t>
  </si>
  <si>
    <t>Brochas de afeitar,escobilla de afeitar</t>
  </si>
  <si>
    <t>Agua de rosas</t>
  </si>
  <si>
    <t>El agua de rosas o sirope de rosas (persa: |???? Golâb, turco: Gül suyu, árabe: ??? ??? Mây ward) es una porción de un destilado de un hidrosol procedente de los pétalosde las rosas. Se emplea en la producción de aceite de rosas para su uso en la elaborac</t>
  </si>
  <si>
    <t>Agua de rosas,sirope de rosas</t>
  </si>
  <si>
    <t>Almohadillas de lactancia</t>
  </si>
  <si>
    <t>Las almohadillas de lactancia para protegerte de mojar los sujetadores o pueden aliviarte el dolor de pezones</t>
  </si>
  <si>
    <t xml:space="preserve">Almohadillas de lactancia,almohadón de amamantamiento
</t>
  </si>
  <si>
    <t>Esmalte para uñas</t>
  </si>
  <si>
    <t>Un esmalte de uñas, barniz de uñas o pintaúñas es un cosmético que tiene como objetivo pintar las uñas de los dedos de las manos y los pies a través de una laca coloreada. En general los productos cosméticos de este tipo son compuestos orgánicos con conte</t>
  </si>
  <si>
    <t>barniz,Esmalte de uñas,pintura vidriada</t>
  </si>
  <si>
    <t>Fuentes y accesorios de costura</t>
  </si>
  <si>
    <t>Afianzadores de costura</t>
  </si>
  <si>
    <t>Alfileres rectos</t>
  </si>
  <si>
    <t>El alfiler es un clavillo que es usualmente de metal con punta por uno de sus extremos y una cabecilla por el otro.</t>
  </si>
  <si>
    <t>Alfileres rectos,presilla,sujetador recto</t>
  </si>
  <si>
    <t>Imperdibles</t>
  </si>
  <si>
    <t>Un imperdible, alfiler de gancho, gancho, alfiler de seguridad, gacilla o seguro es un tipo de alfiler con un extremo en forma de gancho para guardar en él su punta, de este modo se evita que se abra y deje de cumplir su función; también se previenen heri</t>
  </si>
  <si>
    <t>gancho,Imperdibles,pin de seguridad</t>
  </si>
  <si>
    <t>Cremalleras</t>
  </si>
  <si>
    <t>La cremallera (en España y Colombia), cierre (en Paraguay, Ecuador, Colombia, México, Bolivia, Chile, Perú, Venezuela,Argentina y Uruguay), zíper o zipper (en Puerto Rico, Costa Rica, Cuba, El Salvador, Guatemala, Nicaragua, Panamá yRepública Dominicana),</t>
  </si>
  <si>
    <t>cierre,Cremalleras,zíper</t>
  </si>
  <si>
    <t>Hebillas</t>
  </si>
  <si>
    <t>Una hebilla es un cierre utilizado para sujetar o abrochar dos cosas entre sí, como el final de un cinturón o el final de una correa. Antes de la invención de la cremallera, se solía utilizar para abrochar las botas y otro tipos de ropas.</t>
  </si>
  <si>
    <t>broche,Hebillas,pasador</t>
  </si>
  <si>
    <t>Botones</t>
  </si>
  <si>
    <t>Un botón es un elemento pequeño utilizado para abrochar o ajustar vestimentas, especialmente camisas, chaquetas y americanas. Los botones suelen ser redondos y planos, aunque los hay de diversas formas y tamaños. Suelen estar hechos de metal, madera o, má</t>
  </si>
  <si>
    <t>Botones,meninos</t>
  </si>
  <si>
    <t>Cierres</t>
  </si>
  <si>
    <t> también llamado cierre de cremallera y cierre éclair es un dispositivo dentado que se aplica en la industria de la confección de diversas piezas de indumentaria.</t>
  </si>
  <si>
    <t>broche,Cierres,sujetador</t>
  </si>
  <si>
    <t>Broches</t>
  </si>
  <si>
    <t>Un broche es una joya que se engancha por un objetivo esencialmente estético sobre las prendas de vestir. Es una joya principalmente femenina.</t>
  </si>
  <si>
    <t>Broches,cierres,sujetador</t>
  </si>
  <si>
    <t>Remaches para ropa</t>
  </si>
  <si>
    <t>Cinta o cosa análoga con que se guarnece la orilla del vestido, calzado, etc.
Añadidura, acrecentamiento.</t>
  </si>
  <si>
    <t>cinta de ropa,Ribete para ropa</t>
  </si>
  <si>
    <t>Suministros de costura variados</t>
  </si>
  <si>
    <t>Alfileteros</t>
  </si>
  <si>
    <t>Almohadilla pequeña que se usa para clavar en ella alfileres y agujas.</t>
  </si>
  <si>
    <t>Acericos,alfilerero,almohadilla para alfileres</t>
  </si>
  <si>
    <t>Kits de costura</t>
  </si>
  <si>
    <t>recipiente para contener instrumentos y materiales utilizados para el trabajo (especialmente para la costura)</t>
  </si>
  <si>
    <t>cajita de costura,Neceser de costura</t>
  </si>
  <si>
    <t>Dedales</t>
  </si>
  <si>
    <t>Un dedal es un instrumento utilizado en costura que sirve para empujar la aguja cuando se da una puntada.</t>
  </si>
  <si>
    <t>Dedales,dedil</t>
  </si>
  <si>
    <t>Patrones de costura</t>
  </si>
  <si>
    <t>Un patrón, en el ámbito del corte y confección, es una plantilla realizada en papel para ser copiada en el tejido y fabricar una prenda de vestir, cortando, armando ycosiendo las distintas piezas.</t>
  </si>
  <si>
    <t>molde o plantilla de costura,Patrones de costura</t>
  </si>
  <si>
    <t>Agujas de costura</t>
  </si>
  <si>
    <t>Una aguja es un filamento de metal, cobre u otro material duro, de tamaño relativamente pequeño, generalmente recto, afilado en un extremo y con el otro acabado en un ojo o asa para insertar un hilo. Es empleado desde tiempos prehistóricos para coser.</t>
  </si>
  <si>
    <t>Agujas de coser,agujas de zurcir</t>
  </si>
  <si>
    <t>Bobinas o sujeta bobinas</t>
  </si>
  <si>
    <t>Una bobina es un eje o cilindro, con o sin bridas , en la que de alambre , hilo , hilo o película se enrolla. Bobinas se encuentran típicamente en las máquinas de coser , cámaras , y dentro electrónica equipo.</t>
  </si>
  <si>
    <t>Bobinas o portabobinas,carretel  o carrete</t>
  </si>
  <si>
    <t>Indicadores de costura</t>
  </si>
  <si>
    <t>Unidad de longitud para medir grosores en materiales muy finos.</t>
  </si>
  <si>
    <t>cinta de costura,Galga de costura</t>
  </si>
  <si>
    <t>Aguja pasa cintas</t>
  </si>
  <si>
    <t>Aguja que sirve para hacer el dobladillo ancho que se hace en una prenda de vestir por donde se introduce una cinta, un cordón o una goma para poder fruncirla.</t>
  </si>
  <si>
    <t>Aguja de jareta,aguja de pliegue</t>
  </si>
  <si>
    <t>Pasa presillas</t>
  </si>
  <si>
    <t xml:space="preserve"> Dispositivo o objeto usado para darle vuelta a la anilla de tela, hilo o cordón que se cose en el borde de una prenda de vestir para pasar por ella un botón o enganchar un cierre:</t>
  </si>
  <si>
    <t>Dispositivo para darle la vuelta a las presillas,dispositivo para darle la vuelta al ojal</t>
  </si>
  <si>
    <t>Sujetadores de tiza para sastres o textiles</t>
  </si>
  <si>
    <t>Dispositivo utilizado para sostener la tiza de talco, utilizado por los costureros parar hacer marcas temporales en la tela.</t>
  </si>
  <si>
    <t>caja  portajabón  de modisto o tejido,Portajaboncillos de sastre o tela,tiza de costurero,tiza de sastre,tiza de talco</t>
  </si>
  <si>
    <t>Marcadores de textiles o lápices para textiles o tiza para textiles</t>
  </si>
  <si>
    <t>jabón de tocador para telas,lapicero,lápices o jaboncillos para tela,marcador,Rotuladores</t>
  </si>
  <si>
    <t>Rueda aserrada seguidora de patrones</t>
  </si>
  <si>
    <t>Es un instrumento con múltiples dientes de una rueda unida a un mango.</t>
  </si>
  <si>
    <t>redondel serrada de trazada de patrones,Rueda serrada de trazado de patrones</t>
  </si>
  <si>
    <t>Papel de transferencia se utiliza en textiles y artes y artesanías proyectos. A menudo, una tinta de chorro de impresora u otro se utiliza para imprimir una imagen en el papel. A continuación, una prensa de calor se puede transferir la imagen a la ropa, l</t>
  </si>
  <si>
    <t>Papel de transferencia,papel de traspaso</t>
  </si>
  <si>
    <t>Agujas de bordado</t>
  </si>
  <si>
    <t xml:space="preserve"> Aguja de coser diseñada para realizar puntadas en la tapicería</t>
  </si>
  <si>
    <t>Agujas de tapicería agujas de tapiz</t>
  </si>
  <si>
    <t>Agujas de tejer</t>
  </si>
  <si>
    <t>Una aguja es un filamento de metal, cobre u otro material duro, de tamaño relativamente pequeño, generalmente recto, afilado en un extremo y con el otro acabado en un ojo o asa para insertar un hilo. Es empleado desde tiempos prehistóricos para coser</t>
  </si>
  <si>
    <t>agujas de artesano,Agujas de tejedor</t>
  </si>
  <si>
    <t>Lanzaderas para telares</t>
  </si>
  <si>
    <t>Es un elemento para confeccionar telares.  Es un apoyo para el costurero para coser.</t>
  </si>
  <si>
    <t>tejedora de remallado,Telares de remallado</t>
  </si>
  <si>
    <t>Lanzaderas para tejidos de algodón</t>
  </si>
  <si>
    <t>Son elementos tejidos que cuentan con rizos en sus puntos de algodón.</t>
  </si>
  <si>
    <t>Bucles de tejido de punto de algodón,rizo de tejido de punto de algodón</t>
  </si>
  <si>
    <t>Lienzo para bordar</t>
  </si>
  <si>
    <t xml:space="preserve">Es una forma de bordado en hilos contados en los que el producto se sutura a través de un rígido abierto lona de la armadura. </t>
  </si>
  <si>
    <t>Cañamazo de bordado,lona de bordado</t>
  </si>
  <si>
    <t>Varas magnéticas</t>
  </si>
  <si>
    <t>Un imán es un cuerpo o dispositivo con un magnetismo significativo, de forma que tiende a juntarse con otros imanes o metalesferromagnéticos (por ejemplo, hierro, cobalto, níquel y aleaciones). Puede ser natural o artificial.</t>
  </si>
  <si>
    <t>Imanes,magneto</t>
  </si>
  <si>
    <t>Corta costuras</t>
  </si>
  <si>
    <t>Es una pequeña herramienta que se utiliza para descoser las puntadas.</t>
  </si>
  <si>
    <t>Rasgadora de costuras,rasgadora de modistería</t>
  </si>
  <si>
    <t>Enhebrador de agujas</t>
  </si>
  <si>
    <t>Es un pequeño dispositivo para ayudar a poner el hilo a través del ojo de pequeñas agujas.</t>
  </si>
  <si>
    <t>Enhebradora de aguja,ensartamiento de aguja</t>
  </si>
  <si>
    <t>Regla para sastrería</t>
  </si>
  <si>
    <t>Instrumento de madera, metal u otra materia rígida, por lo común de poco grueso y de forma rectangular, que sirve principalmente para trazar líneas rectas, o para medir la distancia entre dos puntos.</t>
  </si>
  <si>
    <t>metro de modista,Regla de modista</t>
  </si>
  <si>
    <t>Refuerzo o cerrado líquido para hilo</t>
  </si>
  <si>
    <t>Es una sustancia en estado líqudico que se utilizar para colocarselo a otros tejidos.</t>
  </si>
  <si>
    <t>intensificador líquido de hilo,Reforzador líquido de hilo</t>
  </si>
  <si>
    <t>Textiles o agujas para punto de cruz</t>
  </si>
  <si>
    <t>Elemento que se se usa para hacer un bordado de hilo, en que las puntadas son en forma de X y se utilizad para formar una imagen.</t>
  </si>
  <si>
    <t>Agujas o tela de punto de cruz,alfiler o tela punto de cruz</t>
  </si>
  <si>
    <t>Diseños para punto de cruz</t>
  </si>
  <si>
    <t>Son elementos que son cocidos utilizando la tecnica de punto de cruz.</t>
  </si>
  <si>
    <t>dibujo de punto de cruz,Diseños de punto de cruz</t>
  </si>
  <si>
    <t>Aro para bordado</t>
  </si>
  <si>
    <t xml:space="preserve">Los bastidores tienen una función importante dentro de las labores, pues con ellos estiramos la tela para poder bordar de una manera uniforme, es decir, una vez la tela estirada, se puede ver mejor de cómo nos va quedando el bordado, de esta manera vemos </t>
  </si>
  <si>
    <t>bambalinas de bordado,Bastidores de bordado</t>
  </si>
  <si>
    <t>Agujas de croché</t>
  </si>
  <si>
    <t>Agujas para tejer labores con hilo o lana que utiliza una aguja corta y específica, «el ganchillo» o «aguja de croché» de metal, plástico o madera.</t>
  </si>
  <si>
    <t>Agujas de ganchillo,alfiler de ganchillo</t>
  </si>
  <si>
    <t>Herramientas para hilvanar acolchados</t>
  </si>
  <si>
    <t>Herramientas utilizadas para la creación de una colcha o para la costura de dos o más capas de material jutnos para hacer un material alcochado más grueso.</t>
  </si>
  <si>
    <t>herramienta de hilvanado de acolchado,Utensilios de hilvanado de acolchado</t>
  </si>
  <si>
    <t>Alfileres para acolchados</t>
  </si>
  <si>
    <t>Clavo metálico muy fino, que sirve generalmente para ayudar a sujetar en el proceso de creación de una colcha.</t>
  </si>
  <si>
    <t>agujas de almohadillado,Alfileres de acolchado</t>
  </si>
  <si>
    <t>Tableros o almohadillas para cortar patrones</t>
  </si>
  <si>
    <t>Elemento que se repite, que se utiliza como una plantilla o modelo para generar objetos.</t>
  </si>
  <si>
    <t>tabla o carpeta de corte de patrones,Tableros o tapetes de corte de patrones</t>
  </si>
  <si>
    <t>Productos para relojería, joyería y piedras preciosas</t>
  </si>
  <si>
    <t>Joyería</t>
  </si>
  <si>
    <t>Joyería fina</t>
  </si>
  <si>
    <t>Cadenas de oro o plata o platino</t>
  </si>
  <si>
    <t>Es un complemento en forma de sarta que rodea el cuello o parte superior del pecho como adorno de oro, plata o platino.</t>
  </si>
  <si>
    <t>Cadenas de oro,collar de oro,collar de plata,collar de platino,hilo de oro,plata o platino</t>
  </si>
  <si>
    <t>Collares de joyería fina</t>
  </si>
  <si>
    <t>El collar es un complemento en forma de sarta o cadena que rodea el cuello o parte superior del pecho como adorno. También se ha utilizado como prenda de distinción ya sola, ya aumentada con alguna cruz o medalla propia de condecoraciones</t>
  </si>
  <si>
    <t>Collares de joyería fina,gargantilla de joyería fina</t>
  </si>
  <si>
    <t>Anillos de  joyería fina</t>
  </si>
  <si>
    <t>El anillo o sortija es un aro con más o menos decoración que se utiliza como adorno de los dedos de las manos</t>
  </si>
  <si>
    <t>Anillos de joyería fina,sortija de joyería fina</t>
  </si>
  <si>
    <t>Aretes de joyería fina</t>
  </si>
  <si>
    <t xml:space="preserve">En indumentaria, el pendiente, zarcillo, arete o aro, es un objeto que sirve para adornar el cuerpo y se suele situar en las orejas. Existen varios tipos de pendientes, de diferentes materiales y formas. En la parte exterior del pendiente se encuentra el </t>
  </si>
  <si>
    <t>aretes o zarcillo de joyería fina,Pendientes de joyería fina</t>
  </si>
  <si>
    <t>Joyas finas para el cuerpo</t>
  </si>
  <si>
    <t xml:space="preserve">Consiste en prendas ornamentales llevadas en el cuerpo, que generalmente se fabrican con piedras y metales preciosos, aunque también se pueden emplear materiales de menor valor. </t>
  </si>
  <si>
    <t>Joyería fina para el cuerpo,piedras preciosas finas  para el cuerpo</t>
  </si>
  <si>
    <t>Brazaletes de joyería fina</t>
  </si>
  <si>
    <t>Es un cerco de metal u otro material que se utiliza como elemento decorativo en las muñecas.</t>
  </si>
  <si>
    <t>brazalete o esclava de joyería fina,Pulseras de joyería fina</t>
  </si>
  <si>
    <t>Tiaras</t>
  </si>
  <si>
    <t>La diadema palabra derivada del griego d??d?µa con el significado de "banda" o "filete" y éstas de d?ad?? (diadéo) que significa "ato en ronda", "atar redondeadamente", o "atar" (ya que era común que las mujeres griegas, y luego las romanas, llevaran su c</t>
  </si>
  <si>
    <t>corona,Diademas</t>
  </si>
  <si>
    <t>Revestimientos de joyería fina para reducir el tamaño de un anillo</t>
  </si>
  <si>
    <t>Son elementos que sirven como protección a los anillos</t>
  </si>
  <si>
    <t>Defensas de anillos de joyería,protector de anillos de joyería</t>
  </si>
  <si>
    <t>Mancornas de joyería fina</t>
  </si>
  <si>
    <t>Son pasadores articulados ideados para unir los cuatro puños en que finaliza cada manga de una camisa de puño doble o una camisa de puño mixto</t>
  </si>
  <si>
    <t>Gemelos de joyería,mancuernas de joyería</t>
  </si>
  <si>
    <t>Mariposas para aretes de joyería fina</t>
  </si>
  <si>
    <t> El cierre de los pendientes determina si los pendientes se ubicarán cerca del ?lóbulo, o si colgarán del mismo. Los cierres de los pendientes añaden también diversidad a ?un par de pendientes, transformando diseños clásicos de pendientes en estilos más ?</t>
  </si>
  <si>
    <t>broches de pendientes de joyería,Cierres de pendientes de joyería</t>
  </si>
  <si>
    <t>Prendedores de joyería fina</t>
  </si>
  <si>
    <t>Es un adorno que cuelga de una joya, generalmente un collar, broche o pendiente.</t>
  </si>
  <si>
    <t>Colgantes de joyería,pendiente de joyería</t>
  </si>
  <si>
    <t>Aros de prendedores para pasar cadenas de joyería fina</t>
  </si>
  <si>
    <t>Anillos que sirven para colgar o sujetar los pendientes.</t>
  </si>
  <si>
    <t>Anillas de colgante de joyería,anillas de pendiente de joyerías</t>
  </si>
  <si>
    <t>Bisutería</t>
  </si>
  <si>
    <t>brazalete,esclava,Pulseras</t>
  </si>
  <si>
    <t>Collares</t>
  </si>
  <si>
    <t>Es un complemento en forma de sarta o cadena que rodea el cuello o parte superior del pecho como adorno. También se ha utilizado como prenda de distinción ya sola, ya aumentada con alguna cruz o medalla propia de condecoraciones.</t>
  </si>
  <si>
    <t>Collares,gargantilla</t>
  </si>
  <si>
    <t>Anillos</t>
  </si>
  <si>
    <t>Es un aro con más o menos decoración que se utiliza como adorno de los dedos de las manos. </t>
  </si>
  <si>
    <t>Anillos,sortija</t>
  </si>
  <si>
    <t>Aretes</t>
  </si>
  <si>
    <t>Es un objeto que sirve para adornar el cuerpo y se suele situar en las orejas. En la parte exterior del pendiente se encuentra el elemento decorativo, y se conecta con la parte interior de la oreja mediante un pequeño aro, que es sujetado por una rosca (m</t>
  </si>
  <si>
    <t>aretes,aro,colgante,Pendientes,zarcillo</t>
  </si>
  <si>
    <t>Joyas para el cuerpo</t>
  </si>
  <si>
    <t>Joyas para el cuerpo.</t>
  </si>
  <si>
    <t>Joyería para el cuerpo,piedras preciosas para el cuerpo</t>
  </si>
  <si>
    <t>Herramientas y materiales de joyería</t>
  </si>
  <si>
    <t>Compuestos conservantes</t>
  </si>
  <si>
    <t>Compuestos quimicos para la limpieza y pulimento de metales.</t>
  </si>
  <si>
    <t>Compuestos de limpieza de metales,mixtura de limpieza de metales</t>
  </si>
  <si>
    <t>Bloques para producir hemisferios (“dapping punches”)</t>
  </si>
  <si>
    <t>Set de repujadores para repujar metal y otros materiales</t>
  </si>
  <si>
    <t>herramienta repujadores,Utensilios repujadores</t>
  </si>
  <si>
    <t>Molinos de alambre</t>
  </si>
  <si>
    <t>máquina automática para fabricar cadenas.</t>
  </si>
  <si>
    <t>Máquinas para fabricar cadenas</t>
  </si>
  <si>
    <t>Mandriles para joyería</t>
  </si>
  <si>
    <t>Instrumento que se utiliza para agrandar los agujeros en las piezas de joyería.</t>
  </si>
  <si>
    <t>Mandriles de joyería,prensa de sujeción de joyería</t>
  </si>
  <si>
    <t>Medidores de tamaño para anillos</t>
  </si>
  <si>
    <t>Los calibradores se usan para comprobar dimensiones externas tales como diámetro, anchura, grosor y superficies similares</t>
  </si>
  <si>
    <t>ajustador o graduador de anillo,Calibradores de anillos</t>
  </si>
  <si>
    <t>Materiales o accesorios plásticos amigables maleables a bajas temperaturas</t>
  </si>
  <si>
    <t>Conjunto de cada una de las materias que se necesitan para obra o el conjunto de ellas..</t>
  </si>
  <si>
    <t>Materiales plásticos maleables a baja temperatura o accesorios,materiales plásticos moldeables a baja temperatura o implementos</t>
  </si>
  <si>
    <t>Relojes</t>
  </si>
  <si>
    <t>Relojes de pulsera o bolsillo</t>
  </si>
  <si>
    <t>Relojes de pulso</t>
  </si>
  <si>
    <t>Es el que se lleva en la muñeca sujeto con una correa de piel, metal o de diversos materiales plásticos.</t>
  </si>
  <si>
    <t>reloj joya,Relojes de pulsera</t>
  </si>
  <si>
    <t>Relojes de bolsillo</t>
  </si>
  <si>
    <t xml:space="preserve">Reloj de bolsillo o reloj de faltriquera se denomina al reloj que por su pequeño tamaño se puede llevar en un bolsillo y, por lo general, posee una cadenilla. Los relojes de bolsillo están en desuso, pues han sido sustituidos por el reloj de pulsera; sin </t>
  </si>
  <si>
    <t>reloj de cadena,Relojes de bolsillo</t>
  </si>
  <si>
    <t>Relojes de pared o de mesa</t>
  </si>
  <si>
    <t>dispositivo que permite realizar la medición del tiempo y segmentarlo en unidades  (segundos, minutos, horas, etc.). El mecanismo del reloj consiste en desarrollar un movimiento de características uniformes, regulándolo con un péndulo. Dicho movimiento se</t>
  </si>
  <si>
    <t>reloj de pie,Relojes de pared</t>
  </si>
  <si>
    <t>Relojes de mesa o repisa</t>
  </si>
  <si>
    <t>Relojes para plancha o tabla que se sujeta horizontalmente a la pared</t>
  </si>
  <si>
    <t>despertador de mesa,Relojes de repisa o de mesa</t>
  </si>
  <si>
    <t>Relojes verticales</t>
  </si>
  <si>
    <t>Reloj de pie es un tipo de reloj solar que se fundamenta en la medida de la longitud de la sombra.</t>
  </si>
  <si>
    <t>reloj de pared,Relojes de pie</t>
  </si>
  <si>
    <t>Relojes de arena</t>
  </si>
  <si>
    <t>El reloj de arena es un instrumento mecánico que sirve para medir un determinado transcurso de tiempo, desde el momento en que la arena comienza a caer del receptáculo o bulbo superior al inferior, hasta que termina de hacerlo, y sólo requiere de la energ</t>
  </si>
  <si>
    <t>clepsidra,Relojes de arena</t>
  </si>
  <si>
    <t>Piezas de relojes de pulsera o de pared o pie o accesorios</t>
  </si>
  <si>
    <t>Manecillas para reloj</t>
  </si>
  <si>
    <t>Esfera es el círculo del fondo.</t>
  </si>
  <si>
    <t>Esferas de relojes,redondel de relojes</t>
  </si>
  <si>
    <t>Cristales para reloj</t>
  </si>
  <si>
    <t>El vidrio de reloj o cristal de reloj es una lámina de vidrio en forma circular cóncava-convexa.</t>
  </si>
  <si>
    <t>Cristales de relojes,vidrios de relojes</t>
  </si>
  <si>
    <t>Placas o puentes para relojes</t>
  </si>
  <si>
    <t xml:space="preserve">Elementos que forman con la platina el chasis de la máquina en los relojes portativos. Los puentes asientan sobre zapatas que llevan a ambos extremos, salvo el puente de volante, que sólo tiene anclaje en uno. Se sitúan en general en la parte superior de </t>
  </si>
  <si>
    <t>hojas o vínculo de relojes,Placas o puentes de relojes</t>
  </si>
  <si>
    <t>Correas o bandas o pulseras para relojes</t>
  </si>
  <si>
    <t>Correas ajustables que se colocan en las muñecas para la lectura de los reloj</t>
  </si>
  <si>
    <t>bandas,brazalete o cadenas de relojes,cinturón,Correas,faja,pulseras o cadenas de relojes</t>
  </si>
  <si>
    <t>Estuches para relojes</t>
  </si>
  <si>
    <t xml:space="preserve">Elemento utilizado para para guardar relojes, vitrinas, estuches para relojes </t>
  </si>
  <si>
    <t>Cajas de relojes de pulsera o de pared o pie,estuche de relojes de pulsera o de reloj de pie</t>
  </si>
  <si>
    <t>Sujetadores para relojes</t>
  </si>
  <si>
    <t>Elemento utilizado para dar soportes o bases para relojes.</t>
  </si>
  <si>
    <t>apoyo de relojes de pulsera o de pared o pie,Soportes de relojes de pulsera o de pared o pie</t>
  </si>
  <si>
    <t>Abre estuches para relojes</t>
  </si>
  <si>
    <t>Instrumentos utilizados para apoyar en la apertura de cajas de relojes</t>
  </si>
  <si>
    <t>Abridores de cajas de relojes de pulsera o de pared o pie</t>
  </si>
  <si>
    <t>Péndulos para relojes</t>
  </si>
  <si>
    <t xml:space="preserve">El péndulo es un sistema físico que puede oscilar bajo la acción gravitatoria u otra característica física y que está configurado por una masa suspendida de un punto o de un eje horizontal fijos mediante un hilo, una varilla, u otro dispositivo que sirve </t>
  </si>
  <si>
    <t>colgantes de relojes de pulsera o de pared o pie,Péndulo de relojes de pulsera o de pared o pie</t>
  </si>
  <si>
    <t>Kits para reparar relojes</t>
  </si>
  <si>
    <t>Equipo empleado en la reparación de relojes.</t>
  </si>
  <si>
    <t>equipos de reparación de relojes de pulsera o de pared o pie,Kits de reparación de relojes de pulsera o de pared o pie</t>
  </si>
  <si>
    <t>Gemas</t>
  </si>
  <si>
    <t>Piedras preciosas</t>
  </si>
  <si>
    <t>Diamantes</t>
  </si>
  <si>
    <t>En mineralogía, el diamante (del griego antiguo ad?µa?, adámas, que significa invencible o inalterable) es un alótropo del carbono donde los átomos de carbono están dispuestos en una variante de la estructura cristalina cúbica centrada en la cara denomina</t>
  </si>
  <si>
    <t>brillantes,Diamantes</t>
  </si>
  <si>
    <t>Esmeraldas</t>
  </si>
  <si>
    <t>La esmeralda es una variedad del mineral denominado berilo, que junto a éste contiene cromo y vanadio, que le dan su característico color verde y una dureza de 7.5 a 8 en la escala de Mohs. Este mineral es un ciclosilicato, y su peso específico oscila ent</t>
  </si>
  <si>
    <t>Rubíes</t>
  </si>
  <si>
    <t>El rubí es un mineral de la clase 04 (óxidos), según la clasificación de Strunz. Es una gema de color rojizo. Debe su color a los metales de hierro y cromo con los que está asociada esta variedad de corindón (óxido de aluminio Al2O3). Su nombre viene de r</t>
  </si>
  <si>
    <t>jacinto oriental,Rubíes</t>
  </si>
  <si>
    <t>Zafiros</t>
  </si>
  <si>
    <t>El zafiro es una de las cuatro gemas más importantes del mundo y de las más hermosas junto al rubí, el diamante y laesmeralda. Se encuentra comúnmente en yacimientos ricos de rutilo, bauxita y hematita. La composición química es una mezcla de óxidos de al</t>
  </si>
  <si>
    <t>zafir,Zafiros</t>
  </si>
  <si>
    <t>Piedras semipreciosas</t>
  </si>
  <si>
    <t>Los granates son un grupo de minerales silicatos que tienen en común presentar todos ellos la misma estructura de cristales, en forma de dodecaedros o trapezoedros.</t>
  </si>
  <si>
    <t>escarlata,Granate,rojo intenso,rojo oscuro,rubí</t>
  </si>
  <si>
    <t>Jades</t>
  </si>
  <si>
    <t>La palabra jade hace referencia a dos minerales diferentes, la jadeíta y la nefrita, ambos del grupo VIII (inosilicatos), según la clasificación de Strunz. Para ser considerados como jade, ambos deben estar presentes como agregados en forma de gránulos mu</t>
  </si>
  <si>
    <t>Jade</t>
  </si>
  <si>
    <t>Ópalos</t>
  </si>
  <si>
    <t>El ópalo es un mineraloide del grupo IV (óxidos), según la clasificación de Strunz relacionado con los cuarzos, aunque no es un cuarzo, y que se caracteriza por su brillo y astillabilidad.</t>
  </si>
  <si>
    <t>Ópalo</t>
  </si>
  <si>
    <t>Perlas</t>
  </si>
  <si>
    <t>Perlas cultivadas</t>
  </si>
  <si>
    <t>Una perla cultivada es toda perla que ha crecido bajo la influencia de la intervención humana.</t>
  </si>
  <si>
    <t>perla de cultivo,Perlas cultivadas</t>
  </si>
  <si>
    <t>Perlas naturales</t>
  </si>
  <si>
    <t>Las perlas son el producto de una reacción de enquistamiento de una partícula extraña dentro del cuerpo blando de losmoluscos, especialmente en los bivalvos. Las perlas más conocidas son las consideradas como gemas o piedras preciosas, por su simetría y s</t>
  </si>
  <si>
    <t>Piedras preciosas o semipreciosas industriales</t>
  </si>
  <si>
    <t>Diamantes industriales</t>
  </si>
  <si>
    <t xml:space="preserve">El diamante industrial se crea mediante la colocación de un pedazo de carbón en un compresor </t>
  </si>
  <si>
    <t>brillantes industriales,Diamantes industriales</t>
  </si>
  <si>
    <t>Granates industriales</t>
  </si>
  <si>
    <t>Los granates industriales son piedras utilizadas como abrasivos, debido a su dureza. Sin embargo, su calidad es baja y no son atractivos para la joyería. Estas piedras son muy, muy baratas por quilate.</t>
  </si>
  <si>
    <t>escarlata,Granates industriales,rojo,rubí  industriales</t>
  </si>
  <si>
    <t>Publicaciones impresas, publicaciones electrónicas y accesorios</t>
  </si>
  <si>
    <t>Medios impresos</t>
  </si>
  <si>
    <t>Publicaciones impresas</t>
  </si>
  <si>
    <t>Cartas de navegación o atlas o mapas</t>
  </si>
  <si>
    <t>Un mapa es una representación gráfica y métrica de una porción de territorio generalmente sobre una superficie bidimensional, pero que puede ser también esférica como ocurre en los globos terráqueos. El que el mapa tenga propiedades métricas significa que</t>
  </si>
  <si>
    <t>Cartas,mapamundi,mapas o atlas,planisfero,plano</t>
  </si>
  <si>
    <t>Directorios</t>
  </si>
  <si>
    <t>En informática un directorio es una agrupación de archivos de datos, atendiendo a su contenido, a su propósito o a cualquier criterio</t>
  </si>
  <si>
    <t>Directorios,guía,lista</t>
  </si>
  <si>
    <t>Catálogos</t>
  </si>
  <si>
    <t>Cristian borda es la relaciónordenada de elementos pertenecientes al mismo conjunto, que por su número precisan de esacatalogación para facilitar su localización; por ejemplo, en un archivo o una biblioteca. Es comparable a un diccionario (catálogo de pal</t>
  </si>
  <si>
    <t xml:space="preserve">
,catalogación,Catálogos,clasificación,índice,inventario,lista,registro,tabla</t>
  </si>
  <si>
    <t>Periódico es una palabra que procede de periodicus, un término de la lengua latina. El concepto se emplea para nombrar a aquello que se reitera con una determinada regularidad o que guarda un cierto período. </t>
  </si>
  <si>
    <t>diarios,gaceta,Periódicos</t>
  </si>
  <si>
    <t>Historietas cómicas</t>
  </si>
  <si>
    <t>Se llama historieta o cómic a una «serie de dibujos que constituyen un relato», «con texto o sin él», así como al medio de comunicación en su conjunto.</t>
  </si>
  <si>
    <t>cómicas,historiera,revista de tiras cómicas,Tebeos</t>
  </si>
  <si>
    <t>Es una publicación de aparición periódica, a intervalos mayores a un día.  A diferencia de los diarios o periódicos, orientados principalmente a ofrecer noticias de actualidad más o menos inmediatas, las revistas ofrecen una segunda y más exhaustiva revis</t>
  </si>
  <si>
    <t>publicaciones,Revistas</t>
  </si>
  <si>
    <t>Libros para pintar o colorear o ilustrar para niños</t>
  </si>
  <si>
    <t xml:space="preserve">Libros de ilustraciones o mágenes asociadas con palabras. Esto significa que lleva imágenes con un mensaje, como las pinturas rupestres, y los mosaicos religiosos. </t>
  </si>
  <si>
    <t>Libros de ilustraciones,para dibujar y colorear para niños,textos de educación</t>
  </si>
  <si>
    <t>Un libro de texto es un manual de instrucciones o un libro estándar en cualquier rama de estudio. Los libros de texto surgieron como instrumentos de enseñanza con la invención de la imprenta por Johann Gutenberg; el contenido de estos libros en muchos cas</t>
  </si>
  <si>
    <t>2.3.3.5.01</t>
  </si>
  <si>
    <t>Textos de enseñanza</t>
  </si>
  <si>
    <t>Libros de texto educativos o vocacionales,tomo de texto educativo o profesional</t>
  </si>
  <si>
    <t>Libros para entretenimiento</t>
  </si>
  <si>
    <t>Libros que se aplican a la narración cuya única finalidad es la de divertir o entretener</t>
  </si>
  <si>
    <t>Libros de lectura de evasión,textos de lectura de quiebro</t>
  </si>
  <si>
    <t>Tarjetas para intercambiar</t>
  </si>
  <si>
    <t>Se conoce como cromo, figurita o lámina a una estampa con una ilustración decorativa, en general destinada a ser coleccionada por los niños.</t>
  </si>
  <si>
    <t>Cromos,metal blanco gris con símbolo Cr</t>
  </si>
  <si>
    <t>Partituras</t>
  </si>
  <si>
    <t>Una partitura es un documento manuscrito o impreso que indica cómo debe interpretarse una composición musical, mediante un lenguaje propio formado por signos musicales y llamado sistema de notación</t>
  </si>
  <si>
    <t>música escrita,Partituras</t>
  </si>
  <si>
    <t xml:space="preserve">Los materiales de promoción tienen por objetivo informar al público la labor efectuada. </t>
  </si>
  <si>
    <t>material de apoyo o historial anual,Material de promoción o informes anuales</t>
  </si>
  <si>
    <t>Manuales operativos o de instrucciones</t>
  </si>
  <si>
    <t>Un manual de instrucciones es una libreta en el que se explica paso a paso como realizar cierta tarea.</t>
  </si>
  <si>
    <t>catalógo de instrucciones o movimiento,Manuales de instrucciones o funcionamiento</t>
  </si>
  <si>
    <t>Dibujos dimensionales o de tolerancia</t>
  </si>
  <si>
    <t>Elemento que muestra los márgenes de una determinada hoja de papel.</t>
  </si>
  <si>
    <t>dibujos de cotas o limites de seguridad,Trazados de cotas o márgenes de seguridad</t>
  </si>
  <si>
    <t>Diagramas o dibujos técnicos</t>
  </si>
  <si>
    <t>Un diagrama o gráfico es un tipo de esquema de información que representa datos numéricos tabulado</t>
  </si>
  <si>
    <t>bosquejo o boceto técnicos,Diagramas o dibujos técnicos</t>
  </si>
  <si>
    <t>Una publicación periódica es un título de prensa que aparece con regularidad.</t>
  </si>
  <si>
    <t>Publicaciones periódicas,revistas periódicas</t>
  </si>
  <si>
    <t>Hojas o folletos de instrucciones</t>
  </si>
  <si>
    <t>Son cuadernillos o papeles que llevan los aparatos para explicar su utilización y funcionamiento. Características.</t>
  </si>
  <si>
    <t>Hojas o Folletos de Instrucciones,hojas o panfletos de instrucciones</t>
  </si>
  <si>
    <t>Manuales de propietario o usuario</t>
  </si>
  <si>
    <t>Es un documento de comunicación técnica destinado a dar asistencia a las personas que utilizan un sistema en particular.</t>
  </si>
  <si>
    <t>catálogo de dueño o consumidor,Manuales de Dueño o Usuario</t>
  </si>
  <si>
    <t>La esfera celeste es una esfera ideal, sin radiodefinido, concéntrica con el globo terrestre, en la cual aparentemente se mueven los astros. Permite representar las direcciones en que se hallan los objetos celestes; así es como el ángulo formado por dos d</t>
  </si>
  <si>
    <t>Esferas terrestres y celestes,globo terraqueo y del firmamento</t>
  </si>
  <si>
    <t>Libros de ejercicios</t>
  </si>
  <si>
    <t>Un libro de ejercicio ( también llamado libro de versión o en Irlanda, libro de copia) es un cuaderno que es usado en escuelas para copiar trabajos escolares y notas.  Un estudiante usualmente tendrá un libro de ejercicios diferente por materia.</t>
  </si>
  <si>
    <t>libro escolar de ejercicios,Libros de ejercicios</t>
  </si>
  <si>
    <t>Libros de referencia</t>
  </si>
  <si>
    <t>Un libro de referencia o libro de solamente referencia en una biblioteca es uno que sólo puede ser usado en la biblioteca y no prestado de la biblioteca.  Muchos de estos libros son obras de referencia (en el primer sentido), que por lo general se utiliza</t>
  </si>
  <si>
    <t>Libros de referencias para bibliotecas,tomos  de referencias para bibliotecas</t>
  </si>
  <si>
    <t>Enciclopedias</t>
  </si>
  <si>
    <t xml:space="preserve">Una enciclopedia es cualquier texto que busca compendiar el conocimiento humano. La enciclopedia reúne casi siempre de forma alfabética, temática y rara vez de manera suelta datos especializados o dispersos que no podrían ser hallados con facilidad y que </t>
  </si>
  <si>
    <t>diccionario,Enciclopedias,manual</t>
  </si>
  <si>
    <t>Diccionarios</t>
  </si>
  <si>
    <t>Un diccionario es una obra de consulta de palabras o términos que se encuentran ordenados alfabéticamente. De dichas palabras o términos se proporciona su significado, definición,etimología, ortografía y, en el caso de algunas lenguas, fija su pronunciaci</t>
  </si>
  <si>
    <t>Diccionarios,enciclopedia,glosario,léxico,manual</t>
  </si>
  <si>
    <t>Cancioneros</t>
  </si>
  <si>
    <t>Colección de canciones y poesias de diversos autores. Los cancioneros son florilegios poéticos que no deben confundirse con los llamados cancioneros petrarquistas, los cuales reflejan un tipo de estructura diferente, emanada de la corriente poética delRen</t>
  </si>
  <si>
    <t>Cancioneros,cantoral,libros de canciones</t>
  </si>
  <si>
    <t>Libros religiosos</t>
  </si>
  <si>
    <t xml:space="preserve"> Libros con expresiones con que se conocen los libros o textos considerados sagrados por distintas religiones. </t>
  </si>
  <si>
    <t>Libros religiosos,revistas religiosas</t>
  </si>
  <si>
    <t>Códigos legales</t>
  </si>
  <si>
    <t>Un conjunto de reglas o un libro que organiza las reglas de manera sistemática. También se percibe como una ley escrita unificada y sistemática en sí misma o en su grupo.</t>
  </si>
  <si>
    <t>Leyes,Libros legales,Normativa legal</t>
  </si>
  <si>
    <t>Material electrónico de referencia</t>
  </si>
  <si>
    <t>Publicaciones electrónicas y música</t>
  </si>
  <si>
    <t>Directorios electrónicos</t>
  </si>
  <si>
    <t>Son "guías" que permiten localizar personas, organismos y entidades públicas o privada.</t>
  </si>
  <si>
    <t>Directorios electrónicos,motor de búsqueda por internet</t>
  </si>
  <si>
    <t>Diccionarios electrónicos</t>
  </si>
  <si>
    <t>Los diccionarios electrónicos son pequeñas computadoras de mano con materiales de referencia integrados. Si bien su uso principal es el de referencia japonés-japonés, la mayoría de modelos presentan muchos tipos de diccionarios internos. </t>
  </si>
  <si>
    <t>Diccionarios electrónicos,glosario electrónico</t>
  </si>
  <si>
    <t>Enciclopedias electrónicas</t>
  </si>
  <si>
    <t>Son una referencia esenciales en la wed, con entradas que van desde definiciones claras y sencillas hasta explicaciones de destacados especialistas según el campo de interés.</t>
  </si>
  <si>
    <t>Enciclopedias electrónicas,manual electrónicas</t>
  </si>
  <si>
    <t>Catálogos electrónicos</t>
  </si>
  <si>
    <t>Los catálogos electrónicos, son catálogos utilizados para presentar en un sitio Web o para mandar por correo electrónico.</t>
  </si>
  <si>
    <t>Catálogos electrónicos,manuales elctrónicos</t>
  </si>
  <si>
    <t>Libros en cintas o en discos compactos</t>
  </si>
  <si>
    <t>Es un soporte digital óptico utilizado para almacenar cualquier tipo de información , documentos y otros datos.</t>
  </si>
  <si>
    <t>CD-ROM,disco digital,Libros en cinta o disco compacto</t>
  </si>
  <si>
    <t>Revistas electrónicas</t>
  </si>
  <si>
    <t>Una revista electrónica es una publicación que tiene las características de una revista, pero en lugar de emplear el formato tradicional de papel emplea como medio de difusión un formato electrónico, ya sea como documento, que puede abrirse en una aplicac</t>
  </si>
  <si>
    <t>revista electrónica de Internet,Revistas electrónicas</t>
  </si>
  <si>
    <t>Periódicos electrónicos</t>
  </si>
  <si>
    <t xml:space="preserve">Un periódico en línea, periódico digital, diario en línea o diario digital es la edición de un periódico que utiliza Internet como su principal medio de difusión. Aunque actualmente la mayoría de ellos son completamente gratuitos, todo parece indicar que </t>
  </si>
  <si>
    <t>diario electrónico,Periódicos electrónicos</t>
  </si>
  <si>
    <t>Cartas de navegación o mapas o atlas electrónicos</t>
  </si>
  <si>
    <t>Un mapa es una representación gráfica y métrica de una porción de territorio generalmente sobre una superficie bidimensional, pero que puede ser también esférica como ocurre en los globos terráqueos.</t>
  </si>
  <si>
    <t>Cartas,mapamundi,mapas o atlas electrónicos,planisferio,plano</t>
  </si>
  <si>
    <t>Música de fondo</t>
  </si>
  <si>
    <t>El ambient es un género musical en el cual el sonido es más importante que las notas. Generalmente se identifica por ser profundamente atmosférica y ambiental.</t>
  </si>
  <si>
    <t>hilo musical,Música ambiental</t>
  </si>
  <si>
    <t>Películas de cine en celuloide</t>
  </si>
  <si>
    <t>El celuloide es el nombre comercial del material plástico nitrato de celulosa, que se obtiene usando nitrocelulosa y alcanfor.</t>
  </si>
  <si>
    <t>cinta de cine de celuloide,Películas de cine en celuloide</t>
  </si>
  <si>
    <t>Películas de cine en video cinta</t>
  </si>
  <si>
    <t xml:space="preserve"> Es un medio de almacenamiento de imágenes de vídeo (televisión) acompañadas con sonido, en una cinta magnética mediante una máquina conocida como magnetoscopio.</t>
  </si>
  <si>
    <t>cinta de cine en videocassette,Películas de cine en cinta de video</t>
  </si>
  <si>
    <t>Música en cintas o discos compactos</t>
  </si>
  <si>
    <t>Es un soporte digital óptico utilizado para almacenar cualquier tipo de información (audio, imágenes, vídeo, documentos y otros datos).</t>
  </si>
  <si>
    <t>Música en cinta o disco compacto,úsica en cinta o  CD ROM o disco digital</t>
  </si>
  <si>
    <t>Textos electrónicos educacionales o vocacionales</t>
  </si>
  <si>
    <t>Revista y textos de  Educación y la Formación Profesional.</t>
  </si>
  <si>
    <t>libros profesionales o formativo electrónico,Textos vocacionales o educativos electrónicos</t>
  </si>
  <si>
    <t>Películas de cine en discos de video digital dvd</t>
  </si>
  <si>
    <t>Peliculas grabadas en un disco de almacenamiento de datos cuyo estándar surgió en 1995.</t>
  </si>
  <si>
    <t>cintas en dvd,Películas en DVD</t>
  </si>
  <si>
    <t>Material de referencia de software electrónico</t>
  </si>
  <si>
    <t>Documentación de software o manuales de usuario electrónicos</t>
  </si>
  <si>
    <t>Es un documento de comunicación técnica destinado a dar asistencia a las personas que utilizan un sistema en particular.1 Por lo general, este documento esta redactado por un escritor técnico, como por ejemplo los programadores del sistema o los directore</t>
  </si>
  <si>
    <t>guia de usuario,Manuales del usuario o documentación de software electrónicos,texto del usuario o informaci´´on escrita de sofware electrónicos</t>
  </si>
  <si>
    <t>Etiquetado y accesorios</t>
  </si>
  <si>
    <t>Rótulos</t>
  </si>
  <si>
    <t>Etiquetas para el equipaje</t>
  </si>
  <si>
    <t xml:space="preserve">Etiquetas de bolso, también conocidos como etiquetas de equipaje, los controles de equipaje o tickets de equipaje, se han utilizado tradicionalmente por las empresas de autobuses, de trenes y de las aerolíneas por el equipaje de los pasajeros de ruta que </t>
  </si>
  <si>
    <t>Etiquetas para equipaje,señalizar el equipaje</t>
  </si>
  <si>
    <t>Etiquetas de seguridad</t>
  </si>
  <si>
    <t>Las etiquetas de seguridad se utilizan como etiquetas normales, para el sellado de cajas. Impiden la forzadura.</t>
  </si>
  <si>
    <t>Etiquetas de seguridad,señalizador de seguridad</t>
  </si>
  <si>
    <t>Etiquetas de identificación</t>
  </si>
  <si>
    <t xml:space="preserve">Se trata de una señal, marca, rótulo o marbete que se adhiere a un objeto para su identificación, clasificación o valoración.
</t>
  </si>
  <si>
    <t>Etiquetas identificativas,marcador identificativas</t>
  </si>
  <si>
    <t>Etiquetas para llaves</t>
  </si>
  <si>
    <t xml:space="preserve">Son etiquetas identificativas para llaves </t>
  </si>
  <si>
    <t>Etiquetas para llave,señalizador para llaves</t>
  </si>
  <si>
    <t>Porta etiquetas o accesorios</t>
  </si>
  <si>
    <t xml:space="preserve"> Funda o envoltura para proteger y guardar la insignia, señal, marca que sirve para diferenciar.</t>
  </si>
  <si>
    <t>estuche de distintivos o suplementos,Fundas de distintivos o accesorios</t>
  </si>
  <si>
    <t>Etiquetas de precio</t>
  </si>
  <si>
    <t>Etiquetas de precio,señalizador de precio</t>
  </si>
  <si>
    <t>Etiquetas</t>
  </si>
  <si>
    <t>Kits para remover etiquetas</t>
  </si>
  <si>
    <t>Herramientas utilizadas para la remoción de etiquetas en las superficies.</t>
  </si>
  <si>
    <t>Juegos para eliminación de etiquetas,juegos para eliminación de señalizador</t>
  </si>
  <si>
    <t>Etiquetas para ropa</t>
  </si>
  <si>
    <t>Etiquetas para ropa personalizadas. Utilízalas para marcar la ropa de los niños para el colegio, guardería o la ropa de trabajo</t>
  </si>
  <si>
    <t>Etiquetas de ropa,señalizador de ropa</t>
  </si>
  <si>
    <t>Etiquetas para latas o botellas</t>
  </si>
  <si>
    <t>Marbete que se coloca en una lata o envase para la identificación, valoración, etc.</t>
  </si>
  <si>
    <t>Etiquetas para enlatado y envasado,señalizador para enlatado y envasado</t>
  </si>
  <si>
    <t>Etiquetas de direcciones o de correo</t>
  </si>
  <si>
    <t>Marbete que se coloca en público para poder señalizar las áreas públicas.</t>
  </si>
  <si>
    <t>Etiquetas para direcciones,señalizador para direcciones</t>
  </si>
  <si>
    <t>Etiquetas auto adhesivas</t>
  </si>
  <si>
    <t>Se trata de una señal, marca, rótulo o marbete que se adhiere a un objeto para su identificación, clasificación o valoración.</t>
  </si>
  <si>
    <t>Etiquetas autoadhesivas,señalizador autoadhesivas</t>
  </si>
  <si>
    <t>Calcomanías</t>
  </si>
  <si>
    <t>Consistente en una imagen que, mediante la aplicación de agua, se transfiere del soporte original a otra superficie donde queda adherida. En Venezuela y otros países se le llama "calcomanía" a las pegatinas (figuras autoadhesivas que no requieren el uso d</t>
  </si>
  <si>
    <t>Calcomanías,etiqueta adhesiva,etiqueta engomada</t>
  </si>
  <si>
    <t>Etiquetas de códigos de barra</t>
  </si>
  <si>
    <t>Es un código basado en la representación mediante un conjunto de líneas paralelas verticales de distinto grosor y espaciado que en su conjunto contienen una determinada información, es decir, las barras y espacios del código representan pequeñas cadenas d</t>
  </si>
  <si>
    <t>Etiquetas de código de barras,señalizador de códigos de barras</t>
  </si>
  <si>
    <t>Etiquetas para paquetes</t>
  </si>
  <si>
    <t>Es cualquier comunicación escrita, electrónica o gráfico en el envase o en una etiqueta separada, pero asociado.</t>
  </si>
  <si>
    <t>Etiquetas para empaquetado,señalizador para empaquetado</t>
  </si>
  <si>
    <t>Etiquetas numeradas consecutivamente</t>
  </si>
  <si>
    <t xml:space="preserve">Se utilizan estas etiquetas para una variedad de aplicaciones, incluyendo el seguimiento del inventario, estante de numeración, codificación de suministro o cualquier otro.  </t>
  </si>
  <si>
    <t>Etiquetas de numeración consecutiva,señalizador de numercación consecutiva</t>
  </si>
  <si>
    <t>Cintas para hacer etiquetas</t>
  </si>
  <si>
    <t>Cintas con su nombre para  marcar la ropa, prendas, tela, coser, planchar la ropa.</t>
  </si>
  <si>
    <t>Cintas para etiquetar,tira para etiquetar</t>
  </si>
  <si>
    <t>Etiquetas para impresoras</t>
  </si>
  <si>
    <t>Equipo de impresión que esta fabricada para dejar una marca o seña sobre una etiqueta.</t>
  </si>
  <si>
    <t>Etiquetas de impresora,señalizador de impresora</t>
  </si>
  <si>
    <t>Etiquetas de códigos de color</t>
  </si>
  <si>
    <t>Herramienta para hacer el seguimiento de los archivos, inventarios, horarios y para el control de documentos y el inventario, el enrutamiento, la organización, poniendo de relieve, que marca los precios y la programación.</t>
  </si>
  <si>
    <t>Etiquetas de clave de colores,señalizador de clave de colores</t>
  </si>
  <si>
    <t>Etiquetas removibles</t>
  </si>
  <si>
    <t>Etiquetas removibles son autoadhesivas, para pegar con seguridad y eliminar fácilmente.</t>
  </si>
  <si>
    <t>Etiquetas de quita y pon,señalizador de quita y pon</t>
  </si>
  <si>
    <t>Puntos o flechas adhesivas</t>
  </si>
  <si>
    <t>Son ampliamente utilizadas para la señalización de trayectoria y sentido en los dibujos, así como en señales de tránsito. En general una flecha es una línea que termina en punta prominente</t>
  </si>
  <si>
    <t>Flechas o puntos adhesivos,lanza pequeña o puntos adhesivos</t>
  </si>
  <si>
    <t>Banderas auto adhesivas</t>
  </si>
  <si>
    <t>Elementos que pegamento propio que se usa para señalizar páginas. Ideales para la organización de carpetas.</t>
  </si>
  <si>
    <t>Banderitas autoadhesivas,indicador adherente</t>
  </si>
  <si>
    <t>Elementos  transparente que proporcionan un revestimiento laminado de protección sobre las etiquetas y alrededor de la pestaña.</t>
  </si>
  <si>
    <t>Protectores de etiquetas,protectores de señalizador</t>
  </si>
  <si>
    <t>Porta etiquetas</t>
  </si>
  <si>
    <t>Plástico o sostenedores porta etiquetas.</t>
  </si>
  <si>
    <t>Fundas de etiquetas,fundas de señalizadores</t>
  </si>
  <si>
    <t>Etiquetas no adhesivas</t>
  </si>
  <si>
    <t xml:space="preserve">Identificativo sin pegamento que se utiliza en producto o personas. </t>
  </si>
  <si>
    <t>Etiquetas no adhesivas,señalizadores no adherente</t>
  </si>
  <si>
    <t>Etiquetas multipropósito</t>
  </si>
  <si>
    <t>Etiquetas blancas autoadhesivas en formato A4 aptas para impresión en impresoras inkjet, láser y fotocopiadoras.</t>
  </si>
  <si>
    <t>Etiquetas polivalentes,señalizador polivalente</t>
  </si>
  <si>
    <t>Sellos notariales</t>
  </si>
  <si>
    <t>Un sello de forma circular, en seco o gomígrafo, con su nombre, calidad y jurisdicción a que pertenece.</t>
  </si>
  <si>
    <t>Sellos de notario</t>
  </si>
  <si>
    <t>Señalización</t>
  </si>
  <si>
    <t>Placas con inscripción metálicas</t>
  </si>
  <si>
    <t>Elemento de un material  metálico o no metálico,  que se utiliza depende del entorno en que su producto va a funcionar.</t>
  </si>
  <si>
    <t>láminas metálicas  indicadores del nombre,Placas metálicas indicadoras del nombre</t>
  </si>
  <si>
    <t>Placas con inscripción no metálicas</t>
  </si>
  <si>
    <t>Elemento de identificación de material  no - metálico que se utiliza depende del entorno en que su producto va a funcionar.</t>
  </si>
  <si>
    <t>láminas no metálicas indicadores del nombre,Placas no metálicas indicadoras del nombre</t>
  </si>
  <si>
    <t>Señales iluminadas</t>
  </si>
  <si>
    <t>La señal emitida por medio de un dispositivo con materiales transparentes o traslúcidos, iluminados desde atrás o desde el interior de tal manera que aparezca por sí mismo como una señal luminosa.</t>
  </si>
  <si>
    <t>Señales luminosas,señalización brillante</t>
  </si>
  <si>
    <t>Señales de seguridad</t>
  </si>
  <si>
    <t>Se trata de una señalización que, referida a un objeto, actividad o situación determinadas, proporcione una indicación o una obligación relativa a la seguridad o la salud en el trabajo mediante una señal en forma de panel, un color, una señal luminosa o a</t>
  </si>
  <si>
    <t>Señales de seguridad,señalización de seguridad</t>
  </si>
  <si>
    <t>Señales auto adhesivas</t>
  </si>
  <si>
    <t>Elemento que se utiliza para identificar una cosa para darla a conocer o distinguirla de otra, el cual cuenta con pegamento propio.</t>
  </si>
  <si>
    <t>Señales autoadhesivas,señalización adherente</t>
  </si>
  <si>
    <t>Pancartas</t>
  </si>
  <si>
    <t>Es un formato publicitario en Internet. Esta forma de publicidad onlineconsiste en incluir una pieza publicitaria dentro de una página web. Prácticamente en la totalidad de los casos, su objetivo es atraer tráfico hacia el sitio web del anunciante que pag</t>
  </si>
  <si>
    <t>Banderas,emblemas,estandarte</t>
  </si>
  <si>
    <t>Señales magnéticas</t>
  </si>
  <si>
    <t>Elemento que se utiliza para identificar una cosa para darla a conocer o distinguirla de otra, el cual cuenta con la propiedad de pegarse a elementos metálicos.</t>
  </si>
  <si>
    <t>Señales magnéticas,señalización imantada</t>
  </si>
  <si>
    <t>Señales de neón</t>
  </si>
  <si>
    <t>Es un rótulo compuesto por tubo de neón fluorescente. Se fabrica a partir de la flexión de un tubo de vidrio. Hay una artesanía especializada para realizar este tipo de tubo.</t>
  </si>
  <si>
    <t>Señales de neón,señalización de neón</t>
  </si>
  <si>
    <t>Señales con mensajes móviles</t>
  </si>
  <si>
    <t>Paneles de mensajes  con señales LED, pantallas electrónicas y señales programables.</t>
  </si>
  <si>
    <t>Señales con mensajes móviles,señalización con mensajes móviles</t>
  </si>
  <si>
    <t>Signos de tráfico</t>
  </si>
  <si>
    <t>Son los signos usados en la vía pública para impartir lainformación necesaria a los usuarios que transitan por un camino o carretera, en especial los conductores devehículos y peatones.</t>
  </si>
  <si>
    <t>Señales de tráfico,señalización de tráfico</t>
  </si>
  <si>
    <t>Una valla publicitaria o panel publicitario es una estructura de publicidad exterior consistente en un soporte plano sobre el que se fijan anuncios.</t>
  </si>
  <si>
    <t>cartelera,vallas para anuncios,Vallas publicitarias</t>
  </si>
  <si>
    <t>Señales direccionales</t>
  </si>
  <si>
    <t>Son los signos usados en la vía pública  para muestra del camino y las señales.</t>
  </si>
  <si>
    <t>Señales direccionales,señalización de direcciones</t>
  </si>
  <si>
    <t>Señales de punto de venta</t>
  </si>
  <si>
    <t>Elemento que se utiliza para identificar un artículo para darla a conocer o distinguirla de otra en su punto de venta.</t>
  </si>
  <si>
    <t>Señales de punto de venta,señalización de punto de venta</t>
  </si>
  <si>
    <t>Pendones</t>
  </si>
  <si>
    <t>Es un tipo de bandera.  Han evolucionado hacia su uso actual, como anuncio de acontecimientos que tienen una connotación de prestigio, tales como exposiciones, ferias de muestras, encuentros culturales, etc.</t>
  </si>
  <si>
    <t>banderín,Banderolas,flamula,insignia</t>
  </si>
  <si>
    <t>Es una pieza de tela, normalmente rectangular, aunque puede adoptar formas muy variadas, que se sujeta por uno de sus lados a unasta, o se cuelga de una driza. Se utiliza para identificar o representar a una persona o grupo de personas. También puede serv</t>
  </si>
  <si>
    <t>Banderas o accesorios,emblema  o implementos</t>
  </si>
  <si>
    <t>Señales de madera</t>
  </si>
  <si>
    <t>Cartel personalizado con gráficos impresos en  madera.</t>
  </si>
  <si>
    <t>Señales de madera,señalización de madera</t>
  </si>
  <si>
    <t>Placas de identificación de máquinas</t>
  </si>
  <si>
    <t>Marcadoras de Metales hechas para el marcado directo de metales y algunos plásticos.</t>
  </si>
  <si>
    <t>láminas marcadoras,Placas marcadoras</t>
  </si>
  <si>
    <t>Señales informativas</t>
  </si>
  <si>
    <t>Es muy legible impresa y muy notable cartel que informa a las personas de los efectos de un objeto, o les da instrucción sobre el uso de algo. Un ejemplo es una señal de tráfico , tales como una señal de stop .</t>
  </si>
  <si>
    <t>Signos internacionales,simbolos internacionales</t>
  </si>
  <si>
    <t>Componentes de señalización</t>
  </si>
  <si>
    <t>Elemento que se utiliza para identificar los componentes de un todo.</t>
  </si>
  <si>
    <t>mostrando componente,Señalando componentes,señalización de componentes</t>
  </si>
  <si>
    <t>Emblemas</t>
  </si>
  <si>
    <t>Jeroglífico, símbolo o empresa en que se representa alguna figura, al pie de la cual se escribe algún verso o lema que declara el concepto o moralidad que encierra.</t>
  </si>
  <si>
    <t>banderas,Emblemas,estandarte</t>
  </si>
  <si>
    <t>Caracteres de señalización</t>
  </si>
  <si>
    <t>Son los signos usados en la vía pública para impartir la información necesaria a los usuarios que transitan por un camino o carretera, en especial los conductores de vehículos y peatones.</t>
  </si>
  <si>
    <t>caracteres de señales,Caracteres de señalización</t>
  </si>
  <si>
    <t>Mástiles de bandera, piezas o accesorios</t>
  </si>
  <si>
    <t>Es el gran palo vertical que sujeta banderas.</t>
  </si>
  <si>
    <t>asta de la bandera,Mástiles de bandera,piezas o accesorios,piezas o implementos</t>
  </si>
  <si>
    <t>Bases o soportes para señales</t>
  </si>
  <si>
    <t>Soportes especialmente diseñados para realizar fijaciones de señalización vial, señales de seguridad, fijación de publicidad exterior y diverso mobiliario urbano. Se fabrican en acero inoxidable y con relieves,</t>
  </si>
  <si>
    <t>Bases o soportes para señales,fundación o apoyo para señales</t>
  </si>
  <si>
    <t>Es el apoyo o el sostén donde se colocan las banderas.</t>
  </si>
  <si>
    <t>Bases de banderas,soporte de banderas</t>
  </si>
  <si>
    <t>Kits de señalización</t>
  </si>
  <si>
    <t>Equipo estandard de señalización para obras en carreteras convencionales comprende Juegos de señales, piquetas y balizas, barreras de plástico para separación o protección de calzadas.</t>
  </si>
  <si>
    <t>equipo de señalización,Kits de señalización</t>
  </si>
  <si>
    <t>Paneles de identificación</t>
  </si>
  <si>
    <t>Tablero para avisos,propaganda o identificación.</t>
  </si>
  <si>
    <t>Paneles de identificación,tablero de identificación</t>
  </si>
  <si>
    <t>Es el aviso publicitario que consta solo de letras, aunque puede disponer de imágenes adjuntas</t>
  </si>
  <si>
    <t>cartel,Letreros,pancarta,rótulo</t>
  </si>
  <si>
    <t>Cubiertas de señales</t>
  </si>
  <si>
    <t>Elemento que se utilizar para cubrir los dispositivos para señalar para extender su vida útil, evitando su deterioro.</t>
  </si>
  <si>
    <t>cubiertas de señales,Cubiertas de señalización</t>
  </si>
  <si>
    <t>Indicadores</t>
  </si>
  <si>
    <t xml:space="preserve">Se utilizan para registrar y resumir los datos extraídos de fuentes bibliográficas (como libros, revistas y periódicos) o no bibliográficas. </t>
  </si>
  <si>
    <t>Fichas,pieza,placa</t>
  </si>
  <si>
    <t>Señales de accidente</t>
  </si>
  <si>
    <t>Señales de seguridad, los colores y formas de los símbolos utilizados tienen un significado específico.</t>
  </si>
  <si>
    <t>Señales de urgencias,señalización de emergencias</t>
  </si>
  <si>
    <t>Marcadores de identificación</t>
  </si>
  <si>
    <t>Son señales prefabricadas para la identificación de determinadas cosas.</t>
  </si>
  <si>
    <t>Marcadores de identificación,registrador de identificación</t>
  </si>
  <si>
    <t>Divisores de tamaño</t>
  </si>
  <si>
    <t>Son elementos utilizados para marcar la numeración de artículos.</t>
  </si>
  <si>
    <t>láminas perforadas de calibrado,Placas perforadas de calibrado</t>
  </si>
  <si>
    <t>Documentos de identificación</t>
  </si>
  <si>
    <t>Discos de impuestos de vehículos</t>
  </si>
  <si>
    <t>Es la identificación de un vehículo que requiere pagar los impuestos por uso.</t>
  </si>
  <si>
    <t>2.3.3.6.01</t>
  </si>
  <si>
    <t>Especies timbrados y valoradas</t>
  </si>
  <si>
    <t>Discos de carga para automóviles,Discos de impuesto del coche</t>
  </si>
  <si>
    <t>Tarjetas o bandas de identificación o productos similares</t>
  </si>
  <si>
    <t>Una pulsera o un collar de identificación , que indica el nombre y los datos de la persona.  Existen múltiples modelos y formas de acceder a ellos</t>
  </si>
  <si>
    <t>muñequera o ficha de identificación o productos similares,Pulseras o tarjetas de identificación o productos similares</t>
  </si>
  <si>
    <t>Pasaportes</t>
  </si>
  <si>
    <t>Pasaporte es un dD expedido por las autoridades de su respectivo país, que acredita un permiso o autorización legal para que salga o ingrese del mismo, por los puertos o aeropuertos internacionales.</t>
  </si>
  <si>
    <t>documento de viaje,Pasaportes</t>
  </si>
  <si>
    <t>Insignia, señal u objeto que sirve para distinguir una persona o cosa de las demás</t>
  </si>
  <si>
    <t>Distintivos o portadistintivos,medalla o insignia</t>
  </si>
  <si>
    <t>Kits de bandas de identificación personal o accesorios</t>
  </si>
  <si>
    <t>Pulseras para la identificación de personas o pacientes sea de un hospital o de alguna institución.</t>
  </si>
  <si>
    <t>juegos de pulseras de identificación personal o implementos,Kits de pulseras de identificación de personal o accesorios</t>
  </si>
  <si>
    <t>Porta productos de identificación o accesorios</t>
  </si>
  <si>
    <t>Es un documento público que contiene datos de identificación personal, emitido por un empleado público con autoridad competente para permitir la identificación personal e inequívoca de los ciudadanos.</t>
  </si>
  <si>
    <t>cubierta artificial de productos de identificación o implementos,Fundas de productos de identificación o accesorios</t>
  </si>
  <si>
    <t>Muebles, mobiliario y decoración</t>
  </si>
  <si>
    <t>Muebles de alojamiento</t>
  </si>
  <si>
    <t>Muebles</t>
  </si>
  <si>
    <t>Stands</t>
  </si>
  <si>
    <t>Es el espacio dentro de una feria o salón en el que una empresa expone y presenta sus productos o servicios.</t>
  </si>
  <si>
    <t>apoyo,pilar de apoyo,Soportes</t>
  </si>
  <si>
    <t>Sofás</t>
  </si>
  <si>
    <t>Es un mueble utilizado para sentarse confortablemente más de una persona.</t>
  </si>
  <si>
    <t>sillón,sofá reclinable,Sofás</t>
  </si>
  <si>
    <t>Armarios para abrigos</t>
  </si>
  <si>
    <t>Es un mueble destinado a colgar abrigos, sombreros u otras prendas.</t>
  </si>
  <si>
    <t>colgador para abrigos,Percheros para abrigos</t>
  </si>
  <si>
    <t>Asientos</t>
  </si>
  <si>
    <t>Es un mueble cuya finalidad es servir de asiento a una sola persona. Suele tener cuatro patas, aunque puede haber de una, dos, tres o más. </t>
  </si>
  <si>
    <t>asiento,banco,butaca,Sillas</t>
  </si>
  <si>
    <t>Centros de entretenimiento</t>
  </si>
  <si>
    <t>Es un mueble creado para acomodar en  un espacio determinado, todos aquellos elementos tecnológicos de audio y video: televisor, DVD, equipo de sonido, arlantes y juegos de video; con un orden especí?co dentro de la decoración interior del hogar, y con la</t>
  </si>
  <si>
    <t>centro de distracción,Centros de diversión</t>
  </si>
  <si>
    <t>Futones</t>
  </si>
  <si>
    <t>Es la palabra japonesa referente al estilo de cama tradicional japonesa consistente en un colchón y una funda unidas y suficientemente plegables como para poder ser almacenado durante el día y permitir otros usos en la habitación, además de como dormitori</t>
  </si>
  <si>
    <t>diván,Futones,sillón desplegable,sofá cama</t>
  </si>
  <si>
    <t>Bibliotecas</t>
  </si>
  <si>
    <t>Es un mueble contablas horizontales que sirve para almacenar libros, o en general; cosas.</t>
  </si>
  <si>
    <t>anaquel o repisa para libros,estante,Estantes para libros,librería</t>
  </si>
  <si>
    <t>Colchones o sets para dormir</t>
  </si>
  <si>
    <t>Es una pieza almohadillada y flexible que se coloca sobre la cama y se utiliza para dormir.</t>
  </si>
  <si>
    <t>colchones o juego de cama,Colchones o sets de cama</t>
  </si>
  <si>
    <t>Vestidores o armarios</t>
  </si>
  <si>
    <t>Es un mueble cerrado por medio de puertas, en cuya distribución interior puede haberestantes, colgadores para perchas y cajones, ideado para guardar cosas. Las puertas pueden ser batientes o correderas, utilizándose las segundas en lugares de paso estrech</t>
  </si>
  <si>
    <t>Aparadores o armarios,closet,cómoda o bufet,tocador</t>
  </si>
  <si>
    <t>Divisiones</t>
  </si>
  <si>
    <t>División o reparto que se hace dentro de un mueble.</t>
  </si>
  <si>
    <t>Particiones,partimiento,separación</t>
  </si>
  <si>
    <t>Cunas o accesorios</t>
  </si>
  <si>
    <t xml:space="preserve">Es un tipo de cama para niños pequeños. Las cunas tienen la característica específica de tener barrotes o protecciones laterales para evitar caídas durante el sueño. </t>
  </si>
  <si>
    <t>camita de niño o implementos,Cunas o accesorios,moisés</t>
  </si>
  <si>
    <t>Taburetes</t>
  </si>
  <si>
    <t>Es un asiento sin brazos ni respaldo, para colocar los pies de las personas. También llamado banqueta o piso.</t>
  </si>
  <si>
    <t>bancos pequeños para el pie,Taburetes para el pie</t>
  </si>
  <si>
    <t>Camas</t>
  </si>
  <si>
    <t xml:space="preserve">Es un mueble que se utiliza para dormir, aunque también suele usarse para otras actividades: leer, sentarse, descansar, saltar, tener relaciones sexuales, comer, jugar (sobre todo los niños), reposar en períodos de enfermedad, etc. </t>
  </si>
  <si>
    <t>Camas,catre,lecho</t>
  </si>
  <si>
    <t>Cómodas</t>
  </si>
  <si>
    <t xml:space="preserve">Es un mueble en forma de caja cerrada, que se destina a guardar objetos varios como ropa de cama, enseres, etc. </t>
  </si>
  <si>
    <t>arca,baúl,Cofres,cómoda</t>
  </si>
  <si>
    <t>Estanterías de pared</t>
  </si>
  <si>
    <t>Es un mueble con tablas horizontales que sirve para almacenar libros, o en general; cosas.</t>
  </si>
  <si>
    <t>anaquelería  de pared,Estantes de pared</t>
  </si>
  <si>
    <t>Es un mueble cuyo cometido es proporcionar una superficie horizontal elevada del suelo, con múltiples usos, como pueden ser el trabajar sobre ella, apoyarse sobre ella, comer o colocar objetos.</t>
  </si>
  <si>
    <t>bufete,escritorio,Mesas,mostrador</t>
  </si>
  <si>
    <t>Casilleros (“lockers”)</t>
  </si>
  <si>
    <t>Se denomina casillero o taquilla de vestuario alarmario utilizado en vestuarios y lugares públicos para guardar objetos personales; ropa, bolsas dedeporte, bolsos, cascos, libros, etc. Se fabrican en bloques de uno o más cuerpos, que se colocan formando b</t>
  </si>
  <si>
    <t>aparador,Armarios,guardarropa,ropero</t>
  </si>
  <si>
    <t>Cabeceras o pies de cama</t>
  </si>
  <si>
    <t>Parte de la cama donde se reposa la cabeza.</t>
  </si>
  <si>
    <t>almohada o cabezal de cama,Cabecera o estribo de cama</t>
  </si>
  <si>
    <t>Sillas de brazos</t>
  </si>
  <si>
    <t>Es un asiento con respaldo, implicando apoyos laterales para los brazos, comúnmente llamados con el mismo nombre: brazos o apoyabrazos.</t>
  </si>
  <si>
    <t>asiento,butaca,mecedora,Sillón</t>
  </si>
  <si>
    <t>Paragüeros o soportes para paraguas</t>
  </si>
  <si>
    <t>Es un mueble destinado a guardarparaguas o bastones.</t>
  </si>
  <si>
    <t>bastonero,colgador,Paragüeros,perchero</t>
  </si>
  <si>
    <t>Mesas de plancha</t>
  </si>
  <si>
    <t>Soporte que se utiliza para planchar ropa, que también se le conoce como “Buró”. Consta básicamente de dos piezas.</t>
  </si>
  <si>
    <t>mesa de planchar,planchador,Tablas de planchar</t>
  </si>
  <si>
    <t>Forros para mesas de plancha</t>
  </si>
  <si>
    <t>Cubierta con que se envuelve o cubre la tabla de planchar.</t>
  </si>
  <si>
    <t>cubierta artificail para planchador,Fundas para tablas de planchar</t>
  </si>
  <si>
    <t>Bar refrigerador</t>
  </si>
  <si>
    <t>Botellero o nevera para almacenar botellas o bebidas.</t>
  </si>
  <si>
    <t>aparato de nevera bar,Muebles nevera bar</t>
  </si>
  <si>
    <t>Secadores de linos tipo hogar</t>
  </si>
  <si>
    <t>Es un aparato electrodoméstico que se utiliza para secar ropa después de su lavado.</t>
  </si>
  <si>
    <t>secadora de tipo de ropa de lino,Secadoras de tipo de ropa blanca</t>
  </si>
  <si>
    <t>Plantas artificiales</t>
  </si>
  <si>
    <t>Plantas que están hechas de papel o tela, aunque en la actualidad es más común que se fabriquen en tela por ser de mayor durabilidad.</t>
  </si>
  <si>
    <t>Plantas artificiales,vegetación de quita y pon</t>
  </si>
  <si>
    <t>Revisteros</t>
  </si>
  <si>
    <t>Es un mueble con tablas horizontales que sirve para almacenar revistas, libros, o en general.</t>
  </si>
  <si>
    <t>anaquelería de revistas,Estantes de revistas</t>
  </si>
  <si>
    <t>Gabinetes de almacenamiento</t>
  </si>
  <si>
    <t>Es un mueble cerrado por medio de puertas, en cuya distribución interior puede haber estantes, colgadores para perchas y cajones, ideado para guardar cosas. Las puertas pueden ser batientes o correderas, utilizándose las segundas en lugares de paso estrec</t>
  </si>
  <si>
    <t>Armarios de almacenamiento,gabinetes de almacenamiento</t>
  </si>
  <si>
    <t>Zapateras</t>
  </si>
  <si>
    <t>Mueble o parte de un mueble que sirve para guardar zapatos</t>
  </si>
  <si>
    <t>Organizadores de zapatos,organizativo de zapatos,zapatera</t>
  </si>
  <si>
    <t>Es el conjunto de muebles; son objetos que sirven para facilitar los usos y actividades habituales en casas, oficinas y otro tipo de locales. Normalmente el término alude a los objetos que facilitan las actividades humanas comunes, tales como dormir, come</t>
  </si>
  <si>
    <t>enseres,Mobiliario,moblaje,muebles</t>
  </si>
  <si>
    <t>Descansa brazos</t>
  </si>
  <si>
    <t>Pieza de un asiento que sirve para apoyar los brazos.</t>
  </si>
  <si>
    <t>Apoyabrazos,brazo</t>
  </si>
  <si>
    <t>Mesas de ruedas</t>
  </si>
  <si>
    <t>Es un mueble que cuenta con ruedas para movilizarse de un punto a otro.</t>
  </si>
  <si>
    <t>Carritos de mobiliario,carritos de muebles</t>
  </si>
  <si>
    <t>Trípodes para instrumentos</t>
  </si>
  <si>
    <t xml:space="preserve">Es un aparato de tres partes que permite estabilizar un objeto. Se usa para evitar el movimiento propio del objeto. </t>
  </si>
  <si>
    <t>grúa de tijeras de instrumentos,Trípodes de instrumentos</t>
  </si>
  <si>
    <t>Tocadores</t>
  </si>
  <si>
    <t>Es un mueble que sirve para arreglar eltocado, es decir el arreglo de la cabeza, ya sea peinado o la disposición de cualquier prenda cubrecabezas.</t>
  </si>
  <si>
    <t>aparador,cómoda,peinador,Tocadores</t>
  </si>
  <si>
    <t>Mesas o bufetes para el comedor</t>
  </si>
  <si>
    <t>Es un mueble que se utiliza para guardar la vajilla y otros útiles destinados al servicio de mesa.</t>
  </si>
  <si>
    <t>Aparadores o servicios de comedor,tocadores o servicios de sala</t>
  </si>
  <si>
    <t>Armazones o partes o accesorios para camas</t>
  </si>
  <si>
    <t>Armadura, pieza o conjunto de piezas de cama</t>
  </si>
  <si>
    <t>Armazones de cama,Bastidores de cama  o piezas o accesorios,piezas o accesorios</t>
  </si>
  <si>
    <t>Solterones</t>
  </si>
  <si>
    <t>El diseño de moda se encarga diseño de ropa y accesorios creados dentro de las influencias culturales y sociales de un período específico. Representa el estilo e idea del diseñador según su talento y conocimientos.</t>
  </si>
  <si>
    <t>diseñador de modas,Diseñadores de vestuario,estilista de moda,modisto de vestuario</t>
  </si>
  <si>
    <t>Ventiladores de colchones</t>
  </si>
  <si>
    <t xml:space="preserve">Un ventilador es una máquina de fluido concebida para producir una corriente de aire. </t>
  </si>
  <si>
    <t>ventilación con presión de soporte,Ventiladores de colchón</t>
  </si>
  <si>
    <t>Muebles para el exterior</t>
  </si>
  <si>
    <t>Paraguas para jardín</t>
  </si>
  <si>
    <t xml:space="preserve">Es un objeto para protegerse de la lluvia. Está formado por una superficie cóncava desplegable, normalmente de tela impermeable o plástico, sujeta a una estructura de varillas dispuestas alrededor de un eje central rematado en uno de sus extremos por una </t>
  </si>
  <si>
    <t>Paraguas para el exterior,sombrillas para el exterior</t>
  </si>
  <si>
    <t>Es un mueble cuya finalidad es servir de asiento una persona. Suele tener cuatro patas, aunque puede haber de una, dos, tres o más. Pueden estar elaboradas en diferentes materiales: madera, hierro, forja, plástico o una combinación de varios.</t>
  </si>
  <si>
    <t>asientos para adentro,Sillas para el exterior</t>
  </si>
  <si>
    <t>Mesas para jardín o mesas para picnic</t>
  </si>
  <si>
    <t>Mueble formado por una tabla horizontal, sostenida por uno o varios pies, utilizado en el exterior para comida informal en un espacio abierto,.</t>
  </si>
  <si>
    <t>mesa para meriendas al aire libre,Mesas al aire libre o mesas de picnic,Tablas al aire libre</t>
  </si>
  <si>
    <t>Columpios para jardín</t>
  </si>
  <si>
    <t>Es un asiento colgante utilizado por los niños para su diversión.</t>
  </si>
  <si>
    <t>Columpios al aire libre,swing,trapecios al aire libre</t>
  </si>
  <si>
    <t>Bancos para jardín</t>
  </si>
  <si>
    <t>asientos exteriores,Bancos exteriores,muebles de exterior,sillas de adentro</t>
  </si>
  <si>
    <t>Materas</t>
  </si>
  <si>
    <t>Soportes decorativos en los que se introducen macetas con plantas.</t>
  </si>
  <si>
    <t>maceta,macetero,Maceteros,tiesto,tiesto de flores</t>
  </si>
  <si>
    <t>Secadora de ropa para exteriores</t>
  </si>
  <si>
    <t>Es un conjunto de elementos sobre los que se tiende la ropa recién lavada para que se seque.
El tendedero es un artefacto sobre el que se extiende o se sujeta con la ropa recién salida de la lavadora para que al contacto con el aire seco pierda su humedad</t>
  </si>
  <si>
    <t>cuerda para tender,cuerda para tender la ropa,secarropas de alambres,secarropas de travesaños,Tendedero de ropa</t>
  </si>
  <si>
    <t>Estantes para bicicletas</t>
  </si>
  <si>
    <t>Es un dispositivo destinado a amarrar bicicletas de forma segura en la vía pública para evitar robos. Éste elemento forma parte del conjunto del mobiliario urbano de una ciudad. Algunos están colocados en la vía pública sueltos y otros empotrados al piso,</t>
  </si>
  <si>
    <t>anclaje para bicicletas,Soportes de aparcamiento de bicicletas,soportes de estacionamiento de bicicletas,Un estacionamiento de bicicleta</t>
  </si>
  <si>
    <t>Muebles de oficina</t>
  </si>
  <si>
    <t>Cajoneras o estanterías</t>
  </si>
  <si>
    <t>Es una pieza de mobiliario que comprende un armario central flanqueado por simétricos cuadrantes de vidrio, por lo general de madera pulida y decorada con marquetería.</t>
  </si>
  <si>
    <t>Credenzas,gabinetes</t>
  </si>
  <si>
    <t>Gabinetes de archivo o accesorios</t>
  </si>
  <si>
    <t>Lugar que tiene como finalidad la recopilación y conservación de documentos, usualmente producidos en otro lugar y como resultado de la concreción de sus respectivas actividades, que pueden ser, como dije, documentos, libros, recortes de diarios viejos, e</t>
  </si>
  <si>
    <t>Archivos para clasificación o accesorios,documentos para clasificación o implementos</t>
  </si>
  <si>
    <t>Es un tipo de mueble y una clase de mesa. Es usado frecuentemente en el entorno de trabajo y deoficina, para leer, escribir sobre él, para usar utensilios sencillos como lápiz y papel o complejos como una computadora.</t>
  </si>
  <si>
    <t>bufete,buró,escritorio pequeño,Escritorios,mesa de trabajo,pupitre,secreter</t>
  </si>
  <si>
    <t>Bases para mesas</t>
  </si>
  <si>
    <t>Fundamento o apoyo principal en que descansa la mesa</t>
  </si>
  <si>
    <t>Base de Mesa,soporte de mesa</t>
  </si>
  <si>
    <t>Vitrinas</t>
  </si>
  <si>
    <t>Es un mueble cerrado y acristalado que se utiliza para exponer artículos frágiles o valiosos: porcelana, joyas, libros antiguos, vajillas, etc. La vitrina preserva los artículos del polvo y los aleja del alcance de personas poco cuidadosas y del público e</t>
  </si>
  <si>
    <t>aparador,armario,escaparate,estantería,Vitrinas</t>
  </si>
  <si>
    <t>Mesas de conferencia</t>
  </si>
  <si>
    <t>Las mesas de juntas o de reuniones.</t>
  </si>
  <si>
    <t>escritorio deconferencias,Mesas de conferencia</t>
  </si>
  <si>
    <t>Mesas de dibujo</t>
  </si>
  <si>
    <t>Es una plancha de madera o contrachapado (también metálica o de plástico) de diferentes dimensiones, estrictamente rectangular, donde se puede fijar una hoja de papel para hacer un dibujo técnico o artístico</t>
  </si>
  <si>
    <t>escritorio de dibujo,Mesa de bosquejo,Una Mesa de dibujo o Tablero de dibujo</t>
  </si>
  <si>
    <t>Archivadores móviles</t>
  </si>
  <si>
    <t>Es un dispositivo que recoge multitud de materiales del conjunto de prácticas documentadas, tanto de los proyectos expuestos como de los resultados del proyecto pedagógico, además de  otros materiales complementarios de los colectivos y redes implicados.</t>
  </si>
  <si>
    <t>Archivos móviles,estanterias  portátiles</t>
  </si>
  <si>
    <t>Carritos o soportes para proyectores</t>
  </si>
  <si>
    <t xml:space="preserve">Carrito o mesa con ruedas para proyector. </t>
  </si>
  <si>
    <t>carretilla o base de proyector,Carritos o soportes de proyector</t>
  </si>
  <si>
    <t>Conectores de muebles modulares</t>
  </si>
  <si>
    <t>Sistema conector para montaje de muebles modulares, caracterizado por poseeruna combinación de piezas atornilladas, localizadas internamente a la estruc-tura de los muebles constituídos por tres elementos básicos; tornillos doble(1) con hilo para madera (</t>
  </si>
  <si>
    <t>adaptador de muebles  modulares,Conectores de muebles modulares</t>
  </si>
  <si>
    <t>Pedestales</t>
  </si>
  <si>
    <t>Soporte prismático destinado a sostener otro soporte mayor, conformando la parte inferior de una columna.</t>
  </si>
  <si>
    <t>base,fundamentación,Pedestales</t>
  </si>
  <si>
    <t>Puestos (mesas) laterales de escritorios</t>
  </si>
  <si>
    <t>Colocación o ajuste de las piezas de los escritorios.</t>
  </si>
  <si>
    <t>estructuras de escritorios,Montajes de escritorios</t>
  </si>
  <si>
    <t>Estantes para carpetas de información</t>
  </si>
  <si>
    <t>Es un método que permite organizar la información usando intrumentos  para facilitar la retención y su  organización.</t>
  </si>
  <si>
    <t>organizadores de archivo,Organizadores de documentos</t>
  </si>
  <si>
    <t>Organizadores o clasificadores de correspondencia</t>
  </si>
  <si>
    <t xml:space="preserve">Es una herramienta usada para preservar y ordenar con seguridad todo el correo </t>
  </si>
  <si>
    <t>Organizadores o clasificadores de correo,organizativo o archivador de correo</t>
  </si>
  <si>
    <t>Gavetas organizadoras para el escritorio</t>
  </si>
  <si>
    <t>Habitación o recinto pequeño para oficina.</t>
  </si>
  <si>
    <t>cabina de organización de escritorio,Cubículos de organización de escritorio</t>
  </si>
  <si>
    <t>Eleva mesas</t>
  </si>
  <si>
    <t>Pieza o conjunto unitario de piezas que se repiten o encajan en una construcción en un mueble con tablas horizontales que sirve para almacenar libros, o en general; cosas.</t>
  </si>
  <si>
    <t>Módulos de estante de mesa,reglas de anaqueles de mesa</t>
  </si>
  <si>
    <t>Accesorios y muebles de bebé y niño</t>
  </si>
  <si>
    <t>Coches de bebé</t>
  </si>
  <si>
    <t xml:space="preserve">Es un vehículo que se utiliza para transportar a los bebés recién nacidos manteniendo generalmente al bebé recostado frente a la persona que lo empuja. </t>
  </si>
  <si>
    <t>carricoche de niños o caminante,Carritos o cochecito de niño o paseantes</t>
  </si>
  <si>
    <t>Cunas o corrales o accesorios</t>
  </si>
  <si>
    <t>Es un tipo de cama para niños pequeños. Las cunas tienen la característica específica de tener barrotes o protecciones laterales para evitar caídas durante el sueño. Las cunas tradicionales tenían pies semicirculares que servían para balancearlas y así in</t>
  </si>
  <si>
    <t>Cunas o parques o accesorios,moisés ojardines o implementos</t>
  </si>
  <si>
    <t>Asientos de bebé para el carro</t>
  </si>
  <si>
    <t>Mueble para sentar a los niños de una forma segura  en el coche.</t>
  </si>
  <si>
    <t>Asientos de coche,silla de automovil</t>
  </si>
  <si>
    <t>Asientos de comer (para bebés) o accesorios</t>
  </si>
  <si>
    <t>Es un mueble cuya finalidad es servir de asiento una persona,</t>
  </si>
  <si>
    <t>butacas altas o implementos,Sillas altas o accesorios</t>
  </si>
  <si>
    <t>Asientos rebotadores para bebés</t>
  </si>
  <si>
    <t xml:space="preserve">Es un asiento de lona con cuerdas elásticas que se fijan en los marcos de las puertas. </t>
  </si>
  <si>
    <t>asiento de giro o rebote,Asientos de rebote o saltador</t>
  </si>
  <si>
    <t>Columpios o rebotadores o accesorios</t>
  </si>
  <si>
    <t>Columpios o saltador o accesorios,trapecio o rebote o implementos</t>
  </si>
  <si>
    <t>Micas o bacinillas</t>
  </si>
  <si>
    <t>Es un recipiente en forma de cuenco empleado para recoger los excrementos y la orina de los niños</t>
  </si>
  <si>
    <t>asiento de inodoro de niños,Asientos de orinal de niños,bacín bajo o pelela,bacinilla</t>
  </si>
  <si>
    <t>Bañeras o tinas para bebé y accesorios</t>
  </si>
  <si>
    <t>Es una tina que sirve para bañar a los bebés de una forma segura e incluye sus accesorios, tales como: productos de higiene y aseo personal, entre otros productos para uso de un bebé.</t>
  </si>
  <si>
    <t>Bañeras o tinas de bebé,tina o baños  de bebé</t>
  </si>
  <si>
    <t>Cunas</t>
  </si>
  <si>
    <t>Recipiente bajo y de boca muy ancha que se utiliza para lavar o lavarse.</t>
  </si>
  <si>
    <t>Palanganas de bebé o cunas,tazón grande de bebé o camita</t>
  </si>
  <si>
    <t>Mesas para cambiar al bebé o accesorios</t>
  </si>
  <si>
    <t>Mueble de cajones sobre el que se cambia de pañal a un bebé.</t>
  </si>
  <si>
    <t>Cambiadores de bebés o accesorios,mesita para cambiar los pañales al bebé</t>
  </si>
  <si>
    <t>Asientos para el baño para bebés</t>
  </si>
  <si>
    <t>Dispositivos para mantener sentado a los bebés durante el baño</t>
  </si>
  <si>
    <t>Asientos de baño,sillas de baño</t>
  </si>
  <si>
    <t>Piezas de mobiliario y accesorios</t>
  </si>
  <si>
    <t>Tapas de muebles o superficies de trabajo</t>
  </si>
  <si>
    <t>Tops o superficie de trabajo que aportan flexibilidad de personalizada para cualquier plan de la oficina.</t>
  </si>
  <si>
    <t>distancia o expansión de trabajo de los muebles,Superficies o superficies de trabajo de los muebles</t>
  </si>
  <si>
    <t>Discos movibles para muebles</t>
  </si>
  <si>
    <t>Elemento que cuenta con ruedas para poder movilizar los muebles sin dificultad.</t>
  </si>
  <si>
    <t>discos de tranferencia de muebles,Discos de traslado de muebles</t>
  </si>
  <si>
    <t>Protectores o almohadillas o copas para las patas de los muebles</t>
  </si>
  <si>
    <t>Barras metálicas sobre las que se desplazan las ruedas de los muebles.</t>
  </si>
  <si>
    <t>almohada,Almohadillas,bandeja o corredera de muebles,cubetas o rieles de muebles</t>
  </si>
  <si>
    <t>Bases o patas o extensiones de patas para muebles</t>
  </si>
  <si>
    <t>Extensiones de patas de madera para dar altura.</t>
  </si>
  <si>
    <t>Bases,patas o extensiones de patas de muebles,pie o extensiones de patas de muebles,soporte</t>
  </si>
  <si>
    <t>Ensamblajes o secciones de paneles</t>
  </si>
  <si>
    <t>Son elementos utilizados en las oficinas o espacios cerrados para dividir áreas de trabajo.</t>
  </si>
  <si>
    <t>Conjuntos o secciones de panel,juego o partes del panel</t>
  </si>
  <si>
    <t>Tablas de extensión para mesas</t>
  </si>
  <si>
    <t>Una tabla de extensión, es aquella que nos va a permitir añadir campos a otra tabla, manteniendo intacta la estructura de la tabla principal.</t>
  </si>
  <si>
    <t>Hojas de ampliación de mesa,hojas de extensión de la tabla</t>
  </si>
  <si>
    <t>Fundas para muebles</t>
  </si>
  <si>
    <t xml:space="preserve">Es una caja pequeña que sirve para guardar cosas de forma ordenada. Generalmente, se utiliza para objetos de pequeñas dimensiones y de cierto valor: joyas, relojes, plumas estilográficas, etc. </t>
  </si>
  <si>
    <t>cubiertas,envoltura,estuche,Fundas</t>
  </si>
  <si>
    <t>Muebles comerciales e industriales</t>
  </si>
  <si>
    <t>Sitios de trabajo y paquetes para la oficina</t>
  </si>
  <si>
    <t>Paquetes de muebles de recepción para oficinas</t>
  </si>
  <si>
    <t>Es un mueble donde se coloca una persona para la atención de los clientes que llegan a una oficina .</t>
  </si>
  <si>
    <t>juegos de  modulares de la recepción de oficinas,Paquetes modulares de la recepción de oficinas</t>
  </si>
  <si>
    <t>Paquetes de muebles para ejecutivos no modulares</t>
  </si>
  <si>
    <t>Son todos los muebles  de materiales duros, tales como madera, metal, vidrio o plástico diseñados y fabricados necesarios para crear una oficina ejecutiva no modulares.</t>
  </si>
  <si>
    <t>Ofertas de Conjuntas Completas de oficina ejecutiva no modular o Casegood,paquetes combinados completas de oficina ejecutiva no modular o archivadores</t>
  </si>
  <si>
    <t>Paquetes de muebles para ejecutivos modulares</t>
  </si>
  <si>
    <t>Son todos los muebles  de materiales duros, tales como madera, metal, vidrio o plástico diseñados y fabricados necesarios para crear una oficina ejecutiva.</t>
  </si>
  <si>
    <t>combinaciones completa de oficina ejcutiva,Conjuntas Completas de oficina ejecutiva</t>
  </si>
  <si>
    <t>Paquetes de muebles de gerencia no modulares</t>
  </si>
  <si>
    <t>Son todos los muebles  de materiales duros, tales como madera, metal, vidrio o plástico diseñados y fabricados necesarios para crear una oficina directiva no modulares.</t>
  </si>
  <si>
    <t>combinaciones completas de oficina directiva no modular o archivadores,Conjuntas Completas de oficina directiva no modular o Casegood</t>
  </si>
  <si>
    <t>Paquetes de muebles de gerencia modulares</t>
  </si>
  <si>
    <t>Son todos los muebles  de materiales duros, tales como madera, metal, vidrio o plástico diseñados y fabricados necesarios para crear una oficina directiva mdulares.</t>
  </si>
  <si>
    <t>combinaciones completas de oficina,Conjuntas Completas de oficina directiva modular</t>
  </si>
  <si>
    <t>Paquetes de muebles para personal no modulares</t>
  </si>
  <si>
    <t>Son todos los muebles  de materiales duros, tales como madera, metal, vidrio o plástico diseñados y fabricados necesarios para crear una oficina personal no modulares.</t>
  </si>
  <si>
    <t>combinaciones completas de oficina no modular o archivadores individuales,Conjuntas Completas de oficina no modular o Casegood para personal</t>
  </si>
  <si>
    <t>Paquetes de muebles para personal modulares</t>
  </si>
  <si>
    <t>Son todos los muebles  de materiales duros, tales como madera, metal, vidrio o plástico diseñados y fabricados necesarios para crear una oficina personal modulares.</t>
  </si>
  <si>
    <t>combinaciones completas de oficina modular para personal,Conjuntas Completas de oficina modular para personal</t>
  </si>
  <si>
    <t>Paquetes de muebles para técnicos no modulares</t>
  </si>
  <si>
    <t>Son todos los muebles  de materiales duros, tales como madera, metal, vidrio o plástico diseñados y fabricados necesarios para crear una oficina técnica no modulares.</t>
  </si>
  <si>
    <t>combinaciones completas de oficina técnica no modular o archivadores,Conjuntas Completas de oficina técnica no modular o Casegood</t>
  </si>
  <si>
    <t>Paquetes de muebles para técnicos modulares</t>
  </si>
  <si>
    <t>Son todos los muebles  de materiales duros, tales como madera, metal, vidrio o plástico diseñados y fabricados necesarios para crear una oficina técnica modulares.</t>
  </si>
  <si>
    <t>combinaciones completas de oficina  técnica modular,Conjuntas Completas de oficina técnica modular</t>
  </si>
  <si>
    <t>Paquetes de muebles secretariales no modulares</t>
  </si>
  <si>
    <t>Son todos los muebles  de materiales duros, tales como madera, metal, vidrio o plástico diseñados y fabricados necesarios para crear una oficina de oficinista no modulares.</t>
  </si>
  <si>
    <t>combinaciones completas de oficinas no modular o archivadores,Conjuntas Completas de oficina de oficinista no modular o Casegood</t>
  </si>
  <si>
    <t>Paquetes de muebles secretariales modulares</t>
  </si>
  <si>
    <t>Son todos los muebles  de materiales duros, tales como madera, metal, vidrio o plástico diseñados y fabricados necesarios para crear una oficina de oficinista modulares.</t>
  </si>
  <si>
    <t>Conjuntas Completas de oficina de oficinista modular,conjuntos completos de oficina modular</t>
  </si>
  <si>
    <t>Paquetes de muebles para recepción no modulares</t>
  </si>
  <si>
    <t>Son todos los muebles  de materiales duros, tales como madera, metal, vidrio o plástico diseñados y fabricados necesarios para crear una oficina de recepción no modulares.</t>
  </si>
  <si>
    <t>Conjuntas Completas de oficina de recepción no modular o Casegood,muebles completos de oficina de recepción no modular o archivadores</t>
  </si>
  <si>
    <t>Paquetes de muebles de salas de juntas no modulares</t>
  </si>
  <si>
    <t>Son todos los muebles  de materiales duros, tales como madera, metal, vidrio o plástico diseñados y fabricados necesarios para crear una sala de conferencia no modular.</t>
  </si>
  <si>
    <t>Conjuntas Completas de Sala de Conferencias o sala no modular,muebles completos de sala de conferencias o sala no modular</t>
  </si>
  <si>
    <t>Paquetes de muebles de mostrador modulares</t>
  </si>
  <si>
    <t>Que está formado por módulos o elementos separados que se pueden combinar o componer de varias maneras con mesas y muebles de oficina.</t>
  </si>
  <si>
    <t>Packs de mostradores modulares de oficina,paquetes de mostradores modulares de oficina</t>
  </si>
  <si>
    <t>Sistemas de paneles</t>
  </si>
  <si>
    <t>Biombos (mamparas) para sistemas de paneles</t>
  </si>
  <si>
    <t>Pantallas para superficies de  máquinas o aparatos en la que se encuentran los mandos, los botones y los interruptores necesarios para su funcionamiento</t>
  </si>
  <si>
    <t>mamparas para los sistemas de panel,Pantallas para los sistemas de panel</t>
  </si>
  <si>
    <t>Almacenamiento para sistemas de paneles</t>
  </si>
  <si>
    <t>Elemento utilizado para recopilar o resguardas cosas en un sistema de panles.</t>
  </si>
  <si>
    <t>Almacenaje para sistemas de panel,depósito para sistemas de indicador</t>
  </si>
  <si>
    <t>Organizadores para sistemas de paneles</t>
  </si>
  <si>
    <t>Elementos utilizados para ordenar cosas en un sistema de paneles.</t>
  </si>
  <si>
    <t>orden para sistemas de indicador,Organización para sistemas de panel</t>
  </si>
  <si>
    <t>Superficies de trabajo para sistemas de paneles</t>
  </si>
  <si>
    <t>Elemento utilizado como lugar donde una persona desarrollara sus funciones en un sistema de paneles.</t>
  </si>
  <si>
    <t>espacio de trabajo para sistemas de indicadores,Superficies de trabajo para sistemas de panel</t>
  </si>
  <si>
    <t>Iluminación o electricidad o componentes de información para sistemas de paneles</t>
  </si>
  <si>
    <t>Conjunto de dispositivos que se instalan para producir ciertos efectos luminosos, tanto prácticos como decorativos para paneles.</t>
  </si>
  <si>
    <t>alumbrado o energía o parte de datos para sistemas de indicadores,Iluminación o energía o componentes de datos para sistemas de panel</t>
  </si>
  <si>
    <t>Partes o accesorios para sistemas de paneles</t>
  </si>
  <si>
    <t>Piezas de repuestos para paneles.</t>
  </si>
  <si>
    <t>aparto de panel para piezas o implementos,Sistemas de panel para piezas o accesorios</t>
  </si>
  <si>
    <t>Casegood y sistemas no modulares</t>
  </si>
  <si>
    <t>Escritorios no modulares</t>
  </si>
  <si>
    <t>Son una de las tres clases de muebles: tapicería, ocasionales y casegoods. Tapicería refiere a los muebles que tiene tela o piel y el relleno estirada sobre un marco. Casegoods generalmente se refiere a los muebles hechos de materiales duros, tales como m</t>
  </si>
  <si>
    <t>archivadores o escritorios no modulares,Casegood o escritorio no modular</t>
  </si>
  <si>
    <t>Cajoneras o estanterías no modulares</t>
  </si>
  <si>
    <t>Son una de las tres clases de muebles: tapicería, ocasionales y casegoods. Tapicería refiere a los muebles que tiene tela o piel y el relleno estirada sobre un marco. Generalmente se refiere a los muebles hechos de materiales duros, tales como madera, met</t>
  </si>
  <si>
    <t>credenza no modular o archivadores,Credenza no modular o Casegood</t>
  </si>
  <si>
    <t>Almacenamiento no modular</t>
  </si>
  <si>
    <t>Mobiliario diseñado para el almacenamiento, como armarios, cajoneras o armarios.</t>
  </si>
  <si>
    <t>Almacenaje no modular o Casegood,deósito no modular o archivadores</t>
  </si>
  <si>
    <t>Organizadores no modular</t>
  </si>
  <si>
    <t>estructuras no modulares o archivadores,Organización no modular o Casegood</t>
  </si>
  <si>
    <t>Iluminación o electricidad o componentes de información no modulares</t>
  </si>
  <si>
    <t>Conjunto de dispositivos que se instalan para producir ciertos efectos luminosos, tanto prácticos como decorativos en muebles modulares.</t>
  </si>
  <si>
    <t>Componentes de Iluminación o energía o de datos no modular o Casegood</t>
  </si>
  <si>
    <t>Partes o accesorios no modulares</t>
  </si>
  <si>
    <t>Piezas para mobiliarios o armarios de almacenaje.</t>
  </si>
  <si>
    <t>partes o implementos no modular o archivadores,Piezas o accesorios no modular o Casegood</t>
  </si>
  <si>
    <t>Repisas no modulares</t>
  </si>
  <si>
    <t>anaquelería no modular,Estantería no modular</t>
  </si>
  <si>
    <t>Muebles independientes</t>
  </si>
  <si>
    <t>Iluminación o electricidad o componentes de información de pie</t>
  </si>
  <si>
    <t xml:space="preserve">Conjunto de dispositivos que se instalan para producir ciertos efectos luminosos, tanto prácticos como decorativos. </t>
  </si>
  <si>
    <t>alumbrado o energía o componentes de datos independientes,Iluminación o energía o componentes de datos independientes</t>
  </si>
  <si>
    <t>Mesas individuales (sin apoyo)</t>
  </si>
  <si>
    <t>Es un mueble cuyo cometido es proporcionar una superficie horizontal elevada del suelo.</t>
  </si>
  <si>
    <t>escritorio autosoporte,Mesas autoestables</t>
  </si>
  <si>
    <t>Almacenamiento individual (sin apoyo)</t>
  </si>
  <si>
    <t>Muebles que son utilizados para custodiar cosas.</t>
  </si>
  <si>
    <t>Almacenaje autoestables,almacenamiento  autoestable</t>
  </si>
  <si>
    <t>Organizadores individual (sin apoyo)</t>
  </si>
  <si>
    <t>Muebles utilizados para poder organizar un lugar de trabajo</t>
  </si>
  <si>
    <t>estructura autoestable,Organización autoestables</t>
  </si>
  <si>
    <t>Partes o accesorios individuales (sin apoyo)</t>
  </si>
  <si>
    <t>Elementos utilizados como repuestos para los muebles independientes.</t>
  </si>
  <si>
    <t>componentes  o implementos autoestables,Partes o Accesorios autoestables</t>
  </si>
  <si>
    <t>Muebles industriales</t>
  </si>
  <si>
    <t>Iluminación o electricidad o componentes de información industriales</t>
  </si>
  <si>
    <t>alumbrado o energía o partes de datos industriales,Iluminación o energía o componentes de datos industriales</t>
  </si>
  <si>
    <t>Superficies de trabajo industriales</t>
  </si>
  <si>
    <t>Comprende el área acondicionada en la industria para que una persona pueda desarrollar sus funciones</t>
  </si>
  <si>
    <t>espacio de trabajo industrial,Superficies de Trabajo Industrial</t>
  </si>
  <si>
    <t>Unidades de almacenamiento industriales</t>
  </si>
  <si>
    <t>Elemento industrial para el resguardo de determinadas cosas.</t>
  </si>
  <si>
    <t>cantidad de almacenaje del fabricante,Unidades de Almacenaje Industrial</t>
  </si>
  <si>
    <t>Organizadores industriales</t>
  </si>
  <si>
    <t>Comprende todos los muebles que se pueden utilizar para el ordenamiento industrial.</t>
  </si>
  <si>
    <t>Organización Industrial,sistema industrial</t>
  </si>
  <si>
    <t>Partes o accesorios industriales</t>
  </si>
  <si>
    <t>Elementos utilizados como repuestos para los muebles industriales.</t>
  </si>
  <si>
    <t>componentes o implementos industriales,Partes o Accesorios Industriales</t>
  </si>
  <si>
    <t>Gabinetes o cajones o estantes industriales</t>
  </si>
  <si>
    <t>Son muebles metálicos cerrados por medio de puertas, en cuya distribución interior puede haber estantes, colgadores para perchas y cajones, ideado para guardar cosas. Las puertas pueden ser batientes o correderas, utilizándose las segundas en lugares de p</t>
  </si>
  <si>
    <t>anaquelería,cajones o armarios industriales,Estantes,gaveta o cómoda industriales</t>
  </si>
  <si>
    <t>Carritos de herramientas industriales</t>
  </si>
  <si>
    <t>Es un gabinete de uso industrial normalmente de metal para el almacenamiento de las herramientas de trabajo.</t>
  </si>
  <si>
    <t>Carros de herramientas industriales,vagón  de herramientas industriales</t>
  </si>
  <si>
    <t>Muebles de apoyo de la computadora</t>
  </si>
  <si>
    <t>Iluminación o electricidad o componentes de información de soporte para computadores</t>
  </si>
  <si>
    <t>Medio que emite luz como apoyo en el área de trabajo de la computadora</t>
  </si>
  <si>
    <t>alumbrado o energía o partes de datos de apoyo al ordenador,Iluminación o energía o componentes de datos de apoyo al ordenador</t>
  </si>
  <si>
    <t>Superficies de trabajo de soporte para computadores</t>
  </si>
  <si>
    <t>Elemento de apoyo en el área de trabajo de la computadora.</t>
  </si>
  <si>
    <t>computadora,extensión de trabajo de apoyo al organizador,Superficies de Trabajo de apoyo al Ordenador</t>
  </si>
  <si>
    <t>Accesorios de almacenamiento de soporte para computadores</t>
  </si>
  <si>
    <t>Elementos utilizados como apoyo para el almacenaje en una computadora.</t>
  </si>
  <si>
    <t>Accesorios almacenaje de apoyo al Ordenador,computadora,implementos de alamacenaje de apoyo al organizador</t>
  </si>
  <si>
    <t>Organizadores de soporte para computadores</t>
  </si>
  <si>
    <t>Elementos utilizados para ordenar el área de trabajo de la computadora</t>
  </si>
  <si>
    <t>computadora,estructura de apoyo al organizador,Organización de apoyo al Ordenador</t>
  </si>
  <si>
    <t>Partes o accesorios de soporte para computadores</t>
  </si>
  <si>
    <t>Son elementos adicionales que pueden apoyar la labor diaria en el uso de la computadora.</t>
  </si>
  <si>
    <t>componentes o implementos de apoyo al organizador,computadora,Partes o Accesorios de apoyo al Ordenador</t>
  </si>
  <si>
    <t>Silletería para auditorios o estadios o uso especiales</t>
  </si>
  <si>
    <t>Es el espacio dentro de un teatro, de un cine, de una sala de conciertos, de una escuela o de cualquier otro espacio público (incluso al aire libre) al que asiste una audiencia (público) a escuchar y/u observar un evento o presentación cultural, educativo</t>
  </si>
  <si>
    <t>Auditorio o estadio o asientos de uso especial,sala de conferencias o coliseo o butacas de uso especial</t>
  </si>
  <si>
    <t>Sillas para grupos de trabajo</t>
  </si>
  <si>
    <t>Sillas o asiento acolchados para oficinas que incluye soporte ergonómico con ajustes automáticos adaptados.</t>
  </si>
  <si>
    <t>Asientos de Tarea,sillas de tarea</t>
  </si>
  <si>
    <t>Asientos o sillas para cuando llega algún cliente o huésped.</t>
  </si>
  <si>
    <t>Asientos de Huéspedes,sillas de húespedes</t>
  </si>
  <si>
    <t>Mueble o lugar para sentarse; sillas de cuero, sillas de oficina, sillas de café.</t>
  </si>
  <si>
    <t>Asientos de Ejecutivos,sillas de ejecutivos</t>
  </si>
  <si>
    <t>Sillas para descansar</t>
  </si>
  <si>
    <t>Sillas para salón o comedor.</t>
  </si>
  <si>
    <t>Asientos de Salón,sillas de salón</t>
  </si>
  <si>
    <t>Sillas altas (taburetes)</t>
  </si>
  <si>
    <t>Asiento bajo sin respaldo.</t>
  </si>
  <si>
    <t>Asientos de Banqueta,sillas de gradilla</t>
  </si>
  <si>
    <t>Partes o accesorios para sillas</t>
  </si>
  <si>
    <t>Repuesto, partes y accesorios para  las piezas del asiento.</t>
  </si>
  <si>
    <t>componentes o implementos de sillas,Partes o Accesorios de Asientos</t>
  </si>
  <si>
    <t>Combinación de asiento con escritorio</t>
  </si>
  <si>
    <t>Asiento con respaldo y brazos que ocupa un espectador en un local público,</t>
  </si>
  <si>
    <t>Conjunto de escritorio y sillón,grupo de escritorio y butacas</t>
  </si>
  <si>
    <t>Bancos</t>
  </si>
  <si>
    <t>Es una pieza de mobiliario, en el que varias personas pueden sentarse al mismo tiempo.  Los bancos suelen ser de madera, pero también pueden ser de metal de piedra o materiales sintéticos.</t>
  </si>
  <si>
    <t>escritorio de trabajo,Mesas de trabajo</t>
  </si>
  <si>
    <t>Sillas para músicos</t>
  </si>
  <si>
    <t>Asiento pequeño y sin respaldo.</t>
  </si>
  <si>
    <t>asientos para músicos,Banquetas para músicos</t>
  </si>
  <si>
    <t>Mobiliario institucional, escolar y educativo y accesorios</t>
  </si>
  <si>
    <t>Mobiliario de biblioteca</t>
  </si>
  <si>
    <t>Carritos para libros</t>
  </si>
  <si>
    <t>Carros portalibros, carro ligero y práctico, con tres contenedores de plástico extraíbles que se pueden utilizar independientemente como expositores de mesa y son apilables.</t>
  </si>
  <si>
    <t>carretilla o carruaje de libros,Carritos o vagones de libros</t>
  </si>
  <si>
    <t>Escritorios o componentes de circulación para bibliotecarios</t>
  </si>
  <si>
    <t xml:space="preserve">Escritorios de información y donde se coloca el profesional de las bibliotecas. </t>
  </si>
  <si>
    <t>Escritorios de bibliotecario o de circulación o componentes,pupitre de bibliotecario o de circulación o elementos</t>
  </si>
  <si>
    <t>Muebles para devolver libros</t>
  </si>
  <si>
    <t>Con carros de rodadura lisa y rotulados para devoluciones de libros.</t>
  </si>
  <si>
    <t>regreso de libros,Retornos de libros</t>
  </si>
  <si>
    <t>Unidades de catálogo de tarjetas</t>
  </si>
  <si>
    <t>Tipo de muebre usado para registro de todos los artículos bibliográficos encontrados en una biblioteca o un grupo de bibliotecas, tales como una red de bibliotecas en varias ubicaciones. Un artículo bibliográfico puede ser cualquier entidad de información</t>
  </si>
  <si>
    <t>medidas de catálogos de tarjetas,Módulos de catálogo de tarjetas</t>
  </si>
  <si>
    <t>Estanterías para diccionarios</t>
  </si>
  <si>
    <t>Soporte en forma de plano inclinado que sirve para sostener libros o partituras y leer con más comodidad.</t>
  </si>
  <si>
    <t>Atriles de diccionarios,soporte de diccionario</t>
  </si>
  <si>
    <t>Bancas tapizadas</t>
  </si>
  <si>
    <t>Bancos Forrardos o revestidos una con tela u otro material que se adapte a ellos.</t>
  </si>
  <si>
    <t>asientos tapizados,Bancos tapizados</t>
  </si>
  <si>
    <t>Tablas de acceso público</t>
  </si>
  <si>
    <t>Es un tipo de mueble y una clase de mesa que estan situados en lugares en los que tienen acceso el publico para su uso.</t>
  </si>
  <si>
    <t>escritorios de acceso público,Mesas de acceso público</t>
  </si>
  <si>
    <t>Unidades para ojear libros</t>
  </si>
  <si>
    <t>Pieza o conjunto unitario de piezas que se repiten o encajan en una construcción con tablas horizontales que sirve para almacenar libros para su consulta.</t>
  </si>
  <si>
    <t>Módulos de consulta de libros,texto  de consulta de libros</t>
  </si>
  <si>
    <t>Mesas de lectura inclinadas</t>
  </si>
  <si>
    <t>Escritorios y soportes inclinados  para lectura y trabajo.</t>
  </si>
  <si>
    <t>escritorios de lectura inclinadas,Mesas de lectura inclinadas</t>
  </si>
  <si>
    <t>Kioscos de libros</t>
  </si>
  <si>
    <t>Es un mueble en el que se exhiben libros para su venta, o material promocional como folletos, catálogos o pequeñas revistas disponibles para el cliente.</t>
  </si>
  <si>
    <t>congresista de libros,Expositores de libros</t>
  </si>
  <si>
    <t>Exhibidores de discos compactos o de audio casetes para bibliotecas</t>
  </si>
  <si>
    <t>Es un mueble en el que se exhiben productos como audiocassettes o discos compactos.</t>
  </si>
  <si>
    <t>congrsista de audiocassettes o disco compactos de la biblioteca,Expositores de audiocassettes o discos compactos de la biblioteca</t>
  </si>
  <si>
    <t>Stands de islas giratorias</t>
  </si>
  <si>
    <t>Los expositores son muebles que se sitúan en el punto de venta para exhibir y promocionar determinados productos.</t>
  </si>
  <si>
    <t>congresistas giratorios independientes,Expositores giratorios independientes</t>
  </si>
  <si>
    <t>Bolsas o estantes para bolsas</t>
  </si>
  <si>
    <t>Es un mueble destinado a colgar abrigos, sombreros u otras prendas</t>
  </si>
  <si>
    <t>colgador para bolsas  o cartera,Perchero para bolsas o bolsas</t>
  </si>
  <si>
    <t>Mobiliario de clase de arte</t>
  </si>
  <si>
    <t>Caballetes</t>
  </si>
  <si>
    <t>Un caballete es un mueble que constituye una ayuda vertical para exhibir o fijar algo que se apoya sobre él.</t>
  </si>
  <si>
    <t>Caballete con asiento,caballetes con sillas</t>
  </si>
  <si>
    <t>Mesas de dibujo para estudiantes</t>
  </si>
  <si>
    <t>Mesas diseñadas para los estudiantes que estudian  arte clase.</t>
  </si>
  <si>
    <t>escritorio de tarea de alumno con talento,Mesas de trabajo de estudiante de arte</t>
  </si>
  <si>
    <t>Mobiliario de sala de primeros auxilios</t>
  </si>
  <si>
    <t>Camilla de primeros auxilios</t>
  </si>
  <si>
    <t>Sofá generalmente sin respaldo y con almohadones sueltos</t>
  </si>
  <si>
    <t>botiquín de primeros auxilios,Divanes de primeros auxilios</t>
  </si>
  <si>
    <t>Accesorios de instalaciones educativas generales</t>
  </si>
  <si>
    <t>Escenarios pequeños (por ejemplo para un coro)</t>
  </si>
  <si>
    <t>Asiento colectivo a manera de escalón corrido.</t>
  </si>
  <si>
    <t>bancos,escallo,Gradas,sillas</t>
  </si>
  <si>
    <t>Carritos para mover mesas o asientos</t>
  </si>
  <si>
    <t xml:space="preserve">Es el transporte que se realiza o utliza para el desplazamiento de sillas o mesas. </t>
  </si>
  <si>
    <t>acarreo de bancas,carga de escritorio,Transportes de sillas o mesas,traslado de sillas</t>
  </si>
  <si>
    <t>Esteras de caucho para pisos</t>
  </si>
  <si>
    <t xml:space="preserve">Alfombra está hecha de dura de goma al ser flexible, mientras que soportar el frío extremo. </t>
  </si>
  <si>
    <t>alfombrilla de brocha de latex,alfombrillas de brocha de caucho,Alfombrillas de cepillo de caucho</t>
  </si>
  <si>
    <t>Mesas para planos</t>
  </si>
  <si>
    <t xml:space="preserve">Mesa usada para  la presentación de diferentes puntos de vista, no necesariamente contradictorios, acerca de un tema determinado, ante un público y con la ayuda de un moderador. </t>
  </si>
  <si>
    <t>escritorio de proyecto,mesa de proyecto,Mesas de planificación</t>
  </si>
  <si>
    <t>Mobiliario de cafetería y comedor</t>
  </si>
  <si>
    <t>Mesas móviles para bancos</t>
  </si>
  <si>
    <t>Mesas plegables y móviles que se adaptan perfectamente a cualquier espacio destinado a diferentes usos y funciones.</t>
  </si>
  <si>
    <t>mesas con asiento móvil,Mesas con bancos móviles</t>
  </si>
  <si>
    <t>Mesas móviles para taburetes</t>
  </si>
  <si>
    <t>Mesa o mueble  taburetes moviles, los taburetes se guardan en el interior para el transporte.</t>
  </si>
  <si>
    <t>mesas con banquetas móviles,Mesas con taburetes móviles</t>
  </si>
  <si>
    <t>Mesas móviles</t>
  </si>
  <si>
    <t>Mueble o mesa de trabajo móviles con ruedas para facilitar su desplazamiento</t>
  </si>
  <si>
    <t>escritrio portàtil,Mesas móviles</t>
  </si>
  <si>
    <t>Mobiliario general de aula</t>
  </si>
  <si>
    <t>Mesas para actividades</t>
  </si>
  <si>
    <t>Es un mueble cuyo cometido es proporcionar una superficie horizontal elevada del suelo, con múltiples usos, como pueden ser el trabajar sobre ella, apoyarse sobre ella, comer o colocar objetos. Un número variable de patas (frecuentemente cuatro), que le p</t>
  </si>
  <si>
    <t>escritorio de trabajo,Mesas de actividades,mesas de tareas,mesas para fiestas</t>
  </si>
  <si>
    <t>Asientos para aulas de clase</t>
  </si>
  <si>
    <t xml:space="preserve">Una silla es un mueble cuya finalidad es servir de asiento una persona. Suele tener cuatro patas, aunque puede haber de una, dos, tres o más. </t>
  </si>
  <si>
    <t>Sillas de aula,sillas de salón de clases</t>
  </si>
  <si>
    <t>Bancos para aulas de clase</t>
  </si>
  <si>
    <t>Asiento en el que pueden sentarse una o varias personas. Los bancos, que pueden tener respaldo o carecer de él, son utilizados en las aulas de clases. </t>
  </si>
  <si>
    <t>Bancos de aula,butacas de aula,sillas del salòn de clases</t>
  </si>
  <si>
    <t>Taburetes para aulas de clase</t>
  </si>
  <si>
    <t>Taburete giratorio con asiento de plástico indicado especialmente para aulas de laboratorio, tecnología y dibujo.</t>
  </si>
  <si>
    <t>bancos de aula,butacas de aula,Taburetes de aula</t>
  </si>
  <si>
    <t>Mesas para aulas de clase</t>
  </si>
  <si>
    <t>Mesa utilizada por los niños que tiene el tablero inclinado para escribir sobre ella. Es un mueble tradicionalmente utilizado en las escuelas. En ocasiones, el tablero es abatible, dejando al descubierto un cajón donde guardar el material de estudio</t>
  </si>
  <si>
    <t>escritorios para salones,Mesas de clase,Pupitre</t>
  </si>
  <si>
    <t>Pupitres</t>
  </si>
  <si>
    <t>Se llama pupitre a la mesa con cajón que utilizan los niños durante su estancia en el colegio y sobre la que realizan los estudios y trabajos encargados por el maestro</t>
  </si>
  <si>
    <t>bufete,burò,escritorios,Pupitres</t>
  </si>
  <si>
    <t>Bancas cubículo (pupitres con bloqueo visual para evitar distracciones)</t>
  </si>
  <si>
    <t>Espacios destinados para el uso de grupos que deseen estudiar</t>
  </si>
  <si>
    <t>aposento de enseñanza,cuarto de estudio,Cubículos de estudio</t>
  </si>
  <si>
    <t>Pupitres de computador para estudiantes</t>
  </si>
  <si>
    <t>Es un minicomputador de altas prestaciones destinado para trabajo técnico o científico. En una red de computadoras, es una computadora que facilita a los usuarios el acceso a los servidores y periféricos de la red. A diferencia de una computadora aislada,</t>
  </si>
  <si>
    <t>estaciones para computadoras,Estaciones para ordenadores,estaciones para procesadoras</t>
  </si>
  <si>
    <t>Mesas de computador para estudiantes</t>
  </si>
  <si>
    <t xml:space="preserve">Mueble similar a una mesa, diseñando para la ubicación de un ordenador estático. </t>
  </si>
  <si>
    <t>escritorios para computadoras,Mesas para ordenadores</t>
  </si>
  <si>
    <t>Mobiliario para el tiempo de descanso y ocio creativo para guardería infantil e instalaciones para niños</t>
  </si>
  <si>
    <t>Sets de sala de tamaño de niños</t>
  </si>
  <si>
    <t>Habitación infantil dedicada a recibir visitas, leer, ver la televisión o realizar otras actividades.</t>
  </si>
  <si>
    <t>juego de sala de estar de tamaño infantil,Sets de sala de estar de tamaño infantil</t>
  </si>
  <si>
    <t>Sofás de tamaño de niños</t>
  </si>
  <si>
    <t>Es un mueble pequeño utilizado para que los niños se sienten confortablemente.</t>
  </si>
  <si>
    <t>divàn de tamaño pequeño,sillones pequeños para infantes,Sofás de tamaño infantil</t>
  </si>
  <si>
    <t>Sillones de tamaño de niños</t>
  </si>
  <si>
    <t>Asiento con respaldo para niños, implicando apoyos laterales para los brazos, comúnmente llamados con el mismo nombre: brazos o apoyabrazos</t>
  </si>
  <si>
    <t>asientos de tamaño pequeño,Sillones de tamaño infantil</t>
  </si>
  <si>
    <t>Pufs de tamaño de niños</t>
  </si>
  <si>
    <t>Una silla como un gran pelotita, del tamaño apropiado para infantes o niños,  cubierto de vinilo, tela, etc, y lleno de bolitas de espuma, a partir de poliestireno, que cambian a punto de encajar el cuerpo de uno</t>
  </si>
  <si>
    <t>Asientos acolchados (pufs) de tamaño infantil,sillones blandos de tamaño infantil</t>
  </si>
  <si>
    <t>Biombos de poca altura o paneles para jugar</t>
  </si>
  <si>
    <t xml:space="preserve">Los módulos para las áreas de juegos infantiles que ofrecen a los niños la oportunidad de usar su propia imaginación y la creatividad. </t>
  </si>
  <si>
    <t>indicador de diversiòn,Paneles de juego o separadores de espacio de altura baja</t>
  </si>
  <si>
    <t>Esterillas de descanso para niños</t>
  </si>
  <si>
    <t>Pieza pequeña de material resistente que se coloca en el suelo para que el niño juegue en el.</t>
  </si>
  <si>
    <t>alfombra de reposo para infantiles,Esterillas de descanso para niños</t>
  </si>
  <si>
    <t>Estantes o percheros para esterillas de descanso para niños</t>
  </si>
  <si>
    <t>Estantes para los tejidos resistentes que se pone en el suelo para echarse encima</t>
  </si>
  <si>
    <t>anaquel para las alfombras de reposo para niños,Soportes o estantes para las esterillas de descanso para niños</t>
  </si>
  <si>
    <t>Catres para niños</t>
  </si>
  <si>
    <t>Cama en forma de caja para niños, por lo general incorporan barras verticales</t>
  </si>
  <si>
    <t>cama para niños,Catres para niños,litera para niños</t>
  </si>
  <si>
    <t>Cargadores de catres para niños</t>
  </si>
  <si>
    <t>Cama estrecha, sencilla y ligera para bebes,</t>
  </si>
  <si>
    <t>acacrreo de cama para niños,Transporte de catres para niños</t>
  </si>
  <si>
    <t>Centros de actividades para catres para niños</t>
  </si>
  <si>
    <t xml:space="preserve">Sistemas de actividades para las pequeñas camas específicamente para los bebés y niños muy pequeños.  . </t>
  </si>
  <si>
    <t>procedimiento de trabajo de las camas para niños,Sistemas de actividades de los catres para niños</t>
  </si>
  <si>
    <t>Módulos de almacenamiento general y de libros para las aulas</t>
  </si>
  <si>
    <t>Unidades de almacenamiento general</t>
  </si>
  <si>
    <t xml:space="preserve">Se conoce como módulo (del latín modulus) a una estructura o bloque de piezas que, en una construcción, se ubican en cantidad a fin de hacerla más sencilla, regular y económica. </t>
  </si>
  <si>
    <t>medidas de reservas comùn,Módulos de almacenamiento general,patrón de depòsito corriente</t>
  </si>
  <si>
    <t>medidas de depòsitos manual,Módulos de almacenamiento de libros,patròn de reservas de volumen</t>
  </si>
  <si>
    <t>Cubos (modulares) para guardar juguetes</t>
  </si>
  <si>
    <t>Cada una de las divisiones, absolutamente independientes y sin comunicación con otras, de un módulo</t>
  </si>
  <si>
    <t>medidas de divisiòn,Módulos de compartimientos,patròn de anaquel</t>
  </si>
  <si>
    <t>Gabinetes institucionales de almacenamiento</t>
  </si>
  <si>
    <t>Un recipiente cerrado con estanterías utilizada para almacenar diversos materiales industriales institucionales.</t>
  </si>
  <si>
    <t>Armarios de almacenamiento institucionales,estante de alamcenamiento institucional</t>
  </si>
  <si>
    <t>Mobiliario y accesorios de aulas vocacionales</t>
  </si>
  <si>
    <t>Gabinetes para almacenamiento de herramientas de educación técnico o gabinetes con herramientas</t>
  </si>
  <si>
    <t>Armarios de almacenamiento de herramientas o armarios de herramientas de educación técnica,estante de almacenamiento de instrumentos</t>
  </si>
  <si>
    <t>Gabinetes para almacenamiento de herramientas de taller general o gabinetes con herramientas</t>
  </si>
  <si>
    <t>Es un mueble cerrado por medio de puertas, en cuya distribución interior puede haber estantes, colgadores y cajones, ideado para guardar cosas o herramientas . Las puertas pueden ser batientes o correderas, utilizándose las segundas en lugares de paso est</t>
  </si>
  <si>
    <t>Armarios de almacenamiento de herramientas o armarios de herramientas generales de taller,estante de almacenamiento de herramienta</t>
  </si>
  <si>
    <t>Gabinetes para almacenamiento de herramientas para trabajar en madera o gabinetes con herramientas</t>
  </si>
  <si>
    <t>Es un mueble cerrado por medio de puertas, en cuya distribución interior puede haber estantes, colgadores para perchas y cajones, ideado para guardar cosas carpinteria. Las puertas pueden ser batientes o correderas, utilizándose las segundas en lugares de</t>
  </si>
  <si>
    <t>anaquel de depósito de material,Armarios de almacenamiento de herramientas o armarios de herramientas de carpintería</t>
  </si>
  <si>
    <t>Escritorio técnico para instructores</t>
  </si>
  <si>
    <t xml:space="preserve"> Es un tipo de mueble y una clase de mesa. Es usado frecuentemente en el entorno de trabajo y de oficina, para leer, escribir sobre él, para usar utensilios sencillos como lápiz y papel o complejos como una computadora. Los escritorios tienen a menudo uno</t>
  </si>
  <si>
    <t>Escritorio técnico del instructor,pupitre tècnico del consejero</t>
  </si>
  <si>
    <t>Archivos planos</t>
  </si>
  <si>
    <t>Un archivo plano es una colección de información almacenada y se accede secuencialmente en una base de datos, a menudo creado para almacenar información de una manera no estructurada</t>
  </si>
  <si>
    <t>diploma,Documentos planos,salvoconducto,tìtulo</t>
  </si>
  <si>
    <t>Mobiliario de demostración</t>
  </si>
  <si>
    <t>Mesas de demostración de máquinas de coser</t>
  </si>
  <si>
    <t>Mesas para efectuar la ejecución práctica de una prueba,</t>
  </si>
  <si>
    <t>escritorio de exposiciòn de mecanismo de zurcir,Mesas de demostración de máquina de coser</t>
  </si>
  <si>
    <t>Muebles de laboratorio</t>
  </si>
  <si>
    <t>Bancas de laboratorio</t>
  </si>
  <si>
    <t>Mesas de trabajo en un laboratorio</t>
  </si>
  <si>
    <t>Mesas de trabajo de laboratorio,mòdlos de depòsitos de laboratorio o anexo</t>
  </si>
  <si>
    <t>Unidades o accesorios de almacenamiento para laboratorios</t>
  </si>
  <si>
    <t xml:space="preserve">Se conoce como módulo  a una estructura o bloque de piezas que, en una construcción, se ubican en cantidad a fin de hacerla más sencilla, regular y económica. </t>
  </si>
  <si>
    <t>instalación de funciòn de laboratorio,Módulos de almacenamiento de laboratorio o accesorios</t>
  </si>
  <si>
    <t>Puestos de trabajo para laboratorios</t>
  </si>
  <si>
    <t>Las estaciones de trabajos de laboratorio son sistemas modulares y flexibles.</t>
  </si>
  <si>
    <t>Estaciones de trabajo de laboratorio,medida con lavadero,patròn con pila</t>
  </si>
  <si>
    <t>Unidades de bases para lavamanos</t>
  </si>
  <si>
    <t xml:space="preserve">Módulos de fregadero integrados, empotrados o en depresión. Un módulo de fregadero integrado se monta a ras con la encimera para que el borde del fregadero integrado forme un todo con la encimera. La encimera y el borde del módulo de fregadero se ajustan </t>
  </si>
  <si>
    <t>Módulos con fregadero</t>
  </si>
  <si>
    <t>Instrumentos musicales, juegos, juguetes, artes, artesanías y equipo educativo, materiales, accesorios y suministros</t>
  </si>
  <si>
    <t>Materiales didácticos profesionales y de desarrollo y accesorios y suministros</t>
  </si>
  <si>
    <t>Kits de matemáticas</t>
  </si>
  <si>
    <t>Kits de matemáticas para sumar</t>
  </si>
  <si>
    <t>Conjunto de productos y utensilios suficientes para aplicar y aprender a sumar.</t>
  </si>
  <si>
    <t>juegos   de matemáticas de la suma,Kits de matemáticas de la adición</t>
  </si>
  <si>
    <t>Kits de matemáticas para dividir</t>
  </si>
  <si>
    <t>Conjunto de productos y utensilios suficientes para aplicar y aprender a dividir.</t>
  </si>
  <si>
    <t>Kits de matemáticas de la división,paquete  de matemáticas de la división</t>
  </si>
  <si>
    <t>Kits de matemáticas de fracciones</t>
  </si>
  <si>
    <t>Conjunto de productos y utensilios suficientes para aplicar y aprender las fracciones.</t>
  </si>
  <si>
    <t>Kits de matemáticas de las fracciones,paquete  de matemàticas de las fracciones</t>
  </si>
  <si>
    <t>Kits de matemáticas para bachillerato básico</t>
  </si>
  <si>
    <t>Conjunto de productos y utensilios para ser utilizados en la edad escolar en el grado intermedio.</t>
  </si>
  <si>
    <t>juegos de matemáticas de nivel medio,Kits de matemáticas de grado intermedio</t>
  </si>
  <si>
    <t>Kits de matemáticas para la primera infancia</t>
  </si>
  <si>
    <t>Conjunto de productos y utensilios suficientes para que los infantes aprendan matemáticas.</t>
  </si>
  <si>
    <t>juegos   de matemáticas para niños,Kits de matemáticas infantiles</t>
  </si>
  <si>
    <t>Kits de matemáticas para mediciones</t>
  </si>
  <si>
    <t>Conjunto de productos y utensilios suficientes para aplicar y aprender las mediciones.</t>
  </si>
  <si>
    <t>Kits de matemáticas de mediciones,paquete  de matemáticas de cálculo</t>
  </si>
  <si>
    <t>Kits de matemáticas para multiplicar</t>
  </si>
  <si>
    <t>Conjunto de productos y utensilios suficientes para aplicar y aprender a multiplicar.</t>
  </si>
  <si>
    <t>Kits de matemáticas de la multiplicación,paquete  de matemáticas de la multiplicación</t>
  </si>
  <si>
    <t>Kits de matemáticas para primaria</t>
  </si>
  <si>
    <t>Conjunto de productos y utensilios suficientes para que los niños de primaria aprendan matemáticas.</t>
  </si>
  <si>
    <t>Kits de matemáticas de primaria,paquete de matemàticas de primaria</t>
  </si>
  <si>
    <t>Kits de matemáticas para restar</t>
  </si>
  <si>
    <t>Conjunto de productos y utensilios suficientes para aplicar y aprender a restar</t>
  </si>
  <si>
    <t>Kits de matemáticas de la sustracción,paquete de matemáticas de la resta o diferencia</t>
  </si>
  <si>
    <t>Kits de matemáticas para bachillerato</t>
  </si>
  <si>
    <t>Conjunto de productos y utensilios suficientes para que los jovenes de secundaria aprendan matemáticas.</t>
  </si>
  <si>
    <t>Kits de matemáticas de secundaria,paquete completo de segundo ciclo</t>
  </si>
  <si>
    <t>Materiales electrónicos de aprendizaje</t>
  </si>
  <si>
    <t>Lectores electrónicos de tarjetas</t>
  </si>
  <si>
    <t xml:space="preserve">Dispositivo de entrada de datos que lee datos de un medio de almacenamiento en forma de tarjeta. </t>
  </si>
  <si>
    <t>lectores electrónicos de ficha,Lectores electrónicos de tarjetas,leedor electrónico de etiqueta</t>
  </si>
  <si>
    <t>Materiales de aprendizaje electrónico basados en el plan de estudios</t>
  </si>
  <si>
    <t>Conjunto de productos y utensilios electrónicos de aprendizaje siguiendo el plan de estudio correspondiente.</t>
  </si>
  <si>
    <t>materiales eléctricos de enseñanza basado en el proyecto de preparación,Materiales electrónicos de aprendizaje basados en el plan de estudios</t>
  </si>
  <si>
    <t>Globos terráqueos electrónicos</t>
  </si>
  <si>
    <t>Es un modelo electrónico a escala tridimensional de la Tierra, siendo la única representación geográfica que no sufre distorsión.</t>
  </si>
  <si>
    <t>esfera terminal electrónica,Globos terráqueos electrónicos</t>
  </si>
  <si>
    <t>Máquinas electrónicas de pruebas</t>
  </si>
  <si>
    <t>Aparato electrónico que sirve para programarle una prueba sobre algún tema específico y es capaz de captar la respuesta de la persona a la que se le esta realizando la prueba.</t>
  </si>
  <si>
    <t>Máquinas electrónicas de pruebas,mecanismo electrónico de demostrar</t>
  </si>
  <si>
    <t>Incentivos educativos</t>
  </si>
  <si>
    <t>Adhesivos de seguimiento basados en la biblia</t>
  </si>
  <si>
    <t>Elemento utilizado para poder dejar una marca del lugar donde se estaba leyendo para despues encontrarlo con facilidad.</t>
  </si>
  <si>
    <t>adherente de rastreo bìblico,Adhesivos de seguimiento bíblicos</t>
  </si>
  <si>
    <t>Tablas de incentivo basados en la biblia</t>
  </si>
  <si>
    <t>Es un tipo de tablero donde se colocan los elementos que mueven o hacen desear algo a una persona basado en la Biblia.</t>
  </si>
  <si>
    <t>catálogo de estimulo bíblico,Tablas de incentivos bíblicos</t>
  </si>
  <si>
    <t>Adhesivos para pegar en las tablas de incentivo</t>
  </si>
  <si>
    <t>Señalizador que se utilizan para darle seguimiento al incentivo otorgado a una persona</t>
  </si>
  <si>
    <t>adherente de búsqueda de premio,Adhesivos de seguimiento de incentivo</t>
  </si>
  <si>
    <t>Tablas de incentivo</t>
  </si>
  <si>
    <t>Es un tipo de tablero donde se colocan los estímulos que se ofrece a una persona , grupo o sector de la economía con el fin de elevar la producción y mejorar los rendimientos (comunmente)</t>
  </si>
  <si>
    <t>lista de premio,Tablas de incentivos,tablero de estìmulo</t>
  </si>
  <si>
    <t>Tarjetas perforadas de incentivo</t>
  </si>
  <si>
    <t>Es una hoja de papel o de cartón en donde se colocan los incentivos que se puede recibir por haber realizado una acción.</t>
  </si>
  <si>
    <t>cartulina agujereada de premios,fichas  perforadas de estímulo,Tarjetas perforadas de incentivo</t>
  </si>
  <si>
    <t>Adhesivos educativos y suministros</t>
  </si>
  <si>
    <t>Adhesivos basados en la biblia</t>
  </si>
  <si>
    <t>Son impresos biblicos en papel de pegatina para colocarlo en cualquier superficie</t>
  </si>
  <si>
    <t>adherente bìblicos,Adhesivos bíblicos,calcomanía religiosa,pegatina religiosa</t>
  </si>
  <si>
    <t>Adhesivos gigantes</t>
  </si>
  <si>
    <t>Son impresos con cualquier tipo de escenario en papel de pegatina de tamaño grande.</t>
  </si>
  <si>
    <t>Adhesivos gigantes,calcomania,pegamento grande,pegatina grande</t>
  </si>
  <si>
    <t>Adhesivos de fotos</t>
  </si>
  <si>
    <t>Son impresos de fotografías en  papel de pegatina para colocarlo en cualquier superficie.</t>
  </si>
  <si>
    <t>adherente de reproducir,Adhesivos de fotografías,teiper transparentes  para fotografías o cintas</t>
  </si>
  <si>
    <t>Adhesivos de recompensa</t>
  </si>
  <si>
    <t>Son impresos de recompensa en  papel de pegatina para colocarlo en cualquier superficie.</t>
  </si>
  <si>
    <t>adherente de remuneración,Adhesivos de recompensa,cintas de estímulo</t>
  </si>
  <si>
    <t>Adhesivos perfumados</t>
  </si>
  <si>
    <t>Son impresos en  papel de pegatina que dentro del proceso son bañados con esencias para para colocarlo en cualquier superficie y despidan un agradable olor.</t>
  </si>
  <si>
    <t>adherentes aromatizante,Adhesivos perfumados</t>
  </si>
  <si>
    <t>Adhesivos de formas</t>
  </si>
  <si>
    <t>Son impresos con formas preestablecidas en  papel de pegatina para colocarlo en cualquier superficie.</t>
  </si>
  <si>
    <t>adherente de figura,Adhesivos de formas,pegamento de diseños</t>
  </si>
  <si>
    <t>Adhesivos brillantes</t>
  </si>
  <si>
    <t>Son impresos brillantes en  papel de pegatina para colocarlo en cualquier superficie.</t>
  </si>
  <si>
    <t>Adhesivos brillantes,cintas engomadas,pegamento relucientes</t>
  </si>
  <si>
    <t>Adhesivos de recompensa con forma de estrella</t>
  </si>
  <si>
    <t>Son impresos de estrella de recompensa en  papel de pegatina para colocarlo en cualquier superficie.</t>
  </si>
  <si>
    <t>Adhesivos de estrella de recompensa,pegamentos de suerte de retribuciòn</t>
  </si>
  <si>
    <t>Surtidos de adhesivos</t>
  </si>
  <si>
    <t>Son impresos surtidos en  papel de pegatina para colocarlo en cualquier superficie.</t>
  </si>
  <si>
    <t>suministros de pegamentos,Surtidos de adhesivos,variedades de cintas</t>
  </si>
  <si>
    <t>Libros de adhesivos</t>
  </si>
  <si>
    <t>Son impresos en  papel de pegatina que se pueden encontrar un sin número de colores, formas para colocarlo en cualquier superficie.</t>
  </si>
  <si>
    <t>compendio de goma,Libros de adhesivos,tomo de pegamento</t>
  </si>
  <si>
    <t>Cajas de adhesivos</t>
  </si>
  <si>
    <t>Recipiente que contiene un material en forma de calcomanía dentro de el.</t>
  </si>
  <si>
    <t>Cajas de adhesivos,cajones de pegamentos,estuche de goma</t>
  </si>
  <si>
    <t>Calcomanías para tatuaje</t>
  </si>
  <si>
    <t>adhesivos,Calcomanías,copias,estampas,pegatinas</t>
  </si>
  <si>
    <t>Tarjetas didácticas de sumas</t>
  </si>
  <si>
    <t>Son unas estampa hechas sobre cartón o material plástico en las que se muestran operaciones de suma, con la finalidad de enseñar y/o aplicar y aprender.</t>
  </si>
  <si>
    <t>fichas de suma,papeletas de apèndice,Tarjetas de adición,tarjetas didácticas</t>
  </si>
  <si>
    <t>Tarjetas didácticas de cultura general</t>
  </si>
  <si>
    <t>Son unas estampa hechas sobre cartón o material plástico en las que se muestran datos sobre cultura general, con la finalidad de enseñar y/o aplicar y aprender.</t>
  </si>
  <si>
    <t>papeletas de cultura normal,Tarjetas de cultura general,tarjetas didácticas</t>
  </si>
  <si>
    <t>Tarjetas didácticas en blanco</t>
  </si>
  <si>
    <t>Es un cartón o material plástico sin ningún tipo de impresión para ser utilizada para realizar anotaciones por una persona.</t>
  </si>
  <si>
    <t>fichas en blanco,papeletas en blanco,tarjetas didácticas,Tarjetas en blanco</t>
  </si>
  <si>
    <t>Tarjetas didácticas de divisiones</t>
  </si>
  <si>
    <t>Son unas estampa hechas sobre cartón o material plástico en las que se muestran operaciones de división, con la finalidad de enseñar y/o aplicar y aprender.</t>
  </si>
  <si>
    <t>fichas de partición,papeletas de segementación,Tarjetas de división,tarjetas didácticas</t>
  </si>
  <si>
    <t>Tarjetas didácticas electrónicas</t>
  </si>
  <si>
    <t>Tarjetas virtuales que se pueden programar con diferentes programas educativos para estar en interacción con otras personas.</t>
  </si>
  <si>
    <t>etiqueta  electrònica,Tarjetas de electrónica,tarjetas didácticas</t>
  </si>
  <si>
    <t>Tarjetas didácticas de equivalencias</t>
  </si>
  <si>
    <t>Son unas estampa hechas sobre cartón o material plástico en las que se muestran operaciones de equivalencias, con la finalidad de enseñar y/o aplicar y aprender.</t>
  </si>
  <si>
    <t>fichas de igualdad,papeletas de equiparación,Tarjetas de equivalencias,tarjetas didácticas</t>
  </si>
  <si>
    <t>Tarjetas didácticas de fracciones</t>
  </si>
  <si>
    <t>Son unas estampa hechas sobre cartón o material plástico en las que se muestran operaciones de fracciones, con la finalidad de enseñar y/o aplicar y aprender.</t>
  </si>
  <si>
    <t>fichas de dividir,Tarjetas de fracciones,tarjetas didácticas</t>
  </si>
  <si>
    <t>Tarjetas didácticas de mayor que o menor que</t>
  </si>
  <si>
    <t>Son unas estampa hechas sobre cartón o material plástico en las que se muestran operaciones de mayor que o menor que, con la finalidad de enseñar y/o aplicar y aprender.</t>
  </si>
  <si>
    <t>fichas de mayor que o menor que,Tarjetas de mayor que o menor que,tarjetas didácticas</t>
  </si>
  <si>
    <t>Tarjetas didácticas de multiplicaciones</t>
  </si>
  <si>
    <t>Son unas estampa hechas sobre cartón o material plástico en las que se muestran operaciones de multiplicación, con la finalidad de enseñar y/o aplicar y aprender.</t>
  </si>
  <si>
    <t>fichas de multiplicación,Tarjetas de multiplicación,tarjetas didácticas</t>
  </si>
  <si>
    <t>Tarjetas didácticas de restas</t>
  </si>
  <si>
    <t>Son unas estampa hechas sobre cartón o material plástico en las que se muestran operaciones de resta, con la finalidad de enseñar y/o aplicar y aprender.</t>
  </si>
  <si>
    <t>fichas de sustracción,Tarjetas de sustracción,tarjetas didácticas</t>
  </si>
  <si>
    <t>Tarjetas didácticas del alfabeto</t>
  </si>
  <si>
    <t>Son unas estampa hechas sobre cartón o material plástico en las que se muestran las letras del alfabeto, con la finalidad de enseñar y/o aplicar y aprender.</t>
  </si>
  <si>
    <t>tarjetas del abecedario,Tarjetas del alfabeto,tarjetas didácticas</t>
  </si>
  <si>
    <t>Tarjetas didácticas de construcción de palabras</t>
  </si>
  <si>
    <t>fichas de ingenio de vocablos,Tarjetas de creación de palabras,tarjetas didácticas</t>
  </si>
  <si>
    <t>Tarjetas didácticas de fonética</t>
  </si>
  <si>
    <t>Son unas estampa hechas sobre cartón o material plástico en las que se muestran la fonética, con la finalidad de enseñar y/o aplicar y aprender.</t>
  </si>
  <si>
    <t>fichas de pronunciaciòn,papeletas de fonologías,Tarjetas de fonética,tarjetas didácticas</t>
  </si>
  <si>
    <t>Tarjetas didácticas de escritura o escritura a mano</t>
  </si>
  <si>
    <t>Son unas estampa hechas sobre cartón o material plástico en las que se muestran la forma de escribir una palabra, con la finalidad de enseñar y/o aplicar y aprender.</t>
  </si>
  <si>
    <t>fichas de caligrafías,papeletas de redacción de tacto,Tarjetas de escritura o escritura a mano,tarjetas didácticas</t>
  </si>
  <si>
    <t>Tarjetas didácticas de los números</t>
  </si>
  <si>
    <t>Son unas estampa hechas sobre cartón o material plástico en las que se muestran los números, con la finalidad de enseñar y/o aplicar y aprender.</t>
  </si>
  <si>
    <t>fichas de cantidades,papeletas de los conjuntos,Tarjetas de los números,tarjetas didácticas</t>
  </si>
  <si>
    <t>Tarjetas didácticas del dinero</t>
  </si>
  <si>
    <t>Son unas estampa hechas sobre cartón o material plástico en las que se muestran las monedas utilizadas en un país, con la finalidad de enseñar y/o aplicar y aprender.</t>
  </si>
  <si>
    <t>fichas de plata,papeletas de monedas,Tarjetas de dinero,tarjetas didácticas</t>
  </si>
  <si>
    <t>Tarjetas didácticas de la hora</t>
  </si>
  <si>
    <t>Son unas estampa hechas sobre cartón o material plástico en las que se muestran la hora, con la finalidad de enseñar y/o aplicar y aprender.</t>
  </si>
  <si>
    <t>fichas de horarios,tarjeta de tiempo,Tarjetas de la hora,tarjetas didácticas</t>
  </si>
  <si>
    <t>Tarjetas de los estados (departamentos)</t>
  </si>
  <si>
    <t>Son unas estampa hechas sobre cartón o material plástico en las que se muestran llos estados, con la finalidad de enseñar y/o aplicar y aprender.</t>
  </si>
  <si>
    <t>fichas de los cuadros,papeletas de los inventarios,Tarjetas de los estados,tarjetas didácticas</t>
  </si>
  <si>
    <t>Premios de la clase</t>
  </si>
  <si>
    <t>Insignias</t>
  </si>
  <si>
    <t>Dispositivo o complemento, conteniendo a menudo las insignias de una organización, que se presenta o se muestra para indicar una cierta hazaña del servicio, una realización especial, un símbolo de la autoridad concedido tomando un juramento (eg, policía y</t>
  </si>
  <si>
    <t>banderas,distintivos,emblemas,Insignias,simbolos</t>
  </si>
  <si>
    <t>Botones de premio</t>
  </si>
  <si>
    <t>Dispositivo que sirve para reconocer los meritos de una persona por una determinada acción.</t>
  </si>
  <si>
    <t>distintivos de medallas,Distintivos de premio,simbolos de condecoración</t>
  </si>
  <si>
    <t>Coronas de celebración</t>
  </si>
  <si>
    <t>Ornamento de la cabeza que se obsequia para celebraciones.</t>
  </si>
  <si>
    <t>Joyas de recompense</t>
  </si>
  <si>
    <t>Cosa que se da por reconocimiento o como premio de un servicio.</t>
  </si>
  <si>
    <t>Joyas de recompensa,sortija de pago,tesoro de estímulo</t>
  </si>
  <si>
    <t>Cintas o escarapelas para el salón de clases</t>
  </si>
  <si>
    <t>Liston normalmente confeccionado de tela que hace referencia a algo que se logro, normalmente entregado en concursos y ferias.</t>
  </si>
  <si>
    <t>ataduras,Cintas o escarapelas de clase,insignia de orden</t>
  </si>
  <si>
    <t>Diplomas o certificados educativos</t>
  </si>
  <si>
    <t>Certificados basados en la biblia</t>
  </si>
  <si>
    <t xml:space="preserve">Tipo de texto bíblico para constatar un determinado hecho. </t>
  </si>
  <si>
    <t>Certificados bíblicos,documentos bíblicos,texto biblico</t>
  </si>
  <si>
    <t>Certificados en blanco</t>
  </si>
  <si>
    <t xml:space="preserve">Tipo de texto confeccionado para albergar el reconomiento por  un determinado hecho. </t>
  </si>
  <si>
    <t>Certificados en blanco,documento en blanco</t>
  </si>
  <si>
    <t>Marcos para certificados</t>
  </si>
  <si>
    <t>Pieza que rodea, ciñe o guarnece los certificados adquiridos.</t>
  </si>
  <si>
    <t>cuadros para certificados,Marcos para certificados,molduras para tìtulos,recuadro para documento</t>
  </si>
  <si>
    <t>Soportes para certificados</t>
  </si>
  <si>
    <t>Elementos para la sujeción de certificados o de marcos de certificados.</t>
  </si>
  <si>
    <t>apoyo para certificación,base para documento,Soportes para certificados,trípode para documento</t>
  </si>
  <si>
    <t>Cintas para certificados</t>
  </si>
  <si>
    <t>Tela u otro material utilizado para crea los listones que serán entregados como reconocimiento.</t>
  </si>
  <si>
    <t>banda de título,Cintas de certificado,listón de título</t>
  </si>
  <si>
    <t>Diplomas</t>
  </si>
  <si>
    <t>Cualquier instrumento o documento expedido por alguna Autoridad pública. Debe ser entregado en el domicilio del premiado.</t>
  </si>
  <si>
    <t>credenciales,Diplomas,documentos,tìtulos</t>
  </si>
  <si>
    <t>Certificados de idioma extranjero</t>
  </si>
  <si>
    <t>Tipo de texto administrativo empleado para constatar el conocimiento de las lenguas extranjeras.</t>
  </si>
  <si>
    <t>Certificados de lenguas extranjeras,documento de idioma extranjera</t>
  </si>
  <si>
    <t>Certificados de buena actitud</t>
  </si>
  <si>
    <t>Tipo de texto administrativo empleado para constatar la buena actitud demostrada por una persona.</t>
  </si>
  <si>
    <t>certificado de buena conducta,Certificados de buena actitud,constancia de buena conducta,documentos de buena actitud</t>
  </si>
  <si>
    <t>Certificados específicos de grado</t>
  </si>
  <si>
    <t>Tipo de texto administrativo empleado para constatar los diferentes niveles.</t>
  </si>
  <si>
    <t>Certificados específicos de nivel,documento especial de nivel</t>
  </si>
  <si>
    <t>Certificados específicos de asignatura</t>
  </si>
  <si>
    <t>Tipo de texto administrativo empleado para constatar la aprobación por asignatura.</t>
  </si>
  <si>
    <t>Certificados específicos de asignatura,documento específico de programas</t>
  </si>
  <si>
    <t>Materiales de recursos del profesor</t>
  </si>
  <si>
    <t>Libros de recursos para la evaluación</t>
  </si>
  <si>
    <t>Libro pequeño o de gran tamaño que se usa para tomar los recursos de evaluación.</t>
  </si>
  <si>
    <t>Libros de recursos de evaluación,textos de recursos de valorización</t>
  </si>
  <si>
    <t>Calendarios o recortables</t>
  </si>
  <si>
    <t>Es una cuenta sistematizada del transcurso del tiempo, utilizado para la organización cronológica de las actividades humanas. Se trata de un conjunto de reglas o normas que tratan de hacer coincidir el año civil con el año trópico.</t>
  </si>
  <si>
    <t>agendas,almanaques,anuarios,Calendarios o recortables</t>
  </si>
  <si>
    <t>Materiales pedagógicos para la formación del carácter</t>
  </si>
  <si>
    <t>Conjunto de productos y utensilios para el aprendizaje del carácter.</t>
  </si>
  <si>
    <t>Materiales de recursos educativos del carácter,materiales de recursosdidácticos del carácter</t>
  </si>
  <si>
    <t>Libros de actividades en clase</t>
  </si>
  <si>
    <t>Conjunto de muchas hojas de papel u otro material semejante que, encuadernadas, forman un volumen donde se hacen trabajos durante la clase.</t>
  </si>
  <si>
    <t>Libros de actividades de clase,textos de tareas de clase ejemplares de trabajo de clase</t>
  </si>
  <si>
    <t>Materiales pedagógicos para el pensamiento crítico</t>
  </si>
  <si>
    <t>Conjunto de productos y utensilios que sirven para desarrollar el pensamiento analítico.</t>
  </si>
  <si>
    <t>materiales de pensamiento metódico,Materiales de recursos de pensamiento analítico</t>
  </si>
  <si>
    <t>Guías para planes de estudios integrados</t>
  </si>
  <si>
    <t>Es un grupode hojas que nos muestra el diseño completo curricular que se aplica a determinadas enseñanzas impartidas por un centro de estudios.</t>
  </si>
  <si>
    <t>guìas completas de los planes de enseñanza,Guías completas de los planes de estudios</t>
  </si>
  <si>
    <t>Guías para el plan de estudios</t>
  </si>
  <si>
    <t>Es un grupo de hojas que nos muestra el diseño puntual  curricular que se aplica a determinadas enseñanzas impartidas por un centro de estudios.</t>
  </si>
  <si>
    <t>guías de plan de aprendizaje,guías de plan de prepararciòn,Guías del plan de estudios,planes de estudios</t>
  </si>
  <si>
    <t>Gráficos de tela</t>
  </si>
  <si>
    <t>Elementos que dan a demostrar algun tema en una superficie de un tejido.</t>
  </si>
  <si>
    <t>bocetos de telas,dibujo de tela,Gráficos de tela</t>
  </si>
  <si>
    <t>Materiales para flanelógrafos</t>
  </si>
  <si>
    <t>Conjunto de productos y utensilios que son utilizados en un tablero de franela.</t>
  </si>
  <si>
    <t>materiales de listón de algodón,materiales de madera de lana,Materiales de tablón de franela</t>
  </si>
  <si>
    <t>Regalos del educador</t>
  </si>
  <si>
    <t>Dádiva que se hace voluntariamente al educador</t>
  </si>
  <si>
    <t>obsequios del maestro,presentes al profesor,Regalos del educador</t>
  </si>
  <si>
    <t>Sellos para calificar</t>
  </si>
  <si>
    <t>Utensilio que sirve para estampar  la evaluación obtenida en un examen.</t>
  </si>
  <si>
    <t>estampilla de evaluación,Sellos de evaluación,timbre de apreciaciòn</t>
  </si>
  <si>
    <t>Pases (permisos) para salir al pasillo</t>
  </si>
  <si>
    <t>Pedazo de carton que se le brinda a un estudiante cuando tiene que salir del aula de clase en horas lectivas.</t>
  </si>
  <si>
    <t>pases de pasadizo,Pases de pasillo,permisos de corredores</t>
  </si>
  <si>
    <t>Materiales pedagógicos para la educación en el hogar</t>
  </si>
  <si>
    <t>Conjunto de productos y utensilios de aprendizaje para la materia hogar.</t>
  </si>
  <si>
    <t>materiales de bienes instructivos en el hogar,Materiales de recursos educativos en el hogar</t>
  </si>
  <si>
    <t>Recursos para tareas en casa</t>
  </si>
  <si>
    <t>Conjunto de productos y utensilios de aprendizaje para la asignacion de tareas</t>
  </si>
  <si>
    <t>Recursos de asignación de tareas,recursos de asignación de trabajo</t>
  </si>
  <si>
    <t>Libros de ideas</t>
  </si>
  <si>
    <t>Conjunto de muchas hojas de papel u otro material semejante que, encuadernadas, forman un volumen.</t>
  </si>
  <si>
    <t>Libros de ideas,textos de ideas</t>
  </si>
  <si>
    <t>Materiales para tableros magnéticos</t>
  </si>
  <si>
    <t>Conjunto de productos y utensilios que son utilizados en un tablero magnético.</t>
  </si>
  <si>
    <t>materiales de madera imantada,Materiales para tablón magnético</t>
  </si>
  <si>
    <t>Placas o etiquetas de identificación</t>
  </si>
  <si>
    <t>Una etiqueta de identificación es una insignia o pegatina que se lleva en la parte exterior de la ropa como un medio para mostrar el nombre del usuario para que otros vean.</t>
  </si>
  <si>
    <t>láminas,o marcar nombres,Placas o etiquetas de nombre</t>
  </si>
  <si>
    <t>Libros de planificación del profesor</t>
  </si>
  <si>
    <t>Libro pequeño o de gran tamaño que se usa para que el profesor lleve un orden y planificación en sus labores.</t>
  </si>
  <si>
    <t>Libros de planificación del profesor,textos de proyectos para el educador</t>
  </si>
  <si>
    <t>Cartelera con bolsillos</t>
  </si>
  <si>
    <t>Es un tipo específico de sistema de almacenamiento con bolsas de plástico que muchos profesores utilizan en sus clases para la organización y planificación de las clases.</t>
  </si>
  <si>
    <t>Fichas de bolsillo,papeletas de saquillo</t>
  </si>
  <si>
    <t>Postales de comunicación del profesor</t>
  </si>
  <si>
    <t>Es una pieza rectangular de papel grueso o cartón fino diseñado para emitir y enviar mensajes.</t>
  </si>
  <si>
    <t>fichas de comunicación del educador,Tarjetas de comunicación del profesor</t>
  </si>
  <si>
    <t>Libros de recursos profesionales para el profesor</t>
  </si>
  <si>
    <t>Libro pequeño o de gran tamaño que se usa para tener los recursos profesionales del profesor</t>
  </si>
  <si>
    <t>Libros de recursos profesionales del profesor,textos de medios profesionales del instructor</t>
  </si>
  <si>
    <t>Libros de calificaciones de la clase del profesor</t>
  </si>
  <si>
    <t>Libro utilizado para que el profesor pueda poner las calificaciones o notas que los estudiantes se ganan en cada una de sus evaluaciones.</t>
  </si>
  <si>
    <t>Cartillas de notas de clase del profesor,libretas de notas de clase del educador</t>
  </si>
  <si>
    <t>Diagramas de asientos de los estudiantes en el salón de clases</t>
  </si>
  <si>
    <t>Hoja de papel donde se coloca la asignación de puestos por estudiante de la clase</t>
  </si>
  <si>
    <t>Diagramas de asignación de asientos de los estudiantes,gráficos de asignación de asiento de los alumnos</t>
  </si>
  <si>
    <t>Carpetas o formularios del profesor suplente</t>
  </si>
  <si>
    <t>Cuaderno de anotaciones donde se encuentran las formas de los profesores suplentes.</t>
  </si>
  <si>
    <t>Carpetas o formularios de profesor suplente,cartapacio o manual del instructor interino</t>
  </si>
  <si>
    <t>Libros de actividades o recursos tecnológicos</t>
  </si>
  <si>
    <t>Conjunto de muchas hojas de papel u otro material semejante que, encuadernadas, forman un volumen donde se realizan las actividades de tecnología.</t>
  </si>
  <si>
    <t>Libros de recursos o actividades tecnológicos,o funciones cientificas,tareas científicas,textos de medios</t>
  </si>
  <si>
    <t>Guías de referencia sobre tecnología</t>
  </si>
  <si>
    <t>Es un grupo de hojas que nos muestra el diseño puntual  curricular que se aplica a determinadas enseñanzas impartidas comotecnologó</t>
  </si>
  <si>
    <t>Guías de consulta de tecnología,orientador de informes técnicos</t>
  </si>
  <si>
    <t>Materiales pedagógicos  para hacer exámenes</t>
  </si>
  <si>
    <t>Conjunto de productos y utensilios que son utilizados para hacer un exámen.</t>
  </si>
  <si>
    <t>materiales de apoyo para los exámenes,Materiales de recursos para hacer exámenes</t>
  </si>
  <si>
    <t>Materiales de pedagógicos para unidades temáticas</t>
  </si>
  <si>
    <t>Conjunto de productos y utensilios para utilizar el método de enseñanza en la que el aprendizaje se centra en un tema o tópico unificador.</t>
  </si>
  <si>
    <t>materiales de modo  de cantidad de materia,Materiales de recursos de unidades temáticas</t>
  </si>
  <si>
    <t>Kits de enseñanza para bachillerato básico</t>
  </si>
  <si>
    <t>Conjunto de productos y utensilios para el método de enseñanza de grado intermedio.</t>
  </si>
  <si>
    <t>Kits de enseñanza de grado intermedio,paquetes de preparaciòn de grado intermedio</t>
  </si>
  <si>
    <t>Manuales de laboratorio</t>
  </si>
  <si>
    <t>Libro en que se compendia lo más sustancial de los laboratorios.</t>
  </si>
  <si>
    <t>Manuales de laboratorio,textos de laboratorios</t>
  </si>
  <si>
    <t>Rollos o tiras de frases</t>
  </si>
  <si>
    <t>Frases impresas en tiras de papel.</t>
  </si>
  <si>
    <t>carretes,rodillos,Rollos o tiras de frases</t>
  </si>
  <si>
    <t xml:space="preserve">Un dispositivo de puntero es una palanca de mando isométrica utilizado como un dispositivo de señalización, como un touchpad o trackball, y se monta normalmente en un teclado de computadora en una computadora portátil o de escritorio. Los movimientos del </t>
  </si>
  <si>
    <t>anotadores,Apuntadores,asentador</t>
  </si>
  <si>
    <t>Recursos educativos de las clases religiosas</t>
  </si>
  <si>
    <t>Guías de referencia bíblica</t>
  </si>
  <si>
    <t>Es un grupo de hojas que nos muestra los pasajes de la Bibliia</t>
  </si>
  <si>
    <t>Guías de consulta bíblica,indicador de informe bíblico</t>
  </si>
  <si>
    <t>Obras de teatro basadas en la biblia</t>
  </si>
  <si>
    <t>Obra de teatro que se basa a nivel escolar de la biblia.</t>
  </si>
  <si>
    <t>Obras de teatro basadas en la Biblia,producciones de teatro basadas  en la biblia</t>
  </si>
  <si>
    <t>Libros de actividades o recursos basados en la biblia</t>
  </si>
  <si>
    <t>Conjunto de muchas hojas de papel u otro material semejante que, encuadernadas, forman un volumen de actividades de la Biblia</t>
  </si>
  <si>
    <t>Libros de actividades o recursos basados en la Biblia,textos de tareas</t>
  </si>
  <si>
    <t>Libros de recursos para actividades en la escuela dominical</t>
  </si>
  <si>
    <t>Libro pequeño o de gran tamaño que se usa para tener las actividades parroquiales de los domingos.</t>
  </si>
  <si>
    <t>Libros de recursos de actividades para la escuela parroquial de los domingos</t>
  </si>
  <si>
    <t>Recursos para escuelas bíblicas de vacaciones</t>
  </si>
  <si>
    <t>Materiales que se pueden utilizar para el aprendizaje de la Biblia en las escuelas de verano.</t>
  </si>
  <si>
    <t>escuela biblica,Recursos de vacación de la escuela de la Biblia</t>
  </si>
  <si>
    <t>Emblemas o símbolos sagrados</t>
  </si>
  <si>
    <t>Figura, símbolo o jeroglífico sagrado que sirve para benerarlo.</t>
  </si>
  <si>
    <t>distintivos,Emblemas o símbolos sagrados,insignias,lemas</t>
  </si>
  <si>
    <t>Rosarios</t>
  </si>
  <si>
    <t>Granos de rezo son utilizados por miembros de diversas tradiciones religiosas, como el hinduismo, el budismo, varias denominaciones cristianas, el Islam, el sijismo y Fe Bahá'í para contar las repeticiones de oraciones, cantos o devociones, como el Rosari</t>
  </si>
  <si>
    <t>coronas y coronillas,Rosarios o cuentas de oración</t>
  </si>
  <si>
    <t>Ruedas de oración</t>
  </si>
  <si>
    <t>Una rueda de oración es una "rueda" cilíndrica (tibetano: ?????, Wylie: 'khor) sobre un eje de metal, madera, piedra, cuero o algodón grueso.  Según la tradición budista tibetana basada en los textos de linaje respecto a las ruedas de oración, girando com</t>
  </si>
  <si>
    <t>cìrculo de oraciòn,Rueda de oración</t>
  </si>
  <si>
    <t>Suministros o kits de productos religiosos</t>
  </si>
  <si>
    <t xml:space="preserve">Símbolo o empresa en que se representa alguna figura, al pie de la cual se escribe algún verso o lema que declara el concepto o moralidad que encierra. </t>
  </si>
  <si>
    <t>Kits de productos religiosos o suministros,maquetas de artìculos religiosos</t>
  </si>
  <si>
    <t>Patenas</t>
  </si>
  <si>
    <t>Pequeña placa, generalmente de oro o plata, se utiliza para mantener el pan eucarístico que ha de ser consagrado. Se utiliza generalmente en el propio servicio, mientras que el sacramento reservado se almacenan en el tabernáculo en el copón.</t>
  </si>
  <si>
    <t>Patenas,plato para las ostias o medalla</t>
  </si>
  <si>
    <t>Vestimentas</t>
  </si>
  <si>
    <t>Es la vestidura que se pone el obispo sobre las demás prendas. Consiste en una pieza alargada con una abertura en el centro para pasar la cabeza.</t>
  </si>
  <si>
    <t>atuendo,ropaje,traje,vestidos,Vestiduras</t>
  </si>
  <si>
    <t>Recursos y materiales de destreza alfabética</t>
  </si>
  <si>
    <t>Libros de actividades del alfabeto</t>
  </si>
  <si>
    <t>Conjunto de muchas hojas de papel u otro material semejante que, encuadernadas, forman un volumen donde se muestran actividades para enseñar el alfabeto.</t>
  </si>
  <si>
    <t>Libros de actividades del alfabeto,textos de tareas del alfabeto</t>
  </si>
  <si>
    <t>Cubos con el alfabeto</t>
  </si>
  <si>
    <t>Dispositivo en forma de cubo que puede ser para jugar o aplicar y aprender por parte de los niños, con el alfabeto impreso o puesto en relieve.</t>
  </si>
  <si>
    <t>aros del abecederio o abecè,Cubos del alfabeto</t>
  </si>
  <si>
    <t>Cintas adhesivas de escritorio con el alfabeto</t>
  </si>
  <si>
    <t>Cintas que tienen en relive el abecedario con la finalidad de hacerlo participes a todo en este proceso.</t>
  </si>
  <si>
    <t>agujeta  de goma del abecè,Cintas adhesivas del alfabeto</t>
  </si>
  <si>
    <t>Kits del alfabeto</t>
  </si>
  <si>
    <t>Conjunto de productos y utensilios para estudiar y aplicar y aprender el alfabeto</t>
  </si>
  <si>
    <t>Kits del alfabeto juegos del abecedariop o abecè</t>
  </si>
  <si>
    <t>Fichas con letras del alfabeto</t>
  </si>
  <si>
    <t>Elemento de metal que tiene impreso el alfabeto.</t>
  </si>
  <si>
    <t>làminas de las letras del abecedario,Placas de las letras del alfabeto</t>
  </si>
  <si>
    <t>Postales con el alfabeto</t>
  </si>
  <si>
    <t>Fichas y láminas para aplicar y aprender el abecedari</t>
  </si>
  <si>
    <t>afiches del abecedario,Afiches del alfabeto,cartel del alfabeto</t>
  </si>
  <si>
    <t>Guías de referencia del alfabeto</t>
  </si>
  <si>
    <t>Es un grupo de hojas que muestra el alfabeto.</t>
  </si>
  <si>
    <t>direcciòn de informe del abecè,Guías de consulta del alfabeto</t>
  </si>
  <si>
    <t>Libros de recursos del alfabeto</t>
  </si>
  <si>
    <t>Conjunto de muchas hojas de papel u otro material semejante que, encuadernadas, forman un volumen donde se enseña el alfabeto.</t>
  </si>
  <si>
    <t>Libros de recursos del alfabeto,texto de modo del abecedario</t>
  </si>
  <si>
    <t>Sellos del alfabeto</t>
  </si>
  <si>
    <t>Utensilio que sirve para estampar la serie de las letras de un idioma, según el orden en que cada uno de ellos las considera colocadas.</t>
  </si>
  <si>
    <t>finalizaciòn del abecedario,Sellos del alfabeto</t>
  </si>
  <si>
    <t>Tarjetas del alfabeto para murales</t>
  </si>
  <si>
    <t>Consiste en una lámina de papel, cartón u otro material que se imprime con la serie de las letras de un idioma, según el orden en que cada uno de ellos las considera colocadas.</t>
  </si>
  <si>
    <t>Minipósteres del alfabeto,pequeñitos carteles del alfabeto</t>
  </si>
  <si>
    <t>Alfabetos táctiles</t>
  </si>
  <si>
    <t>Elementos que utilizan el sistema para el material escrito que los ciegos pueden leer a través del tacto.</t>
  </si>
  <si>
    <t>abecedario táctiles,Alfabetos táctiles</t>
  </si>
  <si>
    <t>Materiales de recursos de creación de palabras y accesorios</t>
  </si>
  <si>
    <t>Espejos para uso logopédico</t>
  </si>
  <si>
    <t>Es un espejo, pero no es de vidrio, irrompible diseñado para permitir a una persona ir practicando el hablar para ver expresiones corporales y tratar el miedo al hablar.</t>
  </si>
  <si>
    <t>espejo de discurso,Espejo de uso logopédico,figuras de uso para  tartamudo</t>
  </si>
  <si>
    <t>Materiales pedagógicos para ortografía</t>
  </si>
  <si>
    <t>Conjunto de productos y utensilios para el aprendizaje de la ortografía.</t>
  </si>
  <si>
    <t>materiales de recursos de escritura,Materiales de recursos de ortografía</t>
  </si>
  <si>
    <t>Libros de actividades para construcción de palabras</t>
  </si>
  <si>
    <t>Conjunto de muchas hojas de papel u otro material semejante que, encuadernadas, forman un volumen donde se muestran actividades para la creación de palabras.</t>
  </si>
  <si>
    <t>Libros de actividades de creación de palabras,textos de actividades de creación de vocablos</t>
  </si>
  <si>
    <t>Kits para construcción de palabras</t>
  </si>
  <si>
    <t>Conjunto de productos y utensilios suficientes para aplicar y aprender la creación de palabras</t>
  </si>
  <si>
    <t>juegos de ingenio de palabras,Kits de creación de palabras</t>
  </si>
  <si>
    <t>Libros de recursos para construcción de palabras</t>
  </si>
  <si>
    <t>Conjunto de muchas hojas de papel u otro material semejante que, encuadernadas, forman un volumen donde se enseña la creación de palabras.</t>
  </si>
  <si>
    <t>Libros de recursos de creación de palabras,textos de medios de obras de palabras</t>
  </si>
  <si>
    <t>Fichas para construcción de palabras</t>
  </si>
  <si>
    <t>Caja que contiene un número determinado de piezas o placas con el alfabeto, con la finalidad de ser utilizado para crear palabras.</t>
  </si>
  <si>
    <t>láminas de obras de palabras,Placas de creación de palabras</t>
  </si>
  <si>
    <t>Murales de palabras</t>
  </si>
  <si>
    <t>Una pared de palabras es una colección organizada de manera sistemática de las palabras que aparecen en letras grandes en la pared o en otro lugar grande en el salón de clases.</t>
  </si>
  <si>
    <t>inventarios de palabras,Listas de palabras,registros de vocablos</t>
  </si>
  <si>
    <t>Materiales de recursos de lenguaje</t>
  </si>
  <si>
    <t>Libros de recursos de adjetivos</t>
  </si>
  <si>
    <t>Conjunto de muchas hojas de papel u otro material semejante que, encuadernadas, forman un volumen donde se enseña los adjetivos.</t>
  </si>
  <si>
    <t>Libros de recursos de adjetivos,textos de recursos de adjetivos</t>
  </si>
  <si>
    <t>Libros de recursos de adverbios</t>
  </si>
  <si>
    <t>Conjunto de muchas hojas de papel u otro material semejante que, encuadernadas, forman un volumen donde se enseña los adverbios.</t>
  </si>
  <si>
    <t>Libros de recursos de adverbios,textos de recursos de adverbios</t>
  </si>
  <si>
    <t>Libros de recursos de gramática</t>
  </si>
  <si>
    <t>Conjunto de muchas hojas de papel u otro material semejante que, encuadernadas, forman un volumen donde se enseña gramatica.</t>
  </si>
  <si>
    <t>Libros de recursos de gramática,textos de recursos de lenguas</t>
  </si>
  <si>
    <t>Libros de recursos de sustantivos</t>
  </si>
  <si>
    <t>Conjunto de muchas hojas de papel u otro material semejante que, encuadernadas, forman un volumen donde se enseña los sustantivos.</t>
  </si>
  <si>
    <t>Libros de recursos de sustantivos,textos de recursos de sustantivos</t>
  </si>
  <si>
    <t>Libros de recursos de puntuación</t>
  </si>
  <si>
    <t>Libro pequeño o de gran tamaño donde se lleva la calificación</t>
  </si>
  <si>
    <t>libro de calificación,Libros de recursos de puntuación,manual de recursos de puntuación</t>
  </si>
  <si>
    <t>Libros de recursos de verbos</t>
  </si>
  <si>
    <t>Conjunto de muchas hojas de papel u otro material semejante que, encuadernadas, forman un volumen donde se enseña los verbos.</t>
  </si>
  <si>
    <t>Libros de recursos de verbos,manual de recursos de verbos</t>
  </si>
  <si>
    <t>Materiales de recursos de fonética y accesorios</t>
  </si>
  <si>
    <t>Libros de actividades de fonética</t>
  </si>
  <si>
    <t>Conjunto de muchas hojas de papel u otro material semejante que, encuadernadas, forman un volumen donde se realizan las actividades de fonética.</t>
  </si>
  <si>
    <t>libro de trabajo de fontética,Libros de actividades de fonética,textos de actividades de fonologìa</t>
  </si>
  <si>
    <t>Tarjetas de ejercicios fonéticos de repetición</t>
  </si>
  <si>
    <t>Es un a pieza rectangular de papel o cartón con la cual se practica la fonética.</t>
  </si>
  <si>
    <t>fichas de ejercicios fonéticos,Tarjetas de ejercicios de fonética</t>
  </si>
  <si>
    <t>Kit de fonética</t>
  </si>
  <si>
    <t>Conjunto de productos y utensilios suficientes para aplicar y aprender fonética</t>
  </si>
  <si>
    <t>Kit fonético,paquetes  orales o vocales</t>
  </si>
  <si>
    <t>Tarjetas de imágenes de fonética</t>
  </si>
  <si>
    <t>Tarjetas de reconocimiento para aprendizaje fonético .</t>
  </si>
  <si>
    <t>fichas de imágenes de fonètica,Tarjetas de imágenes de fonética</t>
  </si>
  <si>
    <t>Libros de recursos de fonética</t>
  </si>
  <si>
    <t>Conjunto de muchas hojas de papel u otro material semejante que, encuadernadas, forman un volumen donde se enseña la fonética.</t>
  </si>
  <si>
    <t>Libros de recursos de fonética,textos de recursos de fonéticas</t>
  </si>
  <si>
    <t>Fichas de fonética</t>
  </si>
  <si>
    <t>Son elementos prefabricados con palabras para ser presentado a una persona y este la tenga que leer para ir prácticando la fonética.</t>
  </si>
  <si>
    <t>làminas de vocablos,Placas de fonética</t>
  </si>
  <si>
    <t>Libros de lectura y recursos</t>
  </si>
  <si>
    <t>Libros de actividades de lectura</t>
  </si>
  <si>
    <t>Conjunto de muchas hojas de papel u otro material semejante que, encuadernadas, forman un volumen donde se realizan las actividades de lectura.</t>
  </si>
  <si>
    <t>Libros de actividades de lectura,textos de actividades de lectura</t>
  </si>
  <si>
    <t>Libros de lectura para principiantes</t>
  </si>
  <si>
    <t>Conjunto de muchas hojas de papel u otro material semejante que, encuadernadas, forman un volumen de lectura para principiante.</t>
  </si>
  <si>
    <t>Libros de lectura para principiantes,textos de lectura para principiantes</t>
  </si>
  <si>
    <t>Libros de literatura infantil basados en la biblia</t>
  </si>
  <si>
    <t>Conjunto de muchas hojas de papel u otro material semejante que, encuadernadas, forman un volumen de literatura infantil basado en la Biblia.</t>
  </si>
  <si>
    <t>Libros de literatura infantil basados en la Biblia,textos de literaturas para niños basados en la Biblia</t>
  </si>
  <si>
    <t>Libros de literatura infantil</t>
  </si>
  <si>
    <t>Conjunto de muchas hojas de papel u otro material semejante que, encuadernadas, forman un volumen de literatura infantil.</t>
  </si>
  <si>
    <t>Libros de literatura infantil,textos de literatura infantil</t>
  </si>
  <si>
    <t>Habilidades para la lectura crítica</t>
  </si>
  <si>
    <t>Libros que nos enseñan medios de lectura con el objetivo de encontrar profundo conocimiento de una materia, ya sea ficción o no ficción.</t>
  </si>
  <si>
    <t>Aptitudes de lectura crítica,disposición de repaso crítico</t>
  </si>
  <si>
    <t>Flanelógrafos</t>
  </si>
  <si>
    <t>Tablero que generalmente está cubierto, ya sea en fieltro o franela y apoyado sobre un caballete. Normalmente se utiliza en las clases de preescolar como un dispositivo de narración de cuentos.</t>
  </si>
  <si>
    <t>liston de lana,tablero de algodón,Tablones de franela</t>
  </si>
  <si>
    <t>Libros de recursos de poesía</t>
  </si>
  <si>
    <t>Conjunto de muchas hojas de papel u otro material semejante que, encuadernadas, forman un volumen de poesía</t>
  </si>
  <si>
    <t>Libro de poesías,Libros de recursos de poesía,textos de medios de composiciòn</t>
  </si>
  <si>
    <t>Materiales de comprensión de lectura</t>
  </si>
  <si>
    <t>Conjunto de productos y utensilios para el aprendizaje de la comprensión de lectura.</t>
  </si>
  <si>
    <t>material de entendimiento de repaso,Materiales de comprensión de lectura</t>
  </si>
  <si>
    <t>Kits o materiales de desarrollo de la lectura</t>
  </si>
  <si>
    <t>Conjunto de productos y utensilios suficientes para el desarrollo de lectura.</t>
  </si>
  <si>
    <t>compendios de lectura,juegos o materiales de crecimiento de lectura,Kits o materiales de desarrollo de lectura</t>
  </si>
  <si>
    <t>Libros de recursos de lectura</t>
  </si>
  <si>
    <t>Conjunto de muchas hojas de papel u otro material semejante que, encuadernadas, forman un volumen de enseñanza de lectura.</t>
  </si>
  <si>
    <t>,libro de repasos,Libros de recursos de lectura,textos de recursos de repaso</t>
  </si>
  <si>
    <t>Unidades temáticas de lectura</t>
  </si>
  <si>
    <t xml:space="preserve">Son lecturas o parrafos que  prensentan coherencia y claridad comprensiva. </t>
  </si>
  <si>
    <t>cantidad de materia de repaso,unidad temática,Unidades temáticas de lectura</t>
  </si>
  <si>
    <t>Libros de recursos o actividades de vocabulario.</t>
  </si>
  <si>
    <t>Conjunto de muchas hojas de papel u otro material semejante que, encuadernadas, forman un volumen de enseñanza y actividades del vocabulario.</t>
  </si>
  <si>
    <t>Libros de recursos o actividades de vocabulario</t>
  </si>
  <si>
    <t>Recursos de cuenta y temprano aprendizaje de matemáticas y accesorios</t>
  </si>
  <si>
    <t>Abacos</t>
  </si>
  <si>
    <t>Es un artefacto que sirve para efectuar operaciones aritméticas sencillas (sumas, restas y multiplicaciones). Consiste en un cuadro de madera con barras paralelas por las que corren bolas movibles, útil también para enseñar estos cálculos simples.</t>
  </si>
  <si>
    <t>Ábacos,capitel,contador,numerador</t>
  </si>
  <si>
    <t>Libros de recursos o actividades para trabajar con material didáctico manipulable de matemáticas temprana</t>
  </si>
  <si>
    <t>Conjunto de muchas hojas de papel u otro material semejante que, encuadernadas, forman un volumen donde se enseña a trabajar con manipuladores de matemáticas básicas.</t>
  </si>
  <si>
    <t>Actividad o libros de recursos para trabajar con manipuladores de matemáticas básicas,hechos o libros de recursos para trabajar con manipuladores de matemáticas básicas</t>
  </si>
  <si>
    <t>Tarjetas de actividades para trabajar material didáctico manipulable de matemáticas temprana</t>
  </si>
  <si>
    <t>Pieza rectangular de papel grueso o cartón fino diseñado para trabajar con los manupuladores de matemáticas básicas.</t>
  </si>
  <si>
    <t>fichas de actividades para trabajar con manipuladores de matemáticas básicas,Tarjetas de actividades para trabajar con manipuladores de matemáticas básicas</t>
  </si>
  <si>
    <t>Cuentas o sets de actividades con cuentas para matemáticas temprana</t>
  </si>
  <si>
    <t>Conjunto de operaciones o tareas que se pueden hacer para prácticar las matematicas básicas.</t>
  </si>
  <si>
    <t>cálculo o conjunto de actividades con cuentas para las matemáticas básicas,Cuentas o sets de actividades con cuentas para las matemáticas básicas</t>
  </si>
  <si>
    <t>Contadores o sets de actividades con contadores para matemáticas temprana</t>
  </si>
  <si>
    <t>Conjunto de operaciones o tareas que se pueden hacer utilizando los contadores de las matematicas básicas.</t>
  </si>
  <si>
    <t>Contadores o sets de actividades con contadores para las matemáticas básicas,contadores oconjunto de actividades con contadores para las matemáticas básicas</t>
  </si>
  <si>
    <t>Bandejas o boles para contar o clasificar para matemáticas tempranas</t>
  </si>
  <si>
    <t>Conjunto de elementos para el aprendizaje de las matemáticas básicas.</t>
  </si>
  <si>
    <t>contar u organizar bandejas o brecha para las matemáticas básicas,Contar u organizar bandejas o cuencos para las matemáticas básicas</t>
  </si>
  <si>
    <t>Cordones o sets de cordones para matemáticas temprana</t>
  </si>
  <si>
    <t>Juegos que estimulan la inteligencia lógico-matemático</t>
  </si>
  <si>
    <t>Cordones o juegos de cordones para las matemáticas básicas,cuerdas o trencillas para las matemáticas básicas</t>
  </si>
  <si>
    <t>Material didáctico manipulable de vinculación o sets de actividades de vinculación para matemáticas temprana</t>
  </si>
  <si>
    <t>Conjunto de operaciones o tareas que se pueden hacer utilizando la vinculación para las matematicas básicas.</t>
  </si>
  <si>
    <t>Manipuladores de vinculación o sets de actividades de vinculación para las matemáticas básicas</t>
  </si>
  <si>
    <t>Fichas para juegos de matemáticas</t>
  </si>
  <si>
    <t>Piezas rectangulas de papel o de carton con las que se pueden hacer juegos de matemáticas para prácticar los calculos.</t>
  </si>
  <si>
    <t>Fichas de juegos de matemáticas,tarjetas de juegos de matemàticas</t>
  </si>
  <si>
    <t>Tarjetas con números</t>
  </si>
  <si>
    <t>Piezas rectangulas de papel o de carton que llevan impresas los números.</t>
  </si>
  <si>
    <t>fichas de nùmeros,|Tarjetas de números</t>
  </si>
  <si>
    <t>Modelos con formas de números o accesorios</t>
  </si>
  <si>
    <t>Elemento utilizado para poder hacer la escritura bien de los números.</t>
  </si>
  <si>
    <t>Modelos de forma de número o accesorios,moldes de forma de números</t>
  </si>
  <si>
    <t>Tableros perforados para matemáticas básicas</t>
  </si>
  <si>
    <t>Son tableros diseñados para que los profesores puedan utilizarlo como una manera fácil y práctica de enseñar las matemáticas básicas en los primeros años.</t>
  </si>
  <si>
    <t>pizarra para las matemáticas esenciales,Tableros para las matemáticas básicas</t>
  </si>
  <si>
    <t>Ganchos para tablero perforado para matemáticas temprana</t>
  </si>
  <si>
    <t>Son las clavijas o botones utilizados para los tableros de matemáticas básicas.</t>
  </si>
  <si>
    <t>botones para las matematicas primordiales o elementales,clavijas para matemáticas básicas,Fichas para las matemáticas básicas</t>
  </si>
  <si>
    <t>Material didácticos manipulativos de clasificación o sets de actividades de clasificación para matemáticas temprana</t>
  </si>
  <si>
    <t>Conjunto de instrucciones para las matemáticas básicas.</t>
  </si>
  <si>
    <t>Manipuladores de clasificación o sets de actividades de clasificación para las matemáticas básicas</t>
  </si>
  <si>
    <t>Recursos y materiales de numeración y operaciones matemáticas básicas</t>
  </si>
  <si>
    <t>Libros de recursos o de actividades de la suma</t>
  </si>
  <si>
    <t>Conjunto de muchas hojas de papel u otro material semejante que, encuadernadas, forman un volumen de enseñanza y actividades de la suma.</t>
  </si>
  <si>
    <t>Libros de recursos o actividades de adición,textos de recursos o funciòn de la suma</t>
  </si>
  <si>
    <t>Modelos de las operaciones básicas</t>
  </si>
  <si>
    <t>Son elementos disponibles, para poder ser utilizada en la enseñanza de las operaciones bàsica.</t>
  </si>
  <si>
    <t>Modelos de operaciones básicas,moldes de operaciones esenciales</t>
  </si>
  <si>
    <t>Guías de referencia de las operaciones básicas</t>
  </si>
  <si>
    <t>Es un grupo de hojas que muestra las operaciones básicas de matemáticas</t>
  </si>
  <si>
    <t>Guías de consulta de las operaciones básicas,orientación de informes del procedimiento esenciales</t>
  </si>
  <si>
    <t>Libros de recursos o actividades de la división</t>
  </si>
  <si>
    <t>Conjunto de muchas hojas de papel u otro material semejante que, encuadernadas, forman un volumen de enseñanza y actividades de la división</t>
  </si>
  <si>
    <t>Libros de recursos o actividades de división,textos de medios de fragmentación</t>
  </si>
  <si>
    <t>Libros de recursos o actividades de la multiplicación</t>
  </si>
  <si>
    <t>Conjunto de muchas hojas de papel u otro material semejante que, encuadernadas, forman un volumen de enseñanza y actividades de la multiplicación.</t>
  </si>
  <si>
    <t>libros de medios o hechos de multiplicación,Libros de recursos o actividades de multiplicación</t>
  </si>
  <si>
    <t>Libros de recursos o actividades de la resta</t>
  </si>
  <si>
    <t>Conjunto de muchas hojas de papel u otro material semejante que, encuadernadas, forman un volumen de enseñanza y actividades de la resta.</t>
  </si>
  <si>
    <t>Libros de recursos o actividades de sustracción,textos de recursos</t>
  </si>
  <si>
    <t>Cintas adhesivas de escritorio con los números</t>
  </si>
  <si>
    <t>Son cintas que ya cuentan con la impresión de los números con la finalidad de ser adheridas a alguna superficie.</t>
  </si>
  <si>
    <t>carretes  de goma de números,Cintas adhesivas de números,patrón de operaciones básicas</t>
  </si>
  <si>
    <t>Tableros o gráficas del uno al cien</t>
  </si>
  <si>
    <t>Es un tablero que cuenta con los números del 1 al 100 impresos con la finalidad de que los niños puedan aprender a contar hasta el 100.</t>
  </si>
  <si>
    <t>tabla de multipicación,Tableros o cuadros para contar hasta 100,tablón o  tabla para contar hasta 100</t>
  </si>
  <si>
    <t>Fichas con números del uno al cien</t>
  </si>
  <si>
    <t>Elemento de un material sólido que tiene impreso los números del 1 al 100.</t>
  </si>
  <si>
    <t>fichas de nùmeros del 1 al 100,láminas de números del 1 al 100,Placas de números del 1 al 100</t>
  </si>
  <si>
    <t>Kits de números</t>
  </si>
  <si>
    <t>Conjunto de productos y utensilios suficientes para aplicar y aprender números</t>
  </si>
  <si>
    <t>juegos de simbolos,Kits de números</t>
  </si>
  <si>
    <t>Rectas numéricas</t>
  </si>
  <si>
    <t>Imagen de una línea recta en la que se supone que todos los puntos que corresponden a un número real y todo número real a un punto.</t>
  </si>
  <si>
    <t>Líneas de números,lista de nùmeros,trazo de números</t>
  </si>
  <si>
    <t>libros de recursos o actividades de numeración</t>
  </si>
  <si>
    <t>Conjunto de muchas hojas de papel u otro material semejante que, encuadernadas, forman un volumen de enseñanza y actividades de la numeración.</t>
  </si>
  <si>
    <t>Libros de recursos o actividades de numeración,textos de recursos</t>
  </si>
  <si>
    <t>Dominós</t>
  </si>
  <si>
    <t xml:space="preserve">Juego de mesa en el que se emplean unas fichas rectangulares, generalmente blancas por la cara y negras por el envés, divididas en dos cuadrados, cada uno de los cuales lleva marcado de cero a un determinado número de puntos. </t>
  </si>
  <si>
    <t>Juegos de dominó</t>
  </si>
  <si>
    <t>Materiales de recursos del profesor de resolución de problemas, datos, posibilidades y probabilidades</t>
  </si>
  <si>
    <t>Fichas o contadores de dos caras</t>
  </si>
  <si>
    <t>Son piezas de metal (cobre, níquel, latón, aluminio, zinc, etc), baquelita o plástico, que, a diferencia de las monedas, no tienen valor de curso legal, porque han sido acuñadas por particulares, empresas, instituciones u organismos no oficiales.</t>
  </si>
  <si>
    <t>fichas,Fichas o contadores de dos caras,monetiformes,tarjeta o contadores de dos caras,tokens</t>
  </si>
  <si>
    <t>Pirinolas</t>
  </si>
  <si>
    <t>Juguete consistente en una peonza acompañada de una cuerda. Enrollando la cuerda alrededor del trompo y tirando violentamente de uno de sus extremos a la vez que se lanza el conjunto contra el suelo, se consigue que el trompo rote sobre su punta, mantenié</t>
  </si>
  <si>
    <t>Peonzas,trompo. Peòn</t>
  </si>
  <si>
    <t>Juegos de dados</t>
  </si>
  <si>
    <t>Un dado es un objeto de forma poliédrica preparado para mostrar un resultado aleatorio cuando es lanzado sobre una superficie horizontal, desde la mano o mediante un cubilete, en cuyo caso los resultados ocurren con una probabilidad que se distribuye medi</t>
  </si>
  <si>
    <t>dados,Juegos de dados,juegos de dice</t>
  </si>
  <si>
    <t>Libros de recursos o actividades de probabilidades</t>
  </si>
  <si>
    <t>Conjunto de muchas hojas de papel u otro material semejante que, encuadernadas, forman un volumen de enseñanza y actividades de la probabilidad.</t>
  </si>
  <si>
    <t>Libros de recursos o actividades de probabilidad</t>
  </si>
  <si>
    <t>Libros de recursos o actividades de lógica</t>
  </si>
  <si>
    <t>Conjunto de muchas hojas de papel u otro material semejante que, encuadernadas, forman un volumen de enseñanza y actividades de lógica</t>
  </si>
  <si>
    <t>Libros de recursos o actividades de lógica,textos de medios de razonamiento</t>
  </si>
  <si>
    <t>Bloques de atributos</t>
  </si>
  <si>
    <t>Elementos que vienen en cinco formas, tres colores y dos espesores y tamaños. Las formas son rectángulo, cuadrado, círculo, triángulo, y el hexágono. Cada una de estas formas viene en rojo, amarillo y azul. También son gruesas y delgadas, así como grandes</t>
  </si>
  <si>
    <t>bloques de  cualidades,Bloques de atributos,juego de bloques</t>
  </si>
  <si>
    <t>Tarjetas de actividades de bloques de atributos</t>
  </si>
  <si>
    <t>Piezas rectangulares de papel o de cartorn que muestran actividades con los bloques de atributo</t>
  </si>
  <si>
    <t>fichas de actividades de bloques de atributos,fichas de actividades de juego de bloques,Tarjetas de actividades de bloques de atributos</t>
  </si>
  <si>
    <t>Libros de recursos o actividades de atributos</t>
  </si>
  <si>
    <t>Conjunto de muchas hojas de papel u otro material semejante que, encuadernadas, forman un volumen de enseñanza y actividades con los bloques de atributo</t>
  </si>
  <si>
    <t>libros de medios o hechos de bloques de atributos,Libros de recursos o actividades de bloques de atributos</t>
  </si>
  <si>
    <t>Esterilla de representación gráfica</t>
  </si>
  <si>
    <t>Elemento de papel o de otro material que tiene impreso una escala de gráfico para ser utilizado.</t>
  </si>
  <si>
    <t>Alfombrilla de representación gráfica,estera de representación gráfica</t>
  </si>
  <si>
    <t>Libros de recursos o actividades de representación gráfica</t>
  </si>
  <si>
    <t>Conjunto de muchas hojas de papel u otro material semejante que, encuadernadas, forman un volumen de enseñanza y actividades de representación gráfica.</t>
  </si>
  <si>
    <t>Libros de recursos o actividades de representación gráfica,trabajo de funciòn descriptiva</t>
  </si>
  <si>
    <t>Juegos de lógica</t>
  </si>
  <si>
    <t>Los juegos de lógica son una gran herramienta educativa para profesores. Son juegos divertidos para que los niños jueguen y a la vez abran sus mentes.</t>
  </si>
  <si>
    <t>entretenimiento de razonamiento,Juegos de lógica</t>
  </si>
  <si>
    <t>Kits o sets de atributos</t>
  </si>
  <si>
    <t>Conjunto de elementos y utensilios de atributos.</t>
  </si>
  <si>
    <t>conjunto o paquetes de atributos,juegos  de cualidades,Sets o kits de atributos</t>
  </si>
  <si>
    <t>Libros de recursos o actividades de resolución de problemas</t>
  </si>
  <si>
    <t>Conjunto de muchas hojas de papel u otro material semejante que, encuadernadas, forman un volumen de enseñanza y actividades de resolución de problemas.</t>
  </si>
  <si>
    <t>libros de medios o actividades de resolución de problemas,Libros de recursos o actividades de resolución de problemas</t>
  </si>
  <si>
    <t>Tarjetas de actividades de resolución de problemas</t>
  </si>
  <si>
    <t>Piezas rectangulares de papel o de cartorn que muestran actividades para la resolución de problemas.</t>
  </si>
  <si>
    <t>Tarjetas de actividades de resolución de problemas,tarjetas de hechos de resolución de problemas</t>
  </si>
  <si>
    <t>Materiales de recursos del profesor de pensamiento lógico, percepción espacial, identificación de coincidencias y patrones</t>
  </si>
  <si>
    <t>Libros de recursos o actividades de bloques geométricos o de bloques para patrones</t>
  </si>
  <si>
    <t>Conjunto de muchas hojas de papel u otro material semejante que, encuadernadas, forman un volumen de enseñanza y actividades de bloques geometricos.</t>
  </si>
  <si>
    <t>libros de medios o hechos de bloques geométricos o bloques de patrones,Libros de recursos o actividades de bloques geométricos o bloques de patrones</t>
  </si>
  <si>
    <t>Bloques para patrones</t>
  </si>
  <si>
    <t>Bloques patrón son un tipo de manipulativos matemáticos, desarrollados en la década de 1960 por los Estudios de Ciencias de primaria.  Permiten a los niños a ver cómo las formas se pueden descomponer en otras formas y los introduce a los mosaicos.</t>
  </si>
  <si>
    <t>bloques de director,Bloques de patrones</t>
  </si>
  <si>
    <t>Tarjetas de patrones o actividades de bloques para patrones</t>
  </si>
  <si>
    <t>Piezas rectangulares de papel o de cartorn que muestran actividades con los bloques de patrones.</t>
  </si>
  <si>
    <t>Tarjetas de patrones o actividades de bloques de patrones</t>
  </si>
  <si>
    <t>Sets de actividades o juegos de bloques para patrones</t>
  </si>
  <si>
    <t>Conjunto de elementos y utensilios de juegos de bloques de patrones.</t>
  </si>
  <si>
    <t>conjunto de actividades o juegos de bloques de patrones,Sets de actividades o juegos de bloques de patrones</t>
  </si>
  <si>
    <t>Adhesivos de bloques para patrones</t>
  </si>
  <si>
    <t>Son elementos con el impreso de bloques de patrones para ser adherido a otras superficies.</t>
  </si>
  <si>
    <t>Adhesivos de bloques de patrones,pegamento de piedras de patrones</t>
  </si>
  <si>
    <t>Espejo de bloques para patrones</t>
  </si>
  <si>
    <t>Es un espejo que nos ayuda a estudiar las formas simetricas de los objetos,poniendo en perpendicular al bloque.</t>
  </si>
  <si>
    <t>Espejos de bloques de patrones,vidrios de bloques de patrón</t>
  </si>
  <si>
    <t>Afiches o tablas de bloques para patrones</t>
  </si>
  <si>
    <t>Consiste en una lámina de papel, cartón u otro material que se imprime con bloques de patrones (son un tipo de manipulativos matemáticos).</t>
  </si>
  <si>
    <t>carteles o cuadros de bloques de patrones,Posteres o cuadros de bloques de patrones</t>
  </si>
  <si>
    <t>Bloques lógicos</t>
  </si>
  <si>
    <t>Parquet es un mosaico geométrico de piezas de madera utilizados para el efecto decorativo.</t>
  </si>
  <si>
    <t>Bloques geométricos,bloques simètricos</t>
  </si>
  <si>
    <t>Tarjetas de patrones o actividades de bloques lógicos</t>
  </si>
  <si>
    <t>Piezas rectangulares de papel o de cartorn que muestran actividades para la resolución delos bloques geométricos</t>
  </si>
  <si>
    <t>Tarjetas de patrones o actividades de bloques geométricos</t>
  </si>
  <si>
    <t>Sets de actividades de bloques lógicos</t>
  </si>
  <si>
    <t>Conjunto de elementos y utensilios de juegos de bloques de geométricos.</t>
  </si>
  <si>
    <t>conjunto   de funciòn de bloques matemáticos,Sets de actividades de bloques geométricos</t>
  </si>
  <si>
    <t>Libros de recursos o actividades del tangram</t>
  </si>
  <si>
    <t>Conjunto de muchas hojas de papel u otro material semejante que, encuadernadas, forman un volumen de enseñanza y actividades de rompecabezas tangram.</t>
  </si>
  <si>
    <t>Libros de recursos o actividades de rompecabezas tangram</t>
  </si>
  <si>
    <t>Tarjetas de patrones o actividades del tangram</t>
  </si>
  <si>
    <t>Son piezas rectangulares de papel o carton que muestran los rompecabezas geométricos que incluyen 2 triángulos grandes, 1 mediana triángulo, 2 pequeños triángulos, 1 cuadrado y 1 paralelogramo. En conjunto, estas formas constituyen una gran plaza.</t>
  </si>
  <si>
    <t>Tarjetas de patrones o actividades de rompecabezas tangram</t>
  </si>
  <si>
    <t>Sets de actividades de rompecabezas tangram</t>
  </si>
  <si>
    <t>Conjunto de elementos y utensilios del juego de 7 piezas, llamadas Tans.</t>
  </si>
  <si>
    <t>conjunto  de trabajo de puzzle de tangam,Sets de actividades de rompecabezas tangram</t>
  </si>
  <si>
    <t>Rompecabezas tangram</t>
  </si>
  <si>
    <t xml:space="preserve">Rompecabezas geométricos que incluyen 2 triángulos grandes, 1 mediana triángulo, 2 pequeños triángulos, 1 cuadrado y 1 paralelogramo. En conjunto, estas formas constituyen una gran plaza. </t>
  </si>
  <si>
    <t>puzzle tangram,rompecabezas,Rompecabezas tangram</t>
  </si>
  <si>
    <t>Libros de recursos y actividades de pentominós</t>
  </si>
  <si>
    <t>Conjunto de muchas hojas de papel u otro material semejante que, encuadernadas, forman un volumen de enseñanza y actividades de piezas de pentominó.</t>
  </si>
  <si>
    <t>Libros de recursos y actividades de piezas de pentominó,textos de recursos y  ocupación de porción de cuadros</t>
  </si>
  <si>
    <t>Pentominós</t>
  </si>
  <si>
    <t xml:space="preserve"> es una poliforma de la clase poliominó que consiste en una figura geométrica compuesta por cinco cuadrados unidos por sus lados. Existen doce pentominós diferentes, que se nombran con diferentes letras del abecedario. Los pentominós obtenidos a partir de</t>
  </si>
  <si>
    <t>cuadros de formas geomètricas,Pentominós</t>
  </si>
  <si>
    <t>Sets de actividades de pentominós</t>
  </si>
  <si>
    <t>Conjunto de elementos y utensilios de pentominós.</t>
  </si>
  <si>
    <t>conjunto  de movimiento de pentominòs,Sets de actividades de pentominós</t>
  </si>
  <si>
    <t>Materiales de recursos del profesor de valor de posición y base diez</t>
  </si>
  <si>
    <t>Bloques de base diez</t>
  </si>
  <si>
    <t>Son un recurso para el aprendizaje del número que consta de unas piezas de madera. Las unidades son los dados, las decenas son barras formadas por 10 unidades y las centenas son placas de 100 unidades.</t>
  </si>
  <si>
    <t>agrupación de apoyo diez,Bloques de base diez</t>
  </si>
  <si>
    <t>Libros de recursos o actividades de base diez o valor posicional</t>
  </si>
  <si>
    <t>Conjunto de muchas hojas de papel u otro material semejante que, encuadernadas, forman un volumen de enseñanza y actividades de valor de posición y base diez.</t>
  </si>
  <si>
    <t>libros de medios o actividades de valor de posición y base diez,Libros de recursos o actividades de valor de posición y base diez</t>
  </si>
  <si>
    <t>Tarjetas de actividades de  base diez o valor posicional</t>
  </si>
  <si>
    <t>Elemento de papel o de carton que esta señalizada con números y un señalizador del valor de la posición.</t>
  </si>
  <si>
    <t>Tarjetas de actividades de valor de posición o base diez,tarjetas de hechos de valor de posición o  base de diez</t>
  </si>
  <si>
    <t>Sellos de caucho de base diez</t>
  </si>
  <si>
    <t>Utensilio que sirve para estampar números en base diez.</t>
  </si>
  <si>
    <t>estampilla  de goma de ajustador  diez,Sellos de caucho de base diez</t>
  </si>
  <si>
    <t>Cuadrículas de valor posicional</t>
  </si>
  <si>
    <t>Elemento cuadriculado que se utiliza para la enseñanza, muchas veces utilizado en operaciones matemáticas donde la combinación de fila y columna da un resultado.</t>
  </si>
  <si>
    <t>ajedrezado de precio de lugar,Cuadrìculas de valor de posiciòn</t>
  </si>
  <si>
    <t>Sets de actividades o juegos de valor posicional</t>
  </si>
  <si>
    <t>Conjunto de elementos y utensilios utilizados en el valor de posición</t>
  </si>
  <si>
    <t>entretenimiento total de posiciòn,Sets de actividades o juegos de valor de posición</t>
  </si>
  <si>
    <t>Modelos o accesorios de valor posicional</t>
  </si>
  <si>
    <t>Son elementos disponibles, para poder ser utilizada en el valor de posición.</t>
  </si>
  <si>
    <t>agregado de precio de lugar,Modelos o accesorios de valor de posición</t>
  </si>
  <si>
    <t>Materiales de recursos del profesor del dinero y la hora</t>
  </si>
  <si>
    <t>Libros de recursos o actividades sobre el dinero</t>
  </si>
  <si>
    <t>Conjunto de muchas hojas de papel u otro material semejante que, encuadernadas, forman un volumen de enseñanza y actividades de dinero.</t>
  </si>
  <si>
    <t>Libros de recursos o actividades de dinero,textos de bienes   de dinero</t>
  </si>
  <si>
    <t>Billetes de juego para la clase</t>
  </si>
  <si>
    <t>Dinero de papel o juguete utilizados para que los niños  puedan jugar imaginando que compran en un supermercado o una tienda, o que pagan por sus comidas en un restaurante.</t>
  </si>
  <si>
    <t>Billetes de juego para la clase,tarjeta de diversiòn para la escuela</t>
  </si>
  <si>
    <t>Monedas de juego para la clase</t>
  </si>
  <si>
    <t>Monedas de plástico utilizadas en los salones de clase con la finalidad de que los estudiantes sepan el valor del dinero.</t>
  </si>
  <si>
    <t>Monedas de juego para la clase,tarjetas de entretenimiento para la sala</t>
  </si>
  <si>
    <t>Cubos o dados de monedas</t>
  </si>
  <si>
    <t>Pieza cúbica de algún material en cuyas caras hay señalados monedas y que sirve para aprender las monedas, sus valores y para sumar o restar el cambio.</t>
  </si>
  <si>
    <t>Cubos o dados de monedas,poliedro de dinero</t>
  </si>
  <si>
    <t>Dinero magnético</t>
  </si>
  <si>
    <t>Billetes utilizados para poder pegarse gracias a su magnetismo a tableros o cualquier superficie de metal con la finalidad de enseñarle a los estudiantes sobre el dinero.</t>
  </si>
  <si>
    <t>Dinero magnético,plata inmantada</t>
  </si>
  <si>
    <t>Filminas de billetes</t>
  </si>
  <si>
    <t>Son elementos que se utilizan para ser visualizado a mayor escala a través de un proyector .</t>
  </si>
  <si>
    <t>nitidez de  dinero o monedas,Transparencias de billetes</t>
  </si>
  <si>
    <t>Filminas de monedas</t>
  </si>
  <si>
    <t>claridad de dinero,Transparencias de monedas</t>
  </si>
  <si>
    <t>Rompecabezas del dinero</t>
  </si>
  <si>
    <t>Juego que consiste en componer  figura de dinero combinando cierto número de pedazos de madera o cartón, en cada uno de los cuales hay una parte de la figura.</t>
  </si>
  <si>
    <t>puzzle de billetes,Rompecabezas de dinero</t>
  </si>
  <si>
    <t>Sellos de caucho del dinero</t>
  </si>
  <si>
    <t>Utensilio que sirve para estampar la imagen del dinero que haya sido grabada en el caucho que es utilizado</t>
  </si>
  <si>
    <t>estampilla de goma  de billetes,Sellos de caucho de dinero</t>
  </si>
  <si>
    <t>Alcancía de monedas</t>
  </si>
  <si>
    <t>Recipiente destinado a la acumulación y el almacenaje demonedas, usado en especial por los niños. Tradicionalmente se fabrican alcancías con forma de cerdo, antes en barro sin esmaltar y luego en compuestos cerámicos y otros materiales.</t>
  </si>
  <si>
    <t>alcancía,alcancía de dinero,caja de billetes,Hucha de monedas</t>
  </si>
  <si>
    <t>Kits o juegos del dinero</t>
  </si>
  <si>
    <t>Conjunto de productos y utensilios suficientes para el entretenimiento de billetes.</t>
  </si>
  <si>
    <t>entretenimiento de billetes,Kits o juegos de dinero</t>
  </si>
  <si>
    <t>Cajas registradoras de juguete</t>
  </si>
  <si>
    <t>Aparato de juguete que permite calcular y registrar transacciones comerciales, e incluye un cajón para guardar dinero.</t>
  </si>
  <si>
    <t>Cajas registradoras de juguete,cofres  registradores de juguete</t>
  </si>
  <si>
    <t>Guías de referencia del dinero</t>
  </si>
  <si>
    <t>Es un grupo de hojas que muestra las consulta de dinero o como administrar el dinero.</t>
  </si>
  <si>
    <t>guìas de búsqueda de dinero,Guías de consulta de dinero</t>
  </si>
  <si>
    <t>Libros de recursos o actividades de la hora</t>
  </si>
  <si>
    <t>Conjunto de muchas hojas de papel u otro material semejante que, encuadernadas, forman un volumen de enseñanza y actividades de la hora.</t>
  </si>
  <si>
    <t>libros de medio o actividades de la hora,Libros de recursos o actividades de la hora</t>
  </si>
  <si>
    <t>Sellos de caucho de la hora</t>
  </si>
  <si>
    <t>Utensilio que sirve para estampar la imagen de la hora que haya sido grabada en el caucho que es utilizado</t>
  </si>
  <si>
    <t>estampilla de goma del tiempo,Sellos de caucho de la hora</t>
  </si>
  <si>
    <t>Kits de la hora</t>
  </si>
  <si>
    <t>Conjunto de productos y utensilios suficientes para aplicar y aprender la hora</t>
  </si>
  <si>
    <t>Kits de la hora,paquete del tiempo</t>
  </si>
  <si>
    <t>Guías de referencia de la hora</t>
  </si>
  <si>
    <t>Es un grupo de hojas que los tiempos de referencia.</t>
  </si>
  <si>
    <t>Guías de consulta de la hora,guìas de preguntas del tiempo</t>
  </si>
  <si>
    <t>Fracciones, pentominós y materiales de enseñanza de decimales</t>
  </si>
  <si>
    <t>Círculos o cuadrados de fracciones</t>
  </si>
  <si>
    <t>Elemento circular  que esta dividido en partes iguales, para ser utilizado para la enseñanza.</t>
  </si>
  <si>
    <t>Cìrculos o cuadrados de fracciones,circunferencia de dividir</t>
  </si>
  <si>
    <t>Cuadrados de decimales</t>
  </si>
  <si>
    <t>Elemento cuadrado  que esta dividido en partes iguales, para ser utilizado para la enseñanza.</t>
  </si>
  <si>
    <t>Cuadrados de decimales,división de fracciones</t>
  </si>
  <si>
    <t>Libros de actividades de fracciones</t>
  </si>
  <si>
    <t>Conjunto de muchas hojas de papel u otro material semejante que, encuadernadas, forman un volumen donde se realizan las actividades de fracciones.</t>
  </si>
  <si>
    <t>Libros de actividades de fracciones,textos de actividades de decimales</t>
  </si>
  <si>
    <t>Barras de fracciones</t>
  </si>
  <si>
    <t>Cuando las maestras introducen las fracciones a sus alumnos, utilizan las barras para representarlas visualmente. Las barras de fracciones son barras transparentes, cubiertas de plástico que los estudiantes manipulan físicamente para conseguir un mejor en</t>
  </si>
  <si>
    <t>barras de divisiones o decimales,Barras de fracciones</t>
  </si>
  <si>
    <t>Gráficos de fracciones</t>
  </si>
  <si>
    <t>Gráfica que muestra  la expresión de una cantidad dividida entre otra cantidad, con la finalidad de enseñar.</t>
  </si>
  <si>
    <t>Cuadros de fracciones,divisiòn de decimales</t>
  </si>
  <si>
    <t>Dados de fracciones</t>
  </si>
  <si>
    <t>Pieza cúbica de algún material en cuyas caras hay señalados fracciones y que sirve para aprender a realizar operaciones matemáticas de fracciones.</t>
  </si>
  <si>
    <t>cubo de divisiones,Dados de fracciones</t>
  </si>
  <si>
    <t>Juegos de fracciones</t>
  </si>
  <si>
    <t>Ejercicio recreativo sometido a reglas, con la finalidad de ir aprendiendo de una manera divertida las fracciones.</t>
  </si>
  <si>
    <t>entretenimiento de decimales,Juegos de fracciones</t>
  </si>
  <si>
    <t>Kits de fracciones</t>
  </si>
  <si>
    <t>Conjunto de productos y utensilios suficientes para aplicar y aprender de fracciones</t>
  </si>
  <si>
    <t>Kits de fracciones,paquete de divisiones</t>
  </si>
  <si>
    <t>Fichas con fracciones</t>
  </si>
  <si>
    <t xml:space="preserve">Elementos sólidos que tienen impreso en una de sus caras  una cantidad dividida entre otra cantidad </t>
  </si>
  <si>
    <t>làminas de decimales,Placas de fracciones</t>
  </si>
  <si>
    <t>Discos con fracciones</t>
  </si>
  <si>
    <t>Es un elemento circular que en sus bordes tienen cnatidades dividdad entre otras cantidades.</t>
  </si>
  <si>
    <t>círculo de divisiones,Discos de fracciones</t>
  </si>
  <si>
    <t>Libro de actividades de pentominós</t>
  </si>
  <si>
    <t>Conjunto de muchas hojas de papel u otro material semejante que, encuadernadas, forman un volumen donde se realizan las actividades de rompecabezas 12 piezas que se puntúan en secciones de 1 pulgada. Se combinan para encajar entre sí para formar un rectán</t>
  </si>
  <si>
    <t>Libro de actividades de pentominós,texto de actividades de pentominòs</t>
  </si>
  <si>
    <t>Tarjetas de patrones de pentominós</t>
  </si>
  <si>
    <t>Piezas rectangulas que es el medio utilizado con un rompecabezas 12 piezas que se puntúan en secciones de 1 pulgada. Se combinan para encajar entre sí para formar un rectángulo y se utilizan para ayudar a los estudiantes a visualizar el área y el perímetr</t>
  </si>
  <si>
    <t>tarjetas de muestras de pentominós,Tarjetas de patrones de pentominós</t>
  </si>
  <si>
    <t>Materiales de recursos del profesor de geometría</t>
  </si>
  <si>
    <t>Libros de recursos o  actividades de geometría</t>
  </si>
  <si>
    <t>Conjunto de muchas hojas de papel u otro material semejante que, encuadernadas, forman un volumen de enseñanza y actividades de geometría.</t>
  </si>
  <si>
    <t>Libros de recursos o actividades de geometría,textos de medios  exactos</t>
  </si>
  <si>
    <t>Afiches o cuadros de geometría</t>
  </si>
  <si>
    <t xml:space="preserve">Consiste en una lámina de papel, cartón u otro material que se imprime con algún tipo de mensaje visual sobre geometría. </t>
  </si>
  <si>
    <t>Pósteres o cuadros de geometría,tabla de exactos</t>
  </si>
  <si>
    <t>Tableros geométricos</t>
  </si>
  <si>
    <t>Recurso didáctico para la introducción de gran parte de los conceptos geométricos; el carácter manipulativo de éste permite a los niños una mayor comprensión de toda una serie de términos abstractos, que muchas veces o no entienden o generan ideas errónea</t>
  </si>
  <si>
    <t>tablas simètricas,Tableros geométricos</t>
  </si>
  <si>
    <t>Sets de construcción de formas geométricas</t>
  </si>
  <si>
    <t>Conjunto de elemento con figuras geometricas utilizadas para que el estudiante pueda construir.</t>
  </si>
  <si>
    <t>entretenimiento de construcción de formas simétricas,Juegos de construcción de formas geométricas</t>
  </si>
  <si>
    <t>Tableros geométricos de doble cara</t>
  </si>
  <si>
    <t>Tablero que cuenta con dos modalidades diferentes para trabajar, de un lado puede tener una forma circular y del otro lado una cudricula con clavijas para hacer formas.</t>
  </si>
  <si>
    <t>tabla simétricas de dos caras,Tableros geométricos de dos caras</t>
  </si>
  <si>
    <t>Kits de actividades o juegos para tableros geométricos</t>
  </si>
  <si>
    <t>Conjunto de productos y utensilios suficientes para los tableros geométricos</t>
  </si>
  <si>
    <t>entretenimiento de tabla,Kits de actividades o juegos de tableros geométricos</t>
  </si>
  <si>
    <t>Bandas elásticas para tableros geométricos</t>
  </si>
  <si>
    <t>Es un elemento elastico que se usa en los tableros para asi representar las figuras que quierer dibujar</t>
  </si>
  <si>
    <t>Gomas de los tableros geométricos,ligas de las tablas simétricas</t>
  </si>
  <si>
    <t>Tarjetas de actividades de tableros geométricos</t>
  </si>
  <si>
    <t>Piezas rectangulas que cuentan con modelos de las figuras geometicas</t>
  </si>
  <si>
    <t>fichas de actividades de las tabla simétricas,Tarjetas de actividades de los tableros geométricos</t>
  </si>
  <si>
    <t>Instrumentos de dibujo geométrico para la pizarra</t>
  </si>
  <si>
    <t>Herramientas utilizadas para poder hacer dibujos en los tableros del aula con la finalidad de enseñarle geometría.</t>
  </si>
  <si>
    <t>herramienta de dibujo simètrica en el tablero,Instrumentos de dibujo geométrico en la pizarra</t>
  </si>
  <si>
    <t>Guías de referencia de geometría</t>
  </si>
  <si>
    <t>Es un grupo de hojas que muestran las consultas de geometría.</t>
  </si>
  <si>
    <t>Guías de consulta de geometría,guías de informe simétricos</t>
  </si>
  <si>
    <t>Espejo geométrico</t>
  </si>
  <si>
    <t>Son elementos que reflejan claramente imágenes de lecciones sobre simetría, congruencia, líneas y planos.</t>
  </si>
  <si>
    <t>Espejo geométrico,espejo simétrico,láminas simétricas</t>
  </si>
  <si>
    <t>Modelos geométricos sólidos</t>
  </si>
  <si>
    <t>Son elementos reales con las formas geometricas para poder ser utilizado en el proceso de enseñanza.</t>
  </si>
  <si>
    <t>espejo simétricos fuertes,Modelos geométricos sólidos</t>
  </si>
  <si>
    <t>Materiales de recursos del profesor de álgebra</t>
  </si>
  <si>
    <t>Libros de recursos o de actividades de álgebra</t>
  </si>
  <si>
    <t>Conjunto de muchas hojas de papel u otro material semejante que, encuadernadas, forman un volumen de enseñanza y actividades de álgebra.</t>
  </si>
  <si>
    <t>libros de medios o actividades de álgebra,Libros de recursos o actividades de álgebra</t>
  </si>
  <si>
    <t>Cubos de centímetro</t>
  </si>
  <si>
    <t>Son un conjuntos de cubos de 1 centímetro de diferentes colores y puede ser de diferentes tipos de materiales</t>
  </si>
  <si>
    <t>balde de centìmetros,Cubos de centímetro</t>
  </si>
  <si>
    <t>Guías de referencia de preálgebra o álgebra</t>
  </si>
  <si>
    <t>Es un grupo de hojas que muestran las consultas de preálgebra y álgebra.</t>
  </si>
  <si>
    <t>Guías de consulta de preálgebra o álgebra,manual de consulta de preágebra o álgebra</t>
  </si>
  <si>
    <t>Modelos o accesorios de álgebra</t>
  </si>
  <si>
    <t>Son una manipuladora dinámico, diseñado para modelar conceptos algebraicos través de un modelo de área! Los estudiantes verán las ideas algebraicas abstractas y conceptos vienen a la vida, ya que combinan los términos semejantes, crear rectángulos y cuadr</t>
  </si>
  <si>
    <t>Modelos o accesorios de álgebra,modelos o útiles de álgebra</t>
  </si>
  <si>
    <t>Materiales de recursos del profesor de precálculo y cálculo</t>
  </si>
  <si>
    <t>Libros de recursos o actividades de cálculo</t>
  </si>
  <si>
    <t>Conjunto de muchas hojas de papel u otro material semejante que, encuadernadas, forman un volumen de enseñanza y actividades de cálculo.</t>
  </si>
  <si>
    <t>libros de medios o actividades de cálculo,Libros de recursos o actividades de cálculo</t>
  </si>
  <si>
    <t>Guías de referencia de precálculo o cálculo</t>
  </si>
  <si>
    <t>Es un grupo de hojas que muestran las consultas de precálculo y cálculo</t>
  </si>
  <si>
    <t>Guías de consulta de precálculo y cálculo,manual de consulta de precálculo y cálculo</t>
  </si>
  <si>
    <t>Libros de recursos o actividades de precálculo</t>
  </si>
  <si>
    <t>Conjunto de muchas hojas de papel u otro material semejante que, encuadernadas, forman un volumen de enseñanza y actividades de precálculo.</t>
  </si>
  <si>
    <t>libros de medios o activideades de precálculo,Libros de recursos o actividades de precálculo</t>
  </si>
  <si>
    <t>Recursos de habilidad de lectura de mapas y geografía y accesorios</t>
  </si>
  <si>
    <t>Afiches o carteles de geografía</t>
  </si>
  <si>
    <t xml:space="preserve">Consiste en una lámina de papel, cartón u otro material que se imprime con algún tipo de mensaje visual sobre geografía. </t>
  </si>
  <si>
    <t>carteles o cuadros de geografía,Pósteres o cuadros de geografía</t>
  </si>
  <si>
    <t>Libros de recursos o actividades de los continentes</t>
  </si>
  <si>
    <t>Conjunto de muchas hojas de papel u otro material semejante que, encuadernadas, forman un volumen de los continentes.</t>
  </si>
  <si>
    <t>libros de medios o actividades de los continentes,Libros de recursos o actividades de los continentes</t>
  </si>
  <si>
    <t>Materiales de aprendizaje electrónico de ciencias sociales</t>
  </si>
  <si>
    <t>Conjunto de elementos electrónicos necesarios para adquirir el conocimiento de las ciencias sociales.</t>
  </si>
  <si>
    <t>Materiales electrónicos de aprendizaje de ciencias sociales,útiles electrónicos de aprendizaje de ciencias sociales</t>
  </si>
  <si>
    <t>Guías de referencia de geografía</t>
  </si>
  <si>
    <t>Libro donde se puede examinar la geografía</t>
  </si>
  <si>
    <t>Guías de consulta de geografía,manual de consulta de geografía</t>
  </si>
  <si>
    <t>Estantes para mapas</t>
  </si>
  <si>
    <t>Mueble donde se colocan para almacernar y ordenar los mapas.</t>
  </si>
  <si>
    <t>anaquel de planos,estanterìa de mapamundi,Estantes de mapas</t>
  </si>
  <si>
    <t>Kits de plantillas de mapas</t>
  </si>
  <si>
    <t>Conjunto de productos y utensilios suficientes para plantillas de mapas.</t>
  </si>
  <si>
    <t>kits de listas de plano,Kits de plantillas de mapas</t>
  </si>
  <si>
    <t>Mapas murales portátiles</t>
  </si>
  <si>
    <t>Representación gráfica y métrica de una porción de territorio generalmente sobre una superficie bidimensional para poner en paredes, pero con la facilidad de ser portatil.</t>
  </si>
  <si>
    <t>mapa de pared,mapamundi de valle manejable,Mapas de pared portátiles</t>
  </si>
  <si>
    <t>Libros de recursos o actividades de geografía</t>
  </si>
  <si>
    <t>Conjunto de muchas hojas de papel u otro material semejante que, encuadernadas, forman un volumen de geografía</t>
  </si>
  <si>
    <t>libros de medios o actividades de geografía,Libros de recursos o actividades de geografía</t>
  </si>
  <si>
    <t>Medidores de mapas</t>
  </si>
  <si>
    <t>Un instrumento con una rueda giratoria para medir una línea curva, como en un mapa.</t>
  </si>
  <si>
    <t>Medidores de mapas,registrador de atlas</t>
  </si>
  <si>
    <t>Material didáctico para la enseñanza de mapas</t>
  </si>
  <si>
    <t>Conjunto de productos y utensilios para el aprendizaje de los mapas.</t>
  </si>
  <si>
    <t>accesorios de enseñanza de mapas,Materiales de enseñanza de mapas</t>
  </si>
  <si>
    <t>Ciencias políticas</t>
  </si>
  <si>
    <t>Libros de recursos o actividades de economía</t>
  </si>
  <si>
    <t>Conjunto de muchas hojas de papel u otro material semejante que, encuadernadas, forman un volumen de economía.</t>
  </si>
  <si>
    <t>libros de medios o actividades de economía,Libros de recursos o actividades de economía</t>
  </si>
  <si>
    <t>Libros de recursos o actividades del gobierno</t>
  </si>
  <si>
    <t>Conjunto de muchas hojas de papel u otro material semejante que, encuadernadas, forman un volumen de gobierno.</t>
  </si>
  <si>
    <t>libros de medios o actividades de gobierno,Libros de recursos o actividades del gobierno</t>
  </si>
  <si>
    <t>Guías de referencia del gobierno</t>
  </si>
  <si>
    <t>Libro donde se puede examinar el gobierno de un país.</t>
  </si>
  <si>
    <t>Guías de consulta del gobierno,llevar informes del  administrador</t>
  </si>
  <si>
    <t>Unidades temáticas de los estados</t>
  </si>
  <si>
    <t>Las unidades temáticas que deben estudiarse a través de una selección de estudios de casos tomados de regiones diferentes o estados.</t>
  </si>
  <si>
    <t>materia de los gobiernos,Unidades temáticas de los estados</t>
  </si>
  <si>
    <t>Recursos y actividades multiculturales</t>
  </si>
  <si>
    <t>Recursos de civilizaciones de la antigüedad</t>
  </si>
  <si>
    <t>Medio de enseñanza que se dispone para conocer la historia de las civilizaciones de la antigüedad.</t>
  </si>
  <si>
    <t>medios de enseñanzas de la prehistoria,Recursos de civilizaciones de la antigüedad</t>
  </si>
  <si>
    <t>Recursos de tradiciones, rituales o costumbres</t>
  </si>
  <si>
    <t>Medio de enseñanza que se dispone para conocer las tradiciones, rituales o costumbres de un lugar o país.</t>
  </si>
  <si>
    <t>2.6.9.5.03</t>
  </si>
  <si>
    <t>Objetos del patrimonio cultural</t>
  </si>
  <si>
    <t>medios de enseñanzas,Recursos de tradiciones,rituales o costumbres</t>
  </si>
  <si>
    <t>Recursos de diversidad étnica</t>
  </si>
  <si>
    <t xml:space="preserve">Medio de enseñanza que se dispone para conocer el conjunto de diversas razas que existen en en el mundo y que difieren en el color de la piel,estatura ,lenguage,costumbres </t>
  </si>
  <si>
    <t>medios de variedad racial,Recursos de diversidad étnica</t>
  </si>
  <si>
    <t>Recursos de genealogía</t>
  </si>
  <si>
    <t>Medio de enseñanza que se dispone para conocer el estudio y seguimiento de la ascendencia y descendencia de una persona o familia.</t>
  </si>
  <si>
    <t>bienes de linaje,Recursos de genealogía</t>
  </si>
  <si>
    <t>Recursos para festivos multiculturales</t>
  </si>
  <si>
    <t>Medio de enseñanza que se dispone para conocer las fiestas multiculturales.</t>
  </si>
  <si>
    <t>medios de celebración educativo,Recursos de fiestas multiculturales</t>
  </si>
  <si>
    <t>Unidades temáticas multiculturales</t>
  </si>
  <si>
    <t>Son unidades  didacticas que deben estudiarse para debatir temáticas interculturales y multiculturales.</t>
  </si>
  <si>
    <t>cantidad de materias multiculturales,Unidades temáticas multiculturales</t>
  </si>
  <si>
    <t>Recursos de lenguas extranjeras</t>
  </si>
  <si>
    <t>Recursos para aprender a hablar español</t>
  </si>
  <si>
    <t>Conjunto de elementos disponibles para aplicar y aprender a hablar español.</t>
  </si>
  <si>
    <t>clases de español,curso de español,medios para prácticar a charlar hispano,Recursos para aprender a hablar español</t>
  </si>
  <si>
    <t>Recursos para aprender a hablar francés</t>
  </si>
  <si>
    <t>Conjunto de elementos disponibles para aplicar y aprender a hablar francés</t>
  </si>
  <si>
    <t>clases de francés,curso de francés,medios para prácticar a charlar francés,Recursos para aprender a hablar francés</t>
  </si>
  <si>
    <t>Recursos para aprender a hablar alemán</t>
  </si>
  <si>
    <t>Conjunto de elementos disponibles para aplicar y aprender a hablar alemán.</t>
  </si>
  <si>
    <t>clase de alemán,curso de alemán,medios para pràcticar a hablar alemàn,Recursos para aprender a hablar alemán</t>
  </si>
  <si>
    <t>Recursos para aprender a hablar inglés</t>
  </si>
  <si>
    <t>Conjunto de elementos disponibles para aplicar y aprender a hablar inglés.</t>
  </si>
  <si>
    <t>clase de inglés,curso de inglés,medios para prácticar   a hablar inglés,Recursos para aprender a hablar inglés</t>
  </si>
  <si>
    <t>Recursos para aprender a hablar latín</t>
  </si>
  <si>
    <t>Conjunto de elementos disponibles para aplicar y aprender a hablar latín.</t>
  </si>
  <si>
    <t>clase de latín,curso de latín,manual de latín,medios para  pràcticar latín,Recursos para aprender latín</t>
  </si>
  <si>
    <t>Recursos para aprender a hablar italiano</t>
  </si>
  <si>
    <t>Conjunto de elementos disponibles para aplicar y aprender a hablar italiano.</t>
  </si>
  <si>
    <t>clase de italiano,curso de italiano,medios para prácticar a hablar italiano,Recursos para aprender a hablar italiano</t>
  </si>
  <si>
    <t>Recursos de enseñanza de historia</t>
  </si>
  <si>
    <t>Libros de recursos de historia africana</t>
  </si>
  <si>
    <t>Conjunto de muchas hojas de papel u otro material semejante que, encuadernadas, forman un volumen de la historia africana.</t>
  </si>
  <si>
    <t>Libros de recursos de historia africana,textos de medios de biografías africanas</t>
  </si>
  <si>
    <t>Afiches o cuadros de historia</t>
  </si>
  <si>
    <t>Consiste en una lámina de papel, cartón u otro material que se imprime con hechos relevantes de la historia.</t>
  </si>
  <si>
    <t>mural o pintura de leyendas,Pósteres o cuadros de historia</t>
  </si>
  <si>
    <t>Libros de recursos de historia europea</t>
  </si>
  <si>
    <t>Conjunto de muchas hojas de papel u otro material semejante que, encuadernadas, forman un volumen de la historia europea.</t>
  </si>
  <si>
    <t>Libros de recursos de historia europea,textos de medios de bigrafías europeas</t>
  </si>
  <si>
    <t>Mapas históricos</t>
  </si>
  <si>
    <t>Un mapa que muestra las cosas o los acontecimientos del pasado</t>
  </si>
  <si>
    <t>atlas originales,Mapas históricos</t>
  </si>
  <si>
    <t>Unidades temáticas de historia</t>
  </si>
  <si>
    <t>Unidades para desarrollar temarios de geografia e historia.</t>
  </si>
  <si>
    <t>cantidades temáticas de leyendas,Unidades temáticas de historia</t>
  </si>
  <si>
    <t>Tarjetas de fotos de historia</t>
  </si>
  <si>
    <t>Es una imagen, de hace muchos años,  creada por la luz que cae sobre una superficie sensible a la luz</t>
  </si>
  <si>
    <t>cartulinas de figuras de narraciones,Tarjetas de imágenes de historia</t>
  </si>
  <si>
    <t>Libros de recursos de historia</t>
  </si>
  <si>
    <t>Conjunto de muchas hojas de papel u otro material semejante que, encuadernadas, forman un volumen de la historia.</t>
  </si>
  <si>
    <t>Libros de recursos de historia,textos de medios de historia</t>
  </si>
  <si>
    <t>Recursos de historia de la mujer</t>
  </si>
  <si>
    <t>Medio de enseñanza que se dispone parar aprender sobre la histodia de mujer.</t>
  </si>
  <si>
    <t>medios de leyendas de la mujer,Recursos de historia de la mujer</t>
  </si>
  <si>
    <t>Recursos de historia mundial</t>
  </si>
  <si>
    <t>Medio de enseñanza que se dispone para aprender sobre la historia mundial</t>
  </si>
  <si>
    <t>medios  de relatos generales,Recursos de historia mundial</t>
  </si>
  <si>
    <t>Organismos vivos, especímenes conservados y materiales relacionados</t>
  </si>
  <si>
    <t>Modelos de anfibios</t>
  </si>
  <si>
    <t>Representación abstracta, gráfica o visual de los anfibios</t>
  </si>
  <si>
    <t>Modelos de anfibios,muestra de batracio</t>
  </si>
  <si>
    <t>Cultivos de hongos</t>
  </si>
  <si>
    <t>Los cultivos de hongos (micótica) son pruebas microbiològicas de laboratorio para detectar o descartar la presencia de hongos (plural de hongo) en muestras tomadas de pacientes, los animales y el medio ambiente.</t>
  </si>
  <si>
    <t>Cultivos de hongos,plantío de champiñón</t>
  </si>
  <si>
    <t>Kits o materiales de cultivos</t>
  </si>
  <si>
    <t>Conjunto de productos y utensilios suficientes para cultivos.</t>
  </si>
  <si>
    <t>Kits o materiales de cultivo,paquete orgánicos de viveros o plantación</t>
  </si>
  <si>
    <t>Cultivos de protozoos</t>
  </si>
  <si>
    <t>Crias de un grupo diverso de organismos eucariotas unicelulares, muchos de los cuales son móviles.</t>
  </si>
  <si>
    <t>Cultivos de protozoos,plantación de microbios</t>
  </si>
  <si>
    <t>Plantas de acuario</t>
  </si>
  <si>
    <t xml:space="preserve">Especie de planta acuática que presenta alguna característica que la hace adecuada para su cultivo en un acuario de agua dulce hogareño o comercial. </t>
  </si>
  <si>
    <t>Plantas de acuario,vegetación de vivero</t>
  </si>
  <si>
    <t>Plantas de terrario</t>
  </si>
  <si>
    <t>Colección de plantas pequeñas que crecen en un recipiente transparente y cerrado.</t>
  </si>
  <si>
    <t>Plantas de terrario,sembradìo  acuàticos</t>
  </si>
  <si>
    <t>Invertebrados vivos</t>
  </si>
  <si>
    <t>Son animales vivos que carecen de columna vertebral y de esqueleto interno articulado.</t>
  </si>
  <si>
    <t>Vertebrados vivos</t>
  </si>
  <si>
    <t>Son un grupo de animales con un esqueleto interno articulado, que actúa como soporte del cuerpo y permite su movimiento</t>
  </si>
  <si>
    <t>Kits o materiales de disección</t>
  </si>
  <si>
    <t>Conjunto de productos y utensilios suficientes para disección</t>
  </si>
  <si>
    <t>Kits o materiales de disección,paquete o materiales de disecación</t>
  </si>
  <si>
    <t>Embriones conservados</t>
  </si>
  <si>
    <t>Huevo que se encuentra en conservación.</t>
  </si>
  <si>
    <t>2.6.8.1.01</t>
  </si>
  <si>
    <t>Investigación y desarrollo</t>
  </si>
  <si>
    <t>cigoto en preservación,Embriones conservados,fetos conservados</t>
  </si>
  <si>
    <t>Biosferas</t>
  </si>
  <si>
    <t>Sistema formado por el conjunto de los seres vivos propios del planeta Tierra, junto con el medio físico que les rodea y que ellos contribuyen a conformar. Este significado de «envoltura viva» de la Tierra, es el de uso más extendido, pero también se habl</t>
  </si>
  <si>
    <t>Kits o materiales para experimentos de biología</t>
  </si>
  <si>
    <t>Conjunto de productos y utensilios suficientes para experimientos de biología.</t>
  </si>
  <si>
    <t>Kits o materiales de experimentos de biología,paquete o materiales de experimentos de biología</t>
  </si>
  <si>
    <t>Kits o materiales para tinción</t>
  </si>
  <si>
    <t>Conjunto de productos y utensilios suficientes para teñido.</t>
  </si>
  <si>
    <t>Kits o materiales de teñido,paquete o materiales de teñido</t>
  </si>
  <si>
    <t>Especímenes de ciclo vital preservado</t>
  </si>
  <si>
    <t>Muestra del ciclo de la vida , normalmente con las características de su especie muy bien definidas, en un estado de preservación.</t>
  </si>
  <si>
    <t>ejemplar de ciclo vital conservado,Especímenes de ciclo vital conservado</t>
  </si>
  <si>
    <t>Guías de referencia de biología</t>
  </si>
  <si>
    <t>Es un grupo de hojas que muestran las consultas de biología.</t>
  </si>
  <si>
    <t>Guías de consulta de biología,manual de consulta de biología</t>
  </si>
  <si>
    <t>Espécimen de esqueleto o hueso o concha</t>
  </si>
  <si>
    <t>Sistema biológico que proporciona soporte y apoyo a los tejidos blandos y músculos en los organismos vivos.</t>
  </si>
  <si>
    <t>Esqueleto,estructura,hueso o especímenes de concha,muestra de carey,osamenta</t>
  </si>
  <si>
    <t>Libros de recursos o actividades de biología</t>
  </si>
  <si>
    <t>Conjunto de muchas hojas de papel u otro material semejante que, encuadernadas, forman un volumen de enseñanza de biología.</t>
  </si>
  <si>
    <t>Libros de actividades o recursos de biología,libros de hechos o recursos de biología</t>
  </si>
  <si>
    <t>Kits de estudio o actividades de biología</t>
  </si>
  <si>
    <t>Conjunto de productos y utensilios suficientes para el estudio de biología.</t>
  </si>
  <si>
    <t>Kits de actividades o estudio de biología,paquetes de actividades o estudio de biología</t>
  </si>
  <si>
    <t>Afiches o cuadros de biología</t>
  </si>
  <si>
    <t xml:space="preserve">Consiste en una lámina de papel, cartón u otro material que se imprime con algún tipo de mensaje visual sobre biología. </t>
  </si>
  <si>
    <t>pancarta o cuadros de biología,Pósteres o cuadros de biología</t>
  </si>
  <si>
    <t>Especímenes preservados de cuerpos u órganos de plantas</t>
  </si>
  <si>
    <t>Son organismos vivos que queremos mantener en su estado.</t>
  </si>
  <si>
    <t>plantas u órganos de ejemplares conservados,Plantas u órganos de especímenes conservados</t>
  </si>
  <si>
    <t>Tarjetas de fotos o actividades de biología</t>
  </si>
  <si>
    <t>Piezas rectangulares de papel o de cartón que tiene imágenes de seres vivos.</t>
  </si>
  <si>
    <t>Tarjetas de fotografías o actividades de biología,tarjetas de fotogrfías o hechos  de biología</t>
  </si>
  <si>
    <t>Especímenes del ciclo vital de plantas</t>
  </si>
  <si>
    <t>Muestra del ciclo de la vida de la planta, normalmente con las características de su especie muy bien definidas, en un estado de preservación.</t>
  </si>
  <si>
    <t>ejemplares de planta de ciclo vital,Especímenes de planta de ciclo vital</t>
  </si>
  <si>
    <t>Combinación de especímenes y organismos</t>
  </si>
  <si>
    <t>Variedad de de especimenes y organismos que puede ser adquiridos.</t>
  </si>
  <si>
    <t>Combinación de especímenes y organismos,mezcla de especímenes y organismos</t>
  </si>
  <si>
    <t>Especímenes del cuerpo animal, partes u órganos</t>
  </si>
  <si>
    <t>Muestra del cuerpo o partes de un animal, normalmente con las características de su especie muy bien definidas, en un estado de preservación.</t>
  </si>
  <si>
    <t>Especímenes de cuerpo de animal,partes u órganos</t>
  </si>
  <si>
    <t>Exhibiciones de ecosistemas</t>
  </si>
  <si>
    <t>Elementos que se utilizan para brindar una demostración de la comunidad de los seres vivos cuyos procesos vitales se relacionan entre sí y se desarrollan en función de los factores físicos de un mismo ambiente.</t>
  </si>
  <si>
    <t>demostración de ecosistemas,Presentaciones de ecosistemas</t>
  </si>
  <si>
    <t>Especímenes del cuerpo humano, partes u órganos</t>
  </si>
  <si>
    <t>Muestra del cuerpo o partes de un humano, normalmente con las características de su especie muy bien definidas, en un estado de preservación.</t>
  </si>
  <si>
    <t>Especímenes de cuerpo humano,partes u órganos</t>
  </si>
  <si>
    <t>Cultivos de tejidos</t>
  </si>
  <si>
    <t>Elementos que utilizan técnica basada en colocar un fragmento de planta en un recipiente ayudado con soluciones nutritivas artificiales y hormonas vegetales; para propagarla en condiciones o en un medio estéril, es decir en un medio libre de microorganism</t>
  </si>
  <si>
    <t>cultivaciòn de tejidos,Cultivos de tejidos</t>
  </si>
  <si>
    <t>Sets o diagramas de anatomía</t>
  </si>
  <si>
    <t>Conjunto de elementos y utensilios utilizados para el diagrama del estudio del cuerpo humano.</t>
  </si>
  <si>
    <t>conjuntos o  croquis de ciencias,Sets o diagramas de anatomía</t>
  </si>
  <si>
    <t>Biotecnología, bioquímica, genética, microbiología y materiales relacionados</t>
  </si>
  <si>
    <t>Modelos de ácido desoxirribonucleico (adn)</t>
  </si>
  <si>
    <t xml:space="preserve">Estructuras de ADN son representaciones de la geometría molecular y la topología de ácido desoxirribonucleico (ADN) moléculas usando uno de varios medios, con el objetivo de simplificar y presentación de las propiedades esenciales, físicas y químicas, de </t>
  </si>
  <si>
    <t>Modelos de ácido desoxirribonucleico (ADN),plantilla de ácido desoxirribonucleico</t>
  </si>
  <si>
    <t>Kits de experimentos de ácido desoxirribonucleico (adn)</t>
  </si>
  <si>
    <t>Conjunto de productos y utensilios suficientes para el experimentos de ácido desoxirribonucleico (ADN)</t>
  </si>
  <si>
    <t>Kits de experimentos de ácido desoxirribonucleico (ADN),paquete de experimentos de ácido desoxirribonucleico</t>
  </si>
  <si>
    <t>Libros de genética</t>
  </si>
  <si>
    <t>Conjunto de muchas hojas de papel u otro material semejante que, encuadernadas, forman un volumen de enseñanza de genética.</t>
  </si>
  <si>
    <t>libros de gèneticas,manual de genética,textos de genéticas</t>
  </si>
  <si>
    <t>Kits de genética</t>
  </si>
  <si>
    <t>Conjunto de productos y utensilios suficientes para aplicar y aprender de genética.</t>
  </si>
  <si>
    <t>Kits de genética,paquetes de genética</t>
  </si>
  <si>
    <t>Kits de enseñanza de bacterias</t>
  </si>
  <si>
    <t>Conjunto de productos y utensilios suficientes para enseñanza de bacterias.</t>
  </si>
  <si>
    <t>Kits de enseñanza de bacterias,paquete de enseñanza de bacterias</t>
  </si>
  <si>
    <t>Materiales de prueba de bacterias</t>
  </si>
  <si>
    <t>Conjunto de productos y utensilios para realizar las pruebas de las bacterias.</t>
  </si>
  <si>
    <t>equipo de pruebas de bacterias,Materiales de pruebas de bacterias</t>
  </si>
  <si>
    <t>Kits o materiales de enzimología</t>
  </si>
  <si>
    <t>Conjunto de productos y utensilios suficientes para aplicar y aprender de enzimología.</t>
  </si>
  <si>
    <t>Kits o materiales de enzimología,paquetes o herramientas de enzimología</t>
  </si>
  <si>
    <t>Kits o materiales de prueba de proteínas</t>
  </si>
  <si>
    <t>Conjunto de productos y utensilios suficientes para pruebas de proteinas.</t>
  </si>
  <si>
    <t>Kits o materiales de pruebas de proteínas,paquete o herramientas de pruebas de proteínas</t>
  </si>
  <si>
    <t>Sistemas del cuerpo y materiales relacionados</t>
  </si>
  <si>
    <t>Modelos del cuerpo humano, partes u órganos</t>
  </si>
  <si>
    <t>Representación abstracta, gráfica o visual del cuerpo humano o de sus organos.</t>
  </si>
  <si>
    <t>Modelos de cuerpo humano,prototipo de cuerpo humano</t>
  </si>
  <si>
    <t>Modelos de células</t>
  </si>
  <si>
    <t>Representación abstracta, gráfica o visual de las celulas.</t>
  </si>
  <si>
    <t>Modelos de células,plantillas de células</t>
  </si>
  <si>
    <t>Kits de enseñanza de células</t>
  </si>
  <si>
    <t>Conjunto de productos y utensilios suficientes para enseñanza de células.</t>
  </si>
  <si>
    <t>Kits de enseñanza de células,paquetes de enseñanza</t>
  </si>
  <si>
    <t>Kits de enseñanza de los sistemas del cuerpo</t>
  </si>
  <si>
    <t>Conjunto de productos y utensilios para la enseñanza de los sistemas del cuerpo.</t>
  </si>
  <si>
    <t>Kits de enseñanza de los sistemas del cuerpo,paquete de enseñanza de los sistemas del cuerpo</t>
  </si>
  <si>
    <t>Materiales de enseñanza de los sistemas del cuerpo</t>
  </si>
  <si>
    <t>Conjunto de productos y utensilios para el aprendizaje de los sistemas del cuerpo.</t>
  </si>
  <si>
    <t>Materiales de enseñanza de los sistemas del cuerpo,materiales de enseñanza de los sistemas del objeto</t>
  </si>
  <si>
    <t>Modelos del cuerpo de plantas, partes u órganos</t>
  </si>
  <si>
    <t>Representación abstracta, gráfica o visual del cuerpo de una planta.</t>
  </si>
  <si>
    <t>Modelos de cuerpo de planta,partes u órganos</t>
  </si>
  <si>
    <t>Modelos del cuerpo de animales, partes u órganos</t>
  </si>
  <si>
    <t>Representación abstracta, gráfica o visual del cuerpo de un animal o de sus partes.</t>
  </si>
  <si>
    <t>Modelos de cuerpo animal,partes u órganos</t>
  </si>
  <si>
    <t>Pruebas del agua, conservación y ecología</t>
  </si>
  <si>
    <t>Productos químicos de prueba del agua</t>
  </si>
  <si>
    <t>Son lo productos utilizados para identificar y cuantificar los componentes químicos y las propiedades de una determinada agua.</t>
  </si>
  <si>
    <t>productos químicos de ensayo del agua,Productos químicos de prueba del agua</t>
  </si>
  <si>
    <t>Kits de muestreo y pruebas del agua</t>
  </si>
  <si>
    <t>Conjunto de productos y utensilios suficientes para el muestreo y prubeas del agua.</t>
  </si>
  <si>
    <t>Kits de muestreo y pruebas del agua,paquetes de muestreo y pruebas de agua</t>
  </si>
  <si>
    <t>Modelos del agua</t>
  </si>
  <si>
    <t>Representación abstracta, gráfica o visual del agua.</t>
  </si>
  <si>
    <t>maquetas de aguas,Modelos del agua</t>
  </si>
  <si>
    <t>Materiales de ecología acuática</t>
  </si>
  <si>
    <t>Conjunto de productos y utensilios aplicables a la nueva disciplina emergente que estudia las interacciones entre el ciclo hidrológico y los ecosistemas a diferentes escalas.</t>
  </si>
  <si>
    <t>herramientas de hidroecología,Materiales de hidroecología</t>
  </si>
  <si>
    <t>Astronomía</t>
  </si>
  <si>
    <t>Modelos de astronomía</t>
  </si>
  <si>
    <t>Representación abstracta, gráfica o visual de astronomía</t>
  </si>
  <si>
    <t>maqueta de astronomía,Modelos de astronomía</t>
  </si>
  <si>
    <t>Diagramas de astronomía</t>
  </si>
  <si>
    <t>Dibujo que sirve para demostrar a todo lo que se refiere a los astros.</t>
  </si>
  <si>
    <t>croquis galáctico,Diagramas de astronomía</t>
  </si>
  <si>
    <t>Kits de estudio de astronomía</t>
  </si>
  <si>
    <t>Conjunto de productos y utensilios suficientes para aplicar y aprender de astronomía.</t>
  </si>
  <si>
    <t>Kits de estudio de astronomía,paquete de estudio de astronomía</t>
  </si>
  <si>
    <t>Geología y ciencias de la tierra</t>
  </si>
  <si>
    <t>Sets de especímenes de roca</t>
  </si>
  <si>
    <t>Conjunto de elementos y utensilios utilizados para el estudio de especímenes minerales.</t>
  </si>
  <si>
    <t>conjunto  de muestras inòrganicos,Sets de especímenes minerales</t>
  </si>
  <si>
    <t>Especímenes de roca</t>
  </si>
  <si>
    <t>Muestra de minerales, normalmente con las características muy bien definidas.</t>
  </si>
  <si>
    <t>Especímenes minerales,muestras inórganicas</t>
  </si>
  <si>
    <t>Fósiles</t>
  </si>
  <si>
    <t>Son los restos o señales de la actividad de organismos pretéritos. </t>
  </si>
  <si>
    <t>Fósiles,reliquia,restos,vestigio</t>
  </si>
  <si>
    <t>Modelos de accidentes geográficos</t>
  </si>
  <si>
    <t>Representación abstracta, gráfica o visual de la tierra.</t>
  </si>
  <si>
    <t>Modelos de forma de la tierra,tipo de diseño de la tierra</t>
  </si>
  <si>
    <t>Modelos de fósiles</t>
  </si>
  <si>
    <t>Representación abstracta, gráfica o visual de fósiles.</t>
  </si>
  <si>
    <t>Modelos de fósiles,tipo de reliquias</t>
  </si>
  <si>
    <t>Herramientas para geología de campo</t>
  </si>
  <si>
    <t>Elementos utilizados en el campo laboral en el que se desenvuelve el geólogo y comprende: centros de investigación geológica, empresas mineras e hidráulicas, entidades privadas y organismos estatales dedicados a la prospección o explotación de recursos na</t>
  </si>
  <si>
    <t>herramienta o zona  de geología,Utensilios o campo de geología</t>
  </si>
  <si>
    <t>Mesas de simulación de corrientes de agua</t>
  </si>
  <si>
    <t>Dispositivo que ayuda a los geologos o personas que le gustan la geología a entender como son las corrientes según ciertos parametros.</t>
  </si>
  <si>
    <t>escritorio de representación de corriente,Mesas de simulación de corrientes</t>
  </si>
  <si>
    <t>Kits de estudio de geología</t>
  </si>
  <si>
    <t>herramientas de enseñanza de geología,Kits de estudio de geología</t>
  </si>
  <si>
    <t>Química, electroquímica y microquímica</t>
  </si>
  <si>
    <t>Afiches o cuadros de la tabla periódica</t>
  </si>
  <si>
    <t xml:space="preserve">Consiste en una lámina de papel, cartón u otro material que se imprime con la tabla periódica. </t>
  </si>
  <si>
    <t>Pósteres o cuadros de la tabla periódicacuadros</t>
  </si>
  <si>
    <t>Kits de análisis del consumidor</t>
  </si>
  <si>
    <t>Conjunto de productos y utensilios suficientes para aplicar y aprender de consumo.</t>
  </si>
  <si>
    <t>equipo  de estudio de gastos,Kits de análisis de consumo</t>
  </si>
  <si>
    <t>Kits para clase de química</t>
  </si>
  <si>
    <t>Conjunto de productos y utensilios suficientes para aplicar y aprender de química</t>
  </si>
  <si>
    <t>equipos  de orden de química,Kits de clase de química</t>
  </si>
  <si>
    <t>Kits de demostración de química</t>
  </si>
  <si>
    <t>Conjunto de productos y utensilios suficientes para demostración de química</t>
  </si>
  <si>
    <t>equipos  de pruebas de químicas,Kits de demostración de química</t>
  </si>
  <si>
    <t>Modelos atómicos</t>
  </si>
  <si>
    <t>Representación abstracta, gráfica o visual de los átomos</t>
  </si>
  <si>
    <t>maqueta molecular,Modelos atómicos</t>
  </si>
  <si>
    <t>Modelos moleculares</t>
  </si>
  <si>
    <t>Representación abstracta, gráfica o visual de las moléculas.</t>
  </si>
  <si>
    <t>maquetas moleculares,Modelos moleculares</t>
  </si>
  <si>
    <t>Herramientas para demostración electroquímica</t>
  </si>
  <si>
    <t>Son utensilios que permiten calentar sustancias hasta obtener precipitados.</t>
  </si>
  <si>
    <t>Utensilios de demostración electroquímica</t>
  </si>
  <si>
    <t>Kits de electroquímica</t>
  </si>
  <si>
    <t>Conjunto de productos y utensilios suficientes para aplicar y aprender de electroquímica.</t>
  </si>
  <si>
    <t>equipo de electroquímica,Kits de electroquímica</t>
  </si>
  <si>
    <t>Pilas de combustible</t>
  </si>
  <si>
    <t> es un dispositivo electroquímico de conversión de energía similar a una batería, pero se diferencia de esta última en que está diseñada para permitir el reabastecimiento continuo de los reactivos consumidos; es decir, produce electricidad de una fuente e</t>
  </si>
  <si>
    <t>pilas  inflamables,Pilas de combustible</t>
  </si>
  <si>
    <t>Instrumentos de microquímica</t>
  </si>
  <si>
    <t>Equipo de laboratorio para microquímica</t>
  </si>
  <si>
    <t>herramienta de microquímica,Utensilios de microquímica</t>
  </si>
  <si>
    <t>Materiales de física mecánica</t>
  </si>
  <si>
    <t>Mesas de fuerzas</t>
  </si>
  <si>
    <t>Es un aparato de laboratorio de física común que tiene tres (o más) de las cadenas o cables conectados a un anillo central. Las cadenas o cables ejercen fuerzas sobre el anillo central en tres direcciones diferentes.</t>
  </si>
  <si>
    <t>Mesas de fuerzas,mostrador de fuerzas</t>
  </si>
  <si>
    <t>Modelos de gravedad o sets de modelos</t>
  </si>
  <si>
    <t>Representación abstracta, gráfica o visual de la gravedad.</t>
  </si>
  <si>
    <t>Modelos o sets de modelos de gravedad</t>
  </si>
  <si>
    <t>Planos inclinados</t>
  </si>
  <si>
    <t>Máquina simple que consiste en una superficie plana que forma un ángulo agudo con el suelo y se utiliza para elevar cuerpos a cierta altura.</t>
  </si>
  <si>
    <t>Planos inclinados,representación  reclinada</t>
  </si>
  <si>
    <t>Aparato de fricción</t>
  </si>
  <si>
    <t>Dispositivo mecánico utilizado para ejercer una fuerza de rocaminento, que no es más que la fuerza entre dos superficies en contacto.</t>
  </si>
  <si>
    <t>Aparato de fricción,instrumento de roce</t>
  </si>
  <si>
    <t>Carros de física</t>
  </si>
  <si>
    <t>Trabajo para realizar estudios sobre la física.</t>
  </si>
  <si>
    <t>Carreras e investigación de física</t>
  </si>
  <si>
    <t>Equipo de péndulo</t>
  </si>
  <si>
    <t>Dispositivo mecánico que oscila bajo la acción gravitatoria u otra caracteristica física.</t>
  </si>
  <si>
    <t>Aparato de péndulo,instrumento regulador,utensilio oscilante</t>
  </si>
  <si>
    <t>Equipo de torque</t>
  </si>
  <si>
    <t>Dispositivo mecánico que aplica un momento sobre el eje longitudinal de un elemento constructivo o prisma mecánico.</t>
  </si>
  <si>
    <t>Aparato de torque,maquina de torque</t>
  </si>
  <si>
    <t>Aparato de movimiento de proyectiles</t>
  </si>
  <si>
    <t>Dispositivo mecánico que puede lanzar cualquier objeto por la acción de una fuerza.</t>
  </si>
  <si>
    <t>Aparato de proyectil,instrumento de bala,maquinaria de bomba,utensilio de plomo</t>
  </si>
  <si>
    <t>Mesas de aire</t>
  </si>
  <si>
    <t>Mesas diseñadas para un manejo sin esfuerzo de paneles, muchas veces diseñadas para colocarlas al extremo de un transportador de retorno.</t>
  </si>
  <si>
    <t>mesas de aire,Mesas de viento</t>
  </si>
  <si>
    <t>Equipos de aire</t>
  </si>
  <si>
    <t>Dispositivo mecánico que genera o utiliza un flujo de gases a gran escala.</t>
  </si>
  <si>
    <t>Aparato de viento,instrumento de aire</t>
  </si>
  <si>
    <t>Aparato para luz o foto</t>
  </si>
  <si>
    <t>Dispositivo mecánico que genera una radiación electromagnética que puede ser percibida por el ojo humano.</t>
  </si>
  <si>
    <t>Aparato de luz o fotografía,instrumento de luz o  imagen</t>
  </si>
  <si>
    <t>Materiales de física de energía y electricidad</t>
  </si>
  <si>
    <t>Dispositivos de recolección solar</t>
  </si>
  <si>
    <t>Dispositivo para la extracción de la energía del sol directamente en una forma más utilizable o almacenable.</t>
  </si>
  <si>
    <t>Dispositivos de energía solar,instrumento de energía solar</t>
  </si>
  <si>
    <t>Kits solares</t>
  </si>
  <si>
    <t>Conjunto de productos y utensilios suficientes para solares</t>
  </si>
  <si>
    <t>conjunto de parcela o lotes,Kits solares</t>
  </si>
  <si>
    <t>Kits de demostración de energía</t>
  </si>
  <si>
    <t>Conjunto de productos y utensilios suficientes parademostración de energía</t>
  </si>
  <si>
    <t>equipos  de pruebas de energía,Kits de demostración de energía</t>
  </si>
  <si>
    <t>Kits de clases de energía</t>
  </si>
  <si>
    <t>Conjunto de productos y utensilios suficientes para aplicar y aprender de clases de energía.</t>
  </si>
  <si>
    <t>equipos de tipo de enería,Kits de clase de energía</t>
  </si>
  <si>
    <t>Kits de demostración de materia</t>
  </si>
  <si>
    <t>Conjunto de productos y utensilios suficientes de demostración de materia.</t>
  </si>
  <si>
    <t>equipos de muestra de materia,Kits de demostración de materia</t>
  </si>
  <si>
    <t>Kits de clases de materia</t>
  </si>
  <si>
    <t>Conjunto de productos y utensilios suficientes de equipos de calidad de sustancia</t>
  </si>
  <si>
    <t>equipos de calidad de sustancia,Kits de clase de materia</t>
  </si>
  <si>
    <t xml:space="preserve"> Instrumento que mide la presión.</t>
  </si>
  <si>
    <t>barómetro directo,indicadores simple,Manómetros sencillos</t>
  </si>
  <si>
    <t>Aparato de difusión de gases</t>
  </si>
  <si>
    <t>Dispositivo mecánico diseñado para permitir la medición de la difusividad molecular para familiarizar a los estudiantes con las nociones básicas de la teoría de la transferencia de masa.</t>
  </si>
  <si>
    <t>Aparato de difusión de gases,instrumento de expansión de fluido</t>
  </si>
  <si>
    <t>Materiales de física del sonido y las ondas</t>
  </si>
  <si>
    <t>Generadores de ondas</t>
  </si>
  <si>
    <t>Dispositivo electrónico de laboratorio que genera patrones de señales periódicas o no periódicas tanto analógicas como digitales. Se emplea normalmente en el diseño, prueba y reparación de dispositivos electrónicos; aunque también puede tener usos artísti</t>
  </si>
  <si>
    <t>alternador de ondas,Generadores de ondas,turbina de bucle</t>
  </si>
  <si>
    <t>Tanques de ondas</t>
  </si>
  <si>
    <t>Configuración de laboratorio para observar el comportamiento de las ondas de superficie. El tanque de oleaje típico es una caja llena de líquido, generalmente agua, dejando el espacio abierto o relleno de aire en la parte superior.</t>
  </si>
  <si>
    <t>almacenamiento de ondas,Depósitos de ondas</t>
  </si>
  <si>
    <t>Fuentes de ondas</t>
  </si>
  <si>
    <t>Resorte hecho de alambre plano de pre-endurecida en un proceso llamado, 'en-borde-que arrolla', también conocido como 'edgewinding'. Durante este proceso, se añaden las ondas para darle un efecto de resorte</t>
  </si>
  <si>
    <t>fontanal de ondas,Fuentes de ondas,muelle de onda,resorte ondulado en espiral,resorte scrowave</t>
  </si>
  <si>
    <t>Sets de demostración de ondas</t>
  </si>
  <si>
    <t>Conjunto de elementos y utensilios utilizados para la demostración de ondas</t>
  </si>
  <si>
    <t>Sets de demostración de ondas,sets de muestras de ondas</t>
  </si>
  <si>
    <t>Diapasones</t>
  </si>
  <si>
    <t>Dispositivo metálico (generalmente acero) con forma de horquilla.  Se utiliza principalmente como referencia para afinación de instrumentos musicales, pues tras un breve momento emite un tono musical puro que permite la disipación de sobretonos (armónicos</t>
  </si>
  <si>
    <t>Diapasones,monocordio,tono</t>
  </si>
  <si>
    <t>Demostradores del efecto doppler</t>
  </si>
  <si>
    <t xml:space="preserve">Conjunto de elementos que se utilizan para demostrar el cambio aparente en la frecuencia de una onda de sonido, dependiendo de la relación de movimiento entre la fuente del sonido y la persona que escucha. </t>
  </si>
  <si>
    <t>Demostradores de efecto Doppler,explicación  de producto de vibración</t>
  </si>
  <si>
    <t>Equipo de resonancia</t>
  </si>
  <si>
    <t>Dispositivo mecánico que emite sonidos producidos por repercusión de otro.</t>
  </si>
  <si>
    <t>Aparato de resonancia,instrumento de repercusiòn,maquinaria de difusión,utensilio de sonido</t>
  </si>
  <si>
    <t>Fonómetros</t>
  </si>
  <si>
    <t>Instrumento electrónico para medir la intensidad de los sonidos.</t>
  </si>
  <si>
    <t>Aparato de ondas</t>
  </si>
  <si>
    <t>Aparato es básicamente un tubo con un motor de compresión en un extremo con un tapón rígido en el otro y una muestra de longitud finita de material acústico estratégicamente situado en el medio. Un conjunto de micrófonos se utiliza a continuación en la ob</t>
  </si>
  <si>
    <t>Aparato de ondas,instrumentos de ondas</t>
  </si>
  <si>
    <t>Espectroscopios</t>
  </si>
  <si>
    <t>Aparato capaz de analizar el espectro de frecuencias característico de un movimiento ondulatorio. Se aplica a variados instrumentos que operan sobre un amplio campo de longitudes de onda.</t>
  </si>
  <si>
    <t>espectrofotómetro,espectrógrafo,espectrómetro,Espectroscopios</t>
  </si>
  <si>
    <t>Diagramas del espectro</t>
  </si>
  <si>
    <t>Grafico que muestra la Distribución de la intensidad de una radiación en función de una magnitud característica, como la longitud de onda, la energía, la frecuencia o la masa.</t>
  </si>
  <si>
    <t>Diagramas del espectro,gráficos de la visión</t>
  </si>
  <si>
    <t>Kits de demostración de la luz</t>
  </si>
  <si>
    <t>Conjunto de productos y utensilios suficientes parael paquete de muestra de luz</t>
  </si>
  <si>
    <t>Kits de demostración de la luz,paquete  de muestra de la luz</t>
  </si>
  <si>
    <t>Cartas o muestras de colores</t>
  </si>
  <si>
    <t>Lámina en la que se presentan gráficamente series de muestras de los colores comprendidos en determinado sector del inventario de un sistema cromatológico</t>
  </si>
  <si>
    <t>carta de colores,Cuadros o muestras de colores,gama de colores</t>
  </si>
  <si>
    <t>Radiómetro</t>
  </si>
  <si>
    <t>El radiómetro, es un instrumento para detectar y medir la intensidad de energía térmica radiante, en especial de rayos infrarrojos. Un radiómetro es un tubo de vidrio o cuarzo en el que se ha hecho un vacío parcial; dentro del tubo se encuentra un eje con</t>
  </si>
  <si>
    <t>Radiómetro,tubo de vidrio o cuarzo</t>
  </si>
  <si>
    <t>Equipo de refracción o reflexión</t>
  </si>
  <si>
    <t>Es un kit que comprende un láser rojo que se conecta y gira alrededor de una placa graduada, que hace que sea fácil de ver y medir los ángulos de los haces incidentes tanto para reflejada y refractada vigas. Puede ser utilizado en un plano vertical con el</t>
  </si>
  <si>
    <t>Aparato de refracción o reflexión</t>
  </si>
  <si>
    <t>Sets o kits ópticos</t>
  </si>
  <si>
    <t>Conjunto de elementos y utensilios utilizados para el mantenimiento y cuidado de los ópticos.</t>
  </si>
  <si>
    <t>paquete  de oftalmología,Sets o kits ópticos</t>
  </si>
  <si>
    <t>Materiales de física de electricidad</t>
  </si>
  <si>
    <t>Generadores de van de graff</t>
  </si>
  <si>
    <t>Máquina electrostática que utiliza una cinta móvil para acumular grandes cantidades decarga eléctrica en el interior de una esfera metálica hueca.</t>
  </si>
  <si>
    <t>Generadores Van de Graff</t>
  </si>
  <si>
    <t>Aparato de electrostática</t>
  </si>
  <si>
    <t>Es un aparato que incluye un miembro de material compuesto que termina en un borde extendido junto con el material de recubrimiento se forma en una pulverización cargada. El elemento compuesto se construye de un material aglutinante eléctricamente no cond</t>
  </si>
  <si>
    <t>Aparato de electrostática,instrumento de electrostática</t>
  </si>
  <si>
    <t>Kits de electrostática</t>
  </si>
  <si>
    <t>Conjunto de productos y utensilios suficientes para el paquete de electrostática.</t>
  </si>
  <si>
    <t>Kits de electrostática,paquete de electrostática</t>
  </si>
  <si>
    <t>Kits de electricidad</t>
  </si>
  <si>
    <t>Conjunto de productos y utensilios suficientes para el conjunto de energía</t>
  </si>
  <si>
    <t>conjunto de energía,Kits de electricidad</t>
  </si>
  <si>
    <t>Tableros de demostración de electricidad</t>
  </si>
  <si>
    <t>Está diseñado para ilustrar las propiedades de la electricidad. La demostración prueba la teoría de la electricidad siempre busca el camino más rápido a la tierra. Nos enseña cómo evitar un accidente eléctrico, y educa a la gente sobre los peligros del co</t>
  </si>
  <si>
    <t>láminas de demostración de electricidad,Placas de demostración de electricidad</t>
  </si>
  <si>
    <t>Kits de baterías</t>
  </si>
  <si>
    <t>Conjunto de productos y utensilios suficientes para baterías.</t>
  </si>
  <si>
    <t>Kits de batería,paquetes  de pilas</t>
  </si>
  <si>
    <t>Generadores portátiles</t>
  </si>
  <si>
    <t xml:space="preserve">Dispositivo portátil capaz de mantener una diferencia de potencial eléctrica entre dos de sus puntos (llamados polos, terminales o bornes) transformando la energía mecánica en eléctrica. </t>
  </si>
  <si>
    <t>Generadores portátiles,turbina móvibles o manejables</t>
  </si>
  <si>
    <t>Aparato de electromagnetismo</t>
  </si>
  <si>
    <t>Comprende dos inductores que generan un campo magnético deslizándose. Cada bobina tiene una cara activa avión y las caras de los dos inductores definir un espacio entre los mismos paralelepípedo para recibir una armadura.</t>
  </si>
  <si>
    <t>Aparato de electromagnetismo,instrumento de electromagnetismo</t>
  </si>
  <si>
    <t>Aparato de magnetismo</t>
  </si>
  <si>
    <t>Aparato que mide el campo magnético de la tierra</t>
  </si>
  <si>
    <t>Aparato de magnetismo,instrumento de magnetismo</t>
  </si>
  <si>
    <t>Electroimanes</t>
  </si>
  <si>
    <t>Ttipo de imán en el que el campo magnético se produce mediante el flujo de una corriente eléctrica, desapareciendo en cuanto cesa dicha corriente.</t>
  </si>
  <si>
    <t>barra de hierro imantada,Electroimanes</t>
  </si>
  <si>
    <t>Campanas eléctricas o accesorios</t>
  </si>
  <si>
    <t>Dispositivo electrónico capaz de emitir un sonido.</t>
  </si>
  <si>
    <t>Alambres o cables eléctricos</t>
  </si>
  <si>
    <t>Conductor eléctrico utilizado para hacer contacto con una parte no metálica de un circuito</t>
  </si>
  <si>
    <t>Cables o electrodos eléctricos</t>
  </si>
  <si>
    <t>Materiales de física nuclear</t>
  </si>
  <si>
    <t>Sets de radioactividad</t>
  </si>
  <si>
    <t>Conjunto de elementos y utensilios utilizados para la radioactividad</t>
  </si>
  <si>
    <t>conjunto de radioactividad,Sets de radioactividad</t>
  </si>
  <si>
    <t>Contadores geiger</t>
  </si>
  <si>
    <t>Instrumento que permite medir la radiactividad de un objeto o lugar. Es un detector de partículas y deradiaciones ionizantes.</t>
  </si>
  <si>
    <t>Contadores Geiger</t>
  </si>
  <si>
    <t>Aparato de electrones</t>
  </si>
  <si>
    <t xml:space="preserve">Está diseñado para la medición de la ración de la carga de un electrón a su masa observando y midiendo el radio de la trayectoria circular bajo la influencia de un campo magnético uniforme. </t>
  </si>
  <si>
    <t>Aparato de electrones,instrumentos de electrones</t>
  </si>
  <si>
    <t>Señales de advertencia de radiación</t>
  </si>
  <si>
    <t>Son elementos se señalización que son utilizadas para anunciar el peligro a radioactividad.</t>
  </si>
  <si>
    <t>indicación de aviso de emisión,Señales de advertencia de radiación</t>
  </si>
  <si>
    <t>Diapositivas de física nuclear</t>
  </si>
  <si>
    <t xml:space="preserve">Diaposittivas sobre la rama de la física que estudia las propiedades y el comportamiento de los núcleos atómicos. </t>
  </si>
  <si>
    <t>luminosidad de física nuclear,Transparencias de física nuclear</t>
  </si>
  <si>
    <t>Diagramas de física nuclear</t>
  </si>
  <si>
    <t xml:space="preserve">Representación sobre la rama de la física que estudia las propiedades y el comportamiento de los núcleos atómicos. </t>
  </si>
  <si>
    <t>croquis de física elemental,Diagramas de física nuclear</t>
  </si>
  <si>
    <t>Cohetes, materiales de vuelo y suministros</t>
  </si>
  <si>
    <t>Sets de cohetes</t>
  </si>
  <si>
    <t>Conjunto de elementos y utensilios utilizados para los cohetes.</t>
  </si>
  <si>
    <t>conjunto  de nave espacial,Sets de cohetes</t>
  </si>
  <si>
    <t>Aparato de lanzamiento</t>
  </si>
  <si>
    <t>Dispositivo diseñados para impeler con violencia algo, de modo que recorra una distancia, movida del impulso que ha recibido</t>
  </si>
  <si>
    <t>Aparato de lanzamiento,mecanismo de impulso</t>
  </si>
  <si>
    <t>Dispositivos para la medición de alturas</t>
  </si>
  <si>
    <t>instrumento de medición que indica la diferencia de altitud entre el punto donde se encuentra localizado y un punto de referencia; habitualmente se utiliza para conocer la altura sobre el nivel del mar de un punto.</t>
  </si>
  <si>
    <t>altimetro,aparato de medidas de altitud,Dispositivos de medición de altura</t>
  </si>
  <si>
    <t>Kits de aviones</t>
  </si>
  <si>
    <t>Conjunto de productos y utensilios suficientes para el equipos de aeronaves o aeroplanos</t>
  </si>
  <si>
    <t>equipos de aeronaves o aeroplanos,Kits de aviones</t>
  </si>
  <si>
    <t>Materiales educativos de recursos de aptitudes de vida</t>
  </si>
  <si>
    <t>Materiales de enseñanza para desarrollar habilidades de escucha</t>
  </si>
  <si>
    <t>Conjunto de productos y utensilios para el estudio de las aptitudes de la escucha.</t>
  </si>
  <si>
    <t>Materiales educativos de recursos de aptitudes de la escucha,materiales educativos de recursos de capacitación de la escuela</t>
  </si>
  <si>
    <t>Materiales de enseñanza de  habilidades de estudio</t>
  </si>
  <si>
    <t>Conjunto de productos y utensilios para el estudio de las aptitudes de estudio.</t>
  </si>
  <si>
    <t>herramientas didácticas de destreza de preparación,Materiales educativos de aptitudes de estudio</t>
  </si>
  <si>
    <t>Materiales de enseñanza de preparación de exámenes</t>
  </si>
  <si>
    <t>Conjunto de productos y utensilios para la preparación para los exámenes.</t>
  </si>
  <si>
    <t>herramientas didácticas de capacitación para exámenes,Materiales educativos de preparación para exámenes</t>
  </si>
  <si>
    <t>Materiales educativos de educación de carrera</t>
  </si>
  <si>
    <t>Materiales de enseñanza de habilidades para la educación o planificación o toma de decisiones para el trabajo</t>
  </si>
  <si>
    <t>Conjunto de productos y utensilios para la toma de decisiones, planificación, educación de carreras..</t>
  </si>
  <si>
    <t>Materiales educativos de aptitudes de toma de decisiones,planificación o educación de carrera</t>
  </si>
  <si>
    <t>Materiales de enseñanza de  habilidades laborales básicas</t>
  </si>
  <si>
    <t>Conjunto de productos y utensilios para el estudio de las aptitudes básicas de trabajo.</t>
  </si>
  <si>
    <t>herramienta didácticas de capacidad de trabajo,Materiales educativos de aptitudes básicas de trabajo</t>
  </si>
  <si>
    <t>Materiales de enseñanza de habilidades para la búsqueda de empleo</t>
  </si>
  <si>
    <t>Conjunto de productos y utensilios para el estudio de las aptitudes búsqueda de trabajo.</t>
  </si>
  <si>
    <t>herramienta didáctica de capacidad de búsqueda de trabajo,Materiales educativos de aptitudes de búsqueda de trabajo</t>
  </si>
  <si>
    <t>Materiales de enseñanza de habilidades para el manejo del tiempo</t>
  </si>
  <si>
    <t>Conjunto de productos y utensilios para el estudio de las aptitudes de administración de tiempo</t>
  </si>
  <si>
    <t>herramientas didàcticas de capacidad de distribución de tiempo,Materiales educativos de aptitudes de administración de tiempo</t>
  </si>
  <si>
    <t>Materiales de enseñanza de habilidades para entrevistas</t>
  </si>
  <si>
    <t>Conjunto de productos y utensilios para la enseñanza de las aptitudes de administración de tiempo</t>
  </si>
  <si>
    <t>herramientas didácticas de aptitudes  de cita,Materiales educativos de aptitudes de entrevista</t>
  </si>
  <si>
    <t>Materiales de enseñanza de habilidades para elaborar la hoja de vida</t>
  </si>
  <si>
    <t>Conjunto de productos y utensilios para la enseñanza de las aptitudes de currículo</t>
  </si>
  <si>
    <t>herramientas didácticas de capacidad curricular,Materiales educativos de aptitudes de currículo</t>
  </si>
  <si>
    <t>Materiales de enseñanza de formación de ética laboral o actitudes</t>
  </si>
  <si>
    <t>Conjunto de productos y utensilios para la enseñanza de formación de actitud o ética laboral.</t>
  </si>
  <si>
    <t>herramientas didàcticas de capacitaciòn de disposiciòn,Materiales educativos de formación de actitud o ética laboral</t>
  </si>
  <si>
    <t>Materiales de enseñanza para desarrollar habilidades de trabajo en equipo</t>
  </si>
  <si>
    <t>Conjunto de productos y utensilios para la enseñanza de aptitudes de colaboración en equipo.</t>
  </si>
  <si>
    <t>herramientas didácticas de capacidades de cooperación en grupo,Materiales educativos de aptitudes de colaboración en equipo</t>
  </si>
  <si>
    <t>Materiales de enseñanza de etiqueta empresarial</t>
  </si>
  <si>
    <t>Conjunto de productos y utensilios para la enseñanza de etiqueta empresarial.</t>
  </si>
  <si>
    <t>herramientas didácticas de formalidad empresarail,Materiales educativos de etiqueta empresarial</t>
  </si>
  <si>
    <t>Materiales educativos de vida independiente, administración del dinero y economía doméstica</t>
  </si>
  <si>
    <t>Materiales de enseñanza del manejo del dinero o de las finanzas personales</t>
  </si>
  <si>
    <t>Conjunto de productos y utensilios para la enseñanza de la administración del dinero y finanzas personales.</t>
  </si>
  <si>
    <t>herramientas didácticas de distribución del dinero,Materiales educativos de administración del dinero y finanzas personales</t>
  </si>
  <si>
    <t>Materiales de enseñanza de habilidades de consumo y comparación de precios</t>
  </si>
  <si>
    <t>Conjunto de productos y utensilios para la enseñanza de la aptitud de consumo y compra.</t>
  </si>
  <si>
    <t>herramientas didácticas de postura de gastos y negocio,Materiales educativos de aptitudes de consumo y compra</t>
  </si>
  <si>
    <t>Materiales de enseñanza de vida independiente</t>
  </si>
  <si>
    <t>Conjunto de productos y utensilios para la enseñanza de la vida independiente.</t>
  </si>
  <si>
    <t>herramientas didàcticas de vida libre,Materiales educativos de vida independiente</t>
  </si>
  <si>
    <t>Materiales de enseñanza para la comprensión de los créditos o préstamos de consumo</t>
  </si>
  <si>
    <t>Conjunto de productos y utensilios para la enseñanza de comprensión de préstamos o créditos al consumidor.</t>
  </si>
  <si>
    <t>herramientas didácticas de entendimiento de financiero o préstamo al cliente,Materiales educativos de comprensión de préstamos o créditos al consumidor</t>
  </si>
  <si>
    <t>Materiales de enseñanza de comparación o cobertura de seguros</t>
  </si>
  <si>
    <t>Conjunto de productos y utensilios para la enseñanza de comparación de seguros y cobertura de seguros.</t>
  </si>
  <si>
    <t>herramientas didácticas de entendimiento de seguro,Materiales educativos de comparación de seguros y cobertura de seguros</t>
  </si>
  <si>
    <t>Materiales de enseñanza para compra de casa</t>
  </si>
  <si>
    <t>Conjunto de productos y utensilios para la enseñanza para comprar un hogar.</t>
  </si>
  <si>
    <t>herramientas didàcticas  de adquisición de una casa,Materiales educativos de compra de un hogar</t>
  </si>
  <si>
    <t>Materiales de enseñanza para alquiler de apartamento</t>
  </si>
  <si>
    <t>Conjunto de productos y utensilios para la enseñanza de alquiler de un apartamento.</t>
  </si>
  <si>
    <t>herramientas didàcticas de renta de una apartamento,Materiales educativos de alquiler de un apartamento</t>
  </si>
  <si>
    <t>Materiales de enseñanza para compra de carro</t>
  </si>
  <si>
    <t>Conjunto de productos y utensilios para la enseñanza de compra de un automóvil.</t>
  </si>
  <si>
    <t>herramienta didácticas de adquirir un carro,Materiales educativos de compra de un automóvil</t>
  </si>
  <si>
    <t>Materiales de enseñanza  de publicidad o comercialización de marcas</t>
  </si>
  <si>
    <t>Conjunto de productos y utensilios para la enseñanza de publicidad y marketing de marca.</t>
  </si>
  <si>
    <t>herramienta didácticas de propagandas y marketing de lemas,Materiales educativos de publicidad y marketing de marca</t>
  </si>
  <si>
    <t>Materiales de enseñanza de habilidades para la vida en familia o para el establecimiento de relaciones</t>
  </si>
  <si>
    <t>Conjunto de productos y utensilios para la  enseñanza de la vida en familia o la creación de relaciones</t>
  </si>
  <si>
    <t>herramientas didàcticas de apariencia para la vida en familia,Materiales educativos de aptitudes para la vida en familia o la creación de relaciones</t>
  </si>
  <si>
    <t>Materiales de enseñanza para el desarrollo de la autoestima y el autoconcepto</t>
  </si>
  <si>
    <t>Conjunto de productos y utensilios para la enseñanza del desarrollo de la autoestima y el concepto del yo.</t>
  </si>
  <si>
    <t>herramientas didácticas del crecimiento de la autoestima,Materiales educativos de desarrollo de la autoestima y el concepto del yo</t>
  </si>
  <si>
    <t>Materiales de enseñanza de prevención de la violencia o de educación para la evasión de la violencia</t>
  </si>
  <si>
    <t>Conjunto de productos y utensilios para la enseñanza de prevención de la violencia o educación de elusión de la violencia.</t>
  </si>
  <si>
    <t>herramientas didácticas de previsión de la agresiòn o enseñanza de elusiòn de la agresión,Materiales educativos de prevención de la violencia o educación de elusión de la violencia</t>
  </si>
  <si>
    <t>Materiales de enseñanza  de formación para el manejo de la ira</t>
  </si>
  <si>
    <t>Conjunto de productos y utensilios de capacitación para resolver la cólera</t>
  </si>
  <si>
    <t>Materiales educativos de capacitación para resolver la cólera 1 herramientas didàcticas de formaciòn para solucionar  la furia o rabia</t>
  </si>
  <si>
    <t>Materiales educativos para la enseñanza de la paciencia</t>
  </si>
  <si>
    <t>Conjunto de productos y utensilios para la enseñanza de paciencia.</t>
  </si>
  <si>
    <t>herramientas didácticas de enseñanza de serenidad,Materiales educativos de enseñanza de paciencia</t>
  </si>
  <si>
    <t>Materiales de enseñanza de formación de la tolerancia</t>
  </si>
  <si>
    <t>Conjunto de productos y utensilios para la enseñanza de tolerancia.</t>
  </si>
  <si>
    <t>herramientas didàcticas  aprendizaje de respeto,Materiales educativos de formación de tolerancia</t>
  </si>
  <si>
    <t>Materiales de enseñanza de seguridad personal</t>
  </si>
  <si>
    <t>Conjunto de productos y utensilios para la enseñanza de seguridad personal.</t>
  </si>
  <si>
    <t>herramientas  didàcticas de confianza individual,Materiales educativos de seguridad personal</t>
  </si>
  <si>
    <t>Materiales de enseñanza de resolución de conflictos personales</t>
  </si>
  <si>
    <t>Conjunto de productos y utensilios para la enseñanza de resolución de conflictos personales.</t>
  </si>
  <si>
    <t>herramientas didácticas de decisión de luchas propias,Materiales educativos de resolución de conflictos personales</t>
  </si>
  <si>
    <t>Guías de asesoramiento práctico para adolescentes</t>
  </si>
  <si>
    <t>Es un grupo de hojas que muestran el asesoramiento práctico para adolescentes</t>
  </si>
  <si>
    <t>Guías de asesoramiento práctico para adolescentes,guías de consulta práctico para jóvenes</t>
  </si>
  <si>
    <t>Materiales de enseñanza de desarrollo de aptitudes sociales</t>
  </si>
  <si>
    <t>Conjunto de productos y utensilios para la enseñanza de desarrollo de aptitudes sociales.</t>
  </si>
  <si>
    <t>herramientas didàcticas  de crecimiento de cualidad general,Materiales educativos de desarrollo de aptitudes sociales</t>
  </si>
  <si>
    <t>Materiales de enseñanza de modales o etiqueta o cortesía</t>
  </si>
  <si>
    <t>Conjunto de productos y utensilios para la enseñanza de modales, etiqueta o cortesía.</t>
  </si>
  <si>
    <t>etiqueta o cortesía,herramientas didácticas de educación,Materiales educativos de modales</t>
  </si>
  <si>
    <t>Materiales de enseñanza para entender o tratar con la diversidad cultural</t>
  </si>
  <si>
    <t>Conjunto de productos y utensilios para la enseñanza de comprensión o tratamiento de la diversidad cultural.</t>
  </si>
  <si>
    <t>herramientas didácticas de entendimiento,Materiales educativos de comprensión o tratamiento de la diversidad cultural</t>
  </si>
  <si>
    <t>Materiales de enseñanza para interpretar el lenguaje corporal</t>
  </si>
  <si>
    <t>Conjunto de productos y utensilios para la enseñanza de lectura del lenguaje corporal.</t>
  </si>
  <si>
    <t>herramientas didàcticas de lecciòn de idiomas,Materiales educativos de lectura del lenguaje corporal</t>
  </si>
  <si>
    <t>Materiales de enseñanza para el desarrollo de la capacidad de adaptación</t>
  </si>
  <si>
    <t>Conjunto de productos y utensilios para la enseñanza de desarrollo de la capacidad de resistencia.</t>
  </si>
  <si>
    <t>herramientas didàcticas de crecimiento de la enseñanza de fuerza,Materiales educativos de desarrollo de la capacidad de resistencia</t>
  </si>
  <si>
    <t>Materiales de enseñanza de comprensión del servicio a la comunidad</t>
  </si>
  <si>
    <t>Conjunto de productos y utensilios para la enseñanza de comprensión del servicio a la comunidad.</t>
  </si>
  <si>
    <t>herramientas  didácticas de ideas del trabajo a la comunidad,Materiales educativos de comprensión del servicio a la comunidad</t>
  </si>
  <si>
    <t>Materiales de enseñanza para el desarrollo de habilidades de negación</t>
  </si>
  <si>
    <t>Conjunto de productos y utensilios para la enseñanza de desarrollo de aptitudes de negativa.</t>
  </si>
  <si>
    <t>herramientas  didàcticas de crecimiento de aptitudes de negativas,Materiales educativos de desarrollo de aptitudes de negativa</t>
  </si>
  <si>
    <t>Materiales de enseñanza de habilidades de responsabilidad o toma de decisiones</t>
  </si>
  <si>
    <t>Conjunto de productos y utensilios para la enseñanza de aptitudes de responsabilidad y toma de decisiones.</t>
  </si>
  <si>
    <t>herramientas ddidácticas de aptitudes de compromiso y toma de determinación,Materiales educativos de aptitudes de responsabilidad y toma de decisiones</t>
  </si>
  <si>
    <t>Materiales de enseñanza de comprensión de los derechos legales de los adolescentes</t>
  </si>
  <si>
    <t>Conjunto de productos y utensilios para la enseñanza de comprensión de los derechos legales de los adolescentes.</t>
  </si>
  <si>
    <t>herramientas didácticas de interpretación de los derechos legales de los jóvenes,Materiales educativos de comprensión de los derechos legales de los adolescentes</t>
  </si>
  <si>
    <t>Materiales de enseñanza de las repercusiones de la deserción escolar</t>
  </si>
  <si>
    <t>Conjunto de productos y utensilios para la enseñanza de las repercusiones del fracaso escolar.</t>
  </si>
  <si>
    <t>herramientas didàcticas de las consecuencias de la  frustraciòn colegial,Materiales educativos de las repercusiones del fracaso escolar</t>
  </si>
  <si>
    <t>Videos de las relaciones interraciales</t>
  </si>
  <si>
    <t>Elemento audiovisual donde se capta, graba, procesa,almacena, trasmite y reconstruye una secuencia de imágenes sobre las relaciones interraciales.</t>
  </si>
  <si>
    <t>Vídeos de las relaciones interraciales,videos del vìnculo interraciales</t>
  </si>
  <si>
    <t>Materiales educativos de diseño del hogar y de interiores</t>
  </si>
  <si>
    <t>Materiales de enseñanza de feng shui</t>
  </si>
  <si>
    <t>Conjunto de productos y utensilios para la enseñanza de Feng shui.</t>
  </si>
  <si>
    <t>herramientas didácticas de Feng sui,Materiales educativos de Feng shui</t>
  </si>
  <si>
    <t>Materiales de enseñanza para utilizar color o pintura para la decoración del hogar</t>
  </si>
  <si>
    <t>Conjunto de productos y utensilios para la enseñanza de la utilización del color o la pintura para decorar el hogar.</t>
  </si>
  <si>
    <t>herramientas didàcticas del uso del color o el cuadro para adornar la casa,Materiales educativos de la utilización del color o la pintura para decorar el hogar</t>
  </si>
  <si>
    <t>Materiales de enseñanza  para la  planificación o diseño del hogar</t>
  </si>
  <si>
    <t>Conjunto de productos y utensilios para la enseñanza de planificación o diseño del hogar.</t>
  </si>
  <si>
    <t>herramientas didácticas de proyecto o bosquejo de la casa,Materiales educativos de planificación o diseño del hogar</t>
  </si>
  <si>
    <t>Materiales de enseñanza de diseño de jardines</t>
  </si>
  <si>
    <t>Conjunto de productos y utensilios para la enseñanza de diseño paisajista.</t>
  </si>
  <si>
    <t>herramientas didácticas del plan del pìntor,Materiales educativos de diseño paisajista</t>
  </si>
  <si>
    <t>Materiales de enseñanza para la decoración o amueblamiento del hogar</t>
  </si>
  <si>
    <t>Conjunto de productos y utensilios para la enseñanza de decoración o mobiliario del hogar.</t>
  </si>
  <si>
    <t>herramientas didácticas de escenografías,Materiales educativos de decoración o mobiliario del hogar</t>
  </si>
  <si>
    <t>Materiales educativos de preparación de alimentos, nutrición y educación sobre la salud</t>
  </si>
  <si>
    <t>Materiales de enseñanza de dietas balanceadas o pautas alimentarias</t>
  </si>
  <si>
    <t>Medio de enseñanza que se dispone con carácter educativo sobre dietas equilibradas.</t>
  </si>
  <si>
    <t>medios didàcticos de dietas equilibradas o instrucción dietéticas,Recursos educativos de dietas equilibradas o directrices dietéticas</t>
  </si>
  <si>
    <t>Materiales de enseñanza de habilidades de planificación de menús para planes de estudios de nutrición</t>
  </si>
  <si>
    <t>Conjunto de productos y utensilios para la enseñanza de aptitudes de planificación de menús de un programa alimenticio.</t>
  </si>
  <si>
    <t>herramientas didácticas de capacidad de proyecto de lista  de plan alimenticio,Materiales educativos de aptitudes de planificación de menús de un programa alimenticio</t>
  </si>
  <si>
    <t>Materiales de enseñanza de comprensión del etiquetado nutricional</t>
  </si>
  <si>
    <t>Conjunto de productos y utensilios para la enseñanza de comprensión de etiquetado sobre nutrición.</t>
  </si>
  <si>
    <t>herramienta didácticas de ideas de clasificación sobre alimentación,Materiales educativos de comprensión de etiquetado sobre nutrición</t>
  </si>
  <si>
    <t>Materiales de enseñanza de compra de alimentos</t>
  </si>
  <si>
    <t>Conjunto de productos y utensilios para la enseñanza de compra de alimentos.</t>
  </si>
  <si>
    <t>herramientas didácticas de compras de comida,Materiales educativos de compra de alimentos</t>
  </si>
  <si>
    <t>Módulos de demostración de opciones de alimentos saludables</t>
  </si>
  <si>
    <t>Elemento que sirve para enseñar a una audiencia cuales son los alimentos saludables para las personas.</t>
  </si>
  <si>
    <t>medidas de muestra de elecciòn de alimentos saludables,Módulos de demostración de opciones de alimentos saludables</t>
  </si>
  <si>
    <t>Materiales de enseñanza de comprensión de los efectos de las grasas alimenticias</t>
  </si>
  <si>
    <t>Conjunto de productos y utensilios para la enseñanza de comprensión de los efectos de la grasa de la dieta.</t>
  </si>
  <si>
    <t>herramientas didàcticas de la comprensiòn de la consecuencia  de la grasa de la dieta,Materiales educativos de comprensión de los efectos de la grasa de la dieta</t>
  </si>
  <si>
    <t>Materiales de enseñanza de comprensión del vegetarianismo</t>
  </si>
  <si>
    <t>Conjunto de productos y utensilios para la enseñanza de comprensión del vegetarianismo.</t>
  </si>
  <si>
    <t>herramientas didácticas del entendimiento del vegetarianismo,Materiales educativos de comprensión del vegetarianismo</t>
  </si>
  <si>
    <t>Libros de cocina o recetarios</t>
  </si>
  <si>
    <t>El libro de cocina (también recetario) es una colección de recetas de cocina elaboradas por un cocinero famoso que suele exponer algunos trucos culinarios y diferentes experiencias personales. </t>
  </si>
  <si>
    <t>Libros de cocina o recetarios,recetario,textos de cocina o formulario</t>
  </si>
  <si>
    <t>Materiales de enseñanza de  educación acerca de los trastornos alimenticios</t>
  </si>
  <si>
    <t>Conjunto de productos y utensilios para la enseñanza sobre los desórdenes de la alimentación.</t>
  </si>
  <si>
    <t>herramientas didàcticas sobre los desòrdenes de la alimentaciòn,Materiales educativos sobre los desórdenes de la alimentación</t>
  </si>
  <si>
    <t>Materiales de enseñanza sobre el control de peso o el ejercicio</t>
  </si>
  <si>
    <t>Conjunto de productos y utensilios para la enseñanza sobre el ejercicio o el control del peso.</t>
  </si>
  <si>
    <t>herramientas didácticas sobre el entrenamiento o el observación del peso,Materiales educativos sobre el ejercicio o el control del peso</t>
  </si>
  <si>
    <t>Materiales de enseñanza de la medición de sólidos o líquidos en la cocina</t>
  </si>
  <si>
    <t>Conjunto de productos y utensilios para la enseñanza sobre la medición de sólidos y líquidos en la cocina.</t>
  </si>
  <si>
    <t>herramientas didácticas sobre la evaluación de sólidos y lìquidos en la cocina,Materiales educativos sobre la medición de sólidos y líquidos en la cocina</t>
  </si>
  <si>
    <t>Materiales de enseñanza de equivalencias o matemáticas en la cocina</t>
  </si>
  <si>
    <t>Conjunto de productos y utensilios para la enseñanza  sobre los equivalentes de la cocina o las matemáticas de la cocina.</t>
  </si>
  <si>
    <t>herramientas didàcticas sobre las semejanzas de la cocina,Materiales educativos sobre los equivalentes de la cocina o las matemáticas de la cocina</t>
  </si>
  <si>
    <t>Materiales de enseñanza sobre los utensilios de cocina</t>
  </si>
  <si>
    <t>Conjunto de productos y utensilios para la enseñanza sobre los utensilios de la cocina.</t>
  </si>
  <si>
    <t>herramientas didácticas sobre los artefactos de cocina,Materiales educativos sobre los utensilios de la cocina</t>
  </si>
  <si>
    <t>Materiales de enseñanza sobre la higiene o la seguridad en la cocina</t>
  </si>
  <si>
    <t>Conjunto de productos y utensilios para la enseñanza  sobre la higiene o la seguridad en la cocina.</t>
  </si>
  <si>
    <t>herramientas didácticas sobre la limpieza en la cocina,Materiales educativos sobre la higiene o la seguridad en la cocina</t>
  </si>
  <si>
    <t>Materiales de enseñanza sobre la inocuidad de los alimentos</t>
  </si>
  <si>
    <t>Conjunto de productos y utensilios para la enseñanza sobre la seguridad de los alimentos.</t>
  </si>
  <si>
    <t>herramientas didácticas sobre la seguridad de la comida,Materiales educativos sobre la seguridad de los alimentos</t>
  </si>
  <si>
    <t>Materiales de enseñanza sobre actividades de la ciencia de los alimentos</t>
  </si>
  <si>
    <t>Conjunto de productos y utensilios para la enseñanza de actividades de ciencias de los alimentos.</t>
  </si>
  <si>
    <t>herramientas didácticas de trabajo de ciencias de la comida,Materiales educativos de actividades de ciencias de los alimentos</t>
  </si>
  <si>
    <t>Materiales de enseñanza de habilidades culinarias</t>
  </si>
  <si>
    <t>Conjunto de productos y utensilios para la enseñanza de destreza para cocinar.</t>
  </si>
  <si>
    <t>herramientas didácticas de preparaciòn de habilidad para cocinar,Materiales educativos de enseñanza de destreza para cocinar</t>
  </si>
  <si>
    <t>Materiales de enseñanza de etiqueta o modales en la mesa</t>
  </si>
  <si>
    <t>Conjunto de productos y utensilios para la enseñanza de etiqueta o modales de la mesa.</t>
  </si>
  <si>
    <t>herramientas didácticas de marca o modos de la mesa,Materiales educativos de etiqueta o modales de la mesa</t>
  </si>
  <si>
    <t>Materiales de enseñanza sobre cómo poner la mesa</t>
  </si>
  <si>
    <t>herramientas didàcticas  sobre còmo colocar la mesa,Materiales educativos sobre cómo poner la mesa</t>
  </si>
  <si>
    <t>Materiales de enseñanza de capacitación de los servicios de alimentación</t>
  </si>
  <si>
    <t>Conjunto de productos y utensilios de capacitación de los servicios de alimentación.</t>
  </si>
  <si>
    <t>herramientas didàcticos de preparaciòn de la  alimentaciòn,Materiales educativos de capacitación de los servicios de alimentación</t>
  </si>
  <si>
    <t>Materiales de enseñanza de educación acerca del abuso de drogas o  tabaco o alcohol</t>
  </si>
  <si>
    <t>Conjunto de productos y utensilios para la enseñanza  sobre el abuso de las drogas, el tabaco o el alcohol.</t>
  </si>
  <si>
    <t>el tabaco o el alcohol,herramientas didácticas sobre el exceso de las drogas,Materiales educativos sobre el abuso de las drogas</t>
  </si>
  <si>
    <t>Simuladores para fumar</t>
  </si>
  <si>
    <t>Dispositivos electronicos utilizados para que una persona no fumadora simule es vital.</t>
  </si>
  <si>
    <t>engañadores de fumar,Simuladores de fumar</t>
  </si>
  <si>
    <t>Materiales de enseñanza de comprensión de las adicciones o cómo evitarlas</t>
  </si>
  <si>
    <t>Conjunto de productos y utensilios para la enseñanza  de comprensión sobre las adicciones y cómo evitarlas.</t>
  </si>
  <si>
    <t>herramientas didácticas de entendimiento sobre las adicciones  y como eludirlas,Materiales educativos de comprensión sobre las adicciones y cómo evitarlas</t>
  </si>
  <si>
    <t>Materiales de enseñanza de los síntomas de depresión en adolescentes</t>
  </si>
  <si>
    <t>Conjunto de productos y utensilios para la enseñanza de síntomas de depresión en adolescentes.</t>
  </si>
  <si>
    <t>herramientas didàcticas de signos de depresiòn en los muchachos,Materiales educativos de síntomas de depresión en adolescentes</t>
  </si>
  <si>
    <t>Materiales de enseñanza de capacitación para evitar el suicidio de adolescentes</t>
  </si>
  <si>
    <t>Conjunto de productos y utensilios para la formación para evitar el suicidio de adolescentes.</t>
  </si>
  <si>
    <t>herramientas  didácticas de creaciòn para evitar el suicidio de los jóvenes,Materiales educativos de formación para evitar el suicidio de adolescentes</t>
  </si>
  <si>
    <t>Materiales de enseñanza para lidiar con el estrés</t>
  </si>
  <si>
    <t>Conjunto de productos y utensilios para la enseñanza sobre cómo hacer frente al estrés.</t>
  </si>
  <si>
    <t>herramientas  didácticas sobre còmo hacer frente al estrés,Materiales educativos sobre cómo hacer frente al estrés</t>
  </si>
  <si>
    <t>Álbumes de recuerdos y suministros</t>
  </si>
  <si>
    <t>Álbumes de recuerdos</t>
  </si>
  <si>
    <t xml:space="preserve">Libro usado para la recolección de recuerdos.  </t>
  </si>
  <si>
    <t>Álbumes de recuerdos,libros de memorias</t>
  </si>
  <si>
    <t>Tornillos de extensión para álbumes de recuerdos</t>
  </si>
  <si>
    <t>Son elementos utilizados para hacer más grande un álbum o también agrupar todas las hojas</t>
  </si>
  <si>
    <t>Postes o extensores de álbumes de recuerdos</t>
  </si>
  <si>
    <t>Papel para álbumes de recuerdos</t>
  </si>
  <si>
    <t>Hojas de papel que consta con un gramaje mínimo con la finalidad de que los recuerdos no se adhieran unos con otros.</t>
  </si>
  <si>
    <t>hoja de libros de memorias,Papel de álbum de recuerdos</t>
  </si>
  <si>
    <t>Barras de pegante libres de ácido</t>
  </si>
  <si>
    <t>Son adhesivos sólidos libre de ácidos en presentaciones para girar o tubos de empujar.</t>
  </si>
  <si>
    <t>fijadora de goma libre de ácido,Sticks de pegamento libre de ácido</t>
  </si>
  <si>
    <t>Cinta pegante libre de ácido</t>
  </si>
  <si>
    <t>Materiales recubiertos con adhesivo libre de ácido.</t>
  </si>
  <si>
    <t>Cinta libre de ácido,listón libre de àcido</t>
  </si>
  <si>
    <t>Materiales educativos de diseño textil y de ropa</t>
  </si>
  <si>
    <t>Materiales de enseñanza de habilidades para la costura</t>
  </si>
  <si>
    <t>Conjunto de productos y utensilios para la enseñanza de destreza para coser.</t>
  </si>
  <si>
    <t>herramientas didácticas de capacidad para coser,Materiales educativos de destreza para coser</t>
  </si>
  <si>
    <t>Materiales para proyectos de costura</t>
  </si>
  <si>
    <t>Conjunto de productos y utensilios para la enseñanza  de proyecto de coser.</t>
  </si>
  <si>
    <t>herramientas de  cálculo de zurcir,Materiales de proyecto de coser,materiales de proyecto de zurcir</t>
  </si>
  <si>
    <t>Materiales de enseñanza de comprensión de la confección o hechura de ropa</t>
  </si>
  <si>
    <t>Conjunto de productos y utensilios para la enseñanza  de comprensión de la creación y el trabajo de la ropa.</t>
  </si>
  <si>
    <t>herramientas  didácticas de entendimiento de la creación y el ocupación de la ropa,Materiales educativos de comprensión de la creación y el trabajo de la ropa</t>
  </si>
  <si>
    <t>Materiales de enseñanza de diseño o modas de ropa</t>
  </si>
  <si>
    <t>herramientas didácticas de estilo y esbozo  de ropa,Materiales educativos de moda y diseño de ropa</t>
  </si>
  <si>
    <t>Materiales de enseñanza de análisis de colores personales</t>
  </si>
  <si>
    <t>Conjunto de productos y utensilios para el análisis de colores personales.</t>
  </si>
  <si>
    <t>herramientas didàcticas de la observaciòn de colores personales,Materiales educativos de análisis de colores personales</t>
  </si>
  <si>
    <t>Materiales de enseñanza de los principios básicos de la comercialización de la moda o la venta al por  menor</t>
  </si>
  <si>
    <t>Conjunto de productos y utensilios para la enseñanza  de los conceptos básicos de la comercialización de la moda o la venta al por menor.</t>
  </si>
  <si>
    <t>herramientas didácticas de los conceptos básicos de la comercialización del estilo o la venta al por menor,Materiales educativos de los conceptos básicos de la comercialización de la moda o la venta al por menor</t>
  </si>
  <si>
    <t>Materiales de enseñanza de la ciencia de los tejidos o las fibras</t>
  </si>
  <si>
    <t>Conjunto de productos y utensilios para la enseñanza  de las fibras o la ciencia de los tejidos.</t>
  </si>
  <si>
    <t>herramientas didàcticos del hilo o la ciencia de las telas,Materiales educativos de las fibras o la ciencia de los tejidos</t>
  </si>
  <si>
    <t>Materiales de enseñanza del cuidado o mantenimiento o lavado de la ropa</t>
  </si>
  <si>
    <t>Conjunto de productos y utensilios para la enseñanza  e lavado, mantenimiento o cuidado de la ropa.</t>
  </si>
  <si>
    <t>mantenimiento o cuidado de la ropa,Materiales educativos de lavado</t>
  </si>
  <si>
    <t>Materiales para la enseñanza del arte del color en el diseño  de telas</t>
  </si>
  <si>
    <t>Conjunto de productos y utensilios para la enseñanza  del arte del diseño de color sobre la tela.</t>
  </si>
  <si>
    <t>herramientas para la educación del arte del diseño de color sobre la tela o tejido,Materiales para la enseñanza del arte del diseño de color sobre la tela</t>
  </si>
  <si>
    <t>Materiales de enseñanza sobre pinturas y tintes para telas</t>
  </si>
  <si>
    <t>Conjunto de productos y utensilios para la enseñanza  de tintes y pinturas textiles.</t>
  </si>
  <si>
    <t>herramientas didácticas de tintes y pinturas  de tejido,Materiales educativos de tintes y pinturas textiles</t>
  </si>
  <si>
    <t>Materiales de enseñanza para proyectos de acolchado</t>
  </si>
  <si>
    <t>Conjunto de productos y utensilios para la enseñanza  de proyectos de acolchado.</t>
  </si>
  <si>
    <t>herramientas didácticas de diseño acolchonado,Materiales educativos de proyectos de acolchado</t>
  </si>
  <si>
    <t>Materiales educativos sobre las relaciones y el sexo, el embarazo de adolescentes, aptitudes de crianza y desarrollo del niño</t>
  </si>
  <si>
    <t>Materiales de enseñanza de educación sexual o enfermedades de transmisión sexual</t>
  </si>
  <si>
    <t>Conjunto de productos y utensilios para la enseñanza  sobre educación sexual o enfermedades de transmisión sexual.</t>
  </si>
  <si>
    <t>herramientas didácticas sobre enseñanza sexual,Materiales educativos sobre educación sexual o enfermedades de transmisión sexual</t>
  </si>
  <si>
    <t>Materiales de enseñanza de recursos de nutrición prenatal o abuso fetal</t>
  </si>
  <si>
    <t>Conjunto de productos y utensilios para la enseñanza  sobre los recursos de nutrición prenatal y el abuso fetal.</t>
  </si>
  <si>
    <t>herramientas didácticas sobre los recursos de nutrición prenatal y el maltrato fetal,Materiales educativos sobre los recursos de nutrición prenatal y el abuso fetal</t>
  </si>
  <si>
    <t>Materiales de enseñanza de habilidades para la crianza de los hijos</t>
  </si>
  <si>
    <t>Conjunto de productos y utensilios para la enseñanza de aptitudes de crianza.</t>
  </si>
  <si>
    <t>herramientas didácticas de capacidad de educaciòn,Materiales educativos de aptitudes de crianza</t>
  </si>
  <si>
    <t>Materiales de enseñanza sobre el desarrollo de niño</t>
  </si>
  <si>
    <t>Conjunto de productos y utensilios para la enseñanza.</t>
  </si>
  <si>
    <t>herramientas didácticas sobre el crecimiento del bebé,Materiales educativos sobre el desarrollo del niño</t>
  </si>
  <si>
    <t>Materiales de enseñanza de comprensión de la violación en una cita o las habilidades para salir en cita o el acoso</t>
  </si>
  <si>
    <t>Conjunto de productos y utensilios para la enseñanza de comprensión de la violación por conocido, el acoso o las aptitudes para relacionarse.</t>
  </si>
  <si>
    <t>el acoso o las aptitudes para relacionarse,Materiales educativos de comprensión de la violación por conocido</t>
  </si>
  <si>
    <t>Materiales de enseñanza de educación sobre el parto</t>
  </si>
  <si>
    <t>Conjunto de productos y utensilios para la enseñanza  de educación sobre el parto.</t>
  </si>
  <si>
    <t>herramientas didàcticos de enseñanza sobre el nacimiento,Materiales educativos de educación sobre el parto</t>
  </si>
  <si>
    <t>Materiales de enseñanza sobre el embarazo, desde la concepción hasta el parto</t>
  </si>
  <si>
    <t>Conjunto de productos y utensilios para la enseñanza  sobre el embarazo, desde la concepción hasta el parto.</t>
  </si>
  <si>
    <t>desde la concepción hasta el parto,Materiales educativos sobre el embarazo</t>
  </si>
  <si>
    <t>Materiales de enseñanza de comprensión de los riesgos de defectos de nacimiento</t>
  </si>
  <si>
    <t>Conjunto de productos y utensilios para la enseñanza  de comprensión sobre los riesgos de defectos de nacimiento.</t>
  </si>
  <si>
    <t>Materiales educativos de comprensión sobre los riesgos de defectos de nacimiento herramientas didàcticas de entendimiento sobre los peligros de los desperfectos del nacimiento</t>
  </si>
  <si>
    <t>Simuladores de embarazo</t>
  </si>
  <si>
    <t>Herramienta de aprendizaje que permite saber lo que se siente al estar embarazada. Se trata de una "prenda" ponderada de varios componentes que - a través de la simulación médica exacta - permite a  hombres, mujeres, adolescentes y niños a experimentar má</t>
  </si>
  <si>
    <t>imitadores de embarazo,Simuladores de embarazo</t>
  </si>
  <si>
    <t>Simuladores de bebés y accesorios</t>
  </si>
  <si>
    <t>Dispositivo diseñado para replicar las demandas y necesidades reales de un bebe.</t>
  </si>
  <si>
    <t>imitadores de bebés y accesorios,Simuladores de bebés y accesorios</t>
  </si>
  <si>
    <t>Materiales de enseñanza de formación sobre puericultura</t>
  </si>
  <si>
    <t>Conjunto de productos y utensilios para la enseñanza  de formación sobre cuidado del bebé.</t>
  </si>
  <si>
    <t>herramientas didàcticas de educaciòn sobre el cuidado del nene,Materiales educativos de formación sobre cuidado del bebé</t>
  </si>
  <si>
    <t>Materiales de enseñanza de comprensión del abuso infantil  físico o emocional</t>
  </si>
  <si>
    <t>Conjunto de productos y utensilios para la enseñanza e comprensión sobre el abuso infantil, físico o psicológico.</t>
  </si>
  <si>
    <t>físico o psicológico,herramientas didàcticas de entendimiento sobre el abuso infantil,Materiales educativos de comprensión sobre el abuso infantil</t>
  </si>
  <si>
    <t>Materiales de enseñanza para padres sobre educación de habilidades para la disciplina</t>
  </si>
  <si>
    <t>Conjunto de productos y utensilios para la enseñanza  para padres sobre la educación de la disciplina.</t>
  </si>
  <si>
    <t>herramientas didácticas para los padres sobre la enseñanza de la obediencia,Materiales educativos para padres sobre la educación de la disciplina</t>
  </si>
  <si>
    <t>Materiales de enseñanza de seguridad del hogar o de protección para evitar usos indebidos por los niños</t>
  </si>
  <si>
    <t>Conjunto de productos y utensilios para la enseñanza  de seguridad del hogar o cómo prepararlo a prueba de niños.</t>
  </si>
  <si>
    <t>herramientas didàcticas del cuidado del hogar o como adecuarlo a prueba de los chiquillos,Materiales educativos de seguridad del hogar o cómo prepararlo a prueba de niños</t>
  </si>
  <si>
    <t>Materiales de enseñanza sobre resucitación cardiopulmonar o apoyo básico de vida</t>
  </si>
  <si>
    <t>Conjunto de productos y utensilios para la enseñanza sobre la resucitación cardiopulmonar o el soporte vital básico.</t>
  </si>
  <si>
    <t>herramienta didàcticas sobre la resucitaciòn cardipulmonar o el apoyo vital bàsico,Materiales educativos sobre la resucitación cardiopulmonar o el soporte vital básico</t>
  </si>
  <si>
    <t>Materiales de enseñanza de comprensión de las enfermedades de la infancia</t>
  </si>
  <si>
    <t>Conjunto de productos y utensilios para la enseñanza  de comprensión de las enfermedades de la infancia.</t>
  </si>
  <si>
    <t>herramientas didácticas de entendimiento de las enfermedades de la niñez,Materiales educativos de comprensión de las enfermedades de la infancia</t>
  </si>
  <si>
    <t>Materiales de enseñanza de comprensión del trastorno por déficit de atención con hiperactividad</t>
  </si>
  <si>
    <t>Conjunto de productos y utensilios para la enseñanza  de comprensión del desorden de hiperactividad de déficit de atención.</t>
  </si>
  <si>
    <t>herramientas didácticas de comprensión de la confusión de hiperactividad de falta de atención,Materiales educativos de comprensión del desorden de hiperactividad de déficit de atención</t>
  </si>
  <si>
    <t>Materiales de enseñanza para el cuidador de niños</t>
  </si>
  <si>
    <t>Conjunto de productos y utensilios para la enseñanza para el cuidador del niño.</t>
  </si>
  <si>
    <t>herramientas didàcticas para eltutor del infante,Materiales educativos para el cuidador del niño</t>
  </si>
  <si>
    <t>Materiales de enseñanza para el cuidado de niños</t>
  </si>
  <si>
    <t>Conjunto de productos y utensilios para la enseñanza sobre hacer de canguro.</t>
  </si>
  <si>
    <t>herramientas didácticas sobre hacer canguro,Materiales educativos sobre hacer de canguro</t>
  </si>
  <si>
    <t>Guías de planes de estudio, proyectos, actividades y lecciones</t>
  </si>
  <si>
    <t>Libros de ideas o recursos del plan de estudios de bachillerato básico</t>
  </si>
  <si>
    <t>Libro pequeño o de gran tamaño que se usa para tomar las ideas del plan de estudios de grado medio.</t>
  </si>
  <si>
    <t>Libros de ideas o recursos del plan de estudios de grado medio,textos de conocimientos  o ideas del plan de estudios</t>
  </si>
  <si>
    <t>Libros de ideas o recursos del plan de estudios de bachillerato</t>
  </si>
  <si>
    <t>Libro pequeño o de gran tamaño que se usa para tomar las ideas del plan de estudios de secundaria.</t>
  </si>
  <si>
    <t>Libros de ideas o recursos del plan de estudios de secundaria,textos de recordar  o modos de estudios de secundaria</t>
  </si>
  <si>
    <t>Proyectos de estudio independiente de economía doméstica</t>
  </si>
  <si>
    <t>Trabajo a realizar para el análilsis de los gastos y entradas en el hogar.</t>
  </si>
  <si>
    <t>plan de estudio independiente de economía doméstica,Proyectos de estudio independiente de economía doméstica</t>
  </si>
  <si>
    <t>Recursos o guías de proyectos o actividades de economía doméstica</t>
  </si>
  <si>
    <t>Trabajo a realizar para la orientación a como un agente económico que consume, ahorra, invierte y ofrece servicios de trabajo, para una mejor utilización de la entrada que recibe.</t>
  </si>
  <si>
    <t>actividades,Proyectos de economía doméstica,recursos o guías</t>
  </si>
  <si>
    <t>Materiales de enseñanza vocacional</t>
  </si>
  <si>
    <t>Materiales didácticos sobre el automóvil</t>
  </si>
  <si>
    <t>Conjunto de productos y utensilios para la enseñanza   de automoción.</t>
  </si>
  <si>
    <t>herramienta de educaciòn de automatizaciòn,Materiales de enseñanza de automoción</t>
  </si>
  <si>
    <t>Materiales didácticos de construcción</t>
  </si>
  <si>
    <t>Conjunto de productos y utensilios para la enseñanza  de construcción.</t>
  </si>
  <si>
    <t>herramientas de educación de construcción,Materiales de enseñanza de construcción</t>
  </si>
  <si>
    <t>Materiales didácticos de diseño o delineación</t>
  </si>
  <si>
    <t>Conjunto de productos y utensilios para la enseñanza  de diseño o delineación.</t>
  </si>
  <si>
    <t>herramientas de educación  de diseño o dibujo,Materiales de enseñanza de diseño o delineación</t>
  </si>
  <si>
    <t>Materiales didácticos de electricidad o electrónica</t>
  </si>
  <si>
    <t>Conjunto de productos y utensilios para la enseñanza  de electricidad o electrónica.</t>
  </si>
  <si>
    <t>herramientas de educaciòn de electricidad,Materiales de enseñanza de electricidad o electrónica</t>
  </si>
  <si>
    <t>Materiales didácticos de artes gráficas o fotografía</t>
  </si>
  <si>
    <t>Conjunto de productos y utensilios para la enseñanza  de artes gráficas o fotografía.</t>
  </si>
  <si>
    <t>herramientas de educación  de artes gráficas o retratar,Materiales de enseñanza de artes gráficas o fotografía</t>
  </si>
  <si>
    <t>Materiales didácticos de  horticultura</t>
  </si>
  <si>
    <t>Conjunto de productos y utensilios para la enseñanza  de horticultura.</t>
  </si>
  <si>
    <t>herramientas de educaciòn de horticultura,Materiales de enseñanza de horticultura</t>
  </si>
  <si>
    <t>Materiales didácticos de manufactura</t>
  </si>
  <si>
    <t>Conjunto de productos y utensilios para la enseñanza  de fabricación.</t>
  </si>
  <si>
    <t>herramientas de educaciòn de producciòn,Materiales de enseñanza de fabricación</t>
  </si>
  <si>
    <t>Materiales didácticos de seguridad o peligro</t>
  </si>
  <si>
    <t>Conjunto de productos y utensilios para la enseñanza  de seguridad o peligro.</t>
  </si>
  <si>
    <t>herramientas de educación de seguridad o riesgo,Materiales de enseñanza de seguridad o peligro</t>
  </si>
  <si>
    <t>Materiales didácticos de soldadura</t>
  </si>
  <si>
    <t>Conjunto de productos y utensilios para la enseñanza de soldadura.</t>
  </si>
  <si>
    <t>herramientas de educación de soldadura,Materiales de enseñanza de soldadura</t>
  </si>
  <si>
    <t>Materiales de enseñanza de tecnología</t>
  </si>
  <si>
    <t>Materiales didácticos de agricultura</t>
  </si>
  <si>
    <t>Conjunto de productos y utensilios para la enseñanza  de agricultura.</t>
  </si>
  <si>
    <t>herramientas de educaciòn de agricultura,Materiales de enseñanza de agricultura</t>
  </si>
  <si>
    <t>Materiales didácticos de biotecnología</t>
  </si>
  <si>
    <t>Conjunto de productos y utensilios para la enseñanza  de biotecnología.</t>
  </si>
  <si>
    <t>herramienta de educaciòn de biotecnologìa,Materiales de enseñanza de biotecnología</t>
  </si>
  <si>
    <t>Materiales didácticos de comunicaciones</t>
  </si>
  <si>
    <t>Conjunto de productos y utensilios para la enseñanza  de comunicaciones.</t>
  </si>
  <si>
    <t>herramientas de educaciòn  de comunicaciones,Materiales de enseñanza de comunicaciones</t>
  </si>
  <si>
    <t>Materiales didácticos de informática</t>
  </si>
  <si>
    <t>Conjunto de productos y utensilios para la enseñanza  de informática.</t>
  </si>
  <si>
    <t>herramientas de educaciòn de informàtica,Materiales de enseñanza de informática</t>
  </si>
  <si>
    <t>Materiales didácticos de energía o electricidad</t>
  </si>
  <si>
    <t>Conjunto de productos y utensilios para la enseñanza de energía o electricidad.</t>
  </si>
  <si>
    <t>herramientas de educación de energìa  o energía,Materiales de enseñanza de energía o electricidad</t>
  </si>
  <si>
    <t>Materiales didácticos del medio ambiente</t>
  </si>
  <si>
    <t>Conjunto de productos y utensilios para la enseñanza  del medio ambiente.</t>
  </si>
  <si>
    <t>herramientas de educaciòn del medio ambiente,Materiales de enseñanza del medio ambiente</t>
  </si>
  <si>
    <t>Materiales didácticos de materiales</t>
  </si>
  <si>
    <t>Conjunto de productos y utensilios para la enseñanza  de materiales.</t>
  </si>
  <si>
    <t>herramientas de educaciòn de materiales,Materiales de enseñanza de materiales</t>
  </si>
  <si>
    <t>Materiales didácticos de medicina</t>
  </si>
  <si>
    <t>Conjunto de productos y utensilios para la enseñanza  de medicina.</t>
  </si>
  <si>
    <t>herramientas de educación de medicina,Materiales de enseñanza de medicina</t>
  </si>
  <si>
    <t>Materiales didácticos de transporte</t>
  </si>
  <si>
    <t>Conjunto de productos y utensilios para la enseñanza  de transporte.</t>
  </si>
  <si>
    <t>herramientas de educación de trasporte,Materiales de enseñanza de transporte</t>
  </si>
  <si>
    <t>Materiales didácticos de sistemas de armas</t>
  </si>
  <si>
    <t>Conjunto de productos y utensilios para la enseñanza  de sistemas de armamento.</t>
  </si>
  <si>
    <t>herramientas de educación de sistemas de armamentos,Materiales de enseñanza de sistemas de armamento</t>
  </si>
  <si>
    <t>Materiales didácticos del motor o sus partes</t>
  </si>
  <si>
    <t>Conjunto de productos y utensilios para la enseñanza   del motor o sus piezas.</t>
  </si>
  <si>
    <t>herramientas de educación del motor o sus partes,Materiales de enseñanza del motor o sus piezas</t>
  </si>
  <si>
    <t>Materiales didácticos de instrumentos de navegación</t>
  </si>
  <si>
    <t>Conjunto de productos y utensilios para la enseñanza de instrumentos de navegación.</t>
  </si>
  <si>
    <t>herramientas de educaciòn de instrumento de navegación,Materiales de enseñanza de instrumentos de navegación</t>
  </si>
  <si>
    <t>Materiales didácticos de mecánica de fluidos o máquinas</t>
  </si>
  <si>
    <t>Conjunto de productos y utensilios para la enseñanza  de mecánica de los líquidos o máquinas.</t>
  </si>
  <si>
    <t>herramientas de educación de mecánicas de los líquidos o aparato,Materiales de enseñanza de mecánica de los líquidos o máquinas</t>
  </si>
  <si>
    <t>Materiales didácticos de robótica</t>
  </si>
  <si>
    <t>Conjunto de productos y utensilios para la enseñanza  de robótica.</t>
  </si>
  <si>
    <t>herramientas de educación de robótica,Materiales de enseñanza de robótica</t>
  </si>
  <si>
    <t>Materiales didácticos de sistemas de refrigeración</t>
  </si>
  <si>
    <t>Conjunto de productos y utensilios para la enseñanza  de sistemas de refrigeración.</t>
  </si>
  <si>
    <t>herramientas de educación de sistema de refrigeración,Materiales de enseñanza de sistemas de refrigeración</t>
  </si>
  <si>
    <t>Equipo de enseñanza de ciencia forense y suministros</t>
  </si>
  <si>
    <t>Kits de ciencias forenses</t>
  </si>
  <si>
    <t xml:space="preserve">Conjunto de productos y utensilios suficientes para aplicar y aprender de ciencia forense </t>
  </si>
  <si>
    <t>Kits de ciencia forense,paquetes  de conocimientos mèdicos</t>
  </si>
  <si>
    <t>Materiales de enseñanza de ciencias forenses</t>
  </si>
  <si>
    <t>Conjunto de productos y utensilios para la enseñanza   de ciencia forense.</t>
  </si>
  <si>
    <t>herramientas de educación de conocimientos médicos,Materiales de enseñanza de ciencia forense</t>
  </si>
  <si>
    <t>Equipo de enseñanza de electrónica y suministros</t>
  </si>
  <si>
    <t>Kits de electrónica</t>
  </si>
  <si>
    <t>Conjunto de productos y utensilios suficientes para aplicar y aprender electrónica</t>
  </si>
  <si>
    <t>juego de electrónica,Kits de electrónica</t>
  </si>
  <si>
    <t>Suministros para la enseñanza de electrónica</t>
  </si>
  <si>
    <t>Conjunto de herramientas y dispositivos necesarios para poder impartir ensañanza en el tema de electrónica.</t>
  </si>
  <si>
    <t>abastecimientos de educaciòn de electrònica,Suministros de enseñanza de electrónica</t>
  </si>
  <si>
    <t>Decoraciones y suministros del aula</t>
  </si>
  <si>
    <t>Pósteres o gráficos del aula</t>
  </si>
  <si>
    <t>Paquetes de gráficos</t>
  </si>
  <si>
    <t>Son una herramienta fácil de utilizar para las presentaciones visuales de algún tema en específico.</t>
  </si>
  <si>
    <t>packs de croquis o esquema,Packs de diagramas</t>
  </si>
  <si>
    <t>Gráficos para el salón de clase</t>
  </si>
  <si>
    <t>Son herramientas fáciles de utilizar para las presentaciones visuales de algún tema en específico en los salones de clase,</t>
  </si>
  <si>
    <t>bosquejo del salón,Diagramas del aula</t>
  </si>
  <si>
    <t>Afiches o sets para el salón de clases</t>
  </si>
  <si>
    <t>Consiste en una lámina de papel, cartón u otro material que se imprime con información para las aulas de clase.</t>
  </si>
  <si>
    <t>murales o afiches del salòn,Pósteres o sets del aula</t>
  </si>
  <si>
    <t>Afiches de creación  personal</t>
  </si>
  <si>
    <t>Es un conjunto de piezas y herramientas necesarias para ser utilizadas en el salón de clase para que se pueda diseñar un poster.</t>
  </si>
  <si>
    <t>murales  de creación propio,Pósteres de creación personal</t>
  </si>
  <si>
    <t>Soportes de gráficos o accesorios</t>
  </si>
  <si>
    <t>Elementos diseñados para sostener grágicas, folderes u hojas en la pared.  Son construidos en materiales duraderos.</t>
  </si>
  <si>
    <t>apoyo de dibujos,Soportes de gráficos o accesorios</t>
  </si>
  <si>
    <t>Sets de tablón de anuncios</t>
  </si>
  <si>
    <t>Sets de carteleras grandes</t>
  </si>
  <si>
    <t>Conjunto de elementos y utensilios para un tablón grande de anuncions</t>
  </si>
  <si>
    <t>conjunto de tablero grande de anuncios,Sets de tablón grande de anuncios</t>
  </si>
  <si>
    <t>Sets de carteleras del calendario</t>
  </si>
  <si>
    <t>Conjunto de elementos y utensilios para un tablón de anuncios de calendario</t>
  </si>
  <si>
    <t>conjunto de tablero de anuncios de calendario,Sets de tablón de anuncios de calendario</t>
  </si>
  <si>
    <t>Sets de carteleras para la primera infancia</t>
  </si>
  <si>
    <t>Conjunto de elementos y utensilios para un tablón de anuncios infantil</t>
  </si>
  <si>
    <t>conjunto  de tablero de anuncios infantil,Sets de tablón de anuncios infantil</t>
  </si>
  <si>
    <t>Sets de carteleras de idiomas</t>
  </si>
  <si>
    <t>Conjunto de elementos y utensilios para un tablón de anuncios de idiomas</t>
  </si>
  <si>
    <t>conjunto  de tablero de anuncios de idomas,Sets de tablón de anuncios de idiomas</t>
  </si>
  <si>
    <t>Sets carteleras de matemáticas</t>
  </si>
  <si>
    <t>Conjunto de elementos y utensilios para un tablón de anuncios de matemáticas.</t>
  </si>
  <si>
    <t>conjunto de tablero de enuncios de matemáticas,Sets de tablón de anuncios de matemáticas</t>
  </si>
  <si>
    <t>Sets de carteleras multipropósito</t>
  </si>
  <si>
    <t>Conjunto de elementos y utensilios para un tablón de anuncios polivanlente.</t>
  </si>
  <si>
    <t>conjunto  de tablero de anuncios polivalentes,Sets de tablón de anuncios polivalente</t>
  </si>
  <si>
    <t>Sets de carteleras de ciencias</t>
  </si>
  <si>
    <t>Conjunto de elementos y utensilios para un tablón de anuncios deciencias</t>
  </si>
  <si>
    <t>conjunto de tablero de anuncios de ciencias,Sets de tablón de anuncios de ciencias</t>
  </si>
  <si>
    <t>Sets de carteleras de temporada</t>
  </si>
  <si>
    <t>Conjunto de elementos y utensilios para un tablón de anuncios de temporada.</t>
  </si>
  <si>
    <t>conjunto de tablero de anuncios de temporada,Sets de tablón de anuncios de temporada</t>
  </si>
  <si>
    <t>Sets de carteleras de ciencias sociales</t>
  </si>
  <si>
    <t>Conjunto de elementos y utensilios para un tablón de anuncios deciencias sociales.</t>
  </si>
  <si>
    <t>conjunto de tablero de anuncios de ciencias sociales,Sets de tablón de anuncios de ciencias sociales</t>
  </si>
  <si>
    <t>Guardas y remates de tablón de anuncios</t>
  </si>
  <si>
    <t>Pendones para el salón de clase</t>
  </si>
  <si>
    <t>Cartel informativo  confeccionado con un trozo de tela horizontal o vertical que lleva escritos o impresos mensajes.</t>
  </si>
  <si>
    <t>mural del salón de clases,Pancartas del aula</t>
  </si>
  <si>
    <t>Paquetes de bordes</t>
  </si>
  <si>
    <t>Son elementos decorativos utilizados para ser colocados sobre otra superficie para hacerle una especie de borde o marco al otro elemento.</t>
  </si>
  <si>
    <t>Packs de remates,paquete de bordes,paquetes  de remates</t>
  </si>
  <si>
    <t>Carteles para el salón de clase</t>
  </si>
  <si>
    <t>Palabra o frase diseñado con que se da conocer el nombre o asunto del tablón de anuncios</t>
  </si>
  <si>
    <t>nombramiento del salón de clases,Titulares del aula</t>
  </si>
  <si>
    <t>Bordes o ribetes corrugados</t>
  </si>
  <si>
    <t>Son elementos decorativos en curva utilizados para ser colocados sobre otra superficie para hacerle una especie de borde o marco al otro elemento.</t>
  </si>
  <si>
    <t>Guardas o remates ondulados,terminaciòn flexible</t>
  </si>
  <si>
    <t>Bordes o ribetes festoneados y troquelados con formas</t>
  </si>
  <si>
    <t>Son elementos decorativos utilizadando la técnica de festoneado para ser colocados sobre otra superficie para hacerle una especie de borde o marco al otro elemento.</t>
  </si>
  <si>
    <t>Guardas o remates de moldes festoneados,terminación de moldes bordados</t>
  </si>
  <si>
    <t>Bordes o ribetes brillantes</t>
  </si>
  <si>
    <t>Son elementos decorativos utilizadando la técnica de festoneado brillantes para ser colocados sobre otra superficie para hacerle una especie de borde o marco al otro elemento.</t>
  </si>
  <si>
    <t>Guardas o remates brillantes,terminación de brillantes</t>
  </si>
  <si>
    <t>Bordes o ribetes rectos</t>
  </si>
  <si>
    <t>Son elementos decorativos utilizadando la técnica de festoneado en línea rectapara ser colocados sobre otra superficie para hacerle una especie de borde o marco al otro elemento.</t>
  </si>
  <si>
    <t>Guardas o remates rectos,terminación de lisos</t>
  </si>
  <si>
    <t>Almacenaje de bordes o ribetes</t>
  </si>
  <si>
    <t>Recipientes donde se pueden almacenar, para su posterior uso, los remates o bordes de los tablones de anuncios.</t>
  </si>
  <si>
    <t>Almacenamiento de guardas o remates,depósitos de  acabados</t>
  </si>
  <si>
    <t>Letras y números decorativos</t>
  </si>
  <si>
    <t>Bloques con letras o números</t>
  </si>
  <si>
    <t>Son moldes, comunmente de plastico, que tienes ya prediseñado letras o números para ser utilizado para marcarlos.</t>
  </si>
  <si>
    <t>agrupación de letras o cifras,Bloques de letras o números</t>
  </si>
  <si>
    <t>Letras o números sueltos</t>
  </si>
  <si>
    <t>Son moldes, comunmente de plastico, que tienes ya prediseñado letras o números de forma casual para ser utilizado para marcarlos.</t>
  </si>
  <si>
    <t>Letras o números informales,literaturas o cifras informales</t>
  </si>
  <si>
    <t>Letras o números en cursiva</t>
  </si>
  <si>
    <t>Moldes de letras o números que utilizan el estilo de tipografía en la que todos los caracteres están inclinados.</t>
  </si>
  <si>
    <t>bastardilla,Letras o números en cursiva,literaturas o cifras itálicas</t>
  </si>
  <si>
    <t>Letras o números autoadhesivos</t>
  </si>
  <si>
    <t>Letras o números prefabricados que en la parte posterior esta recubierto de una superficie pegajosa, con la finalidad de adherirse a otra.</t>
  </si>
  <si>
    <t>Letras o números autoadhesivos,literaturas  o grupo  de goma</t>
  </si>
  <si>
    <t>Letras o números brillantes</t>
  </si>
  <si>
    <t>Moldes de letras o números que estan decoradas con elementos que la hacen emitir o reflejar luz.</t>
  </si>
  <si>
    <t>Letras o números brillantes,literaturas o cantidad brillantes</t>
  </si>
  <si>
    <t>Letras o números para calcar</t>
  </si>
  <si>
    <t>Son letras o números para el aprendizaje de personas que empiezan a escribir, para que las utilicen para imitar o reproducir con exactitud.</t>
  </si>
  <si>
    <t>Letras o números de calco,literaturas o cantidades de reproducción</t>
  </si>
  <si>
    <t>Decoraciones especiales para el aula y accesorios decorativos</t>
  </si>
  <si>
    <t>Kits de decoración para el salón de clase</t>
  </si>
  <si>
    <t>Conjunto de productos y utensilios suficientes para decoración de aula</t>
  </si>
  <si>
    <t>accesorios de adorno del salón de clases,Kits de decoración del aula</t>
  </si>
  <si>
    <t>Decoraciones para puertas</t>
  </si>
  <si>
    <t>Adornos que se adquieren para poder decorar lasviviendas que se encuentran dentro del recidencial</t>
  </si>
  <si>
    <t>Decoraciones de puertas,escenografìas de puertas</t>
  </si>
  <si>
    <t>Móviles</t>
  </si>
  <si>
    <t>Dispositivos para entretenimiento para bebés consistente en un mástil curvo del que cuelgan unas cuantas figuras de colores que se mueven o dan vueltas alrededor de él.</t>
  </si>
  <si>
    <t>movible,Móviles,portàtil</t>
  </si>
  <si>
    <t>Decoraciones de dos caras</t>
  </si>
  <si>
    <t>Conjunto de elementos que adornan una habitación, un ambiente, etc, los cuales se pueden ver desde dos puntos a la vez.  Normalmente son utilizados para colgar.</t>
  </si>
  <si>
    <t>adorno de dos caras,Decoraciones de dos caras</t>
  </si>
  <si>
    <t>Decoraciones para adherir a las ventanas</t>
  </si>
  <si>
    <t>Conjunto de elementos autoadhesivos que adornan una ventana.</t>
  </si>
  <si>
    <t>Decoraciones de adherencia a las ventanas,ornamento de uniòn  a las vidrieras</t>
  </si>
  <si>
    <t>Sistemas decorativos de almacenaje</t>
  </si>
  <si>
    <t>Son recipientes para guardar objetos, pero con la particularidad es que las mismas van adornadas para mantener un estilo personal a cualquier ambiente de la casa, oficina, etc.</t>
  </si>
  <si>
    <t>medios vistosos de almacenamiento,Sistemas decorativos de almacenamiento</t>
  </si>
  <si>
    <t>Cintas o cintas onduladas decorativas</t>
  </si>
  <si>
    <t>Tira de papel o de otro con adornos a lo largo de toda su extensión.</t>
  </si>
  <si>
    <t>bandas vistosas,Ondas o cintas decorativas</t>
  </si>
  <si>
    <t>Botones decorativos</t>
  </si>
  <si>
    <t xml:space="preserve">Es una pieza pequeña de metal, hueso, nácar, plástico u otra materia de cierta dureza que se cose en la vestimenta para que, entrando en el ojal, la abroche y asegure. También se pone por adorno en la ropa. </t>
  </si>
  <si>
    <t>botones decorados,botones decorativos,diferenciador vistoso,Distintivos decorativos</t>
  </si>
  <si>
    <t>Figuras o cuerdas decorativas</t>
  </si>
  <si>
    <t>Estampa, grabado o dibujo utilizado para adornar un ambiente.</t>
  </si>
  <si>
    <t>cordel o formas vistosas,Cuerdas o formas decorativas</t>
  </si>
  <si>
    <t>Aerosoles decorativos</t>
  </si>
  <si>
    <t>Líquido que, almacenado bajo presión, puede ser lanzado al exterior con la finalidad de decorar otras superficies.</t>
  </si>
  <si>
    <t>aerosoles decorativos,vaporizador vistoso</t>
  </si>
  <si>
    <t>Equipo, accesorios y suministros de arte y manualidades</t>
  </si>
  <si>
    <t>Arte</t>
  </si>
  <si>
    <t>Pinturas</t>
  </si>
  <si>
    <t xml:space="preserve">Representación gráfica utilizando pigmentos mezclados con otras sustancias aglutinantes orgánicas o sintéticas. En este arte se emplean técnicas de pintura, conocimientos de teoría del color y de composición pictórica, y el dibujo. </t>
  </si>
  <si>
    <t>dibujos,lienzo,paisaje,Pinturas,retrato</t>
  </si>
  <si>
    <t>Esculturas</t>
  </si>
  <si>
    <t xml:space="preserve">Elemento que es resultardo del arte de modelar el barro, tallar en piedra, madera u otros materiales. </t>
  </si>
  <si>
    <t>Esculturas,estatuas,figuras,imágenes,monumento</t>
  </si>
  <si>
    <t>Estatuas</t>
  </si>
  <si>
    <t>Obra escultórica elaborada a imitación del natural, generalmente.</t>
  </si>
  <si>
    <t>efigie,escultura,Estatuas,imagen</t>
  </si>
  <si>
    <t>Retratos</t>
  </si>
  <si>
    <t>Es una pintura o efigie principalmente de una persona. También se entiende por retrato la descripción de la figura o carácter, o sea, de las cualidades físicas o morales de una persona.</t>
  </si>
  <si>
    <t>dibujos,fotografías,fotos,imágenes,Retratos</t>
  </si>
  <si>
    <t>Dibujos</t>
  </si>
  <si>
    <t>Delineación, figura o imagen ejecutada en claro y oscuro, que toma nombre del material con que se hace.</t>
  </si>
  <si>
    <t>boceto,bosquejo,croquis,Dibujos</t>
  </si>
  <si>
    <t>Cuadros</t>
  </si>
  <si>
    <t>Imágenes duraderas debidas a la acción de la luz. </t>
  </si>
  <si>
    <t>captar,Fotografías,reproducir,retratar</t>
  </si>
  <si>
    <t>Litografías</t>
  </si>
  <si>
    <t>Procedimiento de impresión creado en el año 1796, hoy casi en desuso salvo para la obtención y duplicación de obras artísticas.</t>
  </si>
  <si>
    <t>impresión grabado,Litografías</t>
  </si>
  <si>
    <t>Afiches</t>
  </si>
  <si>
    <t>Soporte de la publicidad. Consiste en una lámina de papel, cartón u otro material que se imprime con algún tipo de mensajevisual (texto, imágenes y todo tipo de recursos gráficos) que sirve de anuncio para difundir una información o promocionar un product</t>
  </si>
  <si>
    <t>afiches,cartel,mural,Posters</t>
  </si>
  <si>
    <t>Vasija decorativa</t>
  </si>
  <si>
    <t>Productos elaborados en  objetos de barro o arcilla y, por extensión, el oficio que ha permitido al hombre crear toda clase de enseres y artilugios domésticos a lo largo de la historia.</t>
  </si>
  <si>
    <t>Alfarería,cerámica</t>
  </si>
  <si>
    <t>Pergaminos</t>
  </si>
  <si>
    <t xml:space="preserve">Material hecho a partir de la piel de una res u otros animales, especialmente fabricado para poder escribir sobre él. La piel sigue un proceso de eliminación de la epidermis, de la hipodermis, dejando sólo la dermis , y de estiramiento, al final del cual </t>
  </si>
  <si>
    <t>documento,manuscrito,papiro,Pergaminos</t>
  </si>
  <si>
    <t>Fotografías</t>
  </si>
  <si>
    <t>Es una imagen creada por la luz que cae sobre una superficie sensible a la lu</t>
  </si>
  <si>
    <t>artista,camarógrafo,fotógrafos,retratista</t>
  </si>
  <si>
    <t>Adhesivos decorativos</t>
  </si>
  <si>
    <t>Diseños que se usan para pegar en otras superficies con la finalidad de adornarlas.</t>
  </si>
  <si>
    <t>Adhesivos decorativos,pegamento estètico</t>
  </si>
  <si>
    <t>Lienzos, películas, tableros y papeles de artista</t>
  </si>
  <si>
    <t>Papel para dibujo de sulfito</t>
  </si>
  <si>
    <t>Tipo de papel elegante, resultado de tratar la Pasta de madera  con el uso de peróxido o hipoclorito y corrió a través de una operación que se obtiene un producto de papel grueso que ha perdido el tono natural de la pulpa de madera y comenzó a tomar un to</t>
  </si>
  <si>
    <t>papel al sulfito,Papel de dibujo de sulfito</t>
  </si>
  <si>
    <t>Papel para dibujo de pasta de madera triturada</t>
  </si>
  <si>
    <t>Tipo de papel para dibujo que contiene pasta de madera pulida y quimicos.</t>
  </si>
  <si>
    <t>Papel de dibujo de pasta de madera molida</t>
  </si>
  <si>
    <t>Papel para dibujo de calcar o pergamino</t>
  </si>
  <si>
    <t>Es un tipo de pergamino, para hacer las páginas de un libro o códice, caracterizado por su delgadez, su durabilidad y su lisura.</t>
  </si>
  <si>
    <t>Papel de dibujo de calco o de vitela,papel para calcar o pergamino</t>
  </si>
  <si>
    <t>Papel bond para para dibujo</t>
  </si>
  <si>
    <t>Tipo de papel de calidad superior utilizado para dibujar.</t>
  </si>
  <si>
    <t>papel de  pinturas de buena fineza,Papel de dibujo de buena calidad</t>
  </si>
  <si>
    <t>Papel de dibujo para carboncillo o pastel</t>
  </si>
  <si>
    <t>Todos los papeles de color claro con un ligero diente o la textura. Papeles de carbón se pueden utilizar también con los pasteles, lápices y otros medios de dibujo en una superficie texturizada es deseable</t>
  </si>
  <si>
    <t>Papel de dibujo de carboncillo o pasteles,pinturas secas</t>
  </si>
  <si>
    <t>Papel brístol para dibujo</t>
  </si>
  <si>
    <t>Adecuada para la escritura e impresión, constituida enteramente de pasta blanqueada obtenida por contracolado, caracterizada por su rigidez, lisura, limpieza y transparente.</t>
  </si>
  <si>
    <t>Papel de dibujo de cartulina marfil</t>
  </si>
  <si>
    <t>Hojas de papel para acuarela</t>
  </si>
  <si>
    <t>Tipo de papel especial para ser utilizado con la acuarela, estos pueden ser papel prensado en caliente o en frio y el papel aspero.</t>
  </si>
  <si>
    <t>Hojas de papel de acuarelas,páginas de lámina de aguada,papel áspero,Papel prensado en caliente,Papel prensado en frío</t>
  </si>
  <si>
    <t>Cuadernos de papel para acuarela</t>
  </si>
  <si>
    <t>Conjunto de hojas para ser utilizado con acuarela, doblados y cosidos en forma de libro.</t>
  </si>
  <si>
    <t>Cuadernos de papel de acuarelas,libretas de papel de acuarelas,papel áspero,Papel prensado en caliente,Papel prensado en frío</t>
  </si>
  <si>
    <t>Blocs de papel para acuarela</t>
  </si>
  <si>
    <t>Conjunto de hojas para ser utilizado con acuarela, pegados en la parte superior para una fácil remoción</t>
  </si>
  <si>
    <t>Blocs de papel de acuarelas,cuadernillo de papel de acuarelas,papel áspero,Papel prensado en caliente,Papel prensado en frío</t>
  </si>
  <si>
    <t>Papel para pintura dactilar</t>
  </si>
  <si>
    <t>Tipo de papel utilizado para usar una técnica de pintar con los dedos.</t>
  </si>
  <si>
    <t>láminas de pintura dáctitlar,Papel de pintura digital</t>
  </si>
  <si>
    <t>Cartulina de sulfito</t>
  </si>
  <si>
    <t>Tipo de papel más grueso que el papel bond.</t>
  </si>
  <si>
    <t>cartòn de sulfito,Cartulina de sulfito</t>
  </si>
  <si>
    <t>Cartulina de pasta de madera triturada</t>
  </si>
  <si>
    <t>Tipo de papel más grueso confeccionado desde un tablero de fibra gruesa procedente de la celulosa.</t>
  </si>
  <si>
    <t>Cartulina de pasta de madera molida</t>
  </si>
  <si>
    <t>Cartulina metalizada</t>
  </si>
  <si>
    <t>Tipo de papel más grueso con la particularidad que viene con un brillo metálico, se puede conseguir en varios colores.</t>
  </si>
  <si>
    <t>Cartulina metálica,tarjeta metálica</t>
  </si>
  <si>
    <t>Papeles para manualidades de origami</t>
  </si>
  <si>
    <t>Tipo de hoja de papel utilizado para el arte de la origami, es decir transformarlas en figuras de formas variadas.</t>
  </si>
  <si>
    <t>origami,papel de papiro,Papeles de papiroflexia</t>
  </si>
  <si>
    <t>Confeti de plástico o de papel</t>
  </si>
  <si>
    <t>Es un elemento festivo propio de la Navidad o del carnaval consistente en pequeñas piezas de papel de colores, brillantes o mates, que se lanzan al aire quedando durante un tiempo suspendidas para dar un tono festivo a la celebración.</t>
  </si>
  <si>
    <t>chaya,Confetis de plástico o papel,confetis moldeables,papel picado,papelillo</t>
  </si>
  <si>
    <t>Papel crepé para manualidades</t>
  </si>
  <si>
    <t>Es el resultado de arrugar las láminas del papel kraft liso incorporando aditivos químicos en los diversos colores, para confeccionar manualidades.</t>
  </si>
  <si>
    <t>Papel crepé para manualidades,papel crespón</t>
  </si>
  <si>
    <t>Papel de seda para manualidades</t>
  </si>
  <si>
    <t>Tipo de papel utilizado para regalos, envolver ropa al momento de darse en regalo y otros tipos de decoraciones.</t>
  </si>
  <si>
    <t>Papel de seda de manualidades</t>
  </si>
  <si>
    <t>Papel corrugado para manualidades</t>
  </si>
  <si>
    <t>Tipo de papel que se utiliza para hacer trabajos llevado a cabo con las manos.</t>
  </si>
  <si>
    <t>papel corrugado,Papel ondulado de manualidades</t>
  </si>
  <si>
    <t>Papel con impresión de patrones para manualidades</t>
  </si>
  <si>
    <t>Tipo de papel con patrones predefinidos que se utiliza para hacer trabajos llevado a cabo con las manos.</t>
  </si>
  <si>
    <t>Papel de manualidades con impresión de patrones,papel de regalo</t>
  </si>
  <si>
    <t>Papel para manualidades autoadhesivo</t>
  </si>
  <si>
    <t>Tipo de papel autoadhesivo que se trabaja con las manos.</t>
  </si>
  <si>
    <t>Papel de manualidades autoadhesivo</t>
  </si>
  <si>
    <t>Papel fluorescente</t>
  </si>
  <si>
    <t>Tipo de papel que en su proceso de fabricación se le vierte aditivos para que pueda brillar del color que se haya puesto el pigmento.</t>
  </si>
  <si>
    <t>hoja luminosa,lámina luminosa,Papel fluorescente,serpentina fosforecente</t>
  </si>
  <si>
    <t>Papel hecho a mano</t>
  </si>
  <si>
    <t>Tipo de papel que su proceso de fabricación fue totalmente manual.</t>
  </si>
  <si>
    <t>Papel kraft</t>
  </si>
  <si>
    <t>Es un tipo de papel basto y grueso de color marrón.  Está fabricado con pasta química, sin blanquear y sometido a una cocción breve. Muy resistente al desgarro, tracción, estallido etc.</t>
  </si>
  <si>
    <t>Paneles de lienzo</t>
  </si>
  <si>
    <t xml:space="preserve">Segmentos de  tela que sirve como soporte a las artes pictóricas hecho normalmente de lino, algodón o cáñamo. </t>
  </si>
  <si>
    <t>indicador de sábanas,Paneles de lienzo,secciòn de tela</t>
  </si>
  <si>
    <t>Lienzo preestirado</t>
  </si>
  <si>
    <t>Tela que sirve como soporte a las artes pictóricas hecho normalmente de lino, algodón o cáñamo, ya con el preestirado realizado.</t>
  </si>
  <si>
    <t>Lienzo imprimado</t>
  </si>
  <si>
    <t>Lienzo aprestado,tejido</t>
  </si>
  <si>
    <t>Lienzo sin imprimar</t>
  </si>
  <si>
    <t>Tela que sirve como soporte a las artes pictóricas hecho normalmente de lino, algodón o cáñamo, ya dispuesto a ser utilizado.</t>
  </si>
  <si>
    <t>Lienzo sin preparar,tejido sin preparar,telas sin preparar</t>
  </si>
  <si>
    <t>Paneles de madera comprimida</t>
  </si>
  <si>
    <t>Tipo de tablero de fibras de madera altamente comprimida (harboard) y sometida a vapor, empleada para el aislamiento, la instalación de paneles, puertas o tabiques.</t>
  </si>
  <si>
    <t>Paneles de conglomerado</t>
  </si>
  <si>
    <t>Cuadernos de papel imitación lienzo</t>
  </si>
  <si>
    <t>Conjunto o agregado de algunos pliegos de lienzo, doblado y cosidos en forma de libro.</t>
  </si>
  <si>
    <t>Cuadernos de papel al estilo del lienzo</t>
  </si>
  <si>
    <t>Papel japonés para grabado</t>
  </si>
  <si>
    <t>Tipo de papel que tiene la finalidad de absorber una gran cantidad de tinta  sin desintegrarse o deformarse. Normalmente confeccionado con Kozo.</t>
  </si>
  <si>
    <t>Papel de grabado japonés</t>
  </si>
  <si>
    <t>Papel para grabado para huecograbado o litografía</t>
  </si>
  <si>
    <t>Tipo de papel utilizado para aplicar la técnica que se basa en el desvío recíproco entre sustancias hidrofóbicas e hidrofílicas, esto quiere decir que el agua rechaza o acepta las tintas grasas; las zonas que imprimen y las que no imprimen se encuentran e</t>
  </si>
  <si>
    <t>papel calco a la  manera  negra,Papel de grabado a la manera negra o litografía</t>
  </si>
  <si>
    <t>Papel para grabado para impresión xilográfica</t>
  </si>
  <si>
    <t>Tipo de papel impreso que utiliza la técnica para producir textos escritos, imágenes o estampados muy usada en Asia oriental y posiblemente originada en China en la antigüedad como un método para imprimir en textiles y, posteriormente, en papel.</t>
  </si>
  <si>
    <t>Bloque de grabado de bloque</t>
  </si>
  <si>
    <t>Papel metálico</t>
  </si>
  <si>
    <t>Son hojas delgadas de aluminio de un grosor inferior a 0,2 mm, habiendo medidas tan finas como las que están por debajo de los 0,006 mm. Así, la hoja de metal es sumamente flexible y puede ser doblada o cubrir objetos con mucha facilidad.</t>
  </si>
  <si>
    <t>El papel aluminio,Papel metálico,pliego resistente</t>
  </si>
  <si>
    <t>Películas de acetato, vinilo o poliéster</t>
  </si>
  <si>
    <t>Productos de fotografía, peliculas de cine y otros fabricados a partir del vinilo, polieste y acetato.</t>
  </si>
  <si>
    <t>hojas de filmina,Películas de acetato,vinilo o poliéster</t>
  </si>
  <si>
    <t>Películas de celofán</t>
  </si>
  <si>
    <t>Es un polímero natural derivado de la celulosa. Tiene el aspecto de una película fina, transparente, flexible y resistente a esfuerzos de tracción, pero muy fácil de cortar.</t>
  </si>
  <si>
    <t>Películas de celofán,películas transparentes</t>
  </si>
  <si>
    <t>Hojas de acrílico</t>
  </si>
  <si>
    <t>Hojas resultado de la polimerización del metacrilato de metilo.</t>
  </si>
  <si>
    <t>Hojas acrílicas,láminas  de fibra</t>
  </si>
  <si>
    <t>Tableros de ilustración</t>
  </si>
  <si>
    <t>Elemento que permite a los artistas combinar sus aplicaciones favoritas medios secos con medios húmedos. Puede capturar el detalle de lápiz o tinta y con confianza añadir un lavado de acuarela tradicional.</t>
  </si>
  <si>
    <t>anuncio de preparación,Cartel de ilustración,letrero de formación</t>
  </si>
  <si>
    <t>Láminas de paspartú</t>
  </si>
  <si>
    <t xml:space="preserve">Es una pieza plana y delgada de material de papel que se incluye dentro de un marco de imagen, que sirve como decoración adicional y para llevar a cabo varias otras funciones, más prácticas, tales como la separación la técnica del vidrio. </t>
  </si>
  <si>
    <t>estera,esteras,Láminas de paspartú,recuadros de cartón</t>
  </si>
  <si>
    <t>Tablero de montaje</t>
  </si>
  <si>
    <t xml:space="preserve">Elementos que se utilizan para apoyar, proteger y enmarcar impresiones, fotografías, carteles, letreros, obras de arte y otros tipos de papeles y plásticos. </t>
  </si>
  <si>
    <t>anuncio de enlace,Cartel de montaje,cartulina de unión</t>
  </si>
  <si>
    <t>Tablero de montaje de núcleo de espuma</t>
  </si>
  <si>
    <t xml:space="preserve">Elemento que se utilizan para apoyar, proteger y enmarcar impresiones, fotografías, carteles, letreros, obras de arte y otros tipos de papeles y plásticos. </t>
  </si>
  <si>
    <t>Cartel de montaje de núcleo de espuma,láminas de ensamblaje de núcleo de espuma</t>
  </si>
  <si>
    <t>Cartón duro o cartón de colores de dos caras</t>
  </si>
  <si>
    <t>Lámina de papel u otra materia en que hay inscripciones o figuras y que se exhibe con fines noticieros, de publicidad por las dos caras.</t>
  </si>
  <si>
    <t>Cartel grueso o cartel de dos caras,letrero fuerte o rótulo de dos caras</t>
  </si>
  <si>
    <t>Tablero para presentaciones</t>
  </si>
  <si>
    <t xml:space="preserve">Material en forma de tablero que es rígido y fuerte para sostenerse por sí mismo, y el papel utilizado generalmente u otros materiales adheridos a la misma. </t>
  </si>
  <si>
    <t>anuncio de exposición,Cartel de presentación,rotulo de presentación</t>
  </si>
  <si>
    <t>Papeles borrador para arte</t>
  </si>
  <si>
    <t>Tipo de papel utilizado con la técnica de pintar con arañazos.</t>
  </si>
  <si>
    <t>papel de arañazos,Papeles de borrador</t>
  </si>
  <si>
    <t>Carteles borrador para arte</t>
  </si>
  <si>
    <t>Lámina de papel u otro material dibujado con la técnica de arañazos donde se exhiben noticias o eventos.</t>
  </si>
  <si>
    <t>Carteles de borrador,papeles de boceto</t>
  </si>
  <si>
    <t>Accesorios borrador para arte</t>
  </si>
  <si>
    <t>Utensilios utilizados para señalar en una superficie metálica con arañazos.</t>
  </si>
  <si>
    <t>Accesorios de borrador,arte de arañazos,auxiliar de boceto</t>
  </si>
  <si>
    <t>Papel brillante</t>
  </si>
  <si>
    <t xml:space="preserve">Tipo de papel que se utiliza para hacer fotos impresas aparezcan nítidamente, vibrante y más como una fotografía tradicional. </t>
  </si>
  <si>
    <t>folios brillantes,hojas  luminosas,Papel brillante,papel fotografico</t>
  </si>
  <si>
    <t>Cartones de colores</t>
  </si>
  <si>
    <t>Material de diversos colores formado por varias capas de papel superpuestas, a base de fibra virgen o de papel reciclado.</t>
  </si>
  <si>
    <t>Carteles finos de color,rótulos finos de color</t>
  </si>
  <si>
    <t>Papel vegetal prensado</t>
  </si>
  <si>
    <t>Tipo de papel  tratado químicamente (se le da un baño en ácido sulfúrico, de ahí el nombre) para tapar los poros de la celulosa y así hacerlo impermeable y para que además sea resistente a las elevadas temperaturas de un horno doméstico. </t>
  </si>
  <si>
    <t>papel del horno,Papel sulfurizado,papel vegetal,Papel vegetal prensado</t>
  </si>
  <si>
    <t>Es un papel resistente, grueso, de color. La textura es ligeramente áspera, y la superficie es inconclusa. Debido al material de origen, principalmente de pulpa de madera, pequeñas partículas son visibles en la superficie del papel. Se utiliza para los pr</t>
  </si>
  <si>
    <t>papel arrugado,papel ázucar,papel construcción,Papel pinocho</t>
  </si>
  <si>
    <t>Accesorios o tableros para dibujo o bosquejo</t>
  </si>
  <si>
    <t>Superficie horizontal de la mesa especialmente diseñada para dibujar.</t>
  </si>
  <si>
    <t>tabla de dibujo o boceto,Tableros de dibujo o bosquejo o accesorios</t>
  </si>
  <si>
    <t>Tablillas de escritura</t>
  </si>
  <si>
    <t>Una pizarra es una pieza de material plano y rígido de alrededor de 9 x 12 cm, que se utiliza para escribir como un medio de grabación de grabados o signos.</t>
  </si>
  <si>
    <t>soporte de escritura,Tablillas de escritura</t>
  </si>
  <si>
    <t>Hojas de transferencia</t>
  </si>
  <si>
    <t>Tipo de hoja que sirve para hacer un duplicado de algo.</t>
  </si>
  <si>
    <t>Hojas de transferencia,hojas de traspaso</t>
  </si>
  <si>
    <t>Pintura del aula y de bellas artes, medios, aplicadores y accesorios</t>
  </si>
  <si>
    <t>Pintura témpera líquida tradicional</t>
  </si>
  <si>
    <t xml:space="preserve">Producto que consiste en el disolvente es el agua y el aglutinante algún tipo de grasa animal u otras materias orgánicas. </t>
  </si>
  <si>
    <t>dibujo de témpera líquida tradicional,Pintura de témpera líquida tradicional</t>
  </si>
  <si>
    <t>Pintura témpera líquida contemporánea</t>
  </si>
  <si>
    <t>Producto que consiste en el disolvente es el agua y el aglutinante algún tipo de grasa animal u otras materias orgánicas. Con líquidos modernos.</t>
  </si>
  <si>
    <t>dibujo de témpera líquida moderna,Pintura de témpera líquida moderna</t>
  </si>
  <si>
    <t>Pintura témpera en polvo</t>
  </si>
  <si>
    <t>Son polvos de colores que con la combinación del disolvente agua, se convierte en tempera líquida.</t>
  </si>
  <si>
    <t>dibujo de témpera en polvo,Pintura de témpera en polvo</t>
  </si>
  <si>
    <t>Pintura témpera lavable</t>
  </si>
  <si>
    <t>Producto que consiste en el disolvente es el agua y el aglutinante algún tipo de grasa animal u otras materias orgánicas. Son pintura sin un alto contenido de pigmento de color, para así hacerlo lavable.</t>
  </si>
  <si>
    <t>pintura al temple lavable,Pintura de témpera lavable</t>
  </si>
  <si>
    <t>Pastillas de témpera</t>
  </si>
  <si>
    <t>Son elementos sólidos en forma de pastilla  de colores que con la combinación del disolvente agua, se convierte en tempera líquida.</t>
  </si>
  <si>
    <t>Pastillas de témpera,pastillas de temple</t>
  </si>
  <si>
    <t>Pintura líquida para cuerpo o cara</t>
  </si>
  <si>
    <t>Pigmentos líquidos utilizados para decoración pictórica aplicada a la piel y se considera una de las primeras formas de expresión plástica utilizadas desde el hombre prehistórico.</t>
  </si>
  <si>
    <t>Pintura líquida de cuerpo o cara</t>
  </si>
  <si>
    <t>Pintura en pasta para cuerpo o cara</t>
  </si>
  <si>
    <t>Pigmentos sólidos utilizados para decoración pictórica aplicada a la piel y se considera una de las primeras formas de expresión plástica utilizadas desde el hombre prehistórico.</t>
  </si>
  <si>
    <t>Pintura endurecida de cuerpo o cara</t>
  </si>
  <si>
    <t>Pintura de marcador para cuerpo o cara</t>
  </si>
  <si>
    <t xml:space="preserve">Elementos de escritura que contienen pintura líquida seguro para la piel y un aplicador, todo en un tubo sólido. Estos marcadores proporcionan una manera simple de dibujar los diseños, las letras, o el color en porciones de la cara de un efecto temporal. </t>
  </si>
  <si>
    <t>pintura de marcador de cuerpo o cara,Pintura de rotulador de cuerpo o cara</t>
  </si>
  <si>
    <t>Pintura de tatuaje provisional</t>
  </si>
  <si>
    <t>Pintura utilizada para poner una capa de pintura en la piel en el que se crea un dibujo, una figura o un texto con tinta o con algún otro pigmento de una forma temporal.</t>
  </si>
  <si>
    <t>Pintura dactilar  lavable</t>
  </si>
  <si>
    <t>Producto fluido que, aplicado sobre una superficie en capas relativamente delgadas, se transforma al cabo del tiempo en una película sólida que se adhiere a dicha superficie, de tal forma que recubre, protege y decora el elemento sobre el que se ha aplica</t>
  </si>
  <si>
    <t>Pintura digital lavable</t>
  </si>
  <si>
    <t>Pintura acrílica estilo escolar</t>
  </si>
  <si>
    <t>Clase de pintura que contiene un material plastificado, pintura de secado rápido, en la que los pigmentos están contenidos en una emulsión de un polímero acrílico, para ser utilizada a nivel escolar.</t>
  </si>
  <si>
    <t>Pintura acrílica de estilo escolar</t>
  </si>
  <si>
    <t>Pintura acrílica para aerógrafo</t>
  </si>
  <si>
    <t>Clase de pintura que contiene un material plastificado, pintura de secado rápido, en la que los pigmentos están contenidos en una emulsión de un polímero acrílico, con la finalidad de ser aplicada a través del aerógrafo.</t>
  </si>
  <si>
    <t>Pintura acrílica de aerógrafo</t>
  </si>
  <si>
    <t>Pinturas o medios al oleo sintéticos tratados con calor</t>
  </si>
  <si>
    <t xml:space="preserve">Tipo de pintura de secado lento que consiste en partículas de pigmento en suspensión en un aceite secante, aceite de semillas de lino comúnmente. </t>
  </si>
  <si>
    <t>Pinturas o medios al óleo,sintéticos tratados por calor</t>
  </si>
  <si>
    <t>Pinturas o medios al óleo solubles en agua</t>
  </si>
  <si>
    <t>Pinturas o medios al óleo,solubles en agua</t>
  </si>
  <si>
    <t>Pintura removible de baja viscosidad para vidrio o cerámica</t>
  </si>
  <si>
    <t>Tipo de pintura diseñada y fabricada especialmente para pintar objetos de cerámica ya vidriados o cocidos.  Las pinturas modernas, una vez se ha pintado pudiese ser removido en su totalidad, con la particularidad que es de baja viscosidad.</t>
  </si>
  <si>
    <t>Pintura de vidrio o cerámica borrable de baja viscosidad</t>
  </si>
  <si>
    <t>Pintura permanente de baja viscosidad para vidrio o cerámica</t>
  </si>
  <si>
    <t xml:space="preserve">Tipo de pintura diseñada y fabricada especialmente para pintar objetos de cerámica ya vidriados o cocidos.  Las pinturas modernas, una vez se ha pintado el objeto, se pueden fijar en los hornos caseros, e incluso, en microondas, con la particularidad que </t>
  </si>
  <si>
    <t>Pintura de vidrio o cerámica permanente de baja viscosidad</t>
  </si>
  <si>
    <t>Pintura gel removible de alta viscosidad para vidrio o cerámica</t>
  </si>
  <si>
    <t>Tipo de pintura diseñada y fabricada especialmente para pintar objetos de cerámica ya vidriados o cocidos.  Las pinturas modernas, una vez se ha pintado pudiese ser removido en su totalidad, con la particularidad que es de alta viscosidad.</t>
  </si>
  <si>
    <t>Pintura de vidrio o cerámica borrable de gel de alta viscosidad</t>
  </si>
  <si>
    <t>Pintura gel permanente de alta viscosidad para vidrio o cerámica</t>
  </si>
  <si>
    <t>Pintura de vidrio o cerámica permanente de gel de alta viscosidad</t>
  </si>
  <si>
    <t>Pintura para cerámica o vidrio horneado</t>
  </si>
  <si>
    <t>Tipo de pintura diseñada y fabricada especialmente para pintar objetos de cerámica ya vidriados o cocidos, y que resisten un cocido al horno.</t>
  </si>
  <si>
    <t>Pintura vidrio o cerámica cocida al horno</t>
  </si>
  <si>
    <t>Pintura para vidrio o cerámica de sistema de marcador</t>
  </si>
  <si>
    <t>Tipo de pintura que permite ser utilizada con un rotulador para pintar objetos de cerámica ya vidriados o cocidos.</t>
  </si>
  <si>
    <t>alfarería de sistema de inscripción,Pintura vidrio o cerámica de sistema de rotulador</t>
  </si>
  <si>
    <t>Pintura de acuarela de platillo</t>
  </si>
  <si>
    <t>Producto que contienen pigmentos y tintes económicos suspendidos en una carpeta sintética. Formulaciones lavables con colores que se eligen como no mancha, fácilmente lavable, adecuado para su uso incluso para los niños pequeños con supervisión adecuada.</t>
  </si>
  <si>
    <t>pintura a la aguada de plato,Pintura de acuarela de platillo</t>
  </si>
  <si>
    <t>Pintura de acuarela en tubo</t>
  </si>
  <si>
    <t>Productos que contienen una carga de pigmento completo, suspendido en un aglutinante, árabe goma generalmente natural.</t>
  </si>
  <si>
    <t>pintura a la aguada de tubo,Pintura de acuarela de tubo</t>
  </si>
  <si>
    <t>Pintura de acuarela líquida</t>
  </si>
  <si>
    <t>Productos que tienen características similares a las acuarelas de profesionales que trabajan, pero con menor concentración de pigmento, fórmulas menos costosas, y una gama menor de colores. Pigmentos más caros son generalmente replicadas por tonos. Colore</t>
  </si>
  <si>
    <t>pintura a la aguada líquida,Pintura de acuarela líquida</t>
  </si>
  <si>
    <t>Pintura de enmascarar para acuarela líquida</t>
  </si>
  <si>
    <t>Pintura utilizada como enmascarador, es un producto que se pone antes de comenzar a pintar con la acuarela</t>
  </si>
  <si>
    <t>Pintura de recubrimiento de acuarela líquida,pintura de revistimientos de acuarela líquida</t>
  </si>
  <si>
    <t>Medios para pintura de acuarela</t>
  </si>
  <si>
    <t>Productos resultado de la pintura con acuarela.</t>
  </si>
  <si>
    <t>medios de pintura  a la aguada,Medios de pintura de acuarela</t>
  </si>
  <si>
    <t>Pinceles para acuarela</t>
  </si>
  <si>
    <t>Pinceles hechos de filamentos sintéticos o mezcla de pelo natural de marta y filamento sintético.  Un buen pincel debe ser elástico y resistente. Un pincel de calidad debe tener también un gran poder de absorción de agua.</t>
  </si>
  <si>
    <t>brocha de acuarela,Pinceles de acuarela</t>
  </si>
  <si>
    <t>Pinceles orientales</t>
  </si>
  <si>
    <t>Pinceles hechos de pelo de cabra, plumas de gallo y de pelo de nutria.</t>
  </si>
  <si>
    <t>brochas orientales,Pinceles orientales</t>
  </si>
  <si>
    <t>Pinceles de utilidad</t>
  </si>
  <si>
    <t xml:space="preserve">Variedad de herramienta que, en su mayoría, cuenta en un extremo con un mango y en el otro con una cantidad considerable de cerdas, alambres, cabellos u otra clase de filamento o material similar. </t>
  </si>
  <si>
    <t>brochas de rendimiento,Pinceles de utilidad</t>
  </si>
  <si>
    <t>Pinceles especializados</t>
  </si>
  <si>
    <t>Herramienta con un extremo con un mango y en el otro con una cantidad considerable de cerdas, fabricado a la medida.</t>
  </si>
  <si>
    <t>brochas especializados,Pinceles especializados</t>
  </si>
  <si>
    <t>Pinceles de caballete</t>
  </si>
  <si>
    <t>Armazón de madera donde se colocan los pinceles para almacenarlos y ordenarlos.</t>
  </si>
  <si>
    <t>brochas de caballete,Pinceles de caballete</t>
  </si>
  <si>
    <t>Espátulas de paleta</t>
  </si>
  <si>
    <t xml:space="preserve">Es una herramienta, sin filo, utilizada para la mezcla o aplicación de pintura, con una hoja de aceroflexible. Se utiliza sobre todo para la mezcla de colores de pintura, pasta, etc, o para marmoleado, guardas decorativas, etc. La "paleta"en el nombre es </t>
  </si>
  <si>
    <t>cucharilla de paleta,Espátulas de paleta</t>
  </si>
  <si>
    <t>Rodillos para impresión a mano</t>
  </si>
  <si>
    <t>Es una herramienta para aplicar la técnica de grabado para extender la tinta en el proceso de compensación de una imagen de una placa de papel.</t>
  </si>
  <si>
    <t>Rodillos para grabados,rollos de tallar</t>
  </si>
  <si>
    <t>Sellos de esponja</t>
  </si>
  <si>
    <t>Utensilio utilizado para estampar la tinta en una superficie, tiene especialmente una propiedad de absorber líquidos.</t>
  </si>
  <si>
    <t>dibujo de zacate,Grabados de esponja</t>
  </si>
  <si>
    <t>Espátulas para aplicación de pintura</t>
  </si>
  <si>
    <t>Es una herramienta que consiste en una lámina plana de plástico con agarradera o mango similar a un cuchillo con punta roma, utilizado para  extender la tinta en el proceso de compensación de una imagen de una placa de papel.</t>
  </si>
  <si>
    <t>Espátulas para aplicación de pintura,paletas para la aplicación de pintura</t>
  </si>
  <si>
    <t>Pipetas para mezclar pinturas o tintes</t>
  </si>
  <si>
    <t>Herramienta versátil para agregar detalles a una pintura. Se pueden usar para marmoleado, mezclando colores y para la aplicación de tintas, colorantes y acuarela líquida.</t>
  </si>
  <si>
    <t>Pipetas de mezclado de pinturas o tintes,probeta de mezclado de pinturas o colorar</t>
  </si>
  <si>
    <t>Peinillas o utensilios para aplicación de pintura o tinta</t>
  </si>
  <si>
    <t>Son herramientas para aplicar la técnica de grabado para extender la tinta en el proceso de compensación de una imagen de una placa de papel.</t>
  </si>
  <si>
    <t>cepillos o herramientas para la aplicación de la pintura,Cepillos o utensilios para aplicación de pintura o tinta</t>
  </si>
  <si>
    <t>Paletas para mezclar pintura o tinta</t>
  </si>
  <si>
    <t>Elemento rigido normalmente fabricado de madera o de plástico utilizado para mezclar fluidos.</t>
  </si>
  <si>
    <t>Paletas de mezclado de pintura o tinta,plataforma portátil de mezclado de pintura</t>
  </si>
  <si>
    <t>Vasijas para pintura o para mezclar o almacenar pintura</t>
  </si>
  <si>
    <t>Recipiente de plástico que se utiliza para almacenar, transporta y vender pintura.</t>
  </si>
  <si>
    <t>Botes de pintura para su almacenamiento o mezclado,rebote de pintura para su almacenamiento o mixto</t>
  </si>
  <si>
    <t>Botellas o tazas para pintura</t>
  </si>
  <si>
    <t>Botellas o tazas de pintura,envases o vasijas de colorante,frasco o jarra de pintura,frascos</t>
  </si>
  <si>
    <t>Productos de limpieza de utensilios o pinceles</t>
  </si>
  <si>
    <t>Elementos que son destinados para la limpieza y cuidado de los equipos utilizados en pintura para mantenerlos en perfectas condiciones de trabajo.</t>
  </si>
  <si>
    <t>articulos de higienede utensilios o brocha,Productos de limpieza de utensilios o pinceles</t>
  </si>
  <si>
    <t>Delantales para pintar</t>
  </si>
  <si>
    <t>Prenda protectora externa que cubre sobre todo el frente del cuerpo cuando se esta pintando</t>
  </si>
  <si>
    <t>Delantales,faldar,mandil</t>
  </si>
  <si>
    <t>Blusones para artistas</t>
  </si>
  <si>
    <t>Prenda de vestir que se coloca sobre la ropa normal, con la finalidad de cubrirla  para evitar manchas al momento de pintar y cuenta con bolsillos para facil acceso a los implementos de pintar del artista.</t>
  </si>
  <si>
    <t>blusones de actor,Blusones de artista</t>
  </si>
  <si>
    <t>Tiras extensoras</t>
  </si>
  <si>
    <t xml:space="preserve">Se utilizan para crear el marco en torno al cual el algodón o lienzo de lino se estira. Pueden ser de madera, de metal, o una combinación de los dos. Llaves cruzadas se utilizan para proporcionar apoyo adicional a la estructura, para mantenerlo cuadrado, </t>
  </si>
  <si>
    <t>marco,tiras amplias,tiras camillas,Tiras de extensor</t>
  </si>
  <si>
    <t>Extensores de lienzo</t>
  </si>
  <si>
    <t>Se utiliza para construir un bastidor de madera utilizado por los artistas para montar sus lienzos.</t>
  </si>
  <si>
    <t>Extensores de lienzo,extensores de tejidos</t>
  </si>
  <si>
    <t>Caballetes metálicos</t>
  </si>
  <si>
    <t>Mueble de metal que constituye una ayuda vertical para exhibir o fijar algo que se apoya sobre él.</t>
  </si>
  <si>
    <t>Caballetes metálicos,soporte metàlicos</t>
  </si>
  <si>
    <t>Caballetes de madera</t>
  </si>
  <si>
    <t>Mueble de madera que constituye una ayuda vertical para exhibir o fijar algo que se apoya sobre él.</t>
  </si>
  <si>
    <t>Caballetes de madera,soporte de tabla</t>
  </si>
  <si>
    <t>Caballetes de sobremesa</t>
  </si>
  <si>
    <t>Mueble de metal o madera que constituye una ayuda vertical para exhibir o fijar algo que se apoya sobre él, para ser instalado en un mesa.</t>
  </si>
  <si>
    <t>Caballetes de sobremesa,estructura de soporte</t>
  </si>
  <si>
    <t>Caballetes de presentación</t>
  </si>
  <si>
    <t>Mueble de metal o madera que constituye una ayuda vertical para exhibir o fijar algo que se apoya sobre él.</t>
  </si>
  <si>
    <t>Caballetes de presentación,estructura de soporte de exhibición</t>
  </si>
  <si>
    <t>Portafolio para dibujos</t>
  </si>
  <si>
    <t>Elemento utilizado para almacenar, transportar y demostrar los dibujos realizados por una persona.</t>
  </si>
  <si>
    <t>Carteras de dibujos,portafolio de dibujos</t>
  </si>
  <si>
    <t>Pintura al gouache</t>
  </si>
  <si>
    <t xml:space="preserve"> es una acuarela opaca. Es distinto de lapintura transparente sobre papeles brillantes, pues se puede pintar con gouache y aplicando campos lisos, con líneas precisas, pero normalmente se utiliza para producir un efecto de pinceladas con un flujo espontán</t>
  </si>
  <si>
    <t>lápices de colores  sobre papel,Pintura al guache</t>
  </si>
  <si>
    <t>Bandejas para pinturas</t>
  </si>
  <si>
    <t>Aparato simple que combina un recipiente para guardar la pintura y una superficie con hendiduras para sacar el exceso de pintura del rodillo.</t>
  </si>
  <si>
    <t>Bandejas de pintura,charola de lápices de colores</t>
  </si>
  <si>
    <t>Aerógrafos para arte</t>
  </si>
  <si>
    <t>Dispositivo neumático que genera un fino rocío de pintura, tinte o revestimiento protector de diámetros variados y que sirve para recubrir superficies generalmente pequeñas con fines artísticos o industriales.</t>
  </si>
  <si>
    <t>Aerógrafos,aerosol de pintura,pistola pulverizadora</t>
  </si>
  <si>
    <t>Productos de corte de manualidades y arte</t>
  </si>
  <si>
    <t>Guillotinas para cortar papel</t>
  </si>
  <si>
    <t>Herramienta a menudo se encuentran en las oficinas y aulas, diseñadas para cortar un gran conjunto de papel a la vez con un borde perfectamente recto.</t>
  </si>
  <si>
    <t>cortador de papel,guillotina de papel,Guillotinas,recortar</t>
  </si>
  <si>
    <t>Cortadora de paspartú</t>
  </si>
  <si>
    <t>Herramienta manual que sirve para cortar los bordes de las hojas, fotografias o cualquier elemento que requiera tener un borde recto.</t>
  </si>
  <si>
    <t>abridor de láminas de paspartú,Cutter de paspartú</t>
  </si>
  <si>
    <t>Cuchillas para paspartú</t>
  </si>
  <si>
    <t>Son las hojillas de repuesto para las herramientas cortadoras.</t>
  </si>
  <si>
    <t>Cuchillas de paspartú,hojas de paspartú</t>
  </si>
  <si>
    <t>Espátulas de artista</t>
  </si>
  <si>
    <t>Herramientas utilizadas por los artístas en su trabajo de pintar.</t>
  </si>
  <si>
    <t>Espátulas de artista,paleta de artista</t>
  </si>
  <si>
    <t>Cortador rotativo de tela o papel</t>
  </si>
  <si>
    <t>son la nueva generación de cortadoras de papel. Diseñado para la seguridad y precisión, las cuchillas de corte están encerradas en una carcasa de plástico que prácticamente elimina la posibilidad de lesiones personales. La acción de rotación de estos guil</t>
  </si>
  <si>
    <t>Cortador rotativo de tela o papel,guillotina circular</t>
  </si>
  <si>
    <t>Cortadoras de papel en círculos u óvalos</t>
  </si>
  <si>
    <t>Herramienta para realizar la tarea de corte en papel en forma circular o en ovalos.</t>
  </si>
  <si>
    <t>Cortadores de papel en círculos u óvalos,herramienta cortante de papel en círculos ú rotonda</t>
  </si>
  <si>
    <t>Enmarcado de cuadro</t>
  </si>
  <si>
    <t>Marcos de madera preensamblados</t>
  </si>
  <si>
    <t>Cuadro de madera prefabricado con medidas estandares para poner lienzos o pinturas.</t>
  </si>
  <si>
    <t>cuadro de tabla preensamblados,Marcos de madera preensamblados</t>
  </si>
  <si>
    <t>Marcos de secciones de madera</t>
  </si>
  <si>
    <t>Segmentos de madera prediseñada para formar marcos.</t>
  </si>
  <si>
    <t>Marcos de secciones de madera,molduras divididas de tabla</t>
  </si>
  <si>
    <t>Marcos metálicos preensamblados</t>
  </si>
  <si>
    <t>Cuadro de metalprefabricado con medidas estandares para poner lienzos o pinturas.</t>
  </si>
  <si>
    <t>Marcos metálicos preensamblados,moldura metálicos preensamblados</t>
  </si>
  <si>
    <t>Marcos de secciones de metal</t>
  </si>
  <si>
    <t>Segmentos de metal prediseñada para formar marcos.</t>
  </si>
  <si>
    <t>Marcos de secciones de metal,recuadro de secciones de metal</t>
  </si>
  <si>
    <t>Marcos  ajustables</t>
  </si>
  <si>
    <t>Cuadro de de madera o de cualquier otro material preensamblado que puede ser ajustado a la medida de lo que el lienzo, banner u otro material requiera.</t>
  </si>
  <si>
    <t>Marcos ajustables,moldura graduables</t>
  </si>
  <si>
    <t>Marcos de plástico</t>
  </si>
  <si>
    <t>Cuadro de plástico con medidas estandares para poner lienzos o pinturas.</t>
  </si>
  <si>
    <t>cuadro moldeable,Marcos de plástico</t>
  </si>
  <si>
    <t>Marcos en forma de cubo transparente</t>
  </si>
  <si>
    <t>Elemento conformado normalmente de acrilico en forma de cubo para colocar fotografias.</t>
  </si>
  <si>
    <t>Marcos de cubo transparente,moldura de balde claro</t>
  </si>
  <si>
    <t>Clavadoras de puntillas o accesorios para marcos</t>
  </si>
  <si>
    <t>Elementos utilizados para complementar los marcos.</t>
  </si>
  <si>
    <t>Embutidores de puntas o accesorios para marcos</t>
  </si>
  <si>
    <t>Caja de ingletes</t>
  </si>
  <si>
    <t>Es una herramienta de carpintería que se usa para guiar un serrucho o serrote y lograr obtener cortes de empalme angular en una tabla.</t>
  </si>
  <si>
    <t>Caja de inglete,estuche de carpintería</t>
  </si>
  <si>
    <t>Dispositivos para colgar cuadros</t>
  </si>
  <si>
    <t>Accesorios utilizados para poder soportar a la pared cuadros con la finalidad que quede a nivel.</t>
  </si>
  <si>
    <t>artefacto para suspender retratos,Dispositivos para colgar cuadros,mecanismos para enganchar pinturas</t>
  </si>
  <si>
    <t>Paneles acrílicos para marcos</t>
  </si>
  <si>
    <t>Lámina frontal utilizada en los marcos para cubrir el lienzo, cuadro o material de publicidad instalados, de un material que se obtiene de la polimerización del metacrilato de metilo.</t>
  </si>
  <si>
    <t>indicador acrílicos para cuadros,Paneles acrílicos para marcos</t>
  </si>
  <si>
    <t>Paneles de vidrio para marcos</t>
  </si>
  <si>
    <t>Lámina frontal utilizada en los marcos para cubrir el lienzo, cuadro o material de publicidad instalados, de un material inorgánico duro, frágil, transparente y amorfo que se encuentra en la naturaleza aunque también puede ser producido por el hombre.</t>
  </si>
  <si>
    <t>indicador de vidrios para pinturas,Paneles de cristal para marcos</t>
  </si>
  <si>
    <t>Organizadores o álbumes para fotos</t>
  </si>
  <si>
    <t xml:space="preserve">Usado para la recolección y preservación de artículos diversos, tales como fotografías, sellos, recortes de prensa, comentarios de los visitantes, etc </t>
  </si>
  <si>
    <t>Álbumes u organizadores de fotografías o imágenes</t>
  </si>
  <si>
    <t>Monturas magnéticas para marcos</t>
  </si>
  <si>
    <t>Marcos con soportes imantados utilizados para eliminar cualquier sistema de sujeción colgante por este.</t>
  </si>
  <si>
    <t>esculturas,estatuas,figuras,imágenes,monumento</t>
  </si>
  <si>
    <t>Kits de marcos</t>
  </si>
  <si>
    <t>Conjunto de implementos necesarios para un marco.</t>
  </si>
  <si>
    <t>accesorios  de cuadros,Kits de marcos</t>
  </si>
  <si>
    <t>Utensilios de dibujo, suministros y accesorios</t>
  </si>
  <si>
    <t>Marcadores a base de agua</t>
  </si>
  <si>
    <t xml:space="preserve">Son marcadores que utilizan tintas solubles en agua. Ellos son generalmente no tóxicos, pero no necesariamente lavable. </t>
  </si>
  <si>
    <t>marcador de pie empapado,Rotuladores de base acuosa</t>
  </si>
  <si>
    <t>Marcadores de base disolvente</t>
  </si>
  <si>
    <t>Son marcadores cuya tinta no se puede lavar con agua. Marcadores permanentes son indelebles, pero no necesariamente resistente a la luz o incluso resistente a la decoloración.</t>
  </si>
  <si>
    <t>marcador de fondo  diluyente,Rotuladores de base disolvente</t>
  </si>
  <si>
    <t>Marcadores lavables</t>
  </si>
  <si>
    <t xml:space="preserve">Son marcadores que utilizan tintas solubles en agua. Ellos son generalmente no tóxicos y totalmente lavables de piel y ropa. </t>
  </si>
  <si>
    <t>marcador que se lava facilmente,Rotuladores lavables</t>
  </si>
  <si>
    <t>Marcadores para caligrafía</t>
  </si>
  <si>
    <t>Marcador de punta plana de 2 mm para diseñar elegantes regalos personalizados, invitaciones, documentos y anuncios. La pintura libre de ácido, no tóxico, libre de plomo xileno basado es permanente, resistente a la intemperie y resistentes a la luz.</t>
  </si>
  <si>
    <t>plumón de escritura,Rotuladores de caligrafía</t>
  </si>
  <si>
    <t>Marcadores de tela</t>
  </si>
  <si>
    <t>Marcador de punta de cepillo utilizado para pintar toda clase de tela, con un rendimiento óptimo.  La tinta resiste la decoloración en la mayoria de los tejidos</t>
  </si>
  <si>
    <t>marcador de tela,Rotuladores de tela</t>
  </si>
  <si>
    <t>Marcadores metálicos</t>
  </si>
  <si>
    <t>Marcador de punta cónica, con tinta que no se corre en el papel. No se seca si se deja abierto.</t>
  </si>
  <si>
    <t>marcador metálicos,Rotuladores metálicos</t>
  </si>
  <si>
    <t>Marcadores de témpera o tiza para ventanas</t>
  </si>
  <si>
    <t xml:space="preserve">Son grandes para los carteles, pancartas, proyectos de manualidades o simplemente expresar. Dibujar líneas o puntos con facilidad! No es necesario limpiar pinceles, cuando el hecho </t>
  </si>
  <si>
    <t>Marcadores de témpera o tiza de ventana,rotuladores  de témpera o gis de ventana</t>
  </si>
  <si>
    <t>Marcadores de pintura</t>
  </si>
  <si>
    <t xml:space="preserve">Son grandes para carteles, y todo tipo de artesanías, ya que son a base de solvente y seca al instante.  Los colores pueden ser mezclados y se eliminan fácilmente con trementina. Son totalmente opaco en todas las superficies porosas y no porosas. </t>
  </si>
  <si>
    <t>Marcadores de pintura,sañalador de dibujos</t>
  </si>
  <si>
    <t>Crayones de cera</t>
  </si>
  <si>
    <t xml:space="preserve">Barra hecha de cera, carboncillo, tiza u otros materiales que se presenta en diferentes colores y que sirve para escribir, dibujar y colorear. Un crayón fabricado con resina seca y pigmento se denomina pastel y cuando está hecho de tiza oleosa, recibe el </t>
  </si>
  <si>
    <t>Crayolas,lápiz de cera</t>
  </si>
  <si>
    <t>Crayones de base de soya</t>
  </si>
  <si>
    <t>Lápices de colores amigables con el planeta se hacen de una formulación de aceite de soja único, hecho de 100% de los recursos renovables y no incluyen cera de parafina. Los lápices de colores son más brillantes, más suave y escamas de menos de crayones d</t>
  </si>
  <si>
    <t>Crayolas de base de soja,lápiz de cera a base de soya</t>
  </si>
  <si>
    <t>Crayones especializados</t>
  </si>
  <si>
    <t>Son lápices de colores diferentes en dimensiones y colores, de los que normalmente son comercializados.</t>
  </si>
  <si>
    <t>Lápices especializados,lápices específicos</t>
  </si>
  <si>
    <t>Crayones de acuarela</t>
  </si>
  <si>
    <t>Los lápices de acuarela ofrecen los mismos beneficios que las pinturas de acuarelas, pero son más fáciles de controlar que un pincel.  Los lápices se pueden sumergir en el agua y poner en papel del mismo modo que las cauarelas estándar</t>
  </si>
  <si>
    <t>Lápices de acuarela,lápices de pintura a la aguada</t>
  </si>
  <si>
    <t>Pastel seco</t>
  </si>
  <si>
    <t>Los pasteles blandos son elaborados con goma de tragacanto como aglutinante, lo cual justifica su alto precio; o se elaboran con resinas sintéticas con las mismas propiedades que la goma de tragacanto para abaratar costos. </t>
  </si>
  <si>
    <t>Pastel de tiza</t>
  </si>
  <si>
    <t>Este tipo de pastel es elaborado con carga de calcita, cuando esta es alta se le conoce como el nombre gis o tiza de color. Tienden a soltar menos polvo en comparación con los pasteles blandos. Una vez terminada la obra, con frecuencia se barniza la super</t>
  </si>
  <si>
    <t>Pastel a base de aceite</t>
  </si>
  <si>
    <t>Pasteles del petróleo: Estos tienen una consistencia suave y mantecosa y colores intensos. Ellos son densos y llenan el grano de papel y son un poco más difíciles de mezclar que los pasteles suaves, pero no requieren un fijador. Ellos pueden ser dispersos</t>
  </si>
  <si>
    <t>pastel de base aceitoso,Pastel de base oleosa</t>
  </si>
  <si>
    <t>Carboncillo</t>
  </si>
  <si>
    <t xml:space="preserve">Puede ser de origen vegetal o mineral, los fabricantes los elaboran en barras con tonalidades del claro al oscuro y del blando al duro, con grosores que van desde 3mm a 25mm; y largos hasta de 15 cm o en masas compactas de 200g o más. Una de las ventajas </t>
  </si>
  <si>
    <t>carboncillo comprimido,Carboncillo prensado</t>
  </si>
  <si>
    <t>Carboncillo vine</t>
  </si>
  <si>
    <t>Carbón vegetal que se obtiene de la madera del bonetero o evónimo. Se usa para dibujar y ocasionalmente se obtiene de otras maderas como el sauce, nogal, tilo o romero.</t>
  </si>
  <si>
    <t>carboncillo,Carboncillo natural,carboncillo regular</t>
  </si>
  <si>
    <t>Lápices de grafito</t>
  </si>
  <si>
    <t>Tipo de lápiz que utiliza una de las formas cristalinas del carbono, el cual presenta una serie de capas paralelas apiladas una encima de otra permitiendo el deslizamiento de estas, es por ello que se unta y borra con facilidad en la mayoría de las superf</t>
  </si>
  <si>
    <t>grafito,Lápices de grafito,lápiz de mina,lápiz de plomo</t>
  </si>
  <si>
    <t>Lápices de colores para dibujar de base de cera</t>
  </si>
  <si>
    <t>Lápices que tienen centro de cera con el pigmento y otros aditivos. Múltiples colores se mezclan a menudo juntos. La variedad de un set de lápices de crayón se puede determinar por el número de colores únicos que contiene.</t>
  </si>
  <si>
    <t>lápices de colores de base crayola,Lápices de colores de base de cera</t>
  </si>
  <si>
    <t>Carboncillos</t>
  </si>
  <si>
    <t>Éstos son los tipos más comunes de lápices. Se hacen de una mezcla de arcilla y grafito y su oscuridad varía de gris claro a negro. Su composición permite trazos más lisos.</t>
  </si>
  <si>
    <t>Lápices de carboncillo,lápiz de grafito</t>
  </si>
  <si>
    <t>Lápices de acuarela</t>
  </si>
  <si>
    <t>Éstos se diseñan para el uso con técnicas de acuarela. Los lápices se pueden utilizar solos para las líneas agudas y en negrilla. Los trazos hechos por el lápiz se pueden también saturar con agua y extender con pinceles.</t>
  </si>
  <si>
    <t>Lápices de acuarela,lápices de pintura aguada</t>
  </si>
  <si>
    <t>Bolígrafos de base acuosa</t>
  </si>
  <si>
    <t xml:space="preserve">Son bolígrafos que utilizan tintas solubles en agua. Ellos son generalmente no tóxicos, pero no necesariamente lavable. </t>
  </si>
  <si>
    <t>Bolígrafos de base acuosa,pluma de base diluído</t>
  </si>
  <si>
    <t>Bolígrafos permanentes</t>
  </si>
  <si>
    <t>Son bolígrafos cuya tinta no se puede lavar con agua. Marcadores permanentes son indelebles, pero no necesariamente resistente a la luz o incluso resistente a la decoloración.</t>
  </si>
  <si>
    <t>Bolígrafos permanentes,pluma duradera</t>
  </si>
  <si>
    <t>Bolígrafos de gel</t>
  </si>
  <si>
    <t>Un bolígrafo de gel utiliza tinta en el que el pigmento se suspende en un gel a base de agua.  Debido a que la tinta es gruesa y opaca, se muestra más claramente en las superficies oscuras o mancha que las tintas típicas utilizadas en plumas de extremidad</t>
  </si>
  <si>
    <t>Bolígrafos de gel,pluma brillante</t>
  </si>
  <si>
    <t>Rapidógrafos</t>
  </si>
  <si>
    <t>Instrumento de dibujo, que funciona utilizando tinta china o aceite, similar a una pluma estilográfica, cuyo diseño es especial para el uso en arquitectura y dibujo de precisión.</t>
  </si>
  <si>
    <t>Bolígrafos técnicos,estilógrafo,pluma de expertos,rapidógrafo</t>
  </si>
  <si>
    <t>Bolígrafos para caligrafía</t>
  </si>
  <si>
    <t>Bolígrafo de punta plana de 2 mm para diseñar elegantes regalos personalizados, invitaciones, documentos y anuncios. La pintura libre de ácido, no tóxico, libre de plomo xileno basado es permanente, resistente a la intemperie y resistentes a la luz.</t>
  </si>
  <si>
    <t>Bolígrafos de caligrafía,pluma de escritura</t>
  </si>
  <si>
    <t>Borradores de lápices color rosados</t>
  </si>
  <si>
    <t>Es un instrumento que esta en la parte superior de los lápices cuya finalidad es eliminar trazos erróneos generalmente de lápiz, aunque también puede ser de tinta o marcador</t>
  </si>
  <si>
    <t>Borradores rosas de lápiz,bosquejo rosas de lápiz</t>
  </si>
  <si>
    <t>Borradores de goma moldeable</t>
  </si>
  <si>
    <t xml:space="preserve">Son comunes a juego de herramientas estándar de la mayoría de los artistas. Este tipo tiene numerosos usos. Ellos pueden introducirse en un punto para borrar áreas pequeñas y estrecha detalle de borrar, moldeado en una superficie texturizada y se utiliza </t>
  </si>
  <si>
    <t>Borradores de carboncillo,bosquejo de carboncillo</t>
  </si>
  <si>
    <t>Borradores de vinilo</t>
  </si>
  <si>
    <t xml:space="preserve">Borradores con una textura y borra similar al plástico limpio que borradores estándar. Ellos son más suaves y no abrasivos, que los hace menos probable que el daño lienzo o papel. Son propensos a producir manchas al borrar áreas grandes o marcas oscuras, </t>
  </si>
  <si>
    <t>Borradores de vinilo,bosquejo de vinilo</t>
  </si>
  <si>
    <t>Borradores de plástico</t>
  </si>
  <si>
    <t>Instrumento de mano cuya finalidad es eliminar trazos erróneos generalmente de lápiz, aunque también puede ser de tinta o marcador, confeccionado de un tipo de plástico</t>
  </si>
  <si>
    <t>Borradores de plástico,borradores flexibles</t>
  </si>
  <si>
    <t>Borradores de goma</t>
  </si>
  <si>
    <t>Son buenos para limpiar grandes áreas de una página. No son tan rígidos como borradores rosados ??y son preferibles para papeles finos, como la redacción de pergamino o papel de periódico. Debido a que están hechos de una, más gruesa tipo de caucho más su</t>
  </si>
  <si>
    <t>Borradores de goma,borradores elásticos</t>
  </si>
  <si>
    <t>Borrador de crayón</t>
  </si>
  <si>
    <t>Son elementos utilizados para poder limpiar de trazos de crayola una superficie.</t>
  </si>
  <si>
    <t>Borrador de crayola,borradores de lapices de cera</t>
  </si>
  <si>
    <t xml:space="preserve">Elementos adicionales que se le pueden adquirir a los dispositivo que imita la función de una pluma de ganso, usado para entintar una superficie con el propósito de escribir o dibujar sobre ella, usualmente sobre papel, después de mojarlo (sumergiéndolo) </t>
  </si>
  <si>
    <t>pluma o sus complementos,Plumillas o sus accesorios</t>
  </si>
  <si>
    <t>Kits de caligrafía</t>
  </si>
  <si>
    <t>Elementos utilizados en el diseño y ejecución de las letras con un amplio instrumento de punta o un cepillo de un solo golpe.</t>
  </si>
  <si>
    <t>Kits de caligrafía,paquetes  de escritura</t>
  </si>
  <si>
    <t>Fijadores de dibujo</t>
  </si>
  <si>
    <t>Líquido, similar al barniz, que suele ser rociado sobre una pieza terminada de obras de arte, por lo general una obra multimedia seco, para preservar mejor y evitar que se corra la tinta.</t>
  </si>
  <si>
    <t>barniz de dibujo,brillantina de diseño,fijador,Fijadores de dibujo</t>
  </si>
  <si>
    <t>Telas de dibujo</t>
  </si>
  <si>
    <t>Paño para usar al momento de dibujar para secar, limpiar,quitar el polvo, etc.</t>
  </si>
  <si>
    <t>paño de bosquejo,recorte de pintura,tela de boceto,Trapos de dibujo</t>
  </si>
  <si>
    <t>Materiales de estudio</t>
  </si>
  <si>
    <t>Maniquíes de madera</t>
  </si>
  <si>
    <t>Modelo articulado del cuerpo humano usado por los artistas y por los escaparatistas, confeccionado de madera.</t>
  </si>
  <si>
    <t>figuras de tablas,Maniquíes de madera</t>
  </si>
  <si>
    <t>Paneles o espejos de acrílico transparente</t>
  </si>
  <si>
    <t>Lámina de un material que se obtiene de la polimerización del metacrilato de metilo.</t>
  </si>
  <si>
    <t>cristal o indicador acrílicos claro,Espejos o paneles acrílicos transparentes</t>
  </si>
  <si>
    <t>Placas de fricción de plástico</t>
  </si>
  <si>
    <t xml:space="preserve">Son elementos que cuentan con dos caras que se pueden utilizar, cada lado con una producción de diseños diferentes. </t>
  </si>
  <si>
    <t>láminas de frotación moldeables,Placas de fricción de plástico</t>
  </si>
  <si>
    <t>Accesorios para ayudas de estudio</t>
  </si>
  <si>
    <t>Elementos necesarios para poder estudiar.</t>
  </si>
  <si>
    <t>Accesorios de material de estudio,suplementos de material de estudio</t>
  </si>
  <si>
    <t>Modelos anatómicos</t>
  </si>
  <si>
    <t xml:space="preserve">Son figura de barro, yeso o cera, que se ha de reproducir en madera, tipo de polimero o metal, para estudiar la estructura de los seres vivos, </t>
  </si>
  <si>
    <t>Modelos anatómico,prototipo orgánico</t>
  </si>
  <si>
    <t>Pantallas de fondo</t>
  </si>
  <si>
    <t>Son imágenes que se pueden establecer en el fondo de cualquier dispositivo electrónico de comunicación o informatica que así lo  disponga.</t>
  </si>
  <si>
    <t>asientos,Background screens,base,Fondos,presupuesto</t>
  </si>
  <si>
    <t>Suministros y accesorios de grabados</t>
  </si>
  <si>
    <t>Sellos de estampación de caucho</t>
  </si>
  <si>
    <t>Utensilio que tiene una cabeza de caucho  que sirve para estampar cualquier figura que haya sido grabada en el caucho.</t>
  </si>
  <si>
    <t>estampilla de goma de impresión,Sellos de caucho de estampación</t>
  </si>
  <si>
    <t>Almohadilla para sellos de estampación de caucho</t>
  </si>
  <si>
    <t>Lugar en el que está la tinta en la que se moja el sello antes de usarlo</t>
  </si>
  <si>
    <t>almohada de impresión de goma de grabado,Almohadilla de sellos de caucho de estampación</t>
  </si>
  <si>
    <t>Accesorios para estampación de caucho</t>
  </si>
  <si>
    <t>Utensilios utilizados para señalar con incisión o abrir y labrar en hueco o en relieve sobre caucho..</t>
  </si>
  <si>
    <t>Accesorios de estampación de caucho,accesorios de impresión de latex</t>
  </si>
  <si>
    <t>Linóleo para impresión xilográfica</t>
  </si>
  <si>
    <t>Tela fuerte e impermeable, formada por un tejido de yute cubierto con una capa muy comprimida de corcho en polvo amasado con aceite de linaza bien oxidado, utilizada para aplicar la tecnica de impresión mediante presión.</t>
  </si>
  <si>
    <t>Linóleo para grabado de bloque,plástico para grabado de bloque</t>
  </si>
  <si>
    <t>Bloques de madera para impresión</t>
  </si>
  <si>
    <t>Superficie de madera utilizada para señalar con incisión o abrir y labrar en una superficie un letrero, una figura o una representación de cualquier objeto.</t>
  </si>
  <si>
    <t>Bloques de madera para grabado,bloques de tabla para dibujos</t>
  </si>
  <si>
    <t>Bloques sintéticos para impresión</t>
  </si>
  <si>
    <t>Superficie de elementos químicos para señalar con incisión o abrir y labrar en una superficie un letrero, una figura o una representación de cualquier objeto.</t>
  </si>
  <si>
    <t>bloques sintéticos para dibujo,Bloques sintéticos para grabado</t>
  </si>
  <si>
    <t>Accesorios para impresión xilográfica</t>
  </si>
  <si>
    <t>Utensilios utilizados para señalar con incisión o abrir y labrar en hueco o en relieve sobre un bloque.</t>
  </si>
  <si>
    <t>Accesorios de grabado de bloques,plástico de dibujo de bloque</t>
  </si>
  <si>
    <t>Planchas de huecograbado o litografía</t>
  </si>
  <si>
    <t>Plancha de metal u otra materia, en general rígida y poco gruesa utilizada para entender el grabado calcográfico</t>
  </si>
  <si>
    <t>láminas de grabado o calcografía,Placas de litografía o grabado a la manera negra</t>
  </si>
  <si>
    <t>Mantillas para huecograbado o litografía</t>
  </si>
  <si>
    <t>Prenda de lana o algodón, utilizada para entender el grabado calcográfico</t>
  </si>
  <si>
    <t>Mantas de litografía o grabado a la manera negra,mantillas de grabado</t>
  </si>
  <si>
    <t>Limpiones para huecograbado o litografía</t>
  </si>
  <si>
    <t>Pedazo de tela desechado utilizada para entender el grabado calcográfico</t>
  </si>
  <si>
    <t>tela de impresión o dibujo a la madera negra,Trapos de litografía o grabado a la manera negra</t>
  </si>
  <si>
    <t>Planchas calientes para huecograbado o litografía</t>
  </si>
  <si>
    <t>Dispositivos que consisten en dos planchas de metal una estatica y la otra móvil.  Se coloca el material donde se va a realizar el grabado calcografico y se baja la plancha móvil.</t>
  </si>
  <si>
    <t>Placas calientes de litografía o grabado a la manera negra,taclear cálidos  de grabados en piedra  o talladura a la manera negra</t>
  </si>
  <si>
    <t>Prensas de impresión para huecograbado o litografía</t>
  </si>
  <si>
    <t>Máquina donde se hace el proceso de calcografico.</t>
  </si>
  <si>
    <t>imprenta de edición de grabado,Prensas de impresión de litografía o grabado a la manera negra</t>
  </si>
  <si>
    <t>Rodillos y aplanadoras de impresión</t>
  </si>
  <si>
    <t>Herramientas utilizadas para esparcir la pintura sobre una superficie.</t>
  </si>
  <si>
    <t>cilindro rulo y niveladoras de estampación,Rodillos y aplanadoras de impresión,rollo</t>
  </si>
  <si>
    <t>Utensilios de grabado para huecograbado</t>
  </si>
  <si>
    <t>Herramientas utilizadas para realizar el grabado calcografico.</t>
  </si>
  <si>
    <t>herramienta de talladura de grabado en piedra,Utensilios de grabado de litografía o grabado a la manera negra</t>
  </si>
  <si>
    <t>Estaciones de impresión o pantallas para serigrafía</t>
  </si>
  <si>
    <t>Estación de trabajo donde se aplica la técnica de impresión empleada en el método de reproducción de documentos e imágenes sobre cualquier material, y consiste en transferir una tinta a través de una malla tensada en un marco, el paso de la tinta se bloqu</t>
  </si>
  <si>
    <t>Puestos de impresión de serigrafías,sitio  de impresión con estarcido de seda</t>
  </si>
  <si>
    <t>Accesorios para serigrafía</t>
  </si>
  <si>
    <t>Utensilios utilizados en la técnica de impresión empleada en el método de reproducción de documentos e imágenes sobre cualquier material</t>
  </si>
  <si>
    <t>Accesorios de serigrafiado,artefacto de gravar en relieve</t>
  </si>
  <si>
    <t>Punzones para grabado</t>
  </si>
  <si>
    <t>Son herramientas utilizadas capaces de producir líneas extremadamente sensibles, con la finalidad de hacer grabados en superficies.</t>
  </si>
  <si>
    <t>cucharilla de talladura,Punzones de grabado</t>
  </si>
  <si>
    <t>Extendedores de tinta de impresión</t>
  </si>
  <si>
    <t>Es un agente de relleno, es un blanco transparente o semi-transparente, componente cuyo propósito es reducir el costo de la tinta, mediante el aumento de la superficie cubierta por un determinado peso de pigmento</t>
  </si>
  <si>
    <t>Tintas de dibujo e impresión</t>
  </si>
  <si>
    <t>Tintas para afiches a base de agua</t>
  </si>
  <si>
    <t>Estas tintas pintan el tejido, no hacen el efecto plástico y se ven más suaves que las plastisoles. Secan al aire aunque después puede aplicárseles calor para que se adhieran perfectamente.</t>
  </si>
  <si>
    <t>tintas de láminas de papel de base diluído,Tintas de póster de base acuosa</t>
  </si>
  <si>
    <t>Tintas acrílicas a base de agua</t>
  </si>
  <si>
    <t>clase de pintura que contiene un material plastificado, pintura de secado rápido, en la que los pigmentos están contenidos en una emulsión de un polímero acrílico, con base de agua.</t>
  </si>
  <si>
    <t>Tintas acrílicas de base acuosa,tintas de secado rápidos de base diluída</t>
  </si>
  <si>
    <t>Tintas para serigrafía a base de aceite</t>
  </si>
  <si>
    <t>Tintas que tienen aceite como base, estas se utilizan para la serigrafía.</t>
  </si>
  <si>
    <t>tintas de estamapar en relieve de base disuelto,Tintas de serigrafiado de base oleosa</t>
  </si>
  <si>
    <t>Tintas para textiles a base de agua</t>
  </si>
  <si>
    <t>Tintas que tienen agua como base,estas tintas pintan el tejido, no hacen el efecto plástico y se ven más suaves que las plastisoles.</t>
  </si>
  <si>
    <t>tintas de tela a base diluído,Tintas de tela de base acuosa</t>
  </si>
  <si>
    <t>Tintas para textiles a base de aceite</t>
  </si>
  <si>
    <t>Tintas que tienen aceite como base,estas tintas pintan el tejido, no hacen el efecto plástico y se ven más suaves que las plastisoles.</t>
  </si>
  <si>
    <t>tintas de tela de base grasosa,Tintas de tela de base oleosa</t>
  </si>
  <si>
    <t>Tintas de sublimación para grabado</t>
  </si>
  <si>
    <t>Tinta hecha en una alta concentracion de pigmentos para obtener los mejores colores para impresión de sublimacion .</t>
  </si>
  <si>
    <t>Tintas de sublimación de grabado,tintas de volatilización de estampado</t>
  </si>
  <si>
    <t>Tintas para huecograbado o litografía a base de aceite</t>
  </si>
  <si>
    <t>Tintas que tienen aceite como base,estas tintas son utilizadas en la litografía, no hacen el efecto plástico y se ven más suaves que las plastisoles.</t>
  </si>
  <si>
    <t>tintas de grabado en piedra,Tintas de litografía o grabado a la manera negra de base oleosa</t>
  </si>
  <si>
    <t>Tintas para monoimpresión a base de aceite</t>
  </si>
  <si>
    <t>Tintas que tienen aceite como base,estas tintas son utilizadas en la monimpresión, no hacen el efecto plástico y se ven más suaves que las plastisoles.</t>
  </si>
  <si>
    <t>tintas de monoimpresión a base de grasa,Tintas de monoimpresión de base oleosa</t>
  </si>
  <si>
    <t>Tintas para monoimpresión a base de agua</t>
  </si>
  <si>
    <t>Tintas utilizada para impregnar una planca con tinta negra o de color con base de agua mediante el empleo de un rodillo</t>
  </si>
  <si>
    <t>tintas de monoimpresión de base diluído,Tintas monoimpresión de base acuosa</t>
  </si>
  <si>
    <t>Tintas para dibujar a base de agua</t>
  </si>
  <si>
    <t>Tintas utilizada para dibujar negra o de colores y con base de agua mediante el empleo de un rodillo</t>
  </si>
  <si>
    <t>Tintas de dibujo de base acuosa,tintas de dibujo de base diluído</t>
  </si>
  <si>
    <t>Tintas para dibujar de base solvente</t>
  </si>
  <si>
    <t>Líquido coloreado en las que la base de disolución de sus pigmentos son las bencinas y otros disolventes orgánicos no polares</t>
  </si>
  <si>
    <t>Tintas de dibujo de base disolvente,tintas diluídas de base diluyente</t>
  </si>
  <si>
    <t>Tintas para caligrafía</t>
  </si>
  <si>
    <t>Líquido coloreado que se emplea para escribir o dibujar, mediante un instrumento apropiado aplicando la técnica de caligrafía</t>
  </si>
  <si>
    <t>Tintas de caligrafía,tintas de escritura</t>
  </si>
  <si>
    <t>Tintas para serigrafía</t>
  </si>
  <si>
    <t>Líquido coloreado que se emplea para escribir o dibujar, mediante un instrumento apropiado aplicando la técnica de serigrafiado.</t>
  </si>
  <si>
    <t>tintas de gravar en relieve,Tintas de serigrafiado</t>
  </si>
  <si>
    <t>Barnices litográficos</t>
  </si>
  <si>
    <t xml:space="preserve">Tinta, sólo que sin pigmento. Estos barnices proporcionan efectos visuales diferentes a lo convencional (brillante o mate). Pueden ser de base aceite o acrílicos </t>
  </si>
  <si>
    <t>Barnices litográficos,embarnizador litográfico</t>
  </si>
  <si>
    <t>Materiales de decoración de telas y arte textil y suministros</t>
  </si>
  <si>
    <t>Muselina</t>
  </si>
  <si>
    <t>Es una tela fina y transparente originaria de Mosul (Irak). Este término se utiliza también en cocina, por extensión, refiriéndose a una salsa de patatas, chocolate u otros ingredientes, convertidos en un puré muy fino y suave.</t>
  </si>
  <si>
    <t>crespón,gasa,Muselina,tela,velo</t>
  </si>
  <si>
    <t>Fieltro</t>
  </si>
  <si>
    <t>Es un textil no tejido, en forma de lámina, cuya característica principal es que para fabricarlo no se teje, es decir, que no surge del cruce entre trama y urdimbre, como ocurre con las telas. A menudo, presenta un revestimiento que le proporciona ciertas</t>
  </si>
  <si>
    <t>Fieltro,paño,tela</t>
  </si>
  <si>
    <t>Pieles para manualidades</t>
  </si>
  <si>
    <t>La piel de artesanía es un pelo sintético suave como el material que se fija a una estera de tela. La piel fue fabricada inicialmente para la industria de la artesanía, de ahí el nombre, y se utiliza para hacer disfraces y animales de peluche.</t>
  </si>
  <si>
    <t>amontonar artesanías o piezas de artesanías,Piles de manualidades</t>
  </si>
  <si>
    <t>Mezclas de algodón</t>
  </si>
  <si>
    <t>Son telas confeccionadas con diferentes tipos de algodones muchas veces para abaratar costos y modificar su textura.</t>
  </si>
  <si>
    <t>amalgama de algodón,combinación de algodón,Mezclas de algodón</t>
  </si>
  <si>
    <t>Lienzos estampables</t>
  </si>
  <si>
    <t>Tela que se fabrica de lino, cáñamo o algodón y que es apta para imprimir algo, como las letras, las imágenes o dinujos contenidos en un molde.</t>
  </si>
  <si>
    <t>Lienzos estampables,tejido estampable,tela estampable</t>
  </si>
  <si>
    <t>Estampables presensibilizados</t>
  </si>
  <si>
    <t>Materiales que son aptos para estampar y que han sido sometida a sensibilización previamente.</t>
  </si>
  <si>
    <t>Estampables de algodón</t>
  </si>
  <si>
    <t>Son tejijdos de algodón que son aptos para imprimir algo, como las letras, las imágenes o dinujos contenidos en un molde.</t>
  </si>
  <si>
    <t>Estampables mezclados</t>
  </si>
  <si>
    <t>Son tejijdos de mezcla que son aptos para imprimir algo, como las letras, las imágenes o dinujos contenidos en un molde.</t>
  </si>
  <si>
    <t>Estampables de mezcla</t>
  </si>
  <si>
    <t>Ceras para batik</t>
  </si>
  <si>
    <t xml:space="preserve">es una de las varias "técnicas de teñido por reserva" (Ikat; Tie Dye; Plangit; Bandhana; Shibori). Es utilizado para colorear tejidos y consiste en aplicar capas de cera sobre las regiones que no se desean teñir (zonas reservadas), fijándose las anilinas </t>
  </si>
  <si>
    <t>Ceras de batik,ceras de teñido por reserva</t>
  </si>
  <si>
    <t>Accesorios para batik</t>
  </si>
  <si>
    <t>Utensilios utilizados para colorear tejidos.</t>
  </si>
  <si>
    <t>Accesorios de batik,implementos  de teñido por reserva</t>
  </si>
  <si>
    <t>Tela para batik</t>
  </si>
  <si>
    <t>Son telas coloreados  con capas de cera sobre las regiones que no se desean teñir , fijando las anilinas )colorantes) en aquellas zonas no reservadas.</t>
  </si>
  <si>
    <t>tejido de teñido por reserva,Tela de batik</t>
  </si>
  <si>
    <t>Difuminadores</t>
  </si>
  <si>
    <t xml:space="preserve"> es una herramienta que nos permite hacer que el color, grafito o marcador quede más parejos. El difuminador homogeniza los trazos haciendo que se noten menos, dando así un acabado más profesional. </t>
  </si>
  <si>
    <t>desenfocar,Difuminadores</t>
  </si>
  <si>
    <t>Equipo de tejido, pespunteado y cosido y accesorios</t>
  </si>
  <si>
    <t>Accesorios para tejer</t>
  </si>
  <si>
    <t>Utensilios utilizados para Entrelazar hilos, cordones, espartos, etc., para formar telas, trencillas, esteras u otras cosas semejantes.</t>
  </si>
  <si>
    <t>Accesorios de tejido,implementos de tejido</t>
  </si>
  <si>
    <t>Agujas para coser a mano</t>
  </si>
  <si>
    <t>Instrumentos, normalmente de metal liviano utilizado para unir hilos, para fabricar algo.</t>
  </si>
  <si>
    <t>agujas,Agujas de coser a mano</t>
  </si>
  <si>
    <t>Kits de manualidades con cuerda</t>
  </si>
  <si>
    <t>Conjunto de productos y utensilios suficientes para las manualidades de cuerda</t>
  </si>
  <si>
    <t>Kits de manualidades de cuerda,paquete de manualidades de cuerda</t>
  </si>
  <si>
    <t>Telares manuales</t>
  </si>
  <si>
    <t>tejedoras manuales,tejedoras portàtiles,Telares manuales</t>
  </si>
  <si>
    <t>Telares de mesa</t>
  </si>
  <si>
    <t xml:space="preserve">Es un dispositivo utilizado para tejer telas para mesa. El propósito básico de cualquier telar es mantener los hilos de urdimbre bajo tensión para facilitar el cruce de los hilos de trama. </t>
  </si>
  <si>
    <t>tejedoras de escritorio,tejedoras de mostrador,Telares de mesa</t>
  </si>
  <si>
    <t>Telares de piso</t>
  </si>
  <si>
    <t xml:space="preserve">Es un dispositivo utilizado para tejer telas para suelo. El propósito básico de cualquier telar es mantener los hilos de urdimbre bajo tensión para facilitar el cruce de los hilos de trama. </t>
  </si>
  <si>
    <t>tejedoras de pie,telar de casa,Telares de suelo</t>
  </si>
  <si>
    <t>Cordón plástico (rexlace)</t>
  </si>
  <si>
    <t>Cordón de plástico simple, perfecto para muchas joyas y adornos del pelo, los cordones son resistentes y un poco elástica, pero dificil que se rompa.   Rexlace es el nombre comercial de este material</t>
  </si>
  <si>
    <t>boondoggle,Rexlace</t>
  </si>
  <si>
    <t>Accesorios de encordado o acordonado</t>
  </si>
  <si>
    <t>Utensilios utilizados para la aplicación de la técnica de acordonado.</t>
  </si>
  <si>
    <t>Accesorios de encordado o acordonado,accesorios decolocar cuerdas</t>
  </si>
  <si>
    <t>Velas artesanales</t>
  </si>
  <si>
    <t>Mechas para la fabricación de velas</t>
  </si>
  <si>
    <t>Es una cuerda combustible colocada en el interior de las bujías y velas o en los mecheros utilizados para alumbrado o para encender fuego. También puede adoptar la forma de un tubo relleno de pólvora para dar fuego, de forma segura, a un explosivo.</t>
  </si>
  <si>
    <t>Mechas de velas artesanales</t>
  </si>
  <si>
    <t>Moldes para la fabricación de velas</t>
  </si>
  <si>
    <t>Pieza o conjunto de piezas acopladas en que se hace en hueco un cilindro o prisma de cera, sebo, estearina, esperma de ballena u otra materia crasa, con pabilo en el eje para que pueda encenderse y dar luz.</t>
  </si>
  <si>
    <t>matriz de filamentos artesanales,Moldes de velas artesanales</t>
  </si>
  <si>
    <t>Accesorios para la fabricación de velas</t>
  </si>
  <si>
    <t>Utensilios utilizados para la fabricación de velas artesanales</t>
  </si>
  <si>
    <t>Accesorios de velas artesanales,accesorios de velas de manual de artesanía</t>
  </si>
  <si>
    <t>Materiales para artesanías en madera</t>
  </si>
  <si>
    <t>Conjunto de productos y utensilios para la ebanisteria</t>
  </si>
  <si>
    <t>material de carpintería,Materiales de ebanistería</t>
  </si>
  <si>
    <t>Materiales para acabados</t>
  </si>
  <si>
    <t>Conjunto de productos y utensilios para la puesta del ultimo brillo o acabado</t>
  </si>
  <si>
    <t>Materiales de acabado,materiales de ultimo brillo</t>
  </si>
  <si>
    <t>Herramientas para quemado de madera</t>
  </si>
  <si>
    <t>Herramientas necesarias para realizar la tarea de destrucción de la madera a través del fuego.</t>
  </si>
  <si>
    <t>Utensilios de quemado de madera</t>
  </si>
  <si>
    <t>Herramientas para tallar</t>
  </si>
  <si>
    <t>Herramientas utilizadas para la acciñon de grabar en hueco.</t>
  </si>
  <si>
    <t>utencilios de escultura,Utensilios de tallado</t>
  </si>
  <si>
    <t>Suministros de cestería</t>
  </si>
  <si>
    <t>Juncos para cestería</t>
  </si>
  <si>
    <t>Recipiente tejido con mimbres, juncos u otras plantas utilizado para transportar objetos. Puede ser abierta o cerrada y suele contar con un asa central para facilitar su manejo.</t>
  </si>
  <si>
    <t>bejuco de artículos de mimbre,canasta,cesta,cestos de mimbre,Juncos de cestería</t>
  </si>
  <si>
    <t>Kits para proyectos de cestería</t>
  </si>
  <si>
    <t>Conjunto de productos y utensilios suficientes para el proyectos de cestería.</t>
  </si>
  <si>
    <t>kits de planos  de cestería de mimbre,Kits de proyectos de cestería</t>
  </si>
  <si>
    <t>Suministros de vidrieras de colores</t>
  </si>
  <si>
    <t>Fragmentos de vidrios de colores</t>
  </si>
  <si>
    <t>Parte o porción pequeña de vidrios de colores quebradas.</t>
  </si>
  <si>
    <t>Fragmentos de vidrios de colores,trozo de cristal de coloraciòn</t>
  </si>
  <si>
    <t>Herramientas o accesorios para vidrios de colores</t>
  </si>
  <si>
    <t>Herramientas utilizadas para el arte de la vidriera.</t>
  </si>
  <si>
    <t>Herramientas de vidrieras de colores o accesorios</t>
  </si>
  <si>
    <t>Manualidades de papel y papel artesanal</t>
  </si>
  <si>
    <t>Utensilios para dar formas al papel</t>
  </si>
  <si>
    <t>Herrmientas utilizadas para la fabricación de papel.</t>
  </si>
  <si>
    <t>herramienta de distribución de papel,Utensilios de formación de papel</t>
  </si>
  <si>
    <t>Marcos de papel</t>
  </si>
  <si>
    <t>Pieza que rodea, ciñe o guarnece algunas cosas.</t>
  </si>
  <si>
    <t>Marcos de papel,moldura de hojas</t>
  </si>
  <si>
    <t>Platos o bandejas de papel</t>
  </si>
  <si>
    <t>Son elementos fabricados de papel, como son los vasos, cono, bandejas, etc.</t>
  </si>
  <si>
    <t>Bandejas o placas de papel,plato o hojas de papel</t>
  </si>
  <si>
    <t>Filtros de papel</t>
  </si>
  <si>
    <t xml:space="preserve">Papel que se corta en forma circular y se introduce en un embudo de filtración, con el fin de ser filtro para las impurezas insolubles y permitir el paso a la solución a través de sus poros.  </t>
  </si>
  <si>
    <t>filtrador de hojas,Filtros de papel</t>
  </si>
  <si>
    <t>Formas de cartón ondulado</t>
  </si>
  <si>
    <t>Diseños variados con pequeñas ondas en su superficie utilizando un material formado por varias capas de papel superpuestas, a base de fibra virgen o de papel reciclado.</t>
  </si>
  <si>
    <t>figuras de cartón ondulado,Formas de cartón ondulado</t>
  </si>
  <si>
    <t>Blondas de papel</t>
  </si>
  <si>
    <t>Alfombra ornamental confeccionado de papel.</t>
  </si>
  <si>
    <t>Blondas de papel,encajes de papel,puntillas de hojas</t>
  </si>
  <si>
    <t>Bastidores o moldes para papel hecho a mano</t>
  </si>
  <si>
    <t>Pieza o conjunto de piezas acopladas que se utilizan para realizar papel a mano</t>
  </si>
  <si>
    <t>Moldes para papel artesanal,moldes para papel manual de artesanía</t>
  </si>
  <si>
    <t>Láminas absorbentes o fieltros para papel hecho a mano</t>
  </si>
  <si>
    <t>Material utilizado para confeccionar el papel hecho a mano</t>
  </si>
  <si>
    <t>Fieltros o papeles de prensado de papel artesanal,terciopelo o papeles de holladuras de papel artesanal</t>
  </si>
  <si>
    <t>Pulpa o materias primas para papel hecho a mano</t>
  </si>
  <si>
    <t>Pulpa o materias primas de papel artesanal</t>
  </si>
  <si>
    <t>Mosaicos</t>
  </si>
  <si>
    <t>Azulejos para mosaico</t>
  </si>
  <si>
    <t>Son un conjunto de azulejos que por lo general miden 5 cm o menos.</t>
  </si>
  <si>
    <t>teselas de azulejos,teselas de baldosa,Teselas de mosaicos</t>
  </si>
  <si>
    <t>Moldes para mosaicos</t>
  </si>
  <si>
    <t>Pieza o conjunto de piezas acopladas que se utilizan para realizar mosaicos.</t>
  </si>
  <si>
    <t>matriz de baldosa,Moldes de mosaico</t>
  </si>
  <si>
    <t>Herramientas para mosaicos</t>
  </si>
  <si>
    <t>Son utensilios utilizados para poder cortar, manipular e instalar los mosaicos</t>
  </si>
  <si>
    <t>herramienta de ceràmica,Herramientas de mosaico herrameinta de azulejo</t>
  </si>
  <si>
    <t>Accesorios para mosaicos</t>
  </si>
  <si>
    <t>Utensilios utilizados parar la elaboración de obras pictórica con pequeñas piezas de piedra, cerámica, vidrio u otro material.</t>
  </si>
  <si>
    <t>accesorios de baldosa o azulejo de piso,Accesorios de mosaico</t>
  </si>
  <si>
    <t>Pinturas de esmaltado y accesorios</t>
  </si>
  <si>
    <t>Pinturas o medios para esmaltar</t>
  </si>
  <si>
    <t>Este es el tipo de pintura que mejor conserva el brillo, incluso a la intemperie. El acabado es liso, con aspecto mate, satinado o brillante. Se utiliza mucho para proteger superficies de metal y de madera, tanto en el exterior como interior.</t>
  </si>
  <si>
    <t>colorante o medios de barnizado,Pinturas o medios de esmaltado</t>
  </si>
  <si>
    <t>Formas de cobre</t>
  </si>
  <si>
    <t>Diseños variados realizado con un  metal de transición de color rojizo y brillo metálico.</t>
  </si>
  <si>
    <t>Formas de cobre,hechura de cobre</t>
  </si>
  <si>
    <t>Accesorios para esmaltar</t>
  </si>
  <si>
    <t>Utensilios utilizados para aplicar la sustancia resultante de la fusión de cristal en polvo con un sustrato a través de un proceso de calentamiento.</t>
  </si>
  <si>
    <t>accesorios de barnizado,Accesorios de esmaltado</t>
  </si>
  <si>
    <t>Hornos para esmaltar</t>
  </si>
  <si>
    <t>Es un dispositivo que genera calor y lo mantiene dentro de un compartimiento cerrado.</t>
  </si>
  <si>
    <t>cubilote de esmaltado,Hornos de esmaltado</t>
  </si>
  <si>
    <t>Máscaras</t>
  </si>
  <si>
    <t>Formas para hechura de máscaras</t>
  </si>
  <si>
    <t>Diseños variados de una pieza de material, generalmente opaco o traslúcido, que tiene forma de cara o cabeza.</t>
  </si>
  <si>
    <t>Formas de máscaras,formas de masque</t>
  </si>
  <si>
    <t>Cuentas o accesorios de enhebrado de cuentas</t>
  </si>
  <si>
    <t>Cuentas pequeñas</t>
  </si>
  <si>
    <t>Granos de la semilla se forman de manera uniforme en forma de bolas esferoidales o tubo que van en tamaño desde menos de un milímetro a varios milímetros. "Seed bead" es un término genérico para cualquier pequeña gota. Por lo general, de forma redondeada,</t>
  </si>
  <si>
    <t>abalorios,cuentas,Cuentas de plástico pequeñas,mostacillas</t>
  </si>
  <si>
    <t>Cuentas tipo “pony”</t>
  </si>
  <si>
    <t>Los granos del potro son de plástico o perlas de vidrio similares a granos de la semilla, pero mucho más grande en tamaño. Son populares entre los adultos y los niños, ya que es fácil trabajar con ellas y están disponibles en una amplia gama de colores, a</t>
  </si>
  <si>
    <t>Cuentas de plástico,cuentas flexibles,cuentas moldeables</t>
  </si>
  <si>
    <t>Cuentas de madera</t>
  </si>
  <si>
    <t>Diversos tipos de elementos confeccionados en madera, formas, colores y diseños utilizados para confeccionar collares, pulseras u otros objetos para decoración personal.</t>
  </si>
  <si>
    <t>abalorios,cuentas,cuentas de leño,Cuentas de madera,cuentas de palo,mostacillas</t>
  </si>
  <si>
    <t>Cuentas de paja</t>
  </si>
  <si>
    <t>Diversos tipos de elementos confeccionados en caña, formas, colores y diseños utilizados para confeccionar collares, pulseras u otros objetos para decoración personal.</t>
  </si>
  <si>
    <t>abalorios,cuentas,cuentas de bambú,cuentas de bejuco,Cuentas de caña,mostacillas</t>
  </si>
  <si>
    <t>Cuentas de cerámica</t>
  </si>
  <si>
    <t>Diversos tipos de elementos confeccionados en cerámica, formas, colores y diseños utilizados para confeccionar collares, pulseras u otros objetos para decoración personal.</t>
  </si>
  <si>
    <t>abalorios,cuentas,cuentas de barro,Cuentas de cerámica,cuentas de porcelana,mostacillas</t>
  </si>
  <si>
    <t>Diversos tipos de elementos confeccionados en vidrio, formas, colores y diseños utilizados para confeccionar collares, pulseras u otros objetos para decoración personal.</t>
  </si>
  <si>
    <t>abalorios,cuentas,cuentas de cristal,Cuentas de vidrio,mostacillas</t>
  </si>
  <si>
    <t>Cuentas surtidas o de decoración</t>
  </si>
  <si>
    <t>Diversos tipos de elementos confeccionados en diferentes tipos de material, formas, colores y diseños utilizados para confeccionar collares, pulseras u otros objetos para decoración personal.</t>
  </si>
  <si>
    <t>abalorios,cuentas,Cuentas surtidas o de decoración,cuentas variadas o de diferentes colores vistosos,mostacillas</t>
  </si>
  <si>
    <t>Accesorios de cuentas</t>
  </si>
  <si>
    <t>Utensilios fabricados en múltiples materiales, formas, colores y diseños utilizados para confeccionar collares, pulseras u otros objetos para decoración personal.</t>
  </si>
  <si>
    <t>abalorios,Accesorios de cuentas,cuentas,implementos de cuentas,mostacillas</t>
  </si>
  <si>
    <t>Cuentas de plástico</t>
  </si>
  <si>
    <t>Diversos tipos de elementos confeccionados en plástico, formas, colores y diseños utilizados para confeccionar collares, pulseras u otros objetos para decoración personal.</t>
  </si>
  <si>
    <t>abalorios,cuentas,Cuentas de plástico,cuentas flexibles,cuentas moldeables,mostacillas</t>
  </si>
  <si>
    <t>Artesanía de espuma</t>
  </si>
  <si>
    <t>Formas de icopor</t>
  </si>
  <si>
    <t>Diveras formas fabricadas desde poliestireno extruido, extrudido o extrusionado, el cual consiste en es una espuma rígida resultante de la extrusión del poliestireno en presencia de un gas espumante, usada principalmente como aislante térmico.</t>
  </si>
  <si>
    <t>extrudido,extrusionado,Formas de styrofoam,poliestireno extruido</t>
  </si>
  <si>
    <t>Utensilios para artesanía de espuma</t>
  </si>
  <si>
    <t>Utensilios fabricados aptos para trabajar con la espuma.</t>
  </si>
  <si>
    <t>Artesanía de cañas de felpilla</t>
  </si>
  <si>
    <t>Cañas de felpilla grandes</t>
  </si>
  <si>
    <t>Es un tipo de cepillo originalmente destinados a la eliminación de la humedad y los residuos de pipas de fumar. Además de las tuberías de limpieza, que se pueden utilizar para cualquier aplicación que llama para la limpieza de pequeños orificios o lugares</t>
  </si>
  <si>
    <t>barras para hacer tuallas grandes,Cañas de felpilla grandes,limpiador de tubos,tallo de chenilla</t>
  </si>
  <si>
    <t>Cañas de felpilla de algodón</t>
  </si>
  <si>
    <t>Es un tipo de cepillo de algodon originalmente destinados a la eliminación de la humedad y los residuos de pipas de fumar. Además de las tuberías de limpieza, que se pueden utilizar para cualquier aplicación que llama para la limpieza de pequeños orificio</t>
  </si>
  <si>
    <t>barras para hacer tuallas de algodón,Cañas de felpilla de algodón,limpiador de tubos,tallo de chenilla</t>
  </si>
  <si>
    <t>Cañas de felpilla abultadas</t>
  </si>
  <si>
    <t>barras para hacer tuallas muy grandes,Cañas de felpilla abultadas,limpiador de tubos,tallo de chenilla</t>
  </si>
  <si>
    <t>Materiales de artesanía de cintas</t>
  </si>
  <si>
    <t>Lazos de papel</t>
  </si>
  <si>
    <t>Es un elemento utilizado en la actualidad para decorar paquetes,principalmente, fabricado de papel.</t>
  </si>
  <si>
    <t>Cintas de papel,tiras de papel</t>
  </si>
  <si>
    <t>Cintas de seda</t>
  </si>
  <si>
    <t>Es un elemento utilizado en la actualidad para decorar paquetes,principalmente, fabricado de seda.</t>
  </si>
  <si>
    <t>cinta de satèn,cinta de tisù,Cintas de seda</t>
  </si>
  <si>
    <t>Cintas sintéticas</t>
  </si>
  <si>
    <t>Es un elemento utilizado en la actualidad para decorar paquetes,principalmente, fabricado de materiales sintéticos.</t>
  </si>
  <si>
    <t>cintas elaboradas,Cintas sintéticas</t>
  </si>
  <si>
    <t>Cintas decorativas</t>
  </si>
  <si>
    <t>Es un elemento utilizado en la actualidad para decorar paquetes.</t>
  </si>
  <si>
    <t>Cintas decorativas,cintas ornamentales</t>
  </si>
  <si>
    <t>Pompones de artesanía</t>
  </si>
  <si>
    <t>Pompones acrílicos para manualidades</t>
  </si>
  <si>
    <t>Es una bola decorativa confeccionada artesanalmente con material fibroso acrilico. Los pompones se fabrican de diversos colores y tamaños.</t>
  </si>
  <si>
    <t>colgantes acrilicos de orfebrerìa,Pompones acrílicos de artesanía</t>
  </si>
  <si>
    <t>Pompones brillantes para manualidades</t>
  </si>
  <si>
    <t xml:space="preserve">Es una bola decorativa confeccionada artesanalmente de colores brillantes. </t>
  </si>
  <si>
    <t>borlas brillantes de orfebrerìa,Pompones brillantes de artesanía</t>
  </si>
  <si>
    <t>Cuentas de pompones para manualidades</t>
  </si>
  <si>
    <t>colagantes  perforados de orfebrerìa,Pompones perforados de artesanía</t>
  </si>
  <si>
    <t>Materiales de ojos móviles</t>
  </si>
  <si>
    <t>Ojos móviles no autoadhesivos</t>
  </si>
  <si>
    <t>Son elementos utilizados en manualidades para darle vida, para todo tipo de figuras y materiales.  Sin pegamento.</t>
  </si>
  <si>
    <t>Ojos móviles autoadhesivos</t>
  </si>
  <si>
    <t>Son elementos utilizados en manualidades para darle vida, para todo tipo de figuras y materiales. Con  pegamento.</t>
  </si>
  <si>
    <t>Ojos móviles decorativos</t>
  </si>
  <si>
    <t>Son elementos utilizados en manualidades para para darle vida, para todo tipo de figuras y materiales. Con  pegamento.</t>
  </si>
  <si>
    <t>Ojos móviles decorativos,ojos mòviles vistoso</t>
  </si>
  <si>
    <t>Materiales de artesanía de cuero</t>
  </si>
  <si>
    <t>Materiales de cuero o de acordonados de cuero</t>
  </si>
  <si>
    <t>Conjunto de productos y utensilios confeccionado de cuero</t>
  </si>
  <si>
    <t>accesorios de cuero o de acordonado de cuero,Materiales de cuero o de acordonado de cuero</t>
  </si>
  <si>
    <t>Accesorios de cuero</t>
  </si>
  <si>
    <t>Utensilios fabricados a partir del cuero</t>
  </si>
  <si>
    <t>Accesorios de cuero,accesorios de vaquetas</t>
  </si>
  <si>
    <t>Purpurina</t>
  </si>
  <si>
    <t>Pegante de purpurina</t>
  </si>
  <si>
    <t>Elemento utilizado para pegar que contiene  una variedad de partículas muy pequeñas, planas y reflexivo. Cuando estas partículas se aplican a las superficies, cada uno de ellos reflejan la luz en diferentes ángulos que causan la superficie de brillo o bri</t>
  </si>
  <si>
    <t>cola de purpurina,goma de purpurina,Pegamento de purpurina</t>
  </si>
  <si>
    <t>Puntos de purpurina</t>
  </si>
  <si>
    <t>Describe una variedad de partículas muy pequeñas, planas y reflexivo. Cuando estas partículas se aplican a las superficies, cada uno de ellos reflejan la luz en diferentes ángulos que causan la superficie de brillo o brillo</t>
  </si>
  <si>
    <t>nudo de purpurina,Puntos de purpurina</t>
  </si>
  <si>
    <t>Joyas de purpurina</t>
  </si>
  <si>
    <t>Adorno realizado con una variedad de partículas muy pequeñas, planas y reflexivo. Cuando estas partículas se aplican a las superficies, cada uno de ellos reflejan la luz en diferentes ángulos que causan la superficie de brillo o brillo</t>
  </si>
  <si>
    <t>alhja de purpurina,Joyas de purpurina</t>
  </si>
  <si>
    <t>Purpurina de plástico</t>
  </si>
  <si>
    <t>Elementos confeccionados de plasticos con una variedad de partículas muy pequeñas, planas y reflexivo. Cuando estas partículas se aplican a las superficies, cada uno de ellos reflejan la luz en diferentes ángulos que causan la superficie de brillo o brill</t>
  </si>
  <si>
    <t>Purpurina de plástico,purpurina moldeable</t>
  </si>
  <si>
    <t>Purpurina iridiscente</t>
  </si>
  <si>
    <t>Se trata de un brillo básico que recoge los colores que lo rodean. Este color versátil es perfecto para añadir un brillo y el brillo en tu jabón o lociones. Glitters son una partícula más grande que micas por lo que no proporcionan tanta energía para colo</t>
  </si>
  <si>
    <t>pintura metálica irisdicente,Purpurina iridiscente</t>
  </si>
  <si>
    <t>Purpurina metálica</t>
  </si>
  <si>
    <t>Elementos confeccionados de metal con una variedad de partículas muy pequeñas, planas y reflexivo. Cuando estas partículas se aplican a las superficies, cada uno de ellos reflejan la luz en diferentes ángulos que causan la superficie de brillo o brillo</t>
  </si>
  <si>
    <t>pintura metálica,Purpurina metálica</t>
  </si>
  <si>
    <t>Materiales de artesanía de macramé y accesorios</t>
  </si>
  <si>
    <t>Cordón de macramé</t>
  </si>
  <si>
    <t>Cuerda de un material filiforme con nudos decorativos.</t>
  </si>
  <si>
    <t>cordel  de macramé,Cordón de macramé</t>
  </si>
  <si>
    <t>Cuentas para macramé</t>
  </si>
  <si>
    <t>Accesorio de vestir con nudos decorattivos.</t>
  </si>
  <si>
    <t>abalorios de macramé,Cuentas de macramé</t>
  </si>
  <si>
    <t>Accesorios para macramé</t>
  </si>
  <si>
    <t>Utensilios utilizados para aplicar el al arte de hacer nudos decorativos</t>
  </si>
  <si>
    <t>Accesorios de macramé,implementos de macramé</t>
  </si>
  <si>
    <t>Suministros y accesorios de veteado</t>
  </si>
  <si>
    <t>Tintas para veteado</t>
  </si>
  <si>
    <t>Producto fluido multicolor que, aplicado sobre una superficie en capas relativamente delgadas, se transforma al cabo del tiempo en una película sólida que se adhiere a dicha superficie, de tal forma que recubre, protege y decora el elemento sobre el que s</t>
  </si>
  <si>
    <t>tintas de muchos colores,Tintas de veteado</t>
  </si>
  <si>
    <t>Accesorios para veteado</t>
  </si>
  <si>
    <t>Utensilios utilizado para aplicar la técnica del veteado.</t>
  </si>
  <si>
    <t>Accesorios de veteado,implementos de multicolores</t>
  </si>
  <si>
    <t>Lentejuelas y ribetes</t>
  </si>
  <si>
    <t>Lentejuelas o ribetes decorativos</t>
  </si>
  <si>
    <t xml:space="preserve">Son pequeñas planchas brillantes, generalmente en forma de lenteja o circular, usadas con propósitos decorativos. Se encuentran disponibles en una amplia variedad de colores y tamaños, y también con otras formas geométricas, como cuadradas o estrelladas. </t>
  </si>
  <si>
    <t>laminilla o encajes vistosos,Lentejuelas o ribetes decorativos</t>
  </si>
  <si>
    <t>Suministros de artesanía del corcho y accesorios</t>
  </si>
  <si>
    <t>Planchas de corcho</t>
  </si>
  <si>
    <t> Son láminas de la corteza del alcornoque, un tejido vegetal que en botánica se denomina felema y que recubre el tronco del árbol.</t>
  </si>
  <si>
    <t>láminas de corcho,Planchas de corcho</t>
  </si>
  <si>
    <t>Tapones de corcho o accesorios</t>
  </si>
  <si>
    <t>Herramienta de corcho utilizada para sellar un contenedor, por ejemplo una botella, un tubo o un barril.</t>
  </si>
  <si>
    <t>Tapones de corcho o accesorios,tapones de corchos o implementos</t>
  </si>
  <si>
    <t>Materiales de proyecto multicultural y accesorios</t>
  </si>
  <si>
    <t>Productos de pintura multicultural</t>
  </si>
  <si>
    <t>Elementos producidos por la mano humana utilizando pinturas.</t>
  </si>
  <si>
    <t>productos de pintura de muchas culturas,Productos de pintura multicultural</t>
  </si>
  <si>
    <t>Productos de artesanía multicultural</t>
  </si>
  <si>
    <t>Elementos artesanales producidos por la mano humana utilizando pinturas.</t>
  </si>
  <si>
    <t>productos de artesania de muchas culturas,Productos de artesanía multicultural</t>
  </si>
  <si>
    <t>Proyectos completos de planes de estudios</t>
  </si>
  <si>
    <t>Esculturas de mylar</t>
  </si>
  <si>
    <t>Obras de arte realizadas con polímero termoplástico.</t>
  </si>
  <si>
    <t>Esculturas de mylar,estatua de mylar,monumento de mylar</t>
  </si>
  <si>
    <t>Compuestos de modelado y arcilla, equipo de cerámica y accesorios</t>
  </si>
  <si>
    <t>Arcilla húmeda cocida en horno</t>
  </si>
  <si>
    <t>Material conformado por agregados de silicatos de aluminio hidratados, procedentes de la descomposición de minerales de aluminio y cocida en un horno húmedo.</t>
  </si>
  <si>
    <t>Arcilla cocida en horno húmedo,barro cocido en fogón mojado</t>
  </si>
  <si>
    <t>Arcilla seca cocida en horno</t>
  </si>
  <si>
    <t>Material conformado por agregados de silicatos de aluminio hidratados, procedentes de la descomposición de minerales de aluminio y cocida en un horno seco.</t>
  </si>
  <si>
    <t>Mobiliario para hornos</t>
  </si>
  <si>
    <t>Muebles del horno (sustantivo) se refiere a todos los elementos utilizados en el horno para apoyar utensilios. Esto incluye los estantes del horno, postes, pilotes, marcos de cuentas, etc.</t>
  </si>
  <si>
    <t>Mobiliario de horno,mobiliario de horno de cocina</t>
  </si>
  <si>
    <t>Hornos para a cocción de cerámica</t>
  </si>
  <si>
    <t>Es un dispositivo que genera calor y que lo mantiene dentro de un compartimento cerrado</t>
  </si>
  <si>
    <t>fogòn para cocer arcilla,Hornos para cocer cerámica</t>
  </si>
  <si>
    <t>Accesorios de hornos para la cocción de cerámica</t>
  </si>
  <si>
    <t>Utensilio auxiliar para ser utilizado con el horno para cocer cerámica</t>
  </si>
  <si>
    <t>accesorios de horno para cocer artesanías de barro,Accesorios de horno para cocer cerámica</t>
  </si>
  <si>
    <t>Tornos de alfarero para cerámicas hechas a mano</t>
  </si>
  <si>
    <t>Herramienta estacionaria que usan los   artesanos del barro para crear una pieza o vasija a partir de la pella de barro o pasta cerámica</t>
  </si>
  <si>
    <t>molinete de alfarero para cerámicas hechas a mano,Torno de alfarero para cerámicas hechas a mano</t>
  </si>
  <si>
    <t>Extrusoras para materiales de modelado</t>
  </si>
  <si>
    <t>Máquinaria que se utiliza para  para crear objetos con sección transversal definida y fija.</t>
  </si>
  <si>
    <t>Extrusoras para materiales de modelado,extrusoras para materiales de moldeado</t>
  </si>
  <si>
    <t>Conos para hornos de cocción</t>
  </si>
  <si>
    <t>Dispositivo similar a un embudo de gran tamaño destinado al depósito y canalización de materiales granulares o pulverizados, entre otros para hornos de cocido.</t>
  </si>
  <si>
    <t>deslizador para hornos de cocido,Tolvas para hornos de cocido</t>
  </si>
  <si>
    <t>Paletas de alfarería</t>
  </si>
  <si>
    <t>Herramienta utilizada por los alfareros para confeccionar sus artefactos de barros.</t>
  </si>
  <si>
    <t>espàtula de ceràmica,Paletas de alfarería</t>
  </si>
  <si>
    <t>Tornos de decoración para alfarería</t>
  </si>
  <si>
    <t>Conjunto de herramientas y máquinas que permiten decorar los productos alfareros.</t>
  </si>
  <si>
    <t>Tornos de decoración para alfarería,tornos de decoraciòn para ceràmicas</t>
  </si>
  <si>
    <t>Utensilios para arcilla o modelado</t>
  </si>
  <si>
    <t>Herramientas utilizadas para trabajar en el proceso de moldeado de la arcilla.</t>
  </si>
  <si>
    <t>herramientas de arcilla o moldeado,Utensilios de arcilla o modelado</t>
  </si>
  <si>
    <t>Azulejos de cerámica cocidos</t>
  </si>
  <si>
    <t>Es una pieza de cerámica de poco espesor, generalmente cuadrada, en la cual una de las caras es vidriada, resultado de la cocción de una sustancia a base de esmalte que se torna impermeable y brillante. Esta cara puede ser monocromática o policromática, l</t>
  </si>
  <si>
    <t>Azulejos de cerámica cocidos,baldosa de arcilla cocidos</t>
  </si>
  <si>
    <t>Recipientes para almacenamiento de arcilla</t>
  </si>
  <si>
    <t>Recipiente cerrado utilizado para guardar la arcilla dentro de los talleres de alfareria en donde se esta trabajando</t>
  </si>
  <si>
    <t>Contenedores de almacenamiento de arcilla,contenedores de almacenamiento de cerámicas</t>
  </si>
  <si>
    <t>Compuestos para modelado plastificados no endurecibles</t>
  </si>
  <si>
    <t>Aditamentos que se le colocan a la masa de modelado no endurecibles</t>
  </si>
  <si>
    <t>Compuestos de modelado plastificados no endurecibles,compuestos de moldeado plásticos no templado</t>
  </si>
  <si>
    <t>Compuestos para modelado  no endurecibles a base de aceite</t>
  </si>
  <si>
    <t>Aditamentos que se le colocan a la masa de modelado no endurecibles de base oleosa.</t>
  </si>
  <si>
    <t>Compuestos de modelado no endurecibles de base oleosa</t>
  </si>
  <si>
    <t>Compuestos para modelado o arcilla secados al aire</t>
  </si>
  <si>
    <t>Arcilla natural de la tierra, que seca al aire para dar un sólido duro. Se usa para hacer esculturas de arcilla, objetos de decoración o placas. No hornear o despido sea necesario.</t>
  </si>
  <si>
    <t>Compuestos de modelado o arcilla de secado por aire,mezcla de modelado o arcilla de secado por aire</t>
  </si>
  <si>
    <t>Masa para modelado</t>
  </si>
  <si>
    <t>Es la pasta utilizada para crear las ceramicas.</t>
  </si>
  <si>
    <t>Masa de modelado,pasta de moldeado</t>
  </si>
  <si>
    <t>Papel maché</t>
  </si>
  <si>
    <t> Tipo de papel que se utiliza en la elaboración de objetos, generalmente decorativos y artísticos, usando pasta de papel.</t>
  </si>
  <si>
    <t>Papel maché,papel machucado o triturado</t>
  </si>
  <si>
    <t>Compuestos para modelado especializados</t>
  </si>
  <si>
    <t>Aditamentos especializados que se le colocan a la masa de modelado para tener un mejor rendimiento.</t>
  </si>
  <si>
    <t>Compuestos de modelado especializado,mezcla de modelado especializado</t>
  </si>
  <si>
    <t>Compuestos de yeso</t>
  </si>
  <si>
    <t xml:space="preserve">Es el barro semilíquido que usan los contratistas para rellenar las juntas entre los paneles de pared. </t>
  </si>
  <si>
    <t>Compuestos de yeso,mezcla  de cemento blanco</t>
  </si>
  <si>
    <t>Compuestos para modelado o arcilla de endurecimiento en horno</t>
  </si>
  <si>
    <t>La arcilla para modelar, el barro, la plastilina, algunas clases de cerámica, son todas masas hechas de tierra, polvo o barro seco y agregados de diferentes compuestos. Esta mezcla se se disuelve en agua o aceite para formar la masa.</t>
  </si>
  <si>
    <t>Compuestos de modelado o arcilla de endurecimiento por horno</t>
  </si>
  <si>
    <t>Compuestos para modelado de plástico</t>
  </si>
  <si>
    <t xml:space="preserve">Consiste en dar las formas y medidas deseadas a un plástico por medio de un molde. 
</t>
  </si>
  <si>
    <t>Compuestos flexibles tallados,Compuestos plásticos de modelado</t>
  </si>
  <si>
    <t>Moldes para dar forma a los compuestos para modelado</t>
  </si>
  <si>
    <t>El molde es una pieza hueca en la que se vierte el plástico fundido para que adquiera su forma. Para ello los plásticos se introducen a presión en los moldes.</t>
  </si>
  <si>
    <t>Moldes para dar forma a los compuestos de modelado</t>
  </si>
  <si>
    <t>Kits para modelado de arcilla</t>
  </si>
  <si>
    <t>Conjunto de productos y utensilios suficientes para el modelado de arcilla.</t>
  </si>
  <si>
    <t>Kits de modelado de arcilla,kits de tallado de cerámicas</t>
  </si>
  <si>
    <t>Metales de artesanía</t>
  </si>
  <si>
    <t>Hoja fina de metal de cobre</t>
  </si>
  <si>
    <t>Hoja lámina de cobre, aluminio y latón para naves de metal y herramientas de estampado.</t>
  </si>
  <si>
    <t>Metal en hoja de mecanizado de cobre</t>
  </si>
  <si>
    <t>Hoja fina de metal de  aluminio</t>
  </si>
  <si>
    <t>Hoja de lámina de aluminio para hacer bandejas, placas, jardineras, joyas y piezas decorativas de estampado, mecanizado, repujado, o de superposición. Esta lámina de herramientas corta fácilmente con tijeras o tijeras de metal del hogar.</t>
  </si>
  <si>
    <t>Metal en hoja de mecanizado de aluminio</t>
  </si>
  <si>
    <t>Alambre de aluminio</t>
  </si>
  <si>
    <t>Alambre de aluminio es un tipo de cableado utilizado en las casas, las redes eléctricas y aviones.  El aluminio proporciona una mejor conductividad en relación al peso que el cobre, por lo que se utiliza en el cableado de alimentación de algunos aviones.</t>
  </si>
  <si>
    <t>Alambre de aluminio,cable de aluminato</t>
  </si>
  <si>
    <t>Hoja fina de metal de latón</t>
  </si>
  <si>
    <t>El latón, es una aleación de Cobre y Zinc que se realiza en crisoles o en unhorno de reverbero a una temperatura de fundición de unos 980 ºC.  los lingotes obtenidos pueden transformarse en láminas de diferentes espesores, barras, planchuelas, caños, perf</t>
  </si>
  <si>
    <t>Metal en hoja de mecanizado de latón</t>
  </si>
  <si>
    <t>Alambre de latón</t>
  </si>
  <si>
    <t xml:space="preserve">Se produce a partir del alambrón y mediante un proceso de desbaste y con un horno de recocido.  </t>
  </si>
  <si>
    <t>Alambre de latón,cable de latón</t>
  </si>
  <si>
    <t>Placas o láminas de plata</t>
  </si>
  <si>
    <t>Hojas o laminas de plata,  este es un metal de transición blanco, brillante, blando, dúctil, maleable.  Buena parte de este metal se emplea en orfebrería, pero sus usos más importantes son en la industria fotográfica, química, médica, y electrónica</t>
  </si>
  <si>
    <t>Alambre de plata</t>
  </si>
  <si>
    <t>Hilo de plata, obtenido por trefilado.</t>
  </si>
  <si>
    <t>Alambre de plata,cable de guita</t>
  </si>
  <si>
    <t>Bolitas de peltre</t>
  </si>
  <si>
    <t> Son cada una de las bolas de plomo que constituyen la munición de una escopeta</t>
  </si>
  <si>
    <t>bolita de estaño,Perdigones o bolitas de peltre</t>
  </si>
  <si>
    <t>Lingotes de peltre</t>
  </si>
  <si>
    <t>Barra de  aleación compuesta por estaño, cobre, antimonio y plomo. Es maleable, blando y de color blanco con alguna similitud a la plata.</t>
  </si>
  <si>
    <t>Lingotes de peltre,trozos  de peltre</t>
  </si>
  <si>
    <t>Placas de láminas de bronce</t>
  </si>
  <si>
    <t xml:space="preserve">Son  planchas hechas a base de bronce que son fundamentales al momento de hacer joyería contemporánea a base de este metal. Ya sea que quieras hacer colgantes, pendientes, brazaletes, collares o broches, la gran mayoría de estas piezas comienzan como una </t>
  </si>
  <si>
    <t>Alambre de cobre "nu gold"</t>
  </si>
  <si>
    <t>Hilo de bronce, obtenido por trefilado.</t>
  </si>
  <si>
    <t>Alambre de bronce,cable de bronce</t>
  </si>
  <si>
    <t>Alambre suave galvanizado</t>
  </si>
  <si>
    <t>Es un alambre brillante que se ha sometido a un recubrimiento por inmersión en cinc fundido ó por electrolisis, con este proceso se busca mejorar la resistencia a la corrosión del acero.  Son materia prima para otros proceso como fabricación de mallas tej</t>
  </si>
  <si>
    <t>Alambre de percusión galvanizado,cable de percusiçon galvanizado</t>
  </si>
  <si>
    <t>Suministros y accesorios de escultura</t>
  </si>
  <si>
    <t>Envoltura de yeso</t>
  </si>
  <si>
    <t>Es un tipo de venda de yeso que se utiliza para moldear.</t>
  </si>
  <si>
    <t>blusa de lechada,camisa de cal,Camisa de yeso</t>
  </si>
  <si>
    <t>Resinas para vaciado</t>
  </si>
  <si>
    <t>Material resultante de fundición de plástico, donde un molde se rellena con una resina sintética líquida, que luego se endurece. Se utiliza principalmente para la producción a pequeña escala, como prototipos industriales y odontología.</t>
  </si>
  <si>
    <t>Resinas de vaciado</t>
  </si>
  <si>
    <t>Accesorios para esculturas</t>
  </si>
  <si>
    <t>Conjunto de elementos utilizados en el arte de moldear el barro, tallar en piedra, madera u otros materiales</t>
  </si>
  <si>
    <t>Accesorios de escultura</t>
  </si>
  <si>
    <t>Repisas para rompecabezas</t>
  </si>
  <si>
    <t>Mueble para mantener ordenado los rompecabezas para que puedan ser utilizados cuando sean requeridos.</t>
  </si>
  <si>
    <t>anaquel de puzzle,armario de entretenimiento,Estantes de rompecabezas</t>
  </si>
  <si>
    <t>Ampollas o accesorios</t>
  </si>
  <si>
    <t>Accesorios paa poder hacer una capa de líquido con dos películas muy finas de jabón y agua que forma una esfera hueca, y exhiben superficies iridiscentes</t>
  </si>
  <si>
    <t>Ampollas y accesorios,ampollas y aparatos,burbuja</t>
  </si>
  <si>
    <t>Utensilios o moldes o juguetes de plástico para arena o agua</t>
  </si>
  <si>
    <t>Conjunto de elementos que son utilizados para poder jugar con la arena de playa o artificial.</t>
  </si>
  <si>
    <t>moldes o juguetes,Utensilios de plástico de arena o agua</t>
  </si>
  <si>
    <t>Arena para jugar</t>
  </si>
  <si>
    <t>Es una piedra triturada que se utiliza para que los niños puedan jugar con ella y divertirse</t>
  </si>
  <si>
    <t>Arena de juegos,polvo de entretenimiento</t>
  </si>
  <si>
    <t>Centros de actividades o mesas de arena o agua</t>
  </si>
  <si>
    <t>Mueble especialmente diseñado para que los niños puedan desarrollar sus actividades en una sola area.</t>
  </si>
  <si>
    <t>Centros de actividades o mesas de trabajo de arena y agua</t>
  </si>
  <si>
    <t>Sets de vehículos</t>
  </si>
  <si>
    <t>Conjunto de carros de juguetes para que los niños puedan jugar con ellos y divertirse.</t>
  </si>
  <si>
    <t>conjunto de vehículos,Sets de vehículos</t>
  </si>
  <si>
    <t>Sets de vías de agua</t>
  </si>
  <si>
    <t>l transporte fluvial consiste en el traslado de productos o pasajeros de unos lugares a otros a través de ríos con una profundidad adecuada. El transporte fluvial es una importante vía de comercio interior, por lo que, en ríos con las infraestructuras suf</t>
  </si>
  <si>
    <t>conjunto de vías fluviales,Sets de vías fluviales</t>
  </si>
  <si>
    <t>Herramientas de juguete o kits de herramientas de juguete</t>
  </si>
  <si>
    <t>Instrumentos para reparación y mantenimiento de los juguetes.</t>
  </si>
  <si>
    <t>Escúter</t>
  </si>
  <si>
    <t>Juguete consistente en una plataforma alargada sobre dos ruedas en línea y una barra de dirección, con la que se deslizan los niños tras impulsarse con un pie contra el suelo </t>
  </si>
  <si>
    <t>Monopatines,patín,patines</t>
  </si>
  <si>
    <t>Bolsitas de fríjoles (beanbags)</t>
  </si>
  <si>
    <t>Es una bolsa sellada que contiene frijoles, bolitas de PVC, poliestireno expandido, o polipropileno expandido con varias aplicaciones.</t>
  </si>
  <si>
    <t>Beanbags,bolsa de pequeñas pelotitas</t>
  </si>
  <si>
    <t>Juguetes táctiles</t>
  </si>
  <si>
    <t>Son juguetes diseñados para que los niños tengan experiencias sensoriales mediante la experimentación con las formas y patrones planteados y sangría.</t>
  </si>
  <si>
    <t>Juguetes cognitivos</t>
  </si>
  <si>
    <t>Son juguetes diseñados para que los niños puedan  procesar información a partir de la percepción.</t>
  </si>
  <si>
    <t>Instrumentos musicales, piezas y accesorios</t>
  </si>
  <si>
    <t>Instrumentos de teclado</t>
  </si>
  <si>
    <t>Pianos</t>
  </si>
  <si>
    <t>Instrumento musical clasificado como instrumento de teclado de cuerdas percutidas por el sistema de clasificación tradicional, y según la clasificación de Hornbostel-Sachs es un cordófono simple. Elmúsico que toca el piano recibe el nombre de pianista.</t>
  </si>
  <si>
    <t>pianofortes,Pianos</t>
  </si>
  <si>
    <t>Acordeones</t>
  </si>
  <si>
    <t>Instrumento musical de viento, de origen polaco, conformado por un fuelle, un diapasón y dos cajas armónicas de madera.</t>
  </si>
  <si>
    <t>Órganos musicales</t>
  </si>
  <si>
    <t>Instrumento musical de teclado. Los sonidos se generan haciendo pasar aire por tubos de diferentes longitudes (desde pocos centímetros hasta varios metros). Se clasifica como instrumento de viento o aerófono en la categoría instrumentos de teclado y tambi</t>
  </si>
  <si>
    <t>instrumentos musicales,Órganos musicales</t>
  </si>
  <si>
    <t>Celestas</t>
  </si>
  <si>
    <t xml:space="preserve">Instrumento musical con la apariencia de un pequeno piano vertical. </t>
  </si>
  <si>
    <t>Celestas,piano</t>
  </si>
  <si>
    <t>Instrumentos de metal</t>
  </si>
  <si>
    <t>Trompetas</t>
  </si>
  <si>
    <t xml:space="preserve">Instrumento musical de viento, perteneciente a la familia de los instrumentos de viento-metal o metales, fabricado en aleación de metal. </t>
  </si>
  <si>
    <t>clarìn,corneta,Trompetas</t>
  </si>
  <si>
    <t>Trombones</t>
  </si>
  <si>
    <t xml:space="preserve">Instrumento musical aerófono de la familia de viento-metal. El sonido se produce gracias a la vibración de loslabios del intérprete en la parte denominada boquilla a partir de la columna del aire (flujo del aire). </t>
  </si>
  <si>
    <t>Sousafones</t>
  </si>
  <si>
    <t>Instrumentos de viento-metal y sus antecesores son el serpentón y el oficleido. Es uno de los instrumentos más recientemente añadidos a la orquesta sinfónica moderna.</t>
  </si>
  <si>
    <t>Tubas</t>
  </si>
  <si>
    <t>Saxofones</t>
  </si>
  <si>
    <t>Instrumento musical cónico de la familia de losinstrumentos de viento-madera, generalmente hecho de latón que consta de una boquilla con una caña simple al igual que elclarinete.</t>
  </si>
  <si>
    <t>Saxofones,sáxofono</t>
  </si>
  <si>
    <t>Instrumento de viento de una única nota que produce un sonido mediante un flujo forzado de aire.</t>
  </si>
  <si>
    <t>chiflo,pito,Silbato</t>
  </si>
  <si>
    <t>Clarines</t>
  </si>
  <si>
    <t>Instrumento musical de la familia de los aerófonos, de viento madera. Dentro de la orquesta, se encuentra en la sección del viento-madera, junto a la flauta, el oboe, el corno inglés y el fagot.</t>
  </si>
  <si>
    <t>Clarines,corneta,trompeta</t>
  </si>
  <si>
    <t>Saxhorno</t>
  </si>
  <si>
    <t>Instrumento de viento-metal con una boquilla con agujero cónico y profunda copa. El sonido tiene una calidad suave característica y combina bien con otros instrumentos de la familia del viento-metal.</t>
  </si>
  <si>
    <t>saxofón,Saxos</t>
  </si>
  <si>
    <t>Cornos franceses</t>
  </si>
  <si>
    <t xml:space="preserve">Es un instrumento de viento-metal que tiene un carácter muy versátil y abarca una tesitura muy amplia con pocos pistones (un elemento que poseen todos los instrumentos de viento-metal). El timbre de la trompa es muy rico y expresivo. </t>
  </si>
  <si>
    <t>corno francés,Trompas de pistones</t>
  </si>
  <si>
    <t>Melófonos</t>
  </si>
  <si>
    <t xml:space="preserve">Instrumento de viento de la sección de los metales que es típicamente usado en lugar del corno francés enbandas de marcha o en ensambles de tambor y [corneta. </t>
  </si>
  <si>
    <t>Melófonos,trompeta</t>
  </si>
  <si>
    <t>Trompas alto</t>
  </si>
  <si>
    <t>Instrumento de viento-metal afinado en Mi? (bemol). Tiene untaladro cónico que incrementa progresivamente y normalmente usa una boquilla (viento-metal) profunda como la de la corneta.</t>
  </si>
  <si>
    <t>Cuernos altos</t>
  </si>
  <si>
    <t>Bombardinos barítono</t>
  </si>
  <si>
    <t>Instrumento de viento-metal. Es un tipo de bombardino y, al igual que otros miembros de su familia, posee un taladro cónico. Un bombardino barítono utiliza una boquilla grande, similar a las de un trombón o un bombardino. Está afinado en Si? (bemol), una </t>
  </si>
  <si>
    <t>cuernos bajete,Cuernos barítonos</t>
  </si>
  <si>
    <t>Fiscornos</t>
  </si>
  <si>
    <t>Instrumento de viento, perteneciente a la familia de los instrumentos de viento metal o metalesdentro del tipo de los bugles (también llamados figles, bügelhorn, flügelhorn o saxhornos), fabricado en aleación de metal. Guarda gran similitud con la trompet</t>
  </si>
  <si>
    <t>Cuernos flugel</t>
  </si>
  <si>
    <t>Instrumentos de viento de madera</t>
  </si>
  <si>
    <t>Clarinetes</t>
  </si>
  <si>
    <t>Instrumento musical de la familia de los aerófonos, de viento madera. Dentro de la orquesta, se encuentra en la sección del viento-madera, junto a la flauta, el oboe, el corno inglés y el fagot.</t>
  </si>
  <si>
    <t>Oboes</t>
  </si>
  <si>
    <t xml:space="preserve">Instrumento musical de la familia viento madera, de taladro cónico, cuyo sonido se emite mediante la vibración de una lengüeta doble que hace de conducto para el soplo de aire. Su timbre se caracteriza por una sonoridad penetrante, mordente y algo nasal, </t>
  </si>
  <si>
    <t>Flautas musicales</t>
  </si>
  <si>
    <t>Tipo de instrumento musical de viento. Por la sencillez de su construcción, puede que sea uno de los instrumentos más antiguos, pues con diversas formas se encuentra en todas las culturas.</t>
  </si>
  <si>
    <t>Flautines</t>
  </si>
  <si>
    <t>Es un instrumento idéntico a la flauta, pero de dimensiones más reducidas.</t>
  </si>
  <si>
    <t>flauta,flauta pequeña,Pícolos</t>
  </si>
  <si>
    <t>Cornetas musicales</t>
  </si>
  <si>
    <t>Es un instrumento musical de viento metal que imita la forma de un cuerno animal y es utilizada principalmente en eljazz y en la música clásica, principalmente en el siglo XIX en bandas militares europeas. El sonido se produce gracias a lavibración de los</t>
  </si>
  <si>
    <t>Cornetines musicales,trompeta musical</t>
  </si>
  <si>
    <t>Gaitas</t>
  </si>
  <si>
    <t xml:space="preserve">Es un instrumento musical de viento que, en su forma más simple, consiste en un tubo perforado (puntero) provisto de una lengüeta sonora de bisel e insertado en un odre que contiene una reserva de aire. </t>
  </si>
  <si>
    <t>cornamusa,flauta,Gaitas</t>
  </si>
  <si>
    <t>Armónicas</t>
  </si>
  <si>
    <t xml:space="preserve">Es un instrumento de viento, del grupo de instrumentos de viento-madera y del subgrupo de instrumentos de lengüetas libres. Se toca soplando o aspirando el aire sobre uno de sus agujeros individuales o sobre múltiples agujeros de una vez. </t>
  </si>
  <si>
    <t>Armónicas,organo de boca</t>
  </si>
  <si>
    <t>Mirlitones</t>
  </si>
  <si>
    <t xml:space="preserve">Es un mirlitón en su forma comercial.  El mirlitón es un instrumento musical de la familia de los membranófonos, constituido por una caña hueca en uno de cuyos sus extremos se fija un papel de fumar o un trozo de plástico que, al soplar por un agujero en </t>
  </si>
  <si>
    <t>kazoos</t>
  </si>
  <si>
    <t>Cornos ingleses</t>
  </si>
  <si>
    <t>Es un instrumento musical de madera, derivado del oboe por su construcción (tiene doble lengüeta y tubo ligeramente cónico) y consecuentemente por su timbre.</t>
  </si>
  <si>
    <t>Ocarinas</t>
  </si>
  <si>
    <t>Es un pequeño instrumento de aliento sin llaves, descendiente de primitivos silbatos hechos de barro o de hueso. En función de su zona de origen, existen instrumentos similares elaborados con cortezas vegetales. En la actualidad se fabrican en distintos m</t>
  </si>
  <si>
    <t>Instrumentos de cuerda</t>
  </si>
  <si>
    <t>Clavecines</t>
  </si>
  <si>
    <t> Instrumento musical de tecla y cuerda cuya morfología no ha podido determinarse. Es similar al clave y al clavicordio, pero las diferencias respecto a éstos no se han logrado especificar; la teoría más sólida apunta a su tamaño y al material de las cuerd</t>
  </si>
  <si>
    <t>Arpicordios</t>
  </si>
  <si>
    <t>Clavicordios</t>
  </si>
  <si>
    <t>Instrumento musical europeo de teclado, de cuerda percutida y sonido muy débil. Este instrumento no se debe confundir con el clave (harpsichord, clavecín, clavicémbalo, clavicímbano), la espineta o el virginal.</t>
  </si>
  <si>
    <t>Guitarras</t>
  </si>
  <si>
    <t xml:space="preserve">Es un instrumento musical de cuerda pulsada, compuesto de una caja de madera, un mástil sobre el que va adosado el diapasón o trastero ?generalmente con un agujero acústico en el centro de la tapa (boca)?, y seis cuerdas. </t>
  </si>
  <si>
    <t>Guitarras,vihuela</t>
  </si>
  <si>
    <t>Violines</t>
  </si>
  <si>
    <t>Instrumento de cuerda frotada que tiene cuatro cuerdas. Las cuerdas se afinan por intervalos de quintas</t>
  </si>
  <si>
    <t>Arpas</t>
  </si>
  <si>
    <t>Instrumento de cuerda pulsada compuesto por un marco resonante y una serie variable de cuerdas tensadas entre la sección inferior y la superior. Las cuerdas pueden ser pulsadas con los dedos o con una púa o plectro. Además del arpa clásica, usada actualme</t>
  </si>
  <si>
    <t>Banyos</t>
  </si>
  <si>
    <t>Es un instrumento musical de 4, 5, 6 (banjo guitarra) ó 10 cuerdas, constituido por un aro o anillo de madera circular de unos 35 cm de diámetro cubierto por un "parche" de plástico o piel a modo de tapa de guitarra.</t>
  </si>
  <si>
    <t>Banjos</t>
  </si>
  <si>
    <t>Mandolinas</t>
  </si>
  <si>
    <t>Es un instrumento musical de 4 órdenes dobles. El número y tipo de cuerdas de la mandolina ha variado con el tiempo y el lugar, pero la configuración predominante en la actualidad es mandolina napolitana, con cuatro cuerdas dobles afinadas como el violín </t>
  </si>
  <si>
    <t>bandolina,Mandolinas</t>
  </si>
  <si>
    <t>Violonchelos</t>
  </si>
  <si>
    <t>Es un instrumento musical de cuerda frotada, perteneciente a la familia del violín, y de tamaño y registro entre la viola y el contrabajo. Se toca frotando un arco con las cuerdas, y con el instrumento sujeto entre las piernas del violonchelista.</t>
  </si>
  <si>
    <t>chelo,Violonchelos</t>
  </si>
  <si>
    <t>Bajos</t>
  </si>
  <si>
    <t>Es un instrumento de cuerda frotada de tesitura grave. Suele tener 4 cuerdas.</t>
  </si>
  <si>
    <t>bajo,Contrabajos,violon</t>
  </si>
  <si>
    <t>Instrumentos de percusión</t>
  </si>
  <si>
    <t>Platillos</t>
  </si>
  <si>
    <t xml:space="preserve">Es un instrumento musical que tiene un origen un tanto incierto.  Es un instrumento de cuerda, y se toca con un par de mazos en ambas manos, golpeando las cuerdas para hacerlas sonar.  </t>
  </si>
  <si>
    <t>campana,campanilla,Címbalos</t>
  </si>
  <si>
    <t>Campanas</t>
  </si>
  <si>
    <t xml:space="preserve">Dispositivo simple que emite un sonido. Es un instrumento musical de percusión y un idiófono, su forma es de copa invertida y ahuecada que resuena acústicamente y vibra al ser golpeada. </t>
  </si>
  <si>
    <t>avisador,Campanas,timbre</t>
  </si>
  <si>
    <t>Panderetas</t>
  </si>
  <si>
    <t>Es un instrumento de percusión membranófono perteneciente al grupo de los tambores de marco. E</t>
  </si>
  <si>
    <t>Panderetas,pandero</t>
  </si>
  <si>
    <t>Castañuelas</t>
  </si>
  <si>
    <t>Son un instrumento musical de percusión, de madera, conocido por los turcos y los fenicios hace tres mil años.</t>
  </si>
  <si>
    <t>Castañuelas,catalleta,palillo,postiza</t>
  </si>
  <si>
    <t>Tambores</t>
  </si>
  <si>
    <t>Es un instrumento de percusión membranófono que consta de una caja de resonancia, generalmente de forma cilíndrica, y una (o dos) membranas, llamada parche, que cubre la abertura de la caja. El tambor es golpeado, para producir el sonido, en el parche con</t>
  </si>
  <si>
    <t>baterías,bombo,pandero,Tambores,tamboril caja</t>
  </si>
  <si>
    <t>Xilófonos</t>
  </si>
  <si>
    <t xml:space="preserve">Instrumento musical de percusión. Cada lámina se afina según un tono específico (nota musical) de la escala cromática. </t>
  </si>
  <si>
    <t>marimba,xilofòn,Xilófonos</t>
  </si>
  <si>
    <t>Vibráfonos</t>
  </si>
  <si>
    <t xml:space="preserve"> Es un laminófono similar al xilófono, pero las láminas son de aluminio en lugar de madera. Estas láminas son percutidas con baquetas o mazos con cabeza de hilo, lana o nylon. </t>
  </si>
  <si>
    <t>Piezas y accesorios de instrumentos musicales</t>
  </si>
  <si>
    <t>Metrónomos</t>
  </si>
  <si>
    <t>Es un aparato utilizado para indicar tiempo o compás de las composiciones musicales. Produce regularmente una señal, visual o acústica, que permite a un músico mantener un tiempoconstante.</t>
  </si>
  <si>
    <t>Lengüetas</t>
  </si>
  <si>
    <t>Es una tira fina de un material que vibra produciendo un sonido en un instrumento musical. Las cañas de instrumentos de viento-madera se hacen de la caña común (Arundo donax) o de materiales sintéticos; las lengüetas afinadas (como en armónicas y acordeon</t>
  </si>
  <si>
    <t>láminas,Lengüetas,placas,tiras</t>
  </si>
  <si>
    <t>Cuerdas o plectros para instrumentos</t>
  </si>
  <si>
    <t>Es una pieza pequeña, delgada y firme, generalmente en forma de triángulo, hecha de diferentes posibles materiales que se usa para tocar la guitarra y otros instrumentos de cuerda, como un reemplazo o ayuda de los dedos.  Una cuerda es el elemento vibrato</t>
  </si>
  <si>
    <t>cordaje o palillos para instrumentos,Cuerdas o plectros para instrumentos,pajuela,plumilla,púa,uña,uñeta,vitela</t>
  </si>
  <si>
    <t>Clavijas de afinación</t>
  </si>
  <si>
    <t xml:space="preserve">Son pernos de ajuste que pueden ser utilizados con cualquier instrumetno de cuerda más pequeño que in piano. </t>
  </si>
  <si>
    <t>afinamiento para prender,Tuning pins</t>
  </si>
  <si>
    <t>Bases o soportes de partituras para instrumentos musicales</t>
  </si>
  <si>
    <t>Elemento que le brinda sujeción al instrumento de música.</t>
  </si>
  <si>
    <t>apoyo para mecanismos melodioso,Soportes para instrumentos musicales</t>
  </si>
  <si>
    <t>Accesorios para instrumentos de cuerda</t>
  </si>
  <si>
    <t>Utensilio auxiliar para los instrumentos de cuerda.</t>
  </si>
  <si>
    <t>Accesorios para instrumentos de cuerdas,dependiente ritmico de cuerdas</t>
  </si>
  <si>
    <t>Accesorio para instrumentos de percusión</t>
  </si>
  <si>
    <t>Utensilio auxiliar para los instrumentos de percusión</t>
  </si>
  <si>
    <t>Accesorios para instrumentos de percusión,accesorios para instrumentos de redoble</t>
  </si>
  <si>
    <t>Cajas musicales o mecanismos</t>
  </si>
  <si>
    <t>Instrumento musical mecánico, creado en el siglo XIX. Estas cajas funcionan por medio de unos remaches ubicados en un cilindro giratorio o disco que, al alzar y soltar las láminas afinadas de un cepillo o teclado de metal, producen el sonido.</t>
  </si>
  <si>
    <t>Cajas de música o mecanismos,estuche de música</t>
  </si>
  <si>
    <t>Es una de las partes más importantes en un instrumento de viento. A través de esta pieza, el músico es capaz de generar sonido melódico por métodos humanos. Las boquillas usan vibración para generar sonidos.</t>
  </si>
  <si>
    <t>Boquillas,brecha,orificio|tubo</t>
  </si>
  <si>
    <t>Fundas o estuches o accesorios para instrumentos musicales</t>
  </si>
  <si>
    <t>Elemento normalmente de tela u otro material que se utiliza para poner encima o guardar los instrumentos musicales para evitar que se adhiera polvo.</t>
  </si>
  <si>
    <t>estuches o accesorios,Fundas de instrumentos musicales</t>
  </si>
  <si>
    <t>Sordinas</t>
  </si>
  <si>
    <t>Es el nombre que reciben los diversos mecanismos de reducción del volumen o modificación de las cualidades tímbricasdel sonido, que puede adoptar diferentes nombres y formas y puede hacerse de diferentes materiales, dependiendo del instrumento.</t>
  </si>
  <si>
    <t>Sordinas,sordinos</t>
  </si>
  <si>
    <t>Barras de afinación</t>
  </si>
  <si>
    <t>Son instrumentos utilizados para la afinación de un instrumento de música.</t>
  </si>
  <si>
    <t>ajustador de  tono,Compases de afinación,medidor de entonaciòn</t>
  </si>
  <si>
    <t>Batutas</t>
  </si>
  <si>
    <t>Es un corto y fino palillo del cual se sirve la mayoría de los directores de orquesta para dirigir una obra.</t>
  </si>
  <si>
    <t>bastoncillo,Batutas,vara,varilla</t>
  </si>
  <si>
    <t>Almohadillas de flautín</t>
  </si>
  <si>
    <t>Son elementos fabricados normalmente de felpa que se pone en las aberturas de los instrumendos de musicales de viento para evitar fugas.</t>
  </si>
  <si>
    <t>almohadas de flautin,Almohadillas de piccolo</t>
  </si>
  <si>
    <t>Sets de instrumentos musicales</t>
  </si>
  <si>
    <t>Sets de grupos de acompañamiento</t>
  </si>
  <si>
    <t>Instrumentos de madera con una variedad de diseños,fabricados ergonomicamente para adaptarse a manos pequeñas y para producir sonidos.</t>
  </si>
  <si>
    <t>Instrumentos musicales de sonidos alternativos</t>
  </si>
  <si>
    <t>Tubos de percusión</t>
  </si>
  <si>
    <t>Son tubos de plástico ligeros, huecos, con código de color, afinadas en tonos musicales por longitud.</t>
  </si>
  <si>
    <t>cilindro de golpe,Tubos de percusión</t>
  </si>
  <si>
    <t>Golpecitos de disco</t>
  </si>
  <si>
    <t>Son los elementos utilizados para el tap.</t>
  </si>
  <si>
    <t>golpe ligero de discotequero,Golpecitos de disco</t>
  </si>
  <si>
    <t>Accesorios de música y danza</t>
  </si>
  <si>
    <t>Velos para danza</t>
  </si>
  <si>
    <t>Es una toca o especie de mantilla que utilizan las mujeres para bailar.</t>
  </si>
  <si>
    <t>mantilla de baile,pañuelos de coreografía,Velos de danza</t>
  </si>
  <si>
    <t>Palitos de ritmo</t>
  </si>
  <si>
    <t>Son palos cilíndricos de madera, por lo general alrededor de 7 pulgadas de largo y 0.75 pulgadas de diámetro, utilizadas como instrumento musical de percusión. Por lo general, se golpean uno contra el otro, y se utilizan con frecuencia en la educación mus</t>
  </si>
  <si>
    <t>bastón de simetría,Palos de ritmo</t>
  </si>
  <si>
    <t>Aros o bastones de ritmo</t>
  </si>
  <si>
    <t>Aparato que puede estar hecho de plástico o de madera, siempre que conserve su forma circular.</t>
  </si>
  <si>
    <t>abrazadera,anillo,Aros o bastones de ritmo</t>
  </si>
  <si>
    <t>Juguetes y juegos</t>
  </si>
  <si>
    <t>Juguetes</t>
  </si>
  <si>
    <t>Globos o pelotas de juguete</t>
  </si>
  <si>
    <t>Son bolas utilizadas para jugar.  Normalmente son esféricas, pero pueden poseer formas diferentes.</t>
  </si>
  <si>
    <t>Balones o pelotas de juguete,bola,esfèrica de diversiòn,pelota</t>
  </si>
  <si>
    <t>Muñecas</t>
  </si>
  <si>
    <t>Una muñeca es una figura; generalmente de un bebé, una niña o una mujer hecha de madera, cartón, trapo, plástico, etc; que sirve de juguete y entretenimiento a las niñas. En determinadas ocasiones, también se fabrican colecciones o series destinadas a niñ</t>
  </si>
  <si>
    <t>Muñecas,muñeco,muñequilla,pepona</t>
  </si>
  <si>
    <t>Casas de muñecas</t>
  </si>
  <si>
    <t>Es una casa de juguete en miniatura.</t>
  </si>
  <si>
    <t>Animales o títeres de peluche</t>
  </si>
  <si>
    <t>Es un juguete de tela relleno de algodón, habas, u otro material, a menudo con forma de muñeco.</t>
  </si>
  <si>
    <t>muñecos de felpa,Muñecos de peluche,peluche</t>
  </si>
  <si>
    <t>Casas de juego</t>
  </si>
  <si>
    <t>Es una edificación construida para ser utilizada como area de juego, que asimilia ser una casa de adultos, pero diseñada para ser divertido para los niños a jugar.</t>
  </si>
  <si>
    <t>casa  de patio,Casas de muñecas,casas para jugar</t>
  </si>
  <si>
    <t>Bloques de construcción</t>
  </si>
  <si>
    <t>Son juguetes que permiten apilar uno encima del otro, para construir cosas, están diseñadoa para ser divertido para los niños a jugar.</t>
  </si>
  <si>
    <t>Bloques de jueguete,bloques para armar</t>
  </si>
  <si>
    <t>Juguetes para montar</t>
  </si>
  <si>
    <t>Son juguetes que permiten y estan diseñados para soportar el peso de los niños, están diseñados para ser divertido para los niños a jugar .</t>
  </si>
  <si>
    <t>juguetes para cabalgar,Juguetes para montar</t>
  </si>
  <si>
    <t>Juguetes para jalar</t>
  </si>
  <si>
    <t>Son juguetes que vienen con una cuerda o cordel para que los niños puedan tirar de el, están diseñados para ser divertido para los niños a jugar .</t>
  </si>
  <si>
    <t>Juguetes para arrastrar,juguetes para tirar</t>
  </si>
  <si>
    <t>Kits de ciencias para niños</t>
  </si>
  <si>
    <t>Son juguetes que imitan instrumentos cientificos reales, pero están diseñados para ser divertido para los niños a jugar y no es peligroso.</t>
  </si>
  <si>
    <t>entretenimientos investigativo  para niños,Juegos científicos para niños</t>
  </si>
  <si>
    <t>Vehículos de juguete</t>
  </si>
  <si>
    <t>Son juguetes que imitan carros reales, pero están diseñados para ser divertido para los niños a jugar y no es peligroso.</t>
  </si>
  <si>
    <t>carricoche  de juguetes,carritos de juguetes,carro de juguete,Vehículos de juguete</t>
  </si>
  <si>
    <t>Trenes de juguete</t>
  </si>
  <si>
    <t>Es un juguete que representa un tren. Se distingue de un modelo de tren por un énfasis en bajo costo  de modelado y durabilidad, en lugar de la escala. Un tren de juguete puede ser simple como una cola juguete tirón ni siquiera correr en la pista, o puede</t>
  </si>
  <si>
    <t>ferrocarril de juguete,trencito,Trenes de juguete</t>
  </si>
  <si>
    <t>Juguetes inflables</t>
  </si>
  <si>
    <t>Son juguetes de diferentes formas que para poder utilizarse se requiere que se le ingrese aire a su cuerpo.</t>
  </si>
  <si>
    <t>juguetes  de aire,Juguetes inflables,muñeco inflable</t>
  </si>
  <si>
    <t>Partes o accesorios de muñecas</t>
  </si>
  <si>
    <t>Utensilio auxiliar para los juguetes en forma de muñeco.</t>
  </si>
  <si>
    <t>Partes y accesorios para muñecos</t>
  </si>
  <si>
    <t>Yoyós</t>
  </si>
  <si>
    <t>Es un juguete formado por un disco de madera, de plástico o de otros materiales con una ranura profunda en el centro de todo el borde, alrededor de la cual se enrolla un cordón que, anudado a un dedo se hace subir y bajar alternativamente. Se maneja el di</t>
  </si>
  <si>
    <t>yoyos</t>
  </si>
  <si>
    <t>Cometas</t>
  </si>
  <si>
    <t>Es un juguete y un deporte.  Es un artefacto volador más pesado que el aire (aerodino), que vuela gracias a la fuerza del viento y a uno o varios hilos que la mantienen desde tierra en su postura correcta de vuelo. Es un juego tradicional, pero también se</t>
  </si>
  <si>
    <t>chichigua,Cometas,papalotes</t>
  </si>
  <si>
    <t>Tazos</t>
  </si>
  <si>
    <t>Es el nombre de figuras en general circulares de una pulgada de diámetro con dibujos de caricaturas, los cuales compañías de snacks y luego de golosinas incluyeron en sus envases durante los años 1990.</t>
  </si>
  <si>
    <t>Juego de pogs,juegos de yax</t>
  </si>
  <si>
    <t>Caleidoscopios</t>
  </si>
  <si>
    <t>Es un tubo que contiene tres espejos, que forman un prismatriangular con su parte reflectante hacia el interior, al extremo de los cuales se encuentran dos láminas traslúidas entre las cuales hay varios objetos de colores y formas diferentes, cuyas imágen</t>
  </si>
  <si>
    <t>calidoscopios</t>
  </si>
  <si>
    <t>Pompones</t>
  </si>
  <si>
    <t>Bola de lana o de otro género con que se adornan extremos de cordones,gorros,etc.</t>
  </si>
  <si>
    <t>borlas,colgantes,flecos,Pompones</t>
  </si>
  <si>
    <t>Piñatas</t>
  </si>
  <si>
    <t>Una piñata es una olla de barro o de cartón, cubierta de papel maché y adornada de papel de colores, que en su interior contiene frutas, dulces u otros premios, y que se cuelga de una cuerda o algún sitio alto para ser rota con un palo o garrote por una p</t>
  </si>
  <si>
    <t>Bumeranes</t>
  </si>
  <si>
    <t xml:space="preserve">Es un juguete que tras ser lanzada regresa a su punto de origen debido a su perfil y forma de lanzamiento especiales. </t>
  </si>
  <si>
    <t>boomerangs,bumerang</t>
  </si>
  <si>
    <t>Discos voladores</t>
  </si>
  <si>
    <t>Es un plato o disco volador que se lanza con la mano, ya sea recreativa como deportivamente. Son generalmente plásticos, de 20 a 25 centímetros de diámetro, y tienen el borde redondeado. Se diseñan aerodinámicamente para que vuelen con un movimiento circu</t>
  </si>
  <si>
    <t>Frisbis</t>
  </si>
  <si>
    <t>Baldes de juguete</t>
  </si>
  <si>
    <t>Es un jueguete en forma de cubeta donde los niños pueden poner otros juguetes u otros objetos para almacenar y transportar.</t>
  </si>
  <si>
    <t>cubetas de juguete,Cubos de juguete</t>
  </si>
  <si>
    <t>Juguetes para el baño</t>
  </si>
  <si>
    <t>Son juguetes diseñados para estar dentro del baño mientras que los niños se duchan, resistente al agua y la humedad.</t>
  </si>
  <si>
    <t>juguete de baño,Juguetes para el baño</t>
  </si>
  <si>
    <t>Sonajeros</t>
  </si>
  <si>
    <t>Juguete que sirve para entretener a los bebés y está formado por un mango con cascabeles o sonajas que suenan al moverlo.</t>
  </si>
  <si>
    <t>cascabel,cascabelero,juguete,maraquita,Sonajeros</t>
  </si>
  <si>
    <t>Armas de juguete</t>
  </si>
  <si>
    <t>Son juguetes que imitan armas reales, pero están diseñados para ser divertido para los niños a jugar y no es peligroso.</t>
  </si>
  <si>
    <t>Armas de juguete,pistolas de juguete</t>
  </si>
  <si>
    <t>Trompos</t>
  </si>
  <si>
    <t>Es un juguete consistente en una peonza acompañada de una cuerda. Enrollando la cuerda alrededor del trompo y tirando violentamente de uno de sus extremos a la vez que se lanza el conjunto contra el suelo, se consigue que el trompo rote sobre su punta, ma</t>
  </si>
  <si>
    <t>peón,Perindolas,trompo</t>
  </si>
  <si>
    <t>Juegos</t>
  </si>
  <si>
    <t>Juegos diseñados expresamente con fines educativos, o que tienen valor educativo incidental o secundaria. Todos los tipos de juegos pueden ser utilizados en un ambiente educativo. Los juegos educativos son juegos que están diseñados para enseñar a la gent</t>
  </si>
  <si>
    <t>entretenimiento formativo,Juegos educativos,pasatiempo didáctico</t>
  </si>
  <si>
    <t>Juegos de mesa</t>
  </si>
  <si>
    <t>Es un juego de mesa que utiliza uno o más tableros como soporte y -lo que es más importante- como parte fundamental de su sistema de juego.</t>
  </si>
  <si>
    <t>Juegos de mesa,pasatiempo de escritorio</t>
  </si>
  <si>
    <t>Naipes</t>
  </si>
  <si>
    <t xml:space="preserve">Una baraja es un conjunto de naipes o cartas. Generalmente los juegos de naipes requieren una baraja completa de alguno de los tipos que se indican después. Para algunosjuegos hay que apartar las cartas que no se utilizan. Para otros, incluso hacen falta </t>
  </si>
  <si>
    <t>barajas,Cartas para jugar,naipe para entretenerse</t>
  </si>
  <si>
    <t>Juegos de video</t>
  </si>
  <si>
    <t>Un es un conjunto de obras artísticas, literarias y científicas creadas por un autor o en colaboración por varios autores o colectivamente bajo la dirección de una persona natural o jurídica, dichas obras son programadas posteriormente y compiladas gracia</t>
  </si>
  <si>
    <t>Juegos de vídeo</t>
  </si>
  <si>
    <t>Rompecabezas</t>
  </si>
  <si>
    <t>Un rompecabezas o puzle (también denominado con el término inglés puzzle) es un juego de mesa cuyo objetivo es formar una figura combinando correctamente las partes de ésta, que se encuentran en distintos pedazos o piezas planas. El término puzzle, pronun</t>
  </si>
  <si>
    <t>acertijo,crucigrama,pasatiempo,puzzle,Rompecabezas</t>
  </si>
  <si>
    <t>Dados</t>
  </si>
  <si>
    <t>Bingo</t>
  </si>
  <si>
    <t>Es un juego de azar. Consiste en un bombo con un número determinado de bolas numeradas en su interior. Los jugadores juegan con cartones con números aleatorios escritos en ellos, dentro del rango correspondiente. Un locutor o cantor va sacando bolas del b</t>
  </si>
  <si>
    <t>Juegos clásicos</t>
  </si>
  <si>
    <t>Son los juegos antes de todo el desarrollo digital.  Comunmente se le conoce así a los juegos de los años 80 y 90.</t>
  </si>
  <si>
    <t>juegos  antiguos,Juegos clásicos,juegos tradicionales</t>
  </si>
  <si>
    <t>Juegos colaborativos</t>
  </si>
  <si>
    <t>Juego de mesa en que los jugadores trabajan juntos para lograr un objetivo, de modo que o bien ganan o pierden como un grupo</t>
  </si>
  <si>
    <t>entretenimiento de ayuda,juego de mesa cooperativo,Juegos de colaboración</t>
  </si>
  <si>
    <t>Juegos de estrategia</t>
  </si>
  <si>
    <t>Aquellos juegos o entretenimientos en los que, el factor de la inteligencia, habilidades técnicas y planificación y despliegue, pueden hacer predominar o impulsar al jugador hacia la victoria del juego. Aquellos juegos o entretenimientos en los que, el fa</t>
  </si>
  <si>
    <t>entretenimiento de habilidad,Juegos de estrategia</t>
  </si>
  <si>
    <t>Accesorios para juegos</t>
  </si>
  <si>
    <t>Elementos que dependen del juego principal</t>
  </si>
  <si>
    <t>Accesorios de juegos,dependiente de entretenimiento</t>
  </si>
  <si>
    <t>Libros de juegos</t>
  </si>
  <si>
    <t>Obra literaria escrita en la que el autor pretende involucrar al lector en el seno de la historia permitiéndole decidir sobre el curso de esta.</t>
  </si>
  <si>
    <t>libros de juego,Libros de juegos,textos de entretenimiento</t>
  </si>
  <si>
    <t>Juegos de lotería</t>
  </si>
  <si>
    <t>Es un juego que puede ser público mediante billetes y sorteos o un juego de mesa que consiste en cartones y barajas.</t>
  </si>
  <si>
    <t>entretenimiento de rifa,Juegos de lotería</t>
  </si>
  <si>
    <t>Juegos de memoria</t>
  </si>
  <si>
    <t>Juego de cartas o barajas con dos barajas iguales para poder utilizar memoria</t>
  </si>
  <si>
    <t>barajas,Juegos de memoria,memory,pasatiempo de retentiva</t>
  </si>
  <si>
    <t>Kits de juegos</t>
  </si>
  <si>
    <t>Conjunto de juegos para poder seleccionar uno.</t>
  </si>
  <si>
    <t>Kits de juegos,paquete de entretenimiento</t>
  </si>
  <si>
    <t>Equipo de juegos activos y accesorios</t>
  </si>
  <si>
    <t>equipo para motricidad gruesa o equilibrio</t>
  </si>
  <si>
    <t xml:space="preserve">Conjunto de elementos utilizados para evitar la deficiencia que provoca en el individuo que la padece alguna disfunción en el aparato locomotor. </t>
  </si>
  <si>
    <t>aparato de capacidad motora y equilibrio,Equipo de capacidad motora y equilibrio</t>
  </si>
  <si>
    <t>Piscinas de pelotas y accesorios</t>
  </si>
  <si>
    <t>Es una especie de corral que se dispone de un número grande de pelotas, con la finalidad de que los infantes y niños puedan jugar sin lastimarse</t>
  </si>
  <si>
    <t>billares de bola e implementos,Billares de bolas y accesorios</t>
  </si>
  <si>
    <t>Casitas de juego</t>
  </si>
  <si>
    <t xml:space="preserve">Es un objeto en forma de casita para jugar y entretener, generalmente destinado a niños. </t>
  </si>
  <si>
    <t>casitas de cachivache,Casitas de juguete</t>
  </si>
  <si>
    <t>Triciclos o carretillas</t>
  </si>
  <si>
    <t>Es un vehículo de tres ruedas, generalmente impulsado por fuerza humana. También entran dentro de la categoría los triciclos motorizados que son muy similares a una motocicleta. Por lo común losautomóviles con tres ruedas no se denominan triciclos.</t>
  </si>
  <si>
    <t>Triciclos o carritos</t>
  </si>
  <si>
    <t>zonas acolchadas de juego</t>
  </si>
  <si>
    <t>Elementos confeccionados de una variedad de productos, utilizados para brindarle seguridad a los niños al momento de jugar en una superficie rígida.</t>
  </si>
  <si>
    <t>Zonas acolchadas de juego,zonas algodonado de juego</t>
  </si>
  <si>
    <t>Sistemas de construcción y bloques infantiles</t>
  </si>
  <si>
    <t>Sets de construcción</t>
  </si>
  <si>
    <t>Es un conjunto de piezas estandarizadas que permitan la construcción de una variedad de diferentes modelos. Las piezas de evitar el tiempo de espera para la fabricación de piezas a la medida, y de exigir una formación especial o de tiempo de diseño para l</t>
  </si>
  <si>
    <t>bloques de construcción,juego de construcción,Sets de construcción</t>
  </si>
  <si>
    <t>Esteras para juegos</t>
  </si>
  <si>
    <t>Son elementos para colocar sobre una superficie rígida como el piso, con la finalidad de alcolchonarla y que los niños puedan jugar sobre ella.  Mucho de estos petates y alfombras vienen con diseños para poder jugar y aplicar y aprender</t>
  </si>
  <si>
    <t>Esterillas de juegos,petates de juego</t>
  </si>
  <si>
    <t>Sistemas de trenes o accesorios</t>
  </si>
  <si>
    <t xml:space="preserve">Es un objeto en forma de tren y sus accesorios para jugar y entretener, generalmente destinado a niños. </t>
  </si>
  <si>
    <t>aparato de trenes o implementos,Sistemas de trenes o accesorios</t>
  </si>
  <si>
    <t>Bloques de unidades</t>
  </si>
  <si>
    <t>Es un tipo de normalización bloque de madera de juguete para los niños. Conocido también como bloques unitarios estándar o bloques de kindergarten, estos bloques de construcción son comunes en los centros preescolares y algunas clases de kindergarten en l</t>
  </si>
  <si>
    <t>Bloques de unidades,paquetes de unidades</t>
  </si>
  <si>
    <t>Vehículos de juego</t>
  </si>
  <si>
    <t xml:space="preserve">Es un objeto en forma de carro para jugar y entretener, generalmente destinado a niños. </t>
  </si>
  <si>
    <t>carricoche  de juguetes,carritos de juguetes,Vehículos de juguete</t>
  </si>
  <si>
    <t>Animales de juguete</t>
  </si>
  <si>
    <t xml:space="preserve">Es un juguete de tela relleno de algodón, habas, u otro material, a menudo con forma de animal. </t>
  </si>
  <si>
    <t>animales de felpa o fieltro,Animales de peluche,peluche</t>
  </si>
  <si>
    <t>Equipo de representación teatral y accesorios</t>
  </si>
  <si>
    <t>Disfraces o accesorios</t>
  </si>
  <si>
    <t>Es una vestimenta u ornamenta diseñada con el propósito de distraer o llamar la atención con fines artísticos, religiosos, promocionales o de otro género; una persona puede disfrazarse para representar un personaje real o ficticio en un evento o circunsta</t>
  </si>
  <si>
    <t>Disfraces o accesorios,traje de fantasía  o enmascaramiento</t>
  </si>
  <si>
    <t>Centros para vestirse</t>
  </si>
  <si>
    <t>Son las instalaciones físicas donde se puede recibir, almacenar y darle salia en su respectivo momento.</t>
  </si>
  <si>
    <t>Centros de disfraz</t>
  </si>
  <si>
    <t>Unidades o accesorios para el cuidado de la casa</t>
  </si>
  <si>
    <t xml:space="preserve">Es un objeto en forma de casa  para jugar y entretener, generalmente destinado a niños. </t>
  </si>
  <si>
    <t>Módulos de casitas o accesorios,utensilios de casitas</t>
  </si>
  <si>
    <t>Platos de comida de  juguete o accesorios</t>
  </si>
  <si>
    <t xml:space="preserve">Es un objeto en forma de plato y sus accesorios de comida  para jugar y entretener, generalmente destinado a niños. </t>
  </si>
  <si>
    <t>Platos de comida de juguete o accesorios,platos de juego de te o útiles</t>
  </si>
  <si>
    <t>Kits o materiales para juegos de simulación</t>
  </si>
  <si>
    <t>Conjunto de juguetes que se utilizan para combinarlo con los juegos simbólicos o imaginativo.</t>
  </si>
  <si>
    <t>juego de imaginación,kits de juegos de mentiras,Kits de juegos de mentirijillas o suministros</t>
  </si>
  <si>
    <t>Servicios de contratacion agrícola, pesquera, forestal y de fauna</t>
  </si>
  <si>
    <t>Pesquerías y acuicultura</t>
  </si>
  <si>
    <t>Explotaciones pesqueras</t>
  </si>
  <si>
    <t>Operaciones de pesca comercial</t>
  </si>
  <si>
    <t>Conjunto de actividades organizadas para obtener pescados y otras especies acuáticas para obtener un beneficio comercial.</t>
  </si>
  <si>
    <t>acuicultor,Explotaciones pesqueras comerciales,pescadero,pescador,pescadores,servicios de acuicultura,servicios pesqueros</t>
  </si>
  <si>
    <t>Servicios de puerto para la flota pesquera</t>
  </si>
  <si>
    <t>Conjunto de actividades destinadas a satisfacer las necesidades de puerto o muellepara la llegada y distribución de los peces.</t>
  </si>
  <si>
    <t>acuicultor,asistencia de embarcadero pesquero,pescadero,pescador,pescadores,servicios de acuicultura,Servicios de puerto pesquero,servicios pesqueros</t>
  </si>
  <si>
    <t>Instalaciones pesqueras en tierra</t>
  </si>
  <si>
    <t>Instalaciones, infraestructuras y servicios portuarios y en la costa en cada destino, para la pesca.</t>
  </si>
  <si>
    <t>acuicultor,estableciemiento pesqueras en tierra,Instalaciones pesqueras en tierra,pescadero,pescador,pescadores,servicios de acuicultura,servicios pesqueros</t>
  </si>
  <si>
    <t>Operaciones de pesca de altura</t>
  </si>
  <si>
    <t>Conjunto de técnicas de pesca que utiliza grandes redes para ser lanzadas al fondo de mar e iniciar su arrastre según la trayectoria del barco para pescar todo tipo de peces y habitat del dondo marino.</t>
  </si>
  <si>
    <t>acuicultor,aprovechamiento de pesca a brumeo,Explotaciones de pesca de altura,fondo marino,pesca de fondo de mar,pescadero,pescador,pescadores,servicios de acuicultura,servicios pesqueros</t>
  </si>
  <si>
    <t>Pesca por sonar</t>
  </si>
  <si>
    <t xml:space="preserve">Conjunto de técnicas de pesca que usa propagación de sonido (usualmente por debajo de agua, como en navegación submarina) para navegar, comunicarse con o detectar objetos en o debajo de la superficie del agua, tal como otras naves. </t>
  </si>
  <si>
    <t>acuicultor,medios de localizaciòn acústica,Pesca por sonar,pescadero,pescador,pescadores,pesqueria por sonar,servicios de acuicultura,servicios pesqueros</t>
  </si>
  <si>
    <t>Pesca de ballenas</t>
  </si>
  <si>
    <t>Es la caza de ballenas principalmente para la carne y el aceite.</t>
  </si>
  <si>
    <t>acuicultor,captura de ballenas,caza de sopladoras,Pesca de ballenas,pescadero,pescador,pescadores,servicios de acuicultura,servicios pesqueros</t>
  </si>
  <si>
    <t>Pesca de arrastre</t>
  </si>
  <si>
    <t>Es el método de pescar que involucra halar las redes de pesca a través del agua detrás de uno o más botes.</t>
  </si>
  <si>
    <t>acuicultor,pesca con red y flotadores,Pesca de arrastre,pescadero,pescador,pescadores,servicios de acuicultura,servicios pesqueros</t>
  </si>
  <si>
    <t>Pesca con sedal y anzuelo</t>
  </si>
  <si>
    <t>Servicio de pesca utilizando un trozo corto de hilo fino y muy resistente que se ata por un extremo al anzuelo y por el otro a la cuerda que pende de la caña de pescar.</t>
  </si>
  <si>
    <t>acuicultor,anzuelo,caña de pescar,pesca con cuerda y gancho,Pesca con sedal y anzuelo,pesca tradicional,pescadero,pescador,pescadores,servicios de acuicultura,servicios pesqueros</t>
  </si>
  <si>
    <t>Pesca con redes barrederas</t>
  </si>
  <si>
    <t>Método de pesca que utiliza una red de pescar que cuelga verticalmente en el agua con su borde del fondo sostenido hacia abajo por el peso y su borde superior flotando por boyas.</t>
  </si>
  <si>
    <t>acuicultor,captura con embarcación,Pesca con jábega,pesca con lancha,pescadero,pescador,pescadores,servicios de acuicultura,servicios pesqueros</t>
  </si>
  <si>
    <t>Redes de pesca</t>
  </si>
  <si>
    <t xml:space="preserve">Es una serie de hilos, tejidos y amarrados a una relinga superior o de flotadores y a una relinga inferior de plomos, que se emplea para capturar peces. </t>
  </si>
  <si>
    <t>acuicultor,malla de captura,pescadero,pescador,pescadores,Redes de pesca,servicios de acuicultura,servicios pesqueros,urdimbre de pesca</t>
  </si>
  <si>
    <t>Vigilancia pesquera</t>
  </si>
  <si>
    <t>Servicios de información o documentación de la industria pesquera</t>
  </si>
  <si>
    <t>Servicio para la comunicación de actualización del mundo de la pesquería.</t>
  </si>
  <si>
    <t>acuicultor,asesoría pesquera o  prestación de informes,Información pesquera o servicios de documentación,pescadero,pescador,pescadores,servicios de acuicultura,servicios pesqueros</t>
  </si>
  <si>
    <t>Servicios de investigación o experimentación de la industria pesquera</t>
  </si>
  <si>
    <t>Servicio de investigación y desarrollo de nuevas prácticas para la pesquería</t>
  </si>
  <si>
    <t>acuicultor,asesoría de encuestas o o experimentos de pescadero,pescadero,pescador,pescadores,servicios de acuicultura,Servicios de investigación o experimentación pesquera,servicios pesqueros</t>
  </si>
  <si>
    <t>Recopilación o distribución de datos de la industria pesquera</t>
  </si>
  <si>
    <t>Servicio para la obtención y agrupación y distribucíon  de datos referente a la pesquería.</t>
  </si>
  <si>
    <t>acuicultor,pescadero,pescador,pescadores,Recopilación de datos o distribución pesqueros,selección de números o clasificación pesquera,servicios de acuicultura,servicios pesqueros</t>
  </si>
  <si>
    <t>Explotación comercial de los recursos pesqueros</t>
  </si>
  <si>
    <t>Administración de todo lo correspondiente al comercio pesquero</t>
  </si>
  <si>
    <t>acuicultor,administración mercantil  pesquero,comercial,Gestión comercial pesquera,pescadero,pescador,pescadores,servicios de acuicultura,servicios pesqueros</t>
  </si>
  <si>
    <t>Administración de la flota pesquera</t>
  </si>
  <si>
    <t>Administración de los buques de pesca</t>
  </si>
  <si>
    <t>acuicultor,administración pesquera,Gestión de flota pesquera,pescadero,pescador,pescadores,proyecto  de marina pesquera,servicios de acuicultura,servicios pesqueros</t>
  </si>
  <si>
    <t>Cooperativas de pesca</t>
  </si>
  <si>
    <t>Asociación autónoma de personas del sector pesquero que se han unido voluntamiarmente para formar una organización democrática.</t>
  </si>
  <si>
    <t>acuicultor,asociación,asociación de pesca,cooperativa,Cooperativas de pesca,economato,mutuialidad,pescadero,pescador,pescadores,servicios de acuicultura,servicios pesqueros,sociedad,sociedades pesqueras</t>
  </si>
  <si>
    <t>Conservación o protección de los recursos pesqueros</t>
  </si>
  <si>
    <t>Los recursos marinos en general y los pesqueros en particular son recursos naturales y riqueza que le pertenece a la nación, por lo que es obligación del Estado velar por su uso racional y sostenible.</t>
  </si>
  <si>
    <t>acuicultor,pescadero,pescador,pescadores,preservación,Protección o conservación de recursos pesqueros  custodia o seguridad de bienes pesqueros,servicios de acuicultura,servicios pesqueros</t>
  </si>
  <si>
    <t>Industria y tecnología pesquera</t>
  </si>
  <si>
    <t>Servicios tecnológicos de pesca</t>
  </si>
  <si>
    <t>Conjunto de se ocupa de los equipo y prácticas utilizadas para detectar, capturar, manipular, elaborar y distribuir los recursos acuáticos y sus productos.</t>
  </si>
  <si>
    <t>acuicultor,asistencia técnica pesquera,pescadero,pescador,pescadores,servicios de acuicultura,Servicios de tecnología pesquera,servicios pesqueros,tecnologia</t>
  </si>
  <si>
    <t>Servicios de producción de los subproductos de la pesca</t>
  </si>
  <si>
    <t>Procesamiento de los desperdicios de la pesca y de especies especificas para este fin.</t>
  </si>
  <si>
    <t>acuicultor,despercios,distribución de elaboración dederivados pesqueros,pescadero,pescador,pescadores,productos derivados,servicios de acuicultura,Servicios de producción de derivados pesqueros,servicios pesqueros</t>
  </si>
  <si>
    <t>Producción pesquera</t>
  </si>
  <si>
    <t>La producción del pescado seco de calidad es artesanal, y en cierto modo comparable a la del buen coñac, el jamón o el queso viejo, necesitando tiempo para madurar.</t>
  </si>
  <si>
    <t>acuicultor,despercios,industria de pescado,manufactura de pez,pescadero,pescador,pescadores,Producción de pescado,servicios de acuicultura,servicios pesqueros</t>
  </si>
  <si>
    <t>Almacenamiento de pescados</t>
  </si>
  <si>
    <t>Servicio de acumulación de pescado en recintos especializados para este fin.</t>
  </si>
  <si>
    <t>2.2.4.3.01</t>
  </si>
  <si>
    <t>Almacenaje</t>
  </si>
  <si>
    <t>acopiar,acuicultor,acumular,aglomerar,alamacenaje de pez,Almacenaje de pescado,pescadero,pescador,pescadores,productos marinos,recursos marinos,servicios de acuicultura,servicios pesqueros</t>
  </si>
  <si>
    <t>Recursos pesqueros</t>
  </si>
  <si>
    <t>Recursos de la pesca en aguas interiores</t>
  </si>
  <si>
    <t>Actividad relacionada al ámbito de la pesca , esta se realiza a nivel personal o en equipo de personas por ocio o competencia. Hay diversas técnicas para realizarla y también existen competencias que pueden ser realizadas en ríos, lagunas, orilla de la ma</t>
  </si>
  <si>
    <t>acuicultor,medios de  redadas acuáticas,pesca deportiva,pescadero,pescador,pescadores,Recursos de pesca fluvial,servicios de acuicultura,servicios pesqueros</t>
  </si>
  <si>
    <t>Recursos de estanques piscícolas</t>
  </si>
  <si>
    <t>Medios utilizados para realizar, cuidar y mantener los viveros de peces</t>
  </si>
  <si>
    <t>criaderos de peces,granjas de peces,medios de criaderos de peces,Recursos de viveros de peces</t>
  </si>
  <si>
    <t>Criadero de peces</t>
  </si>
  <si>
    <t>Son lugares para la cría artificial, incubación a través de los primeras etapas de vida de los animales, peces y mariscos, en particular.</t>
  </si>
  <si>
    <t>criaderos de peces,granjas de peces,invernaderos de peces,Viveros de peces</t>
  </si>
  <si>
    <t>Fincas piscícolas</t>
  </si>
  <si>
    <t>Las piscifactorías son instalaciones dedicadas a la cria de peces para consumo. El beneficio principal es que disminuyen la cantidad de especies robadas tanto al mar como a los ríos, y los daños ocasionados por los métodos de pesca, tales como redes de ar</t>
  </si>
  <si>
    <t>acuicultor,desove,pescadero,pescador,pescadores,Piscifactorías,reproducción,servicios de acuicultura,servicios pesqueros</t>
  </si>
  <si>
    <t>Recursos de subproductos de la pesca</t>
  </si>
  <si>
    <t>Insumo principal utilizado para la fabricación de derivados pesqueros.</t>
  </si>
  <si>
    <t>acuicultor,desperdicios,pescadero,pescador,pescadores,Recursos de derivados pesqueros,recursos provenientes pesqueros,servicios de acuicultura,servicios pesqueros</t>
  </si>
  <si>
    <t>Evaluación de los recursos de las pesquerías</t>
  </si>
  <si>
    <t>Estimación y valoración de los recursos pesquero de determinado país, zona o región</t>
  </si>
  <si>
    <t>acuicultor,estimación de recursos pesqueros,Evaluación de recursos pesqueros,pescadero,pescador,pescadores,servicios de acuicultura,servicios pesqueros</t>
  </si>
  <si>
    <t>Acuicultura</t>
  </si>
  <si>
    <t>Maricultura</t>
  </si>
  <si>
    <t>La maricultura es una rama especializada de la acuicultura involucrada en el cultivo de organismos marinos para productos alimenticios y otros en tanques ubicados en mar abierto, en una sección cerrada del océano, o en estanques o canales que se llenan co</t>
  </si>
  <si>
    <t>acuicultor,cria de plantas o animales acuáticos,Maricultura,pescadero,pescador,pescadores,servicios de acuicultura,servicios pesqueros</t>
  </si>
  <si>
    <t>Ostricultura</t>
  </si>
  <si>
    <t>La ostricultura es la cría de las ostras.</t>
  </si>
  <si>
    <t>crìa de ostras,Ostricultura</t>
  </si>
  <si>
    <t>Cría de mariscos</t>
  </si>
  <si>
    <t xml:space="preserve"> La acuicultura es la cría de peces, mariscos y plantas marinas en aguas costeras y continentales</t>
  </si>
  <si>
    <t>Cría de mariscos,cultivo de mariscos</t>
  </si>
  <si>
    <t>Cultivo de camarones</t>
  </si>
  <si>
    <t>Es un negocio de acuacultura que existe tanto en un ambiente marino como un ambiente de agua dulce produciendo camaronespara el consumo humano.</t>
  </si>
  <si>
    <t>Criaderos de gambas,crías de camarones,viveros de gambas</t>
  </si>
  <si>
    <t>Piscicultura</t>
  </si>
  <si>
    <t>La Piscicultura es la acuicultura de peces, término bajo el que se agrupan una gran diversidad de cultivos muy diferentes entre sí, en general denominados en función de la especie o la familia. </t>
  </si>
  <si>
    <t>acuicultura,cultivo de peces,piscicultor,Piscicultura</t>
  </si>
  <si>
    <t>Horticultura</t>
  </si>
  <si>
    <t>Plantas y árboles ornamentales</t>
  </si>
  <si>
    <t>Servicios de siembra de árboles, arbustos o plantas ornamentales</t>
  </si>
  <si>
    <t>Servicio especializado para introducir en tierra una planta,un vástago, un esqueje, etc para que arraigue.</t>
  </si>
  <si>
    <t>2.2.7.1.07</t>
  </si>
  <si>
    <t>Servicios de pintura y derivados con fines de higiene y embellecimiento</t>
  </si>
  <si>
    <t>arbustos decorativos,arbustos y árboles ornamentales,matas,plantar,sembrar,Servicios de plantación: plantas,trabajo de cultivo: vegetación</t>
  </si>
  <si>
    <t>Servicios de poda de arbustos o plantas ornamentales</t>
  </si>
  <si>
    <t>Servicio de cortar o quitar las ramas superfluas de plantas y arbustos ornamentales para que fructifiquen con más vigor. No árboles de gran tamaño.</t>
  </si>
  <si>
    <t>asistencia de tala de arbustos o plantas decorativas,cortar,desmoche,monda,Servicios de poda: plantas o arbustos ornamentales,tala</t>
  </si>
  <si>
    <t>Servicios de poda de árboles</t>
  </si>
  <si>
    <t>Servicio de cortar o quitar las ramas superfluas de los árboles para que fructifiquen con más vigor.</t>
  </si>
  <si>
    <t>asistencia de tala de plantas,corta menor,cortar,desmoche,monda,poda de árboles de gran tamaño,poda menor,Servicios de poda de árboles,tala</t>
  </si>
  <si>
    <t>Servicios de apuntalamiento</t>
  </si>
  <si>
    <t>Servicio para colocar puntales para dar apoyo a determinado artículo.</t>
  </si>
  <si>
    <t>servicios de afianzamiento,Servicios de apuntalamiento,trabajo de de apoyo</t>
  </si>
  <si>
    <t>Servicios de cirugía arbórea</t>
  </si>
  <si>
    <t>Servicio de poda a mayor escala de los árboles.</t>
  </si>
  <si>
    <t>asistencia de cirugía para arbusto,corta mayor,poda mayor,Servicios de cirugía para árboles,tala de arbol</t>
  </si>
  <si>
    <t>Servicios de arbolistas</t>
  </si>
  <si>
    <t>Servicio de ventas de plantas medicinales</t>
  </si>
  <si>
    <t>asistencia  de herbolario,plantas medicinales,Servicios de herboristería</t>
  </si>
  <si>
    <t>Servicios de traslado de árboles, arbustos o plantas ornamentales</t>
  </si>
  <si>
    <t>Transporte especializado de plantas, arbustos y árboles ornamentales de un punto a otro</t>
  </si>
  <si>
    <t>2.2.4.1.01</t>
  </si>
  <si>
    <t>Pasajes</t>
  </si>
  <si>
    <t>arbustos y árboles ornamentales,asistencia de acarreo de vegetación,matas y arbustos decorativos,Servicios de traslado: plantas,transporte de plantas</t>
  </si>
  <si>
    <t>Servicios de fumigación  de plantas o árboles ornamentales</t>
  </si>
  <si>
    <t>Servicio requerido para combatir a través de humo,gas o vapores adecuados, las plagas de insector y otros organismos nocivos en las plantas y arboles</t>
  </si>
  <si>
    <t>2.2.8.5.01</t>
  </si>
  <si>
    <t>Fumigación</t>
  </si>
  <si>
    <t>asistencia de insecticida de arbustos,desinfección,desinsectación,fumigación,Servicios de fumigación de plantas o árboles ornamentales</t>
  </si>
  <si>
    <t>Plantas de flor</t>
  </si>
  <si>
    <t>Servicios de plantación</t>
  </si>
  <si>
    <t>Servicio brindado para planta enterrenos o cultivos plantas de una misma clase.</t>
  </si>
  <si>
    <t>asistencia de plantío,plantación,plantar,Servicios de plantación</t>
  </si>
  <si>
    <t>Servicios de vivero</t>
  </si>
  <si>
    <t>Instalación que brinda el servicio de mantenimiento de plantas con una temperatura, humedad y otros facttroes ambientales aptas para favorecer el cultivo de plantas.</t>
  </si>
  <si>
    <t>asistencia de semillero,cobertizo,conservatorio,invernáculo,invernadero,Servicios de invernadero,trabajo de vivero</t>
  </si>
  <si>
    <t>Servicios de floricultura</t>
  </si>
  <si>
    <t>Asistencia en el cultivo de flores</t>
  </si>
  <si>
    <t>cultivo,flores,invernadeo,prestación de jardinería,Servicios de floricultura</t>
  </si>
  <si>
    <t>Parques, jardines y huertos</t>
  </si>
  <si>
    <t>Servicio de administración o mantenimiento de huertos</t>
  </si>
  <si>
    <t>Asistencia para el correcto cuidado de terrenos de corta extensión, en que ese plantan verduras, legumbres y a veces árboles frutales.</t>
  </si>
  <si>
    <t>2.2.7.1.02</t>
  </si>
  <si>
    <t>Servicios especiales de mantenimiento y reparación</t>
  </si>
  <si>
    <t>árboles frutales,asistencia de dirección o conservación de huerta,legumbres,Servicios de gestión o mantenimiento de huertos,verduras</t>
  </si>
  <si>
    <t>Servicios de administración o mantenimiento de viñedos</t>
  </si>
  <si>
    <t>Asistencia para el correcto cuidado de terrenos sembra de vides (para vinos).</t>
  </si>
  <si>
    <t>asistencia de dirección o conservación de viña,Servicios de gestión o mantenimiento de viñedos</t>
  </si>
  <si>
    <t>Servicios de plantación o mantenimiento de jardines</t>
  </si>
  <si>
    <t>Asistencia para el cuidado y mantenimiento de terrenos donde se cultivan plantas con firnas ornamentales.</t>
  </si>
  <si>
    <t>asistencia de plantío o conservación de parques,jardineria,jardinero,plantas ornamentales,Servicios de plantación o mantenimiento de jardines</t>
  </si>
  <si>
    <t>Servicios de asesoría en horticultura</t>
  </si>
  <si>
    <t>Asesoria técnica para el correcto sembrado, cultivo y cuidado de las flores.</t>
  </si>
  <si>
    <t>asistencia de agricultura,Servicios de asesoría de horticultura</t>
  </si>
  <si>
    <t>Servicios de mantenimiento de cementerios</t>
  </si>
  <si>
    <t>Asistencia para el correcto cuidado de terrenos, generalmente cercado, destinado a enterrar cadáveres</t>
  </si>
  <si>
    <t>camposanto,jardineria de cementerio,necrópolis,sacramental,servicios de conservación de camposanto,Servicios de mantenimiento de cementerios</t>
  </si>
  <si>
    <t>Servicios de mantenimiento del césped</t>
  </si>
  <si>
    <t>Organización y persona destinada a conservar el césped o grama (especies de gramíneas que crecen formando una cubierta densa)</t>
  </si>
  <si>
    <t>jardineria,jardinero,Servicios de cuidado de céspedes,servicios de cuidado de grama,servicios de cuidado de pasto,servicios de cuidado de prado o hierba</t>
  </si>
  <si>
    <t>Servicio de mantenimiento del césped en las carreteras</t>
  </si>
  <si>
    <t>Organización y persona destinada a preservar en buen estado la hierba en carreteras</t>
  </si>
  <si>
    <t>jardineria,jardinero,servicios de conservación de hierba en carreteras,Servicios de mantenimiento de céspedes en carreteras</t>
  </si>
  <si>
    <t>Servicios de acolchado orgánico</t>
  </si>
  <si>
    <t>Organización y persona destinada a cavar la tierra alrededor de la parte del tronco de las plantas que está bajo la tierra unida a la raíz para ahuecarla.</t>
  </si>
  <si>
    <t>servicios de muelle,Servicios de mullido</t>
  </si>
  <si>
    <t>Servicios de siembra</t>
  </si>
  <si>
    <t>Organización y persona destinada a realizar los trabajos de esparcir semillas en un terreno preparado para que germinen y den plantas o frutos.</t>
  </si>
  <si>
    <t>delimitar,sembrar,Servicio de sembradura,trabajo de sembradura</t>
  </si>
  <si>
    <t>Servicios de corte de césped</t>
  </si>
  <si>
    <t>Organización y persona destinada a realizar el corte de la hierba o mieses con una herramienta o una máquina adecuada para recolectarlas.</t>
  </si>
  <si>
    <t>asistencia de tala,cercenar,cortar,dallar,guadañar,seccionar,Servicios de segado,servicios de truncar,talar,tronchar,truncar</t>
  </si>
  <si>
    <t>Servicios de siembra de ramitas</t>
  </si>
  <si>
    <t>Servicio especializado para introducir en tierra ramitas de determinado árbol o arbusto para que arraigue.</t>
  </si>
  <si>
    <t>asistencia de plantío de ramitas,plantar,sembrar,Servicios de plantaciòn de ramitas</t>
  </si>
  <si>
    <t>Servicios de fumigación  de parques o jardines</t>
  </si>
  <si>
    <t>Organización y persona destinada a realizar la desinfestación de parques o jardines por medio de la aplicación de productos insecticidas.</t>
  </si>
  <si>
    <t>asistencia de limpieza de parques,Servicios de fumigaciòn de parques o jardìnes</t>
  </si>
  <si>
    <t>Servicios de administración o mantenimiento de parques</t>
  </si>
  <si>
    <t>Asistencia para el correcto cuidado de parques.</t>
  </si>
  <si>
    <t>jardineria de parques,Servicios de gestiòn o mantenimiento de parques</t>
  </si>
  <si>
    <t>Servicios de animales vivos</t>
  </si>
  <si>
    <t>Industria lechera</t>
  </si>
  <si>
    <t>Administración de hatos lecheros</t>
  </si>
  <si>
    <t>Conjunto de operaciones que se realizan para dirigir conjuntos o grupos del ganado bovino (relativo al toro o la vaca)</t>
  </si>
  <si>
    <t>asistencia  de ganado  bovino,Servicios de rebaño vacuno,vacas</t>
  </si>
  <si>
    <t>Fomento de la industria láctea</t>
  </si>
  <si>
    <t>Conclusión de capacidades que permitan al sector de la industria que tiene como materia prima la leche procedente de animales (por regla general vacas), ser protagonistas de su bienestar</t>
  </si>
  <si>
    <t>asistencia de la producción lechera,leche,Servicios de la industria lechera</t>
  </si>
  <si>
    <t>Tecnología lechera</t>
  </si>
  <si>
    <t>conjunto de conocimientos técnicos, ordenados científicamente, que permiten diseñar y crear alimentos como la leche y sus derivados procesados (generalmente fermentados), que facilitan la adaptación al medio ambiente y satisfacer tanto las necesidades ese</t>
  </si>
  <si>
    <t>asistencia de fabricación lácteas,producción de lacteos,Servicios de producciòn lacteos</t>
  </si>
  <si>
    <t>Servicios de laboratorio de lácteos</t>
  </si>
  <si>
    <t>Lugar dotado de los medios necesarios para realizar investigaciones, experimentos y trabajos de carácter científico o técnico en los lacteos.</t>
  </si>
  <si>
    <t>laborario lechoso,laboratorio lactico,lactifero,Servicios de labarotorio lacteos,servicios de laboratorios lácticos</t>
  </si>
  <si>
    <t>Elaboración propia de fincas  lecheras</t>
  </si>
  <si>
    <t>Servicio de aprovechamiento propio de la producción de lacteos</t>
  </si>
  <si>
    <t>Elaboracion de explotacion lechera,producción de industría  lechera</t>
  </si>
  <si>
    <t>Industria ganadera</t>
  </si>
  <si>
    <t>Cría de ganado</t>
  </si>
  <si>
    <t xml:space="preserve">Actividad económica de origen muy antiguo que consiste en el manejo de animales domesticables con fines de producción para su aprovechamiento. En cambio,  manejo de animales pertenecientes a especies silvestres (no domésticas) cautiverio o semicautiverio </t>
  </si>
  <si>
    <t>caprino,Crìa de ganado,cría de vacas,crianza de reses,ganado bovino,ganado ovino,porcino</t>
  </si>
  <si>
    <t>Servicios de genética ganadera</t>
  </si>
  <si>
    <t>Servicio especializado en el cuidado de la herencia y de lo relacionado con ella de los ganados.</t>
  </si>
  <si>
    <t>Servicios gèneticos para ganado,servicios hereditarios para reses</t>
  </si>
  <si>
    <t>Sericultura</t>
  </si>
  <si>
    <t>Se entiende por sericicultura la cría del gusano de seda (Bombyx mori) con un conjunto de técnicas para producir capullos y, con ellos, la seda misma como producto textil final.</t>
  </si>
  <si>
    <t>explotación de gusano de seda,sericicultura,Sericultura</t>
  </si>
  <si>
    <t>Explotación ganadera</t>
  </si>
  <si>
    <t>La zootecnia es una ciencia que estudia diversos parámetros para el mejor aprovechamiento de los animales domésticos y silvestres, pero siempre teniendo en cuenta el bienestar animal ante todo y así estos serán útiles al hombre con la finalidad de obtener</t>
  </si>
  <si>
    <t>avicultura,cria de aves domésticas,Zootecnia</t>
  </si>
  <si>
    <t>Sistemas de cría en fincas</t>
  </si>
  <si>
    <t>Conjunto de cosas que se utilizan para la cría de algunos animales.</t>
  </si>
  <si>
    <t>alquería,cortijo,estancia,finca,granja,hacienda cigarral,predio,quinta,rancho,servicios de cultivo de fincas,Sistema de cria de granjas</t>
  </si>
  <si>
    <t>Servicios de producción de aves de corral</t>
  </si>
  <si>
    <t xml:space="preserve">Servicio de producción o cría de aves domesticada utilizada en la alimentación, ya sea en forma de carne o por sus huevos. </t>
  </si>
  <si>
    <t>alquería,cortijo,estancia,finca,granja,hacienda cigarral,predio,quinta,rancho,Servicios de  producciòn de aves de corral,sistema de elaboraciòn de pájaro</t>
  </si>
  <si>
    <t>Servicios de reproducción de ganado menor</t>
  </si>
  <si>
    <t>Servicio de producción o cría de animales pequeños para la alimentación, ya sea en forma de carne.</t>
  </si>
  <si>
    <t>alquería,cortijo,estancia,finca,granja,hacienda cigarral,predio,quinta,rancho,Servicios de producciòn de animales pequeños,sistema de elaboraciòn de animales chicos</t>
  </si>
  <si>
    <t>Servicios de producción bovina</t>
  </si>
  <si>
    <t>Servicio de producción o cría de animales bovino para la alimentación, ya sea en forma de carne.</t>
  </si>
  <si>
    <t>prestación de elaboración vacuno,Servicios de producciòn bovina</t>
  </si>
  <si>
    <t>Apicultura</t>
  </si>
  <si>
    <t xml:space="preserve">La apicultura es la actividad dedicada a la crianza de las abejas y a prestarles los cuidados necesarios con el objeto de obtener y consumir los productos que son capaces de elaborar y recolectar. El principal producto que se obtiene de esta actividad es </t>
  </si>
  <si>
    <t>apìcolas,apicultor,Apicultura,cría de abejas</t>
  </si>
  <si>
    <t>Gestión ganadera</t>
  </si>
  <si>
    <t>Selección ganadera</t>
  </si>
  <si>
    <t xml:space="preserve">Técnica de control reproductivo mediante la cual el hombre altera los genes de organismos domésticos o cultivados. </t>
  </si>
  <si>
    <t>clasificación granjero,selección,selección articial,Selección ganadera</t>
  </si>
  <si>
    <t>Servicios de exhibición de ganado</t>
  </si>
  <si>
    <t>Presentación al público del ganado</t>
  </si>
  <si>
    <t>Servicios de exhibiciòn de ganado,trabajo de presentación de reses</t>
  </si>
  <si>
    <t>Servicios de sacrificio de ganado</t>
  </si>
  <si>
    <t>Servicio  de matanza y desuella del ganado en lugares destinados para este fin para el al abasto público.</t>
  </si>
  <si>
    <t>degolladero,desolladero,macelo,matadero,servicio de desolladero de reses,Servicio de matadero de ganado,tablada</t>
  </si>
  <si>
    <t>Administración de hatos</t>
  </si>
  <si>
    <t>Administracuón de un conjun grande de ganado, especialmente del lanar</t>
  </si>
  <si>
    <t>administración de ganado,gestión de rebaño</t>
  </si>
  <si>
    <t>Servicios de cría y cuidado del ganado</t>
  </si>
  <si>
    <t>Servicio de producción o cría de ganado para la alimentación, ya sea en forma de carne.</t>
  </si>
  <si>
    <t>asistencia  de cultivo y cuidado de reses,cría,ganado,producción,Servicios de crìa y cuidado de ganado</t>
  </si>
  <si>
    <t>Industria de animales domésticos</t>
  </si>
  <si>
    <t>Servicios de cría de animales domésticos</t>
  </si>
  <si>
    <t>Servicio de producción de animmales domesticos</t>
  </si>
  <si>
    <t>asistencia de cultivo de animales mansos,Servicios de crìa  de animales domesticos</t>
  </si>
  <si>
    <t>Servicios de cuidado de animales domésticos</t>
  </si>
  <si>
    <t>Servicio de atención a animales domésticos</t>
  </si>
  <si>
    <t>asistencia de cuidados domésticos,Servicios de cuidados dosmésticos</t>
  </si>
  <si>
    <t>Servicios de residencia canina</t>
  </si>
  <si>
    <t xml:space="preserve">Organización y persona destinada brindar  lugar donde se guardan o encierran perros abandonados o que no tienen dueño </t>
  </si>
  <si>
    <t>asistencia de animales de hogar,perrera,Servicios de animales domésticos</t>
  </si>
  <si>
    <t>Servicios de pastos y dehesas</t>
  </si>
  <si>
    <t>Mejoramiento de pastizales</t>
  </si>
  <si>
    <t>Utilización de sustancias organicas para el mejoramiento controla del forraje.</t>
  </si>
  <si>
    <t>abono,arreglos de forraje,Mejoras de pasto</t>
  </si>
  <si>
    <t>Manejo de pasturas</t>
  </si>
  <si>
    <t>Administración de tierras generalmente acotada y por lo comñun destinadas a pastos.</t>
  </si>
  <si>
    <t>administración de pastizal,forraje,Gestiòn de dehesas,heno,herbaje,hierba,paja,pastizal,pastos,pastura,verde</t>
  </si>
  <si>
    <t>Investigación de tierras de pastoreo</t>
  </si>
  <si>
    <t>Actividad humana orientada a la obtención de nuevos conocimientos y su aplicación de bosques claros de encinas, alcornoques u otras especies, con estrato inferior de pastizales o matorrales, donde la actividad del ser humano ha sido intensa, y generalment</t>
  </si>
  <si>
    <t>forraje,heno,herbaje,hierba,Investigaciòn de dehesas,paja,pastizal,pastos,pastura,trabajo de pastizal,verde</t>
  </si>
  <si>
    <t>Salud animal</t>
  </si>
  <si>
    <t>Nutrición animal</t>
  </si>
  <si>
    <t>La nutrición animal se dedica al estudio de la alimentación de los animales. Normalmente para su cría para uso humano, aunque también se utiliza para recuperar animales salvajes protegidos, dicha función la realizan los Zootecnistas.</t>
  </si>
  <si>
    <t>2.2.8.3.01</t>
  </si>
  <si>
    <t>Servicios sanitarios médicos y veterinarios</t>
  </si>
  <si>
    <t>alimentación animal,Nutriciòn animal,sostenimiento animal</t>
  </si>
  <si>
    <t>Control de enfermedades animales</t>
  </si>
  <si>
    <t>Servicio de seguimiento y prevensión de alteraciones más o menos grave de la salud.</t>
  </si>
  <si>
    <t>Control de enfermedades de animales,inspección de afección de animales</t>
  </si>
  <si>
    <t>Tripanosomiasis animal</t>
  </si>
  <si>
    <t>Es el nombre dado a la enfermedad causada por especies del genero Trypanosoma, con la excepción de Trypanosoma equiperdum, que produce una enfermedad venérea de los animales, estos parásitos flagelados se transmiten de un huésped a otro por medio de inver</t>
  </si>
  <si>
    <t>enfermdedad del sueño,nagana,Tripanosomiasis animal</t>
  </si>
  <si>
    <t>Servicios de control de patas y boca</t>
  </si>
  <si>
    <t>Servicio de inspección y control  de las patas y bocas de los animales.</t>
  </si>
  <si>
    <t>asistencia de inspección de patas y boca,Servicios de control de patas y boca</t>
  </si>
  <si>
    <t>Servicios de medicación preventiva de salud animal</t>
  </si>
  <si>
    <t>Especialidad médica encargada de la prevención de las enfermedades bada en un conjunto de actuaciones y consejos médicos.</t>
  </si>
  <si>
    <t>asistencia de tratamiento precautorio de salud animal,Servicicos de medicaciòn preventiva de salud animal</t>
  </si>
  <si>
    <t>Servicios de vacunación animal</t>
  </si>
  <si>
    <t>Es el servicio suministrado a los animales donde se les aplica un preparado de antígenos que una vez dentro del organismo provoca la producción de anticuerpos y con ello una respuesta de defensa ante microorganismos patógenos.</t>
  </si>
  <si>
    <t>Administraciòn Vacunaciòn animal,distribución de inyecciones de animales</t>
  </si>
  <si>
    <t>Administración veterinaria</t>
  </si>
  <si>
    <t>Ordenar, disponery organizar  una veterinaria</t>
  </si>
  <si>
    <t>Administraciòn veterinaria,manejo albéitar</t>
  </si>
  <si>
    <t>Tecnología para laboratorio veterinario</t>
  </si>
  <si>
    <t>Conjunto de teorias y de tecnicas habilitado en un lugar dotado de los medios necesarios para realizar investigaciones, experimentos y trabajos de carácter veterinarios.</t>
  </si>
  <si>
    <t>técnica de laboratorio veterinario,técnicas de laboratorio albéitar,Tecnologìa de laboratorio veterinario</t>
  </si>
  <si>
    <t>Servicios hospitalarios para animales</t>
  </si>
  <si>
    <t>Servicios de diagnostico y tratamiento de animales enfermos</t>
  </si>
  <si>
    <t>asistencia generosas para animales,Servicios hospitalarios para animales</t>
  </si>
  <si>
    <t>Servicios de información de salud animal</t>
  </si>
  <si>
    <t>Servicios de información del estado de salud de los animales.</t>
  </si>
  <si>
    <t>asistencia de comunicación de salud animal,Servicicos de informaciòn de salud animal</t>
  </si>
  <si>
    <t>Preparación, gestión y protección del terreno y del suelo</t>
  </si>
  <si>
    <t>Protección del terreno y del suelo</t>
  </si>
  <si>
    <t>Servicios de control o evaluación de la desertificación</t>
  </si>
  <si>
    <t>Consultorias y asesorias asociadas al control ambiental y estudios ambientales, especificamente en servicios de control de desertificación.</t>
  </si>
  <si>
    <t>estimación de la desertificación,Evaluaciòn de la desertificaciòn o servicios de control</t>
  </si>
  <si>
    <t>Servicios de conservación o protección del suelo</t>
  </si>
  <si>
    <t>Es un conjunto de prácticas aplicadas para promover el uso sustentable del suelo.</t>
  </si>
  <si>
    <t>asistencia de mantenimiento o preservación del suelo,protección,Servicio de conservaciòn o protecciòn del suelo</t>
  </si>
  <si>
    <t>Servicios de control de la erosión</t>
  </si>
  <si>
    <t>Es la práctica de la prevención o el control de la erosión del viento o el agua en el desarrollo de tierras agrícolas y la construcción. Los controles efectivos de erosión son técnicas importantes para prevenir la contaminación del agua y pérdida de suelo</t>
  </si>
  <si>
    <t>asistencia de inspección de la corrosión,Servicios de control de la erosiòn</t>
  </si>
  <si>
    <t>Fijación de dunas</t>
  </si>
  <si>
    <t>Servicio de acumulación de arena en determinado sitio de forma manual.</t>
  </si>
  <si>
    <t>afianzamiento del arenal  de  polvo,Fijaciòn de dunas de arena</t>
  </si>
  <si>
    <t>Acondicionamiento del suelo</t>
  </si>
  <si>
    <t>Técnica agrícola que permite mantener o mejorar la productividad de los suelos.</t>
  </si>
  <si>
    <t>acondicionamiento del pavimento,Acondicionamiento del suelo</t>
  </si>
  <si>
    <t>Mejoramiento del suelo</t>
  </si>
  <si>
    <t>Se basa en utilizar tñecnicas para mejorar el desempeño de un suelo para determinado fin.</t>
  </si>
  <si>
    <t>Mejora del suelo,mejoramiento del pavimento</t>
  </si>
  <si>
    <t>Preparación del terreno y del suelo</t>
  </si>
  <si>
    <t>Servicios de aplicación de fertilizantes</t>
  </si>
  <si>
    <t>Suministro de los nutrientes necesarios para que el suelo mejore su desempeño.</t>
  </si>
  <si>
    <t>abono,asistencias de manejo de abono,Servicios de aplicaciòn de fertilizantes,suministro de abono</t>
  </si>
  <si>
    <t>Servicios de esparcido de cal</t>
  </si>
  <si>
    <t>Esparcir cal en el suelo.</t>
  </si>
  <si>
    <t>abonar,exparcir,ocupación de siembros,Servicos de desiminaciòn de cal</t>
  </si>
  <si>
    <t>Servicios de arado</t>
  </si>
  <si>
    <t>Organizacion y persona destinada a relizar los cultivos de los campos.</t>
  </si>
  <si>
    <t>asistencia de agricultura,Servicios de labranza</t>
  </si>
  <si>
    <t>Servicios de preparación de semilleros</t>
  </si>
  <si>
    <t>Organización y acondicionamiento del sitio donde se siembran y crían los vegetales.</t>
  </si>
  <si>
    <t>asistencia de elaboraciòn de viveros,Servicios de preparaciòn de semilleros</t>
  </si>
  <si>
    <t>Servicios de tratamiento químico del suelo</t>
  </si>
  <si>
    <t>Preparación del suelo con ayuda de sustancias químicas</t>
  </si>
  <si>
    <t>asistencia de procesos químicos del suelo,Servicios de tratamiento quìmicos del suelo</t>
  </si>
  <si>
    <t>Gestión del terreno y del suelo</t>
  </si>
  <si>
    <t>Planificación de tierras</t>
  </si>
  <si>
    <t>Realizarción de planes para la ejecuciñon o mejor utilización del suelo.</t>
  </si>
  <si>
    <t>Planificaciòn del uso del suelo,proyecto del uso del suelo</t>
  </si>
  <si>
    <t>Evaluación de tierras</t>
  </si>
  <si>
    <t>La evaluación de tierras se refiere a la apreciación de su comportamiento cuando se utiliza con fines determinados</t>
  </si>
  <si>
    <t>Evaluaciòn de terrenos,presupuesto de propiedades o lotes</t>
  </si>
  <si>
    <t>Recuperación de tierras</t>
  </si>
  <si>
    <t>La recuperación de tierras, generalmente conocido como regeneración, y también conocida como la tierra de relleno (que no debe confundirse con un relleno sanitario), es el proceso de creación de la nueva tierra de mar, ríos, o lagos.</t>
  </si>
  <si>
    <t>recuperación de propiedades o  lotes,Rescates de terreno</t>
  </si>
  <si>
    <t>Planificación o valoración de zonas agroecológicas</t>
  </si>
  <si>
    <t>Realizar el proyecto sobre las zonas que pueden ser utilizados o serán utilizados para el diseño, desarrollo y gestión de sistemas agrícolas sostenibles.</t>
  </si>
  <si>
    <t>agricolas sostenibles,evaluación o proyectos de región agro ecológicas,Valoraciòn o planificaciòn de zonas agro ecològicas</t>
  </si>
  <si>
    <t>Clasificación del suelo</t>
  </si>
  <si>
    <t>La clasificación de suelo trata con la categorización sistemática de suelos basada en la distinción de características así como de criterios que dictan las elecciones en uso.</t>
  </si>
  <si>
    <t>Clasificaciòn del suelo,distribución de la superficie</t>
  </si>
  <si>
    <t>Ordenación de las cuencas hidrográficas</t>
  </si>
  <si>
    <t>Es el estudio de las características relevantes El manejo de cuencas es el estudio de las características relevantes de una cuenca destinada a la distribución sostenible de sus recursos y el proceso de creación e implementación de planes, programas y proy</t>
  </si>
  <si>
    <t>administración de cuencas hidrográficas,Gestiòn de cuencas hidrogràficas</t>
  </si>
  <si>
    <t>Análisis de fertilidad del suelo</t>
  </si>
  <si>
    <t>El análisis de fertilidad de suelo es una herramineta de gestión esencial para los agricultores para que coincidan las aportaciones de fertilizantes con las necesidades de sus cultivos para asegurara que estos reciban el mejor retorno económico de su inve</t>
  </si>
  <si>
    <t>Anàlisis de la fertilidad del suelo,estudio de riqueza del suelo</t>
  </si>
  <si>
    <t>Pedología</t>
  </si>
  <si>
    <t>La pedología (del griego p?d??, "pedon”, suelo, tierra, y ?????, "logos" o ????a, logía, "estudio", "tratado"), es el estudio de los suelos en su ambiente natural.</t>
  </si>
  <si>
    <t>edafología,Pedologìa</t>
  </si>
  <si>
    <t>Producción, gestión y protección de cultivos</t>
  </si>
  <si>
    <t>Producción de cultivos</t>
  </si>
  <si>
    <t>Servicios de multiplicación de semillas</t>
  </si>
  <si>
    <t>La producción de semillas es un proceso esencial de la agricultura. La producción tradicional de semillas incluye las siguientes etapas: siembra, selección, cosecha, limpieza, secado, almacenamiento, distribución.</t>
  </si>
  <si>
    <t>asistencia de elaboración de semilla,cosecha,fabricación,producción,Servicios de producciòn de semilla</t>
  </si>
  <si>
    <t>Hidroponía</t>
  </si>
  <si>
    <t>La hidroponía o agricultura hidropónica es un método utilizado para cultivar plantas usando soluciones minerales en vez de suelo agrícola.</t>
  </si>
  <si>
    <t>cultivo,Hidropònica,sembradío</t>
  </si>
  <si>
    <t>Producción de hierba o forraje</t>
  </si>
  <si>
    <t>La producción de forraje es un proceso esencial para la proliferación de determinada tipo de hierba, para posteriomente ser utilizada para un bien espcifico.</t>
  </si>
  <si>
    <t>elaboración de pasto o paja,Producciòn de hierba o forraje</t>
  </si>
  <si>
    <t>Producción de plantas aromáticas</t>
  </si>
  <si>
    <t>Procreación de aquellas plantas que tienen hojas o flores que desprenden un aroma más o menos intenso. Puede ser un árbol, un arbusto o una planta herbácea.</t>
  </si>
  <si>
    <t>elaboarción de plantas olorosas,Producciòn de plantas aromáticas</t>
  </si>
  <si>
    <t>Producción de productos agrícolas para elaboración de bebidas</t>
  </si>
  <si>
    <t>Hacer, cultivar plantas para bebidas o sea cultivos que se pueden utilizar para hacer bebidas</t>
  </si>
  <si>
    <t>elaboraciòn de cultivación para bebidas,Producciòn de cultivos para bebidas</t>
  </si>
  <si>
    <t>Producción de cacao</t>
  </si>
  <si>
    <t>Procreación de cacao (fruta tropical con la que se produce el chocolate)</t>
  </si>
  <si>
    <t>fabricación de potaje,Producciòn de cacao</t>
  </si>
  <si>
    <t>Producción de remolacha azucarera o caña de azúcar</t>
  </si>
  <si>
    <t>Siembra, selección, cosecha, limpieza, secado, almacenamiento y distribución de la remolacha azucarera y caña de azucar.</t>
  </si>
  <si>
    <t>caña de azucar,cosecha de remolacha azucarera,cultivo,elaboración de betarraga y caña de azúcar,Producciòn de remolacha azucarera y caña de azúcar</t>
  </si>
  <si>
    <t>Producción de nueces</t>
  </si>
  <si>
    <t>Siembra, selección, cosecha, limpieza, secado, almacenamiento y distribución de productos secos.</t>
  </si>
  <si>
    <t>cosecha de frutos secos,cultivo,fabricación de frutos desecado,Producciòn de frutos seco</t>
  </si>
  <si>
    <t>Producción de cultivos productores de aceites esenciales</t>
  </si>
  <si>
    <t>Siembra, selección, cosecha, limpieza, secado, almacenamiento y distribución de cultivos de aceites esenciales</t>
  </si>
  <si>
    <t>cosecha de cultivos de aceite,cosecha de cultivos de aceite.,elaboración de aceites esenciales,Producciòn de aceites esenciales</t>
  </si>
  <si>
    <t>Producción de plantas textiles</t>
  </si>
  <si>
    <t>Siembra, selección, cosecha, limpieza, secado, almacenamiento y distribución de cultivos de cultivos de fibra</t>
  </si>
  <si>
    <t>cosecha de cultivos de fibra,cultivo,elaboración de plantío de hilo,Producción de cultivos de fibra</t>
  </si>
  <si>
    <t>Producción de fruta</t>
  </si>
  <si>
    <t>Siembra, selección, cosecha, limpieza, secado, almacenamiento y distribución de cultivos de fruta</t>
  </si>
  <si>
    <t>cosecha de fruta,cultivo,elaboración de fruta,Producción de fruta</t>
  </si>
  <si>
    <t>Producción de granos o legumbres</t>
  </si>
  <si>
    <t>cosecha de legumbre,cultivo,Producción de grano o legumbres,producto de grano o fruto</t>
  </si>
  <si>
    <t>Producción de plantas insecticidas</t>
  </si>
  <si>
    <t>Siembra, selección, cosecha, limpieza, secado, almacenamiento y distribución de plantas insecticidas.</t>
  </si>
  <si>
    <t>cosecha de plantas insecticidas,cultivo,obtención de plantas de fumigación,Producción de plantas insecticidas</t>
  </si>
  <si>
    <t>Producción de plantas medicinales</t>
  </si>
  <si>
    <t>Siembra, selección, cosecha, limpieza, secado, almacenamiento y distribución de plantas medicinales</t>
  </si>
  <si>
    <t>cosecha de plantas medicinales,cultivo,elaboración de plantas curativas,Producción de plantas medicinales</t>
  </si>
  <si>
    <t>Producción de raíces o tubérculos</t>
  </si>
  <si>
    <t>Siembra, selección, cosecha, limpieza, secado, almacenamiento y distribución de raíces o tubérculos.</t>
  </si>
  <si>
    <t>cosecha de raíces,cultivo,Producción de raíces o tubérculos,producto de bulbo,troncos  o rizoma</t>
  </si>
  <si>
    <t>Producción de cereales</t>
  </si>
  <si>
    <t>Siembra, selección, cosecha, limpieza, secado, almacenamiento y distribución de cereales.</t>
  </si>
  <si>
    <t>cosecha de cereal,cultivo,elaboración de granos,Producción de cereales</t>
  </si>
  <si>
    <t>Producción de plantas de caucho</t>
  </si>
  <si>
    <t>Siembra, selección, cosecha, limpieza, secado, almacenamiento y distribución de planta de caucho.</t>
  </si>
  <si>
    <t>cosecha de caucho,cultivo,elaboración de planta de resina,Producción de planta de caucho</t>
  </si>
  <si>
    <t>Producción de cultivos de especias</t>
  </si>
  <si>
    <t>Siembra, selección, cosecha, limpieza, secado, almacenamiento y distribución de cultivos de especias.</t>
  </si>
  <si>
    <t>cosecha de cultivos de especias,cultivo,elaboración de crías de muestras,Producción de cultivos de especias</t>
  </si>
  <si>
    <t>Producción de cultivos de tabaco</t>
  </si>
  <si>
    <t>Siembra, selección, cosecha, limpieza, secado, almacenamiento y distribución de cultivos de tabaco.</t>
  </si>
  <si>
    <t>cosecha de tabaco,cultivo,elaboración de plantación de habano o masticatorio,Producción de cultivos de tabaco</t>
  </si>
  <si>
    <t>Producción de hortalizas</t>
  </si>
  <si>
    <t>Siembra, selección, cosecha, limpieza, secado, almacenamiento y distribución de verduras.</t>
  </si>
  <si>
    <t>cosecha de legumbres,cosecha de verduras,cultivo,obtención de legumbres,Producción de verduras</t>
  </si>
  <si>
    <t>Protección de cultivos</t>
  </si>
  <si>
    <t>Servicios de fumigación de cultivos</t>
  </si>
  <si>
    <t>Acción de desinfectar por medio de regadio, humo, gas un area cultivada.</t>
  </si>
  <si>
    <t>aplicación de insecticida de plantación,desinfección,esterilización,Servicios de fumigación de cultivos</t>
  </si>
  <si>
    <t>Servicios de control biológico</t>
  </si>
  <si>
    <t>Método de control de plagas, enfermedades y malezas que consiste en utilizar organismos vivos con objeto de controlar las poblaciones de otro organismo.</t>
  </si>
  <si>
    <t>alelopatía,cultivo trampa,función de  registro biológico,plaguicidas botánicos,Servicios de control biológico</t>
  </si>
  <si>
    <t>Servicios de control de las malas hierbas</t>
  </si>
  <si>
    <t>Servicio prestado para eliminar y herradicar las malas hierbas de un determinado sitio de forma manual o con ayuda de químicos.</t>
  </si>
  <si>
    <t>ocupación de observación de malas hierbas,Servicios de control de malas hierbas</t>
  </si>
  <si>
    <t>Servicios de herbicidas</t>
  </si>
  <si>
    <t>Servicio de colocación de productos químicos, que destruyen las plantas herbáceas o impide su desarrollo.</t>
  </si>
  <si>
    <t>aplicación decompuesto herbicidas,Servicios de herbicidas</t>
  </si>
  <si>
    <t>Servicios de manejo integrado de plagas</t>
  </si>
  <si>
    <t>Es la regulación y el manejo de algunas especies referidas como plagas, normalmente por tratarse de especies que afectan la salud de los habitantes, la ecología, la economía, etc.</t>
  </si>
  <si>
    <t>función integrada de encargo,Servicios integrados de gestión de plagas</t>
  </si>
  <si>
    <t>Fitopatología</t>
  </si>
  <si>
    <t>Estudio de las plantas.</t>
  </si>
  <si>
    <t>anomalogía de cultivos,enfermedades,estudio,Patología de plantas,sintomas</t>
  </si>
  <si>
    <t>Control de langostas</t>
  </si>
  <si>
    <t>Es la utilización de productos químicos utilizados en aspersiones o bien en forma de cebos para eliminar las langostas</t>
  </si>
  <si>
    <t>acrídidos,chapulines,Control de langostas,inspección  de plagas,saltamontes</t>
  </si>
  <si>
    <t>Gestión de cultivos</t>
  </si>
  <si>
    <t>Servicios de invernaderos</t>
  </si>
  <si>
    <t>Servicios prestados es un lugar cerrado, estático y accesible a pie, que se destina a la producción de cultivos, dotado habitualmente de una cubierta exterior translúcida de vidrio o plástico, que permite el control de la temperatura, la humedad y otros f</t>
  </si>
  <si>
    <t>cobertizo,conservatorio,invernáculo,invernadero,Servicios de invernaderos,trabajo  de viveros o  semillas</t>
  </si>
  <si>
    <t>Servicios de fertilizantes</t>
  </si>
  <si>
    <t>Servicios prestados que conlleva la utilización de sustancias (nutrientes) para mantener y/o incrementar el contenido de estos elementos en el suelo.</t>
  </si>
  <si>
    <t>aplicación de abono,Servicios de fertilizantes</t>
  </si>
  <si>
    <t>Administración de cultivos</t>
  </si>
  <si>
    <t>Disponer de todos los productos agrícola</t>
  </si>
  <si>
    <t>Administración de cultivos,distribuciòn de plantación</t>
  </si>
  <si>
    <t>Sustitución de cultivos</t>
  </si>
  <si>
    <t>Cambiar los productos agricolas.</t>
  </si>
  <si>
    <t>suplantación de plantío,Sustitución de cultivos</t>
  </si>
  <si>
    <t>Servicios de extensión</t>
  </si>
  <si>
    <t>Servicio de aplicación de la investigación científica y los nuevos conocimientos a las prácticas agrarias a través de la educación agrícola y ganadera.</t>
  </si>
  <si>
    <t>extensión agraria,investigación cientifica,Servicios de extensión</t>
  </si>
  <si>
    <t>Especialización de cultivos</t>
  </si>
  <si>
    <t>Servicio de conocimiento de cada uno de los cultivos requeridos.</t>
  </si>
  <si>
    <t>aplicación de plantación o sembrado,Especialización de cultivos</t>
  </si>
  <si>
    <t>Gestión de sistemas de explotación agrícola de cultivo</t>
  </si>
  <si>
    <t>Definición y administración del mejor manejo que se le debe dar a los cultivos en la etapa de recolección para que llegue con total integridad al consumidor final.</t>
  </si>
  <si>
    <t>administración de uso de cosecha de sembrados,Gestión de sistemas de recolección de cultivos</t>
  </si>
  <si>
    <t>Servicios de asesoría en la rotación o diversificación de cultivos</t>
  </si>
  <si>
    <t>Consiste en alternar plantas de diferentes familias y con necesidades nutritivas diferentes en un mismo lugar durante distintos ciclos, evitando que el suelo se agote y que las enfermedades que afectan a un tipo de plantas se perpetúen en un tiempo determ</t>
  </si>
  <si>
    <t>asistencia de información de giro o diversificación de plantío,diversificación,rotación de cultivo,Servicios de asesoría de rotación o diversificación de cultivos</t>
  </si>
  <si>
    <t>Servicios de taxonomía de plantas</t>
  </si>
  <si>
    <t>Servicio que brinda la clasificación de las plantas.</t>
  </si>
  <si>
    <t>Servicios de taxonomía de plantas,trabajo de clasificación de vegetación</t>
  </si>
  <si>
    <t>Entomología de cultivos extensivos</t>
  </si>
  <si>
    <t xml:space="preserve"> Es un programa para llevar un registro de las tareas de campo que realizamos. </t>
  </si>
  <si>
    <t>Entomología de cultivos extensivos,entomológicos de labor expansivo</t>
  </si>
  <si>
    <t>Plantación y cultivo de cultivos</t>
  </si>
  <si>
    <t>Servicios de siembra de árboles de huerta o viñedos</t>
  </si>
  <si>
    <t>Meter en tierra árboles de huerta y viñedos para que arraigue</t>
  </si>
  <si>
    <t>plantar,sembrar,Servicios de plantación de árboles de huerta y viñedos,trabajo de cultivo de árboles de huerto y viñas</t>
  </si>
  <si>
    <t>Servicios de brotes o ramitas</t>
  </si>
  <si>
    <t>Servicio requerido para hacer germinar las semillas,normalmente sobre suelo, para destinarlas a la alimentación o prepararlas para la siembra..</t>
  </si>
  <si>
    <t>distribución de brote o gestación,productividad de madurez,Servicios de germinación o de brotes</t>
  </si>
  <si>
    <t>Servicios de cultivos agrícolas</t>
  </si>
  <si>
    <t>Servicios requeridos para establecer el mejor sistema de cultivo a utilizar según la zona a plantar</t>
  </si>
  <si>
    <t>productividad de la agricultura de plantío,Servicios de cultivo de cultivos</t>
  </si>
  <si>
    <t>Servicios de siembra de cultivos</t>
  </si>
  <si>
    <t>Servicios requeridos para establecer el mejor sistema de plantación a utilizar según la zona.</t>
  </si>
  <si>
    <t>Servicios de plantación de cultivos,servicios de sembrado de vivero</t>
  </si>
  <si>
    <t>Cosecha de cultivos</t>
  </si>
  <si>
    <t>Servicios de cosecha de granos comerciales</t>
  </si>
  <si>
    <t>Venta al detal o al por mayor de la cosecha realizada.</t>
  </si>
  <si>
    <t>Servicios de venta inmediata de cosecha de granos,servicios de ventas inmediata de recolecta de semilla,venta de cosecha,venta de granos</t>
  </si>
  <si>
    <t>Servicios de cosecha de frutales o nueces</t>
  </si>
  <si>
    <t>Contratación de la recolección de frutales y frutos secos del campo de plantación</t>
  </si>
  <si>
    <t>servicio de recolección  frutales y frutos desecados,Servicios de cosecha de frutales y frutos secos</t>
  </si>
  <si>
    <t>Servicios de cosecha de cultivos extensivos</t>
  </si>
  <si>
    <t>Contratación de la recolección de cultivos extensivos del campo de plantación</t>
  </si>
  <si>
    <t>Servicios de cosecha de cultivos extensivos,servicios de recolección de sembrado de la agricultura</t>
  </si>
  <si>
    <t>Servicios de cosecha de semillas</t>
  </si>
  <si>
    <t>Contratación de la recolección de semillas del campo de plantación</t>
  </si>
  <si>
    <t>Servicios de cosecha de semillas,servicios de recolección de granos</t>
  </si>
  <si>
    <t>Elaboración de cultivos posterior a la cosecha</t>
  </si>
  <si>
    <t>Servicios relativos a silos</t>
  </si>
  <si>
    <t>Servicios varios requeridos para el mantenimiento de los silos utilizados para guardar los granos de una cosecha.</t>
  </si>
  <si>
    <t>servicios concerniente a los depósitos,Servicios relativos a los silos</t>
  </si>
  <si>
    <t>Servicios de secado de granos</t>
  </si>
  <si>
    <t>Servicio de secado artificial normalmente en los silos donde produce la transformación del grano en la postcosecha.</t>
  </si>
  <si>
    <t>postcosecha,secado artificial,secado en silo,servicios de riego de semilla o bulto,Servicios de secado de grano</t>
  </si>
  <si>
    <t>Servicios de procesamiento de la cosecha</t>
  </si>
  <si>
    <t>Servicio de recoleeción de la cosecha que representa la fase final del cultivo de la tierra.  Etapas recoleccion de la cosecha, entrega a la transformación, elaboración y transporte del material procesadoa para el almacenamiento o a la venta.</t>
  </si>
  <si>
    <t>cosechar,cultivar,recolección,Servicios de elaboración de cosechas,servicios de producción de recolectar o segar</t>
  </si>
  <si>
    <t>Servicios de preparación del mercado para cultivos extensivos</t>
  </si>
  <si>
    <t>Servicio de asesoria para la formalación de las mejores prácticas a utilizar para la comercialización de cultivos extensivos.</t>
  </si>
  <si>
    <t>servicios de elaboración del mercado para la agricultura extensa,Servicios de preparación del mercado para cultivos extensivos</t>
  </si>
  <si>
    <t>Servicios de preparación del mercado para cultivos comerciales de granos</t>
  </si>
  <si>
    <t>Servicio de asesoria para la formalación de las mejores prácticas a utilizar para la comercialización de granos.</t>
  </si>
  <si>
    <t>servicios de capacidad del mercado para la venta inmediata de semilla,Servicios de preparación del mercado para venta inmediata de grano</t>
  </si>
  <si>
    <t>Servicios de preparación del mercado para productos hortenses</t>
  </si>
  <si>
    <t>Servicio de asesoria para la formalación de las mejores prácticas a utilizar para la comercialización de verduras.</t>
  </si>
  <si>
    <t>servicios de planificación del mercado para recolectas de verduras,Servicios de preparación del mercado para cosechas de verduras</t>
  </si>
  <si>
    <t>Servicios de preparación del mercado para productos frutales</t>
  </si>
  <si>
    <t>Servicio de asesoria para la formalación de las mejores prácticas a utilizar para la comercialización de cosechas de frutas.</t>
  </si>
  <si>
    <t>servicios de desarrollo del mercado para recolectar frutos,Servicios de preparación del mercado para cosechas de frutas</t>
  </si>
  <si>
    <t>Servicios de preparación del mercado para nueces</t>
  </si>
  <si>
    <t>Servicio de asesoria para la formalación de las mejores prácticas a utilizar para la comercialización de cosechas de nueces.</t>
  </si>
  <si>
    <t>asistencia de disposición del mercado para nueces,Servicios de preparación del mercado para nueces</t>
  </si>
  <si>
    <t>Servicios de desmotado</t>
  </si>
  <si>
    <t>Servicio de separación de las fibras de algodón de las vainas y de sus semillas.</t>
  </si>
  <si>
    <t>despepitadora,Servicios de desmotadura,servicios de despepitadora de algodòn</t>
  </si>
  <si>
    <t>Servicios de limpieza de cultivos</t>
  </si>
  <si>
    <t>Servicio de quitar las hojas secas, vainas de las legumbres y hortalizas.</t>
  </si>
  <si>
    <t>limpieza de frutas,limpieza de legumbres,Servicios de limpieza de cultivos,servicios de salubridad de sembrados o plantación</t>
  </si>
  <si>
    <t>Servicios de enfriamiento o refrigeración</t>
  </si>
  <si>
    <t>Servicio para mantener a bajas temperaturas las cosechas.</t>
  </si>
  <si>
    <t>refrigeracion,refrigerar,servicios de congelación o descenso de temperatura,Servicios de enfriamiento o refrigeración</t>
  </si>
  <si>
    <t>Silvicultura</t>
  </si>
  <si>
    <t>Gestión de cultivos forestales</t>
  </si>
  <si>
    <t>Servicios de gestión de recursos forestales</t>
  </si>
  <si>
    <t>Servicios que nos brinda estrategias y modos de interveción compatibles con los recursos forestales.</t>
  </si>
  <si>
    <t>servicios de administración de recursos forestales,Servicios de gestión de recursos forestales</t>
  </si>
  <si>
    <t>Control de plagas forestales</t>
  </si>
  <si>
    <t>Control de plagas forestales,supervisión de plagas forestales</t>
  </si>
  <si>
    <t>Organizaciones, asociaciones o cooperativas forestales</t>
  </si>
  <si>
    <t>asociación,asociaciones y cooperativas forestales,cooperativa,economato,mutuialidad,Organizaciones,sociedad</t>
  </si>
  <si>
    <t>Servicios de administración forestal</t>
  </si>
  <si>
    <t>Ordenar los recursos forestales de un sitio</t>
  </si>
  <si>
    <t>Servicios de administración forestales,servicios de distribuciòn forestales</t>
  </si>
  <si>
    <t>Inventario forestal</t>
  </si>
  <si>
    <t>Es el conteo ordenado de la vegetación que se tiene en determinado sitio.</t>
  </si>
  <si>
    <t>Inventario forestal,registro forestal</t>
  </si>
  <si>
    <t>Seguimiento o evaluación forestal</t>
  </si>
  <si>
    <t>Es el levantamiento de la información forestal de determinada zona.</t>
  </si>
  <si>
    <t>Control o evaluación forestal,inspección o estimación forestal</t>
  </si>
  <si>
    <t>Servicios de forestación</t>
  </si>
  <si>
    <t>La repoblación forestal es el conjunto de técnicas que son necesarias de aplicar para crear una masa forestal.</t>
  </si>
  <si>
    <t>servicios de cultivo forestal,Servicios de repoblación forestal</t>
  </si>
  <si>
    <t>Servicios de asistencia forestal</t>
  </si>
  <si>
    <t>Es la administración y uso de los bosques y los montes, de manera y en tal medida 
que mantengan su biodiversidad, productividad, capacidad de regeneración, 
vitalidad y su potencial de cumplir, ahora y en el futuro, funciones ecológicas, 
económicas y so</t>
  </si>
  <si>
    <t>Servicios de asistencia forestal,servicios de ayuda forestal</t>
  </si>
  <si>
    <t>Gestión de viveros forestales</t>
  </si>
  <si>
    <t>Planifica la producción del vivero forestal, analizando los sistemas de producción de planta y la superficie que se va a repoblar.
Organiza los procesos de obtención y preparación de frutos, semillas y material vegetal, relacionando las técnicas con los p</t>
  </si>
  <si>
    <t>admisnistración de semilleros forestales,Gestión de viveros forestales</t>
  </si>
  <si>
    <t>Planificación sectorial forestal</t>
  </si>
  <si>
    <t>Estos programas de apoyo a la actividad forestal para trabajar en la interacción con los ecosistemas y en el creciente interés por los problemas ambientales y asi  salvaguardar las funciones ambientales, sociales y culturales de los bosques.</t>
  </si>
  <si>
    <t>Planificación sectorial forestal,proyecto  sectorial boscoso</t>
  </si>
  <si>
    <t>Industria forestal</t>
  </si>
  <si>
    <t>Servicios de producción no maderera</t>
  </si>
  <si>
    <t>forman parte todas las tareas necesarias para establecer, repoblar,
gestionar y proteger los bosques y aprovechar sus productos</t>
  </si>
  <si>
    <t>servicios de elaboración no maderera,Servicios de producción no maderera</t>
  </si>
  <si>
    <t>Producción de aceites esenciales</t>
  </si>
  <si>
    <t xml:space="preserve">
Se fundamenta en  establecer, repoblar,
gestionar y proteger los bosques y aprovechar sus productos y en la extracción rural de aceite que se produce normalmente cerca de las zonas de producción de las materias primas. </t>
  </si>
  <si>
    <t>fabricación de aceites fundamentales,Producción de aceites esenciales</t>
  </si>
  <si>
    <t>Servicios de producción maderera</t>
  </si>
  <si>
    <t>Servicio forestal que se fundamenta en la producción de los productos forestales madereros.</t>
  </si>
  <si>
    <t>servicicos de fabricación maderera,Servicios de producción maderera</t>
  </si>
  <si>
    <t>Producción de colorantes</t>
  </si>
  <si>
    <t>Servicio forestal que se fundamenta en la producción de colorantes  capaz de teñir las fibras vegetales y animales..</t>
  </si>
  <si>
    <t>fabricación de tinta,Producción de colorantes</t>
  </si>
  <si>
    <t>Producción forestal comestible</t>
  </si>
  <si>
    <t>Servicio forestal encargado en la producción de hongos comestibles y de alimentos.</t>
  </si>
  <si>
    <t>elaboración forestal alimenticio,Producción forestal comestible</t>
  </si>
  <si>
    <t>Servicios de prueba de madera</t>
  </si>
  <si>
    <t>Se encarga de analizar la correcta adecuación del tipo de madera a cada aplicación. Cada producto de Madera, cada utilización de la misma -mobiliario, estructuras complejas, suelos, etc...</t>
  </si>
  <si>
    <t>Servicios de ensayos de la madera,servicios de pruebas de palo</t>
  </si>
  <si>
    <t>Cosecha forestal</t>
  </si>
  <si>
    <t>Corte o tala de troncos</t>
  </si>
  <si>
    <t>Transporte especializado de troncos de un punto a otro</t>
  </si>
  <si>
    <t>acarreo o corte de leño,Transporte o tala de troncos</t>
  </si>
  <si>
    <t>Cosecha forestal de zonas montañosas</t>
  </si>
  <si>
    <t>Conjunto de planificación de actividades relacionadas con la corta, procesamiento y extracción de trozas u otras partes aprovechables de los árboles de zonas montañosas, para su posterior transformación, considerando sus efectos a corto, mediano y largo p</t>
  </si>
  <si>
    <t>Cosecha forestal de zonas montañosas,recolección forestal de sectores montañosos</t>
  </si>
  <si>
    <t>Operaciones especializadas para la cosecha forestal</t>
  </si>
  <si>
    <t>Servicio encargado de la planificación de actividades relacionadas con la corta, procesamiento y extracción de trozas u otras partes aprovechables de los árboles, para su porterior transformación, considerando sus efectos a corto, mediano y largo plazo so</t>
  </si>
  <si>
    <t>Operaciones especializadas de cosecha forestal,trabajo adecuado de recolecta forestal</t>
  </si>
  <si>
    <t>Cosecha de plantaciones</t>
  </si>
  <si>
    <t>Servicio encargado de la conservación de suelos, agua y fauna, y de su función recreativa, con el objetivo de ordenamiento  de bosques para que sus suelos produzcan madera y demás productos forestales necesarios para el hombre.</t>
  </si>
  <si>
    <t>Cosecha de plantaciones,espigar el cultivo,recolección del campo</t>
  </si>
  <si>
    <t>Cosecha forestal de pantanos o manglares</t>
  </si>
  <si>
    <t>Servicio en cargado en la forestacion y produccción de pantanos y manglares y en  todos los árboles y arbustos  que están especializados para crecer en estos.</t>
  </si>
  <si>
    <t>Cosecha forestal de pantanos o manglares,producción forestal de laguna o dique</t>
  </si>
  <si>
    <t>Cosecha de bosques de zonas templadas</t>
  </si>
  <si>
    <t>Servicio forestal encargado en la cosecha forestal de bosques caducifolios de hoja ancha y bosques perennifolios coníferos en las zonas templadas cálidas.</t>
  </si>
  <si>
    <t>Cosecha de bosques templados,espiga de montes cálidos</t>
  </si>
  <si>
    <t>Cosecha de bosques altos tropicales</t>
  </si>
  <si>
    <t>Conjunto de planificcación de actividades relacionadas con la corta, procesamiento y extracción de trozas u otras partes aprovechables de los árboles, para su posterior transformación, considerando sus efectos a corto, mediano y largo plazo sobre los recu</t>
  </si>
  <si>
    <t>cosecha de largos montes calientes,Recolección de altos bosques tropicales</t>
  </si>
  <si>
    <t>Servicios de conservación forestal</t>
  </si>
  <si>
    <t>Conservación de recursos genéticos forestales</t>
  </si>
  <si>
    <t>Servicio de conservación de la diversidad biológica forestal, incluídos los recursos genéticos forestales, para sostener los valores productivos de los bosques,  el estado sanitario y la vitalidad de los ecosistemas forestales, y de este modo, mantener su</t>
  </si>
  <si>
    <t>Conservación de recursos genéticos forestales,protección de medios hereditarios forestales</t>
  </si>
  <si>
    <t>Servicios de protección forestal</t>
  </si>
  <si>
    <t>Servicios íntegramente forestales y medioambientales y en la planificación de trabajos forestales, de jardinería y de infraestructuras forestales.</t>
  </si>
  <si>
    <t>servicios de conservación forestales,Servicios de protección forestales</t>
  </si>
  <si>
    <t>Rehabilitación de tierras forestales áridas</t>
  </si>
  <si>
    <t>Servicio de  conservación de la diversidad biológica forestal, incluídos los recursos genéticos forestales y terrenos aridos.</t>
  </si>
  <si>
    <t>Rehabilitación forestal de terrenos áridos,restauración forestal de parcelas desiertas</t>
  </si>
  <si>
    <t>Rompevientos o barreras naturales de protección forestal</t>
  </si>
  <si>
    <t>Servicio de conservación en la instalación de  obstáculos naturales o artificiales destinados a reducir la velocidad del viento en los cultivos. Su objetivo más visible es evitar los daños mecánicos generados por ese factor climático, como son la rotura d</t>
  </si>
  <si>
    <t>limitación de conservaciòn de seguridad,Rompevientos o barreras naturales de protección</t>
  </si>
  <si>
    <t>Servicios de conservación de parques o reservas forestales</t>
  </si>
  <si>
    <t>Servicio de  conservación de la diversidad biológica forestal y de los parques.</t>
  </si>
  <si>
    <t>servicios de recursos forestales  o protecciòn de jardines,Servicios de reservas forestales o conservación de parques</t>
  </si>
  <si>
    <t>Ordenación de las cuencas hidrográficas forestales</t>
  </si>
  <si>
    <t>Servicio fundamentado en garantizar la utilización y  aprovechamiento racional de los recursos naturales, a través del manejo, protección y conservación de las cuencas hidrográficas, que permitan el desarrollo sostenible en los aspectos sociales, cultural</t>
  </si>
  <si>
    <t>administración de cuencas hidrográficas bocoso,Gestión de cuencas hidrográficas forestales</t>
  </si>
  <si>
    <t>Control de las torrentes forestales</t>
  </si>
  <si>
    <t>Servicio de conservación forestal en el tratamiento para el control de torrentes.</t>
  </si>
  <si>
    <t>Control de torrentes forestales,supervisión de torrentes forestales</t>
  </si>
  <si>
    <t>Recursos forestales</t>
  </si>
  <si>
    <t>Desarrollo de los recursos forestales</t>
  </si>
  <si>
    <t xml:space="preserve"> Son los bosques naturales, plantaciones forestales y las tierras cuya capacidad de uso mayor sea de producción y protección forestal, y los demás componentes silvestres de la flora terrestre y acuática emergente, cualquiera sea su ubicación en el territo</t>
  </si>
  <si>
    <t>Desarrollo de recursos forestales,incremento de bienes forestales</t>
  </si>
  <si>
    <t>Recursos agrosilvícolas</t>
  </si>
  <si>
    <t>Los recursos agroforestales, entendiendo como tales los correspondientes a los sectores agrario, forestal, medioambiental y alimentario, pueden y deben ser gestionados de una manera eficiente y sostenible</t>
  </si>
  <si>
    <t>bienes  agroforestales,Recursos agroforestales</t>
  </si>
  <si>
    <t>Recursos de madera combustible</t>
  </si>
  <si>
    <t>Bienes materiales compuestos por trozos de árboles que se utilizan como medio de combustión.</t>
  </si>
  <si>
    <t>bienes de leño inflamable,Recursos de madera combustible</t>
  </si>
  <si>
    <t>La silvicultura (del latín silva, selva, bosque, y cultura, cultivo) es el cuidado de los bosques, cerros o montes y también, por extensión, la ciencia que trata de este cultivo; es decir, de las técnicas que se aplican a las masas forestales para obtener</t>
  </si>
  <si>
    <t>arbolicultura,Silvicultura,tala de árboles</t>
  </si>
  <si>
    <t>Recursos de plantaciones áridas con agua de lluvia</t>
  </si>
  <si>
    <t>Terrenos ubicados en zonas de clima  de una región del planeta donde las lluvias anuales son menores a los 250 mm.</t>
  </si>
  <si>
    <t>medios de cultivo  secos con agua de lluvia,Recursos de plantación de áridos con agua de lluvia</t>
  </si>
  <si>
    <t>Recursos de plantaciones de hoja ancha</t>
  </si>
  <si>
    <t>Aquellos bienes materiales o servicios proporcionados por la naturaleza sin alteraciones por parte del ser humano; y que son valiosos para las sociedades humanas por contribuir a su bienestar y a su desarrollo de manera directa (materias primas, minerales</t>
  </si>
  <si>
    <t>medios de cultivo de hoja esqueje o arbusto,Recursos de plantación de hoja caduca</t>
  </si>
  <si>
    <t>Plantaciones de coníferas</t>
  </si>
  <si>
    <t>Terreno donde se concentraran un grupo botánico de plantas superiores que engloba a los arboles y arbustos vivos mas antiguos de nuestro planeta. Su característica principal es la de desarollar conos o estróbilos, que son primitivas estructuras de reprodu</t>
  </si>
  <si>
    <t>cultivos de pinos,pino,Plantaciones de coníferas,sembradío de cipres,sembrado de abeto</t>
  </si>
  <si>
    <t>Plantaciones de bosques tropicales húmedos</t>
  </si>
  <si>
    <t>Terreno donde se encuentra un bosque denso de clima tropical húmedo.</t>
  </si>
  <si>
    <t>clilma  tropical húmedo,Plantaciones de selvas tropicales,sembradío de vegetación caliente</t>
  </si>
  <si>
    <t>Recursos de manglares</t>
  </si>
  <si>
    <t>Un manglar es una agrupación de árboles que poseen ciertas adaptaciones que les permiten sobrevivir y desarrollarse en terrenos anegados (terrenos inundados o inundables) que están sujetos a intrusiones de agua salada o salobre</t>
  </si>
  <si>
    <t>bienes de mangle o  zonas pantanosas,Recursos de manglares</t>
  </si>
  <si>
    <t>Fauna y flora silvestres</t>
  </si>
  <si>
    <t>Fauna</t>
  </si>
  <si>
    <t>Protección de la fauna</t>
  </si>
  <si>
    <t>Medidas tomadas integralmente para proteger los animales de un país o región</t>
  </si>
  <si>
    <t>conservación  de la fauna,conservación de animales,Protección de la fauna</t>
  </si>
  <si>
    <t>Flora</t>
  </si>
  <si>
    <t>Protección de la flora</t>
  </si>
  <si>
    <t>Medidas tomadas integralmente para proteger las plantas de una país o región</t>
  </si>
  <si>
    <t>conservación de las plantas,conservación de plantas,Protección de la flora</t>
  </si>
  <si>
    <t>Ecosistemas</t>
  </si>
  <si>
    <t>Servicios de ecodesarrollo</t>
  </si>
  <si>
    <t xml:space="preserve">El ecodesarrollo es un estilo o modelo para el desarrollo de cada ecosistema, que además de los aspectos económicos que toma en cuenta el desarrollo, considera de manera particular los datos económicos y culturales del propio ecosistema para optimizar un </t>
  </si>
  <si>
    <t>servicios de bienes desarrollados,Servicios de ecodesarrollo</t>
  </si>
  <si>
    <t>Servicios de administración del ecosistema marino</t>
  </si>
  <si>
    <t>Servicios que nos brinda estrategias y modos de interveción compatibles con el medio ambiente marino, que no sólo preserven sino que inclusive potencien la sostenibilidad y biodiversidad.</t>
  </si>
  <si>
    <t>servicios de administración del ecosistema navegante,Servicios de gestión del ecosistema marino</t>
  </si>
  <si>
    <t>Servicios de administración del ecosistema terrestre</t>
  </si>
  <si>
    <t>Servicios que nos brinda estrategias y modos de interveción compatibles con el medio ambiente terreste, que no sólo preserven sino que inclusive potencien la sostenibilidad y biodiversidad.</t>
  </si>
  <si>
    <t>servicios de administración del ecosistema terrestre,Servicios de gestión del ecosistema terrestre</t>
  </si>
  <si>
    <t>Servicios de protección de los ecosistemas</t>
  </si>
  <si>
    <t>Servicio para el cuidado de la comunidad de los seres vivos cuyos procesos vitales se relacionan entre sí y se desarrollan en función de los factores físicos de un mismo ambiente.</t>
  </si>
  <si>
    <t>defensa,ecosistema,medio ambiente,preservación,protección,servicios de conservación del ecosistema,Servicios de protección de ecosistemas</t>
  </si>
  <si>
    <t>Desarrollo y vigilancia de recursos hidráulicos</t>
  </si>
  <si>
    <t>Desarrollo</t>
  </si>
  <si>
    <t>Servicios de evaluación de la calidad del agua</t>
  </si>
  <si>
    <t>Servicio contratado para realizar pruebas de calidad al agua y obtener una evaluación del estado de la misma.</t>
  </si>
  <si>
    <t>calidad del agua,prueba de calidad del agua,servicios de estimación de la calidad del agua,Servicios de evaluación de la calidad del agua</t>
  </si>
  <si>
    <t>Servicios de planificación de los recursos hidráulicos</t>
  </si>
  <si>
    <t>Servicio de planificcacion relacionados con el uso del agua, plantean retos  variados que inciden en la toma de decisiones relativas al manejo de los recursos hídricos, particularmente cuando se pretende satisfacer, aplicando principios de equidad y de co</t>
  </si>
  <si>
    <t>Servicios de planificación de recursos hidráulicos,servicios de proyecto de recursos hidraúlicos</t>
  </si>
  <si>
    <t>Inspección de aguas subterráneas o superficiales</t>
  </si>
  <si>
    <t>Ejecución de auditorías e inspecciones asociadas al ambiente, especificamente de fuentes de agua superficiales o terrestres.</t>
  </si>
  <si>
    <t>Inspección del agua superficial o terrestre,investigación del agua visible o fìsico</t>
  </si>
  <si>
    <t>Servicios de cartografía de los recursos hidráulicos</t>
  </si>
  <si>
    <t xml:space="preserve"> Servicio de información geográfica, información estadística, información catastral y servicios de información de bienes hidraúlicos . </t>
  </si>
  <si>
    <t>Servicios de cartografía de recursos hidráulicos,servicios de mapas de bienes hidraúlicos</t>
  </si>
  <si>
    <t>Aprovechamiento de los ríos</t>
  </si>
  <si>
    <t>Sistema de desarrollo y metodología de planificación para  tratar  los problemas del desarrollo y los cambios
ambientales que se originan con la evolución de cuencas hidrográficas.</t>
  </si>
  <si>
    <t>Desarrollo de cuencas fluviales,incremento de zona acuáticas</t>
  </si>
  <si>
    <t>Servicios para modelado de aguas subterráneas o superficiales</t>
  </si>
  <si>
    <t>Servicios de maquetación de agua superficial o terrestre</t>
  </si>
  <si>
    <t>servicios de forma de agua superficial,Servicios de maquetación de agua superficial o terrestre</t>
  </si>
  <si>
    <t>Vigilancia</t>
  </si>
  <si>
    <t>Gestión de la calidad del agua</t>
  </si>
  <si>
    <t>Consultoria y asesoría asociados al control ambiental, especificamente en gestión de la calidad del agua.</t>
  </si>
  <si>
    <t>administración de  la cualidad del agua,Gestión de la calidad del agua</t>
  </si>
  <si>
    <t>Servicios de pruebas de agua</t>
  </si>
  <si>
    <t>servicio para comprobación, recicladora o depuradora de agua, comprobación del funcionamiento y del estado general, análisis físico-químico y microbiológico del agua y control de conductividad y pH del agua reciclada o depurada.</t>
  </si>
  <si>
    <t>Servicios de comprobación del agua,servicios de revisión  del agua</t>
  </si>
  <si>
    <t>Manejo de suelos inundables</t>
  </si>
  <si>
    <t xml:space="preserve"> Servicio de vigilancia y evaluación de gestión de riesgos de inundación,</t>
  </si>
  <si>
    <t>Gestión de terrenos inundables,trámites de suelos  planos</t>
  </si>
  <si>
    <t>Servicios de asesoría en conservación del agua</t>
  </si>
  <si>
    <t>Sevicios de consultoria y asesoría asociadas al ambiente, especificamente en conservación del agua.</t>
  </si>
  <si>
    <t>Servicios de asesoría de conservación del agua,servicios de información de preservaciòn o protección</t>
  </si>
  <si>
    <t>Servicios de asesoría en derechos de agua</t>
  </si>
  <si>
    <t>Servicio de asesoria sobre el derecho de aguas y medio Ambiente, proporcionando asesoramiento sobre aplicación normativa, consultas legales, informes jurídicos especializados y dictámenes de la materia, así como tramitación de procedimientos administrativ</t>
  </si>
  <si>
    <t>Servicios de asesoría de derechos del agua,servicios de información de derechos del agua</t>
  </si>
  <si>
    <t>Servicios de recuperación de recursos hidráulicos</t>
  </si>
  <si>
    <t>Servicio de conservación y manejo sustentable de los suelos y recursos hídricos en la zona bio-cultural, desde un enfoque agroecológico y de revalorización.</t>
  </si>
  <si>
    <t>Servicios de recuperación de recursos hidráulicos,servicios de restauraciòn de bienes hidraúlicos</t>
  </si>
  <si>
    <t>Servicios de tasación del agua</t>
  </si>
  <si>
    <t xml:space="preserve"> Servicio de tasación respecto a los derechos de agua, considerando la naturaleza del bien ya sea de tipo superficial o subterráneo, como su disponibilidad, movilidad y carácter de consumo (consuntivo o no consuntivo). El informe entrega una descripción y</t>
  </si>
  <si>
    <t>servicios de estimación del agua,Servicios de tasación del agua</t>
  </si>
  <si>
    <t>Riego</t>
  </si>
  <si>
    <t>Servicios de  mantenimiento o administración de canales</t>
  </si>
  <si>
    <t xml:space="preserve"> Servicio de mantenimiento de los canales de riego y administracion de acueductos.</t>
  </si>
  <si>
    <t>servicios de conservación o administración de acueducto,Servicios de mantenimiento o gestión de canales</t>
  </si>
  <si>
    <t>Servicios de mantenimiento o administración de represas</t>
  </si>
  <si>
    <t>servicio de análisis y estudio del estado de conservación y seguridad de grandes presas, pilar fundamental del mantenimiento y conservación.</t>
  </si>
  <si>
    <t>ocupación de vigilancia o gestión de estructuras,Servicios de mantenimiento o gestión de presas</t>
  </si>
  <si>
    <t>Servicios de  mantenimiento o administración de embalses</t>
  </si>
  <si>
    <t>Servicios de mantenimiento o gestión de embalses</t>
  </si>
  <si>
    <t>servicios de cuidado o gestiòn de represar depósitos de agua,Servicios de mantenimiento o gestión de embalses</t>
  </si>
  <si>
    <t>Servicios de  mantenimiento o administración de estaciones de bombeo</t>
  </si>
  <si>
    <t>Construcción y mantenimiento de sistemas de estaciones de bombeo de agua potable</t>
  </si>
  <si>
    <t>servicios de  conservación o gestión de temporadas de bombeo,Servicios de mantenimiento o gestión de estaciones de bombeo</t>
  </si>
  <si>
    <t>Servicios de  mantenimiento o administración de canalizaciones</t>
  </si>
  <si>
    <t>Servicio de mantenimiento y canalización del agua.</t>
  </si>
  <si>
    <t>servicios de conservaciòn o gestión de procesos,Servicios de mantenimiento o gestión de canalizaciones</t>
  </si>
  <si>
    <t>Servicios de  mantenimiento o administración de malecones o diques</t>
  </si>
  <si>
    <t>Servicio de construcción y mantenimiento de diques</t>
  </si>
  <si>
    <t>servicios de conservaciòn o gestión de muelle o muro,Servicios de mantenimiento o gestión de malecones o diques</t>
  </si>
  <si>
    <t>Servicios de  mantenimiento o administración de pozos de agua</t>
  </si>
  <si>
    <t>Servicios de mantenimiento y gestión de pozos de agua.</t>
  </si>
  <si>
    <t>servicios de conservación  y gestión de zanjas de agua,Servicios de mantenimiento y gestión de pozos de agua</t>
  </si>
  <si>
    <t>Servicios de asesoría en riego</t>
  </si>
  <si>
    <t>Es un servicio  de riego para ayudar a agricultores a conseguir un manejo racional y eficiente de los medios de producción. Tambien dar apoyo técnico para optimizar el uso de un recurso tan básico para la vida como es el agua, para conseguir que la agricu</t>
  </si>
  <si>
    <t>Servicios de asesoría de riego,servicios de información de regadìo o irrigación</t>
  </si>
  <si>
    <t>Servicios de administración de sistemas de riego</t>
  </si>
  <si>
    <t>El servicio orientado en fortalecer las capacidades de las organizaciones de regantes para una gestión sostenible de los sistemas de riego.</t>
  </si>
  <si>
    <t>asistencia de direcciòn de irrigaciòn,Servicios de gestión de sistemas de riego</t>
  </si>
  <si>
    <t>Servicios de drenaje</t>
  </si>
  <si>
    <t>Servicios de drenaje de tierras</t>
  </si>
  <si>
    <t>El servicio de drenaje de los terrenos, para permitir la retirada de las aguas que se acumulan en depresiones topográficas del terreno, causando inconvenientes ya sea a la agricultura o en áreas urbanizadas</t>
  </si>
  <si>
    <t>servicios de desagûe de plantación,Servicios de drenaje de terrenos</t>
  </si>
  <si>
    <t>Drenaje de agua pluviales</t>
  </si>
  <si>
    <t>Servicio de drenajes de aguas pluviales</t>
  </si>
  <si>
    <t>desague de aguas lluvias,Drenaje de aguas pluviales</t>
  </si>
  <si>
    <t>Servicios de protección contra inundaciones o de control de inundaciones</t>
  </si>
  <si>
    <t>Servicios de protección ó control de inundaciones</t>
  </si>
  <si>
    <t>servicios de conservación o inpección de desbordamiento,Servicios de protección o control de inundaciones</t>
  </si>
  <si>
    <t>Servicios de minería, petróleo y gas</t>
  </si>
  <si>
    <t>Servicios de minería</t>
  </si>
  <si>
    <t>Prospección minera</t>
  </si>
  <si>
    <t>Desarrollos mineros</t>
  </si>
  <si>
    <t>Servicio de  búsqueda de yacimientos, que se hace en base a mapas de distinto tipo, fotografías aéreas, imágenes satelitales, antecedentes mineros, geológicos, geofísicos, geoquímicos, catastrales, económicos, etc.</t>
  </si>
  <si>
    <t>Desarrollo de minería,incremento de excavación o mina</t>
  </si>
  <si>
    <t>Sondeos de exploración o extracción de testigos</t>
  </si>
  <si>
    <t xml:space="preserve">
servicio de sondeos de exploración y extracción de testigos.
</t>
  </si>
  <si>
    <t>ensayos de inpección y excavación de testigos,Sondeos de exploración y extracción de testigos</t>
  </si>
  <si>
    <t>Servicios mineros de perforación y voladura</t>
  </si>
  <si>
    <t>Profundización de pozos de mina</t>
  </si>
  <si>
    <t>Servicio de construcción y mantenimiento de pozos profundo</t>
  </si>
  <si>
    <t>hondura de hueco,Profundización de pozos</t>
  </si>
  <si>
    <t>Servicios de voladura de minas</t>
  </si>
  <si>
    <t>Servicio de fracturar o fragmentar la roca, el suelo duro, el hormigón o de desprender algún elemento metálico, mediante el empleo de explosivos.</t>
  </si>
  <si>
    <t>servicios de arrasamiento de  minas,Servicios de voladura de minas</t>
  </si>
  <si>
    <t>Extracción</t>
  </si>
  <si>
    <t>Servicios de minería de pozos</t>
  </si>
  <si>
    <t>Servicio de mineria de pozos para labores de acceso desde la superficie en las minas subterráneas situadas por debajo del nivel del fondo del valle.</t>
  </si>
  <si>
    <t>servicios  de excavación de pozos,Servicios de minería de pozos</t>
  </si>
  <si>
    <t>Servicios de minería  a cielo abierto</t>
  </si>
  <si>
    <t>Servicios de  explotaciones mineras que se desarrollan en la superficie del terreno, a diferencia de las subterráneas, que se desarrollan bajo ella.</t>
  </si>
  <si>
    <t>servicios de explotación a cielo abierto,Servicios de minería a cielo abierto</t>
  </si>
  <si>
    <t>Servicios de explotación a cielo abierto</t>
  </si>
  <si>
    <t>Servicio de explotacón cuyo proceso extractivo se realiza en la superficie del terreno, y con maquinarias mineras de gran tamaño</t>
  </si>
  <si>
    <t>servicios de excavación a cielo abierto por perforadora,Servicios de explotación a cielo abierto por excavadoras</t>
  </si>
  <si>
    <t>Servicios de lixiviación sobre el terreno</t>
  </si>
  <si>
    <t>Diseño e implementación de sistemas de 
filtración de acuerdo a las características 
particulares de su producto o proceso 
productivo.</t>
  </si>
  <si>
    <t>2.6.8.2.01</t>
  </si>
  <si>
    <t>Exploración y evaluación minera</t>
  </si>
  <si>
    <t>servicios de filtración en el lugar,Servicios de infiltración in situ (ISL)</t>
  </si>
  <si>
    <t>Bombeo o drenaje</t>
  </si>
  <si>
    <t>Bombeo de productos  a pozos, tanto de elaboración propia como de terceros.</t>
  </si>
  <si>
    <t>Bombeo o drenaje,inflexión o desagûe</t>
  </si>
  <si>
    <t>Eliminación de cobertura de rocas</t>
  </si>
  <si>
    <t>Quitar o arrancar el corcho a algo</t>
  </si>
  <si>
    <t>abrir,descorchar,Destape,destaponar</t>
  </si>
  <si>
    <t>Servicios de embalsamiento o almacenamiento de aguas</t>
  </si>
  <si>
    <t>Servicio de almacenamiento de agua.</t>
  </si>
  <si>
    <t>Servicios de confiscar o almacenar agua,servicios de requisar o guardar agua</t>
  </si>
  <si>
    <t>Servicios de baldeo de la tierra</t>
  </si>
  <si>
    <t xml:space="preserve">Servicio de limpieza que se basa en proyectar agua a presión contra los residuos depositados en la superficie viaria con objeto de arrancarlos y transportarlos por la corriente del agua hasta el imbornal de alcantarillado más próximo. </t>
  </si>
  <si>
    <t>Servicios de baldeo de tierra,servicios de riego de suelo</t>
  </si>
  <si>
    <t>Servicios de relleno de minas</t>
  </si>
  <si>
    <t>Servicio de rellenado de minas.</t>
  </si>
  <si>
    <t>Servicios de rellenar de minas,servicios de relleno de minas</t>
  </si>
  <si>
    <t>Servicios de perforación y prospección petrolífera y de gas</t>
  </si>
  <si>
    <t>Servicios de registrar hoyo encerrado de pozos</t>
  </si>
  <si>
    <t>Servicios de pruebas de muestras de formación de pozos entubados</t>
  </si>
  <si>
    <t>Servicios de pruebas de muestras de formación de hoyos encerrados.</t>
  </si>
  <si>
    <t>servicios de prácticas de presentación de creación de agûjero encerrado,Servicios de pruebas de muestras de formación de hoyo encerrado</t>
  </si>
  <si>
    <t>Servicios de medición del espesor del revestimiento</t>
  </si>
  <si>
    <t xml:space="preserve">Servicio de medir el nivel, tanto en la excavación de prueba como en el pozo. </t>
  </si>
  <si>
    <t>servicios de calcular grosor de forro,Servicios de medir espesor de envoltura</t>
  </si>
  <si>
    <t>Servicios de cortadoras químicas</t>
  </si>
  <si>
    <t>Servicio de cortadores quimicos para tuberia flexible, tuberia regular, casing y tuberia de perforacion.</t>
  </si>
  <si>
    <t>servcio de cortador de producto químico,Servicios de cortadores químicos</t>
  </si>
  <si>
    <t>Servicios de recuperación de tubería electromagnética</t>
  </si>
  <si>
    <t>Herramienta localizadora de punto libre en la tuberia de  principio acústico y electromagnético.</t>
  </si>
  <si>
    <t>servicios de fontanería electromagnéticas,Servicios de recuperación de tubería electromagnética servicio de restauraciòn de cañería electromagnética</t>
  </si>
  <si>
    <t>Servicios de medición del flujo del pozo</t>
  </si>
  <si>
    <t xml:space="preserve"> Servicio de registro de producción y medición de tasa de flujo.</t>
  </si>
  <si>
    <t>servicios de capacidad de corrientes del hoyo,Servicios de medida de flujo de pozos</t>
  </si>
  <si>
    <t>Servicios de medición  de la densidad del fluido del pozo</t>
  </si>
  <si>
    <t>Herramienta de registros y medición de densidad.</t>
  </si>
  <si>
    <t>servicios de cantidad de capacidad de la corriente del hoyo,Servicios de medida de densidad del fluido del pozo</t>
  </si>
  <si>
    <t>Servicios de medición de la temperatura del fluido del pozo</t>
  </si>
  <si>
    <t>Servicio o herramientas de medición y registros con sensores de temperatura de los fluidos del pozo.</t>
  </si>
  <si>
    <t>servicios de cantidad de las temperaturas del líquido,Servicios de medida de la temperatura del fluido del pozo</t>
  </si>
  <si>
    <t>Servicios de herramientas de punto libre</t>
  </si>
  <si>
    <t>Herramienta localizadora de punto libre en la tuberia.</t>
  </si>
  <si>
    <t>Servicios de herramientas de punto libre,servicios de implementos de nudo libre</t>
  </si>
  <si>
    <t>Servicios de rayos gamma</t>
  </si>
  <si>
    <t>Servicios de rayos gamma para pozos, y nucleos de rocas</t>
  </si>
  <si>
    <t>asistencia de rayo gamma,Servicios de rayo gamma</t>
  </si>
  <si>
    <t>Servicios de cortadora a  chorro</t>
  </si>
  <si>
    <t>Servicio o herramienta cortadora de Flama o chorro para cortar tubos de cualquier espesor y grado.</t>
  </si>
  <si>
    <t>servicio de tallador a chorro,Servicios de cortador a chorro</t>
  </si>
  <si>
    <t>Servicios de medición durante la perforación</t>
  </si>
  <si>
    <t>Instrumentado para la inspección interna de cañerías tipo "scraper" apto para medir el espesor de pared para verificar la aptitud del servicio frente a la corrosión. El sistema se basa en el uso del principio de dispersión de campo magnético y para el mis</t>
  </si>
  <si>
    <t>Servicios de medición mientras perfora,servicios de medida  mientras excava</t>
  </si>
  <si>
    <t>Servicios de porosidad por neutrón</t>
  </si>
  <si>
    <t>Herramienta de medición de la porosidad neutron y registro de porosidad basado en el efecto de la formación sobre los neutrones rápidos emitidos por una fuente.</t>
  </si>
  <si>
    <t>Servicios de porosidad de neutron,servicios de porosidades de neutrones</t>
  </si>
  <si>
    <t>Servicios de espectroscopia nuclear</t>
  </si>
  <si>
    <t>Servicio de espectrocopia de rayos gammas naturales, que es una técnica empleada principalmente en la elucidación de estructuras moleculares.</t>
  </si>
  <si>
    <t>Servicios de espectroscopio nuclear,servicios de espectroscopios nuclear</t>
  </si>
  <si>
    <t>Servicios de obturación de pozos</t>
  </si>
  <si>
    <t>Servicios para colocacion de cemento o arena dentro del pozo sobre un retenedor ubicado previamente.</t>
  </si>
  <si>
    <t>servicios de tapadera de hueco,Servicios de tapador de pozo</t>
  </si>
  <si>
    <t>Servicios de recuperación permanente de tuberías magnéticas</t>
  </si>
  <si>
    <t>Servicios de recuperación de tubería de imán permanente, traslados, almacenajes.</t>
  </si>
  <si>
    <t>Servicios de recuperación de tubería de imán permanente,servicios de tuberìa de imàn fijo o duradero</t>
  </si>
  <si>
    <t>Servicios de control de medición de la presión del pozo</t>
  </si>
  <si>
    <t>Servicios de medición de presión de pozos, reduce la incertidumbre sobre la presion de formación asociadas con las operaciones de perforacion, minimiza el riesgo y reduce costos.</t>
  </si>
  <si>
    <t>Servicios de medición de presión del pozo,servicios de medidas de presión del hueco</t>
  </si>
  <si>
    <t>Servicios de medición del fluido de perforación para registros de producción</t>
  </si>
  <si>
    <t>Servicios de medición de fluido de barreno de la registración de producción  Utilizando tecnologías de medición de presión y análisis.</t>
  </si>
  <si>
    <t>Servicios de medición de fluido de barreno de la registración de producción,servicios de medidas de fluido de agujero de la registraciòn de elaboración</t>
  </si>
  <si>
    <t>Servicios de medición de la densidad para registros de producción</t>
  </si>
  <si>
    <t>Servicio que se usa principalmente como registro de porosidad, otros usos incluyendo identificación de minerales en depósitos de evaporitas, detección de gas, determinación de la densidad de hidrocarburos, evaluación de arenas de arcilla y de litologías c</t>
  </si>
  <si>
    <t>Servicios de medición de la densidad de registración de producción,servicios de medidas de la consistencia de registración de elaboración</t>
  </si>
  <si>
    <t>Servicios de video en fondo de pozo para registros de producción</t>
  </si>
  <si>
    <t>Servicio de video de barrena hacia abajo del registro de producción de los pozos.</t>
  </si>
  <si>
    <t>servicios de  video de taladradora hacia abajo del registro de elaboración,Servicios de video de barrena hacia abajo de la registración de producción</t>
  </si>
  <si>
    <t>Servicios de medición de flujo para registros de producción</t>
  </si>
  <si>
    <t>Sistema de medición y registros de producción de flujo</t>
  </si>
  <si>
    <t>Servicios de medición del flujo de la registración de producción,servicios de medidas del flujo de la registración de elaboración</t>
  </si>
  <si>
    <t>Servicios de medición de presión para registros de producción</t>
  </si>
  <si>
    <t>Herramienta de registros de medición con sensor de presión.</t>
  </si>
  <si>
    <t>Servicios de medición de la presión de la registración de producción,servicios de medidas de la presiòn de la registraciòn de elaboraciòn</t>
  </si>
  <si>
    <t>Otros servicios para registros de producción</t>
  </si>
  <si>
    <t>Los registros de pozos se corren para establecer la productividad de estos y son importantes en la toma de decisiones técnicas y económicas paratrabajos futuros.</t>
  </si>
  <si>
    <t>Otros servicios de la registración de producción,otros servicios de registro de elaboración</t>
  </si>
  <si>
    <t>Servicios de medición de temperatura para registros de producción</t>
  </si>
  <si>
    <t xml:space="preserve"> Herramienta de registros y medición con sensor de temperatura.</t>
  </si>
  <si>
    <t>Servicios de medición de la temperatura de la registración de producción,servicios de medidas de la temperatura del registro de producciòn</t>
  </si>
  <si>
    <t>Servicios de colisión y separación</t>
  </si>
  <si>
    <t>Servicios para realizar operaciones con herramientas de alta severidad de explosión</t>
  </si>
  <si>
    <t>Servicios de chocar separar,servicios de colisionar apartar</t>
  </si>
  <si>
    <t>Servicios acústicos para registros  del pozo</t>
  </si>
  <si>
    <t>Servicios para realizar registros acusticos con herramientas de onda.</t>
  </si>
  <si>
    <t>Servicios sónicos de registrar de pozos servicios sònicos de registro de huecos</t>
  </si>
  <si>
    <t>Servicios de herramienta para puntos de atascamiento</t>
  </si>
  <si>
    <t>Servicios de punto de herramienta asentada,servicios de punto de herramienta establecida</t>
  </si>
  <si>
    <t>Servicios de registro de pozos de descomposición térmica</t>
  </si>
  <si>
    <t>Registrar el tiempo de decaimiento termal para evaluaciones de formación en hoyo entubado, análisis de flujo de agua dentro y detrás de tubería.</t>
  </si>
  <si>
    <t>servicios de medir podrecimientos térmica del hueco,Servicios de registrar podrición térmica del pozo</t>
  </si>
  <si>
    <t>Servicios de evaluación de la corrosión de tubos del pozo</t>
  </si>
  <si>
    <t>Herramientas de ultrasónica que provee imágenes de alta resolución para evaluaciones de revestidor y tuberia</t>
  </si>
  <si>
    <t>servicios de calificaciòn del deterioro del hoyo cilìndrico,Servicios de evaluación de la corrosión del pozo tubular</t>
  </si>
  <si>
    <t>Servicios de rendimiento del pozo</t>
  </si>
  <si>
    <t>Herramientas o servicios de registros de producción y medición, identificación de las condiciones de flujo del pozo.</t>
  </si>
  <si>
    <t>servicios de producción del hoyo,Servicios de rendimiento del pozo</t>
  </si>
  <si>
    <t>Servicios de tubos para pozos</t>
  </si>
  <si>
    <t xml:space="preserve"> Servicio de obras hidrogeológicas de acceso a uno o más acuíferos para la captación de aguasubterránea, ejecutada con sonda perforadora en forma vertical con diámetro mínimo de101,6 mm (4”). En función de la necesidad de extracción y de la geología local</t>
  </si>
  <si>
    <t>servicios de hoyo cilíndrico,Servicios de pozo tubular</t>
  </si>
  <si>
    <t>Servicios de registrar pozo de perforación abierta</t>
  </si>
  <si>
    <t>Servicios de registro acústicos digital</t>
  </si>
  <si>
    <t>Es una herramienta sónica consiste de un trasmisor que emite impulsos sónicos y un receptor que capta y registra los impulsos</t>
  </si>
  <si>
    <t>Servicios de registración sónica digital,servicios de registro acùstico digital</t>
  </si>
  <si>
    <t>Servicios de registro de la geometría de la perforación</t>
  </si>
  <si>
    <t xml:space="preserve">servicio de registro con herramientas de evaluación del diámetro de hoyo </t>
  </si>
  <si>
    <t>Servicios de registración de la geometría del barreno,servicios de registro de la geometrías de la barrenadora</t>
  </si>
  <si>
    <t>Servicios de registro nuclear de litología y densidad</t>
  </si>
  <si>
    <t xml:space="preserve">
Herramienta de Litodensidad, que utiliza unafuente radiactiva emisora de rayos gamma de alta energía y se usa para obtener la densidad de la formación e inferir con base en esto la porosidad así como efectuar una identificación de la litología
</t>
  </si>
  <si>
    <t>servicio de registro nuclear de litologías de solidez,Servicios de registración nuclear litología densidad</t>
  </si>
  <si>
    <t>Servicios de registración del contador de inmersión</t>
  </si>
  <si>
    <t>Sistema electrónico de medición avanzado para medir tensión y profundidad, compensado por efectos de temperatura.</t>
  </si>
  <si>
    <t>Servicios de registración del contador de inmersión,servicios de registro del contador de inmersión</t>
  </si>
  <si>
    <t>Servicios de registro acústico dipolar</t>
  </si>
  <si>
    <t>Servicio de descripción de una forma de onda o de un registro que ha sido registrado mediante un conjunto de receptores dipolares orientados en sentido perpendicular con un transmisor dipolar sónico.</t>
  </si>
  <si>
    <t>Servicios de registrar dipolo sónico,servicios de registros dipolos sónico</t>
  </si>
  <si>
    <t>Servicios de registro de desviaciones</t>
  </si>
  <si>
    <t>Servicio de registro de la  distancia medida a lo largo de la trayectoria real del pozo, desde el punto de referencia en la superficie, hasta el punto de registros direccionales.</t>
  </si>
  <si>
    <t>Servicios de registración direccional,servicios de registro direccionales</t>
  </si>
  <si>
    <t>Servicios de planimetría direccional</t>
  </si>
  <si>
    <t>El servicio de  planimetría consiste en proyectar sobre un plano horizontal los elementos de la poligonal como puntos, líneas rectas, curvas, diagonales, contornos, superficies, cuerpos, etc., sin considerar su diferencia de elevación.</t>
  </si>
  <si>
    <t>servicios de levantamiento de plano de señalizador,Servicios de planimetría direccional</t>
  </si>
  <si>
    <t>Servicios de registro de propagación electromagnética</t>
  </si>
  <si>
    <t>servicio de transmisión de energía a través de espacio a través de un medio con características particulares. Estas características definen el comportamiento de las señales EM mientras fluyen. Las señales electromagnéticas entonces tendrán una velocidad p</t>
  </si>
  <si>
    <t>Servicios de registración de propagación electromagnética,servicios de registro de crecimiento electromagnética</t>
  </si>
  <si>
    <t>Servicios de muestreo de pruebas de formación</t>
  </si>
  <si>
    <t xml:space="preserve">Servicio de de exploración y producción, que evalúan los yacimientos de petróleo y de gas de muchas maneras. Los más comunes son los registros de pozo abierto. Estas técnicas emplean registradores y equipos de control en superficie conectados mediante un </t>
  </si>
  <si>
    <t>Servicios de muestreo para pruebas de formación,servicios de toma de muestras para pruebas de construcciòn</t>
  </si>
  <si>
    <t>Servicios de registro de identificación de fracturas</t>
  </si>
  <si>
    <t xml:space="preserve">servicio de identificación y caracterización de los diferentes tipos de fracturas que afectan el subsuelo </t>
  </si>
  <si>
    <t>Servicios de registración identificación de fractura,servicios de registro de identificación de grietas</t>
  </si>
  <si>
    <t>Servicios de registro por rayos gamma</t>
  </si>
  <si>
    <t>Registro de rayos gamma para la  medición de radiación gamma natural para caracterizar la roca o sedimento en un pozo. A veces se usa en la exploración mineral y agua de perforación de pozos, pero con mayor frecuencia para la evaluación de la formación en</t>
  </si>
  <si>
    <t>Servicios de registración de rayo gamma,servicios de registro de rayo gamma</t>
  </si>
  <si>
    <t>Servicios de registro espectroscópico por rayos gamma</t>
  </si>
  <si>
    <t>La técnica de medición del espectro, o el número y la energía, de los rayos gamma emitidos como radioactividad natural por la formación. Existe tres fuentes de radioactividad natural en la Tierra: 40K, 232Th y 238U, o potasio, torio y uranio. Estos isótop</t>
  </si>
  <si>
    <t>asistencia de registro de espectroscopios de rayo gamma,Servicios de registración de espectroscopio rayo gamma</t>
  </si>
  <si>
    <t>Servicios de registro nuclear geoquímico</t>
  </si>
  <si>
    <t>Herramienta de analisis y registro elemental para evaluaciones y precisas de yacimentos con mineralogia compleja y nucleares geoquimicas.</t>
  </si>
  <si>
    <t>asistencia  de registro núclear de quìmicas geológicas,Servicios de registración nuclear geoquímica</t>
  </si>
  <si>
    <t>Servicios de generación de imágenes del pozo</t>
  </si>
  <si>
    <t xml:space="preserve">Servicios de registro de rayo gamma, hacer imagenes del pozo registro de la resonancia magnetica; Servicios de hacer imagenes sónicos del pozo servicios imágenes. </t>
  </si>
  <si>
    <t>Servicios de hacer imágenes del pozo,trabajo  de elaborar imagénes de hueco</t>
  </si>
  <si>
    <t>Servicios de registro por resonancia magnética</t>
  </si>
  <si>
    <t xml:space="preserve"> Herramienta de imágen de Resonancia magnética nuclear para la medición de paremetros petrofisicos</t>
  </si>
  <si>
    <t>Servicios de registración de la resonancia magnética,trabajo  de registro de la repercusión magnética</t>
  </si>
  <si>
    <t>Servicios de registro de micro resistencia</t>
  </si>
  <si>
    <t>Servicio de aparatos de microresistividad que tienen calibradores de dos brazos que indican el diámetro y condición del pozo</t>
  </si>
  <si>
    <t>asistencia de registro de la microresistividad,Servicios de registración de la microresistividad</t>
  </si>
  <si>
    <t>Servicios de registro de porosidad por neutrón</t>
  </si>
  <si>
    <t>Un registro de porosidad-neutrón en el que los efectos del ambiente del pozo se minimizan mediante el empleo de dos detectores.</t>
  </si>
  <si>
    <t>Servicios de registración la porosidad del neutron,trabajo  de registro  de las porossidades del nuetron</t>
  </si>
  <si>
    <t>Servicios de registro de resistencia</t>
  </si>
  <si>
    <t>El registro de resistividad es fundamental en la evaluación de formaciones porque los hidrocarburos no conducen la electricidad, en tanto que todas las aguas de formación sí lo hacen.  Se utiliza para distinguir el registro de una medición de inducción, q</t>
  </si>
  <si>
    <t>Servicios de registración de resistividad,trabajo  de registro de resistencia específica</t>
  </si>
  <si>
    <t>Servicios de registro acústico de acceso angosto</t>
  </si>
  <si>
    <t>Los registros sónicos utiliza el mismo principio del método sísmico, estos miden la velocidad del sonido en las ondas penetradas por el pozo</t>
  </si>
  <si>
    <t>Servicios de registración sónica de acceso pequeño,trabajo de registro sónica de entrada pequeña</t>
  </si>
  <si>
    <t>Servicios de registro acústico de la relación de adherencia del cemento</t>
  </si>
  <si>
    <t xml:space="preserve"> Registro de relación de la adhesión sónica del cemento.</t>
  </si>
  <si>
    <t>Servicios de registración de la relación de la adhesión sónica del cemento,servicios de registro de la relaciòn de la unión sónica del cemento</t>
  </si>
  <si>
    <t>Servicios de generación de imágenes acústicas del pozo</t>
  </si>
  <si>
    <t>asistencia de hacer imágenes sónicos del hoyo,Servicios de hacer imágenes sónicos del pozo</t>
  </si>
  <si>
    <t>Otros servicios de registración</t>
  </si>
  <si>
    <t>Registro durante servicios de perforación</t>
  </si>
  <si>
    <t>Servicio de registros (del Pozo) mientras se perfora.</t>
  </si>
  <si>
    <t>Servicios de registración mientras taladra,servicios de registro mientras taladra</t>
  </si>
  <si>
    <t>Servicios de registro durante la pesca</t>
  </si>
  <si>
    <t>Servicio de obtención de Información técnica de superficie y de pozos petróleros o Gas.</t>
  </si>
  <si>
    <t>Servicios de registración mientras pesca,servicios de registro mientras pesca</t>
  </si>
  <si>
    <t>Servicios de registro  durante la perforación</t>
  </si>
  <si>
    <t>Servicio para determinar profundidad vertical, la localización inferior del agujero y la dirección del sistema de la perforación direccional.</t>
  </si>
  <si>
    <t>Servicios de mientras perfora,servicios de mientras taladra</t>
  </si>
  <si>
    <t>Servicios de tubería de perforación transportadas para pozos</t>
  </si>
  <si>
    <t>Servicio de cañerias para cabezales de pozos.</t>
  </si>
  <si>
    <t>Servicios de cañería de perforación transportada de pozo,servicios de tuberías de abertura  transportada de pozo</t>
  </si>
  <si>
    <t>Servicios generales de registro de pozos</t>
  </si>
  <si>
    <t>Servicio de  grabación contra profundidad de alguna delas características de las formaciones rocosas atravesadas, hechas por aparatos demedición (herramientas) en el hoyo del pozo</t>
  </si>
  <si>
    <t>Servicios generales de registración del pozo,servicios generales de registro del hueco</t>
  </si>
  <si>
    <t>Servicios sísmicos</t>
  </si>
  <si>
    <t>Servicios de adquisición de datos sísmicos de tierras de 2d/ 3d/ 4d</t>
  </si>
  <si>
    <t>Adquisición de datos sismicos terrestres para la industria petrolera y de gas.</t>
  </si>
  <si>
    <t>Servicios de adquisición sísmica de tierra bidimensional,servicios de compra de tierra de dos dimensiones</t>
  </si>
  <si>
    <t>Servicios de adquisición de datos sísmicos marinos de 2d/ 3d/ 4d</t>
  </si>
  <si>
    <t>Servicio de levantamiento sismico marino, que se obtienen mediante embarcaciones que remolcan cables sismicos, o cables instrumentales, para grabar señales de tiros disparados a medida que la embarcación maniobra a lo largo del objetivo.</t>
  </si>
  <si>
    <t>Servicios de adquisición sísmica marina bidimensional,servicios de obtenciòn sismica marina  de dos caras</t>
  </si>
  <si>
    <t>Servicios de procesamiento de datos sísmicos de 2d/ 3d/ 4d</t>
  </si>
  <si>
    <t>Servicio de lprocesamiento de datos sismico marino, que se obtienen mediante embarcaciones que remolcan cables sismicos, o cables instrumentales, para grabar señales de tiros disparados a medida que la embarcación maniobra a lo largo del objetivo.</t>
  </si>
  <si>
    <t>Servicios de procesar datos sísmicos bidimensionales,servicios de tratar datos sìsmicos de dos caras</t>
  </si>
  <si>
    <t>Servicios de adquisición sísmica de tierra tridimensional</t>
  </si>
  <si>
    <t>Sevicio de adquisicion de datos sismicos terrestres tridimensionales.</t>
  </si>
  <si>
    <t>Servicios de adquisición sísmica de tierra tridimensional,servicios de obtención sísmica   de tierras tridimensional</t>
  </si>
  <si>
    <t>Servicios de adquisición sísmica marina tridimensional</t>
  </si>
  <si>
    <t>Servicio de adquisión de datos sísmicos marinos tridimensionales.</t>
  </si>
  <si>
    <t>Servicios de adquisición sísmica marina tridimensional,servicios de obtenciòn sìsmica marina tridimensional</t>
  </si>
  <si>
    <t>Servicios de procesar datos tridimensionales</t>
  </si>
  <si>
    <t>Servicio de procesamiento de datos tridimensionales.</t>
  </si>
  <si>
    <t>servicios de obtención de datos tridimensionales,Servicios de procesar datos tridimensionales</t>
  </si>
  <si>
    <t>Servicios de adquisición sísmica de tierra cuatro dimensional</t>
  </si>
  <si>
    <t>Servicio de adquisición de datos sísmicos marinos 4d para la industria Petrolera y de gas.</t>
  </si>
  <si>
    <t>Servicios de adquisición sísmica de tierra cuatro dimensional,servicios de obtenciòn sìsmica de tierra cuatro dimensiones</t>
  </si>
  <si>
    <t>Servicios de adquisición sísmica marina cuatro dimensional</t>
  </si>
  <si>
    <t>Servicios de adquisición sísmica marina cuatro dimensional.</t>
  </si>
  <si>
    <t>Servicios de adquisición sísmica marina cuatro dimensional,servicios de obtenciòn sísmica marina cuatro dimensiones</t>
  </si>
  <si>
    <t>Servicios de procesar datos cuatro dimensiónales</t>
  </si>
  <si>
    <t>Servicios de procesar datos cuatro dimensiónales.</t>
  </si>
  <si>
    <t>servicios de elaborar datos cuatro diemnsiones,Servicios de procesar datos cuatro dimensiónales</t>
  </si>
  <si>
    <t>Servicios sísmicos de tiro de control</t>
  </si>
  <si>
    <t>Servico que  permite que los planes de disparos sísmicos , sean descargados y almacenados para una mayor facilidad en el control de los tiros y la reconciliación del uso de los explosivos, que puede proporcionar mayor control de calidad.</t>
  </si>
  <si>
    <t>asistencia sísmicos de tiro  de control,Servicios sísmicos de tiro de control</t>
  </si>
  <si>
    <t>Servicios sísmicos de pozo cruzado</t>
  </si>
  <si>
    <t xml:space="preserve">Los servicio de pozos cruzados son útiles para estudios de respuesta sísmica, pues con ellos es posible obtener perfiles de Velocidad de onda de cortante, Vs, contra profundidad de cada pozo. </t>
  </si>
  <si>
    <t>asistencia  sísmicos de hoyo cruzado,Servicios sísmicos de pozo cruzado</t>
  </si>
  <si>
    <t>Servicios sísmicos de pozo desviado</t>
  </si>
  <si>
    <t>La fuente esta ubicada siempre posicionada verticalmente respecto al pozo</t>
  </si>
  <si>
    <t>asistencia sísmica de hoyo desviado,Servicios sísmicos de pozo desviado</t>
  </si>
  <si>
    <t>Servicios sísmicos de geofísica</t>
  </si>
  <si>
    <t>Servicios de imágenes de alta resolución en la vecindad del hoyo usando diferentes técnicas dependiendo de los objetivos y el entorno geológico. Se fundamentan en el estudio de la propagación de las ondas elásticas en el medio.</t>
  </si>
  <si>
    <t>asistencia sísmicos de fìsica de los suelos,Servicios sísmicos de geofísica</t>
  </si>
  <si>
    <t>Servicios sísmicos de desplazamiento horizontal</t>
  </si>
  <si>
    <t>Servicios de adquisición de imágenes de alta resolución del hoyo ubicada a cierta distancia del cabezal del pozo y se procesando las ondas mientras deciente y ascendente .</t>
  </si>
  <si>
    <t>Servicios sísmicos de desplazamiento horizontal,servicios sísmicos de movimientos horizontales</t>
  </si>
  <si>
    <t>Servicios sísmicos de tiro rápido</t>
  </si>
  <si>
    <t>servicios sìsmicos de lanzamiento ràpido</t>
  </si>
  <si>
    <t>servicios sìsmicos de lanzamiento ràpido,Servicios sísmicos de tiro rápido</t>
  </si>
  <si>
    <t>Servicios de adquisición de datos sísmicos mientras taladra</t>
  </si>
  <si>
    <t>Servicio de obtención de datos con la aplicación de los parámetros y 
algoritmos de tratamiento adecuados a los datos sísmicos adquiridos en el campo (datos brutos) con el fin de obtener secciones sísmicas de calidad.</t>
  </si>
  <si>
    <t>Servicios de adquisición de datos sísmicos mientras taladra,servicios de obtenciòn de datos sìsmicos mientras perfora</t>
  </si>
  <si>
    <t>Servicios sísmicos de hoyo pequeño</t>
  </si>
  <si>
    <t>Servicios de adquisición de imágenes de alta resolución del hoyo usando diferentes técnicas dependiendo de los objetivos y el entorno geológico</t>
  </si>
  <si>
    <t>Servicios sísmicos de hoyo pequeño,servicios sísmicos de pozo pequeño</t>
  </si>
  <si>
    <t>Servicios de diseño o evaluación de topografía sísmica</t>
  </si>
  <si>
    <t>Servicio de topografía sísmica permite reconstruir una imagen de la estructura interna de la Tierra a partir de la lectura de los tiempos de trayecto de unas ondas sísmicas que se propagan en el medio.</t>
  </si>
  <si>
    <t>servicio de dibujo o avalúo de agrimensura sísmica,Servicios de diseño o evaluación de topografía sísmica</t>
  </si>
  <si>
    <t>Servicios sísmicos verticales</t>
  </si>
  <si>
    <t xml:space="preserve"> Registro sismico usado en la industria petrolera, el cual consiste en colocar receptores a diferentes profundidades dentro del pozo, con espaciamiento constante entre las diferentes posiciones de receptores. La fuente sismica se coloca en superficie. Pue</t>
  </si>
  <si>
    <t>asistencia sísmicos a plomo,Servicios sísmicos verticales</t>
  </si>
  <si>
    <t>Servicios sísmicos de pasarela</t>
  </si>
  <si>
    <t>Servicio de  ensayo sísmico en sondeo que permite definir la profundidad de elementos constructivos enterrados (muros, pantallas, pilotes,…) gracias al cambio brusco de velocidad sísmica que se produce en su límite.</t>
  </si>
  <si>
    <t>Servicios sísmicos de pasarela,servicios sísmicos de paso de gato</t>
  </si>
  <si>
    <t>Servicios geológicos</t>
  </si>
  <si>
    <t>Científicos estudian los terreno, sus recursos naturales, y los peligros naturales que lo amenazan.</t>
  </si>
  <si>
    <t>asistencias geológicos,Servicios geológicos</t>
  </si>
  <si>
    <t>Servicios de construcción y perforación de pozos</t>
  </si>
  <si>
    <t>Servicios de bombear cemento</t>
  </si>
  <si>
    <t>Servicios de hardware de tuberías de revestimiento para campos petroleros</t>
  </si>
  <si>
    <t>Equipos especiales diseñados para la industria petrolera.</t>
  </si>
  <si>
    <t>asistencia de equipamiento de envoltura de campo petrolífero,Servicios de equipamiento de envoltura de campo petrolero</t>
  </si>
  <si>
    <t>Servicios de pruebas de laboratorios de cemento para campos petroleros</t>
  </si>
  <si>
    <t>Servicios de pruebas de laboratorio de cemento de campos petroleros en general.</t>
  </si>
  <si>
    <t>asistencia de pruebas de laboratorio de cemento de campo petrolífero,Servicios de pruebas de laboratorio de cemento de campo petrolero</t>
  </si>
  <si>
    <t>Servicios de herramientas del hoyo de bajada de campo petrolero</t>
  </si>
  <si>
    <t>Equipo o servicio para bombear concreto.</t>
  </si>
  <si>
    <t>asistencia de herramientas del hueco de bajada de campo petrolífero,Servicios de herramientas del hoyo de bajada de campo petrolero</t>
  </si>
  <si>
    <t>Servicios de filtrar de campo petrolero</t>
  </si>
  <si>
    <t>Servicios de filtrado de escombros e impurezas del pozo de campo petrolero</t>
  </si>
  <si>
    <t>asistencia de filtrar de campo petrolífero,Servicios de filtrar de campo petrolero</t>
  </si>
  <si>
    <t>Servicios de cementar con espuma</t>
  </si>
  <si>
    <t>Es la aplicación de una lechada de cemento en una o varias partes, dentro o fuera de la tubería de revestimiento, requiere la utilización de equipo especial para asegurar que el nitrógeno y el cemento se mezclen en un sistema estable de espuma, y el nitró</t>
  </si>
  <si>
    <t>Servicios de cementar con espuma,servicios de endurecer con espuma</t>
  </si>
  <si>
    <t>Servicios de cementar geo térmico de pozo</t>
  </si>
  <si>
    <t>Servicio de cementación de pozos geotérmicos, son perforaciones en la corteza terrestre, que Comunican el yacimiento con la superficie, mediante el cual se extrae fluido Geotérmico para utilizarlo (agua o vapor); ya sea para generación eléctrica o para un</t>
  </si>
  <si>
    <t>Servicios de cementar geo térmico de pozo,trabajo  de endurecer geo térmico de pozo</t>
  </si>
  <si>
    <t>Servicios de cementar el revestidor</t>
  </si>
  <si>
    <t xml:space="preserve"> Consiste en colocar una capa de cemento en el espacio anular entre la tubería y el hoyo.</t>
  </si>
  <si>
    <t>Servicios de cementar el revestidor,trabajo  de endurecer el tapizado</t>
  </si>
  <si>
    <t>Servicios de circulación perdida del pozo petrolero</t>
  </si>
  <si>
    <t>Es la perdida parcial o total del flujo de control hacia un aformación muy permeable o depresionada. Esto se presenta en ocasiones en la perforación de pozos y se manifiesta cuando retorna parte o no hay retorno del fluido de perforación.</t>
  </si>
  <si>
    <t>Servicios de circulación perdida del pozo petrolero,trabajo  de movimiento pérdida del pozo petrolero</t>
  </si>
  <si>
    <t>Servicios de eliminación de lodo  del  campo petrolero</t>
  </si>
  <si>
    <t xml:space="preserve"> Herramientas retroexcavadoras o cualquier maquina hidráulica que sea necesaria para la recolección del lodo almacenado, trasportado en vehículos acondicionados como corresponden a esta actividad para su disposición final en contenedores especiales, para </t>
  </si>
  <si>
    <t>Servicios de quitar el lodo del campo petrolero,trabajo  de extraer el lodo del campo petrolero</t>
  </si>
  <si>
    <t>Servicios de cementación de tapones</t>
  </si>
  <si>
    <t>servicio de  tapones de caucho utilizado para separar la lechada de cemento de otros fluidos, reduciendo la contaminación y manteniendo un rendimiento predecible de la lechada.</t>
  </si>
  <si>
    <t>Servicios de cementar tapones,trabajo de endurecer tapones</t>
  </si>
  <si>
    <t>Servicios de bombeo a presión del pozo en el emplazamiento</t>
  </si>
  <si>
    <t>Servicios de bombear a presión el local del pozo</t>
  </si>
  <si>
    <t>asistenvcia de bombear a presión el local del hueco,Servicios de bombear a presión el local del pozo</t>
  </si>
  <si>
    <t>Servicios de prueba de presión del campo petrolero</t>
  </si>
  <si>
    <t>Servicio de prueba para medir la presión local del pozo.</t>
  </si>
  <si>
    <t>aplicaciones relacionadas con el nitrógeno por tubería adujada,servicios relacionadas con el nitrógeno por tubería de carrete</t>
  </si>
  <si>
    <t>Servicios de cementar envoltura de superficie</t>
  </si>
  <si>
    <t>Servicio de en cementado y limpieza de tuberias. Bombeo dentro del pozo de lechadas de cemento para proteger revestidor de superficie del pozo.</t>
  </si>
  <si>
    <t>Servicios de cementar envoltura de superficie,servicios de endurecer las envolturas de la superficie</t>
  </si>
  <si>
    <t>Servicios de cementar envoltura intermediaria</t>
  </si>
  <si>
    <t>Bombeo dentro del pozo de lechadas de cemento para proteger revestidor intermedio del pozo</t>
  </si>
  <si>
    <t>Servicios de cementar envoltura intermediaria,servicios de endurecer envolturas intermediarias</t>
  </si>
  <si>
    <t>Servicios de cementar cadena de producción</t>
  </si>
  <si>
    <t>servicio que trata principalmente de machacar y de defender los equipos, los equipos de proceso mineral, arena artificial y piedra haciendo los equipos y los equipos de AAC, secador rotatorio y horno rotatorio, equipo de producción de la cal y del cemento</t>
  </si>
  <si>
    <t>Servicios de cementar cadena de producción,servicios de endurecer cadena de fabricaciòn</t>
  </si>
  <si>
    <t>Servicios de cementación del pozo con forzamiento de inyección</t>
  </si>
  <si>
    <t>Proceso que consiste en mezclar cemento seco y ciertos aditivos con agua, para formar una lechada que es bombeada al pozo a través dela sarta de revestimiento y colocarlo en el espacio anular entre el hoyo y el diámetro externo del revestidor.</t>
  </si>
  <si>
    <t>Servicios de cementar pozo de estrechamiento,servicios de endurecer huecos de estrechez</t>
  </si>
  <si>
    <t>Servicios de control de agua del pozo</t>
  </si>
  <si>
    <t>Servicio de control y regulación de agua de pozos.</t>
  </si>
  <si>
    <t>Servicios de controlar agua de pozo,servicios de regular agua de hueco</t>
  </si>
  <si>
    <t>Servicios de evaluación de la cementación del pozo</t>
  </si>
  <si>
    <t>Servicio de evaluación de cementación del pozo.</t>
  </si>
  <si>
    <t>servicios de avalùo de endurecedor de hueco,Servicios de evaluación cemento de pozo</t>
  </si>
  <si>
    <t>Servicios de enlechar cemento de pozo</t>
  </si>
  <si>
    <t xml:space="preserve">Servicio de enlachar cemento de pozo es aquel hecho a base de agua o solvente, es aplicado sobre la lechada seca y es resistente al agua, el aceite y los contaminantes de base ácida.
</t>
  </si>
  <si>
    <t>asistencia de enlechar cemento de hoyo,Servicios de enlechar cemento de pozo</t>
  </si>
  <si>
    <t>Servicios de aditivos de cementar el pozo</t>
  </si>
  <si>
    <t>Los aditivos para cementación se usan durante y después de la perforación, cuando se necesita cementar sartas de revestimiento en el orificio del pozo. El cemento se debe adherir a la tubería de revestimiento y a la pared del pozo</t>
  </si>
  <si>
    <t>Servicios de aditivos de cementar el pozo,servicios de sustancia de endurecedor de hueco</t>
  </si>
  <si>
    <t>Servicios de diseño de cementar el pozo</t>
  </si>
  <si>
    <t>Servicio o programa de cementación que  debe diseñarse para obtener una buena cementación primaria. El trabajo debe aislar y prevenir la comunicaciónentre las formaciones cementadas y entre el hoyo abierto y las formacionessomeras detrás del revestidor. D</t>
  </si>
  <si>
    <t>Servicios de diseño de cementar el pozo,servicios de forma de cementar el pozo</t>
  </si>
  <si>
    <t>Servicios de limpieza del pozo</t>
  </si>
  <si>
    <t>Servicio de mantenimiento y limpieza de tanques y pozos</t>
  </si>
  <si>
    <t>2.2.8.5.03</t>
  </si>
  <si>
    <t>Limpieza e higiene</t>
  </si>
  <si>
    <t>servicios de aseo del pozo,Servicios de limpieza del pozo</t>
  </si>
  <si>
    <t>Servicios de reparación del pozo</t>
  </si>
  <si>
    <t>Servicio de  mantenimiento, reparación, instalación de accesorios de completación en pozos.</t>
  </si>
  <si>
    <t>servicios  de reparaciones de pozo,Servicios de reparación del pozo</t>
  </si>
  <si>
    <t>Servicios de tubería adujada</t>
  </si>
  <si>
    <t>Servicios de acidización mediante tubería flexible contínua</t>
  </si>
  <si>
    <t>servicios de volver àcidos por tubería de rollo</t>
  </si>
  <si>
    <t>Servicios de acidificar por tubería adujada,servicios de volver àcidos por tubería de rollo</t>
  </si>
  <si>
    <t>Servicios de instalación de cables  mediante tubería  flexible contínua</t>
  </si>
  <si>
    <t>Servicios de instalación del cable por tubería de carrete</t>
  </si>
  <si>
    <t>Servicios de instalación del cable por tubería adujada,servicios de instalación del cable por tubería de carrete</t>
  </si>
  <si>
    <t>Servicios de cementación mediante tubería flexible contínua</t>
  </si>
  <si>
    <t>Consiste en bombear por la TR un bache lavador, un espaciador, lechada de cemento diseñada, espaciador y posteriormente el desplazamiento calculado para alcanzar la presión final requerida, la lechada se coloca en el espacio anular entre el agujero descub</t>
  </si>
  <si>
    <t>Servicios de cementar por tubería adujada,servicios de endurecer por tubeíìa de carrete</t>
  </si>
  <si>
    <t>Servicios de corte químico mediante tubería flexible contínua</t>
  </si>
  <si>
    <t>Servicios de acidificar por tubería adujada, de instalación del cable por tubería adujada de cementar por tubería adujada, de cortar químico por tubería adujada. Servicios de cortar químico por tubería adujada,</t>
  </si>
  <si>
    <t>Servicios de cortar químico por tubería adujada,servicios de cortar químico por tubería de rollo</t>
  </si>
  <si>
    <t>Servicios de limpieza mediante tubería flexible contínua</t>
  </si>
  <si>
    <t>Servicios de limpieza por tubería adujada o tubería continúa a pozos.</t>
  </si>
  <si>
    <t>Servicios de limpieza por tubería adujada,servicios de limpieza por tubería de carrete</t>
  </si>
  <si>
    <t>Servicios de terminación mediante tubería flexible contínua</t>
  </si>
  <si>
    <t>Servicios de completar por tubería adujada o tubería continúa a pozos.</t>
  </si>
  <si>
    <t>Servicios de completar por tubería adujada,servicios de completar por tuberìa de carrete</t>
  </si>
  <si>
    <t>Servicios de transporte de inflables  mediante tubería flexible contínua</t>
  </si>
  <si>
    <t>Servicio de transportar inflables por tubería de rollo</t>
  </si>
  <si>
    <t>servicio de transportar inflables por tubería de rollo,Servicios de transportar inflables por tubería adujada</t>
  </si>
  <si>
    <t>Servicios de extracción de testigos mediante tubería flexible contínua</t>
  </si>
  <si>
    <t>Servicios de corozonar por tuberias de rollo</t>
  </si>
  <si>
    <t>servicios de corozonar por tuberçia de rollo,Servicios de corozonar por tubería adujada</t>
  </si>
  <si>
    <t>Servicios de alcance extendido del pozo</t>
  </si>
  <si>
    <t>Servicios de alcance extendida del pozo</t>
  </si>
  <si>
    <t>Servicios de alcance extendida del pozo,servicios de alcance separado del carrete</t>
  </si>
  <si>
    <t>Servicios de pesca mediante tubería flexible contínua</t>
  </si>
  <si>
    <t>Servicios de instalación del cable por tubería adujada</t>
  </si>
  <si>
    <t>Servicios de instalación del cable por tubería adujada,servicios de instalaciòn del cable por tubería de carrete</t>
  </si>
  <si>
    <t>Servicios de fracturación mediante tubería flexible contínua</t>
  </si>
  <si>
    <t>Servicios de presión alta mediante tubería flexible contínua</t>
  </si>
  <si>
    <t>servicios de instalación del cable por canalización  de carrete,Servicios de instalación del cable por tubería adujada</t>
  </si>
  <si>
    <t>Servicios de aislamiento horizontal del campo petrolífero</t>
  </si>
  <si>
    <t>servicios de aislamiento horizontal del campo petrolero,Servicios de aislamiento horizontal del campo petrolífero</t>
  </si>
  <si>
    <t>Servicios de registro mediante tubería flexible contínua</t>
  </si>
  <si>
    <t>Servicios de registrar con tubería adujada</t>
  </si>
  <si>
    <t>servicios de  dar entrada con tubería de carrete,Servicios de registrar con tubería adujada</t>
  </si>
  <si>
    <t>Servicios de fresado mediante tubería flexible contínua</t>
  </si>
  <si>
    <t>Servicios de fresar por tubería adujada</t>
  </si>
  <si>
    <t>Servicios de fresar por tubería adujada,servicios de perforar por tubería de carrete</t>
  </si>
  <si>
    <t>Aplicaciones relacionadas con nitrógeno mediante tubería flexible continua</t>
  </si>
  <si>
    <t>Aplicaciones relacionadas con el nitrógeno por tubería adujada</t>
  </si>
  <si>
    <t>Aplicaciones relacionadas con el nitrógeno por tubería adujada,servicios relacionadas con el nitrógeno por tubería de carrete</t>
  </si>
  <si>
    <t>Servicios de perforación mediante tubería flexible contínua</t>
  </si>
  <si>
    <t>Servicios de perforación por tubería adujada.</t>
  </si>
  <si>
    <t>servicios de excavaciòn por tubería de carrete,Servicios de perforación por tubería adujada</t>
  </si>
  <si>
    <t>Servicios de tendido de conductos o tuberías de producción</t>
  </si>
  <si>
    <t>Servicio de instalación y reparación de tuberias o acueductos.</t>
  </si>
  <si>
    <t>servicios  de instauración de cañerìa o acueducto de caída,Servicios de instalación de tubería o conductos de gravitación</t>
  </si>
  <si>
    <t>Servicios de intervención en los conductos</t>
  </si>
  <si>
    <t>Servicio de adquisición de registros de producción e intervenciones con tuberias, para posibilitar la adquisición de registros de producción en tiempo real, utilizando la misma sarta para intervenciones con fines de estimulación y de adquisición de regist</t>
  </si>
  <si>
    <t>servicios  de intercesión en la cañería,Servicios de intervención en la tubería</t>
  </si>
  <si>
    <t>Servicios de control de arena mediante tubería flexible contínua</t>
  </si>
  <si>
    <t>Servicios de control de arena por tubería adujada.</t>
  </si>
  <si>
    <t>servicios  de control de arena por cañería de carrete,Servicios de control de arena por tubería adujada</t>
  </si>
  <si>
    <t>Servicios abrasivos de limpieza tubular</t>
  </si>
  <si>
    <t xml:space="preserve"> Servicio de limpieza de tuberias petroleras y tanques de almacenamiento</t>
  </si>
  <si>
    <t>Servicios abrasivos de limpieza tubular,servicios de polvo  pulidor  cilìndrico</t>
  </si>
  <si>
    <t>Servicios de matar el pozo (well kil)l mediante tubería flexible contínua</t>
  </si>
  <si>
    <t>Servicos de matar el pozo por tuberìa de carrete</t>
  </si>
  <si>
    <t>Servicios de well-kill (matar el pozo) por tubería adujada,servicos de matar el pozo por tuberìa de carrete</t>
  </si>
  <si>
    <t>Servicios de salida de tubería mediante tubería flexible contínua</t>
  </si>
  <si>
    <t>Servicios de fuga de cañerìa con tuberìa de rodillo</t>
  </si>
  <si>
    <t>servicios de fuga de cañerìa con tuberìa de rodillo,Servicios de salida de tubería con tubería adujada</t>
  </si>
  <si>
    <t>Servicios de extracción de muestras</t>
  </si>
  <si>
    <t>Servicios convencionales de extracción de testigos</t>
  </si>
  <si>
    <t xml:space="preserve">Servicio para  la adquisición y recuperación a la superficie de una columna continua de material de formación de depósito. </t>
  </si>
  <si>
    <t>servicios comùn de corazonar,Servicios convencionales de corozonar</t>
  </si>
  <si>
    <t>Servicios de aislamiento de testigos</t>
  </si>
  <si>
    <t>Servicio de aislamiento de núcleos tomados en secciones de 3 pies de acuerdo a requerimientos tomados en hoyos de desde diametros, para formaciones blandas a duras.</t>
  </si>
  <si>
    <t>Servicios de aislamiento de núcleo,servicios de material aislante de núcleo</t>
  </si>
  <si>
    <t>Servicios de conservación de testigos</t>
  </si>
  <si>
    <t>Servicios de conservación de núcleo,servicios de mantenimiento de núcleo</t>
  </si>
  <si>
    <t>Servicios de extracción horizontal de testigos</t>
  </si>
  <si>
    <t xml:space="preserve">Servicio para  la adquisición y recuperación a la superficie de forma horizontal de una columna continua de material de formación de depósito. </t>
  </si>
  <si>
    <t>servicios de corazonar parejo,Servicios de corozonar horizontal</t>
  </si>
  <si>
    <t>Servicios de extracción de testigos orientada</t>
  </si>
  <si>
    <t>Servicio que proporciona la orientación geométrica del núcleo dentro del depósito mediante el registro de la dirección y la inclinación del núcleo, ya que se corta.</t>
  </si>
  <si>
    <t>asistencia de corozonar orientados,Servicios de corozonar orientados</t>
  </si>
  <si>
    <t>Servicios de análisis de testigos ("Core analysis service ")</t>
  </si>
  <si>
    <t>Análisis, descripción y preservación de núcleos.</t>
  </si>
  <si>
    <t>Servicios de análisis del núcleo del sitio para la plataforma de petróleo,servicios de investigación del núcleo del lugar para la plataforma de petróleo</t>
  </si>
  <si>
    <t>Servicios de extracción de testigos con esponja</t>
  </si>
  <si>
    <t>Servicio con la finalidad de coptimizar las operaciones de extracción de muestras: para obtener muestras de núcleo continuo durante todo el proceso de extracción de muestras haciendo uso de esponja.</t>
  </si>
  <si>
    <t>asistencia de corozonar el zacate,Servicios de corozonar la esponja</t>
  </si>
  <si>
    <t>Servicios de extracción de testigos mediante cable conductor recuperable</t>
  </si>
  <si>
    <t>Servicio con la finalidad de coptimizar las operaciones de extracción de muestras: para obtener muestras de núcleo continuo durante todo el proceso de extracción de muestras sin la necesidad de tubería de viaje con el fin de recuperar el barril interno.</t>
  </si>
  <si>
    <t>asistencia de corozonar el cable salvable,Servicios de corozonar el cable recuperable</t>
  </si>
  <si>
    <t>Servicios de herramientas barrenos hacia abajo</t>
  </si>
  <si>
    <t>Servicios de control de la vibración de perforación en el fondo del pozo</t>
  </si>
  <si>
    <t>Servicio de analisis de la vibracion del barreno  de Perforacion</t>
  </si>
  <si>
    <t>servicios de control de la vibración de barrenadora hacia abajo,Servicios de control de la vibración de barrenos hacia abajo</t>
  </si>
  <si>
    <t>Servicios de ensanchamiento de la perforación en el fondo del pozo</t>
  </si>
  <si>
    <t>Servicio de analisis de vibracion de la perforacion</t>
  </si>
  <si>
    <t>servicios de abertura del hueco de la barrenadora hacia abajo,Servicios de apertura de la perforación barrenos hacia abajo</t>
  </si>
  <si>
    <t>Servicios de protección del ensanche y calibración de la perforación en el fondo del pozo</t>
  </si>
  <si>
    <t>Ampliacion de hoyos mientras se perfora desde diferentes diametros.</t>
  </si>
  <si>
    <t>servicios de ensanchar la boca mientras que perfora,Servicios de escariar mientras que perfora</t>
  </si>
  <si>
    <t>Servicios de reducción del arrastre o torque en la perforación en el fondo del pozo</t>
  </si>
  <si>
    <t xml:space="preserve">Herramientas de prueba de barrenos hacia abajo de pozo. Barrenos recto para obtener muestra de suelo </t>
  </si>
  <si>
    <t>servicios de reducción de dragado,Servicios de reducción del arrastre o momento torsional</t>
  </si>
  <si>
    <t>Servicios de alivio de atascamiento de los tubos en la perforación en el fondo del pozo</t>
  </si>
  <si>
    <t>Servicio de ampliacion de hoyos en secciones perforadas desde diferentes diametros ,utilizando las herramientas de ampliacion convencionales.</t>
  </si>
  <si>
    <t>servicios de ampliar al fondo de la barrenadora hacia abajo,Servicios de ensanchar al fondo barrenos hacia abajo</t>
  </si>
  <si>
    <t>Servicios de broca de barrena del campo petrolífero</t>
  </si>
  <si>
    <t>Servicios de diseño de brocas de perforación del campo petrolero</t>
  </si>
  <si>
    <t>Programa de diseño de mechas y brocas de perforación.</t>
  </si>
  <si>
    <t>servicios de dibujo del taladro del campo petrolero,Servicios de diseño de la broca de barrena del campo petrolífero</t>
  </si>
  <si>
    <t>Servicios de optimización hidráulica de las brocas de perforación del campo petrolero</t>
  </si>
  <si>
    <t>Servicios de optimización hidráulica de la broca de barrena del campo petrolífero</t>
  </si>
  <si>
    <t>Servicios de optimización hidráulica de la broca de barrena del campo petrolífero,servicios de rendimiento máximo de técnicas hidraúlicas del taladro del campo petrolero</t>
  </si>
  <si>
    <t>Servicios de planificación de las brocas de perforación del campo petrolero</t>
  </si>
  <si>
    <t>Servicios de planificación de la broca de barrena del campo petrolífero</t>
  </si>
  <si>
    <t>servicios de planeaciòn del taladro de la barrenadora del campo petrolero,Servicios de planificación de la broca de barrena del campo petrolífero</t>
  </si>
  <si>
    <t>Servicios de registro de las brocas de perforación del campo petrolero</t>
  </si>
  <si>
    <t>Servicios de grabar de la broca de barrena del campo petrolífero</t>
  </si>
  <si>
    <t>Servicios de grabar de la broca de barrena del campo petrolífero,servicios de registrar del taladro de la barrenadora del campo petrolero</t>
  </si>
  <si>
    <t>Servicios de reparación de brocas de perforación del campo petrolero</t>
  </si>
  <si>
    <t>Servicios de reparación de la broca de barrena del campo petrolífero</t>
  </si>
  <si>
    <t>Contratos de longitud excavada de las brocas de perforación del campo petrolero</t>
  </si>
  <si>
    <t>Contratos de longitud en pies de la broca de barrena del campo petrolífero</t>
  </si>
  <si>
    <t>contratos de distancia en pies del taladro de la barrenadora del campo petrolero,Contratos de longitud en pies de la broca de barrena del campo petrolífero</t>
  </si>
  <si>
    <t>Servicio de asistencia para la optimización de la perforación en el emplazamiento del pozo</t>
  </si>
  <si>
    <t>Servicio de ayuda de optimización de la perforación del sitio del pozo</t>
  </si>
  <si>
    <t>Servicio de ayuda de optimización de la perforación del sitio del pozo,servicios de ayuda de rendimiento máximo del hueco del sitio del hoyo</t>
  </si>
  <si>
    <t>Servicios de medida de perforación</t>
  </si>
  <si>
    <t>Servicios de medición acústica durante la perforación</t>
  </si>
  <si>
    <t>Servicios de medida acústica durante perforación</t>
  </si>
  <si>
    <t>Servicios de medida acústica durante perforación,servicios de medidas acústica durante la abertura</t>
  </si>
  <si>
    <t>Servicios de telemetría acústica durante la perforación</t>
  </si>
  <si>
    <t>servicios de medición remota acústica durante el perforado,Servicios de telemetría acústica durante perforación</t>
  </si>
  <si>
    <t>Servicios de medición de calibre durante la perforación</t>
  </si>
  <si>
    <t>Servicio que integra una serie completa de mediciones para la evaluación de formaciones, colocación de pozos y optimización de la  perforación.</t>
  </si>
  <si>
    <t>Servicios de medir con calibrador durante perforación,servicios de medir con graduador o pie de rey durante el perforado</t>
  </si>
  <si>
    <t>Servicios de medición de la densidad durante la perforación</t>
  </si>
  <si>
    <t>Servicios de medida de densidad durante perforación</t>
  </si>
  <si>
    <t>Servicios de medida de densidad durante perforación,servicios de medidas de firmeza de solidez durante el perforado</t>
  </si>
  <si>
    <t>Servicios del rendimiento de la perforación del campo  petrolero</t>
  </si>
  <si>
    <t>Servicios de rendimiento de perforación del campo petrolero</t>
  </si>
  <si>
    <t>Servicios de rendimiento de perforación del campo petrolero,servicios de salida del perforado del campo petrolìfero</t>
  </si>
  <si>
    <t>Servicios de telemetría electromagnética durante la perforación</t>
  </si>
  <si>
    <t>Servicio de medición durante la perforación, utilizando una herramienta que incorpora un aislante eléctrico en la sarta de perforación. Para transmitir datos, la herramienta genera una diferencia de tensión alterada entre la parte superior (la sarta de pe</t>
  </si>
  <si>
    <t>servicios de medición remotas  electromagnéticas al taladrar,Servicios de telemetría electromagnética al perforar</t>
  </si>
  <si>
    <t>Servicios de medición de la inclinación de formación durante la perforación</t>
  </si>
  <si>
    <t>Servicios de medir inclinación del estrato durante perforación</t>
  </si>
  <si>
    <t>servicios de medir el desnivel del depósito durante el taladro,Servicios de medir inclinación del estrato durante perforación</t>
  </si>
  <si>
    <t>Servicios de medición de la presión de formación durante la perforación</t>
  </si>
  <si>
    <t>Servicios de medir presión del estrato durante perforación</t>
  </si>
  <si>
    <t>servicios de medir presiòn del depósito durante el taladro,Servicios de medir presión del estrato durante perforación</t>
  </si>
  <si>
    <t>Pozos dirigidos geológicamente</t>
  </si>
  <si>
    <t>Pozos dirigidos geológicamente.</t>
  </si>
  <si>
    <t>hoyos dirigidos geológicamente,Pozos dirigidos geológicamente</t>
  </si>
  <si>
    <t>Servicios de geoparada</t>
  </si>
  <si>
    <t>asistencia de geoparada,Servicios de geoparada</t>
  </si>
  <si>
    <t>Servicios de registro de lodo</t>
  </si>
  <si>
    <t xml:space="preserve">Servicio para la la creación de un registro detallado (así registro) de un pozo de sondeo mediante el examen de los esquejes de roca o llevados a la superficie por el medio de perforación circulante (más comúnmente barro). </t>
  </si>
  <si>
    <t>servicios de catar el  fango,Servicios de registrar el lodo</t>
  </si>
  <si>
    <t>Servicios de resonancia magnética nuclear</t>
  </si>
  <si>
    <t>Servicio que utiliza una herramienta analítica que proporciona mayor información estructural y estereoquímica en un tiempo asequible. La técnica no es destructiva y tiene aplicaciones en todas las áreas de la Química y en algunas de la Biología.</t>
  </si>
  <si>
    <t>servicios de repercusión magnética,Servicios de resonancia magnética</t>
  </si>
  <si>
    <t>Servicios de medición de la porosidad durante la perforación</t>
  </si>
  <si>
    <t>Servicios de  medida de espacios vacíos en un material durante perforación</t>
  </si>
  <si>
    <t>Servicios de medición de porosidad durante perforación,servicios de medición de porosidades durante el perforado</t>
  </si>
  <si>
    <t>Servicios de medición de la resistividad durante la perforación</t>
  </si>
  <si>
    <t>Servicios de medición de resistividad durante perforación</t>
  </si>
  <si>
    <t>servicios de medición de resistencia específica durante el perforado,Servicios de medición de resistividad durante perforación</t>
  </si>
  <si>
    <t>Servicios de gestión de levantamiento de planos  del pozo</t>
  </si>
  <si>
    <t>Servicio de gestión de topografía del pozo estudia el conjunto de principios y procedimientos que tienen por objeto la representación gráfica de la superficie de la Tierra.</t>
  </si>
  <si>
    <t>Servicios de gestión de topografía del pozo,servicios de proyecto de agrimensura del hoyo</t>
  </si>
  <si>
    <t>Servicios de inspección de los cables conductores</t>
  </si>
  <si>
    <t>Servicios de topografía del cable de acero</t>
  </si>
  <si>
    <t>servicios de agrimensura del cable de acero,Servicios de topografía del cable de acero</t>
  </si>
  <si>
    <t>Servicios de perforación del pozo petrolero</t>
  </si>
  <si>
    <t>Servicios de personal para revestimiento de tuberías del pozo</t>
  </si>
  <si>
    <t>Servicios de contratación de  personal para envoltura de pozo</t>
  </si>
  <si>
    <t>servicios de personal para cubiertas del hoyos,Servicios de personal para envoltura de pozo</t>
  </si>
  <si>
    <t>Servicios de planificación para el revestimiento de tuberías del pozo</t>
  </si>
  <si>
    <t>Servicios de planificación para envoltura de pozo</t>
  </si>
  <si>
    <t>servicios de planeación para cubiertas de hoyos,Servicios de planificación para envoltura de pozo</t>
  </si>
  <si>
    <t>Servicios de fresado para el revestimiento de tuberías del pozo</t>
  </si>
  <si>
    <t>Servicios de fresado para envoltura de pozo</t>
  </si>
  <si>
    <t>Servicios de fresado para envoltura de pozo,servicios de perforar cubiertas de hoyos</t>
  </si>
  <si>
    <t>Servicios de perforación con tubería flexible continua</t>
  </si>
  <si>
    <t>Servicios de perforación de tubería adujada</t>
  </si>
  <si>
    <t>Servicios de perforación de tubería adujada,servicios de perforado de cañería de rollo</t>
  </si>
  <si>
    <t>Servicios de planificación de la terminación del pozo</t>
  </si>
  <si>
    <t>Servicios de planificación de completar el pozo</t>
  </si>
  <si>
    <t>servicios de planeación de completar el hoyo,Servicios de planificación de completar el pozo</t>
  </si>
  <si>
    <t>Servicios de perforación direccional de pozo convencional</t>
  </si>
  <si>
    <t xml:space="preserve">La perforación direccional constituye el primer paso para el desarrollo de la técnica de la perforación horizontal. La perforación direccional controlada es la técnica que permite ladesviación intencional de un pozo desde la dirección vertical, siguiendo </t>
  </si>
  <si>
    <t>Servicios de perforación direccional del pozo convencional,servicios de perforado que marca la dirección del hoyo acostumbrado</t>
  </si>
  <si>
    <t>Servicios de perforación direccional de pozos</t>
  </si>
  <si>
    <t>Servicios de perforación con topo direccional para construcción de  gasoducto</t>
  </si>
  <si>
    <t>servicios de excavación de señalización del foso,Servicios de perforación direccional del pozo</t>
  </si>
  <si>
    <t>Servicios de desarrollo de contratos  para perforación de pozos</t>
  </si>
  <si>
    <t>Servicios de desarrollo de contrato para perforación de pozo</t>
  </si>
  <si>
    <t>servicios de desarrollo de contrato para el agujero del pozo,Servicios de desarrollo de contrato para perforación de pozo</t>
  </si>
  <si>
    <t>Servicios de perforación de pozo</t>
  </si>
  <si>
    <t xml:space="preserve">Servicio contratado para saber realmente si hay petróleo en el sitio donde la investigación geológica propone que se podría localizar un depósito de hidrocarburos.
</t>
  </si>
  <si>
    <t>Servicios de perforación de pozo,servicios de perforado del hoyo</t>
  </si>
  <si>
    <t>Servicios de ingeniería para perforación de pozos</t>
  </si>
  <si>
    <t>Servicio de  ingeniería de perforación aplica conceptos físicos para llevar a cabo hoyos o pozos desde la superficie hasta el yacimiento, con el objetivo de extraer sus fluidos. Debe planificar las rutinas de perforación del hoyo y completación o adaptaci</t>
  </si>
  <si>
    <t>Servicios de ingeniería de perforación de pozo,servicios de ingeniería de perforado de poozo</t>
  </si>
  <si>
    <t>Servicios de fluido o lodo para perforación de pozos</t>
  </si>
  <si>
    <t>Servicio de suministro de sistemas de fluidos de perforación.</t>
  </si>
  <si>
    <t>Servicios de fluido o lodo de perforación de pozo,servicios de líquido o barro del agujero de pozo</t>
  </si>
  <si>
    <t>Servicios de perforación de pozos  para entrada de agua</t>
  </si>
  <si>
    <t xml:space="preserve">Servicios de entrada de agua del agujero de pozo </t>
  </si>
  <si>
    <t>Servicios de entrada de agua de perforación de pozo,servicios de entrada de agua del agujero de pozo</t>
  </si>
  <si>
    <t>Servicios de monitoreo de la torre de perforación del pozo</t>
  </si>
  <si>
    <t>Servicios de monitor del aparejo de perforación de pozo</t>
  </si>
  <si>
    <t>servicios de monitor del aparato de perforado de pozo,Servicios de monitor del aparejo de perforación de pozo</t>
  </si>
  <si>
    <t>Control de sólidos durante perforación de pozos</t>
  </si>
  <si>
    <t>Servicios con el objetivo de reducir los costos, removiendo eficientemente los sólidos perforados y minimizando las pérdidas de fluidos.</t>
  </si>
  <si>
    <t>Control de sólidos de perforación de pozo,servicios de sólidos de abertura de pozo</t>
  </si>
  <si>
    <t>Servicios de apertura de hoyos o estabilización de la perforación de pozos</t>
  </si>
  <si>
    <t>Servicios de abrehoyos o estabilizar de perforación de pozo</t>
  </si>
  <si>
    <t>Servicios de abrehoyos o estabilizar de perforación de pozo,servicios de abrehuecos o balanceo del perforado de pozo</t>
  </si>
  <si>
    <t>Supervisión de perforación de pozos</t>
  </si>
  <si>
    <t>Servicio para ejercer la inspección superior en trabajos de perforación de pozos.</t>
  </si>
  <si>
    <t>monitoreo del perforado de pozo,Supervisión de perforación de pozo</t>
  </si>
  <si>
    <t>Servicios de control de perforación de pozos</t>
  </si>
  <si>
    <t>Servicios de inspección, fiscalización de un proceso de perforación de pozo.</t>
  </si>
  <si>
    <t>Servicios de control de perforación de pozo,servicios de monitoreo del perforado de pozo</t>
  </si>
  <si>
    <t>Otros servicios generales para perforación de pozos</t>
  </si>
  <si>
    <t>Servicios generales que se pueden contratar referente al proceso de perforación de pozos.</t>
  </si>
  <si>
    <t>Otros servicios generales de perforación de pozo,otros servicios generales del perforado de pozo</t>
  </si>
  <si>
    <t>Servicios de perforación direccional de alcance extendido de pozos</t>
  </si>
  <si>
    <t>Servicios con la finalidad de la perforación direccional de pozos horizontales largos. Los objetivos de la ERD son: a) para llegar a un área más grande de un lugar de perforación de superficie, y b) para mantener un pozo en un depósito para una mayor dist</t>
  </si>
  <si>
    <t>Servicios de perforación de pozo direccional de alcance extendido,servicios de perforado de pozo que maraca la dirección de alcance estirado</t>
  </si>
  <si>
    <t>Servicios de perforación direccional multilateral de pozos</t>
  </si>
  <si>
    <t>Servicio para la perforación de dos o más pozos productivos uno a lado del otro.</t>
  </si>
  <si>
    <t>Servicios de perforación de pozo direccional multilateral,servicios de perforado de pozo que marca la direcciòn de varios lados</t>
  </si>
  <si>
    <t>Servicios de pruebas  o modificaciones de tubos para pozos de petróleo</t>
  </si>
  <si>
    <t>Servicio que brinda la operación por la cual se averigua el metal o metales que contiene la mena, y la proporción en que cada uno está con el peso de ella.</t>
  </si>
  <si>
    <t>Servicios de ensayos o modificación tubular de campo petrolero,servicios de experimentos  o cambio tubulado de campo petrolífero</t>
  </si>
  <si>
    <t>Servicio de almacenamiento transitorio o recogida de tubos para perforación de pozos</t>
  </si>
  <si>
    <t>Servicio para colocar algo de modo que permanezca firme.</t>
  </si>
  <si>
    <t>Servicios de recuperación o asentar de perforación de pozo,servicios de rescate o establecer la perforación del pozo</t>
  </si>
  <si>
    <t>Almacenamiento de tubería de perforación de pozo</t>
  </si>
  <si>
    <t>Servicio que brinda un recinto cerrado donde se puede almacer los tuberías utilizados para la perforación de tubos.</t>
  </si>
  <si>
    <t>almacenaje de sistema de tubería de perforación de pozo,Almacenaje de tubería de perforación de pozo</t>
  </si>
  <si>
    <t>Enroscado de tubería de perforación de pozos</t>
  </si>
  <si>
    <t>Dispositivos utilizados para la perforación de pozos.</t>
  </si>
  <si>
    <t>atornillar la tubería de perforación de pozo,Roscar de tubería de perforación de pozo</t>
  </si>
  <si>
    <t>Servicio de perforación de los orificio de conexión o ratonera</t>
  </si>
  <si>
    <t>Servicio para perforar una abertura en el piso de perforación equipado con una pieza de la carcasa con un diámetro interno mayor que el diámetro exterior.</t>
  </si>
  <si>
    <t>servicio  de perforación de pozo de trampas,Servicio de perforación de pozo de ratonera</t>
  </si>
  <si>
    <t>Servicios de perforación direccional de pozos de radio corto</t>
  </si>
  <si>
    <t>Servicio para la realización de una perforación de un pozo productivo pero con un radio corto.</t>
  </si>
  <si>
    <t>Servicios de perforación de pozo direccional de radio corto,servicios de perforación de pozo que marca la dirección de radio corto</t>
  </si>
  <si>
    <t>Servicios de ampliación dirigible de paredes por debajo de la tubería de revestimiento durante la perforación del pozo</t>
  </si>
  <si>
    <t>Servicio para agrandar o redondear un agujero abierto en metal, o el diámetro de un tubo, por medio de herramientas adecuadas.</t>
  </si>
  <si>
    <t>servicios de ensanchar la boca de la nave de fondo mientras perfora el hueco,Servicios de escariar dirigible de fondo mientras perfora el pozo</t>
  </si>
  <si>
    <t>Servicios de perforación direccional de pozos de radio ultracorto</t>
  </si>
  <si>
    <t>Servicio para la realización de una perforación de un pozo productivo pero con un radio ultra corto.</t>
  </si>
  <si>
    <t>servicios de perforaciòn de hueco señalizador de radio ultra corto,Servicios de perforación de pozo direccional de radio ultra corto</t>
  </si>
  <si>
    <t>Servicios de perforación desbalanceada de pozos</t>
  </si>
  <si>
    <t>Serviocio para realizar un contrapero inferor en la perforación del pozo.</t>
  </si>
  <si>
    <t>servicios de balance inferior del perforado del hueco,Servicios de equilibrio inferior de perforación de pozo</t>
  </si>
  <si>
    <t>Servicios de planificación del pozos</t>
  </si>
  <si>
    <t>Servicios para realizar toda la coordinación necesaria para la perforación del pozo.</t>
  </si>
  <si>
    <t>servicios de estructurar el hueco,Servicios de planear el pozo</t>
  </si>
  <si>
    <t>Servicios de reperforación o retrabajo</t>
  </si>
  <si>
    <t>Servicios de realizar nuevamente la perforación y el trabajo de personal extra.</t>
  </si>
  <si>
    <t>servicios de extraer y obrar,Servicios de reperforar y retrabajar</t>
  </si>
  <si>
    <t>Control de desviaciones  en la perforación del pozo</t>
  </si>
  <si>
    <t xml:space="preserve">Servicio para la inspección y la fiscalización del grado de desviación que tiene la perforación de los pozos. </t>
  </si>
  <si>
    <t>Control de desviación de perforación de pozo,control de desviación de perforado de hueco</t>
  </si>
  <si>
    <t>Servicios de empacado de grava del campo petrolero</t>
  </si>
  <si>
    <t>Servicio que se utiliza para acondicionar el campo petrolifero utilizando relleno de un material selecto.</t>
  </si>
  <si>
    <t>Servicios de relleno de grava del campo petrolero,servicios de relleno de piedra trituradas del campo petrolero</t>
  </si>
  <si>
    <t>Servicios de sistemas de cascos  del campo petrolero</t>
  </si>
  <si>
    <t>Servicios de sistemas de casco del campo petrolero</t>
  </si>
  <si>
    <t>servicios de sistema de envase del campo petrolero,Servicios de sistemas de casco del campo petrolero</t>
  </si>
  <si>
    <t>Servicios de personal para arrastre de aparejos del pozo</t>
  </si>
  <si>
    <t>Servicio de subcontratación de personal para mover el aparejo de los pozos.</t>
  </si>
  <si>
    <t>Servicios de personal para arrastrar del aparejo del pozo,servicios de personal para jalar la herramienta del pozo</t>
  </si>
  <si>
    <t>Servicios de equipo de la cabeza del pozo</t>
  </si>
  <si>
    <t xml:space="preserve">Servicio que nos pone a dispoción todos los dispositivos necesarios para ser colocados en la cabeza de pozo </t>
  </si>
  <si>
    <t>Servicios de equipo de la cabeza de pozo,servicios de equipo del inicio del hueco</t>
  </si>
  <si>
    <t>Servicios de desviación con aparato para cambiar el trazo de perforación</t>
  </si>
  <si>
    <t xml:space="preserve">Servicio destinada a preparar o "cortar una ventana" en la caja de su taladro de pozos existentes. </t>
  </si>
  <si>
    <t>Servicios de desviar con whipstock,servicios de doblar con el mango de un látigo</t>
  </si>
  <si>
    <t>Servicios de pesca en el campo petrolífero</t>
  </si>
  <si>
    <t>Servicios de diseño del servicio de pesca en el campo petrolífero</t>
  </si>
  <si>
    <t>Servicio para dibujar y calcular el sistema  de pesca en el campo petrólifeo.</t>
  </si>
  <si>
    <t>servicios de diseño de servicio de pesca en el campo petrolero,Servicios de diseño de servicio de pesca en el campo petrolífero</t>
  </si>
  <si>
    <t>Servicios de evaluación económica del servicio de pesca en el campo petrolífero</t>
  </si>
  <si>
    <t>Servicio que tiene como objetivo identificar las ventajas y desventajas asociadas a la inversión en un servicio de pesca en el campo petrolífero.</t>
  </si>
  <si>
    <t>servicios  de avalùo económica del servicio de pesca en el campo petrolífero,Servicios de evaluación económica del servicio de pesca en el campo petrolífero</t>
  </si>
  <si>
    <t>Servicios de operación del servicio de pesca en el campo petrolífero</t>
  </si>
  <si>
    <t>Servicios de dirigir y administrar el servicio de pesca en el campo petrolífero.</t>
  </si>
  <si>
    <t>asistencia de operación del servicios de pesca en el campo petrolero,Servicios de operación del servicio de pesca en el campo petrolífero</t>
  </si>
  <si>
    <t>Servicios de recuperación de desechos en el campo petrolífero</t>
  </si>
  <si>
    <t>Servicio de reciclaje de todo tipo de material de hierro dentro de un campo petrolífero.</t>
  </si>
  <si>
    <t>servicios de mejora de escombros de hierro en el campo petrolero,Servicios de recuperación de despojos de fierro en el campo petrolífero</t>
  </si>
  <si>
    <t>Servicios de recuperación de tubería en el campo petrolífero</t>
  </si>
  <si>
    <t>Servicios de recuperación de tuberias, donde reune los servicios de cortadores quimicos, explosivos, de chorro y de flama asi como tambien los servicios de herramientas de alta severidad de y tuberias libre.</t>
  </si>
  <si>
    <t>servicios de mejora de cañería en el campo petrolero,Servicios de recuperación de tubería en el campo petrolífero</t>
  </si>
  <si>
    <t>Servicios de perforación o pesca en el campo petrolífero</t>
  </si>
  <si>
    <t>Servicio que se encarga de hacer la perforación de los pozos.</t>
  </si>
  <si>
    <t>Servicios de perforar o pescar en el campo petrolífero,servicios de taladrar o abrir hueco en el campo petrolero</t>
  </si>
  <si>
    <t>Servicios de elevación por presión de gas</t>
  </si>
  <si>
    <t>Servicios de elevación por presión de gas de tubería adujada</t>
  </si>
  <si>
    <t>Servicio para levantar utilizando un gas comprimido una tubería para acomodarse en poco espacio.</t>
  </si>
  <si>
    <t>servicios de altura por presión de gas de tubería de rollo,Servicios de elevación por presión de gas de tubería adujada</t>
  </si>
  <si>
    <t>Servicios de prueba o de fijar la elevación por presión de gas</t>
  </si>
  <si>
    <t>Servicio que pretende mostar y hacer patente la vverdad o falsedad de algo.</t>
  </si>
  <si>
    <t>servicios de ensayos o  de fijar la altura por presón de gas,Servicios de prueba o de fijar la elevación por presión de gas</t>
  </si>
  <si>
    <t>Servicios de kickover de elevación por presión de gas</t>
  </si>
  <si>
    <t>Suministro de personal y equipos kickover para los servicios de elevación por presión de gas.</t>
  </si>
  <si>
    <t>servicios de comenzar a encender por presión de gas,Servicios de kickover de elevación por presión de gas</t>
  </si>
  <si>
    <t>Servicios de contener la arena con elevación por presión de gas</t>
  </si>
  <si>
    <t>Servicio de válvula de elevación por presión de gas, para su uso en un pozo de elevación de gas, que tiene una tubería de pozo.</t>
  </si>
  <si>
    <t>Servicios de contener la arena con elevación por presión de gas,servicios de retener la arena con altura por presión de gas</t>
  </si>
  <si>
    <t>Servicios de fluido barreno hacia abajo</t>
  </si>
  <si>
    <t>Servicios de evaluación de fluidos en el fondo del pozo</t>
  </si>
  <si>
    <t>Servicios técnico especializado para la evaluación de fluidos de perforación</t>
  </si>
  <si>
    <t>servicios de avalúo fluido agujero hacia abajo,Servicios de evaluación fluido barreno hacia abajo</t>
  </si>
  <si>
    <t>Servicios de laboratorio de fluidos de fondo del pozo</t>
  </si>
  <si>
    <t>Servicio de laboratorio especializado para la evaluación de fluidos de perforación.</t>
  </si>
  <si>
    <t>Servicios de laboratorio de fluido barreno hacia abajo,servicios de laboratorio de fluido de barrenadora hacia abajo</t>
  </si>
  <si>
    <t>Servicios de muestreo de fluidos de fondo de pozo</t>
  </si>
  <si>
    <t xml:space="preserve"> Recolección y almacenamiento de muestras de fluidos de perforación.</t>
  </si>
  <si>
    <t>Servicios de muestreo de fluido barreno hacia abajo,servicios de toma de muestras de fluido barrenadora hacia abajo</t>
  </si>
  <si>
    <t>Servicios de perforación de pozos con tubería flexible continua</t>
  </si>
  <si>
    <t>Servicio de perforación del suelo diseñada con el objetivo de hallar y extraer fluido combustible, ya sea petróleo o hidrocarburos gaseosos.</t>
  </si>
  <si>
    <t>servicios de perforación de huecos de tubería de carrete,Servicios de perforación de pozo de tubería adujada</t>
  </si>
  <si>
    <t>Servicios de perforación de pozos con alambre (slickline)</t>
  </si>
  <si>
    <t>Servicio o medio de bajar herramientas dentro del activo o pozo, de 
cualquier naturaleza, como de petróleo, gas, proyecto de recuperación, o inyectores, con el fin de realizar un 
mantenimiento especifico, en el mismo.</t>
  </si>
  <si>
    <t>servicios de perforación de pozo de cable recuperador,Servicios de perforación de pozo Slickline</t>
  </si>
  <si>
    <t>Servicios de perforación de pozos con  tubo directo</t>
  </si>
  <si>
    <t>Servicio que se encarga de hacer la perforación de los pozos de tubo directo.</t>
  </si>
  <si>
    <t>Servicios de perforación de pozo de tubo directo,servicios de trepado de pozo de tubo directo</t>
  </si>
  <si>
    <t>Servicios de perforación de pozos con  tubo transportado</t>
  </si>
  <si>
    <t xml:space="preserve">Servico y herramientas de perforación de pozos de tubos de transportación. </t>
  </si>
  <si>
    <t>Servicios de perforación de pozo de tubo transportado,servicios de perforado de pozo de tubo transportado</t>
  </si>
  <si>
    <t>Servicios de perforación de pozos con cables conductores</t>
  </si>
  <si>
    <t>Servicio que se encarga de hacer la perforación de los pozos de cable de acero.</t>
  </si>
  <si>
    <t>Servicios de perforación de pozo de cable de acero,servicios de perforado de hueco de cable de acero</t>
  </si>
  <si>
    <t>Servicios de perforación de tuberías de pozos</t>
  </si>
  <si>
    <t>Servicio que utiliza un dispositivo mecánico, diseñado para perforar la tubería de pared estándar y pesado, bajo presión. Despliega en el pozo por medios convencionales, el punzón perforador no requiere explosivos eliminando la posibilidad de la perforaci</t>
  </si>
  <si>
    <t>servicios de perforadora de tubería del pozo,Servicios de punzonador de tubería del pozo</t>
  </si>
  <si>
    <t>Servicios de control de arena del campo petrolero</t>
  </si>
  <si>
    <t>Servicios de bombeo de control de arena ácida</t>
  </si>
  <si>
    <t>Servicios de bombeo y control de producción de arena en pozos.</t>
  </si>
  <si>
    <t>Servicios de bombear de control de arena ácido,servicios de extraer de regulaciòn de arena ácido</t>
  </si>
  <si>
    <t>Servicios de mezclado de control de arena</t>
  </si>
  <si>
    <t>Sistemas de mezcla de control de arena.</t>
  </si>
  <si>
    <t>asistencia de mezclar de control de palestra,Servicios de mezclar de control de arena</t>
  </si>
  <si>
    <t>Servicios de control de arena en el fluido de limpieza</t>
  </si>
  <si>
    <t>Servicio de control de arena que consiste en utilizar quimicos y resinas inyectadas en formaciones poco consolidadas para restituir el material cementante de la matriz.</t>
  </si>
  <si>
    <t>Servicios de control de arena de fluido de limpiar,servicios de regulación de arena de fluído de limpiar</t>
  </si>
  <si>
    <t>Servicios de control de arena en el fluido de terminación</t>
  </si>
  <si>
    <t>Servicios de limpieza con fluidos de terminación y control de producción de arena en pozos.</t>
  </si>
  <si>
    <t>Servicios de control de arena del fluido de terminación,servicios de regulación de arena del fluído del final</t>
  </si>
  <si>
    <t>Servicios de consolidación de pozos</t>
  </si>
  <si>
    <t>Servicios de consolidación del pozo,servicios de reforzamiento del pozo</t>
  </si>
  <si>
    <t>Servicios de control de arena en el fluido de fracturación</t>
  </si>
  <si>
    <t xml:space="preserve">Servicio y suministro de equipo para el control de arena de fluidos de fracturar. </t>
  </si>
  <si>
    <t>servicios de control de arena de fluente de romper,Servicios de control de arena de fluido de fracturar</t>
  </si>
  <si>
    <t>Servicios de pruebas de diseño de fracturación o pre fracturación</t>
  </si>
  <si>
    <t>Diseño de ensayo para analisis e interpretación de datos y servicios de prueba para control de arena del campo petrolero.</t>
  </si>
  <si>
    <t>Servicios de ensayo de diseño pre frac de fracturar,servicios de la prueba de diseño pre frac de fragmentar</t>
  </si>
  <si>
    <t>Servicios generales/misceláneos  de control de arena</t>
  </si>
  <si>
    <t>Servicios y suministro de equipos diseñados para controlar la producción de arena en pozo,</t>
  </si>
  <si>
    <t>asistencia generales de control de palestra,Servicios generales de control de arena</t>
  </si>
  <si>
    <t>Servicios de control de arena en el fluido transportador de grava</t>
  </si>
  <si>
    <t>Servicio de control con fluido transportador de grava y control de producción de arena en pozos</t>
  </si>
  <si>
    <t>servicios de control de arena de fluido tranportador de cascajo,Servicios de control de arena de fluido transportador de grava</t>
  </si>
  <si>
    <t>Servicios de pruebas de laboratorio para el control de arena</t>
  </si>
  <si>
    <t> Ensayo en laboratorio, analisis e interpretación de datos y servicios de prueba control de arena.</t>
  </si>
  <si>
    <t>servicios  de reconocimiento de laboratorios de control de arena,Servicios de ensayos de laboratorio de control de arena</t>
  </si>
  <si>
    <t>Servicios de control de arena multizonal</t>
  </si>
  <si>
    <t>Servicio de equipos diseñados para controlar la producción de arena en pozo en multizonas.</t>
  </si>
  <si>
    <t>Servicios de control de arena multizona,servicios de observación de arena  multizona</t>
  </si>
  <si>
    <t>Servicios de monitoreo del control de arena</t>
  </si>
  <si>
    <t>Servicio de monitor de control de arena dispone de pantallas multipropósito que
muestra parámetros específicos de cada canal, el enrutamiento de las señales presentes en la superficie un vúmetro para cada señal presente en la superficie</t>
  </si>
  <si>
    <t>Servicios de monitor de control de arena,servicios de pantalla de control de arena</t>
  </si>
  <si>
    <t>Servicios de aislamiento temporal del control de arena</t>
  </si>
  <si>
    <t xml:space="preserve">Servicios del aislamiento temporales del control de la arena </t>
  </si>
  <si>
    <t>Servicios de insulación temporánea de control de arena,Servicios del aislamiento temporales del control de la arena</t>
  </si>
  <si>
    <t>Servicios de reacondicionamiento de herramientas del pozo</t>
  </si>
  <si>
    <t>Servicio de reparación de herramientas que ingresan al pozo petrolero.</t>
  </si>
  <si>
    <t>servicios bien de Herramienta  que repara  el agujero,Servicios de relabrado de herramientas de pozo</t>
  </si>
  <si>
    <t>Servicios de bombeo para control de arena de no fracturación</t>
  </si>
  <si>
    <t xml:space="preserve">Servicio de bombeo de fluidos de transporte de arena de control de pozos no fracturados </t>
  </si>
  <si>
    <t>Servicios de bombear de control de arena no fracturando,servicios de bombear de control de arena no quebrado</t>
  </si>
  <si>
    <t>Servicios de película oleosa</t>
  </si>
  <si>
    <t>Servicios de pesca con alambre (slickline)</t>
  </si>
  <si>
    <t>Servicio de pescar pelicula oleosa</t>
  </si>
  <si>
    <t>servicios de pescar con  capa fina grasosa,Servicios de pescar de película oleosa</t>
  </si>
  <si>
    <t>Servicios de elevación con alambre (slickline)</t>
  </si>
  <si>
    <t>Servicios de alzar de película oleosa</t>
  </si>
  <si>
    <t>Servicios de alzar de película oleosa,servicios de aumentar la capa fina grasosa</t>
  </si>
  <si>
    <t>Servicios de manipulación con alambre (slickline)</t>
  </si>
  <si>
    <t>El sistema de control o manipulación de unidad de cable permite un control preciso de la velocidad y longitud de cable empleado durante la prueba.</t>
  </si>
  <si>
    <t>Servicios de la manipulación de Slickline,servicios de manejo de la capa fina grasosa,Servicios de manipulación de película oleosa</t>
  </si>
  <si>
    <t>Servicios de pozo submarino</t>
  </si>
  <si>
    <t>Servicios de buceo en pozos submarinos</t>
  </si>
  <si>
    <t>Servicios de zambullido para operaciones acuáticas y sub-acuáticas.</t>
  </si>
  <si>
    <t>Servicios bien submarinos del salto,servicios de sumergir foso sumergible,Servicios de zambullido de pozo submarino</t>
  </si>
  <si>
    <t>Servicios de vehículos operados a control remoto (rov) para pozos submarinos</t>
  </si>
  <si>
    <t>Una unidad de operación con R.O.V. (Remote Operated Vehicles) formada por profesionales del sector subacuático en sus ámbitos científicos e industriales, ofreciendo un servicio profesional de máxima calidad.</t>
  </si>
  <si>
    <t>Servicios bien submarinos del rov del vehículo de la operación alejada,Servicios de rov vehículo de operación a distancia del pozo submarino</t>
  </si>
  <si>
    <t>Servicios de equipo de pruebas o accesorios de pozos submarinos</t>
  </si>
  <si>
    <t>Servicios de equipo de pruebas o accesorios del pozo submarino</t>
  </si>
  <si>
    <t>servicios de equipo de muestreo,Servicios de equipo de pruebas o accesorios del pozo submarino</t>
  </si>
  <si>
    <t>Servicios de terminación o intervención de pozos submarinos submarino</t>
  </si>
  <si>
    <t>Equipos y servicios de terminación y acabado de pozos.</t>
  </si>
  <si>
    <t>servicios de finalización o mediación del foso submarino,Servicios de terminación o intervención del pozo submarino</t>
  </si>
  <si>
    <t>Servicios de estructura jerárquica (tree) de las pruebas de seguridad de pozos submarinos</t>
  </si>
  <si>
    <t>Servicios de árbol o eje de prueba del foso submarino.</t>
  </si>
  <si>
    <t>Servicios de árbol de prueba del pozo submarino,servicios del eje de prueba del foso submarino</t>
  </si>
  <si>
    <t>Servicios de mantenimiento de equipo del pozo submarino</t>
  </si>
  <si>
    <t>Servicios de árbol de prueba o eje de prueba del foso submarino.</t>
  </si>
  <si>
    <t>servicios de equipo de mantenimiento del foso submarnio,Servicios de equipo de mantenimiento del pozo submarino</t>
  </si>
  <si>
    <t>Servicios de pruebas del pozo submarino</t>
  </si>
  <si>
    <t>Servicio de contador para el flujo de la varilla de barrena</t>
  </si>
  <si>
    <t>Servicios de medidores para el flujo de la varilla del taladro</t>
  </si>
  <si>
    <t>Servicio de contador para el flujo de la varilla de barrena,servicios de medidores para el flujo de la varilla del taladro</t>
  </si>
  <si>
    <t>Servicio de pruebas del superficie de la varilla de barrena</t>
  </si>
  <si>
    <t>Servicio de pruebas del superficie de la varilla de barrena,servicios de pruebas de la varilla del taladro</t>
  </si>
  <si>
    <t>Servicio de tapador de pruebas de la varilla de barrena</t>
  </si>
  <si>
    <t>servicios de la tapadera de pruebas de la varilla del taladro o de barrena.</t>
  </si>
  <si>
    <t>Servicio de tapador de pruebas de la varilla de barrena,servicios de la tapadera de pruebas de la varilla del taladro</t>
  </si>
  <si>
    <t>Servicio de pruebas de control de la presión de ensayo de la varilla de barrena</t>
  </si>
  <si>
    <t xml:space="preserve">Servicio de pruebas que proporcionan un método de terminación temporal para determinar las características de una determinada zona durante la etapa de perforación del pozo. </t>
  </si>
  <si>
    <t>Servicio de pruebas de control de la presión de ensayo de la varilla de barrena,servicios de prueba de control de la presión de sondeo de la varilla del taladro</t>
  </si>
  <si>
    <t>Servicio de pruebas operadas en la varilla de barrena</t>
  </si>
  <si>
    <t>Servicio de pruebas que proporcionan un método de terminación temporal para determinar las características de una determinada zona durante la etapa de perforación del pozo.</t>
  </si>
  <si>
    <t>Servicio de pruebas operadas en la varilla de barrena,servicios de sondeo operadas en el palo del taladro</t>
  </si>
  <si>
    <t>Servicio de pruebas de la varilla de barrena para ambientes de temperatura alta presión ultra alta</t>
  </si>
  <si>
    <t>Servicio de pruebas de la varilla de barrena para ambientes de temperatura alta presión ultra alta.</t>
  </si>
  <si>
    <t>Servicio de pruebas de la varilla de barrena para ambientes de temperatura alta presión ultra alta,servicios de sondeo del palo del taladro para ambientes de temperatura elevada presión ultra alta</t>
  </si>
  <si>
    <t>Servicios de pruebas de rellenos de perforación</t>
  </si>
  <si>
    <t>Servicio de pruebas de la varilla de barrena,servicios de sondeos del palo del taladro</t>
  </si>
  <si>
    <t>Servicio de pruebas periódicas del pozo</t>
  </si>
  <si>
    <t>Servicio de pruebas periódicas del pozo,</t>
  </si>
  <si>
    <t>Servicio de pruebas periódicas del pozo,servicios de sondeos de intermitente del foso</t>
  </si>
  <si>
    <t>Servicios de pruebas de superficie del pozo</t>
  </si>
  <si>
    <t>Las pruebas y los subsiguientes controles que se lleven a cabo para apoyar la exploración, el desarrollo y la producción, pues asi es  posible determinar el potencial de los campos petrolíferos que se descubran.</t>
  </si>
  <si>
    <t>Servicios bien de la prueba de la superficie,Servicios de pruebas de superficie del pozo,servicios de sondeos de la distancia del foso</t>
  </si>
  <si>
    <t>Servicio de pruebas desbalanceadas durante la perforación</t>
  </si>
  <si>
    <t>Servicio de pruebas de equilibrio inferior mientras perfora que proporcionan un método de terminación temporal para determinar las características de una determinada zona durante la etapa de perforación del pozo.</t>
  </si>
  <si>
    <t>servicios de ensayo con balance inferior mientras excava,Servicios de pruebas con equilibrio inferior mientras perfora</t>
  </si>
  <si>
    <t>Servicios de control de gas o agua</t>
  </si>
  <si>
    <t>Servicios de diseño del control de gas o agua</t>
  </si>
  <si>
    <t>Suministro y diseño de sistemas de control de gas y agua en pozos .</t>
  </si>
  <si>
    <t>Servicios de diseño de control de gas o agua,servicios del croquis de control de gas o agua</t>
  </si>
  <si>
    <t>Servicios de evaluación del control de gas o agua</t>
  </si>
  <si>
    <t>Sistema de evaluación de control de gas o agua en pozos.</t>
  </si>
  <si>
    <t>servicios de avalúo de control de gas o agua,Servicios de evaluación de control de gas o agua</t>
  </si>
  <si>
    <t>Servicios de aislamiento del control de gas o agua</t>
  </si>
  <si>
    <t>Servicios de sistemas insulación de control de gas y agua en pozos.</t>
  </si>
  <si>
    <t>Servicios de insulación de control de gas o agua,Servicios del aislamiento del control del agua o de gas</t>
  </si>
  <si>
    <t>Servicios de pruebas del control de gas o agua</t>
  </si>
  <si>
    <t>Servicios de ensayos de sistemas de control de gas y agua en pozos</t>
  </si>
  <si>
    <t>servicios de ensayo de control de agua o gas,Servicios de pruebas de control de gas o agua</t>
  </si>
  <si>
    <t>Servicios de pruebas de gas o agua</t>
  </si>
  <si>
    <t>Servicios de ensayos de gas y agua en pozos.</t>
  </si>
  <si>
    <t>Servicios de pruebas de gas o agua,serviicios de ensayos de agua o gas</t>
  </si>
  <si>
    <t>Servicios de terminación del pozo</t>
  </si>
  <si>
    <t>Servicios de terminación de pozos de agujero revestido</t>
  </si>
  <si>
    <t>Servicios de terminación de la envoltura del pozo, de Flúidos de terminación del pozo, de terminación del pozo de elevación de gas, del hoyo encerrado horizontal</t>
  </si>
  <si>
    <t>servicios de finalización de la envoltura del hueco,Servicios de terminación de la envoltura del pozo</t>
  </si>
  <si>
    <t>Servicios de fluidos de terminación del pozo</t>
  </si>
  <si>
    <t>uso de fluidos limpios con el fin de mejorar los sistemas para optimizar la terminación e incrementar la producción y prolongar la vida del pozo al evitar el daño que se genera en la formación productora al utilizar fluidos con solidos.</t>
  </si>
  <si>
    <t>Servicios de Flúidos de terminación del pozo,servicios del agua de la finalización del foso</t>
  </si>
  <si>
    <t>Servicios de terminación del pozo de elevación de gas</t>
  </si>
  <si>
    <t>Servicios de terminación de pozo de elevación de gas.</t>
  </si>
  <si>
    <t>servicios de finalización del foso del alzamiento de gas,Servicios de terminación del pozo de elevación de gas</t>
  </si>
  <si>
    <t>Servicios del hoyo encerrado horizontal</t>
  </si>
  <si>
    <t>Servicios de registros electricos en hoyos encerrados para análisis geológico y de yacimientos.</t>
  </si>
  <si>
    <t>servicios del agujero encajonado horizontales,Servicios del hoyo encerrado horizontal</t>
  </si>
  <si>
    <t>Servicio de terminación de la elevación de gas del pozo</t>
  </si>
  <si>
    <t>Servicio o procedimiento que consiste en introducir y cementar la tubería de revestimiento de explotación arriba de la zona de interés, continuar con la perforación del tramo productor y preparar el pozo para su explotación.</t>
  </si>
  <si>
    <t>servicios del agujero abierto nivelado,Servicios del hoyo abierto horizontal</t>
  </si>
  <si>
    <t>Servicios de terminación de pozos inteligentes</t>
  </si>
  <si>
    <t>Servicios de terminación o finalización  inteligente del pozo</t>
  </si>
  <si>
    <t>servicios de finalización inteligente del agujero,Servicios de terminación inteligente del pozo</t>
  </si>
  <si>
    <t>Servicios de terminación del revestidor del pozo</t>
  </si>
  <si>
    <t>Servicio o procedimiento que ofrece posibilidades de efectuar reparaciones subsecuentes a los intervalores proroductores. Se pueden probarse insdintamente algunas zonas de interés y explorar varias al mismo tiempo, efectuando disparos productores en las p</t>
  </si>
  <si>
    <t>servicios de finalización del trazador del agujero,Servicios de terminación del revestidor del pozo</t>
  </si>
  <si>
    <t>Servicios de terminación multilateral de pozos</t>
  </si>
  <si>
    <t xml:space="preserve">La utilización de esta técnica o servicio es definir un pozo multilateral como aquel que a partir de una misma boca de pozo se accede con dos o más ramas, a uno o varios horizontes productivos.
</t>
  </si>
  <si>
    <t>servicios de terminación del agujero multilaterales,Servicios de terminación del pozo multilateral</t>
  </si>
  <si>
    <t>Servicios de terminación del pozo permanente</t>
  </si>
  <si>
    <t>Este tipo de servicio tiene como objetivo eliminar la necesidad de sacar la tubería durante la vida del pozo.</t>
  </si>
  <si>
    <t>servicios de la finalización del agujero permanente,Servicios de terminación del pozo permanente</t>
  </si>
  <si>
    <t>Servicios de terminación del control de arena del pozo</t>
  </si>
  <si>
    <t>Servicio de terminación de control de arena del pozo en el que se emplean técnicas mediante las cuales se maneja total oparcialmente, la producción de sólidos provenientes de la formación productoralos cuales se producen conjuntamente con los fluidos, res</t>
  </si>
  <si>
    <t>servicios  de finalización del control de arena del agujero,Servicios de terminación del control de arena del pozo</t>
  </si>
  <si>
    <t>Servicios de terminación del control de las pruebas del vástago de taladro temporáneo</t>
  </si>
  <si>
    <t>Servicios de terminación o finalización del control de las pruebas del vástago de taladro temporáneo.</t>
  </si>
  <si>
    <t>servicios de finalización del control de los ensayos  de la barra del taladro provisional,Servicios de terminación del control de las pruebas del vástago de taladro temporáneo</t>
  </si>
  <si>
    <t>Servicios de terminación tubería pozo</t>
  </si>
  <si>
    <t>Servicio de terminación de la tubería del pozo en la que una sarta de tubería de revestimiento de producción se coloca en el intervalo prospectivo y se dispara para permitir la comunicación entre la formación y el pozo.</t>
  </si>
  <si>
    <t>servicios  de finalización de tubería del hueco,Servicios de terminación tubería pozo</t>
  </si>
  <si>
    <t>Servicios de terminación pozo con equilibrio inferior</t>
  </si>
  <si>
    <t>Servicios de terminación o finalización del agujero con balance inferior.</t>
  </si>
  <si>
    <t>servicios de finalización del agujero con balance inferior,Servicios de terminación pozo con equilibrio inferior</t>
  </si>
  <si>
    <t>Servicios de mantenimiento del pozo</t>
  </si>
  <si>
    <t>Servicios de mantenimiento de la plataforma de pozos petroleros</t>
  </si>
  <si>
    <t>Servicios de mantenimiento plataforma del pozo petrolero.</t>
  </si>
  <si>
    <t>servicios de mantenimiento de la plataforma del pozo de petróleo,Servicios de mantenimiento plataforma del pozo petrolero</t>
  </si>
  <si>
    <t>Servicios de mantenimiento de la unidad de bombeo del campo petrolero</t>
  </si>
  <si>
    <t>Servicio de  instalación una bomba en el pozo para continuar extrayendo el crudo.</t>
  </si>
  <si>
    <t>servicios de mantenimiento  de la instalación de bombas del pozo de petróleo,Servicios de mantenimiento instalación de bombas del pozo petrolero</t>
  </si>
  <si>
    <t>Servicios de reparación de bomba de vástago del campo petrolero</t>
  </si>
  <si>
    <t>Servicio de reparación bomba variila del pozo petrolero, que es la parte superficial de una bomba impelente de pistón, instalada en una perforación petrolera. Es utilizada para levantar mecánicamente el líquido del pozo cuando no hay suficiente presión en</t>
  </si>
  <si>
    <t>Servicios de reparación bomba varilla del pozo petrolero,servicios de reparación de bombas del palo del pozo de petróleo</t>
  </si>
  <si>
    <t>Servicios de socavación del campo petrolero</t>
  </si>
  <si>
    <t>Servicio de socavación del pozo petrolero, que es el resultado de la acción erosiva del flujo de agua que arranca y acarrea material de lecho de un cauce, y que se ve aumentado con la incorporación de estructuras dentro del cauce, convirtiéndose en una de</t>
  </si>
  <si>
    <t>servicios de la erosión del pozo de petróleo,Servicios de socavación del pozo petrolero</t>
  </si>
  <si>
    <t>Servicios de mantenimiento vástago de succión del campo petrolero</t>
  </si>
  <si>
    <t xml:space="preserve">Servicio de mantenimiento de vástagos succión, que se emplean en conjunto con las PCP para transmitir el movimiento rotacional del sistema motriz de superficie al rotor de bomba de profundidad. </t>
  </si>
  <si>
    <t>servicios de mantenimiento de la barra de succión del pozo de petróleo,Servicios de mantenimiento vástago de succión del pozo petrolero</t>
  </si>
  <si>
    <t>Servicios de achique de pozos</t>
  </si>
  <si>
    <t>Servicios de achicar o reducir con émbolo buzo del pozo.</t>
  </si>
  <si>
    <t>Servicios de achicar con émbolo buzo del pozo,servicios de reducir con pistón con cuidado del pozo</t>
  </si>
  <si>
    <t>Servicios de anclaje de tubería del campo petrolero</t>
  </si>
  <si>
    <t>Servicio de colocación de tuberías que están dentro de las instalaciones de taladros petroleras.</t>
  </si>
  <si>
    <t>Servicios de anclar la tubería del pozo petrolero,servicios de sujetar la tubería del pozo de petróleo</t>
  </si>
  <si>
    <t>Servicios mecánicos para bombas del campo petrolero</t>
  </si>
  <si>
    <t>servicio de mecanica de la bomba del pozo petrolero</t>
  </si>
  <si>
    <t>Servicios de mecánica de la bomba del pozo petrolero,servicios de mecánicas de la bomba del pozo petrolífero</t>
  </si>
  <si>
    <t>Servicios de monitor del pozo petrolero</t>
  </si>
  <si>
    <t>Servicios de grabación en el fondo del pozo</t>
  </si>
  <si>
    <t>Servicios de grabación e impresión de barrena hacia abajo</t>
  </si>
  <si>
    <t>Servicios de grabación de barrena hacia abajo,servicios de impresión de  taladro hacia abajo</t>
  </si>
  <si>
    <t>Servicios de monitoreo del flujo del pozo</t>
  </si>
  <si>
    <t>Servicios de supervisión del flujo del pozo,</t>
  </si>
  <si>
    <t>servicios de bien de la supervisión de la salida del pozo,Servicios de supervisión del flujo del pozo</t>
  </si>
  <si>
    <t>Servicios de monitoreo del flujo del pozo petrolero o de gas</t>
  </si>
  <si>
    <t>Servicios de supervisión del flujo del pozo petrolero o de gas</t>
  </si>
  <si>
    <t>servicios de inspección de la salida del pozo de petróleo o de gas,Servicios de supervisión del flujo del pozo petrolero o de gas</t>
  </si>
  <si>
    <t>Servicios de monitoreo de las fases en el emplazamiento  del pozo</t>
  </si>
  <si>
    <t>servicios de inspección y supervisión de la fases del local del pozo</t>
  </si>
  <si>
    <t>servicios de inspección de la fases del local del pozo,Servicios de supervisión de las fases del local del pozo</t>
  </si>
  <si>
    <t>Servicios de monitoreo de las bombas en el emplazamiento del pozo</t>
  </si>
  <si>
    <t>Servicios de supervisión de las bombas del local del pozo</t>
  </si>
  <si>
    <t>servicios de inspección de las bombas del local del pozo,Servicios de supervisión de las bombas del local del pozo</t>
  </si>
  <si>
    <t>Servicios de adquisición de datos de la superficie en el emplazamiento del pozo</t>
  </si>
  <si>
    <t>Servicios de adquisición de datos de la superficie del local del pozo</t>
  </si>
  <si>
    <t>Servicios de adquisición de datos de la superficie bien del sitio,Servicios de adquisición de datos de la superficie del local del pozo</t>
  </si>
  <si>
    <t>Servicios de lectura de la superficie en el emplazamiento del pozo</t>
  </si>
  <si>
    <t>Servicios de lectura de la superficie del local del pozo</t>
  </si>
  <si>
    <t>servicios de apertura de la superficie del local del agujero,Servicios de lectura de la superficie del local del pozo</t>
  </si>
  <si>
    <t>Servicios de grabación de la superficie en el emplazamiento del pozo</t>
  </si>
  <si>
    <t>Servicio de grabación de la superficie de local del pozo.</t>
  </si>
  <si>
    <t>Servicios de grabación de la superficie del local del pozo,servicios de registrar la información de la superficie del local del pozo</t>
  </si>
  <si>
    <t>Servicios de pruebas de la superficie inferior del pozo</t>
  </si>
  <si>
    <t>Prueba de la superficie inferior del pozo.</t>
  </si>
  <si>
    <t>servicios  de ensayo de la superficie inferior del pozo,Servicios de prueba de la superficie inferior del pozo</t>
  </si>
  <si>
    <t>Aparejos del campo petrolífero</t>
  </si>
  <si>
    <t>Servicios de aparejos del campo petrolero en aguas profundas</t>
  </si>
  <si>
    <t>Servicio de aparejos para uso en los campos petrolíferos de aguas profundas</t>
  </si>
  <si>
    <t>servicios  del aparato del campo petrolero de aguas profundas,Servicios del aparejo del campo petrolífero de aguas profundas</t>
  </si>
  <si>
    <t>Servicios de plataformas  petroleras autoelevables (jackup)</t>
  </si>
  <si>
    <t>Servico de máquinas compuestas por dos o más poleas y una cuerda, cable o cadena que alternativamente va pasando por las diversas garruchas de cada una de aquellas. Se utiliza para levantar o mover una carga con una gran ventaja mecánica, porque se necesi</t>
  </si>
  <si>
    <t>servicios del aparato del campo petrolero de,Servicios del aparejo del campo petrolífero de Jackup con gato</t>
  </si>
  <si>
    <t>Servicios de plataformas petroleras en barcazas</t>
  </si>
  <si>
    <t>Equipos para el servicio de remolque y transporte en campo petrolero</t>
  </si>
  <si>
    <t>servicios del aparato del campo petrolero de la lancha de remolque,Servicios del aparejo del campo petrolífero de la lancha a remolque</t>
  </si>
  <si>
    <t>Servicios de plataforma petroleras en tierra</t>
  </si>
  <si>
    <t>Suministro o alquiler de equipos para el servicio de remolque y transporte en tierra</t>
  </si>
  <si>
    <t>servicios del aparato del campo petrolero de tierra,Servicios del aparejo del campo petrolífero de tierra</t>
  </si>
  <si>
    <t>Servicios de plataformas petroleras</t>
  </si>
  <si>
    <t>Suministro y alquiler de personal y equipos para el servicio de remolque y transporte en platataforma petrolera</t>
  </si>
  <si>
    <t>servicios del aparato del campo petrolero de la plataforma,Servicios del aparejo del campo petrolífero de la plataforma</t>
  </si>
  <si>
    <t>Servicios de edificación, construcción de instalaciones y mantenimiento</t>
  </si>
  <si>
    <t>Servicios de mantenimiento y reparaciones de construcciones e instalaciones</t>
  </si>
  <si>
    <t>Servicios de apoyo para la construcción</t>
  </si>
  <si>
    <t>Servicios de todero</t>
  </si>
  <si>
    <t>Servicio de instalación y mantenimiento de redes de tuberías para el abastecimiento de agua potable y evacuación de aguas residuales, así como las instalaciones de calefacción en edificaciones y otras construcciones.</t>
  </si>
  <si>
    <t>fontaneria,gasfitería,handyman,lampistería,plomeria,plomero,servicios de apoyo para la construccion,servicios de lampisteria</t>
  </si>
  <si>
    <t>Servicios de andamiaje</t>
  </si>
  <si>
    <t>Servicio donde se suministra una estructura temporal que se utiliza para apoyar a las personas y materiales en la construcción o reparación de edificios y otras estructuras de gran tamaño. Por lo general es un sistema modular de tuberías de metal o tubos,</t>
  </si>
  <si>
    <t>alquiler,alquiller de andamios,andamiada,andamiaje,armadura,armazón,arriendo andamions exterior,arriendo gatas hidraulicas,arriendo tecles,estructura,maderamen,plataforma,servicios de andamiaje,servicios de apoyo para la construccion,tablado</t>
  </si>
  <si>
    <t>Servicios de cordelería</t>
  </si>
  <si>
    <t>Servicio de aparejo se le conoce a la disposición y trabazon dadas a los materiales empleandos en muros y fachadas.</t>
  </si>
  <si>
    <t>aprestar,aviar,disponer,muro,preparar,servicios de aparejo,servicios de apoyo para la construccion</t>
  </si>
  <si>
    <t>Servicios de verificación de desastres o contingencias</t>
  </si>
  <si>
    <t>Servicio requerido para determinar lo que puede pasar en una obra de construcción y así poder tomar las medidas correctivas necesarias.</t>
  </si>
  <si>
    <t>servicios a prueba de accidentes o contingencias,servicios de apoyo para la construccion</t>
  </si>
  <si>
    <t>Servicios de cerrajería</t>
  </si>
  <si>
    <t>Servicio requerido para la contratación de un matesro u oficial que hace cerraduras, repara cerraduras e instala.</t>
  </si>
  <si>
    <t>cerrajeria,cerrajero,servicios de apoyo para la construccion,servicios de cerrajero</t>
  </si>
  <si>
    <t xml:space="preserve">Servicios de mantenimiento de elevadores. </t>
  </si>
  <si>
    <t>Conjunto de operaciones y cuidados necesarios para que los elevadores puedan seguir funcionando adecuadamente.</t>
  </si>
  <si>
    <t>2.2.7.2.06</t>
  </si>
  <si>
    <t>Mantenimiento y reparación de equipos de transporte, tracción y elevación</t>
  </si>
  <si>
    <t>reparación de ascensores,reparación de elevadores,servicios de apoyo para la construccion,servicios de mantenimiento de ascensores,servicios de mantenimiento de elevadores</t>
  </si>
  <si>
    <t>Servicio de mantenimiento de edificios</t>
  </si>
  <si>
    <t>Los servicios orientados a brindar la gestión integral que debe asegurar el confort de los usuarios y la fiabilidad de todas sus instalaciones, incrementando el valor de los bienes inmuebles de sus clientes.</t>
  </si>
  <si>
    <t>2.2.7.1.01</t>
  </si>
  <si>
    <t>Mantenimiento y reparaciones menores en edificaciones</t>
  </si>
  <si>
    <t>Servicio de limpieza de pisos</t>
  </si>
  <si>
    <t>Servicio a contratar para limpiar o blanquear los pisos de edificaciones</t>
  </si>
  <si>
    <t>Servicio de mantenimiento o reparación de equipos y sistemas de protección contra incendios</t>
  </si>
  <si>
    <t>Servicio a contratar para brindar mantenimiento, reparación de equipos y sistemas de protección contra incendios, esto no  incluye el llenado equipos.</t>
  </si>
  <si>
    <t>Mantenimiento o reparación del sistema de plomería</t>
  </si>
  <si>
    <t>Son los servicios de mantenimiento o reparación de fontanería</t>
  </si>
  <si>
    <t>Servicio de instalación o mantenimiento o reparación de aires acondicionados
(Installation service or maintenance or repair of air conditioners).</t>
  </si>
  <si>
    <t>Servicio de inspección, mantenimiento o reparación de extinguidores de fuego</t>
  </si>
  <si>
    <t>Servicio de inspección, mantenimiento o reparación de extinguidores de fuego, esto incluye llenado de extintores de fuego.</t>
  </si>
  <si>
    <t>Servicio de mantenimiento o reparación de generadores portátiles</t>
  </si>
  <si>
    <t>Reparación o mantenimiento de equipos generadores eléctricos portátiles como plantas</t>
  </si>
  <si>
    <t>Servicio de alquiler de generadores portátiles</t>
  </si>
  <si>
    <t>2.2.5.2.02</t>
  </si>
  <si>
    <t>Alquileres de equipos eléctricos</t>
  </si>
  <si>
    <t>Revestimientos de techos, paredes o metalistería</t>
  </si>
  <si>
    <t>Instalación o reparación de techos</t>
  </si>
  <si>
    <t>Servicio para colocar o arreglar la parte superior de alguna edificación.</t>
  </si>
  <si>
    <t>2.2.7.1.04</t>
  </si>
  <si>
    <t>Mantenimiento y reparación de obras civiles en instalaciones varias</t>
  </si>
  <si>
    <t>cubierta,instalacion o reparacion de techos,paredes o metalisteria,revestimientos de techos,tejado</t>
  </si>
  <si>
    <t>Instalación de claraboyas</t>
  </si>
  <si>
    <t>Servicio para colocar una o unas ventanas en el techo o en la parte superior de una pared utilizada para proporcionar luz a una habitación.</t>
  </si>
  <si>
    <t>claraboya,instalacion de claraboyas,lucerna,lucernar,paredes o metalisteria,revestimientos de techos,tragaluz</t>
  </si>
  <si>
    <t>Servicios de canalones y tubos de bajada</t>
  </si>
  <si>
    <t>Servicio para instalar conductos que recibe y conduce el agua de los tejados a la red de recogida de aguas pluviales.</t>
  </si>
  <si>
    <t>canal,canaletas,cañería,caño,desagüe,paredes o metalisteria,ranura,revestimientos de techos,servicios de canalones,tubería,tubos de bajada</t>
  </si>
  <si>
    <t>Metalistería de arquitectura</t>
  </si>
  <si>
    <t>Servicio de trabajar los metales para obtener objetos artísticos,decorativos y utilitarios.</t>
  </si>
  <si>
    <t>metalisteria de arquitectura,metalurgia,paredes o metalisteria,revestimientos de techos</t>
  </si>
  <si>
    <t>Levantamiento o reparación de techos</t>
  </si>
  <si>
    <t>Servicio para desinstalar la parte superior de alguna edificación para su reparación.</t>
  </si>
  <si>
    <t>cubierta,levantamiento o reparacion de techos,paredes o metalisteria,revestimientos de techos,tejado</t>
  </si>
  <si>
    <t>Instalación de conductos</t>
  </si>
  <si>
    <t>Servicio de colocar canales debajo del techo y sostenido a ellos con la finalidad de que por el mismo le den paso al aire frío,aire caliente o al aire temperatura ambiente.</t>
  </si>
  <si>
    <t>canal,ductos,ductos de aire acondicionado,instalacion de conductos,paredes o metalisteria,revestimientos de techos</t>
  </si>
  <si>
    <t>Instalación o reparación de paredes</t>
  </si>
  <si>
    <t>Servicio para la construcción o arreglar una obra de albañilería vertical, que cierra o limita un espacio.</t>
  </si>
  <si>
    <t>instalacion o reparacion de paredes,paredes o metalisteria,remodelacion reparaciones,revestimientos de techos,servicio de mantencion de muros</t>
  </si>
  <si>
    <t>Trabajo en hormigón</t>
  </si>
  <si>
    <t>Servicios de hormigón o estuco para exteriores</t>
  </si>
  <si>
    <t>Servicio de revestimiento en la parte exterior de las edificaciones.</t>
  </si>
  <si>
    <t>cobertura,encofrado,pasteo,recubrimiento,repello,revestimiento,servicios de hormigon o estuco para exteriores,trabajo en hormigon</t>
  </si>
  <si>
    <t>Servicios de lechada de cemento</t>
  </si>
  <si>
    <t>Servicio de instalación de un liquido viscoso que sirve para rellenar espacios vacios.</t>
  </si>
  <si>
    <t>manposteria,pasta,servicios de lechada de cemento,trabajo en hormigon,yeso</t>
  </si>
  <si>
    <t>Construcción de aceras o bordillos</t>
  </si>
  <si>
    <t>Servicio para la construcción de la orilla de la calle o de otra vía pública.</t>
  </si>
  <si>
    <t>andén,borde,bordillo,construccion de aceras,cunetas,orilla,salvacoche,trabajo en hormigon,veredas</t>
  </si>
  <si>
    <t>Cimentación, enlosado</t>
  </si>
  <si>
    <t>Servicio que nos brinda el conjunto de elementos estructurales cuya misión es transmitir las cargas de la edificación o elementos apoyados a este al suelo distribuyéndolas de forma que no superen su presión admisible ni produzcan cargas zonales.</t>
  </si>
  <si>
    <t>asentamiento,asiento,basamento,cimentacion,enlosado,sustentación,trabajo en hormigon</t>
  </si>
  <si>
    <t>Limpieza exterior</t>
  </si>
  <si>
    <t>Limpieza con chorro de arena</t>
  </si>
  <si>
    <t>Servicio que brinda quitar la suciedad y cualquier otro residuo de construcción en paredes,pisos y techos utilizando un chorro de arena</t>
  </si>
  <si>
    <t>arriendo compresor con arenador,arriendo hidrolavadora con arenador,chorro de arena,limpieza,limpieza con chorro de arena,limpieza exterior</t>
  </si>
  <si>
    <t>Hidroaspiración a alta presión</t>
  </si>
  <si>
    <t xml:space="preserve">Bombas de alta presión para hidro-limpiadoras . filtro aspiración de agua </t>
  </si>
  <si>
    <t>hidroaspiracion a alta presion,limpieza exterior</t>
  </si>
  <si>
    <t>Limpieza a vapor</t>
  </si>
  <si>
    <t>Servicio utilizado para quitar la suciedad o cualquier otro resto de construcción utilizando un fluido gaseoso cuya temperatura es inferior a su temperatura crítica.</t>
  </si>
  <si>
    <t>limpieza a vapor,limpieza exterior,máquina de limpieza a vapor,vapor de agua</t>
  </si>
  <si>
    <t>Acabados de interiores</t>
  </si>
  <si>
    <t>Diseño o decoración de interiores</t>
  </si>
  <si>
    <t>Servicio que brinda el proceso de formar la experiencia del espacio interior, con la manipulación del volumen espacia, con la finalidad de que los espacios se vean lo mejor presentado posible.</t>
  </si>
  <si>
    <t>acabados de interiores,decoración de interiores,diseño de interiores,diseno o decoracion de interiores,servicio de remodelacion de interiores</t>
  </si>
  <si>
    <t>Enyesado o pirca</t>
  </si>
  <si>
    <t>Servicio para igualar o allanar con yeso las paredes, suelos, techos, etc.</t>
  </si>
  <si>
    <t>acabados de interiores,enlucido,enyesado o pirca (estucado),escoyado,estucado,pasteado,pastear,pirca</t>
  </si>
  <si>
    <t>Carpintería o chapistería de acabados</t>
  </si>
  <si>
    <t>Servicio para cambiar la forma física de la materia prima para crear objetos útiles al desarrollo humano como pueden ser muebles para el hogar, marcos para puertas,molduras, juguetes, escritorios, libreros y otros.</t>
  </si>
  <si>
    <t>2.2.7.2.01</t>
  </si>
  <si>
    <t>Mantenimiento y reparación de muebles y equipos de  oficina</t>
  </si>
  <si>
    <t>acabados de interiores,carpintería,carpinteria o chapisteria de acabados,carpintero,chapisteria,servicio de carpinteria,servicio de carpintero,servicio de remodelacion de interiores,trabajo con madera</t>
  </si>
  <si>
    <t>Revestimiento, calafateo; a prueba de intemperie, ignífugo e impermeable</t>
  </si>
  <si>
    <t>Calafateo</t>
  </si>
  <si>
    <t>Servicio para la instalación de materiales de sellado entre dos superficies.</t>
  </si>
  <si>
    <t>a prueba de intemperie,calafateo,cerrar,enmasillar,ignifugo,impermeable,ininflamable,obstruir,revestimiento,tapar,taponar</t>
  </si>
  <si>
    <t>Revestimientos o recubrimientos plásticos de materias estructurales</t>
  </si>
  <si>
    <t>Servicio a contratar para la protección de elementos metalicos contra la exposición continua a condiciones que aceleran la oxidación, aplicandoles un recubrimiento plástico que confiere a la pieza aislamiento eléctrico,resistencia a químicos, etc.</t>
  </si>
  <si>
    <t>antioxidante,materias estructurales,metales,plástico,protección,recubrimiento,revestimiento</t>
  </si>
  <si>
    <t>Recubrimiento o satinado de materias estructurales de metal, madera u hormigón</t>
  </si>
  <si>
    <t>Servicio de recubrimiento de elementos estructurales aplicandoles pinturas aclrilicas para protegerlo de la intemperie</t>
  </si>
  <si>
    <t>a prueba de intemperie,barnices,calafateo,enmasillar,ignifugo,impermeabilizar,impermeable,pinturas acrilicas,revestimiento,satinado</t>
  </si>
  <si>
    <t>Impermeabilización</t>
  </si>
  <si>
    <t>Servicio de proteger algún elemento contra la penetración del agua u otro tipo de fluido.</t>
  </si>
  <si>
    <t>a prueba de intemperie,calafateo,enmasillar,ignifugo,impermeabilizar,impermeable,revestimiento</t>
  </si>
  <si>
    <t>Ignifugación de edificios</t>
  </si>
  <si>
    <t>Servicios para tratar un material para mejorar su comportamiento frente al fuego, disminuyendo su inflamabilidad y la velocidad de propagación de las llamas.</t>
  </si>
  <si>
    <t>a prueba de intemperie,calafateo,enmasillar,ignifugo,impermeabilizar,impermeable,inflamabilidad,inflamable,revestimiento</t>
  </si>
  <si>
    <t>Envoltura de tuberías</t>
  </si>
  <si>
    <t>Servicio de preparación de tuberías para ser utilizadas dentro de muros o paredes, con caracteristicas ignifuga.</t>
  </si>
  <si>
    <t>a prueba de intemperie,calafateo,enmasillar,ignifugo,impermeabilizar,impermeable,intumescente,revestimiento</t>
  </si>
  <si>
    <t>Control de plagas</t>
  </si>
  <si>
    <t>Servicios de verificación de presencia de aves</t>
  </si>
  <si>
    <t>Servicio de instalación o acomodo de determinada zona para que no puedan ubicarse pajaros ocasionando así daños.</t>
  </si>
  <si>
    <t>aves,control de plagas,servicios a prueba de pajaros,servicios de proteccion contra pajaros</t>
  </si>
  <si>
    <t>Servicios de control de termitas</t>
  </si>
  <si>
    <t xml:space="preserve">Servicio para intervenir, parar, proteger, frenar, repeler y controlar el asentamiento de una colonia de termitas. </t>
  </si>
  <si>
    <t>colonia de termitas,control de plagas,servicios de control de termitas,termes</t>
  </si>
  <si>
    <t>Servicios de exterminación o fumigación</t>
  </si>
  <si>
    <t>Servicio prestado para desinfectar por medio de humo, gas o vapores adecuados determinadas areas.  Con la finalidad de combatir por estos medios las plagas de insectos y otros organismos nocivos.</t>
  </si>
  <si>
    <t xml:space="preserve">
desinfección,control de plagas,desinsectación,esterilización,fumigacion,limpieza,purificación,servicios de exterminacion</t>
  </si>
  <si>
    <t>Control estructural de plagas</t>
  </si>
  <si>
    <t>Es el conjunto de servicios y medidas encaminadas para evitar la contaminación 
procedente de organismos vivos (roedores, insectos, pájaros) del 
exterior de las instalaciones al interior de la industria alimentaria.</t>
  </si>
  <si>
    <t>control de plagas,control estructural de plagas</t>
  </si>
  <si>
    <t>Captura de animales</t>
  </si>
  <si>
    <t>Servicio para el suministro de un dispositivos para coger de forma remota un animal. Los animales pueden ser atrapados por una variedad de propósitos, incluyendo alimentos, manejo de vida silvestre, la caza y el control de plagas.</t>
  </si>
  <si>
    <t>control de plagas,dispositivos,trampas para animales</t>
  </si>
  <si>
    <t>Control de roedores</t>
  </si>
  <si>
    <t>Servicio que nos brinda la regulación y el manejo de los roedores, normalmente por tratrse de una especie que afecta la salud de los habitantes, la ecología, la econocmía, etc.</t>
  </si>
  <si>
    <t>control de plagas,control de ratones,control de roedores,rata</t>
  </si>
  <si>
    <t>Servicios eléctricos</t>
  </si>
  <si>
    <t>Instalación o servicio de sistemas de energía eléctrica</t>
  </si>
  <si>
    <t>Servicio de interconexión de uno o varios circuitos eléctricos destinados a un uso específico y que cuentan con los equipos necesarios para asegurar el correcto funcionamiento de ellos y los aparatos eléctricos conectados a los mismos.</t>
  </si>
  <si>
    <t>aire acondicionado,arriendo generadores,cambio luminaria,equipo aire,grupo electrogeno,instalacion de controles electronicos,instalacion electrica,instalacion o servicio de sistemas de energia electrica,instalaciones electricas,luminaria recepcion,mantencion electrica,mantencion preventiva,mantenimiento transformadores,reparacion electrica,servicios electricos</t>
  </si>
  <si>
    <t>Instalación de controles electrónicos</t>
  </si>
  <si>
    <t>Servicio para colocar los controles electrónicos de determinado circuito.</t>
  </si>
  <si>
    <t>instalacion de controles electronicos,instalacion de equipos de comunicaciones,servicios electricos</t>
  </si>
  <si>
    <t>Instalación de equipos de comunicaciones</t>
  </si>
  <si>
    <t>Servico para conectar todo los aparatos que se necesitan para establecer comunicación entre dos puntos.</t>
  </si>
  <si>
    <t>instalacion de equipos de comunicaciones instalacion de sistemas de seguridad,servicios electricos</t>
  </si>
  <si>
    <t>Instalación de sistemas de seguridad</t>
  </si>
  <si>
    <t>Servicio de conexión del conjunto de cosas relacionadas entre sí para la protección de algo.</t>
  </si>
  <si>
    <t>asistencia o mantenimiento de servicio de telecomunicaciones,instalacion de sistemas de seguridad,servicios electricos</t>
  </si>
  <si>
    <t>Asistencia o mantenimiento de servicio de telecomunicaciones</t>
  </si>
  <si>
    <t>Servicio de operaciones y cuidados necesarios para que las telecomunicaciones puedan seguir funcionando adecuadamente.</t>
  </si>
  <si>
    <t>2.2.7.2.05</t>
  </si>
  <si>
    <t>Mantenimiento y reparación de equipo de comunicaciones</t>
  </si>
  <si>
    <t>asistencia o mantenimiento de servicio de telecomunicaciones,ingenieria subterranea para equipo de comunicaciones,servicios electricos</t>
  </si>
  <si>
    <t>Ingeniería subterránea para equipo de comunicaciones</t>
  </si>
  <si>
    <t>Servicios de ingenieria para equipos varios de comunicaciones e informatica.</t>
  </si>
  <si>
    <t>ingenieria aerea para equipo de comunicaciones,ingenieria subterranea para equipo de comunicaciones,servicios electricos</t>
  </si>
  <si>
    <t>Ingeniería aérea para equipo de comunicaciones</t>
  </si>
  <si>
    <t>servicio de instalación y configuración de  cables para equipos de comunicaciones.</t>
  </si>
  <si>
    <t>ingenieria aerea para equipo de comunicaciones,servicios electricos,tendido de cables</t>
  </si>
  <si>
    <t>Tendido de cables</t>
  </si>
  <si>
    <t>Servicio utilizado para suspender los cables eléctricos entre dos o más puntos.</t>
  </si>
  <si>
    <t>arrastre de cables,servicios electricos,tendido de cables</t>
  </si>
  <si>
    <t>Arrastre de cables</t>
  </si>
  <si>
    <t>Soporte electrico para el arrastre de cables.</t>
  </si>
  <si>
    <t>arrastre de cables,cable pulling,servicios electricos</t>
  </si>
  <si>
    <t>Fontanería, calefacción y aire acondicionado</t>
  </si>
  <si>
    <t>Supervisión de instalación, ajuste o mantenimiento de calderas</t>
  </si>
  <si>
    <t>Supervición de la instalación y el mantenimiento de calderas.</t>
  </si>
  <si>
    <t>ajuste o mantenimiento de calderas,calefaccion y aire acondicionado,gasfiteria,regularizacion de redes interiores de gas,supervision de instalacion,supervision de instalaciones de gas</t>
  </si>
  <si>
    <t>2.7.1.5.01</t>
  </si>
  <si>
    <t>Supervisión e inspección de obras en edificaciones</t>
  </si>
  <si>
    <t>Instalación, reparación o mantenimiento de sistemas de calefacción</t>
  </si>
  <si>
    <t>Mantenimiento de sistemas de calefacción central o de calderas, realizado por personal personalizado y experimentado.</t>
  </si>
  <si>
    <t>calefaccion y aire acondicionado,gasfiteria,instalacion,reparacion o mantenimiento de sistemas de calefaccion</t>
  </si>
  <si>
    <t>Construcción de sistemas de fontanería</t>
  </si>
  <si>
    <t>Los sistemas de fontanería son entidades lógicas que facilitan los cálculos de flujo y tamaño del equipo. Son independientes de las tuberías que se colocan en un proyecto para mostrar el enrutamiento y las conexiones entre los aparatos sanitarios.</t>
  </si>
  <si>
    <t>calefaccion y aire acondicionado,construccion de sistemas de fontaneria,gasfiteria</t>
  </si>
  <si>
    <t>Mantenimiento o reparación de sistemas de fontanería</t>
  </si>
  <si>
    <t>Contratación de fontaneros profesionales para reparaciones del sistema de fontanería y mantenimiento</t>
  </si>
  <si>
    <t>calefaccion y aire acondicionado,gasfiter,gasfiteria,mantenimiento o reparacion de sistemas de fontaneria</t>
  </si>
  <si>
    <t>Pintura y colocación de papel pintado</t>
  </si>
  <si>
    <t>Servicios de pintura de exteriores</t>
  </si>
  <si>
    <t>Servicio para recubrir las paredes exteriores de un edificio con algún tipo de sustrato.</t>
  </si>
  <si>
    <t>arriendo compresores / arriendo airless-equipo de pintura,pintura y colocacion de papel pintado (empapelado),servicios de pintura de exteriores</t>
  </si>
  <si>
    <t>Servicios de pintura de interiores</t>
  </si>
  <si>
    <t>Servicio para recubrir las paredes interior de un edificio con algún tipo de sustrato.</t>
  </si>
  <si>
    <t>arriendo compresores / arriendo airless-equipo de pintura,pintura y colocacion de papel pintado (empapelado),servicios de pintura de interiores</t>
  </si>
  <si>
    <t>Servicios de revestimientos de muros</t>
  </si>
  <si>
    <t xml:space="preserve"> Servicios de micropisos y revestimientos para muros yrenovaciones de pisos o concretos dañados.</t>
  </si>
  <si>
    <t>pintura y colocacion de papel pintado (empapelado),servicios de revestimientos de muros</t>
  </si>
  <si>
    <t>Aplicación de pintura industrial o especializada (aviones, barcos, puentes)</t>
  </si>
  <si>
    <t>Aplicación de pintura industrial y especializada a barcos, aviones y puentes, de acuerdo con cada una de sus características y protección.</t>
  </si>
  <si>
    <t>aplicacion de pintura industrial o especializada (aviones,barcos,pintura y colocacion de papel pintado (empapelado),puentes)</t>
  </si>
  <si>
    <t>Servicios de marcado de pavimentos</t>
  </si>
  <si>
    <t>Mantenimiento y marcado del pavimento con equipos para mantener y marcar una variedad de superficies relacionadas al tránsito</t>
  </si>
  <si>
    <t>pintura y colocacion de papel pintado (empapelado),servicios de marcado de pavimentos</t>
  </si>
  <si>
    <t>Albañilería, mampostería y colocación de azulejos</t>
  </si>
  <si>
    <t>Mampostería de ladrillo</t>
  </si>
  <si>
    <t xml:space="preserve"> Construcción de muros o paramentos verticales compuestos por unidades de ladrillo ligadas mediante mortero</t>
  </si>
  <si>
    <t>albanileria,mamposteria de ladrillo,mamposteria y colocacion de azulejos</t>
  </si>
  <si>
    <t>Construcción o mantenimiento de chimeneas</t>
  </si>
  <si>
    <t>Servicio de Contrucción, reparación y mantenimiento de chimeneas industriales y de casa.</t>
  </si>
  <si>
    <t>albanileria,construccion o mantenimiento de chimeneas,mamposteria y colocacion de azulejos</t>
  </si>
  <si>
    <t>Instalación de mármol, piedra o azulejos</t>
  </si>
  <si>
    <t>Servicio de instalación de Granito, Mármol y azulejos.</t>
  </si>
  <si>
    <t>albanileria,arriendo mesas de corte / arriendo tronzadora / arriendo cortadora de ceramica,instalacion de ceramica,instalacion de marmol,mamposteria y colocacion de azulejos,piedra o azulejos</t>
  </si>
  <si>
    <t>Construcción de muros de contención</t>
  </si>
  <si>
    <t>Servicio de contrucción de  muro de contención,para evitar el empuje de tierras.</t>
  </si>
  <si>
    <t>albanileria,construccion de muros de contencion,mamposteria y colocacion de azulejos</t>
  </si>
  <si>
    <t>Frescos</t>
  </si>
  <si>
    <t>Servicio que utiliza una técnica de pintura de mural ejecutada sobre yeso recien establecido.</t>
  </si>
  <si>
    <t>albanileria,mamposteria y colocacion de azulejos,pintura en yeso,servicio de pintura,trabajos o pinturas al frescos</t>
  </si>
  <si>
    <t>Acústica</t>
  </si>
  <si>
    <t>Servicio de aplicación de  impermeabilizantes acrílicos y prefabricados, teja americana y sistemas de aislamiento térmico y acústicos.</t>
  </si>
  <si>
    <t>albanileria,mamposteria y colocacion de azulejos,trabajos de acustica</t>
  </si>
  <si>
    <t>Instalación de material aislante</t>
  </si>
  <si>
    <t>Servicio para la colocación de algún tipo de material que impide la transmisión del calor, al electricida, el sonido, etc.</t>
  </si>
  <si>
    <t>albanileria,asilante térmico,instalacion de material aislante,mamposteria y colocacion de azulejos,material aislante</t>
  </si>
  <si>
    <t>Restauración de albañilería, mampostería o azulejos</t>
  </si>
  <si>
    <t>Servicio de reparación o volver a poner algo en el estado o estimación que antes tenía.</t>
  </si>
  <si>
    <t>albanil,albanileria,arriendo cortadora de ceramica,arriendo mesas de corte,arriendo tronzadora,mamposteria o azulejos,mamposteria y colocacion de azulejos,restauracion de albanileria</t>
  </si>
  <si>
    <t>Carpintería</t>
  </si>
  <si>
    <t>Carpintería rústica</t>
  </si>
  <si>
    <t>Servicio de trabajo en madera de manera artesanal para conseguir unos acabados excepcionales.</t>
  </si>
  <si>
    <t>arriendo rebajadora (tupi),carpinteria,carpinteria rustica,servicio de carpinteria</t>
  </si>
  <si>
    <t>Instalación de ventanas, puertas o dispositivos</t>
  </si>
  <si>
    <t>Servicio de colocación de ventanas, puertas o dispositivos en el lugar que deben estar.</t>
  </si>
  <si>
    <t>carpinteria,instalacion de ventanas,puertas o accesorios,puertas o dispositivos</t>
  </si>
  <si>
    <t>Servicio de ebanistería</t>
  </si>
  <si>
    <t>La instalación, reparación y mantenimiento del acabado de la carpintería en las estructuras interiores propiedad de terceros. No incluye la reparación ni mantenimiento de mobiliario</t>
  </si>
  <si>
    <t>Diseño de mobiliario,Fabricación de mobiliario,Reparación de mobiliario,Servicio de carpintería de acabado</t>
  </si>
  <si>
    <t>Servicios de revestimiento de suelos</t>
  </si>
  <si>
    <t>Entarimado, instalación o acabado de suelos</t>
  </si>
  <si>
    <t>Servicio de colocación de los acabados de suelo en el lugar que deben estar.</t>
  </si>
  <si>
    <t>entarimado,instalacion o acabado de suelos,servicios de revestimiento de suelos (pavimentacion)</t>
  </si>
  <si>
    <t>Revestimiento, instalación o mantenimiento de suelos</t>
  </si>
  <si>
    <t>Servicio de colocación,mantenimiento y reparación del suelo.</t>
  </si>
  <si>
    <t>arriendo orilladora de parquet,arriendo pulidora de pisos,arriendo pulidra de parquet,instalacion o mantenimiento de suelos,revestimiento,servicios de revestimiento de suelos (pavimentacion)</t>
  </si>
  <si>
    <t>Servicios de limpieza de suelos</t>
  </si>
  <si>
    <t>Servicio utilizado para quitar los restos de cosas dentro de los suelos de determinada zona o pais.</t>
  </si>
  <si>
    <t>arriendo abrillantadora de pisos,servicios de limpieza de suelos,servicios de revestimiento de suelos (pavimentacion)</t>
  </si>
  <si>
    <t>Servicios de modernización</t>
  </si>
  <si>
    <t>Renovación de edificios, mojones y monumentos</t>
  </si>
  <si>
    <t>Servicio parar hacer como de nuevo los edificiones, mojones y monumentos de una zona o region.</t>
  </si>
  <si>
    <t>mojones y monumentos,renovacion de edificios,senales y monumentos,servicios de restauracion</t>
  </si>
  <si>
    <t>Restauración de edificios, mojones o monumentos</t>
  </si>
  <si>
    <t>Servicio parar recuperar o recobrar los edificiones, mojones y monumentos de una zona o region.</t>
  </si>
  <si>
    <t>mojones o monumentos,restauracion de edificios,senales o monumentos,servicios de restauracion</t>
  </si>
  <si>
    <t>Servicios de mantenimiento y reparación de instalaciones</t>
  </si>
  <si>
    <t>Servicios de retirar la Nieve</t>
  </si>
  <si>
    <t>Servicio ofrecido parar la recolección de el agua helada que se desprende de las nubes en cristales sumamente pequeños, los cuales agrupándose al caer, llegan al suelo en copos blanos</t>
  </si>
  <si>
    <t>servicios de mantenimiento de terrenos,servicios de retirar la nieve,servicios para retirar nieve</t>
  </si>
  <si>
    <t>Servicios de paisajismo</t>
  </si>
  <si>
    <t>Servicio destinado a modificar las características visibles, físicas y anímicas de un espacio, tanto rural como urbano, entre las que se incluyen: los elementos vivos, tales como flora y fauna, lo que habitualmente se denomina jardinería.</t>
  </si>
  <si>
    <t>2.2.7.1.03</t>
  </si>
  <si>
    <t>Limpieza, desmalezamiento de tierras y terrenos</t>
  </si>
  <si>
    <t>arquitectura paisajista,paisajismo,servicio de jardineria,servicios de mantenimiento de terrenos,servicios de paisajismo,servicios de reformar artisticamente</t>
  </si>
  <si>
    <t>Servicios de eliminación de nieve</t>
  </si>
  <si>
    <t>Conjunto de operaciones, cuidados y reparaciones necesarios para carreteras y aparcamientos puedan seguir operando adecuadamente.</t>
  </si>
  <si>
    <t>mantenimiento de carreteras o aparcamientos,mantenimientos de carreteras o aparcamientos (estacionamientos),peaje,reparaciones o servicios,servicios de mantenimiento de terrenos,servicios de reparaciones</t>
  </si>
  <si>
    <t>Servicios de barrido de carreteras o aparcamientos</t>
  </si>
  <si>
    <t>Servicio para la limpieza de las carreteras y aparcamientos para dejarlos libre de suciedad.</t>
  </si>
  <si>
    <t>barrenderos,servicios de barrido de carreteras o aparcamientos (estacionamientos),servicios de mantenimiento de terrenos</t>
  </si>
  <si>
    <t>Mantenimiento de terrenos exteriores</t>
  </si>
  <si>
    <t xml:space="preserve"> El servicio de mantenimiento es el responsable de la supervisión y conservación de los terrenos, contando con maquinarias  y herramientas necesarias para llevar a cabo dicho trabajo. </t>
  </si>
  <si>
    <t>mantenimiento de armazon de un revestimiento,mantenimiento de terrenos,servicios de mantenimiento de terrenos</t>
  </si>
  <si>
    <t>Servicios de preparación de solares</t>
  </si>
  <si>
    <t>Servicios de desmonte de terrenos</t>
  </si>
  <si>
    <t>Servicio de deshacer un monton de tierra.</t>
  </si>
  <si>
    <t>allanamiento,deshacer,nivelación,servicios de desmonte de terrenos,servicios de preparacion de sitios</t>
  </si>
  <si>
    <t>Servicios de nivelado de terrenos</t>
  </si>
  <si>
    <t>Servicio parar poner plano un terreno específico</t>
  </si>
  <si>
    <t>arriendo placas compactadoras,arriendo rodillos,arriendo vibropisones,nivelación,nivelado,servicios de nivelado de terrenos,servicios de preparacion de sitios</t>
  </si>
  <si>
    <t>Servicios de demolición</t>
  </si>
  <si>
    <t>Servicio para derribar una determinada edificación.</t>
  </si>
  <si>
    <t>arriendo cinceladore,arriendo martillo demoledores,arriendo rompepavimento,servicios de demolicion,servicios de preparacion de sitios</t>
  </si>
  <si>
    <t>Servicios de excavación</t>
  </si>
  <si>
    <t>Servicio de quitar de una cosa sólida parte de su masa o grueso, haciendo hoyo o cavidad en ella.</t>
  </si>
  <si>
    <t>arriendo barreno,servicios de excavacion,servicios de preparacion de sitios</t>
  </si>
  <si>
    <t>Servicios de mantenimiento y reparación de infraestructura</t>
  </si>
  <si>
    <t>Servicios o reparaciones o mantenimiento de calles o parqueaderos</t>
  </si>
  <si>
    <t>Servicio para reparar calles o parqueaderos</t>
  </si>
  <si>
    <t>2.2.7.1.05</t>
  </si>
  <si>
    <t>Mantenimiento y reparación en Obras en bienes de dominio público</t>
  </si>
  <si>
    <t>Mantenimiento o soporte de equipo de telecomunicaciones</t>
  </si>
  <si>
    <t>Servicio de mantenimiento y reparación de equipos de telecomunicaciones</t>
  </si>
  <si>
    <t>Construcción general de edificios</t>
  </si>
  <si>
    <t>Construcción residencial</t>
  </si>
  <si>
    <t>Construcción de apartamentos</t>
  </si>
  <si>
    <t>Servicio de fabricar una vivienda independiente en un edificio de varias alturas.</t>
  </si>
  <si>
    <t>construccion de apartamentos,construcción de pisos,construccion residencial,piso</t>
  </si>
  <si>
    <t>Construcción casera uni-familiar</t>
  </si>
  <si>
    <t>Servicio de fabricar una vivienda independiente.</t>
  </si>
  <si>
    <t>casa,chalet,construccion casera uni-familiar,construccion de casas,construccion residencial,unifamiliar</t>
  </si>
  <si>
    <t>Construcción comercial o industrial</t>
  </si>
  <si>
    <t>Construcción de centrales eléctricas</t>
  </si>
  <si>
    <t>Servicio de fabricación de un lugar empleado para la generación de energía eléctrica.</t>
  </si>
  <si>
    <t>central electrica,construccion comercial o industrial,construccion de centrales electricas,construccion de centrales electricas (plantas de poder),fabricación</t>
  </si>
  <si>
    <t>Construcción de infraestructura</t>
  </si>
  <si>
    <t>Servicio de pavimentación de calles y carreteras</t>
  </si>
  <si>
    <t>La pavimentación o repavimentación de calles y carreteras propiedad de terceros.</t>
  </si>
  <si>
    <t>aslfaltar,construccion de infraestructura,embaldosar,empedrar caminos,enlosar,pavimentacion de carreteras o caminos,pavimentar o hacer la superficie de carreteras</t>
  </si>
  <si>
    <t>Construcción de puentes</t>
  </si>
  <si>
    <t>Servicio de fabricación de una construcción sobre ríos, fosos y otros sitios para poder pasarlos.</t>
  </si>
  <si>
    <t>construccion de infraestructura,construccion de puentes,pasarela,plataforma,pontón,viaducto</t>
  </si>
  <si>
    <t>Servicios de construcción pesada</t>
  </si>
  <si>
    <t>Servicios de construcción marina</t>
  </si>
  <si>
    <t>Servicio de construcción, mantenimiento y reparación de estanques</t>
  </si>
  <si>
    <t>Servicio de construcción, mantenimiento y reparación de estanques propiedad de otros.</t>
  </si>
  <si>
    <t>Construcción de alberca,Construcción de depósito,Mantenimiento de alberca,Mantenimiento de depósito,Reparación de alberca,Reparación de depósito</t>
  </si>
  <si>
    <t>Servicios de construcción de sistemas de tránsito masivo</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</si>
  <si>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</si>
  <si>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</si>
  <si>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</si>
  <si>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</si>
  <si>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</si>
  <si>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 de Mantenimiento de Señalización Ferroviaria</t>
  </si>
  <si>
    <t>Servicio de Mantenimiento de Señales, Balizas, Enclavamientos, ATP,  Motores de Aguja, Sistemas de Control de Operaciones Ferroviarias y Contadores de Ejes.</t>
  </si>
  <si>
    <t>Servicios de mantenimiento, servicio de mantenimiento preventivo.</t>
  </si>
  <si>
    <t>Servicio de Mantenimiento de Electrificación de Tracción</t>
  </si>
  <si>
    <t xml:space="preserve">Servicio de Mantenimiento de Centros de Transformación, Subestación de Tracción y Catenaria </t>
  </si>
  <si>
    <t>Servicio de Mantenimiento de Vías Ferreas</t>
  </si>
  <si>
    <t>Servicio de Mantenimiento de Vías Ferreas, Engrasadoras y  Aparatos de Vías (ADV).</t>
  </si>
  <si>
    <t>Servicios de producción industrial y manufactura</t>
  </si>
  <si>
    <t>Industrias de plásticos y productos químicos</t>
  </si>
  <si>
    <t>Producción petroquímica y de plástico</t>
  </si>
  <si>
    <t>Servicios de refinación de petróleo</t>
  </si>
  <si>
    <t>Servicio del fraccionamiento y transformaciones químicas del petróleo para producir derivados comercializables.</t>
  </si>
  <si>
    <t>servicio de refinado,servicios de  mejorado de petróleo,Servicios de refinado de petróleo</t>
  </si>
  <si>
    <t>Servicios de producción de gas natural</t>
  </si>
  <si>
    <t>Servicio de fabricación de gases ligeros que se encuentran en yacimientos de petróleo.</t>
  </si>
  <si>
    <t>servicios de elaboración de gas natural,Servicios de producción de gas natural</t>
  </si>
  <si>
    <t>Servicios de producción de aceites o grasas</t>
  </si>
  <si>
    <t>Conjunto de operaciones unitarias para modificar las caracteristicas de las materias primas con la finalidad de fabricar aceites y grasas</t>
  </si>
  <si>
    <t>servicios de elaboración de aceites y grasas,Servicios de producción de aceites y grasas</t>
  </si>
  <si>
    <t>Servicios de producción de carbón</t>
  </si>
  <si>
    <t>Conjunto de operaciones unitarias para modificar las caracteristicas de las materias primas con la finalidad de extraer carbon.</t>
  </si>
  <si>
    <t>servicios de fabricación de carbón,Servicios de producción de carbón</t>
  </si>
  <si>
    <t>Servicios de fabricación de plásticos, resinas o fibras</t>
  </si>
  <si>
    <t>Conjunto de operaciones unitarias para modificar las caracteristicas de las materias primas con la finalidad de fabricar plásticos, resinas o fibras.</t>
  </si>
  <si>
    <t>resinas o fibras,servicios de elaboración de plásticos,Servicios de fabricación de plásticos</t>
  </si>
  <si>
    <t>Producción de químicos y fertilizantes</t>
  </si>
  <si>
    <t>Servicios de producción de químicos inorgánicos</t>
  </si>
  <si>
    <t>Conjunto de operaciones unitarias para modificar las caracteristicas de las materias primas con la finalidad de fabricar productos químicos inorgánicos.</t>
  </si>
  <si>
    <t>servicios de elaboración químicos  inorgánicos,Servicios de producción de productos químicos inorgánicos</t>
  </si>
  <si>
    <t>Servicios de producción de sosa, cloro o soda cáustica</t>
  </si>
  <si>
    <t>Conjunto de operaciones unitarias para modificar las caracteristicas de las materias primas con la finalidad de fabricar ceniza de sosa o cloro o sosa caústica.</t>
  </si>
  <si>
    <t>servicios de elaboración  de ceniza de sosa  o cloro o sosa cáustica,Servicios de producción de ceniza de sosa o cloro o sosa cáustica</t>
  </si>
  <si>
    <t>Servicios de producción de ácidos inorgánicos</t>
  </si>
  <si>
    <t>Conjunto de operaciones unitarias para modificar las caracteristicas de las materias primas con la finalidad de fabricar ácidos inorgánicos</t>
  </si>
  <si>
    <t>servicios de elaboración de ácidos inorgánicos,Servicios de producción de ácidos inorgánicos</t>
  </si>
  <si>
    <t>Servicios de producción de químicos orgánicos</t>
  </si>
  <si>
    <t>Conjunto de operaciones unitarias para modificar las caracteristicas de las materias primas con la finalidad de fabricar productos químicos orgánicos.</t>
  </si>
  <si>
    <t>servicios de elaboración de productos químicos orgánicos,Servicios de producción de productos químicos orgánicos</t>
  </si>
  <si>
    <t>Servicios de producción de acetileno o derivados</t>
  </si>
  <si>
    <t>Conjunto de operaciones unitarias para modificar las caracteristicas de las materias primas con la finalidad de fabricar acetileno o derivados</t>
  </si>
  <si>
    <t>servicios de elaboración de acetileno o derivados,Servicios de producción de acetileno o derivados</t>
  </si>
  <si>
    <t>Servicios de producción de etileno o derivados</t>
  </si>
  <si>
    <t>Conjunto de operaciones unitarias para modificar las caracteristicas de las materias primas con la finalidad de fabricar etileno o derivados</t>
  </si>
  <si>
    <t>servicios de elaboración de etileno o derivados,Servicios de producción de etileno o derivados</t>
  </si>
  <si>
    <t>Servicios de producción de etileno o metanol o derivados</t>
  </si>
  <si>
    <t>Conjunto de operaciones unitarias para modificar las caracteristicas de las materias primas con la finalidad de fabricar etileno o metanol o derivados</t>
  </si>
  <si>
    <t>servicios de elaboración de etileno o metanol o derivados,Servicios de producción de etileno o metanol o derivados</t>
  </si>
  <si>
    <t>Servicios de producción de fertilizantes</t>
  </si>
  <si>
    <t>Conjunto de operaciones unitarias para modificar las caracteristicas de las materias primas con la finalidad de fabricar fertilizantes</t>
  </si>
  <si>
    <t>servicios de fabricación de fertilizantes,Servicios de producción de fertilizantes</t>
  </si>
  <si>
    <t>Servicios de minería o transformación de potasa</t>
  </si>
  <si>
    <t>Conjunto de operaciones unitarias para modificar las caracteristicas de las materias primas con la finalidad de fabricar potasio</t>
  </si>
  <si>
    <t>Servicios de minería o elaboración de potasio,servicios de minería o fabricación de potasio</t>
  </si>
  <si>
    <t>Servicios de producción de pesticidas</t>
  </si>
  <si>
    <t>Conjunto de operaciones unitarias para modificar las caracteristicas de las materias primas con la finalidad de fabricar pesticidas</t>
  </si>
  <si>
    <t>servicios de elaboración de pesticidas,Servicios de producción de pesticidas</t>
  </si>
  <si>
    <t>Servicios de producción de pinturas, barnices o lacas</t>
  </si>
  <si>
    <t>Conjunto de operaciones unitarias para modificar las caracteristicas de las materias primas con la finalidad de fabricar pinturas, barnices o lacas</t>
  </si>
  <si>
    <t>barnices o lacas,servicios de fabricación de pinturas,Servicios de producción de pinturas</t>
  </si>
  <si>
    <t>Servicios de producción de jabones o preparaciones para limpieza o perfumes o cosméticos</t>
  </si>
  <si>
    <t>Conjunto de operaciones unitarias para modificar las caracteristicas de las materias primas con la finalidad de fabricar jabón o preparados de limpieza, perfumes o cosméticos</t>
  </si>
  <si>
    <t>perfumes o cosméticos,servicios de fabricación de jabón de limpieza,Servicios de producción de jabón o preparados de limpieza</t>
  </si>
  <si>
    <t>Servicios de producción de disolventes, glicoles o detergentes</t>
  </si>
  <si>
    <t>Conjunto de operaciones unitarias para modificar las caracteristicas de las materias primas con la finalidad de fabricar disolventes, glicoles o detergentes</t>
  </si>
  <si>
    <t>alcohol dihídrico alifático o detergentes
,glicoles o detergentes,servicios de fabricación de disolventes,Servicios de producción de disolventes</t>
  </si>
  <si>
    <t>Servicios de fermentos o enzimas</t>
  </si>
  <si>
    <t>Conjunto de operaciones unitarias para modificar las caracteristicas de las materias primas con la finalidad de fabricar fermentos o enzimas</t>
  </si>
  <si>
    <t>Servicios de fermentos o enzimas,servicios de levadura o fermento</t>
  </si>
  <si>
    <t>Producción farmacéutica</t>
  </si>
  <si>
    <t>Servicios de producción de medicamentos o medicinas</t>
  </si>
  <si>
    <t>Conjunto de operaciones unitarias para modificar las caracteristicas de las materias primas con la finalidad de fabricar medicamentos o medicinas</t>
  </si>
  <si>
    <t>servicios de elaboración de medicamentos o medicinas,Servicios de producción de medicamentos o medicinas</t>
  </si>
  <si>
    <t>Servicios de producción de vacunas, sueros o antibióticos</t>
  </si>
  <si>
    <t>Conjunto de operaciones unitarias para modificar las caracteristicas de las materias primas con la finalidad de fabricar vacunas, sueros o antibióticos</t>
  </si>
  <si>
    <t>servicios de elaboración de vacunas,Servicios de producción de vacunas,sueros o antibióticos,sueros o antibiòticos</t>
  </si>
  <si>
    <t>Servicios de producción de productos farmacéuticos</t>
  </si>
  <si>
    <t>Conjunto de operaciones unitarias para modificar las caracteristicas de las materias primas con la finalidad de fabricar productos parafarmacéuticos</t>
  </si>
  <si>
    <t>servicios de elaboración de productos parafarmacéuticos,Servicios de producción de productos parafarmacéuticos</t>
  </si>
  <si>
    <t>Producción bioquímica y de biotecnología</t>
  </si>
  <si>
    <t>Servicios de producción de biomasa</t>
  </si>
  <si>
    <t>Conjunto de operaciones unitarias para modificar las caracteristicas de las materias primas con la finalidad de fabricar biomasa</t>
  </si>
  <si>
    <t>servicios de elaboración de biomasa,Servicios de producción de biomasa</t>
  </si>
  <si>
    <t>Servicios de producción de bioproteínas</t>
  </si>
  <si>
    <t>Conjunto de operaciones unitarias para modificar las caracteristicas de las materias primas con la finalidad de fabricar bioproteína</t>
  </si>
  <si>
    <t>servicios de elaboración de bioprotesis,Servicios de producción de bioproteína</t>
  </si>
  <si>
    <t>Producción de caucho</t>
  </si>
  <si>
    <t>Servicios de moledura de caucho</t>
  </si>
  <si>
    <t>Servicio de triturar el caucho para formar menudísimas partes o hasta hacerlo polvo.</t>
  </si>
  <si>
    <t>moler,molienda,Servicios de molienda de caucho,servicios de trituración de caucho,triturar</t>
  </si>
  <si>
    <t>Servicios de producción de neumáticos o tubos de caucho</t>
  </si>
  <si>
    <t>Conjunto de operaciones unitarias para modificar las caracteristicas de las materias primas con la finalidad de fabricar neumáticos o tubos de caucho</t>
  </si>
  <si>
    <t>servicios de elaboración de neumáticos o tubos de goma,Servicios de producción de neumáticos o tubos de caucho</t>
  </si>
  <si>
    <t>Servicios de producción de calzado de caucho o plástico</t>
  </si>
  <si>
    <t>Conjunto de operaciones unitarias para modificar las caracteristicas de las materias primas con la finalidad de fabricar calzado de caucho o plástico</t>
  </si>
  <si>
    <t>servicios  de fabricación de calzado de goma o plástico,Servicios de producción de calzado de caucho o plástico</t>
  </si>
  <si>
    <t>Industrias de la madera y el papel</t>
  </si>
  <si>
    <t>Procesamiento de madera</t>
  </si>
  <si>
    <t>Servicios de aserradero</t>
  </si>
  <si>
    <t>Servicio de corte de madera en una instalación especializada.</t>
  </si>
  <si>
    <t>servicios de aserradero,Servicios de serrería</t>
  </si>
  <si>
    <t>Servicios de producción de chapas</t>
  </si>
  <si>
    <t>Conjunto de operaciones unitarias para modificar las caracteristicas de las materias primas con la finalidad de fabricar chapa de madera</t>
  </si>
  <si>
    <t>servicios de fabricación de chapa de madera,Servicios de producción de chapa de madera</t>
  </si>
  <si>
    <t>Servicios de fabricación de paneles de base de madera</t>
  </si>
  <si>
    <t>Conjunto de operaciones unitarias para modificar las caracteristicas de las materias primas con la finalidad de fabricar paneles de base de madera</t>
  </si>
  <si>
    <t>servicios de elaboración de paneles de base de madera,Servicios de fabricación de paneles de base de madera</t>
  </si>
  <si>
    <t>Servicios de fabricación de envases de madera</t>
  </si>
  <si>
    <t>Conjunto de operaciones unitarias para modificar las caracteristicas de las materias primas con la finalidad de fabricar envases de madera</t>
  </si>
  <si>
    <t>Servicios de fabricación y reparación de muebles</t>
  </si>
  <si>
    <t>Conjunto de operaciones unitarias para modificar las características de las materias primas con la finalidad de fabricar o reparar mobiliario.</t>
  </si>
  <si>
    <t>Servicios de arreglo de muebles,servicios de elaboración de muebles,Servicios de fabricación de muebles,Servicios de reparación de muebles</t>
  </si>
  <si>
    <t>Servicios de fabricación de productos de corcho</t>
  </si>
  <si>
    <t>Conjunto de operaciones unitarias para modificar las características de las materias primas con la finalidad de fabricar productos de corcho.</t>
  </si>
  <si>
    <t>servicios de elaboración de productos de corcho,Servicios de fabricación de productos de caucho</t>
  </si>
  <si>
    <t>Servicios de elaboración de bejuco o mimbre</t>
  </si>
  <si>
    <t>Conjunto de operaciones unitarias para modificar las caracteristicas de las materias primas con la finalidad de fabricar caña o mimbre</t>
  </si>
  <si>
    <t>Servicios de elaboración de caña o mimbre,servicios de fabricación de bambú  o mimbre</t>
  </si>
  <si>
    <t>Procesamiento de pulpa y papel</t>
  </si>
  <si>
    <t>Servicios de producción de pulpa</t>
  </si>
  <si>
    <t>Conjunto de operaciones unitarias para modificar las caracteristicas de las materias primas con la finalidad de fabricar pulpa</t>
  </si>
  <si>
    <t>servicios de fabricación de masa,Servicios de producción de pulpa</t>
  </si>
  <si>
    <t>Servicios de producción de papel o cartón</t>
  </si>
  <si>
    <t>Conjunto de operaciones unitarias para modificar las caracteristicas de las materias primas con la finalidad de fabricar e papel o cartón</t>
  </si>
  <si>
    <t>servicios de elaboración de papel o cartón,Servicios de producción de papel o cartón</t>
  </si>
  <si>
    <t>Servicios de producción de tabla de madera dura o de fibra</t>
  </si>
  <si>
    <t>Conjunto de operaciones unitarias para modificar las caracteristicas de las materias primas con la finalidad de fabricar tabla de madera dura o de fibra</t>
  </si>
  <si>
    <t>servicios de fabricación de tablas de madera dura o de fibra de vidrio,Servicios de producción de tabla de madera dura o de fibra</t>
  </si>
  <si>
    <t>Servicios de producción o reciclaje de papel</t>
  </si>
  <si>
    <t>Servicio para realizar todas las tareas necesarias para convertir en papel en materia prima.</t>
  </si>
  <si>
    <t>servicios de fabricación o reciclado de papel,Servicios de producción o reciclado de papel</t>
  </si>
  <si>
    <t>Industrias del metal y de minerales</t>
  </si>
  <si>
    <t>Procesos de fundición y refinación y formado de metales</t>
  </si>
  <si>
    <t>Servicios de producción de aleaciones ferrosas</t>
  </si>
  <si>
    <t>Conjunto de operaciones unitarias para modificar las caracteristicas de las materias primas con la finalidad de fabricar aleaciones ferrosas</t>
  </si>
  <si>
    <t>servicios de elaboración de aleaciones  ferreas,Servicios de producción de aleaciones ferrosas</t>
  </si>
  <si>
    <t>Servicios de procesos de combinación de metales básicos</t>
  </si>
  <si>
    <t>servicios de procesos combinado de metal  fundamental,Servicios de procesos combinados de metal básico</t>
  </si>
  <si>
    <t>Servicios de refracción para la producción de hierro o acero</t>
  </si>
  <si>
    <t>servicios de consultoría, ingeniería de diseño, contratación, y servicios de integración de equipos para productores de acero y hierro.</t>
  </si>
  <si>
    <t>servicios de refractor para la fabricación de hierro o acero,Servicios de refractor para la producción de hierro o acero</t>
  </si>
  <si>
    <t>Servicios de fabricación de hierro o acero</t>
  </si>
  <si>
    <t>Conjunto de operaciones unitarias para modificar las caracteristicas de las materias primas con la finalidad de fabricar hierro o acero</t>
  </si>
  <si>
    <t>Servicios de fabricación de hierro o acero,servicios de producción de hierro o acero</t>
  </si>
  <si>
    <t>Servicios de forja de  hierro o acero</t>
  </si>
  <si>
    <t xml:space="preserve">Servicio de fabricación que se utiliza para dar una forma y unas propiedades determinadas al hierro o acero a los que se aplica mediante grandes presiones. </t>
  </si>
  <si>
    <t>servicios de fogón de hierro o acero,Servicios de forja de hierro o acero</t>
  </si>
  <si>
    <t>Servicios de procesos de preacabado de hierro o acero</t>
  </si>
  <si>
    <t>servicios de procesamiento de preacabo de hierro o acero,Servicios de procesos de preacabado de hierro o acero</t>
  </si>
  <si>
    <t>Servicios de  acabado en la transformación de metales</t>
  </si>
  <si>
    <t xml:space="preserve">Servicios de fabricación de hoja de metal, con máquinas herramientas y otras aplicaciones industriales. Servicios de fabricación de componentes de fabricación por corte, doblado, laminado, plegado, estampación y soldadura de chapa. </t>
  </si>
  <si>
    <t>Servicios de acabado de elaboración de metales,servicios de acabados de fabricación de metales</t>
  </si>
  <si>
    <t>Servicios de fundición de metales</t>
  </si>
  <si>
    <t>Servicio de fabricación de piezas de metal a través de fundir el material e introducirlo en una cavidad, llamada molde, donde se solidifica.</t>
  </si>
  <si>
    <t>servicios de derretimiento de metales,Servicios de fundición de metales</t>
  </si>
  <si>
    <t>Servicios de purificación de metales</t>
  </si>
  <si>
    <t>Servicio de purificación del metal.</t>
  </si>
  <si>
    <t>purificación de metales,purificar metales,refinar,servicios de pulisión de metales,Servicios de refinado de metales</t>
  </si>
  <si>
    <t>Terminación de metales</t>
  </si>
  <si>
    <t>Servicios de corte de metales</t>
  </si>
  <si>
    <t>Servicio de dividir o separar metales.</t>
  </si>
  <si>
    <t>cortar,Servicios de corte de metales,servicios de láminas de metales</t>
  </si>
  <si>
    <t>Servicios de herrería</t>
  </si>
  <si>
    <t>Servicio para labrar el hierro. Generalmente el metal es calentado hasta que se vuelve incandescente, al «rojo vivo», y posteriormente se somete al proceso de forjado</t>
  </si>
  <si>
    <t>forjado,herreria,herrería,herrero,servicios de fundición o taller,Servicios de herrería</t>
  </si>
  <si>
    <t>Servicios de calentamiento de metales</t>
  </si>
  <si>
    <t>Servicio para modificar las características físicas, químicas y, a veces, las propiedades de un material utilizando altas temperaturas.</t>
  </si>
  <si>
    <t>Servicios de calentamiento de metales,servicios de recalentamiento de metales</t>
  </si>
  <si>
    <t>Servicios de forja de metales</t>
  </si>
  <si>
    <t xml:space="preserve">Servicio de fabricación que se utiliza para dar una forma y unas propiedades determinadas a los metales a los que se aplica mediante grandes presiones. </t>
  </si>
  <si>
    <t>Servicios de forja de metales,servicios de herrería de metales</t>
  </si>
  <si>
    <t>Servicios de extracción de metales</t>
  </si>
  <si>
    <t>Servicio ha contratar para realizar la operación de conformación en frío consistente en la reducción de sección de un alambre o varilla haciéndolo pasar a través de un orificio cónico practicado en una herramienta llamada hilera o dado</t>
  </si>
  <si>
    <t>servicios de estirar en frio los metales,Servicios de trefilado de metales</t>
  </si>
  <si>
    <t>Servicios de extrusión de metales</t>
  </si>
  <si>
    <t>Servicio ha contratar para realizar el proceso utilizado para crear objetos con sección transversal definida y fija. El material se empuja o se extrae a través de un troquel de una sección transversal deseada.</t>
  </si>
  <si>
    <t>Servicios de extrusión de metales,servicios de moldeamiento</t>
  </si>
  <si>
    <t>Servicio de la confección de accesorios de puertas y vengtanas que sirven para accionarlas (manijas, manijones, pomos, tiradores, cubetas, brazos de empuje), para moverlas (bisagras, ruedas, rieles), para trabarlas (fallebas, aldabas, pasadores, cerradura</t>
  </si>
  <si>
    <t>manijas,ruedas,servicios de bisagras,Servicios de herraje</t>
  </si>
  <si>
    <t>Servicios de hojalatería</t>
  </si>
  <si>
    <t>Servicio de trabajar con lámina de hierro o acero, estañada por las dos caras.</t>
  </si>
  <si>
    <t>manecilla,Servicios de hojalatería,servicios de latonerias</t>
  </si>
  <si>
    <t>Servicios de revestimiento con metal antifricción</t>
  </si>
  <si>
    <t>Servicio para cubrir con una capa antifricción la superficie de los metales.</t>
  </si>
  <si>
    <t>servicios de recubrimiento metálicos antifricción,Servicios de revestimiento metálicos antifricción</t>
  </si>
  <si>
    <t>servicios de derretimiento de metal,Servicios de fundición de metal</t>
  </si>
  <si>
    <t>Servicios de industria de productos de minerales no metálicos</t>
  </si>
  <si>
    <t>Servicios de fabricación de cerámica o porcelana o loza de barro</t>
  </si>
  <si>
    <t>Conjunto de operaciones unitarias para modificar las caracteristicas de las materias primas con la finalidad de producir alfarería vidriada, porcelana o loza fina.</t>
  </si>
  <si>
    <t>porcelana o cerámica fina,porcelana o loza fina,servicios de elaboración de alfarería barnizada,Servicios de fabricación de alfarería vidriada</t>
  </si>
  <si>
    <t>Servicios de fabricación vidrio o productos de vidrio</t>
  </si>
  <si>
    <t>Conjunto de operaciones unitarias para modificar las caracteristicas de las materias primas con la finalidad de producir cristal o productos de cristal</t>
  </si>
  <si>
    <t>servicios de elaboración de cristal o fabricación de cristal,Servicios de fabricación de cristal o productos de cristal</t>
  </si>
  <si>
    <t>Servicios de fabricación de productos de arcilla estructural</t>
  </si>
  <si>
    <t>Conjunto de operaciones unitarias para modificar las caracteristicas de las materias primas con la finalidad de producir productos de barro estructural</t>
  </si>
  <si>
    <t>servicios de elaboración  de productos de cerámica estructural,Servicios de fabricación de productos de barro estructural</t>
  </si>
  <si>
    <t>Servicios de fabricación de cemento o cal o yeso</t>
  </si>
  <si>
    <t>Conjunto de operaciones unitarias para modificar las caracteristicas de las materias primas con la finalidad de producir cemento, cal o yeso</t>
  </si>
  <si>
    <t>cal o yeso,servicios de elaboración de productos de cal hidrúlica,Servicios de fabricación de cemento</t>
  </si>
  <si>
    <t>Servicios de fabricación de productos de concreto o agregados o piedra</t>
  </si>
  <si>
    <t>Conjunto de operaciones unitarias para modificar las caracteristicas de las materias primas con la finalidad de producir  hormigón, aglomerado o piedra</t>
  </si>
  <si>
    <t>aglomerado o piedra,conglomerado o piedra,servicios de elaboración de productos de cemento,Servicios de fabricación de productos de hormigón</t>
  </si>
  <si>
    <t>Servicios de fabricación de abrasivos</t>
  </si>
  <si>
    <t>Conjunto de operaciones unitarias para modificar las caracteristicas de las materias primas con la finalidad de producir abrasivos</t>
  </si>
  <si>
    <t>servicios de elaboración de pulimentador,Servicios de fabricación de abrasivos</t>
  </si>
  <si>
    <t>Servicios de fabricación de productos de asbesto</t>
  </si>
  <si>
    <t>Conjunto de operaciones unitarias para modificar las caracteristicas de las materias primas con la finalidad de producir productos de amianto</t>
  </si>
  <si>
    <t>servicios de elaboración de productos de lana mineral,Servicios de fabricación de productos de amianto</t>
  </si>
  <si>
    <t>Industrias de alimentos y bebidas</t>
  </si>
  <si>
    <t>Procesamiento de bebidas</t>
  </si>
  <si>
    <t>Servicios de destilación o mezcla de licores</t>
  </si>
  <si>
    <t xml:space="preserve">Servicio de separar, mediante vaporización y condensación en los diferentes componentes líquidos, sólidos disueltos en líquidos o gases licuados de una mezcla, aprovechando los diferentes puntos de ebullición de cada una de las sustancias ya que el punto </t>
  </si>
  <si>
    <t>destilación,Servicios de destilación o mezcla de licores,servicios de gasificación o mezcla de licores</t>
  </si>
  <si>
    <t>Servicios de elaboración del vino</t>
  </si>
  <si>
    <t>Servicio de transformar de la uva para obtener vino para consumo por medio de un trabajo adecuado</t>
  </si>
  <si>
    <t>Servicios de elaboración de vino,servicios de fabricación de vino</t>
  </si>
  <si>
    <t>Servicios de elaboración de la cerveza</t>
  </si>
  <si>
    <t>Servicio de transformar los granos de cebada para obtener cerveza para consumo por medio de un trabajo adecuado</t>
  </si>
  <si>
    <t>Servicios de elaboración de cerveza,servicios de producción de cerveza</t>
  </si>
  <si>
    <t>Servicios de elaboración de bebidas de frutas no alcohólicas</t>
  </si>
  <si>
    <t>Servicio de transformar frutos frescos para obtener bebidas de frutas no alcohólicas para consumo por medio de un trabajo adecuado</t>
  </si>
  <si>
    <t>Servicios de elaboración de bebidas de frutas no alcohólicas,servicios de fabricación de bebidas de frutas no alcohólicas</t>
  </si>
  <si>
    <t>Servicios de elaboración de bebidas de agua</t>
  </si>
  <si>
    <t>Servicio de transformar agua potable para obtener bebidas de agua para consumo por medio de un trabajo adecuado</t>
  </si>
  <si>
    <t>Servicios de elaboración de bebidas de agua,servicios de fabricación de bebidas de agua</t>
  </si>
  <si>
    <t>Servicios de elaboración de bebidas de infusión</t>
  </si>
  <si>
    <t>Servicio de transformar las hojas secas, partes de las flores o de los frutos de diversas hierbas aromáticas para obtener infusión para consumo por medio de un trabajo adecuado</t>
  </si>
  <si>
    <t>Servicios de elaboración de infusiones,servicios de producción de medicamentos</t>
  </si>
  <si>
    <t>Servicios de elaboración del café</t>
  </si>
  <si>
    <t>Servicio de separación de la semilla del resto del fruto, piel,pulpa y demás membranas así como la fermentación de la semilla.</t>
  </si>
  <si>
    <t>Servicios de elaboración de café,servicios de producción de café</t>
  </si>
  <si>
    <t>Servicios de elaboración del té</t>
  </si>
  <si>
    <t>Servicio de transformar las hojas de té para obtener el té para consumo por medio de un trabajo adecuado</t>
  </si>
  <si>
    <t>Servicios de elaboración de té,servicios de producción de té</t>
  </si>
  <si>
    <t>Procesamiento de carnes y aves y peces y mariscos</t>
  </si>
  <si>
    <t>Servicios de elaboración de productos cárnicos o derivados</t>
  </si>
  <si>
    <t>Servicio de transformar el tejido animal para obtener productos de carne o derivados para consumo por medio de un trabajo adecuado</t>
  </si>
  <si>
    <t>Servicios de elaboración de productos de carne o derivados,servicios de fabricación de productos de carnes o derivados</t>
  </si>
  <si>
    <t>Servicios de procesamiento de pescado o productos de pescado</t>
  </si>
  <si>
    <t>Servicio de transformar el tejido animal para obtener productos de pescado o derivados para consumo por medio de un trabajo adecuado</t>
  </si>
  <si>
    <t>Servicios de elaboración de productos de pescado o derivados,servicios de fabricación de productos de pescado o derivados</t>
  </si>
  <si>
    <t>Servicios de procesamiento de aves de corral</t>
  </si>
  <si>
    <t>Servicio de transformar el tejido animal de las gallinas para obtener pollo para consumo por medio de un trabajo adecuado</t>
  </si>
  <si>
    <t>Servicios de elaboración de pollo,servicios de producción de pollo</t>
  </si>
  <si>
    <t>Servicios de inspección o higiene de la carne</t>
  </si>
  <si>
    <t>Servicios para detectar y prevenir peligros a la salu pública tales como patógenos de alimentos o contaminantes en las carnes.</t>
  </si>
  <si>
    <t>servicios de control o higiene de la carne,Servicios de inspección o higiene de la carne</t>
  </si>
  <si>
    <t>Servicios de operación o administración de plantas cárnicas</t>
  </si>
  <si>
    <t>Es un tipo de industria alimentaria encargada de producir, procesar y distribuir la carne de animales a los centros de consumo. Estos centros suelen ser en la mayoría de los casos grandes mercados de ciudades.</t>
  </si>
  <si>
    <t>Servicios de gestión o explotación de plantas cárnicas,servicios de gestión o explotación de plantas con carne</t>
  </si>
  <si>
    <t>Servicios de matadero</t>
  </si>
  <si>
    <t>degolladero,desolladero,macelo,matadero,servicio de desolladero,Servicio de matadero,tablada</t>
  </si>
  <si>
    <t>Servicios de carnicería</t>
  </si>
  <si>
    <t>Servicio de comercialización de diferentes tipos de carnes crudas dedicadas al consumo humano.</t>
  </si>
  <si>
    <t>Servicios de carnicería,trabajo  de matanza</t>
  </si>
  <si>
    <t>Servicios de conservación en cámara frigorífica</t>
  </si>
  <si>
    <t>Servicio de instalaciones físicas aptas para mantener a bajas temperaturas determinados artículos.</t>
  </si>
  <si>
    <t>servicios de almacenamiento de cuarto frío,Servicios de almacenamiento frigorífico</t>
  </si>
  <si>
    <t>Procesamiento de frutas y vegetales</t>
  </si>
  <si>
    <t>Servicios de limpieza de frutas o verduras</t>
  </si>
  <si>
    <t>Servicio de quitar de las frutas o verduras suciedad e impurezas no aptas para el consumo.</t>
  </si>
  <si>
    <t>servicios de lavado de frutas o verduras,Servicios de limpieza de frutas o verduras</t>
  </si>
  <si>
    <t>Servicios de rociado de frutas o verduras</t>
  </si>
  <si>
    <t>Servicio de espacir en menudas gotas el agua u otro líquido sobre frutas o verduras para mantener su frescura.</t>
  </si>
  <si>
    <t>servicios de irrigar las frutas o verduras,Servicios de rociado de frutas o verduras</t>
  </si>
  <si>
    <t>Servicios de empaque de frutas o verduras</t>
  </si>
  <si>
    <t xml:space="preserve">Servicio para conservar frutas o verduras calentandolos  a una temperatura que destruya los posibles microorganismos presentes y sellarlos en tarros, latas o bolsas herméticas. </t>
  </si>
  <si>
    <t>servicios de conservar la frutas y verduras,Servicios de envasado de frutas o verduras</t>
  </si>
  <si>
    <t>Procesamiento de lácteos y huevos</t>
  </si>
  <si>
    <t>Servicios de elaboración de la leche</t>
  </si>
  <si>
    <t>Servicio de transformar secreción nutritiva de color blanquesino opaco producida por las glándulas mamarias de las hembras de los mamíferos  para obtener leche para consumo por medio de un trabajo adecuado</t>
  </si>
  <si>
    <t>Servicios de elaboración de leche,servicios de producción de leche</t>
  </si>
  <si>
    <t>Servicios de la elaboración  de huevos</t>
  </si>
  <si>
    <t>Servicio de producción delas hembras de las aves para consumo.</t>
  </si>
  <si>
    <t>Servicios de elaboración de huevos,servicios de producción de huevos</t>
  </si>
  <si>
    <t>Servicios de elaboración de quesos</t>
  </si>
  <si>
    <t>Servicio de transformar la leche cuajada para obtener  queso para consumo por medio de un trabajo adecuado</t>
  </si>
  <si>
    <t>Servicios de elaboración de queso,servicios de producción de queso</t>
  </si>
  <si>
    <t>Servicios de elaboración de mantequilla o crema de leche</t>
  </si>
  <si>
    <t>Servicio de transformar los conglomerados de globulos grasos para obtener la mantequilla y nata para consumo por medio de un trabajo adecuado</t>
  </si>
  <si>
    <t>Servicios de elaboración de mantequilla o nata,servicios de producción de mantequilla o natilla</t>
  </si>
  <si>
    <t>Procesamiento de granos y azúcar y aceites y grasas</t>
  </si>
  <si>
    <t>Servicios de elaboración de productos a base de cereal</t>
  </si>
  <si>
    <t>Servicio de transformar las gramíneas,herbáceas para obtener sus granos o semillas para consumo por medio de un trabajo adecuado.</t>
  </si>
  <si>
    <t>Servicios de elaboración de productos de cereales,servicios de producción de productos de cereales</t>
  </si>
  <si>
    <t>Servicios de elaboración de azúcar o productos de azúcar</t>
  </si>
  <si>
    <t>Servicio de transformar la caña de azucar para obtener azucar y productos de azucarr  para consumo por medio de un trabajo adecuado</t>
  </si>
  <si>
    <t>Servicios de elaboración de azúcar o productos de azúcar,servicios de producción de azúcar o manufacturera de azúcar</t>
  </si>
  <si>
    <t>Servicios de elaboración de aceites o grasas vegetales</t>
  </si>
  <si>
    <t>Servicio de transformar la grasa animal (sebo,manteca,grasa de pollo) y vegetal (manteca de cacao) para obtener aceites y grasas vegetales para consumo por medio de un trabajo adecuado</t>
  </si>
  <si>
    <t>grasa de pollo,manteca,manteca de cacao,sebo,Servicios de elaboración de aceites o grasas vegetales,servicios de producción de aceites o mantecas vegetales</t>
  </si>
  <si>
    <t>Servicios de elaboración de especias</t>
  </si>
  <si>
    <t>Servicio de transformar las partes duras, como las semillas o cortezas, de ciertas plantas aromáticas para obtener las especias para cocina para consumo por medio de un trabajo adecuado</t>
  </si>
  <si>
    <t>Servicios de elaboración de especias,servicios de producción de condimientos</t>
  </si>
  <si>
    <t>Servicios de elaboración de productos de panadería</t>
  </si>
  <si>
    <t>Servicio de transformar la harina y otros ingredientes  para obtener productos de panadería para consumo por medio de un trabajo adecuado</t>
  </si>
  <si>
    <t>Servicios de elaboración de productos de panadería,servicios de producción de productos de panadería</t>
  </si>
  <si>
    <t>Industrias de fibras, textiles y de tejidos</t>
  </si>
  <si>
    <t>Producción de fibra</t>
  </si>
  <si>
    <t>Servicios de fabricación de fibra de rayón o acetato</t>
  </si>
  <si>
    <t>Conjunto de operaciones unitarias para modificar las caracteristicas de las materias primas con la finalidad de producir  fibra de rayón o acetato.</t>
  </si>
  <si>
    <t>servicios de elaboración de fibra de seda artificial o acetato,Servicios de fabricación de fibra de rayón o acetato</t>
  </si>
  <si>
    <t>Servicios de fabricación de fibra de vidrio</t>
  </si>
  <si>
    <t>Conjunto de operaciones unitarias para modificar las caracteristicas de las materias primas con la finalidad de producir  fibra de vidrio.</t>
  </si>
  <si>
    <t>servicios de elaboración de fibra de vidrio,Servicios de fabricación de fibra de vidrio</t>
  </si>
  <si>
    <t>Servicios de fabricación de fibra de seda</t>
  </si>
  <si>
    <t>Conjunto de operaciones unitarias para modificar las caracteristicas de las materias primas con la finalidad de producir  fibra de seda.</t>
  </si>
  <si>
    <t>servicios de elaboración de fibre de seda,Servicios de fabricación de fibra de seda</t>
  </si>
  <si>
    <t>Servicios de fabricación de fibra de algodón</t>
  </si>
  <si>
    <t>Conjunto de operaciones unitarias para modificar las caracteristicas de las materias primas con la finalidad de producir  fibra de algodón</t>
  </si>
  <si>
    <t>servicios de elaboración de fibra de algodón,Servicios de fabricación de fibra de algodón</t>
  </si>
  <si>
    <t>Servicios de fabricación de fibra de lana</t>
  </si>
  <si>
    <t>Conjunto de operaciones unitarias para modificar las caracteristicas de las materias primas con la finalidad de producir  fibra de lana</t>
  </si>
  <si>
    <t>servicios de elaboración de fibra de lana,Servicios de fabricación de fibra de lana</t>
  </si>
  <si>
    <t>Servicios de fabricación de fibra de poliéster</t>
  </si>
  <si>
    <t>Conjunto de operaciones unitarias para modificar las caracteristicas de las materias primas con la finalidad de producir  fibra de poliéster</t>
  </si>
  <si>
    <t>servicios de elaboración de fibra de poliéster,Servicios de fabricación de fibra de poliéster</t>
  </si>
  <si>
    <t>Servicios de fabricación de fibra de poliamida</t>
  </si>
  <si>
    <t>Conjunto de operaciones unitarias para modificar las caracteristicas de las materias primas con la finalidad de producir  fibra de poliamida</t>
  </si>
  <si>
    <t>servicios de elaboración de fibra poliamida,Servicios de fabricación de fibra de poliamida</t>
  </si>
  <si>
    <t>Servicios de fabricación de fibra acrílica</t>
  </si>
  <si>
    <t>Conjunto de operaciones unitarias para modificar las caracteristicas de las materias primas con la finalidad de producir  fibra acrílica</t>
  </si>
  <si>
    <t>servicios de elaboración de fibra acrílica,Servicios de fabricación de fibra acrílica</t>
  </si>
  <si>
    <t>Procesamiento de hebras e hilos</t>
  </si>
  <si>
    <t>Servicios de elaboración de hilo</t>
  </si>
  <si>
    <t>Conjunto de operaciones para la fabricación de Hilo, fibra o filamento que se usa para confeccionar tejidos.</t>
  </si>
  <si>
    <t>Servicios de elaboración de hebra,servicios de fabricación de hebra</t>
  </si>
  <si>
    <t>Servicios de elaboración de hilado</t>
  </si>
  <si>
    <t>Conjunto de actividades para elaboración, transformación, el tejido, el teñido, estampado y otros procesos de acabado para mejorar su aspecto y cualidades.</t>
  </si>
  <si>
    <t>Servicios de elaboración de hilo,servicios de fabricación dehilo</t>
  </si>
  <si>
    <t>Producción de telas y cuero</t>
  </si>
  <si>
    <t>Servicios de fabricación de géneros de tejido ancho</t>
  </si>
  <si>
    <t>Conjunto de operaciones unitarias para modificar las caracteristicas de las materias primas con la finalidad de producir  tejidos de urdimbre ancha</t>
  </si>
  <si>
    <t>servicios de elaboración de tejidos de tejido ancho,Servicios de fabricación de tejidos de urdimbre ancha</t>
  </si>
  <si>
    <t>Servicios de fabricación de géneros de tejido angosto</t>
  </si>
  <si>
    <t>Conjunto de operaciones unitarias para modificar las caracteristicas de las materias primas con la finalidad de producir  tejidos de urdimbre estrecha.</t>
  </si>
  <si>
    <t>servicios de elaboración de tejidos de estambre estrecha,Servicios de fabricación de tejidos de urdimbre estrecha</t>
  </si>
  <si>
    <t>Servicios de fabricación de tejidos de punto</t>
  </si>
  <si>
    <t>Conjunto de operaciones unitarias para modificar las caracteristicas de las materias primas con la finalidad de producir  géneros de punto.</t>
  </si>
  <si>
    <t>servicios de elaboración de variedad de punto,Servicios de fabricación de géneros de punto</t>
  </si>
  <si>
    <t>Servicios de fabricación de tapetes o alfombras</t>
  </si>
  <si>
    <t>Conjunto de operaciones unitarias para modificar las caracteristicas de las materias primas con la finalidad de producir  moquetas o alfombras.</t>
  </si>
  <si>
    <t>servicios de elaboración de tapiz o alfombras,Servicios de fabricación de moquetas o alfombras</t>
  </si>
  <si>
    <t>Servicios de fabricación de sogas, cuerdas o cordeles</t>
  </si>
  <si>
    <t>Conjunto de operaciones unitarias para modificar las caracteristicas de las materias primas con la finalidad de producir   cordelería, cuerdas o cordeles.</t>
  </si>
  <si>
    <t>cuerdas o cordeles,servicios de elaboración de cuerdas,Servicios de fabricación de cordelería</t>
  </si>
  <si>
    <t>Servicios de teñido o impresión y acabado</t>
  </si>
  <si>
    <t>Conjunto de operaciones para el teñido, impersión y acabado de telas.</t>
  </si>
  <si>
    <t>impresión y acabado,impresión y acabados,servicios de coloreado,Servicios de teñido</t>
  </si>
  <si>
    <t>Servicios de fabricación de   trajes o chaquetas o abrigos tejidos</t>
  </si>
  <si>
    <t>Conjunto de operaciones unitarias para modificar las caracteristicas de las materias primas con la finalidad de producir  trajes, chaquetas o abrigos tejidos</t>
  </si>
  <si>
    <t>chaquetas o abrigos tejidos,servicios de elaboración de trajes,Servicios de fabricación de trajes</t>
  </si>
  <si>
    <t>Servicios de fabricación de prendas exteriores tejidas</t>
  </si>
  <si>
    <t>Conjunto de operaciones unitarias para modificar las caracteristicas de las materias primas con la finalidad de producir  prendas exteriores tejidas.</t>
  </si>
  <si>
    <t>servicios de elaboración de prendas  exteriores tejidas,Servicios de fabricación de prendas exteriores tejidas</t>
  </si>
  <si>
    <t>Servicios de curtido o teñido de pieles</t>
  </si>
  <si>
    <t>Servicio de convertir la piel putrescible en cuero imputrescible, tradicionalmente con tanino, un compuesto químico ácido que evita la descomposición y a menudo da color</t>
  </si>
  <si>
    <t>servicios de curar y teñido de pieles,Servicios de curtido y teñido de pieles</t>
  </si>
  <si>
    <t>Servicios de fabricación de calzado de cuero</t>
  </si>
  <si>
    <t>Conjunto de operaciones unitarias para modificar las caracteristicas de las materias primas con la finalidad de producir  calzado de piel.</t>
  </si>
  <si>
    <t>servicios de elaboración de clazado de piel,Servicios de fabricación de calzado de piel</t>
  </si>
  <si>
    <t>Servicios de fabricación de maletas o bolsos de cuero</t>
  </si>
  <si>
    <t>Conjunto de operaciones unitarias para modificar las caracteristicas de las materias primas con la finalidad de producir  maletas y bolsos de piel.</t>
  </si>
  <si>
    <t>servicios de elaboración de metales y bolsos de piel,Servicios de fabricación de maletas y bolsos de piel</t>
  </si>
  <si>
    <t>Servicios de fabricación de curtidos o acabados de cuero</t>
  </si>
  <si>
    <t>Conjunto de operaciones unitarias para modificar las caracteristicas de las materias primas con la finalidad de producir  curtidos y acabados de piel.</t>
  </si>
  <si>
    <t>servicios de elaboración de teñidos y acabados  de piel,Servicios de fabricación de curtidos y acabados de piel</t>
  </si>
  <si>
    <t>Servicios de géneros telas no tejidas</t>
  </si>
  <si>
    <t>Servicio de fabricación y producción industrial de tejidos no tejidos.</t>
  </si>
  <si>
    <t>Servicios de tejidos no tejido,servicios de textura  y  no textura</t>
  </si>
  <si>
    <t>Servicios de hilo o tejido trenzado</t>
  </si>
  <si>
    <t>Servicio de fabricación y producción industrial de hilo trenzado o tejido.</t>
  </si>
  <si>
    <t>servicios de hebra trenzada y no texturizada,Servicios de hilo trenzado o tejido</t>
  </si>
  <si>
    <t>Servicios de costura industrial</t>
  </si>
  <si>
    <t>Servicio de asesoria de costura industrial.</t>
  </si>
  <si>
    <t>Servicios de costura industrial,servicios de zurcido</t>
  </si>
  <si>
    <t>Servicios de apoyo a la fabricación</t>
  </si>
  <si>
    <t>Servicios de ensamble</t>
  </si>
  <si>
    <t>Servicios de cadena de montaje</t>
  </si>
  <si>
    <t>servicio de instalación de cadenas de montajes.</t>
  </si>
  <si>
    <t>Servicios de cadena de montaje,servicios de cadeneta</t>
  </si>
  <si>
    <t>Servicios de sellamiento de uniones</t>
  </si>
  <si>
    <t>Servicio de sellar  empalma o enlazar encajes.</t>
  </si>
  <si>
    <t>Servicios de Sellar Empalmes,servicios de sellar encaje</t>
  </si>
  <si>
    <t>Servicios de empaque</t>
  </si>
  <si>
    <t>Servicios de plantas de conservas</t>
  </si>
  <si>
    <t>Servicio de envasado y llenado de agua potable en envases plásticos.</t>
  </si>
  <si>
    <t>servicios de plantas de embotellado,Servicios de plantas de envasado</t>
  </si>
  <si>
    <t>Servicios de empacado de subproductos agrícolas</t>
  </si>
  <si>
    <t xml:space="preserve">Servicio para conservar derivados agricolas calentandolos  a una temperatura que destruya los posibles microorganismos presentes y sellarlos en tarros, latas o bolsas herméticas. </t>
  </si>
  <si>
    <t>servicios de embotellado de procedencia agrícola,Servicios de envasado de derivados agrícolas</t>
  </si>
  <si>
    <t>Servicios de empacado de productos no alimenticios</t>
  </si>
  <si>
    <t xml:space="preserve">Servicio para conservar productos no alilmenticios calentandolos  a una temperatura que destruya los posibles microorganismos presentes y sellarlos en tarros, latas o bolsas herméticas. </t>
  </si>
  <si>
    <t>servicios de embotellado de productos no alimenticios,Servicios de envasado de productos no alimenticios</t>
  </si>
  <si>
    <t>Servicios de empacado de productos farmacéuticos</t>
  </si>
  <si>
    <t xml:space="preserve">Servicio para conservar productos farmaceuticos sellardos en tarros, latas o bolsas herméticas. </t>
  </si>
  <si>
    <t>servicios de empaquetados de productos farmacéuticos,Servicios de envasado de productos farmacéuticos</t>
  </si>
  <si>
    <t>Servicios de empacado para exhibición en el punto de venta</t>
  </si>
  <si>
    <t>Servicios de puntos de venta de embalado para exposición</t>
  </si>
  <si>
    <t>Servicios de puntos de venta de embalado para exposición,servicios de puntos de venta de empaquetar para exposición</t>
  </si>
  <si>
    <t>Servicios de empacado a mano</t>
  </si>
  <si>
    <t>Servicio de colocar convenientemente los paquetes dentro de bultos mayores de forma manual.</t>
  </si>
  <si>
    <t>embalar a mano,empaquetado a mano,servicios de  empacar a  mano,Servicios de empaquetar a mano</t>
  </si>
  <si>
    <t>Servicios de empacado mecanizado</t>
  </si>
  <si>
    <t>Servicio de colocar convenientemente los paquetes dentro de bultos mayores de forma automático asistido por equipos.</t>
  </si>
  <si>
    <t>Servicios de embalaje automático asistido,servicios de empacar autómatico auxiliar</t>
  </si>
  <si>
    <t>Tratamiento de materiales</t>
  </si>
  <si>
    <t>Servicios de tratamiento de materiales  de impermeabilización</t>
  </si>
  <si>
    <t>Servicio que ofrece el recubrimiento de algún material con sustancias que ayudan para la impermeabilizador de su superficie.</t>
  </si>
  <si>
    <t>servicios de tratamiento de material de sellado,Servicios de tratamiento de material para impermeabilización</t>
  </si>
  <si>
    <t>Servicios de tratamiento de materiales de protección contra incendios</t>
  </si>
  <si>
    <t>Servicio que ofrece el recubrimiento de algún material con sustancias que retardan el fuego de su superficie.</t>
  </si>
  <si>
    <t>servicios de procedimiento  de material contra el fuego,Servicios de tratamiento de material contra el fuego</t>
  </si>
  <si>
    <t>Servicios de tratamiento de materiales anticorrosivos</t>
  </si>
  <si>
    <t>Servicio que ofrece el recubrimiento de algún material contra la oxidación de su superficie.</t>
  </si>
  <si>
    <t>servicios de procedimiento de material no deteriorado,Servicios de tratamiento de material anticorrosión</t>
  </si>
  <si>
    <t>Servicios de conversión</t>
  </si>
  <si>
    <t>Servicios de enchapes</t>
  </si>
  <si>
    <t>Servicio de conversión del acero bruto fundido en acero en los multiples tipos de perfiles comerciales que existen de acuero al uso que vaya a darse del mismo.</t>
  </si>
  <si>
    <t>convertir,servicios de aplastado,Servicios de laminado</t>
  </si>
  <si>
    <t>Servicios de corte en tiras</t>
  </si>
  <si>
    <t>Servicio de convertir a través del corte las barras de hierro en varillas.</t>
  </si>
  <si>
    <t>convertir,servicios de abrir,Servicios de hender</t>
  </si>
  <si>
    <t>Servicios de corte a troquel</t>
  </si>
  <si>
    <t>Servicio para cortar o dar forma material usando una prensa.</t>
  </si>
  <si>
    <t>convertir,corte,servicios de cortado a matriz,Servicios de cortado a troquel</t>
  </si>
  <si>
    <t>Servicios de plegado</t>
  </si>
  <si>
    <t>Servicio de aumentar algo, haciéndolo otro tanto más de lo que era.</t>
  </si>
  <si>
    <t>convertir,Servicios de Doblar,servicios de duplicar</t>
  </si>
  <si>
    <t>Servicios de laminación</t>
  </si>
  <si>
    <t>Servicio de fabricación de un material en capas múltiples, de modo que el material compuesto logra mejorar la resistencia, la estabilidad, aspecto o las propiedades de otros el uso de diferentes materiales.</t>
  </si>
  <si>
    <t>adelgazar,alisar,aplanar,aplastar,chapar,comprimir,convertir,rebanar,servicios de comprimir,Servicios de Laminar</t>
  </si>
  <si>
    <t>Servicios a la industria de impresión</t>
  </si>
  <si>
    <t>Servicios de impresión industrial flexográfica</t>
  </si>
  <si>
    <t>Servicio de impresión en relieve, puesto que las zonas impresas de la forma están realzadas respecto de las zonas no impresas.  Es un método semejante al de un sello de imprenta.</t>
  </si>
  <si>
    <t>flexografia,flexografía,servicios de imprimir   industrial lámpara gráfica,Servicios de Imprimir Industrial Flexo gráfico,tecnica de impresión,técnica de impresión</t>
  </si>
  <si>
    <t>Servicios de impresión industrial a roto grabado</t>
  </si>
  <si>
    <t>Servicio  de impresión en la cual las imágenes son transferidas al papel a partir de una superficie cuyas depresiones contienen tinta, a diferencia del grabado tipográfico, en el que la impresión se realiza a partir de una superficie plana cuyas líneas en</t>
  </si>
  <si>
    <t>huecograbado,rotograbado,Servicios de Imprimir Industrial a Rotograbado,tecnica de impresión,técnica de impresión</t>
  </si>
  <si>
    <t>Servicios de impresión industrial  a pantalla</t>
  </si>
  <si>
    <t xml:space="preserve">Servicio de impresión que utiliza una malla tejida para soportar una plantilla de tinta de bloqueo. La plantilla tiene unido forma las áreas abiertas de malla que la tinta de transferencia u otros materiales de impresión que puede ser presionado a través </t>
  </si>
  <si>
    <t>serigrafía,Servicios de Imprimir Industrial a Pantalla,tecnica de impresión,técnica de impresión</t>
  </si>
  <si>
    <t>Servicios de impresión industrial offset</t>
  </si>
  <si>
    <t>Servicio de impresión a través de una  técnica de impresión de uso común en la que se transfiere la imagen entintada (o "offset") de una placa a una manta de goma, a continuación, a la superficie de impresión.</t>
  </si>
  <si>
    <t>offset,Servicios de Imprimir Industrial Offset,tecnica de impresión,técnica de impresión</t>
  </si>
  <si>
    <t>Servicios de impresión industrial digital</t>
  </si>
  <si>
    <t>Servicio de impresión directa de un archivo digital a papel, por diversos medios, siendo el más común la tinta en impresora inyección de tinta (cartuchos), y toner en impresora láser.</t>
  </si>
  <si>
    <t>foto digital,servicios de impresión de ventas digital,Servicios de Imprimir Industrial Digital,tecnica de impresión,técnica de impresión</t>
  </si>
  <si>
    <t>Servicios de impresión industrial de transferencia térmica</t>
  </si>
  <si>
    <t xml:space="preserve">Servicio de impresión por transferencia térmica es un proceso de impresión digital en la que el material se aplica al papel (u otro material) por fusión de una capa de cinta de modo que permanece pegado al material sobre el que se aplica la impresión. </t>
  </si>
  <si>
    <t>Servicios de Imprimir Industrial de transferencia térmica,tecnica de impresión,técnica de impresión</t>
  </si>
  <si>
    <t>Servicios de impresión y duplicación de discos compactos dc</t>
  </si>
  <si>
    <t>Servicio ha contratar para realizar copias de un mismo medio de almacenamiento y la rotulación de estas copias realizadas.</t>
  </si>
  <si>
    <t>cd pirata,dvd pirata,pirateria,quemado de cd,quemado de dvd,Servicios de impresión y duplicación de CD</t>
  </si>
  <si>
    <t>Servicios de llenado</t>
  </si>
  <si>
    <t>Servicios de llenado con líquido</t>
  </si>
  <si>
    <t>Servicio de volver a llenar algo con líquido.</t>
  </si>
  <si>
    <t>servicios de colmar de líquido,Servicios de Rellenado de Líquido</t>
  </si>
  <si>
    <t>Servicios de llenado con aerosol</t>
  </si>
  <si>
    <t>Servicio de volver a llenar algo con aerosol.</t>
  </si>
  <si>
    <t>servicios de colmado  de aerosol,Servicios de Rellenado Aerosol</t>
  </si>
  <si>
    <t>Servicios de llenado con pasta</t>
  </si>
  <si>
    <t>Servicio de volver a llenar algo con pasta.</t>
  </si>
  <si>
    <t>servicios de colmado de pasta,Servicios de Rellenado de Pasta</t>
  </si>
  <si>
    <t>Servicios de llenado con  polvo</t>
  </si>
  <si>
    <t>Servicio de volver a llenar algo con polvo.</t>
  </si>
  <si>
    <t>servicios de colmado de polvo,Servicios de Rellenado de Polvo</t>
  </si>
  <si>
    <t>Servicios de mantenimiento y reparación de equipo de manufactura</t>
  </si>
  <si>
    <t>Servicio de mantenimiento de equipo industrial</t>
  </si>
  <si>
    <t xml:space="preserve">Servicio  de operaciones y cuidados necesarios para que los equipos de fabricación puedan seguir funcionado adecuadamente. </t>
  </si>
  <si>
    <t>reparación,servicio de mantenimiento,Servicio de mantenimiento de equipo de fabricación,servicios de mantenimiento de equipo de producción</t>
  </si>
  <si>
    <t>Servicio de reparación de equipo industrial</t>
  </si>
  <si>
    <t>Servicio para arreglar los equipos de fabricación para que queden operativos.</t>
  </si>
  <si>
    <t>confección,elaboración,industria,manufactura,producción,servicio de reparación,Servicio de reparación de equipo de fabricación,servicios de reparación de equipo de producción</t>
  </si>
  <si>
    <t>Servicios de maquinado y procesado</t>
  </si>
  <si>
    <t>Servicios de maquinado</t>
  </si>
  <si>
    <t>Servicios de tornería</t>
  </si>
  <si>
    <t>Servicio de tornear o darle forma a un objeto o materail, a través de la utilización de una máquina llamada torno.</t>
  </si>
  <si>
    <t>Servicios de tornería,tornero,torno,trabajo de tornería</t>
  </si>
  <si>
    <t>Servicios de maquinado por electrodescarga edm</t>
  </si>
  <si>
    <t>Servicio de maquinado de metal utilizando el proceso de remoción de metal por la acción de una descarga eléctrica de corta duración y alta densidad de corriente (amperaje) entre las herramientas y la pieza de trabajo.</t>
  </si>
  <si>
    <t>edm,maquinado edm,Servicios de mecanizado por electrodescarga (EDM),trabajo de mecanizado por electrodescarga</t>
  </si>
  <si>
    <t>Servicios de maquinado electroquímico ecm</t>
  </si>
  <si>
    <t>Servicio de maquinado de metal utilizando el proceso de remoción de metal por la acción se trata de un arranque electroquímico suave de material sin formación de chispa.</t>
  </si>
  <si>
    <t>ecm,maquinado,Servicios de mecanizado electroquímico (ECM),trabajo de mecanizado electroquimico</t>
  </si>
  <si>
    <t>Servicios de fresado químico</t>
  </si>
  <si>
    <t xml:space="preserve">Fresado químico (CM), también denominado fresado químico, mecanizado químico, el contorno del producto químico, y chemietching, es un método de procesamiento de piezas estructurales de metal mediante ataque químico controlado. El proceso de cualquiera de </t>
  </si>
  <si>
    <t>fresado químico,Servicios de quimiomolturación,trabajo de quimiomolturación</t>
  </si>
  <si>
    <t>Servicios de troquelado</t>
  </si>
  <si>
    <t>Servicio que utiliza la punzonadora para perforar y conformar planchas de diferentes materiales usando un punzón y una matriz a semejanza de uan prensa.</t>
  </si>
  <si>
    <t>servicios de clavar,Servicios de punzonar</t>
  </si>
  <si>
    <t>Servicios de estampación</t>
  </si>
  <si>
    <t>Servicio de dar forma a una plancha metálica por percusión entre dos matrices, una fija al yunque y la otra al martinete, de modo que forme relieve por un lado y quede hundida por otro</t>
  </si>
  <si>
    <t>Servicios de Estampar,servicios de impresión</t>
  </si>
  <si>
    <t>Servicios de taladrado</t>
  </si>
  <si>
    <t>Servicio de penetrar algo atravesándolo.</t>
  </si>
  <si>
    <t>servicios de perforar,Servicios de Taladrar</t>
  </si>
  <si>
    <t>Servicios de perforación</t>
  </si>
  <si>
    <t>Servicio de agujerear algo atravesándolo.</t>
  </si>
  <si>
    <t>Servicios de Perforar,servicios de taladrar</t>
  </si>
  <si>
    <t>Servicios de tarraja con macho</t>
  </si>
  <si>
    <t>Servicio para grabar una superficie.</t>
  </si>
  <si>
    <t>servicios de golpeo ligero con macho,Servicios de Tarrajar con macho</t>
  </si>
  <si>
    <t>Servicios de láser</t>
  </si>
  <si>
    <t>Servicio para labrar utilizando un laser.</t>
  </si>
  <si>
    <t>Servicios de Láser</t>
  </si>
  <si>
    <t>Servicios de doblado</t>
  </si>
  <si>
    <t>Servicios de Doblar,servicios de duplicar</t>
  </si>
  <si>
    <t>Servicios de fresado</t>
  </si>
  <si>
    <t>Servicio de quebrantar un cuerpo, reduciéndolo a menudísimas partes, o hasta hacerlo polvo</t>
  </si>
  <si>
    <t>pulverizar,Servicios de Moler,servicios de triturar</t>
  </si>
  <si>
    <t>Servicios de limpieza con chorro de perdigones</t>
  </si>
  <si>
    <t>Servicio de sacudir restos de una pieza utilizando una máquina lanzadora de chorro de perdigones.</t>
  </si>
  <si>
    <t>servicios de limpiar con caño de balín,Servicios de Limpiar con chorro de perdigones</t>
  </si>
  <si>
    <t>Servicios de pulida</t>
  </si>
  <si>
    <t>Servicio de alisado o dar tersure y lustre a algo</t>
  </si>
  <si>
    <t>servicios de lijar,Servicios de Pulir</t>
  </si>
  <si>
    <t>Servicios de corte con llama de gas</t>
  </si>
  <si>
    <t>Servidio de cortar metales utilizando gas oxicombustible.  La temperatura requerida se mantiene con una llama de gas combustible que arde en oxigeno</t>
  </si>
  <si>
    <t>corte oxicombustible,Servicios de Cortadura con llama de gas,servicios de corte con llama de gas</t>
  </si>
  <si>
    <t>Servicios de corte con láser</t>
  </si>
  <si>
    <t>Servicio de cortar metales utilizando la técnica empleada para cortar piezas de chapa caracterizada en que su fuente de energía es un láser que concentra luz en la superficie de trabajo.</t>
  </si>
  <si>
    <t>Servicios de Cortadura por Láser,servicios de corte por láser</t>
  </si>
  <si>
    <t>Servicios de corte con plasma</t>
  </si>
  <si>
    <t>Servicio de cortar metales utilizando un chorro de plasma,que no es más que aumentarl el flujo de gas y reducir la abertura de la boquilla utilizada en la soldadura TIG.</t>
  </si>
  <si>
    <t>Servicios de Cortar con plasma,servicios de corte con plasma</t>
  </si>
  <si>
    <t>Servicios de corte con chorro de agua</t>
  </si>
  <si>
    <t>Servicio mecánico mediante el cual se consigue cortar cualquier material, haciendo impactar sobre éste un chorro de agua a gran velocidad que produce el acabado deseado.</t>
  </si>
  <si>
    <t>Servicios de Cortadura por Chorro de Agua,servicios de corte por caño de agua</t>
  </si>
  <si>
    <t>Servicios de rodamiento</t>
  </si>
  <si>
    <t xml:space="preserve">Servicio de conformado de metales usando rodadura que se clasificara según la temperatura del metal enrollado. </t>
  </si>
  <si>
    <t>metal enrollado,rodadura,servicios de banda de rodamiento,Servicios de Rodadura</t>
  </si>
  <si>
    <t>Servicios de tratamiento de superficies</t>
  </si>
  <si>
    <t>Servicio de fabricación que se realiza para dar unas características determinadas a la superficie de un objeto</t>
  </si>
  <si>
    <t>servicios de tratamiento de extensión,Servicios de tratamiento de superficie</t>
  </si>
  <si>
    <t>Servicio de eliminación de material de la superficie de un metal por medio de cortadores totativos.</t>
  </si>
  <si>
    <t>Servicios de molienda,servicios de trituración</t>
  </si>
  <si>
    <t>Servicios de  pulverización</t>
  </si>
  <si>
    <t>Servicio de rociado con un líquido</t>
  </si>
  <si>
    <t>servicios de irrigar,Servicios de rociado</t>
  </si>
  <si>
    <t>Servicio de afilado</t>
  </si>
  <si>
    <t>Servicio de sacar filo o hacer más delgado o agudo el de un arma o instrumento.</t>
  </si>
  <si>
    <t>afilador,amolador,Servicio de Afilar,servicios de afinar</t>
  </si>
  <si>
    <t>Servicios de revestimiento</t>
  </si>
  <si>
    <t>Servicios de electro revestimiento</t>
  </si>
  <si>
    <t>Servicio de recubrimiento utilizando  partículas coloidales en suspensión en un medio líquido migran bajo la influencia de un campo eléctrico (electroforesis) y se depositan sobre un electrodo. Todas las partículas coloidales que pueden ser usadas para fo</t>
  </si>
  <si>
    <t>Servicios de Electro Revestir,servicios de electro vestir</t>
  </si>
  <si>
    <t>Servicios de bañado</t>
  </si>
  <si>
    <t>Servicio de recubrimiento por inmersión es una forma popular de la creación de películas delgadas para fines de investigación. Películas uniformes se pueden aplicar sobre sustratos planos o cilíndricos.</t>
  </si>
  <si>
    <t>recubrimiento por inmersión,Servicios de Bañado,servicios de rociado</t>
  </si>
  <si>
    <t>Servicios de envoltura</t>
  </si>
  <si>
    <t>Servicio de empapelado de otra superficie</t>
  </si>
  <si>
    <t>empapelado,servicios de empaquetar,Servicios de Envolver</t>
  </si>
  <si>
    <t>Servicios de pintura</t>
  </si>
  <si>
    <t>Servicios para depositar un sustrato sobre otro superficie, logrando el recubrimiento.</t>
  </si>
  <si>
    <t>encalar,enjalbegar,pintar,prefilar,servicios de dibujar,Servicios de Pintar</t>
  </si>
  <si>
    <t>Servicios de recubrimiento rollo a rollo (web)</t>
  </si>
  <si>
    <t>Servicios de revestir el alma</t>
  </si>
  <si>
    <t>servicios de elvolver el alma,Servicios de Revestir el Alma</t>
  </si>
  <si>
    <t>Servicios de enchapado</t>
  </si>
  <si>
    <t>Servicio para quitar las arrugas por procedimiento mecánicos.</t>
  </si>
  <si>
    <t>servicios de aplanado,Servicios de Plancheado</t>
  </si>
  <si>
    <t>Servicios de formado</t>
  </si>
  <si>
    <t>Servicios de  formación por extracción</t>
  </si>
  <si>
    <t>Servicio de conformación donde el  corte de metal se hace usando fuerzas de tracción para estirar metal. Se divide en dos tipos: de dibujo de chapa y alambre, barra, tubo y el dibujo. La definición específica de dibujo hoja de metal es que implica una def</t>
  </si>
  <si>
    <t>colacación,configuración,conformación,estructura,hechura,Servicios de Formar con Estirar,servicios de moldear con alargado</t>
  </si>
  <si>
    <t>Servicios de hidro conformado</t>
  </si>
  <si>
    <t>Servicio de conformación costo-efectiva de dar forma a los metales dúctiles como el aluminio, el latón, aceros de baja aleación, acero inoxidable en peso ligero, rígido y piezas estructuralmente fuertes. Una de las mayores aplicaciones de hidroformación e</t>
  </si>
  <si>
    <t>colacación,configuración,conformación,estructura,hechura,Servicios de Hidro Formar,servicios de hidro moldeado</t>
  </si>
  <si>
    <t>Servicios de conformación por enrollado</t>
  </si>
  <si>
    <t>Servicio de conformación utilizando una operación continua de flexión en el que se hace pasar a una larga tira de lámina de metal (típicamente de acero en espiral) a través de conjuntos de rodillos montados en soportes consecutivos, cada conjunto de reali</t>
  </si>
  <si>
    <t>colacación,configuración,conformación,estructura,formadora de rollos,hechura,laminado,Servicios de formar rollos,servicios de moldear rollos</t>
  </si>
  <si>
    <t>Servicios de conformación  por estirado</t>
  </si>
  <si>
    <t>Servicio de conformación en el que la hoja, extrusiones o perfiles formados se envuelve alrededor muere para hacer piezas contorneadas en curvas simples o complejas.</t>
  </si>
  <si>
    <t>colacación,configuración,conformación,estructura,hechura,Servicios de Formar con Alargar,servicios de moldear con estirado</t>
  </si>
  <si>
    <t>Servicios de conformación porgiro</t>
  </si>
  <si>
    <t>Servicio de conformación usando un proceso de corte de metal por el que un disco o un tubo de metal se hace girar a alta velocidad y se forma en una parte axialmente simétrica.</t>
  </si>
  <si>
    <t>colacación,configuración,conformación,conformado rotativo,estructura,hechura,hilado de metal,Servicios de Formar con girar loco,servicios de moldeado con girar loco</t>
  </si>
  <si>
    <t>Servicios de formación con explosivos</t>
  </si>
  <si>
    <t>Servicio de conformación de corte de metal utilizando una carga explosiva en lugar de un punzón o una prensa. Puede ser utilizado en materiales para los que una configuración de prensa sería prohibitivamente grande o requiere una presión excesivamente alt</t>
  </si>
  <si>
    <t>colacación,configuración,conformación,estructura,hechura,Servicios de Formar con explosivos,servicios de moldeado con explosivos</t>
  </si>
  <si>
    <t>Servicios de tratamiento de calor</t>
  </si>
  <si>
    <t>servicios de temple y enfriamiento</t>
  </si>
  <si>
    <t>Servcio para el calentamiento del acero hasta una temperatura de Austenización (la cual
depende de la composición química), seguido de un tiempo de sostenimiento a dicha temperatura
para que ocurra la transformación de la estructura</t>
  </si>
  <si>
    <t>servicios de entibiar o caldado,Servicios de templado,tratamiento termico</t>
  </si>
  <si>
    <t>Servicios de recocido</t>
  </si>
  <si>
    <t>Servicio de tratamiento térmico que, en general, tiene como finalidad principal el ablandar el acero u otros metales, regenerar la estructura de aceros sobrecalentados o simplemente eliminar las tensiones internas que siguen a un trabajo en frío.</t>
  </si>
  <si>
    <t>recocido,servicios de recalentar,Servicios de Recocer,tratamiento termico</t>
  </si>
  <si>
    <t>Servicios de normalización</t>
  </si>
  <si>
    <t>Servicio de tratamiento térmico que se emplea para dar al acero una estructura y características tecnológicas que se consideran el estado natural o inicial del material que fue sometido a trabajos de forja, laminación o tratamientos defectuosos. Se hace c</t>
  </si>
  <si>
    <t>normalizado,Servicios de Normalizar,tratamiento termico</t>
  </si>
  <si>
    <t>Servicios de  envejecimiento o estabilización</t>
  </si>
  <si>
    <t xml:space="preserve">Servicio para endurecer, es decir, aumentar la dureza y resistencia de las aleaciones. </t>
  </si>
  <si>
    <t>endurecimiento por precipitación,Servicios de Envejecimiento o Estabilizando,servicios de vejez o fijar,tratamiento termico</t>
  </si>
  <si>
    <t>Servicios de soldadura</t>
  </si>
  <si>
    <t>Servicios de soldadura de arco</t>
  </si>
  <si>
    <t>Servicio de soldadura utilizando electrodos de carbono.</t>
  </si>
  <si>
    <t>Servicios de soldadura de arco,servicios de soldadura electrógena,soldadura electrógena</t>
  </si>
  <si>
    <t>Servicios de soldadura con gas metal inerte mig</t>
  </si>
  <si>
    <t xml:space="preserve">Servicio de soldadura por arco bajo gas protector con electrodo consumible, el arco se produce mediante un electrodo formado por un hilo continuo y las piezas a unir, quedando este protegido de la atmosfera circundante por un gas inerte (soldadura MIG) o </t>
  </si>
  <si>
    <t>Servicios de soldadura al arco en atmósfera de gas inerte con electrodo consumible (MIG),servicios de soldadura de curva en atmósfera de gas inerte con electrodo consumible,soldadura mag,soldadura mig</t>
  </si>
  <si>
    <t>Servicios de soldadura con tungsteno a gas inerte (tig)</t>
  </si>
  <si>
    <t>Servicio de soldadura utilizando un electrodo permanente de tungsteno, aleado a veces con torio o zirconio en porcentajes no superiores a un 2%.</t>
  </si>
  <si>
    <t>Servicios de soldadura de tungsteno a gas inerte (TIG),servicios de soldadura de volframio a gas inerte,soldaduta tig
,tungsteno</t>
  </si>
  <si>
    <t>Servicios de soldadura con láser</t>
  </si>
  <si>
    <t>Servicio de soldadura por fusión que utiliza la energía aportada por un haz láser para fundir y recristalizar el material o los materiales a unir, obteniéndose la correspondiente unión entre los elementos involucrados.</t>
  </si>
  <si>
    <t>argón,gas protector,helio,Servicios de soldar con láser,soldadura por fusión</t>
  </si>
  <si>
    <t>Servicios de soldadura  por puntos</t>
  </si>
  <si>
    <t>Servicio de soldadura por resistencia que se basa en presión y temperatura, en el que se calienta una parte de las piezas a soldar por corriente eléctrica a temperaturas próximas a la fusión y se ejerce una presión entre las mismas.</t>
  </si>
  <si>
    <t>Servicios de soldar por puntos,servicios de soldar por señal,soldadura por resistencia</t>
  </si>
  <si>
    <t>Servicios de soldadura con proyección</t>
  </si>
  <si>
    <t>Proceso de fabricación, termoeléctrico, se realiza por el calentamiento que experimentan los metales, hasta la temperatura de forja o de fusión debido a su resistencia al flujo de una corriente eléctrica, es una soldadura tipo autógena que no interviene m</t>
  </si>
  <si>
    <t>servicios de soldadura a fuerza con borde,Servicios de soldadura a resistencia con salientes</t>
  </si>
  <si>
    <t>Servicios de soldadura fuerte con latón</t>
  </si>
  <si>
    <t>Servicio de pegar y unir sólidamente dos cosas, o dos partes de una misma cosa utilizando latón</t>
  </si>
  <si>
    <t>Servicios de soldadura fuerte con latón,servicios de soldadura fuerte con metal</t>
  </si>
  <si>
    <t>Servicio de pegar y unir sólidamente dos cosas, o dos partes de una misma cosa.</t>
  </si>
  <si>
    <t>Servicios de soldar</t>
  </si>
  <si>
    <t>Servicios de limpieza, descontaminación y tratamiento de residuos</t>
  </si>
  <si>
    <t>Servicios de descontaminación</t>
  </si>
  <si>
    <t>Desinfección</t>
  </si>
  <si>
    <t>Servicios de higienización de lavabos</t>
  </si>
  <si>
    <t xml:space="preserve">Servicio para dar condiciones de salubridad los aseos o preservarlos de la humedad y vías de agua.
</t>
  </si>
  <si>
    <t>limpieza de baños,saneamiento de baños,servicios  de limpieza de aseos,Servicios de saneamiento de aseos</t>
  </si>
  <si>
    <t>Servicios de limpieza de baños</t>
  </si>
  <si>
    <t>Servicio para quitar la suciedad o inmundicia de conductos de aire.</t>
  </si>
  <si>
    <t>Servicios de limpieza de lavabos,servicios de limpieza de retrete o tocador</t>
  </si>
  <si>
    <t>Servicios de desinfección o desodorización</t>
  </si>
  <si>
    <t>Servicio de quitar a algo la infección o la propiedad de causarla, destruyendo los gérmenes nocivos o evitando su desarrollo</t>
  </si>
  <si>
    <t>servicios  de limpieza o desodorización,Servicios de desinfección o desodorización</t>
  </si>
  <si>
    <t>Descontaminación de materiales peligrosos</t>
  </si>
  <si>
    <t>Servicios de descontaminación radiactiva</t>
  </si>
  <si>
    <t>Servicio de limpieza de la superficie que este contaminada radioactivamente, que puede ser personas, paramentos, química.</t>
  </si>
  <si>
    <t>desconbtaminación en paramentos,descongtaminación en personas,descontaminación química,Servicios de descontaminación radiactiva,servicios de limpieza radiactiva</t>
  </si>
  <si>
    <t>Encapsulación  o eliminación de asbesto</t>
  </si>
  <si>
    <t>Servicio de almacenado y transporte en embalajes cerrados apropiados del amianto.</t>
  </si>
  <si>
    <t>Descontaminación o eliminación de amianto,limpieza o eliminación de lana mineral</t>
  </si>
  <si>
    <t>Servicios de aseo y limpieza</t>
  </si>
  <si>
    <t>Servicios de limpieza y mantenimiento de edificios generales y de oficinas</t>
  </si>
  <si>
    <t>Servicios de limpieza de edificios</t>
  </si>
  <si>
    <t>Servicio para quitar la suciedad o inmundicia de los edificios.</t>
  </si>
  <si>
    <t>servicios de aseo de edificios,Servicios de limpieza de edificios</t>
  </si>
  <si>
    <t>Servicios de mantenimiento del alumbrado</t>
  </si>
  <si>
    <t>Servicio de preservación del sistema de iluminación.</t>
  </si>
  <si>
    <t>servicios de mantenimiento de iluminación,Servicios de mantenimiento del alumbrado</t>
  </si>
  <si>
    <t>Servicios de limpieza de ventanas o persianas</t>
  </si>
  <si>
    <t>Servicio para quitar la suciedad o inmundicia de ventanas y marcos de ventana</t>
  </si>
  <si>
    <t>marco de ventana,servicios de aseo de ventanas o contraventanas,Servicios de limpieza de ventanas o contraventanas,ventana</t>
  </si>
  <si>
    <t>Servicios de limpieza de telas y muebles</t>
  </si>
  <si>
    <t>Servicio para quitar la suciedad o inmundicia de telas y muebles.</t>
  </si>
  <si>
    <t>Servicios de limpieza de componentes de edificios</t>
  </si>
  <si>
    <t>Servicios de limpieza de baldosas o cielorraso acústicos</t>
  </si>
  <si>
    <t>Servicio para quitar la suciedad o inmundicia de azulejos o techos acústicos.</t>
  </si>
  <si>
    <t>servicios  de aseo de azulejos o techos resonantes,Servicios de limpieza de azulejos o techos acústicos</t>
  </si>
  <si>
    <t>Limpieza de conductos de aire</t>
  </si>
  <si>
    <t>Limpieza de conductos de aire,mantenimiento de conductos de aire</t>
  </si>
  <si>
    <t>Limpieza de chimeneas</t>
  </si>
  <si>
    <t>Servicio para quitar la suciedad o inmundicia de chimeneas..</t>
  </si>
  <si>
    <t>Limpieza de chimeneas,mantenimiento de chimeneas</t>
  </si>
  <si>
    <t>Encerado de pisos y limpieza de tapetes</t>
  </si>
  <si>
    <t>Servicio para quitar la suciedad o inmundicia de las alfombras y encerado de los pisos.</t>
  </si>
  <si>
    <t>alfombra,cubierta,Encerado de suelos y limpieza de moquetas,estera,limpieza de alfombra,lustrador de pisos y mantenimiento de alfombra gruesa,tapiz</t>
  </si>
  <si>
    <t>Limpieza de campanas o ventiladores extractores de humo</t>
  </si>
  <si>
    <t>Servicio para quitar la suciedad o inmundicia de las embarcaciones o vehículos.</t>
  </si>
  <si>
    <t>Limpieza de campanas de humos y ventiladores,matenimiento de timbres de humos y respiraderos</t>
  </si>
  <si>
    <t>Limpieza de terrenos para edificar</t>
  </si>
  <si>
    <t>Servicios de limpieza de terrenos en obras</t>
  </si>
  <si>
    <t>Servicio para quitar la suciedad o inmundicia de los terrenos en construcción</t>
  </si>
  <si>
    <t>Servicios de limpieza de terrenos en obras,servicios de mantenimiento de terrenos en obras</t>
  </si>
  <si>
    <t>Servicios de retirada de materiales de zonas en obras</t>
  </si>
  <si>
    <t>Servicio de recolección de desperdicios de obras en construcción de estas zonas.</t>
  </si>
  <si>
    <t>servicios de distanciar los materiales de zona en obras,Servicios de retirada de materiales de zonas en obras</t>
  </si>
  <si>
    <t>Limpieza de vehículos de transporte</t>
  </si>
  <si>
    <t>Limpieza de carros o barcos</t>
  </si>
  <si>
    <t>Limpieza de embarcaciones o vehículos,mantenimiento de embarcaciones o vehículos</t>
  </si>
  <si>
    <t>Eliminación y tratamiento de desechos</t>
  </si>
  <si>
    <t>Recolección y disposición de basuras</t>
  </si>
  <si>
    <t>Recolección o destrucción o transformación o eliminación de basuras</t>
  </si>
  <si>
    <t>Servicio de recogida y disposición final de los residuos sólidos sea en un vertedero o reciclandolos.</t>
  </si>
  <si>
    <t>destrucción,reciclaje,Recogida,transformación o eliminación de basuras</t>
  </si>
  <si>
    <t>Recolección o transformación o eliminación de residuos líquidos</t>
  </si>
  <si>
    <t>El tratamiento de los residuos líquidos se puede tratar mediante un protocolo común. Este tiene las siguientes fases: la filtración, la centrifugación, la precipitación química, el intercambio iónico y la evaporación.</t>
  </si>
  <si>
    <t>Recogida,transformación o eliminación de residuos líquidos</t>
  </si>
  <si>
    <t>Servicios de limpieza de calles</t>
  </si>
  <si>
    <t>Servicio para quitar la suciedad o inmundicia de las calles.</t>
  </si>
  <si>
    <t>aseo,barrido,higiene,lavado,saneamiento,Servicios de limpieza de calles,servicios de mantenimiento de calles</t>
  </si>
  <si>
    <t>Disposición de desechos no peligrosos</t>
  </si>
  <si>
    <t>Vertedero de basuras</t>
  </si>
  <si>
    <t>Son aquellos lugares donde se deposita finalmente la basura. Estos pueden ser oficiales o clandestinos.</t>
  </si>
  <si>
    <t>albañal,basurero,cloaca,colector,estercolero,muladar,sumidero,sumidero de basuras,Vertedero de basuras</t>
  </si>
  <si>
    <t>Operaciones de relleno sanitario</t>
  </si>
  <si>
    <t>Los procedimientos de operación en un relleno sanitario son determinados por muchos factores, que varían de un sitio. El plan de relleno operativa dispuesta como una parte del procedimiento de Diseño sirve como el documento recurso primario, proporcionand</t>
  </si>
  <si>
    <t>Operaciones sanitarias en vertederos,trabajos sanitarios en vertederos</t>
  </si>
  <si>
    <t>Eliminación de fangos cloacales</t>
  </si>
  <si>
    <t>Servivio para la disposición de los lodos blando que forma depósito en ríos, y sobre todo en lagunas o en sitios bajos y húmedos</t>
  </si>
  <si>
    <t>Eliminación de cieno,eliminación de lodo</t>
  </si>
  <si>
    <t>Servicios de disposición de animales muertos</t>
  </si>
  <si>
    <t>Servicio ha contratar para la recolección y disposición de los animales muertos que se encuentran</t>
  </si>
  <si>
    <t>Servicios de eliminación de animales muertos,servicios de expulsión de animales muertos</t>
  </si>
  <si>
    <t>Tratamiento de desechos líquidos</t>
  </si>
  <si>
    <t>Servicios de tratamiento de aguas negras</t>
  </si>
  <si>
    <t>Servicio de tratamiento del agua que está contaminada con sustancias fecales y orina, procedentes de desechos orgánicos humanos o animales.</t>
  </si>
  <si>
    <t>servicios de proceso de aguas sobrantes,Servicios de tratamiento de aguas residuales</t>
  </si>
  <si>
    <t>Servicios de tratamiento químico</t>
  </si>
  <si>
    <t>Servicio que consiste en la eliminación total o parcial de los contaminantes presentes en un suelo mediante la aplicación de agentes químicos.</t>
  </si>
  <si>
    <t>servicios de proceso químico,Servicios de tratamiento químico</t>
  </si>
  <si>
    <t>Tratamiento de desechos</t>
  </si>
  <si>
    <t>Servicios de reciclaje</t>
  </si>
  <si>
    <t>Servicio para realizar un proceso fisicoquímico o mecánico o trabajo que consiste en someter a una materia o un producto ya utilizado (basura), a un ciclo de tratamiento total o parcial para obtener una materia prima o un nuevo producto.</t>
  </si>
  <si>
    <t>Servicios de reciclaje,trabajo de reciclaje</t>
  </si>
  <si>
    <t>Disposición de desechos peligrosos</t>
  </si>
  <si>
    <t>Eliminación de residuos médicos</t>
  </si>
  <si>
    <t>Servicio para la erradicación los grandes grandes volúmenes de residuos, que generan los hospitales, que pueden ser muy tóxicos e infecciosos, y la quema y vertido de estos residuos amenaza la salud humana y ambiental.</t>
  </si>
  <si>
    <t>Eliminación de residuos médicos,erradicación de residuos médicos</t>
  </si>
  <si>
    <t>Recolección o eliminación de residuos ácidos</t>
  </si>
  <si>
    <t>Servicio para la correcta recolección de todos los residuos ácidos encontrado en determinada zona.</t>
  </si>
  <si>
    <t>eliminación de residuos ácidos,erradicación de residuos àcidos,Recogida,recolección</t>
  </si>
  <si>
    <t>Destoxificación química</t>
  </si>
  <si>
    <t>Liberación de toxinas de un sustrato. La exposición de vegetales y suelos a tóxicos químicos es una fuente gradual de aumento de la toxicidad en el organismo animal en general, y del ser humano en particular.</t>
  </si>
  <si>
    <t>Detoxificación química,toxinas,toxinas de un sustrato</t>
  </si>
  <si>
    <t>Limpieza de residuos tóxicos y peligrosos</t>
  </si>
  <si>
    <t>Tratamiento de basura nuclear</t>
  </si>
  <si>
    <t>tratamiento de desechos radioactivos</t>
  </si>
  <si>
    <t>Servicio que brindara el manejo adecuado de todo material que, natural o artificialmente, es capaz de emitir o "radiar" energía en forma de partículas (Alfa, Beta, Neutrones) o Radiación Electromagnética (Rayos Gamma o X).</t>
  </si>
  <si>
    <t>proceso de material radioactivo,Tratamiento de material radioactivo</t>
  </si>
  <si>
    <t>Servicios de confinación de material  radioactivo</t>
  </si>
  <si>
    <t>Servicio que nos brinda el encierro de los resiudos radioactivos.</t>
  </si>
  <si>
    <t>erradicación de aislamiento radioactivo,Servicios de confinamiento radioactivo</t>
  </si>
  <si>
    <t>Limpieza de derrames tóxicos</t>
  </si>
  <si>
    <t>Confinación de vertidos tóxicos</t>
  </si>
  <si>
    <t>Medio de control utilizado para recluir dentro de límites establecidos los vertidos tóxicos.</t>
  </si>
  <si>
    <t>aislamiento de vertederos tóxicos,Confinamiento de vertidos tóxicos</t>
  </si>
  <si>
    <t>Limpieza total de derramamiento de sustancias tóxicas</t>
  </si>
  <si>
    <t>Servicio de eliminación de sustancias tóxicas en superficies o zonas determinadas.</t>
  </si>
  <si>
    <t>erradicación de aguas residuales de sustancias tóxicas,Limpieza de vertidos de sustancias tóxicas</t>
  </si>
  <si>
    <t>Limpieza de derrames de petróleo</t>
  </si>
  <si>
    <t>Servicios de eliminación o control de residuos petroleros</t>
  </si>
  <si>
    <t>Servicio para  la limpieza de residuos petrolíferos.</t>
  </si>
  <si>
    <t>Servicios de eliminación o control de residuos petrolíferos</t>
  </si>
  <si>
    <t>Servicios de tratamiento de derramamiento  de petróleo</t>
  </si>
  <si>
    <t>Servicio que brinda los conjuntos de medios que se emplean parar curar los Los derrames de petróleo.</t>
  </si>
  <si>
    <t>servicios de tratamiento de aguas residuales de petróleo,Servicios de tratamiento de vertidos de petróleo</t>
  </si>
  <si>
    <t>Servicios medioambientales</t>
  </si>
  <si>
    <t>Gestión medioambiental</t>
  </si>
  <si>
    <t>Evaluación de impacto ambiental</t>
  </si>
  <si>
    <t>Evaluación riesgos o peligros</t>
  </si>
  <si>
    <t>Es uno de los pasos que se utiliza en un proceso de gestión de riesgos. El riesgo R se evalúa mediante la medición de los dos parámetros que lo determinan, la magnitud de la pérdida o daño posible L, y la probabilidad p que dicha pérdida o daño llegue a o</t>
  </si>
  <si>
    <t>evaluación de riesgo o peligro,Valoración de riesgo o peligro</t>
  </si>
  <si>
    <t>Estándares ambientales</t>
  </si>
  <si>
    <t>El concepto "estándares ambientales" abarca, en un sentido amplio, los parámetros, indicadores y sistemas de clasificación con los que se pueden monitorear los impactos ambientales, describir la calidad del medio ambiente o determinar elementos del mismo</t>
  </si>
  <si>
    <t>Estándares medioambientales,modelo medioambientales</t>
  </si>
  <si>
    <t>Análisis de indicadores ambientales</t>
  </si>
  <si>
    <t> Estudio de los  parámetro calculado mediante técnicas estadísticas para resumir información relativa al medioambiente.</t>
  </si>
  <si>
    <t>análisis de indicadores del medio ambiente,Análisis de indicadores medioambientales</t>
  </si>
  <si>
    <t>Servicios de evaluación de impacto ambiental (eia)</t>
  </si>
  <si>
    <t>Servicio técnico-administrativo que sirve para identificar, prevenir e interpretar los impactos ambientales que producirá un proyecto en su entorno en caso de ser ejecutado, todo ello con el fin de que la administración competente pueda aceptarlo, rechaza</t>
  </si>
  <si>
    <t>Servicios de evaluación de impacto medioambiental (EIA)</t>
  </si>
  <si>
    <t>Monitoreo ambiental</t>
  </si>
  <si>
    <t>Se basa en evitar al máximo la exposición a tóxicos y a sustancias químicas en general. Es una forma de cuidar nuestra salud, ideal para las personas que quieran vivir una vida más saludable y libre de tóxicos.</t>
  </si>
  <si>
    <t>control ambiental,Control medioambiental</t>
  </si>
  <si>
    <t>Planeación ambiental</t>
  </si>
  <si>
    <t>Planificación del desarrollo ambiental urbano</t>
  </si>
  <si>
    <t>Apoyo para lograr una orientación al desarrollo urbano dirigido hacia la sustentabilidad.</t>
  </si>
  <si>
    <t>Planificación de desarrollo medioambiental urbano,proyecto de desarrollo ambiental</t>
  </si>
  <si>
    <t>Planificación de la estrategia de conservación forestal</t>
  </si>
  <si>
    <t>Lograr un correcto equilibrio entre la competitividad del sector y la sostenibilidad de  los ecosistemas.</t>
  </si>
  <si>
    <t>Planificación de estrategia de conservación forestal,proyecto de estrategia de conservación forestal</t>
  </si>
  <si>
    <t>Planificación de la estrategia de conservación marítima</t>
  </si>
  <si>
    <t>Lograr un correcto equilibrio entre la competitividad del sector y la sostenibilidad de las poblaciones y los ecosistemas marinos.</t>
  </si>
  <si>
    <t>Planificación de estrategia de conservación marítima,proyecto de estrategia de conservación</t>
  </si>
  <si>
    <t>Servicios de planificación de la estrategia de gestión o conservación de recursos naturales</t>
  </si>
  <si>
    <t>Etapa del proceso de ordenamiento ambiental que consiste en la fijación de metas, planificación, mecanismos jurídicos y otros de las actividades humanas que influyen sobre los recursos naturales con el propósito de asegurar una toma y puesta en práctica d</t>
  </si>
  <si>
    <t>administración de recursos naturales o trabajo de planificación de estrategia de conservación,Gestión de recursos naturales o servicios de planificación de estrategia de conservación</t>
  </si>
  <si>
    <t>Creación o planificación de instituciones ambientales</t>
  </si>
  <si>
    <t>Fabricar o planear desde el inicio una entidad que se va a encargar de todos los asuntos medioambientales.</t>
  </si>
  <si>
    <t>Construcción o planificación de instituciones medioambientales construcción o proyecto de instituciones ecológicas</t>
  </si>
  <si>
    <t>Servicios de asesoría ambiental</t>
  </si>
  <si>
    <t>Servicios de asesoramiento sobre ciencias ambientales</t>
  </si>
  <si>
    <t>Servicio técnico que su principal objetivo es buscar y conocer las relaciones que mantiene el ser humanoconsigo mismo y con la naturaleza. Implica un área de estudio multidisciplinario que abarca distintos elementos como el estudio de problemas ambientale</t>
  </si>
  <si>
    <t>servicios de asesoría de ciencias ambientales,Servicios de asesoría de ciencias medioambientales</t>
  </si>
  <si>
    <t>Servicios de asesoramiento sobre química ambiental</t>
  </si>
  <si>
    <t>La química ambiental, denominada también química medioambiental es la aplicación de la química al estudio de los problemas y la conservación del ambiente. </t>
  </si>
  <si>
    <t>servicios de asesoría de química ambiental,Servicios de asesoría de química medioambiental</t>
  </si>
  <si>
    <t>Servicios de asesoramiento sobre ética ambiental</t>
  </si>
  <si>
    <t>La ética ambiental o ética medioambiental es la parte de la filosofía y la ética aplicada que considera las relaciones éticas entre los seres humanos y el ambiente natural o medio ambiente. </t>
  </si>
  <si>
    <t>servicios de asesoría de ética ambiental,Servicios de asesoría de ética medioambiental</t>
  </si>
  <si>
    <t>Servicios de asesoramiento sobre tecnología ambiental</t>
  </si>
  <si>
    <t>Servicio técnico que nos brindara  la aplicación de la ciencia ambiental para conservar el ambiente natural y los recursos, y frenar los impactos negativos de la involucración de humanos.</t>
  </si>
  <si>
    <t>servicios de asesoría de tecnología ambiental,Servicios de asesoría de tecnología medioambiental</t>
  </si>
  <si>
    <t>Servicios de  asesoramiento sobre economía ambiental</t>
  </si>
  <si>
    <t>Servicio técnico que nos brindara un asesoramiento sobre las ideas para de reinvertir las rentas obtenidas del capital natural en el país de donde se extraen para mantener el consumo real constante a lo largo del tiempo.</t>
  </si>
  <si>
    <t>servicios de asesoría de economía ambiental,Servicios de asesoría de economía medioambiental</t>
  </si>
  <si>
    <t>Servicios de asesoramiento sobre derecho ambiental</t>
  </si>
  <si>
    <t>Servicio técnico especializado en un grupo de reglas que resuelven problemas relacionados con la conservación y protección del medio ambientey de lucha contra la contaminación.</t>
  </si>
  <si>
    <t>servicios de asesoría de derecho ambiental,Servicios de asesoría de derecho medioambiental</t>
  </si>
  <si>
    <t>Servicios de asesoramiento sobre ecología</t>
  </si>
  <si>
    <t>Servicios técnicos especializados en la ciencia que estudia a los seres vivos, su ambiente, la distribución, abundancia y como esas propiedades son afectadas por la interacción entre los organismos y su ambiente: «la biología de los ecosistemas» </t>
  </si>
  <si>
    <t>Servicios de asesoría de ecología,servicios de información de ecología</t>
  </si>
  <si>
    <t>Auditoría ambiental</t>
  </si>
  <si>
    <t>Sistemas de información ambiental</t>
  </si>
  <si>
    <t xml:space="preserve">Sistema de información referente a la calidad de nuestro entorno y las sustancias potencialmente contaminantes, sino también las medidas que gobiernos y empresas toman para proteger el medio ambiente, las actividades que lo afectan, así como los análisis </t>
  </si>
  <si>
    <t>sistema de información ambiental,Sistemas de información medioambiental</t>
  </si>
  <si>
    <t>Servicios de auditoria ambiental de empresas</t>
  </si>
  <si>
    <t>Servicio ha contratar para realizarle una evaluación minuciosa a una empresa para ver el cumplimiento con el medioambiente.</t>
  </si>
  <si>
    <t>Servicios de auditoria medioambiental para empresas,servicios de información ambiental para empresas</t>
  </si>
  <si>
    <t>Servicios de auditoria ambiental sectoriales</t>
  </si>
  <si>
    <t>Servicio ha contratar para realizarle una evaluación minuciosa a un sector especifico ver el cumplimiento con el medioambiente.</t>
  </si>
  <si>
    <t xml:space="preserve">Servicios de auditoria medioambiental sectoriales,servicios de medio ambiente de   libre comercio sectorial
</t>
  </si>
  <si>
    <t>Servicios de auditoria ambiental de actividades específicas</t>
  </si>
  <si>
    <t>Servicio ha contratar para realizarle una evaluación minuciosa a una actividad especifica para ver el cumplimiento con el medioambiente.</t>
  </si>
  <si>
    <t>servicios de auditoria ambiental para actividades específicas,Servicios de auditoria medioambiental para actividades específicas</t>
  </si>
  <si>
    <t>Servicios de control de la calidad ambiental</t>
  </si>
  <si>
    <t>Servico ha contratar para la fiscalización de la calidad del medioambiente.</t>
  </si>
  <si>
    <t>servicios de control de calidad ambiental,Servicios de control de calidad medioambiental</t>
  </si>
  <si>
    <t>Servicios de control de seguridad ambiental</t>
  </si>
  <si>
    <t>Servicio que nos brinda la fiscalización de todo la seguridad medioambiental.</t>
  </si>
  <si>
    <t>servicios de control de seguridad ambiental,Servicios de control de seguridad medioambiental</t>
  </si>
  <si>
    <t>Servicios de investigación de contaminación</t>
  </si>
  <si>
    <t>Estudio de emplazamientos industriales</t>
  </si>
  <si>
    <t>Implica el estudio de una industria  en el sitio donde se encuentra ubicada, con la finalidad de evaluar su implicación en la contaminación del medioambiente.</t>
  </si>
  <si>
    <t>investigación industrial del sitio,Investigación industrial in situ</t>
  </si>
  <si>
    <t>Estudio de vertederos de desechos industriales</t>
  </si>
  <si>
    <t>Implica el estudio de residuos industriales en el sitio donde se encuentra ubicada, con la finalidad de evaluar su implicación en la contaminación del medioambiente.</t>
  </si>
  <si>
    <t>Investigación in situ de residuos industriales,investigación industrial del sitio en las industrias</t>
  </si>
  <si>
    <t>Estudio de emplazamientos de fábricas de gas</t>
  </si>
  <si>
    <t>Implica el estudio de una fabrica de gases industriales en el sitio donde se encuentra ubicada, con la finalidad de evaluar su implicación en la contaminación del medioambiente.</t>
  </si>
  <si>
    <t>Investigación in situ de fábricas de gases industriales,investigación industrial del sitio de fabricas de gases industriales</t>
  </si>
  <si>
    <t>Estudios de emplazamientos  de vertederos de desechos de fábricas de productos químicos o refinerías de petróleo</t>
  </si>
  <si>
    <t>Implica el estudio de una refineria de petroleo de la madera en el sitio donde se encuentra ubicada, con la finalidad de evaluar su implicación en la contaminación del medioambiente.</t>
  </si>
  <si>
    <t>Investigación in situ de residuos de fábricas de productos químicos o refinerías de petróleo,investigación industrial del sitio de residuos de fábricas de productos químicos o refinerías de petróleo</t>
  </si>
  <si>
    <t>Estudio de emplazamientos de plantas de tratamiento  de la madera</t>
  </si>
  <si>
    <t>Implica el estudio de una planta de tratamiento de la madera en el sitio donde se encuentra ubicada, con la finalidad de evaluar su implicación en la contaminación del medioambiente.</t>
  </si>
  <si>
    <t>Investigación in situ de plantas de tratamiento de la madera,investigación industrial del sitio de plantas de tratamientos de la madera</t>
  </si>
  <si>
    <t>Estudios de emplazamientos de depósitos o terminales de petroleros</t>
  </si>
  <si>
    <t>Terminales de petróleo son instalaciones utilizadas para almacenar miles y a veces millones de litros de petróleo crudo, gas natural, productos refinados y petróleo para la producción, así como combustibles alternativos.</t>
  </si>
  <si>
    <t>Investigación in situ de depósitos o terminales de petróleo,investigación industrial del sitio de depósitos o terminales de petróleo</t>
  </si>
  <si>
    <t>Estudio de emplazamientos de plantas de limpieza en seco</t>
  </si>
  <si>
    <t>La limpieza en seco es un sistema de lavado de prendas utilizado típicamente en tintorerías y lavanderías que no pueden ser sumergidos en líquido acuoso, ya que se deterioran, deforman, encogen o se altera el color, con la finalidad de evaluar su implicac</t>
  </si>
  <si>
    <t>Investigación in situ de plantas de limpieza en seco,investigación industrial del sitio de plantas de limpieza en seco</t>
  </si>
  <si>
    <t>Estudio de emplazamientos de fundición</t>
  </si>
  <si>
    <t>Estudio en sitio de las industrias que se dedican al proceso de fabricación de piezas, comúnmentemetálicas pero también de plástico, consistente en fundir un material e introducirlo en una cavidad, llamada molde, donde se solidifica, con la finalidad de e</t>
  </si>
  <si>
    <t>Investigación in situ de fundiciones,investigación industrial del sitio de derretimiento</t>
  </si>
  <si>
    <t>Estudios de emplazamientos de planta de reciclado</t>
  </si>
  <si>
    <t>Implica el estudio de una planta de reciclaje en el sitio donde se encuentra ubicada, con la finalidad de evaluar su implicación en la contaminación del medioambiente.</t>
  </si>
  <si>
    <t>Investigación in situ de planta de reciclaje,investigación industrial del sitio de planta de reciclaje</t>
  </si>
  <si>
    <t>Estudio de plantas de transformación de alimentos en el sitio</t>
  </si>
  <si>
    <t>Estudio en sitio de las  industrias que trabajan en la elaboación de alimentos con la finalidad de evaluar su implicación en la contaminación del medioambiente.</t>
  </si>
  <si>
    <t>investigación del sitio de planta de elaboración de alimentos,Investigación in situ de planta de elaboración de alimentos</t>
  </si>
  <si>
    <t>Protección medioambiental</t>
  </si>
  <si>
    <t>Servicios de seguridad ambiental</t>
  </si>
  <si>
    <t>Servicios de protección del paisaje</t>
  </si>
  <si>
    <t>Servicio para brindar las medidas de los paisajes,  es un concepto que se utiliza de manera diferente por varios campos de estudio, aunque todos los usos del término llevan implícita la existencia de un sujeto observador y de un objeto observado (el terre</t>
  </si>
  <si>
    <t>ayuda de protección del paisaje,Servicios de protección del paisaje</t>
  </si>
  <si>
    <t>Servicios de protección de la capa de ozono</t>
  </si>
  <si>
    <t>Servicio con la finalidad de evitar el deterioro de la capa de ozono.</t>
  </si>
  <si>
    <t>asistencia de protección de la capa de ozono,Servicios de protección de la capa de ozono</t>
  </si>
  <si>
    <t>Servicios de protección contra la contaminación de alimentos o pienso</t>
  </si>
  <si>
    <t>Servicio que nos birndara las medidas necesarias para evitar la contaminación de alimenos o piensos</t>
  </si>
  <si>
    <t>ayuda de protección de la contaminación de alimentos o pasto,Servicios de protección de la contaminación de alimentos o piensos</t>
  </si>
  <si>
    <t>Servicios de protección recursos genéticos</t>
  </si>
  <si>
    <t> recursos genéticos como a todo aquel material de origen vegetal, animal o microbiano que contiene unidades funcionales de la herencia o genes y que presente valor real o potencial</t>
  </si>
  <si>
    <t>asistencia de protección de recursos genéticos,Servicios de protección de recursos genéticos</t>
  </si>
  <si>
    <t>Servicios de protección de sustancias tóxicas</t>
  </si>
  <si>
    <t>Las sustancias tóxicas son productos químicos cuya fabricación, procesado, distribución, uso y eliminación representan un riesgo inasumible para la salud humana y el medio ambiente.</t>
  </si>
  <si>
    <t>asistencia de protección de sustancias tóxicas,Servicios de protección de sustancias tóxicas</t>
  </si>
  <si>
    <t>Servicios de protección contra la radiación</t>
  </si>
  <si>
    <t>Servicio birndado para controlar la propagación de energía en forma de ondas electromagnéticas o partículas subatómicas a través del vacío o de un medio material.</t>
  </si>
  <si>
    <t>asistencia de protección de la radiación,Servicios de protección de la radiación</t>
  </si>
  <si>
    <t>Servicios de protección de las especies en peligro de extinción</t>
  </si>
  <si>
    <t>Servicio que brindara las medidas preventivas para custodiar un animal que se encuentre en peligro de extinción, sea vegetal o animal, cuando todos los miembros vivos de dicho taxón están en peligro de desaparecer.</t>
  </si>
  <si>
    <t>asistencia de protección de especies de peligro de extinción,Servicios de protección de especies en peligro de extinción</t>
  </si>
  <si>
    <t>Servicios de protección contra riesgos o peligros naturales</t>
  </si>
  <si>
    <t>Los peligros naturales son fenómenos meteorológicos y climáticos extremos que se producen por causas naturales en cualquier lugar del mundo, aunque existen regiones más vulnerables que otras.</t>
  </si>
  <si>
    <t>asistencia de protección de riesgos o peligros naturales,Servicios de protección de riesgos o peligros naturales</t>
  </si>
  <si>
    <t>Rehabilitación ambiental</t>
  </si>
  <si>
    <t>Rehabilitación en emplazamientos industriales</t>
  </si>
  <si>
    <t>Reaccondicionamiento de un área especifica para la instalación de empresas dedicadas a la producción.</t>
  </si>
  <si>
    <t>area de producción,reacondicionamiento,Rehabilitación de recintos industriales,restauración de áreas industriales</t>
  </si>
  <si>
    <t>Servicios de descontaminación ambiental</t>
  </si>
  <si>
    <t>Servicio que brindara los instrumento de gestión ambiental que tendran por finalidad recuperar los niveles señalados en las normas primarias y/o secundarias de calidad ambiental de una zona saturada.</t>
  </si>
  <si>
    <t>asistencia de descontaminación ambiental,Servicios de descontaminación medioambiental</t>
  </si>
  <si>
    <t>Servicios de recuperación de tierras</t>
  </si>
  <si>
    <t>Servicio brindado para la creación de suelo ocupado por ríos o el mar, o bien puertos para aumentar el terreno edificable o infraestructura. El nivel de suelo recupera estará por encima del mar, a diferencia de los “pólder” o “unidades de gestión de aguas</t>
  </si>
  <si>
    <t>asistencia de recuperación de terrenos,Servicios de recuperación de terrenos,terreno de mar,terreno de rio</t>
  </si>
  <si>
    <t>Seguimiento, control y rehabilitación de la contaminación</t>
  </si>
  <si>
    <t>Contaminación del aire</t>
  </si>
  <si>
    <t>Gestión de la calidad del aire</t>
  </si>
  <si>
    <t>La calidad del aire es una indicación de cuanto el aire esté exento de polución atmosférica, y por lo tanto apto para ser respirado.</t>
  </si>
  <si>
    <t>dirección de la calidad del aire,Gestión de la calidad del aire</t>
  </si>
  <si>
    <t>Servicios transfronterizos de gestión o control de la contaminación del aire</t>
  </si>
  <si>
    <t>Servicio prestado entre dos fronteras para fiscalizar la contaminación del aire.</t>
  </si>
  <si>
    <t>Servicios ínter fronterizos de gestión o control de la contaminación del aire,Servicios transfronterizos de la gerencia o de control de la contaminación atmosférica</t>
  </si>
  <si>
    <t>Servicios de protección contra la contaminación del aire</t>
  </si>
  <si>
    <t>Servicio que nos brindara todas las medidas posibles a utilizar para brinda mayor seguridad ante la contaminación del aire.</t>
  </si>
  <si>
    <t>asistencia de protección de la contaminación del aire,Servicios de protección de la contaminación del aire</t>
  </si>
  <si>
    <t>Servicios de monitoreo o medición de la contaminación del aire</t>
  </si>
  <si>
    <t>Servicio que brinda la fiscalización de los niveles de contaminación en la atmósfera.</t>
  </si>
  <si>
    <t>Servicios de control o medida de la contaminación del aire</t>
  </si>
  <si>
    <t>Servicios de detección de gases tóxicos</t>
  </si>
  <si>
    <t>Servicio que brindara toda la herramienta para la determinación de gases tóxico en las zonas en estudio.</t>
  </si>
  <si>
    <t>asistencia de detección de gases,Servicios de detección de gases tóxicos</t>
  </si>
  <si>
    <t>Control del metano</t>
  </si>
  <si>
    <t>Fizcalización de la presencia y/o niveles del  hidrocarburo alcano más sencillo, cuya fórmula química es CH4.</t>
  </si>
  <si>
    <t>control  del hidrocarburo gaseoso,Control del metano</t>
  </si>
  <si>
    <t>Servicios de monitoreo del dióxido de carbono</t>
  </si>
  <si>
    <t>Servicio de fiscalización de los niveles del óxido de carbono (IV), gas carbónico y anhídrido carbónico, es un gas cuyasmoléculas están compuestas por dos átomos de oxígeno y uno de carbono. Su fórmula moleculares CO2.</t>
  </si>
  <si>
    <t> gas carbónico,anhídrido carbónico,asistencia de control del dióxido de carbono,óxido de carbono (IV),Servicios de control del dióxido de carbono</t>
  </si>
  <si>
    <t>Monitoreo de partículas en el aire</t>
  </si>
  <si>
    <t>Fiscalización de la acumulación de diminutas piezas de sólidos o de gotitas de líquido en la atmósfera</t>
  </si>
  <si>
    <t>Control de partículas en el aire,inspección de particulas en el aire,particulas suspendidas</t>
  </si>
  <si>
    <t>Servicios de monitoreo de la reducción de la capa de ozono</t>
  </si>
  <si>
    <t>Fizacalización de la disminuciuón del perjuicio que se le realiza a la zona de la estratosfera terrestre que contiene una concentración relativamente alta1 de ozono. </t>
  </si>
  <si>
    <t>Servicios de control de reducción de la capa de ozono,servicios de inpección de reducción de la capa de ozono</t>
  </si>
  <si>
    <t>Contaminación del suelo</t>
  </si>
  <si>
    <t>Servicios de protección contra la contaminación del suelo</t>
  </si>
  <si>
    <t xml:space="preserve">Servicio de custodia de la contaminación del suelo generalmente aparece al producirse una ruptura de tanques de almacenamiento subterráneo, aplicación depesticidas, filtraciones de rellenos sanitarios o de acumulación directa de productos industriales,la </t>
  </si>
  <si>
    <t>asistencia de protección de la contaminación del suelo,Servicios de protección de la contaminación del suelo</t>
  </si>
  <si>
    <t>Servicios de eliminación de suelos contaminados</t>
  </si>
  <si>
    <t>Servicio que brinda las acciones necesarias para ir rescatando los suelos contaminados.</t>
  </si>
  <si>
    <t>asistencia de eliminación de suelos contaminados,Servicios de eliminación de suelos contaminados</t>
  </si>
  <si>
    <t>Tratamiento o rehabilitación de suelos contaminados</t>
  </si>
  <si>
    <t>Servicio brindado para la recuperación de los suelos, puede ser los siguiente:  Tratamiento IN SITU, que implican la eliminación de los contaminantes sobre el propio terreno, sin remoción del mismo.  Tratamiento EX SITU, en los que se produce la movilizac</t>
  </si>
  <si>
    <t>ex situ,in situ,proceso o regenerar los suelos contaminados,tramtamiento ex situ,tratamiento en sitio,Tratamiento o rehabilitación de suelos contaminados</t>
  </si>
  <si>
    <t>Servicios de asesorías sobre la contaminación del suelo</t>
  </si>
  <si>
    <t>Servicio técnico que brinda todo lo concerniente a estudios cientificos referente a la contaminación del suelo.</t>
  </si>
  <si>
    <t>Servicios de asesoría de la contaminación del suelo,servicios de orientación de la contaminación del suelo</t>
  </si>
  <si>
    <t>Cartografía de la contaminación del suelo</t>
  </si>
  <si>
    <t>Servicio que se encarga del estudio y de la elaboración de los mapas geográficos, territoriales de la contaminación de los suelos</t>
  </si>
  <si>
    <t>Cartografía de la contaminación del suelo,mapeo de la contaminación del suelo</t>
  </si>
  <si>
    <t>Medición o monitoreo de la contaminación del suelo</t>
  </si>
  <si>
    <t>Fizcalización de los niveles de contaminación que se ve reflejado en los suelos</t>
  </si>
  <si>
    <t>cáculo o inspección de la contaminación del suelo,Medición o control de la contaminación del suelo</t>
  </si>
  <si>
    <t>Evaluación de la contaminación por fertilizantes orgánicos</t>
  </si>
  <si>
    <t>El Abono orgánico es un fertilizante que proviene de animales, humanos, restos vegetales de alimentos, restos de cultivos de hongos comestibles u otra fuente orgánica y natural. En cambio los abonos inorgánicos están fabricado por medios industriales, com</t>
  </si>
  <si>
    <t>estimación de la contaminación por fertilizantes orgánicos,Evaluación de la contaminación por fertilizantes orgánicos</t>
  </si>
  <si>
    <t>Evaluación de la contaminación por pesticidas</t>
  </si>
  <si>
    <t>Los plaguicidas o pesticidas pueden ser de origen de síntesis química, biológica o productos naturales, destinadas a matar, repeler, atraer, regular o interrumpir el crecimiento de seres vivos considerados plagas.</t>
  </si>
  <si>
    <t>estimación de la conatminación por pesticidas,Evaluación de la contaminación por pesticidas</t>
  </si>
  <si>
    <t>Evaluación de la contaminación por nitratos</t>
  </si>
  <si>
    <t>Los nitratos son sales o ésteres del ácido nítrico HNO3.</t>
  </si>
  <si>
    <t>estimación de la contaminación por nitratos,Evaluación de la contaminación por nitratos</t>
  </si>
  <si>
    <t>Evaluación de la contaminación por fosfatos</t>
  </si>
  <si>
    <t>Los fosfatos son las sales o los ésteres del ácido fosfórico. Tienen en común un átomo de fósfororodeado por cuatro átomos de oxígeno en forma tetraédrica.</t>
  </si>
  <si>
    <t>estimación de la contaminación por fodfaots,Evaluación de la contaminación por fosfatos</t>
  </si>
  <si>
    <t>Contaminación del agua</t>
  </si>
  <si>
    <t>Servicio de monitoreo o control de la contaminación de las aguas de superficie</t>
  </si>
  <si>
    <t>La contaminación es la alteración nociva del estado natural de un medio como consecuencia de la introducción de un agente totalmente ajeno a ese medio (contaminante), causando inestabilidad, desorden, daño o malestar en un ecosistema, en un medio físico o</t>
  </si>
  <si>
    <t>Control y detección de la contaminación de aguas superficiales,inspección y localización de la contaminación de aguas superficiales</t>
  </si>
  <si>
    <t>Servicios de rehabilitación de las aguas de superficie</t>
  </si>
  <si>
    <t>Aguas superficiales son aquellas que circulan sobre la superficie del suelo. Esta se produce por la escorrentía generada a partir de las precipitaciones o por el afloramiento de aguas subterráneas.</t>
  </si>
  <si>
    <t>servicios de readaptación de la contaminación de aguas externas,Servicios de rehabilitación de la contaminación de aguas superficiales</t>
  </si>
  <si>
    <t>Servicios de protección contra la polución de las aguas de superficie</t>
  </si>
  <si>
    <t>Servicio que se brinda para custodiar y mantener controladas las aguas que transportan magteriales fecales y orina</t>
  </si>
  <si>
    <t>asistencia de protección de aguas residuales,Servicios de protección de aguas residuales</t>
  </si>
  <si>
    <t>Servicios de tratamiento de las aguas de superficie</t>
  </si>
  <si>
    <t>Servicios de drenaje de la contaminación de las aguas de superficie</t>
  </si>
  <si>
    <t>Servicio de canalización de las aguas que contiene sustancias fecales y orina.</t>
  </si>
  <si>
    <t>servicios de desagûe de la contaminación de aguas residuales,Servicios de drenaje de la contaminación de aguas residuales</t>
  </si>
  <si>
    <t>Servicios transfronterizos de gestión o control de la contaminación de las agua</t>
  </si>
  <si>
    <t>Servicio prestado entre dos fronteras para fiscalizar la contaminación en una fuente de agua.</t>
  </si>
  <si>
    <t>Servicios ínter fronterizos de gestión o control de la contaminación del agua,Servicios transfronterizos de la gerencia o de control de la contaminación de agua</t>
  </si>
  <si>
    <t>Servicios de monitoreo o control de la contaminación de las aguas subterráneas</t>
  </si>
  <si>
    <t>Servicio que nos ayudara para detectar y mínimizar la contaminación de las aguas subterráneas.</t>
  </si>
  <si>
    <t>Servicios de control y detección de la contaminación de aguas subterráneas,servicios de inspección y detección de la contaminación de aguas profundas</t>
  </si>
  <si>
    <t>Servicios de drenaje de la contaminación de las aguas subterráneas</t>
  </si>
  <si>
    <t>Servicio para lograr dar salida y correinte a la contaminación en las aguas subterraneas</t>
  </si>
  <si>
    <t>servicios de desagûe de la contaminación de aguas profundas,Servicios de drenaje de la contaminación de aguas subterráneas</t>
  </si>
  <si>
    <t>Tratamiento o rehabilitación de la contaminación de las aguas subterráneas</t>
  </si>
  <si>
    <t>El agua subterránea representa una fracción importante de la masa de agua presente en cada momento en los continentes.</t>
  </si>
  <si>
    <t>proceso o restauración de aguas profundas,Tratamiento o rehabilitación de la contaminación de aguas subterráneas</t>
  </si>
  <si>
    <t>Servicios de seguimiento, control o rehabilitación de contaminantes</t>
  </si>
  <si>
    <t>Contaminación de petróleo</t>
  </si>
  <si>
    <t>Servicios de monitoreo del derrame de petróleo</t>
  </si>
  <si>
    <t>Servicio de inspección y tomar las medidas correctivas necesarias frente a un derrame de petroleo.</t>
  </si>
  <si>
    <t>Servicios de control de vertidos de petróleo,servicios de inspección de echar el petróleo</t>
  </si>
  <si>
    <t>Servicios de control del derrame de petróleo</t>
  </si>
  <si>
    <t>Servicio que se brinda para descubrir la presencia de restos de petroleo en alguna zona.</t>
  </si>
  <si>
    <t>derrame de petroleo,servicios de detección de echar el petróleo,Servicios de detección de vertidos de petróleo</t>
  </si>
  <si>
    <t>Servicios de rehabilitación por el derrame de petróleo</t>
  </si>
  <si>
    <t>derrame de petróleo o marea negra es un vertido de este hidrocarburo que se produce debido a un accidente o práctica inadecuada, como la dicha anteriormente, que contamina el medio ambiente, especialmente el mar.</t>
  </si>
  <si>
    <t>Servicios de rehabilitación de vertidos de petróleo,servicios de restauración de echar el petróleo</t>
  </si>
  <si>
    <t>Contaminación auditiva</t>
  </si>
  <si>
    <t>Servicios de control del ruido</t>
  </si>
  <si>
    <t>El control del ruido está formado por aquel conjunto de medidas (tanto a nivel normativo como a nivel de ingeniería y su aplicación) que tienen como objetivo general asegurar unos niveles de ruido aceptables según la legislación vigente en cualquiera de l</t>
  </si>
  <si>
    <t>Servicios de control de ruidos,servicios de inspección de ruidos</t>
  </si>
  <si>
    <t>Servicios de protección contra la contaminación acústica</t>
  </si>
  <si>
    <t>Servicio de protección a los exceso de sonido que altera las condiciones normales del ambiente en una determinada zona.</t>
  </si>
  <si>
    <t>Servicios de protección de la contaminación acústica,servicios de protección de la contaminación del ruido</t>
  </si>
  <si>
    <t>Servicios de monitoreo de la contaminación acústica</t>
  </si>
  <si>
    <t>Servicios ofrecido por terceros para medir el exceso de sonido que altera las condiciones normales del ambiente.</t>
  </si>
  <si>
    <t>Servicios de control de la contaminación acústica,servicios de inspección de la contaminación del ruido</t>
  </si>
  <si>
    <t>Servicios de asesoría sobre la contaminación acústica</t>
  </si>
  <si>
    <t>Se llama contaminación acústica (o contaminación auditiva) al exceso de sonido que altera las condiciones normales del ambiente en una determinada zona.</t>
  </si>
  <si>
    <t>Servicios de asesoría sobre contaminación acústica,servicios de asesoría sobre contaminación del ruido</t>
  </si>
  <si>
    <t>Contaminación de sustancias tóxicas</t>
  </si>
  <si>
    <t>Servicios de monitoreo de sustancias tóxicas</t>
  </si>
  <si>
    <t>Servicio de seguimiento y control de sustancias tóxicas.</t>
  </si>
  <si>
    <t>Servicios de control de sustancias tóxicas,servicios de inspección de sustancias tóxicas</t>
  </si>
  <si>
    <t>Servicios de rehabilitación por sustancias tóxicas</t>
  </si>
  <si>
    <t>Servicio de rehabilitación de cualquier producto que pueda causarle daño a una persona 1) si se usa de manera indebida; 2) si lo usa la persona equivocada; o 3) si se usa en la cantidad incorrecta.</t>
  </si>
  <si>
    <t>Servicios de rehabilitación de sustancias tóxicas,servicios de restauración de sustancias tóxicas</t>
  </si>
  <si>
    <t>Servicios de transporte, almacenaje y correo</t>
  </si>
  <si>
    <t>Transporte de correo y carga</t>
  </si>
  <si>
    <t>Transporte de carga aérea</t>
  </si>
  <si>
    <t>Transporte nacional aéreo de carga</t>
  </si>
  <si>
    <t>Servicio especializado utilizando aviones de movimiento de carga dentro de un país.</t>
  </si>
  <si>
    <t>2.2.4.2.01</t>
  </si>
  <si>
    <t>Fletes</t>
  </si>
  <si>
    <t>Transporte aéreo de carga,Transporte aéreo interior de carga,transporte aéreo interno de carga</t>
  </si>
  <si>
    <t>Transporte internacional aéreo de carga</t>
  </si>
  <si>
    <t>Servicio especializado utilizando aviones de movimiento de carga internacional.</t>
  </si>
  <si>
    <t>Transporte aéreo de carga,Transporte aéreo internacional de carga</t>
  </si>
  <si>
    <t>Transporte aéreo blindado</t>
  </si>
  <si>
    <t>Servicio blindado, que es ofrecido a traves de aviones.</t>
  </si>
  <si>
    <t>Transporte aéreo blindado,Transporte aéreo de carga,transporte aéreo protegido</t>
  </si>
  <si>
    <t>Transporte de carga por ferrocarril</t>
  </si>
  <si>
    <t>Servicios de transporte en furgones</t>
  </si>
  <si>
    <t>Servicio especializado utilizando trenes para el transporte de furgones</t>
  </si>
  <si>
    <t>servicios de transporte por camión,Servicios de transporte por furgones,Transporte de carga por ferrocarril</t>
  </si>
  <si>
    <t>Servicios de transporte ferroviario de carga a granel</t>
  </si>
  <si>
    <t>Servicio especializado vía ferroviaria para el transporte de granos.</t>
  </si>
  <si>
    <t>servicios de transporte  ferreo de carga  aislado,Servicios de transporte ferroviario de carga a granel,Transporte de carga por ferrocarril</t>
  </si>
  <si>
    <t>Transporte de ganado por ferrocarril</t>
  </si>
  <si>
    <t>Servicio especializado vía ferroviaria para el transporte de ganado.</t>
  </si>
  <si>
    <t>Transporte de carga por ferrocarril,Transporte por ferrocarril de ganado,transporte por vía ferrea de ganado</t>
  </si>
  <si>
    <t>Vehículos de servicios de transporte</t>
  </si>
  <si>
    <t>Servicio especializado vía ferroviaria para el transporte de vehículos.</t>
  </si>
  <si>
    <t>asistencia de transporte de vehículos,Servicios de transporte de vehículos,Transporte de carga por ferrocarril</t>
  </si>
  <si>
    <t>Transporte de carga por mar</t>
  </si>
  <si>
    <t>Servicios de transporte nacional por buque</t>
  </si>
  <si>
    <t>El buque es un barco con cubierta que por su tamaño, solidez y fuerza es apropiado para navegaciones marítimas de importancia.</t>
  </si>
  <si>
    <t>asistencia de transporte interior por buque,Servicios de transporte interior por buques,transporte de carga maritimo</t>
  </si>
  <si>
    <t>Servicios de transporte internacional por buque</t>
  </si>
  <si>
    <t>Servicio de transporte de mercancias a nivel internacional utilizando como medio de transportes buques.</t>
  </si>
  <si>
    <t>asistencia de transporte internacional por buque,Servicios de transporte internacional por buques,transporte de carga maritimo</t>
  </si>
  <si>
    <t>Servicios de transporte nacional por barcazas</t>
  </si>
  <si>
    <t>Lanchón para transportar carga de los buques a tierra, o viceversa</t>
  </si>
  <si>
    <t>Servicios de transporte interior por barcazas,servicios de transporte interior por lancha,transporte de carga maritimo</t>
  </si>
  <si>
    <t>Servicios de transporte internacional por barcazas</t>
  </si>
  <si>
    <t>Servicio de transporte de mercancias a nivel internacional utilizando como medio de transportes barcazas.</t>
  </si>
  <si>
    <t>Servicios de transporte internacional por barcazas,servicios de transporte internacional por lanchas,transporte de carga maritimo</t>
  </si>
  <si>
    <t>Transporte marítimo blindado</t>
  </si>
  <si>
    <t>Un acorazado es un buque de guerra de gran tonelaje, fuertemente blindado y artillado con una bateríaprincipal compuesta por cañones de gran calibre.</t>
  </si>
  <si>
    <t>transporte de carga maritimo,Transporte de marítimo blindado,transporte de marítimo protegido</t>
  </si>
  <si>
    <t>Transporte de carga por carretera</t>
  </si>
  <si>
    <t>Servicios de transporte de carga por carretera (en camión) en área local</t>
  </si>
  <si>
    <t>Servicio especializado para el transporte de local utilizando camiones.</t>
  </si>
  <si>
    <t>servicios de transporte de lugar en camión,Servicios de transporte local en camión,transporte de carga</t>
  </si>
  <si>
    <t>Servicios transporte de carga por carretera (en camión) a nivel regional y nacional</t>
  </si>
  <si>
    <t>Servicio especializado para el transporte a nivel regional o nacional de mercancia utilizando camiones.</t>
  </si>
  <si>
    <t>servicios de transporte  local y particular en camión,Servicios de transporte regional o nacional en camión,transporte de carga</t>
  </si>
  <si>
    <t>Servicios de transporte de vehículos</t>
  </si>
  <si>
    <t>Servicio especializado para el transporte de vehículos.</t>
  </si>
  <si>
    <t>asistencia de transporte de vehículos,grua,Servicios de transporte de vehículos,transporte de carga</t>
  </si>
  <si>
    <t>Servicios de reubicación</t>
  </si>
  <si>
    <t>El servicio de reubicar o reubicación de empleados incluye un rango de procesos internos de negocio para transferir empleados, sus familias, y/o departamentos enteros de un negocio a una nueva locación.</t>
  </si>
  <si>
    <t>servicios de regresar a depositar,Servicios de volver a colocar</t>
  </si>
  <si>
    <t>Transporte de carga intermodal</t>
  </si>
  <si>
    <t>Transporte aéreo a marítimo</t>
  </si>
  <si>
    <t>Sistema de transporte de carga que utiliza la combinación de aérep y marítimo para realizar la tarea.</t>
  </si>
  <si>
    <t>Transporte aéreo-marítimo,transporte de carga,transporte intermodal</t>
  </si>
  <si>
    <t>Transporte marítimo a ferroviario</t>
  </si>
  <si>
    <t>Sistema de transporte de carga que utiliza la combinación de marítimo y ferroviariopara realizar la tarea.</t>
  </si>
  <si>
    <t>transporte de carga,transporte intermodal,Transporte marítimo-ferroviario</t>
  </si>
  <si>
    <t>Transporte marino a carretera (por camión)</t>
  </si>
  <si>
    <t>Sistema de transporte de carga que utiliza la combinación de carretera y marítimo para realizar la tarea.</t>
  </si>
  <si>
    <t>Transporte carretera-marítimo,transporte de carga,transporte intermodal</t>
  </si>
  <si>
    <t>Transporte aéreo a carretera (por camión)</t>
  </si>
  <si>
    <t>Sistema de transporte de carga que utiliza la combinación de aéreo y carretera para realizar la tarea.</t>
  </si>
  <si>
    <t>Transporte aéreo-carretera,transporte de carga,transporte intermodal</t>
  </si>
  <si>
    <t>Transporte por vagones de ferrocarril</t>
  </si>
  <si>
    <t>Un vagón es un tipo de material rodante ferroviario autónomo que puede acoplarse con otros para formar un tren y que no tiene tracción propia.</t>
  </si>
  <si>
    <t>Transporte por vagones de ferrocarril,transporte por vehículo de ferroacarril</t>
  </si>
  <si>
    <t>Transporte de carga en naves espaciales</t>
  </si>
  <si>
    <t>Servicios de lanzamiento de satélites</t>
  </si>
  <si>
    <t>Un satélite artificial es una nave espacial fabricada en la Tierra o en otro lugar del espacio y enviada en un vehículo de lanzamiento, un tipo de cohete que envía una carga útil al espacio exterior.</t>
  </si>
  <si>
    <t>Servicios de carga explosiva experimental</t>
  </si>
  <si>
    <t>Servicios de transporte de carga expermiental utilizando los medios de transporte más conveniente.</t>
  </si>
  <si>
    <t>Servicios de carga útil experimental,servicios de carga útil práctico</t>
  </si>
  <si>
    <t>Servicios de oleoductos</t>
  </si>
  <si>
    <t>Transporte de productos derivados del petróleo</t>
  </si>
  <si>
    <t>traslado de un lugar a otro de materiales útiles derivados del petróleo crudo.</t>
  </si>
  <si>
    <t>transporte de productos petroleros,Transporte de productos petrolíferos</t>
  </si>
  <si>
    <t>Transporte de agua</t>
  </si>
  <si>
    <t>Es el traslado intencional de un lugar a otro de agua a través de distancias largas.</t>
  </si>
  <si>
    <t>transportación de agua,Transporte de agua</t>
  </si>
  <si>
    <t>Servicios postales de paqueteo y courrier</t>
  </si>
  <si>
    <t>Servicios de entrega postal nacional</t>
  </si>
  <si>
    <t>Servicio de transporte de documentos o pequeños paquetes dentro de una región, normalmente realizado por empresas privadas</t>
  </si>
  <si>
    <t>2.2.1.4.01</t>
  </si>
  <si>
    <t>Telefax y correos</t>
  </si>
  <si>
    <t>servicios de entrega de correspondencia nacional,Servicios de entrega postal nacional</t>
  </si>
  <si>
    <t>Servicios de apartado postal</t>
  </si>
  <si>
    <t>asistencia de oficinas de correos,Servicios de oficina de correos</t>
  </si>
  <si>
    <t>Servicios de envío, recogida o entrega de correo</t>
  </si>
  <si>
    <t>Servicio de retiro o entrega de documentos a través de correos.</t>
  </si>
  <si>
    <t>asistencia de entrega o recogida de correo,Servicios de entrega o recogida de correo</t>
  </si>
  <si>
    <t>Servicios de entrega a nivel mundial de cartas o paquetes pequeños</t>
  </si>
  <si>
    <t>Servicio de transporte de documentos o pequeños paquetes a nivel mundial, normalmente realizado por empresas privadas</t>
  </si>
  <si>
    <t>asistencia de entrega internacional de cartas o pequños paquetes,Servicios de entrega mundial de cartas o pequeños paquetes</t>
  </si>
  <si>
    <t>Servicios de entrega local de cartas o paquetes pequeños</t>
  </si>
  <si>
    <t>courier,Servicios de entrega local de cartas o pequeños paquetes,servicios de entrega regional de cartas o pequeños paquetes</t>
  </si>
  <si>
    <t>Servicios de mensajería en bicicleta o motocicleta</t>
  </si>
  <si>
    <t>Servicio de transporte de encomiendas utilizando vehiculos a motor y/o bicicleta</t>
  </si>
  <si>
    <t>mensajeria por motor,servicios de correo en bicicleta o motocicleta,Servicios de mensajería en bicicleta o motocicleta</t>
  </si>
  <si>
    <t>Transporte de pasajeros</t>
  </si>
  <si>
    <t>Transporte de pasajeros aérea</t>
  </si>
  <si>
    <t>Servicios de helicópteros</t>
  </si>
  <si>
    <t>Servisio de transporte de personal o carga utilizando una aeronave que es sustentada y propulsada por uno o más rotores horizontales, cada uno formado por dos o más palas. Los helicópteros están clasificados como aeronaves de alas giratorias para distingu</t>
  </si>
  <si>
    <t>asistencia de helicóptero,Servicios de helicóptero</t>
  </si>
  <si>
    <t>Viajes en aviones comerciales</t>
  </si>
  <si>
    <t>Servicio de transporte de personas o carga utilizando un aeroplano explícitamente proyectado para el transporte de pasajeros; es el que utilizan las compañías aéreas. Algunos modelos vienen modificados para el transporte de carga.</t>
  </si>
  <si>
    <t>Viajes en aviones comerciales,vuelos en aviones comerciales</t>
  </si>
  <si>
    <t>Viajes en aviones fletados</t>
  </si>
  <si>
    <t xml:space="preserve">Un tren o un vuelo chárter es aquel que no se comercializa por los canales habituales de venta.  </t>
  </si>
  <si>
    <t>Viajes en vuelos chárteres,viajes en vuelos especiales</t>
  </si>
  <si>
    <t>Transporte de pasajeros por ferrocarril</t>
  </si>
  <si>
    <t>Servicios de transporte en vehículos de tren ligero lrv</t>
  </si>
  <si>
    <t>El ferrocarril de vía estrecha, ferrocarril de vía angosta o ferrocarril de trocha angosta es un tipo de transporte ferroviario cuyo ancho de víao trocha es inferior al considerado "normal" del transporte ferroviario. Este ancho "normal", que depende de l</t>
  </si>
  <si>
    <t>Servicios de transporte de vía estrecha,servicios de transporte de vía restringida</t>
  </si>
  <si>
    <t>Transporte en metro</t>
  </si>
  <si>
    <t>Servicio de transporte de pasajeros o de carga a través de trenes subterraneos (norlmalmente) continentales o intercontinentales.</t>
  </si>
  <si>
    <t>transporte por el subterráneo,Transporte por metro</t>
  </si>
  <si>
    <t>Servicios ferroviarios continentales o intercontinentales</t>
  </si>
  <si>
    <t>Servicio de transporte de pasajeros o de carga a través de ferrocarriles continentales o intercontinentales.</t>
  </si>
  <si>
    <t>servicios  ferreos  continentales o trascontinental,Servicios ferroviarios continentales o intercontinentales</t>
  </si>
  <si>
    <t>Transporte de pasajeros por mar</t>
  </si>
  <si>
    <t>Taxis acuáticos</t>
  </si>
  <si>
    <t>Los taxi de agua o buses de agua, también conocidos como botes de transporte de ida y vuelta casa - oficina., son un artefacto de agua utilizado para proveer transporte público, usualmente pero no siempre en un ambiente urbano.</t>
  </si>
  <si>
    <t>barco de agua,Taxis de agua</t>
  </si>
  <si>
    <t>Cruceros nocturnos</t>
  </si>
  <si>
    <t>Buques de pasajeros que hace su trayectoria en horas de la noche.</t>
  </si>
  <si>
    <t>Cruceros nocturnos,viaje nocturnos</t>
  </si>
  <si>
    <t>Excursiones de recorrido turístico en barco</t>
  </si>
  <si>
    <t xml:space="preserve">Una excursión es un recorrido o travesía, generalmente a pie, que tiene uno o más fines, que pueden ser: científicos, culturales, deportivos,educativos, militares, recreativos o turísticos con fines recreativos y deportivos a zonas naturales o rurales se </t>
  </si>
  <si>
    <t>Excursiones turísticas en barco,paseo turísticas en yate</t>
  </si>
  <si>
    <t>Transporte de pasajeros por carretera</t>
  </si>
  <si>
    <t>Servicios de buses con horarios programados</t>
  </si>
  <si>
    <t>Servicio de transporte de pasajeros a través de vehículos de transporte masivo.</t>
  </si>
  <si>
    <t>bus,servicio de buses,servicio de guagua,servicios de autobuses reglamentado,Servicios de autobuses regulares</t>
  </si>
  <si>
    <t>Servicios de buses contratados</t>
  </si>
  <si>
    <t>Conjunto de actividades que buscan satisfacer la necesidad de contratar buses para el uso exclusivo, temporal de un grupo de viajeros.</t>
  </si>
  <si>
    <t>servicios  de autobuses de contracto,Servicios de autobuses contratados</t>
  </si>
  <si>
    <t>Servicios de taxi</t>
  </si>
  <si>
    <t>Conjunto de actividades que buscan satisfacer la necesidad de vehículos para contratar que tengan chofer usados por una sola persona o un grupo pequeño de pasajeros que tienen una carrera no compartida.</t>
  </si>
  <si>
    <t>Tarifas del parqueadero</t>
  </si>
  <si>
    <t>Precio que uno paga como remuneración al acto de parar un vehículo en un área asignada y dejarlo desocupado.</t>
  </si>
  <si>
    <t>Honorarios del estacionamiento,pagos  del estacionamiento</t>
  </si>
  <si>
    <t>Alquiler de vehículos</t>
  </si>
  <si>
    <t>Dar un vehículo para ser usado por un tiempo a cambio de una cantidad de dinero y unas condiciones determinadas</t>
  </si>
  <si>
    <t>Alquiler de vehículos,arrendamiento de vehículos</t>
  </si>
  <si>
    <t>Leasing de vehículos sedán, cupé o camioneta</t>
  </si>
  <si>
    <t>El alquiler de un vehículo de motor está basado enteramente en el concepto de que se paga por la cantidad por la cual se deprecia el vehiculo durante el tiempo en el que se le está manejando</t>
  </si>
  <si>
    <t>Alquiler con opción a compra del vehículo,Leasing de vehículos</t>
  </si>
  <si>
    <t>Transporte espacial</t>
  </si>
  <si>
    <t>Misiones experimentales o educativas</t>
  </si>
  <si>
    <t>Servicio de misiones con fines investigativos y educativos que se realizan.</t>
  </si>
  <si>
    <t>educativas,Misiones experimentales,trabajos experimentales</t>
  </si>
  <si>
    <t>Manejo y embalaje de material</t>
  </si>
  <si>
    <t>Empaque</t>
  </si>
  <si>
    <t>Contenedorización de mercancías</t>
  </si>
  <si>
    <t>Sistema de transporte de artículos basados en un rango de contenedores de acero intermodales.</t>
  </si>
  <si>
    <t>2.2.4.3.02</t>
  </si>
  <si>
    <t>Servicios de manejo y embalaje</t>
  </si>
  <si>
    <t>Transporte en contenedores,transporte en vagón</t>
  </si>
  <si>
    <t>Servicios de embalaje</t>
  </si>
  <si>
    <t>Servicio de acomodo de los materiales que se van a transportar en cajas esqueletas.</t>
  </si>
  <si>
    <t>Servicios de embalar en cajas esqueletas,servicios de empaquetar en cajas con bases</t>
  </si>
  <si>
    <t>Servicios de manejo de materiales</t>
  </si>
  <si>
    <t>Carga y descarga de mercancías</t>
  </si>
  <si>
    <t>Del francés fret, e. flete está vinculado al alquiler de un medio de transporte.  El término puede hacer referencia al precio del alquiler, a la carga que se transporta o al vehículo utilizado.</t>
  </si>
  <si>
    <t>Cargamento o descarga de la carga,Del flete</t>
  </si>
  <si>
    <t>Servicios de pesaje</t>
  </si>
  <si>
    <t>Determinación del peso de un cuerpo.</t>
  </si>
  <si>
    <t>servicios de comunicación,Servicios de pesaje</t>
  </si>
  <si>
    <t>Bodegaje de productos agrícolas</t>
  </si>
  <si>
    <t>Servicios de silos</t>
  </si>
  <si>
    <t>Un siloes una construcción diseñada para almacenar grano y otros materiales a granel; son parte integrante del ciclo de acopio de la agricultura.</t>
  </si>
  <si>
    <t>alamcenaje de granos,servicios de depósitos,Servicios de silos</t>
  </si>
  <si>
    <t>Servicios de elevadores de granos</t>
  </si>
  <si>
    <t>Servicio de suministro de maquinaria especializada para la elevación de granos, normalmente utilizando correas sin fin o tornillos sin fin.</t>
  </si>
  <si>
    <t>Servicios de elevador de granos,servicios de montacargas de granos</t>
  </si>
  <si>
    <t>Almacenamiento de bienes generales</t>
  </si>
  <si>
    <t>Almacenaje de mercancías embandejadas</t>
  </si>
  <si>
    <t>Servicio de guarda y custodia de mercancias embandejadas en un recinto cerrado.</t>
  </si>
  <si>
    <t>Almacenaje de mercancías embandejadas,almcenamiento de mercancías embandejadas</t>
  </si>
  <si>
    <t>Almacenaje de archivos de carpetas</t>
  </si>
  <si>
    <t>Servicio de guarda y custodia de archivo de carpetas en un recinto cerrado.</t>
  </si>
  <si>
    <t>Almacenaje del archivo de carpetas,almacenamiento del archivo de carpetas</t>
  </si>
  <si>
    <t>Almacenaje de muebles</t>
  </si>
  <si>
    <t>Servicio de guarda y custodia de muebles en un recinto cerrado.</t>
  </si>
  <si>
    <t>Almacenamiento de muebles,depósitos de muebles</t>
  </si>
  <si>
    <t>Almacenamiento a granel</t>
  </si>
  <si>
    <t>Servicios de almacenaje en tierra</t>
  </si>
  <si>
    <t>Servicio donde se ofrece un contenedor subterraneo, con la finalidad de almacenar determinado bien.</t>
  </si>
  <si>
    <t>Servicios de almacenaje subterráneo,servicios de depósitos subterráneo</t>
  </si>
  <si>
    <t>Bodegaje y almacenamiento especializado</t>
  </si>
  <si>
    <t>Almacenaje refrigerado</t>
  </si>
  <si>
    <t>Instalación física ofrecida para almacenar a temperaturas controladas determinados bien.</t>
  </si>
  <si>
    <t>Almacenaje refrigerado,depósito refrigerado</t>
  </si>
  <si>
    <t>Servicios de almacenaje bajo control aduanero</t>
  </si>
  <si>
    <t>Servicio de almacenamiento en lugares donde las autoridades de aduana aún mantienen control de la mercancia ya que no se ha procedido con su nacionalización.</t>
  </si>
  <si>
    <t>bond fiscal,servicios de alamcenamiento bajo control aduanero,Servicios de almacenaje bajo control aduanero</t>
  </si>
  <si>
    <t>Almacenaje de materiales peligrosos</t>
  </si>
  <si>
    <t>Almacenaje de materias u objetos que presentan riesgo para la salud, para la seguridad o que pueden producir daños en el medio ambiente, en las propiedades o a las personas.</t>
  </si>
  <si>
    <t>alamcenamiento de materias peligrosas,Almacenaje de materias peligrosas</t>
  </si>
  <si>
    <t>Servicios de almacenaje de documentos</t>
  </si>
  <si>
    <t>Servicios de empresas que cuentan con el espacio disponible para poder custodiar de forma ordenada y segura los documentos de otra.</t>
  </si>
  <si>
    <t>Servicios de almacenaje de documentos,servicios de depósitos de documentos</t>
  </si>
  <si>
    <t>Almacenaje de cajeros automáticos</t>
  </si>
  <si>
    <t>Servicio de almacenamiento máquina expendedora usada para extraer dinero utilizando una tarjeta de plástico con una banda magnética o chip (tarjeta de débito o tarjeta de crédito por ejemplo), sin necesidad de personal del banco.</t>
  </si>
  <si>
    <t>Almacenamiento de cajeros automáticos,depósitos de cajeros automáticos</t>
  </si>
  <si>
    <t>Servicios de transporte</t>
  </si>
  <si>
    <t>Servicios de organización de transportes</t>
  </si>
  <si>
    <t>Servicios de expedidores de fletes</t>
  </si>
  <si>
    <t>Conjunto de actividades destinadas a despachar, procurar la salida de carga</t>
  </si>
  <si>
    <t>Servicios de expedición de carga,servicios de exportación de carga</t>
  </si>
  <si>
    <t>Servicios de agentes aduaneros</t>
  </si>
  <si>
    <t>Servicios de empresas registradas y autorizadas por el Estado para poder realizar liquidaciones de importaciones y exportaciones.</t>
  </si>
  <si>
    <t>exportación,importación,liquidación,Servicios de agencia aduanera,servicios de entidad aduanera</t>
  </si>
  <si>
    <t>Servicios de comparación de tarifas de la industria del transporte o de auditoria de fletes</t>
  </si>
  <si>
    <t>Servicio ofrecido para auditar los listados de precio de empresas de transporte realizando estudios de mercado.</t>
  </si>
  <si>
    <t>Servicios de comparación de tarifas de la industria del transporte o auditoria de carga,servicios de equiparación de tarifas de la industria del transporte de auditoria de carga</t>
  </si>
  <si>
    <t>Inspección</t>
  </si>
  <si>
    <t>Servicios de inspección del empaquetado</t>
  </si>
  <si>
    <t>Conjuntos de actividades de métodos de exploración física que se efectúa por medio de la vista de recipientes o envolturas que contienen productos de manera temporal.</t>
  </si>
  <si>
    <t>servicios de inspección de bulto,Servicios de inspección de paquetes</t>
  </si>
  <si>
    <t>Servicios de vigilancia de la carga</t>
  </si>
  <si>
    <t> Monitoreo del comportamiento de la mercancía</t>
  </si>
  <si>
    <t>servicios de supervisión de carga,Servicios de vigilancia de carga</t>
  </si>
  <si>
    <t>Inspecciones de control de plagas</t>
  </si>
  <si>
    <t>Métodos de exploración física que se efectúa por medio de la vista de la regulación y el manejo de algunas especies referidas como plagas, normalmente por tratarse de especies que afectan la salud de los habitantes, la ecología, la economía, etc.</t>
  </si>
  <si>
    <t>inspección de regulación de plagas,Inspecciones de control de plagas</t>
  </si>
  <si>
    <t>Servicios a la navegación</t>
  </si>
  <si>
    <t>Servicios de remolcadores</t>
  </si>
  <si>
    <t>Servicio de movilización de un buque utilizando otra embarcación para ayudar a la maniobra de otras embarcaciones, principalmente al halar o empujar a dichos barcos o similares en puertos, pero también en mar abierto o a través de ríos o canales.</t>
  </si>
  <si>
    <t>Servicios de remolcador,servicios de tractor</t>
  </si>
  <si>
    <t>Operaciones de puentes levadizos</t>
  </si>
  <si>
    <t>Servicio parar dirigir las operaciones de un tipo de puente móvil que se puede levantar con la ayuda de una instalación mecánica para así permitir la entrada a través de un portón, o bien para permitir el tráfico marítimo a través de un cuerpo de agua.</t>
  </si>
  <si>
    <t>Operaciones de puentes levadizos,realizaciçon de puentes levadizos</t>
  </si>
  <si>
    <t>Servicios de comunicaciones o de navegación marítima</t>
  </si>
  <si>
    <t>Servicio de comunicación hacia una embarcación, o bien desde el barco hacia una conexión a la red telefonica publica.</t>
  </si>
  <si>
    <t>2.2.1.1.01</t>
  </si>
  <si>
    <t>Radiocomunicación</t>
  </si>
  <si>
    <t>servicio de comunicación marítima,Servicios marinos de comunicaciones o de navegación</t>
  </si>
  <si>
    <t>Servicios al terminal</t>
  </si>
  <si>
    <t>Servicios de estiba</t>
  </si>
  <si>
    <t> Conjunto de actividades que buscan responder a la necesidad de colocar la carga a bordo para ser transportada con un máximo de seguridad para el buque y su tripulación, ocupando el mínimo espacio posible, evitando averías en la misma y reduciendo al míni</t>
  </si>
  <si>
    <t>servicios de embarque,Servicios de estiba</t>
  </si>
  <si>
    <t>Servicios de atraque de buques</t>
  </si>
  <si>
    <t>Servicio ofrecido a las naves al momento de anclarse en las terminales para que puedan amarrar su buques.</t>
  </si>
  <si>
    <t>Servicios de amarre de buques,servicios de atraque de buques</t>
  </si>
  <si>
    <t>Servicios de tiendas en buques</t>
  </si>
  <si>
    <t>Conjunto de actividades que buscan responder a la necesidad de transferencia de carga  con la embarcación dentro del espacio físico de una determinada compañía.</t>
  </si>
  <si>
    <t>servicios de alamacenaje de buques,Servicios de tiendas de buques</t>
  </si>
  <si>
    <t>Servicios de mantenimiento o reparaciones de transportes</t>
  </si>
  <si>
    <t>Mantenimiento de vehículos y servicios de reparaciones</t>
  </si>
  <si>
    <t>Servicios de reparar o pintar la carrocería de vehículos</t>
  </si>
  <si>
    <t>Servicio de corrección y restauración de golpes y accidentes que hayan dañado la integridad de la carroceria del vehículo.</t>
  </si>
  <si>
    <t>Servicios de reparar o pintar la carrocería de vehículos,servicios de restaurar o pintar la carrocería de vehículos</t>
  </si>
  <si>
    <t>Reparación de Transmisión</t>
  </si>
  <si>
    <t>Restituir a su condición normal y de buen funcionamiento al mecanismo ecargado de transmitir potencia entre los elementos de una máquina</t>
  </si>
  <si>
    <t>arreglo de transmisión,Reparación de Transmisión</t>
  </si>
  <si>
    <t>Servicios de cambio de fluidos de aceite o de la transmisión</t>
  </si>
  <si>
    <t>Servicio ofrecido por personas o talleres especializados en mecánica de carros para hacerle el cambio de fluidos al motor.</t>
  </si>
  <si>
    <t>Servicios de cambio de fluidos de aceite o de la transmisión,servicios de cambio de gas de aceite o de la transmisión</t>
  </si>
  <si>
    <t>Reparación del tren de aterrizaje</t>
  </si>
  <si>
    <t>Conjunto de actividades que buscan restituir a su condición normal y de buen funcionamiento a la parte de cualquier aeronave encargada de absorber la energía cinética producida por el contacto entre la aeronave y la pista durante la fase de aterrizaje</t>
  </si>
  <si>
    <t>arreglo del tren de aterrizaje,Reparación del tren de aterrizaje</t>
  </si>
  <si>
    <t>Servicios de inspección de vehículos</t>
  </si>
  <si>
    <t>Servicio para inspeccionar y verificar que los vehículos esten en buen estado de funcionamiento previo a su uso.</t>
  </si>
  <si>
    <t>Servicios de reposición de vidrios de vehículos</t>
  </si>
  <si>
    <t>Servicio de sustitución y reposición de vidrios en vehículos.</t>
  </si>
  <si>
    <t>Servicios de cambio de cristales,Servicios de cambio de vidrios,Servicios de reposición de cristales,Servicios de sustitución de cristales</t>
  </si>
  <si>
    <t>Reparación y mantenimiento de automóvil y de camiones ligeros</t>
  </si>
  <si>
    <t>Servicio que brinda mantenimiento preventivo u correctivo, así como, reparación a los sistemas de un automóvil o camión ligero. No incluye el mantenimiento o reparación de la carrocería, transmisión o vidrios de un vehículo.</t>
  </si>
  <si>
    <t>Servicio de corrección de  automóvil,Servicios de corrección de camiones ligeros,Servicios de mantenimiento de automóvil,Servicios de mantenimiento de camiones ligeros,Servicios de reparación de  automóvil,Servicios de reparación de camiones ligeros</t>
  </si>
  <si>
    <t>Servicios de mantenimiento y reparación de camiones pesados</t>
  </si>
  <si>
    <t xml:space="preserve">Servicio que brinda mantenimiento preventivo y correctivo, así como, reparación a los sistemas de los camiones pesados.  No incluye el mantenimiento o reparación de la carrocería, transmisión o vidrios de un vehículo. </t>
  </si>
  <si>
    <t>Servicio de corrección de camiones pesados,Servicios de mantenimiento de camiones pesados</t>
  </si>
  <si>
    <t>Servicios de mantenimiento y reparación de bicicletas</t>
  </si>
  <si>
    <t>Servicio que brinda mantenimiento preventivo u correctivo, así como, reparación a los sistemas de una bicicleta.</t>
  </si>
  <si>
    <t>Servicio de corrección de bicicletas,Servicios de mantenimiento de bicicletas,Servicios de reparación de bicicletas</t>
  </si>
  <si>
    <t>Servicios de chapa y pintura</t>
  </si>
  <si>
    <t>Servicios de pulsación de panel</t>
  </si>
  <si>
    <t>Servicio de chapisteria en los paneles de los vehículos.</t>
  </si>
  <si>
    <t>Servicios de pulsación de panel,servicios de toque de panel</t>
  </si>
  <si>
    <t>Asistencia combustible para transporte, almacenaje de vehículos y servicios de apoyo</t>
  </si>
  <si>
    <t>Aprovisionar vehículos de combustible</t>
  </si>
  <si>
    <t xml:space="preserve">Abastecer un medio de locomoción que permite el traslado de un lugar a otro de cualquier material capaz de liberar energía cuando se oxida de forma violenta con desprendimiento de calor poco a poco </t>
  </si>
  <si>
    <t>Aprovisionar vehículos de combustible,distribuir vehículos de combustible</t>
  </si>
  <si>
    <t>Almacenamientos de transportes</t>
  </si>
  <si>
    <t>Guardar o acumular vehículos destinados a llevar a alguien o algo de un lugar a otro</t>
  </si>
  <si>
    <t>Almacenamientos de transportes,depósitos de transporte</t>
  </si>
  <si>
    <t>Servicios de aparcacoches</t>
  </si>
  <si>
    <t>Conjunto de actividades que buscan responder a la necesidad de aparcar los coches de los clientes en un establecimiento público.</t>
  </si>
  <si>
    <t>Servicios de aparcacoches,servicios de valet parking</t>
  </si>
  <si>
    <t>Servicios de gestión, servicios profesionales de empresa y servicios administrativos</t>
  </si>
  <si>
    <t>Servicios de asesoría de gestión</t>
  </si>
  <si>
    <t>Servicios de consultoría de negocios y administración corporativa</t>
  </si>
  <si>
    <t>Servicios de asesoramiento sobre la puesta en marcha de empresas nuevas</t>
  </si>
  <si>
    <t>Servicio de consultoria para la creación de empresas nuevas.</t>
  </si>
  <si>
    <t>administración empresarial,consultoria,Servicios de asesoramiento para fundación de nuevas empresas,servicios de consulta para fundación de nuevas empresas</t>
  </si>
  <si>
    <t>Servicios de asesoramiento sobre fusiones de empresas</t>
  </si>
  <si>
    <t>Servicio de consultoria para las uniones de una o más empresas para formar una sola.</t>
  </si>
  <si>
    <t>administración de empresas,consultoria,fusiones,Servicios de asesoramiento de fusiones empresariales,servicios de consulta de asociar a empresarios</t>
  </si>
  <si>
    <t>Servicios de asesoramiento sobre liquidaciones o ventas de empresas</t>
  </si>
  <si>
    <t>Servicio de consultoria para el traspaso a una persona natural o jurídica por el precio convenido la propieda de una empresa.</t>
  </si>
  <si>
    <t>administración de empresas,consultoria,Servicios de asesoramiento de venta de empresas,servicios de consulta de venta de empresas</t>
  </si>
  <si>
    <t>Servicios de asesoramiento sobre planificación estratégica</t>
  </si>
  <si>
    <t>Servicio de consultoría para el proceso de desarrollo e implementación de planes para alcanzar propósitos u objetivos.</t>
  </si>
  <si>
    <t>administración de empresas,consultoria,Servicios de asesoramiento de planificación estratégica,servicios de consulta de planificación estratégica</t>
  </si>
  <si>
    <t>Desarrollo de políticas u objetivos empresariales</t>
  </si>
  <si>
    <t>Servicio de consultoría para el establecimiento de las directrices que regiran la actuación de una empresa en un campo determinado.</t>
  </si>
  <si>
    <t>administración de empresas,consultoria,finalidad empresarial o desarrollo de políticas,Objetivos empresariales o desarrollo de políticas</t>
  </si>
  <si>
    <t>Asesoramiento en estructuras organizacionales</t>
  </si>
  <si>
    <t>Servicio de consultoria para el establecimiento del esquema de jerarquización y división de las funciones componentes de la misma.</t>
  </si>
  <si>
    <t>administración de empresas,Asesoramiento de estructuras organizativas,consulta de estructuras organizadas,consultoria</t>
  </si>
  <si>
    <t>Servicios de asesoramiento sobre tecnologías de la información</t>
  </si>
  <si>
    <t>Servicio de asesoramiento que se enfoca en aconsejar a otras empresas cómo usar las tecnologías de la información para conseguir sus objetivos empresariales. Adicionalmente, estiman, gestionan, implementan, instalan y administran los sistemas informáticos</t>
  </si>
  <si>
    <t>administración de empresas,asistencia de asesoramiento de la informática,consultoria,Servicios de consulta de la informática</t>
  </si>
  <si>
    <t>Servicios de asesoramiento sobre  inteligencia empresarial</t>
  </si>
  <si>
    <t>Servicio de asesoramiento que promueve la comprensión y gestión de información sobre los clientes de la empresa, competidores y fuerzas del entorno.</t>
  </si>
  <si>
    <t>administración de empresas,consultoria,estudio de factibilidad,servicios de asesoramiento de inteligencia de comercio,Servicios de consulta de inteligencia de comercio</t>
  </si>
  <si>
    <t>Gerencia de proyectos</t>
  </si>
  <si>
    <t>Estudios de factibilidad o selección de ideas de proyectos</t>
  </si>
  <si>
    <t>Análisis amplio de los resultados financieros, económicos y sociales de una inversión (dada una opción tecnológica -estudio de pre-factibilidad). En la fase de pre-inversión la eventual etapa subsiguiente es el diseño final del proyecto (preparación del d</t>
  </si>
  <si>
    <t>estudios,estudios de facilidad o selección de ideas de proyectos,Estudios de viabilidad o selección de ideas de proyectos,gestión de proyectos</t>
  </si>
  <si>
    <t>2.6.8.5.01</t>
  </si>
  <si>
    <t>Estudios de preinversión</t>
  </si>
  <si>
    <t>Estudios regionales o locales para proyectos</t>
  </si>
  <si>
    <t>Investigaciones con enfoque multidisciplinario sobre desarrollo urbano y regional.</t>
  </si>
  <si>
    <t>estudios,Estudios regionales o locales para proyectos,estudios territorial o establecimiento para proyectos,gestión de proyectos</t>
  </si>
  <si>
    <t>Evaluación económica o financiera de proyectos</t>
  </si>
  <si>
    <t>Determinación de la rentabilidad de un proyecto, mediante uno o más de un indicador a objeto de facilitar el proceso de toma de decisiones.El resultado del indicador se usa como criterio de decisión. </t>
  </si>
  <si>
    <t>estimación económica o financiera de proyectos,estudios,Evaluación económica o financiera de proyectos,gestión de proyectos</t>
  </si>
  <si>
    <t>Planificación o administración de proyectos</t>
  </si>
  <si>
    <t>Programación de actividades y una gestión de recursos para obtener un objetivo de coste cumpliendo con los condicionantes exigidos por nuestro cliente.</t>
  </si>
  <si>
    <t>Administración o planificación de proyectos,estudios,gestión de proyectos,gestión o planificación de proyectos</t>
  </si>
  <si>
    <t>Gerencia industrial</t>
  </si>
  <si>
    <t>Servicios de gestión de fábricas</t>
  </si>
  <si>
    <t>Servicio de consultoria para la organización, planificación y mejora de prodesos y métodos de producción industrial.</t>
  </si>
  <si>
    <t>servicios de administración de fábricas,Servicios de gestión de fábricas</t>
  </si>
  <si>
    <t>Estudios o implementación de productividad y eficacia</t>
  </si>
  <si>
    <t>Estudios de la relación entre la cantidad de productos obtenida por un sistema productivo y los recursos utilizados para obtener dicha producción.</t>
  </si>
  <si>
    <t>Estudios o ejecución de productividad y eficacia,estudios o práctica de productividad y eficacia</t>
  </si>
  <si>
    <t>Servicios de estandarización de especificaciones</t>
  </si>
  <si>
    <t>Servicios de redacción y aprobación de normas que se establecen para garantizar el acoplamiento de elementos construidos independientemente, así como garantizar el repuesto en caso de ser necesario, garantizar la calidad de los elementos fabricados, la se</t>
  </si>
  <si>
    <t>gestión industrial,homogenización,normalización,Servicios de estandarización de la especificación,servicios de uniformidad de la especificación</t>
  </si>
  <si>
    <t>Análisis de cadenas de suministro o servicios de reingeniería</t>
  </si>
  <si>
    <t>Estudio de todas las partes involucradas de manera directa o indirecta en la satisfacción de la solicitud de un cliente. La cadena de suministro incluye no solamente al fabricante y al proveedor, sino también a los transportistas, almacenistas, vendedores</t>
  </si>
  <si>
    <t>Análisis de la cadena de suministro o servicios de reingeniería,estudio de la cadena  de suministro o servicios de reingeniería</t>
  </si>
  <si>
    <t>Servicios de cooperativas o consorcios</t>
  </si>
  <si>
    <t>Servicios de una asociación autónoma de personas que se han unido voluntariamente para formar una organización democrática cuya administración y gestión debe llevarse a cabo de la forma que acuerdenlos socios, generalmente en el contexto de la economía de</t>
  </si>
  <si>
    <t>estudios de cooperativas o grupo de empresas,Servicios de cooperativa o consorcio</t>
  </si>
  <si>
    <t>Servicios profesionales de adquisiciones</t>
  </si>
  <si>
    <t>Servicio de una persona responsable de la actividad de compra de una empresa u organización. La función principal de un profesional de la adquisición es la compra de bienes y servicios de la mejor combinación posible de calidad, servicio y precio. Hay tre</t>
  </si>
  <si>
    <t>abastecimiento,adquisición,adquisiciones,compras,Servicios profesionales de obtención,trabajos profesionales de ganancia</t>
  </si>
  <si>
    <t>Servicios de cabildeo</t>
  </si>
  <si>
    <t>Servicio de un colectivo con intereses comunes que realiza acciones dirigidas a influir ante la Administración Pública para promover decisiones favorables a los intereses de ese sector concreto de la sociedad.</t>
  </si>
  <si>
    <t>lobby,Servicios de cabildeo,servicios de trámites</t>
  </si>
  <si>
    <t>Servicios de recursos humanos</t>
  </si>
  <si>
    <t>Desarrollo de recursos humanos</t>
  </si>
  <si>
    <t>Perfeccionamiento de la función de gestión</t>
  </si>
  <si>
    <t>Servicio para que los  administradores puedan  aprender y mejorar sus habilidades no sólo en beneficio propio sino también a sus organizaciones empleadoras.</t>
  </si>
  <si>
    <t>2.2.8.7.04</t>
  </si>
  <si>
    <t>Servicios de capacitación</t>
  </si>
  <si>
    <t>Desarrollo de la gestión,incremento de la gestión</t>
  </si>
  <si>
    <t>Planificación de compensaciones o beneficios</t>
  </si>
  <si>
    <t>Establecimiento de un plan de pagos entre dos personas o entre una empresa y un empleado.</t>
  </si>
  <si>
    <t>Planificación de compensaciones o beneficios,planificación de retribución o beneficios</t>
  </si>
  <si>
    <t>Relaciones laborales o con los sindicatos</t>
  </si>
  <si>
    <t>Comunicación o conexión entre la empresa y sus empleados o con el sindicato</t>
  </si>
  <si>
    <t>conexión,recursos humanos,relación sindical,Relaciones del trabajo o de la unión,relaciones humanas,Relaciones laborales o con los sindicatos</t>
  </si>
  <si>
    <t>Formación o desarrollo laboral</t>
  </si>
  <si>
    <t>Aquellos estudios y aprendizajes encaminados a la inserción, reinserción y actualización laboral, cuyo objetivo principal es aumentar y adecuar el conocimiento y habilidades de los actuales y futuros trabajadores a lo largo de toda la vida.</t>
  </si>
  <si>
    <t>desarrollo laboral,desarrollo profesional,Entrenamiento o desarrollo de trabajo,formación laboral,Formación o desarrollo laboral,formación profesional,recurso humano</t>
  </si>
  <si>
    <t>Auditorías de productividad de los recursos humanos</t>
  </si>
  <si>
    <t>Evaluación de la relación entre la cantidad de productos obtenida por un sistema productivo y los recursos utilizados para obtener dicha producción.</t>
  </si>
  <si>
    <t>Intervenciones de la productividad de los recursos humanos,Revisión de productividad de recursos Humanos</t>
  </si>
  <si>
    <t>Reubicación de personal</t>
  </si>
  <si>
    <t>Realización de movimientos dentro de la estructura de una empresa.</t>
  </si>
  <si>
    <t>recolocación de personal,reestructuración de personal,Reubicación de personal</t>
  </si>
  <si>
    <t>Servicios de empleo en otros organismos</t>
  </si>
  <si>
    <t>Esfuerzo realizado por una empresa de reducción de personal para ayudar a los ex empleados a través de la transición a nuevos puestos de trabajo y ayudar a re-orientar al mercado de trabajo.</t>
  </si>
  <si>
    <t>Servicios de colocación,servicios de ubicación</t>
  </si>
  <si>
    <t>Programas de reconocimiento de servicios</t>
  </si>
  <si>
    <t>Plan de acción para distinguir una persona o una institución entre las demás como consecuencia de sus características y rasgos se la designa como reconocimiento.</t>
  </si>
  <si>
    <t>programas de estudios de servicios,Programas de reconocimiento de servicios</t>
  </si>
  <si>
    <t>Servicios de personal temporal</t>
  </si>
  <si>
    <t>Asistencia de oficina o administrativa temporal</t>
  </si>
  <si>
    <t>Categoría de trabajo temporal amplio que designa a una persona que proporciona diversos tipos de apoyo administrativo a las personas y grupos en las empresas.</t>
  </si>
  <si>
    <t>Asistencia administrativa temporal,asistente administrativa temporal,ayuda administrativa provisonal,trabajo temporal</t>
  </si>
  <si>
    <t>Necesidades de personal de mercadeo temporal</t>
  </si>
  <si>
    <t>Servicios de contratación de personas temporales para la realización de trabajos de marketing.</t>
  </si>
  <si>
    <t>marketing,mercadeo,mercadotecnica,necesidades de personal provisional de mercadeo,Necesidades de personal temporal de marketing,personal temporal</t>
  </si>
  <si>
    <t>Necesidades de dotación de personal de producción temporal</t>
  </si>
  <si>
    <t>Servicios de contratación de personas temporales para la realización de trabajos de producción.</t>
  </si>
  <si>
    <t>necesidades de personal provisional de producción,Necesidades de personal temporal de producción,personal temporal,producción</t>
  </si>
  <si>
    <t>Necesidades de dotación de personal técnico temporal</t>
  </si>
  <si>
    <t>Servicios de contratación de personas temporales para la realización de trabajos técnicos.</t>
  </si>
  <si>
    <t>necesidades de personal técnico provisional,Necesidades de personal técnico temporal,personal temporal,técnico</t>
  </si>
  <si>
    <t>Necesidades de dotación de personal financiero temporal</t>
  </si>
  <si>
    <t>Servicios de contratación de personas temporales para la realización de trabajos de finanzas.</t>
  </si>
  <si>
    <t>financiero,necesidades de personal financiero provisional,Necesidades de personal financiero temporal,personal temporal</t>
  </si>
  <si>
    <t>Necesidades de dotación de personal medico temporal</t>
  </si>
  <si>
    <t>Servicios de contratación de personas temporales para la realización de trabajos de medicina.</t>
  </si>
  <si>
    <t>doctor,enfermera,enfermero,médico,necesidades de personal médico provisional,Necesidades de personal médico temporal,personal temporal</t>
  </si>
  <si>
    <t>Necesidades de dotación de personal jurídico temporal</t>
  </si>
  <si>
    <t>Servicios de contratación de personas temporales para la realización de trabajos de leyes.</t>
  </si>
  <si>
    <t>2.2.8.7.02</t>
  </si>
  <si>
    <t>Servicios jurídicos</t>
  </si>
  <si>
    <t>abogado,legal,necesidades de personal legal provisional,Necesidades de personal legal temporal,pasante,personal temporal</t>
  </si>
  <si>
    <t>Desarrolladores temporales de software de tecnologías de la información</t>
  </si>
  <si>
    <t>Servicios de contratación de personas temporales para la realización de trabajos de sistemas o informáticos</t>
  </si>
  <si>
    <t>desarrolladores,desarrolladores proviosnales de sofware de tecnología de la información,Desarrolladores temporales de software de tecnología de la información,informaticos,personal temporal,sistemas</t>
  </si>
  <si>
    <t>Administradores temporales de bases de datos o de sistemas de tecnologías de la información</t>
  </si>
  <si>
    <t>Servicios de contratación de personas temporales para la realización de trabajos de administración de bases de datos.</t>
  </si>
  <si>
    <t>Administradores temporales de base de datos o sistemas de tecnología de la información,admisnistradores provisionales de base de datos  o método de tecnología de la información,base de datos,informatico,personal temporal,sistema</t>
  </si>
  <si>
    <t>Especialistas en interconexión de tecnologías de la información temporales</t>
  </si>
  <si>
    <t>Servicios de contratación de personas temporales para la realización de trabajos de redes tecnológicas</t>
  </si>
  <si>
    <t>especialistas provisionales de trabajo de red en tecnología de la información,Especialistas temporales de trabajo en red en tecnología de la información,informatico,personal temporal</t>
  </si>
  <si>
    <t>Personal  temporal  de almacén</t>
  </si>
  <si>
    <t>Servicios de contratación de personas temporales para la realización de trabajos en el almacén.</t>
  </si>
  <si>
    <t>almacém,ayudante general,bodega,personal provisional de almacén,personal temporal,Personal temporero de almacén</t>
  </si>
  <si>
    <t>Conductores temporales</t>
  </si>
  <si>
    <t>Servicios de contratación de personas temporales para la realización de trabajos de transporte de personal o mercancia.</t>
  </si>
  <si>
    <t>chofer,conductor,conductores  provisionales,Conductores temporeros,personal temporal</t>
  </si>
  <si>
    <t>Trabajadores manuales temporales</t>
  </si>
  <si>
    <t>Servicios de contratación de personas temporales para la realización de trabajos de mano de obra.</t>
  </si>
  <si>
    <t>ayudante general,mano de obra,mano de obra provisional,Mano de obra temporánea,personal temporal,producción</t>
  </si>
  <si>
    <t>Servicios temporales de ingeniería</t>
  </si>
  <si>
    <t>Servicios de contratación de personas temporales para la realización de trabajos ingenieriles.</t>
  </si>
  <si>
    <t>ingenieria,personal temporal,Servicios de ingeniería provisional,servicios de ingeniería temporal</t>
  </si>
  <si>
    <t>Personal maquinista temporal</t>
  </si>
  <si>
    <t>Servicios de contratación de personas temporales para la realización de trabajos con máquinas.</t>
  </si>
  <si>
    <t>máquinista,Personal maquinista provisional,personal maquinista temporal,personal temporal</t>
  </si>
  <si>
    <t>Personal temporal de servicio al cliente</t>
  </si>
  <si>
    <t>Servicios de contratación de personas temporales para la realización de trabajos de atención al cliente.</t>
  </si>
  <si>
    <t>atención al cliente.,Personal de servicio al cliente provisional,personal de servicios al cliente temporal,personal temporal,servicio al cliente</t>
  </si>
  <si>
    <t>Servicios temporales de arquitectura</t>
  </si>
  <si>
    <t>Servicios de contratación de personas temporales para la realización de trabajos de arquitectura.</t>
  </si>
  <si>
    <t>arquitecto,personal temporal,Servicios de arquitectura provisionales,servicios de arquitectura temporal</t>
  </si>
  <si>
    <t>Servicios temporales de construcción</t>
  </si>
  <si>
    <t>Servicios de contratación de personas temporales para la realización de trabajos de construcción temporal.</t>
  </si>
  <si>
    <t>construcción,ingeniero,personal temporal,Servicios de construcción provisionales,servicios de construcción temporal</t>
  </si>
  <si>
    <t>Servicios creativos temporales</t>
  </si>
  <si>
    <t>Servicios de contratación de personas temporales para la realización de trabajos creativos.</t>
  </si>
  <si>
    <t>creativos,personal temporal,servicios  creativos temporales,Servicios creativos provisionales</t>
  </si>
  <si>
    <t>Reclutamiento de personal</t>
  </si>
  <si>
    <t>Servicios de contratación de personal</t>
  </si>
  <si>
    <t>Servicio de reclutamient, selección y contratación de una persona que va a trabajar para una empresa.</t>
  </si>
  <si>
    <t>contratación de personal,head hunther,personal temporal,Servicios de contratación de personal,servicios de contrato de personal</t>
  </si>
  <si>
    <t>Servicios de comprobación de referencias o antecedentes</t>
  </si>
  <si>
    <t>Servicio que se contrata para la investigación y validación de los datos suminstrados por un empleado o un candidato para una posición</t>
  </si>
  <si>
    <t>servicios  de control de referencia o antecedentes,Servicios de comprobación de referencias o antecedentes</t>
  </si>
  <si>
    <t>Servicios de preselección  de hojas de vida o currículum vitae</t>
  </si>
  <si>
    <t>Servicio que se contrata para la investigación y validación de los datos suminstrados por un empleado o un candidato para una posición en su hoja de vida.</t>
  </si>
  <si>
    <t>hoja de vida,investigación de hoja de vida,servicios de estudiar el extracto o sumario,Servicios de estudiar el resumen o currículum vitae</t>
  </si>
  <si>
    <t>Necesidades de personal de mercadeo permanente</t>
  </si>
  <si>
    <t>Servicios de contratación de personas permanente para la realización de trabajos de marketing.</t>
  </si>
  <si>
    <t>marketing,mercadeo,Necesidades de personal de marketing permanente,necesidades de personal de mercadeo permanente,personal permanente</t>
  </si>
  <si>
    <t>Personal maquinista permanente</t>
  </si>
  <si>
    <t>Servicios de contratación de personas permanente para la realización de trabajos de maquinista.</t>
  </si>
  <si>
    <t>maquinista,personal  maquinista fijos,Personal maquinista permanente,personal permanente</t>
  </si>
  <si>
    <t>Asistencia administrativa o de oficina permanente</t>
  </si>
  <si>
    <t>Servicios de contratación de personas permanente para la realización de trabajos administrativos</t>
  </si>
  <si>
    <t>administración,administrativo,asistentes administrativos fijos,Asistentes administrativos permanentes,personal permanente</t>
  </si>
  <si>
    <t>Necesidades de dotación de personal técnico permanente</t>
  </si>
  <si>
    <t>Servicios de contratación de personas permanente para la realización de trabajos técnicos</t>
  </si>
  <si>
    <t>necesidades de personal financiero fijo,Necesidades de personal técnico permanente,personal permanente,técnico</t>
  </si>
  <si>
    <t>Necesidades de dotación personal  financiero permanente</t>
  </si>
  <si>
    <t>Servicios de contratación de personas permanente para la realización de trabajos de finanzas.</t>
  </si>
  <si>
    <t>financiero,financista,finanzas,necesidades de personal financiero fijo,Necesidades de personal financiero permanente,personal permanente</t>
  </si>
  <si>
    <t>Necesidades de personal médico permanente</t>
  </si>
  <si>
    <t>Servicios de contratación de personas permanente para la realización de trabajos medicina</t>
  </si>
  <si>
    <t>doctor,enfermero,medicina,medico,necesidades de personal médico fijo,Necesidades de personal médico permanente,personal permanente</t>
  </si>
  <si>
    <t>Necesidades de dotación de personal jurídico permanente</t>
  </si>
  <si>
    <t>Servicios de contratación de personas permanente para la realización de trabajos jurídicos</t>
  </si>
  <si>
    <t>abogado,ley,necesidades de personal jurídico fijo,Necesidades de personal jurídico permanente,personal permanente</t>
  </si>
  <si>
    <t>Desarrolladores de software de tecnologías de la información permanentes</t>
  </si>
  <si>
    <t>Servicios de contratación de personas permanente para la realización de trabajos de desarrollador de sistema.</t>
  </si>
  <si>
    <t>desaroolador,desarrolladores,Desarrolladores de software de tecnología de la información permanentes,desarrolladores de sofware de tecnología de la información estable,personal permanente</t>
  </si>
  <si>
    <t>Especialistas en redes de tecnologías de la información permanentes</t>
  </si>
  <si>
    <t>Servicios de contratación de personas permanente para la realización de trabajos de redes de sistema.</t>
  </si>
  <si>
    <t>especialistas de redes de tecnología de la información estable,Especialistas de redes de tecnología de la información permanentes,personal permanente,redes,redes tecnologicas</t>
  </si>
  <si>
    <t>Administradores permanentes de bases de datos o de sistemas de tecnologías de la información</t>
  </si>
  <si>
    <t>Servicios de contratación de personas permanente para la realización de trabajos de administración de bases de datos.</t>
  </si>
  <si>
    <t>administrador de bases de datos,Administradores de bases de datos o del sistema de tecnología de la información permanentes,admisnistarción de bases de datos o del sistema de tecnología estable,base de datos,personal permanente</t>
  </si>
  <si>
    <t>Conductores permanentes</t>
  </si>
  <si>
    <t>Servicios de contratación de personas permanente para la realización de trabajos de transporte de personal o mercancia.</t>
  </si>
  <si>
    <t>chofer,conductor,conductores fijos,Conductores permanentes,personal permanente</t>
  </si>
  <si>
    <t>Personal profesional permanente</t>
  </si>
  <si>
    <t>Servicios de contratación de personas permanente para la realización de trabajos profesionales.</t>
  </si>
  <si>
    <t>personal permanente,personal profesional estable,Personal profesional permanente,profesional permanente</t>
  </si>
  <si>
    <t>Necesidades de dotación de personal de tecnologías de la información permanente</t>
  </si>
  <si>
    <t>Servicios de contratación de personas permanente para la realización de trabajos de tecnología.</t>
  </si>
  <si>
    <t>necesidades de personal de tecnología de la información estable,Necesidades de personal de tecnología de la información permanente</t>
  </si>
  <si>
    <t>Proveedores en tecnologías de la información</t>
  </si>
  <si>
    <t>Contratistas de tecnología informática temporero</t>
  </si>
  <si>
    <t>Servicios de contratación de personas temporal para la realización de trabajos de tecnología.</t>
  </si>
  <si>
    <t>contaratistas de tecnología informatica fija,Contratistas de tecnología informática temporero</t>
  </si>
  <si>
    <t>Servicios legales</t>
  </si>
  <si>
    <t>Servicios de derecho penal</t>
  </si>
  <si>
    <t>Servicios legales de justicia juvenil o de adolescentes</t>
  </si>
  <si>
    <t>Servicios jurídicos para menores</t>
  </si>
  <si>
    <t>asistencia legales  de justicia  de menores,Servicios legales de justicia de menores</t>
  </si>
  <si>
    <t>Servicios para procesos de apelación</t>
  </si>
  <si>
    <t>Servicio a contratar para un recurso procesal a través del cual se busca que un tribunal superior enmiende conforme a Derecho la resolución del inferior.</t>
  </si>
  <si>
    <t>asistencia de procedimiento de apelación,Servicios de procedimientos de apelación</t>
  </si>
  <si>
    <t>Servicios para defensa o de derecho penal</t>
  </si>
  <si>
    <t>Servicio a contratar para todo el procedimiento jurídico necesario para la protección de una persona</t>
  </si>
  <si>
    <t>asistencia de defensa legal,Servicios de defensa (derecho penal)</t>
  </si>
  <si>
    <t>Servicios de derecho comercial</t>
  </si>
  <si>
    <t>Servicios legales sobre competencia o regulaciones gubernamentales</t>
  </si>
  <si>
    <t>Servicio jurídico a contratar que se encarga de regular el comercio mediante la prohibición de restricciones ilegales, la fijación de precios y los monopolios. Busca promover lacompetencia entre las empresas existentes en un mercado y el fomento de la cal</t>
  </si>
  <si>
    <t>Servicios legales antimonopolio o de regulaciones gubernamentales,servicios reglamentarios antimonopolista o de regulaciones público</t>
  </si>
  <si>
    <t>Servicios legales de quiebra</t>
  </si>
  <si>
    <t>Servicio jurídico a contratar para representar a una persona o empresa que no puede hacer frente a los pagos que debe realizar (pasivo exigible), porque éstos son superiores a sus recursos económicos disponibles (activos).</t>
  </si>
  <si>
    <t>Servicios de la ley de bancarrota,Servicios legales de quiebra</t>
  </si>
  <si>
    <t>Derecho societario</t>
  </si>
  <si>
    <t>Servicio jurídico a contratar que se ocupa del empresario social, es decir, la sociedad como sujeto del tráfico empresarial. La sociedad normalmente recibe personalidad jurídica por Ley y se convierte en una persona jurídica, lo cual significa que puede s</t>
  </si>
  <si>
    <t>Derecho de sociedades,Ley de la sociedad</t>
  </si>
  <si>
    <t>Derecho de patentes, marcas o derechos de autor</t>
  </si>
  <si>
    <t>Servicio jurídico a contratar para establecer  un conjunto de derechos exclusivos concedidos por un Estado al inventor (o su cesionario) de un nuevo producto susceptible de ser explotado industrialmente, por un período limitado de tiempo a cambio de la di</t>
  </si>
  <si>
    <t>derechos de autor,Leyes de patentes,marcas</t>
  </si>
  <si>
    <t>Derecho sobre liquidación (de sociedades)</t>
  </si>
  <si>
    <t>Servicio jurídico a contratar para cuantificar cuanto se le tiene que pagar a una persona, empresa o institución.</t>
  </si>
  <si>
    <t>Servicios de la ley de la liquidación,Servicios legales de liquidación</t>
  </si>
  <si>
    <t>Derecho inmobiliario</t>
  </si>
  <si>
    <t>Servicio jurídico a contratar para comprender y asesorar sobre la ley de bienes inmuebles de un país.</t>
  </si>
  <si>
    <t>Ley de bienes inmuebles,Ley de las propiedades inmobiliarias</t>
  </si>
  <si>
    <t>Derecho tributario</t>
  </si>
  <si>
    <t>Servicio jurídico a contratar para el asesoramiento sobre el conjunto de normas y medidas establecidas por el Estado para financiar el gasto público a través de la recaudación de tributos.</t>
  </si>
  <si>
    <t>Ley de impuestos,Ley tributaria</t>
  </si>
  <si>
    <t>Derecho de fusiones o adquisiciones</t>
  </si>
  <si>
    <t>Servicio jurídico a contratar para el asesoramiento sobre las fusiones y adquisiciones de Empresas </t>
  </si>
  <si>
    <t>Fusiones o ley de las adquisiciones,Ley de fusiones o adquisiciones</t>
  </si>
  <si>
    <t>Servicios de investigación legal</t>
  </si>
  <si>
    <t>Servicio jurídico a contratar para la obtención de nuevos conocimientos y su aplicación para la solución a problemas o interrogantes.</t>
  </si>
  <si>
    <t>asistencia de investigación legales,Servicios legales de la investigación</t>
  </si>
  <si>
    <t>Servicios legales de cobro de deudas o cartera.</t>
  </si>
  <si>
    <t>Servicios jurídicos a contratar para el asesoramiento de las formas que se pueden utilizar para recibir el pago de una deuda.</t>
  </si>
  <si>
    <t>asistencia de derecho sobre recaudación de la deuda,Servicios de derecho sobre recaudación de la deuda</t>
  </si>
  <si>
    <t>Derecho de reclamación por tratamiento médico.</t>
  </si>
  <si>
    <t>Servicios jurídicos a contratar para el asesoramiento de las formas que se pueden utilizar para demandar asistencia médica oportuna.</t>
  </si>
  <si>
    <t>asistencia de reclamaciones de asistencia médica,Servicios jurídicos de reclamaciones de asistencia médica</t>
  </si>
  <si>
    <t>Servicios de responsabilidad civil</t>
  </si>
  <si>
    <t>Servicios legales de malpraxis o negligencia profesional</t>
  </si>
  <si>
    <t>Servicios jurídicos a contratar para el asesoramiento sobre el incorrecto desempeño ante una actividad.</t>
  </si>
  <si>
    <t>asistencia legales de malas prácticas profesionales,negligencia,Servicios legales de malas prácticas profesionales</t>
  </si>
  <si>
    <t>Servicios legales sobre daños a personas</t>
  </si>
  <si>
    <t>Servicios jurídicos a contratar para el asesoramiento de una persona para poder resarcirse luego de un daño personal.</t>
  </si>
  <si>
    <t>asistencia legales de daños personales,Servicios legales de daños personales</t>
  </si>
  <si>
    <t>Servicios legales de sobre la  propiedad</t>
  </si>
  <si>
    <t>Servicios jurídicos a contratar para el asesoramiento sobre el  poder directo e inmediato sobre un objeto o bien, por la que se atribuye a su titular la capacidad de disponer del mismo, sin más limitaciones que las que imponga la ley.</t>
  </si>
  <si>
    <t>asistencia legales de propiedades,Servicios legales de propiedades</t>
  </si>
  <si>
    <t>Servicios legales sobre contratos</t>
  </si>
  <si>
    <t>Servicio jurídico a contratar para el asesoramiento sobre algún tipo de contrato.</t>
  </si>
  <si>
    <t>asistencia legales establecidas,Servicios legales contractuales</t>
  </si>
  <si>
    <t>Servicios legales sobre beneficios de los empleados</t>
  </si>
  <si>
    <t>Servicio jurídico a contratar para el asesoramiento de beneficios de los empleados</t>
  </si>
  <si>
    <t>asistencia legales de beneficios de  los empleos,Servicios legales de beneficios de los empleados</t>
  </si>
  <si>
    <t>Servicios legales sobre derecho laboral</t>
  </si>
  <si>
    <t>Servicio jurídico a contratar para el asesoramiento sobre empleo.</t>
  </si>
  <si>
    <t>asistencia legales de empleo,Servicios legales de empleo</t>
  </si>
  <si>
    <t>Servicios legales para disputas laborales</t>
  </si>
  <si>
    <t>asistencia legales de disputas laborales,Servicios legales de disputas laborales</t>
  </si>
  <si>
    <t>Servicios de derecho de familia</t>
  </si>
  <si>
    <t>Servicios sobre derecho de divorcio</t>
  </si>
  <si>
    <t>Servicio jurídico para el asesoramiento en un divorcio.</t>
  </si>
  <si>
    <t>asistencia legales de divorcio,Servicios legales de divorcio</t>
  </si>
  <si>
    <t>Servicios legales para adopción</t>
  </si>
  <si>
    <t>Servicio jurídico dedicado a la ley de adopción de un país</t>
  </si>
  <si>
    <t>asistencia legales de adopción,Servicios legales de adopción</t>
  </si>
  <si>
    <t>Derecho migratorio o de naturalización</t>
  </si>
  <si>
    <t>Servicio jurídico dedicado a la ley de inmigración de un país</t>
  </si>
  <si>
    <t>Ley de inmigración o naturalización,ley de migración o nacionalización</t>
  </si>
  <si>
    <t>Servicios legales para tutorías o de custodia</t>
  </si>
  <si>
    <t>Servicio jurídico a contratar para la guarda y custodia</t>
  </si>
  <si>
    <t>Servicios de la ley de la tutela o de la custodia,Servicios legales de guarda y custodia</t>
  </si>
  <si>
    <t>Servicios inmobiliarios</t>
  </si>
  <si>
    <t>Alquiler y arrendamiento de propiedades o edificaciones</t>
  </si>
  <si>
    <t>Arrendamiento de residencias</t>
  </si>
  <si>
    <t>Pago efectuado por el uso de la vivienda propiedad de otra persona</t>
  </si>
  <si>
    <t>alquiler de piso,Alquiler de viviendas,arrendamiento,renta o inquilinato de viviendas</t>
  </si>
  <si>
    <t>Arrendamiento de instalaciones comerciales o industriales</t>
  </si>
  <si>
    <t>Pago efectuado por el uso de locales comerciales o industriales propiedad de otra persona</t>
  </si>
  <si>
    <t>Alquiler de instalaciones comerciales o industriales,arrendamiento,renta de instalaciones comerciales o industriales</t>
  </si>
  <si>
    <t>Arrendamientos de tierras</t>
  </si>
  <si>
    <t>Pago efectuado por el uso de tierras propiedad de otra persona</t>
  </si>
  <si>
    <t>2.2.5.5.01</t>
  </si>
  <si>
    <t>Alquiler de tierras</t>
  </si>
  <si>
    <t>alquiler de tierras,Arrendamiento de tierras</t>
  </si>
  <si>
    <t>Servicio de alojamiento temporal offshore</t>
  </si>
  <si>
    <t>Servicio de provisión y manejo de vivienda temporal en proyecto o campamento localizado.</t>
  </si>
  <si>
    <t>Servicio de arrendamiento de oficinas portátiles o modulares</t>
  </si>
  <si>
    <t>Servicio para proporcionar espacios de trabajo modulares portátiles como Remolques, chozas de trabajo y otros edificios portátiles utilizados para Espacio de oficina temporal en una obra o lugar de trabajo</t>
  </si>
  <si>
    <t>Servicio de arrendamiento de baños portátiles</t>
  </si>
  <si>
    <t>Servicio para proveer baños, aseos, duchas y baños instalaciones</t>
  </si>
  <si>
    <t>Ventas de propiedades y edificios</t>
  </si>
  <si>
    <t>Corredores o agentes inmobiliarios</t>
  </si>
  <si>
    <t>Personas naturales, físicas o jurídicas que se dedican de manera habitual y retribuida, a prestar servicios de mediación, asesoramiento y gestión en transacciones inmobiliarias relacionadas con: la compra-venta, alquiler, permuta o cesión de bienes inmueb</t>
  </si>
  <si>
    <t>administrador o corredores de la propiedad  de bienes raices,Agentes o corredores de la propiedad inmobiliaria,broker,corredor de bienes y raices</t>
  </si>
  <si>
    <t>Subasta inmobiliaria</t>
  </si>
  <si>
    <t>Inmuebles que habitualmente provienen de embargos y que se ponen a disposición del público a muy buenos precios.</t>
  </si>
  <si>
    <t>Subastas inmobiliarias,ventas de inmuebles</t>
  </si>
  <si>
    <t>Venta de tierras residenciales</t>
  </si>
  <si>
    <t>Traspasar a alguien por el precio convenido terrenos residenciales propiedad de lo que uno posee.</t>
  </si>
  <si>
    <t>subastas de terrenos residenciales,Venta de terrenos residenciales</t>
  </si>
  <si>
    <t>Venta de tierras comerciales o industriales</t>
  </si>
  <si>
    <t>Traspasar a alguien por el precio convenido terrenos comerciales propiedad de lo que uno posee.</t>
  </si>
  <si>
    <t>2.6.9.2.02</t>
  </si>
  <si>
    <t>Adquisición de mejoras no residenciales</t>
  </si>
  <si>
    <t>subastas de terrenos comerciales o industriales,Venta de terrenos comerciales o industriales</t>
  </si>
  <si>
    <t>2.6.9.4.02</t>
  </si>
  <si>
    <t>Tierras rurales con mejoras</t>
  </si>
  <si>
    <t>2.6.9.3.01</t>
  </si>
  <si>
    <t>Terrenos urbanos sin mejoras</t>
  </si>
  <si>
    <t>Venta de edificio comercial</t>
  </si>
  <si>
    <t>Traspasar a alguien por el precio convenido edificio comercial propiedad de lo que uno posee.</t>
  </si>
  <si>
    <t>subasta de edificio comercial,Venta de edificio comercial</t>
  </si>
  <si>
    <t>Servicios de custodia y título</t>
  </si>
  <si>
    <t>Servicios para la restitución de títulos de propiedad</t>
  </si>
  <si>
    <t>Servicio a contratar para el cambio de títulos o propietarios de un bien, que estuvo hipotecado  para garantizar el pago de una deuda de prèstamo o de otro tipo.</t>
  </si>
  <si>
    <t>servicios de reintegro de títulos,Servicios de restitución de títulos</t>
  </si>
  <si>
    <t>Servicios de estudio de títulos</t>
  </si>
  <si>
    <t>Servicio a contratar para investigar los propietarios de un bien.</t>
  </si>
  <si>
    <t>asistencia de búsqueda de títulos,Servicios de búsqueda de títulos</t>
  </si>
  <si>
    <t>Servicios de cuenta de depósito en garantía</t>
  </si>
  <si>
    <t>Servicio a contratar que mantenga hasta la ocurrencia de una contigencia o el cumplimiento de una condición.</t>
  </si>
  <si>
    <t>deposito de garantia,Servicios de cuentas de garantía bloqueadas,Servicios de la cuenta de fideicomiso</t>
  </si>
  <si>
    <t>Servicios de administración inmobiliaria</t>
  </si>
  <si>
    <t>Administración de propiedades</t>
  </si>
  <si>
    <t>Servicio de asesoramiento en el conjunto de acciones y procesos que permiten administrar un activo inmobiliario residencial, comercial o industrial. Es similar al rol de gestión en cualquier negocio.</t>
  </si>
  <si>
    <t>Gestión de la propiedad,trámite de propiedad</t>
  </si>
  <si>
    <t>Servicios de avalúo de inmuebles</t>
  </si>
  <si>
    <t>Servicio a contratar para la tasación comercial de un bien raíz, generalmente es un documento elaborado por un valuador profesional, agente de la propiedad inmobiliaria o corredor de propiedades. A</t>
  </si>
  <si>
    <t>Servicios de la valoración de bienes inmuebles,Servicios de valoración inmobiliaria</t>
  </si>
  <si>
    <t>Servicios de listado de inmuebles</t>
  </si>
  <si>
    <t>Servicio a contratar para estar o mantenerse dentro de un listado de bienes inmueble de los bienes y raices.</t>
  </si>
  <si>
    <t>servicios de listado de bienes inmuebles,Servicios de listado inmobiliario</t>
  </si>
  <si>
    <t>Comercialización y distribución</t>
  </si>
  <si>
    <t>Investigación de mercados</t>
  </si>
  <si>
    <t>Análisis de mercados</t>
  </si>
  <si>
    <t>Consiste en una iniciativa empresarial con el fin de hacerse una idea sobre la viabilidad comercial de una actividad económica.</t>
  </si>
  <si>
    <t>Análisis de mercado,estudio de mercado,investigación de mercado</t>
  </si>
  <si>
    <t>Estadísticas comerciales de distribución o de servicios</t>
  </si>
  <si>
    <t>Estudio de los datos cuantitativos de distribución o servicio de algún mercado especifico</t>
  </si>
  <si>
    <t>descriptivo de entrega o servicios,Estadísticas de distribución o servicio</t>
  </si>
  <si>
    <t>Previsión de precios de las mercancías</t>
  </si>
  <si>
    <t>Conocer a través de investigación de mercado la varibilidad de precio que puede tener una determinada mercancía.</t>
  </si>
  <si>
    <t>presupuesto de precios de mercancías,Previsión de precios de mercancías</t>
  </si>
  <si>
    <t>Preparación de estudios de mercado de mercancías</t>
  </si>
  <si>
    <t>Acciones previas a realizar para desarrollar una iniciativa empresarial con el fin de hacerse una idea sobre la viabilidad comercial de una actividad económica.</t>
  </si>
  <si>
    <t>Preparación de estudios de mercado de mercancías,proyectos de estudios de mercado de mercancias</t>
  </si>
  <si>
    <t>Planes de comercialización</t>
  </si>
  <si>
    <t>Documento escrito que detalla las acciones necesarias para alcanzar un objetivo específico de mercado. Puede ser para un bien o servicio, una marca o una gama de producto. También puede hacerse para toda la actividad de una empresa.</t>
  </si>
  <si>
    <t>plan de marketing,Planes de marketing,planes de mercado</t>
  </si>
  <si>
    <t>Investigación de mercado s basada en internet</t>
  </si>
  <si>
    <t>Consiste en una iniciativa empresarial con el fin de hacerse una idea sobre la viabilidad comercial de una actividad económica, a través del internet.</t>
  </si>
  <si>
    <t>encuesta de mercado usando el internet,Investigación de mercado usando el Internet</t>
  </si>
  <si>
    <t>Investigaciones  o clínicas o grupos focales basados en el consumidor</t>
  </si>
  <si>
    <t>Es una herramienta necesaria para el ejercicio del marketing. Este tipo de investigación parte del análisis de algunos cambios en el entorno y las acciones de los consumidores. Permite generar un diagnóstico acerca de los recursos, oportunidades, fortalez</t>
  </si>
  <si>
    <t>clinicas o grupos de discusión,clínicas o grupos de discusión,encuesta basada en el consumirdor,Investigación basada en el consumidor</t>
  </si>
  <si>
    <t>Estudios de predicciones sindicados o privados</t>
  </si>
  <si>
    <t>Proceso de estimación en situaciones de incertidumbre hacia sindicatos o propietatios. El pronóstico ha evolucionado hacia la práctica del plan de demanda en el pronóstico diario de los negocios. La práctica del plan de demanda también se refiere al pronó</t>
  </si>
  <si>
    <t>Estudios de previsiones propietarios o sindicados,estudios de suministros propietarios o sindicatos,forecasting</t>
  </si>
  <si>
    <t>Análisis competitivo o de inteligencia del mercado</t>
  </si>
  <si>
    <t xml:space="preserve">Es la información relevante a los mercados de la compañía, recogidos y analizados con el fin específico de información precisa y segura la toma de decisiones en la determinación de las oportunidades de mercado, estrategia de penetración de mercado, y las </t>
  </si>
  <si>
    <t>indagación sobre el mercado o análisis competitivo,Información sobre el mercado o análisis competitivo,inteligencia de mercado,investigación de mercado</t>
  </si>
  <si>
    <t>Encuestas telefónicas para investigaciones de mercado</t>
  </si>
  <si>
    <t xml:space="preserve">El mejor método para recopilar información rápidamente y proporcionan una flexibilidad mayor que los cuestionarios por correo. </t>
  </si>
  <si>
    <t>Encuestas telefónicas de investigación de mercado,sondeo teléfonico de investigación de mercado</t>
  </si>
  <si>
    <t>Encuestas impresas para investigaciones de mercado</t>
  </si>
  <si>
    <t>Conjunto de preguntas tipificadas dirigidas a una muestra representativa, para averiguar estados de opinión o diversas cuestiones de hecho, por vía escrita.</t>
  </si>
  <si>
    <t>Encuestas escritas de investigación de mercado,preguntas escritas de investigación de mercado</t>
  </si>
  <si>
    <t>Encuestas para investigaciones de mercados en el lugar</t>
  </si>
  <si>
    <t>Conjunto de preguntas tipificadas dirigidas a una muestra representativa, para averiguar estados de opinión o diversas cuestiones de hecho, en el sitio de trabajo o vivienda de la persona.</t>
  </si>
  <si>
    <t>Encuestas in situ de investigación de mercado,Estudio de mercados sobre encuestas sobre localización</t>
  </si>
  <si>
    <t>Entrevistas personales para investigaciones de mercado</t>
  </si>
  <si>
    <t>Implica hablar con las personas en sus hogares u oficinas, en la calle o en los centros comerciales. Esas entrevistas son flexibles. Los entrevistadores capacitados pueden retener por mucho tiempo la atención de quienes respondan y pueden explicar las pre</t>
  </si>
  <si>
    <t>dialógos personales e investigación de mercado,Entrevistas personales e investigación de mercado</t>
  </si>
  <si>
    <t>Encuestas por correo electrónico para la investigación de mercados</t>
  </si>
  <si>
    <t xml:space="preserve">Se pueden utilizar para recopilar grandes cantidades de información a un costo bajo por cada persona que responde. Quienes responden pueden proporcionar respuestas más honestas a las preguntas más personales en un cuestionario por correo. </t>
  </si>
  <si>
    <t>Encuestas por correo de investigación de mercado,sondeo por correo de encuestas de mercado</t>
  </si>
  <si>
    <t>Actividades de ventas y promoción de negocios</t>
  </si>
  <si>
    <t>Servicios de promoción de ventas</t>
  </si>
  <si>
    <t>Es una herramienta o variable de la mezcla de promoción (comunicación comercial), consiste en incentivos de corto plazo, a los consumidores, a los miembros del canal de distribución o a los equipos de ventas, que buscan incrementar la compra o la venta de</t>
  </si>
  <si>
    <t>2.2.2.1.02</t>
  </si>
  <si>
    <t>Promoción y patrocinio</t>
  </si>
  <si>
    <t>servicios de apoyo de ventas,Servicios de promoción de ventas</t>
  </si>
  <si>
    <t>Servicios de relaciones públicas</t>
  </si>
  <si>
    <t>Conjunto de acciones de comunicación estratégica coordinadas y sostenidas a lo largo del tiempo, que tienen como principal objetivo fortalecer los vínculos con los distintos públicos, escuchándolos, informándolos y persuadiéndolos para lograr consenso, fi</t>
  </si>
  <si>
    <t>asistencia de relaciones públicas,Servicios de relaciones públicas</t>
  </si>
  <si>
    <t>Telemercadeo</t>
  </si>
  <si>
    <t>Es una forma de marketing directo en la que un asesor utiliza el teléfono o cualquier otro medio de comunicación para contactar con clientes potenciales y comercializar los productos y servicios. </t>
  </si>
  <si>
    <t>Telemarketing,telemercadeo,televenta</t>
  </si>
  <si>
    <t>Servicios de posicionamiento del  nombre de los productos</t>
  </si>
  <si>
    <t>Asesoramiento para el establecimiento de la marca del producto</t>
  </si>
  <si>
    <t>colocar marca al nombre de producto,Poniendo marca al nombre de producto</t>
  </si>
  <si>
    <t>Mercancía promocional</t>
  </si>
  <si>
    <t>Son objetos de la mercancía (a menudo de marca con un logotipo) que se utilizan en los programas de marketing y comunicación. Se les da lejos de promover una empresa, imagen corporativa, una cadena o un evento. Estos artículos suelen ser impresas con el n</t>
  </si>
  <si>
    <t>artículos promocionales,mercancía de impulso,Mercancía de promoción,productos promocionales,regalos promocionales,regalos publicitarios</t>
  </si>
  <si>
    <t>Cumplimiento del mercadeo directo</t>
  </si>
  <si>
    <t>Sistema interactivo que utiliza uno o más medios de comunicación para obtener una respuesta medible en un público objetivo.</t>
  </si>
  <si>
    <t>Cumplimiento de marketing directo,cumplimiento de mercadeo directo</t>
  </si>
  <si>
    <t>Gestión de eventos</t>
  </si>
  <si>
    <t>Es la aplicación de gestión de proyectos para la creación y desarrollo de festivales, eventos y conferencias.</t>
  </si>
  <si>
    <t>gerencia de eventos,Gestión de acontecimientos</t>
  </si>
  <si>
    <t>Patrocinio de eventos o de celebridades</t>
  </si>
  <si>
    <t>Ayuda económica o de otro tipo que,generalmente con fines publicitarios o fiscales,se otorga a una persona o a una entidad para que realice la actividad a que se dedica</t>
  </si>
  <si>
    <t>patrocinio de eventos o celebridad,Patrocinio de suceso o celebridad</t>
  </si>
  <si>
    <t>Liquidaciones</t>
  </si>
  <si>
    <t xml:space="preserve">Saldar, pagar enteramente una cuenta, </t>
  </si>
  <si>
    <t>ajustar,Liquidar,rebajar,saldar</t>
  </si>
  <si>
    <t>Servicios de personalización de obsequios o productos</t>
  </si>
  <si>
    <t>Servicio para individualizar los regalos o productos a ofrecer en alguna actividad promocional.</t>
  </si>
  <si>
    <t>servicios de individualizacion,Servicios de personalización de regalos o productos</t>
  </si>
  <si>
    <t>Programas de venta o de mercadeo</t>
  </si>
  <si>
    <t>Documento escrito que detalla las acciones necesarias para alcanzar un objetivo específico de mercado. Puede ser para un bien o servicio, una marca o una gama de producto. También puede hacerse para toda la actividad de una empresa.</t>
  </si>
  <si>
    <t>Programas de marketing o ventas,programas de mercadeo o ventas</t>
  </si>
  <si>
    <t>Programas posventas</t>
  </si>
  <si>
    <t>Plazo posterior a la compra durante el cual el vendedor o fabricante garantiza asistencia,mantenimiento o reparación de lo comprado.  Dentro de post venta o posventa está incluido todo el soporte necesario para apoyar al cliente en el uso del producto o s</t>
  </si>
  <si>
    <t>programa de despues de venta,Programas de posventa</t>
  </si>
  <si>
    <t>Servicios o programas de relaciones públicas</t>
  </si>
  <si>
    <t>Un plan de relaciones públicas es un documento escrito (el plan que no está escrito no existe), estos planes no siguen un orden o modelo estricto a seguir para la realización del mismo. Por lo tanto cada plan que se realice será diferente a todos. La crea</t>
  </si>
  <si>
    <t>asistencias o programas de relaciones públicas,Servicios o programas de relaciones públicas</t>
  </si>
  <si>
    <t>Vehículo usado, de alquiler o de exposición</t>
  </si>
  <si>
    <t>Demostración de productos para promocionarlo, haciendo psosible su utilización por la persona interesada.</t>
  </si>
  <si>
    <t>de alquiler o de exposición,Vehículo usado,vehículo usado de alquiler o de muestra</t>
  </si>
  <si>
    <t>Materiales en puntos de venta, excluido el material impreso</t>
  </si>
  <si>
    <t>Conjunto de artículos utilizados para la promoción de algún producto en alguna actividad en particular.</t>
  </si>
  <si>
    <t>excluido el material impreso,Materiales de punto de venta,Materiales del punto de venta no incluyendo los materiales impresos</t>
  </si>
  <si>
    <t>Capacitación en iniciativas estratégicas en los concesionarios</t>
  </si>
  <si>
    <t>Habilitar a una persona con las acciones necesarias en el concesionario.</t>
  </si>
  <si>
    <t>Capacitación de iniciativas estratégicas en el concesionario,entrenamiento estratégico de las iniciativas de la representación</t>
  </si>
  <si>
    <t>Agencias de mercadeo  de venta, incluido el material impreso</t>
  </si>
  <si>
    <t>Empresas dedicadas a ofrecer todo lo concerniente al marketing que requiere una institución o empresa.</t>
  </si>
  <si>
    <t>Agencias de marketing de ventas,agencias de mercadeo de ventas,incluidas de las impresiones,incluidas las impresiones</t>
  </si>
  <si>
    <t>Servicios de administración del centro de relaciones con el consumidor (crc)</t>
  </si>
  <si>
    <t>Servicio para contratar a una empresa que  se encargue de dirigir un centro de relaciones con el consumidor</t>
  </si>
  <si>
    <t>Servicios de administración de centro de relaciones con el consumidor (CRC),Servicios de gestión del centro de la relación del cliente (CRC)</t>
  </si>
  <si>
    <t>Soporte de iniciativas estratégicas en los concesionarios</t>
  </si>
  <si>
    <t>Servicio para brindar soporte a las directrices de las nuevas estrategias de un concesionario.</t>
  </si>
  <si>
    <t>apoyo de iniciativas estratégicas en el concesionario,Soporte de iniciativas estratégicas en el concesionario</t>
  </si>
  <si>
    <t>Automovilismo</t>
  </si>
  <si>
    <t>Son el conjunto de disciplinas deportivas practicadas con vehículos motorizados. Elautomovilismo se practica con automóviles, y por extensión también con camiones, tractores y cortacéspedes; el motociclismo con motocicletas y por extensión también con mot</t>
  </si>
  <si>
    <t>carreras de máquinas,Deportes del motor</t>
  </si>
  <si>
    <t>Servicios de talleres postales</t>
  </si>
  <si>
    <t>Servicio a contratar de empresas dedicadas a todo lo concerniente a manejo de papel y envios via correo.</t>
  </si>
  <si>
    <t>Servicios de letter shop,servicios de tienda de letras</t>
  </si>
  <si>
    <t>Distribución</t>
  </si>
  <si>
    <t>Servicios de venta directa</t>
  </si>
  <si>
    <t>La comercialización fuera de un establecimiento comercial de bienes y servicios directamente al consumidor, mediante la demostración personalizada por parte de un representante de la empresa vendedora. E</t>
  </si>
  <si>
    <t>Servicios de ventas directas,venta a domicilio</t>
  </si>
  <si>
    <t>Servicios de distribución mayorista</t>
  </si>
  <si>
    <t>Reporte de productos a un intermediario que se caracteriza por vender a los detallistas, a otros mayoristas o fabricantes, pero nunca al consumidor o usuario final. L</t>
  </si>
  <si>
    <t>Servicios de distribución al por mayor,Servicios de distribución mayorista</t>
  </si>
  <si>
    <t>Servicios de distribución minorista</t>
  </si>
  <si>
    <t>Reparto de productos a los que venden productos al consumidor final. Son el último eslabón del canal de distribución.</t>
  </si>
  <si>
    <t>servicios de distribución al por menor,Servicios de distribución minorista</t>
  </si>
  <si>
    <t>Operaciones de franquicias</t>
  </si>
  <si>
    <t>Es una relación contractual entre el franquiciante y el franquiciado, en el cual el primero ofrece y está obligado a mantener un interés continuo en el negocio del segundo en asuntos tales como Know How y entrenamiento.</t>
  </si>
  <si>
    <t>Operaciones de franquicia,operaciones de licencia</t>
  </si>
  <si>
    <t>Servicios de subastas</t>
  </si>
  <si>
    <t xml:space="preserve">Servicio de venta organizada de un producto basado en la competencia directa, y generalmente pública, es decir, a aquel comprador (postor) que pague la mayor cantidad de dinero o de bienes a cambio del producto. </t>
  </si>
  <si>
    <t>Servicios de subasta,servicios de venta</t>
  </si>
  <si>
    <t>Servicios de correo</t>
  </si>
  <si>
    <t>Servicios de recopilación de listas de direcciones</t>
  </si>
  <si>
    <t>Servicio a contratar para levantar o preparar una base de datos de direcciones de personas o empresas.</t>
  </si>
  <si>
    <t>Servicios de confección de listados de direcciones,servicios de fabricación de listados de direcciones</t>
  </si>
  <si>
    <t>Servicio de administración de listas de direcciones</t>
  </si>
  <si>
    <t>Servicio a contratar para administrar una base de datos de direcciones de personas o empresas.</t>
  </si>
  <si>
    <t>Servicio de gestión de listados de direcciones,servicios de trámites de listados de direcciones</t>
  </si>
  <si>
    <t>Servicio de escritura de direcciones</t>
  </si>
  <si>
    <t>Servicios parar instruir y ayudar a los usuarios a encontrar y elegir aquellos materiales que estos requieren. Consiste en la asistencia personal al usuario en la búsqueda de información.</t>
  </si>
  <si>
    <t>dirección de servicios,Servicios de referenciación</t>
  </si>
  <si>
    <t>Exhibiciones y ferias comerciales</t>
  </si>
  <si>
    <t>Ferias de automóviles u otras exposiciones</t>
  </si>
  <si>
    <t>Exposición pública de automóviles, generalmente organizadas por los fabricantes.</t>
  </si>
  <si>
    <t>auto show,autoshow,Demostraciones de  autos u otra objetos expuestos,Salones del automóvil y otras exposiciones</t>
  </si>
  <si>
    <t>Reuniones y eventos</t>
  </si>
  <si>
    <t xml:space="preserve">Organización de un evento donde dos o más personas se reúnen para discutir uno o varios temas, a menudo en un ambiente formal. </t>
  </si>
  <si>
    <t>congregación,Reuniones</t>
  </si>
  <si>
    <t>Talento o entretenimiento</t>
  </si>
  <si>
    <t>Feria desarrollada para aprovechar el tiempo libre que se dedica a actividades que no son ni trabajo ni tareas domésticas esenciales, y pueden ser recreativas.</t>
  </si>
  <si>
    <t>chistoso,Cómico u ocio,entretenimiento,talento,tiempo libre</t>
  </si>
  <si>
    <t>Servicios de administración de empresas</t>
  </si>
  <si>
    <t>Servicios de apoyo gerencial</t>
  </si>
  <si>
    <t>Servicios secretariales o de administración de oficinas</t>
  </si>
  <si>
    <t>Servivcios a contratar para dirigir y mantener las oficinas.</t>
  </si>
  <si>
    <t>Servicios de administración de oficinas o secretariado,servicios de dirección de oficinas y secretariados</t>
  </si>
  <si>
    <t>Servicios de planificación de reuniones</t>
  </si>
  <si>
    <t>Servicio profesional en el concepto y la planificación de las reuniones, ferias, eventos y congresos</t>
  </si>
  <si>
    <t>coordinador de evento,organizadores de evento,Servicios de planificación de reuniones,servicios de proyecto de reuniones</t>
  </si>
  <si>
    <t>Servicios de entrada por teclado</t>
  </si>
  <si>
    <t>Servicio de administrador de puertas de accesos a través de teclados.</t>
  </si>
  <si>
    <t>servicios de acceso por teclado,Servicios de entrada por teclado</t>
  </si>
  <si>
    <t>Servicios de oficina</t>
  </si>
  <si>
    <t>Servicios para desempeñar un cargo administrativo</t>
  </si>
  <si>
    <t>Servicios administrativos,servicios de funcionarios</t>
  </si>
  <si>
    <t>Servicios de administración de flotas</t>
  </si>
  <si>
    <t>Es la gestión del conjunto de vehículos de una organización. La gestión de flotas puede incluir una variedad de funciones como financiación, mantenimiento de vehículos, sistemas telemáticos (seguimiento y diagnóstico), gestión de conductores, gestión de c</t>
  </si>
  <si>
    <t>Servicios de manejo de flota,servicios de manejo de marina</t>
  </si>
  <si>
    <t>Servicios de archivo de datos</t>
  </si>
  <si>
    <t>Es el proceso de mover datos que ya no se usan activamente para un dispositivo de almacenamiento de datos por separado para retención a largo plazo. Los archivos de datos constan de los datos más antiguos que todavía es importante y necesario para consult</t>
  </si>
  <si>
    <t>Servicios de archivo de datos,servicios de registro de datos</t>
  </si>
  <si>
    <t>Servicios audiovisuales</t>
  </si>
  <si>
    <t>Comprenden los servicios de producción y distribución de películas cinematográficas y cintas de vídeo, los servicios de proyección de películas cinematográficas, los servicios de radio y televisión, los servicios de transmisión de sonido e imágenes y la g</t>
  </si>
  <si>
    <t>Servicios Audio Visuales</t>
  </si>
  <si>
    <t>Servicios de destrucción de documentos</t>
  </si>
  <si>
    <t>Servicio para reducir a pedazos o a cenizas documentos importantes.</t>
  </si>
  <si>
    <t>servicios de destrozo de papeles,Servicios de destrucción de documentos</t>
  </si>
  <si>
    <t>Supervisión de instalaciones de negocios</t>
  </si>
  <si>
    <t>Servicios de administración de la propiedad</t>
  </si>
  <si>
    <t>Es el conjunto de acciones y procesos que permiten administrar un activo inmobiliario residencial, comercial o industrial. Es similar al rol de gestión en cualquier negocio.</t>
  </si>
  <si>
    <t>Servicios de gestión de la propiedad,servicios de tramite de la propiedad</t>
  </si>
  <si>
    <t>Servicios de recepción o inventariado</t>
  </si>
  <si>
    <t>Servicio a contrar para llevar el inventario o la recepción de una oficina.</t>
  </si>
  <si>
    <t>servicios de hacer el balance  o recepción,Servicios de inventariado o recepción</t>
  </si>
  <si>
    <t>Gestión o administración de proyectos de mobiliario</t>
  </si>
  <si>
    <t>Disciplina que guía e integra los procesos de planificar, captar, dinamizar, organizar talentos y administrar recursos, con el fin de culminar todo el trabajo requerido para desarrollar un proyecto de mobiliario.</t>
  </si>
  <si>
    <t>gerencia de proyectos,gestión de proyectos de muebles,Gestión o administración de proyectos de mobiliario,trámite</t>
  </si>
  <si>
    <t>Servicios basados en ingeniería, investigación y tecnología</t>
  </si>
  <si>
    <t>Servicios profesionales de ingeniería</t>
  </si>
  <si>
    <t>Ingeniería civil</t>
  </si>
  <si>
    <t>Ingeniería de pozos</t>
  </si>
  <si>
    <t xml:space="preserve">Ingenieria que aplica conceptos físicos para llevar a cabo hoyos o pozos desde la superficie hasta el yacimiento, con el objetivo de extraer sus fluidos. </t>
  </si>
  <si>
    <t>ingenierçia de mina,Ingeniería de pozos</t>
  </si>
  <si>
    <t>Dibujo técnico</t>
  </si>
  <si>
    <t>Sistema de representación gráfica de diversos tipos de objetos, con el propósito de proporcionar información suficiente para facilitar su análisis, ayudar a elaborar su diseño y posibilitar la futura construcción y mantenimiento del mismo.</t>
  </si>
  <si>
    <t>Dibujo técnico,diseño industrial</t>
  </si>
  <si>
    <t>Ingeniería de puertos</t>
  </si>
  <si>
    <t>Ingenieria especializada en instalaciones de carga, descarga, embarque y desembarque de embarcaciones</t>
  </si>
  <si>
    <t>Ingeniería portuaria o de puertos de agua</t>
  </si>
  <si>
    <t>Ingeniería estructural</t>
  </si>
  <si>
    <t>La ingeniería estructural es una rama clásica de la ingeniería civil que se ocupa del diseño y cálculo de la parte estructural en las edificaciones y demás obras. Su finalidad es la de conseguir estructuras funcionales que resulten adecuadas desde el punt</t>
  </si>
  <si>
    <t>ingeniería arquitectónica,Ingeniería estructural</t>
  </si>
  <si>
    <t>Arquitectura naval</t>
  </si>
  <si>
    <t>El ingeniero naval, también conocido en numerosos países como arquitecto naval, se ocupa del diseño, planificación, proyecto y construcción buques, embarcaciones, y artefactos flotantes como pudieran ser plataformas petrolíferas e incluso campos eólicos o</t>
  </si>
  <si>
    <t>arquitecto naval,arquitectura marítimo,Arquitectura naval</t>
  </si>
  <si>
    <t>Ingeniería de represas</t>
  </si>
  <si>
    <t>Ingeniero especializado en una barrera fabricada con piedra, hormigón o materiales sueltos, que se construye habitualmente en una cerrada o desfiladero sobre un río o arroyo.</t>
  </si>
  <si>
    <t>Ingeniería de presas,ingeniería de represas</t>
  </si>
  <si>
    <t>Ingeniería arquitectónica</t>
  </si>
  <si>
    <t xml:space="preserve">Los ingenieros arquitectónicos aplican principios de ingeniería a la construcción, planificación y diseño de edificios y otras estructuras. Suelen trabajar con otros ingenieros y con arquitectos, quienes se concentran en el diseño funcional o estética de </t>
  </si>
  <si>
    <t>Ingeniería aeroportuaria</t>
  </si>
  <si>
    <t>La ingeniería aeroportuaria es la rama de la ingeniería que aplica los conocimientos de física,química y geología a la elaboración de infraestructuras aeroportuarias.</t>
  </si>
  <si>
    <t>Ingeniería aeroportuaria,ingeniería de aeropuerto</t>
  </si>
  <si>
    <t>Ingeniería de carreteras</t>
  </si>
  <si>
    <t>La ingeniería de las carreteras comprende la especificación de las pautas de diseño así como diseño, trazado, construcción y mantenimiento de los caminos y de las estructuras complementarias, como puentes y tuberías de drenaje.</t>
  </si>
  <si>
    <t>ingeniería de autopista,Ingeniería de carreteras</t>
  </si>
  <si>
    <t>Ingeniería ferroviaria</t>
  </si>
  <si>
    <t>Ingenieria que tiene un acercamiento riguroso, completo y actualizado pero amigable, al mundo de las Explotaciones ferroviarias, sus técnicas de gestión y mantenimiento, así como las tecnologías que manejan; tanto las relativas a las infraestructuras, más</t>
  </si>
  <si>
    <t>ingeniería ferrea,Ingeniería ferroviaria</t>
  </si>
  <si>
    <t>Servicios de sistemas de información geográfica (sig)</t>
  </si>
  <si>
    <t>Es la tecnología utilizada para recopilar, gestionar y analizar datos espaciales, que incluye la cartografía y los datos tabulares que hace referencia a una ubicación en la superficie de la tierra.</t>
  </si>
  <si>
    <t>servicios de métodos de información geogràficas,Servicios de sistemas de información geográfica (GIS)</t>
  </si>
  <si>
    <t>Gestión de construcción de edificios</t>
  </si>
  <si>
    <t>Actividad de planificación, desarrollo, distribución y gestión de entregar de un edicifio en construcción.</t>
  </si>
  <si>
    <t>dirección de construcción de edificios,Gestión de construcción de edificios</t>
  </si>
  <si>
    <t>Ingeniería mecánica</t>
  </si>
  <si>
    <t>Dibujo mecánico</t>
  </si>
  <si>
    <t>El dibujo mecánico se emplea en la representación de piezas o partes de máquinas, maquinarias, vehículos como grúas y motos, aviones, helicópteros y máquinas industriales.</t>
  </si>
  <si>
    <t>dibujo insdustrial,Dibujo mecánico</t>
  </si>
  <si>
    <t>Diseño de envolturas de productos mecánicos</t>
  </si>
  <si>
    <t>Rama de la Ingenieria mecánica enfocada al diseño de espacios optimos para productos mecánicos.</t>
  </si>
  <si>
    <t>diseño de lugar de productos mecànicos,Diseño de recintos de productos mecánicos</t>
  </si>
  <si>
    <t>Diseño de máquinas herramientas</t>
  </si>
  <si>
    <t>Rama de la Ingenieria mecánica enfocada al diseño de un tipo de máquina que se utiliza para dar forma a piezas solidas, pricnipalmente metales.</t>
  </si>
  <si>
    <t>dibujo  de máquinas herramientas,Diseño de máquinas herramienta</t>
  </si>
  <si>
    <t>Diseño de transmisión de potencia</t>
  </si>
  <si>
    <t>Rama de la ingeniería mecánica enfocada al diseño del sistema de suministro eléctrico constituido por los elementos necesarios para llevar hasta los puntos de consumo.</t>
  </si>
  <si>
    <t>dibujo de transmisión de energía,Diseño de transmisión de energía</t>
  </si>
  <si>
    <t>Servicios electromecánicos</t>
  </si>
  <si>
    <t>Servicios que aplica la combinación de las ciencias del electromagnetismo de la ingeniería eléctrica y la ciencia de la mecánica. La Ingeniería electromecánica es la disciplina académica que la aborda.</t>
  </si>
  <si>
    <t>Servicios electromecánicos,trabajos electromecánicas</t>
  </si>
  <si>
    <t>Ingeniería eléctrica y electrónica</t>
  </si>
  <si>
    <t>Servicios de ingeniería eléctrica</t>
  </si>
  <si>
    <t xml:space="preserve">Servicio que se ocupa del estudio y la aplicación de la electricidad, la electrónica y el electromagnetismo. </t>
  </si>
  <si>
    <t>Servicios de ingeniería eléctrica,trabajos de ingeniería eléctrica</t>
  </si>
  <si>
    <t>Diseño de circuitos electrónicos</t>
  </si>
  <si>
    <t>Comprende el análisis y síntesis de circuitos electrónicos</t>
  </si>
  <si>
    <t>dibujo de circuitos electrónicos,Diseño de circuitos electrónicos</t>
  </si>
  <si>
    <t>Servicios de pruebas técnicas</t>
  </si>
  <si>
    <t>Servicio a contratar para hacerle pruebas de ensayo a algun bien.</t>
  </si>
  <si>
    <t>Servicios de pruebas de ingeniería,trabajos de prueba de ingeniería</t>
  </si>
  <si>
    <t>Ingeniería química</t>
  </si>
  <si>
    <t>Ingeniería de plásticos</t>
  </si>
  <si>
    <t>Abarca la elaboración, diseño, desarrollo y fabricación de productos de plástico. Un plástico es un material polimérico que está en n estado semi-líquido, que tiene la propiedad de plasticidad y exhibiendo flujo. Plásticos de ingeniería comprende material</t>
  </si>
  <si>
    <t>ingeniería de artes plásticas,Ingeniería plástica</t>
  </si>
  <si>
    <t>Ingeniería de petróleos y gas</t>
  </si>
  <si>
    <t>Ingeniería de producción para petróleo o gas</t>
  </si>
  <si>
    <t>Rama de la ingeniería que trata con procesos de manufactura y métodos de elaboración de productos y mercancías industriales para petróleo y gas.</t>
  </si>
  <si>
    <t>Ingeniería de producción para el aceite o el gas,Ingeniería de productos para petróleo y gas</t>
  </si>
  <si>
    <t>Ingeniería de minas</t>
  </si>
  <si>
    <t>Minería hidráulica</t>
  </si>
  <si>
    <t>La minería hidráulica es una técnica de minería que emplea la presión del agua para desincrustar material rocoso, o mover sedimentos. </t>
  </si>
  <si>
    <t>Mina hydráulica,Minería hidráulica</t>
  </si>
  <si>
    <t>Ingeniería de océanos</t>
  </si>
  <si>
    <t>Ingeniería de costas</t>
  </si>
  <si>
    <t>Rama de la ingeniería que estudia y se enfoca en resolver la problemática causada por la dinámica del mar en función de los requerimientos del desarrollo turístico, costero, industrial y marítimo portuario. apoyándose en las áreas básicas de ingeniería ci</t>
  </si>
  <si>
    <t>Ingeniería costera,ingenieria oceanica,ingenieria oceánica</t>
  </si>
  <si>
    <t>Ingeniería de transporte</t>
  </si>
  <si>
    <t>Ingeniería de tráfico</t>
  </si>
  <si>
    <t>La Ingeniería de tráfico es una rama de la ingeniería de transporte (a su vez rama de la ingeniería civil) que trata sobre la planificación, diseño y operación de tráfico en lascalles, carreteras y autopistas, sus redes, infraestructuras, tierras colindan</t>
  </si>
  <si>
    <t>red de transporte urbano</t>
  </si>
  <si>
    <t>Sistema de transporte en las ciudades para trasladas personas de un punto a otro.</t>
  </si>
  <si>
    <t>obra de transporte urbano,Red de transporte urbano,transporte privado,transporte público</t>
  </si>
  <si>
    <t>Vías de navegación interior</t>
  </si>
  <si>
    <t>Son las rutas navegables que tiene un país, principalmente aptas para la navegación y así utilización en el ambito comercial.</t>
  </si>
  <si>
    <t>aguas navegables,camino de navegación interior,rios navegables,Vías de navegación interior</t>
  </si>
  <si>
    <t>Ingeniería aeronáutica</t>
  </si>
  <si>
    <t>Diseño de aviónica</t>
  </si>
  <si>
    <t>Rama de la ingeniería de transporte que se encarga del desarrollo de todo el hardware y software en la aviación (electronica).</t>
  </si>
  <si>
    <t>dibujo de aviónica,Diseño de aviónica</t>
  </si>
  <si>
    <t>Servicios informáticos</t>
  </si>
  <si>
    <t>Ingeniería de software o hardware</t>
  </si>
  <si>
    <t>Diseño de aplicaciones de software de la unidad central</t>
  </si>
  <si>
    <t>Es el arte de definir la arquitectura de las aplicaciones para los mainframe.</t>
  </si>
  <si>
    <t>Diseño de aplicaciones de software para ordenador principal,diseño de práctica de sofware para computadoras principales,mainfrrame</t>
  </si>
  <si>
    <t>Diseños de aplicaciones para computadores personales (pc)</t>
  </si>
  <si>
    <t>Es el arte de definir la arquitectura de las aplicaciones para las computadoras personales</t>
  </si>
  <si>
    <t>diseño de aplicaciones para computadoras personales,Diseños de aplicaciones para ordenadores personales (PC)</t>
  </si>
  <si>
    <t>Diseño de integración de sistemas</t>
  </si>
  <si>
    <t>Servicio para definir la agrupación de los subsistemas que componen un todo y adegurarse de los los subsistemas funcionen juntos.</t>
  </si>
  <si>
    <t>diseño de fusión de sistemas,Diseño de integración de sistemas</t>
  </si>
  <si>
    <t>Servicios de programación de aplicaciones</t>
  </si>
  <si>
    <t>Servicio a contratar para el diseño de aplicaciones para realizar una función específica directamente para el usuario.</t>
  </si>
  <si>
    <t>servicios de práctica de computadoras,Servicios de programación de aplicaciones</t>
  </si>
  <si>
    <t>Servicios de programación de sistemas operativos</t>
  </si>
  <si>
    <t>Servicio a contratar para el diseño del sistema operativo directamente para el usuario.</t>
  </si>
  <si>
    <t>servicios de programa de sistemas operativos,Servicios de programación de sistemas operativos</t>
  </si>
  <si>
    <t>Servicios de programación para clientes o servidores</t>
  </si>
  <si>
    <t>Servicio a contratar para el diseño de aplicaciones cliente o servidor para realizar una función específica directamente para el usuario.</t>
  </si>
  <si>
    <t>Servicios de programación cliente o servidor,servicios de programas de cliente o servidor</t>
  </si>
  <si>
    <t>Servicios de programación de aplicaciones de bases de datos (erp)</t>
  </si>
  <si>
    <t>Servicio para contrarar la programación de un sistemas de información gerenciales que integran y manejan muchos de los negocios asociados con las operaciones de producción y de los aspectos de distribución de una compañía en la producción de bienes o serv</t>
  </si>
  <si>
    <t>servicios de programa de computadoras de la base de datos,Servicios de programación de aplicaciones de la base de datos (ERP)</t>
  </si>
  <si>
    <t>Servicios de implementación de aplicaciones</t>
  </si>
  <si>
    <t>Servicio para contratar para la implementación de aplicaciones en el servidor o directamente en la computadora del usuario.</t>
  </si>
  <si>
    <t>Servicios de ejecución de aplicaciones,servicios de ejecución de computadoras</t>
  </si>
  <si>
    <t>Servicios de desarrollo de aplicaciones para clientes de internet / intranet</t>
  </si>
  <si>
    <t>Servicio para contratación de la creación y diseño de software dirigido a clientes en intranet e internet.</t>
  </si>
  <si>
    <t>Servicios de desarrollo de aplicación del cliente Internet / intranet,servicios de desarrollo de computadoras del cliente servidor Internet / intranet</t>
  </si>
  <si>
    <t>Servicios de desarrollo de aplicaciones para servidores de internet / intranet</t>
  </si>
  <si>
    <t>Servicio para contratación de la creación y diseño de software dirigido a servidores en intranet e internet.</t>
  </si>
  <si>
    <t>Servicios de desarrollo de aplicación del servidor Internet / intranet,servicios de desarrollo de computadoras del servidor internet /intranet</t>
  </si>
  <si>
    <t xml:space="preserve">Servicio de almacenamiento en la nube de Internet </t>
  </si>
  <si>
    <t>El almacenamiento en la nube es un servicio que permite almacenar datos transfiriéndolos a través de Internet o de otra red a un sistema de almacenamiento externo que mantiene un tercero.</t>
  </si>
  <si>
    <t>Programadores de computador</t>
  </si>
  <si>
    <t>Programación para visual basic</t>
  </si>
  <si>
    <t>Visual Basic es un lenguaje de programación dirigido por eventos, desarrollado por Alan Cooper para Microsoft. Este lenguaje de programación es un dialecto de BASIC, con importantes agregados. </t>
  </si>
  <si>
    <t>Programación - Visual Basic</t>
  </si>
  <si>
    <t>Programación para java</t>
  </si>
  <si>
    <t>Java es un lenguaje de programación originalmente desarrollado por James Gosling deSun Microsystems (la cual fue adquirida por la compañía Oracle) y publicado en el 1995 como un componente fundamental de la plataforma Java de Sun Microsystems.</t>
  </si>
  <si>
    <t>Programación - Java</t>
  </si>
  <si>
    <t>Programación para html</t>
  </si>
  <si>
    <t>HTML, siglas de HyperText Markup Language («lenguaje de marcado de hipertexto»), hace referencia al lenguaje de marcado predominante para la elaboración de páginas web que se utiliza para describir y traducir la estructura y la información en forma de tex</t>
  </si>
  <si>
    <t>Programación - HTML</t>
  </si>
  <si>
    <t>Programación para algol</t>
  </si>
  <si>
    <t>Se denomina ALGOL (o Algol) a un lenguaje de programación. La voz es un acrónimo de las palabras inglesas Algorithmic Language(lenguaje algorítmico).</t>
  </si>
  <si>
    <t>Programación - ALGOL</t>
  </si>
  <si>
    <t>Programación para assembler</t>
  </si>
  <si>
    <t>El lenguaje ensamblador, o assembler (assembly language en inglés), es un lenguaje de programación de bajo nivel para los computadores, microprocesadores,microcontroladores y otros circuitos integrados programables. Implementa una representación simbólica</t>
  </si>
  <si>
    <t>programa - ensamblador,Programación – Ensamblador</t>
  </si>
  <si>
    <t>Programación para basic</t>
  </si>
  <si>
    <t>En la programación de computadoras, el BASIC, siglas de Beginner's All-purposeSymbolic Instruction Code1 (Código simbólico de instrucciones de propósito general para principiantes en español), es una familia de lenguajes de programaciónde alto nivel.</t>
  </si>
  <si>
    <t>Programación - Basic</t>
  </si>
  <si>
    <t>Programación para c, c++</t>
  </si>
  <si>
    <t xml:space="preserve">C++ es un lenguaje de programación diseñado a mediados de los años 1980 por Bjarne Stroustrup. La intención de su creación fue el extender al exitoso lenguaje de programación C con mecanismos que permitan la manipulación de objetos. En ese sentido, desde </t>
  </si>
  <si>
    <t>C++,Programación - C</t>
  </si>
  <si>
    <t>Programación para cobol</t>
  </si>
  <si>
    <t>El lenguaje COBOL (acrónimo de COmmon Business-Oriented Language, Lenguaje Común Orientado a Negocios) fue creado en el año 1959 con el objetivo de crear un lenguaje de programación universal que pudiera ser usado en cualquier ordenador, ya que en los año</t>
  </si>
  <si>
    <t>Programación - COBOL</t>
  </si>
  <si>
    <t>Programación para fortran</t>
  </si>
  <si>
    <t>Fortran (previamente FORTRAN)1 (contracción del inglés Formula Translating System) es un lenguaje de programación alto nivel de propósito general,2 procedimental3 e imperativo, que está especialmente adaptado al cálculo numérico y a la computación científ</t>
  </si>
  <si>
    <t>Programación - FORTRAN</t>
  </si>
  <si>
    <t>Programación para pascal</t>
  </si>
  <si>
    <t>Pascal es un lenguaje de programación desarrollado por el profesor suizo Niklaus Wirth entre los años 1968 y 1969 y publicado en 1970. Su objetivo era crear un lenguaje que facilitara el aprendizaje de programación a sus alumnos, utilizando la programació</t>
  </si>
  <si>
    <t>Programación - Pascal</t>
  </si>
  <si>
    <t>Programación para pl/1</t>
  </si>
  <si>
    <t>Lenguaje de programación para responder simultáneamente a las necesidades de las aplicaciones científicas y comerciales, disponible en las novedosas plataformas de utilidad general IBM 360 y más adelante IBM 370.</t>
  </si>
  <si>
    <t>Programación - PL/1</t>
  </si>
  <si>
    <t>Lenguajes de programación o de marca patentada</t>
  </si>
  <si>
    <t>Programa informático en el que el usuario tiene limitaciones para usarlo, modificarlo o redistribuirlo (esto último con o sin modificaciones).</t>
  </si>
  <si>
    <t>codigo cerrado,Programación - Lenguajes artificiales patentados,sotware no libre</t>
  </si>
  <si>
    <t>Programación para perl</t>
  </si>
  <si>
    <t>Lenguaje de programación diseñado por Larry Wall en 1987. Perl toma características del lenguaje C, del lenguaje interpretado bourne shell (sh), AWK, sed, Lisp y, en un grado inferior, de muchos otros lenguajes de programación.</t>
  </si>
  <si>
    <t>libro camel,Programación para Perl</t>
  </si>
  <si>
    <t>Sistemas de manejo de información mis</t>
  </si>
  <si>
    <t>Diseño de comunicaciones por redes de cobertura amplia</t>
  </si>
  <si>
    <t>Tipo de red de computadoras capaz de cubrir distancias desde unos 100 hasta unos 1000 km, proveyendo de servicio a un país o un continente o cualquier red en la cual no estén en un mismo edificio todos sus miembros (sobre la distancia hay discusión posibl</t>
  </si>
  <si>
    <t>Diseño de comunicaciones de red de cobertura amplia,Diseño de las comunicaciones de la  cobertura  de red extensa,red de área amplia,red de computadoras,wan</t>
  </si>
  <si>
    <t>Diseño de comunicaciones por redes de área local</t>
  </si>
  <si>
    <t>Interconexión de una o varias computadoras y periféricos</t>
  </si>
  <si>
    <t>Diseño de comunicaciones de red de área local,diseño de comunicaciones de red de área regional,lan,red de área local,red local</t>
  </si>
  <si>
    <t>Diseño del intercambio electrónico de datos (ied)</t>
  </si>
  <si>
    <t>Transmisión estructurada de datos entre organizaciones por medios electrónicos</t>
  </si>
  <si>
    <t>diseño de intercambio de data electrónicos,Diseño de intercambio de datos electrónicos (EDI),edi,intercambio electrónico de datos</t>
  </si>
  <si>
    <t>Diseño de bases de datos</t>
  </si>
  <si>
    <t xml:space="preserve">Es el proceso de producción de un modelo de datos detallado de una base de datos. Este modelo lógico de datos contiene todas las opciones necesarias diseño lógico y físico y los parámetros físicos de almacenamiento necesarios para generar un diseño en un </t>
  </si>
  <si>
    <t>diseño de base de data,Diseño de base de datos</t>
  </si>
  <si>
    <t>Arquitectura de sistemas</t>
  </si>
  <si>
    <t>Es el modelo conceptual que define la estructura, el comportamiento y más puntos de vista de un sistema.</t>
  </si>
  <si>
    <t>arquitectura de método,Arquitectura de sistemas</t>
  </si>
  <si>
    <t>Servicios de sistemas y administración de componentes de sistemas</t>
  </si>
  <si>
    <t>Seguridad de los computadores, redes o internet</t>
  </si>
  <si>
    <t>Una rama de la seguridad informática específicamente relacionados con la Internet, a menudo con la seguridad del navegador, sino también la seguridad de la red en un plano más general que se aplica a otras aplicaciones o sistemas operativos en su conjunto</t>
  </si>
  <si>
    <t>redes o Internet,Seguridad de ordenadores,seguridad del computador</t>
  </si>
  <si>
    <t>Servicios de administración de la unidad central</t>
  </si>
  <si>
    <t>Servicio a contratar para llevar el control o el mando sobre las computadoras potentes de las empresas donde se lleva una gran cantidad de datos.</t>
  </si>
  <si>
    <t>Servicios de administración del ordenador principal,servicios de dirección del computador principal</t>
  </si>
  <si>
    <t>Mantenimiento o soporte de redes de área local (lan)</t>
  </si>
  <si>
    <t>Conjunto de operaciones y cuidados necesarios para que la red LAN, puedan seguir funcionando adecuadamente.</t>
  </si>
  <si>
    <t>apoyo o mantenimiento de red de área regional,Soporte o mantenimiento de red de área local (LAN)</t>
  </si>
  <si>
    <t>Mantenimiento o soporte de redes de cobertura amplia (wan)</t>
  </si>
  <si>
    <t>Conjunto de operaciones y cuidados necesarios para que  la red WAN, puedan seguir funcionando adecuadamente.</t>
  </si>
  <si>
    <t>apoyo o mantenimiento de red amplia,Soporte o mantenimiento de red extensa (WAN)</t>
  </si>
  <si>
    <t>Mantenimiento o soporte de sistemas patentados o autorizados</t>
  </si>
  <si>
    <t>Conjunto de operaciones y cuidados necesarios para que los sistemas con licenciamiento, puedan seguir funcionando adecuadamente.</t>
  </si>
  <si>
    <t>Mantenimiento o apoyo de sistemas patentados o autorizados,soporte o apoyo de sistemas registrado o autorizados</t>
  </si>
  <si>
    <t>2.2.7.2.02</t>
  </si>
  <si>
    <t>Mantenimiento y reparación de equipos para computación</t>
  </si>
  <si>
    <t>Servicio de análisis de bases de datos</t>
  </si>
  <si>
    <t>Es un proceso de inspeccionar, limpiar y transformar datos con el objetivo de resaltar información útil, lo que sugiere conclusiones, y apoyo a la toma de decisiones.</t>
  </si>
  <si>
    <t>Análisis de base de datos,estudios de base de datos</t>
  </si>
  <si>
    <t>Almacenamiento de datos</t>
  </si>
  <si>
    <t xml:space="preserve">Se refiere a parte de los componentes que integran una computadora. Son dispositivos que retienen datos informáticos durante algún intervalo de tiempo. </t>
  </si>
  <si>
    <t>alamcenaje de datos,Almacenamiento de datos,memorias,usb</t>
  </si>
  <si>
    <t>Servicio de análisis de sistemas</t>
  </si>
  <si>
    <t>Es la ciencia encargada del análisis de sistemas grandes y complejos y la interacción entre esos sistemas.</t>
  </si>
  <si>
    <t>Análisis de sistemas,estudio de sistemas</t>
  </si>
  <si>
    <t>Servicio de instalación de sistemas</t>
  </si>
  <si>
    <t>Es el proceso por el cual nuevos programas son transferidos a un computador con el fin de ser configurados, y preparados para ser ejecutados en el sistema informático, para cumplir la función para la cual fueron desarrollados.</t>
  </si>
  <si>
    <t>establecimiento de sistemas,Instalación de sistemas,instalación de software</t>
  </si>
  <si>
    <t>Servicios de codificación de software</t>
  </si>
  <si>
    <t>Transformar un software en códigos.</t>
  </si>
  <si>
    <t>cifrado de sofware,Codificación de software</t>
  </si>
  <si>
    <t>Servicios de soporte técnico o de mesa de ayuda</t>
  </si>
  <si>
    <t xml:space="preserve">Rango de servicios que proporcionan asistencia con el hardware o software de una computadora, o algún otro dispositivo electrónico o mecánico. </t>
  </si>
  <si>
    <t>servicios de bureau de ayuda,Servicios del puesto del soporte técnico,soporte de informaciones,Soporte técnico</t>
  </si>
  <si>
    <t>Servicio de mantenimiento o soporte del hardware del computador</t>
  </si>
  <si>
    <t>Conjunto de actividades que se requiere realizar periódicamente para mantener la PC en óptimo estado de funcionamiento, y poder detectar a tiempo cualquier indicio de fallas o daños en sus componentes.</t>
  </si>
  <si>
    <t>apoyo del hardware de ordenador,ayuda del hardware de la computadora,Mantenimiento de computadora,Mantenimiento de la PC</t>
  </si>
  <si>
    <t>Servicio de colocación</t>
  </si>
  <si>
    <t>Modalidad de alojamiento web destinado principalmente a grandes empresas y a empresas de servicios web.</t>
  </si>
  <si>
    <t>housing,Servicios de colocación,servicios de ubicación</t>
  </si>
  <si>
    <t>Garantía de terceros</t>
  </si>
  <si>
    <t>Una situación en la que una obligación de deuda ha sido garantizada por unaparte distinta al obligado directo. La obligación del tercero es adicional y secundaria a la obligación del obligado principal. Las garantías de terceros son una forma de mejora de</t>
  </si>
  <si>
    <t>Garantía de terceros,seguridad de terceros</t>
  </si>
  <si>
    <t>Sistemas de recuperación de información</t>
  </si>
  <si>
    <t>Recuperación de información de las bases de datos</t>
  </si>
  <si>
    <t>Consiste en extraer los datos deseados de la base de datos. Las dos formas principales de los datos recuperados son informes y consultas.</t>
  </si>
  <si>
    <t>Recuperación de la información de la base de datos,reposisión de la información de la base de datos</t>
  </si>
  <si>
    <t>Servicio de recuperación de información de las bases de datos en línea</t>
  </si>
  <si>
    <t>Consiste en extraer los datos deseados de la base de datos en línea. Las dos formas principales de los datos recuperados son informes y consultas.</t>
  </si>
  <si>
    <t>Recuperación de la información de la base de datos online,reposición de la información de la base de datos  en línea</t>
  </si>
  <si>
    <t>Servicios de datos</t>
  </si>
  <si>
    <t>Servicio de procesamiento de datos en línea</t>
  </si>
  <si>
    <t>Es cualquier proceso que un programa de ordenador hace online para introducir datos y de síntesis, análisis o de otro modo convertir los datos en información utilizable. El proceso puede ser automatizado y se ejecutan en un ordenador. Se trata de registra</t>
  </si>
  <si>
    <t>Proceso de datos online,procesos de datos en línea</t>
  </si>
  <si>
    <t>Servicios de procesamiento o preparación de datos</t>
  </si>
  <si>
    <t>Es cualquier proceso que un programa de ordenador hace para introducir datos y de síntesis, análisis o de otro modo convertir los datos en información utilizable. El proceso puede ser automatizado y se ejecutan en un ordenador. Se trata de registrar, anal</t>
  </si>
  <si>
    <t>servicios de procesamiento o preparación de información,Servicios de proceso o preparación de datos</t>
  </si>
  <si>
    <t>Servicios de centros de datos</t>
  </si>
  <si>
    <t xml:space="preserve">Servicio para contratar aquella ubicación donde se concentran los recursos necesarios para el procesamiento de la información de una organización. </t>
  </si>
  <si>
    <t>centro de procesamiento de datos,Centro de servicios de datos,centro de servicios de información,data center,datacenter</t>
  </si>
  <si>
    <t>Servicios de recuperación de desastres</t>
  </si>
  <si>
    <t>Proceso de recuperación que cubre los datos, el hardware y el software crítico, para que un negocio pueda comenzar de nuevo sus operaciones en caso de un desastre natural o causado por humanos.</t>
  </si>
  <si>
    <t>Servicios de la recuperación de catástrofes,Servicios de recuperación de los desastres</t>
  </si>
  <si>
    <t>Servicio de escaneo de documentos</t>
  </si>
  <si>
    <t>Servicios de digitalizar documentos que esten en papel.</t>
  </si>
  <si>
    <t>duplicar,escanear,Servicio de la exploración del documento,Servicios de escrutar documentos</t>
  </si>
  <si>
    <t>servicios de almacenamiento de datos</t>
  </si>
  <si>
    <t xml:space="preserve">Servicio para contratar dispositivos que retienen datos informáticos durante algún intervalo de tiempo. </t>
  </si>
  <si>
    <t>Servicios de almacenaje de datos,servicios de almacenaje de información</t>
  </si>
  <si>
    <t>Servicios de estandarización de datos o contenidos</t>
  </si>
  <si>
    <t>Consiste en aplicar una serie de reglas a las relaciones obtenidas tras el paso del modelo entidad-relación al modelo relacional.</t>
  </si>
  <si>
    <t>Servicios de la estandardización del contenido o de los datos,Servicios de normalización de datos o contenidos</t>
  </si>
  <si>
    <t>Servicios de generación de originales de cd-rom</t>
  </si>
  <si>
    <t>Servicio para crear originales a partir de un dispositivo de disco compacto de alguna información</t>
  </si>
  <si>
    <t>servicios de denominación de origen CD- ROM,Servicios de generación de originales de CD-ROM</t>
  </si>
  <si>
    <t>Servicios de clasificación de datos o contenidos</t>
  </si>
  <si>
    <t>Consiste en clasificar una serie de reglas a las relaciones obtenidas tras el paso del modelo entidad-relación al modelo relacional.</t>
  </si>
  <si>
    <t>Servicios de clasificación de datos o contenidos,Servicios de la clasificación del contenido o de información</t>
  </si>
  <si>
    <t>Servicio de conversión de datos</t>
  </si>
  <si>
    <t>Servicio a contratar para la transformación de datos informáticos de una representación concreta a otra, cambiando los bits de un formato a otro, normalmente para lograr la interoperatibilidad de aplicaciones o sistemas diferentes</t>
  </si>
  <si>
    <t>Servicio de conversión de datos,servicios de conversación de información</t>
  </si>
  <si>
    <t>Servicios de internet</t>
  </si>
  <si>
    <t>Proveedores de servicio de internet (psi)</t>
  </si>
  <si>
    <t>Empresa que brinda conexión a Internet a sus clientes. Un ISP conecta a sus usuarios a Internet a través de diferentes tecnologías como DSL, Cablemódem, GSM, Dial-up.</t>
  </si>
  <si>
    <t>2.2.1.5.01</t>
  </si>
  <si>
    <t>Servicio de internet y televisión por cable</t>
  </si>
  <si>
    <t>isp,prestatarios de servicios de internet,Proveedores de servicio de Internet (ISP)</t>
  </si>
  <si>
    <t>Proveedor de servicio de correo electrónico</t>
  </si>
  <si>
    <t>Es una organización que ofrece servidores de correo electrónico para enviar, recibir y almacenar correo electrónico para otras organizaciones y / o usuarios finales. El ESP puede prestar el servicio al público en general para el correo electrónico persona</t>
  </si>
  <si>
    <t>esp,Prestatario de servicios de correo electrónico,Proveedores de servicio de correo electrónico</t>
  </si>
  <si>
    <t>Servicios de diseño de sitios web www</t>
  </si>
  <si>
    <t>Servicio para contratar a una persona o empresa que realice las tareas de  planificación, diseño e implementación de sitios web. No es simplemente una aplicación de diseño convencional, ya que requiere tener en cuenta la navegabilidad, interactividad, usa</t>
  </si>
  <si>
    <t>Servicios de diseño de sitio Web,trabajo de diseño de sitio Web</t>
  </si>
  <si>
    <t>Proveedores de motores de búsqueda en la web</t>
  </si>
  <si>
    <t xml:space="preserve">Sistema informático que busca archivos almacenados en servidores web gracias a su «spider» (o Web crawler). </t>
  </si>
  <si>
    <t>Abastecedores del Search Engine del Web,buscador,motor de busqueda,Proveedores de buscadores de la Red</t>
  </si>
  <si>
    <t>Servicios de hospedaje de operación de sitios web</t>
  </si>
  <si>
    <t xml:space="preserve">Servicio que provee a los usuarios de Internet un sistema para poder almacenar información, imágenes, vídeo, o cualquier contenido accesible vía web. </t>
  </si>
  <si>
    <t>Servicios de alojamiento de funcionamiento de sitio Web,servicos de acogidad de funcionamiento de sitio web</t>
  </si>
  <si>
    <t>Proveedores de servicios de aplicación</t>
  </si>
  <si>
    <t>Es una empresa que ofrece servicios de computación a sus clientes a través de una red. El software ofertado mediante un modelo ASP es conocido también como Software a demanda o Software como Servicio (SaaS)</t>
  </si>
  <si>
    <t>Abastecedores de servicio de aplicación,asp,distribuidor de servicios de aplicación</t>
  </si>
  <si>
    <t>Nombres de los dominio de internet</t>
  </si>
  <si>
    <t>Es una red de identificación asociada a un grupo de dispositivos o equipos conectados a la red Internet.</t>
  </si>
  <si>
    <t>dominio de internet,Nombres de la competencia del Internet</t>
  </si>
  <si>
    <t>Mantenimiento y soporte de software</t>
  </si>
  <si>
    <t>Tarifas de soporte o mantenimiento</t>
  </si>
  <si>
    <t>Es la tarifa que se le tiene que pagar para el soporte y mantenimiento de lo datos</t>
  </si>
  <si>
    <t>lista de precios  de soporte o mantenimiento,Tarifas de soporte o mantenimiento</t>
  </si>
  <si>
    <t>Actualizaciones o parches de software</t>
  </si>
  <si>
    <t>Es una pieza de software diseñado para solucionar problemascon o actualizar un programa de ordenador o sus datos de apoyo.</t>
  </si>
  <si>
    <t>adaptación o  mejoras del software,Correcciones o pasando a mayor potencia del logical</t>
  </si>
  <si>
    <t>Economía</t>
  </si>
  <si>
    <t>Análisis económico</t>
  </si>
  <si>
    <t>Análisis macroeconómico</t>
  </si>
  <si>
    <t>Parte de la teoría económica que se encarga del estudio global de la economía, mediante el análisis de las variables económicas agregadas como el monto total de bienes y servicios producidos, el total de los ingresos, el nivel de empleo, de recursos produ</t>
  </si>
  <si>
    <t>Análisis macroeconómicos,macroeconomia,registros macroeconómicos</t>
  </si>
  <si>
    <t>Análisis microeconómico</t>
  </si>
  <si>
    <t>Parte de la economía que estudia el comportamiento económico de agentes económicos individuales, como son los consumidores, las empresas, los trabajadores y los inversores; así como de los mercados.</t>
  </si>
  <si>
    <t>Análisis micro económico,registros micro económicos</t>
  </si>
  <si>
    <t>Econometría</t>
  </si>
  <si>
    <t>Rama de la economía que utilizamétodos y modelos matemáticos.</t>
  </si>
  <si>
    <t>Proyecciones económicas</t>
  </si>
  <si>
    <t>Es el proceso de hacer predicciones sobre la economía. La previsión puede llevarse a cabo en un nivel alto de aggregatio</t>
  </si>
  <si>
    <t>mercancía económicas,Previsiones económicas</t>
  </si>
  <si>
    <t>Sistemas y emisiones monetarias</t>
  </si>
  <si>
    <t>Política monetaria</t>
  </si>
  <si>
    <t>rama de la política económica que usa la cantidad de dinero como variable para controlar y mantener la estabilidad económica. La política monetaria comprende las decisiones de las autoridades monetarias referidas al mercado de dinero, que modifican la can</t>
  </si>
  <si>
    <t>política económica,política financiera,Política monetaria</t>
  </si>
  <si>
    <t>Sistemas monetarios</t>
  </si>
  <si>
    <t>Cualquier cosa que sea aceptado como un estándar de valor y medida de riqueza en una región en particular.</t>
  </si>
  <si>
    <t>método económicos,Sistemas monetarios</t>
  </si>
  <si>
    <t>Análisis monetario</t>
  </si>
  <si>
    <t>Examen que se hace con respecto a las diversas magnitudes de la economía.</t>
  </si>
  <si>
    <t>Análisis monetario,registro económico</t>
  </si>
  <si>
    <t>Liquidez monetaria</t>
  </si>
  <si>
    <t>Es a aquellos activos que se poseen habilitados a convertirse en dinero efectivo de forma inmediata sin perder valor significativo.</t>
  </si>
  <si>
    <t>activos disponibles económicos,Liquidez monetaria</t>
  </si>
  <si>
    <t>Reservas de metales preciosos</t>
  </si>
  <si>
    <t>Custodia de oro, plata y platino que tiene un país para que sirva a su tiempo.</t>
  </si>
  <si>
    <t>abastecimientos de metales preciosos,oro,plata,platino,Reservas de metales preciosos</t>
  </si>
  <si>
    <t>Control de cambio de divisas</t>
  </si>
  <si>
    <t>Son las diversas formas de controles impuestos por el gobierno en la compra / venta de moneda extranjera por residentes o en la compra / venta de moneda nacional por no residentes.</t>
  </si>
  <si>
    <t>cambio de moneda,Control de cambio de divisas,supervisión de cambio de divisas</t>
  </si>
  <si>
    <t>Mercados cambio de divisas</t>
  </si>
  <si>
    <t xml:space="preserve">El mercado de divisas (Forex, FX o mercado de divisas) es una forma de intercambio para el comercio global descentralizada de monedas internacionales. </t>
  </si>
  <si>
    <t>comercio de cambios de divisas de emblema,forex,fx,mercado de divisas,Mercados de cambio de divisas</t>
  </si>
  <si>
    <t>Estadística</t>
  </si>
  <si>
    <t>Metodología y análisis</t>
  </si>
  <si>
    <t>Análisis de factores</t>
  </si>
  <si>
    <t>técnica estadística de reducción de datos usada para explicar las correlaciones entre las variables observadas en términos de un número menor de variables no observadas llamadas factores.</t>
  </si>
  <si>
    <t>Análisis de factor,análisis factorial,estadística</t>
  </si>
  <si>
    <t>Análisis multivariate</t>
  </si>
  <si>
    <t>Método estadístico utilizado para determinar la contribución de varios factores en un simple evento o resultado</t>
  </si>
  <si>
    <t>Análisis multivariante,estadística,investigación  multivariante</t>
  </si>
  <si>
    <t>Análisis de regresión</t>
  </si>
  <si>
    <t>Tendencia de una medición extrema a presentarse más cercana a la media en una segunda medición. La regresión se utiliza para predecir una medida basándonos en el conocimiento de otra.</t>
  </si>
  <si>
    <t>Análisis de regresión,estadística,investigación de regresión,regresión a la media,regresón estadística</t>
  </si>
  <si>
    <t>Encuestas por muestreo</t>
  </si>
  <si>
    <t>Donde se elige una parte de la población que se estima representativa de la población total. Debe tener un diseño muestral, necesariamente debe tener un marco de donde extraerla y ese marco lo constituye el censo de población.</t>
  </si>
  <si>
    <t>Encuestas por muestreo,sondeo de toma de muestras</t>
  </si>
  <si>
    <t>Análisis de series temporales</t>
  </si>
  <si>
    <t>Una serie temporal o cronológica es una secuencia de datos, observaciones o valores, medidos en determinados momentos del tiempo, ordenados cronológicamente y, normalmente, espaciados entre sí de manera uniforme. El análisis de series temporales comprende</t>
  </si>
  <si>
    <t>Análisis de serie temporal,estadística,serie cronológica,serie temporal</t>
  </si>
  <si>
    <t>Tecnologías de fabricación</t>
  </si>
  <si>
    <t>Control de calidad</t>
  </si>
  <si>
    <t>Ensayo de materiales</t>
  </si>
  <si>
    <t>Toda prueba cuyo fin es determinar las propiedades mecánicas de un material.</t>
  </si>
  <si>
    <t>control de calidad,control de materiales,Ensayo de materiales,ensayos destructivos,ensayos no destructivos</t>
  </si>
  <si>
    <t>Síntesis de materiales</t>
  </si>
  <si>
    <t>Composición de un conjunto de materiales a partir de sus elementos separados en un previo proceso de análisis.</t>
  </si>
  <si>
    <t>control de calidad,recopilación de materiales,síntesis,Síntesis de materiales</t>
  </si>
  <si>
    <t>Inspección de materiales o productos</t>
  </si>
  <si>
    <t>Examen organizado o ejercicio de evaluación formal.  En las actividades de ingeniería de inspección incluye las mediciones, pruebas e indicadores aplicados a determinadas características en lo que se refiere a un objeto o actividad</t>
  </si>
  <si>
    <t>análisis de productos o materiales,Inspección de productos o materiales</t>
  </si>
  <si>
    <t>Reparación o calibración de pruebas de equipo</t>
  </si>
  <si>
    <t>Un conjunto de operaciones que establece, bajo condiciones específicas, la relación entre los valores indicados por un instrumento de medición, sistema de medición, valores representados por una medida materializada o un material de referencia y los valor</t>
  </si>
  <si>
    <t>calibración de equipos,calibrado de equipos,Ensayo de equipos,pruebas de equipos</t>
  </si>
  <si>
    <t>Desarrollo de estándares de producción</t>
  </si>
  <si>
    <t>Elaboración de normas que se establecen para garantizar el acoplamiento de elementos construidos independientemente, así como garantizar el repuesto en caso de ser necesario, garantizar la calidad de los elementos fabricados, la seguridad de funcionamient</t>
  </si>
  <si>
    <t>Desarrollo de estándares de producción,desarrollo de normas de producción,estandares,estandarización,normalización,normas</t>
  </si>
  <si>
    <t>Ensayo de productos</t>
  </si>
  <si>
    <t>Proceso de medición del grado en que un producto cumple con las afirmaciones hechas por el fabricante, a menudo en comparación con otros productos similares.</t>
  </si>
  <si>
    <t>control de calidad,Ensayo de productos,prueba de consumidor,pruebas comparativas,pruebas de productos</t>
  </si>
  <si>
    <t>Manejo de cadena de suministros</t>
  </si>
  <si>
    <t>Logística</t>
  </si>
  <si>
    <t>Conjunto de medios y métodos necesarios para llevar a cabo la organización de una empresa, o de un servicio, especialmente de distribución.</t>
  </si>
  <si>
    <t>cadena de abastecimiento,Logística,supply chain</t>
  </si>
  <si>
    <t>Análisis de tránsito</t>
  </si>
  <si>
    <t>Método utilizado para la evaluación del fenomeno causado por por el flujo de vehículos en una vía, calle o autopista.</t>
  </si>
  <si>
    <t>Análisis de tránsito,cadena de suministro,congestionamiento,investigación de cruzamiento,presa,tapon</t>
  </si>
  <si>
    <t>Economía o finanzas del transporte</t>
  </si>
  <si>
    <t>Es el tema que explora cómo las redes de transporte son pagados. Rama de la economía que se ocupa de la asignación de recursos dentro del sector del transporte.</t>
  </si>
  <si>
    <t>cadena de suministro,economía de redes de transporte,economía de transportes,finanzas de redes de transporte,Finanzas de transporte</t>
  </si>
  <si>
    <t>Facilitación del transporte</t>
  </si>
  <si>
    <t>Es la interacción que se tiene con el sistema de transporte.</t>
  </si>
  <si>
    <t>cadena de suministro,facilitación de adaptación,Facilitación de transporte</t>
  </si>
  <si>
    <t>Infraestructura del transporte</t>
  </si>
  <si>
    <t>Conjunto de elementos o servicios que se consideran necesarios para la creación y funcionamiento del transporte.</t>
  </si>
  <si>
    <t>cadena de suministro,infraestructura de adaptación,Infraestructura de transporte</t>
  </si>
  <si>
    <t>Planificación del transporte</t>
  </si>
  <si>
    <t>Tiene que ver con la evaluación, la evaluación, el diseño y emplazamiento de las instalaciones de transporte (en general, calles, carreteras, carriles bici y las líneas de transporte público).</t>
  </si>
  <si>
    <t>cadena de suministro,planificación,planificación de adaptación,Planificación de transporte</t>
  </si>
  <si>
    <t>Planeación y control de producción</t>
  </si>
  <si>
    <t>Planificación de la producción</t>
  </si>
  <si>
    <t xml:space="preserve">El proceso administrativo que se lleva a cabo dentro de un negocio de fabricación y que consiste en asegurarse de que hay suficientes materias primas, personal y otros artículos necesarios se compran y listo para crear productos terminados de acuerdo con </t>
  </si>
  <si>
    <t>planificación de fabricación,Planificación de producción</t>
  </si>
  <si>
    <t>Control de la producción</t>
  </si>
  <si>
    <t>El control y análisis de la producción consiste en la medición del desempeño de la gestión de los procesos productivos, con el fin de saber si ésta es la adecuada y saber qué tan cerca estamos de los objetivos propuestos, para que, en caso de haber desvia</t>
  </si>
  <si>
    <t>control de fabricación,Control de producción</t>
  </si>
  <si>
    <t>Programación de la producción</t>
  </si>
  <si>
    <t>Es el establecimiento del plan que va a seguir una industria para la fabricación de algo.</t>
  </si>
  <si>
    <t>programación de la fabricación,Programación de la producción</t>
  </si>
  <si>
    <t>Servicios de análisis o recopilación de estadísticas de producción</t>
  </si>
  <si>
    <t>Es la creación, desarrollo y recopilaciñón de datos de producción para su posterior comprensión.</t>
  </si>
  <si>
    <t>Servicios de recogida o análisis de estadísticas de producción,servicios de tomar o investigación de estadísticas de elaboración</t>
  </si>
  <si>
    <t>Administración de instalaciones</t>
  </si>
  <si>
    <t>Análisis de riesgo o seguridad</t>
  </si>
  <si>
    <t>Estudio de las causas de las posibles amenazas y probables eventos no deseados y los daños y consecuencias que éstas puedan producir.</t>
  </si>
  <si>
    <t>análisis de riesgos,Análisis de seguridad,evaluación de riesgo,investigación de riesgos,investigación de seguridad,pha</t>
  </si>
  <si>
    <t>Higiene o ventilación industrial</t>
  </si>
  <si>
    <t>Conjunto de procedimientos destinados a controlar los factores ambientales que pueden afectar la salud en el ámbito de trabajo.</t>
  </si>
  <si>
    <t>Higiene industrial,limpieza,seguridad industrial,transmisión,ventilación industriales</t>
  </si>
  <si>
    <t>Control del ruido o de la acústica</t>
  </si>
  <si>
    <t>Conjunto de medidas (tanto a nivel normativo como a nivel de ingeniería y su aplicación) que tienen como objetivo general asegurar unos niveles de ruido aceptables según la legislación vigente en cualquiera de los ámbitos de la sociedad.</t>
  </si>
  <si>
    <t>Acústica,control de ruidos,fonología,regulación de ruidos</t>
  </si>
  <si>
    <t>Servicio de inspección de equipos</t>
  </si>
  <si>
    <t>Servicio para garantizar que los equipos cumplan con todos los estándares técnicos.</t>
  </si>
  <si>
    <t>Servicio de inspección de equipos,servicios de análisis de equipo</t>
  </si>
  <si>
    <t>Servicio de inspección de edificios</t>
  </si>
  <si>
    <t>Control técnico al que debe someterse cada cierto tiempo los edificios.</t>
  </si>
  <si>
    <t>servicios de análisis de edificios,Servicios de inspección de edificios</t>
  </si>
  <si>
    <t>Servicios de inspección de líneas de energía eléctrica</t>
  </si>
  <si>
    <t>Es el método de exploración física que se efectúa por medio de la vista a líneas eléctrica.</t>
  </si>
  <si>
    <t>servicios de análisis de línea eléctrica,Servicios de inspección de línea eléctrica</t>
  </si>
  <si>
    <t>Servicios de inspección de plomería o alcantarillado</t>
  </si>
  <si>
    <t>Servicio a contratar relacionada con la instalación y mantenimiento de redes de tuberías para el abastecimiento de agua potable y evacuación deaguas residuales, así como las instalaciones de calefacción en edificaciones y otras construcciones.</t>
  </si>
  <si>
    <t>plomería,Servicio de fontanería o alcantarillado,servicios de plomería o instalacion sanitaria</t>
  </si>
  <si>
    <t>Servicios de pedología</t>
  </si>
  <si>
    <t>Meteorología</t>
  </si>
  <si>
    <t>Climatología</t>
  </si>
  <si>
    <t>Rama de las ciencias de la Tierra que se ocupa del estudio del clima y sus variaciones a lo largo del tiempo cronológico. Ha sido un asunto del que se había ocupado la geografía desde sus comienzos; incluso Claudio Ptolomeo, en su libro "Geographia", dedi</t>
  </si>
  <si>
    <t>clima,Climatología</t>
  </si>
  <si>
    <t>Servicios meteorológicos</t>
  </si>
  <si>
    <t>Servicio a contratar para la ciencia interdisciplinaria, fundamentalmente una rama de la Física de la atmósfera, que estudia elestado del tiempo, el medio atmosférico, los fenómenos allí producidos y las leyes que lo rigen</t>
  </si>
  <si>
    <t>servicios climáticos,Servicios meteorológicos</t>
  </si>
  <si>
    <t>Hidrometeorología</t>
  </si>
  <si>
    <t>Rama de la ciencias de la atmósfera (Meteorología) y de la Hidrografía que estudia la transferencia de agua y energía entre la superficie y la atmósfera.</t>
  </si>
  <si>
    <t>Cartografía</t>
  </si>
  <si>
    <t>Representación gráfica y métrica de una porción de territoriogeneralmente sobre una superficie bidimensional, pero que puede ser también esférica como ocurre en los globos terráqueos.</t>
  </si>
  <si>
    <t>cartas geográficas,Mapas</t>
  </si>
  <si>
    <t>Producción de mapas</t>
  </si>
  <si>
    <t>Es una práctica fundamental de la cartografía. Basado en geodésico, fotogramétrico, sensores remotos o métodos basados ??en láser de exploración, la producción de mapa topográfico es una parte del proceso de levantamiento.</t>
  </si>
  <si>
    <t>cartografía,elaboración de cartas geográficas,Producción de mapas</t>
  </si>
  <si>
    <t>Fotogrametría</t>
  </si>
  <si>
    <t>Técnica para determinar las propiedades geométricas de los objetos y las situaciones espaciales a partir de imágenes fotográficas. Puede ser de corto o largo alcance.</t>
  </si>
  <si>
    <t>cartografía,Fotogrametría</t>
  </si>
  <si>
    <t>Agrimensura</t>
  </si>
  <si>
    <t>Ciencia que estudia el conjunto de principios y procedimientos que tienen por objeto la representación gráfica de lasuperficie de la Tierra, con sus formas y detalles; tanto naturales como artificiales (verplanimetría y altimetría).</t>
  </si>
  <si>
    <t>agrimensura,cartografía,Topografía</t>
  </si>
  <si>
    <t>Geología</t>
  </si>
  <si>
    <t>Fotogeología</t>
  </si>
  <si>
    <t>Parte de la geología que se especializa en el estudio de las superficies de cuerpos planetarios a través deimágenes por satélite. </t>
  </si>
  <si>
    <t>Foto geología,geología</t>
  </si>
  <si>
    <t>Geología estratigráfica</t>
  </si>
  <si>
    <t>Rama de la Geología que trata del estudio e interpretación de las rocas sedimentarias estratificadas, y de la identificación, descripción, secuencia, tanto vertical como horizontal; cartografía y correlación de las unidades estratificadas de rocas.</t>
  </si>
  <si>
    <t>geología,Geología estratigráfica</t>
  </si>
  <si>
    <t>Estudios geológicos</t>
  </si>
  <si>
    <t xml:space="preserve">Investigación sistemática de la geología debajo de un determinado elemento de suelo con el fin de crear un mapa geológico o modelo. </t>
  </si>
  <si>
    <t>Exploración geológica</t>
  </si>
  <si>
    <t>Es la ciencia que estudia la composición y estructura interna de la Tierra, y los procesos por los cuales ha ido evolucionando a lo largo deltiempo geológico.</t>
  </si>
  <si>
    <t>Exploración geológica,investigación geológica</t>
  </si>
  <si>
    <t>Servicios arqueológicos</t>
  </si>
  <si>
    <t>Servicio a contratar que estudia los cambios que se producen en la sociedad, a través derestos materiales distribuidos en el espacio y contenidos en el tiempo.</t>
  </si>
  <si>
    <t>Servicios arqueológicos,tramitación arqueológicas</t>
  </si>
  <si>
    <t>Oceanografía e hidrología</t>
  </si>
  <si>
    <t>Estudio oceanográfico</t>
  </si>
  <si>
    <t>Estudio de las condiciones oceanográficas en referencia a las propiedades físicas, químicas, biológicas, geológicas, y otro del océano.</t>
  </si>
  <si>
    <t>Estudios de oceanografía,Examen oceanográfico</t>
  </si>
  <si>
    <t>Oceanografía estuarina</t>
  </si>
  <si>
    <t>Estudio de las características físicas, químicas, biológicas y geológicas de los estuarios. Un estuario es un cuerpo costero semienclosed de agua que tiene una conexión libre con el mar y en el que el agua de mar se diluye en agua medible frescas proceden</t>
  </si>
  <si>
    <t>Oceanografía física</t>
  </si>
  <si>
    <t>Estudia los procesos físicos que ocurren en el mar, tales como la mezcla (difusión molecular y turbulenta de las propiedades del agua de mar), las corrientes, las mareas y el oleaje.</t>
  </si>
  <si>
    <t>Estudios hidrológicos</t>
  </si>
  <si>
    <t>Ciencia o rama de las Ciencias de la Tierra que se dedica al estudio de la distribución, espacial y temporal, y las propiedades del agua presente en la atmósfera y en la corteza terrestre.</t>
  </si>
  <si>
    <t>Estudios hidrológicos,Exámenes hidrológicos</t>
  </si>
  <si>
    <t>Estudios batimétricos</t>
  </si>
  <si>
    <t>Batimetría es el equivalente submarino de la altimetría. Es el estudio de las profundidades marinas, de la tercera dimensión de los fondos lacustres o marinos. Unmapa o carta batimétricos normalmente muestra el relieve del fondo o terreno comoisogramas, y</t>
  </si>
  <si>
    <t>Estudios batimétricos,Exámenes batimétricos</t>
  </si>
  <si>
    <t>Exploración submarina</t>
  </si>
  <si>
    <t xml:space="preserve">parte de la oceanografía describir de manera más general la exploración de la superficie de los océanos. También es el periodo cuando la gente explorado los límites de los océanos. </t>
  </si>
  <si>
    <t>Exploración subacuática,Exploración submarina</t>
  </si>
  <si>
    <t>Geofísica</t>
  </si>
  <si>
    <t>Estudios geofísicos</t>
  </si>
  <si>
    <t>La prospección geofísica es un conjunto de técnicas físicas y matemáticas, aplicadas a la exploración del subsuelo para la búsqueda y estudio de yacimientos de substancias útiles (petróleo, aguas subterráneas, minerales, carbón, etc.), por medio de observ</t>
  </si>
  <si>
    <t>Estudios geofísicos,Exámenes geofísicos,prospección geofísica</t>
  </si>
  <si>
    <t>Exploración geofísica</t>
  </si>
  <si>
    <t>Rama aplicada de la geofísica que utiliza métodos de superficie para medir las propiedades físicas de la Tierra subsuelo, junto con las anomalías en estas propiedades, con el fin de detectar o inferir la presencia y posición de minerales de mineral, hidro</t>
  </si>
  <si>
    <t>Interpretación de fotografía geofísica</t>
  </si>
  <si>
    <t>Es una herramienta importante para la búsqueda de nuevas fuentes de energía y otros recursos naturales, cartografía precisa y encontrar sitios arqueológicos.</t>
  </si>
  <si>
    <t>explicación geofísica de fotografías,Interpretación geofísica de fotografías</t>
  </si>
  <si>
    <t>Geofísica aeromagnética</t>
  </si>
  <si>
    <t xml:space="preserve">Es un tipo común de estudio geofísico realizado utilizando un magnetómetro a bordo o remolcado por un avión. </t>
  </si>
  <si>
    <t>geofísica,Geofísica aeromagnética</t>
  </si>
  <si>
    <t>Servicios editoriales, de diseño, de artes graficas y bellas artes</t>
  </si>
  <si>
    <t>Publicidad</t>
  </si>
  <si>
    <t>Publicidad impresa</t>
  </si>
  <si>
    <t>Publicidad en vallas</t>
  </si>
  <si>
    <t>Estructura de publicidad exterior consistente en un soporte plano sobre el que se fijan anuncios</t>
  </si>
  <si>
    <t>2.2.2.1.01</t>
  </si>
  <si>
    <t>Publicidad y propaganda</t>
  </si>
  <si>
    <t>aviso publicitarios en vallado,Publicidad en vallas</t>
  </si>
  <si>
    <t>Publicidad en afiches</t>
  </si>
  <si>
    <t>Es una forma de comunicación comercial que intenta incrementar el consumo de un producto o servicio a través de publicitarse en carteles.</t>
  </si>
  <si>
    <t>aviso publicitario en letreros,poster,Publicidad en carteles</t>
  </si>
  <si>
    <t>Publicidad en revistas</t>
  </si>
  <si>
    <t>Es una forma de comunicación comercial que intenta incrementar el consumo de un producto o servicio a través publicitarse en revistas.</t>
  </si>
  <si>
    <t>aviso publicitario en revistas,Publicidad en revistas</t>
  </si>
  <si>
    <t>Publicidad en periódicos</t>
  </si>
  <si>
    <t>Es una forma de comunicación comercial que intenta incrementar el consumo de un producto o servicio a través de publicitarse en el periodico.</t>
  </si>
  <si>
    <t>aviso publicitario en periódicos,Publicidad en periódicos</t>
  </si>
  <si>
    <t>2.2.2.1.03</t>
  </si>
  <si>
    <t>Publicaciones de avisos oficiales</t>
  </si>
  <si>
    <t>Publicidad en volantes o cupones</t>
  </si>
  <si>
    <t>Es una forma de comunicación comercial que intenta incrementar el consumo de un producto o servicio a través de publicitarse en cupones.</t>
  </si>
  <si>
    <t>Publicidad en octavillas o cupones aviso publicitario en volante o folletos de aviso publicitario</t>
  </si>
  <si>
    <t>Servicios de publicidad en transporte público</t>
  </si>
  <si>
    <t>Es una forma de comunicación comercial que intenta incrementar el consumo de un producto o servicio a través de publicitarse en transportes públicos</t>
  </si>
  <si>
    <t>aviso publicitario en transportes públicos,Publicidad en transportes públicos</t>
  </si>
  <si>
    <t>Servicios de distribución o de publicidad o de boletines de sobre compras</t>
  </si>
  <si>
    <t>Es una forma de comunicación comercial que intenta incrementar el consumo de un producto o servicio a través de publicitarse en boletines de compra.</t>
  </si>
  <si>
    <t>Boletines de compras,Noticias de las compras o servicio de la publicidad o de distribución,servicios de publicidad o distribución</t>
  </si>
  <si>
    <t>Publicidad en páginas amarillas o en directorios comerciales o de servicios</t>
  </si>
  <si>
    <t>Es una forma de comunicación comercial que intenta incrementar el consumo de un producto o servicio a través de publicitarse en las páginas amarillas.</t>
  </si>
  <si>
    <t>propaganda en  las páginas amarillas o en un directorio comercial o de tramitación,Publicidad en las páginas amarillas o en un directorio comercial o de servicios</t>
  </si>
  <si>
    <t>Publicidad difundida</t>
  </si>
  <si>
    <t>Publicidad en radio</t>
  </si>
  <si>
    <t>Es una forma de comunicación comercial que intenta incrementar el consumo de un producto o servicio a través de publicitarse en radio.</t>
  </si>
  <si>
    <t>avisos de publicidad en radio,Publicidad en radio</t>
  </si>
  <si>
    <t>Publicidad en televisión</t>
  </si>
  <si>
    <t>Es una forma de comunicación comercial que intenta incrementar el consumo de un producto o servicio a través de publicitarse en televisión</t>
  </si>
  <si>
    <t>avisos de publicidad en televisión,Publicidad en televisión</t>
  </si>
  <si>
    <t>Publicidad en internet</t>
  </si>
  <si>
    <t>Es una forma de comunicación comercial que intenta incrementar el consumo de un producto o servicio a través de publicitarse en internet.</t>
  </si>
  <si>
    <t>avisos de publicidad en internet,Publicidad en Internet</t>
  </si>
  <si>
    <t>Publicidad en los cines</t>
  </si>
  <si>
    <t>Es una forma de comunicación comercial que intenta incrementar el consumo de un producto o servicio a través de publicitarse en cines.</t>
  </si>
  <si>
    <t>avisos publicitarios en los cines,Publicidad en los cines</t>
  </si>
  <si>
    <t>Publicidad aérea</t>
  </si>
  <si>
    <t>Servicios de publicidad en pancartas</t>
  </si>
  <si>
    <t>Servicio de publicidad en una lámina de papel, cartón u otro material que se imprime con algún tipo de mensaje visual (texto, imágenes y todo tipo de recursos gráficos) que sirve de anuncio para difundir una información o promocionar un producto, un event</t>
  </si>
  <si>
    <t>servicios de propaganda en pancartas,Servicios de publicidad en pancartas</t>
  </si>
  <si>
    <t>Servicios de publicidad aérea</t>
  </si>
  <si>
    <t>Servicio de publicidad utilizando  un avión pequeño, capaz de expulsar humo especial durante el vuelo, para volar en ciertas situaciones para crear escritura legible por alguien en el suelo.</t>
  </si>
  <si>
    <t>servicios de propaganda en el cielo,Servicios de publicidad en el cielo</t>
  </si>
  <si>
    <t>Servicios de agencia de publicidad</t>
  </si>
  <si>
    <t>Servicios de campañas publicitarias</t>
  </si>
  <si>
    <t>Servicio a contratar para establecer  una serie de mensajes publicitarios que comparten una misma idea y tema (Para esa idea se crean varios comerciales). Las campañas de publicidad aparecen en diferentes medios a través de un marco de tiempo específico.</t>
  </si>
  <si>
    <t>servicios de  metas publicitarias,Servicios de campaña publicitaria</t>
  </si>
  <si>
    <t>Colocación y cumplimiento de medios</t>
  </si>
  <si>
    <t>Inserción en radio</t>
  </si>
  <si>
    <t>Dar cabida a una información en la radio.</t>
  </si>
  <si>
    <t>implantación en radio,Inserción en radio</t>
  </si>
  <si>
    <t>Inserción en televisión</t>
  </si>
  <si>
    <t>Dar cabida a una información en la televisión.</t>
  </si>
  <si>
    <t>implantación en televisión,Inserción en televisión</t>
  </si>
  <si>
    <t>Inserción en internet</t>
  </si>
  <si>
    <t>Dar cabida a una información en internet.</t>
  </si>
  <si>
    <t>colocación de internet,Inserción en Internet</t>
  </si>
  <si>
    <t>Inserción en cines</t>
  </si>
  <si>
    <t>Dar cabida a una información en cines.</t>
  </si>
  <si>
    <t>colocación en cines,Inserción en cines</t>
  </si>
  <si>
    <t>Inserción en medios impresos</t>
  </si>
  <si>
    <t>Dar cabida a una información en medios impresos.</t>
  </si>
  <si>
    <t>colocación impresa,Inserción impresa</t>
  </si>
  <si>
    <t>Escritura y traducciones</t>
  </si>
  <si>
    <t>Escritura técnica</t>
  </si>
  <si>
    <t>Servicios de redacción  de instrucciones</t>
  </si>
  <si>
    <t>Servicio a contratar para la escritura de un conjunto de reglas o advertencias para algún fin.</t>
  </si>
  <si>
    <t>Servicios de la escritura de la instrucción,Servicios de redacción de instrucciones</t>
  </si>
  <si>
    <t>Servicios de redacción de manuales</t>
  </si>
  <si>
    <t>Servicio a contratar para la escritura de un conjunto de procedimientos y reglas para algún fin.</t>
  </si>
  <si>
    <t>Servicios de redacción de manuales,Servicios manuales de la escritura</t>
  </si>
  <si>
    <t>Redacción de artículos académicos o científicos</t>
  </si>
  <si>
    <t>Servicio a contratar para la escritura de aquella producción original, derivada de un estudio-investigación concluida.</t>
  </si>
  <si>
    <t>Escritura  de artículos académicos o científico,Redacción de artículos académicos o científicos</t>
  </si>
  <si>
    <t>Escritura no técnica</t>
  </si>
  <si>
    <t>Servicios de redacción de cartas</t>
  </si>
  <si>
    <t>Servicio a contratar para la escritura de un papel con que una persona se comunica con otra.</t>
  </si>
  <si>
    <t>servicios de escritura de cartas,Servicios de redacción de cartas</t>
  </si>
  <si>
    <t>Servicios de redacción del currículum vítae</t>
  </si>
  <si>
    <t>Servicio a contratar para la escritura de relación de los títulos, honores, cargos, trabajos realizados, datos biográficos, etc., que califican a una persona.</t>
  </si>
  <si>
    <t>curriculum vitae,currículum vítae,resume,servicios de  escritura del sumario personal y profesional,Servicios de redacción de currículum vitae</t>
  </si>
  <si>
    <t>Servicios de informes de tribunales</t>
  </si>
  <si>
    <t>Servicio a contratar para la escritura de un documento con fines judiciales.</t>
  </si>
  <si>
    <t>servicios de documentación judicial,Servicios de informes judiciales</t>
  </si>
  <si>
    <t>Servicios de transcripción</t>
  </si>
  <si>
    <t>Servicio del traspaso a pael a través de caracteres escritos de lo que otra persona esta hablando.</t>
  </si>
  <si>
    <t>servicios de copiar,Servicios de trascripción</t>
  </si>
  <si>
    <t>Escritura creativa</t>
  </si>
  <si>
    <t>Servicios de escritores de artículos</t>
  </si>
  <si>
    <t>Servicio a contratar para la escritura de producciones originales de un grupo de personas.</t>
  </si>
  <si>
    <t>Servicios de escritores de artículos,servicios de redactor de artículos</t>
  </si>
  <si>
    <t>Servicios de autores de libros</t>
  </si>
  <si>
    <t>Servicio a contratar de personas que han hecho o escrito algún libro.</t>
  </si>
  <si>
    <t>Servicios de autores de libros,servicios de creador de libros</t>
  </si>
  <si>
    <t>Servicios de autores de poesía</t>
  </si>
  <si>
    <t>Servicio a contratar de personas que han hecho o escrito alguna poesía.</t>
  </si>
  <si>
    <t>Servicios de autores de poesía,servicios de creador de poesías</t>
  </si>
  <si>
    <t>Escritura de textos publicitarios</t>
  </si>
  <si>
    <t>Servicio a contratar para la escritura de un material publicitario de alguna empresa u ocasión.</t>
  </si>
  <si>
    <t>Escribir material publicitario,redacion de textos publicitarios,redactar material publicitario</t>
  </si>
  <si>
    <t>Escritura de discursos</t>
  </si>
  <si>
    <t>Servicio a contratar para la redacción de un evento comunicativo social, realizado mediante el empleo de elementos lingüísticos. Es el mecanismo más efectivo para entablar comunicación con un determinado público; por ende, debe haber un vínculo previo ent</t>
  </si>
  <si>
    <t>Escribir discursos,redactar discursos</t>
  </si>
  <si>
    <t>Servicios editoriales y de soporte</t>
  </si>
  <si>
    <t>Servicios de edición</t>
  </si>
  <si>
    <t>Servicio a contratar para la producción impres de ejemplares de un texto, una obra artística o un documento visual.</t>
  </si>
  <si>
    <t>servicios  de publicación,Servicios de edición</t>
  </si>
  <si>
    <t>Servicios de comprobación de hechos</t>
  </si>
  <si>
    <t>Servicio a contratar para la verificar la veracidad o exactitd de algo que ha sucedido.</t>
  </si>
  <si>
    <t>Servicios de comprobación de hechos,servicios de control de hechos</t>
  </si>
  <si>
    <t>Servicios de corrección de pruebas</t>
  </si>
  <si>
    <t>Servicio a contratar para enmendar las prubeas de algun acontecimiento en especial.</t>
  </si>
  <si>
    <t>servicios de adaptación de pruebas,Servicios de corrección de pruebas</t>
  </si>
  <si>
    <t>Servicios de traducción escrita</t>
  </si>
  <si>
    <t>Servicio a contratar para expresar en una lengua lo que está escrito o se ha expresado antes en otra de forma escrita</t>
  </si>
  <si>
    <t>servicios de interpretación escrita,Servicios de traducción escrita</t>
  </si>
  <si>
    <t>Servicios de noticias y publicidad</t>
  </si>
  <si>
    <t>Servicios de comunicados de prensa</t>
  </si>
  <si>
    <t>Servicio a contratar para transmitir una comunicación escrita o grabada dirigida a los miembros de los medios de comunicación con el propósito de anunciar algo ostensiblemente de interés periodístico.</t>
  </si>
  <si>
    <t>comunicado de prensa,Servicios de comunicados de prensa,servicios de publicación de prensa</t>
  </si>
  <si>
    <t>Servicios de boletines informativos de interés especial</t>
  </si>
  <si>
    <t>Servicio a contratar para realizar una publicación distribuida de forma regular, generalmente centrada en un tema principal que es del interés de sus suscriptores</t>
  </si>
  <si>
    <t>Servicios de boletines informativos de especial interés,servicios de publicación informativos de especial interés</t>
  </si>
  <si>
    <t>Servicios telegráficos de agencias de noticias</t>
  </si>
  <si>
    <t>Servicio a contratar de una agencia de noticias para una transmisión a larga distancia de mensajes escritos sin el transporte físicos de cartas, originalmente sobre cables.</t>
  </si>
  <si>
    <t>Servicios telegráficos de agencia de noticias,servicios telegráficos de entidad de noticias</t>
  </si>
  <si>
    <t>Servicios de entrega de periódicos o material publicitario</t>
  </si>
  <si>
    <t>Servicio a contratar que tiene como oficio entregar paquetes, mercaniía o documentos a personas, compañias o instituciones.</t>
  </si>
  <si>
    <t>Servicios de entrega de periódicos o material publicitario,servicios de rendimiento de periódicos o materia publicitaria</t>
  </si>
  <si>
    <t>Servicios de reproducción</t>
  </si>
  <si>
    <t>Impresión</t>
  </si>
  <si>
    <t>Planificación  y trazados de producciones gráficas</t>
  </si>
  <si>
    <t xml:space="preserve">Permiten a los impresores de embalaje comercial y editorial para convertir fácilmente archivos múltiples en diseños listos para imprimir. </t>
  </si>
  <si>
    <t>arreglos y líneas de producción gráfica,Planes y trazados de producción gráfica</t>
  </si>
  <si>
    <t>Tipografía</t>
  </si>
  <si>
    <t>La tipografía (del griego t?p?? típos, golpe o huella, y ???f? gráf?, escribir) es el arte y técnica del manejo y selección de tipos, originalmente de plomo, para crear trabajos de impresión.</t>
  </si>
  <si>
    <t>imprenta,impresión,Tipografía</t>
  </si>
  <si>
    <t>Impresión digital</t>
  </si>
  <si>
    <t>Proceso que consiste en la impresión directa de un archivo digital a papel, por diversos medios, siendo el más común la tinta en impresora inyección de tinta (cartuchos), y toner en impresora láser.</t>
  </si>
  <si>
    <t>estampación digital,Impresión digital</t>
  </si>
  <si>
    <t>Impresión tipográfica o por serigrafía</t>
  </si>
  <si>
    <t>Técnica de impresión empleada en el método de reproducción de documentos e imágenes sobre cualquier material, y consiste en transferir una tinta a través de una malla tensada en un marco, el paso de la tinta se bloquea en las áreas donde no habrá imagen m</t>
  </si>
  <si>
    <t>estampación tipográfica o inscripción por serigrafía,Impresión tipográfica o impresión por serigrafía</t>
  </si>
  <si>
    <t xml:space="preserve">Es una de las mejores formas de dar a conocer su empresa o sus servicios. </t>
  </si>
  <si>
    <t>estampación promocional o publicitaria,Impresión promocional o publicitaria</t>
  </si>
  <si>
    <t>Técnica de impresión empleada en el método de reproducción de documentos e imágenes para dar de conocimiento público algo.</t>
  </si>
  <si>
    <t>estampación de publicaciones,Impresión de publicaciones</t>
  </si>
  <si>
    <t>Técnica de impresión empleada en el método de reproducción de todo tipo de papelería.</t>
  </si>
  <si>
    <t>estampación de papelería o hojas de solicitud comercial,Impresión de papelería o formularios comerciales</t>
  </si>
  <si>
    <t>Impresión de envolturas, etiquetas, sellos o bolsas</t>
  </si>
  <si>
    <t>Técnica de impresión empleada en el método de reproducción de todo tipo de envoltorios, etiquetas, sellos o bolsas.</t>
  </si>
  <si>
    <t>estampación de encoltorios,etiquetas,Impresión de envoltorios,sellos o bolsas</t>
  </si>
  <si>
    <t>Impresión de valores o instrumentos financieros</t>
  </si>
  <si>
    <t>Técnica de impresión empleada en el método de reproducción de todo tipo valores o  instrumentos financieros</t>
  </si>
  <si>
    <t>estampación de valores o medios financieros,Impresión de valores o instrumentos financieros</t>
  </si>
  <si>
    <t>Técnica de impresión empleada en el método de reproducción de todo tipo de textil</t>
  </si>
  <si>
    <t>estampación textil,Impresión textil</t>
  </si>
  <si>
    <t>Impresión de hoja de instrucciones o manual técnico</t>
  </si>
  <si>
    <t>Técnica de impresión empleada en el método de reproducción de manuales técnicos u hojas de instrucciones</t>
  </si>
  <si>
    <t>estampación de hojas de instrucciones o catálogo técnico,Impresión de hoja de instrucciones o manual técnico</t>
  </si>
  <si>
    <t>Impresión en relieve</t>
  </si>
  <si>
    <t>La imagen se consigue retirando material de la plancha o matriz con distintas herramientas, de modo que la parte que queda en el plano superior se corresponde con el dibujo. Se entintará por tanto la forma en relieve y quedarán en blanco los huecos.</t>
  </si>
  <si>
    <t>estampación en relieve,Impresión en relieve</t>
  </si>
  <si>
    <t>Grabado</t>
  </si>
  <si>
    <t>Grabado de monedas</t>
  </si>
  <si>
    <t>Técnica de impresión que consiste en dibujar una imagen sobre una superficie rígida, llamada matriz, dejando una huella que después alojará tinta y será transferida con alguna técnica de impresión a otra superficie como papel o tela, lo que permite obtene</t>
  </si>
  <si>
    <t>Grabado de monedas,tallado de monedas</t>
  </si>
  <si>
    <t>Impresión de rollo grabado</t>
  </si>
  <si>
    <t xml:space="preserve">Técnica de impresión en relieve, puesto que las zonas impresas de la forma están realzadas respecto de las zonas no impresas. </t>
  </si>
  <si>
    <t>estampación de rollo grabado,Impresión de rollo grabado</t>
  </si>
  <si>
    <t>Grabado de planchas metálicas</t>
  </si>
  <si>
    <t>Técnicas de impresión que consiste en dibujar una imagen sobre planchas métalicas.</t>
  </si>
  <si>
    <t>Grabado de planchas metálicas,tallado de planchas metálicas</t>
  </si>
  <si>
    <t>Fotocopiado</t>
  </si>
  <si>
    <t>Servicios de copias en blanco y negro o de cotejo</t>
  </si>
  <si>
    <t>Servicio a contratar para reproducir un documento o parte de este en una hoja de papel normalmente, aunque puede ser también a otro tipo de material, como una transparencia, opalina, etc. a blanco y negro.</t>
  </si>
  <si>
    <t>fotocopia,fotocopiadora,servicio de copiado,Servicios de copias en blanco y negro o de cotejo,servicios de copias en blanco y negro o de equiparación</t>
  </si>
  <si>
    <t>Servicios de copias a color o de cotejo</t>
  </si>
  <si>
    <t>Servicio a contratar para reproducir un documento o parte de este en una hoja de papel normalmente, aunque puede ser también a otro tipo de material, como una transparencia, opalina, etc. a colores.</t>
  </si>
  <si>
    <t>fotocopia,fotocopiadora,servicio de copiado,Servicios de copias a color,servicios de copias a color o de equiparación</t>
  </si>
  <si>
    <t>Publicación</t>
  </si>
  <si>
    <t>Publicación de libros de texto o de investigación</t>
  </si>
  <si>
    <t>Acción que consiste en poner una determinada información o un determinado contenido, en conocimiento general del público.</t>
  </si>
  <si>
    <t>anuncio de libros de texto o investigación,Publicación de libros de texto o investigación</t>
  </si>
  <si>
    <t>Servicios de publicaciones financiadas por el autor</t>
  </si>
  <si>
    <t>Acción que consiste en poner una determinada información o un determinado contenido, en conocimiento general del público; financiado por el autor.</t>
  </si>
  <si>
    <t>servicios de anuncio financiado por el autor,Servicios de publicación financiada por el autor</t>
  </si>
  <si>
    <t>Empaste de libros</t>
  </si>
  <si>
    <t>Encuadernación en rústica</t>
  </si>
  <si>
    <t>Es un tipo de encuadernación en la que el libro, cosido o encolado, está forrado simplemente con una cubierta de papel o de cartón, generalmente fuerte aunque no necesariamente rígida, y encolada al lomo.</t>
  </si>
  <si>
    <t>encuadernación de tapa blanda,encuadernación en borde,Encuadernación en rústica</t>
  </si>
  <si>
    <t>Encuadernación espiral</t>
  </si>
  <si>
    <t>Es un método económico de encuadernación que consiste en colocar las hojas formando bloques, hacer una fila de agujeros en el lado del lomo y pasar un espiral de alambre por estos orificios. Se usa mucho en cuadernos y manuales de uso intenso pero breve.</t>
  </si>
  <si>
    <t>empaste en espiral,encuadernación anillado,Encuadernación espiral</t>
  </si>
  <si>
    <t>Encuadernación con pegante</t>
  </si>
  <si>
    <t>Es un método  de encuadernación que consiste en colocar las hojas formando bloques, y encolarlo para pegar unas con otras junto a una tapa.</t>
  </si>
  <si>
    <t>empaste a la cola,Encuadernación a la cola</t>
  </si>
  <si>
    <t>Encuadernación por carda o grapa</t>
  </si>
  <si>
    <t>Es un método  de encuadernación que consiste en colocar las hojas formando bloques, y haciendo uso de una grapa unir unas con otras.</t>
  </si>
  <si>
    <t>empaste por cada  o grapa,encuadernación con clip,Encuadernación por carda o grapa</t>
  </si>
  <si>
    <t>Restauración o reparación de encuadernaciones</t>
  </si>
  <si>
    <t>Consiste en renovar  o volver a poner algo en el estado o estimación que antes tenía, luego del deterioro por el uso o por el tiempo que ha sufrido.</t>
  </si>
  <si>
    <t>remodelación o reparación de encuadernaciones,Restauración o reparación de encuadernaciones</t>
  </si>
  <si>
    <t>Bronceado o dorado o ribeteado o bordeado</t>
  </si>
  <si>
    <t>Terminación que se le brinda al trabajo de encuadernación.</t>
  </si>
  <si>
    <t>bordeado,Bronceado,dorado,encuadernación,ribeteado</t>
  </si>
  <si>
    <t>Servicios de encuadernación en vitela</t>
  </si>
  <si>
    <t>Es un tipo de encuadernación de libros a menudo se ofrecen en las tiendas de impresión y copia. Implica perforar varios agujeros pequeños a lo largo del borde de un libro no unido.</t>
  </si>
  <si>
    <t>encuadernación con huecos,encuadernación en vitela,servicios de empaste en vitela,Servicios de encuadernación en vitela</t>
  </si>
  <si>
    <t>Servicios de fabricación de maletas</t>
  </si>
  <si>
    <t>Servicio de confección de especie de caja, de lona u otros materias, que sirve parar guardar en viajes o traslados ropa u otras cosas y se puede llevar a mano.</t>
  </si>
  <si>
    <t>Servicios de fabricación de maletas,servicios de producción de metales</t>
  </si>
  <si>
    <t>Servicios fotográficos</t>
  </si>
  <si>
    <t>Servicios de procesado de películas</t>
  </si>
  <si>
    <t>Elaboración o reproducción de película fija</t>
  </si>
  <si>
    <t>Es una fotografía tomada dentro o fuera del set de una película o programa de televisión durante la producción. Estas fotografías también se toman en contextos formales de estudio y lugares de oportunidad.</t>
  </si>
  <si>
    <t>Elaboración o reproducción de película fija,producción o duplicado de peículas</t>
  </si>
  <si>
    <t>Elaboración o reproducción de películas de cine</t>
  </si>
  <si>
    <t>Proceso por el cual se hace la película fotográfica en la cual se grabna y reproducen las obras cinematográficas.</t>
  </si>
  <si>
    <t>Elaboración o reproducción de películas de cine,producción o duplicado de películas de cine</t>
  </si>
  <si>
    <t>Servicios de microficha</t>
  </si>
  <si>
    <t>Ficha de película que contiene en tamaño muy reducido varias imágenes o fotografías de un libro o documento.</t>
  </si>
  <si>
    <t>Servicios de microficha,servicios de micropelículas</t>
  </si>
  <si>
    <t>Separación de colores</t>
  </si>
  <si>
    <t>Separación de color es el proceso por el cual se separa obra de arte original en componentes de color individuales para la impresión.</t>
  </si>
  <si>
    <t>disolución del color,Separación del color</t>
  </si>
  <si>
    <t>Fotógrafos y cinematógrafos</t>
  </si>
  <si>
    <t>Servicios de fotografía aérea</t>
  </si>
  <si>
    <t>Servicio para contrarar  un análisis de la superficie terrestre mediante el empleo de máquinas fotográficas instaladas a bordo de diversos medios aéreos.</t>
  </si>
  <si>
    <t>Servicios de fotografía aérea,servicios de fotografías trasparente</t>
  </si>
  <si>
    <t>Cinematografía</t>
  </si>
  <si>
    <t>Creación de imágenes en movimiento. </t>
  </si>
  <si>
    <t>Cinematografía,industria del cine</t>
  </si>
  <si>
    <t>Servicios de producción de vídeos</t>
  </si>
  <si>
    <t>Servicio técnico a contratatar para el  proceso de creación de vídeo mediante la captura de imágenes en movimiento, y la creación de combinaciones de partes de este video en la producción en directo y post-producción (edición de vídeo).</t>
  </si>
  <si>
    <t>servicios de preparación  de video,Servicios de producción de vídeo,videografía</t>
  </si>
  <si>
    <t>Servicios de estudio fotográfico  o fotos fijas</t>
  </si>
  <si>
    <t>Servicio para la contratación de una empresa especializada en la captura de fotografías.</t>
  </si>
  <si>
    <t>Servicios de estudio fotográfico (fotos fijas)</t>
  </si>
  <si>
    <t>Mantenimiento y reparación de cámaras fotográficas</t>
  </si>
  <si>
    <t>Servicio que brinda mantenimiento preventivo u correctivo, así como, reparación a los sistemas de una cámara fotográfica.</t>
  </si>
  <si>
    <t>Diseño gráfico</t>
  </si>
  <si>
    <t>Servicios de diseño artístico</t>
  </si>
  <si>
    <t>Servicios de redacción de gráficas y planes y trazados</t>
  </si>
  <si>
    <t>Servicio técnico a contratar para poner por escrito algo sucedido o explicación de gráficas y planes trazados.</t>
  </si>
  <si>
    <t>servicios de disposición de gráficas y planes de trazados,Servicios de redacción de gráficas y planes y trazados</t>
  </si>
  <si>
    <t>Profesión cuya actividad es la acción de concebir, programar, proyectar y realizar comunicaciones visuales, producidas en general por medios industriales y destinadas a transmitir mensajes específicos a grupos sociales determinados, con un propósito claro</t>
  </si>
  <si>
    <t>dibujo o diagrama artísticos,Diseño o gráficos artísticos</t>
  </si>
  <si>
    <t>Fotocomposición</t>
  </si>
  <si>
    <t>Es la capacidad de componer páginas a partir de matrices fotográficas o negativos de letras para producir cintas fotográficas compuestas por la acción mecánica de la fotocomponedora.</t>
  </si>
  <si>
    <t>Servicios de diseño de gráficos o gráficas</t>
  </si>
  <si>
    <t>Servicio a contratar de la acción de concebir, programar, proyectar y realizar comunicaciones visuales, producidas en general por medios industriales y destinadas a transmitir mensajes específicos a grupos sociales determinados, con un propósito claro y e</t>
  </si>
  <si>
    <t>servicios de dibujos de diagramas y gráficos,Servicios de diseño de gráficos y gráficas</t>
  </si>
  <si>
    <t>Servicios de diseño por computador</t>
  </si>
  <si>
    <t>Servicio a contratar de la acción de concebir, programar, proyectar y realizar comunicaciones visuales, producidas en general por computadora y destinadas a transmitir mensajes específicos a grupos sociales determinados, con un propósito claro y específic</t>
  </si>
  <si>
    <t>servicios de dibujo por computador,Servicios de diseño por ordenador</t>
  </si>
  <si>
    <t>Servicios de diseño de empaques</t>
  </si>
  <si>
    <t>Servicio a contratar para concebir ideas para atraer la atención de los clientes en el embalaje del producto a distribuir.</t>
  </si>
  <si>
    <t>servicios de dibujo de envases,Servicios de diseño de envases</t>
  </si>
  <si>
    <t xml:space="preserve">Servicio a contratar para el concebir y proyectar a través de una  técnica de impresión empleada en el método de reproducción de documentos e imágenes sobre cualquier material, y consiste en transferir una tinta a través de una malla tensada en un marco, </t>
  </si>
  <si>
    <t>servicios de dibujo de serigrafía,Servicios de diseño de serigrafía</t>
  </si>
  <si>
    <t>Servicios de exhibición gráfica</t>
  </si>
  <si>
    <t>Servicios fotográficos, de montaje o enmarcado</t>
  </si>
  <si>
    <t>Servicio a contratar para encerrar en un marco o cuadro alguna pintura, fotografía, etc.</t>
  </si>
  <si>
    <t>encuadrar,enmarcado,montaje,Servicios fotográficos</t>
  </si>
  <si>
    <t>Montaje de exposición de artículos</t>
  </si>
  <si>
    <t>Servicio a contratar para que realice toda la lógistica necesaria para mostrar de forma pública algo.</t>
  </si>
  <si>
    <t>Arreglo de la exhibición del artículo,Montaje de exposición de artículos</t>
  </si>
  <si>
    <t>Artistas e intérpretes profesionales</t>
  </si>
  <si>
    <t>Servicios de artes visuales</t>
  </si>
  <si>
    <t>Servicios de pintores</t>
  </si>
  <si>
    <t>Servicio a contratar de un artista que practica el arte de la pintura, que consiste en crear cuadros,frescos y en general en decorar superficies de un modo artístico.</t>
  </si>
  <si>
    <t>2.2.8.6.04</t>
  </si>
  <si>
    <t>Actuaciones artísticas</t>
  </si>
  <si>
    <t>servicios de artistas,Servicios de pintores</t>
  </si>
  <si>
    <t>Servicios de litógrafos</t>
  </si>
  <si>
    <t>Servicio a contratar para la impresión para la obtención y duplicación de obras artísticas.</t>
  </si>
  <si>
    <t>Servicios de litógrafos,servicios de reportistas</t>
  </si>
  <si>
    <t>Servicios de caricaturistas</t>
  </si>
  <si>
    <t>Servicio parar contratar a una persona dedicada a la pintura, especializado en caricaturas.  Que es un retrato que exagera o distorsiona la apariencia física de una persona o varias, en ocasiones un retrato de la sociedad reconocible, para crear un pareci</t>
  </si>
  <si>
    <t>Servicios de caricaturista,servicios de dibujante cómico</t>
  </si>
  <si>
    <t>Servicios de escultores</t>
  </si>
  <si>
    <t xml:space="preserve">Servicio para contratar a una persona que moldee el barro, talle en piedra, madera u otros materiales. </t>
  </si>
  <si>
    <t>Servicios de escultores,servicios de tallador</t>
  </si>
  <si>
    <t>Servicios de fabricantes de cerámica</t>
  </si>
  <si>
    <t>Servicio para contratar a una persona que fabrica objetos de barro o porcelana</t>
  </si>
  <si>
    <t>servicios de alfarero,Servicios de ceramistas</t>
  </si>
  <si>
    <t>Servicios de sopladores de vidrio</t>
  </si>
  <si>
    <t>Servicio para contratar a una persona para que realice la tarea de vidrio soplado, la cual es una técnica de fabricación de objetos de vidrio mediante la creación de burbujas en el vidrio fundido.</t>
  </si>
  <si>
    <t>Servicios de sopladores de vidrio,trabajo de sopladores de vidrio</t>
  </si>
  <si>
    <t>Servicios de hiladoras, telares o tejedoras</t>
  </si>
  <si>
    <t>Servicio a contrar para tejer, puede ser desde una persona a una máquina.</t>
  </si>
  <si>
    <t>Servicios de hiladoras,servicios de hilandero,telares o tejedores</t>
  </si>
  <si>
    <t>Servicios de taxidermia</t>
  </si>
  <si>
    <t>Servicio para disecar animales para conservarlos con apariencia de vivos y facilitar así su exposición estudio y conservación</t>
  </si>
  <si>
    <t>servicios de embalsamiento o disecación,Servicios de taxidermia</t>
  </si>
  <si>
    <t>Artistas de circo</t>
  </si>
  <si>
    <t>Servicios de entrenadores de animales</t>
  </si>
  <si>
    <t>Servicio a contratar para la realización de la tarea de amaestrar a animales.</t>
  </si>
  <si>
    <t>Servicios de adiestramiento de animales,servicios de enseñanzas de animales</t>
  </si>
  <si>
    <t>Servicios de acróbatas</t>
  </si>
  <si>
    <t>Servicio parar contratar a personas con la finalidad de realizar una actividad deportiva y también un arte escénica que implica equilibrio, agilidad y coordinación.</t>
  </si>
  <si>
    <t>Servicios de acróbatas,servicios de gimnasta</t>
  </si>
  <si>
    <t>Servicios de magos</t>
  </si>
  <si>
    <t>Servicio parar contratar a una especie de astrólogo o adivino, que practica magia, hechicería o brujería. Comúnmente, "Mago" se refiere a hechicero masculino, y "Bruja" a una hechicera.</t>
  </si>
  <si>
    <t>servicios de ilusionista,Servicios de magos</t>
  </si>
  <si>
    <t>Servicios de payasos</t>
  </si>
  <si>
    <t xml:space="preserve">Servicio para contratar a un personaje estereotípico representado comúnmente con vestimentas extravagantes, maquillaje excesivo y pelucas llamativas. Generalmente se le asocia con un artista de circo, cuya función es hacer reír a la gente, gastar bromas, </t>
  </si>
  <si>
    <t>servicios de bromista,Servicios de payasos</t>
  </si>
  <si>
    <t>Profesionales de las artes escénicas</t>
  </si>
  <si>
    <t>Servicios de actuación</t>
  </si>
  <si>
    <t>Servicio a contratar para el proceso de investigación personal que hace el actor para descubrir a un futuro personaje a representar. Dicho proceso comienza desde una interiorización para conocer el principio de dicho personaje y traerlo desde lo más profu</t>
  </si>
  <si>
    <t>Servicios de actuación,servicios de función</t>
  </si>
  <si>
    <t>Servicios de comediantes</t>
  </si>
  <si>
    <t>Servicio para contratar a una persona que presente la realidad, resaltando el lado cómico, risueño o ridículo de las cosas.</t>
  </si>
  <si>
    <t>servicios de cómico,Servicios de humoristas</t>
  </si>
  <si>
    <t>Servicios de bailarines</t>
  </si>
  <si>
    <t>Servicio para contratar a una persona que baila y que ha hecho de la danza su profesión.</t>
  </si>
  <si>
    <t>Servicios de bailarines,servicios de danzarín</t>
  </si>
  <si>
    <t>Servicios de músicos</t>
  </si>
  <si>
    <t>Servicio para contratar a una persona que compone o ejecuta piezas musicales. En el caso de que componga piezas se habla de un compositor, mientras que quienes ejecutan pueden ser instrumentistas (como guitarristas, violinistas, violonchelistas , pianista</t>
  </si>
  <si>
    <t>asistencia de músicos,Servicios de músicos</t>
  </si>
  <si>
    <t>Servicios de vocalistas</t>
  </si>
  <si>
    <t>Servicio para contratar al artista que produce con su voz sonidos melodiosos, normalmente utilizando palabras que suelen rimar. También suele acompañarse de músicainstrumental.</t>
  </si>
  <si>
    <t>servicios de cantante,Servicios de vocalistas</t>
  </si>
  <si>
    <t>Servicios coreográficos</t>
  </si>
  <si>
    <t>Servicio para contratar a personas que  crean y enseñan danza. También pueden dirigir y poner en escena presentaciones.</t>
  </si>
  <si>
    <t>ayuda de coreográfos,Servicios coreográficos</t>
  </si>
  <si>
    <t>Servicios públicos y servicios relacionados con el sector público</t>
  </si>
  <si>
    <t>Servicios públicos</t>
  </si>
  <si>
    <t>Servicios de acueducto y alcantarillado</t>
  </si>
  <si>
    <t>Abastecimiento de agua</t>
  </si>
  <si>
    <t>Proveer del vital líquido a alguna persona, empresa o institución.</t>
  </si>
  <si>
    <t>2.2.1.7.01</t>
  </si>
  <si>
    <t>Abastecimiento de agua,suministro de agua</t>
  </si>
  <si>
    <t>Gestión de recursos hidráulicos</t>
  </si>
  <si>
    <t>Actividad de planificación, desarrollo, distribución y gestión de la utilización óptima de los recursos hídricos. Es un conjunto de sub-ciclo de la gestión del agua.</t>
  </si>
  <si>
    <t>Gestión de recursos hidráulicos,proyectos de recursos hidraúlicos</t>
  </si>
  <si>
    <t>Gestión de control de la calidad del agua</t>
  </si>
  <si>
    <t>Actividad de tomar todos mecanismos, acciones, herramientas que realizamos para detectar la presencia de errores de la utilización óptima de los recursos hídricos.</t>
  </si>
  <si>
    <t>Gestión de control de la calidad del agua,proyectos de control de la calidad del agua</t>
  </si>
  <si>
    <t>Gestión de distribución del agua</t>
  </si>
  <si>
    <t>Actividad de planificación, desarrollo, distribución y gestión de entregar en forma óptima el agua al consumidor final.</t>
  </si>
  <si>
    <t>Gestión de distribución del agua,proyecto de distribución del agua</t>
  </si>
  <si>
    <t>Servicios de asesoramiento de política hidráulica</t>
  </si>
  <si>
    <t>Servicio de consultoría para establecer los lineamientos que se deben seguir cpn los recursos hidráulicos.</t>
  </si>
  <si>
    <t>Servicios de asesoramiento de política hidráulica,servicios de asesoría de política hidraúlica</t>
  </si>
  <si>
    <t>Servicios de tratamiento de aguas</t>
  </si>
  <si>
    <t>Servicio a contratar para el desarrollo del conjunto de operaciones unitarias de tipo físico, químico o biológico cuya finalidad es la eliminación o reducción de la contaminación o las características no deseables de las aguas, bien sean naturales, de aba</t>
  </si>
  <si>
    <t>agua negra,procesamiento de las aguas negras,servicios de proceso del agua,Servicios de tratamiento del agua</t>
  </si>
  <si>
    <t>Servicios de desalinización</t>
  </si>
  <si>
    <t>Servicio a contratar para aplicar un proceso mediante el cual se elimina la sal del agua de mar o salobre. </t>
  </si>
  <si>
    <t>servicios de desalación,Servicios de desalinización</t>
  </si>
  <si>
    <t>Agua para la ciudad</t>
  </si>
  <si>
    <t>Es el agua potable suministrada a los habitantes de un pueblo o ciudad por un departamento de agua o de autoridad. Este tipo de agua se canaliza a los hogares mediante tuberías subterráneas que recorren las calles del pueblo o ciudad.</t>
  </si>
  <si>
    <t>agua para el pueblo,Agua para la ciudad</t>
  </si>
  <si>
    <t>Agua para servicios</t>
  </si>
  <si>
    <t>Es el agua en bruto que se necesita en las plantas industriales para una diversidad de propósitos.  Toda agua que no es apta para su consumo final por personas.</t>
  </si>
  <si>
    <t>Agua de servicio,agua de suministro</t>
  </si>
  <si>
    <t>Agua fría</t>
  </si>
  <si>
    <t>Agua utilizada para enfriar el aire de un edificio y equipo, especialmente en situaciones en las que muchas habitaciones individuales deben ser controlados por separado, tales como un hotel. El agua fría puede ser suministrado por un proveedor, tal como u</t>
  </si>
  <si>
    <t>agua enfriada,Agua fría</t>
  </si>
  <si>
    <t>Servicios de petróleo y gas</t>
  </si>
  <si>
    <t>Suministro de gas natural</t>
  </si>
  <si>
    <t xml:space="preserve">Fuentes de energía no renovables formada por una mezcla de gases ligeros que se encuentra en yacimientos de petróleo, disuelto o asociado con el petróleo (acumulación de plancton marino) o en depósitos de carbón. </t>
  </si>
  <si>
    <t>2.3.7.1.07</t>
  </si>
  <si>
    <t>Gas natural</t>
  </si>
  <si>
    <t>almacenamiento de gas natural,Suministro de gas natural</t>
  </si>
  <si>
    <t>Suministro de fuel-oil</t>
  </si>
  <si>
    <t>Es una fracción del petróleo que se obtiene como residuo en la destilación fraccionada. </t>
  </si>
  <si>
    <t>almacenamiento de fuel -oil,Suministro de fuel-oil</t>
  </si>
  <si>
    <t xml:space="preserve">Tubería e instalaciones conexas utilizadas para el transporte depetróleo, sus derivados y biobutanol, a grandes distancias. La excepción es el gas natural, el cual, a pesar de ser derivado del petróleo, se le denominan gasoductos a sus tuberías por estar </t>
  </si>
  <si>
    <t>Servicios de oleoductos,servicios de tubería para petróleo</t>
  </si>
  <si>
    <t>Servicios de gasoductos</t>
  </si>
  <si>
    <t>Conducción de tuberías que sirven para transportar gases combustibles a gran escala.</t>
  </si>
  <si>
    <t>Servicios de gasoductos,servicios de tuberías de gas</t>
  </si>
  <si>
    <t>Carga de las instalaciones de gas</t>
  </si>
  <si>
    <t>Servicio de suministro de gas en las instalaciones aptas para manejar este tipo de productos.</t>
  </si>
  <si>
    <t>Carga de la facilidad de gas,transporte de la comodidad de gas</t>
  </si>
  <si>
    <t>Suministro de electricidad monofásica</t>
  </si>
  <si>
    <t>Sistema de producción, distribución y consumo de energía eléctrica formado por una única corriente alterna o fase y por lo tanto todo el voltaje varía de la misma forma.</t>
  </si>
  <si>
    <t>2.2.1.6.01</t>
  </si>
  <si>
    <t>Energía eléctrica</t>
  </si>
  <si>
    <t>almacenamiento de electricidad,Suministro de electricidad monofásica</t>
  </si>
  <si>
    <t>Suministro de electricidad bifásica</t>
  </si>
  <si>
    <t>Sistema de producción y distribución de energía eléctrica basado en dos tensiones eléctricas alternasdesfasadas en su frecuencia 90º. En un generador bifásico, el sistema está equilibrado y simétrico cuando la suma vectorial de las tensiones es nula (punt</t>
  </si>
  <si>
    <t>almacenamiento de electricida básica,Suministro de electricidad bifásica</t>
  </si>
  <si>
    <t>Suministro de electricidad  trifásica</t>
  </si>
  <si>
    <t>Sistema trifásico es un sistema de producción, distribución y consumo de energía eléctrica formado por tres corrientes alternas monofásicas de igual frecuencia y amplitud (y por consiguiente, valor eficaz) que presentan una cierta diferencia de fase entre</t>
  </si>
  <si>
    <t>almacenamiento de electricidad trifásica,Suministro de electricidad trifásica</t>
  </si>
  <si>
    <t>Servicios de transmisión de energía eléctrica</t>
  </si>
  <si>
    <t>Servicio a contratar que comprende el conjunto de medios y elementos útiles para la generación, el transporte y la distribución de la energía eléctrica. Este conjunto está dotado de mecanismos de control, seguridad y protección.</t>
  </si>
  <si>
    <t>Servicios de transmisión de energía eléctrica,servicios del procedimiento de energía eléctica</t>
  </si>
  <si>
    <t>Distribución de energía eléctrica industrial</t>
  </si>
  <si>
    <t>Servicio a contratar que comprende el conjunto de medios y elementos útiles para la generación, el transporte y la distribución de la energía eléctrica a las industrias</t>
  </si>
  <si>
    <t>Distribución de energía eléctrica industrial,repartición de energía eléctrica industrial</t>
  </si>
  <si>
    <t>Distribución de energía eléctrica rural</t>
  </si>
  <si>
    <t>Servicio a contratar que comprende el conjunto de medios y elementos útiles para la generación, el transporte y la distribución de la energía eléctrica a las zonas rurales</t>
  </si>
  <si>
    <t>Distribución de energía eléctrica rural,repartición de energía eléctrica rural</t>
  </si>
  <si>
    <t>Distribución de energía eléctrica municipal</t>
  </si>
  <si>
    <t>Servicio a contratar que comprende el conjunto de medios y elementos útiles para la generación, el transporte y la distribución de la energía eléctrica a los municipios.</t>
  </si>
  <si>
    <t>Distribución de energía eléctrica municipal,repartición de energía eléctrica municipal</t>
  </si>
  <si>
    <t>Monitoreo de la calidad de la energía</t>
  </si>
  <si>
    <t>Normalización del suministro eléctrico mediante reglas que fijan los niveles, parámetros básicos, forma de onda, armónicos, niveles de distorsión armónica, interrupciones, etc.</t>
  </si>
  <si>
    <t>Monitor de calidad de potencia,receptor de imagen de calidad de potencia</t>
  </si>
  <si>
    <t>Conservación de energía</t>
  </si>
  <si>
    <t>Programas de conservación de energía</t>
  </si>
  <si>
    <t>Son los planes ha tomar para disminuir la intensidad del forzante radiativo con el fin de reducir los efectos potenciales del calentamiento global.</t>
  </si>
  <si>
    <t>ahorro energético,aplicación de conservación de energía,cambio clímatico,Programas de conservación de energía</t>
  </si>
  <si>
    <t>Medidas de reducción de utilización de la energía</t>
  </si>
  <si>
    <t>Es la acción que consiste en disminuir la intensidad del forzante radiativo con el fin de reducir los efectos potenciales del calentamiento global.</t>
  </si>
  <si>
    <t>medidas de disminución de utilización de la energía,Medidas de reducción de utilización de la energía</t>
  </si>
  <si>
    <t>Calefacción del distrito</t>
  </si>
  <si>
    <t>Es aquella en que el calor (la energía térmica) se distribuye por una red urbana, del mismo modo en que se hace con el gas o el agua.</t>
  </si>
  <si>
    <t>Calefacción del distrito,calefacción urbana,celefacción de departamento</t>
  </si>
  <si>
    <t>Servicios funerarios</t>
  </si>
  <si>
    <t>Sepulturar</t>
  </si>
  <si>
    <t>Poner bajo tierra.  Dar sepultura a un cadáver</t>
  </si>
  <si>
    <t>2.2.8.4.01</t>
  </si>
  <si>
    <t>Servicios funerarios y gastos conexos</t>
  </si>
  <si>
    <t>enterrar,Sepulturar</t>
  </si>
  <si>
    <t>Servicios de medios de telecomunicaciones</t>
  </si>
  <si>
    <t>Comunicaciones telefónicas locales y de larga distancia</t>
  </si>
  <si>
    <t>Servicio de telefonía local</t>
  </si>
  <si>
    <t>Servicio a contratar para trasnmitir señales, locales, acústicas por meidio de señales eléctricas a distancia.</t>
  </si>
  <si>
    <t>2.2.1.3.01</t>
  </si>
  <si>
    <t>Teléfono local</t>
  </si>
  <si>
    <t>Servicio telefónico local,servicios de teléfono local</t>
  </si>
  <si>
    <t>Servicios telefónicos de larga distancia</t>
  </si>
  <si>
    <t>Servicio a contratar para trasnmitir señales, larga distancia, acústicas por meidio de señales eléctricas a distancia.</t>
  </si>
  <si>
    <t>2.2.1.2.01</t>
  </si>
  <si>
    <t>Servicios telefónico de larga distancia</t>
  </si>
  <si>
    <t>servicios de teléfono de larga distancia,Servicios telefónicos de larga distancia</t>
  </si>
  <si>
    <t>Servicios de proveedores de teléfonos con pago</t>
  </si>
  <si>
    <t>Un teléfono público es un teléfono que funciona introduciendo monedas, tarjetas telefonicas otarjetas de crédito.</t>
  </si>
  <si>
    <t>servicios de distribuidor de teléfonos públicos,Servicios de proveedor de teléfonos públicos</t>
  </si>
  <si>
    <t>Servicios de tarjetas telefónicas prepagadas</t>
  </si>
  <si>
    <t>Es aquella en la que se anticipa el importe del consumo que se realizará con la tarjeta. Se efectúa una carga de dinero en la tarjeta y pueden realizarse operaciones hasta consumir el importe cargado.</t>
  </si>
  <si>
    <t>Servicios de tarjetas telefónicas de pago anticipado,servicios de teléfonos prepagos,tarjeta prepagada,tarjeta prepago</t>
  </si>
  <si>
    <t>Servicios de asistencia telefónica</t>
  </si>
  <si>
    <t>Servicio a contratar para atender a alguien vía telefónica en alguna tarea específica.</t>
  </si>
  <si>
    <t>servicios de apoyo teléfonico,Servicios de asistencia telefónica</t>
  </si>
  <si>
    <t>Servicios de conferencia telefónica</t>
  </si>
  <si>
    <t>Servicio a contratar para la realización de una llamada telefónica en la que el que llama desea oir más de una persona llamada en la parte de audio de la comunicación.</t>
  </si>
  <si>
    <t>atc,Servicios de conferencia telefónica,servicios de llamada en conferencia,teleconferencia,videoconferencia</t>
  </si>
  <si>
    <t>Servicios de buró de central de llamadas ("call center")</t>
  </si>
  <si>
    <t>Servicio para contratar un área donde agentes o ejecutivos de call center, especialmente entrenados, realizan llamadas (llamadas salientes o en inglés, outbound) y/o reciben llamadas (llamadas entrantes o inbound) desde y/o hacia: clientes (externos o int</t>
  </si>
  <si>
    <t>call center,call centre,centro de atención de llamadas,contact centre,Servicios de buró de centro de llamadas,servicios de escritorio de centro de llamadas</t>
  </si>
  <si>
    <t>Servicios de llamar sin pago (hacia el interior)</t>
  </si>
  <si>
    <t>Servicio a contratar para realizar llamadas al interior del país sin ningun costo.</t>
  </si>
  <si>
    <t>servicios de  llamadas gratuitas (hacia el interior),Servicios de llamar sin pagar (hacia el interior)</t>
  </si>
  <si>
    <t>Servicio de respuesta de voz interactiva</t>
  </si>
  <si>
    <t xml:space="preserve">Servicio a contratar que consiste en un sistema telefónico que es capaz de recibir una llamada e interactuar con el humano a través de grabaciones de voz y el reconocimiento de respuestas simples, como "sí", "no" u otras. </t>
  </si>
  <si>
    <t>contestadora automática,ivr,Servicio de respuesta de voz interactiva,servicios de respuesta de diálogo,vru</t>
  </si>
  <si>
    <t>Servicio de telecomunicaciones de retransmisión en trama</t>
  </si>
  <si>
    <t>Servicio para contrata la técnica de comunicación mediante retransmisión de tramas para redes de circuito virtual, introducida por la ITU-T a partir de la recomendación I.122 de 1988. Consiste en una forma simplificada de tecnología de conmutación de paqu</t>
  </si>
  <si>
    <t>frame relay,fram-mode bearer service,Servicio de telecomunicaciones de retransmisión en trama,servicioa de comunicación a distancia de retransmisión en tema</t>
  </si>
  <si>
    <t>Servicios de comunicaciones móviles</t>
  </si>
  <si>
    <t>Servicios en la red para mejorar las señales de telecomunicaciones</t>
  </si>
  <si>
    <t>Servicio a contratar para el mejoramiento de los sistemas que permiten la comunicación a larga distancia, a través de la transmisión y recepción de señales.</t>
  </si>
  <si>
    <t>servicios de redes de mejora de la señal de comunicación a distancia,Servicios de redes de mejora de la señal de telecomunicaciones</t>
  </si>
  <si>
    <t>Servicios de sistemas de comunicación por satélite o terrestre</t>
  </si>
  <si>
    <t>Servicio para contratar un medio muy apto para emitir señales de radio en zonas amplias o poco desarrolladas, ya que pueden utilizarse como enormes antenas suspendidas del cielo.</t>
  </si>
  <si>
    <t>Servicios de sistemas de comunicación por satélite,Servicios de sistemas de comunicación terrestre</t>
  </si>
  <si>
    <t>Servicios de telefonía celular</t>
  </si>
  <si>
    <t>Servicio parar contratar un sistema conformado por  dos grandes partes: una red de comunicaciones (o red de telefonía móvil) y los terminales (o teléfonos móviles) que permiten el acceso a dicha red.</t>
  </si>
  <si>
    <t>Servicios de telefonía móvil,servicios de telefono celular,telefonía celular</t>
  </si>
  <si>
    <t>Servicios de radiobúsqueda</t>
  </si>
  <si>
    <t>Servicio para contratar un  dispositivo de telecomunicaciones muy simple que recibe mensajes de texto corto</t>
  </si>
  <si>
    <t>beeper,busca,buscapersoan,localizador,pager,radiobúsqueda,radiomensajería,Servicios de radio búsqueda,servicios de radio de encuestas</t>
  </si>
  <si>
    <t>Leasing de segmentos de espacio</t>
  </si>
  <si>
    <t>Es el traspaso del derecho a usar una de los tres componentes operacionales de un satélite artíficial (los otros son el usuario y segmentos de control). Está compuesta por la constelación de satélites o por satélite y los enlaces de enlace ascendente y de</t>
  </si>
  <si>
    <t>Servicios de facsímil y telégrafos</t>
  </si>
  <si>
    <t>Servicios de transmisión por fax</t>
  </si>
  <si>
    <t>Servicio a contratar para la transmisión telefónica de material escaneado impreso (tanto texto como imágenes), normalmente a un número de teléfono conectado a una impresora o a otro dispositivo de salida.</t>
  </si>
  <si>
    <t>servicios de difusión de fax,Servicios de transmisión por fax</t>
  </si>
  <si>
    <t>Servicios de transmisión telegráfica</t>
  </si>
  <si>
    <t>Servicio para contrata  un dispositivo que utilice señales eléctricas para la transmisión de mensajes de texto codificados, mediante líneas alámbricas o radiales.</t>
  </si>
  <si>
    <t>servicios de difusión por telégrafo,Servicios de transmisión por telégrafo</t>
  </si>
  <si>
    <t>Servicios de transmisión por telex</t>
  </si>
  <si>
    <t>Servicio a contratar para la transmisión de datos, ya obsoleto, utilizado durante el Siglo XX para enviar y recibir mensajes mecanografiados punto a punto a través de un canal de comunicación simple, a menudo un par de cables de telégrafo.</t>
  </si>
  <si>
    <t>servicios de difusión por telex,Servicios de transmisión por telex</t>
  </si>
  <si>
    <t>Servicios de televisión</t>
  </si>
  <si>
    <t>Servicios de televisión por cable</t>
  </si>
  <si>
    <t>Servico a contratr un  sistema de servicios de televisión prestado a los consumidores a través de señales de radiofrecuencia que se transmiten a los televisores fijos a través de fibras ópticas o cables coaxiales. </t>
  </si>
  <si>
    <t>Servicios de televisión por cable,trabajo de televisión por cable</t>
  </si>
  <si>
    <t>Servicios de televisión por circuito cerrado</t>
  </si>
  <si>
    <t>Servicio a contratar para la utilización de una tecnología de videovigilancia visual diseñada para supervisar una diversidad de ambientes y actividades.</t>
  </si>
  <si>
    <t>ayuda de televisión por circuito cerrado,cámara de circuito cerrado,cctv,circuito cerrado,Servicios de televisión por circuito cerrado</t>
  </si>
  <si>
    <t>Servicios de construcción o alquiler de antenas de televisión</t>
  </si>
  <si>
    <t>Servicio para contratar la construcción o el alquiler de antena diseñada específicamente para la recepción de las señales de televisión a través de difusión de aire, que se transmiten a frecuencias de alrededor de 41 a 250 MHz en la banda de VHF, y de 470</t>
  </si>
  <si>
    <t>Servicios de construcción o alquiler de antenas de televisión,trabajo de construcción o alquiler de antenas de televisión</t>
  </si>
  <si>
    <t>Administración de emisoras de televisión</t>
  </si>
  <si>
    <t>Actividad de planificación, desarrollo, distribución y administración de una emisora de televisión.</t>
  </si>
  <si>
    <t>administración de emisoras de televisión,Gestión de emisoras de televisión</t>
  </si>
  <si>
    <t>Servicios de radio</t>
  </si>
  <si>
    <t>Administración de emisoras de radio</t>
  </si>
  <si>
    <t>Actividad de planificación, desarrollo, distribución y administración de una emisora de radio.</t>
  </si>
  <si>
    <t>administración de emisoras de radio,Gestión de emisoras de radio</t>
  </si>
  <si>
    <t>Servicios o redes de radioaficionados</t>
  </si>
  <si>
    <t>Servicio para contratar a personas que estan en el proceso de entrenamiento en todo lo concerniente a radiocomunicaciones</t>
  </si>
  <si>
    <t>servicios de radio de operador de radio,Servicios o redes de radioaficionados</t>
  </si>
  <si>
    <t>Sistemas de radio de corto alcance</t>
  </si>
  <si>
    <t>Son las escalas utilizadas en las bandas radiales.</t>
  </si>
  <si>
    <t>sistemas de radio  a corta escala,Sistemas de radio a pequeña escala</t>
  </si>
  <si>
    <t>Servicios de estudios o equipos radiofónicos</t>
  </si>
  <si>
    <t>Servicio para contratar desde una infraestructura radial o el conjunto de equipos necesarios para establecer una señal de radio.</t>
  </si>
  <si>
    <t>Servicios de estudios o equipos de radio,servicios de formación académica o material de radio</t>
  </si>
  <si>
    <t>Servicios bilaterales internacionales y líneas privadas internacionales arrendadas</t>
  </si>
  <si>
    <t>Contrato de servicios celebrado entre un proveedor y un cliente, mediante el cual el proveedor se compromete a entregar una línea de telecomunicaciones simétrico conectar dos o más lugares a cambio de una renta mensual (de ahí el término de arrendamiento)</t>
  </si>
  <si>
    <t>ayuda bilaterales internacioanles y líneas alquiladas privadas internacionales,Servicios bilaterales internacionales y líneas alquiladas privadas internacionales</t>
  </si>
  <si>
    <t>Servicios mejorados de telecomunicaciones</t>
  </si>
  <si>
    <t>Servicios de red en modo de transferencia asíncrona (atm)</t>
  </si>
  <si>
    <t>Servicio para contratar una tecnología de telecomunicación desarrollada para hacer frente a la gran demanda de capacidad de transmisión para servicios y aplicaciones.</t>
  </si>
  <si>
    <t>Servicios de red en modo de transferencia asíncrona (ATM),trabajo de red en modo de tranferencia asíncrona (ATM)</t>
  </si>
  <si>
    <t>Servicios de redes públicas de retransmisión de tramas</t>
  </si>
  <si>
    <t>Servicio para contrata la técnica de comunicación mediante retransmisión de tramas para redes de circuito virtual publicamente, introducida por la ITU-T a partir de la recomendación I.122 de 1988. Consiste en una forma simplificada de tecnología de conmut</t>
  </si>
  <si>
    <t>Servicios de redes gestionadas públicas de retransmisión de tramas,trabajo de redes gestionadas públicas de retransmisión de tramas</t>
  </si>
  <si>
    <t>Servicios de redes gestionadas por redes virtuales privadas (vpn)</t>
  </si>
  <si>
    <t xml:space="preserve">Servicio para contratar una red privada a través de redes públicas como Internet. Permite a un equipo host para enviar y recibir datos a través de redes compartidas o públicas como si fueran una parte integral de la red privada con toda la funcionalidad, </t>
  </si>
  <si>
    <t>Servicios de redes gestionadas de redes virtuales privadas (VPN),trabajo de redes gestionadas de redes virtuales privadas (VPN)</t>
  </si>
  <si>
    <t>Servicios de redes manejadas  x75</t>
  </si>
  <si>
    <t xml:space="preserve">Servicio para contratar la administración de una interfaz para la interconexión de dos redes X.25. </t>
  </si>
  <si>
    <t>Servicios de redes gestionadas X75,servicios de redes tramitadas X75</t>
  </si>
  <si>
    <t>Servicios de redes manejadas x25</t>
  </si>
  <si>
    <t>Servicio para contratar un estándar ITU-T para redes de área amplia de conmutación de paquetes.</t>
  </si>
  <si>
    <t>Servicios de redes gestionadas X25,servicios de redes tramitadas X25</t>
  </si>
  <si>
    <t>Servicios de telecomunicaciones por fibra</t>
  </si>
  <si>
    <t>Fibra oscura</t>
  </si>
  <si>
    <t xml:space="preserve">Circuitos de fibra óptica, que han sido desplegados por algún operador de telecomunicaciones, pero no están siendo utilizados. </t>
  </si>
  <si>
    <t>Fibra oscura,hebra negra</t>
  </si>
  <si>
    <t>Multiplexado de división de la longitud de onda densa (dwdm)</t>
  </si>
  <si>
    <t>Es una técnica de transmisión de señales a través de fibra óptica usando la banda C (1550 nm).</t>
  </si>
  <si>
    <t>DWDM,Multiplexación por división en longitudes de onda densas.,Multiplexado de división de la longitud de onda densa (DWDM)</t>
  </si>
  <si>
    <t>Multiplexado de división de onda (wdm)</t>
  </si>
  <si>
    <t>Es una tecnología que multiplexa varias señales sobre una sola fibra óptica mediante portadoras ópticas de diferente longitud de onda, usando luz procedente de un láser o un LED.</t>
  </si>
  <si>
    <t>multiplexación por división de longitud de onda,Multiplexado de división de onda (WDM),WDM</t>
  </si>
  <si>
    <t>Servicios de transmisión óptica (ocx)</t>
  </si>
  <si>
    <t>Conjunto estandarizado de especificaciones de ancho de banda de transmisión para las señales digitales que se pueden realizar en una red óptica síncrona (SONET) redes de fibra óptica.</t>
  </si>
  <si>
    <t>servicios de tranferencia óptica,Servicios de transmisión óptica (Ocx)</t>
  </si>
  <si>
    <t>Servicios de telecomunicaciones de marcado conmutado y circuito de línea dedicada alquilada</t>
  </si>
  <si>
    <t>Servicios de circuitos de conmutación automática de alta velocidad</t>
  </si>
  <si>
    <t>Servicio a contratar para trasmisión de datos con una mayor velocidad , ya que se utiliza diferentes métodos de codificación y ranuras de tiempo incluso múltiples para aumentar el rendimiento de datos.</t>
  </si>
  <si>
    <t>Servicios de circuitos de conmutación automática de alta velocidad,servicios de circuitos de sustitución automática de alta velocidad</t>
  </si>
  <si>
    <t>Servicios de redes digitales de servicios integrados (isdn)</t>
  </si>
  <si>
    <t>Servicios para contratar una red que procede por evolución de la Red Digital Integrada (RDI) y que facilita conexiones digitales extremo a extremo para proporcionar una amplia gama de servicios, tanto de voz como de otros tipos, y a la que los usuarios ac</t>
  </si>
  <si>
    <t>ayuda de redes digitales de servicios integrados,ISDN,RDSI,Red Digital de Servicios Integrados,Servicios de redes digitales de servicios integrados (ISDN)</t>
  </si>
  <si>
    <t>Circuitos de telecomunicaciones digitales punto a punto</t>
  </si>
  <si>
    <t>Son aquellas que responden a un tipo de arquitectura de red en las que cada canal de datos digital se usa para comunicar únicamente dos nodos, en cada posición a las redes multipunto, en las cuales cada canal de datos se puede usar para comunicarse con di</t>
  </si>
  <si>
    <t>Circuitos de telecomunicaciones digitales punto a punto,circuitos de transmisión digital punto a punto,punto a punto,red punto a punto</t>
  </si>
  <si>
    <t>Circuitos de telecomunicaciones analógicas multipunto</t>
  </si>
  <si>
    <t>Son redes en las cuales cada canal de datos analogo se puede usar para comunicarse con diversos nodos.</t>
  </si>
  <si>
    <t>Circuitos de telecomunicaciones analógicas multipunto,circuitos de transmisión analógicas multipunto,red multipunto</t>
  </si>
  <si>
    <t>Circuitos de telecomunicaciones analógicas punto a punto</t>
  </si>
  <si>
    <t>Son aquellas que responden a un tipo de arquitectura de red en las que cada canal de datos analogo se usa para comunicar únicamente dos nodos, en cada posición a las redes multipunto, en las cuales cada canal de datos se puede usar para comunicarse con di</t>
  </si>
  <si>
    <t>Circuitos de telecomunicaciones analógicas punto a punto,circuitos de transmisión aalógicas punto a punto</t>
  </si>
  <si>
    <t>Línea digital de abonado (dsl)</t>
  </si>
  <si>
    <t>término utilizado para referirse de forma global a todas las tecnologías que proveen una conexión digital sobre línea de abonado de la red telefónica básica o conmutada: ADSL, ADSL2, ADSL2+, SDSL, IDSL, HDSL, SHDSL, VDSL y VDSL2.</t>
  </si>
  <si>
    <t>ADSL,ADSL2,ADSL2+,HDSL,IDSL,linea digital acreditado,Línea digital de abonado (DSL),SDSL,SHDSL,VDSL,VDSL2</t>
  </si>
  <si>
    <t>Capacidades de eje troncal</t>
  </si>
  <si>
    <t>Capacidad del cable submarino y capacidad pop a pop del cable submarino</t>
  </si>
  <si>
    <t>Propiedad de un cable de cobre o fibra óptica instalado sobre el lecho marino y destinado fundamentalmente a servicios de telecomunicación, de contener otras dentro de ciertos límites.</t>
  </si>
  <si>
    <t>Capacidad del cable submarino y capacidad PoP a PoP del cable submarino</t>
  </si>
  <si>
    <t>Capacidades de eje troncal terrestre</t>
  </si>
  <si>
    <t>Servicio brindado de telecomunicaciones en el eje troncal terrestre.</t>
  </si>
  <si>
    <t>Derechos de paso para el tránsito por sistemas de semicircuitos, procesamiento de datos distribuidos (ddp) y alquiler administrativo</t>
  </si>
  <si>
    <t>Servicio brindado para el transito de sistemas de semicircuitos</t>
  </si>
  <si>
    <t>2.2.4.4.01</t>
  </si>
  <si>
    <t>Peaje</t>
  </si>
  <si>
    <t>Derechos de paso para el tránsito por sistemas de semicircuitos,procesamiento de datos distribuidos (DDP) y alquiler administrativo</t>
  </si>
  <si>
    <t>Derechos no defendibles (iru) de utilización de sistemas de cables submarinos o terrestres</t>
  </si>
  <si>
    <t>Acuerdo contractual entre los operadores de un cable de comunicaciones, como el cable de comunicaciones submarino o una red de fibra óptica y un cliente.</t>
  </si>
  <si>
    <t>Derechos no defendibles (IRU) de utilización de sistemas de cables submarinos o terrestres</t>
  </si>
  <si>
    <t>Funcionalidad de interconexión</t>
  </si>
  <si>
    <t>conexión física y lógica entre dos o más redes de telecomunicaciones. Su objetivo es facilitar que los usuarios de cualquier operador se puedan comunicar con los usuarios de los demás operadores, y dar acceso a los servicios ofrecidos por las distintas re</t>
  </si>
  <si>
    <t>funcionalidad de enlaces,Funcionalidad de interconexión</t>
  </si>
  <si>
    <t>Acceso de clientes</t>
  </si>
  <si>
    <t>Capacidades de bucle local</t>
  </si>
  <si>
    <t>Es la propiedad del cableado que se extiende entre la central telefónica (o conmutador) y las dependencias del usuario paa contener otras dentro de el.</t>
  </si>
  <si>
    <t>capacidad de onda local,Capacidades de bucle local</t>
  </si>
  <si>
    <t>Líneas domésticas alquiladas</t>
  </si>
  <si>
    <t xml:space="preserve">Servicio de red que se despliega para proporcionar conectividad entre dos (2) o más lugares separados geográficamente </t>
  </si>
  <si>
    <t>líneas amansadas alquiladas,Líneas domésticas alquiladas</t>
  </si>
  <si>
    <t>Líneas de acceso internacional</t>
  </si>
  <si>
    <t>Servicio que se brinda para poder entrelazar las llamadas internacionalmente</t>
  </si>
  <si>
    <t>Líneas de acceso internacionales,líneas de acceso universal</t>
  </si>
  <si>
    <t>Servicios de acceso de discado</t>
  </si>
  <si>
    <t>Servicio de conexión telefónica a un sistema de muchas líneas compartidos por muchos usuarios. Una conexión de acceso telefónico se establece y se mantiene durante un período de tiempo limitado</t>
  </si>
  <si>
    <t>Servicios de acceso de marcado,servicios de acceso de señalar</t>
  </si>
  <si>
    <t>Líneas internacionales externas</t>
  </si>
  <si>
    <t>Servicio de tener a disposición líneas internacionales externas.</t>
  </si>
  <si>
    <t>Líneas internacionales externas,líneas universales externas</t>
  </si>
  <si>
    <t>Servicios de información</t>
  </si>
  <si>
    <t>Bibliotecas municipales para uso del público en general</t>
  </si>
  <si>
    <t>Una combinación orgánica de personas, colecciones y edificios cuyo propósito es ayudar a sus usuarios en el proceso de transformar la información en conocimiento”. Asimismo agrega que “la biblioteca (o sistema de éstas) es establecida, mantenida y adminis</t>
  </si>
  <si>
    <t>bibliotecas de uso público local en general,Bibliotecas de uso público municipal en general</t>
  </si>
  <si>
    <t>Bibliotecas de universidades o colleges</t>
  </si>
  <si>
    <t>bibliotecas escolásticas,Bibliotecas universitarias</t>
  </si>
  <si>
    <t>Bibliotecas privadas</t>
  </si>
  <si>
    <t>Bibliotecas gubernamentales o militares nacionales</t>
  </si>
  <si>
    <t>Centros de información</t>
  </si>
  <si>
    <t>Cámaras de comercio</t>
  </si>
  <si>
    <t>Las cámaras de comercio son para que se mantengan firmes todas las leyes.  Las cámaras de comercio tienen los siguientes propósitos:  Promueven el comercio en sus propios pueblos o ciudades.  Tratan de conseguir regulaciones municipales representadas para</t>
  </si>
  <si>
    <t>Cámaras de Comercio</t>
  </si>
  <si>
    <t>Servicios de juntas de turismo</t>
  </si>
  <si>
    <t>Servicio de manejo de todo lo concerniente a turismo.</t>
  </si>
  <si>
    <t>asistencias de juntas de turismo,Servicios de Juntas de Turismo</t>
  </si>
  <si>
    <t>Sistemas de recuperación de la información computarizada</t>
  </si>
  <si>
    <t xml:space="preserve">Consiste en extraer los datos deseados. </t>
  </si>
  <si>
    <t>Sistemas de recuperación de la información computerizada,sistemas de reposesión de la información computarizada</t>
  </si>
  <si>
    <t>Sistemas de recuperación de la información de la base de datos en línea</t>
  </si>
  <si>
    <t>sistema de reposesión de la información de la base de datos,Sistemas de recuperación de la información de la base de datos online</t>
  </si>
  <si>
    <t>Servicios de recuperación de información de la base de datos a distancia</t>
  </si>
  <si>
    <t>Consiste en extraer los datos deseados de la base de datos a distancia. Las dos formas principales de los datos recuperados son informes y consultas.</t>
  </si>
  <si>
    <t>Servicios de recuperación de información de la base de datos a distancia,servicios de reposesión de infroamción de la base de datos</t>
  </si>
  <si>
    <t>Localización de saltos</t>
  </si>
  <si>
    <t>Es el proceso de localizar el paradero de una persona para cualquier número de propósitos.</t>
  </si>
  <si>
    <t>Localización,localizador de persona,rastreador,rastreador de persona</t>
  </si>
  <si>
    <t>Servicios de comunicación masiva</t>
  </si>
  <si>
    <t>Servicios relacionados con la televisión</t>
  </si>
  <si>
    <t>Cualquier servicio a contratar que tenga como denominador comun el uso o este enfocado al uso de la televisión.</t>
  </si>
  <si>
    <t>servicios ligado con la televisión,Servicios relacionados con la televisión</t>
  </si>
  <si>
    <t>Servicios relacionados con la radio</t>
  </si>
  <si>
    <t>Cualquier servicio a contratar que tenga como denominador comun el uso o este enfocado al uso de la radio</t>
  </si>
  <si>
    <t>servicios ligados con la radio,Servicios relacionados con la radio</t>
  </si>
  <si>
    <t>Servicios relacionados con el internet</t>
  </si>
  <si>
    <t>Cualquier servicio a contratar que tenga como denominador comun el uso o este enfocado al uso de la red de internet.</t>
  </si>
  <si>
    <t>servicios ligados con internet,Servicios relacionados con Internet</t>
  </si>
  <si>
    <t>Sistemas de alerta ciudadana</t>
  </si>
  <si>
    <t>Conjunto de dispositivos utilizados para mantener vigilante a las persona de una ciudad.</t>
  </si>
  <si>
    <t>Sistemas de alerta ciudadana asistencia de alerta ciudadana</t>
  </si>
  <si>
    <t>Servicios financieros y de seguros</t>
  </si>
  <si>
    <t>Finanzas de desarrollo</t>
  </si>
  <si>
    <t>Asistencia de desarrollo</t>
  </si>
  <si>
    <t>Asistencia financiera</t>
  </si>
  <si>
    <t>Apoyo ha brindar en todo lo concerniente al aspecto económico de una persona, empresa o institución.</t>
  </si>
  <si>
    <t>Asistencia financiera,sistemas financiero</t>
  </si>
  <si>
    <t>Programas de movilización de ahorros</t>
  </si>
  <si>
    <t>Programa destinado a darle una rotación a los ahorros que se tienen en alguna entidad financiera.</t>
  </si>
  <si>
    <t>programas de incorporación de ahorros,Programas de movilización de ahorros</t>
  </si>
  <si>
    <t>Acuerdos de garantía</t>
  </si>
  <si>
    <t>Acuerdo de garantía se hace generalmente durante un préstamo, o una transacción de bienes raíces. Se tiende a involucrar a un tercero que va a intervenir y hacer los pagos necesarios si la persona principal la obtención de un préstamo o alquiler de una pr</t>
  </si>
  <si>
    <t>Acuerdos de garantía,contrato de garantía</t>
  </si>
  <si>
    <t>Financiación de ayudas</t>
  </si>
  <si>
    <t>Cofinanciación</t>
  </si>
  <si>
    <t xml:space="preserve">Mecanismo de inversión, complementaria a los recursos propios y a las transferencias, constituyen un instrumento apropiado para orientar la inversión publica territorial a sectores prioritarios en los cuales la Nación tiene un interés particular, pero su </t>
  </si>
  <si>
    <t>Cofinanciación,financiación de ayudas,mecanismo de inversión</t>
  </si>
  <si>
    <t>Ayuda bilateral o multilateral</t>
  </si>
  <si>
    <t>ayuda económica que los países desarrollados ofrecen a otros países con un nivel económico inferior (países subdesarrollados o emergentes) por diversos motivos, normalmente fomentar la industrialización y el desarrollo del país destinatario de la ayuda.</t>
  </si>
  <si>
    <t>Ayuda bilateral o multilateral,ayuda bipartido o multifacético,ayuda exterior</t>
  </si>
  <si>
    <t>Ayuda no gubernamental</t>
  </si>
  <si>
    <t>Prestación de cooperación por parte de una entidad no gubernamental</t>
  </si>
  <si>
    <t>asistencia no gubernamental,Ayuda no gubernamental</t>
  </si>
  <si>
    <t>Ayuda gubernamental</t>
  </si>
  <si>
    <t>Prestación de cooperación por parte del gobierno</t>
  </si>
  <si>
    <t>ayuda de gobierno,Ayuda gubernamental</t>
  </si>
  <si>
    <t>Manejo de duda</t>
  </si>
  <si>
    <t>Negociación de la deuda</t>
  </si>
  <si>
    <t>Proceso de tratar de disminuir lo que se le debe a un tercero.</t>
  </si>
  <si>
    <t>Negociación de deudas,negociación de endeudamiento</t>
  </si>
  <si>
    <t>Reorganización de la deuda</t>
  </si>
  <si>
    <t>Es un acuerdo relativo tanto el acreedor y el deudor que modificar los términos originales de servicio de una deuda existente. Reorganización de la deuda por lo general implica un alivio para el deudor de los términos y condiciones existentes de una oblig</t>
  </si>
  <si>
    <t>Reorganización de deudas,reorganización de endeudamiento</t>
  </si>
  <si>
    <t>Amortización de la deuda</t>
  </si>
  <si>
    <t xml:space="preserve">La cantidad de dinero necesaria para hacer los pagos de principal e intereses de los préstamos pendientes de pago, el interés de los bonos, o el director de bonos con vencimiento. </t>
  </si>
  <si>
    <t>Amortización de deudas,pago parcial a cuenta de deudas</t>
  </si>
  <si>
    <t>Servicios de cobro de la deuda</t>
  </si>
  <si>
    <t>Servico a contratar para cobrar el dinero adeudado por un tercero.</t>
  </si>
  <si>
    <t>servicios de recaudación de endeudamiento,Servicios de recaudación de la deuda</t>
  </si>
  <si>
    <t>Servicios de recuperación</t>
  </si>
  <si>
    <t>Servicio a contratar por parte de una  entidad financiera tomando de nuevo un objeto que fue utilizado como garantía o alquilados o arrendados en una transacción.</t>
  </si>
  <si>
    <t>reposición,Servicios de readquisición,servicios de recuperación</t>
  </si>
  <si>
    <t>Servicios de contabilidad y auditorias</t>
  </si>
  <si>
    <t>Servicios contables</t>
  </si>
  <si>
    <t>Servicio de contabilidad de costos</t>
  </si>
  <si>
    <t>Instrumento de gestión concebido para poner de relieve los elementos constitutivos de los costes, de los resultados y consecuentemente de los inventarios, y , así, facilitar la posterior toma de decisiones de la Dirección. </t>
  </si>
  <si>
    <t>2.2.8.7.03</t>
  </si>
  <si>
    <t>Servicios de contabilidad y auditoría</t>
  </si>
  <si>
    <t>Contabilidad de costes,contabilidad de valor</t>
  </si>
  <si>
    <t>Servicio de contabilidad financiera</t>
  </si>
  <si>
    <t>Técnica donde se clasifican, se registran, se suman y se informa de las operaciones cuantificables en dinero realizadas por una entidad económica.  Es la utilización de ciertos principios al registrar, clasificar y sumarizar, en términos monetarios, datos</t>
  </si>
  <si>
    <t>contabilidad,contabilidad entidad de financiación,Contabilidad financiera</t>
  </si>
  <si>
    <t>Servicio de contabilidad fiscal</t>
  </si>
  <si>
    <t>Es la técnica que registra sistemáticamente las operaciones que realizan las dependencias y entidades de la administración pública, así como los eventos   económicos identificables y cuantificables que le afecten, con el objeto de generar información fina</t>
  </si>
  <si>
    <t>administración fiscal,Contabilidad fiscal</t>
  </si>
  <si>
    <t>Servicios de  teneduría de libros</t>
  </si>
  <si>
    <t>Servicio para llevar el control de los libros contables de una empresa pública o privada.</t>
  </si>
  <si>
    <t>servicios de  contabilidad de libros,Servicios de teneduría de libros</t>
  </si>
  <si>
    <t>Servicios de contabilidad de sueldos y salarios</t>
  </si>
  <si>
    <t>Servicio que brinda todo lo concerniente a llevar el control administrativo y financiero para confeccionar las planillas.</t>
  </si>
  <si>
    <t>servicios de administración salarial,Servicios de contabilidad salarial</t>
  </si>
  <si>
    <t>Servicios de facturación</t>
  </si>
  <si>
    <t>Servicio que se brinda para emitir los recibos fiscales en una transacción comercial.</t>
  </si>
  <si>
    <t>Servicios de facturación,servicios de registro</t>
  </si>
  <si>
    <t>Servicio de contabilidad de inventario</t>
  </si>
  <si>
    <t>Servicio de asiento de los bienes y demás cosas pertenecientes a una persona o comunidad, hecho con orden y precisión.</t>
  </si>
  <si>
    <t>administración de inventario,Contabilidad de inventario</t>
  </si>
  <si>
    <t>Servicios de auditoría</t>
  </si>
  <si>
    <t>Auditorias de cierre del ejercicio</t>
  </si>
  <si>
    <t>Examen crítico y sistemático que realiza una persona o grupo de personas independientes del sistema auditado</t>
  </si>
  <si>
    <t>auditorias de cierre de capacitación,Auditorias de cierre del ejercicio</t>
  </si>
  <si>
    <t>Revisiones trimestrales</t>
  </si>
  <si>
    <t>Servicio para contratar a una empresa que se encargue de realizar revisiones cada tres meses de los manejos de una empresa.</t>
  </si>
  <si>
    <t>Revisiones trimestrales,verificación trimestrales</t>
  </si>
  <si>
    <t>Auditorias internas</t>
  </si>
  <si>
    <t>Las auditorías internas, denominadas algunas veces auditorías de primera parte, son realizadas por, o en nombre de, la propia organización para la revisión por la dirección y con otros fines internos, y pueden ser la base para una auto-declaración de conf</t>
  </si>
  <si>
    <t>Auditorias internas,fiscalización interna</t>
  </si>
  <si>
    <t>Finanzas corporativas</t>
  </si>
  <si>
    <t>Servicios de tesorería</t>
  </si>
  <si>
    <t>Servicio a contratar que se encarga del área de una empresa en la que se gestionan las acciones relacionadas con las operaciones de flujos monetarios.</t>
  </si>
  <si>
    <t>servicios de admisnistración,Servicios de tesorería</t>
  </si>
  <si>
    <t>Servicios o programas de relaciones de inversionistas</t>
  </si>
  <si>
    <t>Servicio de busqueda y mantenimiento de relaciones con posibles personas que inviertan dinero en un proyecto.</t>
  </si>
  <si>
    <t>asistencia o programas de relaciones financieras,Servicios o programas de relaciones inversionistas</t>
  </si>
  <si>
    <t>Servicios de preparación o revisión de presupuestos</t>
  </si>
  <si>
    <t>Servicio que se contrata para que ayude al levantamiento y revisión de los futuros ingresos y gastos de la empresa.</t>
  </si>
  <si>
    <t>Servicios de preparación o revisión de presupuestos,servicios de proyecto o revisión de cálculo</t>
  </si>
  <si>
    <t>Asuntos y preparación de impuestos</t>
  </si>
  <si>
    <t>Gestores fiscales</t>
  </si>
  <si>
    <t xml:space="preserve">Servicio brindado por personas que tienen disponibilidad material y jurídica de los recursos públicos. </t>
  </si>
  <si>
    <t>administrador fiscal,Gestores fiscales</t>
  </si>
  <si>
    <t>Servicios de asesoría  fiscal</t>
  </si>
  <si>
    <t>Servicio a contratar de un profesional que gestiona el cumplimiento de las obligaciones tributarias ante la administración pública ya sea para personas físicas o empresas, para ello es previamente necesario la elaboración de las cuentas de la empresa y en</t>
  </si>
  <si>
    <t>asesor de impuestos,asesor financiero,asesor tributario,Servicios de asesoramiento fiscal,servicios de asesoría fiscal</t>
  </si>
  <si>
    <t>Banca e inversiones</t>
  </si>
  <si>
    <t>Instituciones bancarias</t>
  </si>
  <si>
    <t>Bancos privados</t>
  </si>
  <si>
    <t>Son aquellos cuyo capital es aportado por accionistas particulares.</t>
  </si>
  <si>
    <t>bancos particulares,Bancos privados</t>
  </si>
  <si>
    <t>Bancos públicos</t>
  </si>
  <si>
    <t>Son aquellos cuyo capital es aportado por el Estado.</t>
  </si>
  <si>
    <t>Cooperativas de crédito</t>
  </si>
  <si>
    <t>Sociedades cooperativas cuyo objeto social es servir las necesidades financieras de sus socios y de terceros mediante el ejercicio de las actividades propias de las entidades de crédito.</t>
  </si>
  <si>
    <t>asociación de créditos,cooperativas de ahoro y crédito,Cooperativas de crédito</t>
  </si>
  <si>
    <t>Instituciones financieras de fomento</t>
  </si>
  <si>
    <t>institución financiera alternativa que incluye instituciones de microfinanzas, instituciones financieras de desarrollo comunitario y los fondos rotatorios de préstamos. Estas instituciones ofrecen un papel crucial en la provisión de crédito en forma de pr</t>
  </si>
  <si>
    <t>Instituciones financieras de desarrollo,oragnización financieras de desarrollo</t>
  </si>
  <si>
    <t>Servicios de transferencia de fondos y canje y cambios</t>
  </si>
  <si>
    <t>Servicios de compensación de fondos</t>
  </si>
  <si>
    <t>Servicio a contratar a una entidad financiera para que se encargue de pagar las sumas de dinero correspondientes a una transacción realizada.</t>
  </si>
  <si>
    <t>Servicios de compensación de fondos,servicios de recompensa de fondos</t>
  </si>
  <si>
    <t>Servicios de cartas de crédito</t>
  </si>
  <si>
    <t xml:space="preserve">Servicio a contratar a una entidad financiera que emita un instrumento de pago independiente del contrato que dio origen a la relación entre las partes negociantes, es decir, el comúnmente llamado contrato de compra-venta internacional. </t>
  </si>
  <si>
    <t>Servicios de cartas de crédito,servicios de cartas de préstamo</t>
  </si>
  <si>
    <t>Servicios de cambio de divisas</t>
  </si>
  <si>
    <t>Servicio a contratar a una entidad financiera que realice el cambio de moneda utilizada en una región o país ajeno a su lugar de origen.</t>
  </si>
  <si>
    <t>Servicios de cambio de divisas,servicios de cambio de moneda extranjera</t>
  </si>
  <si>
    <t>Servicios de transacción de divisas al contado</t>
  </si>
  <si>
    <t>Servicio a contratar a una entidad financiera que realice el cambio de moneda utilizada en una región o país ajeno a su lugar de origen, esta transacción debe realizarse a contado</t>
  </si>
  <si>
    <t>Servicios de transacción de divisas al contado,servicios de transacción de moneda extranjera al contado</t>
  </si>
  <si>
    <t>Servicios de conversión de moneda</t>
  </si>
  <si>
    <t>servicios de conversión de dinero,Servicios de conversión de moneda</t>
  </si>
  <si>
    <t>Servicios de procesamiento de remesas</t>
  </si>
  <si>
    <t>Para contratar a una empresa que se encargue del manejo de los fondos que los emigrantes envían a su país de origen.</t>
  </si>
  <si>
    <t>Servicios de procesar la remesa,servicios de procesar la tranferencia</t>
  </si>
  <si>
    <t>Servicio financiero de alquiler de operaciones</t>
  </si>
  <si>
    <t>Para contratar a una empresa que brinde su experienciencia financiera de alquiler de operacionesde transferencia de fondos,, compensación y cambio.</t>
  </si>
  <si>
    <t>Servicio financiero de alquiler de operaciones,servicios financieros de alquiler de negociaciones</t>
  </si>
  <si>
    <t>Asesoría de inversiones</t>
  </si>
  <si>
    <t>Asesores de inversiones</t>
  </si>
  <si>
    <t xml:space="preserve">Son personas o empresas ajenas a las casas de bolsa que se dedican al manejo de carteras de valores y ofrecen regularmente servicios de asesoría, supervisión y toma de decisiones de inversión a nombre de terceras personas. </t>
  </si>
  <si>
    <t>Asesores de inversiones,consejero de inversiones</t>
  </si>
  <si>
    <t>Política de inversiones</t>
  </si>
  <si>
    <t xml:space="preserve">Servicio de asesoramiento en el “mapa de ruta” que guía el proceso de inversión de una cartera o portafolio. </t>
  </si>
  <si>
    <t>política de finanzas,Política de inversiones</t>
  </si>
  <si>
    <t>Análisis de inversiones</t>
  </si>
  <si>
    <t>Servicio de asesoramiento para maximizar las riquezas de los accionistas.</t>
  </si>
  <si>
    <t>aanalista de finanzas,Análisis de inversiones</t>
  </si>
  <si>
    <t>Acuerdos de inversiones</t>
  </si>
  <si>
    <t>Servicio de asesoramiento para realizar negocaciones sobre la inversión en una cartera o portafolio.</t>
  </si>
  <si>
    <t>Acuerdos de inversiones,acuerdos financieros</t>
  </si>
  <si>
    <t>Datos del mercado</t>
  </si>
  <si>
    <t>Servicio de obtención de la información actualizda de las inversiones en una determinada región.</t>
  </si>
  <si>
    <t>cantidad del mercado,Datos del Mercado</t>
  </si>
  <si>
    <t>Servicios de mercados de títulos valores y commodities</t>
  </si>
  <si>
    <t>Servicios de contratación bursátil</t>
  </si>
  <si>
    <t>Para contratar lo perteneciente ao relativo a la bolsa, a las operaciones que en ella se hacen y a los valores cotizables</t>
  </si>
  <si>
    <t>Servicios de contratación bursátil,servicios de contratación financiero</t>
  </si>
  <si>
    <t>Servicios de mercados de productos básicos o de futuros</t>
  </si>
  <si>
    <t>Referencia al mercado en el que se comercializan contratos estandarizados de compraventa de una cierta mercancía a un precio y cantidad determinados. En este tipo de contratos, la fecha de entrega de los bienes o mercancías está fijada en un punto determi</t>
  </si>
  <si>
    <t>servicios de mercados de mercadería o pendientes,Servicios de mercados de mercancías o futuros</t>
  </si>
  <si>
    <t>Bonos del estado</t>
  </si>
  <si>
    <t>Los bonos son instrumentos financieros de deuda utilizados por entidades privadas y también por entidades gubernamentales y que sirven para financiar a las mismas empresas. El bono es una de las formas de materializarse los títulos de deuda, de renta fija</t>
  </si>
  <si>
    <t>Bonos del estado,vale del estado</t>
  </si>
  <si>
    <t>Bonos emitidos por el sector privado</t>
  </si>
  <si>
    <t>Valores o títulos crediticios emitidos por empresas privadas con el fin de obtener recursos financieros</t>
  </si>
  <si>
    <t>Bonos emitidos por el sector privado,vale emitidos por el sector privado</t>
  </si>
  <si>
    <t>Servicios de mercado de metales preciosos</t>
  </si>
  <si>
    <t xml:space="preserve">Mercados donde se negocian materiales no procesados como el oro, la plata, paladio, rodio y platino. Debido a que son recursos limitados, el interés por estos mercados sigue aumentando entre los inversores. </t>
  </si>
  <si>
    <t>servicios de comercio de metales preciosos,Servicios de mercado de metales preciosos</t>
  </si>
  <si>
    <t>Servicios de custodia de valores</t>
  </si>
  <si>
    <t>Servicio de Custodia de Valores está dirigido a facilitar las transacciones de valores a través de Cuentas de Posición, de acuerdo con los más altos estándares tecnológicos, para la administración de saldos y movimientos de valores mantenidos en depósito.</t>
  </si>
  <si>
    <t>servicios de cuido de valores,Servicios de custodia de valores</t>
  </si>
  <si>
    <t>Banca hipotecaria</t>
  </si>
  <si>
    <t>Financiación de vivienda</t>
  </si>
  <si>
    <t>acto de dotar de dinero y de crédito a una empresa, organización o individuo, es decir, conseguir recursos y medios de pago para destinarlos a la adquisición de una vivienda.</t>
  </si>
  <si>
    <t>Financiación de vivienda,financiamiento de viviendas</t>
  </si>
  <si>
    <t>Servicios de refinanciación</t>
  </si>
  <si>
    <t xml:space="preserve">Acto de remplazar una obligación de deuda existente por otra obligación de deuda bajo diferentes términos. </t>
  </si>
  <si>
    <t>servicios de recapitalización,Servicios de refinanciación</t>
  </si>
  <si>
    <t>Financiación de hipotecas comerciales</t>
  </si>
  <si>
    <t xml:space="preserve">Usualmente incluyen la financiación de una empresa de propiedad, como un hotel, almacén, tienda, fábrica, o cualquier otro edificio que es para la generación de ingresos a través de la fabricación, las ventas, o la prestación de servicios. Para financiar </t>
  </si>
  <si>
    <t>Financiación de hipotecas comerciales,financiamiento de hipotecas comerciales</t>
  </si>
  <si>
    <t>Servicios de cajillas de seguridad</t>
  </si>
  <si>
    <t>Servicios de verificación de depósitos</t>
  </si>
  <si>
    <t>Procedimiento que se lleva a acabo para mentener control, sobre los depósitos que se hacen para el pago o anticipo de  compras.</t>
  </si>
  <si>
    <t>servicios de ratificación de depósitos,Servicios de verificación de depósitos</t>
  </si>
  <si>
    <t>Servicios de seguros y pensiones</t>
  </si>
  <si>
    <t>Servicios de seguros para estructuras y propiedades y posesiones</t>
  </si>
  <si>
    <t>Seguros de edificios o del contenido de edificios</t>
  </si>
  <si>
    <t>Póliza de edificios de calidad te proporciona cobertura contra daños a la propiedad y a cualquier persona dentro de la propiedad.</t>
  </si>
  <si>
    <t>2.2.6.1.01</t>
  </si>
  <si>
    <t>Seguro de bienes inmuebles e infraestructura</t>
  </si>
  <si>
    <t>seguros de edificios o de la cantidad de edificios,Seguros de edificios o del contenido de edificios</t>
  </si>
  <si>
    <t>Seguros de propietarios de casa o rentistas</t>
  </si>
  <si>
    <t>Póliza que procede a pagar para reparar o reemplazar su casa y propiedad personal si resulta dañada o destruida por un acontecimiento o suceso que su póliza cubra. Estos acontecimientos o sucesos son llamados “pérdidas cubiertas”.</t>
  </si>
  <si>
    <t>segurod de dueños de casa o arrendador,Seguros de propietarios de casa o rentistas</t>
  </si>
  <si>
    <t>Seguro de automóviles o camiones</t>
  </si>
  <si>
    <t>El seguro del automóvil es un contrato de seguro que cubre los riesgos creados por la conducción de automóviles en caso de causar un accidente.</t>
  </si>
  <si>
    <t>2.2.6.2.01</t>
  </si>
  <si>
    <t>Seguro de bienes muebles</t>
  </si>
  <si>
    <t>Seguro de automóviles o camiones,seguros de carros o coche</t>
  </si>
  <si>
    <t>Seguros de carga</t>
  </si>
  <si>
    <t>El seguro de carga ofrece cobertura contra daños físicos o pérdidas de los bienes durante el transporte, bien sea terrestre, marítimo o aéreo. En vista de los distintos peligros relacionados con la transportación, la mayoría de las personas y negocios opt</t>
  </si>
  <si>
    <t>2.2.6.9.01</t>
  </si>
  <si>
    <t>Otros seguros</t>
  </si>
  <si>
    <t>Seguros de carga,seguros de embalaje</t>
  </si>
  <si>
    <t>Seguros marítimos</t>
  </si>
  <si>
    <t>Los seguros marítimos tienen por objeto indemnizar al asegurado respecto de la pérdida o daño que pueda sufrir la cosa asegurada por los riesgos que implica una aventura marítima, fluvial, lacustre ocanales interiores.</t>
  </si>
  <si>
    <t>Seguros marítimos,seguros naúticos</t>
  </si>
  <si>
    <t>Servicios de reaseguros</t>
  </si>
  <si>
    <t>El reaseguro es el método por el cual una a seguradora cede parte de los riesgos que asume con el fin de reducir el monto de su pérdida posible.</t>
  </si>
  <si>
    <t>seguross de contrato de reaseguro,Servicios de reaseguros</t>
  </si>
  <si>
    <t>Seguro de interrupción de los procesos de negocios</t>
  </si>
  <si>
    <t>Contrato por el que alguien se obliga mediante el cobro de una prima a indemnizar por por la interrupción de los procesos de negocio a otra persona.</t>
  </si>
  <si>
    <t>Seguro de interrupción de los procesos de negocio,seguros de interferencia de los procesos de negocio</t>
  </si>
  <si>
    <t>Seguro de aportación de dinero durante el viaje</t>
  </si>
  <si>
    <t>Contrato por el que alguien se obliga mediante el cobro de una prima a indemnizar a través del suministro de dinero durante alguna calamidad en un viaje.</t>
  </si>
  <si>
    <t>Seguro de aportación de dinero durante el viaje,seguro de contribución de dinero durante el viaje</t>
  </si>
  <si>
    <t>Seguro completo de proyectos</t>
  </si>
  <si>
    <t>Contrato por el que alguien se obliga mediante el cobro de una prima a indemnizar por el proyecto completo a otra persona</t>
  </si>
  <si>
    <t>seguro completo de plan,Seguro completo de proyecto</t>
  </si>
  <si>
    <t>Seguro a todo riesgo para contratistas</t>
  </si>
  <si>
    <t>Contrato por el que alguien se obliga mediante el cobro de una prima a indemnizar contra todo riesgo a un contratista cuando esta desarrollando sus labores.</t>
  </si>
  <si>
    <t>Seguro a todo riesgo de contratistas,seguros  a todos riesgo de contratante</t>
  </si>
  <si>
    <t>Seguro de deterioro de valores</t>
  </si>
  <si>
    <t>Contrato por el que alguien se obliga mediante el cobro de una prima a indemnizar el deterioro de valores a otra persona</t>
  </si>
  <si>
    <t>Seguro de deterioro de valores,seguros de desgaste de valores</t>
  </si>
  <si>
    <t>Seguro de equipos electrónicos</t>
  </si>
  <si>
    <t>Contrato por el que alguien se obliga mediante el cobro de una prima a indemnizar el dañó ocurrido a un equipo electrónico a otra persona</t>
  </si>
  <si>
    <t>Seguro de equipo electrónico,seguros de grupo eléctronico</t>
  </si>
  <si>
    <t>Seguro a todo riesgo de levantamientos</t>
  </si>
  <si>
    <t>Contrato por el que alguien se obliga mediante el cobro de una prima a indemnizar contra todo riesgo de levantamiento a otra persona.</t>
  </si>
  <si>
    <t>Seguro a todo riesgo de levantamientos,seguros  a todos riesgo de alzamiento</t>
  </si>
  <si>
    <t>Seguro de garantía de fidelidad</t>
  </si>
  <si>
    <t>El seguro de caución, o seguro de garantía, es aquel contrato de seguro mediante el cual el asegurador se obliga a indemnizar al asegurado por los perjuicios que sufra en caso de que el tomador del seguro incumpla las obligaciones, legales o contractuales</t>
  </si>
  <si>
    <t>seguro de garantía de confianza,Seguro de garantía de fidelidad</t>
  </si>
  <si>
    <t>Seguro colectivo de joyeros</t>
  </si>
  <si>
    <t>Contrato por el que alguien se obliga mediante el cobro de una prima a indemnizar por la perdida, robo o daño de joyeros o a otra persona.</t>
  </si>
  <si>
    <t>Seguro colectivo de joyeros,seguros general de joyeros</t>
  </si>
  <si>
    <t>Seguro de indemnización profesional</t>
  </si>
  <si>
    <t xml:space="preserve">Cobertura garantiza el pago de una indemnización diaria establecida, durante el periodo que el asegurado se encuentre totalmente incapacitado para realizar su actividad profesional, como consecuencia de una enfermedad contraída o accidente sufrido. </t>
  </si>
  <si>
    <t>Seguro de indemnización profesional,seguro de remuneración profesional</t>
  </si>
  <si>
    <t>Seguro de viaje</t>
  </si>
  <si>
    <t>El seguro de viaje actua como un resguardo frente a cualquier incidente que puede pasar al momento de salir de viaje.</t>
  </si>
  <si>
    <t>2.2.6.3.01</t>
  </si>
  <si>
    <t>Seguros de personas</t>
  </si>
  <si>
    <t>seguro de paseo,Seguro de viaje</t>
  </si>
  <si>
    <t>Seguros de vida, salud y accidentes</t>
  </si>
  <si>
    <t>Seguros de vida</t>
  </si>
  <si>
    <t>El Seguro de Vida actúa como resguardo frente a una posible situación de apremios económicos y el beneficiario recibirá una suma de dinero en caso de su fallecimiento.</t>
  </si>
  <si>
    <t>Seguros de asistencia médica y hospitalización</t>
  </si>
  <si>
    <t>Seguro que le garantiza el capital diario contratado en caso de hospitalización por causa de enfermedad o accidente</t>
  </si>
  <si>
    <t>Seguros de enfermedad y hospitalización</t>
  </si>
  <si>
    <t>Seguros de daños personales por accidente</t>
  </si>
  <si>
    <t>Seguro que le garantiza ante una lesión corporal o enfermedad accidental incurrida mientras el individuo realizaba cualquier acto relacionado con el empleo o hacía cualquier cosa referente un resarcimiento economico.</t>
  </si>
  <si>
    <t>Seguros de daños personales accidentales</t>
  </si>
  <si>
    <t>Seguro de invalidez</t>
  </si>
  <si>
    <t>Seguro que se contrata a favor de una persona  para cubrir los riesgos de quedar con alguna limitación física.</t>
  </si>
  <si>
    <t>seguro de discapcidad,Seguros de invalidez</t>
  </si>
  <si>
    <t>Seguro de accidentes de trabajo</t>
  </si>
  <si>
    <t>Seguro que se contrata a favor de una persona  para cubrir cualquier riesgo que pudiese presentarse en el diario trabajo.</t>
  </si>
  <si>
    <t>Seguros laborales,seguros patronal</t>
  </si>
  <si>
    <t>Seguros de desempleo</t>
  </si>
  <si>
    <t>Seguro que se contrata a favor de una persona  para cubrir los salarios dejados de devengar por no contar con un ingreso mensual..</t>
  </si>
  <si>
    <t>Seguros por desempleo</t>
  </si>
  <si>
    <t>Seguro de responsabilidad civil</t>
  </si>
  <si>
    <t>Define como la obligación que tiene toda persona de reparar el daño, en virtud del principio "No causar daño ni lesiones a los intereses de los semejantes".</t>
  </si>
  <si>
    <t>Administración y revisión de reclamos médicos</t>
  </si>
  <si>
    <t>Servicio a contratar para la administración y revisión de las diferentes quejas que se pueden presentar en el campo de la medicina.</t>
  </si>
  <si>
    <t>Administración y revisión de quejas médicas,gestión y revisión de quejas médicas</t>
  </si>
  <si>
    <t xml:space="preserve">Programas de beneficios para empleados que ofrecen muchos empleadores. Están destinadas a ayudar a los empleados frente a los problemas personales que pueden afectar negativamente a su rendimiento en el trabajo, la salud y el bienestar. </t>
  </si>
  <si>
    <t>Programas de asistencia de empleados,proyecto de asistencia de empleados</t>
  </si>
  <si>
    <t>Cuentas de gasto flexible (fsa)</t>
  </si>
  <si>
    <t xml:space="preserve">Uno de una serie de cuentas financieras con ventajas fiscales que se pueden establecer a través de un plan de cafetería de un empleador en los Estados Unidos. Una FSA permite a un empleado a dejar de lado una porción de los ingresos para pagar los gastos </t>
  </si>
  <si>
    <t>Cuentas de gasto flexible (FSA),cuentas de gastos blandos</t>
  </si>
  <si>
    <t>Fondos de pensiones</t>
  </si>
  <si>
    <t>Fondos de pensiones administrados por el empleador</t>
  </si>
  <si>
    <t>Servicio de administración por parte de un patronal de un plan que proporciona ingresos para la jubilación</t>
  </si>
  <si>
    <t>Fondos de pensiones administrados por la patronal,fondos de pensiones administrados por los laborales</t>
  </si>
  <si>
    <t>Fondos de pensiones administrados por sindicatos o gremios</t>
  </si>
  <si>
    <t>Servicio de administración por parte de un sindicato de un plan que proporciona ingresos para la jubilación</t>
  </si>
  <si>
    <t>Fondos de pensiones administrados por los sindicatos o gremios,fondos de pensiones dirgidos por los sindicatos o gremios</t>
  </si>
  <si>
    <t>Fondos de retiro</t>
  </si>
  <si>
    <t>Fondos de pensiones autodirigidos o patrocinados por el empleador</t>
  </si>
  <si>
    <t>Plan de beneficios que ofrece el empleador para el beneficio de sus / sus empleados en forma gratuita oa un costo relativamente bajo para los empleados.</t>
  </si>
  <si>
    <t>Fondos de jubilación autodirigidos,fondos de jubilación con dirección propia,patrocinados por la patronal,patrocinados por los laborales</t>
  </si>
  <si>
    <t>Planes de jubilación autodirigidos o de iniciativa propia</t>
  </si>
  <si>
    <t>de iniciativa propia,Planes de jubilación autodirigidos,planes de jubilación con dirección propia</t>
  </si>
  <si>
    <t>Agencias de crédito</t>
  </si>
  <si>
    <t>Agencias  de crédito gubernamental</t>
  </si>
  <si>
    <t>Servicios de crédito agrícola</t>
  </si>
  <si>
    <t>Instrumento que dota a la actividad agropecuaria de los recursos financieros necesarios para impulsar su desenvolvimiento, el cual esta destinado a desempeñar un papel activo en el proceso de transformación de los sistemas productivos del campo.</t>
  </si>
  <si>
    <t>Servicios de crédito agrícola,servicios de financiación agrícola</t>
  </si>
  <si>
    <t>Entidades de préstamos para la pequeña empresa</t>
  </si>
  <si>
    <t>Contrato por el cual se le presta una cantidad dinero a una pequeña empresa</t>
  </si>
  <si>
    <t>Agencias de préstamos a la pequeña empresa,departamento de préstamo  a la pequeña empresa</t>
  </si>
  <si>
    <t>Programas empresariales de propiedad minoritaria</t>
  </si>
  <si>
    <t>Negocios que el 51% de la empresa debe ser propiedad de una minoría.</t>
  </si>
  <si>
    <t>programas corporativas de propiedad minoritaria,Programas empresariales de propiedad minoritaria</t>
  </si>
  <si>
    <t>Agencias de crédito personal</t>
  </si>
  <si>
    <t>Servicios de recopilación o reporte de información para créditos al consumidor</t>
  </si>
  <si>
    <t>Investigación de los datos personales de una persona que esta solicitando un préstamo para un carro, vivienda,etc.</t>
  </si>
  <si>
    <t>Servicios de recogida de información para créditos al consumidor,servicios de reunir información para créditos al consumidor</t>
  </si>
  <si>
    <t>Proveedores de servicios de tarjetas de crédito</t>
  </si>
  <si>
    <t>Servicio para contratar a una empresa que se dedique a ser proveedor de tarjetas de credito.</t>
  </si>
  <si>
    <t>distribuidor de servicios de tarjetas de créditos,Proveedores de servicios de tarjetas de crédito</t>
  </si>
  <si>
    <t>Agencias de crédito comercial</t>
  </si>
  <si>
    <t>Servicios de recopilación de información  o reporte para créditos empresariales</t>
  </si>
  <si>
    <t>Investigación de los datos personales de una empresa que esta solicitando un préstamo para un carro, vivienda,etc.</t>
  </si>
  <si>
    <t>Servicios de recogida de información para créditos empresariales,servicios de reunir información para créditos empresariales</t>
  </si>
  <si>
    <t>Servicios de red de valor agregado (van)</t>
  </si>
  <si>
    <t>Es una oferta de servicio hospedado que actúa como intermediario entre los socios comerciales que comparten normas basadas en datos o de propiedad a través de los procesos de negocio compartidos.</t>
  </si>
  <si>
    <t>servicios de red de valor agregado,Servicios de red de valor añadido (VAN)</t>
  </si>
  <si>
    <t>Servicios de salud</t>
  </si>
  <si>
    <t>Servicios integrales de salud</t>
  </si>
  <si>
    <t>Centros de salud</t>
  </si>
  <si>
    <t>Servicios hospitalarios de emergencia o quirúrgicos</t>
  </si>
  <si>
    <t>Servicios para la atención médica de una persona en la sala de uxuancie</t>
  </si>
  <si>
    <t>ambulatorios,servicios hospitalarios de emergencia o quirurgicos</t>
  </si>
  <si>
    <t>Servicios clínicos especializados privados</t>
  </si>
  <si>
    <t xml:space="preserve">Servicios de atención médico en una instalacióin privada </t>
  </si>
  <si>
    <t>ambulatorios,servicios clinicos especializados privados</t>
  </si>
  <si>
    <t>Servicios de consultorios médicos</t>
  </si>
  <si>
    <t>Servicio de un establecimiento de salud, donde los médicos pueden establecer sus consultorios para hacer sus  diagnóstico y tratamiento de enfermedades .</t>
  </si>
  <si>
    <t>ambulatorios,servicios de consulta medica,servicios de oficinas medicos</t>
  </si>
  <si>
    <t>Servicios de hospitales siquiátricos</t>
  </si>
  <si>
    <t xml:space="preserve">Servicio de un establecimiento de salud, dedicado al diagnóstico y tratamiento de enfermedades psiquiátricas que cuenta con internamiento </t>
  </si>
  <si>
    <t>ambulatorios,servicios de hospitales psiquiatricos</t>
  </si>
  <si>
    <t>Servicios respiratorios hospitalarios</t>
  </si>
  <si>
    <t>Servicio de un establecimiento de salud, dedicado al diagnóstico y tratamiento de enfermedades respiratorio.</t>
  </si>
  <si>
    <t>ambulatorios,servicios hospitalarios respiratorios</t>
  </si>
  <si>
    <t>Servicios hospitalarios para el abuso de sustancias</t>
  </si>
  <si>
    <t>ambulatorios,servicios hospitalarios de abuso de sustancias,servicios hospitalarios para abuso drogas y otras sustancias</t>
  </si>
  <si>
    <t>Centros asistenciales de urgencia</t>
  </si>
  <si>
    <t>Servicio de un establecimiento de salud, dedicado  a la asistencia de urgencia.de enfermedades respiratorio.</t>
  </si>
  <si>
    <t>ambulatorios,centros asistenciales de urgencia</t>
  </si>
  <si>
    <t>Centros o servicios móviles de atención de salud</t>
  </si>
  <si>
    <t>Servicio de unidad móvil para visitar comunicades para su atención.</t>
  </si>
  <si>
    <t>ambulatorios,centros o servicios sanitarios moviles,clinicas moviles</t>
  </si>
  <si>
    <t>Servicios hospitalarios ginecológicos u obstétricos</t>
  </si>
  <si>
    <t>Servicios de revisión del sistema de reproductor femenino y su etapa fertil</t>
  </si>
  <si>
    <t>ambulatorios,servicios hospitalarios ginecologicos u obstetricos</t>
  </si>
  <si>
    <t>Personas de soporte de prestación de servicios de salud</t>
  </si>
  <si>
    <t>Servicios de enfermería</t>
  </si>
  <si>
    <t>Servicio de cuidado de la salud del ser humano. También recibe ese nombre la profesión que, fundamentado en dicha ciencia, se dedica básicamente al diagnóstico y tratamiento de los problemas de salud reales o potenciales.</t>
  </si>
  <si>
    <t>enfermeria y paramedicos,servicios de enfermeria</t>
  </si>
  <si>
    <t>Servicios de obstetricia o de preparación para el parto</t>
  </si>
  <si>
    <t>Servicio a contratar para alistar a la paciente embarazada para el parto.</t>
  </si>
  <si>
    <t>enfermeria y paramedicos,servicios de obstetricia,servicios de obstetricia o de preparacion al parto</t>
  </si>
  <si>
    <t>Servicios de cuidados personal en instituciones especializadas</t>
  </si>
  <si>
    <t>Servicio para la atención médica para un paciente en una institución especializada.</t>
  </si>
  <si>
    <t>enfermeria y paramedicos,servicios de cuidado personal en instituciones especializadas</t>
  </si>
  <si>
    <t>Servicios de asistencia de personal médico</t>
  </si>
  <si>
    <t>Servicio a contratar para una atención personalizada dentro y fuera de un hospital.</t>
  </si>
  <si>
    <t>enfermeria y paramedicos,servicios de asistencia personal a medicos,servicios paramedicos</t>
  </si>
  <si>
    <t>Auxiliares de salud a domicilio</t>
  </si>
  <si>
    <t>Es atención o apoyo atención sanitaria prestada en el domicilio del paciente por los profesionales de la salud con licencia. Se refiere a menudo de la salud lo salud en el hogar o cuidado formal a menudo.</t>
  </si>
  <si>
    <t>auxiliares sanitarios de atencion domiciliaria,enfermeria y paramedicos,paramedicos de atencion domiciliaria</t>
  </si>
  <si>
    <t>Servicios de administración de salud</t>
  </si>
  <si>
    <t>Política de salud</t>
  </si>
  <si>
    <t>La política sanitaria es la forma de gobierno mediante la cual se rige la sociedad, se regula, para la búsqueda del bien común en relación con la salud de los ciudadanos.</t>
  </si>
  <si>
    <t>politica de salud y sanitaria,politica sanitaria,servicios y gerenciales administrativos para el sector salud</t>
  </si>
  <si>
    <t>Legislación o regulaciones sobre salud</t>
  </si>
  <si>
    <t>Abarca las leyes, ordenanzas, directivas, reglamentos y otros instrumentos legislativos similares que se ocupan de todos los aspectos de la protección de la salud y la promoción, la prevención de enfermedades, y la prestación de servicios de salud.</t>
  </si>
  <si>
    <t>legislacion o regulaciones de salud y sanitarias,legislacion o regulaciones sanitarias,servicios y gerenciales administrativos para el sector salud</t>
  </si>
  <si>
    <t>Planificación de servicios médicos</t>
  </si>
  <si>
    <t>Proceso de adaptación de la prestación de servicios de salud con cambios en los patrones de necesario, haciendo el uso más eficaz de los recursos disponibles.</t>
  </si>
  <si>
    <t>planificacion de servicios de salud y sanitarios,planificacion de servicios sanitarios,servicios y gerenciales administrativos para el sector salud</t>
  </si>
  <si>
    <t>Economía de la salud</t>
  </si>
  <si>
    <t>Área del conocimiento cuyo objeto de estudio es el proceso de salud – enfermedad, tanto en su descripción como en la búsqueda de sus causas y consecuencias, y lo estudia a través de las técnicas, conceptos y herramientas propios de la economía.</t>
  </si>
  <si>
    <t>economia de salud y sanitaria,economia sanitaria,servicios y gerenciales administrativos para el sector salud</t>
  </si>
  <si>
    <t>Administración de salud pública</t>
  </si>
  <si>
    <t>Disciplina encargada de la protección de la salud a nivel poblacional. Tiene como objetivo mejorar la salud de la población, así como el control y la erradicación de las enfermedades. </t>
  </si>
  <si>
    <t>administracion de salud publica,servicios y gerenciales administrativos para el sector salud</t>
  </si>
  <si>
    <t>Servicios tradicionales de la atención de salud</t>
  </si>
  <si>
    <t>Es la suma total de conocimientos, habilidades y prácticas basadas en teorías, creencias y experiencias indígenas de distintas culturas que se utilizan para mantener la salud, así como para prevenir, diagnosticar, mejorar o tratar enfermedades físicas y m</t>
  </si>
  <si>
    <t>servicios sanitarios tradicionales,servicios y gerenciales administrativos para el sector salud</t>
  </si>
  <si>
    <t>Servicios de evaluación de sistemas de salud</t>
  </si>
  <si>
    <t xml:space="preserve">Es la evaluación crítica, a través de procesos rigurosos, de un aspecto de la salud para evaluar si cumple sus objetivos. </t>
  </si>
  <si>
    <t>servicios de evaluacion de sistemas sanitarios,servicios de evaluacion de sistemas sanitarios y de salud,servicios y gerenciales administrativos para el sector salud</t>
  </si>
  <si>
    <t>Prevención y control de enfermedades</t>
  </si>
  <si>
    <t>Prevención y control de enfermedades contagiosas</t>
  </si>
  <si>
    <t>Servicios de prevención o control del sida</t>
  </si>
  <si>
    <t>Servicios a contratar para el cuidado y prevención del síndrome de inmunodeficiencia adquirida.</t>
  </si>
  <si>
    <t>prevencion y control de enfermedades contagiosas,servicios de prevencion o control del sida</t>
  </si>
  <si>
    <t>Servicios de prevención o control de enfermedades parasitarias</t>
  </si>
  <si>
    <t>Servicios a contratar para evitar y/o controlar una enfermedad infecciosa causada porprotozoos, vermes (cestodos, trematodos, nematodos) o artrópodos.</t>
  </si>
  <si>
    <t>prevencion y control de enfermedades contagiosas,servicios de prevencion o control de enfermedades parasitarias</t>
  </si>
  <si>
    <t>Servicios de prevención o control de enfermedades causadas por hongos</t>
  </si>
  <si>
    <t>Servicios a contratar para evitar y/o controlar las infecciones sufridas en animales o vegetales provocadas por un hongo.</t>
  </si>
  <si>
    <t>prevencion y control de enfermedades contagiosas,servicios de prevencion o control de micosis</t>
  </si>
  <si>
    <t>Servicios de prevención o control de la tuberculosis</t>
  </si>
  <si>
    <t>Servicios a contratar para evitar y/o controlar una infección bacteriana contagiosa que compromete principalmente los pulmones, pero puede propagarse a otros órganos.</t>
  </si>
  <si>
    <t>prevencion y control de enfermedades contagiosas,servicios de prevencion o control de tuberculosis</t>
  </si>
  <si>
    <t>Servicios de prevención o control de la lepra</t>
  </si>
  <si>
    <t>Servicios a contratar para evitar y/o controlar una enfermedad infecciosa, de nula transmisibilidad cuando está debidamente tratada, aunque los pacientes que no reciben tratamiento (o cuando éste es inadecuado) sí constituyen una fuente de contagio, debid</t>
  </si>
  <si>
    <t>prevencion y control de enfermedades contagiosas,servicios de prevencion o control de la lepra</t>
  </si>
  <si>
    <t>Servicios de prevención o control de enfermedades bacterianas</t>
  </si>
  <si>
    <t>Servicios a contratar para evitar y/o controlar una enfermedad causada por bacterias</t>
  </si>
  <si>
    <t>prevencion y control de enfermedades contagiosas,servicios de prevencion o control de enfermedades bacteriologicas</t>
  </si>
  <si>
    <t>Servicios de prevención o control de enfermedades de transmisión sexual</t>
  </si>
  <si>
    <t>Servicios a contratar para evitar y/o controlar  un conjunto de afecciones clínicas infectocontagiosas que se transmiten de persona a persona por medio de contacto sexual que se produce, casi exclusivamente, durante las relaciones sexuales, incluido el se</t>
  </si>
  <si>
    <t>prevencion y control de enfermedades contagiosas,servicios de prevencion o control de enfermedades de transmision sexual</t>
  </si>
  <si>
    <t>Servicios de prevención o control de enfermedades virales</t>
  </si>
  <si>
    <t>Servicios a contratar para evitar y/o controlar una enfermedad causada por un virus y que se caracteriza por una duración relativamente breve evolucionando hacia la recuperación del paciente a un estado de salud y actividad comparable al que presentaba an</t>
  </si>
  <si>
    <t>prevencion y control de enfermedades contagiosas,servicios de prevencion o control de enfermedades viricas</t>
  </si>
  <si>
    <t>Servicios de prevención o control de enfermedades zoonóticas</t>
  </si>
  <si>
    <t xml:space="preserve">Servicios a contratar para evitar y/o controlar una enfermedad que puede transmitirse de animales a seres humanos. </t>
  </si>
  <si>
    <t>prevencion y control de enfermedades contagiosas,servicios de prevencion o control de enfermedades zoonoticas</t>
  </si>
  <si>
    <t>Servicios de vacunación</t>
  </si>
  <si>
    <t xml:space="preserve">Servicios a contratar para suministrar un preparado de antígenos que una vez dentro del organismo provoca la producción de anticuerpos y con ello una respuesta de defensa ante microorganismos patógenos. </t>
  </si>
  <si>
    <t>prevencion y control de enfermedades contagiosas,servicios de vacunacion</t>
  </si>
  <si>
    <t>Servicios de cuarentena</t>
  </si>
  <si>
    <t>Servicios a contratar  de la acción de aislar o apartar a personas o animales durante un período, para evitar o limitar el riesgo de que extiendan una determinada enfermedad contagiosa. Pero puede ser mas de cuarenta días.</t>
  </si>
  <si>
    <t>prevencion y control de enfermedades contagiosas,servicios de cuarentena</t>
  </si>
  <si>
    <t>Servicios de inmunización</t>
  </si>
  <si>
    <t>Servicios a contratar para el proceso de inducción de inmunidad artificial frente a una enfermedad.</t>
  </si>
  <si>
    <t>prevencion y control de enfermedades contagiosas,servicios de inmunizacion</t>
  </si>
  <si>
    <t>Servicios de desinsectación</t>
  </si>
  <si>
    <t>Servicios a contratar para  la acción de eliminar determinados artrópodos dañinos - principamente insectos - por medios químicos, físicos o con la aplicación de medidas de saneamiento básico. Puede haber especies dañinas para la agricultura, ganadería, pa</t>
  </si>
  <si>
    <t>prevencion y control de enfermedades contagiosas,servicios de desinsectacion</t>
  </si>
  <si>
    <t>Servicios de prevención o control de epidemias</t>
  </si>
  <si>
    <t>Servicios a contratar para evitar y/o controlar una enfermedad que afecta a un número de individuos superior al esperado en una población durante un tiempo determinado.</t>
  </si>
  <si>
    <t>prevencion y control de enfermedades contagiosas,servicios de prevencion o control de epidemias</t>
  </si>
  <si>
    <t>Prevención y control de enfermedades no contagiosas</t>
  </si>
  <si>
    <t>Servicios de prevención o control de enfermedades óseas</t>
  </si>
  <si>
    <t xml:space="preserve">Servicios a contratar para evitar y/o controlar una enfermedad que daña el esqueleto y huesos débiles y propensos a las fracturas. </t>
  </si>
  <si>
    <t>prevencion y control de enfermedades no contagiosas,servicios de prevencion o control de enfermedades oseas</t>
  </si>
  <si>
    <t>Servicios de prevención o control de cáncer o leucemia</t>
  </si>
  <si>
    <t>Servicios a contratar para evitar y/o controlar enfermedades malignas de la médula ósea  que provoca un aumento incontrolado de leucocitos en la misma.</t>
  </si>
  <si>
    <t>prevencion y control de enfermedades no contagiosas,servicios de prevencion o control de cancer o leucemia</t>
  </si>
  <si>
    <t>Servicios de prevención o control de enfermedades endocrinas</t>
  </si>
  <si>
    <t>Servicios a contratar para evitar y/o controlar las enfermedades que afectan al conjunto de órganos y tejidos del organismo, que segregan un tipo de sustancias llamadas hormonas, que son liberadas al torrente sanguíneo y regulan algunas de las funciones d</t>
  </si>
  <si>
    <t>prestaciones medicas,prevencion y control de enfermedades no contagiosas,servicios de prevencion o control de enfermedades endocrinas</t>
  </si>
  <si>
    <t>Servicios de prevención o control de enfermedades cardiovasculares</t>
  </si>
  <si>
    <t>Servicios a contratar para evitar y/o controlar una enfermedad que implican el corazón o los vasos sanguíneos (arterias, capilares y venas).</t>
  </si>
  <si>
    <t>prevencion y control de enfermedades no contagiosas,servicios de prevencion o control de enfermedades cardiovasculares</t>
  </si>
  <si>
    <t>Servicios de prevención o control inmunológico</t>
  </si>
  <si>
    <t>Servicios a contratar para evitar y/o controlar el sistema que genera la defensa natural del cuerpo contra las infecciones.</t>
  </si>
  <si>
    <t>prevencion y control de enfermedades no contagiosas,servicios de prevencion o control inmunologico</t>
  </si>
  <si>
    <t>Servicios de prevención o control de alergias</t>
  </si>
  <si>
    <t>Servicios a contratar para evitar y/o controlar de una es una reacción, la cual es conocida como 'reacción extraña'. Se trata de una hipersensibilidad a una partícula o sustancia que, si se inhala, ingiere o toca, produce unos síntomas característicos</t>
  </si>
  <si>
    <t>prevencion y control de enfermedades no contagiosas,servicios de prevencion o control de alergias</t>
  </si>
  <si>
    <t>Servicios de prevención o control de trastornos neurológicos</t>
  </si>
  <si>
    <t>Servicios a contratar para evitar y/o controlar de trastornos del cerebro, la médula espinal y los nervios de todo el cuerpo.</t>
  </si>
  <si>
    <t>prevencion y control de enfermedades no contagiosas,servicios de prevencion o control de alteraciones neurologicas</t>
  </si>
  <si>
    <t>Servicios de prevención o control de enfermedades nutricionales</t>
  </si>
  <si>
    <t>Servicios a contratar para evitar y/o controlar las enfermadades que se pueden dar por una mala alimentación.</t>
  </si>
  <si>
    <t>prevencion y control de enfermedades no contagiosas,servicios de prevencion o control de enfermedades nutricionales</t>
  </si>
  <si>
    <t>Servicios de prevención o control de la enfermedad por radiación</t>
  </si>
  <si>
    <t>Servicios a contratar para evitar y/o controlar la pérdida o disminución de la función sensitiva o motora de una raíz nerviosa,</t>
  </si>
  <si>
    <t>prevencion y control de enfermedades no contagiosas,servicios de prevencion o control de radiopatias</t>
  </si>
  <si>
    <t>Servicios de prevención o control de enfermedades del sistema digestivo</t>
  </si>
  <si>
    <t>Servicios a contratar para evitar y/o controlar una enfermedad que ataca el organo digestivo y los trastornos producidos por estas molestias afectan la piel, las membranas húmedas, los huesos, los músculos y las glándulas</t>
  </si>
  <si>
    <t>prevencion y control de enfermedades no contagiosas,servicios de prevencion o control de enfermedades del sistema digestivo</t>
  </si>
  <si>
    <t>Servicios de prevención o control de enfermedades oculares</t>
  </si>
  <si>
    <t>Servicios a contratar para evitar y/o controlar las afectaciones que le pueden dar al ojo por diferentes situaciones.</t>
  </si>
  <si>
    <t>prevencion y control de enfermedades no contagiosas,servicios de prevencion o control de enfermedades oculares</t>
  </si>
  <si>
    <t>Servicios de prevención o control de enfermedades respiratorias</t>
  </si>
  <si>
    <t>Servicios a contratar para evitar y/o controlar las enfermedades crónicas que comprometen al pulmón y/o a las vías respiratorias</t>
  </si>
  <si>
    <t>prevencion y control de enfermedades no contagiosas,servicios de prevencion o control de enfermedades respiratorias</t>
  </si>
  <si>
    <t>Servicios de prevención o control de enfermedades tropicales</t>
  </si>
  <si>
    <t>Servicios a contratar para evitar y/o controlar enfermedades infecciosas que son prevalentes en regiones tropicales y subtropicales</t>
  </si>
  <si>
    <t>prevencion y control de enfermedades no contagiosas,servicios de prevencion o control de enfermedades tropicales</t>
  </si>
  <si>
    <t>Servicios de prevención o control de enfermedades de la niñez</t>
  </si>
  <si>
    <t>Servicios a contratar para evitar y/o controlar las afectaciones que le dan comunmente a los infantes, como el asma, el resfriado, gripe, entre otros.</t>
  </si>
  <si>
    <t>prevencion y control de enfermedades no contagiosas,servicios de prevencion o control de enfermedades infantiles</t>
  </si>
  <si>
    <t>Servicios de prevención o control de enfermedades diarreicas</t>
  </si>
  <si>
    <t>Servicios a contratar para evitar y/o controlar una enfermedad infecciosa  que se transmiten por la ingesta de partículas de materia fecal infectada a través del consumo de alimentos o agua contaminados, o mediante el contagio de persona a persona a travé</t>
  </si>
  <si>
    <t>prevencion y control de enfermedades no contagiosas,servicios de prevencion o control de enfermedades diarreicas</t>
  </si>
  <si>
    <t>Servicios de prevención o control del alcoholismo</t>
  </si>
  <si>
    <t>Servicios a contratar para evitar y/o controlar una enfermedad que consiste en padecer una fuerte necesidad de ingerir alcohol (licor), de forma que existe una dependencia física del mismo, manifestada a través de determinados síntomas de abstinencia cuan</t>
  </si>
  <si>
    <t xml:space="preserve">charlas,prevencion y control de enfermedades no contagiosas,servicios de prevencion o control del alcoholismo,test rapido
</t>
  </si>
  <si>
    <t>Servicios de prevención o control de la drogadicción</t>
  </si>
  <si>
    <t>Servicios a contratar para evitar y/o controlar una enfermedad que consiste en la dependencia de sustancias que afectan el sistema nervioso central y las funciones cerebrales, produciendo alteraciones en el comportamiento, la percepción, el juicio y las e</t>
  </si>
  <si>
    <t xml:space="preserve">charlas,prevencion y control de enfermedades no contagiosas,servicios de prevencion o control de la drogadiccion,test rapido
</t>
  </si>
  <si>
    <t>Manejo y control de vectores de enfermedad</t>
  </si>
  <si>
    <t>Servicios de manejo o control de garrapatas</t>
  </si>
  <si>
    <t>Servicio a contratar para gestionar y controlar una superfamilia de ácaros, conocidos vulgarmente como garrapatas. Son ectoparásitos hematófagos (se alimentan de sangre) y sonvectores de numerosas enfermedades infecciosas entre las que destacan el tifus o</t>
  </si>
  <si>
    <t>control de organismos portadores de enfermedades,servicios control de garrapatas,servicios de gestion o control de garrapatas</t>
  </si>
  <si>
    <t>Servicios de manejo o control de la mosca tsé- tsé</t>
  </si>
  <si>
    <t>Servicio a contratar para gestionar y controlar un insecto que es portadora y transmisora a humanos de la enfermedad del sueño</t>
  </si>
  <si>
    <t>control de organismos portadores de enfermedades,servicios control de la mosca tsetse,servicios de gestion o control de la mosca tsetse</t>
  </si>
  <si>
    <t>Servicios de manejo o control de bacterias</t>
  </si>
  <si>
    <t>Servicio a contratar para gestionar y controlar  a los microorganismos unicelulares que presentan un tamaño de unos pocos micrómetros (entre 0,5 y 5 µm, por lo general) y diversas formas incluyendo esferas (cocos), barras (bacilos) y hélices (espirilos).</t>
  </si>
  <si>
    <t>control de organismos portadores de enfermedades,servicios control de bacterias,servicios de gestion o control de bacterias</t>
  </si>
  <si>
    <t>Servicios de manejo o control de mosquitos</t>
  </si>
  <si>
    <t>Servicio a contratar para gestionar y controlar  a insectos del orden de los dípteros y en particular del suborden de los nematóceros; de forma estricta se refiere únicamente a los componentes de la familia de los culícidos. </t>
  </si>
  <si>
    <t>control de organismos portadores de enfermedades,servicios control de mosquitos,servicios de gestion o control de mosquitos</t>
  </si>
  <si>
    <t>Práctica médica</t>
  </si>
  <si>
    <t>Servicios de prestadores de cuidado primario</t>
  </si>
  <si>
    <t>Servicios de atención domiciliaria por médicos de atención primaria</t>
  </si>
  <si>
    <t>Servicio a contratar para la asistencia sanitaria esencial basada en métodos y tecnologías prácticos en el lugar de residencia del paciente.</t>
  </si>
  <si>
    <t>medicos a domicilio,servicios de atencion domiciliaria de medicos de atencion primaria,servicios de atencion primaria</t>
  </si>
  <si>
    <t>Servicios de consulta de médicos de atención primaria</t>
  </si>
  <si>
    <t>Servicio a contratar para la asistencia sanitaria esencial basada en métodos y tecnologías prácticos en consultorios.</t>
  </si>
  <si>
    <t>consultas de medicos de atencion primaria,prestaciones medicas,servicios de atencion primaria,servicios en consulta de medicos de atencion primaria</t>
  </si>
  <si>
    <t>Servicios de control de médicos de atención primaria</t>
  </si>
  <si>
    <t>Servicio a contratara para el control por parte de médico de la asistencia sanitaria esencial basada en métodos y tecnologías prácticos</t>
  </si>
  <si>
    <t>control de medicos de atencion primaria,servicios de atencion primaria,servicios de control de medicos de atencion primaria</t>
  </si>
  <si>
    <t>Servicios médicos de emergencia de médicos de atención primaria</t>
  </si>
  <si>
    <t>Servicio a contratar de asistencia sanitaria esencial basada en métodos y tecnologías prácticos en momentos de extrema urgencia.</t>
  </si>
  <si>
    <t>servicios de atencion primaria,servicios medicos de emergencia,servicios medicos de emergencia de medicos de atencion primaria</t>
  </si>
  <si>
    <t>Servicios médicos de doctores especialistas</t>
  </si>
  <si>
    <t>Servicios de ginecología y obstetricia</t>
  </si>
  <si>
    <t>especialidades medicas,ginecologo,obtetra,servicios ginecologicos y de obstetricia</t>
  </si>
  <si>
    <t>Servicios de nefrología</t>
  </si>
  <si>
    <t>Servicio a contratar a un médico especialista en la medicina interna que se ocupa del estudio de laestructura y la función renal, tanto en la salud como en la enfermedad, incluyendo la prevención y tratamiento de las enfermedades renales. </t>
  </si>
  <si>
    <t>especialidades medicas,nefrologo,servicios de nefrologia</t>
  </si>
  <si>
    <t>Servicios de cardiología</t>
  </si>
  <si>
    <t>Servicio a contratar a un médico especialista en la medicina interna, escindida de "pulmon y corazón" , que se ocupa de las afecciones del corazón y del aparato circulatorio. </t>
  </si>
  <si>
    <t>cardiologo,cirujano cardiologo,especialidades medicas,servicios de cardiologia</t>
  </si>
  <si>
    <t>Servicios de especialistas pulmonares</t>
  </si>
  <si>
    <t>Servicio a contratar a un médico especialista en la estructuras anatómicas de origen embrionario endodérmico, pertenecientes al aparato respiratorio, se ubican en la caja torácica, delimitando a ambos lados el mediastino</t>
  </si>
  <si>
    <t>especialidades medicas,servicios de especialistas de pulmon,servicios de otorrinolaringologia,sevicios broncopulmonares</t>
  </si>
  <si>
    <t>Servicios de gastroenterólogos</t>
  </si>
  <si>
    <t>Servicio a contratar a un médico especialista que se ocupa de todas las enfermedades del aparato digestivo</t>
  </si>
  <si>
    <t>cirujano gastroenterologo,especialidades medicas,gastroenterologia,servicios de gastroenterologos</t>
  </si>
  <si>
    <t>Servicios geriátricos</t>
  </si>
  <si>
    <t>Servicio a contratar a un médico especialista en  el estudio de la prevención, el diagnóstico, el tratamiento y la rehabilitación de las enfermedades en la tercera edad.</t>
  </si>
  <si>
    <t>especialidades medicas,geriatra,geriatria,servicios geriatricos</t>
  </si>
  <si>
    <t>Servicios de siquiatras</t>
  </si>
  <si>
    <t>Servicio a contratar a un médico especialista en trastornos mentales con el objetivo de prevenir, evaluar, diagnosticar, tratar y rehabilitar a las personas con trastornos mentales y asegurar la autonomía y la adaptación del individuo a las condiciones de</t>
  </si>
  <si>
    <t>especialidades medicas,psiquiatra,servicios psiquiatricos,siquiatra</t>
  </si>
  <si>
    <t>Servicios de psicología</t>
  </si>
  <si>
    <t>Servicio a contratar a un médico especialista en la  conducta o los comportamientos de los individuos.</t>
  </si>
  <si>
    <t>especialidades medicas,servicios psicologicos,sicologo</t>
  </si>
  <si>
    <t>Servicios de  cirugía</t>
  </si>
  <si>
    <t>Servicio a contratar a un médico especialista en la práctica que implica manipulación mecánica de las estructuras anatómicas con un fin médico, bien sea diagnóstico, terapéutico o pronóstico.</t>
  </si>
  <si>
    <t>especialidades medicas,servicios quirurgicos</t>
  </si>
  <si>
    <t>Servicios de oftalmólogos</t>
  </si>
  <si>
    <t>Servicio a contratar a un médico especialista en las enferemedades del globo ocular, la musculatura ocular, sistema lagrimal, párpados y sus tratamientos. </t>
  </si>
  <si>
    <t>cirujano oftalmologo,especialidades medicas,oculistas,oftalmologo,servicios oftalmologicos</t>
  </si>
  <si>
    <t>Servicios de dermatología</t>
  </si>
  <si>
    <t>Servicio a contratar a un médico especialista en la estructura y función de la piel, así como de las enfermedades que la afectan y su prevención al mismo tiempo lleva un selecto procedimiento para controlar posibles lesiones o enfermedades a esta.</t>
  </si>
  <si>
    <t>dermatologos,especialidades medicas,servicios dermatologicos</t>
  </si>
  <si>
    <t>Servicios de ortopedia</t>
  </si>
  <si>
    <t>Servicio a contratar a un médico especialista a corregir o de evitar las deformidades o traumas del sistema musculoesquelético del cuerpo humano, por medio de cirugía, aparatos (llamado órtosis u ortesis) o ejercicios corporales.</t>
  </si>
  <si>
    <t>cirujano ortopedico,cirujano ortopedista,especialidades medicas,kinesiologia,kinesiologo,servicios ortopedicos,traumatologia,traumatologo</t>
  </si>
  <si>
    <t>Servicios pediátricos</t>
  </si>
  <si>
    <t>Servicio a contratar a un médico especialista en niños y sus enfermedades. El término procede del griego paidos (niño) e iatrea(curación), pero su contenido es mucho mayor que la curación de las enfermedades de los niños, ya que la pediatría estudia tanto</t>
  </si>
  <si>
    <t>cirujano pediatra,especialidades medicas,pediatra,pediatria,servicios pediatricos</t>
  </si>
  <si>
    <t>Servicios de especialista del sistema nervioso</t>
  </si>
  <si>
    <t>Servicio a contratar a un médico especialista en la red de tejidos de origen ectodérmico en los animales diblásticos y triblásticos cuya unidad básica son las neuronas</t>
  </si>
  <si>
    <t>especialidades medicas,neurologo,servicios de especialista del sistema nervioso</t>
  </si>
  <si>
    <t>Servicios de prestadores especialistas de servicios de salud</t>
  </si>
  <si>
    <t>Servicios de psicoterapeutas</t>
  </si>
  <si>
    <t>Servicio a contratar a un médico especialista en el proceso de comunicación entre el  y una persona que acude a consultarlo («paciente» o «cliente») que se da con el propósito de una mejora en la calidad de vida en este último, a través de un cambio en su</t>
  </si>
  <si>
    <t>especialistas no medicos,psicoterapia,servicios de psicoterapeutas</t>
  </si>
  <si>
    <t>Servicios de optómetras</t>
  </si>
  <si>
    <t>Servicio a contratar a un médico especialista encargado  del cuidado de la salud visual en atención primaria.</t>
  </si>
  <si>
    <t>especialistas no medicos,servicios de optometristas</t>
  </si>
  <si>
    <t>Servicios de podiatras</t>
  </si>
  <si>
    <t>Servicio a contratar a un médico especialista en el  tratamiento médico de los trastornos del pie, el tobillo y las extremidades inferiores. </t>
  </si>
  <si>
    <t>especialistas no medicos,podologia,podologos,servicios de podiatras</t>
  </si>
  <si>
    <t>Servicios de logopedas</t>
  </si>
  <si>
    <t>Servicio a contratar a un médico especialista en  la disciplina que diagnostica, evalúa y rehabilita, los problemas, disfunciones, retrasos o trastornos que se presentan en la comunicación, el lenguaje, el habla, la voz y la deglución.</t>
  </si>
  <si>
    <t>especialistas no medicos,logopedia,servicios de logopedas</t>
  </si>
  <si>
    <t>Servicios de acupuntura</t>
  </si>
  <si>
    <t>Servicio a contratar a un médico especialista en la aplicación de una técnica de medicina tradicional china que trata de la inserción y la manipulación de agujas en el cuerpo con el objetivo de restaurar la salud y el bienestar en el paciente. </t>
  </si>
  <si>
    <t>especialistas no medicos,servicios de acupuntura</t>
  </si>
  <si>
    <t>Servicios quiroprácticos</t>
  </si>
  <si>
    <t>Servicio a contratar a un médico especialista en un tipo de medicina alternativa que se ocupa del diagnóstico, el tratamiento y la prevención de los trastornos del sistema neuromusculoesquelético.</t>
  </si>
  <si>
    <t>especialistas no medicos,servicios quiropracticos</t>
  </si>
  <si>
    <t>Laboratorios médicos</t>
  </si>
  <si>
    <t>Servicios de laboratorios de análisis de sangre</t>
  </si>
  <si>
    <t>Servicio para contratar a un lugar dónde se realizan análisis clínicos que contribuyen al estudio, prevención, diagnóstico y tratamiento de muestras de sangres</t>
  </si>
  <si>
    <t>hemograma,laboratorios de analisis sanguineos,laboratorios medicos,marcadores tumorales,perfil bioquimico,servicios de laboratorios de analisis sanguineos,vhs</t>
  </si>
  <si>
    <t>Servicios de laboratorios bacteriológicos</t>
  </si>
  <si>
    <t>Servicio para contratar a un lugar dónde se realizan análisis clínicos que contribuyen al estudio, prevención, diagnóstico y tratamiento de bacterias.</t>
  </si>
  <si>
    <t>laboratorios bacteriologicos,laboratorios medicos,servicios de laboratorios bacteriologicos</t>
  </si>
  <si>
    <t>Servicios de laboratorios biológicos</t>
  </si>
  <si>
    <t>Servicio para contratar a un lugar dónde se realizan análisis clínicos que contribuyen al estudio, prevención, diagnóstico y tratamiento de temas biológicos.</t>
  </si>
  <si>
    <t>antibiograma,basiloscopia,bordetella pertussis,cultivo corriente,cultivo de gonococo,cultivo de hongos,examenes microbiologicos,influenza ag (if),laboratorios biologicos,laboratorios medicos,parinfluenza ag (if),servicios de laboratorios biologicos,tincion de gram,vrs ag (if)</t>
  </si>
  <si>
    <t>Servicios de laboratorios patológicos</t>
  </si>
  <si>
    <t>Servicio para contratar a un lugar dónde se realizan análisis clínicos que contribuyen al estudio, prevención, diagnóstico y tratamiento de temas patológicos.</t>
  </si>
  <si>
    <t>laboratorios medicos,laboratorios patologicos,servicios de laboratorios patologicos</t>
  </si>
  <si>
    <t>Servicios de laboratorios de análisis de orina</t>
  </si>
  <si>
    <t>Servicio para contratar a un lugar dónde se realizan análisis clínicos que contribuyen al estudio, prevención, diagnóstico y tratamiento de muestras de orina.</t>
  </si>
  <si>
    <t>baciloscopia de orina clu,clearence de creatinina,cultivo de koch,examenes,glucosuria,laboratorios de analisis de orina,laboratorios medicos,orina completa,proteinuria,sedimento urinario,servicios de laboratorios de analisis de orina,test rapido deteccion de drogas en orina,urocultivo y antibiograma</t>
  </si>
  <si>
    <t>Servicios de laboratorios neurológicos</t>
  </si>
  <si>
    <t>Servicio para contratar a un lugar dónde se realizan análisis clínicos que contribuyen al estudio, prevención, diagnóstico y tratamiento de temas neurológicos.</t>
  </si>
  <si>
    <t>laboratorios medicos,laboratorios neurologicos,servicios de laboratorios neurologicos</t>
  </si>
  <si>
    <t>Servicios de laboratorios de ultrasonido</t>
  </si>
  <si>
    <t>Servicio para contratar a un lugar dónde se realizan análisis con una onda acústica o sonora cuya frecuencia está por encima del espectro auditivo del oído humano (aproximadamente 20.000 Hz).</t>
  </si>
  <si>
    <t>laboratorios de ultrasonidos,laboratorios medicos,resonancia magnetica,servicios de laboratorios de ultrasonidos</t>
  </si>
  <si>
    <t>Servicios de laboratorios de rayos x</t>
  </si>
  <si>
    <t>Servicio para contratar a un lugar dónde se realizan análisis clínicos que contribuyen al estudio, prevención, diagnóstico, con la utilización de rayos X</t>
  </si>
  <si>
    <t>ecografias,ecotomografias,laboratorios de rayos x,laboratorios medicos,mamografias,radiografia dental,radiografias dentales,scanner</t>
  </si>
  <si>
    <t>Servicios de bancos de sangre, esperma u órganos de trasplante</t>
  </si>
  <si>
    <t>Servicio a contratar para a recolectar, almacenar, procesar y/o suministrar sangre humana. Además, se encargan de analizar las muestras recolectadas y separar a la sangre en sus componentes.</t>
  </si>
  <si>
    <t>bancos de sangre,esperma o transplante de organos,laboratorios medicos,servicios de bancos de sangre</t>
  </si>
  <si>
    <t>Detección de drogas o alcohol</t>
  </si>
  <si>
    <t>Servicio a contratar para detectar en personas el consumo de sustancias ilicitas o el abuso del alcohol.</t>
  </si>
  <si>
    <t>alcoscreen,anfetamina,barbituricos
 extasis,benzodeazepina,deteccion cocaina,laboratorios medicos,maquina de alcohol,marihuana,opiaceo,pasta base,pcp,servicios de deteccion de drogas o alcohol,test de deteccion de drogas o alcohol</t>
  </si>
  <si>
    <t>Farmacéuticos</t>
  </si>
  <si>
    <t>Servicios de preparación farmacéutica</t>
  </si>
  <si>
    <t>Servicio a contratar de la preparación de medicamentos en lugares aptos para este fin</t>
  </si>
  <si>
    <t>farmaceuticos,recetarios magistrales,servicios de preparados farmaceuticos</t>
  </si>
  <si>
    <t>Servicios farmacéuticos comerciales</t>
  </si>
  <si>
    <t>Servicio a contratar para la comercialización de medicamentos.</t>
  </si>
  <si>
    <t>farmaceuticos,farmacias,servicios farmaceuticos comerciales</t>
  </si>
  <si>
    <t>Servicios dentales</t>
  </si>
  <si>
    <t>Servicios de odontólogos</t>
  </si>
  <si>
    <t>Servicio parar contratar a una persona dedicado al cuidado y tratamiento de las enfermedades de los dientes; odontólogo</t>
  </si>
  <si>
    <t>servicios de dentistas,servicios dentales</t>
  </si>
  <si>
    <t>Servicios de higienistas dentales</t>
  </si>
  <si>
    <t>Es uno de los profesionales sanitarios que trabajan la salud oral, junto alodontólogo y al protésico dental. De los cuales el higienista es el único capacitado aparte del odontólogo para trabajar en la boca del paciente.</t>
  </si>
  <si>
    <t>servicios de higienistas dentales,servicios dentales</t>
  </si>
  <si>
    <t>Servicios de personal de apoyo odontológico</t>
  </si>
  <si>
    <t>Servicio a contratar para ayudantes para dentistas.</t>
  </si>
  <si>
    <t>servicios de personal odontologico auxiliar,servicios dentales</t>
  </si>
  <si>
    <t>Servicios de cirujanos orales</t>
  </si>
  <si>
    <t>Servicio para contratar a un especilista capaz de prevenir, diagnosticar y curar enfermedades bucales ejerciendo la cirujia.</t>
  </si>
  <si>
    <t>servicios de cirujanos bucales,servicios dentales</t>
  </si>
  <si>
    <t>Servicios de ortodoncia</t>
  </si>
  <si>
    <t>Servicio para contratar a una persona que se encargue de todo estudio, prevención, diagnóstico y tratamiento de las anomalías de forma, posición, relación y función de las estructurasdentomaxilofaciales; siendo su ejercicio el arte de prevenir, diagnostic</t>
  </si>
  <si>
    <t>servicios de ortodoncia,servicios dentales</t>
  </si>
  <si>
    <t>Servicios de rehabilitación</t>
  </si>
  <si>
    <t>Servicios de fisioterapia</t>
  </si>
  <si>
    <t>Servicio para contratar una técnica que  consiste en apelar a elementos naturales o a acciones mecánicas, como movimientos corporales y ejercicios físicos. </t>
  </si>
  <si>
    <t>fisioterapeuta,rehabilitacion,servicios de fisioterapia</t>
  </si>
  <si>
    <t>Servicios de terapia ocupacional</t>
  </si>
  <si>
    <t>El arte y la ciencia de dirigir la respuesta del hombre a la actividad seleccionada para favorecer y mantener la salud, para prevenir la incapacidad, para valorar la conducta y para tratar o adiestrar a los pacientes con disfunciones físicas o psicosocial</t>
  </si>
  <si>
    <t>rehabilitacion,servicios de terapia ocupacional</t>
  </si>
  <si>
    <t>Servicios de rehabilitación para el abuso de sustancias</t>
  </si>
  <si>
    <t>Servicio para aplicar un conjunto de métodos que tiene por finalidad la recuperación de una actividad o función perdida o disminuida por el abuso de sustancias.</t>
  </si>
  <si>
    <t>centros de rehabilitacion,rehabilitacion,servicios de rehabilitacion de abuso de sustancias</t>
  </si>
  <si>
    <t>Servicios de rehabilitación deportiva</t>
  </si>
  <si>
    <t>Servicio para aplicar un conjunto de métodos que tiene por finalidad la recuperación de una actividad o función perdida o disminuida por una lesión generada por prácticar un deporte.</t>
  </si>
  <si>
    <t>centros de rehabilitacion deportiva,rehabilitacion,servicios de rehabilitacion deportiva</t>
  </si>
  <si>
    <t>Servicios de trastornos alimenticios</t>
  </si>
  <si>
    <t>Servicio para aplicar un conjunto de métodos para corregir una actitud anormal hacia la comida que causa que alguien cambie sus hábitos alimenticios y el comportamiento.</t>
  </si>
  <si>
    <t>alteraciones de la alimentacion,gastroenterologo,rehabilitacion,servicios de alteraciones de la alimentacion</t>
  </si>
  <si>
    <t>Servicios de lesiones cerebrales o de la médula espinal</t>
  </si>
  <si>
    <t>Servicio para aplicar un conjunto de métodos para corregir las lesiones cerebrales o de la médula espinal.</t>
  </si>
  <si>
    <t>kinesiologia,rehabilitacion,servicios de lesiones cerebrales o de la medula espinal</t>
  </si>
  <si>
    <t>Servicios de rehabilitación para personas invidentes o con problemas de vista</t>
  </si>
  <si>
    <t>Servicio para aplicar un conjunto de métodos que tiene por finalidad la recuperación de una actividad o función perdida o disminuida por una visión disminuida.</t>
  </si>
  <si>
    <t>oculistas,rehabilitacion,rehabilitacion de invidentes o de personas con vision disminuida</t>
  </si>
  <si>
    <t>Terapia del habla o del lenguaje</t>
  </si>
  <si>
    <t>La logopedia es la disciplina que diagnostica, evalúa y rehabilita, los problemas, disfunciones, retrasos o trastornos que se presentan en la comunicación, el lenguaje, el habla, la voz y la deglución. La foniatría es la rama de la medicina de la rehabili</t>
  </si>
  <si>
    <t>fonoaudiologo,logopedia y foniatria,rehabilitacion</t>
  </si>
  <si>
    <t>Servicios de rehabilitación para personas con discapacidades crónicas</t>
  </si>
  <si>
    <t>Servicio para aplicar un conjunto de métodos que tiene por finalidad la recuperación de una actividad o función perdida o disminuida por discapacidades crónicas.</t>
  </si>
  <si>
    <t>psiquiatra,rehabilitacion,rehabilitacion para gente con discapacidades cronicas,servicios de rehabilitacion para gente con discapacidades cronicas,sicologo,traumatologo</t>
  </si>
  <si>
    <t>Servicios de evaluación y valoración de salud individual</t>
  </si>
  <si>
    <t>Valoración del estado de salud individual</t>
  </si>
  <si>
    <t>Plan de atención que identifica las necesidades específicas del cliente y cómo esas necesidades serán tratados por el sistema de salud o centro de enfermería especializada.</t>
  </si>
  <si>
    <t>densitometria osea,evaluacion de salud individual,evaluaciones de salud individuales,examenes de orina,examenes hematologicos,examenes medicos,examenes microbiologicos,examenes quimicos,examenes serologicos,hemoglobina,tomografias</t>
  </si>
  <si>
    <t>Ciencia médica, investigación y experimentación</t>
  </si>
  <si>
    <t>Servicios de medicina experimental</t>
  </si>
  <si>
    <t>Servicios de trasplante de órganos</t>
  </si>
  <si>
    <t>Servicio a contratar para desarrollar un tratamiento médico complejo que consiste en trasladar órganos, tejidos o células de una persona a otra.</t>
  </si>
  <si>
    <t>servicios de medicina experimental,servicios de transplante de organos</t>
  </si>
  <si>
    <t>Ensayos clínicos de medicamentos de uso humano</t>
  </si>
  <si>
    <t>Servicio de evaluación experimental de los medicamentos, en su aplicación a seres humanos, pretende valorar su eficacia y seguridad.</t>
  </si>
  <si>
    <t>ensayos clinicos de medicamentos para humanos,servicios de medicina experimental</t>
  </si>
  <si>
    <t>Experimentación con animales</t>
  </si>
  <si>
    <t xml:space="preserve">Uso de animales no humanos en experimentos científicos. </t>
  </si>
  <si>
    <t>experimentacion animal,servicios de medicina experimental</t>
  </si>
  <si>
    <t>Experimentación con humanos</t>
  </si>
  <si>
    <t xml:space="preserve">Uso de  humanos en experimentos científicos. </t>
  </si>
  <si>
    <t>experimentacion humana,servicios de medicina experimental</t>
  </si>
  <si>
    <t>Experimentación espacial</t>
  </si>
  <si>
    <t>Experimentos cientificos que se realizan en el espacio.</t>
  </si>
  <si>
    <t>experimentacion espacial,servicios de medicina experimental</t>
  </si>
  <si>
    <t>Ética médica</t>
  </si>
  <si>
    <t>Temas relacionados con la eutanasia</t>
  </si>
  <si>
    <t>Acción o inacción hecha para evitar sufrimientos a personas próximas a su muerte, acelerándola ya sea a sabiendas de la persona o sin su aprobación.</t>
  </si>
  <si>
    <t>etica medica,temas relacionados con la eutanasia</t>
  </si>
  <si>
    <t>Código de conducta médica</t>
  </si>
  <si>
    <t>Es el uso de las normas que rigen el diario trabajo de los médicos.</t>
  </si>
  <si>
    <t>codigo de conducta medica,etica medica</t>
  </si>
  <si>
    <t>Sociedades médicas</t>
  </si>
  <si>
    <t>Una organización de profesionales de la medicina.</t>
  </si>
  <si>
    <t>centros medicos,etica medica,sociedades medicas</t>
  </si>
  <si>
    <t>Servicios internacionales de monitoreo de medicamentos</t>
  </si>
  <si>
    <t>Servicio destinado a mantener una detección, evaluación, comprensión y prevensión del uso correcto o incorrecto de los medicamentos.</t>
  </si>
  <si>
    <t>etica medica,servicios internacionales de control de medicamentos</t>
  </si>
  <si>
    <t>Ciencia e investigación médica</t>
  </si>
  <si>
    <t>Servicios de investigación farmacéutica</t>
  </si>
  <si>
    <t>Servicio orientado a la obtención de nuevos conocimientos sobre los medicamentos y su aplicación a la solución de enfermedades.</t>
  </si>
  <si>
    <t>investigacion en ciencias medicas,investigacion farmaceutica,pharmaceutical research services,servicios de investigacion farmaceutica</t>
  </si>
  <si>
    <t>Servicios de investigación bacteriológica</t>
  </si>
  <si>
    <t>Servicio de investigación aplicada en la rama de la Biología que estudia la morfología, ecología, genética y bioquímica de las bacterias así como otros muchos aspectos relacionados con ellas. </t>
  </si>
  <si>
    <t>investigacion bacteriologica,investigacion en ciencias medicas,servicios de investigacion bacteriologica</t>
  </si>
  <si>
    <t>Servicios de investigación biomédica</t>
  </si>
  <si>
    <t>Servicio de investigación aplicada en el conocimiento y la investigación que es común a los campos de la medicina y la|odontología y a las biociencias como bioquímica, Inmunología, química, biología, histología, genética, embriología, anatomía, fisiología</t>
  </si>
  <si>
    <t>investigacion biomedica,investigacion en ciencias medicas,servicios de investigacion biomedica</t>
  </si>
  <si>
    <t>Servicios de investigación cardiológica</t>
  </si>
  <si>
    <t>Servicio de investigación aplicada en la rama de la medicina interna, escindida de "pulmon y corazón" en la ley española de especialidades médicas de 1977, que se ocupa de las afecciones del corazón y del aparato circulatorio. </t>
  </si>
  <si>
    <t>investigacion cardiologica,investigacion en ciencias medicas,servicios de investigacion cardiologica</t>
  </si>
  <si>
    <t>Servicios de investigación anatómica</t>
  </si>
  <si>
    <t>Servicio de investigación aplicada en una ciencia que estudia la estructura de los seres vivos, es decir, la forma, topografía, la ubicación, la disposición y la relación entre sí de los órganos que las componen.</t>
  </si>
  <si>
    <t>investigacion anatomica,investigacion en ciencias medicas,servicios de investigacion anatomica</t>
  </si>
  <si>
    <t>Servicios de investigaciones patológicas</t>
  </si>
  <si>
    <t>Servicio de investigación aplicada en la rama de la medicina encargada del estudio de las enfermedades en los humanos. De forma más específica, esta disciplina se encarga del estudio de los cambios estructurales bioquímicos y funcionales que subyacen a la</t>
  </si>
  <si>
    <t>investigacion en ciencias medicas,investigacion patologica,servicios de investigacion patologica</t>
  </si>
  <si>
    <t>Servicios de investigación embriológica</t>
  </si>
  <si>
    <t>Servicio de investigación aplicada en la rama de la biología que se encarga de estudiar la morfogénesis, el desarrollo embrionario y nervioso desde la gametogénesis hasta el momento del nacimiento de los seres vivos. </t>
  </si>
  <si>
    <t>investigacion embriologica,investigacion en ciencias medicas,servicios de investigacion embriologica</t>
  </si>
  <si>
    <t>Servicio de investigación aplicada en una disciplina científica que estudia la distribución, la frecuencia, los determinantes, las relaciones, las predicciones y el control de los factores relacionados con la salud y con las distintas enfermedades existen</t>
  </si>
  <si>
    <t>investigacion en ciencias medicas,investigacion epidemiologica,servicios de investigacion epidemiologica</t>
  </si>
  <si>
    <t>Servicios de investigación genética</t>
  </si>
  <si>
    <t>Servicio de investigación aplicada en el campo de la biología que busca comprender la herencia biológica que se transmite de generación en generación.</t>
  </si>
  <si>
    <t>investigacion en ciencias medicas,investigacion genetica,servicios de investigacion genetica</t>
  </si>
  <si>
    <t>Servicios de investigación inmunológica</t>
  </si>
  <si>
    <t>La inmunología es una rama amplia de la biología y de las ciencias biomédicas que se ocupa del estudio del sistema inmunitario, entendiendo como tal al conjunto de órganos, tejidos y células que, en los vertebrados, tienen como función reconocer elementos</t>
  </si>
  <si>
    <t>investigacion en ciencias medicas,investigacion inmunologica,servicios de investigacion inmunologica</t>
  </si>
  <si>
    <t>Servicios de investigación fisiológica</t>
  </si>
  <si>
    <t>Servicio de investigación aplicada en la ciencia biológica que estudia las funciones de los seres vivos.</t>
  </si>
  <si>
    <t>investigacion en ciencias medicas,investigacion fisiologica,servicios de investigacion fisiologica</t>
  </si>
  <si>
    <t>Servicios de investigación toxicológica</t>
  </si>
  <si>
    <t>Servicio de investigación aplicada en una ciencia que identifica, estudia y describe, la dosis, la naturaleza, la incidencia, la severidad, la reversibilidad y, generalmente, los mecanismos de los efectos tóxicos que producen los xenobióticos que dañan el</t>
  </si>
  <si>
    <t>investigacion en ciencias medicas,investigacion toxicologica,servicios de investigacion toxicologica</t>
  </si>
  <si>
    <t>Servicios de investigación neurológica</t>
  </si>
  <si>
    <t>Servicio de investigación aplicada en la especialidad médica que trata los trastornos del sistema nervioso.</t>
  </si>
  <si>
    <t>investigacion en ciencias medicas,investigacion neurologica,servicios de investigacion neurologica</t>
  </si>
  <si>
    <t>Servicios alimenticios y de nutrición</t>
  </si>
  <si>
    <t>Tecnología de alimentos</t>
  </si>
  <si>
    <t>Servicios de control de la higiene de los alimentos</t>
  </si>
  <si>
    <t>Servicio para contratar a una empresa que realice la higiene de los alimentos, qu e incluye cierto número de rutinas que deben realizarse al manipular los alimentos con el objeto de prevenir daños potenciales a la salud. </t>
  </si>
  <si>
    <t>servicios de control de higiene de los alimentos,tecnologia de los alimentos</t>
  </si>
  <si>
    <t>Servicios de control de la contaminación de alimentos</t>
  </si>
  <si>
    <t>Servicio para contratar una empresa que vele por la contaminación de los alimentos consiste en la presencia en éstos y otros productos relacionados, de sustancias de origen biológico o químico y riesgosas o tóxicas para la salud del consumidor.</t>
  </si>
  <si>
    <t>servicios de control de contaminacion alimentaria,tecnologia de los alimentos</t>
  </si>
  <si>
    <t>Servicios de gestión o control de la conservación de los alimentos</t>
  </si>
  <si>
    <t>Servicio para contratar a una empresa que gestiones y controle el proceso correspondiente de la conservación de los alimentos</t>
  </si>
  <si>
    <t>servicios control de conservacion de los alimentos,servicios de gestion o control de conservacion de los alimentos,tecnologia de los alimentos</t>
  </si>
  <si>
    <t>Servicios de asesoría o control en la preparación de alimentos</t>
  </si>
  <si>
    <t>Servicio para aconsejar de cual debiese ser le preparación de alimentos.</t>
  </si>
  <si>
    <t>nutricionistas,servicios de asesoramiento o control de preparacion de los alimentos,servicios de control de preparacion de los alimentos,tecnologia de los alimentos</t>
  </si>
  <si>
    <t>Servicios de investigación alimentaria</t>
  </si>
  <si>
    <t>Servicio enfocado a la obtención de nuevos conocimientos y su aplicación sobre las sustancias quer normalmente son ingeridas por los seres vivos.</t>
  </si>
  <si>
    <t>servicios de investigacion alimentaria,tecnologia de los alimentos</t>
  </si>
  <si>
    <t>Estudios sobre alimentos o hábitos alimentarios</t>
  </si>
  <si>
    <t>Servicio enfocado a conocer más sobre las sustancias que los seres vivos ingieren y las respectivas formas de consumo.</t>
  </si>
  <si>
    <t>estudios de alimentos y habitos alimentarios,tecnologia de los alimentos</t>
  </si>
  <si>
    <t>Servicios de estándares de calidad o aditivos alimentarios</t>
  </si>
  <si>
    <t>Servicio que regula las normas y protocolos internacionales que deben reunir las sustancias que los seres vivos ingieren.</t>
  </si>
  <si>
    <t>servicios de estandares de calidad o aditivos alimentarios,tecnologia de los alimentos</t>
  </si>
  <si>
    <t>Servicios de análisis de alimentos</t>
  </si>
  <si>
    <t>Servicio de descomposición de las sustancias que los seres vivos ingieren en partes para poder estudiar su estructura.</t>
  </si>
  <si>
    <t>servicios de analisis de los alimentos,tecnologia de los alimentos</t>
  </si>
  <si>
    <t>Servicios de legislación alimentaria</t>
  </si>
  <si>
    <t>Servicio que regula las sustancias que ingieren los seres vivos.</t>
  </si>
  <si>
    <t>legislacion alimentaria,tecnologia de los alimentos</t>
  </si>
  <si>
    <t>Asuntos nutricionales</t>
  </si>
  <si>
    <t>Servicios de programación de la nutrición</t>
  </si>
  <si>
    <t>Servicio a contratar que estructura las porciones y que se debe comer diariamente.</t>
  </si>
  <si>
    <t>nutricion,nutricionistas,programas de nutricion,servicios de programacion de la nutricion</t>
  </si>
  <si>
    <t>Política de lactancia materna  o alimentación con biberón</t>
  </si>
  <si>
    <t>Son las directrices que se envían sobre un tema en particular.</t>
  </si>
  <si>
    <t>nutricion,politica de amamantamiento o lactancia por biberon,politica de amamantamiento y lactancia</t>
  </si>
  <si>
    <t>Servicios de rehabilitación nutricional</t>
  </si>
  <si>
    <t>Servicio para aplicar un conjunto de métodos que tiene por finalidad la recuperación nutricional.</t>
  </si>
  <si>
    <t>nutricion,servicios de rehabilitacion nutricional</t>
  </si>
  <si>
    <t>Evaluación de proyectos de nutrición</t>
  </si>
  <si>
    <t>Servicio de evaluador de un proyectos de nutrición o de mejor alimentación que se este llevando a cabo.</t>
  </si>
  <si>
    <t>evaluacion de proyectos de nutricion,nutricion</t>
  </si>
  <si>
    <t>Estrategias de desarrollo alimentario o nutricional</t>
  </si>
  <si>
    <t>Asesoramiento para mejorar la nutrición de una persona o paciente.</t>
  </si>
  <si>
    <t>estrategias de desarrollo alimentario o nutricional,nutricion</t>
  </si>
  <si>
    <t>Programas de control de deficiencias de la nutrición</t>
  </si>
  <si>
    <t>Servicio para el seguimiento de una persona para evitar una mala alimentación, que conlleva a una incorrecta nutrición.</t>
  </si>
  <si>
    <t>nutricion,programas de control de deficiencias de la nutricion,programas de control de la nutricion</t>
  </si>
  <si>
    <t>Control o programas de dietas</t>
  </si>
  <si>
    <t xml:space="preserve">Servicio para el seguimiento del  conjunto de nutrientes que se ingieren durante el consumo habitual de alimentos. </t>
  </si>
  <si>
    <t>control o programas de dietas,nutricion,programas de dietas</t>
  </si>
  <si>
    <t>Planeación y ayuda de política de alimentos</t>
  </si>
  <si>
    <t>Normas alimentarias</t>
  </si>
  <si>
    <t>Estándares alimentarios son las normas pertenecientes o relaticas a la alimentación.</t>
  </si>
  <si>
    <t>estandares alimentarios,estandares alimenticia,planificacion y ayuda alimenticia,politica</t>
  </si>
  <si>
    <t>Servicios de sistemas de información de ayuda alimentaria global o alerta anticipada</t>
  </si>
  <si>
    <t>Es un sistema que permite tener información real sobre las sustancias que ingieren diaramente las personas.</t>
  </si>
  <si>
    <t>informacion global de ayuda alimentaria o servicios de sistemas de alerta inmediata,informacion global de ayuda alimenticia,planificacion y ayuda alimenticia,politica</t>
  </si>
  <si>
    <t>Evaluación de las necesidades de alimentos de emergencia</t>
  </si>
  <si>
    <t>Servicio para respuesta inmediata sobre una desnutrición o falta de alimentación</t>
  </si>
  <si>
    <t>planificacion y ayuda alimenticia,politica,valoracion de necesidades de alimentacion de emergencia</t>
  </si>
  <si>
    <t>Política o programas nacionales de intervención alimentaria</t>
  </si>
  <si>
    <t>Son las directrices que se envían sobre la intervención alimentaría.</t>
  </si>
  <si>
    <t>planificacion y ayuda alimenticia,politica,politica o programas nacionales de intervencion alimenticia</t>
  </si>
  <si>
    <t>Evaluación del impacto nutricional de la ayuda alimentaria</t>
  </si>
  <si>
    <t>Es la ponderación de la efectividad de una colaboración en tema alimentario realizada por el Gobierno a una persona.</t>
  </si>
  <si>
    <t>evaluacion del impacto nutricional de la ayuda alimenticia,planificacion y ayuda alimenticia,politica</t>
  </si>
  <si>
    <t>Servicios de mantenimiento, renovación y reparación de equipo médico quirúrgico.</t>
  </si>
  <si>
    <t>Reparación de equipo médico o quirúrgico</t>
  </si>
  <si>
    <t>Mantenimiento o reparación de equipo médico mayor (capital)</t>
  </si>
  <si>
    <t>2.2.7.2.04</t>
  </si>
  <si>
    <t>Mantenimiento y reparación de equipos médicos, sanitarios y de laboratorio</t>
  </si>
  <si>
    <t>Servicios educativos y de formación</t>
  </si>
  <si>
    <t>Formación profesional</t>
  </si>
  <si>
    <t>Servicios de entrenamiento en agricultura y silvicultura y otros recursos naturales</t>
  </si>
  <si>
    <t>Formación profesional para la agroindustria</t>
  </si>
  <si>
    <t>Servicio a contratar para todos aquellos estudios y aprendizajes encaminados a la inserción, reinserción y actualización laboral, cuyo objetivo principal es aumentar y adecuar el conocimiento y habilidades en el campo de la industria agrícola.</t>
  </si>
  <si>
    <t>enseñanza profesional de industria agrícola,Formación profesional de industria agrícola</t>
  </si>
  <si>
    <t>Formación profesional para la industria láctea</t>
  </si>
  <si>
    <t>Servicio a contratar para todos aquellos estudios y aprendizajes encaminados a la inserción, reinserción y actualización laboral, cuyo objetivo principal es aumentar y adecuar el conocimiento y habilidades en el campo de la industria láctea.</t>
  </si>
  <si>
    <t>enseñanza profesional para la industria láctea,Formación profesional para la industria láctea</t>
  </si>
  <si>
    <t>Formación profesional para la industria cárnica</t>
  </si>
  <si>
    <t>Servicio a contratar para todos aquellos estudios y aprendizajes encaminados a la inserción, reinserción y actualización laboral, cuyo objetivo principal es aumentar y adecuar el conocimiento y habilidades en el campo de la industria de las carnes</t>
  </si>
  <si>
    <t>enseñanza profesional para la industria de la carne,Formación profesional para la industria cárnica</t>
  </si>
  <si>
    <t>Servicios de formación profesional agrícola</t>
  </si>
  <si>
    <t>Servicio a contratar para todos aquellos estudios y aprendizajes encaminados a la inserción, reinserción y actualización laboral, cuyo objetivo principal es aumentar y adecuar el conocimiento y habilidades en el campo agrícola.</t>
  </si>
  <si>
    <t>servicios de enseñanza  profesional agrícola,Servicios de formación profesional agrícola</t>
  </si>
  <si>
    <t>Servicios de formación profesional para jóvenes rurales o granjeros</t>
  </si>
  <si>
    <t>Servicio a contratar para todos aquellos estudios y aprendizajes encaminados a la inserción, reinserción y actualización laboral, cuyo objetivo principal es aumentar y adecuar el conocimiento y habilidades para jovenes rurales o granjeros.</t>
  </si>
  <si>
    <t>servicios de enseñanza  profesional para jóvenes rurales o granjeros,Servicios de formación profesional para jóvenes rurales o granjeros</t>
  </si>
  <si>
    <t>Servicios de formación profesional forestal</t>
  </si>
  <si>
    <t>Servicio a contratar para todos aquellos estudios y aprendizajes encaminados a la inserción, reinserción y actualización laboral, cuyo objetivo principal es aumentar y adecuar el conocimiento y habilidades para el campo forestal.</t>
  </si>
  <si>
    <t>servicios de enseñanza profesional forestal,Servicios de formación profesional forestal</t>
  </si>
  <si>
    <t>Servicios de formación profesional pesquera</t>
  </si>
  <si>
    <t>Servicio a contratar para todos aquellos estudios y aprendizajes encaminados a la inserción, reinserción y actualización laboral, cuyo objetivo principal es aumentar y adecuar el conocimiento y habilidades para el campo de la pesca.</t>
  </si>
  <si>
    <t>servicios de enseñanza profesional pesquera,Servicios de formación profesional pesquera</t>
  </si>
  <si>
    <t>Servicios de formación profesional ambiental</t>
  </si>
  <si>
    <t>Servicio a contratar para todos aquellos estudios y aprendizajes encaminados a la inserción, reinserción y actualización laboral, cuyo objetivo principal es aumentar y adecuar el conocimiento y habilidades para el campo medioambiental</t>
  </si>
  <si>
    <t>servicios de enseñanza profesional ambiental,Servicios de formación profesional medioambiental</t>
  </si>
  <si>
    <t>Servicios de formación profesional en recursos naturales</t>
  </si>
  <si>
    <t>Servicio a contratar para todos aquellos estudios y aprendizajes encaminados a la inserción, reinserción y actualización laboral, cuyo objetivo principal es aumentar y adecuar el conocimiento y habilidades para el campo de recursos naturales.</t>
  </si>
  <si>
    <t>servicios de educación profesional de recursos humanos,Servicios de formación profesional de recursos naturales</t>
  </si>
  <si>
    <t>Servicios de capacitación vocacional científica</t>
  </si>
  <si>
    <t>Servicios de formación profesional en informática</t>
  </si>
  <si>
    <t>Servicio a contratar para todos aquellos estudios y aprendizajes encaminados a la inserción, reinserción y actualización laboral, cuyo objetivo principal es aumentar y adecuar el conocimiento y habilidades para el campo de la informática.</t>
  </si>
  <si>
    <t>serrvicios de educación  profesional de informática,Servicios de formación profesional de informática</t>
  </si>
  <si>
    <t>Servicios de formación profesional relacionada con la energía</t>
  </si>
  <si>
    <t>Servicio a contratar para todos aquellos estudios y aprendizajes encaminados a la inserción, reinserción y actualización laboral, cuyo objetivo principal es aumentar y adecuar el conocimiento y habilidades para el campo de la energia.</t>
  </si>
  <si>
    <t>servicios de educación  profesional relacionada con la energía,Servicios de formación profesional relacionada con la energía</t>
  </si>
  <si>
    <t>Servicios de formación  profesional  en química</t>
  </si>
  <si>
    <t>Servicio a contratar para todos aquellos estudios y aprendizajes encaminados a la inserción, reinserción y actualización laboral, cuyo objetivo principal es aumentar y adecuar el conocimiento y habilidades para el campo de la química.</t>
  </si>
  <si>
    <t>servicios de educación profesional química,Servicios de formación profesional química</t>
  </si>
  <si>
    <t>Servicios de formación  profesional en biología</t>
  </si>
  <si>
    <t>Servicio a contratar para todos aquellos estudios y aprendizajes encaminados a la inserción, reinserción y actualización laboral, cuyo objetivo principal es aumentar y adecuar el conocimiento y habilidades para el campo de la biología.</t>
  </si>
  <si>
    <t>servicios de educación profesional de bilogía,Servicios de formación profesional de biología</t>
  </si>
  <si>
    <t>Servicios de formación  profesional médica</t>
  </si>
  <si>
    <t>Servicio a contratar para todos aquellos estudios y aprendizajes encaminados a la inserción, reinserción y actualización laboral, cuyo objetivo principal es aumentar y adecuar el conocimiento y habilidades para el campo médico.</t>
  </si>
  <si>
    <t>servicios de educación profesional médica,Servicios de formación profesional médica</t>
  </si>
  <si>
    <t>Servicios de formación profesional en electrónica</t>
  </si>
  <si>
    <t>Servicio a contratar para todos aquellos estudios y aprendizajes encaminados a la inserción, reinserción y actualización laboral, cuyo objetivo principal es aumentar y adecuar el conocimiento y habilidades para el campo de la electrónica.</t>
  </si>
  <si>
    <t>servicios de educación profesional de electrónica,Servicios de formación profesional de electrónica</t>
  </si>
  <si>
    <t>Servicios de formación profesional en telecomunicaciones</t>
  </si>
  <si>
    <t>Servicio a contratar para todos aquellos estudios y aprendizajes encaminados a la inserción, reinserción y actualización laboral, cuyo objetivo principal es aumentar y adecuar el conocimiento y habilidades para el campo de las telecomunicaciones.</t>
  </si>
  <si>
    <t>servicios de educación profesional de telecomunicaiones,Servicios de formación profesional de telecomunicaciones</t>
  </si>
  <si>
    <t>Servicios de formación profesional en hidráulica</t>
  </si>
  <si>
    <t>Servicio a contratar para todos aquellos estudios y aprendizajes encaminados a la inserción, reinserción y actualización laboral, cuyo objetivo principal es aumentar y adecuar el conocimiento y habilidades para el campo de la hidráulica.</t>
  </si>
  <si>
    <t>servicios de enseñanza profesional de hidrúlica,Servicios de formación profesional de hidráulica</t>
  </si>
  <si>
    <t>Servicios de formación profesional industrial</t>
  </si>
  <si>
    <t>Servicio a contratar para todos aquellos estudios y aprendizajes encaminados a la inserción, reinserción y actualización laboral, cuyo objetivo principal es aumentar y adecuar el conocimiento y habilidades para el campo de la industria.</t>
  </si>
  <si>
    <t>servicios de enseñanza profesional industrial,Servicios de formación profesional industrial</t>
  </si>
  <si>
    <t>Servicios de formación profesional en ingeniería</t>
  </si>
  <si>
    <t>Servicio a contratar para todos aquellos estudios y aprendizajes encaminados a la inserción, reinserción y actualización laboral, cuyo objetivo principal es aumentar y adecuar el conocimiento y habilidades para el campo de la ingeniería.</t>
  </si>
  <si>
    <t>servicios de enseñanza profesional de ingeniería,Servicios de formación profesional de ingeniería</t>
  </si>
  <si>
    <t>Servicios de capacitación vocacional no - científica</t>
  </si>
  <si>
    <t>Servicios de formación profesional en comunicaciones</t>
  </si>
  <si>
    <t>Servicio a contratar para todos aquellos estudios y aprendizajes encaminados a la inserción, reinserción y actualización laboral, cuyo objetivo principal es aumentar y adecuar el conocimiento y habilidades para el campo de las comunicaciones.</t>
  </si>
  <si>
    <t>servicios de enseñanza profesional de comunicaciones,Servicios de formación profesional de comunicaciones</t>
  </si>
  <si>
    <t>Capacitación relacionada con el turismo</t>
  </si>
  <si>
    <t>Servicio a contratar para todos aquellos estudios y aprendizajes encaminados a la inserción, reinserción y actualización laboral, cuyo objetivo principal es aumentar y adecuar el conocimiento y habilidades para el campo del turismo.</t>
  </si>
  <si>
    <t>educación relacionada con el turismo,Formación relacionada con el turismo</t>
  </si>
  <si>
    <t>Capacitación sobre bibliotecas o documentación</t>
  </si>
  <si>
    <t>Servicio a contratar para todos aquellos estudios y aprendizajes encaminados a la inserción, reinserción y actualización laboral, cuyo objetivo principal es aumentar y adecuar el conocimiento y habilidades en el campo de bibliotecas</t>
  </si>
  <si>
    <t>educación  de bibliotecas o documentación,Formación de bibliotecas o documentación</t>
  </si>
  <si>
    <t>Capacitación sobre cadenas de aprovisionamiento o suministro</t>
  </si>
  <si>
    <t>Servicio a contratar para todos aquellos estudios y aprendizajes encaminados a la inserción, reinserción y actualización laboral, cuyo objetivo principal es aumentar y adecuar el conocimiento y habilidades en el campo de cadenas de aprovisionamiento o sum</t>
  </si>
  <si>
    <t>enseñanza para cadenas de aprovisonamiento o suministro,Formación para cadenas de aprovisionamiento o suministro</t>
  </si>
  <si>
    <t>Capacitación administrativa</t>
  </si>
  <si>
    <t>Servicio a contratar para todos aquellos estudios y aprendizajes encaminados a la inserción, reinserción y actualización laboral, cuyo objetivo principal es aumentar y adecuar el conocimiento y habilidades en el campo administrativa</t>
  </si>
  <si>
    <t>enseñanza administrativa,Formación administrativa</t>
  </si>
  <si>
    <t>Servicios de formación profesional en asistencia sanitaria</t>
  </si>
  <si>
    <t>Servicio a contratar para todos aquellos estudios y aprendizajes encaminados a la inserción, reinserción y actualización laboral, cuyo objetivo principal es aumentar y adecuar el conocimiento y habilidades en el campo de asistencia sanitaria</t>
  </si>
  <si>
    <t>servicios de enseñanza profesional de asistencia sanitaria,Servicios de formación profesional de asistencia sanitaria</t>
  </si>
  <si>
    <t>Servicios de formación profesional sobre cuidado personal</t>
  </si>
  <si>
    <t>Servicio a contratar para todos aquellos estudios y aprendizajes encaminados a la inserción, reinserción y actualización laboral, cuyo objetivo principal es aumentar y adecuar el conocimiento y habilidades en el campo de cuidado personal</t>
  </si>
  <si>
    <t>servicios de enseñanza profesional de cuidado personal,Servicios de formación profesional de cuidado personal</t>
  </si>
  <si>
    <t>Servicios de alfabetización</t>
  </si>
  <si>
    <t>Servicio  para contratar el proceso de alfabetización, el cual es la habilidad de usar texto para comunicarse a través del espacio y el tiempo. Se reduce a menudo a la habilidad de leer y escribir, o a veces, sólo a la de leer. </t>
  </si>
  <si>
    <t>Servicios de alfabetización,servicios de enseñanza</t>
  </si>
  <si>
    <t>Servicios de capacitación en seguridad</t>
  </si>
  <si>
    <t>Servicio a contratar para todos aquellos estudios y aprendizajes encaminados a la inserción, reinserción y actualización laboral, cuyo objetivo principal es aumentar y adecuar el conocimiento y habilidades en el campo de la seguridad.</t>
  </si>
  <si>
    <t>ayuda de enseñanza para la seguridad,Servicios de formación para la seguridad</t>
  </si>
  <si>
    <t>Servicios de formación pedagógica</t>
  </si>
  <si>
    <t>Servicio a contratar para todos aquellos estudios y aprendizajes encaminados a la inserción, reinserción y actualización laboral, cuyo objetivo principal es aumentar y adecuar el conocimiento y habilidades en el campo de profesorado.</t>
  </si>
  <si>
    <t>Servicios de formación de profesorado,trabajo de enseñanza de profesorado</t>
  </si>
  <si>
    <t>Servicios de capacitación sobre la lucha contra incendios</t>
  </si>
  <si>
    <t>Servicio a contratar para todos aquellos estudios y aprendizajes encaminados a la inserción, reinserción y actualización laboral, cuyo objetivo principal es aumentar y adecuar el conocimiento y habilidades en el campo de la lucha contra incendios</t>
  </si>
  <si>
    <t>ayuda  de enseñanza de lucha contra incendios,Servicios de formación de lucha contra incendios</t>
  </si>
  <si>
    <t>Servicios de formación profesional en artesanías</t>
  </si>
  <si>
    <t>Servicio a contratar para todos aquellos estudios y aprendizajes encaminados a la inserción, reinserción y actualización laboral, cuyo objetivo principal es aumentar y adecuar el conocimiento y habilidades en el campo de la artesania.</t>
  </si>
  <si>
    <t>ayuda  de aprendizaje profesional de artesanías,Servicios de formación profesional de artesanía</t>
  </si>
  <si>
    <t>Servicios de formación profesional en derecho</t>
  </si>
  <si>
    <t>Servicio a contratar para todos aquellos estudios y aprendizajes encaminados a la inserción, reinserción y actualización laboral, cuyo objetivo principal es aumentar y adecuar el conocimiento y habilidades en el campo de derecho.</t>
  </si>
  <si>
    <t>ayuda de aprendizaje profesional de derecho,Servicios de formación profesional de derecho</t>
  </si>
  <si>
    <t>Servicios de formación profesional  en ejecución de la ley</t>
  </si>
  <si>
    <t>Servicio a contratar para todos aquellos estudios y aprendizajes encaminados a la inserción, reinserción y actualización laboral, cuyo objetivo principal es aumentar y adecuar el conocimiento y habilidades en el campo de la ejecución del orden público.</t>
  </si>
  <si>
    <t>ayuda de aprendizaje profesional de en la ejecución del orden público,Servicios de formación profesional de en la ejecución del orden público</t>
  </si>
  <si>
    <t>Servicios de formación profesional en transporte por carretera o ferrocarril</t>
  </si>
  <si>
    <t>Servicio a contratar para todos aquellos estudios y aprendizajes encaminados a la inserción, reinserción y actualización laboral, cuyo objetivo principal es aumentar y adecuar el conocimiento y habilidades en el campo del transporte por carretera o ferroc</t>
  </si>
  <si>
    <t>ayuda  de aprendizaje profesional de transporte por carretera o ferrocarril,Servicios de formación profesional de transporte por carretera o ferrocarril</t>
  </si>
  <si>
    <t>Servicios de formación profesional en transporte marítimo</t>
  </si>
  <si>
    <t>Servicio a contratar para todos aquellos estudios y aprendizajes encaminados a la inserción, reinserción y actualización laboral, cuyo objetivo principal es aumentar y adecuar el conocimiento y habilidades en el campo de transporte.</t>
  </si>
  <si>
    <t>ayuda  de estudios profesional de transporte,Servicios de formación profesional de transportes</t>
  </si>
  <si>
    <t>Entrenamiento en servicio y desarrollo de mano de obra</t>
  </si>
  <si>
    <t>Formación de recursos humanos para el sector bancario o financiero</t>
  </si>
  <si>
    <t>Es un proceso que busca optimizar el uso de los recursos humanos en el sector bancario o financiero..</t>
  </si>
  <si>
    <t>Desarrollo de potencial humano en el sector bancario o financiero,progreso de potencial humano n ele sector bancario o financiero</t>
  </si>
  <si>
    <t>Servicios de capacitación en readiestramiento o repaso</t>
  </si>
  <si>
    <t>Servicio a contratar para todos aquellos estudios y aprendizajes encaminados a la inserción, reinserción y actualización laboral, cuyo objetivo principal es aumentar y adecuar el conocimiento y habilidades en el campo de readistramiento.</t>
  </si>
  <si>
    <t>asistencia  de educación de readiestramiento o repaso,Servicios de formación de readiestramiento o repaso</t>
  </si>
  <si>
    <t>Servicios de rehabilitación vocacional</t>
  </si>
  <si>
    <t>Servicio para contratar a una empresa que brinde el apoyo de promoverl el empleo y la independencia de las personas con discapacidad.</t>
  </si>
  <si>
    <t>ayuda  de rehabilitación profesional,Servicios de rehabilitación vocacional</t>
  </si>
  <si>
    <t>Formación de recursos humanos para el sector  comercial</t>
  </si>
  <si>
    <t>Es un proceso que busca optimizar el uso de los recursos humanos en el sector comercial.</t>
  </si>
  <si>
    <t>Desarrollo de recursos humanos en el sector comercial,incremeto de recursos humanos en el sector comercial</t>
  </si>
  <si>
    <t>Formación de recursos humanos para el sector  industrial</t>
  </si>
  <si>
    <t>Es un proceso que busca optimizar el uso de los recursos humanos en el sector industrial.</t>
  </si>
  <si>
    <t>Desarrollo de recursos humanos en el sector industrial,incremento de recursos humanos en el sector induatria</t>
  </si>
  <si>
    <t>Formación de recursos humanos para el sector de la salud</t>
  </si>
  <si>
    <t>Es un proceso que busca optimizar el uso de los recursos humanos en el sector sanitario</t>
  </si>
  <si>
    <t>Desarrollo de recursos humanos en el sector sanitario,incremento  de recursos humanos en el sector sanitario</t>
  </si>
  <si>
    <t>Formación de recursos humanos para el sector de gestión</t>
  </si>
  <si>
    <t>Es un proceso que busca optimizar el uso de los recursos humanos en el sector de gestión.</t>
  </si>
  <si>
    <t>Desarrollo de recursos humanos en el sector de gestión,incremento de recursos humanos en el sector de gestión</t>
  </si>
  <si>
    <t>Servicios de formación de recursos humanos para el sector  público</t>
  </si>
  <si>
    <t>Es un proceso que busca optimizar el uso de los recursos humanos en el sector público.</t>
  </si>
  <si>
    <t>Servicios de desarrollo de recursos humanos en el sector público,trabajo  de desarrollo de recursos humanos en la parte pública</t>
  </si>
  <si>
    <t>Servicios de formación profesional de la marina mercante</t>
  </si>
  <si>
    <t>Servicio a contratar para todos aquellos estudios y aprendizajes encaminados a la inserción, reinserción y actualización laboral, cuyo objetivo principal es aumentar y adecuar el conocimiento y habilidades para el campo de la marina mercante.</t>
  </si>
  <si>
    <t>Servicios de formación profesional de la marina mercante,trabajo  de adiestramiento profesional de la marina mercante</t>
  </si>
  <si>
    <t>Sistemas educativos alternativos</t>
  </si>
  <si>
    <t>Servicios de aprendizaje a distancia</t>
  </si>
  <si>
    <t>Servicios de orientación para el aprendizaje a distancia</t>
  </si>
  <si>
    <t xml:space="preserve">Servicio a contratar para la orientación de una forma de enseñanza en la cual los estudiantes no requieren asistir físicamente al lugar de estudios. </t>
  </si>
  <si>
    <t>Servicios de orientación de aprendizaje a distancia,servicios de ubicación de aprendizaje a distancia</t>
  </si>
  <si>
    <t>Servicios de enseñanza a distancia</t>
  </si>
  <si>
    <t>La educación a distancia es una forma de enseñanza en la cual los estudiantes no requieren asistir físicamente al lugar de estudios. </t>
  </si>
  <si>
    <t>asistencia  de educación a distancia,Servicios de enseñanza a distancia</t>
  </si>
  <si>
    <t>Servicios de aprendizaje diplomado a distancia</t>
  </si>
  <si>
    <t>Forma de enseñanza de un diplomado en la cual los estudiantes no requieren asistir físicamente al lugar de estudios.</t>
  </si>
  <si>
    <t>asistencia  de educación a diplomado a distancia,Servicios de aprendizaje diplomado a distancia</t>
  </si>
  <si>
    <t>Servicios de aprendizaje no diplomado a distancia</t>
  </si>
  <si>
    <t>Forma de enseñanza de no diplomado en la cual los estudiantes no requieren asistir físicamente al lugar de estudios.</t>
  </si>
  <si>
    <t>asistencia de educación no diplomado a distancia,Servicios de aprendizaje no diplomado a distancia</t>
  </si>
  <si>
    <t>Servicios de evaluación del aprendizaje a distancia</t>
  </si>
  <si>
    <t>La evaluación de la educación a distancia es una forma de calificación en la cual los estudiantes no requieren asistir físicamente al lugar de estudios. </t>
  </si>
  <si>
    <t>asistencia  de apreciación de la educación a distancia,Servicios de evaluación del aprendizaje a distancia</t>
  </si>
  <si>
    <t>Educación de adultos</t>
  </si>
  <si>
    <t>Cursos nocturnos</t>
  </si>
  <si>
    <t>Enseñanza de diferentes niveles que se realizan en horas de la noche.</t>
  </si>
  <si>
    <t>Cursos nocturnos,escuela nocturna,seminarios nocturnos</t>
  </si>
  <si>
    <t>Servicios de educación de tiempo parcial para adultos</t>
  </si>
  <si>
    <t>Servicio a contratar para la enseñanxa en media jornada a personas adultas</t>
  </si>
  <si>
    <t>asistencia  de educación a medio tiempo para adultos,Servicios de educación a tiempo parcial de adultos</t>
  </si>
  <si>
    <t>Educación para padres</t>
  </si>
  <si>
    <t>Curso que se pueden seguir para corregir y mejorar las habilidades de una persona para padres. Estos cursos pueden ser de carácter general, que abarca los temas más comunes que los padres puedan encontrar, o particular, para los bebés, niños pequeños, niñ</t>
  </si>
  <si>
    <t>Educación de padres,formación para padres</t>
  </si>
  <si>
    <t>Educación para empleados</t>
  </si>
  <si>
    <t>Programa de ayuda a la orientación educativa que las empresas le brindan a sus colaboradores.</t>
  </si>
  <si>
    <t>Educación de los Empleados,formación de los empelados</t>
  </si>
  <si>
    <t>Educación de idiomas</t>
  </si>
  <si>
    <t>Enseñanza de idiomas extranjeros basada en la conversación</t>
  </si>
  <si>
    <t>Servicio a contratar para la enseñar un idioma diferente al natal de la personas pero a través de la conversación.</t>
  </si>
  <si>
    <t>educación conversacional de idiomas extranjeros,Enseñanza conversacional de idiomas extranjeros</t>
  </si>
  <si>
    <t>Enseñanza de idiomas extranjeros por inmersión</t>
  </si>
  <si>
    <t>Método de enseñanza que implica poner a un estudiante someterse a una intensa instrucción en una lengua extranjera, a partir de la edad de cinco o seis</t>
  </si>
  <si>
    <t>educación por inmersión lingûistica de idiomas extranjeros,Enseñanza por inmersión lingüística de idiomas extranjeros,inmersión temprana</t>
  </si>
  <si>
    <t>Intercambios estudiantiles</t>
  </si>
  <si>
    <t>Intercambios educativos entre universidades</t>
  </si>
  <si>
    <t>Programas realizados entre instituciones de enseñanza superior del mismo país o de diferentes paises de intercambio para ampliar la enseñanza de los estudiantes.</t>
  </si>
  <si>
    <t>2.4.1.4.02</t>
  </si>
  <si>
    <t>Becas extranjeras</t>
  </si>
  <si>
    <t>Intercambios educativos entre universidades,suplencia educativa entre universidades</t>
  </si>
  <si>
    <t>Intercambios educativos entre escuelas</t>
  </si>
  <si>
    <t>Programas realizados entre instituciones de enseñanza del mismo país o de diferentes paises de intercambio para ampliar la enseñanza de los estudiantes.</t>
  </si>
  <si>
    <t>Intercambios educativos entre escuelas,suplencia educativa entre escuelas</t>
  </si>
  <si>
    <t>Instituciones educativas</t>
  </si>
  <si>
    <t>Escuelas elementales y secundarias</t>
  </si>
  <si>
    <t>Servicios educativos preescolares</t>
  </si>
  <si>
    <t>Educación infantil temprana es el nombre que recibe el ciclo de estudios previos a la educación primaria obligatoria establecida en muchas partes del mundo hispanoamericano. En algunos lugares, es parte del sistema formal de educación y en otros es un cen</t>
  </si>
  <si>
    <t>coi,jardin de infantes,maternal,servicios educativos de jardín de infancia,Servicios educativos preescolares</t>
  </si>
  <si>
    <t>Escuelas religiosas de educación primaria o secundaria</t>
  </si>
  <si>
    <t>Instituciones de enseñanza de carácter religioso de nivel primaria y secundaria.</t>
  </si>
  <si>
    <t>escuelas religiosas de educación elemental o secundaria,Escuelas religiosas de educación primaria o secundaria</t>
  </si>
  <si>
    <t>Escuelas privadas de educación primaria o secundaria</t>
  </si>
  <si>
    <t>Instituciones de enseñanza primaria y secundaria manejadas por el sector privado.</t>
  </si>
  <si>
    <t>escuela  privadas de educación elemental o secundaria,Escuelas privadas de educación primaria o secundaria</t>
  </si>
  <si>
    <t>Escuelas públicas de educación primaria o secundaria</t>
  </si>
  <si>
    <t>Instituciones de enseñanza primaria y secundaria manejadas por el Estado</t>
  </si>
  <si>
    <t>escuelas públicas de educación elemental o secundario,Escuelas públicas de educación primaria o secundaria</t>
  </si>
  <si>
    <t>Colegios menores</t>
  </si>
  <si>
    <t>Universidades (colleges) comunitarias de dos años</t>
  </si>
  <si>
    <t>Escuelas que imparten dos añis de enseñanza superior y de nivel inferior .  Muchas de las mismas ofrecen educación continua y de adultos.</t>
  </si>
  <si>
    <t>universidad públicas de nivel  titulado,Universidades públicas de nivel de graduado (2 años)</t>
  </si>
  <si>
    <t>Institutos técnicos</t>
  </si>
  <si>
    <t>Un instituto donde se imparte un sin número de tipos de títulos o grados.  Puede ser una institución de educación superior y de investigación avanzada ingenieria y científicas o de educación vocacional profesional</t>
  </si>
  <si>
    <t>instituos tecnológico,Institutos técnicos</t>
  </si>
  <si>
    <t>Universidades y politécnicos</t>
  </si>
  <si>
    <t>Programas de pregrado</t>
  </si>
  <si>
    <t>Son los estudios superiores hasta el título de grado. Son necesarios para poder acceder a los estudios de posgrado.</t>
  </si>
  <si>
    <t>Programas de grado,programas de nivel</t>
  </si>
  <si>
    <t>Programas de posgrado</t>
  </si>
  <si>
    <t xml:space="preserve">Estudios universitarios posteriores al título de grado y comprende los estudios de maestría (también denominados máster ó magíster) y doctorado. </t>
  </si>
  <si>
    <t>maestría,magister,master,postgrado,Programas de postgrado</t>
  </si>
  <si>
    <t>Escuelas profesionales</t>
  </si>
  <si>
    <t>Seminarios teológicos</t>
  </si>
  <si>
    <t xml:space="preserve">Reunión especializada que tiene naturaleza técnica y académica cuyo objetivo es realizar un estudio profundo de Dios y de sus atributos y perfecciones. </t>
  </si>
  <si>
    <t>seminarios doctrinal,Seminarios teológicos</t>
  </si>
  <si>
    <t>Escuelas profesionales técnicas</t>
  </si>
  <si>
    <t>Institución técnicas especializada en la enseñanza de carreras técnicas a estudiantes.</t>
  </si>
  <si>
    <t>Escuelas técnicas profesionales</t>
  </si>
  <si>
    <t>Escuelas profesionales no técnicas</t>
  </si>
  <si>
    <t>Institución especializada en la enseñanza de carreras no técnicas a estudiantes.</t>
  </si>
  <si>
    <t>Servicios educativos especializados</t>
  </si>
  <si>
    <t>Bellas artes</t>
  </si>
  <si>
    <t>Estudios de teatro</t>
  </si>
  <si>
    <t>Enseñanza de las tecnicas teatrales.</t>
  </si>
  <si>
    <t>Estudios teatrales,preparación teatral</t>
  </si>
  <si>
    <t>Pintura</t>
  </si>
  <si>
    <t>Enseñanza del arte de la representación gráfica utilizandopigmentos mezclados con otras sustancias aglutinantes orgánicas o sintéticas. </t>
  </si>
  <si>
    <t>cuadro,lienzo,Pintura</t>
  </si>
  <si>
    <t>Enseñanza del arte de modelar el barro, tallar en piedra, madera u otros materiales. También se denomina escultura a la obra elaborada por el escultor.</t>
  </si>
  <si>
    <t>escultor,Escultura,estatua,monumento,relieve</t>
  </si>
  <si>
    <t>Estudios de medios de comunicación</t>
  </si>
  <si>
    <t xml:space="preserve">Dirigir a una persona hacia la enseñanza del instrumento o forma de contenido por el cual se realiza el proceso comunicacional o comunicación. </t>
  </si>
  <si>
    <t>enseñanza,Estudios de medios de comunicación</t>
  </si>
  <si>
    <t>Música y drama</t>
  </si>
  <si>
    <t>Escuelas de música</t>
  </si>
  <si>
    <t>Institución superior especializa en la enseñanza de la música.</t>
  </si>
  <si>
    <t>enseñanza,Escuela de música</t>
  </si>
  <si>
    <t>Educación en baile</t>
  </si>
  <si>
    <t>Dirigir a una persona a una forma de arte en donde se utiliza el movimiento del cuerpo, usualmente con música, como una forma de expresión, de interacción social, con fines de entretenimiento, artísticos o religiosos.</t>
  </si>
  <si>
    <t>danza,Educación de baile,enseñanza de baile</t>
  </si>
  <si>
    <t>Estudios de arte dramático</t>
  </si>
  <si>
    <t xml:space="preserve">Enseñanza superior especializada en el arte dramático, como puede ser la comedia o puesta en escena. </t>
  </si>
  <si>
    <t>esad,Estudios de arte dramático,estudios de artes escénicos</t>
  </si>
  <si>
    <t>Conducción de vehículos, buques y aeronaves</t>
  </si>
  <si>
    <t>Servicios de escuelas de enseñanza automovilística</t>
  </si>
  <si>
    <t>Centro docente que imparte enseñanza de los metodos para manejar un vehículo de motor</t>
  </si>
  <si>
    <t>Servicios de autoescuelas,servicios de escuela de manejos</t>
  </si>
  <si>
    <t>Servicios de escuelas de aviación</t>
  </si>
  <si>
    <t>Centro docente que imparte enseñanza de vuelos.</t>
  </si>
  <si>
    <t>asistencia de escuelas de vuelo,Servicios de escuelas de vuelo</t>
  </si>
  <si>
    <t>Servicios de escuelas náuticas de yates y veleros</t>
  </si>
  <si>
    <t>Centro docente que imparte enseñanza a capitanes de botes o yates.</t>
  </si>
  <si>
    <t>asistencia de escuelas de manejo de lancha o yates,Servicios de escuelas de manejo de botes o yates</t>
  </si>
  <si>
    <t>Educación militar</t>
  </si>
  <si>
    <t>Academias de servicio</t>
  </si>
  <si>
    <t>Institución educativa de carácter militar.</t>
  </si>
  <si>
    <t>Escuelas de pilotos</t>
  </si>
  <si>
    <t>Centro docente que imparte enseñanza a pilotos de aviación.</t>
  </si>
  <si>
    <t>escuela de aviador,Escuelas de pilotos</t>
  </si>
  <si>
    <t>Formación de policía militar</t>
  </si>
  <si>
    <t>Educación que se le brinda a los estudiantes con un enfoque militar.</t>
  </si>
  <si>
    <t>escuela de servicio de policia,Formación de policía militar</t>
  </si>
  <si>
    <t>Escuela de guerra</t>
  </si>
  <si>
    <t>Establecimiento destinado a la enseñanza de la ciencia militar a los estudiantes.</t>
  </si>
  <si>
    <t>escuela de gerrilla,Escuela de guerra</t>
  </si>
  <si>
    <t>Escuelas para gente con discapacidades</t>
  </si>
  <si>
    <t>Servicios de escolarización primaria para personas discapacitadas</t>
  </si>
  <si>
    <t>Servicio de enseñanza  primaria a los estudiantes con necesidades especiales de una manera que aborde las diferencias individuales de los estudiantes y sus necesidades</t>
  </si>
  <si>
    <t>asistencia  de ecolarización primaria  para personas impedidas,Servicios de escolarización primaria para personas discapacitadas</t>
  </si>
  <si>
    <t>Servicios de escolarización secundaria para personas discapacitadas</t>
  </si>
  <si>
    <t>Servicio de enseñanza secundaria a los estudiantes con necesidades especiales de una manera que aborde las diferencias individuales de los estudiantes y sus necesidades</t>
  </si>
  <si>
    <t>Servicios de escolarización secundaria para personas discapacitadas,trabajo de escolarización secundaria para personas impedidas</t>
  </si>
  <si>
    <t>Escuelas especializadas para personas discapacitadas</t>
  </si>
  <si>
    <t>Establecimiento público o privado donde se da la educación primaria a los estudiantes con necesidades especiales de una manera que aborde las diferencias individuales de los estudiantes y sus necesidades</t>
  </si>
  <si>
    <t>Escuelas especializadas para personas discapacitadas,trabajo  especializadas para personas impedidas</t>
  </si>
  <si>
    <t>Servicios de rehabilitación especializados para personas discapacitadas</t>
  </si>
  <si>
    <t>Servicio que ofrece el conjunto de métodos que tiene por finalidad la recuperación de una actividad o función perdida o disminuida por traumatismo o enfermedad en una persona.</t>
  </si>
  <si>
    <t>Servicios de rehabilitación especializada para personas discapacitadas,trabajo de reparación especializada para personas impedidas</t>
  </si>
  <si>
    <t>Instalaciones educativas</t>
  </si>
  <si>
    <t>Servicios de guía educativa</t>
  </si>
  <si>
    <t>Servicios de asesorías educativas</t>
  </si>
  <si>
    <t xml:space="preserve">Servicio de dar consejos en temas educativos a estudiantes </t>
  </si>
  <si>
    <t>servicios de  asesoría  educativa,Servicios de asesoramiento educativo,trabajo de asesoramiento educativo</t>
  </si>
  <si>
    <t>Servicios de orientación para la cooperación universitaria</t>
  </si>
  <si>
    <t>Servicio de información a estudiantes sobre la cooperación universitaria.</t>
  </si>
  <si>
    <t>ayuda de orientación de cooperación universitario,Servicios de orientación de cooperación universitaria</t>
  </si>
  <si>
    <t>Servicios de asesoría para estudios en el extranjero</t>
  </si>
  <si>
    <t>Servicio de dar consejos en temas educativos a estudiantes que deseen cursar sus estudios en el extranjero.</t>
  </si>
  <si>
    <t>Servicios de asesoramiento de estudios en el extranjero,servicios de consejos de estudios en el extranjero</t>
  </si>
  <si>
    <t>Programas de reembolso de matrículas</t>
  </si>
  <si>
    <t>Proyecto enfocado en volver una cantidad a poder de quien la había desembolsado en concepto del pago de matrícula</t>
  </si>
  <si>
    <t>devolución,devolver,programas de devolución de matrículas,Programas de reembolso de matrículas,proyecto</t>
  </si>
  <si>
    <t>Organizaciones de estudiantes</t>
  </si>
  <si>
    <t>Clubes de ocio para estudiantes</t>
  </si>
  <si>
    <t>Sociedad fundada por un grupo de personas dedicadas a aprovechar el tiempo libre.</t>
  </si>
  <si>
    <t>clubes de diversión para estudiantes,Clubes de ocio para estudiantes</t>
  </si>
  <si>
    <t>Sindicatos de estudiantes</t>
  </si>
  <si>
    <t>Asociación integrada por estudiantes para la defensa y promoción de sus intereses sociales, económicos y profesionales.</t>
  </si>
  <si>
    <t>agrupación,asociación,federación,gremio de estudiantes,Sindicatos de estudiantes,union</t>
  </si>
  <si>
    <t>Organizaciones para viajes de estudiantes</t>
  </si>
  <si>
    <t>Servicio de una asociación de personas reguladas por un conjunto de normas para ofrecer viajes a estudiantes.</t>
  </si>
  <si>
    <t>Organizaciones de viajes para estudiantes,otec,viaje estudiantil,viajes de estudiantes</t>
  </si>
  <si>
    <t>Tecnología educacional</t>
  </si>
  <si>
    <t>Laboratorios de idiomas</t>
  </si>
  <si>
    <t>Servicio de un conjunto de herramientas digitales de comunicación y control que brindan a los profesores una poderosa plataforma para realizar actividades multimediales y apoyar a los alumnos mientras éstos trabajan individualmente, en parejas o en grupos</t>
  </si>
  <si>
    <t>Tecnología audiovisual</t>
  </si>
  <si>
    <t>Servicio de  cualquier tecnología (conocimiento, máquinas, dispositivos, aparatos...) que se relacione con nuestros sentidos de la vista y el oído.</t>
  </si>
  <si>
    <t>audiovisual,Tecnología audiovisual,tenología  de presentación audivisual</t>
  </si>
  <si>
    <t>Instrucción programada asistida por computador</t>
  </si>
  <si>
    <t>Servicio de capacitación a través de programa informativo.</t>
  </si>
  <si>
    <t>Formación por programas informáticos,institución por programas informáticos</t>
  </si>
  <si>
    <t>Servicios de biblioteca o documentación</t>
  </si>
  <si>
    <t>Servicio donde se va a brindar un lugar donde se guardan libros y documentación</t>
  </si>
  <si>
    <t>servicios de biblioteas y registros,Servicios de biblioteca y documentación</t>
  </si>
  <si>
    <t>Servicios de viajes, alimentación, alojamiento y entretenimiento</t>
  </si>
  <si>
    <t>Restaurantes y catering (servicios de comidas y bebidas)</t>
  </si>
  <si>
    <t>Establecimientos para comer y beber</t>
  </si>
  <si>
    <t>Restaurantes</t>
  </si>
  <si>
    <t>Establecimiento comercial, en el mayor de los casos, público donde se paga por la comida y bebida, para ser consumidas en el mismo local o para llevar. Hoy en día existe una gran variedad de modalidades de servicio y tipos de cocina.</t>
  </si>
  <si>
    <t>comedor,mesón,Restaurantes,restorán,taberna</t>
  </si>
  <si>
    <t>Bares</t>
  </si>
  <si>
    <t xml:space="preserve">Establecimiento comercial donde se sirven bebidas alcohólicas y no alcohólicas y aperitivos, generalmente para ser consumidos de inmediato en el mismo establecimiento en un servicio de barra. </t>
  </si>
  <si>
    <t>bar,Bares,café,cantina,cervecería,club,mesón,pub,taberna,tasca</t>
  </si>
  <si>
    <t>Establecimientos de comida rápida.</t>
  </si>
  <si>
    <t>Edificación construida para el suministro de un estilo de alimentación donde el alimento se prepara y sirve para consumir rápidamente en establecimientos especializados (generalmente callejeros) o a pie de calle.</t>
  </si>
  <si>
    <t>Establecimientos de comida rápida,tienda de comidas precocinadas</t>
  </si>
  <si>
    <t>Vendedores callejeros de alimentos</t>
  </si>
  <si>
    <t>Personas que venden alimentos ya preparados o bebidas en las calles, ferias, u otras actividades.  Normalmente son comidas regionales.</t>
  </si>
  <si>
    <t>comida de calle,vendedores ambulantes de alimentos,Vendedores callejeros de alimentos</t>
  </si>
  <si>
    <t>Servicios de banquetes y catering</t>
  </si>
  <si>
    <t>Instalaciones para banquetes</t>
  </si>
  <si>
    <t>Es una habitación, salón  o edificio con el propósito de organizar una fiesta, banquete, recepción o evento social. También pudiese ser al aire libre.</t>
  </si>
  <si>
    <t>Facilidades para banquetes,hoteles,pista de baile,salón</t>
  </si>
  <si>
    <t>Servicios de carpas para fiestas</t>
  </si>
  <si>
    <t>Servicio que ofrece la coordinacion de una tienda montada durante algunas fiestas populares, donde se venden comestibles y bebidas.</t>
  </si>
  <si>
    <t>Servicios de fiestas en carpas,trabajo de fiestas en carpa</t>
  </si>
  <si>
    <t>Servicios de cáterin</t>
  </si>
  <si>
    <t>Servicio de alimentación institucional o alimentación colectiva que provee una cantidad determinada de comida y bebida en fiestas, eventos y presentaciones de diversa índole. En algunos casos los salones de fiestas u hoteles y empresas del rubro proveen e</t>
  </si>
  <si>
    <t>2.2.9.2.03</t>
  </si>
  <si>
    <t>Servicios de catering</t>
  </si>
  <si>
    <t>Servicios de catering,Servicios del abastecimiento</t>
  </si>
  <si>
    <t>Servicios de cáterin en la obra o lugar de trabajo</t>
  </si>
  <si>
    <t>Servicio de alimentación institucional que provee una cantidad determinada de comida y bebida en el lugar de trabajo.</t>
  </si>
  <si>
    <t>mayordomia,mayordomia institucional,Servicios de catering en la obra o lugar de trabajo,Servicios del abastecimiento del sitio de la construcción o de trabajo</t>
  </si>
  <si>
    <t>Servicios de alimentación escolar</t>
  </si>
  <si>
    <t>Servicio que corresponde a los programas de alimentación escolar. Consiste en proveer una cantidad determinada de comida y bebida en las escuelas.</t>
  </si>
  <si>
    <t>2.2.9.2.02</t>
  </si>
  <si>
    <t>Servicios de cafetería</t>
  </si>
  <si>
    <t>Administración de cafeterías al pie de obra</t>
  </si>
  <si>
    <t>Servicio que nos brinda un despacho de café y otras bebidas, donde se pueden servir a su vez aperitivos y comidas, a pie de una obra.</t>
  </si>
  <si>
    <t>administración de cafetería a fundamento de obra,café,cafetin,Gestión de cafetería a pie de obra</t>
  </si>
  <si>
    <t>Servicios de comida para llevar y a domicilio</t>
  </si>
  <si>
    <t xml:space="preserve">Servicio profesional que se refiere generalmente a la comida servida en un restaurante para ser consumida fuera de él. </t>
  </si>
  <si>
    <t>comida para llevar,comida rápida,Comidas para llevar preparadas profesionalmente,fast food</t>
  </si>
  <si>
    <t>Servicios de comidas a domicilio</t>
  </si>
  <si>
    <t>Servicio ha contratar para llevar las comidas preparadas hasta el lugar en donde se van a consumir.</t>
  </si>
  <si>
    <t>delivery,entrega a domicilio,Servicios de entrega de comidas</t>
  </si>
  <si>
    <t>Instalaciones hoteleras, alojamientos y centros de encuentros</t>
  </si>
  <si>
    <t>Hoteles y moteles y pensiones</t>
  </si>
  <si>
    <t>Hoteles</t>
  </si>
  <si>
    <t>Edificio planificado y acondicionado para otorgar servicio de alojamiento a las personas temporalmente y que permite a los visitantes sus desplazamientos.</t>
  </si>
  <si>
    <t>hostal,Hoteles,pensión</t>
  </si>
  <si>
    <t>2.2.5.1.02</t>
  </si>
  <si>
    <t>Hospedaje</t>
  </si>
  <si>
    <t>Posadas o centros turísticos</t>
  </si>
  <si>
    <t>Edificios planificados y acondicionados con menos servicios que lo que se conocen como hoteles pero igual sirven para dar alojamiento.</t>
  </si>
  <si>
    <t>backpack,Hostales y estaciones,hoteles y aparcar,mochilero,motel</t>
  </si>
  <si>
    <t>Hospedajes de cama y desayuno</t>
  </si>
  <si>
    <t>Edificiones planificadas para dar alojamiento y desayuno a las personas.</t>
  </si>
  <si>
    <t>backpack hotel,cabaña,cabañas,Hostales de cama y desayuno,hoteles de cama y deayuno,mochilero</t>
  </si>
  <si>
    <t>Servicios de alquiler de cabañas</t>
  </si>
  <si>
    <t>Servicio para arrendar una edificación de campo construida para ser habitada por diferentes personas.</t>
  </si>
  <si>
    <t>Servicios de alquiler de casas de campo</t>
  </si>
  <si>
    <t>Facilidades para encuentros</t>
  </si>
  <si>
    <t>Centros de conferencias</t>
  </si>
  <si>
    <t>Un centro de convenciones es un lugar construido con el propósito de juntar asambleas, conferencias, seminarios o agrupaciones de diferentes caracteres, sea comercial, empresarial, científico o religioso, entre otros, como por ejemplo casas de citas y cas</t>
  </si>
  <si>
    <t>Centros de conferencias,centros de conveciones</t>
  </si>
  <si>
    <t>Instalaciones para videoconferencias</t>
  </si>
  <si>
    <t>Servicio donde se brinda un espacio físico para una comunicación simultánea bidireccional de audio y vídeo, que permite mantener reuniones con grupos de personas situadas en lugares alejados entre sí. Adicionalmente, pueden ofrecerse facilidades telemátic</t>
  </si>
  <si>
    <t>Instalaciones de videoconferencia,meeting,teleconferencia</t>
  </si>
  <si>
    <t>Salas de reuniones o banquetes</t>
  </si>
  <si>
    <t>Servicio donde se brinda un espacio físico habilitado para reuniones singulares tales como las de negocios. Es común que existan en hoteles, grandes centros de convenciones y centros de negocios.</t>
  </si>
  <si>
    <t>Toldo análogo que, con fines parecidos, se coloca en las entradas de establecimientos públicos, edificios, etc.</t>
  </si>
  <si>
    <t>baldaquín,cobertizo,cubierta,Marquesinas,pabellon,pabellón</t>
  </si>
  <si>
    <t>Facilidades para acampar</t>
  </si>
  <si>
    <t>Campin</t>
  </si>
  <si>
    <t xml:space="preserve">Servicio que nos ofrece una actividad humana que consiste en colocar una vivienda temporal ya sea portátil o improvisada en un lugar con el fin de habitarla. </t>
  </si>
  <si>
    <t>acampar,campamento,Camping,Sitios para acampar</t>
  </si>
  <si>
    <t>Parques nacionales</t>
  </si>
  <si>
    <t>Un parque nacional es una categoría o área protegida que goza de un determinado estatus legal que permite proteger y conservar la riqueza de su flora y su fauna, se caracteriza por ser representativa de una región fitozoogeográfica y tener interés científ</t>
  </si>
  <si>
    <t>bosque primario,bosque secundario,parque,parque metropolitano,Parques nacionales</t>
  </si>
  <si>
    <t>Instalaciones de campin para vehículos recreativos</t>
  </si>
  <si>
    <t>Servicio donde se ofrece vehículos de motor acondicionados para acampar, los cuales permiten llevar mucho más equipo y tener mayor comodidad a diferencia de acampar.</t>
  </si>
  <si>
    <t>2.2.5.6.01</t>
  </si>
  <si>
    <t>Alquileres de terrenos</t>
  </si>
  <si>
    <t>carro casa,Instalaciones de camping de caravanas,instalaciones de sitios para acampar en caravanas,vehiculo de acampar</t>
  </si>
  <si>
    <t>Cuartos de hotel</t>
  </si>
  <si>
    <t>Habitación sencilla</t>
  </si>
  <si>
    <t>Un habitación sencilla cuenta con una sola cama</t>
  </si>
  <si>
    <t>alcoba,aposento,cuarto,cuarto sencillo,dormitorio,estancia,habitacion 3/4,Habitación sencilla,pieza</t>
  </si>
  <si>
    <t>Habitación doble</t>
  </si>
  <si>
    <t>Doble le asignan a la habitacion que puede ser utilizada, por 2 personas</t>
  </si>
  <si>
    <t>alcoba,aposento,cuarto,cuarto doble,dormitorio,estancia,Habitación doble,pieza</t>
  </si>
  <si>
    <t>Suite</t>
  </si>
  <si>
    <t>Tipo de habitaciones más lujosas. La mayoría de los hoteles grandes tienen una o más suites tipo "honeymoon suites", o suites de luna de miel y algunas veces las mejores y las más lujosas son llamadas "suite presidencial".</t>
  </si>
  <si>
    <t>alcoba,aposento,cuarto,dormitorio,estancia,habitación,pieza,Suite</t>
  </si>
  <si>
    <t>Facilitación de viajes</t>
  </si>
  <si>
    <t>Agentes de viajes</t>
  </si>
  <si>
    <t>Servicios de organización de excursiones</t>
  </si>
  <si>
    <t xml:space="preserve">Servicio para realizar toda la coordinación logística parar  un recorrido o travesía, generalmente a pie, que tiene uno o más fines, que pueden ser: científicos, culturales,deportivos, educativos, militares, recreativos o turísticos con fines recreativos </t>
  </si>
  <si>
    <t>agencia de turismo,agencias de viaje,ecoturismo,Servicios de planificación de excursiones,servicios de proyectos de excursiones</t>
  </si>
  <si>
    <t>Agencias de viajes</t>
  </si>
  <si>
    <t>Una agencia de viajes es una empresa turística dedicada a la intermediación , organización y realización de proyectos, planes e itinerarios, elaboración y venta de productos turísticos entre sus clientes y determinados proveedores de viajes :como por ejem</t>
  </si>
  <si>
    <t>agencia de turismo,Agencias de viajes,pasajes</t>
  </si>
  <si>
    <t>Servicios de fletamento</t>
  </si>
  <si>
    <t>Se basa en la contratación de un sistema de transporte de forma exclusiva para determinado fin.</t>
  </si>
  <si>
    <t>ayuda  de transporte,charter,Servicios de fletamento</t>
  </si>
  <si>
    <t>Asistencia en documentos de viajes</t>
  </si>
  <si>
    <t>Servicios de pasaportes</t>
  </si>
  <si>
    <t xml:space="preserve">Servicio de asesoria para la obtención del documento con validez internacional, que identifica a su titular (en ciertos países también a sus descendientes directos e incluso a sus cónyuges) expedido por las autoridades de su respectivo país, que acredita </t>
  </si>
  <si>
    <t>asistencia de pasaporte,oficina de pasaporte,Servicios de pasaportes</t>
  </si>
  <si>
    <t>Servicios de visas o de documentos complementarios</t>
  </si>
  <si>
    <t>Servicio de asesoria para la obtención de los otros documentos necesarios obtener para poder transportarse de un lugar a otro.</t>
  </si>
  <si>
    <t>asistencia de documentos auxiliares o visados,Servicios de documentos auxiliares o visados</t>
  </si>
  <si>
    <t>Guías e intérpretes</t>
  </si>
  <si>
    <t>Guías locales o de excursiones</t>
  </si>
  <si>
    <t>Persona que guía a los visitantes en el idioma de su elección e interpreta el patrimonio cultural y natural de una zona, que normalmente posee una titulación específica sobre una zona, por lo general emitido o reconocido por las autoridades competentes.</t>
  </si>
  <si>
    <t>Guías turísticos o local</t>
  </si>
  <si>
    <t>Intérpretes</t>
  </si>
  <si>
    <t>Servicio ofrecido para que trabaja oralmente en la interpretación de lenguas.  un intérprete musical es un cantante o músico.</t>
  </si>
  <si>
    <t>dragomán,glosador,interprete,Intérpretes,traductores,truchimán,trujamán</t>
  </si>
  <si>
    <t>Artes interpretativas</t>
  </si>
  <si>
    <t>Actuaciones en vivo</t>
  </si>
  <si>
    <t>Actuaciones u obras teatrales</t>
  </si>
  <si>
    <t>Servicio para el montaje de una forma literaria normalmente constituida de diálogos entre personajes y con un cierto orden.</t>
  </si>
  <si>
    <t>actuación teatral,Actuaciones u obras teatrales</t>
  </si>
  <si>
    <t>Actuaciones de danza</t>
  </si>
  <si>
    <t>Servicio para el montaje de una forma de arte en donde se utiliza el movimiento del cuerpo, usualmente con música, como una forma de expresión, de interacción social, con fines deentretenimiento, artísticos o religiosos.</t>
  </si>
  <si>
    <t>Actuaciones de danza,baile,ballet</t>
  </si>
  <si>
    <t>Ópera</t>
  </si>
  <si>
    <t>Servicio para el montaje de un género de música teatral en el que una acción escénica es armonizada, cantada y tiene acompañamiento instrumental. Las presentaciones son ofrecidas típicamente en teatros de ópera, acompañados por una orquesta o una agrupaci</t>
  </si>
  <si>
    <t>actuar,efectuar,ejecutar,manipular,obrar,Ópera,realizar</t>
  </si>
  <si>
    <t>Conciertos</t>
  </si>
  <si>
    <t xml:space="preserve">Servicio para el montaje de la forma en que los materiales melódicos, rítmicos y armónicos se combinan en una composición, determinando así la cualidad sonora global de una pieza. Designa la forma de relacionarse las diversas voces que intervienen en una </t>
  </si>
  <si>
    <t>auditorios,Conciertos</t>
  </si>
  <si>
    <t>Actuaciones grabadas o películas</t>
  </si>
  <si>
    <t>Películas cinematográficas</t>
  </si>
  <si>
    <t>Una película es una obra de arte cinematográfica, la cual narra de una manera audiovisual, una historia o un hecho real. La forma en que se proyecta esta imagen es por medio de una secuencia de imágenes, que en un inicio se proyectaba sin sonido, en lo qu</t>
  </si>
  <si>
    <t>cine,cinta,filme,Películas</t>
  </si>
  <si>
    <t>Entretenimiento grabado en video</t>
  </si>
  <si>
    <t>Servicio de diversión haciendo uso de un medio de almacenamiento de imágenes de vídeo (televisión) acompañadas con sonido, en una cinta magnética mediante una máquina conocida como magnetoscopio.</t>
  </si>
  <si>
    <t>entretenimiento de video cinta,Entretenimiento en videocasete</t>
  </si>
  <si>
    <t>Deportes comerciales</t>
  </si>
  <si>
    <t>Eventos profesionales deportivos</t>
  </si>
  <si>
    <t>Juego de liga</t>
  </si>
  <si>
    <t>Competición deportiva en que cada uno de los equipos admitidos ha de jugar con todos los de su categoría.</t>
  </si>
  <si>
    <t>2.2.8.6.03</t>
  </si>
  <si>
    <t>Actuaciones deportivas</t>
  </si>
  <si>
    <t>jugar en equipo,Jugar en liga</t>
  </si>
  <si>
    <t>Eventos competitivos</t>
  </si>
  <si>
    <t>Una competición es la práctica de un juego que tiene como resultado una clasificación de los participantes, ganadores y algún tipo de reconocimiento para los mejores, tal como un trofeo, premio económico o título, en base al cumplimiento de un objetivo. U</t>
  </si>
  <si>
    <t>certamen,Competiciones,olimpiadas</t>
  </si>
  <si>
    <t>Exposiciones</t>
  </si>
  <si>
    <t>Una exposición es un acto de convocatoria, generalmente público, en el que se exhiben colecciones de objetos de diversa temática (tales como: obras de arte, hallazgos arqueológicos, instrumentos de diversa índole, maquetas de experimentoscientíficos, maqu</t>
  </si>
  <si>
    <t>certamen,exhibicion,exhibición,Exposiciones,feria,muestra,presentación</t>
  </si>
  <si>
    <t>Promoción y patrocinio de eventos deportivos</t>
  </si>
  <si>
    <t>Eventos deportivos profesionales patrocinados por empresas</t>
  </si>
  <si>
    <t>Donde se realizan toda actividad a nivel profesional que tengan que ver con el deporte,o son un conjunto de programas o actividades patrocinado por empresas privadas.</t>
  </si>
  <si>
    <t>Eventos deportivos profesionales patrocinados por empresas,sucesos deportivos profesionales patrocinados por empresas</t>
  </si>
  <si>
    <t>Eventos deportivos aficionados patrocinados por empresas</t>
  </si>
  <si>
    <t>Donde se realizan toda actividad a nivel aficionado que tengan que ver con el deporte,o son un conjunto de programas o actividades patrocinado por empresas privadas.</t>
  </si>
  <si>
    <t>Eventos deportivos aficionados patrocinados por empresas,sucesos deportivos aficionados patrocinados por empresas</t>
  </si>
  <si>
    <t>Servicios de promoción de eventos deportivos</t>
  </si>
  <si>
    <t>Es una acción de marketing llevado a cabo para promover la compra de entradas para un evento deportivo en particular..</t>
  </si>
  <si>
    <t>patrocinio deportivo,Servicios de promoción de eventos deportivos,trabajo de promoción de eventos deportivos</t>
  </si>
  <si>
    <t>Deportes aficionados y recreacionales</t>
  </si>
  <si>
    <t>Ligas deportivas juveniles de competencias</t>
  </si>
  <si>
    <t>Competición deportiva juvenil en que cada uno de los equipos admitidos ha de jugar con todos los de su categoría.</t>
  </si>
  <si>
    <t>federación deportivas de competencias juveniles,Ligas deportivas de competiciones juveniles</t>
  </si>
  <si>
    <t>Ligas deportivas de adultos</t>
  </si>
  <si>
    <t>Competición deportiva de adultos en que cada uno de los equipos admitidos ha de jugar con todos los de su categoría.</t>
  </si>
  <si>
    <t>federación deportivas de adultos,Ligas deportivas de adultos</t>
  </si>
  <si>
    <t>Deportes juveniles</t>
  </si>
  <si>
    <t>Actividad física juvenil que involucra una serie de reglas o normas a desempeñar dentro de un espacio o área determinada (campo de juego, cancha, tablero, mesa, etc) a menudo asociada a la competitividad deportiva. </t>
  </si>
  <si>
    <t>Deportes juveniles,juegos juveniles</t>
  </si>
  <si>
    <t>Servicios de entretenimiento</t>
  </si>
  <si>
    <t>Atracciones turísticas</t>
  </si>
  <si>
    <t>Museos</t>
  </si>
  <si>
    <t>Institución pública o privada, permanente, con o sin fines de lucro, al servicio de la sociedad y su desarrollo, y abierta al público, que  adquiere, conserva, investiga, comunica y expone o exhibe, con propósitos de estudio, educación y deleite coleccion</t>
  </si>
  <si>
    <t>galería de arte,Museos</t>
  </si>
  <si>
    <t>Lugares históricos o culturales</t>
  </si>
  <si>
    <t>Lugar histórico es aquel espacio geográfico donde se ha ocurrido un hecho trascendente para la humanidad (ya sea a nivel nacional o internacional)</t>
  </si>
  <si>
    <t>Parques zoológicos</t>
  </si>
  <si>
    <t>Instalación en la que se exhiben animales dentro de los recintos expuestos al público y en las que también pueden ser criados.</t>
  </si>
  <si>
    <t>casa de ferias,jardin zoologico,Parques zoológicos,zoo,zoologico</t>
  </si>
  <si>
    <t>Shows viajeros</t>
  </si>
  <si>
    <t>Circos</t>
  </si>
  <si>
    <t>Espectáculo artístico, normalmente itinerante, que puede incluir a acróbatas, payasos, magos, tragafuegos, adiestradores de animales y otros artistas. Es presentado en el interior de una gran carpa que cuenta con pistas y galerías de asientos para el públ</t>
  </si>
  <si>
    <t>anfiteatro,arena,carpa,Circos
circo,coliseo,coso
,estadio,hemiciclo,pista</t>
  </si>
  <si>
    <t>Empresas de excursiones turísticas</t>
  </si>
  <si>
    <t>Excursión por diferentes lugares con vuelta al punto de partida.  Serie de actuaciones de una compañía o de un artista en diferentes localidades.</t>
  </si>
  <si>
    <t>empresas de excursiones,Empresas de giras</t>
  </si>
  <si>
    <t>Exposiciones de arte</t>
  </si>
  <si>
    <t>Acto de convocatoria, generalmente público, en el que se exhiben colecciones de objetos de diversa temática (tales como: obras de arte, hallazgos arqueológicos, instrumentos de diversa índole, maquetas de experimentoscientíficos, maquetas varias, temas de</t>
  </si>
  <si>
    <t>Parques de diversiones</t>
  </si>
  <si>
    <t>Parques temáticos</t>
  </si>
  <si>
    <t>Recinto con un conjunto de atracciones, espacios para el ocio, entretenimiento,educación y cultura, normalmente organizadas en torno a una línea argumental que les sirve de inspiración. Precisamente por esto un parque temático es algo mucho más complejo q</t>
  </si>
  <si>
    <t>feria,parque de diversiones,parque de juegos,Parques temáticos</t>
  </si>
  <si>
    <t>Parques acuáticos</t>
  </si>
  <si>
    <t>Los parques acuáticos son centros de recreación masiva, construidos y equipados con atracciones y juegos básicamente con agua. Son en esencia centros para disfrutar con seguridad durante horas en compañía de amigos y familiares.</t>
  </si>
  <si>
    <t>acuario,Parques acuáticos</t>
  </si>
  <si>
    <t>Campos de minigolf</t>
  </si>
  <si>
    <t>Instlación física donde se puede jugar una versión en miniatura del deporte de golf.</t>
  </si>
  <si>
    <t>Campos de mini golf</t>
  </si>
  <si>
    <t>Carnavales y ferias</t>
  </si>
  <si>
    <t>Carnavales ambulantes</t>
  </si>
  <si>
    <t xml:space="preserve">Fiesta popular que se celebra generalmente por la noche y se traslada a diferentes sitios. </t>
  </si>
  <si>
    <t>2.2.8.6.02</t>
  </si>
  <si>
    <t>Festividades</t>
  </si>
  <si>
    <t>ferias ambulantes,Verbenas ambulantes</t>
  </si>
  <si>
    <t>Servicios de organización o administración de ferias</t>
  </si>
  <si>
    <t>Servicio de coordinación y logística de un evento social, económico y cultural —establecido, temporal o ambulante, periódico o anual— que se lleva a cabo en una sede y que llega a abarcar generalmente un tema o propósito común. </t>
  </si>
  <si>
    <t>servicios  de organización y trámites de ferias,Servicios de organización y gestión de ferias</t>
  </si>
  <si>
    <t>Construcción o creación de pabellones de feria</t>
  </si>
  <si>
    <t>Un stand, escrito estand en español, es el espacio dentro de una feria o salón en el que una empresa expone y presenta sus productos o servicios.</t>
  </si>
  <si>
    <t>construcción o creación de soportes de ferias,Construcción o creación de stands de feria,modulo,stand</t>
  </si>
  <si>
    <t>2.2.7.3.01</t>
  </si>
  <si>
    <t>Instalaciones temporales</t>
  </si>
  <si>
    <t>Establecimientos de juegos de azar y de apuestas</t>
  </si>
  <si>
    <t>Casinos</t>
  </si>
  <si>
    <t>Casino de juego, un casino es una instalación que alberga y tiene capacidad para ciertas actividades de distintos tipos de juegos de azar. Los casinos son comúnmente construidos cerca o en combinación con hoteles, restaurantes, tiendas comerciales, crucer</t>
  </si>
  <si>
    <t>casa de apuestas,Casinos</t>
  </si>
  <si>
    <t>Clubes de cartas</t>
  </si>
  <si>
    <t>Lugar donde se reune un grupo de personas con el fin de jugar cartas.</t>
  </si>
  <si>
    <t>asociaciones de cartas,Clubes de cartas</t>
  </si>
  <si>
    <t>Hipódromos</t>
  </si>
  <si>
    <t>Arena apta para disputar carreras de caballos. El interior tiene gradas en el perímetro, y el centro está formado de tierra o hierba. En el centro se dispone un óvalo bordeando las gradas que forma la pista. En la pista se disputan carreras de caballos.</t>
  </si>
  <si>
    <t>arena,caballos,cancha,estadio,Hipódromos</t>
  </si>
  <si>
    <t>Clubes nocturnos y salones de baile</t>
  </si>
  <si>
    <t>Clubes nocturnos</t>
  </si>
  <si>
    <t>Lugar de esparcimiento donde se bebe y se baila y en el que suelen ofrecerse espectáculos musicales, habitualmente de noche.</t>
  </si>
  <si>
    <t>asociaciones nocturnas,Clubes nocturnos,discotecas</t>
  </si>
  <si>
    <t>Salones de baile</t>
  </si>
  <si>
    <t>Un salón de baile es una sala grande dentro de un edificio, cuyo propósito es llevar a cabo danzas formales que se llaman bailes.</t>
  </si>
  <si>
    <t>Salas de baile</t>
  </si>
  <si>
    <t>Servicios de conserjería</t>
  </si>
  <si>
    <t>Servicios de asistencia personal</t>
  </si>
  <si>
    <t>Servicio de alguien que asiste en la realización de las tareas diarias personales o dentro de una organización</t>
  </si>
  <si>
    <t>asistente personal,pa,secretaria personal,secretario personal,Servicios de asistencia personal,trabajo de asistencia personal</t>
  </si>
  <si>
    <t>Servicios personales y domésticos</t>
  </si>
  <si>
    <t>Aspecto personal</t>
  </si>
  <si>
    <t>Facilidades de spa y ejercicios y rejuvenecimiento</t>
  </si>
  <si>
    <t>Gimnasios o centros de salud</t>
  </si>
  <si>
    <t>Es un lugar que alberga equipos de ejercicio con el fin de hacer ejercicio físico.</t>
  </si>
  <si>
    <t>asociación de salud,centro fitness,club fitness,Clubes de salud,gimnasio</t>
  </si>
  <si>
    <t>Spas</t>
  </si>
  <si>
    <t xml:space="preserve">Lugar para baños públicos, ya sea de piscina, río o mar. </t>
  </si>
  <si>
    <t>Balnearios,baños,calda,terma</t>
  </si>
  <si>
    <t>Servicios de masajes</t>
  </si>
  <si>
    <t>Actividad que consiste en frotar, presionar o golpear con un cierto ritmo e intensidad diversas partes del cuerpo con fines terapéuticos, estéticos o deportivos.</t>
  </si>
  <si>
    <t>ayuda de masajes,Servicios de masajes</t>
  </si>
  <si>
    <t>Clases de aeróbicos o ejercicios</t>
  </si>
  <si>
    <t>Lecciones que le da un instructor a un grupo de personas, especificamente de ejercicios físicos que necesita de la respiración.</t>
  </si>
  <si>
    <t>Clases de aeróbic y ejercicios,Clases de los aeróbicos o del ejercicio</t>
  </si>
  <si>
    <t>Baños turcos o de vapor o rituales</t>
  </si>
  <si>
    <t xml:space="preserve">Modalidad de baño de vapor que incluye limpiar el cuerpo y relajarse. Por extensión se denominan igualmente así, los edificios en los que estos se encontraban y cuya estructura respondía a las distintas estancias que precisa el proceso del baño. </t>
  </si>
  <si>
    <t>baño arabe,baño hamam,Baños turcos,de vapor o ceremonioso,de vapor o rituales,hammam</t>
  </si>
  <si>
    <t>Cuidado facial y corporal</t>
  </si>
  <si>
    <t>Tratamientos faciales o corporales</t>
  </si>
  <si>
    <t>El facial o limpieza profesional es una solución muy usada para el rejuvenecimiento del cutis</t>
  </si>
  <si>
    <t>métodos faciales o corporales,Tratamientos faciales o corporales</t>
  </si>
  <si>
    <t>Consulta de maquillaje</t>
  </si>
  <si>
    <t>Servicio de dar consejos a una persona sobre la práctica de decorar la piel y otras partes visibles del cuerpo para obtener un aspecto más sensual y atractivo. </t>
  </si>
  <si>
    <t>Asesoramiento de maquillaje,consejo de maquillajes,maquilladora,maquillajista</t>
  </si>
  <si>
    <t>Servicios de tatuajes</t>
  </si>
  <si>
    <t>Servicio para una  modificación del color de la piel en el que se crea un dibujo, una figura o un texto con tinta o con algún otro pigmento bajo la epidermis de una persona.</t>
  </si>
  <si>
    <t>dibujo de piel,grabado de piel,Servicios de tatuajes,trabajo de tatuajes</t>
  </si>
  <si>
    <t>Servicios de pirsin corporal</t>
  </si>
  <si>
    <t>Servicio para  la práctica de perforar o cortar una parte del cuerpo humano, generalmente para insertar aretes o pendientes.</t>
  </si>
  <si>
    <t>agujerearse,pircin,pircing,Servicios de hacerse taladrar el cuerpo (piercing),taladrarse,trabajo de hacerse taladrar el cuerpo</t>
  </si>
  <si>
    <t>Electrólisis</t>
  </si>
  <si>
    <t>Proceso que separa los elementos de un compuesto por medio de la electricidad. En ella ocurre la captura de electrones por los cationes en el cátodo (una reducción) y la liberación de electrones por los aniones en el ánodo (una oxidación).</t>
  </si>
  <si>
    <t>descomposición,disgregación,disociación,Electrólisis,galvanoplastia</t>
  </si>
  <si>
    <t>Cuidado del pelo</t>
  </si>
  <si>
    <t>Servicios de corte y tinte de pelo</t>
  </si>
  <si>
    <t>Servicio de darle forma y color al pelo de una persona.</t>
  </si>
  <si>
    <t>corte de cabello,corte de pelo,Servicios de corte y tinte de pelo,tinte del pelo,trabajo de corte y tinte de pelo</t>
  </si>
  <si>
    <t>Servicios de extensiones o reemplazo de cabello</t>
  </si>
  <si>
    <t>Servicio de peinar entrelazada,emte el cabello.</t>
  </si>
  <si>
    <t>ayuda de trenzado o reemplazo de cabello,Servicios de trenzado o reemplazo de cabello,trenza</t>
  </si>
  <si>
    <t>Alquiler de ropa</t>
  </si>
  <si>
    <t>Alquiler de esmóquines o trajes de etiqueta</t>
  </si>
  <si>
    <t>Servicio de arrendamiento de un traje de etiqueta masculino para lucir en fiestas nocturnas como entregas de premios, cócteles y otros actos sociales de cierta relevancia, pero sin llegar a la importancia de una boda, recepción oficial o cena de gala, cer</t>
  </si>
  <si>
    <t>Alquiler de esmóquines o trajes de etiqueta,renta de esmóquines o trajes de etiqueta,smoking</t>
  </si>
  <si>
    <t>Alquiler de vestidos o  trajes de noche o de novia</t>
  </si>
  <si>
    <t>Servicio de arrendamiento de un vestidos de noche para damas, incluyendo el de novias.</t>
  </si>
  <si>
    <t>Alquiler de trajes de noche o de novia o vestidos,renta de trajes de noche o de novia  vestidos,traje de novias</t>
  </si>
  <si>
    <t>Alquiler de disfraces</t>
  </si>
  <si>
    <t>Servicio de alquiler de  una vestimenta u ornamenta diseñada con el propósito de distraer o llamar la atención con fines artísticos, religiosos, promocionales o de otro género; una persona puede disfrazarse para representar un personaje real o ficticio en</t>
  </si>
  <si>
    <t>Alquiler de disfraces,disfraz de halloween,noche de brujas,renta de disfraces</t>
  </si>
  <si>
    <t>Consultores de modas</t>
  </si>
  <si>
    <t>Asesor de colores</t>
  </si>
  <si>
    <t>Servicio de dar consejos sobre las tonalidades a utilizar en algo.</t>
  </si>
  <si>
    <t>Asesores de colores,orientador de colores</t>
  </si>
  <si>
    <t>Estilista de moda</t>
  </si>
  <si>
    <t>Servicio de estilista de moda profesional que se dedica a asesorar sobre la vestimenta, el peinado y, en general, la imagen y estética de sus clientes, normalmente tomando como guía la moda o tendencias del momento.</t>
  </si>
  <si>
    <t>asesor de imagen,asesor de moda,Estilista de moda</t>
  </si>
  <si>
    <t>Asesor de vestuario</t>
  </si>
  <si>
    <t>Servicio de dar consejos sobre el conjunto de prendas, trajes, complementos, calzados, accesorios, utilizados en una representación escénica para definir y caracterizar al personaje.</t>
  </si>
  <si>
    <t>asesor de imagen,asesor de ropa,Asesor de vestuario,orientador de vestuario</t>
  </si>
  <si>
    <t>Asistencia doméstica y personal</t>
  </si>
  <si>
    <t>Servicios de lavandería</t>
  </si>
  <si>
    <t>Alquiler de uniformes</t>
  </si>
  <si>
    <t>Servicio de arrendamiento de un conjunto estandarizado de ropa usado por miembros de una organización mientras participan en la actividad de ésta.</t>
  </si>
  <si>
    <t>Alquiler de uniformes,renta de uniformes</t>
  </si>
  <si>
    <t>Servicio de una institución o negocio dedicado a limpiar la ropa, comúnmente se emplea agua ydetergentes</t>
  </si>
  <si>
    <t>asistencia de lavandería,Servicios de lavandería</t>
  </si>
  <si>
    <t>2.2.8.5.02</t>
  </si>
  <si>
    <t>Lavandería</t>
  </si>
  <si>
    <t>Lavado en seco</t>
  </si>
  <si>
    <t>Servicio de lavado de prendas utilizado típicamente en tintorerías y lavanderías que no pueden ser sumergidos en líquido acuoso, ya que se deterioran, deforman, encogen o se altera el color.</t>
  </si>
  <si>
    <t>lavandería,Limpieza en seco</t>
  </si>
  <si>
    <t>Lavandería de autoservicio operadas con monedas</t>
  </si>
  <si>
    <t>Servicio de una instalación física para limpiar ropa que se maneja de forma automatica por el usuario con el uso de monedas directamente en los equipos.</t>
  </si>
  <si>
    <t>lavanaderias de moneda,Lavandería autoservicio automática</t>
  </si>
  <si>
    <t>Asistencia y cuidado del hogar</t>
  </si>
  <si>
    <t>Servicios de ama de llaves</t>
  </si>
  <si>
    <t>Servicio  de la limpieza de las habitaciones y los muebles de una casa.</t>
  </si>
  <si>
    <t>ayuda de trabajos domésticos,housekeeping,mayordomia,Servicios de trabajos domésticos</t>
  </si>
  <si>
    <t>Servicios de cuidado de patios o piscinas</t>
  </si>
  <si>
    <t xml:space="preserve">Servicio de  limpieza de la piscina y del jardin </t>
  </si>
  <si>
    <t>jardinero,limpiador de piscina,Servicios de mantenimiento de patios y piscinas,trabajo de mantenimiento de patios y psicinas</t>
  </si>
  <si>
    <t>Servicio ha contratar para la correcta preparación de los alimentos que se deben consumir para la alimentación.</t>
  </si>
  <si>
    <t>asistencia de cocina o preparación de comidas,Servicios de cocina o preparación de comidas</t>
  </si>
  <si>
    <t>Servicios de compra y trueque de consumo</t>
  </si>
  <si>
    <t>Servicios de envío de ropa usada</t>
  </si>
  <si>
    <t>Servicio de mensajería de ropa usada para la instalación que se encargara de limpiar las mismas.</t>
  </si>
  <si>
    <t>ayuda de envío de ropa usada,Servicios de envío de ropa usada</t>
  </si>
  <si>
    <t>Clubes o consorcios de trueque</t>
  </si>
  <si>
    <t>Lugar donde se reune un grupo de personas con el fin de intercambiar cosas sin mediar dinero.</t>
  </si>
  <si>
    <t>Clubes o consorcios de trueque,clubes o sociedad de intercambios,trueque</t>
  </si>
  <si>
    <t>Servicios de compra de vestuario</t>
  </si>
  <si>
    <t>Servicio de adquirir vestuarios ya utilizados  o de poco uso</t>
  </si>
  <si>
    <t>asistencia de compras de vestuarios,Servicios de compra de vestuario</t>
  </si>
  <si>
    <t>Cuidado y almacenamiento de ítems personales</t>
  </si>
  <si>
    <t>Servicios de valet</t>
  </si>
  <si>
    <t>Servicios de ayuda para determinada tarea.</t>
  </si>
  <si>
    <t>asistencia de ayuda de cámara,Servicios de ayuda de cámara</t>
  </si>
  <si>
    <t>Concesiones de guardarropía</t>
  </si>
  <si>
    <t>Servicio de otorgamiento que una empresa hace a otra para que este en toda la disposición de ayudar.</t>
  </si>
  <si>
    <t>Compruebe las concesiones del sitio,Concesiones de guardarropía</t>
  </si>
  <si>
    <t>Alquiler de casilleros</t>
  </si>
  <si>
    <t xml:space="preserve">Servicio de arrendamiento de armario utilizado en vestuarios y lugares públicos para guardar objetos personales; ropa, bolsas de deporte, bolsos, cascos, libros, etc. </t>
  </si>
  <si>
    <t>Almacenamiento de pieles</t>
  </si>
  <si>
    <t>Custodia de la piel es el mayor órgano del cuerpo humano o animal. </t>
  </si>
  <si>
    <t>Almacenaje de pieles,depósito de pieles</t>
  </si>
  <si>
    <t>Servicios de cuidado temporal</t>
  </si>
  <si>
    <t>Servicios de guardería para niños o bebés</t>
  </si>
  <si>
    <t>Servicio de un lugar donde se cuida y atiende a los niños de corta edad</t>
  </si>
  <si>
    <t>asistencia de guardería para bebés y niños,jardín de infancia,kindergarten,maternal,parvulario,Servicios de guardería para bebés y niños</t>
  </si>
  <si>
    <t>Servicios de niñera o cuidado de niños</t>
  </si>
  <si>
    <t>Servicio de una persona que cuidara y atendera a niños.</t>
  </si>
  <si>
    <t>babysister,babysitting,nanny,niñera,servicios  de niñera o cuidadora de niños,Servicios de niñera o canguro</t>
  </si>
  <si>
    <t>Servicios asistenciales diurnos para  ancianos</t>
  </si>
  <si>
    <t>Servicio de una persona que cuidara y atendera en horarios diurnos a personas de mayor edad.</t>
  </si>
  <si>
    <t>ayuda de asistencia de día a ancianos,babysister,Servicios de asistencia de día a ancianos</t>
  </si>
  <si>
    <t>Servicios de vivienda asistida</t>
  </si>
  <si>
    <t>Servicio de instalaciones de vivienda para personas con discapacidad. Estas instalaciones proporcionan supervisión o asistencia con las actividades de la vida diaria (AVD), la coordinación de los servicios de proveedores de atención médica, y la supervisi</t>
  </si>
  <si>
    <t>avd,ayuda de asistencia con residencia,Servicios de asistencia con residencia</t>
  </si>
  <si>
    <t>Servicios de defensa nacional, orden publico, seguridad y vigilancia</t>
  </si>
  <si>
    <t>Orden público y seguridad</t>
  </si>
  <si>
    <t>Servicios de policía</t>
  </si>
  <si>
    <t>Servicios de vigilancia</t>
  </si>
  <si>
    <t>Servicio de custodia de instalaciones o personas, muchas veces con ayuda de dispositivos, por otras personas más experimentadas.</t>
  </si>
  <si>
    <t>servicio de monitoreo,Servicios de vigilancia,trabajo de vigilancia</t>
  </si>
  <si>
    <t>Equipos de armas y tácticas especiales swat o equipos antidisturbios</t>
  </si>
  <si>
    <t>Servicios de suministro de armamento especial, de equipos antidisturbios y tacticas SWAT.</t>
  </si>
  <si>
    <t>Armas especiales,tácticas SWAT y equipos antidisturbios</t>
  </si>
  <si>
    <t>Programas de ayuda a la comunidad</t>
  </si>
  <si>
    <t>Plan de trabajo utilizado para darle una mejor calidad de vida a las personas que viven en una comunidad</t>
  </si>
  <si>
    <t>programa de ayuda a la comunidad,Programas de asistencia a la comunidad</t>
  </si>
  <si>
    <t>Programas para la disuasión de delitos</t>
  </si>
  <si>
    <t>Plan de trabajo con la finalidad  de proponer, planear, dirigir y ejecutar operaciones de alto impacto estratégico, contra la delincuencia común.</t>
  </si>
  <si>
    <t>programas para la diferencia de delitos,Programas para la disuasión de delitos</t>
  </si>
  <si>
    <t>Servicios de bomberos</t>
  </si>
  <si>
    <t>Servicios contra incendios municipales o nacionales</t>
  </si>
  <si>
    <t>Servicio de un grupos de personas que tienen como finalidad extinguir incendios a nivel municipal o nacional.</t>
  </si>
  <si>
    <t>asistencia de bomberos municipales o nacioanles,Servicios de bomberos municipales o nacionales</t>
  </si>
  <si>
    <t>Servicios de cuerpos de bomberos voluntarios</t>
  </si>
  <si>
    <t>Servicio de un grupos de personas voluntarios que tienen como finalidad extinguir incendios a nivel municipal o nacional.</t>
  </si>
  <si>
    <t>Servicios de departamento de bomberos voluntarios,trabajo de departamento de bomberos voluntarios</t>
  </si>
  <si>
    <t>Servicios para la  prevención de incendios</t>
  </si>
  <si>
    <t>Servicio de la prevención de incendios es educar a la población a tomar precauciones para evitar incendios potencialmente dañinos, y ser educados sobre cómo sobrevivir ellos. Se trata de un método proactivo para reducir las situaciones de emergencia y los</t>
  </si>
  <si>
    <t>asistencia de prevención de incendios,prevenir incendios,Servicios de prevención de incendios</t>
  </si>
  <si>
    <t>Servicios contra incendios en bosques o tierras vírgenes</t>
  </si>
  <si>
    <t>Servicios para el control de bosques o terrenos naturales incendiados</t>
  </si>
  <si>
    <t>ayuda de lucha contra el fuego en bosques o terrenos naturales,Servicios de lucha contra el fuego en bosques o terrenos naturales</t>
  </si>
  <si>
    <t>Sistemas de cárceles y prisiones</t>
  </si>
  <si>
    <t>Servicios de cárcel o prisión o penitenciaría</t>
  </si>
  <si>
    <t>Servicios brindado para el mantenimiento y seguridad de los centros de detención.</t>
  </si>
  <si>
    <t>ayuda de cárcel,prisión o penitenciaría,Servicios de cárcel</t>
  </si>
  <si>
    <t>Servicios de campamentos o instalaciones para jóvenes</t>
  </si>
  <si>
    <t>Servicios para planear, dirgir y ejecutar actividades de sano entretenimiento para los jóvenes en un campamento.</t>
  </si>
  <si>
    <t>servicios de acampamiento o  ubicación para jóvenes,Servicios de campamentos o instalaciones para jóvenes</t>
  </si>
  <si>
    <t>Servicios de casas de paso</t>
  </si>
  <si>
    <t>También llamada una casa de recuperación o una casa sobria, es un lugar para que la gente empiece el proceso de reintegración a la sociedad, sin dejar de ofrecer el seguimiento y apoyo, lo que generalmente se cree que reduce el riesgo de reincidencia o re</t>
  </si>
  <si>
    <t>casa de recuperación,casa de reintegro,casa sobria,reintegro a la sociedad,Servicios de punto intermediario,servicios de punto mediador</t>
  </si>
  <si>
    <t>Instalaciones penales para discapacitados mentales</t>
  </si>
  <si>
    <t>Instalaciones físicas especializadas para albergar personas con discapacidades mentales.</t>
  </si>
  <si>
    <t>establecimientos penales para discapcitados,Instalaciones penales para discapacitados mentales</t>
  </si>
  <si>
    <t>Sistemas judiciales</t>
  </si>
  <si>
    <t>Servicios de comisario de policía</t>
  </si>
  <si>
    <t>Grupo de personas que estan encargado de brindarle ambiente sano y libre de problemas a la comunidad</t>
  </si>
  <si>
    <t>asistencia de agente policial,Servicios de comisario policial</t>
  </si>
  <si>
    <t>Acuerdos de reducción de pena</t>
  </si>
  <si>
    <t>Un acuerdo con el fiscal (también acuerdo entre las partes, acuerdo judicial o copping una súplica) es un acuerdo en un caso penal entre el fiscal y el acusado por el cual el acusado acepta declararse culpable de un cargo determinado a cambio de alguna co</t>
  </si>
  <si>
    <t>acuerdo entre las partes,acuerdo judicial,Acuerdos de reducción de cargos,estipular la reducción de cargos</t>
  </si>
  <si>
    <t>Costas o costos de procesos civiles</t>
  </si>
  <si>
    <t>Emplear el dinero en sufragar los costos de los jueces judiciales de casos civiles</t>
  </si>
  <si>
    <t>cuota  judiciales de casos civiles,Gastos judiciales de casos civiles</t>
  </si>
  <si>
    <t>Multas u honorarios de procesos penales</t>
  </si>
  <si>
    <t>Servicio de remuneración por los a una persona o el pago de una sanción administrativa o penal consistente en un pago en dinero.</t>
  </si>
  <si>
    <t>Honorarios o multas de casos criminales,retribución o sancionar los casos criminales</t>
  </si>
  <si>
    <t>Trámites de apelación o revisión judicial</t>
  </si>
  <si>
    <t>Recurso procesal a través del cual se busca que un tribunal superior enmiende conforme a Derecho la resolución del inferior.</t>
  </si>
  <si>
    <t>abogados,apelación,procesamiento de apelación o revisiones judiciales,Procesos de apelación o revisiones judiciales</t>
  </si>
  <si>
    <t>Servicios de rescate</t>
  </si>
  <si>
    <t>Equipos de búsqueda y salvamento</t>
  </si>
  <si>
    <t>Grupo que puede estar conformado por personas, maquinaria y animales,  para encontrar a alguien que se cree que está perdido, enfermo, o herido en áreas lejanas, remotas o poco accesibles.</t>
  </si>
  <si>
    <t>busqueda y rescate,Equipos de búsqueda y salvamento,equipos de rastreo  y  rescate,primeros auxilios,SAR</t>
  </si>
  <si>
    <t>Servicios de ambulancia</t>
  </si>
  <si>
    <t>Servicio prestado de un vehículo vía terrestre destinado al transporte de personas enfermas o heridas, hacia, desde o entre lugares de tratamiento.</t>
  </si>
  <si>
    <t>asistencia de ambulancia,emergencia,primeros auxilios,Servicios de ambulancia</t>
  </si>
  <si>
    <t>Servicios de helicópteros de salvamento</t>
  </si>
  <si>
    <t>Servicio prestado de un vehículo vía aerea destinado al transporte de personas enfermas o heridas, hacia, desde o entre lugares de tratamiento.</t>
  </si>
  <si>
    <t>Servicios de helicópteros de salvamento,servicios de helicópteros de socorro</t>
  </si>
  <si>
    <t>Servicios de salvavidas para piscina o playa</t>
  </si>
  <si>
    <t>Servicio de una  persona entrenada para vigilar, prevenir y atender, brindando respuesta inmediata de rescate acuático y/o primeros auxilios de emergencia a aquellas en situación de riesgo dentro o alrededor del agua en las áreas acuáticas de recreación y</t>
  </si>
  <si>
    <t>guardavidas,lifeguard,salva vida,salvavida,servicios de supervisión,Servicios de vigilancia,socorrista,socorrista acuático</t>
  </si>
  <si>
    <t>Servicios militares o defensa nacional</t>
  </si>
  <si>
    <t>Mantenimiento de la paz y seguridad internacionales</t>
  </si>
  <si>
    <t>Mediación o conciliación o negociación o resolución de disputas</t>
  </si>
  <si>
    <t xml:space="preserve">Forma de resolución alternativa de conflictos (ADR), una forma de resolver las controversias entre dos o más partes con efectos concretos. Por lo general, un tercero, el mediador, ayuda a las partes a negociar un acuerdo. </t>
  </si>
  <si>
    <t>acuerdo de disputas,arreglo  o pactar,conciliación,mediación,Mediación de disputas,negociación o acuerdo</t>
  </si>
  <si>
    <t>Operaciones de mantenimiento de la paz</t>
  </si>
  <si>
    <t>Conjunto de reglas que buscan crear y mantener la paz en áreas de conflictos, monitorear y observar los procesos pacíficos y de brindar asistencia a ex combatientes en la implementación de tratados con fines pacíficos.</t>
  </si>
  <si>
    <t>Operaciones de mantenimiento de la paz,trabajo de mantenimiento de la paz</t>
  </si>
  <si>
    <t>Acuerdos de cese del fuego o supervisión de treguas</t>
  </si>
  <si>
    <t>Convenio entre áreas en conflictos para dejar las actividades belicas.</t>
  </si>
  <si>
    <t>Acuerdos de alto el fuego o supervisión de treguas,pactar de alto el fuego o control de entregas</t>
  </si>
  <si>
    <t>Misiones de investigación</t>
  </si>
  <si>
    <t>Servicio contratado para descubrir los hechos de algún acontecimiento que sucedió.</t>
  </si>
  <si>
    <t>comisión de investigación de hechos,misiones de investigación de hechos</t>
  </si>
  <si>
    <t>Estrategias de prevención de la guerra</t>
  </si>
  <si>
    <t>Conjunto de reglas que aseguran una decisión optima ante una posible guerra.</t>
  </si>
  <si>
    <t>Estrategias de prevención de la guerra,maniobra de prevención de la guerra</t>
  </si>
  <si>
    <t>Contraterrorismo</t>
  </si>
  <si>
    <t>Prácticas, tácticas, y estrategias de gobiernos, ejércitos y otros grupos especializados a adoptar medidas contra el terrorismo.</t>
  </si>
  <si>
    <t>Contraterrorismo,lucha contra el terrorismo</t>
  </si>
  <si>
    <t>Embargos</t>
  </si>
  <si>
    <t>Servicio a contratar para  realizar una  declaración judicial por la que determinados bienes o derechos de contenido o valor económico quedan afectados o reservados para extinguir con ellos una obligación pecuniaria ya declarada (embargo ejecutivo) o que,</t>
  </si>
  <si>
    <t>decomiso,embargo preventivo,Embargos,incautación</t>
  </si>
  <si>
    <t>Desarmamiento</t>
  </si>
  <si>
    <t>Limitación  de armamentos</t>
  </si>
  <si>
    <t xml:space="preserve">Término para las restricciones sobre el desarrollo, la producción, el almacenamiento, la proliferación y uso de armas, en especial las armas de destrucción en masa. </t>
  </si>
  <si>
    <t>control de armas,desarme,Limitación de armas,restricción de armas</t>
  </si>
  <si>
    <t>Desarme de armas convencionales</t>
  </si>
  <si>
    <t>Servicio a contratar para  reducir, limitar o abolir las armas convencionales.</t>
  </si>
  <si>
    <t>control de armas,desarme,Desarme de armas convencionales,desmantelamiento de armas  común</t>
  </si>
  <si>
    <t>Moratoria o desarme nuclear</t>
  </si>
  <si>
    <t>Voluntad política de las potencias militares para controlar, limitar y reducir sus arsenales nucleares. Aunque el desarme es algo que respecta a las potencias que han desarrollado la tecnología nuclear, desde instituciones como Naciones Unidas se busca la</t>
  </si>
  <si>
    <t>armamento nuclear,Moratoria o desarme nuclear,prórroga o desmantelamiento nuclear</t>
  </si>
  <si>
    <t>Destrucción de armas</t>
  </si>
  <si>
    <t>Servicio para reducir a pedazos o dejar inutilizado armas.</t>
  </si>
  <si>
    <t>demolición de armas,Destrucción de armas</t>
  </si>
  <si>
    <t>Negociaciones o acuerdos de desarme</t>
  </si>
  <si>
    <t>Conversaciones que se llevan a cabo para establecer las condiciones para dejar respectivamente las armas.</t>
  </si>
  <si>
    <t>Negociaciones o acuerdos de desarme,trato o  pacto de desarme</t>
  </si>
  <si>
    <t>Reducción de fuerza mutua o equilibrada.</t>
  </si>
  <si>
    <t>Arbitrio diplomático para mantener la paz, mediante la voluntaria reducción, equitativamente proporcional, de sus respectivas fuerzas militares, pactada por número suficiente de naciones.</t>
  </si>
  <si>
    <t>disminución mutua y equilibrada de fuerzas,Reducción mutua y equilibrada de fuerzas</t>
  </si>
  <si>
    <t>Ciencia e investigación militar</t>
  </si>
  <si>
    <t>Historia militar</t>
  </si>
  <si>
    <t>La Historia Militar es una disciplina de las humanidades enfocada al registro de los conflictos armados de la historia de la humanidad y su impacto en las sociedades, sus culturas, economías y cambios en las relaciones internacionales. No se limita al est</t>
  </si>
  <si>
    <t>crónicas militares,Historia militar</t>
  </si>
  <si>
    <t>Uso de armas convencionales</t>
  </si>
  <si>
    <t>Uitlización de armas cuyo principio de funcionamiento no está basado, ni siquiera en parte, en tecnologías ABQ. Frecuentemente se usa como antónimo de arma nuclear.</t>
  </si>
  <si>
    <t>Uso de armas convencionales,utilización de armas  común</t>
  </si>
  <si>
    <t>Uso de armas químicas</t>
  </si>
  <si>
    <t xml:space="preserve">Utilización de dispositivos que utiliza productos químicos formulados para causar la muerte o daño a los seres humanos. Pueden ser clasificados como armas de destrucción masiva, y han sido "condenado por el mundo civilizado". </t>
  </si>
  <si>
    <t>Uso de armas químicas,utilización de armas químicas</t>
  </si>
  <si>
    <t>Guerra de guerrillas</t>
  </si>
  <si>
    <t xml:space="preserve">Táctica militar de conflictos armados consistente en hostigar al enemigo en su propio terreno con destacamentos irregulares y mediante ataques rápidos y sorpresivos; voladura de instalaciones, puentes y caminos o captura de armas y provisiones. </t>
  </si>
  <si>
    <t>Guerra de guerrillas,guerra de milicias</t>
  </si>
  <si>
    <t>Estrategia militar</t>
  </si>
  <si>
    <t>Estrategia militar  es el esquema implementado por las organizaciones militares para intentar alcanzar los objetivos que se han fijado.</t>
  </si>
  <si>
    <t>Estrategia militar,táctica militar</t>
  </si>
  <si>
    <t>Maniobras aéreas</t>
  </si>
  <si>
    <t>Una maniobra aérea de combate es una maniobra ejecutada por aviones de combate, generalmente cazas, para ataque o evasión de otro avión o misil perseguidor. También son realizadas como maniobra acrobática en festivales aéreos.</t>
  </si>
  <si>
    <t>adiestramiento aéreo,Maniobras aéreas</t>
  </si>
  <si>
    <t>Maniobras navales o submarinas</t>
  </si>
  <si>
    <t>Una maniobra naval o submarina de combate es una maniobra ejecutada por buques o submarino,  para ataque o evasión de otra nave o submarino.</t>
  </si>
  <si>
    <t>adiestramiento nával o submarinas,Maniobras naval o submarinas</t>
  </si>
  <si>
    <t>Maniobras terrestres</t>
  </si>
  <si>
    <t>Una maniobra terreste es una maniobra ejecutada por vehículos terrestres,  para ataque o evasión en tierra.</t>
  </si>
  <si>
    <t>adiestramiento terrestre,Maniobras terrestres</t>
  </si>
  <si>
    <t>Personal y disciplina militar</t>
  </si>
  <si>
    <t>Defensa civil</t>
  </si>
  <si>
    <t xml:space="preserve">Organización con apoyo gubernamental, que opera en la mayoría de los países, y tiene como objetivo apoyar a las poblaciones que habitan en zonas vulnerablespara hacer frente a los desastres naturales o de carácter andrógeno . </t>
  </si>
  <si>
    <t>Defensa civil,protección civil</t>
  </si>
  <si>
    <t>Servicio militar obligatorio</t>
  </si>
  <si>
    <t>Es el desarrollo de la actividad militar por un individuo de manera obligatoria en algunos países.</t>
  </si>
  <si>
    <t>servicio militar forsozo,Servicio militar obligatorio</t>
  </si>
  <si>
    <t>Servicio militar voluntario</t>
  </si>
  <si>
    <t>Es el desarrollo de la actividad militar por un individuo de manera voluntaria.</t>
  </si>
  <si>
    <t>servicio de soldado voluntario,Servicio militar voluntario</t>
  </si>
  <si>
    <t>Reservistas militares</t>
  </si>
  <si>
    <t>Es un grupo de militares o unidades que inicialmente no están comprometidos en una batalla por su comandante para que estén disponibles para hacer frente a situaciones imprevistas o de repente explotan las oportunidades de desarrollo .</t>
  </si>
  <si>
    <t>disponibilidad militar,formación de reservas,reserva,reserva estratégica,reserva militar,reservas,Reservistas militares,tácticas de reserva</t>
  </si>
  <si>
    <t>Guerrillas</t>
  </si>
  <si>
    <t>Grupo de personas,  que al mando de un jefe particular y con poca dependencia de los del Ejército, acosa y molesta al enemigo.</t>
  </si>
  <si>
    <t>Guerrillas,milicias</t>
  </si>
  <si>
    <t>Mercenarios</t>
  </si>
  <si>
    <t>Aquel soldado que lucha o participa en un conflicto bélico por su beneficio económico y personal, normalmente con poca o nula consideración en la ideología,nacionalidad o preferencias políticas con el bando para el que lucha. </t>
  </si>
  <si>
    <t>Mercenarios,soldado</t>
  </si>
  <si>
    <t>Veteranos de guerra</t>
  </si>
  <si>
    <t>Personas retiradas en las fuerzas armadas y muy especialmente a personas que son soldados supervivientes de algún conflicto y se les denomina veterano de guerra.</t>
  </si>
  <si>
    <t>experimentado de guerra,Veteranos de guerra</t>
  </si>
  <si>
    <t>Tribunales militares</t>
  </si>
  <si>
    <t>Servicio de un tribunal judicial de los funcionarios encargados de la disciplina y el castigo de los militares</t>
  </si>
  <si>
    <t>corte militar,Tribunales militares</t>
  </si>
  <si>
    <t>Delitos militares</t>
  </si>
  <si>
    <t>Acción de humillar a una persona de las fuerzas armadas.</t>
  </si>
  <si>
    <t>insulto militar,Ofensas militares</t>
  </si>
  <si>
    <t>Personal militar</t>
  </si>
  <si>
    <t>Es un término general usado para referirse a los miembros de las fuerzas armadas.</t>
  </si>
  <si>
    <t>oficial,Personal militar,soldado</t>
  </si>
  <si>
    <t>Policía militar</t>
  </si>
  <si>
    <t>Seguridad nacional</t>
  </si>
  <si>
    <t>Noción de relativa estabilidad, calma o predictibilidad que se supone beneficiosa para el desarrollo de un país; así como a los recursos y estrategias para conseguirla (principalmente a través de la defensa nacional).</t>
  </si>
  <si>
    <t>Contratos de defensa</t>
  </si>
  <si>
    <t>Un contratista de defensa (o el contratista de seguridad) es una organización empresarial o individual, que ofrece productos o servicios a un departamento de inteligencia militar o de un gobierno. Los productos que suelen incluir aviones militares o civil</t>
  </si>
  <si>
    <t>Contratos de defensa,convenio de defensa</t>
  </si>
  <si>
    <t>Política de no primer uso</t>
  </si>
  <si>
    <t>Política establecidad por una potencia nuclear para no usar armas nucleares como un medio de hacer la guerra.</t>
  </si>
  <si>
    <t>Política de no-utilización-primera</t>
  </si>
  <si>
    <t>Carrera armamentista</t>
  </si>
  <si>
    <t>Una carrera armamentista tiene lugar cuando muchos Estados rivalizan entre ellos para desarrollar las fuerzas armadas más poderosas y las armas más eficaces. El concepto se ha generalizado para aludir enteoría de juegos, evolución y otras disciplinas a un</t>
  </si>
  <si>
    <t>Carrera armamentista,práctica armamentista</t>
  </si>
  <si>
    <t>Relaciones militares</t>
  </si>
  <si>
    <t>Exposción de cierto hecho de las fuerzas armadas.</t>
  </si>
  <si>
    <t>Relaciones militares,vinculos militares</t>
  </si>
  <si>
    <t>Zonas militares</t>
  </si>
  <si>
    <t>Zonas desmilitarizadas</t>
  </si>
  <si>
    <t>Es un área, por lo general la frontera o límite entre dos o más potencias militares (o alianzas), donde la actividad militar no está permitida, por lo general por medio de un tratado de paz, un armisticio u otros acuerdos bilaterales o multilaterales.</t>
  </si>
  <si>
    <t>territorio desmilitarizadas,zona neutral,Zonas desmilitarizadas</t>
  </si>
  <si>
    <t>Zonas libres de armas nucleares o químicas</t>
  </si>
  <si>
    <t xml:space="preserve">Una zona nuclear libre de armas (ZLAN) es una región determinada de la cual los países se comprometen a no fabricar, adquirir, probar, o poseer armas nucleares. </t>
  </si>
  <si>
    <t>territorio libres de armas nucleares,Zonas libres de armas nucleares o químicas</t>
  </si>
  <si>
    <t>Zonas de paz</t>
  </si>
  <si>
    <t>Una zona de exclusión aérea, también conocida como zona prohibida al vuelo2 o zona de prohibición de vuelos,3 es un área en el que está restringido o prohibido el vuelo de aeronaves por decisión del propio estado al que pertenece el espacio aéreo o, en si</t>
  </si>
  <si>
    <t>franja de paz,Zonas de paz</t>
  </si>
  <si>
    <t>Zonas de exclusión aérea</t>
  </si>
  <si>
    <t>Área en el que está restringido o prohibido el vuelo de aeronaves por decisión del propio estado al que pertenece el espacio aéreo o, en situaciones extraordinarias, por voluntad de un tercero.</t>
  </si>
  <si>
    <t>zona de eliminación aérea,zona de prohibición de vuelos,zona prohibida al vuelo,Zonas de exclusión aérea</t>
  </si>
  <si>
    <t>Guerra nuclear</t>
  </si>
  <si>
    <t>Salvaguardias nucleares</t>
  </si>
  <si>
    <t>Son medidas para verificar que los países cumplan con sus obligaciones internacionales de no utilizar materiales nucleares para explosivos nucleares.</t>
  </si>
  <si>
    <t>protección nuclear,Salvaguardas nucleares</t>
  </si>
  <si>
    <t>Ensayos de armas nucleares</t>
  </si>
  <si>
    <t>Detonación de un arma nuclear con fines experimentales (determinar el rendimiento de un arma, los efectos destructivos de la misma, etc.) o de desarrollo de armamento nuclear, entre otros propósitos.</t>
  </si>
  <si>
    <t>ensayo nuclear,Ensayos de armas nucleares,prueba nuclear,pruebas de armas nucleares</t>
  </si>
  <si>
    <t>No proliferación nuclear</t>
  </si>
  <si>
    <t>La no proliferación nuclear es la no expansión de las armas nucleares, el material fisible para armas y tecnología nuclear aplicable e información a las naciones no reconocidas como "Estados poseedores de armas nucleares" en el Tratado de No Proliferación</t>
  </si>
  <si>
    <t>No-proliferación nuclear</t>
  </si>
  <si>
    <t>Tácticas militares</t>
  </si>
  <si>
    <t>Despliegue de armas</t>
  </si>
  <si>
    <t>Exhibición de todo lo necesario para una guerra perteneciente a una persona, país o institución.</t>
  </si>
  <si>
    <t>Despliegue armamentístico,maniobra armamentístico</t>
  </si>
  <si>
    <t>Reconocimiento militar</t>
  </si>
  <si>
    <t xml:space="preserve">Exploración dirigida a la obtención de información. </t>
  </si>
  <si>
    <t>exploración,investigación,observación,reconocimiento,Reconocimiento militar</t>
  </si>
  <si>
    <t>Transferencias de armamento</t>
  </si>
  <si>
    <t>Consiste en el traspaso de un arma de fuego de una dueño a otro.</t>
  </si>
  <si>
    <t>Transferencias de armas,traspaso de armas</t>
  </si>
  <si>
    <t>Asistencia militar</t>
  </si>
  <si>
    <t>La ayuda militar es la ayuda que se utiliza para ayudar a un aliado en sus esfuerzos de defensa, o para ayudar a un país pobre a mantener el control sobre su propio territorio. Muchos países reciben ayuda militar para ayudar en los esfuerzos de contrainsu</t>
  </si>
  <si>
    <t>Asistencia militar,ayuda militar,protección militar</t>
  </si>
  <si>
    <t>Retiradas de tropas</t>
  </si>
  <si>
    <t>Apartar de una zona el armamento que se tenía.</t>
  </si>
  <si>
    <t>Fuerzas de despliegue rápido</t>
  </si>
  <si>
    <t>Formación militar capaz de un rápido despliegue de sus fuerzas. Tales fuerzas consisten normalmente en unidades militares de élite (operaciones especiales, paracaidistas, infantes de marina, etc) y suelen ser entrenados en una intensidad más alta que el r</t>
  </si>
  <si>
    <t>Fuerza de Despliegue Rápido,Fuerzas de despliegue inmediato</t>
  </si>
  <si>
    <t>Guerra ambiental</t>
  </si>
  <si>
    <t>Modificación intencional de un sistema de la ecología natural, climático, y el clima, los sistemas terrestres, tales como la ionosfera, la magnetosfera sistema, las placas tectónicas, y / o el desencadenamiento de los eventos sísmicos para causar destrucc</t>
  </si>
  <si>
    <t>guerra ambiental,Guerra medioambiental</t>
  </si>
  <si>
    <t>Bases militares</t>
  </si>
  <si>
    <t>Bases militares nacionales</t>
  </si>
  <si>
    <t xml:space="preserve">Instalación en territorio nacional que es propiedad directa y operada por o para el ejército o una de sus ramas. </t>
  </si>
  <si>
    <t>Bases militares extranjeras</t>
  </si>
  <si>
    <t xml:space="preserve">Instalación en territorio extranjero que es propiedad directa y operada por o para el ejército o una de sus ramas. </t>
  </si>
  <si>
    <t>Bases navales</t>
  </si>
  <si>
    <t>Base militar en la que una fuerza naval puede abrigarse, reavituallarse, efectuar reparaciones. Es, en la generalidad de los casos, un puertomarítimo.</t>
  </si>
  <si>
    <t>Conflictos e incidentes armados</t>
  </si>
  <si>
    <t>Incidentes fronterizos</t>
  </si>
  <si>
    <t>Que sobreviene en el curso de un asunto o negocio y tiene con este algún enlace.</t>
  </si>
  <si>
    <t>Guerra limitada</t>
  </si>
  <si>
    <t>Guerra en la cual los objetivos, los recursos y el espacio geográfico son limitados de alguna manera.</t>
  </si>
  <si>
    <t>Tipo de guerra que se llevaría a cabo mediante el empleo de armas nucleares, una clase de arma de destrucción masiva. Puede tratarse de una guerra nuclear limitada o una guerra nuclear total.</t>
  </si>
  <si>
    <t>Guerra basada en el espacio</t>
  </si>
  <si>
    <t xml:space="preserve">La guerra espacial abierta no es intergaláctica, sino entre los empresarios que se disputan las concesiones de los espacios de las telecomunicaciones. Este sector, altamente lucrativo, está concentrado en unas cuantas manos, lo que no resta una brizna de </t>
  </si>
  <si>
    <t>Guerra espacial</t>
  </si>
  <si>
    <t>Respuesta a ataques terroristas</t>
  </si>
  <si>
    <t>Acción que se realiza ante un ataque terrorista quees la denominación popular o periodística de un incidente caracterizable como terrorismo.</t>
  </si>
  <si>
    <t>atentado,atentado terrorista,Respuesta a ataques terroristas</t>
  </si>
  <si>
    <t>Servicios de guardias</t>
  </si>
  <si>
    <t>Servicios de coches blindados</t>
  </si>
  <si>
    <t>Servicio de coches con barreras físicas de protección, utilizadas en sistemas de transporte o combate para reducir o evitar el daño causado por el fuego enemigo</t>
  </si>
  <si>
    <t>Servicios de protección contra robos</t>
  </si>
  <si>
    <t>Servicio para el suministro de todo el equipamiento necesario para brindarle protección a alguna instalación o equipo contra un posible robo.</t>
  </si>
  <si>
    <t>Alquiler de perros guardianes</t>
  </si>
  <si>
    <t>Servicio para el alquiler de perros entrenados para avisar a sus dueños de posibles amenazas  como para repeler estas amenazas.</t>
  </si>
  <si>
    <t>Alquiler de perros guardianes,perro guardian,renta de perros guardianes</t>
  </si>
  <si>
    <t>Servicios de guardas de seguridad</t>
  </si>
  <si>
    <t>Servicio de personas encargadas de proteger la integridad física de las personas y los bienes materiales de la empresa o lugar donde trabaja.</t>
  </si>
  <si>
    <t>guarda de seguridad,Servicios de guardas de seguridad,servicios de guardias de seguridad,vigilante de seguridad</t>
  </si>
  <si>
    <t>Servicios de detectives</t>
  </si>
  <si>
    <t>Agencias de detectives</t>
  </si>
  <si>
    <t>Institución que brinda el servicio de un profesional que trabaja en el sector privado realizando investigaciones de hechos y conductas privadas, con el fin de obtener pruebas, redactar un informe final para su cliente y, si fuera necesario, ratificarlo an</t>
  </si>
  <si>
    <t>Agencias de detectives,detective privado,empresa de detectives,investigador privado,ip,private eye</t>
  </si>
  <si>
    <t>Servicios de huellas dactilares</t>
  </si>
  <si>
    <t>Servicio de reconocimiento de la impresión visible o moldeada que produce el contacto de las crestas papilares de un dedo de la mano  sobre una superficie.</t>
  </si>
  <si>
    <t>Servicios de huellas dactilares,trabajo de huellas dactilares</t>
  </si>
  <si>
    <t>Servicios de detección de mentiras</t>
  </si>
  <si>
    <t>El llamado detector de mentiras, máquina de la verdad o polígrafo es un tipo particular de instrumento de medición utilizado para el registro de respuestas fisiológicas. </t>
  </si>
  <si>
    <t>asistencia de detección de mentiras,Servicios de detección de mentiras</t>
  </si>
  <si>
    <t>Servicios de investigación privada</t>
  </si>
  <si>
    <t>Servicios de  un profesional que trabaja en el sector privado realizando investigaciones de hechos y conductas privadas, con el fin de obtener pruebas, redactar un informe final para su cliente y, si fuera necesario, ratificarlo ante cualquier tribunal.</t>
  </si>
  <si>
    <t>detective privado,investigador privado,ip,Servicios de investigación privados,trabajo de investigación privados</t>
  </si>
  <si>
    <t>Servicios de sistemas de seguridad</t>
  </si>
  <si>
    <t>Vigilancia o mantenimiento o monitoreo de alarmas</t>
  </si>
  <si>
    <t>Todas las actividades que se realizan para la vigilancia, control o mantenimiento de los sistemas que se han instalado para evitar robos.</t>
  </si>
  <si>
    <t>supervisión o mantenimiento o control de alarmas,Vigilancia o mantenimiento o control de alarmas</t>
  </si>
  <si>
    <t>Mantenimiento o monitoreo de alarmas contra incendios</t>
  </si>
  <si>
    <t>Todas las actividades que se ejecutan para el mantenimiento o control del sistema de alarma contra indencios de una instalación.</t>
  </si>
  <si>
    <t>Mantenimiento o control de alarmas contra incendios,protección o control de alarmas contra incendio</t>
  </si>
  <si>
    <t>Servicios antirrobo para  tiendas o empresas</t>
  </si>
  <si>
    <t>Servicios que brinda el equipamiento para prevenir robos en tiendas y empresas.</t>
  </si>
  <si>
    <t>Servicios antirrobo para tiendas o empresas,servicios contra robo para tiendas o empresas</t>
  </si>
  <si>
    <t>Mantenimiento o monitoreo de sistemas de vigilancia de confinamiento</t>
  </si>
  <si>
    <t>Todas las actividades que se ejecutan para el mantenimiento o control de los sistemas utilizados en las presiones para mantener encerrado a la fuerza a sus reclusos.</t>
  </si>
  <si>
    <t>Mantenimiento o control de sistemas de vigilancia de reclusión,protección o control de sistemas de vigilancias de aislamiento</t>
  </si>
  <si>
    <t>Servicios políticos y de asuntos cívicos</t>
  </si>
  <si>
    <t>Sistemas e instituciones políticas</t>
  </si>
  <si>
    <t>Cuerpos políticos</t>
  </si>
  <si>
    <t>Servicios de representación de partidos políticos</t>
  </si>
  <si>
    <t>Servcios de imagen de una asociación de individuos unidos por objetivos comunes y que persiguen como meta alcanzar el control del gobierno para llevar a la práctica esos objetivos.</t>
  </si>
  <si>
    <t>Servicios de representación de partidos políticos,trabajo  de proyección de partidos políticos</t>
  </si>
  <si>
    <t>Servicios de recaudación de fondos de partidos políticos</t>
  </si>
  <si>
    <t>Proceso de recaudación de fondos, mediante la solicitud de donaciones de particulares, empresas, fundaciones benéficas, o agencias gubernamentales. Aunque la recaudación de fondos normalmente se refiere a los esfuerzos para reunir fondos para organizacion</t>
  </si>
  <si>
    <t>ayuda  de préstamo de partidos políticos,financiamiento de campañas,recaudación de fondos,Servicios de financiación de partidos políticos</t>
  </si>
  <si>
    <t>Servicios de aparición pública de partidos políticos</t>
  </si>
  <si>
    <t>Servicio de coordinación y logística de un partido público publicamente para alguna actividad.</t>
  </si>
  <si>
    <t>servicios de aparición gubernamental  de partidos  políticos,Servicios de aparición pública de partidos políticos</t>
  </si>
  <si>
    <t>Servicios de legislatura política</t>
  </si>
  <si>
    <t>Servicios brindados por aquel que hace las leyes, facultad que implica la posibilidad de regular, en nombre del pueblo, los derechos y las obligaciones de sus habitantes, en consonancia con las disposiciones constitucionales</t>
  </si>
  <si>
    <t>servicios de legislatura administrativa,Servicios de legislatura política</t>
  </si>
  <si>
    <t>Poder judicial político o servicios</t>
  </si>
  <si>
    <t>El poder judicial es un poder del Estado encargado de administrar la justicia en la sociedad, mediante la aplicación de las normas jurídicas.</t>
  </si>
  <si>
    <t>poder judicial administrativo o función,Poder judicial político o servicios</t>
  </si>
  <si>
    <t>Poder ejecutivo político o servicios</t>
  </si>
  <si>
    <t>Servicio de hacer cumplir las leyes que suele ejercer el gobierno o el propio jefe del Estado.</t>
  </si>
  <si>
    <t>poder judicial  de jefe o  función,Poder judicial ejecutivo o servicios</t>
  </si>
  <si>
    <t>Funcionarios políticos</t>
  </si>
  <si>
    <t>Servicios de funcionarios del gabinete</t>
  </si>
  <si>
    <t>Servicios brindados por aquellas personas que tienen los principales cargos en un gobierno.</t>
  </si>
  <si>
    <t>ayuda  de oficiales de ministerio,Servicios de oficiales de gabinete</t>
  </si>
  <si>
    <t>Servicios de gobernadores</t>
  </si>
  <si>
    <t>Servicio de los funcionario político o administrativo, responsable de la dirección de los estados, provincias o dependencias.</t>
  </si>
  <si>
    <t>Servicios de gobernadores,trabajo de gobernante</t>
  </si>
  <si>
    <t>Servicios de jefes de estado</t>
  </si>
  <si>
    <t>Servicio de la máxima autoridad de un Estado, quien en principio representa su unidad y su continuidad ante el Estado mismo y el mundo</t>
  </si>
  <si>
    <t>ayuda  de jefe de gobierno,Servicios de jefes de estado</t>
  </si>
  <si>
    <t>Servicios presidenciales</t>
  </si>
  <si>
    <t xml:space="preserve">Servicio de un funcionario público, electo para un período determinado, que ostenta el poder ejecutivo de un Estado o de una región. </t>
  </si>
  <si>
    <t>Servicios presidenciales,trabajo  de gobierno</t>
  </si>
  <si>
    <t>Servicios de primeros ministros</t>
  </si>
  <si>
    <t>Es un político que sirve como jefe del poder ejecutivo en algunos estados. Es generalmente el jefe de gobierno en el sistema parlamentario. En otros sistemas, como el semipresidencial, el primer ministro es el funcionario encargado de la Administración Pú</t>
  </si>
  <si>
    <t>ayuda de primeros ministros,ministra principal,ministro principal,primera ministra,Servicios de primeros ministros</t>
  </si>
  <si>
    <t>Servicios de monarcas</t>
  </si>
  <si>
    <t xml:space="preserve">Servicios del jefe simbólico de un país cuyo sistema de gobierno recibe el nombre de monarquía. Puede ser jefe de una etnia o de un país y a veces ostenta el papel de jefe de Estado. </t>
  </si>
  <si>
    <t>monarquía,Servicios de monarcas,trabajo  de soberano</t>
  </si>
  <si>
    <t>Servicios de estadistas</t>
  </si>
  <si>
    <t>Servicio de  un político, diplomático o de otra figura notable del público que ha tenido una carrera larga y respetada a nivel nacional o internacional.</t>
  </si>
  <si>
    <t>ayuda  de dirigente,estadista,político,Servicios de estadistas</t>
  </si>
  <si>
    <t>Servicios de miembros del parlamento</t>
  </si>
  <si>
    <t>Servicio de un miembro de un parlamento o congreso.</t>
  </si>
  <si>
    <t>congresista,diputado,legislador,parlamentario,Servicios de miembros del parlamento,trabajo  de miembros de la asamblea</t>
  </si>
  <si>
    <t>Cuerpos y práctica legislativa</t>
  </si>
  <si>
    <t>Servicios del consejo nacional</t>
  </si>
  <si>
    <t>Un organismo gubernamental diseñado específicamente para ayudar al Presidenteen la integración de todos los ámbitos de la política de seguridad nacional.</t>
  </si>
  <si>
    <t>asistencia  de asesoramiento nacional,Servicios del consejo nacional</t>
  </si>
  <si>
    <t>Estados corporativos</t>
  </si>
  <si>
    <t xml:space="preserve">Estatismo corporativo o corporativismo estatal es una cultura política y una forma de corporativismo cuyos partidarios sostienen que el estado o el gobierno debe poseer un grupo empresarial como base de la sociedad y del Estado. </t>
  </si>
  <si>
    <t>Estados corporativos,estados gremiales</t>
  </si>
  <si>
    <t>Servicios de redacción de proyectos de ley</t>
  </si>
  <si>
    <t>Servicio para poner por escrito regla y norma constante e invariable de las cosas, nacida de la causa primera o de las cualidades y condiciones de las mismas.</t>
  </si>
  <si>
    <t>servicios de escritura de proyectos de ley,Servicios de redacción de proyectos de ley</t>
  </si>
  <si>
    <t>Servicios de audiencias legislativas</t>
  </si>
  <si>
    <t>Servicio de redacción del proceso preliminar de un proyecto de ley por parte del personal legislativo o de otro solicitante.</t>
  </si>
  <si>
    <t>Servicios de audiencias legislativas,servicios de junta de diputados</t>
  </si>
  <si>
    <t>Servicios de inteligencia</t>
  </si>
  <si>
    <t xml:space="preserve">Un servicio de inteligencia es una agencia gubernamental dedicada a obtener información fundamentándose en la seguridad nacional y la defensa. Dicha búsqueda de información puede conllevar acciones de espionaje, intercepción de mensajes y cooperación con </t>
  </si>
  <si>
    <t>Servicios de inteligencia,trabajo de inteligencia</t>
  </si>
  <si>
    <t>Servicios de legisladores</t>
  </si>
  <si>
    <t>Servicio a contratar de personas que se dedican a establecer las leyes de un país.</t>
  </si>
  <si>
    <t>servicios de diputados,Servicios de legisladores</t>
  </si>
  <si>
    <t>Servicios de práctica parlamentaria</t>
  </si>
  <si>
    <t>Servicio a contratar para las acciones que instrumentan los integrantes de los congresos para subsanar vacíos o lagunas de ley, así como para eficientar el trabajo legislativo.</t>
  </si>
  <si>
    <t>Servicios de práctica parlamentaria,servicios de prácticas conferencistas</t>
  </si>
  <si>
    <t>Relaciones internacionales</t>
  </si>
  <si>
    <t>Diplomacia</t>
  </si>
  <si>
    <t>Servicios diplomáticos</t>
  </si>
  <si>
    <t>Es el cuerpo de diplomáticos y funcionarios de política exterior que mantiene el gobierno de un país a comunicarse con los gobiernos de otros países. El personal diplomático goza de inmunidad diplomática cuando estén acreditados a otros países</t>
  </si>
  <si>
    <t>Servicios diplomáticos,trabajos diplomáticos</t>
  </si>
  <si>
    <t>Servicios consulares</t>
  </si>
  <si>
    <t>Es la ayuda y asesoramiento de los agentes diplomáticos de un país a ciudadanos de ese país que viven o viajan al extranjero.</t>
  </si>
  <si>
    <t>asistencia consulares,Servicios consulares</t>
  </si>
  <si>
    <t>Servicios de seguridad para diplomáticos</t>
  </si>
  <si>
    <t>Es el cuerpo de personas que custodían y le dan protección al servicio diplomatico.</t>
  </si>
  <si>
    <t>Servicios de seguridad diplomáticos,trabajo de estabilidad diplomática</t>
  </si>
  <si>
    <t>Servicios de privilegios o inmunidad diplomática</t>
  </si>
  <si>
    <t>Beneficios de inmunidad o inviolabilidad que goza un diplomático sobre su persona y el país en donde reside y se desempeña oficialmente, la exención de impuestos y de la jurisdicción civil y criminal respecto con los tribunales locales.</t>
  </si>
  <si>
    <t>inmunidad,Servicios de privilegios o inmunidad diplomática,trabajo  de prebenda o inmunidad diplomática</t>
  </si>
  <si>
    <t>Servicios de inmunidad estatal</t>
  </si>
  <si>
    <t>Es el deber de los estados de no enjuiciar a ningún estado extranjero y el derecho de los estados a no ser sometido a juicio por otros estados extranjeros, debido a esto, los tribunales de un estado no pueden asumir jurisdicción sobre un estado extranjero</t>
  </si>
  <si>
    <t>ayuda  de protección estatal,Servicios de inmunidad estatal</t>
  </si>
  <si>
    <t>Servicios de embajadas o embajadores</t>
  </si>
  <si>
    <t>Se preocupa por los asuntos de su país de origen en un páis extranjero.</t>
  </si>
  <si>
    <t>asistencia  de embajadas o embajadores,Servicios de Embajadas o Embajadores</t>
  </si>
  <si>
    <t>Servicios de organización de visitas de estado</t>
  </si>
  <si>
    <t xml:space="preserve">Servicio para establecer o reformar la preparación de las misiones de los funcionarios de otro país, coordinando las personas y los medios adecuados. </t>
  </si>
  <si>
    <t>Servicios de organización de visitas de estado,trabajo de regulación de visitas   de estado</t>
  </si>
  <si>
    <t>Servicios de prescripción del derecho internacional</t>
  </si>
  <si>
    <t>Servicio de adquirir un derecho real por el transcurso del tiempo en las condiciones previstas por la ley.</t>
  </si>
  <si>
    <t>asistencia de disposición del derecho internacional,Servicios de prescripción del derecho internacional</t>
  </si>
  <si>
    <t>Servicios de promoción o reconocimiento del derecho internacional</t>
  </si>
  <si>
    <t xml:space="preserve">Servicio para galardonar al conjunto de normas jurídicas y principios que las jerarquizan y coordinan coherentemente. </t>
  </si>
  <si>
    <t>Servicios de promoción o reconocimiento del derecho internacional,trabajo  de apoyo o comprobación del derecho internacional</t>
  </si>
  <si>
    <t>Relaciones internacionales y cooperación</t>
  </si>
  <si>
    <t>Servicios de cooperación multilateral</t>
  </si>
  <si>
    <t>Es aquella en la que los gobiernos donantes canalizan sus fondos de cooperación al desarrollo directamente hacia los receptores, sean éstos los gobiernos de los países receptores u otras organizaciones.</t>
  </si>
  <si>
    <t>Servicios de cooperación multilateral,trabajo de ayuda multilateral</t>
  </si>
  <si>
    <t>Servicios de cooperación militar</t>
  </si>
  <si>
    <t>Es aquella en la que los gobiernos remiten dichos fondos a las organizaciones multilaterales para que éstas los utilicen en la financiación de sus propias actividades, de modo que la gestión queda en manos de las instituciones públicas internacionales y n</t>
  </si>
  <si>
    <t>Servicios de cooperación militar,trabajo de ayuda militar</t>
  </si>
  <si>
    <t>Servicios de cooperación política</t>
  </si>
  <si>
    <t>Servicio de cambiar la forma de entender la política y las relaciones políticas, sobre la base de la confianza y la generosidad</t>
  </si>
  <si>
    <t>Servicios de cooperación política,trabajo de ayuda política</t>
  </si>
  <si>
    <t>Servicios de cooperación económica internacional</t>
  </si>
  <si>
    <t>Forma de relación económica entre naciones que pretende la reducción de las barreras para conseguir una mayor flexibilidad en las transacciones económicas, y cuyo fin último es favorecer el crecimiento económico de los países participantes.</t>
  </si>
  <si>
    <t>Servicios de cooperación económica internacional,trabajo de ayuda económica internacional</t>
  </si>
  <si>
    <t>Servicios de cooperación norte-sur</t>
  </si>
  <si>
    <t>Servicio para obrar juntamente entre paises del norte y paises del sur.</t>
  </si>
  <si>
    <t>Servicios de cooperación norte-sur,trabajo de ayuda norte-sur</t>
  </si>
  <si>
    <t>Servicios de cooperación este-oeste</t>
  </si>
  <si>
    <t>Servicio para obrar juntamente entre paises del este y paises del oeste.</t>
  </si>
  <si>
    <t>Servicios de cooperación este-oeste,trabajo de ayuda este-oeste</t>
  </si>
  <si>
    <t>Servicios de cooperación internacional</t>
  </si>
  <si>
    <t>Ayuda voluntaria de un donante de un país (estado, gobierno local, ONG) a una población (beneficiaria) de otro.</t>
  </si>
  <si>
    <t>Servicios de cooperación internacional,trabajo  de ayuda interancional</t>
  </si>
  <si>
    <t>Servicio de enlace con organizaciones no gubernamentales</t>
  </si>
  <si>
    <t>Es un programa interinstitucional de las Naciones Unidas con el mandato de promover y desarrollar relaciones constructivas entre las Naciones Unidas y organizaciones de la sociedad civil.</t>
  </si>
  <si>
    <t>asistencia de alianza no gubernamentales,Servicios de enlace no gubernamental</t>
  </si>
  <si>
    <t>Cooperación de países no alineados</t>
  </si>
  <si>
    <t>Obrar juntamente con otro u otros para un mismo fin por parte de la grupación de Estados que se formó durante el conflicto geopolítico e ideológico mundial de la segunda mitad del siglo XX, llamado Guerra Fría, que se manifestó con el enfrentamiento indir</t>
  </si>
  <si>
    <t>ayuda de países no alineados,Cooperación de países no alineados</t>
  </si>
  <si>
    <t>Cooperación de países alineados</t>
  </si>
  <si>
    <t>Obrar juntamente con otro u otros para un mismo fin por parte de aquellos países que se hayan alineados para este fin.</t>
  </si>
  <si>
    <t>apoyo de países alineados,Cooperación de países alineados</t>
  </si>
  <si>
    <t>Servicios de cooperación sobre delitos políticos</t>
  </si>
  <si>
    <t>Obrar juntamente con otro u otros para conocer y esclarecer una infracción, acto u omisión voluntaria de la ley penal cometida por causas o motivos políticos.</t>
  </si>
  <si>
    <t>servicios de ayuda de delitos políticos,Servicios de cooperación de delitos políticos</t>
  </si>
  <si>
    <t>Cooperación sobre tratados de paz</t>
  </si>
  <si>
    <t>Obrar juntamente con otro u otros para  la firma de un entendimiento entre naciones, y poner fin a un conflicto bélico o estado de guerra.</t>
  </si>
  <si>
    <t>apoyo de tratado de paz,Cooperación de tratados de paz</t>
  </si>
  <si>
    <t>Servicios de firma o adhesión o rectificación de tratados</t>
  </si>
  <si>
    <t>Estampado del nombre y el apellido de las personas que trabajaron en conjunto para lograr algún tipo de acuerdo.</t>
  </si>
  <si>
    <t>aceptación o modificación,adhesiones o rectificaciones,serrvicios de tratados,Servicios de firma de tratados</t>
  </si>
  <si>
    <t>Servicios de cooperación internacional sobre cursos de agua</t>
  </si>
  <si>
    <t>Ayuda para mantener el cauce internacional de una corriente de agua.</t>
  </si>
  <si>
    <t>servicios de ayuda internacional de cursos de agua,Servicios de cooperación internacional de cursos de agua</t>
  </si>
  <si>
    <t>Servicios de terceros de negociaciones o reclamaciones territoriales</t>
  </si>
  <si>
    <t>Acción de mediar o interponerse entre dos o más que riñen o contienden, procurando reconciliarlos y unirlos en fin en común.</t>
  </si>
  <si>
    <t>servicios de acuerdo de solicitud o convenio territoriales de tercero,Servicios de mediación reclamaciones o negociaciones territoriales de terceros</t>
  </si>
  <si>
    <t>Organizaciones internacionales</t>
  </si>
  <si>
    <t>Servicios del sistema de las organizaciones</t>
  </si>
  <si>
    <t xml:space="preserve">Son los servicios que se le pueden contratar a asociación de gobierno global que facilita la cooperación en asuntos como el Derecho internacional, la paz y seguridad internacional, el desarrollo económico y social, los asuntos humanitarios y los derechos </t>
  </si>
  <si>
    <t>Servicios del Sistema de Organizaciones de la ONU,trabajo dl sistema de organizaciones de la ONU</t>
  </si>
  <si>
    <t>Servicios del consejo de seguridad</t>
  </si>
  <si>
    <t xml:space="preserve">Son los servicios de seguridad que se le pueden contratar a asociación de gobierno global que facilita la cooperación en asuntos como el Derecho internacional, la paz y seguridad internacional, el desarrollo económico y social, los asuntos humanitarios y </t>
  </si>
  <si>
    <t>Servicios del Consejo de Seguridad de la ONU,trabajo del consejo de seguridad de la ONU</t>
  </si>
  <si>
    <t>Servicios del consejo económico y social</t>
  </si>
  <si>
    <t>Son los servicios económico y social que se le pueden contratar a asociación de gobierno global que facilita la cooperación en asuntos como el Derecho internacional, la paz y seguridad internacional, el desarrollo económico y social, los asuntos humanitar</t>
  </si>
  <si>
    <t>Servicios del Consejo Económico y Social de la ONU,trabajo del consejo económico y social de la ONU</t>
  </si>
  <si>
    <t>Servicios de la secretaría</t>
  </si>
  <si>
    <t>Son los servicios de la persona encargada de la secretaria de la asociación de gobierno global que facilita la cooperación en asuntos como el Derecho internacional, la paz y seguridad internacional, el desarrollo económico y social, los asuntos humanitari</t>
  </si>
  <si>
    <t>Servicios del Secretariado de la ONU,trabajo del Secretario de la ONU</t>
  </si>
  <si>
    <t>Servicios del consejo de administración fiduciaria</t>
  </si>
  <si>
    <t>Son los servicios del consejo de administración a contratar de  la asociación de gobierno global que facilita la cooperación en asuntos como el Derecho internacional, la paz y seguridad internacional, el desarrollo económico y social, los asuntos humanita</t>
  </si>
  <si>
    <t>Servicios del Consejo de Administración de la ONU,trabajo del Consejo de Administración de la ONU</t>
  </si>
  <si>
    <t>Servicios de la asamblea general</t>
  </si>
  <si>
    <t>Son los servicios de la Asamble General a contratar de  la asociación de gobierno global que facilita la cooperación en asuntos como el Derecho internacional, la paz y seguridad internacional, el desarrollo económico y social, los asuntos humanitarios y l</t>
  </si>
  <si>
    <t>Servicios de la Asamblea General de la ONU,trabajo de la Asamblea General de la ONU</t>
  </si>
  <si>
    <t>Servicios de la corte internacional de justicia</t>
  </si>
  <si>
    <t>Son los servicios del tribunal internacional de justicia a contratar de  la asociación de gobierno global que facilita la cooperación en asuntos como el Derecho internacional, la paz y seguridad internacional, el desarrollo económico y social, los asuntos</t>
  </si>
  <si>
    <t>Servicios del Tribunal Internacional de Justicia de la ONU,trabajo del Tribunal Internacional de Justicia de la ONU</t>
  </si>
  <si>
    <t>Servicios de organizaciones políticas internacionales</t>
  </si>
  <si>
    <t>Servicio a contratar de un agrupamiento voluntario de personas en torno a un programa político y una ideología común a nivel internacional.</t>
  </si>
  <si>
    <t>servicios de estructuras políticas internacionales,Servicios de organizaciones políticas internacionales</t>
  </si>
  <si>
    <t>Servicios de organizaciones internacionales de beneficencia</t>
  </si>
  <si>
    <t>Servicio a contratar de un agrupamiento voluntario de personas en torno a tratar de erradicar la pobreza y una ideología común a nivel internacional.</t>
  </si>
  <si>
    <t>servicios de estructura benéficas internacionales,Servicios de organizaciones benéficas internacionales</t>
  </si>
  <si>
    <t>Servicios de organizaciones internacional de ayuda humanitaria</t>
  </si>
  <si>
    <t>servicios de organizaciones internacionales de asistencia humanitaria,Servicios de organizaciones internacionales de ayuda humanitaria</t>
  </si>
  <si>
    <t>Servicios de organizaciones internacionales de salud</t>
  </si>
  <si>
    <t>Servicio a contratar de un agrupamiento voluntario de personas para ofrecer solidadridad o cooperación, generalmente destinada a las poblaciones pobres</t>
  </si>
  <si>
    <t>servicios de orden sanitarias internacionales,Servicios de organizaciones sanitarias internacionales</t>
  </si>
  <si>
    <t>Ayuda y asistencia humanitaria</t>
  </si>
  <si>
    <t>Programas de refugiados</t>
  </si>
  <si>
    <t>Servicios de protección de los derechos humanos</t>
  </si>
  <si>
    <t>Defender aquellas libertades, facultades, instituciones o reivindicaciones relativas a bienes primarios o básicos[1] que incluyen a toda persona, por el simple hecho de su condición humana, para la garantía de una vida digna.</t>
  </si>
  <si>
    <t>servicios de apoyo de los derechos humanos,Servicios de protección de los derechos humanos</t>
  </si>
  <si>
    <t>Servicios de promoción de los derechos humanos</t>
  </si>
  <si>
    <t>Impulsar aquellas libertades, facultades, instituciones o reivindicaciones relativas a bienes primarios o básicos[1] que incluyen a toda persona, por el simple hecho de su condición humana, para la garantía de una vida digna.</t>
  </si>
  <si>
    <t>Servicios de promoción de los derechos humanos,servicios de protección de los derechos humanos</t>
  </si>
  <si>
    <t>Servicios de educación o divulgación de información sobre derechos humanos</t>
  </si>
  <si>
    <t>Enseñar o publicar aquellas libertades, facultades, instituciones o reivindicaciones relativas a bienes primarios o básicos[1] que incluyen a toda persona, por el simple hecho de su condición humana, para la garantía de una vida digna.</t>
  </si>
  <si>
    <t>Servicios de educación o divulgación de información sobre derechos humanos,servicios de enseñanza opropagación de información sobre derechos humanos</t>
  </si>
  <si>
    <t>Servicios de asistencia de emergencia a refugiados</t>
  </si>
  <si>
    <t>Cooperación inmediata a las personas que, a consecuencia de guerras, revoluciones o persecuciones políticas, se ven obligadas a buscar refugio fuera de su país.</t>
  </si>
  <si>
    <t>servicios de asistencia  urgente a auxiliados,Servicios de asistencia urgente a refugiados</t>
  </si>
  <si>
    <t>Servicios de campos de refugiados</t>
  </si>
  <si>
    <t>Asentamiento temporal construido para recibir personas que, a consecuencia de guerras, revoluciones o persecuciones políticas, se ven obligadas a buscar refugio fuera de su país.</t>
  </si>
  <si>
    <t>Servicios de campamentos de refugiados,servicios de refugio de exiliado</t>
  </si>
  <si>
    <t>Servicios de reasentamientos o repatriación de refugiados</t>
  </si>
  <si>
    <t>Devolución a su país de origen a aquellas personas que, a consecuencia de guerras, revoluciones o persecuciones políticas, se ven obligadas a buscar refugio fuera de su país.</t>
  </si>
  <si>
    <t>Servicios de re- asentamientos o repatriación de refugiados,servicios de regreso de refugiados</t>
  </si>
  <si>
    <t>Servicios de asistencia a desplazados</t>
  </si>
  <si>
    <t>Apoyo a una persona: inadaptada, que no se ajusta al ambiente o a las circunstancias</t>
  </si>
  <si>
    <t>Servicios de asistencia a desplazados,servicios de asistencia de traslado</t>
  </si>
  <si>
    <t>Planeación y programas de políticas de alimentación y nutrición</t>
  </si>
  <si>
    <t>Programas de erradicación del hambre</t>
  </si>
  <si>
    <t>Planes creados para eliminar la falta de alimentación de las personas.</t>
  </si>
  <si>
    <t>programas de eliminación del hambre,Programas de erradicación del hambre</t>
  </si>
  <si>
    <t>Servicios de suministro de alimentos de emergencia</t>
  </si>
  <si>
    <t>Servicio a contratar para el suministros de las sustancias necesarias para que los seres vivos coman en caso de una emergencia.</t>
  </si>
  <si>
    <t>servicios  de abastecimiento de alimentos de emergencias,Servicios de suministro de alimentos de emergencia</t>
  </si>
  <si>
    <t>Servicios del programa mundial de alimentos</t>
  </si>
  <si>
    <t>Son los servicios sobre el suministro de alimentos a  contratar a la asociación de gobierno global que facilita la cooperación en asuntos como el Derecho internacional, la paz y seguridad internacional, el desarrollo económico y social, los asuntos humani</t>
  </si>
  <si>
    <t>asistencia del programa mundial de la ONU sobre alimentación,Servicios del programa mundial de la ONU sobre alimentación</t>
  </si>
  <si>
    <t>Servicios de la organización para la alimentación y la agricultura</t>
  </si>
  <si>
    <t>Son los servicios sobre alimentación y agricultura a  contratar a la asociación de gobierno global que facilita la cooperación en asuntos como el Derecho internacional, la paz y seguridad internacional, el desarrollo económico y social, los asuntos humani</t>
  </si>
  <si>
    <t>asistencia de organización de la ONU para la Alimentación y la Agricultura,Servios de Organización de la ONU para la Alimentación y la Agricultura (FAO)</t>
  </si>
  <si>
    <t>Servicios del fondo común para los  productos básicos</t>
  </si>
  <si>
    <t>Son los servicios sobre fondo común de productos  a  contratar a la asociación de gobierno global que facilita la cooperación en asuntos como el Derecho internacional, la paz y seguridad internacional, el desarrollo económico y social, los asuntos humanit</t>
  </si>
  <si>
    <t>ayuda del Fondo Común de la ONU sobre productos,Servicios del Fondo Común de la ONU sobre productos</t>
  </si>
  <si>
    <t>Servicios del fondo internacional para el desarrollo agrícola</t>
  </si>
  <si>
    <t>Son los servicios sobre fondo internacional para el desarrollo agrícola a  contratar a la asociación de gobierno global que facilita la cooperación en asuntos como el Derecho internacional, la paz y seguridad internacional, el desarrollo económico y socia</t>
  </si>
  <si>
    <t>asistencia fondo interncaional de la ONU para el desarrollo agrícola,Servicios del Fondo Internacional de la ONU para el desarrollo agrícola</t>
  </si>
  <si>
    <t>Servicios de distribución de alimentos</t>
  </si>
  <si>
    <t xml:space="preserve">Servicio a contratar para la distribución o transporte de alimentos o bebidas de un lugar a otro, es un factor muy importante en la nutrición pública. </t>
  </si>
  <si>
    <t>asistencia de entrega de alimentos,Servicios de distribución de alimentos</t>
  </si>
  <si>
    <t>Servicios de suministro de alimentos</t>
  </si>
  <si>
    <t>Servicio a contratar para proveer del conjunto de cosas que el hombre comen o beben para subsistir.</t>
  </si>
  <si>
    <t>Servicios de suministro de alimentos,trabajo de entrega de alimentos</t>
  </si>
  <si>
    <t>Políticas o programas de ayuda alimentaría</t>
  </si>
  <si>
    <t>Planes de cooperación para el suministro del conjunto de cosas que el hombre comen o beben para subsistir.</t>
  </si>
  <si>
    <t>gubernamental o planificar la ayuda alimentaría,Políticas o programas de ayuda alimentaría</t>
  </si>
  <si>
    <t>Servicios de planificación de alimentos</t>
  </si>
  <si>
    <t>Servicio a contratar para trazar los planos para el conjunto de cosas que el hombre come o bebe para subsistir</t>
  </si>
  <si>
    <t>Servicios de planificación de alimentos,trabajo de planeación de  alimentos</t>
  </si>
  <si>
    <t>Servicios de seguridad alimentaria</t>
  </si>
  <si>
    <t xml:space="preserve">Disponibilidad de alimentos, el acceso de las personas a ellos y el aprovechamiento biológico de los mismos. Se considera que un hogar está en una situación de seguridad alimentaria cuando sus miembros disponen de manera sostenida a alimentos suficientes </t>
  </si>
  <si>
    <t>ayuda de prevención de los alimentos,Servicios de seguridad de los alimentos</t>
  </si>
  <si>
    <t>Administración de reservas alimentarias</t>
  </si>
  <si>
    <t>Realización de todas las diligencias conducentes para el almacenamiento de las cosas que los hombres comen o beben para subsistir para casos de emergencia.</t>
  </si>
  <si>
    <t>Gestión de reservas alimentarías,proceso de reservas de alimento</t>
  </si>
  <si>
    <t>Servicios de control o  administración de excedentes o escasez de alimentos</t>
  </si>
  <si>
    <t>Servicio para la correcta administración de las cosas que los hombres comen o beben para subsistir.</t>
  </si>
  <si>
    <t>Servicios de gestión o control de escasez o superávit de alimentos,servicios de trámites o supervisión de escasez o excedente de alimentos</t>
  </si>
  <si>
    <t>Programas de salud</t>
  </si>
  <si>
    <t>Campañas contra el tabaco</t>
  </si>
  <si>
    <t>Es un esfuerzo realizado en conjunto para animar a los fumadores a dejar su adicción.</t>
  </si>
  <si>
    <t>Campañas antitabaco,plan antitabaco</t>
  </si>
  <si>
    <t>Programas de sanidad</t>
  </si>
  <si>
    <t xml:space="preserve">Son planes para asegurar la limpieza y desinfección eficaz de habitaciones, utensilios y equipos asociados con el procesamiento de un producto alimenticio.  </t>
  </si>
  <si>
    <t>planificar sanitarios,Programas sanitarios</t>
  </si>
  <si>
    <t>Programas de investigación</t>
  </si>
  <si>
    <t>Un programa de investigación (UK: programa de investigación) es una red profesional de científicos que realizan investigación básica.</t>
  </si>
  <si>
    <t>programas de estudio,Programas de investigación</t>
  </si>
  <si>
    <t>Servicios de prevención o control de enfermedades</t>
  </si>
  <si>
    <t>Servicio a contratar para el desarrollo y la aplicación de la prevención y control de enfermedades.</t>
  </si>
  <si>
    <t>ayuda de precausión o supervisión de enfermedades,Servicios de prevención o control de enfermedades</t>
  </si>
  <si>
    <t>Programas de prevención o control de abuso de drogas</t>
  </si>
  <si>
    <t>Servicio a contratar para el desarrollo y la aplicación de la prevención y control de abuso de sustancias ilicitas.</t>
  </si>
  <si>
    <t>ayuda de precaución o supervisión de abuso de drogas,Servicios de prevención o control de abuso de drogas</t>
  </si>
  <si>
    <t>Preparación y alivio de desastres</t>
  </si>
  <si>
    <t>Servicios de prevención de desastres</t>
  </si>
  <si>
    <t>Servicio a contratar con la finalidad de anuciar con tiempo algún riesgo ambiental que se aproxima, con el objetivo de poder evacuar y/o resguardarse.</t>
  </si>
  <si>
    <t>Servicios de alerta de desastres,trabajo de alerta de catástrofe</t>
  </si>
  <si>
    <t>Servicios de respuesta contra desastres</t>
  </si>
  <si>
    <t>Conjunto de directrices e indicadores para la aplicación de los planes contra desastres.</t>
  </si>
  <si>
    <t>Servicios de respuesta de preparación para desastres,trabajo  de respuesta de elaboración para catástrofe</t>
  </si>
  <si>
    <t>Servicios de viviendas de emergencia</t>
  </si>
  <si>
    <t>Edificaciones realizadas para que posterior a un desastre las personas puedan ocuparlo.</t>
  </si>
  <si>
    <t>Servicios de viviendas de emergencia,trabajo  de viviendas de contingencias</t>
  </si>
  <si>
    <t>Servicios comunitarios y sociales</t>
  </si>
  <si>
    <t>Desarrollo y servicios sociales</t>
  </si>
  <si>
    <t>Servicios de política social</t>
  </si>
  <si>
    <t>Segmento de la política general (de la acción de gobierno, de las propuestas programáticas de los partidos políticos y de la actividad de los denominados agentes sociales -sindicatos y patronal-) orientado a la sociedad, como una sociedad unida.</t>
  </si>
  <si>
    <t>Servicios de política social,trabajo de política  social</t>
  </si>
  <si>
    <t>Servicios de legislación de seguridad social</t>
  </si>
  <si>
    <t>Servicio de reglas y normas a seguir en el campo de bienestar social relacionado con la protección social o cobertura de las necesidades socialmente reconocidas, como salud, vejez o discapacidades.</t>
  </si>
  <si>
    <t>asistencia de reglas de seguridad social,Servicios de legislación de seguridad social</t>
  </si>
  <si>
    <t>Servicios de planificación social</t>
  </si>
  <si>
    <t xml:space="preserve">Uso de las teorías y métodos de la planificación para mejorar los indicadores tomando en cuenta las difrentes escalas geográficas y los diferentes grupos sociales.   </t>
  </si>
  <si>
    <t>Servicios de planificación social,trabajo de proyección familiar</t>
  </si>
  <si>
    <t>Servicios de cuidado en hogares adoptivos u orfanatos</t>
  </si>
  <si>
    <t>Servicio a contratar para la recepción en el seno familiar o eo.n un orfanat</t>
  </si>
  <si>
    <t>Servicios de acogida familiar u orfanatos,trabajo  de aceptación familiar u orfelinato</t>
  </si>
  <si>
    <t>Servicios de adopción</t>
  </si>
  <si>
    <t>Servicio a contratar para recibir como hijo, con los requisitos y solemnidades que establecen las leyes, al que no lo es naturalmente</t>
  </si>
  <si>
    <t>Servicios de adopción,trabajo de adopción</t>
  </si>
  <si>
    <t>Servicios de bienestar social</t>
  </si>
  <si>
    <t>Conjunto de factores que participan en la calidad de la vida de la persona y que hacen que su existencia posea todos aquellos elementos que dan lugar a la tranquilidad y satisfacción humana.</t>
  </si>
  <si>
    <t>servicios de asistencia social,Servicios de bienestar social</t>
  </si>
  <si>
    <t>Servicios de administración del trabajo social</t>
  </si>
  <si>
    <t>Servicio para gestionar  la profesión que promueve el cambio social, la resolución de problemas en las relaciones humanas, y el fortalecimiento y la liberación del pueblo, para incrementar el bienestar.</t>
  </si>
  <si>
    <t>Servicios de administración del trabajo social,servicios de dirección del trabajo social</t>
  </si>
  <si>
    <t>Gestión de servicios de voluntariado</t>
  </si>
  <si>
    <t>Realización de todas las diligencias conducentes para que una persona pueda trabajar de forma voluntaria.</t>
  </si>
  <si>
    <t>gerencia de servicios voluntariados,Gestión de servicios de voluntariado</t>
  </si>
  <si>
    <t>Servicios de análisis o gestión de problemas sociales</t>
  </si>
  <si>
    <t>Servicio para la hacer todo lo necesario para atender los problemas de desarrollo cultural, económico, político, espiritual de la sociedad.</t>
  </si>
  <si>
    <t>Servicios de análisis y gestión de problemas sociales,servicios de inspección y trámites de problemas sociales</t>
  </si>
  <si>
    <t>Estudios de estructura sociales o servicios relacionados</t>
  </si>
  <si>
    <t>Esfuerzo que pone el entendimiento aplicándose a conocer la estructura social</t>
  </si>
  <si>
    <t>Estudios de estructura social o servicios relacionados,estudios de organización social o servicios sistemáticos</t>
  </si>
  <si>
    <t>Estudios de grupos sociales o servicios relacionados</t>
  </si>
  <si>
    <t>Esfuerzo que pone el entendimiento aplicándose a conocer los grupos sociales</t>
  </si>
  <si>
    <t>estudios de agrupación  social,Estudios de grupos sociales o servicios relacionados</t>
  </si>
  <si>
    <t>Servicios de organizaciones o movimientos juveniles</t>
  </si>
  <si>
    <t>Desarrollo y propagación de asociaciones de jovenes.</t>
  </si>
  <si>
    <t>servicios de desplazamientos o regulación juvenil,Servicios de movimientos u organizaciones juveniles</t>
  </si>
  <si>
    <t>Servicios de legislación o justicia social</t>
  </si>
  <si>
    <t>Servicio de aquello que debe hacerse según derecho o razón</t>
  </si>
  <si>
    <t>Servicios de justicia o legislación social,servicios del derecho o reglamento social</t>
  </si>
  <si>
    <t>Servicios socioculturales</t>
  </si>
  <si>
    <t>Servicio a contratar para el desarrollo del estado curltural de una sociedad o grupo social.</t>
  </si>
  <si>
    <t>desarrollo social y cultural,Servicios socioculturales</t>
  </si>
  <si>
    <t>Población</t>
  </si>
  <si>
    <t>Servicios de censo de la población</t>
  </si>
  <si>
    <t>Servicios para realizar el padrón o lista de la población o riqueza de una nación o pueblo</t>
  </si>
  <si>
    <t>Servicios de censo de la población,servivios de padrón de la población</t>
  </si>
  <si>
    <t>Servicios de estudios de muestras de población</t>
  </si>
  <si>
    <t>Servicio que se encarga de levantar un estudio de determinado tema o situación en un grupo de personas.</t>
  </si>
  <si>
    <t>Servicios de estudios de muestras de población,Servicios de las encuestas por muestreo de la población</t>
  </si>
  <si>
    <t>Servicios de notificación de nacimientos o control de natalidad</t>
  </si>
  <si>
    <t>Servicio que se encarga de comunicar formalmente a un destinatario el nacimiento de un ser vivo.</t>
  </si>
  <si>
    <t>servicios de la informcación del nacimiento,Servicios de notificación de nacimiento o control de natalidad</t>
  </si>
  <si>
    <t>Servicios de control de la población</t>
  </si>
  <si>
    <t>Servicio que se lleva a cabo actuando básicamente sobre dos variables: la reproducción o procreación -índice de natalidad- y la mortalidad.[</t>
  </si>
  <si>
    <t>Servicios de control de la población,servicios del registro de la población</t>
  </si>
  <si>
    <t>Servicios de tendencias o proyecciones de la población</t>
  </si>
  <si>
    <t>Servicio que refleja o genera una tendecia de la población a futuro.</t>
  </si>
  <si>
    <t>servicios de la predisposición o planeación de la población,Servicios de tendencias o proyecciones de la población</t>
  </si>
  <si>
    <t>Servicios de estadísticas de natalidad</t>
  </si>
  <si>
    <t>Servicio que realizar estudios de los datos cuantitativos de la población.</t>
  </si>
  <si>
    <t>servicios de censos de la taza de nacimiento,Servicios de estadísticas de natalidad</t>
  </si>
  <si>
    <t>Servicios de investigación o estadística matrimonial</t>
  </si>
  <si>
    <t>Servicio de realizar actividades intelectuales y experimentales de modo sistemático con el propósito de aumentar el conocimiento sobre el matrimonio.</t>
  </si>
  <si>
    <t>Servicios de investigación o estadística matrimonial,trabajo de investigación o estadística matrimonial</t>
  </si>
  <si>
    <t>Servicios de distribución o análisis de la población</t>
  </si>
  <si>
    <t>Servicio que realiza una distinción y separación de las partes de una población hasta llegar a conocer sus principios o elementos.</t>
  </si>
  <si>
    <t>Servicios de distribución o análisis de la población,trabajo de distribución o estudio de la población</t>
  </si>
  <si>
    <t>Servicios de análisis de la composición de la población</t>
  </si>
  <si>
    <t>Distinción y separación de las partes de la conformación de la población hasta llegar a conocer sus principios o elementos.</t>
  </si>
  <si>
    <t>Servicios de análisis de composición de la población,servicios de análisis de la asiganación de la población</t>
  </si>
  <si>
    <t>Estudios demográficos</t>
  </si>
  <si>
    <t>Estudio estadístico de una colectividad humana, referido a un determinado momento o a su evolución.</t>
  </si>
  <si>
    <t>Estudios demográficos,estudios poblacional</t>
  </si>
  <si>
    <t>Análisis o servicios de inmigración</t>
  </si>
  <si>
    <t>Servicios para ciudadanos, no inmigrantes, refugiadoe e información en general de las condiciones de un país.</t>
  </si>
  <si>
    <t>Análisis o servicios de inmigración,observación o trabajo de inmigración</t>
  </si>
  <si>
    <t>Programas o servicios de planificación familiar</t>
  </si>
  <si>
    <t>Servicio para trazar el plan de a seguir para alcanzar un objetivo familiar.</t>
  </si>
  <si>
    <t>Programas o servicios de planificación familiar,programas o trabajos de planificación familiar</t>
  </si>
  <si>
    <t>Análisis de reproducción humana</t>
  </si>
  <si>
    <t xml:space="preserve">Estudio de la relación de  tipo sexual,  que intervienen los dos sexos: masculino y  femenino. </t>
  </si>
  <si>
    <t>Análisis de reproducción humana,estudio de reproducción humana</t>
  </si>
  <si>
    <t>Cultura</t>
  </si>
  <si>
    <t>Organizaciones de eventos culturales</t>
  </si>
  <si>
    <t>Servicio de personas que realiza o ayuda a realizar son actividades que estimulan la creación, difusión y reproducción de fenómenos como actos que permiten un conocimiento, comprensión, y fortalecimiento de la identidad cultural de individuos y comunidade</t>
  </si>
  <si>
    <t>Organizaciones de eventos culturales,regulación de eventos culturales</t>
  </si>
  <si>
    <t>Servicios de promoción cultural</t>
  </si>
  <si>
    <t>Servicio para comunicar o expandir el conjunto de modos de vida y costumbres, conocimientos y grado de desarrollo artístico, científico, industrial, de una época, grupo social, etc</t>
  </si>
  <si>
    <t>Servicios de promoción cultural,trabajo de promoción cultural</t>
  </si>
  <si>
    <t>Servicios relacionados con el arte</t>
  </si>
  <si>
    <t>Servicios relacionados con la manifestación de la actividad humana mediante la cual se expresa una visión personal y desinteresada que interpreta lo real o imaginado con recursos plásticos, lingüísticos o sonoros.</t>
  </si>
  <si>
    <t>ayuda de relaciones con el arte,Servicios relacionados con el arte</t>
  </si>
  <si>
    <t>Servicios de composición de canciones</t>
  </si>
  <si>
    <t>Servicio para darle letra, forma, armonía, melodía y ritmo a  una canción.</t>
  </si>
  <si>
    <t>Servicios de composición de canciones,trabajo de composición de canciones</t>
  </si>
  <si>
    <t>Servicios de redacción literaria</t>
  </si>
  <si>
    <t>Servicio de realizar una escritura que parte desde una afectividad cultivada, una afectividad estética.</t>
  </si>
  <si>
    <t>Servicios de escritura literaria,trabajo de escritura literaria</t>
  </si>
  <si>
    <t>Servicios de protección de minorías</t>
  </si>
  <si>
    <t>Servicio para amparar a un grupo pequeño de personas.</t>
  </si>
  <si>
    <t>Servicios de protección de minorías,trabajo de protección de minorías</t>
  </si>
  <si>
    <t>Servicios de preservación o  promoción del patrimonio cultural</t>
  </si>
  <si>
    <t>Servicio para cuidar y mantener el conjunto de modos de vida y costumbres, conocimientos y grado de desarrollo artístico, científico, industrial, de una época, grupo social, etc</t>
  </si>
  <si>
    <t>Servicios de preservación y promoción de la herencia cultural</t>
  </si>
  <si>
    <t>Servicios de museos</t>
  </si>
  <si>
    <t>Servicios que se prestan en una institución pública o privada al servicio de la sociedad y su desarrollo.</t>
  </si>
  <si>
    <t>servicios del museo,Servicios museísticos</t>
  </si>
  <si>
    <t>Servicios de política cultural</t>
  </si>
  <si>
    <t>Servicio para establecer las reglas y normas del conjunto de modos de vida y costumbres, conocimientos y grado de desarrollo artístico, científico, industrial, de una época, grupo social, etc</t>
  </si>
  <si>
    <t>Servicios de política cultural,trabajo de política cultural</t>
  </si>
  <si>
    <t>Servicios de lenguas arcaicas o indígenas</t>
  </si>
  <si>
    <t>Servicios de interpretación y traducción de las lenguas arcaicas o indigenas.</t>
  </si>
  <si>
    <t>Servicios de lenguas arcaicas o indígenas,Servicios linguísticos antiguo   o indígenas</t>
  </si>
  <si>
    <t>Servicios de promoción de artesanías tradicionales</t>
  </si>
  <si>
    <t>Servicios de un conjunto de actividades cuyo objetivo es dar a conocer la artesanía tradicional.</t>
  </si>
  <si>
    <t>Servicios de promoción de artesanía tradicional,trabajo de promoción de artesanía tradicional</t>
  </si>
  <si>
    <t>Servicios de protección de la propiedad intelectual o cultural</t>
  </si>
  <si>
    <t>Servicio para amparar toda creación del intelecto humano.</t>
  </si>
  <si>
    <t>servicios de protección de la propiedad,Servicios de protección de la propiedad intelectual o cultural</t>
  </si>
  <si>
    <t>Servicios de protección de sitios históricos o monumentos</t>
  </si>
  <si>
    <t>Servicio para ampararlos lugares dignos de conservar de un país.</t>
  </si>
  <si>
    <t>Servicios de protección de lugares históricos o monumentos,servicios de protección dl patrimonio histórico  o estatuas</t>
  </si>
  <si>
    <t>Mitología</t>
  </si>
  <si>
    <t>Conjunto de mitos de un pueblo o de una cultura, especialmente de la griega y romana.</t>
  </si>
  <si>
    <t>leyendas,Mitología,mitos</t>
  </si>
  <si>
    <t>Empleo</t>
  </si>
  <si>
    <t>Servicios de promoción o planificación del empleo</t>
  </si>
  <si>
    <t>Servicios de un conjunto de actividades cuyo objetivo es dar a conocer diferentes puestos de trabajo.</t>
  </si>
  <si>
    <t>Servicios de promoción o planificación de empleo</t>
  </si>
  <si>
    <t>Servicios de reclutamiento</t>
  </si>
  <si>
    <t>Servicio para reunir gente para un propósito determinado.</t>
  </si>
  <si>
    <t>servicios de enrolamiento,Servicios de reclutamiento</t>
  </si>
  <si>
    <t>Servicios de estándares laborales internacionales</t>
  </si>
  <si>
    <t>Servicio para evaluar o medir la norma laboral internacional.</t>
  </si>
  <si>
    <t>Servicios de estándares laborales internacionales,Servicios de tipos  de trabajo internacionales</t>
  </si>
  <si>
    <t>Servicios de registros laborales internacionales</t>
  </si>
  <si>
    <t>Servicio de transcribir los documentos laborales internacionales.</t>
  </si>
  <si>
    <t>Servicios de registros laborales internacionales,trabajo de registro laborales internacionales</t>
  </si>
  <si>
    <t>Servicios de desempleo</t>
  </si>
  <si>
    <t>Servicio de paro forzoso.</t>
  </si>
  <si>
    <t>Servicios de desempleo,trabajo de desempleo</t>
  </si>
  <si>
    <t>Servicios de estadísticas o predicciones del empleo</t>
  </si>
  <si>
    <t>Servicio que realizar estudios de los datos cuantitativos de empleo.</t>
  </si>
  <si>
    <t>Servicios de estadísticas o previsiones de empleo,trabajo de estadísticas o previsiones de empleo</t>
  </si>
  <si>
    <t>Acuerdos sobre horarios laborales</t>
  </si>
  <si>
    <t>Servicio para realizar la acomodación respectiva a las jornadas de trabajo.</t>
  </si>
  <si>
    <t>acuerdo del tiempo de trabajo,Arreglos del tiempo de trabajo</t>
  </si>
  <si>
    <t>Servicios de seguridad o salud ocupacional</t>
  </si>
  <si>
    <t>Servicio que tiene por objeto la aplicación de medidas y el desarrollo de las actividades necesarias para la prevención de riesgos derivados del trabajo. Incluye los servicios de asesoría y consultoría relacionada a estos temas.</t>
  </si>
  <si>
    <t>Servicios de salud o seguridad ocupacional,trabajo de salud o seguridad ocupacional</t>
  </si>
  <si>
    <t>Servicios de perspectivas de desarrollo profesional</t>
  </si>
  <si>
    <t>Servicio para dar fruto de la planeación de la carrera y comprende los aspectos que una persona enriquece o mejora con vista a lograr objetivos dentro de la organización.</t>
  </si>
  <si>
    <t>Servicios de desarrollo profesional,trabajo de desarrollo profesional</t>
  </si>
  <si>
    <t>Servicios de promoción</t>
  </si>
  <si>
    <t>Servicios de un conjunto de actividades cuyo objetivo es dar a conocer algo.</t>
  </si>
  <si>
    <t>Servicios de promoción,trabajo de promoción</t>
  </si>
  <si>
    <t>Servicios de inspección laboral</t>
  </si>
  <si>
    <t>Servicio para realizar procesos de revisiones laborales.</t>
  </si>
  <si>
    <t>Servicios de inspecciones laborales,trabajo de inspecciones</t>
  </si>
  <si>
    <t>Servicios del consejo del trabajo</t>
  </si>
  <si>
    <t>Servicios para realizar dictamen que se da respecto al trabajo.</t>
  </si>
  <si>
    <t>Servicios del consejo de trabajo,trabajo del consejo de asistencia</t>
  </si>
  <si>
    <t>Servicios laborales internacionales</t>
  </si>
  <si>
    <t>Servicio perteneciente al trabajo, en su aspecto económico, jurídico y social, desde el punto de vista internacional</t>
  </si>
  <si>
    <t>asistencia laborales internacionales,Servicios laborales internacionales</t>
  </si>
  <si>
    <t>Desarrollo rural</t>
  </si>
  <si>
    <t>Servicios bancarios comerciales agrícolas</t>
  </si>
  <si>
    <t>Servicio de una empresa financiera que se encarga de captar recursos en la forma de depósitos, y prestar dinero en el área agrícola.</t>
  </si>
  <si>
    <t>Servicios bancarios comerciales agrícolas,trabajo bancarios comerciales agrícolas</t>
  </si>
  <si>
    <t>Servicios de inversión rural</t>
  </si>
  <si>
    <t>Servcio para inyectar dinero a zonas rurales.</t>
  </si>
  <si>
    <t>Servicios de inversión rural,trabajo de inversión</t>
  </si>
  <si>
    <t>Servicios de organización o gestión de instituciones agrícolas</t>
  </si>
  <si>
    <t>Servicio para realizar las diligencias conducentes para el logro de una institución agrícola.</t>
  </si>
  <si>
    <t>Servicios de organización o gestión de instituciones agrícolas,trabajo de organización  gestión de instituciones agrícolas</t>
  </si>
  <si>
    <t>Servicios de cooperativas agrícolas o rurales</t>
  </si>
  <si>
    <t>Servicio de una asociación autónoma de personas que se han unido voluntariamente para formar una organización agricola democrática cuya administración y gestión debe llevarse a cabo de la forma que acuerden los socios, generalmente en el contexto de la ec</t>
  </si>
  <si>
    <t>Servicios de cooperativas agrícolas o rurales,trabajo de cooperativas agrícolas o rurales</t>
  </si>
  <si>
    <t>Servicios de investigación agrícola</t>
  </si>
  <si>
    <t>Es una actividad humana orientada a la obtención de nuevos conocimientos y su aplicación para la solución a problemas agrícola.</t>
  </si>
  <si>
    <t>Servicios de investigación agrícola,trabajo de investigación agrícola</t>
  </si>
  <si>
    <t>Servicios de organizaciones de agricultores o campesinos</t>
  </si>
  <si>
    <t>Estructuras sociales de agricultores diseñadas para lograr metas o leyes por medio de los organismos humanos o de la gestión del talento humano</t>
  </si>
  <si>
    <t>Servicios de organizaciones de agricultores o campesinos,trabajo de organizaciones de agricultores  o campesinos</t>
  </si>
  <si>
    <t>Servicios de mujeres en la producción agrícola o desarrollo rural</t>
  </si>
  <si>
    <t>Servicios dedicados para el sector femenino para la producción agrícola.</t>
  </si>
  <si>
    <t>Servicios para mujeres de producción agrícola o desarrollo rural,trabajos para mujeres de producción agrícola o desarrollo rural</t>
  </si>
  <si>
    <t>Servicios de reforma agraria o colonización</t>
  </si>
  <si>
    <t xml:space="preserve">Servicio de un conjunto de medidas políticas, económicas, sociales y legislativas impulsadas con el fin de modificar la estructura de la propiedad y producción de la tierra. </t>
  </si>
  <si>
    <t>Servicios de reforma agraria o colonización de terrenos,trabajo de reforma agraria o colonización de terrenos</t>
  </si>
  <si>
    <t>Servicios de administración de la tierra</t>
  </si>
  <si>
    <t>Servicio que busca funcionar y controlar una organización en base a un objetivo y utilizando sus recursos teniendo un objetivo y dirigiéndola para lograr ese objetivo.</t>
  </si>
  <si>
    <t>Servicios de administración de la tierra,trabajo de administarción de la tierra</t>
  </si>
  <si>
    <t>Servicios para el desarrollo insular</t>
  </si>
  <si>
    <t>Servicio para lograr una evolución progresiva de una economía de un Estado limitado totalmente a una isla o a un grupo de islas, y que no tiene ningún territorio sobre el continente</t>
  </si>
  <si>
    <t>Servicios de desarrollo insular,servicios de desarrollo isleño</t>
  </si>
  <si>
    <t>Desarrollo urbano</t>
  </si>
  <si>
    <t>Servicios de planificación de la ordenación urbana</t>
  </si>
  <si>
    <t>Servicio que buscar generar un plan de acción ordenado de los centros de población y alentar la producción formal de vivienda en el sector.</t>
  </si>
  <si>
    <t>Servicios de planificación de desarrollo urbano,trabajo de planificación de desarrollo urbano</t>
  </si>
  <si>
    <t>Servicios de administración de tierras urbanas</t>
  </si>
  <si>
    <t>Servicio que busca funcionar y controlar los terrenos urbanos en base a un objetivo y utilizando sus recursos.</t>
  </si>
  <si>
    <t>Servicios administrativos de terreno urbano,trabajo administrativos de terreno urbano</t>
  </si>
  <si>
    <t>Servicios de programación de inversiones urbanas</t>
  </si>
  <si>
    <t>Servicio para idear y ordenas las acciones necesarias para realizar una inyección de capital en el sector urbano.</t>
  </si>
  <si>
    <t>Servicios de programación de inversión urbana,trabajo de programación de inversión urbana</t>
  </si>
  <si>
    <t>Servicios de reestructuración de  barrios marginales</t>
  </si>
  <si>
    <t>Servicio para Modificar la estructura de los barrios marginales.</t>
  </si>
  <si>
    <t>Servicios de reestructuración de barrios marginales,trabajo de reestructuración de barrios marginales</t>
  </si>
  <si>
    <t>Servicios de alumbrado urbano</t>
  </si>
  <si>
    <t>Servicio público consistente en la iluminación de las vías públicas, parques públicos, y demás espacios de libre circulación.</t>
  </si>
  <si>
    <t>Servicios de alumbrado urbano,trabajo de alumbrado urbano</t>
  </si>
  <si>
    <t>Servicios de control o regulación del desarrollo urbano</t>
  </si>
  <si>
    <t>Servicio para darle seguimiento a las normativas que rigen el desarrollo urbano.</t>
  </si>
  <si>
    <t>Servicios de control o regulación de desarrollo urbano,trabajo de control o regulación de desarrollo urbano</t>
  </si>
  <si>
    <t>Servicios de estándares o regulación de edificios urbanos</t>
  </si>
  <si>
    <t>Servicio para darle seguimiento a las normativas que rigen los edificios urbanos.</t>
  </si>
  <si>
    <t>Servicios de estándares o regulación de edificios urbanos,trabajo de estándares o regulación de edificios urbanos</t>
  </si>
  <si>
    <t>Servicios comunitarios urbanos</t>
  </si>
  <si>
    <t>Servicio donado, o actividad que es hecha por alguien o por un grupo de personas para beneficio del público o sus instituciones.</t>
  </si>
  <si>
    <t>Servicios comunitarios urbanos,trabajo comunitarios</t>
  </si>
  <si>
    <t>Servicios de administración o gestión de proyectos o programas urbanos</t>
  </si>
  <si>
    <t>Servicio para la hacer todo lo necesario para atender programas urbanos.</t>
  </si>
  <si>
    <t>Servicios de administración o gestión de proyectos o programas urbanos,trabajo de admisnitración o gestión de proyectos o programas urbanas</t>
  </si>
  <si>
    <t>Desarrollo regional</t>
  </si>
  <si>
    <t>Servicios de planificación de desarrollo regional</t>
  </si>
  <si>
    <t>Servicio que buscar generar un plan de acción ordenado para el desarrollo regional.</t>
  </si>
  <si>
    <t>Servicios de planificación de desarrollo regional,trabajo de planificación de desarrollo regional</t>
  </si>
  <si>
    <t>Servicios de cooperación económica</t>
  </si>
  <si>
    <t>Tipo de cooperación cada vez más ligada a la esfera económica</t>
  </si>
  <si>
    <t>Servicios de cooperación económica,trabajo de cooperación económica</t>
  </si>
  <si>
    <t>Servicios de cooperación técnica</t>
  </si>
  <si>
    <t>Cooperación centrada en el intercambio de conocimientos técnicos y de gestión, con el fin de aumentar las capacidades de instituciones y personas para promover su propio desarrollo.</t>
  </si>
  <si>
    <t>Servicios de cooperación técnica,trabajo de cooperación técnica</t>
  </si>
  <si>
    <t>Servicios de planificación sectorial</t>
  </si>
  <si>
    <t>Servicio para planificación de los sectores estratégicos del país (agricultura,industrias,educación, defensa,etc.) que se basa en la planificación global del estado que define las prioridades de atención y ejecución.</t>
  </si>
  <si>
    <t>Servicios de planificación sectorial,trabajo de planificación sectorial</t>
  </si>
  <si>
    <t>Servicios de administración y financiación pública</t>
  </si>
  <si>
    <t>Administración pública</t>
  </si>
  <si>
    <t>Servicios financieros o de  gestión administrativa de empresas  públicas</t>
  </si>
  <si>
    <t>Servicio para realizar las diligencias conducentes para el logro financiero de las empresas públicas.</t>
  </si>
  <si>
    <t>Servicios de gestión o financieros de empresas públicas,trabajo de gestión o financieros de empresas públicas</t>
  </si>
  <si>
    <t>Servicios de sistemas de información o control de empresas públicas</t>
  </si>
  <si>
    <t>Servicio de conjunto de elementos orientados al tratamiento y administración de datos e información, organizados y listos para su uso posterior, generados para cubrir una necesidad u objetivo.</t>
  </si>
  <si>
    <t>Servicios de sistemas de información o control de empresas públicas,trabajo de sistemas de información o control de empresas públicas</t>
  </si>
  <si>
    <t>Programas de privatización</t>
  </si>
  <si>
    <t>Proceso jurídico-económico mediante el cual las actividades empresariales son transferidas del sector público al sector privado, es decir, traspasadas o tomadas ya sea desde el Estado o la comunidad (ver Bien público y propiedad comunitaria) hacia agentes</t>
  </si>
  <si>
    <t>Programas de privatización,proyectar la privatización</t>
  </si>
  <si>
    <t>Servicios de reforma administrativa</t>
  </si>
  <si>
    <t>Servicio de un conjunto de medidas políticas, económicas, sociales y legislativas impulsadas con el fin de modificar la estructura administrativa.</t>
  </si>
  <si>
    <t>Servicios de reformas administrativas,trabajo de reformas administrativas</t>
  </si>
  <si>
    <t>Servicios de organismos administrativos</t>
  </si>
  <si>
    <t>Servicios prestados por aquellas  entidades públicas que se rigen por el Derecho Administrativo, a las que se atribuye la realización de actividades de promoción, prestacionales, de gestión de servicios públicos y otras actividades administrativas.</t>
  </si>
  <si>
    <t>Servicios de agencias administrativas,trabajos de agencias administrativas</t>
  </si>
  <si>
    <t>Servicios de consejos económicos administrativos</t>
  </si>
  <si>
    <t>Servicios para realizar un dictamen que se da respecto a temas administrativos y económicos.</t>
  </si>
  <si>
    <t>Servicios de consejos administrativos y económicos,trabajos de consejos administrativos</t>
  </si>
  <si>
    <t>Procedimientos o servicios administrativos</t>
  </si>
  <si>
    <t>Son todos aquellos servicios que se llevan a cabo en las empresas y organizaciones para poder llegar a cumplir con las metas establecidas, de una manera eficiente.</t>
  </si>
  <si>
    <t>procedimiento  o trabajos administrativos,Procedimientos o servicios administrativos</t>
  </si>
  <si>
    <t>Servicios de departamentos gubernamentales</t>
  </si>
  <si>
    <t>Servicios varios que ofrecen los diferentes departamentos que conforman el Estado.</t>
  </si>
  <si>
    <t>servicios de departamento pública,Servicios de departamentos gubernamentales</t>
  </si>
  <si>
    <t>Servicios gubernamentales de información</t>
  </si>
  <si>
    <t>Servicios para mantener comunicados a la ciudadania en general sobre temas gubernamentales.</t>
  </si>
  <si>
    <t>servicios informativo ministerial,Servicios informativos gubernamentales</t>
  </si>
  <si>
    <t>Servicios recaudación de  impuestos o tasas administrativas</t>
  </si>
  <si>
    <t xml:space="preserve">Es aquel que se aplica al acto que realiza un organismo, normalmente el Estado o el gobierno, con el objetivo de juntar capital para poder invertirlo y usarlo en diferentes actividades propias de su carácter. </t>
  </si>
  <si>
    <t>Servicios de tasas administrativas o recaudación fiscal,trabajo de tasas administrativas o recaudación fiscal</t>
  </si>
  <si>
    <t>Servicios de ratificación o implementación de leyes administrativas</t>
  </si>
  <si>
    <t>Servicio para obtener la manifestación de voluntad por la cual una persona presta su consentimiento a ser alcanzado por los efectos de un acto jurídico que, en su origen, no tiene poder jurídico suficiente para vincularle</t>
  </si>
  <si>
    <t>Servicios de ratificación o implementación de leyes administrativas,trabajo de ratificación o implementación de leyes administrativas</t>
  </si>
  <si>
    <t>Servicios de instituciones públicas</t>
  </si>
  <si>
    <t>Servicio realizados por empresas creadas por el gobienro para prestar servicios públicos.</t>
  </si>
  <si>
    <t>Servicios de instituciones públicas,trabajos de instituciones públicas</t>
  </si>
  <si>
    <t>Servicios de sociedades anónimas públicas multinacionales</t>
  </si>
  <si>
    <t>Servicio de toda aquella empresa  que es propiedad del Estado, sea ésta multinacional.</t>
  </si>
  <si>
    <t>Servicios de empresas públicas multinacionales,trabajos de empresas públicas multinacionales</t>
  </si>
  <si>
    <t>Servicios de defensoría del pueblo (ombudsman)</t>
  </si>
  <si>
    <t>Servicio a contratar de un oficina  para proteger los derechos y libertades de las personas.</t>
  </si>
  <si>
    <t>Servicios de Defensor del Pueblo,trabajo de defensor del pueblo</t>
  </si>
  <si>
    <t>Servicios de planificación  nacional</t>
  </si>
  <si>
    <t>Servicio para ocontribuir a la optimización de los procesos de definición, formulación, ejecución y evaluación de las políticas públicas en cada uno de sus niveles.</t>
  </si>
  <si>
    <t>Servicios de planificación nacional,trabajo de planificación nacional</t>
  </si>
  <si>
    <t>Finanzas públicas</t>
  </si>
  <si>
    <t>Servicios de preparación del presupuesto de programas</t>
  </si>
  <si>
    <t>Servicio de cálculo y negociación anticipado de los ingresos y gastos de programa.</t>
  </si>
  <si>
    <t>Servicios de presupuestación de programas,trabajo de propuestas de programas</t>
  </si>
  <si>
    <t>Servicios gubernamentales de preparación del presupuesto</t>
  </si>
  <si>
    <t>Servicio de la elaboración del  cálculo y negociación anticipado de los ingresos y gastos del sector gubernamental.</t>
  </si>
  <si>
    <t>Servicios de elaboración de presupuestos gubernamentales,servicios de elaboración de presupuestos públicos</t>
  </si>
  <si>
    <t>Gestión presupuestal o de inversiones públicas</t>
  </si>
  <si>
    <t>Diligencias conducentes al logro de inversiones presupuestarias o públicas.</t>
  </si>
  <si>
    <t>administración de inversiones presupuestarías o públicas,Gestión de inversiones presupuestarias o públicas</t>
  </si>
  <si>
    <t>Servicios de preparación del presupuesto de gastos militares</t>
  </si>
  <si>
    <t>Servicio de la elaboración del  cálculo y negociación anticipado de los ingresos y gastos del sector militar.</t>
  </si>
  <si>
    <t>Servicios de elaboración de presupuestos de gastos militares,trabajo de elaboración de presupuestos de gastos militares</t>
  </si>
  <si>
    <t>Servicios financieros gubernamentales</t>
  </si>
  <si>
    <t>Servicios de obligación gubernamental que se  asume para responder de la obligación de otra persona</t>
  </si>
  <si>
    <t>Servicios financieros gubernamentales,servicios financieros ministeriales</t>
  </si>
  <si>
    <t>Servicios gubernamentales de contabilidad</t>
  </si>
  <si>
    <t>Servicios que  están diseñados para que se constituyan en un verdadero soporte administrativo, sobre el cual la entidad gubernamental pueda realizar netamente su actividad productiva.</t>
  </si>
  <si>
    <t>Servicios contables gubernamentales,servicios contables públicas</t>
  </si>
  <si>
    <t>Servicios gubernamentales de auditoría</t>
  </si>
  <si>
    <t>Servicios orientados a dictaminar información financiera para uso de la alta gerencia, juntas directivas, inversionistas, instituciones de crédito y otros terceros interesados en la entidad gubernamental.</t>
  </si>
  <si>
    <t>Servicios de auditoria gubernamentales,servicios de auditorìa pública</t>
  </si>
  <si>
    <t>Servicios bancarios gubernamentales o centrales</t>
  </si>
  <si>
    <t>Variedad de servicios que ofrecen la entidades financieras para el sector gubernamental.</t>
  </si>
  <si>
    <t>servicios banacarios ministeriales o centrales,Servicios bancarios gubernamentales o centrales</t>
  </si>
  <si>
    <t>Servicios de loterías</t>
  </si>
  <si>
    <t>Servicio de una especie de rifa que se hace con mercaderías, billetes, dinero y otras cosas, con autorización pública</t>
  </si>
  <si>
    <t>2.2.8.9.03</t>
  </si>
  <si>
    <t>Premios de billetes y quinielas de la Lotería Nacional</t>
  </si>
  <si>
    <t>ocupación de loterías,Servicios de loterías</t>
  </si>
  <si>
    <t>Servicios de recaudación de impuestos</t>
  </si>
  <si>
    <t>Servicio para proceder con la recepción de los pagos que deben realizar los Contribuyentes</t>
  </si>
  <si>
    <t>asistencia de recaudación de impuestos,Servicios de recaudación de impuestos</t>
  </si>
  <si>
    <t>Subsidios</t>
  </si>
  <si>
    <t>Prestación pública asistencial de carácter económico y de duración determinada</t>
  </si>
  <si>
    <t>asistencias,Subsidios</t>
  </si>
  <si>
    <t>Monedas</t>
  </si>
  <si>
    <t>Monedas o acuñación</t>
  </si>
  <si>
    <t>Pieza de oro, plata, cobre u otro metal, regularmente en forma de disco y acuñada con los distintivos elegidos por la autoridad emisora para acreditar su legitimidad y valor.</t>
  </si>
  <si>
    <t>amonedación,Monedas o acuñación</t>
  </si>
  <si>
    <t>Billetes nacionales</t>
  </si>
  <si>
    <t>Documento al portador que ordinariamente emite el banco nacional de un país y circula como medio legal de pago.</t>
  </si>
  <si>
    <t>Billetes del banco nacional,dinero del banco nacional</t>
  </si>
  <si>
    <t>Tributación</t>
  </si>
  <si>
    <t>Impuesto de renta</t>
  </si>
  <si>
    <t>Impuesto nacional sobre la renta</t>
  </si>
  <si>
    <t>Es un impuesto a nivel nacional que grava los ingresos de las personas, empresas, u otras entidades legales.</t>
  </si>
  <si>
    <t>2.2.8.8.01</t>
  </si>
  <si>
    <t>Impuestos</t>
  </si>
  <si>
    <t>Impuesto nacional sobre la renta,tasa nacional sobre la renta</t>
  </si>
  <si>
    <t>Impuesto municipal sobre la renta</t>
  </si>
  <si>
    <t>Es un impuesto a nivel municipalque grava los ingresos de las personas, empresas, u otras entidades legales.</t>
  </si>
  <si>
    <t>Impuesto municipal sobre la renta,taza municipal sobre la renta</t>
  </si>
  <si>
    <t>Impuesto sobre el incremento de capital</t>
  </si>
  <si>
    <t>Es un impuesto que grava los ingresos sobre el patrimonio de las personas, empresas, u otras entidades legales.</t>
  </si>
  <si>
    <t>Impuesto sobre incremento del patrimonio,tasa sobre incremento del patrimonio</t>
  </si>
  <si>
    <t>Impuesto sobre beneficios extraordinarios</t>
  </si>
  <si>
    <t>Es un impuesto a nivel nacional que grava los ingresos sobre beneficios extraordinarios de las personas, empresas, u otras entidades legales.</t>
  </si>
  <si>
    <t>Impuesto sobre beneficios extraordinarios,tasa sobre beneficios extraordinarios</t>
  </si>
  <si>
    <t>Impuestos distintos del impuesto de renta</t>
  </si>
  <si>
    <t>Impuesto sobre los bienes</t>
  </si>
  <si>
    <t>Es un impuesto que grava los bienes inmuebles de las personas, empresas, u otras entidades legales.</t>
  </si>
  <si>
    <t>Impuesto sobre bienes inmuebles</t>
  </si>
  <si>
    <t>Impuesto sobre la tierra</t>
  </si>
  <si>
    <t>Es un tributo que debe pagar el contribuyente o beneficiario de una utilidad económica, cuya justificación es la obtención por el sujeto pasivo (ciudadano receptor) de un beneficio o de un aumento de valor de sus bienes como consecuencia de la realización</t>
  </si>
  <si>
    <t>Contribución territorial,impuesto territorial</t>
  </si>
  <si>
    <t>Impuesto al valor agregado (iva)</t>
  </si>
  <si>
    <t>Es un impuestos que constituyye la base del sistema español de imposición indirecta.</t>
  </si>
  <si>
    <t>contribución sobre el valor añadido,Impuesto sobre el valor añadido (IVA)</t>
  </si>
  <si>
    <t>Impuesto sobre nóminas</t>
  </si>
  <si>
    <t>Es un impuesto que grava las rentas de trabajos de las personas, empresas, u otras entidades legales.</t>
  </si>
  <si>
    <t>contribución sobre rentas de trabajo,Impuesto sobre rentas de trabajo</t>
  </si>
  <si>
    <t>Impuesto sobre las ventas</t>
  </si>
  <si>
    <t>Es un impuesto que grava las ventas çde las personas, empresas, u otras entidades legales.</t>
  </si>
  <si>
    <t>Impuesto sobre ventas,tasa sobre ventas</t>
  </si>
  <si>
    <t>Impuesto de seguridad social</t>
  </si>
  <si>
    <t>Es un impuesto que grava la seguridad social de las personas, empresas, u otras entidades legales.</t>
  </si>
  <si>
    <t>Impuesto de la seguridad social,tasa de la seguridad social</t>
  </si>
  <si>
    <t>Impuesto a la sucesión o sobre transferencia de propiedad</t>
  </si>
  <si>
    <t>Es un impuesto que grava el patrimonio de las personas, empresas, u otras entidades legales.</t>
  </si>
  <si>
    <t>contribución de transmisiones patrimoniales o patrimonio,Impuesto de transmisiones patrimoniales o patrimonio</t>
  </si>
  <si>
    <t>Administración tributaria</t>
  </si>
  <si>
    <t>Recaudación de impuestos</t>
  </si>
  <si>
    <t>Comprobacion de la autenticidad de la información fiscal que fue entregada</t>
  </si>
  <si>
    <t>comparativas fiscales,Cotejo fiscal</t>
  </si>
  <si>
    <t>Incentivos tributarios</t>
  </si>
  <si>
    <t>Estimulo que se le ofrece a los contribuyentes que cumplan con ciertos requisitos según su régimen fiscal y la actividad desarrollada.</t>
  </si>
  <si>
    <t>alicientes fiscales,Incentivos fiscales</t>
  </si>
  <si>
    <t>Sistemas tributarios</t>
  </si>
  <si>
    <t>Son cargas obligatorias que las personas y empresas tienen que pagar para financiar al estado.</t>
  </si>
  <si>
    <t>métodos de impuesto,Sistemas de impuestos</t>
  </si>
  <si>
    <t>Administración de ingresos tributarios</t>
  </si>
  <si>
    <t>Gestión recaudatoria de los tributos cedidos tanto en vía voluntaria como ejecutiva y la de cualquier otro ingreso de derecho público en vía ejecutiva.</t>
  </si>
  <si>
    <t>Administración de recaudación tributaria,adminsitración de recaudación de pagar</t>
  </si>
  <si>
    <t>Temas tributarios</t>
  </si>
  <si>
    <t>Reforma tributaria</t>
  </si>
  <si>
    <t xml:space="preserve">La reforma tributaria es el proceso de cambiar la forma en impuestos son recaudados o administrados por el gobierno. Reformadores fiscales tienen objetivos diferentes. </t>
  </si>
  <si>
    <t>cambio monetario,Reforma fiscal,reforma tributaria</t>
  </si>
  <si>
    <t>Política fiscal</t>
  </si>
  <si>
    <t>La política fiscal es un aparato administrativo que se construye para imponer y recaudar impuestos, a través de la aplicación de aranceles y fiscalidad diferente base, a fin de aplicar la política que se ha construido</t>
  </si>
  <si>
    <t>gobierno monetario,Política fiscal</t>
  </si>
  <si>
    <t>Investigación tributaria</t>
  </si>
  <si>
    <t>Actividad humana orientada a la obtención de conocimientos fiscales de  algo.</t>
  </si>
  <si>
    <t>Investigación fiscal,investigación monetaria</t>
  </si>
  <si>
    <t>Crédito fiscal de inversión</t>
  </si>
  <si>
    <t>Suma deducida de la cantidad total que un contribuyente le debe al estado. Un crédito fiscal puede concederse para los distintos tipos de impuestos, como el impuesto sobre la renta, impuesto sobre la propiedad, o IVA. Se podrá conceder un reconocimiento d</t>
  </si>
  <si>
    <t>Crédito por impuestos pagados en inversiones,créditos de contribución pagados de inversiones</t>
  </si>
  <si>
    <t>Deducciones tributarias</t>
  </si>
  <si>
    <t>Excepción en el marco fiscal para incentivar determinadas actividades mediante la desgravación adicional de unos gastos que ya han sido contabilizados en la cuenta de resultados.</t>
  </si>
  <si>
    <t>Deducciones fiscales,deducciones monetarias</t>
  </si>
  <si>
    <t>Evasión fiscal</t>
  </si>
  <si>
    <t>Evasión fiscal,evasión monetaria</t>
  </si>
  <si>
    <t>Refugios o paraísos fiscales</t>
  </si>
  <si>
    <t xml:space="preserve">Es un territorio o Estado que se caracteriza por aplicar un régimen tributario especialmente favorable a los ciudadanos y empresas no residentes, que se domicilien a efectos legales en el mismo. </t>
  </si>
  <si>
    <t>Exenciones o paraísos fiscales,permisos o paraísos fiscales</t>
  </si>
  <si>
    <t>Declaración de renta</t>
  </si>
  <si>
    <t>Obligación de elaborar y presentar los contribuyentes ante las entidades que administra los diferentes impuestos.</t>
  </si>
  <si>
    <t>declaraciones de pago,Declaraciones tributarias</t>
  </si>
  <si>
    <t>Organizaciones y clubes</t>
  </si>
  <si>
    <t>Organizaciones laborales</t>
  </si>
  <si>
    <t>Asociaciones de negocios</t>
  </si>
  <si>
    <t>Asociaciones de la industria agrícola</t>
  </si>
  <si>
    <t>Corporación de derecho público de carácter gremial integrada por dentistas.</t>
  </si>
  <si>
    <t>Asociaciones de la industria agrícola,confederación de la industria agrícola</t>
  </si>
  <si>
    <t>Asociaciones reguladoras</t>
  </si>
  <si>
    <t>Corporación de derecho público de carácter gremial que  sirve para ordenar o normalizar.</t>
  </si>
  <si>
    <t>Asociaciones reguladoras,confederación  de conjuntos de normas</t>
  </si>
  <si>
    <t>Asociaciones empresariales sectoriales</t>
  </si>
  <si>
    <t>Corporación de derecho público de carácter gremial integrada por Empresas sectoriales</t>
  </si>
  <si>
    <t>Asociaciones empresariales sectoriales,confederación empresariales sectoriales</t>
  </si>
  <si>
    <t>Asociaciones empresariales internacionales</t>
  </si>
  <si>
    <t>Corporación de derecho público de carácter gremial integrada por empresas internacionales</t>
  </si>
  <si>
    <t>Asociaciones empresariales internacionales,confederación empresariales internacionales</t>
  </si>
  <si>
    <t>Asociaciones de empleadores</t>
  </si>
  <si>
    <t>Corporación de derecho público de carácter gremial integrada por empresarios</t>
  </si>
  <si>
    <t>Asociaciones de empresarios,confederación de empresarios</t>
  </si>
  <si>
    <t>Asociaciones profesionales</t>
  </si>
  <si>
    <t>Asociaciones de odontólogos</t>
  </si>
  <si>
    <t>Colegios de dentistas,universidades de odontología</t>
  </si>
  <si>
    <t>Asociaciones de médicos</t>
  </si>
  <si>
    <t>Corporación de derecho público de carácter gremial integrada por médicos.</t>
  </si>
  <si>
    <t>Colegios de médicos,universidades de medicina</t>
  </si>
  <si>
    <t>Asociaciones de enfermeras</t>
  </si>
  <si>
    <t>Corporación de derecho público de carácter gremial integrada por enfermeras.</t>
  </si>
  <si>
    <t>Colegio de enfermería,universidades de enfermería</t>
  </si>
  <si>
    <t>Asociaciones de contadores</t>
  </si>
  <si>
    <t>Corporación de derecho público de carácter gremial integrada por contadores</t>
  </si>
  <si>
    <t>Asociaciones de contables,sociedad de contadores</t>
  </si>
  <si>
    <t>Asociaciones de arquitectos</t>
  </si>
  <si>
    <t>Corporación de derecho público de carácter gremial integrada por arquitectos.</t>
  </si>
  <si>
    <t>Colegios de arquitectos,universidades de arquitectos</t>
  </si>
  <si>
    <t>Colegios de abogados</t>
  </si>
  <si>
    <t>Es una entidad de derecho público que agrupa a los licenciados en Derecho (abogados), organizados principalmente para tratar asuntos referentes al ejercicio de su profesión.</t>
  </si>
  <si>
    <t>Colegios de abogados,universidades de abogados</t>
  </si>
  <si>
    <t>Asociaciones educativas o de profesores</t>
  </si>
  <si>
    <t>Corporación de derecho público de carácter gremial integrada por profesores.</t>
  </si>
  <si>
    <t>Asociaciones educativas o de profesores,gremios educativos o de profesores</t>
  </si>
  <si>
    <t>Asociaciones de ingenieros</t>
  </si>
  <si>
    <t>Corporación de derecho público de carácter gremial integrada por ingenieros.</t>
  </si>
  <si>
    <t>Colegios de ingenieros,universidades de ingenieros</t>
  </si>
  <si>
    <t>Asociaciones científicas</t>
  </si>
  <si>
    <t>Corporación de derecho público de carácter gremial integrada por científicos.</t>
  </si>
  <si>
    <t>Asociaciones científicas,sociedad científicas</t>
  </si>
  <si>
    <t>Juntas de revisión de estándares profesionales</t>
  </si>
  <si>
    <t>Conjunto de individuos nombrados para hacer las revisiones de los patrones profesionales.</t>
  </si>
  <si>
    <t>junta de comprobación de estándares profesionales,Juntas de revisión de estándares profesionales</t>
  </si>
  <si>
    <t>Asociaciones de personal</t>
  </si>
  <si>
    <t>Clubes de ocio del personal</t>
  </si>
  <si>
    <t>Lugar donde se reune un grupo de personas para que el personal realice ocio.</t>
  </si>
  <si>
    <t>Clubes de ocio de personal,clubes de tiempo libre de personal</t>
  </si>
  <si>
    <t>Asociaciones deportivas del personal</t>
  </si>
  <si>
    <t>Conjunto de personas que se unen para realizar unas actividades deporticas.</t>
  </si>
  <si>
    <t>Asociaciones deportivas de personal,gremios deportivos</t>
  </si>
  <si>
    <t>Asociaciones de personal femenino</t>
  </si>
  <si>
    <t>Conjunto de personas femeninas que se unen para realizar algún trabajo.</t>
  </si>
  <si>
    <t>Asociaciones de personal femenino,gremios de personal femenino</t>
  </si>
  <si>
    <t>Asociaciones de personal pensionado</t>
  </si>
  <si>
    <t>Conjunto de personas jubiladas que se unen para realizar algún trabajo.</t>
  </si>
  <si>
    <t>Asociaciones de personal jubilado,gremios de personal jubilado</t>
  </si>
  <si>
    <t>Asociaciones de personal administrativo</t>
  </si>
  <si>
    <t>Conjunto de personas de dirección que se unen para realizar algún trabajo.</t>
  </si>
  <si>
    <t>Asociaciones de personal de dirección,gremios de personal de dirección</t>
  </si>
  <si>
    <t>Sindicatos</t>
  </si>
  <si>
    <t>Sindicatos de obreros o trabajadores generales</t>
  </si>
  <si>
    <t>Asociación integrada por trabajadores en defensa y promoción de sus intereses sociales, económicos y profesionales relacionados con su actividad laboral respecto al centro de producción (fábrica, taller, empresa) o al empleador con el que están relacionad</t>
  </si>
  <si>
    <t>asociación laborales o generales de trabajadores,Sindicatos laborales o generales de trabajadores</t>
  </si>
  <si>
    <t>Servicios de activistas sindicales</t>
  </si>
  <si>
    <t>Servicio a contratar  de personas que realiza o ayuda a realizar las tareas cotidianas sindicales.</t>
  </si>
  <si>
    <t>asociación de activistas sindicalistas,Servicios de activistas sindicales</t>
  </si>
  <si>
    <t>Servicios sindicales de información</t>
  </si>
  <si>
    <t>Servicio a contratar  de personas que mantener informado a los demás de todo el tema sindical.</t>
  </si>
  <si>
    <t>asociación de información sindical,Servicios de información sindical</t>
  </si>
  <si>
    <t>Sindicatos de transportadores</t>
  </si>
  <si>
    <t>Asociación integrada por trabajadores del transporte en defensa y promoción de sus intereses sociales, económicos y profesionales relacionados con su actividad laboral respecto al centro de producción (fábrica, taller, empresa) o al empleador con el que e</t>
  </si>
  <si>
    <t>asociación de transporte,Sindicatos de transportes</t>
  </si>
  <si>
    <t>Sindicatos de profesores</t>
  </si>
  <si>
    <t>Asociación integrada por profesores en defensa y promoción de sus intereses sociales, económicos y profesionales relacionados con su actividad laboral respecto al centro de producción (fábrica, taller, empresa) o al empleador con el que están relacionados</t>
  </si>
  <si>
    <t>asociación de profesores,Sindicatos de profesores</t>
  </si>
  <si>
    <t>Sindicatos de personal médico</t>
  </si>
  <si>
    <t>Asociación integrada por personal médico en defensa y promoción de sus intereses sociales, económicos y profesionales relacionados con su actividad laboral respecto al centro de producción (fábrica, taller, empresa) o al empleador con el que están relacio</t>
  </si>
  <si>
    <t>asociación de personal médico,Sindicatos de personal médico</t>
  </si>
  <si>
    <t>Sindicatos de empleadores</t>
  </si>
  <si>
    <t>Asociación integrada por empresarios en defensa y promoción de sus intereses sociales, económicos y profesionales relacionados con su actividad laboral respecto al centro de producción (fábrica, taller, empresa) o al empleador con el que están relacionado</t>
  </si>
  <si>
    <t>asociación de empresarios,Sindicatos de empresarios</t>
  </si>
  <si>
    <t>Sindicatos de funcionarios</t>
  </si>
  <si>
    <t>Asociación integrada por funcionarios del gobierno en defensa y promoción de sus intereses sociales, económicos y profesionales relacionados con su actividad laboral respecto al centro de producción (fábrica, taller, empresa) o al empleador con el que est</t>
  </si>
  <si>
    <t>sindicatos de empleados públicos,Sindicatos de funcionarios</t>
  </si>
  <si>
    <t>Sindicatos de servicios de asistencia personal</t>
  </si>
  <si>
    <t xml:space="preserve">Servicio a contratar a un profesional que realiza o ayuda a realizar las tareas cotidianas que una una persona con diversidad funcional no puede llevar a cabo por si misma. </t>
  </si>
  <si>
    <t>Servicios de asistencia personal,trabajo de asistencia personal</t>
  </si>
  <si>
    <t>Sindicatos de aviación</t>
  </si>
  <si>
    <t>Asociación integrada por personal de aviación en defensa y promoción de sus intereses sociales, económicos y profesionales relacionados con su actividad laboral respecto al centro de producción (fábrica, taller, empresa) o al empleador con el que están re</t>
  </si>
  <si>
    <t>Sindicatos de aviación,trabajo de aviación</t>
  </si>
  <si>
    <t>Clubes</t>
  </si>
  <si>
    <t>Clubes deportivos</t>
  </si>
  <si>
    <t>Clubes de deportes en hielo</t>
  </si>
  <si>
    <t>Lugar donde se reune un grupo de personas con el fin de realizar deportes en hielo</t>
  </si>
  <si>
    <t>asociación deportivos de hielo,Clubes deportivos de hielo</t>
  </si>
  <si>
    <t>Clubes deportivos de vela o natación</t>
  </si>
  <si>
    <t>Lugar donde se reune un grupo de personas con el fin de realizar deportes de vela o natación</t>
  </si>
  <si>
    <t>asociaciones deportivos de vela o natación,Clubes deportivos de vela o natación</t>
  </si>
  <si>
    <t>Clubes deportivos de caza o tiro</t>
  </si>
  <si>
    <t>Lugar donde se reune un grupo de personas con el fin de realizar deportes de armas o caza</t>
  </si>
  <si>
    <t>asociaciones deportivas de armas o caza,Clubes deportivos de armas o caza</t>
  </si>
  <si>
    <t>Clubes deportivos de campos al aire libre</t>
  </si>
  <si>
    <t>Lugar donde se reune un grupo de personas con el fin de realizar deportes de cmpos al aire libre</t>
  </si>
  <si>
    <t>asociaciones deportivas de campos al aire libre,Clubes deportivos de campos al aire libre</t>
  </si>
  <si>
    <t>Clubes deportivos de canchas cubiertas o al aire libre</t>
  </si>
  <si>
    <t>Lugar donde se reune un grupo de personas con el fin de realizar deportes de cancha cubiertas o al aire libre.</t>
  </si>
  <si>
    <t>asociaciones deportivas de canchas cubiertas o al aire libre,Clubes deportivos de canchas cubiertas o al aire libre</t>
  </si>
  <si>
    <t>Clubes deportivos de invierno</t>
  </si>
  <si>
    <t>Lugar donde se reune un grupo de personas con el fin de realizar deportes de playa o cauáticos.</t>
  </si>
  <si>
    <t>asociaciones deportivos de invierno,Clubes deportivos de invierno</t>
  </si>
  <si>
    <t>Clubes deportivos de playa o acuáticos</t>
  </si>
  <si>
    <t>asociaciones deportivos de playa acuáticas,Clubes deportivos de playa o acuáticos</t>
  </si>
  <si>
    <t>Clubes deportivos de ciclismo</t>
  </si>
  <si>
    <t>Lugar donde se reune un grupo de personas con el fin de realizar ciclismo.</t>
  </si>
  <si>
    <t>asociaciones deportivos de ciclistas,Clubes deportivos ciclistas</t>
  </si>
  <si>
    <t>Clubes deportivos de montañismo</t>
  </si>
  <si>
    <t>Lugar donde se reune un grupo de personas con el fin de realizar deportes de montaña.</t>
  </si>
  <si>
    <t>asociaociones deportivos de montañismo,Clubes deportivos de montañismo</t>
  </si>
  <si>
    <t>Clubes deportivos de carreras</t>
  </si>
  <si>
    <t>Lugar donde se reune un grupo de personas con el fin de realizar carreras.</t>
  </si>
  <si>
    <t>asociaciones deportivas de carreras,Clubes deportivos de carreras</t>
  </si>
  <si>
    <t>Clubes deportivos de vuelo</t>
  </si>
  <si>
    <t>Lugar donde se reune un grupo de personas con el fin de realizar deportes de vuelo.</t>
  </si>
  <si>
    <t>asociaciones deportivas de vuelo,Clubes deportivos de vuelo</t>
  </si>
  <si>
    <t>Clubes deportivos profesionales o semiprofesionales</t>
  </si>
  <si>
    <t>Lugar donde se reune un grupo de personas con el fin de realizar deportes a nivel profesional o semiprofesional</t>
  </si>
  <si>
    <t>asociaciones deportivas profesionales o  empresariales,Clubes deportivos profesionales o semiprofesionales</t>
  </si>
  <si>
    <t>Servicios de operadores de eventos en estadios</t>
  </si>
  <si>
    <t>Servicio que ofrece establecer algo para lograr un evento en un estadio, coordinando las personas y los medios adecuados</t>
  </si>
  <si>
    <t>Servicios de organización de eventos en estadios,trabajo de organización de eventos en estadios</t>
  </si>
  <si>
    <t>Servicios de promotores o directores técnicos de clubes deportivos</t>
  </si>
  <si>
    <t>Servicio que ofrece el mercadeo o publicadad de clubes deportivos</t>
  </si>
  <si>
    <t>Servicios de gestores o promotores de clubes deportivos,trabajo de gestores o promotores de clubes deportivos</t>
  </si>
  <si>
    <t>Clubes de hobbies</t>
  </si>
  <si>
    <t>Clubes de aficionados a los juegos de cartas</t>
  </si>
  <si>
    <t>Clubes de artesanías</t>
  </si>
  <si>
    <t>Lugar donde se reune un grupo de personas con el fin de confeccionar artesanias.</t>
  </si>
  <si>
    <t>asociaciones de artesanía,Clubes de artesanía</t>
  </si>
  <si>
    <t>Clubes de aficionados a la poesía o la literatura</t>
  </si>
  <si>
    <t>Lugar donde se reune un grupo de personas con el fin de leer y escribir poesía o literarios.</t>
  </si>
  <si>
    <t>asociaciones de poesía o literarios,Clubes de poesía o literarios</t>
  </si>
  <si>
    <t>Clubes de aficionados a la cocina</t>
  </si>
  <si>
    <t>Lugar donde se reune un grupo de personas con el fin de aprender a cocinar</t>
  </si>
  <si>
    <t>asociaciones de cocina,Clubes de cocina</t>
  </si>
  <si>
    <t>Clubes de aficionados a la jardinería</t>
  </si>
  <si>
    <t>Lugar donde se reune un grupo de personas con el mismo interes en jardineria</t>
  </si>
  <si>
    <t>asociaciones de jardinería,Clubes de jardinería</t>
  </si>
  <si>
    <t>Club de aficionados al coleccionismo</t>
  </si>
  <si>
    <t>Lugar donde se reune un grupo de personas con el mismo interes de coleccionismo</t>
  </si>
  <si>
    <t>asociaciones de coleccionismo,Clubes de coleccionismo</t>
  </si>
  <si>
    <t>Club de exploradores (scouts)</t>
  </si>
  <si>
    <t>Lugar donde se reune un grupo de personas con el mismo interes en ser exploradores.</t>
  </si>
  <si>
    <t>asociaciones de exploradores,Clubes de exploradores (Scout)</t>
  </si>
  <si>
    <t>Clubes de aficionados</t>
  </si>
  <si>
    <t>Clubes o servicios para aficionados al teatro</t>
  </si>
  <si>
    <t>Lugar donde se reune un grupo de personas con el mismo interes de teatro aficionado</t>
  </si>
  <si>
    <t>asociaciones de teatro aficionado,Clubes o servicios de teatro aficionado</t>
  </si>
  <si>
    <t>Clubes o servicios para aficionados a la música</t>
  </si>
  <si>
    <t>Lugar donde se reune un grupo de personas con el mismo interes de músisco aficionado</t>
  </si>
  <si>
    <t>asociaciones o servicios de músicos aficionados,Clubes o servicios de músicos aficionados</t>
  </si>
  <si>
    <t>Clubes o servicios para aficionados al baile a la danza</t>
  </si>
  <si>
    <t>Lugar donde se reune un grupo de personas con el mismo interes de danza aficionada.</t>
  </si>
  <si>
    <t>asociaciones o servicios de aficionados a la danza,Clubes o servicios de aficionados a la danza</t>
  </si>
  <si>
    <t>Clubes o servicios para aficionados a las bellas artes</t>
  </si>
  <si>
    <t>Lugar donde se reune un grupo de personas con el mismo interes de  aficionado a las bellas artes</t>
  </si>
  <si>
    <t>asociaciones  o servicios de aficionados a las bellas artes,Clubes o servicios de aficionados a las bellas artes</t>
  </si>
  <si>
    <t>Clubes sociales</t>
  </si>
  <si>
    <t>Clubes juveniles</t>
  </si>
  <si>
    <t>Lugar donde se reune un grupo de personas jovenes.</t>
  </si>
  <si>
    <t>asociaciones juveniles,Clubes juveniles</t>
  </si>
  <si>
    <t>Clubes para la tercera edad</t>
  </si>
  <si>
    <t>Lugar donde se reune un grupo de personas de tercera edad</t>
  </si>
  <si>
    <t>asociaciones de la tercera edad,Clubes de la tercera edad</t>
  </si>
  <si>
    <t>Clubes para reuniones sociales</t>
  </si>
  <si>
    <t>Lugar donde se reune un grupo de personas para tener reuniones sociales</t>
  </si>
  <si>
    <t>asociaciones de reuniones sociales,Clubes de reuniones sociales</t>
  </si>
  <si>
    <t>Clubes sociales para personas discapacitadas</t>
  </si>
  <si>
    <t>Lugar donde se reune un grupo de personas para tener reuniones sociales para personas discapacitadas</t>
  </si>
  <si>
    <t>asociaciones aociales para personas  discapacitadas,Clubes sociales para personas discapacitadas</t>
  </si>
  <si>
    <t>Clubes sociales para veteranos de guerra</t>
  </si>
  <si>
    <t>Lugar donde se reune un grupo de personas para veteranos de guerra</t>
  </si>
  <si>
    <t>asociaciones sociales para veteranos de guerra,Clubes sociales para veteranos de guerra</t>
  </si>
  <si>
    <t>Organizaciones, asociaciones y movimientos cívicos</t>
  </si>
  <si>
    <t>Organizaciones no gubernamentales</t>
  </si>
  <si>
    <t>Servicios ambientales no gubernamentales</t>
  </si>
  <si>
    <t xml:space="preserve">Servicio a contratar a entidades sin fines de lucro y que no son parte del gobierno para salvaguardar todo lo que rodea a un ser vivo. </t>
  </si>
  <si>
    <t>Servicios medioambientales no gubernamentales,trabajo  ambiental no gubernamnetal</t>
  </si>
  <si>
    <t>Servicios no gubernamentales de ayuda de emergencia</t>
  </si>
  <si>
    <t>Servicio a contratar a entidades sin fines de lucro y que no son parte del gobierno para que brinde apoyo al momento que se requiere una acción inmediata.</t>
  </si>
  <si>
    <t>Servicios no gubernamentales de ayuda de emergencia,trabajo no gubernamental de ayuda de emergencia</t>
  </si>
  <si>
    <t>Servicios no gubernamentales de asistencia técnica</t>
  </si>
  <si>
    <t>Servicio a contratar a entidades sin fines de lucro y que no son parte del gobierno para que brinde capacitación y asesoramiento en temas técnicos.</t>
  </si>
  <si>
    <t>Servicios no gubernamentales de asistencia técnica,trabajo no gubernamental de asistencia técnica</t>
  </si>
  <si>
    <t>Servicios no gubernamentales de ayuda al desarrollo</t>
  </si>
  <si>
    <t>Servicio a contratar para obtener apoyo para impulsar algo.</t>
  </si>
  <si>
    <t>Servicios no gubernamentales de ayuda al desarrollo,trabajo no gubernamental de ayuda al desarrollo</t>
  </si>
  <si>
    <t>Organizaciones de caridad</t>
  </si>
  <si>
    <t>Servicios de albergue de organizaciones de beneficencia</t>
  </si>
  <si>
    <t>Servicio a contratar para la recepción de organizaciones que se dedican a ayudar a poblaciones de bajo recurso.</t>
  </si>
  <si>
    <t>Servicios de acogida de organizaciones benéficas,trabajo de acogida de organizaciones benéficas</t>
  </si>
  <si>
    <t>Servicios de socorro alimentario</t>
  </si>
  <si>
    <t>Servicio a contratar para brindar apoyo  con el suministros de las cosas que los hombres comen o beben para subsistir.</t>
  </si>
  <si>
    <t>Servicios de ayuda alimentaría,trabajo de ayuda alimentaría</t>
  </si>
  <si>
    <t>Servicios de asistencia legal</t>
  </si>
  <si>
    <t>Servicio a contratar para la consulta de todo lo concerniente a temas juridicos.</t>
  </si>
  <si>
    <t>Servicios de asistencia legal,trabajo de asistencia legal</t>
  </si>
  <si>
    <t>Servicios de movilización de recursos</t>
  </si>
  <si>
    <t>Servicio a contratar para el transporte de un medio para conseguir algo de un punto a otro.</t>
  </si>
  <si>
    <t>Servicios de movilización de recursos,trabajo de movilización de recursos</t>
  </si>
  <si>
    <t>Servicios de asistencia de ayuda internacional</t>
  </si>
  <si>
    <t>Servicio a contratar para colaboración de un donante de un país a una población de otro.</t>
  </si>
  <si>
    <t>Servicios de orfanatos o adopción</t>
  </si>
  <si>
    <t>Servicio a contratar para realizar los tramites necesarios para recibir como hijo, con los requisitos y solemnidades que establecen las leyes, al que no lo es naturalmente.</t>
  </si>
  <si>
    <t>asistencia de orfanatos o adopción,Servicios de orfanatos o adopción</t>
  </si>
  <si>
    <t>Organizaciones de asistencia a los adultos mayores</t>
  </si>
  <si>
    <t>Asociación de personas regulada por un conjunto de normas con la función del cuidado personal de personas mayores y de sus necesidades domésticas.</t>
  </si>
  <si>
    <t>institución de ayuda a los mayores,Organizaciones de ayuda a los mayores</t>
  </si>
  <si>
    <t>Organizaciones de asistencia a presos</t>
  </si>
  <si>
    <t>Asociación de personas regulada por un conjunto de normas con la función del apoyo de personas privadas de libertad.</t>
  </si>
  <si>
    <t>estructuración  de entidad a reos,Organizaciones de asistencia a presos</t>
  </si>
  <si>
    <t>Asociaciones verdes</t>
  </si>
  <si>
    <t>Asociaciones ecologistas radicales</t>
  </si>
  <si>
    <t>Conjunto de personas que estan trabajando para un mismo fin, el de ser un movimiento político, social y global, que defiende la protección del medio ambiente.</t>
  </si>
  <si>
    <t>Asociaciones ecologistas radicales,sociedad ecológicas sustanciales</t>
  </si>
  <si>
    <t>Asociaciones ecofeministas</t>
  </si>
  <si>
    <t>Conjunto de personas que estan trabajando con un pensamiento ambientalista de corte feminista.</t>
  </si>
  <si>
    <t>Asociaciones eco feministas,gremio  eco feministas</t>
  </si>
  <si>
    <t>Organizaciones políticas ecológicas</t>
  </si>
  <si>
    <t>Asociación de personas regulada por un conjunto de normas con la función dede establecer los lineamientos a seguir respecto a los temas medio ambientales.</t>
  </si>
  <si>
    <t>institución políticas ecológicas,Organizaciones políticas ecológicas</t>
  </si>
  <si>
    <t>Movimientos o servicios de activistas ecológicos</t>
  </si>
  <si>
    <t>Servicios a contratar por parte de unas personas que estan trabajando para un mismo fin, el de ser un movimiento político, social y global, que defiende la protección del medio ambiente.</t>
  </si>
  <si>
    <t>Movimientos</t>
  </si>
  <si>
    <t>Movimientos de homosexuales, lesbianas, bisexuales o transexuales</t>
  </si>
  <si>
    <t xml:space="preserve">Movimiento de lucha por los derechos o códigos legales escritos, los comportamientos sexuales de diferente índole reciben sanción pública jurídica a través de leyes. </t>
  </si>
  <si>
    <t>bisexuales o transexuales,desplazamiento de homosexuales,lesbianas,Movimientos de homosexuales</t>
  </si>
  <si>
    <t>Movimientos antirracistas</t>
  </si>
  <si>
    <t>Desarrollo y propagación  para promover a una sociedad igualitaria donde las personas no hagan frente a la discriminación por razón de su raza.</t>
  </si>
  <si>
    <t>contrarracismo,desplazamientos  antirracistas,Movimientos antirracistas</t>
  </si>
  <si>
    <t>Movimientos para la  liberación femenina</t>
  </si>
  <si>
    <t>Desarrollo y propagación  para promover la igualdad de derechos entre varones y mujeres.</t>
  </si>
  <si>
    <t>desplazamientos de liberación de la mujer,feminismo,Movimientos de liberación de la mujer</t>
  </si>
  <si>
    <t>Asociaciones fraternales</t>
  </si>
  <si>
    <t>Es una organización de personas reguladas por un conjunto de normas.</t>
  </si>
  <si>
    <t>Asociaciones fraternales,institución  fraternal</t>
  </si>
  <si>
    <t>Servicios de preservación cultural de las minorías étnicas</t>
  </si>
  <si>
    <t>Servicio para cuidar y mantener el conjunto de modos de vida y costumbres, conocimientos y grado de desarrollo artístico, científico, industrial, de  minorías étcnicas.</t>
  </si>
  <si>
    <t>Servicios de preservación cultural de minorías étnicas,trabajo de preservación cultural de minorías  étnicas</t>
  </si>
  <si>
    <t>Asociaciones protectoras de animales</t>
  </si>
  <si>
    <t>Movimientos para la liberación de animales</t>
  </si>
  <si>
    <t xml:space="preserve">Desarrollo y propagación  para oponenerse al uso de animales para investigación, alimento, entretenimiento y textiles (cuero, lana y peletería). </t>
  </si>
  <si>
    <t>movimientos autónomo de animales,Movimientos de liberación animal</t>
  </si>
  <si>
    <t>Asociaciones para la protección de las especies en peligro de extinción</t>
  </si>
  <si>
    <t xml:space="preserve">Conjunto de personas que estan trabajando para evitar que  todos los miembros vivos de un taxón esten en peligro de desaparecer. </t>
  </si>
  <si>
    <t>asociación de conservación de especies en peligro,Asociaciones de protección de especies en peligro</t>
  </si>
  <si>
    <t>Asociaciones para la protección de animales amenazados</t>
  </si>
  <si>
    <t xml:space="preserve">Conjunto de personas que estan trabajando para evitar que  todos los animales de un taxón esten en peligro de desaparecer. </t>
  </si>
  <si>
    <t>asociación de conservación de animales en peligro de extinción,Asociaciones de protección de animales en peligro de extinción</t>
  </si>
  <si>
    <t>Asociaciones de defensa y promoción de los derechos humanos</t>
  </si>
  <si>
    <t>Servicios de defensa de los derechos de los niños</t>
  </si>
  <si>
    <t xml:space="preserve">Servicio para proteger un  conjunto de normas de derecho internacional que protegen a las personas hasta determinada edad. </t>
  </si>
  <si>
    <t>asistencia de defensa de los derechos de los niños,Servicios de defensa de los derechos de los niños</t>
  </si>
  <si>
    <t>Servicios de defensa de los presos</t>
  </si>
  <si>
    <t>Servicio para proteger a los privados de libertad.</t>
  </si>
  <si>
    <t>asistencia de defensa de los presos,Servicios de defensa de los presos</t>
  </si>
  <si>
    <t>Asociaciones para la defensa de la tortura física o mental</t>
  </si>
  <si>
    <t>Conjunto de personas que estan trabajando con la finalidad de evitar el acto de causar daño físico o psicológico ya sea por medio de máquinas, artefactos o sin ellos.</t>
  </si>
  <si>
    <t>Asociaciones para la defensa de la tortura física o mental,gremio para la defensa de la tortura física o mental</t>
  </si>
  <si>
    <t>Asociaciones para la defensa de la libertad de expresión</t>
  </si>
  <si>
    <t xml:space="preserve">Conjunto de personas que estan trabajando para la defensa de la libre difusión de las ideas, y así fue concebido durante la Ilustración. </t>
  </si>
  <si>
    <t>Asociaciones de defensa de la libertad de expresión,gremios de defensa de la libertad de expresión</t>
  </si>
  <si>
    <t>Asociaciones de defensa del derecho de voto</t>
  </si>
  <si>
    <t>Conjunto de personas que estan trabajando para la defensa de la posibilidad de poder seleccionar a una persona en un sufragio</t>
  </si>
  <si>
    <t>Asociaciones de defensa del derecho de voto,gremio de defensa del derecho de voto</t>
  </si>
  <si>
    <t>NOMBRE DE CONTRATACIÓN</t>
  </si>
  <si>
    <t>CUENTA PRESUPUESTARIA</t>
  </si>
  <si>
    <t>OBJETO SUBCUENTA</t>
  </si>
  <si>
    <t>DESCRIPCION</t>
  </si>
  <si>
    <t>PRESUPUESTO APROBADO POR DIGEPRES</t>
  </si>
  <si>
    <t>2</t>
  </si>
  <si>
    <t>GASTOS</t>
  </si>
  <si>
    <t>2.1</t>
  </si>
  <si>
    <t>REMUNERACIONES Y CONTRIBUCIONES</t>
  </si>
  <si>
    <t>2.1.1</t>
  </si>
  <si>
    <t>2.1.1.1.01</t>
  </si>
  <si>
    <t>Sueldos fijos</t>
  </si>
  <si>
    <t>2.1.1.2.01</t>
  </si>
  <si>
    <t>Sueldos al personal contratado y/o igualado</t>
  </si>
  <si>
    <t>2.1.1.2.03</t>
  </si>
  <si>
    <t xml:space="preserve">Suplencias </t>
  </si>
  <si>
    <t>2.1.1.2.04</t>
  </si>
  <si>
    <t>Sueldos al personal por servicios especiales</t>
  </si>
  <si>
    <t>2.1.1.2.07</t>
  </si>
  <si>
    <t>Sobrejornales</t>
  </si>
  <si>
    <t>2.1.1.2.08</t>
  </si>
  <si>
    <t>Personal de Carácter temporal</t>
  </si>
  <si>
    <t>2.1.1.2.09</t>
  </si>
  <si>
    <t>Remuneraciones al personal de carácter eventual</t>
  </si>
  <si>
    <t>2.1.1.2.10</t>
  </si>
  <si>
    <t>Personal Temporal en Cargos de Carrera</t>
  </si>
  <si>
    <t>2.1.1.3.01</t>
  </si>
  <si>
    <t>Sueldos al personal fijo en trámite de pensiones</t>
  </si>
  <si>
    <t>2.1.1.4.01</t>
  </si>
  <si>
    <t>Sueldo Anual No. 13</t>
  </si>
  <si>
    <t>2.1.1.5.01</t>
  </si>
  <si>
    <t>Prestaciones laborales</t>
  </si>
  <si>
    <t>2.1.1.5.02</t>
  </si>
  <si>
    <t>Pago de porcentaje por desvinculación de cargo</t>
  </si>
  <si>
    <t>2.1.1.5.03</t>
  </si>
  <si>
    <t>Prestación laboral por desvinculación</t>
  </si>
  <si>
    <t>2.1.1.5.04</t>
  </si>
  <si>
    <t>Proporción de vacaciones no disfrutadas</t>
  </si>
  <si>
    <t>2.1.2</t>
  </si>
  <si>
    <t>SOBRESUELDOS</t>
  </si>
  <si>
    <t>2.1.2.1.01</t>
  </si>
  <si>
    <t>Primas por antigüedad</t>
  </si>
  <si>
    <t>2.1.2.2.01</t>
  </si>
  <si>
    <t>Compensación por Gastos de Aliementación</t>
  </si>
  <si>
    <t>2.1.2.2.02</t>
  </si>
  <si>
    <t>Compensación por horas extraordinarias</t>
  </si>
  <si>
    <t>2.1.2.2.03</t>
  </si>
  <si>
    <t>Pago de horas extraordinarias, Horas extraordinarias fin de año (Reglamento 523-09)</t>
  </si>
  <si>
    <t>2.1.2.2.04</t>
  </si>
  <si>
    <t>Prima de transporte</t>
  </si>
  <si>
    <t>2.1.2.2.05</t>
  </si>
  <si>
    <t>Compensación servicios de Seguridad</t>
  </si>
  <si>
    <t>2.1.2.2.06</t>
  </si>
  <si>
    <t xml:space="preserve">Compensación por resultados </t>
  </si>
  <si>
    <t>2.1.2.2.08</t>
  </si>
  <si>
    <t>Compensaciones especiales</t>
  </si>
  <si>
    <t>2.1.2.2.09</t>
  </si>
  <si>
    <t>Bono por desempeño</t>
  </si>
  <si>
    <t>2.1.2.2.10</t>
  </si>
  <si>
    <t xml:space="preserve">Compensacion por cumplimiento de Indicadores </t>
  </si>
  <si>
    <t>2.1.2.2.11</t>
  </si>
  <si>
    <t>Compensación Extraordinaria Anual</t>
  </si>
  <si>
    <t>2.1.3</t>
  </si>
  <si>
    <t>DIETAS Y GASTOS DE REPRESENTACION</t>
  </si>
  <si>
    <t>2.1.3.1.01</t>
  </si>
  <si>
    <t>Dietas en el país</t>
  </si>
  <si>
    <t>2.1.3.1.02</t>
  </si>
  <si>
    <t>Dietas en el exterior</t>
  </si>
  <si>
    <t>2.1.3.2.01</t>
  </si>
  <si>
    <t>Gastos de representación en el país</t>
  </si>
  <si>
    <t>2.1.4</t>
  </si>
  <si>
    <t>GRATIFICACIONES Y BONIFICACIONES</t>
  </si>
  <si>
    <t>2.1.4.2.01</t>
  </si>
  <si>
    <t>Bono escolar</t>
  </si>
  <si>
    <t>2.1.4.2.02</t>
  </si>
  <si>
    <t>Gratificaciones por pasantías</t>
  </si>
  <si>
    <t>2.1.4.2.03</t>
  </si>
  <si>
    <t>Gratificaciones por aniversario de institución</t>
  </si>
  <si>
    <t>2.1.4.2.04</t>
  </si>
  <si>
    <t>Otras gratificaciones</t>
  </si>
  <si>
    <t>2.1.5</t>
  </si>
  <si>
    <t>CONTRIBUCIONES A LA SEGURIDAD SOCIAL Y RIESGO LABORAL</t>
  </si>
  <si>
    <t>2.1.5.1.01</t>
  </si>
  <si>
    <t xml:space="preserve">Contribuciones al seguro de salud </t>
  </si>
  <si>
    <t>2.1.5.2.01</t>
  </si>
  <si>
    <t>Contribuciones al seguro de pensiones</t>
  </si>
  <si>
    <t>2.1.5.3.01</t>
  </si>
  <si>
    <t>Contribuciones al seguro de riesgo laboral</t>
  </si>
  <si>
    <t>2.2</t>
  </si>
  <si>
    <t>CONTRATACION DE SERVICIOS</t>
  </si>
  <si>
    <t>2.2.1</t>
  </si>
  <si>
    <t>SERVICIOS BASICOS</t>
  </si>
  <si>
    <t>Energìa elèctrica</t>
  </si>
  <si>
    <t>Recolección de residuos</t>
  </si>
  <si>
    <t>2.2.2</t>
  </si>
  <si>
    <t>PUBLICIDAD IMPRESIÓN Y ENCUADERNACION</t>
  </si>
  <si>
    <t>Impresión y encuadernación</t>
  </si>
  <si>
    <t>2.2.3</t>
  </si>
  <si>
    <t>VIÁTICOS</t>
  </si>
  <si>
    <t>Viáticos dentro del país</t>
  </si>
  <si>
    <t>2.2.4</t>
  </si>
  <si>
    <t>TRANSPORTE Y ALMACENAJE</t>
  </si>
  <si>
    <t>2.2.5</t>
  </si>
  <si>
    <t>ALQUILERES Y RENTAS</t>
  </si>
  <si>
    <t>Alquileres y rentas de edificios y locales</t>
  </si>
  <si>
    <t>2.2.5.3.01</t>
  </si>
  <si>
    <t>Alquiler de equipo educacional</t>
  </si>
  <si>
    <t>Alquileres de equipos de oficina y muebles</t>
  </si>
  <si>
    <t>2.2.6</t>
  </si>
  <si>
    <t>SEGUROS</t>
  </si>
  <si>
    <t>2.2.7</t>
  </si>
  <si>
    <t>SERVICIOS DE CONSERVACION, REPARACIONES MENORES E INSTALACIONES TEMPORALES</t>
  </si>
  <si>
    <t>Obras menores en edificaciones</t>
  </si>
  <si>
    <t>Servicios de pintura y derivados con fin de higiene y embellecimiento</t>
  </si>
  <si>
    <t>Mantenimiento y reparación de equipo de oficina y muebles</t>
  </si>
  <si>
    <t>Mant y rep de equipo para computación</t>
  </si>
  <si>
    <t>2.2.7.2.03</t>
  </si>
  <si>
    <t>Mant y rep de equipo de educacional</t>
  </si>
  <si>
    <t>Mantenimiento y reparación de equipos sanitarios y de laboratorio</t>
  </si>
  <si>
    <t>Mant y rep de equipos de comunicación</t>
  </si>
  <si>
    <t>Mantenimiento y repar equipos de transporte, tracción y elevación</t>
  </si>
  <si>
    <t>Mantenimiento y repar equipos industriales y produccion</t>
  </si>
  <si>
    <t>Mantenimiento, reparación, desmonte e instalación</t>
  </si>
  <si>
    <t>2.2.8</t>
  </si>
  <si>
    <t>OTROS SERVICIOS NO INCLUIDOS EN CONCEPTOS ANTERIORES</t>
  </si>
  <si>
    <t>2.2.8.1.01</t>
  </si>
  <si>
    <t>Gastos judiciales</t>
  </si>
  <si>
    <t>2.2.8.2.01</t>
  </si>
  <si>
    <t>Comisiones y gastos bancarios</t>
  </si>
  <si>
    <t>Eventos generals</t>
  </si>
  <si>
    <t>Actuaciones artisticas</t>
  </si>
  <si>
    <t>Estudios, investigaciones y análisis de factibilidad</t>
  </si>
  <si>
    <t>2.2.8.8.02</t>
  </si>
  <si>
    <t>Derechos</t>
  </si>
  <si>
    <t>2.2.8.8.03</t>
  </si>
  <si>
    <t>Tasas</t>
  </si>
  <si>
    <t>2.2.8.9.05</t>
  </si>
  <si>
    <t>Otros gastos operativos de instituciones empresariales</t>
  </si>
  <si>
    <t>2.2.9</t>
  </si>
  <si>
    <t>OTRAS CONTRATACIONES DE SERVICIOS</t>
  </si>
  <si>
    <t>Servicios de alimentacion</t>
  </si>
  <si>
    <t>2.3</t>
  </si>
  <si>
    <t>MATERIALES Y SUMINISTROS</t>
  </si>
  <si>
    <t>2.3.1</t>
  </si>
  <si>
    <t>ALIMENTOS Y PRODUCTOS AGROFORESTALES</t>
  </si>
  <si>
    <t>Madera, corcho  y sus manufacturas</t>
  </si>
  <si>
    <t>2.3.2</t>
  </si>
  <si>
    <t>TEXTILES Y VESTUARIOS</t>
  </si>
  <si>
    <t>2.3.3</t>
  </si>
  <si>
    <t>PRODUCTOS DE PAPEL, CARTON E IMPRESOS</t>
  </si>
  <si>
    <t>2.3.4</t>
  </si>
  <si>
    <t>PRODUCTOS FARMACEUTICOS</t>
  </si>
  <si>
    <t>Productos medicinales</t>
  </si>
  <si>
    <t>2.3.5</t>
  </si>
  <si>
    <t>PRODUCTOS DE CUERO, CAUCHO Y PLÁSTICO</t>
  </si>
  <si>
    <t>Artículos de plastico</t>
  </si>
  <si>
    <t>2.3.6</t>
  </si>
  <si>
    <t>PRODUCTOS DE MINERALES, METALICOS Y NO METALICOS</t>
  </si>
  <si>
    <t xml:space="preserve">Productos de cemento </t>
  </si>
  <si>
    <t>Productos  de cal</t>
  </si>
  <si>
    <t>Productos de  yeso</t>
  </si>
  <si>
    <t xml:space="preserve">Productos de vidrio </t>
  </si>
  <si>
    <t>2.3.6.2.03</t>
  </si>
  <si>
    <t>Productos de porcelana</t>
  </si>
  <si>
    <t>2.3.6.3.01</t>
  </si>
  <si>
    <t xml:space="preserve">Productos ferrosos </t>
  </si>
  <si>
    <t>2.3.6.3.02</t>
  </si>
  <si>
    <t>Productos no ferrosos</t>
  </si>
  <si>
    <t>2.3.6.3.03</t>
  </si>
  <si>
    <t>Estructuras metalicas acabadas</t>
  </si>
  <si>
    <t>Minerales Metalificos</t>
  </si>
  <si>
    <t>2.3.7</t>
  </si>
  <si>
    <t>COMBUSTIBLES, LUBRICANTES, PRODUCTOS QUIMICOS Y CONEXOS</t>
  </si>
  <si>
    <t>Aceites y Grasas</t>
  </si>
  <si>
    <t>Productos explosivos y pirotécnia</t>
  </si>
  <si>
    <t>Productos Fotoquímicos</t>
  </si>
  <si>
    <t>Productos Químicos de uso Personal</t>
  </si>
  <si>
    <t>Insecticidas, Fumigantes y Otros</t>
  </si>
  <si>
    <t>Pinturas, barnices, lacas, diluyentes y absorbentes para pintura</t>
  </si>
  <si>
    <t>Otros productos quíimicos y conexos</t>
  </si>
  <si>
    <t>2.3.9</t>
  </si>
  <si>
    <t>PRODUCTOS Y UTILES VARIOS</t>
  </si>
  <si>
    <t>Utiles y materiales escolares y de enseñanza</t>
  </si>
  <si>
    <t>Útiles menores médico quirúrgicos y de laboratorio</t>
  </si>
  <si>
    <t>Repuestos</t>
  </si>
  <si>
    <t>Productos y utiles diversos</t>
  </si>
  <si>
    <t>2.4</t>
  </si>
  <si>
    <t>TRANSFERENCIAS CORRIENTES</t>
  </si>
  <si>
    <t>2.4.1</t>
  </si>
  <si>
    <t>TRANSFERENCIAS CORRIENTES AL SECTOR PRIVADO</t>
  </si>
  <si>
    <t>2.4.1.2.02</t>
  </si>
  <si>
    <t>Ayudas y donaciones ocasionales a hogares y personas</t>
  </si>
  <si>
    <t>2.4.1.3.01</t>
  </si>
  <si>
    <t>Premios literarios, deportivos y artísticos</t>
  </si>
  <si>
    <t>2.4.1.4.01</t>
  </si>
  <si>
    <t>Becas nacionales</t>
  </si>
  <si>
    <t>2.4.1.5.01</t>
  </si>
  <si>
    <t>Transferencias corrientes a Empresas del Sector Privado</t>
  </si>
  <si>
    <t>2.4.5</t>
  </si>
  <si>
    <t xml:space="preserve">TRANSFERENCIAS CORRIENTES A INSTITUCIONES PUBLICAS FINANCIERAS </t>
  </si>
  <si>
    <t>2.4.5.2</t>
  </si>
  <si>
    <t xml:space="preserve">Transferencias corrientes a Instituciones Públicas Financieras Monetarias  </t>
  </si>
  <si>
    <t>2.4.5.2.02</t>
  </si>
  <si>
    <t xml:space="preserve">Otras transferencias corrientes a Instituciones Públicas Financieras  Monetarias </t>
  </si>
  <si>
    <t>2.4.7.2.01</t>
  </si>
  <si>
    <t>Transferencias corrientes a Organismos Internacionales</t>
  </si>
  <si>
    <t>2.6</t>
  </si>
  <si>
    <t>BIENES MUEBLES, INMUEBLES E INTANGIBLES</t>
  </si>
  <si>
    <t>2.6.1</t>
  </si>
  <si>
    <t>MOBILIARIO Y EQUIPO</t>
  </si>
  <si>
    <t>2.6.1.4.02</t>
  </si>
  <si>
    <t>Antiguedades, bienes artisticos y otros objetos de arte</t>
  </si>
  <si>
    <t>2.6.2</t>
  </si>
  <si>
    <t>MOBILIARIO Y EQUIPO EDUCACIONAL Y RECREATIVO</t>
  </si>
  <si>
    <t>Equipos y aparatos audiovisuales</t>
  </si>
  <si>
    <t>2.6.3</t>
  </si>
  <si>
    <t>EQUIPO E INSTRUMENTAL, CIENTIFICO Y LABORATORIO</t>
  </si>
  <si>
    <t>2.6.4</t>
  </si>
  <si>
    <t>VEHICULOS Y EQUIPO DE TRANSPORTE, TRACCIÓN Y ELEVACIÓN</t>
  </si>
  <si>
    <t>2.6.5</t>
  </si>
  <si>
    <t>MAQUINARIA, OTROS EQUIPOS Y HERRAMIENTAS</t>
  </si>
  <si>
    <t>Equipo de telecomunicaciones y señalamiento</t>
  </si>
  <si>
    <t>Herramientas y maquinarias</t>
  </si>
  <si>
    <t>2.6.6</t>
  </si>
  <si>
    <t>EQUIPOS DE DEFENSA Y SEGURIDAD</t>
  </si>
  <si>
    <t>2.6.8</t>
  </si>
  <si>
    <t>BIENES INTANGIBLES</t>
  </si>
  <si>
    <t>2.6.8.8.01</t>
  </si>
  <si>
    <t>Informáticas</t>
  </si>
  <si>
    <t>2.6.9</t>
  </si>
  <si>
    <t>2.7.</t>
  </si>
  <si>
    <t>OBRAS</t>
  </si>
  <si>
    <t>2.7.1</t>
  </si>
  <si>
    <t>OBRAS EN EDIFICACIONES</t>
  </si>
  <si>
    <t>Obra para edificación no residencial</t>
  </si>
  <si>
    <t>Gastos Operacionales</t>
  </si>
  <si>
    <t>PACC</t>
  </si>
  <si>
    <t>Remuneraciones</t>
  </si>
  <si>
    <t xml:space="preserve">Departamento de Comunicaciones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</si>
</sst>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RD$&quot;#,##0.00_);[Red]\(&quot;RD$&quot;#,##0.00\)"/>
    <numFmt numFmtId="165" formatCode="_([$€-2]* #,##0.00_);_([$€-2]* \(#,##0.00\);_([$€-2]* &quot;-&quot;??_)"/>
    <numFmt numFmtId="166" formatCode="_-[$RD$-1C0A]* #,##0.00_-;\-[$RD$-1C0A]* #,##0.00_-;_-[$RD$-1C0A]* &quot;-&quot;??_-;_-@_-"/>
    <numFmt numFmtId="167" formatCode="_(* #,##0_);_(* \(#,##0\);_(* &quot;-&quot;??_);_(@_)"/>
    <numFmt numFmtId="168" formatCode="&quot;RD$&quot;#,##0;[Red]\-&quot;RD$&quot;#,##0"/>
    <numFmt numFmtId="169" formatCode="&quot;RD$&quot;#,##0.#00;[Red]\-&quot;RD$&quot;#,##0.#00"/>
  </numFmts>
  <fonts count="55">
    <font>
      <sz val="11"/>
      <color theme="1"/>
      <name val="Calibri"/>
      <family val="2"/>
      <scheme val="minor"/>
    </font>
    <font>
      <sz val="11"/>
      <color theme="1"/>
      <name val="Calibri"/>
      <family val="2"/>
      <scheme val="minor"/>
    </font>
    <font>
      <b/>
      <sz val="10"/>
      <color theme="1"/>
      <name val="Artifex CF"/>
      <family val="3"/>
    </font>
    <font>
      <sz val="11"/>
      <color theme="1"/>
      <name val="Artifex CF"/>
      <family val="3"/>
    </font>
    <font>
      <sz val="14"/>
      <color theme="1"/>
      <name val="Artifex CF"/>
      <family val="3"/>
    </font>
    <font>
      <b/>
      <sz val="26"/>
      <color rgb="FF003876"/>
      <name val="Artifex CF"/>
      <family val="3"/>
    </font>
    <font>
      <b/>
      <sz val="22"/>
      <color rgb="FF003876"/>
      <name val="Artifex CF"/>
      <family val="3"/>
    </font>
    <font>
      <sz val="22"/>
      <color theme="0"/>
      <name val="Artifex CF"/>
      <family val="3"/>
    </font>
    <font>
      <b/>
      <sz val="11"/>
      <color theme="0"/>
      <name val="Artifex CF"/>
      <family val="3"/>
    </font>
    <font>
      <b/>
      <sz val="20"/>
      <color theme="0"/>
      <name val="Artifex CF"/>
      <family val="3"/>
    </font>
    <font>
      <b/>
      <sz val="14"/>
      <color theme="1"/>
      <name val="Artifex CF"/>
      <family val="3"/>
    </font>
    <font>
      <b/>
      <sz val="12"/>
      <color theme="0"/>
      <name val="Artifex CF"/>
      <family val="3"/>
    </font>
    <font>
      <b/>
      <sz val="14"/>
      <color theme="0"/>
      <name val="Artifex CF"/>
      <family val="3"/>
    </font>
    <font>
      <sz val="10"/>
      <color theme="1"/>
      <name val="Artifex CF"/>
      <family val="3"/>
    </font>
    <font>
      <sz val="10"/>
      <color theme="1"/>
      <name val="Artifex CF"/>
    </font>
    <font>
      <b/>
      <sz val="10"/>
      <color theme="1"/>
      <name val="Artifex CF"/>
    </font>
    <font>
      <b/>
      <sz val="11"/>
      <color theme="1"/>
      <name val="Calibri"/>
      <family val="2"/>
      <scheme val="minor"/>
    </font>
    <font>
      <sz val="12"/>
      <color theme="1"/>
      <name val="Calibri"/>
      <family val="2"/>
      <scheme val="minor"/>
    </font>
    <font>
      <sz val="20"/>
      <color theme="1"/>
      <name val="Calibri"/>
      <family val="2"/>
      <scheme val="minor"/>
    </font>
    <font>
      <sz val="28"/>
      <color theme="1"/>
      <name val="Calibri"/>
      <family val="2"/>
      <scheme val="minor"/>
    </font>
    <font>
      <b/>
      <sz val="28"/>
      <color rgb="FF002060"/>
      <name val="Artifex CF"/>
    </font>
    <font>
      <b/>
      <sz val="12"/>
      <color theme="1"/>
      <name val="Calibri"/>
      <family val="2"/>
      <scheme val="minor"/>
    </font>
    <font>
      <b/>
      <sz val="14"/>
      <color theme="1"/>
      <name val="Calibri"/>
      <family val="2"/>
      <scheme val="minor"/>
    </font>
    <font>
      <b/>
      <sz val="16"/>
      <color theme="0"/>
      <name val="Artifex CF"/>
      <family val="3"/>
    </font>
    <font>
      <b/>
      <i/>
      <sz val="16"/>
      <color theme="0"/>
      <name val="Artifex CF"/>
      <family val="3"/>
    </font>
    <font>
      <b/>
      <sz val="12"/>
      <color rgb="FF003876"/>
      <name val="Artifex CF"/>
      <family val="3"/>
    </font>
    <font>
      <b/>
      <sz val="10"/>
      <color theme="1"/>
      <name val="Calibri"/>
      <family val="2"/>
      <scheme val="minor"/>
    </font>
    <font>
      <sz val="10"/>
      <color theme="1"/>
      <name val="Calibri"/>
      <family val="2"/>
      <scheme val="minor"/>
    </font>
    <font>
      <sz val="10"/>
      <name val="Artifex CF"/>
    </font>
    <font>
      <b/>
      <sz val="10"/>
      <name val="Artifex cf"/>
    </font>
    <font>
      <sz val="10"/>
      <name val="Artifex CF"/>
      <family val="3"/>
    </font>
    <font>
      <strike/>
      <sz val="10"/>
      <color theme="1"/>
      <name val="Artifex CF"/>
      <family val="3"/>
    </font>
    <font>
      <b/>
      <sz val="20"/>
      <color theme="0"/>
      <name val="Artifex cf"/>
    </font>
    <font>
      <sz val="14"/>
      <color theme="1"/>
      <name val="Artifex cf"/>
    </font>
    <font>
      <b/>
      <sz val="14"/>
      <color theme="1"/>
      <name val="Artifex cf"/>
    </font>
    <font>
      <b/>
      <sz val="14"/>
      <color theme="0"/>
      <name val="Artifex cf"/>
    </font>
    <font>
      <b/>
      <sz val="14"/>
      <name val="Artifex cf"/>
    </font>
    <font>
      <sz val="14"/>
      <name val="Artifex cf"/>
    </font>
    <font>
      <b/>
      <sz val="10"/>
      <name val="Artifex CF"/>
      <family val="3"/>
    </font>
    <font>
      <sz val="11"/>
      <color theme="1"/>
      <name val="Artifex CF"/>
    </font>
    <font>
      <sz val="8"/>
      <name val="Calibri"/>
      <family val="2"/>
      <scheme val="minor"/>
    </font>
    <font>
      <sz val="14"/>
      <color theme="1"/>
      <name val="Calibri"/>
      <family val="2"/>
      <scheme val="minor"/>
    </font>
    <font>
      <b/>
      <sz val="16"/>
      <color theme="0"/>
      <name val="Artifex cf"/>
    </font>
    <font>
      <b/>
      <i/>
      <sz val="14"/>
      <color theme="1"/>
      <name val="Artifex CF"/>
    </font>
    <font>
      <b/>
      <sz val="16"/>
      <color theme="1"/>
      <name val="Artifex CF"/>
      <family val="3"/>
    </font>
    <font>
      <b/>
      <i/>
      <sz val="16"/>
      <color theme="1"/>
      <name val="Artifex CF"/>
    </font>
    <font>
      <b/>
      <sz val="10"/>
      <color theme="0"/>
      <name val="Calibri"/>
      <family val="2"/>
    </font>
    <font>
      <b/>
      <sz val="11"/>
      <name val="Century Gothic"/>
      <family val="2"/>
    </font>
    <font>
      <b/>
      <sz val="11"/>
      <name val="Calibri"/>
      <family val="2"/>
    </font>
    <font>
      <sz val="11"/>
      <color rgb="FF4D4D4D"/>
      <name val="Century Gothic"/>
      <family val="2"/>
    </font>
    <font>
      <sz val="11"/>
      <name val="Calibri"/>
      <family val="2"/>
    </font>
    <font>
      <sz val="11"/>
      <name val="Century Gothic"/>
      <family val="2"/>
    </font>
    <font>
      <i/>
      <sz val="11"/>
      <color rgb="FF4D4D4D"/>
      <name val="Century Gothic"/>
      <family val="2"/>
    </font>
    <font>
      <sz val="12"/>
      <color rgb="FF4D4D4D"/>
      <name val="Century Gothic"/>
      <family val="2"/>
    </font>
    <font>
      <b/>
      <sz val="14"/>
      <color rgb="FFC00000"/>
      <name val="Artifex CF"/>
      <family val="3"/>
    </font>
  </fonts>
  <fills count="9">
    <fill>
      <patternFill patternType="none"/>
    </fill>
    <fill>
      <patternFill patternType="gray125"/>
    </fill>
    <fill>
      <patternFill patternType="solid">
        <fgColor theme="0"/>
        <bgColor indexed="64"/>
      </patternFill>
    </fill>
    <fill>
      <patternFill patternType="solid">
        <fgColor rgb="FF003876"/>
        <bgColor indexed="64"/>
      </patternFill>
    </fill>
    <fill>
      <patternFill patternType="solid">
        <fgColor theme="0" tint="-0.34998626667073579"/>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indexed="64"/>
      </patternFill>
    </fill>
  </fills>
  <borders count="318">
    <border>
      <left/>
      <right/>
      <top/>
      <bottom/>
      <diagonal/>
    </border>
    <border>
      <left style="thick">
        <color auto="1"/>
      </left>
      <right/>
      <top style="thick">
        <color auto="1"/>
      </top>
      <bottom/>
      <diagonal/>
    </border>
    <border>
      <left style="thick">
        <color theme="8" tint="-0.499984740745262"/>
      </left>
      <right/>
      <top style="thick">
        <color auto="1"/>
      </top>
      <bottom/>
      <diagonal/>
    </border>
    <border>
      <left/>
      <right/>
      <top style="thick">
        <color auto="1"/>
      </top>
      <bottom/>
      <diagonal/>
    </border>
    <border>
      <left/>
      <right style="thick">
        <color indexed="64"/>
      </right>
      <top style="thick">
        <color indexed="64"/>
      </top>
      <bottom/>
      <diagonal/>
    </border>
    <border>
      <left style="thick">
        <color auto="1"/>
      </left>
      <right/>
      <top/>
      <bottom/>
      <diagonal/>
    </border>
    <border>
      <left style="thick">
        <color theme="8" tint="-0.499984740745262"/>
      </left>
      <right/>
      <top/>
      <bottom style="thick">
        <color rgb="FFC00000"/>
      </bottom>
      <diagonal/>
    </border>
    <border>
      <left/>
      <right/>
      <top/>
      <bottom style="thick">
        <color rgb="FFC00000"/>
      </bottom>
      <diagonal/>
    </border>
    <border>
      <left/>
      <right style="thick">
        <color indexed="64"/>
      </right>
      <top/>
      <bottom style="thick">
        <color rgb="FFC00000"/>
      </bottom>
      <diagonal/>
    </border>
    <border>
      <left style="thick">
        <color theme="8" tint="-0.499984740745262"/>
      </left>
      <right/>
      <top/>
      <bottom/>
      <diagonal/>
    </border>
    <border>
      <left/>
      <right style="thick">
        <color indexed="64"/>
      </right>
      <top/>
      <bottom/>
      <diagonal/>
    </border>
    <border>
      <left style="thick">
        <color auto="1"/>
      </left>
      <right/>
      <top/>
      <bottom style="thick">
        <color auto="1"/>
      </bottom>
      <diagonal/>
    </border>
    <border>
      <left style="thick">
        <color theme="8" tint="-0.499984740745262"/>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style="thick">
        <color indexed="64"/>
      </bottom>
      <diagonal/>
    </border>
    <border>
      <left style="thick">
        <color theme="1"/>
      </left>
      <right style="thick">
        <color theme="1"/>
      </right>
      <top style="thick">
        <color theme="1"/>
      </top>
      <bottom style="thick">
        <color theme="1"/>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theme="1"/>
      </left>
      <right style="thin">
        <color theme="4" tint="0.39994506668294322"/>
      </right>
      <top style="thick">
        <color theme="1"/>
      </top>
      <bottom style="thick">
        <color theme="1"/>
      </bottom>
      <diagonal/>
    </border>
    <border>
      <left style="thin">
        <color theme="4" tint="0.39994506668294322"/>
      </left>
      <right style="thin">
        <color theme="4" tint="0.39994506668294322"/>
      </right>
      <top style="thick">
        <color theme="1"/>
      </top>
      <bottom style="thick">
        <color theme="1"/>
      </bottom>
      <diagonal/>
    </border>
    <border>
      <left style="thin">
        <color theme="4" tint="0.39994506668294322"/>
      </left>
      <right style="thick">
        <color theme="1"/>
      </right>
      <top style="thick">
        <color theme="1"/>
      </top>
      <bottom style="thick">
        <color theme="1"/>
      </bottom>
      <diagonal/>
    </border>
    <border>
      <left style="thick">
        <color theme="1"/>
      </left>
      <right style="thin">
        <color theme="4" tint="0.59996337778862885"/>
      </right>
      <top style="thick">
        <color theme="1"/>
      </top>
      <bottom style="thin">
        <color theme="4" tint="0.59996337778862885"/>
      </bottom>
      <diagonal/>
    </border>
    <border>
      <left style="thin">
        <color theme="4" tint="0.59996337778862885"/>
      </left>
      <right style="thin">
        <color theme="4" tint="0.59996337778862885"/>
      </right>
      <top style="thick">
        <color theme="1"/>
      </top>
      <bottom style="thin">
        <color theme="4" tint="0.59996337778862885"/>
      </bottom>
      <diagonal/>
    </border>
    <border>
      <left style="thin">
        <color theme="4" tint="0.59996337778862885"/>
      </left>
      <right style="thick">
        <color theme="1"/>
      </right>
      <top style="thick">
        <color theme="1"/>
      </top>
      <bottom style="thin">
        <color theme="4" tint="0.59996337778862885"/>
      </bottom>
      <diagonal/>
    </border>
    <border>
      <left style="thick">
        <color theme="1"/>
      </left>
      <right style="thick">
        <color indexed="64"/>
      </right>
      <top style="thick">
        <color theme="1"/>
      </top>
      <bottom/>
      <diagonal/>
    </border>
    <border>
      <left style="thick">
        <color theme="1"/>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ck">
        <color theme="1"/>
      </right>
      <top style="thin">
        <color theme="4" tint="0.59996337778862885"/>
      </top>
      <bottom/>
      <diagonal/>
    </border>
    <border>
      <left style="thick">
        <color theme="1"/>
      </left>
      <right style="thick">
        <color indexed="64"/>
      </right>
      <top/>
      <bottom/>
      <diagonal/>
    </border>
    <border>
      <left style="thin">
        <color theme="4" tint="0.59996337778862885"/>
      </left>
      <right style="thin">
        <color theme="4" tint="0.59996337778862885"/>
      </right>
      <top/>
      <bottom/>
      <diagonal/>
    </border>
    <border>
      <left style="thin">
        <color theme="4" tint="0.59996337778862885"/>
      </left>
      <right style="thick">
        <color theme="1"/>
      </right>
      <top/>
      <bottom/>
      <diagonal/>
    </border>
    <border>
      <left style="thick">
        <color theme="1"/>
      </left>
      <right style="thin">
        <color theme="4" tint="0.59996337778862885"/>
      </right>
      <top style="thin">
        <color theme="4" tint="0.59996337778862885"/>
      </top>
      <bottom style="thick">
        <color theme="1"/>
      </bottom>
      <diagonal/>
    </border>
    <border>
      <left style="thin">
        <color theme="4" tint="0.59996337778862885"/>
      </left>
      <right style="thin">
        <color theme="4" tint="0.59996337778862885"/>
      </right>
      <top style="thin">
        <color theme="4" tint="0.59996337778862885"/>
      </top>
      <bottom style="thick">
        <color theme="1"/>
      </bottom>
      <diagonal/>
    </border>
    <border>
      <left style="thin">
        <color theme="4" tint="0.59996337778862885"/>
      </left>
      <right style="thin">
        <color theme="4" tint="0.59996337778862885"/>
      </right>
      <top/>
      <bottom style="thick">
        <color theme="1"/>
      </bottom>
      <diagonal/>
    </border>
    <border>
      <left style="thin">
        <color theme="4" tint="0.59996337778862885"/>
      </left>
      <right style="thick">
        <color theme="1"/>
      </right>
      <top/>
      <bottom style="thick">
        <color theme="1"/>
      </bottom>
      <diagonal/>
    </border>
    <border>
      <left style="thin">
        <color theme="4" tint="0.59996337778862885"/>
      </left>
      <right style="thick">
        <color theme="1"/>
      </right>
      <top style="thin">
        <color theme="4" tint="0.59996337778862885"/>
      </top>
      <bottom style="thin">
        <color theme="4" tint="0.59996337778862885"/>
      </bottom>
      <diagonal/>
    </border>
    <border>
      <left style="thin">
        <color theme="4" tint="0.59996337778862885"/>
      </left>
      <right style="thick">
        <color theme="1"/>
      </right>
      <top style="thin">
        <color theme="4" tint="0.59996337778862885"/>
      </top>
      <bottom style="thick">
        <color theme="1"/>
      </bottom>
      <diagonal/>
    </border>
    <border>
      <left style="thin">
        <color theme="4" tint="0.59996337778862885"/>
      </left>
      <right style="thin">
        <color theme="4" tint="0.59996337778862885"/>
      </right>
      <top style="thick">
        <color theme="1"/>
      </top>
      <bottom/>
      <diagonal/>
    </border>
    <border>
      <left style="thin">
        <color theme="4" tint="0.59996337778862885"/>
      </left>
      <right style="thick">
        <color theme="1"/>
      </right>
      <top style="thick">
        <color theme="1"/>
      </top>
      <bottom/>
      <diagonal/>
    </border>
    <border>
      <left style="thick">
        <color theme="1"/>
      </left>
      <right style="thin">
        <color theme="4" tint="0.59996337778862885"/>
      </right>
      <top style="thick">
        <color theme="1"/>
      </top>
      <bottom/>
      <diagonal/>
    </border>
    <border>
      <left style="thick">
        <color theme="1"/>
      </left>
      <right style="thin">
        <color theme="4" tint="0.59996337778862885"/>
      </right>
      <top/>
      <bottom/>
      <diagonal/>
    </border>
    <border>
      <left style="thick">
        <color theme="1"/>
      </left>
      <right style="thin">
        <color theme="4" tint="0.59996337778862885"/>
      </right>
      <top/>
      <bottom style="thin">
        <color theme="4" tint="0.59996337778862885"/>
      </bottom>
      <diagonal/>
    </border>
    <border>
      <left style="thick">
        <color theme="1"/>
      </left>
      <right style="thick">
        <color indexed="64"/>
      </right>
      <top/>
      <bottom style="thick">
        <color theme="1"/>
      </bottom>
      <diagonal/>
    </border>
    <border>
      <left style="thick">
        <color theme="1"/>
      </left>
      <right style="thick">
        <color theme="1"/>
      </right>
      <top style="thick">
        <color theme="1"/>
      </top>
      <bottom/>
      <diagonal/>
    </border>
    <border>
      <left style="thick">
        <color theme="1"/>
      </left>
      <right style="thick">
        <color theme="1"/>
      </right>
      <top/>
      <bottom/>
      <diagonal/>
    </border>
    <border>
      <left style="thick">
        <color theme="1"/>
      </left>
      <right style="thin">
        <color theme="4" tint="0.59996337778862885"/>
      </right>
      <top style="thin">
        <color theme="4" tint="0.59996337778862885"/>
      </top>
      <bottom/>
      <diagonal/>
    </border>
    <border>
      <left style="thick">
        <color theme="1"/>
      </left>
      <right style="thick">
        <color theme="1"/>
      </right>
      <top/>
      <bottom style="thick">
        <color theme="1"/>
      </bottom>
      <diagonal/>
    </border>
    <border>
      <left style="thin">
        <color indexed="64"/>
      </left>
      <right style="thin">
        <color indexed="64"/>
      </right>
      <top style="thin">
        <color indexed="64"/>
      </top>
      <bottom style="thin">
        <color indexed="64"/>
      </bottom>
      <diagonal/>
    </border>
    <border>
      <left/>
      <right/>
      <top/>
      <bottom style="thick">
        <color rgb="FFFF0000"/>
      </bottom>
      <diagonal/>
    </border>
    <border>
      <left style="thin">
        <color theme="4" tint="0.59996337778862885"/>
      </left>
      <right/>
      <top style="thick">
        <color theme="1"/>
      </top>
      <bottom style="thin">
        <color theme="4" tint="0.59996337778862885"/>
      </bottom>
      <diagonal/>
    </border>
    <border>
      <left/>
      <right style="thin">
        <color theme="4" tint="0.59996337778862885"/>
      </right>
      <top/>
      <bottom style="thick">
        <color indexed="64"/>
      </bottom>
      <diagonal/>
    </border>
    <border>
      <left style="thin">
        <color theme="4" tint="0.59996337778862885"/>
      </left>
      <right style="thin">
        <color theme="4" tint="0.59996337778862885"/>
      </right>
      <top/>
      <bottom style="thick">
        <color indexed="64"/>
      </bottom>
      <diagonal/>
    </border>
    <border>
      <left style="thin">
        <color theme="4" tint="0.59996337778862885"/>
      </left>
      <right style="thin">
        <color theme="4" tint="0.59996337778862885"/>
      </right>
      <top style="thin">
        <color theme="4" tint="0.59996337778862885"/>
      </top>
      <bottom style="thick">
        <color indexed="64"/>
      </bottom>
      <diagonal/>
    </border>
    <border>
      <left style="thick">
        <color theme="1"/>
      </left>
      <right style="thin">
        <color theme="4" tint="0.59996337778862885"/>
      </right>
      <top style="thin">
        <color theme="4" tint="0.59996337778862885"/>
      </top>
      <bottom style="thick">
        <color indexed="64"/>
      </bottom>
      <diagonal/>
    </border>
    <border>
      <left style="thin">
        <color theme="4" tint="0.59996337778862885"/>
      </left>
      <right style="thick">
        <color theme="1"/>
      </right>
      <top/>
      <bottom style="thick">
        <color indexed="64"/>
      </bottom>
      <diagonal/>
    </border>
    <border>
      <left style="thin">
        <color rgb="FF8EA9DB"/>
      </left>
      <right/>
      <top/>
      <bottom style="thin">
        <color rgb="FF8EA9DB"/>
      </bottom>
      <diagonal/>
    </border>
    <border>
      <left/>
      <right style="thin">
        <color rgb="FF8EA9DB"/>
      </right>
      <top/>
      <bottom style="thin">
        <color rgb="FF8EA9DB"/>
      </bottom>
      <diagonal/>
    </border>
    <border>
      <left style="thin">
        <color rgb="FF8EA9DB"/>
      </left>
      <right style="thin">
        <color theme="4" tint="0.59996337778862885"/>
      </right>
      <top style="thick">
        <color theme="1"/>
      </top>
      <bottom/>
      <diagonal/>
    </border>
    <border>
      <left style="thin">
        <color rgb="FF8EA9DB"/>
      </left>
      <right style="thin">
        <color rgb="FF8EA9DB"/>
      </right>
      <top style="thin">
        <color rgb="FF8EA9DB"/>
      </top>
      <bottom style="thin">
        <color rgb="FF8EA9DB"/>
      </bottom>
      <diagonal/>
    </border>
    <border>
      <left style="thin">
        <color rgb="FF8EA9DB"/>
      </left>
      <right style="thin">
        <color theme="4" tint="0.59996337778862885"/>
      </right>
      <top/>
      <bottom/>
      <diagonal/>
    </border>
    <border>
      <left style="thin">
        <color rgb="FF8EA9DB"/>
      </left>
      <right style="thin">
        <color theme="4" tint="0.59996337778862885"/>
      </right>
      <top/>
      <bottom style="thick">
        <color theme="1"/>
      </bottom>
      <diagonal/>
    </border>
    <border>
      <left style="thin">
        <color theme="4" tint="0.59996337778862885"/>
      </left>
      <right/>
      <top style="thick">
        <color theme="1"/>
      </top>
      <bottom/>
      <diagonal/>
    </border>
    <border>
      <left/>
      <right style="thin">
        <color theme="4" tint="0.59996337778862885"/>
      </right>
      <top style="thick">
        <color theme="1"/>
      </top>
      <bottom/>
      <diagonal/>
    </border>
    <border>
      <left style="thin">
        <color theme="4" tint="0.59996337778862885"/>
      </left>
      <right/>
      <top/>
      <bottom/>
      <diagonal/>
    </border>
    <border>
      <left/>
      <right style="thin">
        <color theme="4" tint="0.59996337778862885"/>
      </right>
      <top/>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style="thick">
        <color indexed="64"/>
      </right>
      <top/>
      <bottom/>
      <diagonal/>
    </border>
    <border>
      <left style="thin">
        <color theme="4" tint="0.59996337778862885"/>
      </left>
      <right style="thin">
        <color theme="4" tint="0.59996337778862885"/>
      </right>
      <top style="thin">
        <color theme="4" tint="0.79998168889431442"/>
      </top>
      <bottom/>
      <diagonal/>
    </border>
    <border>
      <left style="thick">
        <color theme="1"/>
      </left>
      <right style="thick">
        <color indexed="64"/>
      </right>
      <top/>
      <bottom style="thick">
        <color indexed="64"/>
      </bottom>
      <diagonal/>
    </border>
    <border>
      <left/>
      <right/>
      <top style="thick">
        <color theme="1"/>
      </top>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style="thin">
        <color theme="4" tint="0.59996337778862885"/>
      </left>
      <right/>
      <top/>
      <bottom style="thick">
        <color theme="1"/>
      </bottom>
      <diagonal/>
    </border>
    <border>
      <left style="thin">
        <color theme="4" tint="0.59996337778862885"/>
      </left>
      <right style="thin">
        <color theme="4" tint="0.59996337778862885"/>
      </right>
      <top style="thin">
        <color theme="4" tint="0.59999389629810485"/>
      </top>
      <bottom/>
      <diagonal/>
    </border>
    <border>
      <left/>
      <right/>
      <top/>
      <bottom style="thin">
        <color theme="4" tint="0.59999389629810485"/>
      </bottom>
      <diagonal/>
    </border>
    <border>
      <left style="thin">
        <color theme="4" tint="0.59996337778862885"/>
      </left>
      <right style="thin">
        <color theme="8" tint="0.39997558519241921"/>
      </right>
      <top style="thick">
        <color theme="1"/>
      </top>
      <bottom style="thin">
        <color theme="4" tint="0.59996337778862885"/>
      </bottom>
      <diagonal/>
    </border>
    <border>
      <left style="thin">
        <color theme="4" tint="0.59996337778862885"/>
      </left>
      <right style="thin">
        <color theme="8" tint="0.39997558519241921"/>
      </right>
      <top style="thick">
        <color theme="1"/>
      </top>
      <bottom/>
      <diagonal/>
    </border>
    <border>
      <left style="thin">
        <color theme="4" tint="0.59996337778862885"/>
      </left>
      <right style="thin">
        <color theme="8" tint="0.39997558519241921"/>
      </right>
      <top/>
      <bottom style="thin">
        <color theme="4" tint="0.59996337778862885"/>
      </bottom>
      <diagonal/>
    </border>
    <border>
      <left style="thin">
        <color theme="8" tint="0.39997558519241921"/>
      </left>
      <right style="thin">
        <color theme="8" tint="0.39997558519241921"/>
      </right>
      <top style="thick">
        <color theme="1"/>
      </top>
      <bottom/>
      <diagonal/>
    </border>
    <border>
      <left style="thin">
        <color theme="8" tint="0.39997558519241921"/>
      </left>
      <right style="thin">
        <color theme="8" tint="0.39997558519241921"/>
      </right>
      <top/>
      <bottom style="thin">
        <color theme="4" tint="0.59996337778862885"/>
      </bottom>
      <diagonal/>
    </border>
    <border>
      <left style="thin">
        <color theme="8" tint="0.39997558519241921"/>
      </left>
      <right/>
      <top style="thick">
        <color theme="1"/>
      </top>
      <bottom/>
      <diagonal/>
    </border>
    <border>
      <left style="thin">
        <color theme="8" tint="0.39997558519241921"/>
      </left>
      <right style="thin">
        <color theme="8" tint="0.39997558519241921"/>
      </right>
      <top/>
      <bottom style="thin">
        <color theme="4" tint="0.59999389629810485"/>
      </bottom>
      <diagonal/>
    </border>
    <border>
      <left style="thin">
        <color theme="8" tint="0.39997558519241921"/>
      </left>
      <right/>
      <top/>
      <bottom style="thin">
        <color theme="4" tint="0.59999389629810485"/>
      </bottom>
      <diagonal/>
    </border>
    <border>
      <left style="thin">
        <color theme="4" tint="0.59996337778862885"/>
      </left>
      <right/>
      <top style="thin">
        <color theme="4" tint="0.59999389629810485"/>
      </top>
      <bottom/>
      <diagonal/>
    </border>
    <border>
      <left style="thin">
        <color theme="4" tint="0.59996337778862885"/>
      </left>
      <right/>
      <top/>
      <bottom style="thick">
        <color indexed="64"/>
      </bottom>
      <diagonal/>
    </border>
    <border>
      <left style="thin">
        <color theme="8" tint="0.39997558519241921"/>
      </left>
      <right style="thin">
        <color theme="4" tint="0.59996337778862885"/>
      </right>
      <top style="thin">
        <color theme="4" tint="0.59999389629810485"/>
      </top>
      <bottom/>
      <diagonal/>
    </border>
    <border>
      <left style="thin">
        <color theme="8" tint="0.39997558519241921"/>
      </left>
      <right style="thin">
        <color theme="4" tint="0.59996337778862885"/>
      </right>
      <top/>
      <bottom/>
      <diagonal/>
    </border>
    <border>
      <left style="thin">
        <color theme="8" tint="0.39997558519241921"/>
      </left>
      <right style="thin">
        <color theme="4" tint="0.59996337778862885"/>
      </right>
      <top/>
      <bottom style="thick">
        <color indexed="64"/>
      </bottom>
      <diagonal/>
    </border>
    <border>
      <left/>
      <right style="thin">
        <color theme="4" tint="0.59996337778862885"/>
      </right>
      <top style="thick">
        <color indexed="64"/>
      </top>
      <bottom/>
      <diagonal/>
    </border>
    <border>
      <left/>
      <right style="thin">
        <color theme="4" tint="0.59996337778862885"/>
      </right>
      <top/>
      <bottom style="thick">
        <color theme="1"/>
      </bottom>
      <diagonal/>
    </border>
    <border>
      <left style="thin">
        <color theme="4" tint="0.59996337778862885"/>
      </left>
      <right style="thin">
        <color theme="4" tint="0.59996337778862885"/>
      </right>
      <top style="thick">
        <color indexed="64"/>
      </top>
      <bottom/>
      <diagonal/>
    </border>
    <border>
      <left style="thin">
        <color theme="4" tint="0.59996337778862885"/>
      </left>
      <right style="thin">
        <color theme="8" tint="0.39997558519241921"/>
      </right>
      <top style="thick">
        <color indexed="64"/>
      </top>
      <bottom/>
      <diagonal/>
    </border>
    <border>
      <left style="thin">
        <color theme="8" tint="0.39997558519241921"/>
      </left>
      <right style="thin">
        <color theme="4" tint="0.59996337778862885"/>
      </right>
      <top/>
      <bottom style="thin">
        <color theme="8" tint="0.39997558519241921"/>
      </bottom>
      <diagonal/>
    </border>
    <border>
      <left style="thin">
        <color theme="4" tint="0.59996337778862885"/>
      </left>
      <right style="thin">
        <color theme="4" tint="0.59996337778862885"/>
      </right>
      <top/>
      <bottom style="thin">
        <color theme="8" tint="0.39997558519241921"/>
      </bottom>
      <diagonal/>
    </border>
    <border>
      <left style="thin">
        <color theme="4" tint="0.59996337778862885"/>
      </left>
      <right style="thin">
        <color theme="8" tint="0.39997558519241921"/>
      </right>
      <top/>
      <bottom style="thin">
        <color theme="8" tint="0.39997558519241921"/>
      </bottom>
      <diagonal/>
    </border>
    <border>
      <left style="thin">
        <color theme="8" tint="0.39997558519241921"/>
      </left>
      <right style="thick">
        <color indexed="64"/>
      </right>
      <top/>
      <bottom/>
      <diagonal/>
    </border>
    <border>
      <left style="thick">
        <color indexed="64"/>
      </left>
      <right style="thin">
        <color theme="4" tint="0.59996337778862885"/>
      </right>
      <top style="thick">
        <color indexed="64"/>
      </top>
      <bottom style="thin">
        <color theme="4" tint="0.59996337778862885"/>
      </bottom>
      <diagonal/>
    </border>
    <border>
      <left style="thin">
        <color theme="4" tint="0.59996337778862885"/>
      </left>
      <right/>
      <top style="thick">
        <color indexed="64"/>
      </top>
      <bottom/>
      <diagonal/>
    </border>
    <border>
      <left style="thin">
        <color theme="8" tint="0.39997558519241921"/>
      </left>
      <right style="thin">
        <color theme="4" tint="0.59996337778862885"/>
      </right>
      <top style="thick">
        <color indexed="64"/>
      </top>
      <bottom/>
      <diagonal/>
    </border>
    <border>
      <left style="thick">
        <color indexed="64"/>
      </left>
      <right style="thin">
        <color theme="4" tint="0.59996337778862885"/>
      </right>
      <top style="thin">
        <color theme="4" tint="0.59996337778862885"/>
      </top>
      <bottom style="thin">
        <color theme="4" tint="0.59996337778862885"/>
      </bottom>
      <diagonal/>
    </border>
    <border>
      <left style="thick">
        <color indexed="64"/>
      </left>
      <right style="thin">
        <color theme="4" tint="0.59996337778862885"/>
      </right>
      <top style="thin">
        <color theme="4" tint="0.59996337778862885"/>
      </top>
      <bottom/>
      <diagonal/>
    </border>
    <border>
      <left style="thin">
        <color theme="4" tint="0.59996337778862885"/>
      </left>
      <right style="thick">
        <color auto="1"/>
      </right>
      <top/>
      <bottom style="thick">
        <color auto="1"/>
      </bottom>
      <diagonal/>
    </border>
    <border>
      <left/>
      <right style="thick">
        <color theme="1"/>
      </right>
      <top style="thick">
        <color theme="1"/>
      </top>
      <bottom/>
      <diagonal/>
    </border>
    <border>
      <left style="thick">
        <color theme="1"/>
      </left>
      <right/>
      <top style="thick">
        <color theme="1"/>
      </top>
      <bottom/>
      <diagonal/>
    </border>
    <border>
      <left style="thick">
        <color indexed="64"/>
      </left>
      <right style="thin">
        <color theme="4" tint="0.39994506668294322"/>
      </right>
      <top style="thick">
        <color indexed="64"/>
      </top>
      <bottom/>
      <diagonal/>
    </border>
    <border>
      <left style="thick">
        <color theme="1"/>
      </left>
      <right style="thin">
        <color theme="4" tint="0.39994506668294322"/>
      </right>
      <top style="thick">
        <color indexed="64"/>
      </top>
      <bottom/>
      <diagonal/>
    </border>
    <border>
      <left style="thin">
        <color theme="4" tint="0.39994506668294322"/>
      </left>
      <right style="thin">
        <color theme="4" tint="0.39994506668294322"/>
      </right>
      <top style="thick">
        <color indexed="64"/>
      </top>
      <bottom/>
      <diagonal/>
    </border>
    <border>
      <left style="thin">
        <color theme="4" tint="0.39994506668294322"/>
      </left>
      <right style="thick">
        <color indexed="64"/>
      </right>
      <top style="thick">
        <color indexed="64"/>
      </top>
      <bottom style="thick">
        <color indexed="64"/>
      </bottom>
      <diagonal/>
    </border>
    <border>
      <left style="thick">
        <color auto="1"/>
      </left>
      <right style="thin">
        <color rgb="FF8EA9DB"/>
      </right>
      <top style="thick">
        <color auto="1"/>
      </top>
      <bottom style="thin">
        <color rgb="FF8EA9DB"/>
      </bottom>
      <diagonal/>
    </border>
    <border>
      <left style="thin">
        <color theme="4" tint="0.39994506668294322"/>
      </left>
      <right style="thin">
        <color theme="4" tint="0.39994506668294322"/>
      </right>
      <top style="medium">
        <color auto="1"/>
      </top>
      <bottom style="thin">
        <color theme="4" tint="0.39994506668294322"/>
      </bottom>
      <diagonal/>
    </border>
    <border>
      <left style="thin">
        <color theme="4" tint="0.39994506668294322"/>
      </left>
      <right style="thin">
        <color theme="4" tint="0.39994506668294322"/>
      </right>
      <top style="medium">
        <color auto="1"/>
      </top>
      <bottom/>
      <diagonal/>
    </border>
    <border>
      <left style="thin">
        <color theme="4" tint="0.39994506668294322"/>
      </left>
      <right style="thick">
        <color auto="1"/>
      </right>
      <top style="thick">
        <color auto="1"/>
      </top>
      <bottom/>
      <diagonal/>
    </border>
    <border>
      <left style="thick">
        <color auto="1"/>
      </left>
      <right style="thin">
        <color rgb="FF8EA9DB"/>
      </right>
      <top style="thin">
        <color rgb="FF8EA9DB"/>
      </top>
      <bottom style="thin">
        <color rgb="FF8EA9DB"/>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ck">
        <color auto="1"/>
      </right>
      <top/>
      <bottom/>
      <diagonal/>
    </border>
    <border>
      <left style="thin">
        <color theme="4" tint="0.39994506668294322"/>
      </left>
      <right style="thin">
        <color theme="4" tint="0.39994506668294322"/>
      </right>
      <top style="thin">
        <color theme="4" tint="0.39994506668294322"/>
      </top>
      <bottom style="medium">
        <color indexed="64"/>
      </bottom>
      <diagonal/>
    </border>
    <border>
      <left style="thin">
        <color theme="4" tint="0.39994506668294322"/>
      </left>
      <right style="thin">
        <color theme="4" tint="0.39994506668294322"/>
      </right>
      <top/>
      <bottom style="medium">
        <color auto="1"/>
      </bottom>
      <diagonal/>
    </border>
    <border>
      <left style="thin">
        <color theme="4" tint="0.39994506668294322"/>
      </left>
      <right style="thin">
        <color theme="4" tint="0.39994506668294322"/>
      </right>
      <top/>
      <bottom style="thick">
        <color indexed="64"/>
      </bottom>
      <diagonal/>
    </border>
    <border>
      <left style="thin">
        <color theme="4" tint="0.39994506668294322"/>
      </left>
      <right style="thin">
        <color theme="4" tint="0.39994506668294322"/>
      </right>
      <top style="thin">
        <color theme="4" tint="0.39994506668294322"/>
      </top>
      <bottom style="thick">
        <color indexed="64"/>
      </bottom>
      <diagonal/>
    </border>
    <border>
      <left style="thick">
        <color auto="1"/>
      </left>
      <right style="thin">
        <color theme="4" tint="0.39994506668294322"/>
      </right>
      <top style="thin">
        <color rgb="FF8EA9DB"/>
      </top>
      <bottom style="thick">
        <color indexed="64"/>
      </bottom>
      <diagonal/>
    </border>
    <border>
      <left style="thin">
        <color theme="4" tint="0.39994506668294322"/>
      </left>
      <right style="thick">
        <color indexed="64"/>
      </right>
      <top/>
      <bottom style="thick">
        <color indexed="64"/>
      </bottom>
      <diagonal/>
    </border>
    <border>
      <left style="thick">
        <color theme="1"/>
      </left>
      <right style="thin">
        <color theme="4" tint="0.39994506668294322"/>
      </right>
      <top style="thick">
        <color theme="1"/>
      </top>
      <bottom/>
      <diagonal/>
    </border>
    <border>
      <left style="thin">
        <color theme="4" tint="0.39994506668294322"/>
      </left>
      <right style="thin">
        <color theme="4" tint="0.39994506668294322"/>
      </right>
      <top style="thick">
        <color theme="1"/>
      </top>
      <bottom/>
      <diagonal/>
    </border>
    <border>
      <left style="thin">
        <color theme="4" tint="0.39994506668294322"/>
      </left>
      <right style="thick">
        <color theme="1"/>
      </right>
      <top style="thick">
        <color theme="1"/>
      </top>
      <bottom/>
      <diagonal/>
    </border>
    <border>
      <left style="thick">
        <color theme="1"/>
      </left>
      <right style="thin">
        <color theme="3" tint="0.59996337778862885"/>
      </right>
      <top style="medium">
        <color theme="1"/>
      </top>
      <bottom style="thin">
        <color theme="3" tint="0.59996337778862885"/>
      </bottom>
      <diagonal/>
    </border>
    <border>
      <left style="thin">
        <color theme="3" tint="0.59996337778862885"/>
      </left>
      <right style="thin">
        <color theme="4" tint="0.39994506668294322"/>
      </right>
      <top style="medium">
        <color theme="1"/>
      </top>
      <bottom style="thin">
        <color theme="4" tint="0.39994506668294322"/>
      </bottom>
      <diagonal/>
    </border>
    <border>
      <left style="thin">
        <color theme="4" tint="0.39994506668294322"/>
      </left>
      <right style="thin">
        <color theme="4" tint="0.39994506668294322"/>
      </right>
      <top style="medium">
        <color theme="1"/>
      </top>
      <bottom style="thin">
        <color theme="4" tint="0.39994506668294322"/>
      </bottom>
      <diagonal/>
    </border>
    <border>
      <left style="thin">
        <color theme="4" tint="0.39994506668294322"/>
      </left>
      <right style="thin">
        <color theme="4" tint="0.39994506668294322"/>
      </right>
      <top style="medium">
        <color theme="1"/>
      </top>
      <bottom/>
      <diagonal/>
    </border>
    <border>
      <left style="thin">
        <color theme="3" tint="0.59996337778862885"/>
      </left>
      <right style="thin">
        <color theme="4" tint="0.39994506668294322"/>
      </right>
      <top style="thin">
        <color theme="4" tint="0.39994506668294322"/>
      </top>
      <bottom style="thin">
        <color theme="4" tint="0.39994506668294322"/>
      </bottom>
      <diagonal/>
    </border>
    <border>
      <left style="thin">
        <color theme="3" tint="0.59996337778862885"/>
      </left>
      <right style="thin">
        <color theme="4" tint="0.39994506668294322"/>
      </right>
      <top style="thin">
        <color theme="4" tint="0.39994506668294322"/>
      </top>
      <bottom style="medium">
        <color theme="1"/>
      </bottom>
      <diagonal/>
    </border>
    <border>
      <left style="thin">
        <color theme="4" tint="0.39994506668294322"/>
      </left>
      <right style="thin">
        <color theme="4" tint="0.39994506668294322"/>
      </right>
      <top style="thin">
        <color theme="4" tint="0.39994506668294322"/>
      </top>
      <bottom style="medium">
        <color theme="1"/>
      </bottom>
      <diagonal/>
    </border>
    <border>
      <left style="thin">
        <color theme="4" tint="0.39994506668294322"/>
      </left>
      <right style="thin">
        <color theme="4" tint="0.39994506668294322"/>
      </right>
      <top/>
      <bottom style="medium">
        <color theme="1"/>
      </bottom>
      <diagonal/>
    </border>
    <border>
      <left style="thin">
        <color theme="4" tint="0.39994506668294322"/>
      </left>
      <right style="thin">
        <color theme="4" tint="0.39994506668294322"/>
      </right>
      <top style="thin">
        <color theme="4" tint="0.39991454817346722"/>
      </top>
      <bottom/>
      <diagonal/>
    </border>
    <border>
      <left style="thick">
        <color theme="1"/>
      </left>
      <right style="thin">
        <color theme="3" tint="0.59996337778862885"/>
      </right>
      <top style="medium">
        <color theme="1"/>
      </top>
      <bottom/>
      <diagonal/>
    </border>
    <border>
      <left style="thin">
        <color theme="4" tint="0.39994506668294322"/>
      </left>
      <right style="thin">
        <color theme="4" tint="0.39994506668294322"/>
      </right>
      <top/>
      <bottom style="thin">
        <color theme="4" tint="0.39991454817346722"/>
      </bottom>
      <diagonal/>
    </border>
    <border>
      <left style="thin">
        <color theme="3" tint="0.59996337778862885"/>
      </left>
      <right/>
      <top style="medium">
        <color theme="1"/>
      </top>
      <bottom style="thin">
        <color theme="4" tint="0.39994506668294322"/>
      </bottom>
      <diagonal/>
    </border>
    <border>
      <left/>
      <right style="thin">
        <color theme="4" tint="0.39994506668294322"/>
      </right>
      <top style="medium">
        <color theme="1"/>
      </top>
      <bottom style="thin">
        <color theme="4" tint="0.39994506668294322"/>
      </bottom>
      <diagonal/>
    </border>
    <border>
      <left style="thin">
        <color theme="3" tint="0.59996337778862885"/>
      </left>
      <right style="thin">
        <color theme="4" tint="0.39994506668294322"/>
      </right>
      <top style="thin">
        <color theme="4" tint="0.39994506668294322"/>
      </top>
      <bottom/>
      <diagonal/>
    </border>
    <border>
      <left style="thin">
        <color theme="3" tint="0.59996337778862885"/>
      </left>
      <right style="thin">
        <color theme="4" tint="0.39994506668294322"/>
      </right>
      <top/>
      <bottom/>
      <diagonal/>
    </border>
    <border>
      <left style="thin">
        <color theme="4" tint="0.39994506668294322"/>
      </left>
      <right/>
      <top/>
      <bottom/>
      <diagonal/>
    </border>
    <border>
      <left style="thin">
        <color theme="3" tint="0.59996337778862885"/>
      </left>
      <right style="thin">
        <color theme="4" tint="0.39994506668294322"/>
      </right>
      <top/>
      <bottom style="medium">
        <color indexed="64"/>
      </bottom>
      <diagonal/>
    </border>
    <border>
      <left style="medium">
        <color auto="1"/>
      </left>
      <right style="thin">
        <color theme="4" tint="0.39994506668294322"/>
      </right>
      <top style="medium">
        <color auto="1"/>
      </top>
      <bottom style="thin">
        <color theme="4" tint="0.39994506668294322"/>
      </bottom>
      <diagonal/>
    </border>
    <border>
      <left style="thin">
        <color theme="4" tint="0.39994506668294322"/>
      </left>
      <right style="thin">
        <color theme="4" tint="0.39994506668294322"/>
      </right>
      <top style="thick">
        <color theme="1"/>
      </top>
      <bottom style="thin">
        <color theme="4" tint="0.39994506668294322"/>
      </bottom>
      <diagonal/>
    </border>
    <border>
      <left style="medium">
        <color auto="1"/>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top style="medium">
        <color indexed="64"/>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7558519241921"/>
      </top>
      <bottom/>
      <diagonal/>
    </border>
    <border>
      <left style="thin">
        <color theme="4" tint="0.39994506668294322"/>
      </left>
      <right style="thin">
        <color theme="4" tint="0.39994506668294322"/>
      </right>
      <top/>
      <bottom style="thin">
        <color theme="4" tint="0.39997558519241921"/>
      </bottom>
      <diagonal/>
    </border>
    <border>
      <left style="thin">
        <color theme="4" tint="0.39994506668294322"/>
      </left>
      <right/>
      <top style="medium">
        <color auto="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tint="0.39994506668294322"/>
      </right>
      <top style="medium">
        <color auto="1"/>
      </top>
      <bottom/>
      <diagonal/>
    </border>
    <border>
      <left/>
      <right style="thin">
        <color theme="4" tint="0.39994506668294322"/>
      </right>
      <top/>
      <bottom/>
      <diagonal/>
    </border>
    <border>
      <left style="thin">
        <color theme="4" tint="0.39997558519241921"/>
      </left>
      <right style="thin">
        <color theme="4" tint="0.39994506668294322"/>
      </right>
      <top style="thin">
        <color theme="4" tint="0.39997558519241921"/>
      </top>
      <bottom/>
      <diagonal/>
    </border>
    <border>
      <left style="thin">
        <color theme="4" tint="0.39994506668294322"/>
      </left>
      <right style="thin">
        <color theme="4" tint="0.39997558519241921"/>
      </right>
      <top style="thin">
        <color theme="4" tint="0.39997558519241921"/>
      </top>
      <bottom/>
      <diagonal/>
    </border>
    <border>
      <left style="thin">
        <color theme="4" tint="0.39997558519241921"/>
      </left>
      <right style="thin">
        <color theme="4" tint="0.39994506668294322"/>
      </right>
      <top/>
      <bottom style="thin">
        <color theme="4" tint="0.39997558519241921"/>
      </bottom>
      <diagonal/>
    </border>
    <border>
      <left style="thin">
        <color theme="4" tint="0.39994506668294322"/>
      </left>
      <right style="thin">
        <color theme="4" tint="0.39997558519241921"/>
      </right>
      <top/>
      <bottom style="thin">
        <color theme="4" tint="0.39997558519241921"/>
      </bottom>
      <diagonal/>
    </border>
    <border>
      <left style="thin">
        <color theme="4" tint="0.39997558519241921"/>
      </left>
      <right style="thin">
        <color theme="4" tint="0.39994506668294322"/>
      </right>
      <top/>
      <bottom/>
      <diagonal/>
    </border>
    <border>
      <left style="thin">
        <color theme="4" tint="0.39994506668294322"/>
      </left>
      <right style="thin">
        <color theme="4" tint="0.39997558519241921"/>
      </right>
      <top/>
      <bottom/>
      <diagonal/>
    </border>
    <border>
      <left/>
      <right style="thin">
        <color theme="4" tint="0.39994506668294322"/>
      </right>
      <top style="thin">
        <color theme="4" tint="0.39997558519241921"/>
      </top>
      <bottom/>
      <diagonal/>
    </border>
    <border>
      <left/>
      <right style="thin">
        <color theme="4" tint="0.39994506668294322"/>
      </right>
      <top/>
      <bottom style="medium">
        <color indexed="64"/>
      </bottom>
      <diagonal/>
    </border>
    <border>
      <left/>
      <right style="thick">
        <color indexed="64"/>
      </right>
      <top/>
      <bottom style="medium">
        <color indexed="64"/>
      </bottom>
      <diagonal/>
    </border>
    <border>
      <left style="thin">
        <color theme="4" tint="0.39994506668294322"/>
      </left>
      <right style="thin">
        <color theme="4" tint="0.39997558519241921"/>
      </right>
      <top/>
      <bottom style="medium">
        <color auto="1"/>
      </bottom>
      <diagonal/>
    </border>
    <border>
      <left style="thin">
        <color theme="4" tint="0.39994506668294322"/>
      </left>
      <right style="thin">
        <color theme="4" tint="0.39997558519241921"/>
      </right>
      <top style="thin">
        <color theme="4" tint="0.39994506668294322"/>
      </top>
      <bottom style="medium">
        <color indexed="64"/>
      </bottom>
      <diagonal/>
    </border>
    <border>
      <left style="thin">
        <color theme="4" tint="0.39994506668294322"/>
      </left>
      <right style="thin">
        <color theme="4" tint="0.39997558519241921"/>
      </right>
      <top style="thin">
        <color theme="4" tint="0.39994506668294322"/>
      </top>
      <bottom style="thin">
        <color theme="4" tint="0.39994506668294322"/>
      </bottom>
      <diagonal/>
    </border>
    <border>
      <left style="thin">
        <color theme="4" tint="0.39994506668294322"/>
      </left>
      <right style="thin">
        <color theme="4" tint="0.39994506668294322"/>
      </right>
      <top style="thick">
        <color auto="1"/>
      </top>
      <bottom style="thin">
        <color theme="4" tint="0.39994506668294322"/>
      </bottom>
      <diagonal/>
    </border>
    <border>
      <left style="thin">
        <color theme="4" tint="0.39994506668294322"/>
      </left>
      <right/>
      <top style="thick">
        <color auto="1"/>
      </top>
      <bottom style="thin">
        <color theme="4" tint="0.39994506668294322"/>
      </bottom>
      <diagonal/>
    </border>
    <border>
      <left style="thick">
        <color auto="1"/>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4506668294322"/>
      </top>
      <bottom style="thick">
        <color auto="1"/>
      </bottom>
      <diagonal/>
    </border>
    <border>
      <left style="thick">
        <color theme="1"/>
      </left>
      <right/>
      <top/>
      <bottom/>
      <diagonal/>
    </border>
    <border>
      <left/>
      <right/>
      <top style="thick">
        <color theme="1"/>
      </top>
      <bottom style="thick">
        <color auto="1"/>
      </bottom>
      <diagonal/>
    </border>
    <border>
      <left style="thin">
        <color theme="4" tint="0.59996337778862885"/>
      </left>
      <right style="thin">
        <color theme="4" tint="0.59996337778862885"/>
      </right>
      <top style="thick">
        <color indexed="64"/>
      </top>
      <bottom style="thin">
        <color theme="4" tint="0.59996337778862885"/>
      </bottom>
      <diagonal/>
    </border>
    <border>
      <left style="thin">
        <color theme="4" tint="0.59996337778862885"/>
      </left>
      <right style="thick">
        <color indexed="64"/>
      </right>
      <top style="thick">
        <color indexed="64"/>
      </top>
      <bottom style="thin">
        <color theme="4" tint="0.59996337778862885"/>
      </bottom>
      <diagonal/>
    </border>
    <border>
      <left style="thin">
        <color theme="4" tint="0.59996337778862885"/>
      </left>
      <right style="thick">
        <color indexed="64"/>
      </right>
      <top style="thin">
        <color theme="4" tint="0.59996337778862885"/>
      </top>
      <bottom/>
      <diagonal/>
    </border>
    <border>
      <left style="thick">
        <color indexed="64"/>
      </left>
      <right style="thin">
        <color theme="4" tint="0.59996337778862885"/>
      </right>
      <top style="thin">
        <color theme="4" tint="0.59996337778862885"/>
      </top>
      <bottom style="thick">
        <color indexed="64"/>
      </bottom>
      <diagonal/>
    </border>
    <border>
      <left style="thick">
        <color auto="1"/>
      </left>
      <right style="thick">
        <color indexed="64"/>
      </right>
      <top/>
      <bottom/>
      <diagonal/>
    </border>
    <border>
      <left style="thick">
        <color auto="1"/>
      </left>
      <right style="thick">
        <color indexed="64"/>
      </right>
      <top/>
      <bottom style="thick">
        <color indexed="64"/>
      </bottom>
      <diagonal/>
    </border>
    <border>
      <left style="thin">
        <color theme="4" tint="0.39994506668294322"/>
      </left>
      <right/>
      <top style="thick">
        <color indexed="64"/>
      </top>
      <bottom/>
      <diagonal/>
    </border>
    <border>
      <left style="thick">
        <color indexed="64"/>
      </left>
      <right style="thin">
        <color rgb="FF8EA9DB"/>
      </right>
      <top style="thin">
        <color rgb="FF8EA9DB"/>
      </top>
      <bottom/>
      <diagonal/>
    </border>
    <border>
      <left style="thin">
        <color theme="4" tint="0.39994506668294322"/>
      </left>
      <right/>
      <top/>
      <bottom style="thick">
        <color auto="1"/>
      </bottom>
      <diagonal/>
    </border>
    <border>
      <left style="thin">
        <color theme="4" tint="0.39994506668294322"/>
      </left>
      <right/>
      <top style="thick">
        <color theme="1"/>
      </top>
      <bottom/>
      <diagonal/>
    </border>
    <border>
      <left/>
      <right style="thin">
        <color theme="4" tint="0.39994506668294322"/>
      </right>
      <top style="thick">
        <color theme="1"/>
      </top>
      <bottom/>
      <diagonal/>
    </border>
    <border>
      <left/>
      <right style="thin">
        <color theme="4" tint="0.39994506668294322"/>
      </right>
      <top/>
      <bottom style="thick">
        <color indexed="64"/>
      </bottom>
      <diagonal/>
    </border>
    <border>
      <left style="thin">
        <color theme="4" tint="0.39994506668294322"/>
      </left>
      <right/>
      <top style="thin">
        <color theme="4" tint="0.39994506668294322"/>
      </top>
      <bottom/>
      <diagonal/>
    </border>
    <border>
      <left/>
      <right/>
      <top style="thin">
        <color theme="4" tint="0.39994506668294322"/>
      </top>
      <bottom/>
      <diagonal/>
    </border>
    <border>
      <left style="thick">
        <color indexed="64"/>
      </left>
      <right style="thick">
        <color indexed="64"/>
      </right>
      <top style="thick">
        <color indexed="64"/>
      </top>
      <bottom/>
      <diagonal/>
    </border>
    <border>
      <left style="thin">
        <color theme="4" tint="0.39997558519241921"/>
      </left>
      <right/>
      <top/>
      <bottom style="thick">
        <color auto="1"/>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style="thin">
        <color theme="4" tint="0.39997558519241921"/>
      </right>
      <top/>
      <bottom/>
      <diagonal/>
    </border>
    <border>
      <left style="thin">
        <color theme="4" tint="0.39997558519241921"/>
      </left>
      <right style="thin">
        <color theme="4" tint="0.39997558519241921"/>
      </right>
      <top/>
      <bottom style="thick">
        <color auto="1"/>
      </bottom>
      <diagonal/>
    </border>
    <border>
      <left style="thin">
        <color theme="4" tint="0.39997558519241921"/>
      </left>
      <right/>
      <top style="thin">
        <color theme="4" tint="0.39994506668294322"/>
      </top>
      <bottom/>
      <diagonal/>
    </border>
    <border>
      <left/>
      <right style="thin">
        <color theme="4" tint="0.39997558519241921"/>
      </right>
      <top/>
      <bottom style="thick">
        <color auto="1"/>
      </bottom>
      <diagonal/>
    </border>
    <border>
      <left/>
      <right style="thin">
        <color theme="4" tint="0.39994506668294322"/>
      </right>
      <top style="thick">
        <color indexed="64"/>
      </top>
      <bottom/>
      <diagonal/>
    </border>
    <border>
      <left/>
      <right style="thin">
        <color theme="4" tint="0.39994506668294322"/>
      </right>
      <top/>
      <bottom style="thin">
        <color theme="4" tint="0.39994506668294322"/>
      </bottom>
      <diagonal/>
    </border>
    <border>
      <left style="thin">
        <color theme="4" tint="0.39997558519241921"/>
      </left>
      <right style="thin">
        <color theme="4" tint="0.39997558519241921"/>
      </right>
      <top style="thin">
        <color theme="4" tint="0.39994506668294322"/>
      </top>
      <bottom/>
      <diagonal/>
    </border>
    <border>
      <left style="thin">
        <color theme="4" tint="0.39994506668294322"/>
      </left>
      <right style="thin">
        <color theme="4" tint="0.39997558519241921"/>
      </right>
      <top style="thick">
        <color indexed="64"/>
      </top>
      <bottom/>
      <diagonal/>
    </border>
    <border>
      <left style="thin">
        <color theme="4" tint="0.39994506668294322"/>
      </left>
      <right style="thin">
        <color theme="4" tint="0.39997558519241921"/>
      </right>
      <top/>
      <bottom style="thin">
        <color theme="4" tint="0.39994506668294322"/>
      </bottom>
      <diagonal/>
    </border>
    <border>
      <left/>
      <right style="thin">
        <color theme="4" tint="0.39997558519241921"/>
      </right>
      <top style="thick">
        <color theme="1"/>
      </top>
      <bottom/>
      <diagonal/>
    </border>
    <border>
      <left/>
      <right style="thin">
        <color theme="4" tint="0.39997558519241921"/>
      </right>
      <top style="thick">
        <color indexed="64"/>
      </top>
      <bottom/>
      <diagonal/>
    </border>
    <border>
      <left style="thin">
        <color theme="4" tint="0.39997558519241921"/>
      </left>
      <right/>
      <top style="thick">
        <color indexed="64"/>
      </top>
      <bottom/>
      <diagonal/>
    </border>
    <border>
      <left style="thin">
        <color theme="4" tint="0.39997558519241921"/>
      </left>
      <right/>
      <top/>
      <bottom style="thin">
        <color theme="4" tint="0.39994506668294322"/>
      </bottom>
      <diagonal/>
    </border>
    <border>
      <left/>
      <right/>
      <top/>
      <bottom style="thin">
        <color theme="4" tint="0.39994506668294322"/>
      </bottom>
      <diagonal/>
    </border>
    <border>
      <left style="thin">
        <color theme="4" tint="0.39997558519241921"/>
      </left>
      <right style="thin">
        <color theme="4" tint="0.39997558519241921"/>
      </right>
      <top style="thick">
        <color indexed="64"/>
      </top>
      <bottom/>
      <diagonal/>
    </border>
    <border>
      <left style="thin">
        <color theme="4" tint="0.39997558519241921"/>
      </left>
      <right style="thin">
        <color theme="4" tint="0.39997558519241921"/>
      </right>
      <top/>
      <bottom style="thin">
        <color theme="4" tint="0.39994506668294322"/>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7558519241921"/>
      </bottom>
      <diagonal/>
    </border>
    <border>
      <left style="thin">
        <color theme="4" tint="0.39994506668294322"/>
      </left>
      <right style="thin">
        <color theme="4" tint="0.39994506668294322"/>
      </right>
      <top style="thin">
        <color theme="4" tint="0.39997558519241921"/>
      </top>
      <bottom style="thin">
        <color theme="4" tint="0.39997558519241921"/>
      </bottom>
      <diagonal/>
    </border>
    <border>
      <left style="thin">
        <color theme="4" tint="0.39994506668294322"/>
      </left>
      <right style="thin">
        <color theme="4" tint="0.39997558519241921"/>
      </right>
      <top style="thin">
        <color theme="4" tint="0.39997558519241921"/>
      </top>
      <bottom style="thin">
        <color theme="4" tint="0.39997558519241921"/>
      </bottom>
      <diagonal/>
    </border>
    <border>
      <left style="thin">
        <color theme="4" tint="0.39994506668294322"/>
      </left>
      <right style="thin">
        <color theme="4" tint="0.39997558519241921"/>
      </right>
      <top/>
      <bottom style="thick">
        <color theme="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4506668294322"/>
      </left>
      <right/>
      <top style="thin">
        <color theme="4" tint="0.39997558519241921"/>
      </top>
      <bottom/>
      <diagonal/>
    </border>
    <border>
      <left style="thin">
        <color theme="4" tint="0.39994506668294322"/>
      </left>
      <right/>
      <top/>
      <bottom style="thick">
        <color theme="1"/>
      </bottom>
      <diagonal/>
    </border>
    <border>
      <left style="thin">
        <color theme="4" tint="0.59996337778862885"/>
      </left>
      <right style="thin">
        <color theme="4" tint="0.39994506668294322"/>
      </right>
      <top style="thick">
        <color auto="1"/>
      </top>
      <bottom/>
      <diagonal/>
    </border>
    <border>
      <left style="thin">
        <color theme="4" tint="0.59996337778862885"/>
      </left>
      <right style="thin">
        <color theme="4" tint="0.39994506668294322"/>
      </right>
      <top/>
      <bottom/>
      <diagonal/>
    </border>
    <border>
      <left style="thin">
        <color theme="4" tint="0.59996337778862885"/>
      </left>
      <right style="thin">
        <color theme="4" tint="0.39994506668294322"/>
      </right>
      <top/>
      <bottom style="thick">
        <color indexed="64"/>
      </bottom>
      <diagonal/>
    </border>
    <border>
      <left/>
      <right style="thick">
        <color indexed="64"/>
      </right>
      <top style="thick">
        <color auto="1"/>
      </top>
      <bottom style="thick">
        <color auto="1"/>
      </bottom>
      <diagonal/>
    </border>
    <border>
      <left style="thin">
        <color theme="4" tint="0.59996337778862885"/>
      </left>
      <right style="thin">
        <color theme="4" tint="0.59996337778862885"/>
      </right>
      <top style="thin">
        <color theme="4" tint="0.39997558519241921"/>
      </top>
      <bottom/>
      <diagonal/>
    </border>
    <border>
      <left style="thin">
        <color theme="4" tint="0.59996337778862885"/>
      </left>
      <right style="thick">
        <color indexed="64"/>
      </right>
      <top style="thick">
        <color theme="1"/>
      </top>
      <bottom/>
      <diagonal/>
    </border>
    <border>
      <left style="thin">
        <color theme="4" tint="0.39994506668294322"/>
      </left>
      <right/>
      <top style="thick">
        <color theme="1"/>
      </top>
      <bottom style="thick">
        <color theme="1"/>
      </bottom>
      <diagonal/>
    </border>
    <border>
      <left style="thick">
        <color indexed="64"/>
      </left>
      <right style="thick">
        <color theme="1"/>
      </right>
      <top style="thick">
        <color indexed="64"/>
      </top>
      <bottom style="thick">
        <color indexed="64"/>
      </bottom>
      <diagonal/>
    </border>
    <border>
      <left style="thin">
        <color theme="4" tint="0.39997558519241921"/>
      </left>
      <right style="thin">
        <color theme="4" tint="0.59996337778862885"/>
      </right>
      <top style="thin">
        <color theme="4" tint="0.39997558519241921"/>
      </top>
      <bottom/>
      <diagonal/>
    </border>
    <border>
      <left style="thin">
        <color theme="4" tint="0.59996337778862885"/>
      </left>
      <right style="thin">
        <color theme="4" tint="0.39997558519241921"/>
      </right>
      <top style="thin">
        <color theme="4" tint="0.39997558519241921"/>
      </top>
      <bottom/>
      <diagonal/>
    </border>
    <border>
      <left style="thin">
        <color theme="4" tint="0.39997558519241921"/>
      </left>
      <right style="thin">
        <color theme="4" tint="0.59996337778862885"/>
      </right>
      <top/>
      <bottom style="thin">
        <color theme="4" tint="0.39997558519241921"/>
      </bottom>
      <diagonal/>
    </border>
    <border>
      <left style="thin">
        <color theme="4" tint="0.59996337778862885"/>
      </left>
      <right style="thin">
        <color theme="4" tint="0.59996337778862885"/>
      </right>
      <top/>
      <bottom style="thin">
        <color theme="4" tint="0.39997558519241921"/>
      </bottom>
      <diagonal/>
    </border>
    <border>
      <left style="thin">
        <color theme="4" tint="0.59996337778862885"/>
      </left>
      <right style="thin">
        <color theme="4" tint="0.39997558519241921"/>
      </right>
      <top/>
      <bottom style="thin">
        <color theme="4" tint="0.39997558519241921"/>
      </bottom>
      <diagonal/>
    </border>
    <border>
      <left style="thin">
        <color theme="4" tint="0.59996337778862885"/>
      </left>
      <right style="thin">
        <color theme="4" tint="0.59996337778862885"/>
      </right>
      <top style="thick">
        <color theme="1"/>
      </top>
      <bottom style="thin">
        <color theme="4" tint="0.39997558519241921"/>
      </bottom>
      <diagonal/>
    </border>
    <border>
      <left style="thin">
        <color theme="4" tint="0.59996337778862885"/>
      </left>
      <right/>
      <top style="thin">
        <color theme="4" tint="0.39997558519241921"/>
      </top>
      <bottom/>
      <diagonal/>
    </border>
    <border>
      <left style="thin">
        <color theme="4" tint="0.59996337778862885"/>
      </left>
      <right/>
      <top/>
      <bottom style="thin">
        <color theme="4" tint="0.39997558519241921"/>
      </bottom>
      <diagonal/>
    </border>
    <border>
      <left style="thick">
        <color theme="1"/>
      </left>
      <right style="thick">
        <color theme="1"/>
      </right>
      <top style="thick">
        <color theme="1"/>
      </top>
      <bottom style="thick">
        <color indexed="64"/>
      </bottom>
      <diagonal/>
    </border>
    <border>
      <left style="thin">
        <color theme="4" tint="0.39997558519241921"/>
      </left>
      <right style="thin">
        <color theme="4" tint="0.39994506668294322"/>
      </right>
      <top style="thick">
        <color theme="1"/>
      </top>
      <bottom/>
      <diagonal/>
    </border>
    <border>
      <left style="thin">
        <color theme="4" tint="0.39994506668294322"/>
      </left>
      <right style="thick">
        <color indexed="64"/>
      </right>
      <top style="thick">
        <color theme="1"/>
      </top>
      <bottom/>
      <diagonal/>
    </border>
    <border>
      <left style="thin">
        <color theme="4" tint="0.59996337778862885"/>
      </left>
      <right style="thick">
        <color indexed="64"/>
      </right>
      <top/>
      <bottom style="thick">
        <color theme="1"/>
      </bottom>
      <diagonal/>
    </border>
    <border>
      <left style="thick">
        <color indexed="64"/>
      </left>
      <right style="thick">
        <color indexed="64"/>
      </right>
      <top style="thick">
        <color indexed="64"/>
      </top>
      <bottom style="thick">
        <color indexed="64"/>
      </bottom>
      <diagonal/>
    </border>
    <border>
      <left/>
      <right style="thin">
        <color theme="4" tint="0.59996337778862885"/>
      </right>
      <top style="thick">
        <color theme="1"/>
      </top>
      <bottom style="thin">
        <color theme="4" tint="0.59996337778862885"/>
      </bottom>
      <diagonal/>
    </border>
    <border>
      <left style="thin">
        <color theme="4" tint="0.39994506668294322"/>
      </left>
      <right style="thin">
        <color theme="4" tint="0.39997558519241921"/>
      </right>
      <top/>
      <bottom style="thick">
        <color indexed="64"/>
      </bottom>
      <diagonal/>
    </border>
    <border>
      <left style="thin">
        <color theme="4" tint="0.39997558519241921"/>
      </left>
      <right style="thin">
        <color theme="4" tint="0.39997558519241921"/>
      </right>
      <top style="thick">
        <color theme="1"/>
      </top>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7558519241921"/>
      </right>
      <top style="thick">
        <color indexed="64"/>
      </top>
      <bottom style="thin">
        <color theme="4" tint="0.39997558519241921"/>
      </bottom>
      <diagonal/>
    </border>
    <border>
      <left style="thin">
        <color theme="4" tint="0.39997558519241921"/>
      </left>
      <right style="thin">
        <color theme="4" tint="0.39997558519241921"/>
      </right>
      <top/>
      <bottom style="thick">
        <color theme="1"/>
      </bottom>
      <diagonal/>
    </border>
    <border>
      <left style="thin">
        <color theme="4" tint="0.39994506668294322"/>
      </left>
      <right style="thin">
        <color theme="4" tint="0.39994506668294322"/>
      </right>
      <top style="thick">
        <color indexed="64"/>
      </top>
      <bottom style="thin">
        <color theme="4" tint="0.39997558519241921"/>
      </bottom>
      <diagonal/>
    </border>
    <border>
      <left style="thin">
        <color theme="4" tint="0.39994506668294322"/>
      </left>
      <right style="thin">
        <color theme="4" tint="0.39994506668294322"/>
      </right>
      <top style="thick">
        <color theme="1"/>
      </top>
      <bottom style="thin">
        <color theme="4" tint="0.39997558519241921"/>
      </bottom>
      <diagonal/>
    </border>
    <border>
      <left style="thin">
        <color theme="4" tint="0.39994506668294322"/>
      </left>
      <right style="thin">
        <color theme="4" tint="0.39994506668294322"/>
      </right>
      <top/>
      <bottom style="thick">
        <color theme="1"/>
      </bottom>
      <diagonal/>
    </border>
    <border>
      <left/>
      <right style="thin">
        <color theme="4" tint="0.39997558519241921"/>
      </right>
      <top style="thin">
        <color theme="4" tint="0.39997558519241921"/>
      </top>
      <bottom/>
      <diagonal/>
    </border>
    <border>
      <left/>
      <right style="thin">
        <color theme="4" tint="0.59996337778862885"/>
      </right>
      <top style="thin">
        <color theme="4" tint="0.59996337778862885"/>
      </top>
      <bottom/>
      <diagonal/>
    </border>
    <border>
      <left style="thin">
        <color theme="4" tint="0.59996337778862885"/>
      </left>
      <right style="thin">
        <color theme="4" tint="0.59996337778862885"/>
      </right>
      <top style="thin">
        <color theme="4" tint="0.39997558519241921"/>
      </top>
      <bottom style="thin">
        <color theme="4" tint="0.39997558519241921"/>
      </bottom>
      <diagonal/>
    </border>
    <border>
      <left style="thin">
        <color theme="4" tint="0.59996337778862885"/>
      </left>
      <right style="thin">
        <color theme="4" tint="0.59996337778862885"/>
      </right>
      <top style="thick">
        <color indexed="64"/>
      </top>
      <bottom style="thin">
        <color theme="4" tint="0.39997558519241921"/>
      </bottom>
      <diagonal/>
    </border>
    <border>
      <left style="thin">
        <color theme="4" tint="0.39997558519241921"/>
      </left>
      <right style="thin">
        <color theme="4" tint="0.59996337778862885"/>
      </right>
      <top/>
      <bottom/>
      <diagonal/>
    </border>
    <border>
      <left style="thin">
        <color theme="4" tint="0.59996337778862885"/>
      </left>
      <right style="thin">
        <color theme="4" tint="0.39997558519241921"/>
      </right>
      <top/>
      <bottom/>
      <diagonal/>
    </border>
    <border>
      <left/>
      <right style="thin">
        <color theme="4" tint="0.39997558519241921"/>
      </right>
      <top/>
      <bottom style="thin">
        <color theme="4" tint="0.39997558519241921"/>
      </bottom>
      <diagonal/>
    </border>
    <border>
      <left style="thin">
        <color theme="4" tint="0.39997558519241921"/>
      </left>
      <right style="thin">
        <color theme="4" tint="0.59996337778862885"/>
      </right>
      <top style="thick">
        <color theme="1"/>
      </top>
      <bottom/>
      <diagonal/>
    </border>
    <border>
      <left style="thin">
        <color theme="4" tint="0.59996337778862885"/>
      </left>
      <right style="thin">
        <color theme="4" tint="0.39997558519241921"/>
      </right>
      <top/>
      <bottom style="thick">
        <color indexed="64"/>
      </bottom>
      <diagonal/>
    </border>
    <border>
      <left style="thin">
        <color theme="4" tint="0.39997558519241921"/>
      </left>
      <right style="thin">
        <color theme="4" tint="0.59996337778862885"/>
      </right>
      <top/>
      <bottom style="thick">
        <color indexed="64"/>
      </bottom>
      <diagonal/>
    </border>
    <border>
      <left style="thin">
        <color theme="4" tint="0.59996337778862885"/>
      </left>
      <right style="thin">
        <color theme="4" tint="0.39997558519241921"/>
      </right>
      <top style="thick">
        <color theme="1"/>
      </top>
      <bottom/>
      <diagonal/>
    </border>
    <border>
      <left/>
      <right style="thin">
        <color theme="4" tint="0.39997558519241921"/>
      </right>
      <top style="thin">
        <color theme="4" tint="0.39997558519241921"/>
      </top>
      <bottom style="thin">
        <color theme="4" tint="0.39997558519241921"/>
      </bottom>
      <diagonal/>
    </border>
    <border>
      <left style="thick">
        <color theme="1"/>
      </left>
      <right/>
      <top/>
      <bottom style="thick">
        <color indexed="64"/>
      </bottom>
      <diagonal/>
    </border>
    <border>
      <left style="thick">
        <color indexed="64"/>
      </left>
      <right style="thin">
        <color theme="4" tint="0.59996337778862885"/>
      </right>
      <top style="thick">
        <color theme="1"/>
      </top>
      <bottom style="thin">
        <color theme="4" tint="0.59996337778862885"/>
      </bottom>
      <diagonal/>
    </border>
    <border>
      <left style="thick">
        <color indexed="64"/>
      </left>
      <right style="thick">
        <color theme="1"/>
      </right>
      <top style="thick">
        <color theme="1"/>
      </top>
      <bottom style="thick">
        <color theme="1"/>
      </bottom>
      <diagonal/>
    </border>
    <border>
      <left/>
      <right style="thick">
        <color indexed="64"/>
      </right>
      <top style="thick">
        <color theme="1"/>
      </top>
      <bottom style="thick">
        <color theme="1"/>
      </bottom>
      <diagonal/>
    </border>
    <border>
      <left style="thick">
        <color indexed="64"/>
      </left>
      <right style="thin">
        <color theme="4" tint="0.39994506668294322"/>
      </right>
      <top style="thick">
        <color theme="1"/>
      </top>
      <bottom style="thick">
        <color theme="1"/>
      </bottom>
      <diagonal/>
    </border>
    <border>
      <left/>
      <right style="thick">
        <color indexed="64"/>
      </right>
      <top style="thick">
        <color theme="1"/>
      </top>
      <bottom/>
      <diagonal/>
    </border>
    <border>
      <left style="thick">
        <color theme="1"/>
      </left>
      <right style="thick">
        <color indexed="64"/>
      </right>
      <top style="thick">
        <color theme="1"/>
      </top>
      <bottom style="thick">
        <color indexed="64"/>
      </bottom>
      <diagonal/>
    </border>
    <border>
      <left style="thin">
        <color theme="4" tint="0.39994506668294322"/>
      </left>
      <right style="thick">
        <color indexed="64"/>
      </right>
      <top/>
      <bottom style="thick">
        <color theme="1"/>
      </bottom>
      <diagonal/>
    </border>
    <border>
      <left style="thick">
        <color indexed="64"/>
      </left>
      <right/>
      <top style="thick">
        <color indexed="64"/>
      </top>
      <bottom style="thick">
        <color indexed="64"/>
      </bottom>
      <diagonal/>
    </border>
    <border>
      <left style="thick">
        <color theme="1"/>
      </left>
      <right style="thick">
        <color indexed="64"/>
      </right>
      <top style="thick">
        <color theme="1"/>
      </top>
      <bottom style="thick">
        <color theme="1"/>
      </bottom>
      <diagonal/>
    </border>
    <border>
      <left style="thin">
        <color theme="4" tint="0.39997558519241921"/>
      </left>
      <right style="thin">
        <color theme="4" tint="0.59996337778862885"/>
      </right>
      <top style="thin">
        <color theme="4" tint="0.39997558519241921"/>
      </top>
      <bottom style="thick">
        <color indexed="64"/>
      </bottom>
      <diagonal/>
    </border>
    <border>
      <left style="thin">
        <color theme="4" tint="0.59996337778862885"/>
      </left>
      <right style="thin">
        <color theme="4" tint="0.59996337778862885"/>
      </right>
      <top style="thin">
        <color theme="4" tint="0.39997558519241921"/>
      </top>
      <bottom style="thick">
        <color indexed="64"/>
      </bottom>
      <diagonal/>
    </border>
    <border>
      <left style="thin">
        <color theme="4" tint="0.59996337778862885"/>
      </left>
      <right style="thin">
        <color theme="4" tint="0.39997558519241921"/>
      </right>
      <top style="thin">
        <color theme="4" tint="0.39997558519241921"/>
      </top>
      <bottom style="thick">
        <color indexed="64"/>
      </bottom>
      <diagonal/>
    </border>
    <border>
      <left style="thin">
        <color theme="4" tint="0.39997558519241921"/>
      </left>
      <right style="thick">
        <color theme="1"/>
      </right>
      <top style="thick">
        <color theme="1"/>
      </top>
      <bottom style="thick">
        <color theme="1"/>
      </bottom>
      <diagonal/>
    </border>
    <border>
      <left style="thin">
        <color theme="4" tint="0.39997558519241921"/>
      </left>
      <right/>
      <top style="thick">
        <color theme="1"/>
      </top>
      <bottom style="thick">
        <color theme="1"/>
      </bottom>
      <diagonal/>
    </border>
    <border>
      <left style="thin">
        <color theme="4" tint="0.39994506668294322"/>
      </left>
      <right style="thin">
        <color theme="4" tint="0.39997558519241921"/>
      </right>
      <top style="thick">
        <color theme="1"/>
      </top>
      <bottom style="thick">
        <color indexed="64"/>
      </bottom>
      <diagonal/>
    </border>
    <border>
      <left style="thin">
        <color theme="4" tint="0.39997558519241921"/>
      </left>
      <right style="thick">
        <color theme="1"/>
      </right>
      <top style="thick">
        <color theme="1"/>
      </top>
      <bottom style="thick">
        <color indexed="64"/>
      </bottom>
      <diagonal/>
    </border>
    <border>
      <left style="thin">
        <color theme="4" tint="0.39997558519241921"/>
      </left>
      <right style="thin">
        <color theme="4" tint="0.39997558519241921"/>
      </right>
      <top style="thick">
        <color theme="1"/>
      </top>
      <bottom style="thick">
        <color indexed="64"/>
      </bottom>
      <diagonal/>
    </border>
    <border>
      <left style="thin">
        <color theme="4" tint="0.39997558519241921"/>
      </left>
      <right/>
      <top style="thick">
        <color theme="1"/>
      </top>
      <bottom style="thick">
        <color indexed="64"/>
      </bottom>
      <diagonal/>
    </border>
    <border>
      <left style="thin">
        <color theme="4" tint="0.39994506668294322"/>
      </left>
      <right style="thin">
        <color theme="4" tint="0.39997558519241921"/>
      </right>
      <top style="thick">
        <color theme="1"/>
      </top>
      <bottom style="thick">
        <color theme="1"/>
      </bottom>
      <diagonal/>
    </border>
    <border>
      <left style="thin">
        <color theme="4" tint="0.39997558519241921"/>
      </left>
      <right style="thin">
        <color theme="4" tint="0.39997558519241921"/>
      </right>
      <top style="thick">
        <color theme="1"/>
      </top>
      <bottom style="thick">
        <color theme="1"/>
      </bottom>
      <diagonal/>
    </border>
    <border>
      <left style="thin">
        <color theme="4" tint="0.39997558519241921"/>
      </left>
      <right style="thin">
        <color theme="4" tint="0.39994506668294322"/>
      </right>
      <top style="thick">
        <color theme="1"/>
      </top>
      <bottom style="thick">
        <color theme="1"/>
      </bottom>
      <diagonal/>
    </border>
    <border>
      <left style="thin">
        <color theme="4" tint="0.59996337778862885"/>
      </left>
      <right style="thick">
        <color indexed="64"/>
      </right>
      <top style="thick">
        <color indexed="64"/>
      </top>
      <bottom/>
      <diagonal/>
    </border>
    <border>
      <left style="thin">
        <color theme="4" tint="0.39994506668294322"/>
      </left>
      <right style="thick">
        <color indexed="64"/>
      </right>
      <top style="medium">
        <color auto="1"/>
      </top>
      <bottom/>
      <diagonal/>
    </border>
    <border>
      <left style="thin">
        <color theme="4" tint="0.39994506668294322"/>
      </left>
      <right style="thick">
        <color indexed="64"/>
      </right>
      <top/>
      <bottom style="medium">
        <color auto="1"/>
      </bottom>
      <diagonal/>
    </border>
    <border>
      <left style="thin">
        <color theme="4" tint="0.39994506668294322"/>
      </left>
      <right/>
      <top/>
      <bottom style="medium">
        <color auto="1"/>
      </bottom>
      <diagonal/>
    </border>
    <border>
      <left/>
      <right style="thick">
        <color indexed="64"/>
      </right>
      <top style="thick">
        <color indexed="64"/>
      </top>
      <bottom style="medium">
        <color auto="1"/>
      </bottom>
      <diagonal/>
    </border>
    <border>
      <left style="thin">
        <color theme="4" tint="0.39994506668294322"/>
      </left>
      <right style="thin">
        <color theme="4" tint="0.39994506668294322"/>
      </right>
      <top style="thick">
        <color indexed="64"/>
      </top>
      <bottom style="thick">
        <color indexed="64"/>
      </bottom>
      <diagonal/>
    </border>
    <border>
      <left style="thin">
        <color theme="4" tint="0.59996337778862885"/>
      </left>
      <right style="thick">
        <color indexed="64"/>
      </right>
      <top style="thick">
        <color theme="1"/>
      </top>
      <bottom style="thin">
        <color theme="4" tint="0.59996337778862885"/>
      </bottom>
      <diagonal/>
    </border>
    <border>
      <left style="thick">
        <color indexed="64"/>
      </left>
      <right style="thick">
        <color theme="1"/>
      </right>
      <top style="thick">
        <color theme="1"/>
      </top>
      <bottom/>
      <diagonal/>
    </border>
    <border>
      <left style="thick">
        <color indexed="64"/>
      </left>
      <right style="thick">
        <color theme="1"/>
      </right>
      <top/>
      <bottom/>
      <diagonal/>
    </border>
    <border>
      <left style="thick">
        <color indexed="64"/>
      </left>
      <right style="thick">
        <color theme="1"/>
      </right>
      <top/>
      <bottom style="thick">
        <color indexed="64"/>
      </bottom>
      <diagonal/>
    </border>
    <border>
      <left style="thin">
        <color theme="4" tint="0.39994506668294322"/>
      </left>
      <right style="thick">
        <color indexed="64"/>
      </right>
      <top style="thick">
        <color theme="1"/>
      </top>
      <bottom style="medium">
        <color theme="1"/>
      </bottom>
      <diagonal/>
    </border>
    <border>
      <left style="thin">
        <color theme="4" tint="0.39994506668294322"/>
      </left>
      <right/>
      <top style="medium">
        <color theme="1"/>
      </top>
      <bottom/>
      <diagonal/>
    </border>
    <border>
      <left style="thin">
        <color theme="4" tint="0.39994506668294322"/>
      </left>
      <right/>
      <top/>
      <bottom style="medium">
        <color theme="1"/>
      </bottom>
      <diagonal/>
    </border>
    <border>
      <left style="thin">
        <color theme="4" tint="0.39994506668294322"/>
      </left>
      <right/>
      <top style="thin">
        <color theme="4" tint="0.39991454817346722"/>
      </top>
      <bottom/>
      <diagonal/>
    </border>
    <border>
      <left style="thin">
        <color theme="4" tint="0.39994506668294322"/>
      </left>
      <right/>
      <top/>
      <bottom style="thin">
        <color theme="4" tint="0.39991454817346722"/>
      </bottom>
      <diagonal/>
    </border>
    <border>
      <left style="medium">
        <color auto="1"/>
      </left>
      <right style="thin">
        <color theme="4" tint="0.39994506668294322"/>
      </right>
      <top style="thin">
        <color theme="4" tint="0.39994506668294322"/>
      </top>
      <bottom/>
      <diagonal/>
    </border>
    <border>
      <left style="thick">
        <color theme="1"/>
      </left>
      <right style="thin">
        <color theme="3" tint="0.59996337778862885"/>
      </right>
      <top style="thin">
        <color theme="4" tint="0.59996337778862885"/>
      </top>
      <bottom style="thick">
        <color indexed="64"/>
      </bottom>
      <diagonal/>
    </border>
    <border>
      <left style="thick">
        <color indexed="64"/>
      </left>
      <right style="thin">
        <color theme="4" tint="0.39994506668294322"/>
      </right>
      <top style="medium">
        <color auto="1"/>
      </top>
      <bottom style="thin">
        <color theme="4" tint="0.39994506668294322"/>
      </bottom>
      <diagonal/>
    </border>
    <border>
      <left style="thick">
        <color theme="1"/>
      </left>
      <right style="thin">
        <color theme="4" tint="0.59996337778862885"/>
      </right>
      <top style="thick">
        <color indexed="64"/>
      </top>
      <bottom style="thin">
        <color theme="4" tint="0.59996337778862885"/>
      </bottom>
      <diagonal/>
    </border>
    <border>
      <left/>
      <right/>
      <top style="thin">
        <color theme="4" tint="0.39997558519241921"/>
      </top>
      <bottom/>
      <diagonal/>
    </border>
    <border>
      <left style="thick">
        <color indexed="64"/>
      </left>
      <right style="thin">
        <color theme="4" tint="0.39997558519241921"/>
      </right>
      <top style="thick">
        <color indexed="64"/>
      </top>
      <bottom style="thin">
        <color theme="4" tint="0.59996337778862885"/>
      </bottom>
      <diagonal/>
    </border>
    <border>
      <left style="thick">
        <color indexed="64"/>
      </left>
      <right/>
      <top style="thin">
        <color theme="4" tint="0.59996337778862885"/>
      </top>
      <bottom style="thin">
        <color theme="4" tint="0.59996337778862885"/>
      </bottom>
      <diagonal/>
    </border>
    <border>
      <left style="thin">
        <color theme="4" tint="0.39997558519241921"/>
      </left>
      <right style="thin">
        <color theme="4" tint="0.59996337778862885"/>
      </right>
      <top style="thin">
        <color theme="4" tint="0.7999816888943144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tint="0.59996337778862885"/>
      </left>
      <right style="thin">
        <color theme="4" tint="0.39997558519241921"/>
      </right>
      <top/>
      <bottom style="thin">
        <color theme="4" tint="0.59996337778862885"/>
      </bottom>
      <diagonal/>
    </border>
    <border>
      <left style="thin">
        <color theme="4" tint="0.39997558519241921"/>
      </left>
      <right style="thin">
        <color theme="4" tint="0.39997558519241921"/>
      </right>
      <top/>
      <bottom style="thin">
        <color theme="4" tint="0.59996337778862885"/>
      </bottom>
      <diagonal/>
    </border>
    <border>
      <left style="thin">
        <color theme="4" tint="0.39997558519241921"/>
      </left>
      <right style="thin">
        <color theme="4" tint="0.59996337778862885"/>
      </right>
      <top/>
      <bottom style="thin">
        <color theme="4" tint="0.59996337778862885"/>
      </bottom>
      <diagonal/>
    </border>
  </borders>
  <cellStyleXfs count="7">
    <xf numFmtId="0" fontId="0" fillId="0" borderId="0"/>
    <xf numFmtId="9" fontId="1" fillId="0" borderId="0" applyFont="0" applyFill="0" applyBorder="0" applyAlignment="0" applyProtection="0"/>
    <xf numFmtId="164"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138">
    <xf numFmtId="0" fontId="0" fillId="0" borderId="0" xfId="0"/>
    <xf numFmtId="0" fontId="2" fillId="0" borderId="0" xfId="0" applyFont="1" applyProtection="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center"/>
      <protection locked="0"/>
    </xf>
    <xf numFmtId="0" fontId="3" fillId="0" borderId="0" xfId="0" applyFont="1"/>
    <xf numFmtId="0" fontId="4" fillId="0" borderId="0" xfId="0" applyFont="1"/>
    <xf numFmtId="0" fontId="3" fillId="2" borderId="0" xfId="0" applyFont="1" applyFill="1"/>
    <xf numFmtId="0" fontId="4" fillId="2" borderId="15" xfId="0" applyFont="1" applyFill="1" applyBorder="1" applyAlignment="1">
      <alignment horizontal="center" vertical="center" wrapText="1"/>
    </xf>
    <xf numFmtId="0" fontId="7" fillId="2" borderId="15" xfId="0" applyFont="1" applyFill="1" applyBorder="1" applyAlignment="1" applyProtection="1">
      <alignment horizontal="left" vertical="center"/>
      <protection locked="0"/>
    </xf>
    <xf numFmtId="0" fontId="8" fillId="2" borderId="15" xfId="0" applyFont="1" applyFill="1" applyBorder="1" applyAlignment="1">
      <alignment horizontal="left" vertical="center" wrapText="1" indent="2"/>
    </xf>
    <xf numFmtId="0" fontId="4" fillId="2" borderId="0" xfId="0" applyFont="1" applyFill="1"/>
    <xf numFmtId="0" fontId="4" fillId="0" borderId="0" xfId="0" applyFont="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left" vertical="center" wrapText="1"/>
    </xf>
    <xf numFmtId="4" fontId="11" fillId="3" borderId="16" xfId="0" applyNumberFormat="1" applyFont="1" applyFill="1" applyBorder="1" applyAlignment="1">
      <alignment horizontal="center" vertical="center"/>
    </xf>
    <xf numFmtId="4" fontId="12" fillId="3" borderId="19"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wrapText="1"/>
    </xf>
    <xf numFmtId="165" fontId="10" fillId="0" borderId="20" xfId="2" applyNumberFormat="1" applyFont="1" applyBorder="1" applyAlignment="1">
      <alignment horizontal="center" vertical="center" wrapText="1"/>
    </xf>
    <xf numFmtId="165" fontId="10" fillId="0" borderId="21" xfId="2" applyNumberFormat="1" applyFont="1" applyBorder="1" applyAlignment="1">
      <alignment horizontal="center" vertical="center" wrapText="1"/>
    </xf>
    <xf numFmtId="165" fontId="10" fillId="0" borderId="22" xfId="2" applyNumberFormat="1" applyFont="1" applyBorder="1" applyAlignment="1">
      <alignment horizontal="center" vertical="center" wrapText="1"/>
    </xf>
    <xf numFmtId="4" fontId="10" fillId="0" borderId="17" xfId="3" applyNumberFormat="1" applyFont="1" applyBorder="1" applyAlignment="1">
      <alignment horizontal="center" vertical="center" wrapText="1"/>
    </xf>
    <xf numFmtId="166" fontId="10" fillId="0" borderId="20" xfId="2" applyNumberFormat="1" applyFont="1" applyBorder="1" applyAlignment="1">
      <alignment horizontal="center" vertical="center" wrapText="1"/>
    </xf>
    <xf numFmtId="166" fontId="10" fillId="0" borderId="22" xfId="2" applyNumberFormat="1" applyFont="1" applyBorder="1" applyAlignment="1">
      <alignment horizontal="center" vertical="center" wrapText="1"/>
    </xf>
    <xf numFmtId="166" fontId="10" fillId="0" borderId="19" xfId="2" applyNumberFormat="1" applyFont="1" applyBorder="1" applyAlignment="1">
      <alignment horizontal="center" vertical="center"/>
    </xf>
    <xf numFmtId="0" fontId="13" fillId="0" borderId="24" xfId="0" applyFont="1" applyBorder="1" applyAlignment="1" applyProtection="1">
      <alignment horizontal="center" vertical="center" wrapText="1"/>
      <protection locked="0"/>
    </xf>
    <xf numFmtId="1" fontId="13" fillId="0" borderId="24" xfId="1" applyNumberFormat="1" applyFont="1" applyFill="1" applyBorder="1" applyAlignment="1" applyProtection="1">
      <alignment horizontal="center" vertical="center"/>
      <protection locked="0"/>
    </xf>
    <xf numFmtId="167" fontId="13" fillId="0" borderId="24" xfId="4" applyNumberFormat="1" applyFont="1" applyFill="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1" fontId="13" fillId="0" borderId="29" xfId="0" applyNumberFormat="1" applyFont="1" applyBorder="1" applyAlignment="1" applyProtection="1">
      <alignment horizontal="center" vertical="center" wrapText="1"/>
      <protection locked="0"/>
    </xf>
    <xf numFmtId="0" fontId="13" fillId="0" borderId="27" xfId="0" applyFont="1" applyBorder="1" applyAlignment="1" applyProtection="1">
      <alignment horizontal="center" vertical="center"/>
      <protection locked="0"/>
    </xf>
    <xf numFmtId="0" fontId="13" fillId="0" borderId="28" xfId="0" applyFont="1" applyBorder="1" applyAlignment="1" applyProtection="1">
      <alignment vertical="center" wrapText="1"/>
      <protection locked="0"/>
    </xf>
    <xf numFmtId="0" fontId="13" fillId="0" borderId="32" xfId="0" applyFont="1" applyBorder="1" applyAlignment="1" applyProtection="1">
      <alignment horizontal="center" vertical="center" wrapText="1"/>
      <protection locked="0"/>
    </xf>
    <xf numFmtId="0" fontId="13" fillId="0" borderId="34" xfId="0" applyFont="1" applyBorder="1" applyAlignment="1" applyProtection="1">
      <alignment horizontal="center" vertical="center"/>
      <protection locked="0"/>
    </xf>
    <xf numFmtId="0" fontId="13" fillId="0" borderId="35" xfId="0" applyFont="1" applyBorder="1" applyAlignment="1" applyProtection="1">
      <alignment vertical="center" wrapText="1"/>
      <protection locked="0"/>
    </xf>
    <xf numFmtId="0" fontId="13" fillId="0" borderId="36"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protection locked="0"/>
    </xf>
    <xf numFmtId="9" fontId="13" fillId="0" borderId="24" xfId="0" applyNumberFormat="1" applyFont="1" applyBorder="1" applyAlignment="1" applyProtection="1">
      <alignment horizontal="center" vertical="center" wrapText="1"/>
      <protection locked="0"/>
    </xf>
    <xf numFmtId="9" fontId="13" fillId="0" borderId="24" xfId="1" applyFont="1" applyBorder="1" applyAlignment="1" applyProtection="1">
      <alignment horizontal="center" vertical="center" wrapText="1"/>
      <protection locked="0"/>
    </xf>
    <xf numFmtId="9" fontId="13" fillId="0" borderId="24" xfId="1" applyFont="1" applyFill="1" applyBorder="1" applyAlignment="1" applyProtection="1">
      <alignment horizontal="center" vertical="center"/>
      <protection locked="0"/>
    </xf>
    <xf numFmtId="0" fontId="13" fillId="0" borderId="28" xfId="0" applyFont="1" applyBorder="1" applyAlignment="1" applyProtection="1">
      <alignment horizontal="justify" vertical="center" wrapText="1"/>
      <protection locked="0"/>
    </xf>
    <xf numFmtId="0" fontId="13" fillId="0" borderId="35" xfId="0" applyFont="1" applyBorder="1" applyAlignment="1" applyProtection="1">
      <alignment horizontal="justify" vertical="center" wrapText="1"/>
      <protection locked="0"/>
    </xf>
    <xf numFmtId="0" fontId="13" fillId="0" borderId="40" xfId="0" applyFont="1" applyBorder="1" applyAlignment="1" applyProtection="1">
      <alignment horizontal="center" vertical="center" wrapText="1"/>
      <protection locked="0"/>
    </xf>
    <xf numFmtId="0" fontId="13" fillId="0" borderId="28" xfId="0" applyFont="1" applyBorder="1" applyAlignment="1" applyProtection="1">
      <alignment horizontal="left" vertical="center" wrapText="1"/>
      <protection locked="0"/>
    </xf>
    <xf numFmtId="9" fontId="13" fillId="0" borderId="40" xfId="1" applyFont="1" applyFill="1" applyBorder="1" applyAlignment="1" applyProtection="1">
      <alignment horizontal="center" vertical="center" wrapText="1"/>
      <protection locked="0"/>
    </xf>
    <xf numFmtId="9" fontId="13" fillId="0" borderId="32" xfId="1" applyFont="1" applyFill="1" applyBorder="1" applyAlignment="1" applyProtection="1">
      <alignment horizontal="center" vertical="center" wrapText="1"/>
      <protection locked="0"/>
    </xf>
    <xf numFmtId="167" fontId="13" fillId="0" borderId="24" xfId="4" applyNumberFormat="1" applyFont="1" applyFill="1" applyBorder="1" applyAlignment="1" applyProtection="1">
      <alignment horizontal="left" vertical="center" wrapText="1"/>
      <protection locked="0"/>
    </xf>
    <xf numFmtId="9" fontId="13" fillId="0" borderId="32" xfId="0" applyNumberFormat="1"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1" fontId="13" fillId="0" borderId="28" xfId="0" applyNumberFormat="1" applyFont="1" applyBorder="1" applyAlignment="1" applyProtection="1">
      <alignment horizontal="center" vertical="center" wrapText="1"/>
      <protection locked="0"/>
    </xf>
    <xf numFmtId="1" fontId="13" fillId="0" borderId="28" xfId="1" applyNumberFormat="1" applyFont="1" applyFill="1" applyBorder="1" applyAlignment="1" applyProtection="1">
      <alignment horizontal="center" vertical="center"/>
      <protection locked="0"/>
    </xf>
    <xf numFmtId="167" fontId="13" fillId="0" borderId="28" xfId="4" applyNumberFormat="1" applyFont="1" applyFill="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9" fontId="13" fillId="0" borderId="40" xfId="0" applyNumberFormat="1" applyFont="1" applyBorder="1" applyAlignment="1" applyProtection="1">
      <alignment horizontal="center" vertical="center" wrapText="1"/>
      <protection locked="0"/>
    </xf>
    <xf numFmtId="9" fontId="13" fillId="0" borderId="24" xfId="4" applyNumberFormat="1" applyFont="1" applyFill="1" applyBorder="1" applyAlignment="1" applyProtection="1">
      <alignment horizontal="center" vertical="center" wrapText="1"/>
      <protection locked="0"/>
    </xf>
    <xf numFmtId="9" fontId="13" fillId="0" borderId="28" xfId="4" applyNumberFormat="1" applyFont="1" applyFill="1" applyBorder="1" applyAlignment="1" applyProtection="1">
      <alignment horizontal="center" vertical="center" wrapText="1"/>
      <protection locked="0"/>
    </xf>
    <xf numFmtId="0" fontId="2" fillId="0" borderId="44" xfId="0" applyFont="1" applyBorder="1" applyAlignment="1" applyProtection="1">
      <alignment horizontal="center" vertical="center"/>
      <protection locked="0"/>
    </xf>
    <xf numFmtId="0" fontId="13" fillId="0" borderId="29" xfId="0" applyFont="1" applyBorder="1" applyAlignment="1" applyProtection="1">
      <alignment horizontal="justify" vertical="center" wrapText="1"/>
      <protection locked="0"/>
    </xf>
    <xf numFmtId="0" fontId="13" fillId="0" borderId="35" xfId="0" applyFont="1" applyBorder="1" applyAlignment="1" applyProtection="1">
      <alignment horizontal="left" vertical="center" wrapText="1"/>
      <protection locked="0"/>
    </xf>
    <xf numFmtId="0" fontId="13" fillId="0" borderId="29" xfId="0" applyFont="1" applyBorder="1" applyAlignment="1" applyProtection="1">
      <alignment horizontal="left" vertical="center" wrapText="1"/>
      <protection locked="0"/>
    </xf>
    <xf numFmtId="0" fontId="13" fillId="0" borderId="24" xfId="0" applyFont="1" applyBorder="1" applyAlignment="1" applyProtection="1">
      <alignment vertical="center" wrapText="1"/>
      <protection locked="0"/>
    </xf>
    <xf numFmtId="0" fontId="13" fillId="0" borderId="25" xfId="0" applyFont="1" applyBorder="1" applyAlignment="1" applyProtection="1">
      <alignment vertical="center" wrapText="1"/>
      <protection locked="0"/>
    </xf>
    <xf numFmtId="0" fontId="14" fillId="0" borderId="48" xfId="0" applyFont="1" applyBorder="1" applyAlignment="1" applyProtection="1">
      <alignment horizontal="center" vertical="center"/>
      <protection locked="0"/>
    </xf>
    <xf numFmtId="0" fontId="13" fillId="0" borderId="38" xfId="0" applyFont="1" applyBorder="1" applyAlignment="1" applyProtection="1">
      <alignment vertical="center" wrapText="1"/>
      <protection locked="0"/>
    </xf>
    <xf numFmtId="9" fontId="13" fillId="0" borderId="28" xfId="0" applyNumberFormat="1" applyFont="1" applyBorder="1" applyAlignment="1" applyProtection="1">
      <alignment horizontal="center" vertical="center" wrapText="1"/>
      <protection locked="0"/>
    </xf>
    <xf numFmtId="49" fontId="13" fillId="0" borderId="28" xfId="4" applyNumberFormat="1" applyFont="1" applyFill="1" applyBorder="1" applyAlignment="1" applyProtection="1">
      <alignment horizontal="center" vertical="center" wrapText="1"/>
      <protection locked="0"/>
    </xf>
    <xf numFmtId="0" fontId="13" fillId="0" borderId="28" xfId="0" applyFont="1" applyBorder="1" applyAlignment="1">
      <alignment horizontal="center" vertical="center" wrapText="1"/>
    </xf>
    <xf numFmtId="167" fontId="13" fillId="0" borderId="24" xfId="4" applyNumberFormat="1" applyFont="1" applyFill="1" applyBorder="1" applyAlignment="1" applyProtection="1">
      <alignment vertical="center" wrapText="1"/>
      <protection locked="0"/>
    </xf>
    <xf numFmtId="167" fontId="13" fillId="0" borderId="28" xfId="4" applyNumberFormat="1" applyFont="1" applyFill="1" applyBorder="1" applyAlignment="1" applyProtection="1">
      <alignment vertical="center" wrapText="1"/>
      <protection locked="0"/>
    </xf>
    <xf numFmtId="9" fontId="13" fillId="0" borderId="40" xfId="1" applyFont="1" applyBorder="1" applyAlignment="1" applyProtection="1">
      <alignment horizontal="center" vertical="center" wrapText="1"/>
      <protection locked="0"/>
    </xf>
    <xf numFmtId="0" fontId="0" fillId="0" borderId="0" xfId="0" applyAlignment="1">
      <alignment horizontal="center"/>
    </xf>
    <xf numFmtId="0" fontId="20" fillId="2" borderId="0" xfId="0" applyFont="1" applyFill="1" applyAlignment="1">
      <alignment vertical="center" wrapText="1"/>
    </xf>
    <xf numFmtId="0" fontId="19" fillId="2" borderId="0" xfId="0" applyFont="1" applyFill="1" applyAlignment="1">
      <alignment vertical="center" wrapText="1"/>
    </xf>
    <xf numFmtId="0" fontId="18" fillId="0" borderId="0" xfId="0" applyFont="1"/>
    <xf numFmtId="0" fontId="25" fillId="2" borderId="0" xfId="0" applyFont="1" applyFill="1" applyAlignment="1">
      <alignment horizontal="center" vertical="center" wrapText="1"/>
    </xf>
    <xf numFmtId="0" fontId="25" fillId="2" borderId="0" xfId="0" applyFont="1" applyFill="1" applyAlignment="1">
      <alignment horizontal="center" vertical="center"/>
    </xf>
    <xf numFmtId="0" fontId="17"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wrapText="1"/>
    </xf>
    <xf numFmtId="0" fontId="26"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wrapText="1"/>
    </xf>
    <xf numFmtId="0" fontId="13" fillId="0" borderId="55" xfId="0" applyFont="1" applyBorder="1" applyAlignment="1" applyProtection="1">
      <alignment horizontal="justify" vertical="center" wrapText="1"/>
      <protection locked="0"/>
    </xf>
    <xf numFmtId="0" fontId="13" fillId="0" borderId="56" xfId="0" applyFont="1" applyBorder="1" applyAlignment="1" applyProtection="1">
      <alignment horizontal="center" vertical="center"/>
      <protection locked="0"/>
    </xf>
    <xf numFmtId="4" fontId="12" fillId="3" borderId="16" xfId="0" applyNumberFormat="1" applyFont="1" applyFill="1" applyBorder="1" applyAlignment="1">
      <alignment horizontal="center" vertical="center"/>
    </xf>
    <xf numFmtId="4" fontId="12" fillId="3" borderId="16" xfId="0" applyNumberFormat="1" applyFont="1" applyFill="1" applyBorder="1" applyAlignment="1">
      <alignment vertical="center" wrapText="1"/>
    </xf>
    <xf numFmtId="166" fontId="10" fillId="0" borderId="22" xfId="2" applyNumberFormat="1" applyFont="1" applyBorder="1" applyAlignment="1">
      <alignment horizontal="center" vertical="center"/>
    </xf>
    <xf numFmtId="0" fontId="30" fillId="0" borderId="61" xfId="0" applyFont="1" applyBorder="1" applyAlignment="1" applyProtection="1">
      <alignment horizontal="left" vertical="center" wrapText="1"/>
      <protection locked="0"/>
    </xf>
    <xf numFmtId="0" fontId="2" fillId="0" borderId="2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9" fontId="13" fillId="0" borderId="24" xfId="1" applyFont="1" applyFill="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66" xfId="0" applyFont="1" applyBorder="1" applyAlignment="1" applyProtection="1">
      <alignment horizontal="center" vertical="center" wrapText="1"/>
      <protection locked="0"/>
    </xf>
    <xf numFmtId="9" fontId="13" fillId="0" borderId="52" xfId="0" applyNumberFormat="1" applyFont="1" applyBorder="1" applyAlignment="1" applyProtection="1">
      <alignment horizontal="center" vertical="center" wrapText="1"/>
      <protection locked="0"/>
    </xf>
    <xf numFmtId="0" fontId="13" fillId="0" borderId="82" xfId="0" applyFont="1" applyBorder="1" applyAlignment="1" applyProtection="1">
      <alignment horizontal="center" vertical="center" wrapText="1"/>
      <protection locked="0"/>
    </xf>
    <xf numFmtId="0" fontId="13" fillId="0" borderId="48" xfId="0" applyFont="1" applyBorder="1" applyAlignment="1" applyProtection="1">
      <alignment horizontal="center" vertical="center"/>
      <protection locked="0"/>
    </xf>
    <xf numFmtId="0" fontId="2" fillId="0" borderId="10" xfId="0" applyFont="1" applyBorder="1" applyProtection="1">
      <protection locked="0"/>
    </xf>
    <xf numFmtId="0" fontId="2" fillId="0" borderId="102" xfId="0" applyFont="1" applyBorder="1" applyProtection="1">
      <protection locked="0"/>
    </xf>
    <xf numFmtId="9" fontId="2" fillId="0" borderId="103" xfId="0" applyNumberFormat="1" applyFont="1" applyBorder="1" applyAlignment="1" applyProtection="1">
      <alignment horizontal="center" vertical="center" wrapText="1"/>
      <protection locked="0"/>
    </xf>
    <xf numFmtId="0" fontId="2" fillId="0" borderId="104" xfId="0" applyFont="1" applyBorder="1" applyAlignment="1" applyProtection="1">
      <alignment horizontal="center" vertical="center" wrapText="1"/>
      <protection locked="0"/>
    </xf>
    <xf numFmtId="9" fontId="14" fillId="0" borderId="106" xfId="0" applyNumberFormat="1"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33" fillId="0" borderId="0" xfId="0" applyFont="1" applyAlignment="1">
      <alignment horizontal="center" vertical="center" wrapText="1"/>
    </xf>
    <xf numFmtId="0" fontId="34" fillId="0" borderId="0" xfId="0" applyFont="1" applyAlignment="1" applyProtection="1">
      <alignment horizontal="center" vertical="center"/>
      <protection locked="0"/>
    </xf>
    <xf numFmtId="0" fontId="34" fillId="0" borderId="0" xfId="0" applyFont="1" applyAlignment="1">
      <alignment horizontal="left" vertical="center" wrapText="1"/>
    </xf>
    <xf numFmtId="4" fontId="35" fillId="3" borderId="109" xfId="0" applyNumberFormat="1" applyFont="1" applyFill="1" applyBorder="1" applyAlignment="1">
      <alignment horizontal="center" vertical="center"/>
    </xf>
    <xf numFmtId="4" fontId="35" fillId="3" borderId="46" xfId="0" applyNumberFormat="1" applyFont="1" applyFill="1" applyBorder="1" applyAlignment="1">
      <alignment horizontal="center" vertical="center" wrapText="1"/>
    </xf>
    <xf numFmtId="165" fontId="36" fillId="0" borderId="111" xfId="2" applyNumberFormat="1" applyFont="1" applyBorder="1" applyAlignment="1">
      <alignment horizontal="center" vertical="center" wrapText="1"/>
    </xf>
    <xf numFmtId="165" fontId="36" fillId="0" borderId="113" xfId="2" applyNumberFormat="1" applyFont="1" applyBorder="1" applyAlignment="1">
      <alignment horizontal="center" vertical="center" wrapText="1"/>
    </xf>
    <xf numFmtId="165" fontId="36" fillId="0" borderId="114" xfId="2" applyNumberFormat="1" applyFont="1" applyBorder="1" applyAlignment="1">
      <alignment horizontal="center" vertical="center" wrapText="1"/>
    </xf>
    <xf numFmtId="0" fontId="38" fillId="0" borderId="115" xfId="0" applyFont="1" applyBorder="1" applyAlignment="1">
      <alignment horizontal="center" vertical="center"/>
    </xf>
    <xf numFmtId="0" fontId="28" fillId="2" borderId="117" xfId="0" applyFont="1" applyFill="1" applyBorder="1" applyAlignment="1" applyProtection="1">
      <alignment horizontal="center" vertical="center" wrapText="1"/>
      <protection locked="0"/>
    </xf>
    <xf numFmtId="0" fontId="30" fillId="0" borderId="119" xfId="0" applyFont="1" applyBorder="1" applyAlignment="1" applyProtection="1">
      <alignment horizontal="center" vertical="center"/>
      <protection locked="0"/>
    </xf>
    <xf numFmtId="0" fontId="28" fillId="2" borderId="120" xfId="0" applyFont="1" applyFill="1" applyBorder="1" applyAlignment="1" applyProtection="1">
      <alignment horizontal="justify" vertical="center" wrapText="1"/>
      <protection locked="0"/>
    </xf>
    <xf numFmtId="0" fontId="28" fillId="2" borderId="69" xfId="0" applyFont="1" applyFill="1" applyBorder="1" applyAlignment="1" applyProtection="1">
      <alignment horizontal="center" vertical="center" wrapText="1"/>
      <protection locked="0"/>
    </xf>
    <xf numFmtId="0" fontId="28" fillId="2" borderId="122" xfId="0" applyFont="1" applyFill="1" applyBorder="1" applyAlignment="1" applyProtection="1">
      <alignment horizontal="justify" vertical="center" wrapText="1"/>
      <protection locked="0"/>
    </xf>
    <xf numFmtId="0" fontId="28" fillId="2" borderId="123" xfId="0" applyFont="1" applyFill="1" applyBorder="1" applyAlignment="1" applyProtection="1">
      <alignment horizontal="center" vertical="center" wrapText="1"/>
      <protection locked="0"/>
    </xf>
    <xf numFmtId="9" fontId="28" fillId="2" borderId="117" xfId="0" applyNumberFormat="1" applyFont="1" applyFill="1" applyBorder="1" applyAlignment="1" applyProtection="1">
      <alignment horizontal="center" vertical="center" wrapText="1"/>
      <protection locked="0"/>
    </xf>
    <xf numFmtId="9" fontId="28" fillId="2" borderId="120" xfId="0" applyNumberFormat="1" applyFont="1" applyFill="1" applyBorder="1" applyAlignment="1" applyProtection="1">
      <alignment horizontal="left" vertical="center" wrapText="1"/>
      <protection locked="0"/>
    </xf>
    <xf numFmtId="9" fontId="28" fillId="2" borderId="122" xfId="0" applyNumberFormat="1" applyFont="1" applyFill="1" applyBorder="1" applyAlignment="1" applyProtection="1">
      <alignment horizontal="left" vertical="center" wrapText="1"/>
      <protection locked="0"/>
    </xf>
    <xf numFmtId="0" fontId="28" fillId="2" borderId="68" xfId="0" applyFont="1" applyFill="1" applyBorder="1" applyAlignment="1" applyProtection="1">
      <alignment horizontal="justify" vertical="center" wrapText="1"/>
      <protection locked="0"/>
    </xf>
    <xf numFmtId="9" fontId="28" fillId="2" borderId="68" xfId="0" applyNumberFormat="1" applyFont="1" applyFill="1" applyBorder="1" applyAlignment="1" applyProtection="1">
      <alignment horizontal="left" vertical="center" wrapText="1"/>
      <protection locked="0"/>
    </xf>
    <xf numFmtId="0" fontId="28" fillId="2" borderId="124" xfId="0" applyFont="1" applyFill="1" applyBorder="1" applyAlignment="1" applyProtection="1">
      <alignment horizontal="center" vertical="center" wrapText="1"/>
      <protection locked="0"/>
    </xf>
    <xf numFmtId="0" fontId="28" fillId="2" borderId="125" xfId="0" applyFont="1" applyFill="1" applyBorder="1" applyAlignment="1" applyProtection="1">
      <alignment horizontal="justify" vertical="center" wrapText="1"/>
      <protection locked="0"/>
    </xf>
    <xf numFmtId="0" fontId="30" fillId="0" borderId="126" xfId="0" applyFont="1" applyBorder="1" applyAlignment="1" applyProtection="1">
      <alignment horizontal="center" vertical="center"/>
      <protection locked="0"/>
    </xf>
    <xf numFmtId="0" fontId="2" fillId="0" borderId="5" xfId="0" applyFont="1" applyBorder="1" applyProtection="1">
      <protection locked="0"/>
    </xf>
    <xf numFmtId="4" fontId="12" fillId="3" borderId="17" xfId="0" applyNumberFormat="1" applyFont="1" applyFill="1" applyBorder="1" applyAlignment="1">
      <alignment vertical="center"/>
    </xf>
    <xf numFmtId="4" fontId="12" fillId="3" borderId="19" xfId="0" applyNumberFormat="1" applyFont="1" applyFill="1" applyBorder="1" applyAlignment="1">
      <alignment vertical="center"/>
    </xf>
    <xf numFmtId="4" fontId="12" fillId="3" borderId="16" xfId="0" applyNumberFormat="1" applyFont="1" applyFill="1" applyBorder="1" applyAlignment="1">
      <alignment horizontal="center" vertical="center" wrapText="1"/>
    </xf>
    <xf numFmtId="165" fontId="10" fillId="0" borderId="128" xfId="2" applyNumberFormat="1" applyFont="1" applyBorder="1" applyAlignment="1">
      <alignment horizontal="center" vertical="center" wrapText="1"/>
    </xf>
    <xf numFmtId="165" fontId="10" fillId="0" borderId="129" xfId="2" applyNumberFormat="1" applyFont="1" applyBorder="1" applyAlignment="1">
      <alignment horizontal="center" vertical="center" wrapText="1"/>
    </xf>
    <xf numFmtId="165" fontId="10" fillId="0" borderId="130" xfId="2" applyNumberFormat="1" applyFont="1" applyBorder="1" applyAlignment="1">
      <alignment horizontal="center" vertical="center" wrapText="1"/>
    </xf>
    <xf numFmtId="4" fontId="10" fillId="0" borderId="110" xfId="3" applyNumberFormat="1" applyFont="1" applyBorder="1" applyAlignment="1">
      <alignment horizontal="center" vertical="center" wrapText="1"/>
    </xf>
    <xf numFmtId="166" fontId="10" fillId="0" borderId="128" xfId="2" applyNumberFormat="1" applyFont="1" applyBorder="1" applyAlignment="1">
      <alignment horizontal="center" vertical="center" wrapText="1"/>
    </xf>
    <xf numFmtId="166" fontId="10" fillId="0" borderId="130" xfId="2" applyNumberFormat="1" applyFont="1" applyBorder="1" applyAlignment="1">
      <alignment horizontal="center" vertical="center" wrapText="1"/>
    </xf>
    <xf numFmtId="0" fontId="15" fillId="0" borderId="24" xfId="0" applyFont="1" applyBorder="1" applyAlignment="1" applyProtection="1">
      <alignment horizontal="center" vertical="center" wrapText="1"/>
      <protection locked="0"/>
    </xf>
    <xf numFmtId="0" fontId="13" fillId="0" borderId="35" xfId="0" applyFont="1" applyBorder="1" applyAlignment="1" applyProtection="1">
      <alignment horizontal="center" vertical="center" wrapText="1"/>
      <protection locked="0"/>
    </xf>
    <xf numFmtId="0" fontId="4" fillId="0" borderId="0" xfId="0" applyFont="1" applyAlignment="1">
      <alignment vertical="center" wrapText="1"/>
    </xf>
    <xf numFmtId="0" fontId="38" fillId="0" borderId="131" xfId="0" applyFont="1" applyBorder="1" applyAlignment="1">
      <alignment horizontal="center" vertical="center"/>
    </xf>
    <xf numFmtId="9" fontId="30" fillId="0" borderId="120" xfId="0" applyNumberFormat="1" applyFont="1" applyBorder="1" applyAlignment="1" applyProtection="1">
      <alignment horizontal="left" vertical="center" wrapText="1"/>
      <protection locked="0"/>
    </xf>
    <xf numFmtId="0" fontId="30" fillId="0" borderId="120" xfId="0" applyFont="1" applyBorder="1" applyAlignment="1" applyProtection="1">
      <alignment vertical="center" wrapText="1"/>
      <protection locked="0"/>
    </xf>
    <xf numFmtId="0" fontId="30" fillId="0" borderId="137" xfId="0" applyFont="1" applyBorder="1" applyAlignment="1" applyProtection="1">
      <alignment vertical="center" wrapText="1"/>
      <protection locked="0"/>
    </xf>
    <xf numFmtId="0" fontId="38" fillId="0" borderId="134"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9" fontId="30" fillId="0" borderId="134" xfId="1" applyFont="1" applyFill="1" applyBorder="1" applyAlignment="1" applyProtection="1">
      <alignment horizontal="center" vertical="center" wrapText="1"/>
      <protection locked="0"/>
    </xf>
    <xf numFmtId="0" fontId="30" fillId="0" borderId="120" xfId="0" applyFont="1" applyBorder="1" applyAlignment="1" applyProtection="1">
      <alignment horizontal="left" vertical="center" wrapText="1"/>
      <protection locked="0"/>
    </xf>
    <xf numFmtId="0" fontId="38" fillId="0" borderId="140" xfId="0" applyFont="1" applyBorder="1" applyAlignment="1">
      <alignment horizontal="center" vertical="center"/>
    </xf>
    <xf numFmtId="0" fontId="30" fillId="0" borderId="137" xfId="0" applyFont="1" applyBorder="1" applyAlignment="1" applyProtection="1">
      <alignment horizontal="left" vertical="center" wrapText="1"/>
      <protection locked="0"/>
    </xf>
    <xf numFmtId="0" fontId="30" fillId="0" borderId="122" xfId="0" applyFont="1" applyBorder="1" applyAlignment="1" applyProtection="1">
      <alignment horizontal="left" vertical="center" wrapText="1"/>
      <protection locked="0"/>
    </xf>
    <xf numFmtId="0" fontId="33" fillId="0" borderId="0" xfId="0" applyFont="1" applyAlignment="1">
      <alignment vertical="center" wrapText="1"/>
    </xf>
    <xf numFmtId="4" fontId="35" fillId="3" borderId="16" xfId="0" applyNumberFormat="1" applyFont="1" applyFill="1" applyBorder="1" applyAlignment="1">
      <alignment horizontal="center" vertical="center"/>
    </xf>
    <xf numFmtId="4" fontId="35" fillId="3" borderId="16" xfId="0" applyNumberFormat="1" applyFont="1" applyFill="1" applyBorder="1" applyAlignment="1">
      <alignment vertical="center" wrapText="1"/>
    </xf>
    <xf numFmtId="165" fontId="36" fillId="0" borderId="20" xfId="2" applyNumberFormat="1" applyFont="1" applyBorder="1" applyAlignment="1">
      <alignment horizontal="center" vertical="center" wrapText="1"/>
    </xf>
    <xf numFmtId="165" fontId="36" fillId="0" borderId="21" xfId="2" applyNumberFormat="1" applyFont="1" applyBorder="1" applyAlignment="1">
      <alignment horizontal="center" vertical="center" wrapText="1"/>
    </xf>
    <xf numFmtId="0" fontId="38" fillId="0" borderId="148" xfId="0" applyFont="1" applyBorder="1" applyAlignment="1">
      <alignment horizontal="center" vertical="center"/>
    </xf>
    <xf numFmtId="0" fontId="28" fillId="2" borderId="129" xfId="0" applyFont="1" applyFill="1" applyBorder="1" applyAlignment="1" applyProtection="1">
      <alignment horizontal="center" vertical="center" wrapText="1"/>
      <protection locked="0"/>
    </xf>
    <xf numFmtId="0" fontId="28" fillId="0" borderId="150" xfId="0" applyFont="1" applyBorder="1" applyAlignment="1" applyProtection="1">
      <alignment horizontal="center" vertical="center"/>
      <protection locked="0"/>
    </xf>
    <xf numFmtId="0" fontId="28" fillId="2" borderId="137" xfId="0" applyFont="1" applyFill="1" applyBorder="1" applyAlignment="1" applyProtection="1">
      <alignment horizontal="justify" vertical="center" wrapText="1"/>
      <protection locked="0"/>
    </xf>
    <xf numFmtId="0" fontId="28" fillId="2" borderId="138" xfId="0" applyFont="1" applyFill="1" applyBorder="1" applyAlignment="1" applyProtection="1">
      <alignment horizontal="center" vertical="center" wrapText="1"/>
      <protection locked="0"/>
    </xf>
    <xf numFmtId="0" fontId="28" fillId="2" borderId="134" xfId="0" applyFont="1" applyFill="1" applyBorder="1" applyAlignment="1" applyProtection="1">
      <alignment horizontal="center" vertical="center" wrapText="1"/>
      <protection locked="0"/>
    </xf>
    <xf numFmtId="0" fontId="28" fillId="0" borderId="150" xfId="0" applyFont="1" applyBorder="1" applyAlignment="1">
      <alignment horizontal="center" vertical="center"/>
    </xf>
    <xf numFmtId="0" fontId="28" fillId="2" borderId="120" xfId="0" applyFont="1" applyFill="1" applyBorder="1" applyAlignment="1" applyProtection="1">
      <alignment horizontal="left" vertical="top" wrapText="1"/>
      <protection locked="0"/>
    </xf>
    <xf numFmtId="0" fontId="28" fillId="2" borderId="69" xfId="0" applyFont="1" applyFill="1" applyBorder="1" applyAlignment="1" applyProtection="1">
      <alignment horizontal="left" vertical="center" wrapText="1"/>
      <protection locked="0"/>
    </xf>
    <xf numFmtId="0" fontId="28" fillId="2" borderId="138" xfId="0" applyFont="1" applyFill="1" applyBorder="1" applyAlignment="1" applyProtection="1">
      <alignment horizontal="left" vertical="center" wrapText="1"/>
      <protection locked="0"/>
    </xf>
    <xf numFmtId="0" fontId="28" fillId="2" borderId="0" xfId="0" applyFont="1" applyFill="1" applyAlignment="1" applyProtection="1">
      <alignment horizontal="center" vertical="center" textRotation="90" wrapText="1"/>
      <protection locked="0"/>
    </xf>
    <xf numFmtId="0" fontId="28" fillId="2" borderId="0" xfId="0" applyFont="1" applyFill="1" applyAlignment="1" applyProtection="1">
      <alignment horizontal="justify" vertical="center" wrapText="1"/>
      <protection locked="0"/>
    </xf>
    <xf numFmtId="9" fontId="29"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9" fontId="28" fillId="2" borderId="0" xfId="1" applyFont="1" applyFill="1" applyBorder="1" applyAlignment="1" applyProtection="1">
      <alignment horizontal="center" vertical="center" wrapText="1"/>
      <protection locked="0"/>
    </xf>
    <xf numFmtId="168" fontId="28" fillId="2" borderId="0" xfId="0" applyNumberFormat="1" applyFont="1" applyFill="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148" xfId="0" applyFont="1" applyFill="1" applyBorder="1" applyAlignment="1">
      <alignment horizontal="center" vertical="center" wrapText="1"/>
    </xf>
    <xf numFmtId="0" fontId="28" fillId="2" borderId="150" xfId="0" applyFont="1" applyFill="1" applyBorder="1" applyAlignment="1" applyProtection="1">
      <alignment horizontal="center" vertical="center" wrapText="1"/>
      <protection locked="0"/>
    </xf>
    <xf numFmtId="0" fontId="28" fillId="2" borderId="120" xfId="0" applyFont="1" applyFill="1" applyBorder="1" applyAlignment="1" applyProtection="1">
      <alignment vertical="center" wrapText="1"/>
      <protection locked="0"/>
    </xf>
    <xf numFmtId="0" fontId="28" fillId="2" borderId="120" xfId="0" applyFont="1" applyFill="1" applyBorder="1" applyAlignment="1" applyProtection="1">
      <alignment horizontal="left" vertical="center" wrapText="1"/>
      <protection locked="0"/>
    </xf>
    <xf numFmtId="0" fontId="29" fillId="0" borderId="148" xfId="0" applyFont="1" applyBorder="1" applyAlignment="1">
      <alignment horizontal="center" vertical="center" wrapText="1"/>
    </xf>
    <xf numFmtId="0" fontId="28" fillId="0" borderId="150" xfId="0" applyFont="1" applyBorder="1" applyAlignment="1">
      <alignment horizontal="center" vertical="center" wrapText="1"/>
    </xf>
    <xf numFmtId="0" fontId="28" fillId="0" borderId="120" xfId="0" applyFont="1" applyBorder="1" applyAlignment="1" applyProtection="1">
      <alignment horizontal="justify" vertical="center" wrapText="1"/>
      <protection locked="0"/>
    </xf>
    <xf numFmtId="0" fontId="28" fillId="0" borderId="122" xfId="0" applyFont="1" applyBorder="1" applyAlignment="1" applyProtection="1">
      <alignment horizontal="justify" vertical="center" wrapText="1"/>
      <protection locked="0"/>
    </xf>
    <xf numFmtId="0" fontId="28" fillId="2" borderId="156" xfId="0" applyFont="1" applyFill="1" applyBorder="1" applyAlignment="1" applyProtection="1">
      <alignment horizontal="center" vertical="center" wrapText="1"/>
      <protection locked="0"/>
    </xf>
    <xf numFmtId="0" fontId="28" fillId="2" borderId="146" xfId="0" applyFont="1" applyFill="1" applyBorder="1" applyAlignment="1" applyProtection="1">
      <alignment horizontal="center" vertical="center" wrapText="1"/>
      <protection locked="0"/>
    </xf>
    <xf numFmtId="0" fontId="3" fillId="0" borderId="146" xfId="0" applyFont="1" applyBorder="1"/>
    <xf numFmtId="0" fontId="28" fillId="0" borderId="117" xfId="0" applyFont="1" applyBorder="1" applyAlignment="1">
      <alignment horizontal="center" vertical="center" wrapText="1"/>
    </xf>
    <xf numFmtId="0" fontId="28" fillId="0" borderId="69" xfId="0" applyFont="1" applyBorder="1" applyAlignment="1" applyProtection="1">
      <alignment horizontal="justify" vertical="center" wrapText="1"/>
      <protection locked="0"/>
    </xf>
    <xf numFmtId="0" fontId="28" fillId="0" borderId="123" xfId="0" applyFont="1" applyBorder="1" applyAlignment="1" applyProtection="1">
      <alignment horizontal="justify" vertical="center" wrapText="1"/>
      <protection locked="0"/>
    </xf>
    <xf numFmtId="0" fontId="28" fillId="2" borderId="69" xfId="2" applyNumberFormat="1" applyFont="1" applyFill="1" applyBorder="1" applyAlignment="1">
      <alignment horizontal="center" vertical="center" wrapText="1"/>
    </xf>
    <xf numFmtId="0" fontId="28" fillId="2" borderId="69" xfId="2" applyNumberFormat="1" applyFont="1" applyFill="1" applyBorder="1" applyAlignment="1">
      <alignment vertical="center" wrapText="1"/>
    </xf>
    <xf numFmtId="0" fontId="28" fillId="2" borderId="153" xfId="0" applyFont="1" applyFill="1" applyBorder="1" applyAlignment="1" applyProtection="1">
      <alignment horizontal="justify" vertical="center" wrapText="1"/>
      <protection locked="0"/>
    </xf>
    <xf numFmtId="0" fontId="28" fillId="2" borderId="160" xfId="2" applyNumberFormat="1" applyFont="1" applyFill="1" applyBorder="1" applyAlignment="1">
      <alignment vertical="center" wrapText="1"/>
    </xf>
    <xf numFmtId="0" fontId="29" fillId="2" borderId="157" xfId="0" applyFont="1" applyFill="1" applyBorder="1" applyAlignment="1" applyProtection="1">
      <alignment horizontal="center" vertical="center" wrapText="1"/>
      <protection locked="0"/>
    </xf>
    <xf numFmtId="0" fontId="28" fillId="2" borderId="154" xfId="2" applyNumberFormat="1" applyFont="1" applyFill="1" applyBorder="1" applyAlignment="1">
      <alignment horizontal="center" vertical="center" wrapText="1"/>
    </xf>
    <xf numFmtId="0" fontId="28" fillId="2" borderId="161" xfId="2" applyNumberFormat="1" applyFont="1" applyFill="1" applyBorder="1" applyAlignment="1">
      <alignment horizontal="center" vertical="center" wrapText="1"/>
    </xf>
    <xf numFmtId="0" fontId="28" fillId="2" borderId="164" xfId="0" applyFont="1" applyFill="1" applyBorder="1" applyAlignment="1" applyProtection="1">
      <alignment horizontal="center" vertical="center" wrapText="1"/>
      <protection locked="0"/>
    </xf>
    <xf numFmtId="0" fontId="28" fillId="2" borderId="165" xfId="0" applyFont="1" applyFill="1" applyBorder="1" applyAlignment="1" applyProtection="1">
      <alignment horizontal="center" vertical="center" wrapText="1"/>
      <protection locked="0"/>
    </xf>
    <xf numFmtId="0" fontId="29" fillId="2" borderId="162" xfId="0" applyFont="1" applyFill="1" applyBorder="1" applyAlignment="1" applyProtection="1">
      <alignment horizontal="center" wrapText="1"/>
      <protection locked="0"/>
    </xf>
    <xf numFmtId="0" fontId="28" fillId="2" borderId="155" xfId="2" applyNumberFormat="1" applyFont="1" applyFill="1" applyBorder="1" applyAlignment="1">
      <alignment vertical="center" wrapText="1"/>
    </xf>
    <xf numFmtId="0" fontId="28" fillId="2" borderId="155" xfId="2" applyNumberFormat="1" applyFont="1" applyFill="1" applyBorder="1" applyAlignment="1">
      <alignment horizontal="center" vertical="center" wrapText="1"/>
    </xf>
    <xf numFmtId="0" fontId="28" fillId="2" borderId="163" xfId="2" applyNumberFormat="1" applyFont="1" applyFill="1" applyBorder="1" applyAlignment="1">
      <alignment horizontal="center" vertical="center" wrapText="1"/>
    </xf>
    <xf numFmtId="0" fontId="28" fillId="2" borderId="171" xfId="0" applyFont="1" applyFill="1" applyBorder="1" applyAlignment="1" applyProtection="1">
      <alignment horizontal="justify" vertical="center" wrapText="1"/>
      <protection locked="0"/>
    </xf>
    <xf numFmtId="0" fontId="28" fillId="2" borderId="170" xfId="0" applyFont="1" applyFill="1" applyBorder="1" applyAlignment="1" applyProtection="1">
      <alignment horizontal="justify" vertical="center" wrapText="1"/>
      <protection locked="0"/>
    </xf>
    <xf numFmtId="0" fontId="29" fillId="2" borderId="129" xfId="0" applyFont="1" applyFill="1" applyBorder="1" applyAlignment="1" applyProtection="1">
      <alignment horizontal="center" vertical="center" wrapText="1"/>
      <protection locked="0"/>
    </xf>
    <xf numFmtId="0" fontId="28" fillId="2" borderId="129" xfId="0" applyFont="1" applyFill="1" applyBorder="1" applyAlignment="1" applyProtection="1">
      <alignment vertical="center" wrapText="1"/>
      <protection locked="0"/>
    </xf>
    <xf numFmtId="0" fontId="28" fillId="2" borderId="129" xfId="1" applyNumberFormat="1" applyFont="1" applyFill="1" applyBorder="1" applyAlignment="1" applyProtection="1">
      <alignment horizontal="center" vertical="center" wrapText="1"/>
      <protection locked="0"/>
    </xf>
    <xf numFmtId="0" fontId="28" fillId="2" borderId="113" xfId="0" applyFont="1" applyFill="1" applyBorder="1" applyAlignment="1" applyProtection="1">
      <alignment horizontal="center" vertical="center" wrapText="1"/>
      <protection locked="0"/>
    </xf>
    <xf numFmtId="0" fontId="28" fillId="2" borderId="174" xfId="0" applyFont="1" applyFill="1" applyBorder="1" applyAlignment="1" applyProtection="1">
      <alignment horizontal="center" vertical="center"/>
      <protection locked="0"/>
    </xf>
    <xf numFmtId="0" fontId="28" fillId="2" borderId="125" xfId="0" applyFont="1" applyFill="1" applyBorder="1" applyAlignment="1" applyProtection="1">
      <alignment horizontal="left" vertical="center" wrapText="1"/>
      <protection locked="0"/>
    </xf>
    <xf numFmtId="0" fontId="28" fillId="0" borderId="137" xfId="0" applyFont="1" applyBorder="1" applyAlignment="1" applyProtection="1">
      <alignment horizontal="justify" vertical="center" wrapText="1"/>
      <protection locked="0"/>
    </xf>
    <xf numFmtId="0" fontId="29" fillId="0" borderId="134" xfId="0" applyFont="1" applyBorder="1" applyAlignment="1" applyProtection="1">
      <alignment horizontal="center" vertical="center" wrapText="1"/>
      <protection locked="0"/>
    </xf>
    <xf numFmtId="0" fontId="28" fillId="0" borderId="134" xfId="0" applyFont="1" applyBorder="1" applyAlignment="1" applyProtection="1">
      <alignment horizontal="center" vertical="center" wrapText="1"/>
      <protection locked="0"/>
    </xf>
    <xf numFmtId="0" fontId="28" fillId="0" borderId="134" xfId="0" applyFont="1" applyBorder="1" applyAlignment="1" applyProtection="1">
      <alignment vertical="center" wrapText="1"/>
      <protection locked="0"/>
    </xf>
    <xf numFmtId="0" fontId="28" fillId="0" borderId="134" xfId="1" applyNumberFormat="1" applyFont="1" applyFill="1" applyBorder="1" applyAlignment="1" applyProtection="1">
      <alignment horizontal="center" vertical="center"/>
      <protection locked="0"/>
    </xf>
    <xf numFmtId="0" fontId="28" fillId="0" borderId="69" xfId="0" applyFont="1" applyBorder="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167" fontId="28" fillId="0" borderId="134" xfId="5" applyNumberFormat="1" applyFont="1" applyFill="1" applyBorder="1" applyAlignment="1" applyProtection="1">
      <alignment horizontal="center" wrapText="1"/>
      <protection locked="0"/>
    </xf>
    <xf numFmtId="167" fontId="28" fillId="0" borderId="134" xfId="5" applyNumberFormat="1" applyFont="1" applyFill="1" applyBorder="1" applyAlignment="1" applyProtection="1">
      <alignment vertical="center" wrapText="1"/>
      <protection locked="0"/>
    </xf>
    <xf numFmtId="0" fontId="13" fillId="0" borderId="40" xfId="4" applyNumberFormat="1" applyFont="1" applyFill="1" applyBorder="1" applyAlignment="1" applyProtection="1">
      <alignment horizontal="center" vertical="center" wrapText="1"/>
      <protection locked="0"/>
    </xf>
    <xf numFmtId="0" fontId="13" fillId="0" borderId="0" xfId="0" applyFont="1" applyAlignment="1" applyProtection="1">
      <alignment vertical="center"/>
      <protection locked="0"/>
    </xf>
    <xf numFmtId="0" fontId="13" fillId="0" borderId="10" xfId="0" applyFont="1" applyBorder="1" applyAlignment="1" applyProtection="1">
      <alignment vertical="center"/>
      <protection locked="0"/>
    </xf>
    <xf numFmtId="0" fontId="13" fillId="0" borderId="177" xfId="0" applyFont="1" applyBorder="1" applyAlignment="1" applyProtection="1">
      <alignment vertical="center"/>
      <protection locked="0"/>
    </xf>
    <xf numFmtId="0" fontId="13" fillId="0" borderId="3" xfId="0" applyFont="1" applyBorder="1" applyAlignment="1" applyProtection="1">
      <alignment vertical="center"/>
      <protection locked="0"/>
    </xf>
    <xf numFmtId="0" fontId="13" fillId="0" borderId="0" xfId="0" applyFont="1" applyAlignment="1" applyProtection="1">
      <alignment horizontal="center" vertical="center" wrapText="1"/>
      <protection locked="0"/>
    </xf>
    <xf numFmtId="9" fontId="13" fillId="0" borderId="0" xfId="0" applyNumberFormat="1" applyFont="1" applyAlignment="1" applyProtection="1">
      <alignment horizontal="center" vertical="center" wrapText="1"/>
      <protection locked="0"/>
    </xf>
    <xf numFmtId="0" fontId="3" fillId="0" borderId="0" xfId="0" applyFont="1" applyAlignment="1">
      <alignment vertical="center" wrapText="1"/>
    </xf>
    <xf numFmtId="0" fontId="2" fillId="0" borderId="0" xfId="0" applyFont="1" applyAlignment="1" applyProtection="1">
      <alignment horizontal="center" vertical="center" textRotation="90"/>
      <protection locked="0"/>
    </xf>
    <xf numFmtId="0" fontId="13" fillId="0" borderId="0" xfId="0" applyFont="1" applyAlignment="1" applyProtection="1">
      <alignment horizontal="justify" vertical="center" wrapText="1"/>
      <protection locked="0"/>
    </xf>
    <xf numFmtId="0" fontId="10" fillId="0" borderId="15" xfId="0" applyFont="1" applyBorder="1" applyAlignment="1">
      <alignment horizontal="left" vertical="center" wrapText="1"/>
    </xf>
    <xf numFmtId="9" fontId="13" fillId="0" borderId="178" xfId="0" applyNumberFormat="1" applyFont="1" applyBorder="1" applyAlignment="1" applyProtection="1">
      <alignment horizontal="center" vertical="center" wrapText="1"/>
      <protection locked="0"/>
    </xf>
    <xf numFmtId="0" fontId="13" fillId="0" borderId="178" xfId="0" applyFont="1" applyBorder="1" applyAlignment="1" applyProtection="1">
      <alignment horizontal="center" vertical="center" wrapText="1"/>
      <protection locked="0"/>
    </xf>
    <xf numFmtId="167" fontId="13" fillId="0" borderId="178" xfId="4" applyNumberFormat="1" applyFont="1" applyFill="1" applyBorder="1" applyAlignment="1" applyProtection="1">
      <alignment horizontal="left" vertical="center" wrapText="1"/>
      <protection locked="0"/>
    </xf>
    <xf numFmtId="0" fontId="13" fillId="0" borderId="178" xfId="0" applyFont="1" applyBorder="1" applyAlignment="1" applyProtection="1">
      <alignment horizontal="left" vertical="center" wrapText="1"/>
      <protection locked="0"/>
    </xf>
    <xf numFmtId="0" fontId="13" fillId="0" borderId="179" xfId="0" applyFont="1" applyBorder="1" applyAlignment="1" applyProtection="1">
      <alignment horizontal="center" vertical="center" wrapText="1"/>
      <protection locked="0"/>
    </xf>
    <xf numFmtId="0" fontId="13" fillId="0" borderId="106" xfId="0" applyFont="1" applyBorder="1" applyAlignment="1" applyProtection="1">
      <alignment horizontal="center" vertical="center"/>
      <protection locked="0"/>
    </xf>
    <xf numFmtId="0" fontId="13" fillId="0" borderId="181" xfId="0" applyFont="1" applyBorder="1" applyAlignment="1" applyProtection="1">
      <alignment horizontal="center" vertical="center"/>
      <protection locked="0"/>
    </xf>
    <xf numFmtId="9" fontId="13" fillId="0" borderId="13" xfId="0" applyNumberFormat="1" applyFont="1" applyBorder="1" applyAlignment="1" applyProtection="1">
      <alignment horizontal="center" vertical="center" wrapText="1"/>
      <protection locked="0"/>
    </xf>
    <xf numFmtId="167" fontId="13" fillId="0" borderId="13" xfId="4" applyNumberFormat="1" applyFont="1" applyFill="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protection locked="0"/>
    </xf>
    <xf numFmtId="0" fontId="2" fillId="0" borderId="13" xfId="0" applyFont="1" applyBorder="1" applyAlignment="1" applyProtection="1">
      <alignment horizontal="center" vertical="center" textRotation="90"/>
      <protection locked="0"/>
    </xf>
    <xf numFmtId="0" fontId="13" fillId="0" borderId="15" xfId="0" applyFont="1" applyBorder="1" applyAlignment="1" applyProtection="1">
      <alignment vertical="center"/>
      <protection locked="0"/>
    </xf>
    <xf numFmtId="0" fontId="13" fillId="0" borderId="55" xfId="0" applyFont="1" applyBorder="1" applyAlignment="1" applyProtection="1">
      <alignment vertical="center" wrapText="1"/>
      <protection locked="0"/>
    </xf>
    <xf numFmtId="9" fontId="13" fillId="0" borderId="40" xfId="0" applyNumberFormat="1" applyFont="1" applyBorder="1" applyAlignment="1" applyProtection="1">
      <alignment vertical="center" wrapText="1"/>
      <protection locked="0"/>
    </xf>
    <xf numFmtId="0" fontId="38" fillId="0" borderId="115" xfId="0" applyFont="1" applyBorder="1" applyAlignment="1">
      <alignment horizontal="center" vertical="center" wrapText="1"/>
    </xf>
    <xf numFmtId="0" fontId="30" fillId="0" borderId="185" xfId="0" applyFont="1" applyBorder="1" applyAlignment="1" applyProtection="1">
      <alignment horizontal="center" vertical="center"/>
      <protection locked="0"/>
    </xf>
    <xf numFmtId="0" fontId="29" fillId="2" borderId="113" xfId="0" applyFont="1" applyFill="1" applyBorder="1" applyAlignment="1" applyProtection="1">
      <alignment horizontal="center" vertical="center" wrapText="1"/>
      <protection locked="0"/>
    </xf>
    <xf numFmtId="0" fontId="28" fillId="2" borderId="68" xfId="0" applyFont="1" applyFill="1" applyBorder="1" applyAlignment="1" applyProtection="1">
      <alignment horizontal="left" vertical="center" wrapText="1"/>
      <protection locked="0"/>
    </xf>
    <xf numFmtId="0" fontId="28" fillId="2" borderId="113" xfId="0" applyFont="1" applyFill="1" applyBorder="1" applyAlignment="1" applyProtection="1">
      <alignment vertical="center" wrapText="1"/>
      <protection locked="0"/>
    </xf>
    <xf numFmtId="0" fontId="28" fillId="2" borderId="13" xfId="0" applyFont="1" applyFill="1" applyBorder="1" applyAlignment="1" applyProtection="1">
      <alignment horizontal="center" vertical="center" wrapText="1"/>
      <protection locked="0"/>
    </xf>
    <xf numFmtId="0" fontId="28" fillId="2" borderId="68" xfId="0" applyFont="1" applyFill="1" applyBorder="1" applyAlignment="1" applyProtection="1">
      <alignment horizontal="center" vertical="center" wrapText="1"/>
      <protection locked="0"/>
    </xf>
    <xf numFmtId="0" fontId="28" fillId="2" borderId="68" xfId="0" applyFont="1" applyFill="1" applyBorder="1" applyAlignment="1" applyProtection="1">
      <alignment vertical="center" wrapText="1"/>
      <protection locked="0"/>
    </xf>
    <xf numFmtId="166" fontId="10" fillId="0" borderId="109" xfId="2" applyNumberFormat="1" applyFont="1" applyBorder="1" applyAlignment="1">
      <alignment horizontal="center" vertical="center"/>
    </xf>
    <xf numFmtId="0" fontId="28" fillId="2" borderId="196" xfId="0" applyFont="1" applyFill="1" applyBorder="1" applyAlignment="1" applyProtection="1">
      <alignment horizontal="center" vertical="center" wrapText="1"/>
      <protection locked="0"/>
    </xf>
    <xf numFmtId="0" fontId="28" fillId="2" borderId="197" xfId="0" applyFont="1" applyFill="1" applyBorder="1" applyAlignment="1" applyProtection="1">
      <alignment horizontal="center" vertical="center" wrapText="1"/>
      <protection locked="0"/>
    </xf>
    <xf numFmtId="0" fontId="28" fillId="2" borderId="196" xfId="0" applyFont="1" applyFill="1" applyBorder="1" applyAlignment="1" applyProtection="1">
      <alignment vertical="center" wrapText="1"/>
      <protection locked="0"/>
    </xf>
    <xf numFmtId="0" fontId="28" fillId="2" borderId="197" xfId="0" applyFont="1" applyFill="1" applyBorder="1" applyAlignment="1" applyProtection="1">
      <alignment vertical="center" wrapText="1"/>
      <protection locked="0"/>
    </xf>
    <xf numFmtId="0" fontId="28" fillId="2" borderId="203" xfId="0" applyFont="1" applyFill="1" applyBorder="1" applyAlignment="1" applyProtection="1">
      <alignment horizontal="center" vertical="center" wrapText="1"/>
      <protection locked="0"/>
    </xf>
    <xf numFmtId="0" fontId="28" fillId="2" borderId="200" xfId="0" applyFont="1" applyFill="1" applyBorder="1" applyAlignment="1" applyProtection="1">
      <alignment horizontal="center" vertical="center" wrapText="1"/>
      <protection locked="0"/>
    </xf>
    <xf numFmtId="0" fontId="28" fillId="2" borderId="151" xfId="0" applyFont="1" applyFill="1" applyBorder="1" applyAlignment="1" applyProtection="1">
      <alignment horizontal="center" vertical="center" wrapText="1"/>
      <protection locked="0"/>
    </xf>
    <xf numFmtId="0" fontId="28" fillId="2" borderId="151" xfId="0" applyFont="1" applyFill="1" applyBorder="1" applyAlignment="1" applyProtection="1">
      <alignment vertical="center" wrapText="1"/>
      <protection locked="0"/>
    </xf>
    <xf numFmtId="0" fontId="28" fillId="2" borderId="202" xfId="0" applyFont="1" applyFill="1" applyBorder="1" applyAlignment="1" applyProtection="1">
      <alignment horizontal="center" vertical="center" wrapText="1"/>
      <protection locked="0"/>
    </xf>
    <xf numFmtId="0" fontId="28" fillId="2" borderId="191" xfId="0" applyFont="1" applyFill="1" applyBorder="1" applyAlignment="1" applyProtection="1">
      <alignment horizontal="center" vertical="center" wrapText="1"/>
      <protection locked="0"/>
    </xf>
    <xf numFmtId="0" fontId="28" fillId="2" borderId="198" xfId="0" applyFont="1" applyFill="1" applyBorder="1" applyAlignment="1" applyProtection="1">
      <alignment horizontal="center" vertical="center" wrapText="1"/>
      <protection locked="0"/>
    </xf>
    <xf numFmtId="0" fontId="28" fillId="2" borderId="193" xfId="0" applyFont="1" applyFill="1" applyBorder="1" applyAlignment="1" applyProtection="1">
      <alignment horizontal="center" vertical="center" wrapText="1"/>
      <protection locked="0"/>
    </xf>
    <xf numFmtId="0" fontId="28" fillId="0" borderId="120" xfId="0" applyFont="1" applyBorder="1" applyAlignment="1" applyProtection="1">
      <alignment horizontal="left" vertical="center" wrapText="1"/>
      <protection locked="0"/>
    </xf>
    <xf numFmtId="0" fontId="28" fillId="0" borderId="125" xfId="0" applyFont="1" applyBorder="1" applyAlignment="1" applyProtection="1">
      <alignment horizontal="left" vertical="center" wrapText="1"/>
      <protection locked="0"/>
    </xf>
    <xf numFmtId="0" fontId="28" fillId="2" borderId="159" xfId="0" applyFont="1" applyFill="1" applyBorder="1" applyAlignment="1" applyProtection="1">
      <alignment horizontal="center" vertical="center" wrapText="1"/>
      <protection locked="0"/>
    </xf>
    <xf numFmtId="0" fontId="28" fillId="0" borderId="153" xfId="0" applyFont="1" applyBorder="1" applyAlignment="1" applyProtection="1">
      <alignment horizontal="left" vertical="center" wrapText="1"/>
      <protection locked="0"/>
    </xf>
    <xf numFmtId="0" fontId="28" fillId="2" borderId="214" xfId="0" applyFont="1" applyFill="1" applyBorder="1" applyAlignment="1" applyProtection="1">
      <alignment horizontal="center" vertical="center" wrapText="1"/>
      <protection locked="0"/>
    </xf>
    <xf numFmtId="0" fontId="28" fillId="2" borderId="153" xfId="0" applyFont="1" applyFill="1" applyBorder="1" applyAlignment="1" applyProtection="1">
      <alignment horizontal="left" vertical="center" wrapText="1"/>
      <protection locked="0"/>
    </xf>
    <xf numFmtId="0" fontId="14" fillId="0" borderId="157" xfId="0" applyFont="1" applyBorder="1" applyAlignment="1" applyProtection="1">
      <alignment horizontal="center" vertical="center" wrapText="1"/>
      <protection locked="0"/>
    </xf>
    <xf numFmtId="0" fontId="14" fillId="0" borderId="215" xfId="0" applyFont="1" applyBorder="1" applyAlignment="1" applyProtection="1">
      <alignment horizontal="center" vertical="center" wrapText="1"/>
      <protection locked="0"/>
    </xf>
    <xf numFmtId="0" fontId="14" fillId="0" borderId="216" xfId="0" applyFont="1" applyBorder="1" applyAlignment="1" applyProtection="1">
      <alignment horizontal="center" vertical="center" wrapText="1"/>
      <protection locked="0"/>
    </xf>
    <xf numFmtId="0" fontId="14" fillId="0" borderId="217" xfId="0" applyFont="1" applyBorder="1" applyAlignment="1" applyProtection="1">
      <alignment horizontal="center" vertical="center" wrapText="1"/>
      <protection locked="0"/>
    </xf>
    <xf numFmtId="0" fontId="28" fillId="2" borderId="157" xfId="0" applyFont="1" applyFill="1" applyBorder="1" applyAlignment="1" applyProtection="1">
      <alignment horizontal="center" vertical="center" wrapText="1"/>
      <protection locked="0"/>
    </xf>
    <xf numFmtId="0" fontId="28" fillId="2" borderId="218" xfId="0" applyFont="1" applyFill="1" applyBorder="1" applyAlignment="1" applyProtection="1">
      <alignment horizontal="center" vertical="center" wrapText="1"/>
      <protection locked="0"/>
    </xf>
    <xf numFmtId="0" fontId="28" fillId="2" borderId="219" xfId="0" applyFont="1" applyFill="1" applyBorder="1" applyAlignment="1" applyProtection="1">
      <alignment horizontal="center" vertical="center" wrapText="1"/>
      <protection locked="0"/>
    </xf>
    <xf numFmtId="0" fontId="28" fillId="2" borderId="186" xfId="0" applyFont="1" applyFill="1" applyBorder="1" applyAlignment="1" applyProtection="1">
      <alignment horizontal="center" vertical="center" wrapText="1"/>
      <protection locked="0"/>
    </xf>
    <xf numFmtId="0" fontId="28" fillId="2" borderId="212" xfId="0" applyFont="1" applyFill="1" applyBorder="1" applyAlignment="1" applyProtection="1">
      <alignment horizontal="center" vertical="center" wrapText="1"/>
      <protection locked="0"/>
    </xf>
    <xf numFmtId="0" fontId="28" fillId="2" borderId="155" xfId="0" applyFont="1" applyFill="1" applyBorder="1" applyAlignment="1" applyProtection="1">
      <alignment horizontal="center" vertical="center" wrapText="1"/>
      <protection locked="0"/>
    </xf>
    <xf numFmtId="0" fontId="28" fillId="2" borderId="213" xfId="0" applyFont="1" applyFill="1" applyBorder="1" applyAlignment="1" applyProtection="1">
      <alignment horizontal="center" vertical="center" wrapText="1"/>
      <protection locked="0"/>
    </xf>
    <xf numFmtId="0" fontId="28" fillId="2" borderId="155" xfId="0" applyFont="1" applyFill="1" applyBorder="1" applyAlignment="1" applyProtection="1">
      <alignment vertical="center" wrapText="1"/>
      <protection locked="0"/>
    </xf>
    <xf numFmtId="0" fontId="13" fillId="0" borderId="29" xfId="0" applyFont="1" applyBorder="1" applyAlignment="1" applyProtection="1">
      <alignment vertical="center" wrapText="1"/>
      <protection locked="0"/>
    </xf>
    <xf numFmtId="0" fontId="13" fillId="0" borderId="32" xfId="4" applyNumberFormat="1" applyFont="1" applyFill="1" applyBorder="1" applyAlignment="1" applyProtection="1">
      <alignment vertical="center" wrapText="1"/>
      <protection locked="0"/>
    </xf>
    <xf numFmtId="1" fontId="13" fillId="0" borderId="32" xfId="0" applyNumberFormat="1" applyFont="1" applyBorder="1" applyAlignment="1" applyProtection="1">
      <alignment vertical="center" wrapText="1"/>
      <protection locked="0"/>
    </xf>
    <xf numFmtId="1" fontId="13" fillId="0" borderId="36" xfId="0" applyNumberFormat="1" applyFont="1" applyBorder="1" applyAlignment="1" applyProtection="1">
      <alignment vertical="center" wrapText="1"/>
      <protection locked="0"/>
    </xf>
    <xf numFmtId="1" fontId="13" fillId="0" borderId="29" xfId="0" applyNumberFormat="1" applyFont="1" applyBorder="1" applyAlignment="1" applyProtection="1">
      <alignment vertical="center" wrapText="1"/>
      <protection locked="0"/>
    </xf>
    <xf numFmtId="0" fontId="13" fillId="0" borderId="40" xfId="1" applyNumberFormat="1" applyFont="1" applyBorder="1" applyAlignment="1" applyProtection="1">
      <alignment horizontal="center" vertical="center" wrapText="1"/>
      <protection locked="0"/>
    </xf>
    <xf numFmtId="166" fontId="10" fillId="0" borderId="228" xfId="2" applyNumberFormat="1" applyFont="1" applyBorder="1" applyAlignment="1">
      <alignment horizontal="center" vertical="center" wrapText="1"/>
    </xf>
    <xf numFmtId="4" fontId="12" fillId="3" borderId="109" xfId="0" applyNumberFormat="1" applyFont="1" applyFill="1" applyBorder="1" applyAlignment="1">
      <alignment horizontal="center" vertical="center"/>
    </xf>
    <xf numFmtId="4" fontId="12" fillId="3" borderId="76" xfId="0" applyNumberFormat="1" applyFont="1" applyFill="1" applyBorder="1" applyAlignment="1">
      <alignment horizontal="center" vertical="center" wrapText="1"/>
    </xf>
    <xf numFmtId="165" fontId="10" fillId="0" borderId="229" xfId="2" applyNumberFormat="1" applyFont="1" applyBorder="1" applyAlignment="1">
      <alignment horizontal="center" vertical="center" wrapText="1"/>
    </xf>
    <xf numFmtId="166" fontId="10" fillId="0" borderId="225" xfId="2" applyNumberFormat="1" applyFont="1" applyBorder="1" applyAlignment="1">
      <alignment horizontal="center" vertical="center"/>
    </xf>
    <xf numFmtId="1" fontId="13" fillId="0" borderId="226" xfId="0" applyNumberFormat="1" applyFont="1" applyBorder="1" applyAlignment="1" applyProtection="1">
      <alignment vertical="center" wrapText="1"/>
      <protection locked="0"/>
    </xf>
    <xf numFmtId="1" fontId="13" fillId="0" borderId="233" xfId="0" applyNumberFormat="1" applyFont="1" applyBorder="1" applyAlignment="1" applyProtection="1">
      <alignment vertical="center" wrapText="1"/>
      <protection locked="0"/>
    </xf>
    <xf numFmtId="1" fontId="13" fillId="0" borderId="235" xfId="0" applyNumberFormat="1" applyFont="1" applyBorder="1" applyAlignment="1" applyProtection="1">
      <alignment vertical="center" wrapText="1"/>
      <protection locked="0"/>
    </xf>
    <xf numFmtId="1" fontId="13" fillId="0" borderId="40" xfId="0" applyNumberFormat="1" applyFont="1" applyBorder="1" applyAlignment="1" applyProtection="1">
      <alignment vertical="center" wrapText="1"/>
      <protection locked="0"/>
    </xf>
    <xf numFmtId="0" fontId="28" fillId="0" borderId="129" xfId="0" applyFont="1" applyBorder="1" applyAlignment="1" applyProtection="1">
      <alignment vertical="center" wrapText="1"/>
      <protection locked="0"/>
    </xf>
    <xf numFmtId="0" fontId="28" fillId="0" borderId="113" xfId="0" applyFont="1" applyBorder="1" applyAlignment="1" applyProtection="1">
      <alignment horizontal="center" vertical="center" wrapText="1"/>
      <protection locked="0"/>
    </xf>
    <xf numFmtId="166" fontId="10" fillId="0" borderId="238" xfId="2" applyNumberFormat="1" applyFont="1" applyBorder="1" applyAlignment="1">
      <alignment horizontal="center" vertical="center"/>
    </xf>
    <xf numFmtId="0" fontId="28" fillId="2" borderId="239" xfId="0" applyFont="1" applyFill="1" applyBorder="1" applyAlignment="1" applyProtection="1">
      <alignment horizontal="center" vertical="center" wrapText="1"/>
      <protection locked="0"/>
    </xf>
    <xf numFmtId="0" fontId="28" fillId="2" borderId="162" xfId="0" applyFont="1" applyFill="1" applyBorder="1" applyAlignment="1" applyProtection="1">
      <alignment horizontal="center" vertical="center" wrapText="1"/>
      <protection locked="0"/>
    </xf>
    <xf numFmtId="0" fontId="28" fillId="0" borderId="129" xfId="0" applyFont="1" applyBorder="1" applyAlignment="1" applyProtection="1">
      <alignment horizontal="center" vertical="center" wrapText="1"/>
      <protection locked="0"/>
    </xf>
    <xf numFmtId="165" fontId="10" fillId="0" borderId="228" xfId="2" applyNumberFormat="1" applyFont="1" applyBorder="1" applyAlignment="1">
      <alignment horizontal="center" vertical="center" wrapText="1"/>
    </xf>
    <xf numFmtId="166" fontId="10" fillId="0" borderId="242" xfId="2" applyNumberFormat="1" applyFont="1" applyBorder="1" applyAlignment="1">
      <alignment horizontal="center" vertical="center"/>
    </xf>
    <xf numFmtId="0" fontId="28" fillId="2" borderId="163" xfId="0" applyFont="1" applyFill="1" applyBorder="1" applyAlignment="1" applyProtection="1">
      <alignment horizontal="center" vertical="center" wrapText="1"/>
      <protection locked="0"/>
    </xf>
    <xf numFmtId="0" fontId="28" fillId="2" borderId="244" xfId="0" applyFont="1" applyFill="1" applyBorder="1" applyAlignment="1" applyProtection="1">
      <alignment horizontal="center" vertical="center" wrapText="1"/>
      <protection locked="0"/>
    </xf>
    <xf numFmtId="0" fontId="28" fillId="2" borderId="246" xfId="0" applyFont="1" applyFill="1" applyBorder="1" applyAlignment="1" applyProtection="1">
      <alignment horizontal="center" vertical="center" wrapText="1"/>
      <protection locked="0"/>
    </xf>
    <xf numFmtId="0" fontId="28" fillId="2" borderId="247" xfId="0" applyFont="1" applyFill="1" applyBorder="1" applyAlignment="1" applyProtection="1">
      <alignment horizontal="center" vertical="center" wrapText="1"/>
      <protection locked="0"/>
    </xf>
    <xf numFmtId="0" fontId="28" fillId="2" borderId="249" xfId="0" applyFont="1" applyFill="1" applyBorder="1" applyAlignment="1" applyProtection="1">
      <alignment horizontal="center" vertical="center" wrapText="1"/>
      <protection locked="0"/>
    </xf>
    <xf numFmtId="0" fontId="28" fillId="2" borderId="250" xfId="0" applyFont="1" applyFill="1" applyBorder="1" applyAlignment="1" applyProtection="1">
      <alignment horizontal="center" vertical="center" wrapText="1"/>
      <protection locked="0"/>
    </xf>
    <xf numFmtId="0" fontId="28" fillId="2" borderId="215" xfId="0" applyFont="1" applyFill="1" applyBorder="1" applyAlignment="1" applyProtection="1">
      <alignment horizontal="center" vertical="center" wrapText="1"/>
      <protection locked="0"/>
    </xf>
    <xf numFmtId="0" fontId="28" fillId="2" borderId="252" xfId="0" applyFont="1" applyFill="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1" fontId="13" fillId="0" borderId="32" xfId="0" applyNumberFormat="1"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13" fillId="0" borderId="32" xfId="4" applyNumberFormat="1" applyFont="1" applyFill="1" applyBorder="1" applyAlignment="1" applyProtection="1">
      <alignment horizontal="center" vertical="center" wrapText="1"/>
      <protection locked="0"/>
    </xf>
    <xf numFmtId="0" fontId="13" fillId="0" borderId="36" xfId="4" applyNumberFormat="1" applyFont="1" applyFill="1" applyBorder="1" applyAlignment="1" applyProtection="1">
      <alignment horizontal="center" vertical="center" wrapText="1"/>
      <protection locked="0"/>
    </xf>
    <xf numFmtId="1" fontId="13" fillId="0" borderId="254" xfId="0" applyNumberFormat="1" applyFont="1" applyBorder="1" applyAlignment="1" applyProtection="1">
      <alignment horizontal="center" vertical="center" wrapText="1"/>
      <protection locked="0"/>
    </xf>
    <xf numFmtId="1" fontId="13" fillId="0" borderId="254" xfId="0" applyNumberFormat="1" applyFont="1" applyBorder="1" applyAlignment="1" applyProtection="1">
      <alignment vertical="center" wrapText="1"/>
      <protection locked="0"/>
    </xf>
    <xf numFmtId="1" fontId="13" fillId="0" borderId="235" xfId="0" applyNumberFormat="1" applyFont="1" applyBorder="1" applyAlignment="1" applyProtection="1">
      <alignment horizontal="center" vertical="center" wrapText="1"/>
      <protection locked="0"/>
    </xf>
    <xf numFmtId="0" fontId="13" fillId="0" borderId="255" xfId="4" applyNumberFormat="1" applyFont="1" applyFill="1" applyBorder="1" applyAlignment="1" applyProtection="1">
      <alignment horizontal="center" vertical="center" wrapText="1"/>
      <protection locked="0"/>
    </xf>
    <xf numFmtId="1" fontId="13" fillId="0" borderId="66" xfId="0" applyNumberFormat="1" applyFont="1" applyBorder="1" applyAlignment="1" applyProtection="1">
      <alignment vertical="center" wrapText="1"/>
      <protection locked="0"/>
    </xf>
    <xf numFmtId="1" fontId="13" fillId="0" borderId="255" xfId="0" applyNumberFormat="1" applyFont="1" applyBorder="1" applyAlignment="1" applyProtection="1">
      <alignment horizontal="center" vertical="center" wrapText="1"/>
      <protection locked="0"/>
    </xf>
    <xf numFmtId="1" fontId="13" fillId="0" borderId="79" xfId="0" applyNumberFormat="1" applyFont="1" applyBorder="1" applyAlignment="1" applyProtection="1">
      <alignment vertical="center" wrapText="1"/>
      <protection locked="0"/>
    </xf>
    <xf numFmtId="1" fontId="13" fillId="0" borderId="257" xfId="0" applyNumberFormat="1" applyFont="1" applyBorder="1" applyAlignment="1" applyProtection="1">
      <alignment vertical="center" wrapText="1"/>
      <protection locked="0"/>
    </xf>
    <xf numFmtId="1" fontId="13" fillId="0" borderId="258" xfId="0" applyNumberFormat="1" applyFont="1" applyBorder="1" applyAlignment="1" applyProtection="1">
      <alignment vertical="center" wrapText="1"/>
      <protection locked="0"/>
    </xf>
    <xf numFmtId="1" fontId="13" fillId="0" borderId="260" xfId="0" applyNumberFormat="1" applyFont="1" applyBorder="1" applyAlignment="1" applyProtection="1">
      <alignment vertical="center" wrapText="1"/>
      <protection locked="0"/>
    </xf>
    <xf numFmtId="0" fontId="0" fillId="0" borderId="0" xfId="0" applyAlignment="1">
      <alignment wrapText="1"/>
    </xf>
    <xf numFmtId="0" fontId="0" fillId="0" borderId="0" xfId="0" applyAlignment="1">
      <alignment horizontal="center" wrapText="1"/>
    </xf>
    <xf numFmtId="44" fontId="0" fillId="0" borderId="0" xfId="6" applyFont="1"/>
    <xf numFmtId="44" fontId="10" fillId="0" borderId="21" xfId="6" applyFont="1" applyBorder="1" applyAlignment="1">
      <alignment horizontal="center" vertical="center" wrapText="1"/>
    </xf>
    <xf numFmtId="44" fontId="0" fillId="0" borderId="0" xfId="6" applyFont="1" applyFill="1"/>
    <xf numFmtId="0" fontId="30" fillId="0" borderId="0" xfId="0" applyFont="1" applyAlignment="1" applyProtection="1">
      <alignment horizontal="center" vertical="center"/>
      <protection locked="0"/>
    </xf>
    <xf numFmtId="0" fontId="28" fillId="0" borderId="0" xfId="0" applyFont="1" applyAlignment="1" applyProtection="1">
      <alignment horizontal="center" vertical="center" textRotation="90" wrapText="1"/>
      <protection locked="0"/>
    </xf>
    <xf numFmtId="0" fontId="28"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8" fillId="2" borderId="0" xfId="0" applyFont="1" applyFill="1" applyAlignment="1" applyProtection="1">
      <alignment vertical="center" wrapText="1"/>
      <protection locked="0"/>
    </xf>
    <xf numFmtId="0" fontId="13" fillId="0" borderId="255" xfId="0" applyFont="1" applyBorder="1" applyAlignment="1" applyProtection="1">
      <alignment vertical="center" wrapText="1"/>
      <protection locked="0"/>
    </xf>
    <xf numFmtId="0" fontId="13" fillId="0" borderId="255" xfId="1" applyNumberFormat="1" applyFont="1" applyFill="1" applyBorder="1" applyAlignment="1" applyProtection="1">
      <alignment horizontal="center" vertical="center" wrapText="1"/>
      <protection locked="0"/>
    </xf>
    <xf numFmtId="0" fontId="13" fillId="0" borderId="235" xfId="1" applyNumberFormat="1" applyFont="1" applyFill="1" applyBorder="1" applyAlignment="1" applyProtection="1">
      <alignment horizontal="center" vertical="center" wrapText="1"/>
      <protection locked="0"/>
    </xf>
    <xf numFmtId="9" fontId="13" fillId="0" borderId="29" xfId="1" applyFont="1" applyFill="1" applyBorder="1" applyAlignment="1" applyProtection="1">
      <alignment horizontal="center" vertical="center" wrapText="1"/>
      <protection locked="0"/>
    </xf>
    <xf numFmtId="0" fontId="3" fillId="0" borderId="5" xfId="0" applyFont="1" applyBorder="1"/>
    <xf numFmtId="0" fontId="2" fillId="0" borderId="3" xfId="0" applyFont="1" applyBorder="1" applyProtection="1">
      <protection locked="0"/>
    </xf>
    <xf numFmtId="0" fontId="2" fillId="0" borderId="15" xfId="0" applyFont="1" applyBorder="1" applyProtection="1">
      <protection locked="0"/>
    </xf>
    <xf numFmtId="0" fontId="2" fillId="0" borderId="265" xfId="0" applyFont="1" applyBorder="1" applyAlignment="1" applyProtection="1">
      <alignment horizontal="center" vertical="center"/>
      <protection locked="0"/>
    </xf>
    <xf numFmtId="0" fontId="13" fillId="0" borderId="107" xfId="0" applyFont="1" applyBorder="1" applyAlignment="1" applyProtection="1">
      <alignment horizontal="center" vertical="center"/>
      <protection locked="0"/>
    </xf>
    <xf numFmtId="4" fontId="11" fillId="3" borderId="266" xfId="0" applyNumberFormat="1" applyFont="1" applyFill="1" applyBorder="1" applyAlignment="1">
      <alignment horizontal="center" vertical="center"/>
    </xf>
    <xf numFmtId="4" fontId="12" fillId="3" borderId="267" xfId="0" applyNumberFormat="1" applyFont="1" applyFill="1" applyBorder="1" applyAlignment="1">
      <alignment horizontal="center" vertical="center" wrapText="1"/>
    </xf>
    <xf numFmtId="165" fontId="10" fillId="0" borderId="268" xfId="2" applyNumberFormat="1" applyFont="1" applyBorder="1" applyAlignment="1">
      <alignment horizontal="center" vertical="center" wrapText="1"/>
    </xf>
    <xf numFmtId="166" fontId="10" fillId="0" borderId="270" xfId="2" applyNumberFormat="1" applyFont="1" applyBorder="1" applyAlignment="1">
      <alignment horizontal="center" vertical="center"/>
    </xf>
    <xf numFmtId="0" fontId="13" fillId="0" borderId="232" xfId="4" applyNumberFormat="1" applyFont="1" applyFill="1" applyBorder="1" applyAlignment="1" applyProtection="1">
      <alignment horizontal="center" vertical="center" wrapText="1"/>
      <protection locked="0"/>
    </xf>
    <xf numFmtId="0" fontId="13" fillId="0" borderId="234" xfId="0" applyFont="1" applyBorder="1" applyAlignment="1" applyProtection="1">
      <alignment horizontal="center" vertical="center" wrapText="1"/>
      <protection locked="0"/>
    </xf>
    <xf numFmtId="165" fontId="10" fillId="0" borderId="272" xfId="2" applyNumberFormat="1" applyFont="1" applyBorder="1" applyAlignment="1">
      <alignment horizontal="center" vertical="center" wrapText="1"/>
    </xf>
    <xf numFmtId="166" fontId="10" fillId="0" borderId="19" xfId="2" applyNumberFormat="1" applyFont="1" applyBorder="1" applyAlignment="1">
      <alignment horizontal="center" vertical="center" wrapText="1"/>
    </xf>
    <xf numFmtId="166" fontId="10" fillId="0" borderId="273" xfId="2" applyNumberFormat="1" applyFont="1" applyBorder="1" applyAlignment="1">
      <alignment horizontal="center" vertical="center" wrapText="1"/>
    </xf>
    <xf numFmtId="1" fontId="13" fillId="0" borderId="274" xfId="0" applyNumberFormat="1" applyFont="1" applyBorder="1" applyAlignment="1" applyProtection="1">
      <alignment horizontal="center" vertical="center" wrapText="1"/>
      <protection locked="0"/>
    </xf>
    <xf numFmtId="1" fontId="13" fillId="0" borderId="275" xfId="0" applyNumberFormat="1" applyFont="1" applyBorder="1" applyAlignment="1" applyProtection="1">
      <alignment horizontal="center" vertical="center" wrapText="1"/>
      <protection locked="0"/>
    </xf>
    <xf numFmtId="1" fontId="13" fillId="0" borderId="275" xfId="0" applyNumberFormat="1" applyFont="1" applyBorder="1" applyAlignment="1" applyProtection="1">
      <alignment vertical="center" wrapText="1"/>
      <protection locked="0"/>
    </xf>
    <xf numFmtId="1" fontId="13" fillId="0" borderId="276" xfId="0" applyNumberFormat="1" applyFont="1" applyBorder="1" applyAlignment="1" applyProtection="1">
      <alignment vertical="center" wrapText="1"/>
      <protection locked="0"/>
    </xf>
    <xf numFmtId="1" fontId="13" fillId="0" borderId="195" xfId="0" applyNumberFormat="1" applyFont="1" applyBorder="1" applyAlignment="1" applyProtection="1">
      <alignment vertical="center" wrapText="1"/>
      <protection locked="0"/>
    </xf>
    <xf numFmtId="4" fontId="10" fillId="0" borderId="277" xfId="3" applyNumberFormat="1" applyFont="1" applyBorder="1" applyAlignment="1">
      <alignment horizontal="center" vertical="center" wrapText="1"/>
    </xf>
    <xf numFmtId="4" fontId="10" fillId="0" borderId="278" xfId="3" applyNumberFormat="1" applyFont="1" applyBorder="1" applyAlignment="1">
      <alignment horizontal="center" vertical="center" wrapText="1"/>
    </xf>
    <xf numFmtId="4" fontId="10" fillId="0" borderId="18" xfId="3" applyNumberFormat="1" applyFont="1" applyBorder="1" applyAlignment="1">
      <alignment horizontal="center" vertical="center" wrapText="1"/>
    </xf>
    <xf numFmtId="165" fontId="10" fillId="0" borderId="279" xfId="2" applyNumberFormat="1" applyFont="1" applyBorder="1" applyAlignment="1">
      <alignment horizontal="center" vertical="center" wrapText="1"/>
    </xf>
    <xf numFmtId="4" fontId="10" fillId="0" borderId="280" xfId="3" applyNumberFormat="1" applyFont="1" applyBorder="1" applyAlignment="1">
      <alignment horizontal="center" vertical="center" wrapText="1"/>
    </xf>
    <xf numFmtId="4" fontId="10" fillId="0" borderId="281" xfId="3" applyNumberFormat="1" applyFont="1" applyBorder="1" applyAlignment="1">
      <alignment horizontal="center" vertical="center" wrapText="1"/>
    </xf>
    <xf numFmtId="4" fontId="10" fillId="0" borderId="282" xfId="3" applyNumberFormat="1" applyFont="1" applyBorder="1" applyAlignment="1">
      <alignment horizontal="center" vertical="center" wrapText="1"/>
    </xf>
    <xf numFmtId="165" fontId="10" fillId="0" borderId="187" xfId="2" applyNumberFormat="1" applyFont="1" applyBorder="1" applyAlignment="1">
      <alignment horizontal="center" vertical="center" wrapText="1"/>
    </xf>
    <xf numFmtId="4" fontId="10" fillId="0" borderId="76" xfId="3" applyNumberFormat="1" applyFont="1" applyBorder="1" applyAlignment="1">
      <alignment horizontal="center" vertical="center" wrapText="1"/>
    </xf>
    <xf numFmtId="165" fontId="10" fillId="0" borderId="283" xfId="2" applyNumberFormat="1" applyFont="1" applyBorder="1" applyAlignment="1">
      <alignment horizontal="center" vertical="center" wrapText="1"/>
    </xf>
    <xf numFmtId="4" fontId="10" fillId="0" borderId="284" xfId="3" applyNumberFormat="1" applyFont="1" applyBorder="1" applyAlignment="1">
      <alignment horizontal="center" vertical="center" wrapText="1"/>
    </xf>
    <xf numFmtId="165" fontId="10" fillId="0" borderId="282" xfId="2" applyNumberFormat="1" applyFont="1" applyBorder="1" applyAlignment="1">
      <alignment horizontal="center" vertical="center" wrapText="1"/>
    </xf>
    <xf numFmtId="165" fontId="10" fillId="0" borderId="278" xfId="2" applyNumberFormat="1" applyFont="1" applyBorder="1" applyAlignment="1">
      <alignment horizontal="center" vertical="center" wrapText="1"/>
    </xf>
    <xf numFmtId="165" fontId="10" fillId="0" borderId="285" xfId="2" applyNumberFormat="1" applyFont="1" applyBorder="1" applyAlignment="1">
      <alignment horizontal="center" vertical="center" wrapText="1"/>
    </xf>
    <xf numFmtId="166" fontId="10" fillId="0" borderId="130" xfId="2" applyNumberFormat="1" applyFont="1" applyBorder="1" applyAlignment="1">
      <alignment horizontal="center" vertical="center"/>
    </xf>
    <xf numFmtId="165" fontId="36" fillId="0" borderId="225" xfId="2" applyNumberFormat="1" applyFont="1" applyBorder="1" applyAlignment="1">
      <alignment horizontal="center" vertical="center" wrapText="1"/>
    </xf>
    <xf numFmtId="165" fontId="36" fillId="0" borderId="290" xfId="2" applyNumberFormat="1" applyFont="1" applyBorder="1" applyAlignment="1">
      <alignment horizontal="center" vertical="center" wrapText="1"/>
    </xf>
    <xf numFmtId="165" fontId="36" fillId="0" borderId="118" xfId="2" applyNumberFormat="1" applyFont="1" applyBorder="1" applyAlignment="1">
      <alignment horizontal="center" vertical="center" wrapText="1"/>
    </xf>
    <xf numFmtId="165" fontId="36" fillId="0" borderId="200" xfId="2" applyNumberFormat="1" applyFont="1" applyBorder="1" applyAlignment="1">
      <alignment horizontal="center" vertical="center" wrapText="1"/>
    </xf>
    <xf numFmtId="165" fontId="36" fillId="0" borderId="291" xfId="2" applyNumberFormat="1" applyFont="1" applyBorder="1" applyAlignment="1">
      <alignment horizontal="center" vertical="center" wrapText="1"/>
    </xf>
    <xf numFmtId="0" fontId="13" fillId="0" borderId="292" xfId="0" applyFont="1" applyBorder="1" applyAlignment="1" applyProtection="1">
      <alignment horizontal="center" vertical="center" wrapText="1"/>
      <protection locked="0"/>
    </xf>
    <xf numFmtId="4" fontId="12" fillId="3" borderId="46" xfId="0" applyNumberFormat="1" applyFont="1" applyFill="1" applyBorder="1" applyAlignment="1">
      <alignment horizontal="center" vertical="center" wrapText="1"/>
    </xf>
    <xf numFmtId="165" fontId="10" fillId="0" borderId="109" xfId="2" applyNumberFormat="1" applyFont="1" applyBorder="1" applyAlignment="1">
      <alignment horizontal="center" vertical="center" wrapText="1"/>
    </xf>
    <xf numFmtId="165" fontId="10" fillId="0" borderId="296" xfId="2" applyNumberFormat="1" applyFont="1" applyBorder="1" applyAlignment="1">
      <alignment horizontal="center" vertical="center" wrapText="1"/>
    </xf>
    <xf numFmtId="0" fontId="30" fillId="0" borderId="297" xfId="0" applyFont="1" applyBorder="1" applyAlignment="1" applyProtection="1">
      <alignment horizontal="center" vertical="center" wrapText="1"/>
      <protection locked="0"/>
    </xf>
    <xf numFmtId="165" fontId="36" fillId="0" borderId="130" xfId="2" applyNumberFormat="1" applyFont="1" applyBorder="1" applyAlignment="1">
      <alignment horizontal="center" vertical="center" wrapText="1"/>
    </xf>
    <xf numFmtId="9" fontId="14" fillId="0" borderId="181" xfId="0" applyNumberFormat="1" applyFont="1" applyBorder="1" applyAlignment="1" applyProtection="1">
      <alignment horizontal="center" vertical="center" wrapText="1"/>
      <protection locked="0"/>
    </xf>
    <xf numFmtId="0" fontId="30" fillId="0" borderId="15" xfId="0" applyFont="1" applyBorder="1" applyAlignment="1" applyProtection="1">
      <alignment horizontal="center" vertical="center"/>
      <protection locked="0"/>
    </xf>
    <xf numFmtId="0" fontId="28" fillId="2" borderId="301" xfId="0" applyFont="1" applyFill="1" applyBorder="1" applyAlignment="1" applyProtection="1">
      <alignment horizontal="center" vertical="center" wrapText="1"/>
      <protection locked="0"/>
    </xf>
    <xf numFmtId="0" fontId="13" fillId="0" borderId="302" xfId="0" applyFont="1" applyBorder="1" applyAlignment="1" applyProtection="1">
      <alignment horizontal="center" vertical="center"/>
      <protection locked="0"/>
    </xf>
    <xf numFmtId="0" fontId="28" fillId="0" borderId="301" xfId="0" applyFont="1" applyBorder="1" applyAlignment="1">
      <alignment horizontal="center" vertical="center"/>
    </xf>
    <xf numFmtId="0" fontId="38" fillId="0" borderId="303" xfId="0" applyFont="1" applyBorder="1" applyAlignment="1">
      <alignment horizontal="center" vertical="center"/>
    </xf>
    <xf numFmtId="0" fontId="15" fillId="0" borderId="23" xfId="0" applyFont="1" applyBorder="1" applyAlignment="1" applyProtection="1">
      <alignment horizontal="center" vertical="center"/>
      <protection locked="0"/>
    </xf>
    <xf numFmtId="0" fontId="13" fillId="0" borderId="28" xfId="4" applyNumberFormat="1" applyFont="1" applyFill="1" applyBorder="1" applyAlignment="1" applyProtection="1">
      <alignment horizontal="center" vertical="center" wrapText="1"/>
      <protection locked="0"/>
    </xf>
    <xf numFmtId="0" fontId="13" fillId="0" borderId="32" xfId="0" applyFont="1" applyBorder="1" applyAlignment="1" applyProtection="1">
      <alignment horizontal="left" vertical="center" wrapText="1"/>
      <protection locked="0"/>
    </xf>
    <xf numFmtId="9" fontId="13" fillId="0" borderId="32" xfId="0" applyNumberFormat="1" applyFont="1" applyBorder="1" applyAlignment="1" applyProtection="1">
      <alignment vertical="center" wrapText="1"/>
      <protection locked="0"/>
    </xf>
    <xf numFmtId="9" fontId="13" fillId="0" borderId="36" xfId="0" applyNumberFormat="1" applyFont="1" applyBorder="1" applyAlignment="1" applyProtection="1">
      <alignment vertical="center" wrapText="1"/>
      <protection locked="0"/>
    </xf>
    <xf numFmtId="4" fontId="12" fillId="3" borderId="273" xfId="0" applyNumberFormat="1" applyFont="1" applyFill="1" applyBorder="1" applyAlignment="1">
      <alignment horizontal="center" vertical="center" wrapText="1"/>
    </xf>
    <xf numFmtId="0" fontId="13" fillId="0" borderId="15" xfId="0" applyFont="1" applyBorder="1" applyAlignment="1" applyProtection="1">
      <alignment horizontal="center" vertical="center"/>
      <protection locked="0"/>
    </xf>
    <xf numFmtId="9" fontId="13" fillId="0" borderId="29" xfId="4" applyNumberFormat="1" applyFont="1" applyFill="1" applyBorder="1" applyAlignment="1" applyProtection="1">
      <alignment horizontal="center" vertical="center" wrapText="1"/>
      <protection locked="0"/>
    </xf>
    <xf numFmtId="9" fontId="13" fillId="0" borderId="32" xfId="4" applyNumberFormat="1" applyFont="1" applyFill="1" applyBorder="1" applyAlignment="1" applyProtection="1">
      <alignment horizontal="center" vertical="center" wrapText="1"/>
      <protection locked="0"/>
    </xf>
    <xf numFmtId="9" fontId="13" fillId="0" borderId="54" xfId="4" applyNumberFormat="1" applyFont="1" applyFill="1" applyBorder="1" applyAlignment="1" applyProtection="1">
      <alignment horizontal="center" vertical="center" wrapText="1"/>
      <protection locked="0"/>
    </xf>
    <xf numFmtId="0" fontId="15" fillId="0" borderId="44" xfId="0" applyFont="1" applyBorder="1" applyAlignment="1" applyProtection="1">
      <alignment horizontal="center" vertical="center"/>
      <protection locked="0"/>
    </xf>
    <xf numFmtId="0" fontId="29" fillId="0" borderId="115" xfId="0" applyFont="1" applyBorder="1" applyAlignment="1">
      <alignment horizontal="center" vertical="center" wrapText="1"/>
    </xf>
    <xf numFmtId="0" fontId="2" fillId="0" borderId="304" xfId="0" applyFont="1" applyBorder="1" applyAlignment="1" applyProtection="1">
      <alignment horizontal="center" vertical="center"/>
      <protection locked="0"/>
    </xf>
    <xf numFmtId="0" fontId="34" fillId="0" borderId="157" xfId="0" applyFont="1" applyBorder="1" applyAlignment="1">
      <alignment horizontal="center" vertical="center" wrapText="1"/>
    </xf>
    <xf numFmtId="0" fontId="34" fillId="0" borderId="157" xfId="0" applyFont="1" applyBorder="1" applyAlignment="1">
      <alignment horizontal="center" vertical="center"/>
    </xf>
    <xf numFmtId="0" fontId="34" fillId="0" borderId="157" xfId="0" applyFont="1" applyBorder="1" applyAlignment="1">
      <alignment vertical="center" wrapText="1"/>
    </xf>
    <xf numFmtId="44" fontId="10" fillId="0" borderId="157" xfId="6" applyFont="1" applyBorder="1" applyProtection="1">
      <protection locked="0"/>
    </xf>
    <xf numFmtId="0" fontId="4" fillId="0" borderId="157" xfId="0" applyFont="1" applyBorder="1" applyAlignment="1">
      <alignment horizontal="center" vertical="center" wrapText="1"/>
    </xf>
    <xf numFmtId="0" fontId="4" fillId="0" borderId="157" xfId="0" applyFont="1" applyBorder="1" applyAlignment="1">
      <alignment horizontal="center" vertical="center"/>
    </xf>
    <xf numFmtId="0" fontId="4" fillId="0" borderId="157" xfId="0" applyFont="1" applyBorder="1" applyAlignment="1">
      <alignment vertical="center" wrapText="1"/>
    </xf>
    <xf numFmtId="0" fontId="41" fillId="0" borderId="157" xfId="0" applyFont="1" applyBorder="1" applyAlignment="1">
      <alignment horizontal="center" vertical="center"/>
    </xf>
    <xf numFmtId="0" fontId="10" fillId="0" borderId="157" xfId="0" applyFont="1" applyBorder="1" applyAlignment="1">
      <alignment horizontal="center" vertical="center" wrapText="1"/>
    </xf>
    <xf numFmtId="0" fontId="10" fillId="0" borderId="157" xfId="0" applyFont="1" applyBorder="1" applyAlignment="1">
      <alignment horizontal="center" vertical="center"/>
    </xf>
    <xf numFmtId="0" fontId="10" fillId="0" borderId="157" xfId="0" applyFont="1" applyBorder="1" applyAlignment="1">
      <alignment vertical="center" wrapText="1"/>
    </xf>
    <xf numFmtId="0" fontId="42" fillId="5" borderId="157" xfId="0" applyFont="1" applyFill="1" applyBorder="1" applyAlignment="1">
      <alignment horizontal="center" vertical="center" wrapText="1"/>
    </xf>
    <xf numFmtId="0" fontId="42" fillId="5" borderId="157" xfId="0" applyFont="1" applyFill="1" applyBorder="1" applyAlignment="1">
      <alignment horizontal="center" vertical="center"/>
    </xf>
    <xf numFmtId="44" fontId="34" fillId="6" borderId="157" xfId="6" applyFont="1" applyFill="1" applyBorder="1" applyProtection="1">
      <protection locked="0"/>
    </xf>
    <xf numFmtId="44" fontId="43" fillId="6" borderId="157" xfId="6" applyFont="1" applyFill="1" applyBorder="1" applyProtection="1">
      <protection locked="0"/>
    </xf>
    <xf numFmtId="44" fontId="45" fillId="7" borderId="305" xfId="0" applyNumberFormat="1" applyFont="1" applyFill="1" applyBorder="1" applyProtection="1">
      <protection locked="0"/>
    </xf>
    <xf numFmtId="9" fontId="2" fillId="0" borderId="306" xfId="0" applyNumberFormat="1" applyFont="1" applyBorder="1" applyAlignment="1" applyProtection="1">
      <alignment horizontal="center" vertical="center" wrapText="1"/>
      <protection locked="0"/>
    </xf>
    <xf numFmtId="9" fontId="14" fillId="0" borderId="307" xfId="0" applyNumberFormat="1" applyFont="1" applyBorder="1" applyAlignment="1" applyProtection="1">
      <alignment horizontal="center" vertical="center" wrapText="1"/>
      <protection locked="0"/>
    </xf>
    <xf numFmtId="0" fontId="0" fillId="0" borderId="0" xfId="0" applyAlignment="1">
      <alignment horizontal="center" vertical="top" wrapText="1"/>
    </xf>
    <xf numFmtId="44" fontId="0" fillId="0" borderId="0" xfId="6" applyFont="1" applyAlignment="1">
      <alignment wrapText="1"/>
    </xf>
    <xf numFmtId="0" fontId="46" fillId="5" borderId="50" xfId="0" applyFont="1" applyFill="1" applyBorder="1" applyAlignment="1">
      <alignment horizontal="center" vertical="center" wrapText="1"/>
    </xf>
    <xf numFmtId="0" fontId="47" fillId="8" borderId="50" xfId="0" applyFont="1" applyFill="1" applyBorder="1" applyAlignment="1">
      <alignment vertical="top" wrapText="1" readingOrder="1"/>
    </xf>
    <xf numFmtId="0" fontId="49" fillId="8" borderId="50" xfId="0" applyFont="1" applyFill="1" applyBorder="1" applyAlignment="1">
      <alignment vertical="top" wrapText="1" readingOrder="1"/>
    </xf>
    <xf numFmtId="0" fontId="49" fillId="0" borderId="50" xfId="0" applyFont="1" applyBorder="1" applyAlignment="1">
      <alignment vertical="top" wrapText="1" readingOrder="1"/>
    </xf>
    <xf numFmtId="0" fontId="49" fillId="2" borderId="50" xfId="0" applyFont="1" applyFill="1" applyBorder="1" applyAlignment="1">
      <alignment vertical="top" wrapText="1" readingOrder="1"/>
    </xf>
    <xf numFmtId="0" fontId="51" fillId="8" borderId="50" xfId="0" applyFont="1" applyFill="1" applyBorder="1" applyAlignment="1">
      <alignment vertical="top" wrapText="1" readingOrder="1"/>
    </xf>
    <xf numFmtId="0" fontId="52" fillId="8" borderId="50" xfId="0" applyFont="1" applyFill="1" applyBorder="1" applyAlignment="1">
      <alignment vertical="top" wrapText="1" readingOrder="1"/>
    </xf>
    <xf numFmtId="0" fontId="49" fillId="7" borderId="50" xfId="0" applyFont="1" applyFill="1" applyBorder="1" applyAlignment="1">
      <alignment vertical="top" wrapText="1" readingOrder="1"/>
    </xf>
    <xf numFmtId="0" fontId="53" fillId="0" borderId="50" xfId="0" applyFont="1" applyBorder="1" applyAlignment="1">
      <alignment vertical="top" wrapText="1" readingOrder="1"/>
    </xf>
    <xf numFmtId="0" fontId="44" fillId="0" borderId="0" xfId="0" applyFont="1" applyProtection="1">
      <protection locked="0"/>
    </xf>
    <xf numFmtId="44" fontId="10" fillId="0" borderId="0" xfId="0" applyNumberFormat="1" applyFont="1" applyProtection="1">
      <protection locked="0"/>
    </xf>
    <xf numFmtId="44" fontId="54" fillId="0" borderId="0" xfId="0" applyNumberFormat="1" applyFont="1" applyProtection="1">
      <protection locked="0"/>
    </xf>
    <xf numFmtId="44" fontId="46" fillId="5" borderId="312" xfId="0" applyNumberFormat="1" applyFont="1" applyFill="1" applyBorder="1" applyAlignment="1">
      <alignment horizontal="center" vertical="center" wrapText="1"/>
    </xf>
    <xf numFmtId="44" fontId="48" fillId="8" borderId="50" xfId="6" applyFont="1" applyFill="1" applyBorder="1"/>
    <xf numFmtId="44" fontId="50" fillId="8" borderId="50" xfId="6" applyFont="1" applyFill="1" applyBorder="1"/>
    <xf numFmtId="44" fontId="0" fillId="0" borderId="50" xfId="6" applyFont="1" applyBorder="1"/>
    <xf numFmtId="44" fontId="50" fillId="2" borderId="50" xfId="6" applyFont="1" applyFill="1" applyBorder="1"/>
    <xf numFmtId="44" fontId="50" fillId="0" borderId="50" xfId="6" applyFont="1" applyBorder="1"/>
    <xf numFmtId="44" fontId="50" fillId="8" borderId="313" xfId="6" applyFont="1" applyFill="1" applyBorder="1"/>
    <xf numFmtId="44" fontId="50" fillId="0" borderId="157" xfId="6" applyFont="1" applyBorder="1"/>
    <xf numFmtId="44" fontId="50" fillId="2" borderId="314" xfId="6" applyFont="1" applyFill="1" applyBorder="1"/>
    <xf numFmtId="44" fontId="50" fillId="0" borderId="50" xfId="6" applyFont="1" applyFill="1" applyBorder="1"/>
    <xf numFmtId="44" fontId="0" fillId="0" borderId="0" xfId="0" applyNumberFormat="1"/>
    <xf numFmtId="0" fontId="20" fillId="2" borderId="0" xfId="0" applyFont="1" applyFill="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xf>
    <xf numFmtId="0" fontId="0" fillId="0" borderId="50" xfId="0" applyBorder="1" applyAlignment="1">
      <alignment horizontal="center"/>
    </xf>
    <xf numFmtId="49" fontId="16" fillId="0" borderId="50" xfId="0" applyNumberFormat="1" applyFont="1" applyBorder="1" applyAlignment="1">
      <alignment horizontal="center"/>
    </xf>
    <xf numFmtId="14" fontId="16" fillId="0" borderId="50" xfId="0" applyNumberFormat="1" applyFont="1" applyBorder="1" applyAlignment="1">
      <alignment horizontal="center"/>
    </xf>
    <xf numFmtId="0" fontId="16" fillId="0" borderId="50" xfId="0" applyFont="1" applyBorder="1" applyAlignment="1">
      <alignment horizontal="center"/>
    </xf>
    <xf numFmtId="0" fontId="0" fillId="0" borderId="50" xfId="0" applyBorder="1" applyAlignment="1">
      <alignment horizontal="center" wrapText="1"/>
    </xf>
    <xf numFmtId="0" fontId="16" fillId="0" borderId="50" xfId="0" applyFont="1" applyBorder="1" applyAlignment="1">
      <alignment horizontal="center" vertical="center"/>
    </xf>
    <xf numFmtId="0" fontId="16" fillId="4" borderId="50" xfId="0" applyFont="1" applyFill="1" applyBorder="1" applyAlignment="1">
      <alignment horizontal="center"/>
    </xf>
    <xf numFmtId="0" fontId="16" fillId="0" borderId="50" xfId="0" applyFont="1" applyBorder="1" applyAlignment="1">
      <alignment horizontal="center" wrapText="1"/>
    </xf>
    <xf numFmtId="0" fontId="16" fillId="0" borderId="0" xfId="0" applyFont="1" applyAlignment="1">
      <alignment horizontal="center"/>
    </xf>
    <xf numFmtId="49" fontId="0" fillId="0" borderId="50" xfId="0" applyNumberFormat="1" applyBorder="1" applyAlignment="1">
      <alignment horizontal="center"/>
    </xf>
    <xf numFmtId="0" fontId="0" fillId="0" borderId="50" xfId="0" quotePrefix="1" applyBorder="1" applyAlignment="1">
      <alignment horizontal="left"/>
    </xf>
    <xf numFmtId="0" fontId="0" fillId="0" borderId="50" xfId="0" applyBorder="1" applyAlignment="1">
      <alignment horizontal="left"/>
    </xf>
    <xf numFmtId="14" fontId="0" fillId="0" borderId="50" xfId="0" applyNumberFormat="1" applyBorder="1" applyAlignment="1">
      <alignment horizontal="left"/>
    </xf>
    <xf numFmtId="0" fontId="0" fillId="0" borderId="0" xfId="0" applyAlignment="1">
      <alignment horizontal="center"/>
    </xf>
    <xf numFmtId="0" fontId="23" fillId="3" borderId="0" xfId="0" applyFont="1" applyFill="1" applyAlignment="1" applyProtection="1">
      <alignment horizontal="center" vertical="center" wrapText="1"/>
      <protection locked="0"/>
    </xf>
    <xf numFmtId="0" fontId="23" fillId="3" borderId="51" xfId="0" applyFont="1" applyFill="1" applyBorder="1" applyAlignment="1" applyProtection="1">
      <alignment horizontal="center" vertical="center" wrapText="1"/>
      <protection locked="0"/>
    </xf>
    <xf numFmtId="0" fontId="23" fillId="3" borderId="0" xfId="0" applyFont="1" applyFill="1" applyAlignment="1" applyProtection="1">
      <alignment horizontal="center" vertical="center"/>
      <protection locked="0"/>
    </xf>
    <xf numFmtId="0" fontId="24" fillId="3" borderId="1" xfId="0" applyFont="1" applyFill="1" applyBorder="1" applyAlignment="1" applyProtection="1">
      <alignment horizontal="center" vertical="center" wrapText="1"/>
      <protection locked="0"/>
    </xf>
    <xf numFmtId="0" fontId="24" fillId="3" borderId="3" xfId="0" applyFont="1" applyFill="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9" fontId="13" fillId="0" borderId="29" xfId="1" applyFont="1" applyBorder="1" applyAlignment="1" applyProtection="1">
      <alignment horizontal="center" vertical="center" wrapText="1"/>
      <protection locked="0"/>
    </xf>
    <xf numFmtId="9" fontId="13" fillId="0" borderId="32" xfId="1" applyFont="1" applyBorder="1" applyAlignment="1" applyProtection="1">
      <alignment horizontal="center" vertical="center" wrapText="1"/>
      <protection locked="0"/>
    </xf>
    <xf numFmtId="9" fontId="13" fillId="0" borderId="36" xfId="1" applyFont="1" applyBorder="1" applyAlignment="1" applyProtection="1">
      <alignment horizontal="center" vertical="center" wrapText="1"/>
      <protection locked="0"/>
    </xf>
    <xf numFmtId="9" fontId="13" fillId="0" borderId="28" xfId="0" applyNumberFormat="1" applyFont="1" applyBorder="1" applyAlignment="1" applyProtection="1">
      <alignment horizontal="center" vertical="center" wrapText="1"/>
      <protection locked="0"/>
    </xf>
    <xf numFmtId="9" fontId="13" fillId="0" borderId="35"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5" fillId="2" borderId="2" xfId="0" applyFont="1" applyFill="1" applyBorder="1" applyAlignment="1" applyProtection="1">
      <alignment horizontal="left"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2" borderId="7"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6" fillId="2" borderId="9" xfId="0"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6" fillId="2" borderId="10" xfId="0" applyFont="1" applyFill="1" applyBorder="1" applyAlignment="1" applyProtection="1">
      <alignment horizontal="left" vertical="center"/>
      <protection locked="0"/>
    </xf>
    <xf numFmtId="0" fontId="6" fillId="2" borderId="12" xfId="0" applyFont="1" applyFill="1" applyBorder="1" applyAlignment="1" applyProtection="1">
      <alignment horizontal="left" vertical="center"/>
      <protection locked="0"/>
    </xf>
    <xf numFmtId="0" fontId="6" fillId="2" borderId="13" xfId="0" applyFont="1" applyFill="1" applyBorder="1" applyAlignment="1" applyProtection="1">
      <alignment horizontal="left" vertical="center"/>
      <protection locked="0"/>
    </xf>
    <xf numFmtId="0" fontId="6" fillId="2" borderId="14" xfId="0" applyFont="1" applyFill="1" applyBorder="1" applyAlignment="1" applyProtection="1">
      <alignment horizontal="left" vertical="center"/>
      <protection locked="0"/>
    </xf>
    <xf numFmtId="0" fontId="9" fillId="3" borderId="1"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4" fontId="12" fillId="3" borderId="17"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xf>
    <xf numFmtId="4" fontId="12" fillId="3" borderId="19" xfId="0" applyNumberFormat="1" applyFont="1" applyFill="1" applyBorder="1" applyAlignment="1">
      <alignment horizontal="center" vertical="center"/>
    </xf>
    <xf numFmtId="167" fontId="13" fillId="0" borderId="29" xfId="4" applyNumberFormat="1" applyFont="1" applyFill="1" applyBorder="1" applyAlignment="1" applyProtection="1">
      <alignment horizontal="center" vertical="center" wrapText="1"/>
      <protection locked="0"/>
    </xf>
    <xf numFmtId="167" fontId="13" fillId="0" borderId="32" xfId="4" applyNumberFormat="1" applyFont="1" applyFill="1" applyBorder="1" applyAlignment="1" applyProtection="1">
      <alignment horizontal="center" vertical="center" wrapText="1"/>
      <protection locked="0"/>
    </xf>
    <xf numFmtId="167" fontId="13" fillId="0" borderId="36" xfId="4" applyNumberFormat="1" applyFont="1" applyFill="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13" fillId="0" borderId="36"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165" fontId="10" fillId="0" borderId="20" xfId="2" applyNumberFormat="1" applyFont="1" applyBorder="1" applyAlignment="1">
      <alignment horizontal="center" vertical="center" wrapText="1"/>
    </xf>
    <xf numFmtId="165" fontId="10" fillId="0" borderId="21" xfId="2" applyNumberFormat="1" applyFont="1" applyBorder="1" applyAlignment="1">
      <alignment horizontal="center" vertical="center" wrapText="1"/>
    </xf>
    <xf numFmtId="0" fontId="13" fillId="0" borderId="32" xfId="4" applyNumberFormat="1" applyFont="1" applyFill="1" applyBorder="1" applyAlignment="1" applyProtection="1">
      <alignment horizontal="center" vertical="center" wrapText="1"/>
      <protection locked="0"/>
    </xf>
    <xf numFmtId="0" fontId="13" fillId="0" borderId="36" xfId="4" applyNumberFormat="1" applyFont="1" applyFill="1" applyBorder="1" applyAlignment="1" applyProtection="1">
      <alignment horizontal="center" vertical="center" wrapText="1"/>
      <protection locked="0"/>
    </xf>
    <xf numFmtId="1" fontId="13" fillId="0" borderId="29" xfId="0" applyNumberFormat="1" applyFont="1" applyBorder="1" applyAlignment="1" applyProtection="1">
      <alignment horizontal="center" vertical="center" wrapText="1"/>
      <protection locked="0"/>
    </xf>
    <xf numFmtId="1" fontId="13" fillId="0" borderId="32" xfId="0" applyNumberFormat="1" applyFont="1" applyBorder="1" applyAlignment="1" applyProtection="1">
      <alignment horizontal="center" vertical="center" wrapText="1"/>
      <protection locked="0"/>
    </xf>
    <xf numFmtId="1" fontId="13" fillId="0" borderId="36" xfId="0" applyNumberFormat="1" applyFont="1" applyBorder="1" applyAlignment="1" applyProtection="1">
      <alignment horizontal="center" vertical="center" wrapText="1"/>
      <protection locked="0"/>
    </xf>
    <xf numFmtId="9" fontId="13" fillId="0" borderId="30" xfId="0" applyNumberFormat="1" applyFont="1" applyBorder="1" applyAlignment="1" applyProtection="1">
      <alignment horizontal="center" vertical="center" wrapText="1"/>
      <protection locked="0"/>
    </xf>
    <xf numFmtId="9" fontId="13" fillId="0" borderId="33" xfId="0" applyNumberFormat="1" applyFont="1" applyBorder="1" applyAlignment="1" applyProtection="1">
      <alignment horizontal="center" vertical="center" wrapText="1"/>
      <protection locked="0"/>
    </xf>
    <xf numFmtId="9" fontId="13" fillId="0" borderId="37" xfId="0" applyNumberFormat="1" applyFont="1" applyBorder="1" applyAlignment="1" applyProtection="1">
      <alignment horizontal="center" vertical="center" wrapText="1"/>
      <protection locked="0"/>
    </xf>
    <xf numFmtId="0" fontId="2" fillId="0" borderId="28" xfId="0" applyFont="1" applyBorder="1" applyAlignment="1" applyProtection="1">
      <alignment horizontal="center" vertical="center" textRotation="90" wrapText="1"/>
      <protection locked="0"/>
    </xf>
    <xf numFmtId="0" fontId="2" fillId="0" borderId="28" xfId="0" applyFont="1" applyBorder="1" applyAlignment="1" applyProtection="1">
      <alignment horizontal="center" vertical="center" textRotation="90"/>
      <protection locked="0"/>
    </xf>
    <xf numFmtId="0" fontId="2" fillId="0" borderId="35" xfId="0" applyFont="1" applyBorder="1" applyAlignment="1" applyProtection="1">
      <alignment horizontal="center" vertical="center" textRotation="90"/>
      <protection locked="0"/>
    </xf>
    <xf numFmtId="1" fontId="13" fillId="0" borderId="40" xfId="0" applyNumberFormat="1" applyFont="1" applyBorder="1" applyAlignment="1" applyProtection="1">
      <alignment horizontal="center" vertical="center" wrapText="1"/>
      <protection locked="0"/>
    </xf>
    <xf numFmtId="167" fontId="13" fillId="0" borderId="40" xfId="4" applyNumberFormat="1" applyFont="1" applyFill="1" applyBorder="1" applyAlignment="1" applyProtection="1">
      <alignment horizontal="center" vertical="center" wrapText="1"/>
      <protection locked="0"/>
    </xf>
    <xf numFmtId="167" fontId="13" fillId="0" borderId="41" xfId="4" applyNumberFormat="1" applyFont="1" applyFill="1" applyBorder="1" applyAlignment="1" applyProtection="1">
      <alignment horizontal="center" vertical="center" wrapText="1"/>
      <protection locked="0"/>
    </xf>
    <xf numFmtId="167" fontId="13" fillId="0" borderId="33" xfId="4" applyNumberFormat="1" applyFont="1" applyFill="1" applyBorder="1" applyAlignment="1" applyProtection="1">
      <alignment horizontal="center" vertical="center" wrapText="1"/>
      <protection locked="0"/>
    </xf>
    <xf numFmtId="167" fontId="13" fillId="0" borderId="37" xfId="4" applyNumberFormat="1" applyFont="1" applyFill="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xf numFmtId="0" fontId="13" fillId="0" borderId="64" xfId="0" applyFont="1" applyBorder="1" applyAlignment="1" applyProtection="1">
      <alignment horizontal="center" vertical="center" wrapText="1"/>
      <protection locked="0"/>
    </xf>
    <xf numFmtId="0" fontId="13" fillId="0" borderId="66" xfId="0" applyFont="1" applyBorder="1" applyAlignment="1" applyProtection="1">
      <alignment horizontal="center" vertical="center" wrapText="1"/>
      <protection locked="0"/>
    </xf>
    <xf numFmtId="0" fontId="13" fillId="0" borderId="79" xfId="0" applyFont="1" applyBorder="1" applyAlignment="1" applyProtection="1">
      <alignment horizontal="center" vertical="center" wrapText="1"/>
      <protection locked="0"/>
    </xf>
    <xf numFmtId="4" fontId="12" fillId="3" borderId="16" xfId="0" applyNumberFormat="1" applyFont="1" applyFill="1" applyBorder="1" applyAlignment="1">
      <alignment horizontal="center" vertical="center"/>
    </xf>
    <xf numFmtId="0" fontId="28" fillId="0" borderId="58" xfId="0" applyFont="1" applyBorder="1" applyAlignment="1" applyProtection="1">
      <alignment horizontal="center" vertical="center" wrapText="1"/>
      <protection locked="0"/>
    </xf>
    <xf numFmtId="0" fontId="30" fillId="0" borderId="59" xfId="0" applyFont="1" applyBorder="1" applyAlignment="1" applyProtection="1">
      <alignment horizontal="center" vertical="center" wrapText="1"/>
      <protection locked="0"/>
    </xf>
    <xf numFmtId="0" fontId="13" fillId="0" borderId="54"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9" fontId="13" fillId="0" borderId="40" xfId="1" applyFont="1" applyBorder="1" applyAlignment="1" applyProtection="1">
      <alignment horizontal="center" vertical="center" wrapText="1"/>
      <protection locked="0"/>
    </xf>
    <xf numFmtId="9" fontId="13" fillId="0" borderId="54" xfId="1" applyFont="1" applyBorder="1" applyAlignment="1" applyProtection="1">
      <alignment horizontal="center" vertical="center" wrapText="1"/>
      <protection locked="0"/>
    </xf>
    <xf numFmtId="0" fontId="2" fillId="0" borderId="55" xfId="0" applyFont="1" applyBorder="1" applyAlignment="1" applyProtection="1">
      <alignment horizontal="center" vertical="center" textRotation="90"/>
      <protection locked="0"/>
    </xf>
    <xf numFmtId="0" fontId="3" fillId="0" borderId="26"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75" xfId="0" applyFont="1" applyBorder="1" applyAlignment="1">
      <alignment horizontal="center" vertical="center" wrapText="1"/>
    </xf>
    <xf numFmtId="0" fontId="31" fillId="0" borderId="40"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167" fontId="13" fillId="0" borderId="40" xfId="5" applyNumberFormat="1" applyFont="1" applyFill="1" applyBorder="1" applyAlignment="1" applyProtection="1">
      <alignment horizontal="center" vertical="center" wrapText="1"/>
      <protection locked="0"/>
    </xf>
    <xf numFmtId="167" fontId="13" fillId="0" borderId="32" xfId="5" applyNumberFormat="1" applyFont="1" applyFill="1" applyBorder="1" applyAlignment="1" applyProtection="1">
      <alignment horizontal="center" vertical="center" wrapText="1"/>
      <protection locked="0"/>
    </xf>
    <xf numFmtId="167" fontId="13" fillId="0" borderId="36" xfId="5" applyNumberFormat="1" applyFont="1" applyFill="1" applyBorder="1" applyAlignment="1" applyProtection="1">
      <alignment horizontal="center" vertical="center" wrapText="1"/>
      <protection locked="0"/>
    </xf>
    <xf numFmtId="0" fontId="13" fillId="0" borderId="227" xfId="0" applyFont="1" applyBorder="1" applyAlignment="1" applyProtection="1">
      <alignment horizontal="center" vertical="center" wrapText="1"/>
      <protection locked="0"/>
    </xf>
    <xf numFmtId="0" fontId="13" fillId="0" borderId="73" xfId="0" applyFont="1" applyBorder="1" applyAlignment="1" applyProtection="1">
      <alignment horizontal="center" vertical="center" wrapText="1"/>
      <protection locked="0"/>
    </xf>
    <xf numFmtId="0" fontId="13" fillId="0" borderId="241" xfId="0" applyFont="1" applyBorder="1" applyAlignment="1" applyProtection="1">
      <alignment horizontal="center" vertical="center" wrapText="1"/>
      <protection locked="0"/>
    </xf>
    <xf numFmtId="0" fontId="13" fillId="0" borderId="90" xfId="0" applyFont="1" applyBorder="1" applyAlignment="1" applyProtection="1">
      <alignment horizontal="center" vertical="center" wrapText="1"/>
      <protection locked="0"/>
    </xf>
    <xf numFmtId="0" fontId="13" fillId="0" borderId="91" xfId="0" applyFont="1" applyBorder="1" applyAlignment="1" applyProtection="1">
      <alignment horizontal="center" vertical="center" wrapText="1"/>
      <protection locked="0"/>
    </xf>
    <xf numFmtId="0" fontId="13" fillId="0" borderId="87" xfId="0" applyFont="1" applyBorder="1" applyAlignment="1" applyProtection="1">
      <alignment horizontal="center" vertical="center" wrapText="1"/>
      <protection locked="0"/>
    </xf>
    <xf numFmtId="0" fontId="13" fillId="0" borderId="89" xfId="0" applyFont="1" applyBorder="1" applyAlignment="1" applyProtection="1">
      <alignment horizontal="center" vertical="center" wrapText="1"/>
      <protection locked="0"/>
    </xf>
    <xf numFmtId="0" fontId="13" fillId="0" borderId="76" xfId="0" applyFont="1" applyBorder="1" applyAlignment="1" applyProtection="1">
      <alignment horizontal="center" vertical="center" wrapText="1"/>
      <protection locked="0"/>
    </xf>
    <xf numFmtId="0" fontId="13" fillId="0" borderId="81" xfId="0" applyFont="1" applyBorder="1" applyAlignment="1" applyProtection="1">
      <alignment horizontal="center" vertical="center" wrapText="1"/>
      <protection locked="0"/>
    </xf>
    <xf numFmtId="167" fontId="13" fillId="0" borderId="85" xfId="4" applyNumberFormat="1" applyFont="1" applyFill="1" applyBorder="1" applyAlignment="1" applyProtection="1">
      <alignment horizontal="center" vertical="center" wrapText="1"/>
      <protection locked="0"/>
    </xf>
    <xf numFmtId="167" fontId="13" fillId="0" borderId="88" xfId="4" applyNumberFormat="1" applyFont="1" applyFill="1" applyBorder="1" applyAlignment="1" applyProtection="1">
      <alignment horizontal="center" vertical="center" wrapText="1"/>
      <protection locked="0"/>
    </xf>
    <xf numFmtId="9" fontId="13" fillId="0" borderId="85" xfId="1" applyFont="1" applyBorder="1" applyAlignment="1" applyProtection="1">
      <alignment horizontal="center" vertical="center" wrapText="1"/>
      <protection locked="0"/>
    </xf>
    <xf numFmtId="9" fontId="13" fillId="0" borderId="86" xfId="1" applyFont="1" applyBorder="1" applyAlignment="1" applyProtection="1">
      <alignment horizontal="center" vertical="center" wrapText="1"/>
      <protection locked="0"/>
    </xf>
    <xf numFmtId="9" fontId="13" fillId="0" borderId="76" xfId="1" applyFont="1" applyBorder="1" applyAlignment="1" applyProtection="1">
      <alignment horizontal="center" vertical="center" wrapText="1"/>
      <protection locked="0"/>
    </xf>
    <xf numFmtId="9" fontId="13" fillId="0" borderId="77" xfId="1" applyFont="1" applyBorder="1" applyAlignment="1" applyProtection="1">
      <alignment horizontal="center" vertical="center" wrapText="1"/>
      <protection locked="0"/>
    </xf>
    <xf numFmtId="0" fontId="13" fillId="0" borderId="80" xfId="0" applyFont="1" applyBorder="1" applyAlignment="1" applyProtection="1">
      <alignment horizontal="center" vertical="center" wrapText="1"/>
      <protection locked="0"/>
    </xf>
    <xf numFmtId="0" fontId="13" fillId="0" borderId="97" xfId="0" applyFont="1" applyBorder="1" applyAlignment="1" applyProtection="1">
      <alignment horizontal="center" vertical="center" wrapText="1"/>
      <protection locked="0"/>
    </xf>
    <xf numFmtId="0" fontId="13" fillId="0" borderId="104"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textRotation="90" wrapText="1"/>
      <protection locked="0"/>
    </xf>
    <xf numFmtId="0" fontId="13" fillId="0" borderId="28" xfId="0" applyFont="1" applyBorder="1" applyAlignment="1" applyProtection="1">
      <alignment horizontal="center" vertical="center" textRotation="90"/>
      <protection locked="0"/>
    </xf>
    <xf numFmtId="0" fontId="13" fillId="0" borderId="28" xfId="0" applyFont="1" applyBorder="1" applyAlignment="1">
      <alignment horizontal="center" vertical="center" textRotation="90" wrapText="1"/>
    </xf>
    <xf numFmtId="0" fontId="13" fillId="0" borderId="28" xfId="0" applyFont="1" applyBorder="1" applyAlignment="1">
      <alignment horizontal="center" vertical="center" textRotation="90"/>
    </xf>
    <xf numFmtId="0" fontId="13" fillId="0" borderId="35" xfId="0" applyFont="1" applyBorder="1" applyAlignment="1">
      <alignment horizontal="center" vertical="center" textRotation="90"/>
    </xf>
    <xf numFmtId="0" fontId="2" fillId="0" borderId="29"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13" fillId="0" borderId="78" xfId="0" applyFont="1" applyBorder="1" applyAlignment="1" applyProtection="1">
      <alignment horizontal="center" vertical="center" wrapText="1"/>
      <protection locked="0"/>
    </xf>
    <xf numFmtId="167" fontId="13" fillId="0" borderId="92" xfId="4" applyNumberFormat="1" applyFont="1" applyFill="1" applyBorder="1" applyAlignment="1" applyProtection="1">
      <alignment horizontal="center" vertical="center" wrapText="1"/>
      <protection locked="0"/>
    </xf>
    <xf numFmtId="167" fontId="13" fillId="0" borderId="93" xfId="4" applyNumberFormat="1" applyFont="1" applyFill="1" applyBorder="1" applyAlignment="1" applyProtection="1">
      <alignment horizontal="center" vertical="center" wrapText="1"/>
      <protection locked="0"/>
    </xf>
    <xf numFmtId="167" fontId="13" fillId="0" borderId="94" xfId="4" applyNumberFormat="1" applyFont="1" applyFill="1" applyBorder="1" applyAlignment="1" applyProtection="1">
      <alignment horizontal="center" vertical="center" wrapText="1"/>
      <protection locked="0"/>
    </xf>
    <xf numFmtId="0" fontId="2" fillId="0" borderId="60" xfId="0" applyFont="1" applyBorder="1" applyAlignment="1" applyProtection="1">
      <alignment horizontal="center" vertical="center" wrapText="1"/>
      <protection locked="0"/>
    </xf>
    <xf numFmtId="0" fontId="2" fillId="0" borderId="62"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13" fillId="0" borderId="35" xfId="0" applyFont="1" applyBorder="1" applyAlignment="1" applyProtection="1">
      <alignment horizontal="center" vertical="center" textRotation="90"/>
      <protection locked="0"/>
    </xf>
    <xf numFmtId="0" fontId="2" fillId="0" borderId="24"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4" xfId="0" applyFont="1" applyBorder="1" applyAlignment="1" applyProtection="1">
      <alignment horizontal="center" vertical="center" wrapText="1"/>
      <protection locked="0"/>
    </xf>
    <xf numFmtId="0" fontId="2" fillId="0" borderId="65" xfId="0" applyFont="1" applyBorder="1" applyAlignment="1" applyProtection="1">
      <alignment horizontal="center" vertical="center" wrapText="1"/>
      <protection locked="0"/>
    </xf>
    <xf numFmtId="0" fontId="2" fillId="0" borderId="66"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textRotation="90" wrapText="1"/>
      <protection locked="0"/>
    </xf>
    <xf numFmtId="0" fontId="2" fillId="0" borderId="69" xfId="0" applyFont="1" applyBorder="1" applyAlignment="1" applyProtection="1">
      <alignment horizontal="center" vertical="center" textRotation="90" wrapText="1"/>
      <protection locked="0"/>
    </xf>
    <xf numFmtId="0" fontId="13" fillId="0" borderId="29" xfId="0" applyFont="1" applyBorder="1" applyAlignment="1">
      <alignment horizontal="center" vertical="center" textRotation="90"/>
    </xf>
    <xf numFmtId="0" fontId="13" fillId="0" borderId="77" xfId="0" applyFont="1" applyBorder="1" applyAlignment="1" applyProtection="1">
      <alignment horizontal="center" vertical="center" wrapText="1"/>
      <protection locked="0"/>
    </xf>
    <xf numFmtId="0" fontId="2" fillId="0" borderId="70" xfId="0" applyFont="1" applyBorder="1" applyAlignment="1" applyProtection="1">
      <alignment horizontal="center" vertical="center" wrapText="1"/>
      <protection locked="0"/>
    </xf>
    <xf numFmtId="0" fontId="2" fillId="0" borderId="71" xfId="0" applyFont="1" applyBorder="1" applyAlignment="1" applyProtection="1">
      <alignment horizontal="center" vertical="center" wrapText="1"/>
      <protection locked="0"/>
    </xf>
    <xf numFmtId="9" fontId="13" fillId="0" borderId="29" xfId="0" applyNumberFormat="1" applyFont="1" applyBorder="1" applyAlignment="1" applyProtection="1">
      <alignment horizontal="center" vertical="center" wrapText="1"/>
      <protection locked="0"/>
    </xf>
    <xf numFmtId="9" fontId="13" fillId="0" borderId="32" xfId="0" applyNumberFormat="1" applyFont="1" applyBorder="1" applyAlignment="1" applyProtection="1">
      <alignment horizontal="center" vertical="center" wrapText="1"/>
      <protection locked="0"/>
    </xf>
    <xf numFmtId="9" fontId="13" fillId="0" borderId="36" xfId="0" applyNumberFormat="1" applyFont="1" applyBorder="1" applyAlignment="1" applyProtection="1">
      <alignment horizontal="center" vertical="center" wrapText="1"/>
      <protection locked="0"/>
    </xf>
    <xf numFmtId="0" fontId="2" fillId="0" borderId="23"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wrapText="1"/>
      <protection locked="0"/>
    </xf>
    <xf numFmtId="9" fontId="13" fillId="0" borderId="40" xfId="0" applyNumberFormat="1" applyFont="1" applyBorder="1" applyAlignment="1" applyProtection="1">
      <alignment horizontal="center" vertical="center" wrapText="1"/>
      <protection locked="0"/>
    </xf>
    <xf numFmtId="0" fontId="15" fillId="0" borderId="64" xfId="0" applyFont="1" applyBorder="1" applyAlignment="1" applyProtection="1">
      <alignment horizontal="center" vertical="center" wrapText="1"/>
      <protection locked="0"/>
    </xf>
    <xf numFmtId="0" fontId="13" fillId="0" borderId="83" xfId="0" applyFont="1" applyBorder="1" applyAlignment="1" applyProtection="1">
      <alignment horizontal="center" vertical="center" wrapText="1"/>
      <protection locked="0"/>
    </xf>
    <xf numFmtId="0" fontId="13" fillId="0" borderId="84" xfId="0" applyFont="1" applyBorder="1" applyAlignment="1" applyProtection="1">
      <alignment horizontal="center" vertical="center" wrapText="1"/>
      <protection locked="0"/>
    </xf>
    <xf numFmtId="0" fontId="13" fillId="0" borderId="85" xfId="0" applyFont="1" applyBorder="1" applyAlignment="1" applyProtection="1">
      <alignment horizontal="center" vertical="center" wrapText="1"/>
      <protection locked="0"/>
    </xf>
    <xf numFmtId="0" fontId="13" fillId="0" borderId="86" xfId="0" applyFont="1" applyBorder="1" applyAlignment="1" applyProtection="1">
      <alignment horizontal="center" vertical="center" wrapText="1"/>
      <protection locked="0"/>
    </xf>
    <xf numFmtId="9" fontId="14" fillId="0" borderId="227" xfId="0" applyNumberFormat="1" applyFont="1" applyBorder="1" applyAlignment="1" applyProtection="1">
      <alignment horizontal="center" vertical="center" wrapText="1"/>
      <protection locked="0"/>
    </xf>
    <xf numFmtId="9" fontId="14" fillId="0" borderId="73" xfId="0" applyNumberFormat="1" applyFont="1" applyBorder="1" applyAlignment="1" applyProtection="1">
      <alignment horizontal="center" vertical="center" wrapText="1"/>
      <protection locked="0"/>
    </xf>
    <xf numFmtId="9" fontId="14" fillId="0" borderId="40" xfId="0" applyNumberFormat="1" applyFont="1" applyBorder="1" applyAlignment="1" applyProtection="1">
      <alignment horizontal="center" vertical="center" wrapText="1"/>
      <protection locked="0"/>
    </xf>
    <xf numFmtId="9" fontId="14" fillId="0" borderId="32" xfId="0" applyNumberFormat="1" applyFont="1" applyBorder="1" applyAlignment="1" applyProtection="1">
      <alignment horizontal="center" vertical="center" wrapText="1"/>
      <protection locked="0"/>
    </xf>
    <xf numFmtId="0" fontId="14" fillId="0" borderId="40"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76" xfId="0" applyFont="1" applyBorder="1" applyAlignment="1" applyProtection="1">
      <alignment horizontal="center" vertical="center" wrapText="1"/>
      <protection locked="0"/>
    </xf>
    <xf numFmtId="0" fontId="14" fillId="0" borderId="65" xfId="0" applyFont="1" applyBorder="1" applyAlignment="1" applyProtection="1">
      <alignment horizontal="center" vertical="center" wrapText="1"/>
      <protection locked="0"/>
    </xf>
    <xf numFmtId="0" fontId="13" fillId="0" borderId="308" xfId="0" applyFont="1" applyBorder="1" applyAlignment="1">
      <alignment horizontal="center" vertical="center" textRotation="90" wrapText="1"/>
    </xf>
    <xf numFmtId="0" fontId="13" fillId="0" borderId="256" xfId="0" applyFont="1" applyBorder="1" applyAlignment="1">
      <alignment horizontal="center" vertical="center" textRotation="90" wrapText="1"/>
    </xf>
    <xf numFmtId="0" fontId="13" fillId="0" borderId="261" xfId="0" applyFont="1" applyBorder="1" applyAlignment="1">
      <alignment horizontal="center" vertical="center" textRotation="90" wrapText="1"/>
    </xf>
    <xf numFmtId="167" fontId="13" fillId="0" borderId="95" xfId="4" applyNumberFormat="1" applyFont="1" applyFill="1" applyBorder="1" applyAlignment="1" applyProtection="1">
      <alignment horizontal="center" vertical="center" wrapText="1"/>
      <protection locked="0"/>
    </xf>
    <xf numFmtId="167" fontId="13" fillId="0" borderId="67" xfId="4" applyNumberFormat="1" applyFont="1" applyFill="1" applyBorder="1" applyAlignment="1" applyProtection="1">
      <alignment horizontal="center" vertical="center" wrapText="1"/>
      <protection locked="0"/>
    </xf>
    <xf numFmtId="167" fontId="13" fillId="0" borderId="96" xfId="4" applyNumberFormat="1" applyFont="1" applyFill="1" applyBorder="1" applyAlignment="1" applyProtection="1">
      <alignment horizontal="center" vertical="center" wrapText="1"/>
      <protection locked="0"/>
    </xf>
    <xf numFmtId="9" fontId="13" fillId="0" borderId="40" xfId="1" applyFont="1" applyFill="1" applyBorder="1" applyAlignment="1" applyProtection="1">
      <alignment horizontal="center" vertical="center" wrapText="1"/>
      <protection locked="0"/>
    </xf>
    <xf numFmtId="9" fontId="13" fillId="0" borderId="32" xfId="1" applyFont="1" applyFill="1" applyBorder="1" applyAlignment="1" applyProtection="1">
      <alignment horizontal="center" vertical="center" wrapText="1"/>
      <protection locked="0"/>
    </xf>
    <xf numFmtId="9" fontId="13" fillId="0" borderId="36" xfId="1" applyFont="1" applyFill="1" applyBorder="1" applyAlignment="1" applyProtection="1">
      <alignment horizontal="center" vertical="center" wrapText="1"/>
      <protection locked="0"/>
    </xf>
    <xf numFmtId="9" fontId="14" fillId="0" borderId="286" xfId="0" applyNumberFormat="1" applyFont="1" applyBorder="1" applyAlignment="1" applyProtection="1">
      <alignment horizontal="center" vertical="center" wrapText="1"/>
      <protection locked="0"/>
    </xf>
    <xf numFmtId="9" fontId="14" fillId="0" borderId="108" xfId="0" applyNumberFormat="1" applyFont="1" applyBorder="1" applyAlignment="1" applyProtection="1">
      <alignment horizontal="center" vertical="center" wrapText="1"/>
      <protection locked="0"/>
    </xf>
    <xf numFmtId="0" fontId="13" fillId="0" borderId="74" xfId="0" applyFont="1" applyBorder="1" applyAlignment="1">
      <alignment horizontal="center" vertical="center" textRotation="90" wrapText="1"/>
    </xf>
    <xf numFmtId="0" fontId="13" fillId="0" borderId="32" xfId="0" applyFont="1" applyBorder="1" applyAlignment="1">
      <alignment horizontal="center" vertical="center" textRotation="90" wrapText="1"/>
    </xf>
    <xf numFmtId="0" fontId="13" fillId="0" borderId="53" xfId="0" applyFont="1" applyBorder="1" applyAlignment="1">
      <alignment horizontal="center" vertical="center" textRotation="90" wrapText="1"/>
    </xf>
    <xf numFmtId="9" fontId="14" fillId="0" borderId="105" xfId="0" applyNumberFormat="1" applyFont="1" applyBorder="1" applyAlignment="1" applyProtection="1">
      <alignment horizontal="center" vertical="center" wrapText="1"/>
      <protection locked="0"/>
    </xf>
    <xf numFmtId="9" fontId="14" fillId="0" borderId="99" xfId="0" applyNumberFormat="1" applyFont="1" applyBorder="1" applyAlignment="1" applyProtection="1">
      <alignment horizontal="center" vertical="center" wrapText="1"/>
      <protection locked="0"/>
    </xf>
    <xf numFmtId="9" fontId="14" fillId="0" borderId="54" xfId="0" applyNumberFormat="1" applyFont="1" applyBorder="1" applyAlignment="1" applyProtection="1">
      <alignment horizontal="center" vertical="center" wrapText="1"/>
      <protection locked="0"/>
    </xf>
    <xf numFmtId="0" fontId="13" fillId="0" borderId="100" xfId="0" applyFont="1" applyBorder="1" applyAlignment="1" applyProtection="1">
      <alignment horizontal="center" vertical="center" wrapText="1"/>
      <protection locked="0"/>
    </xf>
    <xf numFmtId="9" fontId="14" fillId="0" borderId="97" xfId="0" applyNumberFormat="1" applyFont="1" applyBorder="1" applyAlignment="1" applyProtection="1">
      <alignment horizontal="center" vertical="center" wrapText="1"/>
      <protection locked="0"/>
    </xf>
    <xf numFmtId="9" fontId="14" fillId="0" borderId="100" xfId="0" applyNumberFormat="1" applyFont="1" applyBorder="1" applyAlignment="1" applyProtection="1">
      <alignment horizontal="center" vertical="center" wrapText="1"/>
      <protection locked="0"/>
    </xf>
    <xf numFmtId="0" fontId="14" fillId="0" borderId="104" xfId="0" applyFont="1" applyBorder="1" applyAlignment="1" applyProtection="1">
      <alignment horizontal="center" vertical="center" wrapText="1"/>
      <protection locked="0"/>
    </xf>
    <xf numFmtId="0" fontId="14" fillId="0" borderId="95" xfId="0" applyFont="1" applyBorder="1" applyAlignment="1" applyProtection="1">
      <alignment horizontal="center" vertical="center" wrapText="1"/>
      <protection locked="0"/>
    </xf>
    <xf numFmtId="9" fontId="14" fillId="0" borderId="98" xfId="0" applyNumberFormat="1" applyFont="1" applyBorder="1" applyAlignment="1" applyProtection="1">
      <alignment horizontal="center" vertical="center" wrapText="1"/>
      <protection locked="0"/>
    </xf>
    <xf numFmtId="9" fontId="14" fillId="0" borderId="101" xfId="0" applyNumberFormat="1"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3" fillId="0" borderId="95"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32" fillId="3" borderId="1"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11"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center" vertical="center" wrapText="1"/>
      <protection locked="0"/>
    </xf>
    <xf numFmtId="4" fontId="35" fillId="3" borderId="110" xfId="0" applyNumberFormat="1" applyFont="1" applyFill="1" applyBorder="1" applyAlignment="1">
      <alignment horizontal="center" vertical="center"/>
    </xf>
    <xf numFmtId="4" fontId="35" fillId="3" borderId="76" xfId="0" applyNumberFormat="1" applyFont="1" applyFill="1" applyBorder="1" applyAlignment="1">
      <alignment horizontal="center" vertical="center"/>
    </xf>
    <xf numFmtId="4" fontId="35" fillId="3" borderId="109" xfId="0" applyNumberFormat="1" applyFont="1" applyFill="1" applyBorder="1" applyAlignment="1">
      <alignment horizontal="center" vertical="center"/>
    </xf>
    <xf numFmtId="165" fontId="36" fillId="0" borderId="112" xfId="2" applyNumberFormat="1" applyFont="1" applyBorder="1" applyAlignment="1">
      <alignment horizontal="center" vertical="center" wrapText="1"/>
    </xf>
    <xf numFmtId="165" fontId="36" fillId="0" borderId="113" xfId="2" applyNumberFormat="1" applyFont="1" applyBorder="1" applyAlignment="1">
      <alignment horizontal="center" vertical="center" wrapText="1"/>
    </xf>
    <xf numFmtId="0" fontId="28" fillId="2" borderId="116" xfId="0" applyFont="1" applyFill="1" applyBorder="1" applyAlignment="1" applyProtection="1">
      <alignment horizontal="center" vertical="center" wrapText="1"/>
      <protection locked="0"/>
    </xf>
    <xf numFmtId="0" fontId="29" fillId="2" borderId="11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123" xfId="0" applyFont="1" applyFill="1" applyBorder="1" applyAlignment="1" applyProtection="1">
      <alignment horizontal="center" vertical="center" wrapText="1"/>
      <protection locked="0"/>
    </xf>
    <xf numFmtId="9" fontId="28" fillId="2" borderId="117" xfId="0" applyNumberFormat="1" applyFont="1" applyFill="1" applyBorder="1" applyAlignment="1" applyProtection="1">
      <alignment horizontal="center" vertical="center" wrapText="1"/>
      <protection locked="0"/>
    </xf>
    <xf numFmtId="9" fontId="28" fillId="2" borderId="69" xfId="0" applyNumberFormat="1" applyFont="1" applyFill="1" applyBorder="1" applyAlignment="1" applyProtection="1">
      <alignment horizontal="center" vertical="center" wrapText="1"/>
      <protection locked="0"/>
    </xf>
    <xf numFmtId="9" fontId="28" fillId="2" borderId="123" xfId="0" applyNumberFormat="1" applyFont="1" applyFill="1" applyBorder="1" applyAlignment="1" applyProtection="1">
      <alignment horizontal="center" vertical="center" wrapText="1"/>
      <protection locked="0"/>
    </xf>
    <xf numFmtId="0" fontId="28" fillId="2" borderId="117" xfId="0" applyFont="1" applyFill="1" applyBorder="1" applyAlignment="1" applyProtection="1">
      <alignment horizontal="center" vertical="center" wrapText="1"/>
      <protection locked="0"/>
    </xf>
    <xf numFmtId="0" fontId="28" fillId="2" borderId="69" xfId="0" applyFont="1" applyFill="1" applyBorder="1" applyAlignment="1" applyProtection="1">
      <alignment horizontal="center" vertical="center" wrapText="1"/>
      <protection locked="0"/>
    </xf>
    <xf numFmtId="0" fontId="28" fillId="2" borderId="123" xfId="0" applyFont="1" applyFill="1" applyBorder="1" applyAlignment="1" applyProtection="1">
      <alignment horizontal="center" vertical="center" wrapText="1"/>
      <protection locked="0"/>
    </xf>
    <xf numFmtId="0" fontId="28" fillId="2" borderId="156" xfId="0" applyFont="1" applyFill="1" applyBorder="1" applyAlignment="1" applyProtection="1">
      <alignment horizontal="center" vertical="center" wrapText="1"/>
      <protection locked="0"/>
    </xf>
    <xf numFmtId="0" fontId="28" fillId="2" borderId="146" xfId="0" applyFont="1" applyFill="1" applyBorder="1" applyAlignment="1" applyProtection="1">
      <alignment horizontal="center" vertical="center" wrapText="1"/>
      <protection locked="0"/>
    </xf>
    <xf numFmtId="0" fontId="28" fillId="2" borderId="289" xfId="0" applyFont="1" applyFill="1" applyBorder="1" applyAlignment="1" applyProtection="1">
      <alignment horizontal="center" vertical="center" wrapText="1"/>
      <protection locked="0"/>
    </xf>
    <xf numFmtId="0" fontId="28" fillId="2" borderId="68" xfId="0" applyFont="1" applyFill="1" applyBorder="1" applyAlignment="1" applyProtection="1">
      <alignment horizontal="center" vertical="center" textRotation="90" wrapText="1"/>
      <protection locked="0"/>
    </xf>
    <xf numFmtId="0" fontId="28" fillId="2" borderId="123" xfId="0" applyFont="1" applyFill="1" applyBorder="1" applyAlignment="1" applyProtection="1">
      <alignment horizontal="center" vertical="center" textRotation="90" wrapText="1"/>
      <protection locked="0"/>
    </xf>
    <xf numFmtId="0" fontId="28" fillId="2" borderId="120" xfId="0" applyFont="1" applyFill="1" applyBorder="1" applyAlignment="1" applyProtection="1">
      <alignment horizontal="center" vertical="center" textRotation="90" wrapText="1"/>
      <protection locked="0"/>
    </xf>
    <xf numFmtId="0" fontId="28" fillId="2" borderId="122" xfId="0" applyFont="1" applyFill="1" applyBorder="1" applyAlignment="1" applyProtection="1">
      <alignment horizontal="center" vertical="center" textRotation="90" wrapText="1"/>
      <protection locked="0"/>
    </xf>
    <xf numFmtId="9" fontId="28" fillId="2" borderId="156" xfId="0" applyNumberFormat="1" applyFont="1" applyFill="1" applyBorder="1" applyAlignment="1" applyProtection="1">
      <alignment horizontal="center" vertical="center" wrapText="1"/>
      <protection locked="0"/>
    </xf>
    <xf numFmtId="9" fontId="28" fillId="2" borderId="146" xfId="0" applyNumberFormat="1" applyFont="1" applyFill="1" applyBorder="1" applyAlignment="1" applyProtection="1">
      <alignment horizontal="center" vertical="center" wrapText="1"/>
      <protection locked="0"/>
    </xf>
    <xf numFmtId="9" fontId="28" fillId="2" borderId="289" xfId="0" applyNumberFormat="1" applyFont="1" applyFill="1" applyBorder="1" applyAlignment="1" applyProtection="1">
      <alignment horizontal="center" vertical="center" wrapText="1"/>
      <protection locked="0"/>
    </xf>
    <xf numFmtId="0" fontId="28" fillId="2" borderId="116" xfId="0" applyFont="1" applyFill="1" applyBorder="1" applyAlignment="1" applyProtection="1">
      <alignment horizontal="center" vertical="top" wrapText="1"/>
      <protection locked="0"/>
    </xf>
    <xf numFmtId="0" fontId="28" fillId="2" borderId="69" xfId="0" applyFont="1" applyFill="1" applyBorder="1" applyAlignment="1" applyProtection="1">
      <alignment horizontal="center" vertical="center" textRotation="90" wrapText="1"/>
      <protection locked="0"/>
    </xf>
    <xf numFmtId="9" fontId="29" fillId="2" borderId="69" xfId="0" applyNumberFormat="1" applyFont="1" applyFill="1" applyBorder="1" applyAlignment="1" applyProtection="1">
      <alignment horizontal="center" vertical="center" wrapText="1"/>
      <protection locked="0"/>
    </xf>
    <xf numFmtId="9" fontId="29" fillId="2" borderId="123" xfId="0" applyNumberFormat="1" applyFont="1" applyFill="1" applyBorder="1" applyAlignment="1" applyProtection="1">
      <alignment horizontal="center" vertical="center" wrapText="1"/>
      <protection locked="0"/>
    </xf>
    <xf numFmtId="9" fontId="29" fillId="2" borderId="117" xfId="0" applyNumberFormat="1" applyFont="1" applyFill="1" applyBorder="1" applyAlignment="1" applyProtection="1">
      <alignment horizontal="center" vertical="center" wrapText="1"/>
      <protection locked="0"/>
    </xf>
    <xf numFmtId="0" fontId="29" fillId="2" borderId="116" xfId="0" applyFont="1" applyFill="1" applyBorder="1" applyAlignment="1" applyProtection="1">
      <alignment horizontal="center" vertical="center" wrapText="1"/>
      <protection locked="0"/>
    </xf>
    <xf numFmtId="9" fontId="28" fillId="2" borderId="117" xfId="1" applyFont="1" applyFill="1" applyBorder="1" applyAlignment="1" applyProtection="1">
      <alignment horizontal="center" vertical="center" wrapText="1"/>
      <protection locked="0"/>
    </xf>
    <xf numFmtId="9" fontId="28" fillId="2" borderId="69" xfId="1" applyFont="1" applyFill="1" applyBorder="1" applyAlignment="1" applyProtection="1">
      <alignment horizontal="center" vertical="center" wrapText="1"/>
      <protection locked="0"/>
    </xf>
    <xf numFmtId="9" fontId="28" fillId="2" borderId="123" xfId="1" applyFont="1" applyFill="1" applyBorder="1" applyAlignment="1" applyProtection="1">
      <alignment horizontal="center" vertical="center" wrapText="1"/>
      <protection locked="0"/>
    </xf>
    <xf numFmtId="0" fontId="28" fillId="2" borderId="124" xfId="0" applyFont="1" applyFill="1" applyBorder="1" applyAlignment="1" applyProtection="1">
      <alignment horizontal="center" vertical="center" textRotation="90" wrapText="1"/>
      <protection locked="0"/>
    </xf>
    <xf numFmtId="9" fontId="29" fillId="2" borderId="124" xfId="0" applyNumberFormat="1" applyFont="1" applyFill="1" applyBorder="1" applyAlignment="1" applyProtection="1">
      <alignment horizontal="center" vertical="center" wrapText="1"/>
      <protection locked="0"/>
    </xf>
    <xf numFmtId="0" fontId="28" fillId="2" borderId="124" xfId="0" applyFont="1" applyFill="1" applyBorder="1" applyAlignment="1" applyProtection="1">
      <alignment horizontal="center" vertical="center" wrapText="1"/>
      <protection locked="0"/>
    </xf>
    <xf numFmtId="9" fontId="28" fillId="2" borderId="124" xfId="1" applyFont="1" applyFill="1" applyBorder="1" applyAlignment="1" applyProtection="1">
      <alignment horizontal="center" vertical="center" wrapText="1"/>
      <protection locked="0"/>
    </xf>
    <xf numFmtId="168" fontId="28" fillId="2" borderId="192" xfId="0" applyNumberFormat="1" applyFont="1" applyFill="1" applyBorder="1" applyAlignment="1" applyProtection="1">
      <alignment horizontal="center" vertical="center" wrapText="1"/>
      <protection locked="0"/>
    </xf>
    <xf numFmtId="168" fontId="28" fillId="2" borderId="182" xfId="0" applyNumberFormat="1" applyFont="1" applyFill="1" applyBorder="1" applyAlignment="1" applyProtection="1">
      <alignment horizontal="center" vertical="center" wrapText="1"/>
      <protection locked="0"/>
    </xf>
    <xf numFmtId="168" fontId="28" fillId="2" borderId="183" xfId="0" applyNumberFormat="1" applyFont="1" applyFill="1" applyBorder="1" applyAlignment="1" applyProtection="1">
      <alignment horizontal="center" vertical="center" wrapText="1"/>
      <protection locked="0"/>
    </xf>
    <xf numFmtId="0" fontId="28" fillId="2" borderId="186" xfId="0" applyFont="1" applyFill="1" applyBorder="1" applyAlignment="1" applyProtection="1">
      <alignment horizontal="center" vertical="center" wrapText="1"/>
      <protection locked="0"/>
    </xf>
    <xf numFmtId="165" fontId="10" fillId="0" borderId="128" xfId="2" applyNumberFormat="1" applyFont="1" applyBorder="1" applyAlignment="1">
      <alignment horizontal="center" vertical="center" wrapText="1"/>
    </xf>
    <xf numFmtId="165" fontId="10" fillId="0" borderId="129" xfId="2" applyNumberFormat="1" applyFont="1" applyBorder="1" applyAlignment="1">
      <alignment horizontal="center" vertical="center" wrapText="1"/>
    </xf>
    <xf numFmtId="0" fontId="39" fillId="0" borderId="293" xfId="0" applyFont="1" applyBorder="1" applyAlignment="1">
      <alignment horizontal="center" vertical="center" wrapText="1"/>
    </xf>
    <xf numFmtId="0" fontId="39" fillId="0" borderId="294" xfId="0" applyFont="1" applyBorder="1" applyAlignment="1">
      <alignment horizontal="center" vertical="center" wrapText="1"/>
    </xf>
    <xf numFmtId="0" fontId="39" fillId="0" borderId="295" xfId="0" applyFont="1" applyBorder="1" applyAlignment="1">
      <alignment horizontal="center" vertical="center" wrapText="1"/>
    </xf>
    <xf numFmtId="0" fontId="15" fillId="0" borderId="29" xfId="0" applyFont="1" applyBorder="1" applyAlignment="1" applyProtection="1">
      <alignment horizontal="center" vertical="center" wrapText="1"/>
      <protection locked="0"/>
    </xf>
    <xf numFmtId="0" fontId="15" fillId="0" borderId="32" xfId="0" applyFont="1" applyBorder="1" applyAlignment="1" applyProtection="1">
      <alignment horizontal="center" vertical="center" wrapText="1"/>
      <protection locked="0"/>
    </xf>
    <xf numFmtId="0" fontId="15" fillId="0" borderId="36" xfId="0" applyFont="1" applyBorder="1" applyAlignment="1" applyProtection="1">
      <alignment horizontal="center" vertical="center" wrapText="1"/>
      <protection locked="0"/>
    </xf>
    <xf numFmtId="0" fontId="13" fillId="0" borderId="180" xfId="0" applyFont="1" applyBorder="1" applyAlignment="1" applyProtection="1">
      <alignment horizontal="center" vertical="center" wrapText="1"/>
      <protection locked="0"/>
    </xf>
    <xf numFmtId="9" fontId="15" fillId="0" borderId="40" xfId="0" applyNumberFormat="1" applyFont="1" applyBorder="1" applyAlignment="1" applyProtection="1">
      <alignment horizontal="center" vertical="center" wrapText="1"/>
      <protection locked="0"/>
    </xf>
    <xf numFmtId="9" fontId="15" fillId="0" borderId="32" xfId="0" applyNumberFormat="1" applyFont="1" applyBorder="1" applyAlignment="1" applyProtection="1">
      <alignment horizontal="center" vertical="center" wrapText="1"/>
      <protection locked="0"/>
    </xf>
    <xf numFmtId="9" fontId="15" fillId="0" borderId="36" xfId="0" applyNumberFormat="1" applyFont="1" applyBorder="1" applyAlignment="1" applyProtection="1">
      <alignment horizontal="center" vertical="center" wrapText="1"/>
      <protection locked="0"/>
    </xf>
    <xf numFmtId="9" fontId="13" fillId="0" borderId="227" xfId="1" applyFont="1" applyFill="1" applyBorder="1" applyAlignment="1" applyProtection="1">
      <alignment horizontal="center" vertical="center" wrapText="1"/>
      <protection locked="0"/>
    </xf>
    <xf numFmtId="9" fontId="13" fillId="0" borderId="73" xfId="1" applyFont="1" applyFill="1" applyBorder="1" applyAlignment="1" applyProtection="1">
      <alignment horizontal="center" vertical="center" wrapText="1"/>
      <protection locked="0"/>
    </xf>
    <xf numFmtId="9" fontId="13" fillId="0" borderId="241" xfId="1" applyFont="1" applyFill="1" applyBorder="1" applyAlignment="1" applyProtection="1">
      <alignment horizontal="center" vertical="center" wrapText="1"/>
      <protection locked="0"/>
    </xf>
    <xf numFmtId="9" fontId="13" fillId="0" borderId="227" xfId="0" applyNumberFormat="1" applyFont="1" applyBorder="1" applyAlignment="1" applyProtection="1">
      <alignment horizontal="center" vertical="center" wrapText="1"/>
      <protection locked="0"/>
    </xf>
    <xf numFmtId="9" fontId="13" fillId="0" borderId="73" xfId="0" applyNumberFormat="1" applyFont="1" applyBorder="1" applyAlignment="1" applyProtection="1">
      <alignment horizontal="center" vertical="center" wrapText="1"/>
      <protection locked="0"/>
    </xf>
    <xf numFmtId="9" fontId="13" fillId="0" borderId="241" xfId="0" applyNumberFormat="1" applyFont="1" applyBorder="1" applyAlignment="1" applyProtection="1">
      <alignment horizontal="center" vertical="center" wrapText="1"/>
      <protection locked="0"/>
    </xf>
    <xf numFmtId="9" fontId="15" fillId="0" borderId="40" xfId="1" applyFont="1" applyFill="1" applyBorder="1" applyAlignment="1" applyProtection="1">
      <alignment horizontal="center" vertical="center" wrapText="1"/>
      <protection locked="0"/>
    </xf>
    <xf numFmtId="9" fontId="15" fillId="0" borderId="32" xfId="1" applyFont="1" applyFill="1" applyBorder="1" applyAlignment="1" applyProtection="1">
      <alignment horizontal="center" vertical="center" wrapText="1"/>
      <protection locked="0"/>
    </xf>
    <xf numFmtId="9" fontId="15" fillId="0" borderId="36" xfId="1" applyFont="1" applyFill="1" applyBorder="1" applyAlignment="1" applyProtection="1">
      <alignment horizontal="center" vertical="center" wrapText="1"/>
      <protection locked="0"/>
    </xf>
    <xf numFmtId="0" fontId="2" fillId="0" borderId="28" xfId="0" applyFont="1" applyBorder="1" applyAlignment="1">
      <alignment horizontal="center" vertical="center" textRotation="90" wrapText="1"/>
    </xf>
    <xf numFmtId="0" fontId="2" fillId="0" borderId="28" xfId="0" applyFont="1" applyBorder="1" applyAlignment="1">
      <alignment horizontal="center" vertical="center" textRotation="90"/>
    </xf>
    <xf numFmtId="0" fontId="2" fillId="0" borderId="35" xfId="0" applyFont="1" applyBorder="1" applyAlignment="1">
      <alignment horizontal="center" vertical="center" textRotation="90"/>
    </xf>
    <xf numFmtId="9" fontId="2" fillId="0" borderId="40" xfId="0" applyNumberFormat="1" applyFont="1" applyBorder="1" applyAlignment="1" applyProtection="1">
      <alignment horizontal="center" vertical="center" wrapText="1"/>
      <protection locked="0"/>
    </xf>
    <xf numFmtId="9" fontId="2" fillId="0" borderId="32" xfId="0" applyNumberFormat="1" applyFont="1" applyBorder="1" applyAlignment="1" applyProtection="1">
      <alignment horizontal="center" vertical="center" wrapText="1"/>
      <protection locked="0"/>
    </xf>
    <xf numFmtId="9" fontId="2" fillId="0" borderId="36" xfId="0" applyNumberFormat="1" applyFont="1" applyBorder="1" applyAlignment="1" applyProtection="1">
      <alignment horizontal="center" vertical="center" wrapText="1"/>
      <protection locked="0"/>
    </xf>
    <xf numFmtId="9" fontId="13" fillId="0" borderId="40" xfId="1" applyFont="1" applyFill="1" applyBorder="1" applyAlignment="1" applyProtection="1">
      <alignment horizontal="center" vertical="center"/>
      <protection locked="0"/>
    </xf>
    <xf numFmtId="9" fontId="13" fillId="0" borderId="32" xfId="1" applyFont="1" applyFill="1" applyBorder="1" applyAlignment="1" applyProtection="1">
      <alignment horizontal="center" vertical="center"/>
      <protection locked="0"/>
    </xf>
    <xf numFmtId="9" fontId="13" fillId="0" borderId="36" xfId="1" applyFont="1" applyFill="1" applyBorder="1" applyAlignment="1" applyProtection="1">
      <alignment horizontal="center" vertical="center"/>
      <protection locked="0"/>
    </xf>
    <xf numFmtId="167" fontId="13" fillId="0" borderId="24" xfId="4" applyNumberFormat="1" applyFont="1" applyFill="1" applyBorder="1" applyAlignment="1" applyProtection="1">
      <alignment horizontal="center" vertical="center" wrapText="1"/>
      <protection locked="0"/>
    </xf>
    <xf numFmtId="167" fontId="13" fillId="0" borderId="28" xfId="4" applyNumberFormat="1" applyFont="1" applyFill="1" applyBorder="1" applyAlignment="1" applyProtection="1">
      <alignment horizontal="center" vertical="center" wrapText="1"/>
      <protection locked="0"/>
    </xf>
    <xf numFmtId="167" fontId="13" fillId="0" borderId="35" xfId="4" applyNumberFormat="1" applyFont="1" applyFill="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35" xfId="0" applyFont="1" applyBorder="1" applyAlignment="1" applyProtection="1">
      <alignment horizontal="center" vertical="center" wrapText="1"/>
      <protection locked="0"/>
    </xf>
    <xf numFmtId="3" fontId="3" fillId="0" borderId="192" xfId="0" applyNumberFormat="1" applyFont="1" applyBorder="1" applyAlignment="1">
      <alignment horizontal="center" vertical="center" wrapText="1"/>
    </xf>
    <xf numFmtId="0" fontId="3" fillId="0" borderId="182" xfId="0" applyFont="1" applyBorder="1" applyAlignment="1">
      <alignment horizontal="center" vertical="center" wrapText="1"/>
    </xf>
    <xf numFmtId="0" fontId="3" fillId="0" borderId="183" xfId="0" applyFont="1" applyBorder="1" applyAlignment="1">
      <alignment horizontal="center" vertical="center" wrapText="1"/>
    </xf>
    <xf numFmtId="0" fontId="13" fillId="0" borderId="65" xfId="0" applyFont="1" applyBorder="1" applyAlignment="1" applyProtection="1">
      <alignment horizontal="center" vertical="center" wrapText="1"/>
      <protection locked="0"/>
    </xf>
    <xf numFmtId="0" fontId="13" fillId="0" borderId="70" xfId="0" applyFont="1" applyBorder="1" applyAlignment="1" applyProtection="1">
      <alignment horizontal="center" vertical="center" wrapText="1"/>
      <protection locked="0"/>
    </xf>
    <xf numFmtId="0" fontId="13" fillId="0" borderId="71" xfId="0" applyFont="1" applyBorder="1" applyAlignment="1" applyProtection="1">
      <alignment horizontal="center" vertical="center" wrapText="1"/>
      <protection locked="0"/>
    </xf>
    <xf numFmtId="9" fontId="13" fillId="0" borderId="24" xfId="1" applyFont="1" applyFill="1" applyBorder="1" applyAlignment="1" applyProtection="1">
      <alignment horizontal="center" vertical="center" wrapText="1"/>
      <protection locked="0"/>
    </xf>
    <xf numFmtId="9" fontId="13" fillId="0" borderId="72" xfId="1" applyFont="1" applyFill="1" applyBorder="1" applyAlignment="1" applyProtection="1">
      <alignment horizontal="center" vertical="center" wrapText="1"/>
      <protection locked="0"/>
    </xf>
    <xf numFmtId="9" fontId="13" fillId="0" borderId="28" xfId="1" applyFont="1" applyFill="1" applyBorder="1" applyAlignment="1" applyProtection="1">
      <alignment horizontal="center" vertical="center" wrapText="1"/>
      <protection locked="0"/>
    </xf>
    <xf numFmtId="9" fontId="13" fillId="0" borderId="35" xfId="1" applyFont="1" applyFill="1" applyBorder="1" applyAlignment="1" applyProtection="1">
      <alignment horizontal="center" vertical="center" wrapText="1"/>
      <protection locked="0"/>
    </xf>
    <xf numFmtId="0" fontId="13" fillId="0" borderId="72" xfId="0" applyFont="1" applyBorder="1" applyAlignment="1" applyProtection="1">
      <alignment horizontal="center" vertical="center" wrapText="1"/>
      <protection locked="0"/>
    </xf>
    <xf numFmtId="9" fontId="30" fillId="0" borderId="297" xfId="0" applyNumberFormat="1" applyFont="1" applyBorder="1" applyAlignment="1" applyProtection="1">
      <alignment horizontal="center" vertical="center" wrapText="1"/>
      <protection locked="0"/>
    </xf>
    <xf numFmtId="9" fontId="30" fillId="0" borderId="146" xfId="0" applyNumberFormat="1" applyFont="1" applyBorder="1" applyAlignment="1" applyProtection="1">
      <alignment horizontal="center" vertical="center" wrapText="1"/>
      <protection locked="0"/>
    </xf>
    <xf numFmtId="9" fontId="30" fillId="0" borderId="298" xfId="0" applyNumberFormat="1" applyFont="1" applyBorder="1" applyAlignment="1" applyProtection="1">
      <alignment horizontal="center" vertical="center" wrapText="1"/>
      <protection locked="0"/>
    </xf>
    <xf numFmtId="9" fontId="30" fillId="0" borderId="192" xfId="0" applyNumberFormat="1" applyFont="1" applyBorder="1" applyAlignment="1" applyProtection="1">
      <alignment horizontal="center" vertical="center" wrapText="1"/>
      <protection locked="0"/>
    </xf>
    <xf numFmtId="9" fontId="30" fillId="0" borderId="182" xfId="0" applyNumberFormat="1" applyFont="1" applyBorder="1" applyAlignment="1" applyProtection="1">
      <alignment horizontal="center" vertical="center" wrapText="1"/>
      <protection locked="0"/>
    </xf>
    <xf numFmtId="9" fontId="30" fillId="0" borderId="183" xfId="0" applyNumberFormat="1"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69"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299"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298" xfId="0" applyFont="1" applyBorder="1" applyAlignment="1" applyProtection="1">
      <alignment horizontal="center" vertical="center" wrapText="1"/>
      <protection locked="0"/>
    </xf>
    <xf numFmtId="0" fontId="28"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9" fontId="38" fillId="0" borderId="134" xfId="0" applyNumberFormat="1" applyFont="1" applyBorder="1" applyAlignment="1" applyProtection="1">
      <alignment horizontal="center" vertical="center" wrapText="1"/>
      <protection locked="0"/>
    </xf>
    <xf numFmtId="9" fontId="38" fillId="0" borderId="69" xfId="0" applyNumberFormat="1"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9" fontId="30" fillId="0" borderId="134" xfId="0" applyNumberFormat="1" applyFont="1" applyBorder="1" applyAlignment="1" applyProtection="1">
      <alignment horizontal="center" vertical="center" wrapText="1"/>
      <protection locked="0"/>
    </xf>
    <xf numFmtId="9" fontId="30" fillId="0" borderId="69" xfId="0" applyNumberFormat="1" applyFont="1" applyBorder="1" applyAlignment="1" applyProtection="1">
      <alignment horizontal="center" vertical="center" wrapText="1"/>
      <protection locked="0"/>
    </xf>
    <xf numFmtId="9" fontId="30" fillId="0" borderId="138" xfId="0" applyNumberFormat="1" applyFont="1" applyBorder="1" applyAlignment="1" applyProtection="1">
      <alignment horizontal="center" vertical="center" wrapText="1"/>
      <protection locked="0"/>
    </xf>
    <xf numFmtId="9" fontId="30" fillId="0" borderId="139" xfId="1" applyFont="1" applyFill="1" applyBorder="1" applyAlignment="1" applyProtection="1">
      <alignment horizontal="center" vertical="center" wrapText="1"/>
      <protection locked="0"/>
    </xf>
    <xf numFmtId="9" fontId="30" fillId="0" borderId="69" xfId="1" applyFont="1" applyFill="1" applyBorder="1" applyAlignment="1" applyProtection="1">
      <alignment horizontal="center" vertical="center" wrapText="1"/>
      <protection locked="0"/>
    </xf>
    <xf numFmtId="9" fontId="30" fillId="0" borderId="138" xfId="1" applyFont="1" applyFill="1" applyBorder="1" applyAlignment="1" applyProtection="1">
      <alignment horizontal="center" vertical="center" wrapText="1"/>
      <protection locked="0"/>
    </xf>
    <xf numFmtId="0" fontId="30" fillId="0" borderId="135" xfId="0" applyFont="1" applyBorder="1" applyAlignment="1" applyProtection="1">
      <alignment horizontal="center" vertical="center" textRotation="90" wrapText="1"/>
      <protection locked="0"/>
    </xf>
    <xf numFmtId="0" fontId="30" fillId="0" borderId="136" xfId="0" applyFont="1" applyBorder="1" applyAlignment="1" applyProtection="1">
      <alignment horizontal="center" vertical="center" textRotation="90" wrapText="1"/>
      <protection locked="0"/>
    </xf>
    <xf numFmtId="0" fontId="38" fillId="0" borderId="139" xfId="0"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0" fontId="38" fillId="0" borderId="138"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297" xfId="0" applyFont="1" applyBorder="1" applyAlignment="1" applyProtection="1">
      <alignment horizontal="center" vertical="center" wrapText="1"/>
      <protection locked="0"/>
    </xf>
    <xf numFmtId="0" fontId="30" fillId="0" borderId="300" xfId="0" applyFont="1" applyBorder="1" applyAlignment="1" applyProtection="1">
      <alignment horizontal="center" vertical="center" wrapText="1"/>
      <protection locked="0"/>
    </xf>
    <xf numFmtId="0" fontId="38" fillId="0" borderId="134"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0" fillId="0" borderId="134" xfId="1" applyNumberFormat="1" applyFont="1" applyFill="1" applyBorder="1" applyAlignment="1" applyProtection="1">
      <alignment horizontal="center" vertical="center" wrapText="1"/>
      <protection locked="0"/>
    </xf>
    <xf numFmtId="0" fontId="30" fillId="0" borderId="141" xfId="1" applyNumberFormat="1" applyFont="1" applyFill="1" applyBorder="1" applyAlignment="1" applyProtection="1">
      <alignment horizontal="center" vertical="center" wrapText="1"/>
      <protection locked="0"/>
    </xf>
    <xf numFmtId="0" fontId="30" fillId="0" borderId="297" xfId="1" applyNumberFormat="1" applyFont="1" applyFill="1" applyBorder="1" applyAlignment="1" applyProtection="1">
      <alignment horizontal="center" vertical="center" wrapText="1"/>
      <protection locked="0"/>
    </xf>
    <xf numFmtId="0" fontId="30" fillId="0" borderId="300" xfId="1" applyNumberFormat="1" applyFont="1" applyFill="1" applyBorder="1" applyAlignment="1" applyProtection="1">
      <alignment horizontal="center" vertical="center" wrapText="1"/>
      <protection locked="0"/>
    </xf>
    <xf numFmtId="0" fontId="38" fillId="0" borderId="134" xfId="1" applyNumberFormat="1" applyFont="1" applyFill="1" applyBorder="1" applyAlignment="1" applyProtection="1">
      <alignment horizontal="center" vertical="center" wrapText="1"/>
      <protection locked="0"/>
    </xf>
    <xf numFmtId="0" fontId="38" fillId="0" borderId="141" xfId="1" applyNumberFormat="1" applyFont="1" applyFill="1" applyBorder="1" applyAlignment="1" applyProtection="1">
      <alignment horizontal="center" vertical="center" wrapText="1"/>
      <protection locked="0"/>
    </xf>
    <xf numFmtId="9" fontId="30" fillId="0" borderId="134" xfId="1" applyFont="1" applyFill="1" applyBorder="1" applyAlignment="1" applyProtection="1">
      <alignment horizontal="center" vertical="center" wrapText="1"/>
      <protection locked="0"/>
    </xf>
    <xf numFmtId="9" fontId="30" fillId="0" borderId="141" xfId="1" applyFont="1" applyFill="1" applyBorder="1" applyAlignment="1" applyProtection="1">
      <alignment horizontal="center" vertical="center" wrapText="1"/>
      <protection locked="0"/>
    </xf>
    <xf numFmtId="0" fontId="38" fillId="0" borderId="69" xfId="1" applyNumberFormat="1" applyFont="1" applyFill="1" applyBorder="1" applyAlignment="1" applyProtection="1">
      <alignment horizontal="center" vertical="center" wrapText="1"/>
      <protection locked="0"/>
    </xf>
    <xf numFmtId="0" fontId="30" fillId="0" borderId="69" xfId="1" applyNumberFormat="1" applyFont="1" applyFill="1" applyBorder="1" applyAlignment="1" applyProtection="1">
      <alignment horizontal="center" vertical="center" wrapText="1"/>
      <protection locked="0"/>
    </xf>
    <xf numFmtId="165" fontId="36" fillId="0" borderId="20" xfId="2" applyNumberFormat="1" applyFont="1" applyBorder="1" applyAlignment="1">
      <alignment horizontal="center" vertical="center" wrapText="1"/>
    </xf>
    <xf numFmtId="165" fontId="36" fillId="0" borderId="21" xfId="2" applyNumberFormat="1" applyFont="1" applyBorder="1" applyAlignment="1">
      <alignment horizontal="center" vertical="center" wrapText="1"/>
    </xf>
    <xf numFmtId="0" fontId="28" fillId="2" borderId="149" xfId="0" applyFont="1" applyFill="1" applyBorder="1" applyAlignment="1" applyProtection="1">
      <alignment horizontal="center" vertical="center" wrapText="1"/>
      <protection locked="0"/>
    </xf>
    <xf numFmtId="9" fontId="28" fillId="2" borderId="129" xfId="1" applyFont="1" applyFill="1" applyBorder="1" applyAlignment="1" applyProtection="1">
      <alignment horizontal="center" vertical="center" wrapText="1"/>
      <protection locked="0"/>
    </xf>
    <xf numFmtId="9" fontId="28" fillId="2" borderId="138" xfId="1" applyFont="1" applyFill="1" applyBorder="1" applyAlignment="1" applyProtection="1">
      <alignment horizontal="center" vertical="center" wrapText="1"/>
      <protection locked="0"/>
    </xf>
    <xf numFmtId="167" fontId="28" fillId="2" borderId="129" xfId="5" applyNumberFormat="1" applyFont="1" applyFill="1" applyBorder="1" applyAlignment="1" applyProtection="1">
      <alignment horizontal="center" vertical="center" wrapText="1"/>
      <protection locked="0"/>
    </xf>
    <xf numFmtId="167" fontId="28" fillId="2" borderId="69" xfId="5" applyNumberFormat="1" applyFont="1" applyFill="1" applyBorder="1" applyAlignment="1" applyProtection="1">
      <alignment horizontal="center" vertical="center" wrapText="1"/>
      <protection locked="0"/>
    </xf>
    <xf numFmtId="167" fontId="28" fillId="2" borderId="138" xfId="5" applyNumberFormat="1" applyFont="1" applyFill="1" applyBorder="1" applyAlignment="1" applyProtection="1">
      <alignment horizontal="center" vertical="center" wrapText="1"/>
      <protection locked="0"/>
    </xf>
    <xf numFmtId="167" fontId="28" fillId="2" borderId="187" xfId="5" applyNumberFormat="1" applyFont="1" applyFill="1" applyBorder="1" applyAlignment="1" applyProtection="1">
      <alignment horizontal="center" vertical="center" wrapText="1"/>
      <protection locked="0"/>
    </xf>
    <xf numFmtId="167" fontId="28" fillId="2" borderId="146" xfId="5" applyNumberFormat="1" applyFont="1" applyFill="1" applyBorder="1" applyAlignment="1" applyProtection="1">
      <alignment horizontal="center" vertical="center" wrapText="1"/>
      <protection locked="0"/>
    </xf>
    <xf numFmtId="167" fontId="28" fillId="2" borderId="298" xfId="5" applyNumberFormat="1" applyFont="1" applyFill="1" applyBorder="1" applyAlignment="1" applyProtection="1">
      <alignment horizontal="center" vertical="center" wrapText="1"/>
      <protection locked="0"/>
    </xf>
    <xf numFmtId="9" fontId="30" fillId="0" borderId="134" xfId="1" applyFont="1" applyBorder="1" applyAlignment="1" applyProtection="1">
      <alignment horizontal="center" vertical="center" wrapText="1"/>
      <protection locked="0"/>
    </xf>
    <xf numFmtId="9" fontId="30" fillId="0" borderId="69" xfId="1" applyFont="1" applyBorder="1" applyAlignment="1" applyProtection="1">
      <alignment horizontal="center" vertical="center" wrapText="1"/>
      <protection locked="0"/>
    </xf>
    <xf numFmtId="9" fontId="30" fillId="0" borderId="138" xfId="1" applyFont="1" applyBorder="1" applyAlignment="1" applyProtection="1">
      <alignment horizontal="center" vertical="center" wrapText="1"/>
      <protection locked="0"/>
    </xf>
    <xf numFmtId="0" fontId="28" fillId="0" borderId="142" xfId="0" applyFont="1" applyBorder="1" applyAlignment="1" applyProtection="1">
      <alignment horizontal="center" vertical="center" wrapText="1"/>
      <protection locked="0"/>
    </xf>
    <xf numFmtId="0" fontId="30"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textRotation="90" wrapText="1"/>
      <protection locked="0"/>
    </xf>
    <xf numFmtId="0" fontId="30" fillId="0" borderId="145" xfId="0" applyFont="1" applyBorder="1" applyAlignment="1" applyProtection="1">
      <alignment horizontal="center" vertical="center" textRotation="90" wrapText="1"/>
      <protection locked="0"/>
    </xf>
    <xf numFmtId="0" fontId="30" fillId="0" borderId="147" xfId="0" applyFont="1" applyBorder="1" applyAlignment="1" applyProtection="1">
      <alignment horizontal="center" vertical="center" textRotation="90" wrapText="1"/>
      <protection locked="0"/>
    </xf>
    <xf numFmtId="169" fontId="28" fillId="2" borderId="192" xfId="0" applyNumberFormat="1" applyFont="1" applyFill="1" applyBorder="1" applyAlignment="1" applyProtection="1">
      <alignment horizontal="center" vertical="center" wrapText="1"/>
      <protection locked="0"/>
    </xf>
    <xf numFmtId="169" fontId="28" fillId="2" borderId="182" xfId="0" applyNumberFormat="1" applyFont="1" applyFill="1" applyBorder="1" applyAlignment="1" applyProtection="1">
      <alignment horizontal="center" vertical="center" wrapText="1"/>
      <protection locked="0"/>
    </xf>
    <xf numFmtId="169" fontId="28" fillId="2" borderId="183" xfId="0" applyNumberFormat="1" applyFont="1" applyFill="1" applyBorder="1" applyAlignment="1" applyProtection="1">
      <alignment horizontal="center" vertical="center" wrapText="1"/>
      <protection locked="0"/>
    </xf>
    <xf numFmtId="0" fontId="28" fillId="2" borderId="137" xfId="0" applyFont="1" applyFill="1" applyBorder="1" applyAlignment="1" applyProtection="1">
      <alignment horizontal="center" vertical="center" textRotation="90" wrapText="1"/>
      <protection locked="0"/>
    </xf>
    <xf numFmtId="0" fontId="29" fillId="2" borderId="151" xfId="0" applyFont="1" applyFill="1" applyBorder="1" applyAlignment="1" applyProtection="1">
      <alignment horizontal="center" vertical="center" wrapText="1"/>
      <protection locked="0"/>
    </xf>
    <xf numFmtId="0" fontId="29" fillId="2" borderId="138" xfId="0" applyFont="1" applyFill="1" applyBorder="1" applyAlignment="1" applyProtection="1">
      <alignment horizontal="center" vertical="center" wrapText="1"/>
      <protection locked="0"/>
    </xf>
    <xf numFmtId="0" fontId="28" fillId="2" borderId="134" xfId="0" applyFont="1" applyFill="1" applyBorder="1" applyAlignment="1" applyProtection="1">
      <alignment horizontal="center" vertical="center" wrapText="1"/>
      <protection locked="0"/>
    </xf>
    <xf numFmtId="0" fontId="28" fillId="2" borderId="138" xfId="0" applyFont="1" applyFill="1" applyBorder="1" applyAlignment="1" applyProtection="1">
      <alignment horizontal="center" vertical="center" wrapText="1"/>
      <protection locked="0"/>
    </xf>
    <xf numFmtId="0" fontId="32" fillId="3" borderId="1" xfId="0"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protection locked="0"/>
    </xf>
    <xf numFmtId="0" fontId="32" fillId="3" borderId="4"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0" fontId="32" fillId="3" borderId="13" xfId="0" applyFont="1" applyFill="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4" fontId="35" fillId="3" borderId="17" xfId="0" applyNumberFormat="1" applyFont="1" applyFill="1" applyBorder="1" applyAlignment="1">
      <alignment horizontal="center" vertical="center"/>
    </xf>
    <xf numFmtId="4" fontId="35" fillId="3" borderId="18" xfId="0" applyNumberFormat="1" applyFont="1" applyFill="1" applyBorder="1" applyAlignment="1">
      <alignment horizontal="center" vertical="center"/>
    </xf>
    <xf numFmtId="4" fontId="35" fillId="3" borderId="19" xfId="0" applyNumberFormat="1" applyFont="1" applyFill="1" applyBorder="1" applyAlignment="1">
      <alignment horizontal="center" vertical="center"/>
    </xf>
    <xf numFmtId="4" fontId="35" fillId="3" borderId="16" xfId="0" applyNumberFormat="1" applyFont="1" applyFill="1" applyBorder="1" applyAlignment="1">
      <alignment horizontal="center" vertical="center"/>
    </xf>
    <xf numFmtId="0" fontId="29" fillId="2" borderId="129" xfId="0" applyFont="1" applyFill="1" applyBorder="1" applyAlignment="1" applyProtection="1">
      <alignment horizontal="center" vertical="center" wrapText="1"/>
      <protection locked="0"/>
    </xf>
    <xf numFmtId="0" fontId="28" fillId="2" borderId="129" xfId="0" applyFont="1" applyFill="1" applyBorder="1" applyAlignment="1" applyProtection="1">
      <alignment horizontal="center" vertical="center" wrapText="1"/>
      <protection locked="0"/>
    </xf>
    <xf numFmtId="9" fontId="28" fillId="2" borderId="134" xfId="1" applyFont="1" applyFill="1" applyBorder="1" applyAlignment="1" applyProtection="1">
      <alignment horizontal="center" vertical="center"/>
      <protection locked="0"/>
    </xf>
    <xf numFmtId="9" fontId="28" fillId="2" borderId="69" xfId="1" applyFont="1" applyFill="1" applyBorder="1" applyAlignment="1" applyProtection="1">
      <alignment horizontal="center" vertical="center"/>
      <protection locked="0"/>
    </xf>
    <xf numFmtId="9" fontId="28" fillId="2" borderId="138" xfId="1" applyFont="1" applyFill="1" applyBorder="1" applyAlignment="1" applyProtection="1">
      <alignment horizontal="center" vertical="center"/>
      <protection locked="0"/>
    </xf>
    <xf numFmtId="167" fontId="28" fillId="2" borderId="134" xfId="5" applyNumberFormat="1" applyFont="1" applyFill="1" applyBorder="1" applyAlignment="1" applyProtection="1">
      <alignment horizontal="center" vertical="center" wrapText="1"/>
      <protection locked="0"/>
    </xf>
    <xf numFmtId="167" fontId="28" fillId="2" borderId="297" xfId="5" applyNumberFormat="1" applyFont="1" applyFill="1" applyBorder="1" applyAlignment="1" applyProtection="1">
      <alignment horizontal="center" vertical="center" wrapText="1"/>
      <protection locked="0"/>
    </xf>
    <xf numFmtId="0" fontId="28" fillId="2" borderId="133" xfId="0" applyFont="1" applyFill="1" applyBorder="1" applyAlignment="1" applyProtection="1">
      <alignment horizontal="center" vertical="center" wrapText="1"/>
      <protection locked="0"/>
    </xf>
    <xf numFmtId="0" fontId="29" fillId="2" borderId="134" xfId="0" applyFont="1" applyFill="1" applyBorder="1" applyAlignment="1" applyProtection="1">
      <alignment horizontal="center" vertical="center" wrapText="1"/>
      <protection locked="0"/>
    </xf>
    <xf numFmtId="0" fontId="30" fillId="0" borderId="146" xfId="1" applyNumberFormat="1" applyFont="1" applyFill="1" applyBorder="1" applyAlignment="1" applyProtection="1">
      <alignment horizontal="center" vertical="center" wrapText="1"/>
      <protection locked="0"/>
    </xf>
    <xf numFmtId="0" fontId="29" fillId="2" borderId="154" xfId="0" applyFont="1" applyFill="1" applyBorder="1" applyAlignment="1" applyProtection="1">
      <alignment horizontal="center" vertical="center" wrapText="1"/>
      <protection locked="0"/>
    </xf>
    <xf numFmtId="0" fontId="29" fillId="2" borderId="155" xfId="0" applyFont="1" applyFill="1" applyBorder="1" applyAlignment="1" applyProtection="1">
      <alignment horizontal="center" vertical="center" wrapText="1"/>
      <protection locked="0"/>
    </xf>
    <xf numFmtId="9" fontId="28" fillId="2" borderId="164" xfId="0" applyNumberFormat="1" applyFont="1" applyFill="1" applyBorder="1" applyAlignment="1" applyProtection="1">
      <alignment horizontal="center" vertical="center" wrapText="1"/>
      <protection locked="0"/>
    </xf>
    <xf numFmtId="9" fontId="28" fillId="2" borderId="159" xfId="0" applyNumberFormat="1" applyFont="1" applyFill="1" applyBorder="1" applyAlignment="1" applyProtection="1">
      <alignment horizontal="center" vertical="center" wrapText="1"/>
      <protection locked="0"/>
    </xf>
    <xf numFmtId="9" fontId="28" fillId="2" borderId="287" xfId="0" applyNumberFormat="1" applyFont="1" applyFill="1" applyBorder="1" applyAlignment="1" applyProtection="1">
      <alignment horizontal="center" vertical="center" wrapText="1"/>
      <protection locked="0"/>
    </xf>
    <xf numFmtId="9" fontId="28" fillId="2" borderId="121" xfId="0" applyNumberFormat="1" applyFont="1" applyFill="1" applyBorder="1" applyAlignment="1" applyProtection="1">
      <alignment horizontal="center" vertical="center" wrapText="1"/>
      <protection locked="0"/>
    </xf>
    <xf numFmtId="9" fontId="28" fillId="2" borderId="288" xfId="0" applyNumberFormat="1" applyFont="1" applyFill="1" applyBorder="1" applyAlignment="1" applyProtection="1">
      <alignment horizontal="center" vertical="center" wrapText="1"/>
      <protection locked="0"/>
    </xf>
    <xf numFmtId="9" fontId="28" fillId="2" borderId="154" xfId="0" applyNumberFormat="1" applyFont="1" applyFill="1" applyBorder="1" applyAlignment="1" applyProtection="1">
      <alignment horizontal="center" vertical="center" wrapText="1"/>
      <protection locked="0"/>
    </xf>
    <xf numFmtId="0" fontId="28" fillId="2" borderId="154" xfId="0" applyFont="1" applyFill="1" applyBorder="1" applyAlignment="1" applyProtection="1">
      <alignment horizontal="center" vertical="center" wrapText="1"/>
      <protection locked="0"/>
    </xf>
    <xf numFmtId="9" fontId="28" fillId="2" borderId="160" xfId="0" applyNumberFormat="1" applyFont="1" applyFill="1" applyBorder="1" applyAlignment="1" applyProtection="1">
      <alignment horizontal="center" vertical="center" wrapText="1"/>
      <protection locked="0"/>
    </xf>
    <xf numFmtId="9" fontId="28" fillId="2" borderId="162" xfId="0" applyNumberFormat="1" applyFont="1" applyFill="1" applyBorder="1" applyAlignment="1" applyProtection="1">
      <alignment horizontal="center" vertical="center" wrapText="1"/>
      <protection locked="0"/>
    </xf>
    <xf numFmtId="9" fontId="28" fillId="2" borderId="155" xfId="0" applyNumberFormat="1" applyFont="1" applyFill="1" applyBorder="1" applyAlignment="1" applyProtection="1">
      <alignment horizontal="center" vertical="center" wrapText="1"/>
      <protection locked="0"/>
    </xf>
    <xf numFmtId="9" fontId="28" fillId="2" borderId="161" xfId="0" applyNumberFormat="1" applyFont="1" applyFill="1" applyBorder="1" applyAlignment="1" applyProtection="1">
      <alignment horizontal="center" vertical="center" wrapText="1"/>
      <protection locked="0"/>
    </xf>
    <xf numFmtId="9" fontId="28" fillId="2" borderId="165" xfId="0" applyNumberFormat="1" applyFont="1" applyFill="1" applyBorder="1" applyAlignment="1" applyProtection="1">
      <alignment horizontal="center" vertical="center" wrapText="1"/>
      <protection locked="0"/>
    </xf>
    <xf numFmtId="9" fontId="28" fillId="2" borderId="163" xfId="0" applyNumberFormat="1" applyFont="1" applyFill="1" applyBorder="1" applyAlignment="1" applyProtection="1">
      <alignment horizontal="center" vertical="center" wrapText="1"/>
      <protection locked="0"/>
    </xf>
    <xf numFmtId="0" fontId="28" fillId="2" borderId="152" xfId="0" applyFont="1" applyFill="1" applyBorder="1" applyAlignment="1" applyProtection="1">
      <alignment horizontal="center" vertical="center" wrapText="1"/>
      <protection locked="0"/>
    </xf>
    <xf numFmtId="0" fontId="28" fillId="0" borderId="117" xfId="0" applyFont="1" applyBorder="1" applyAlignment="1">
      <alignment horizontal="center" vertical="center" wrapText="1"/>
    </xf>
    <xf numFmtId="0" fontId="28" fillId="0" borderId="69" xfId="0" applyFont="1" applyBorder="1" applyAlignment="1">
      <alignment horizontal="center" vertical="center" wrapText="1"/>
    </xf>
    <xf numFmtId="0" fontId="28" fillId="0" borderId="123" xfId="0" applyFont="1" applyBorder="1" applyAlignment="1">
      <alignment horizontal="center" vertical="center" wrapText="1"/>
    </xf>
    <xf numFmtId="0" fontId="28" fillId="0" borderId="117" xfId="0" applyFont="1" applyBorder="1" applyAlignment="1">
      <alignment horizontal="center" vertical="center"/>
    </xf>
    <xf numFmtId="0" fontId="28" fillId="0" borderId="69" xfId="0" applyFont="1" applyBorder="1" applyAlignment="1">
      <alignment horizontal="center" vertical="center"/>
    </xf>
    <xf numFmtId="0" fontId="28" fillId="0" borderId="123" xfId="0" applyFont="1" applyBorder="1" applyAlignment="1">
      <alignment horizontal="center" vertical="center"/>
    </xf>
    <xf numFmtId="9" fontId="28" fillId="2" borderId="117" xfId="2" applyNumberFormat="1" applyFont="1" applyFill="1" applyBorder="1" applyAlignment="1">
      <alignment horizontal="center" vertical="center" wrapText="1"/>
    </xf>
    <xf numFmtId="0" fontId="28" fillId="2" borderId="69" xfId="2" applyNumberFormat="1" applyFont="1" applyFill="1" applyBorder="1" applyAlignment="1">
      <alignment horizontal="center" vertical="center" wrapText="1"/>
    </xf>
    <xf numFmtId="0" fontId="28" fillId="2" borderId="123" xfId="2" applyNumberFormat="1" applyFont="1" applyFill="1" applyBorder="1" applyAlignment="1">
      <alignment horizontal="center" vertical="center" wrapText="1"/>
    </xf>
    <xf numFmtId="0" fontId="30" fillId="0" borderId="68" xfId="0" applyFont="1" applyBorder="1" applyAlignment="1" applyProtection="1">
      <alignment horizontal="center" vertical="center" textRotation="90" wrapText="1"/>
      <protection locked="0"/>
    </xf>
    <xf numFmtId="0" fontId="30" fillId="0" borderId="69" xfId="0" applyFont="1" applyBorder="1" applyAlignment="1" applyProtection="1">
      <alignment horizontal="center" vertical="center" textRotation="90" wrapText="1"/>
      <protection locked="0"/>
    </xf>
    <xf numFmtId="0" fontId="28" fillId="2" borderId="117" xfId="2" applyNumberFormat="1" applyFont="1" applyFill="1" applyBorder="1" applyAlignment="1">
      <alignment horizontal="center" vertical="center" wrapText="1"/>
    </xf>
    <xf numFmtId="0" fontId="30" fillId="0" borderId="123" xfId="0" applyFont="1" applyBorder="1" applyAlignment="1" applyProtection="1">
      <alignment horizontal="center" vertical="center" textRotation="90" wrapText="1"/>
      <protection locked="0"/>
    </xf>
    <xf numFmtId="165" fontId="29" fillId="0" borderId="116" xfId="2" applyNumberFormat="1" applyFont="1" applyBorder="1" applyAlignment="1">
      <alignment horizontal="center" vertical="center" wrapText="1"/>
    </xf>
    <xf numFmtId="0" fontId="29" fillId="0" borderId="117" xfId="0" applyFont="1" applyBorder="1" applyAlignment="1">
      <alignment horizontal="center" vertical="center" wrapText="1"/>
    </xf>
    <xf numFmtId="0" fontId="29" fillId="0" borderId="69" xfId="0" applyFont="1" applyBorder="1" applyAlignment="1">
      <alignment horizontal="center" vertical="center" wrapText="1"/>
    </xf>
    <xf numFmtId="0" fontId="29" fillId="0" borderId="123" xfId="0" applyFont="1" applyBorder="1" applyAlignment="1">
      <alignment horizontal="center" vertical="center" wrapText="1"/>
    </xf>
    <xf numFmtId="0" fontId="28" fillId="2" borderId="154" xfId="2" applyNumberFormat="1" applyFont="1" applyFill="1" applyBorder="1" applyAlignment="1">
      <alignment horizontal="center" vertical="center" wrapText="1"/>
    </xf>
    <xf numFmtId="0" fontId="28" fillId="2" borderId="161" xfId="2" applyNumberFormat="1" applyFont="1" applyFill="1" applyBorder="1" applyAlignment="1">
      <alignment horizontal="center" vertical="center" wrapText="1"/>
    </xf>
    <xf numFmtId="0" fontId="28" fillId="2" borderId="169" xfId="2" applyNumberFormat="1" applyFont="1" applyFill="1" applyBorder="1" applyAlignment="1">
      <alignment horizontal="center" vertical="center" wrapText="1"/>
    </xf>
    <xf numFmtId="0" fontId="28" fillId="2" borderId="158" xfId="2" applyNumberFormat="1" applyFont="1" applyFill="1" applyBorder="1" applyAlignment="1">
      <alignment horizontal="center" vertical="center" wrapText="1"/>
    </xf>
    <xf numFmtId="0" fontId="28" fillId="2" borderId="159" xfId="2" applyNumberFormat="1" applyFont="1" applyFill="1" applyBorder="1" applyAlignment="1">
      <alignment horizontal="center" vertical="center" wrapText="1"/>
    </xf>
    <xf numFmtId="0" fontId="28" fillId="2" borderId="167" xfId="2" applyNumberFormat="1" applyFont="1" applyFill="1" applyBorder="1" applyAlignment="1">
      <alignment horizontal="center" vertical="center" wrapText="1"/>
    </xf>
    <xf numFmtId="0" fontId="28" fillId="2" borderId="287" xfId="2" applyNumberFormat="1" applyFont="1" applyFill="1" applyBorder="1" applyAlignment="1">
      <alignment horizontal="center" vertical="center" wrapText="1"/>
    </xf>
    <xf numFmtId="0" fontId="28" fillId="2" borderId="121" xfId="2" applyNumberFormat="1" applyFont="1" applyFill="1" applyBorder="1" applyAlignment="1">
      <alignment horizontal="center" vertical="center" wrapText="1"/>
    </xf>
    <xf numFmtId="0" fontId="28" fillId="2" borderId="288" xfId="2" applyNumberFormat="1" applyFont="1" applyFill="1" applyBorder="1" applyAlignment="1">
      <alignment horizontal="center" vertical="center" wrapText="1"/>
    </xf>
    <xf numFmtId="0" fontId="29" fillId="2" borderId="166" xfId="0" applyFont="1" applyFill="1" applyBorder="1" applyAlignment="1" applyProtection="1">
      <alignment horizontal="center" vertical="center" wrapText="1"/>
      <protection locked="0"/>
    </xf>
    <xf numFmtId="0" fontId="29" fillId="2" borderId="167" xfId="0" applyFont="1" applyFill="1" applyBorder="1" applyAlignment="1" applyProtection="1">
      <alignment horizontal="center" vertical="center" wrapText="1"/>
      <protection locked="0"/>
    </xf>
    <xf numFmtId="0" fontId="28" fillId="0" borderId="133" xfId="0" applyFont="1" applyBorder="1" applyAlignment="1" applyProtection="1">
      <alignment horizontal="center" vertical="center" wrapText="1"/>
      <protection locked="0"/>
    </xf>
    <xf numFmtId="0" fontId="28" fillId="0" borderId="120" xfId="0" applyFont="1" applyBorder="1" applyAlignment="1" applyProtection="1">
      <alignment horizontal="center" vertical="center" textRotation="90" wrapText="1"/>
      <protection locked="0"/>
    </xf>
    <xf numFmtId="0" fontId="28" fillId="0" borderId="137" xfId="0" applyFont="1" applyBorder="1" applyAlignment="1" applyProtection="1">
      <alignment horizontal="center" vertical="center" textRotation="90" wrapText="1"/>
      <protection locked="0"/>
    </xf>
    <xf numFmtId="0" fontId="29" fillId="0" borderId="6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8" fillId="0" borderId="69" xfId="0" applyFont="1" applyBorder="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28" fillId="0" borderId="69" xfId="1" applyNumberFormat="1" applyFont="1" applyFill="1" applyBorder="1" applyAlignment="1" applyProtection="1">
      <alignment horizontal="center" vertical="center"/>
      <protection locked="0"/>
    </xf>
    <xf numFmtId="0" fontId="28" fillId="0" borderId="138" xfId="1" applyNumberFormat="1" applyFont="1" applyFill="1" applyBorder="1" applyAlignment="1" applyProtection="1">
      <alignment horizontal="center" vertical="center"/>
      <protection locked="0"/>
    </xf>
    <xf numFmtId="0" fontId="28" fillId="2" borderId="69" xfId="1" applyNumberFormat="1" applyFont="1" applyFill="1" applyBorder="1" applyAlignment="1" applyProtection="1">
      <alignment horizontal="center" vertical="center" wrapText="1"/>
      <protection locked="0"/>
    </xf>
    <xf numFmtId="0" fontId="28" fillId="2" borderId="138" xfId="1" applyNumberFormat="1" applyFont="1" applyFill="1" applyBorder="1" applyAlignment="1" applyProtection="1">
      <alignment horizontal="center" vertical="center" wrapText="1"/>
      <protection locked="0"/>
    </xf>
    <xf numFmtId="0" fontId="28" fillId="2" borderId="173" xfId="0" applyFont="1" applyFill="1" applyBorder="1" applyAlignment="1" applyProtection="1">
      <alignment horizontal="center" vertical="center" wrapText="1"/>
      <protection locked="0"/>
    </xf>
    <xf numFmtId="0" fontId="28" fillId="2" borderId="153" xfId="0" applyFont="1" applyFill="1" applyBorder="1" applyAlignment="1" applyProtection="1">
      <alignment horizontal="center" vertical="center" wrapText="1"/>
      <protection locked="0"/>
    </xf>
    <xf numFmtId="0" fontId="28" fillId="2" borderId="172" xfId="0" applyFont="1" applyFill="1" applyBorder="1" applyAlignment="1" applyProtection="1">
      <alignment horizontal="center" vertical="center" wrapText="1"/>
      <protection locked="0"/>
    </xf>
    <xf numFmtId="0" fontId="28" fillId="2" borderId="120" xfId="0" applyFont="1" applyFill="1" applyBorder="1" applyAlignment="1" applyProtection="1">
      <alignment horizontal="center" vertical="center" wrapText="1"/>
      <protection locked="0"/>
    </xf>
    <xf numFmtId="0" fontId="28" fillId="2" borderId="125" xfId="0" applyFont="1" applyFill="1" applyBorder="1" applyAlignment="1" applyProtection="1">
      <alignment horizontal="center" vertical="center" wrapText="1"/>
      <protection locked="0"/>
    </xf>
    <xf numFmtId="0" fontId="28" fillId="2" borderId="175" xfId="0" applyFont="1" applyFill="1" applyBorder="1" applyAlignment="1" applyProtection="1">
      <alignment horizontal="center" vertical="center" wrapText="1"/>
      <protection locked="0"/>
    </xf>
    <xf numFmtId="0" fontId="29" fillId="2" borderId="68" xfId="0" applyFont="1" applyFill="1" applyBorder="1" applyAlignment="1" applyProtection="1">
      <alignment horizontal="center" vertical="center" wrapText="1"/>
      <protection locked="0"/>
    </xf>
    <xf numFmtId="0" fontId="29" fillId="2" borderId="124" xfId="0" applyFont="1" applyFill="1" applyBorder="1" applyAlignment="1" applyProtection="1">
      <alignment horizontal="center" vertical="center" wrapText="1"/>
      <protection locked="0"/>
    </xf>
    <xf numFmtId="0" fontId="29" fillId="2" borderId="172" xfId="0" applyFont="1" applyFill="1" applyBorder="1" applyAlignment="1" applyProtection="1">
      <alignment horizontal="center" vertical="center" wrapText="1"/>
      <protection locked="0"/>
    </xf>
    <xf numFmtId="0" fontId="29" fillId="2" borderId="120" xfId="0" applyFont="1" applyFill="1" applyBorder="1" applyAlignment="1" applyProtection="1">
      <alignment horizontal="center" vertical="center" wrapText="1"/>
      <protection locked="0"/>
    </xf>
    <xf numFmtId="0" fontId="29" fillId="2" borderId="113" xfId="0" applyFont="1" applyFill="1" applyBorder="1" applyAlignment="1" applyProtection="1">
      <alignment horizontal="center" vertical="center" wrapText="1"/>
      <protection locked="0"/>
    </xf>
    <xf numFmtId="0" fontId="28" fillId="2" borderId="113" xfId="0" applyFont="1" applyFill="1" applyBorder="1" applyAlignment="1" applyProtection="1">
      <alignment horizontal="center" vertical="center" wrapText="1"/>
      <protection locked="0"/>
    </xf>
    <xf numFmtId="0" fontId="28" fillId="2" borderId="151" xfId="0" applyFont="1" applyFill="1" applyBorder="1" applyAlignment="1" applyProtection="1">
      <alignment horizontal="center" vertical="center" wrapText="1"/>
      <protection locked="0"/>
    </xf>
    <xf numFmtId="0" fontId="28" fillId="2" borderId="68" xfId="0" applyFont="1" applyFill="1" applyBorder="1" applyAlignment="1" applyProtection="1">
      <alignment horizontal="center" vertical="center" wrapText="1"/>
      <protection locked="0"/>
    </xf>
    <xf numFmtId="168" fontId="28" fillId="2" borderId="4" xfId="0" applyNumberFormat="1" applyFont="1" applyFill="1" applyBorder="1" applyAlignment="1" applyProtection="1">
      <alignment horizontal="center" vertical="center" wrapText="1"/>
      <protection locked="0"/>
    </xf>
    <xf numFmtId="168" fontId="28" fillId="2" borderId="10" xfId="0" applyNumberFormat="1" applyFont="1" applyFill="1" applyBorder="1" applyAlignment="1" applyProtection="1">
      <alignment horizontal="center" vertical="center" wrapText="1"/>
      <protection locked="0"/>
    </xf>
    <xf numFmtId="168" fontId="28" fillId="2" borderId="168" xfId="0" applyNumberFormat="1" applyFont="1" applyFill="1" applyBorder="1" applyAlignment="1" applyProtection="1">
      <alignment horizontal="center" vertical="center" wrapText="1"/>
      <protection locked="0"/>
    </xf>
    <xf numFmtId="0" fontId="3" fillId="0" borderId="192" xfId="0" applyFont="1" applyBorder="1" applyAlignment="1">
      <alignment horizontal="center" vertical="center" wrapText="1"/>
    </xf>
    <xf numFmtId="9" fontId="28" fillId="0" borderId="69" xfId="1" applyFont="1" applyFill="1" applyBorder="1" applyAlignment="1" applyProtection="1">
      <alignment horizontal="center" vertical="center"/>
      <protection locked="0"/>
    </xf>
    <xf numFmtId="9" fontId="28" fillId="0" borderId="138" xfId="1" applyFont="1" applyFill="1" applyBorder="1" applyAlignment="1" applyProtection="1">
      <alignment horizontal="center" vertical="center"/>
      <protection locked="0"/>
    </xf>
    <xf numFmtId="167" fontId="28" fillId="0" borderId="69" xfId="5" applyNumberFormat="1" applyFont="1" applyFill="1" applyBorder="1" applyAlignment="1" applyProtection="1">
      <alignment horizontal="center" vertical="center" wrapText="1"/>
      <protection locked="0"/>
    </xf>
    <xf numFmtId="167" fontId="28" fillId="0" borderId="138" xfId="5" applyNumberFormat="1" applyFont="1" applyFill="1" applyBorder="1" applyAlignment="1" applyProtection="1">
      <alignment horizontal="center" vertical="center" wrapText="1"/>
      <protection locked="0"/>
    </xf>
    <xf numFmtId="167" fontId="28" fillId="0" borderId="297" xfId="5" applyNumberFormat="1" applyFont="1" applyFill="1" applyBorder="1" applyAlignment="1" applyProtection="1">
      <alignment horizontal="center" vertical="center" wrapText="1"/>
      <protection locked="0"/>
    </xf>
    <xf numFmtId="167" fontId="28" fillId="0" borderId="146" xfId="5" applyNumberFormat="1" applyFont="1" applyFill="1" applyBorder="1" applyAlignment="1" applyProtection="1">
      <alignment horizontal="center" vertical="center" wrapText="1"/>
      <protection locked="0"/>
    </xf>
    <xf numFmtId="167" fontId="28" fillId="0" borderId="298" xfId="5" applyNumberFormat="1" applyFont="1" applyFill="1" applyBorder="1" applyAlignment="1" applyProtection="1">
      <alignment horizontal="center" vertical="center" wrapText="1"/>
      <protection locked="0"/>
    </xf>
    <xf numFmtId="0" fontId="28" fillId="0" borderId="287" xfId="0" applyFont="1" applyBorder="1" applyAlignment="1" applyProtection="1">
      <alignment horizontal="center" vertical="center" wrapText="1"/>
      <protection locked="0"/>
    </xf>
    <xf numFmtId="0" fontId="28" fillId="0" borderId="121" xfId="0" applyFont="1" applyBorder="1" applyAlignment="1" applyProtection="1">
      <alignment horizontal="center" vertical="center" wrapText="1"/>
      <protection locked="0"/>
    </xf>
    <xf numFmtId="0" fontId="28" fillId="0" borderId="288" xfId="0" applyFont="1" applyBorder="1" applyAlignment="1" applyProtection="1">
      <alignment horizontal="center" vertical="center" wrapText="1"/>
      <protection locked="0"/>
    </xf>
    <xf numFmtId="4" fontId="35" fillId="3" borderId="269" xfId="0" applyNumberFormat="1" applyFont="1" applyFill="1" applyBorder="1" applyAlignment="1">
      <alignment horizontal="center" vertical="center"/>
    </xf>
    <xf numFmtId="9" fontId="13" fillId="0" borderId="38" xfId="0" applyNumberFormat="1" applyFont="1" applyBorder="1" applyAlignment="1" applyProtection="1">
      <alignment horizontal="center" vertical="center" wrapText="1"/>
      <protection locked="0"/>
    </xf>
    <xf numFmtId="9" fontId="13" fillId="0" borderId="39" xfId="0" applyNumberFormat="1" applyFont="1" applyBorder="1" applyAlignment="1" applyProtection="1">
      <alignment horizontal="center" vertical="center" wrapText="1"/>
      <protection locked="0"/>
    </xf>
    <xf numFmtId="0" fontId="2" fillId="0" borderId="29" xfId="0" applyFont="1" applyBorder="1" applyAlignment="1" applyProtection="1">
      <alignment horizontal="center" vertical="center" textRotation="90"/>
      <protection locked="0"/>
    </xf>
    <xf numFmtId="0" fontId="13" fillId="0" borderId="40" xfId="4" applyNumberFormat="1" applyFont="1" applyFill="1" applyBorder="1" applyAlignment="1" applyProtection="1">
      <alignment horizontal="center" vertical="center" wrapText="1"/>
      <protection locked="0"/>
    </xf>
    <xf numFmtId="0" fontId="2" fillId="0" borderId="103" xfId="0" applyFont="1" applyBorder="1" applyAlignment="1" applyProtection="1">
      <alignment horizontal="center" vertical="center"/>
      <protection locked="0"/>
    </xf>
    <xf numFmtId="0" fontId="2" fillId="0" borderId="106" xfId="0" applyFont="1" applyBorder="1" applyAlignment="1" applyProtection="1">
      <alignment horizontal="center" vertical="center"/>
      <protection locked="0"/>
    </xf>
    <xf numFmtId="0" fontId="13" fillId="0" borderId="178" xfId="0" applyFont="1" applyBorder="1" applyAlignment="1" applyProtection="1">
      <alignment horizontal="center" vertical="center" wrapText="1"/>
      <protection locked="0"/>
    </xf>
    <xf numFmtId="9" fontId="13" fillId="0" borderId="32" xfId="4" applyNumberFormat="1" applyFont="1" applyFill="1" applyBorder="1" applyAlignment="1" applyProtection="1">
      <alignment horizontal="center" vertical="center" wrapText="1"/>
      <protection locked="0"/>
    </xf>
    <xf numFmtId="9" fontId="13" fillId="0" borderId="54" xfId="4" applyNumberFormat="1" applyFont="1" applyFill="1" applyBorder="1" applyAlignment="1" applyProtection="1">
      <alignment horizontal="center" vertical="center" wrapText="1"/>
      <protection locked="0"/>
    </xf>
    <xf numFmtId="9" fontId="13" fillId="0" borderId="54" xfId="0" applyNumberFormat="1" applyFont="1" applyBorder="1" applyAlignment="1" applyProtection="1">
      <alignment horizontal="center" vertical="center" wrapText="1"/>
      <protection locked="0"/>
    </xf>
    <xf numFmtId="167" fontId="13" fillId="0" borderId="54" xfId="4" applyNumberFormat="1" applyFont="1" applyFill="1" applyBorder="1" applyAlignment="1" applyProtection="1">
      <alignment horizontal="center" vertical="center" wrapText="1"/>
      <protection locked="0"/>
    </xf>
    <xf numFmtId="0" fontId="2" fillId="0" borderId="43" xfId="0" applyFont="1" applyBorder="1" applyAlignment="1" applyProtection="1">
      <alignment horizontal="center" vertical="center"/>
      <protection locked="0"/>
    </xf>
    <xf numFmtId="0" fontId="15" fillId="0" borderId="23" xfId="0" applyFont="1" applyBorder="1" applyAlignment="1" applyProtection="1">
      <alignment horizontal="center" vertical="center"/>
      <protection locked="0"/>
    </xf>
    <xf numFmtId="0" fontId="15" fillId="0" borderId="27" xfId="0" applyFont="1" applyBorder="1" applyAlignment="1" applyProtection="1">
      <alignment horizontal="center" vertical="center"/>
      <protection locked="0"/>
    </xf>
    <xf numFmtId="0" fontId="13" fillId="0" borderId="29"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6" xfId="0" applyFont="1" applyBorder="1" applyAlignment="1">
      <alignment horizontal="center" vertical="center" wrapText="1"/>
    </xf>
    <xf numFmtId="3" fontId="13" fillId="0" borderId="29" xfId="0" applyNumberFormat="1" applyFont="1" applyBorder="1" applyAlignment="1" applyProtection="1">
      <alignment horizontal="center" vertical="center" wrapText="1"/>
      <protection locked="0"/>
    </xf>
    <xf numFmtId="3" fontId="13" fillId="0" borderId="32" xfId="0" applyNumberFormat="1" applyFont="1" applyBorder="1" applyAlignment="1" applyProtection="1">
      <alignment horizontal="center" vertical="center" wrapText="1"/>
      <protection locked="0"/>
    </xf>
    <xf numFmtId="3" fontId="13" fillId="0" borderId="36" xfId="0" applyNumberFormat="1" applyFont="1" applyBorder="1" applyAlignment="1" applyProtection="1">
      <alignment horizontal="center" vertical="center" wrapText="1"/>
      <protection locked="0"/>
    </xf>
    <xf numFmtId="9" fontId="13" fillId="0" borderId="76" xfId="0" applyNumberFormat="1" applyFont="1" applyBorder="1" applyAlignment="1" applyProtection="1">
      <alignment horizontal="center" vertical="center" wrapText="1"/>
      <protection locked="0"/>
    </xf>
    <xf numFmtId="9" fontId="13" fillId="0" borderId="0" xfId="0" applyNumberFormat="1" applyFont="1" applyAlignment="1" applyProtection="1">
      <alignment horizontal="center" vertical="center" wrapText="1"/>
      <protection locked="0"/>
    </xf>
    <xf numFmtId="9" fontId="13" fillId="0" borderId="77" xfId="0" applyNumberFormat="1" applyFont="1" applyBorder="1" applyAlignment="1" applyProtection="1">
      <alignment horizontal="center" vertical="center" wrapText="1"/>
      <protection locked="0"/>
    </xf>
    <xf numFmtId="9" fontId="13" fillId="0" borderId="259" xfId="0" applyNumberFormat="1" applyFont="1" applyBorder="1" applyAlignment="1" applyProtection="1">
      <alignment horizontal="center" vertical="center" wrapText="1"/>
      <protection locked="0"/>
    </xf>
    <xf numFmtId="9" fontId="13" fillId="0" borderId="256" xfId="0" applyNumberFormat="1" applyFont="1" applyBorder="1" applyAlignment="1" applyProtection="1">
      <alignment horizontal="center" vertical="center" wrapText="1"/>
      <protection locked="0"/>
    </xf>
    <xf numFmtId="9" fontId="13" fillId="0" borderId="317" xfId="0" applyNumberFormat="1" applyFont="1" applyBorder="1" applyAlignment="1" applyProtection="1">
      <alignment horizontal="center" vertical="center" wrapText="1"/>
      <protection locked="0"/>
    </xf>
    <xf numFmtId="0" fontId="13" fillId="0" borderId="29" xfId="0" applyFont="1" applyBorder="1" applyAlignment="1">
      <alignment horizontal="center" vertical="center" textRotation="90" wrapText="1"/>
    </xf>
    <xf numFmtId="0" fontId="13" fillId="0" borderId="29" xfId="4" applyNumberFormat="1" applyFont="1" applyFill="1" applyBorder="1" applyAlignment="1" applyProtection="1">
      <alignment horizontal="center" vertical="center" wrapText="1"/>
      <protection locked="0"/>
    </xf>
    <xf numFmtId="1" fontId="13" fillId="0" borderId="29" xfId="1" applyNumberFormat="1" applyFont="1" applyFill="1" applyBorder="1" applyAlignment="1" applyProtection="1">
      <alignment horizontal="center" vertical="center"/>
      <protection locked="0"/>
    </xf>
    <xf numFmtId="1" fontId="13" fillId="0" borderId="32" xfId="1" applyNumberFormat="1" applyFont="1" applyFill="1" applyBorder="1" applyAlignment="1" applyProtection="1">
      <alignment horizontal="center" vertical="center"/>
      <protection locked="0"/>
    </xf>
    <xf numFmtId="1" fontId="13" fillId="0" borderId="36" xfId="1" applyNumberFormat="1" applyFont="1" applyFill="1" applyBorder="1" applyAlignment="1" applyProtection="1">
      <alignment horizontal="center" vertical="center"/>
      <protection locked="0"/>
    </xf>
    <xf numFmtId="9" fontId="13" fillId="0" borderId="245" xfId="0" applyNumberFormat="1" applyFont="1" applyBorder="1" applyAlignment="1" applyProtection="1">
      <alignment horizontal="center" vertical="center" wrapText="1"/>
      <protection locked="0"/>
    </xf>
    <xf numFmtId="9" fontId="13" fillId="0" borderId="196" xfId="0" applyNumberFormat="1" applyFont="1" applyBorder="1" applyAlignment="1" applyProtection="1">
      <alignment horizontal="center" vertical="center" wrapText="1"/>
      <protection locked="0"/>
    </xf>
    <xf numFmtId="9" fontId="13" fillId="0" borderId="316" xfId="0" applyNumberFormat="1" applyFont="1" applyBorder="1" applyAlignment="1" applyProtection="1">
      <alignment horizontal="center" vertical="center" wrapText="1"/>
      <protection locked="0"/>
    </xf>
    <xf numFmtId="9" fontId="13" fillId="0" borderId="262" xfId="0" applyNumberFormat="1" applyFont="1" applyBorder="1" applyAlignment="1" applyProtection="1">
      <alignment horizontal="center" vertical="center" wrapText="1"/>
      <protection locked="0"/>
    </xf>
    <xf numFmtId="9" fontId="13" fillId="0" borderId="257" xfId="0" applyNumberFormat="1" applyFont="1" applyBorder="1" applyAlignment="1" applyProtection="1">
      <alignment horizontal="center" vertical="center" wrapText="1"/>
      <protection locked="0"/>
    </xf>
    <xf numFmtId="9" fontId="13" fillId="0" borderId="315" xfId="0" applyNumberFormat="1" applyFont="1" applyBorder="1" applyAlignment="1" applyProtection="1">
      <alignment horizontal="center" vertical="center" wrapText="1"/>
      <protection locked="0"/>
    </xf>
    <xf numFmtId="9" fontId="13" fillId="0" borderId="41" xfId="0" applyNumberFormat="1" applyFont="1" applyBorder="1" applyAlignment="1" applyProtection="1">
      <alignment horizontal="center" vertical="center" wrapText="1"/>
      <protection locked="0"/>
    </xf>
    <xf numFmtId="49" fontId="13" fillId="0" borderId="29" xfId="4" applyNumberFormat="1" applyFont="1" applyFill="1" applyBorder="1" applyAlignment="1" applyProtection="1">
      <alignment horizontal="center" vertical="center" wrapText="1"/>
      <protection locked="0"/>
    </xf>
    <xf numFmtId="49" fontId="13" fillId="0" borderId="32" xfId="4" applyNumberFormat="1" applyFont="1" applyFill="1" applyBorder="1" applyAlignment="1" applyProtection="1">
      <alignment horizontal="center" vertical="center" wrapText="1"/>
      <protection locked="0"/>
    </xf>
    <xf numFmtId="49" fontId="13" fillId="0" borderId="36" xfId="4" applyNumberFormat="1" applyFont="1" applyFill="1" applyBorder="1" applyAlignment="1" applyProtection="1">
      <alignment horizontal="center" vertical="center" wrapText="1"/>
      <protection locked="0"/>
    </xf>
    <xf numFmtId="0" fontId="13" fillId="0" borderId="108" xfId="0" applyFont="1" applyBorder="1" applyAlignment="1" applyProtection="1">
      <alignment horizontal="center" vertical="center" wrapText="1"/>
      <protection locked="0"/>
    </xf>
    <xf numFmtId="0" fontId="13" fillId="0" borderId="36" xfId="0" applyFont="1" applyBorder="1" applyAlignment="1">
      <alignment horizontal="center" vertical="center" textRotation="90" wrapText="1"/>
    </xf>
    <xf numFmtId="0" fontId="3" fillId="0" borderId="110" xfId="0" applyFont="1" applyBorder="1" applyAlignment="1">
      <alignment horizontal="center" vertical="center" wrapText="1"/>
    </xf>
    <xf numFmtId="0" fontId="3" fillId="0" borderId="176" xfId="0" applyFont="1" applyBorder="1" applyAlignment="1">
      <alignment horizontal="center" vertical="center" wrapText="1"/>
    </xf>
    <xf numFmtId="0" fontId="3" fillId="0" borderId="264" xfId="0" applyFont="1" applyBorder="1" applyAlignment="1">
      <alignment horizontal="center" vertical="center" wrapText="1"/>
    </xf>
    <xf numFmtId="0" fontId="3" fillId="0" borderId="26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13" fillId="0" borderId="40" xfId="1" applyNumberFormat="1" applyFont="1" applyFill="1" applyBorder="1" applyAlignment="1" applyProtection="1">
      <alignment horizontal="center" vertical="center" wrapText="1"/>
      <protection locked="0"/>
    </xf>
    <xf numFmtId="0" fontId="13" fillId="0" borderId="32" xfId="1" applyNumberFormat="1" applyFont="1" applyFill="1" applyBorder="1" applyAlignment="1" applyProtection="1">
      <alignment horizontal="center" vertical="center" wrapText="1"/>
      <protection locked="0"/>
    </xf>
    <xf numFmtId="0" fontId="13" fillId="0" borderId="36" xfId="1" applyNumberFormat="1" applyFont="1" applyFill="1" applyBorder="1" applyAlignment="1" applyProtection="1">
      <alignment horizontal="center" vertical="center" wrapText="1"/>
      <protection locked="0"/>
    </xf>
    <xf numFmtId="0" fontId="28" fillId="2" borderId="210" xfId="0" applyFont="1" applyFill="1" applyBorder="1" applyAlignment="1" applyProtection="1">
      <alignment horizontal="center" vertical="center" wrapText="1"/>
      <protection locked="0"/>
    </xf>
    <xf numFmtId="0" fontId="28" fillId="2" borderId="196" xfId="0" applyFont="1" applyFill="1" applyBorder="1" applyAlignment="1" applyProtection="1">
      <alignment horizontal="center" vertical="center" wrapText="1"/>
      <protection locked="0"/>
    </xf>
    <xf numFmtId="0" fontId="28" fillId="2" borderId="197" xfId="0" applyFont="1" applyFill="1" applyBorder="1" applyAlignment="1" applyProtection="1">
      <alignment horizontal="center" vertical="center" wrapText="1"/>
      <protection locked="0"/>
    </xf>
    <xf numFmtId="0" fontId="28" fillId="2" borderId="188" xfId="0" applyFont="1" applyFill="1" applyBorder="1" applyAlignment="1" applyProtection="1">
      <alignment horizontal="center" vertical="center" wrapText="1"/>
      <protection locked="0"/>
    </xf>
    <xf numFmtId="0" fontId="28" fillId="2" borderId="159" xfId="0" applyFont="1" applyFill="1" applyBorder="1" applyAlignment="1" applyProtection="1">
      <alignment horizontal="center" vertical="center" wrapText="1"/>
      <protection locked="0"/>
    </xf>
    <xf numFmtId="0" fontId="28" fillId="2" borderId="189" xfId="0" applyFont="1" applyFill="1" applyBorder="1" applyAlignment="1" applyProtection="1">
      <alignment horizontal="center" vertical="center" wrapText="1"/>
      <protection locked="0"/>
    </xf>
    <xf numFmtId="0" fontId="28" fillId="2" borderId="206" xfId="0" applyFont="1" applyFill="1" applyBorder="1" applyAlignment="1" applyProtection="1">
      <alignment horizontal="center" vertical="center" wrapText="1"/>
      <protection locked="0"/>
    </xf>
    <xf numFmtId="0" fontId="28" fillId="2" borderId="195" xfId="0" applyFont="1" applyFill="1" applyBorder="1" applyAlignment="1" applyProtection="1">
      <alignment horizontal="center" vertical="center" wrapText="1"/>
      <protection locked="0"/>
    </xf>
    <xf numFmtId="0" fontId="28" fillId="2" borderId="199" xfId="0" applyFont="1" applyFill="1" applyBorder="1" applyAlignment="1" applyProtection="1">
      <alignment horizontal="center" vertical="center" wrapText="1"/>
      <protection locked="0"/>
    </xf>
    <xf numFmtId="0" fontId="28" fillId="2" borderId="184" xfId="0" applyFont="1" applyFill="1" applyBorder="1" applyAlignment="1" applyProtection="1">
      <alignment horizontal="center" vertical="center" wrapText="1"/>
      <protection locked="0"/>
    </xf>
    <xf numFmtId="0" fontId="28" fillId="2" borderId="222" xfId="0" applyFont="1" applyFill="1" applyBorder="1" applyAlignment="1" applyProtection="1">
      <alignment horizontal="center" vertical="center" wrapText="1"/>
      <protection locked="0"/>
    </xf>
    <xf numFmtId="0" fontId="28" fillId="2" borderId="223" xfId="0" applyFont="1" applyFill="1" applyBorder="1" applyAlignment="1" applyProtection="1">
      <alignment horizontal="center" vertical="center" wrapText="1"/>
      <protection locked="0"/>
    </xf>
    <xf numFmtId="0" fontId="28" fillId="2" borderId="224" xfId="0" applyFont="1" applyFill="1" applyBorder="1" applyAlignment="1" applyProtection="1">
      <alignment horizontal="center" vertical="center" wrapText="1"/>
      <protection locked="0"/>
    </xf>
    <xf numFmtId="0" fontId="28" fillId="2" borderId="200" xfId="0" applyFont="1" applyFill="1" applyBorder="1" applyAlignment="1" applyProtection="1">
      <alignment horizontal="center" vertical="center" wrapText="1"/>
      <protection locked="0"/>
    </xf>
    <xf numFmtId="0" fontId="28" fillId="2" borderId="205"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28" fillId="2" borderId="13" xfId="0" applyFont="1" applyFill="1" applyBorder="1" applyAlignment="1" applyProtection="1">
      <alignment horizontal="center" vertical="center" wrapText="1"/>
      <protection locked="0"/>
    </xf>
    <xf numFmtId="0" fontId="28" fillId="2" borderId="190" xfId="0" applyFont="1" applyFill="1" applyBorder="1" applyAlignment="1" applyProtection="1">
      <alignment horizontal="center" vertical="center" wrapText="1"/>
      <protection locked="0"/>
    </xf>
    <xf numFmtId="0" fontId="28" fillId="2" borderId="212" xfId="0" applyFont="1" applyFill="1" applyBorder="1" applyAlignment="1" applyProtection="1">
      <alignment horizontal="center" vertical="center" wrapText="1"/>
      <protection locked="0"/>
    </xf>
    <xf numFmtId="0" fontId="28" fillId="2" borderId="76" xfId="0" applyFont="1" applyFill="1" applyBorder="1" applyAlignment="1" applyProtection="1">
      <alignment horizontal="center" vertical="center" wrapText="1"/>
      <protection locked="0"/>
    </xf>
    <xf numFmtId="0" fontId="28" fillId="2" borderId="203" xfId="0" applyFont="1" applyFill="1" applyBorder="1" applyAlignment="1" applyProtection="1">
      <alignment horizontal="center" vertical="center" wrapText="1"/>
      <protection locked="0"/>
    </xf>
    <xf numFmtId="0" fontId="28" fillId="2" borderId="165" xfId="0" applyFont="1" applyFill="1" applyBorder="1" applyAlignment="1" applyProtection="1">
      <alignment horizontal="center" vertical="center" wrapText="1"/>
      <protection locked="0"/>
    </xf>
    <xf numFmtId="2" fontId="13" fillId="0" borderId="40" xfId="1" applyNumberFormat="1" applyFont="1" applyFill="1" applyBorder="1" applyAlignment="1" applyProtection="1">
      <alignment horizontal="center" vertical="center" wrapText="1"/>
      <protection locked="0"/>
    </xf>
    <xf numFmtId="2" fontId="13" fillId="0" borderId="32" xfId="1" applyNumberFormat="1" applyFont="1" applyFill="1" applyBorder="1" applyAlignment="1" applyProtection="1">
      <alignment horizontal="center" vertical="center" wrapText="1"/>
      <protection locked="0"/>
    </xf>
    <xf numFmtId="2" fontId="13" fillId="0" borderId="36" xfId="1" applyNumberFormat="1"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8" fillId="2" borderId="118" xfId="0" applyFont="1" applyFill="1" applyBorder="1" applyAlignment="1" applyProtection="1">
      <alignment horizontal="center" vertical="center" wrapText="1"/>
      <protection locked="0"/>
    </xf>
    <xf numFmtId="0" fontId="28" fillId="2" borderId="121" xfId="0" applyFont="1" applyFill="1" applyBorder="1" applyAlignment="1" applyProtection="1">
      <alignment horizontal="center" vertical="center" wrapText="1"/>
      <protection locked="0"/>
    </xf>
    <xf numFmtId="0" fontId="28" fillId="2" borderId="271" xfId="0" applyFont="1" applyFill="1" applyBorder="1" applyAlignment="1" applyProtection="1">
      <alignment horizontal="center" vertical="center" wrapText="1"/>
      <protection locked="0"/>
    </xf>
    <xf numFmtId="0" fontId="28" fillId="2" borderId="127" xfId="0" applyFont="1" applyFill="1" applyBorder="1" applyAlignment="1" applyProtection="1">
      <alignment horizontal="center" vertical="center" wrapText="1"/>
      <protection locked="0"/>
    </xf>
    <xf numFmtId="0" fontId="28" fillId="2" borderId="155" xfId="0" applyFont="1" applyFill="1" applyBorder="1" applyAlignment="1" applyProtection="1">
      <alignment horizontal="center" vertical="center" wrapText="1"/>
      <protection locked="0"/>
    </xf>
    <xf numFmtId="0" fontId="28" fillId="2" borderId="213" xfId="0" applyFont="1" applyFill="1" applyBorder="1" applyAlignment="1" applyProtection="1">
      <alignment horizontal="center" vertical="center" wrapText="1"/>
      <protection locked="0"/>
    </xf>
    <xf numFmtId="0" fontId="28" fillId="2" borderId="221" xfId="0" applyFont="1" applyFill="1" applyBorder="1" applyAlignment="1" applyProtection="1">
      <alignment horizontal="center" vertical="center" wrapText="1"/>
      <protection locked="0"/>
    </xf>
    <xf numFmtId="0" fontId="28" fillId="2" borderId="202" xfId="0" applyFont="1" applyFill="1" applyBorder="1" applyAlignment="1" applyProtection="1">
      <alignment horizontal="center" vertical="center" wrapText="1"/>
      <protection locked="0"/>
    </xf>
    <xf numFmtId="0" fontId="28" fillId="2" borderId="191" xfId="0" applyFont="1" applyFill="1" applyBorder="1" applyAlignment="1" applyProtection="1">
      <alignment horizontal="center" vertical="center" wrapText="1"/>
      <protection locked="0"/>
    </xf>
    <xf numFmtId="0" fontId="28" fillId="2" borderId="198" xfId="0" applyFont="1" applyFill="1" applyBorder="1" applyAlignment="1" applyProtection="1">
      <alignment horizontal="center" vertical="center" wrapText="1"/>
      <protection locked="0"/>
    </xf>
    <xf numFmtId="0" fontId="28" fillId="2" borderId="194" xfId="0" applyFont="1" applyFill="1" applyBorder="1" applyAlignment="1" applyProtection="1">
      <alignment horizontal="center" vertical="center" wrapText="1"/>
      <protection locked="0"/>
    </xf>
    <xf numFmtId="0" fontId="28" fillId="2" borderId="193" xfId="0" applyFont="1" applyFill="1" applyBorder="1" applyAlignment="1" applyProtection="1">
      <alignment horizontal="center" vertical="center" wrapText="1"/>
      <protection locked="0"/>
    </xf>
    <xf numFmtId="0" fontId="14" fillId="0" borderId="146" xfId="0" applyFont="1" applyBorder="1" applyAlignment="1" applyProtection="1">
      <alignment horizontal="center" vertical="center" wrapText="1"/>
      <protection locked="0"/>
    </xf>
    <xf numFmtId="0" fontId="14" fillId="0" borderId="186" xfId="0" applyFont="1" applyBorder="1" applyAlignment="1" applyProtection="1">
      <alignment horizontal="center" vertical="center" wrapText="1"/>
      <protection locked="0"/>
    </xf>
    <xf numFmtId="0" fontId="28" fillId="2" borderId="204" xfId="0" applyFont="1" applyFill="1" applyBorder="1" applyAlignment="1" applyProtection="1">
      <alignment horizontal="center" vertical="center" wrapText="1"/>
      <protection locked="0"/>
    </xf>
    <xf numFmtId="0" fontId="28" fillId="2" borderId="201" xfId="0" applyFont="1" applyFill="1" applyBorder="1" applyAlignment="1" applyProtection="1">
      <alignment horizontal="center" vertical="center" wrapText="1"/>
      <protection locked="0"/>
    </xf>
    <xf numFmtId="0" fontId="28" fillId="0" borderId="68" xfId="0" applyFont="1" applyBorder="1" applyAlignment="1" applyProtection="1">
      <alignment horizontal="center" vertical="center" textRotation="90" wrapText="1"/>
      <protection locked="0"/>
    </xf>
    <xf numFmtId="0" fontId="28" fillId="0" borderId="69" xfId="0" applyFont="1" applyBorder="1" applyAlignment="1" applyProtection="1">
      <alignment horizontal="center" vertical="center" textRotation="90" wrapText="1"/>
      <protection locked="0"/>
    </xf>
    <xf numFmtId="0" fontId="28" fillId="0" borderId="124" xfId="0" applyFont="1" applyBorder="1" applyAlignment="1" applyProtection="1">
      <alignment horizontal="center" vertical="center" textRotation="90" wrapText="1"/>
      <protection locked="0"/>
    </xf>
    <xf numFmtId="0" fontId="28" fillId="0" borderId="210" xfId="0" applyFont="1" applyBorder="1" applyAlignment="1" applyProtection="1">
      <alignment horizontal="center" vertical="center" wrapText="1"/>
      <protection locked="0"/>
    </xf>
    <xf numFmtId="0" fontId="28" fillId="0" borderId="213" xfId="0" applyFont="1" applyBorder="1" applyAlignment="1" applyProtection="1">
      <alignment horizontal="center" vertical="center" wrapText="1"/>
      <protection locked="0"/>
    </xf>
    <xf numFmtId="0" fontId="14" fillId="0" borderId="220" xfId="0" applyFont="1" applyBorder="1" applyAlignment="1" applyProtection="1">
      <alignment horizontal="center" vertical="center" wrapText="1"/>
      <protection locked="0"/>
    </xf>
    <xf numFmtId="0" fontId="28" fillId="2" borderId="211" xfId="0" applyFont="1" applyFill="1" applyBorder="1" applyAlignment="1" applyProtection="1">
      <alignment horizontal="center" vertical="center" wrapText="1"/>
      <protection locked="0"/>
    </xf>
    <xf numFmtId="0" fontId="28" fillId="0" borderId="172" xfId="0" applyFont="1" applyBorder="1" applyAlignment="1" applyProtection="1">
      <alignment horizontal="center" vertical="center" wrapText="1"/>
      <protection locked="0"/>
    </xf>
    <xf numFmtId="0" fontId="28" fillId="0" borderId="173" xfId="0" applyFont="1" applyBorder="1" applyAlignment="1" applyProtection="1">
      <alignment horizontal="center" vertical="center" wrapText="1"/>
      <protection locked="0"/>
    </xf>
    <xf numFmtId="0" fontId="28" fillId="0" borderId="196" xfId="0" applyFont="1" applyBorder="1" applyAlignment="1" applyProtection="1">
      <alignment horizontal="center" vertical="center" wrapText="1"/>
      <protection locked="0"/>
    </xf>
    <xf numFmtId="0" fontId="28" fillId="2" borderId="68" xfId="0" applyFont="1" applyFill="1" applyBorder="1" applyAlignment="1" applyProtection="1">
      <alignment horizontal="left" vertical="center" wrapText="1"/>
      <protection locked="0"/>
    </xf>
    <xf numFmtId="0" fontId="28" fillId="2" borderId="124" xfId="0" applyFont="1" applyFill="1" applyBorder="1" applyAlignment="1" applyProtection="1">
      <alignment horizontal="left" vertical="center" wrapText="1"/>
      <protection locked="0"/>
    </xf>
    <xf numFmtId="3" fontId="28" fillId="2" borderId="202" xfId="0" applyNumberFormat="1" applyFont="1" applyFill="1" applyBorder="1" applyAlignment="1" applyProtection="1">
      <alignment horizontal="center" vertical="center" wrapText="1"/>
      <protection locked="0"/>
    </xf>
    <xf numFmtId="44" fontId="3" fillId="0" borderId="110" xfId="6" applyFont="1" applyBorder="1" applyAlignment="1">
      <alignment horizontal="center" vertical="center" wrapText="1"/>
    </xf>
    <xf numFmtId="44" fontId="3" fillId="0" borderId="176" xfId="6" applyFont="1" applyBorder="1" applyAlignment="1">
      <alignment horizontal="center" vertical="center" wrapText="1"/>
    </xf>
    <xf numFmtId="44" fontId="3" fillId="0" borderId="264" xfId="6" applyFont="1" applyBorder="1" applyAlignment="1">
      <alignment horizontal="center" vertical="center" wrapText="1"/>
    </xf>
    <xf numFmtId="0" fontId="28" fillId="2" borderId="209" xfId="0" applyFont="1" applyFill="1" applyBorder="1" applyAlignment="1" applyProtection="1">
      <alignment horizontal="center" vertical="center" wrapText="1"/>
      <protection locked="0"/>
    </xf>
    <xf numFmtId="0" fontId="28" fillId="2" borderId="207" xfId="0" applyFont="1" applyFill="1" applyBorder="1" applyAlignment="1" applyProtection="1">
      <alignment horizontal="center" vertical="center" wrapText="1"/>
      <protection locked="0"/>
    </xf>
    <xf numFmtId="0" fontId="28" fillId="2" borderId="208" xfId="0" applyFont="1" applyFill="1" applyBorder="1" applyAlignment="1" applyProtection="1">
      <alignment horizontal="center" vertical="center" wrapText="1"/>
      <protection locked="0"/>
    </xf>
    <xf numFmtId="9" fontId="13" fillId="0" borderId="226" xfId="0" applyNumberFormat="1" applyFont="1" applyBorder="1" applyAlignment="1" applyProtection="1">
      <alignment horizontal="center" vertical="center" wrapText="1"/>
      <protection locked="0"/>
    </xf>
    <xf numFmtId="0" fontId="14" fillId="0" borderId="52" xfId="0" applyFont="1" applyBorder="1" applyAlignment="1" applyProtection="1">
      <alignment horizontal="center" vertical="center" wrapText="1"/>
      <protection locked="0"/>
    </xf>
    <xf numFmtId="0" fontId="13" fillId="0" borderId="243" xfId="0" applyFont="1" applyBorder="1" applyAlignment="1" applyProtection="1">
      <alignment horizontal="center" vertical="center" wrapText="1"/>
      <protection locked="0"/>
    </xf>
    <xf numFmtId="9" fontId="13" fillId="0" borderId="226" xfId="1" applyFont="1" applyFill="1" applyBorder="1" applyAlignment="1" applyProtection="1">
      <alignment horizontal="center" vertical="center" wrapText="1"/>
      <protection locked="0"/>
    </xf>
    <xf numFmtId="0" fontId="2" fillId="0" borderId="192" xfId="0" applyFont="1" applyBorder="1" applyAlignment="1" applyProtection="1">
      <alignment horizontal="center" vertical="center" wrapText="1"/>
      <protection locked="0"/>
    </xf>
    <xf numFmtId="0" fontId="2" fillId="0" borderId="182" xfId="0" applyFont="1" applyBorder="1" applyAlignment="1" applyProtection="1">
      <alignment horizontal="center" vertical="center" wrapText="1"/>
      <protection locked="0"/>
    </xf>
    <xf numFmtId="0" fontId="2" fillId="0" borderId="183" xfId="0" applyFont="1" applyBorder="1" applyAlignment="1" applyProtection="1">
      <alignment horizontal="center" vertical="center" wrapText="1"/>
      <protection locked="0"/>
    </xf>
    <xf numFmtId="9" fontId="13" fillId="0" borderId="54" xfId="1" applyFont="1" applyFill="1" applyBorder="1" applyAlignment="1" applyProtection="1">
      <alignment horizontal="center" vertical="center" wrapText="1"/>
      <protection locked="0"/>
    </xf>
    <xf numFmtId="1" fontId="13" fillId="0" borderId="54" xfId="0" applyNumberFormat="1" applyFont="1" applyBorder="1" applyAlignment="1" applyProtection="1">
      <alignment horizontal="center" vertical="center" wrapText="1"/>
      <protection locked="0"/>
    </xf>
    <xf numFmtId="0" fontId="13" fillId="0" borderId="40" xfId="1" applyNumberFormat="1" applyFont="1" applyBorder="1" applyAlignment="1" applyProtection="1">
      <alignment horizontal="center" vertical="center" wrapText="1"/>
      <protection locked="0"/>
    </xf>
    <xf numFmtId="0" fontId="13" fillId="0" borderId="32" xfId="1" applyNumberFormat="1" applyFont="1" applyBorder="1" applyAlignment="1" applyProtection="1">
      <alignment horizontal="center" vertical="center" wrapText="1"/>
      <protection locked="0"/>
    </xf>
    <xf numFmtId="0" fontId="13" fillId="0" borderId="54" xfId="1" applyNumberFormat="1" applyFont="1" applyBorder="1" applyAlignment="1" applyProtection="1">
      <alignment horizontal="center" vertical="center" wrapText="1"/>
      <protection locked="0"/>
    </xf>
    <xf numFmtId="0" fontId="13" fillId="0" borderId="54" xfId="4" applyNumberFormat="1" applyFont="1" applyFill="1" applyBorder="1" applyAlignment="1" applyProtection="1">
      <alignment horizontal="center" vertical="center" wrapText="1"/>
      <protection locked="0"/>
    </xf>
    <xf numFmtId="167" fontId="13" fillId="0" borderId="97" xfId="4" applyNumberFormat="1" applyFont="1" applyFill="1" applyBorder="1" applyAlignment="1" applyProtection="1">
      <alignment horizontal="center" vertical="center" wrapText="1"/>
      <protection locked="0"/>
    </xf>
    <xf numFmtId="0" fontId="28" fillId="2" borderId="187" xfId="0" applyFont="1" applyFill="1" applyBorder="1" applyAlignment="1" applyProtection="1">
      <alignment horizontal="center" vertical="center" wrapText="1"/>
      <protection locked="0"/>
    </xf>
    <xf numFmtId="1" fontId="13" fillId="0" borderId="226" xfId="0" applyNumberFormat="1" applyFont="1" applyBorder="1" applyAlignment="1" applyProtection="1">
      <alignment horizontal="center" vertical="center" wrapText="1"/>
      <protection locked="0"/>
    </xf>
    <xf numFmtId="1" fontId="13" fillId="0" borderId="233" xfId="0" applyNumberFormat="1" applyFont="1" applyBorder="1" applyAlignment="1" applyProtection="1">
      <alignment horizontal="center" vertical="center" wrapText="1"/>
      <protection locked="0"/>
    </xf>
    <xf numFmtId="0" fontId="13" fillId="0" borderId="226" xfId="4" applyNumberFormat="1" applyFont="1" applyFill="1" applyBorder="1" applyAlignment="1" applyProtection="1">
      <alignment horizontal="center" vertical="center" wrapText="1"/>
      <protection locked="0"/>
    </xf>
    <xf numFmtId="0" fontId="13" fillId="0" borderId="233" xfId="4" applyNumberFormat="1" applyFont="1" applyFill="1" applyBorder="1" applyAlignment="1" applyProtection="1">
      <alignment horizontal="center" vertical="center" wrapText="1"/>
      <protection locked="0"/>
    </xf>
    <xf numFmtId="167" fontId="13" fillId="0" borderId="253" xfId="4" applyNumberFormat="1" applyFont="1" applyFill="1" applyBorder="1" applyAlignment="1" applyProtection="1">
      <alignment horizontal="center" vertical="center" wrapText="1"/>
      <protection locked="0"/>
    </xf>
    <xf numFmtId="4" fontId="12" fillId="3" borderId="76" xfId="0" applyNumberFormat="1" applyFont="1" applyFill="1" applyBorder="1" applyAlignment="1">
      <alignment horizontal="center" vertical="center"/>
    </xf>
    <xf numFmtId="165" fontId="10" fillId="0" borderId="228" xfId="2" applyNumberFormat="1" applyFont="1" applyBorder="1" applyAlignment="1">
      <alignment horizontal="center" vertical="center" wrapText="1"/>
    </xf>
    <xf numFmtId="0" fontId="13" fillId="0" borderId="52" xfId="0" applyFont="1" applyBorder="1" applyAlignment="1" applyProtection="1">
      <alignment horizontal="center" vertical="center" wrapText="1"/>
      <protection locked="0"/>
    </xf>
    <xf numFmtId="1" fontId="13" fillId="0" borderId="67" xfId="0" applyNumberFormat="1" applyFont="1" applyBorder="1" applyAlignment="1" applyProtection="1">
      <alignment horizontal="center" vertical="center" wrapText="1"/>
      <protection locked="0"/>
    </xf>
    <xf numFmtId="1" fontId="13" fillId="0" borderId="79" xfId="0" applyNumberFormat="1" applyFont="1" applyBorder="1" applyAlignment="1" applyProtection="1">
      <alignment horizontal="center" vertical="center" wrapText="1"/>
      <protection locked="0"/>
    </xf>
    <xf numFmtId="0" fontId="13" fillId="0" borderId="64" xfId="4" applyNumberFormat="1" applyFont="1" applyFill="1" applyBorder="1" applyAlignment="1" applyProtection="1">
      <alignment horizontal="center" vertical="center" wrapText="1"/>
      <protection locked="0"/>
    </xf>
    <xf numFmtId="0" fontId="13" fillId="0" borderId="66" xfId="4" applyNumberFormat="1" applyFont="1" applyFill="1" applyBorder="1" applyAlignment="1" applyProtection="1">
      <alignment horizontal="center" vertical="center" wrapText="1"/>
      <protection locked="0"/>
    </xf>
    <xf numFmtId="0" fontId="13" fillId="0" borderId="196" xfId="0" applyFont="1" applyBorder="1" applyAlignment="1" applyProtection="1">
      <alignment horizontal="center" vertical="center" wrapText="1"/>
      <protection locked="0"/>
    </xf>
    <xf numFmtId="0" fontId="13" fillId="0" borderId="213" xfId="0" applyFont="1" applyBorder="1" applyAlignment="1" applyProtection="1">
      <alignment horizontal="center" vertical="center" wrapText="1"/>
      <protection locked="0"/>
    </xf>
    <xf numFmtId="1" fontId="13" fillId="0" borderId="259" xfId="0" applyNumberFormat="1" applyFont="1" applyBorder="1" applyAlignment="1" applyProtection="1">
      <alignment horizontal="center" vertical="center" wrapText="1"/>
      <protection locked="0"/>
    </xf>
    <xf numFmtId="1" fontId="13" fillId="0" borderId="232" xfId="0" applyNumberFormat="1" applyFont="1" applyBorder="1" applyAlignment="1" applyProtection="1">
      <alignment horizontal="center" vertical="center" wrapText="1"/>
      <protection locked="0"/>
    </xf>
    <xf numFmtId="1" fontId="13" fillId="0" borderId="262" xfId="0" applyNumberFormat="1" applyFont="1" applyBorder="1" applyAlignment="1" applyProtection="1">
      <alignment horizontal="center" vertical="center" wrapText="1"/>
      <protection locked="0"/>
    </xf>
    <xf numFmtId="1" fontId="13" fillId="0" borderId="257" xfId="0" applyNumberFormat="1" applyFont="1" applyBorder="1" applyAlignment="1" applyProtection="1">
      <alignment horizontal="center" vertical="center" wrapText="1"/>
      <protection locked="0"/>
    </xf>
    <xf numFmtId="0" fontId="13" fillId="0" borderId="226" xfId="0" applyFont="1" applyBorder="1" applyAlignment="1" applyProtection="1">
      <alignment horizontal="center" vertical="center" wrapText="1"/>
      <protection locked="0"/>
    </xf>
    <xf numFmtId="1" fontId="13" fillId="0" borderId="230" xfId="0" applyNumberFormat="1" applyFont="1" applyBorder="1" applyAlignment="1" applyProtection="1">
      <alignment horizontal="center" vertical="center" wrapText="1"/>
      <protection locked="0"/>
    </xf>
    <xf numFmtId="1" fontId="13" fillId="0" borderId="256" xfId="0" applyNumberFormat="1" applyFont="1" applyBorder="1" applyAlignment="1" applyProtection="1">
      <alignment horizontal="center" vertical="center" wrapText="1"/>
      <protection locked="0"/>
    </xf>
    <xf numFmtId="1" fontId="13" fillId="0" borderId="261" xfId="0" applyNumberFormat="1" applyFont="1" applyBorder="1" applyAlignment="1" applyProtection="1">
      <alignment horizontal="center" vertical="center" wrapText="1"/>
      <protection locked="0"/>
    </xf>
    <xf numFmtId="1" fontId="13" fillId="0" borderId="231" xfId="0" applyNumberFormat="1" applyFont="1" applyBorder="1" applyAlignment="1" applyProtection="1">
      <alignment horizontal="center" vertical="center" wrapText="1"/>
      <protection locked="0"/>
    </xf>
    <xf numFmtId="1" fontId="13" fillId="0" borderId="234" xfId="0" applyNumberFormat="1" applyFont="1" applyBorder="1" applyAlignment="1" applyProtection="1">
      <alignment horizontal="center" vertical="center" wrapText="1"/>
      <protection locked="0"/>
    </xf>
    <xf numFmtId="1" fontId="13" fillId="0" borderId="236" xfId="0" applyNumberFormat="1" applyFont="1" applyBorder="1" applyAlignment="1" applyProtection="1">
      <alignment horizontal="center" vertical="center" wrapText="1"/>
      <protection locked="0"/>
    </xf>
    <xf numFmtId="1" fontId="13" fillId="0" borderId="237" xfId="0" applyNumberFormat="1" applyFont="1" applyBorder="1" applyAlignment="1" applyProtection="1">
      <alignment horizontal="center" vertical="center" wrapText="1"/>
      <protection locked="0"/>
    </xf>
    <xf numFmtId="0" fontId="13" fillId="0" borderId="233" xfId="0" applyFont="1" applyBorder="1" applyAlignment="1" applyProtection="1">
      <alignment horizontal="center" vertical="center" wrapText="1"/>
      <protection locked="0"/>
    </xf>
    <xf numFmtId="0" fontId="28" fillId="2" borderId="245" xfId="0" applyFont="1" applyFill="1" applyBorder="1" applyAlignment="1" applyProtection="1">
      <alignment horizontal="center" vertical="center" wrapText="1"/>
      <protection locked="0"/>
    </xf>
    <xf numFmtId="0" fontId="28" fillId="2" borderId="240" xfId="0" applyFont="1" applyFill="1" applyBorder="1" applyAlignment="1" applyProtection="1">
      <alignment horizontal="center" vertical="center" wrapText="1"/>
      <protection locked="0"/>
    </xf>
    <xf numFmtId="0" fontId="2" fillId="0" borderId="29" xfId="0" applyFont="1" applyBorder="1" applyAlignment="1" applyProtection="1">
      <alignment horizontal="center" vertical="center" textRotation="90" wrapText="1"/>
      <protection locked="0"/>
    </xf>
    <xf numFmtId="0" fontId="2" fillId="0" borderId="32" xfId="0" applyFont="1" applyBorder="1" applyAlignment="1" applyProtection="1">
      <alignment horizontal="center" vertical="center" textRotation="90" wrapText="1"/>
      <protection locked="0"/>
    </xf>
    <xf numFmtId="0" fontId="2" fillId="0" borderId="36" xfId="0" applyFont="1" applyBorder="1" applyAlignment="1" applyProtection="1">
      <alignment horizontal="center" vertical="center" textRotation="90" wrapText="1"/>
      <protection locked="0"/>
    </xf>
    <xf numFmtId="0" fontId="28" fillId="2" borderId="163" xfId="0" applyFont="1" applyFill="1" applyBorder="1" applyAlignment="1" applyProtection="1">
      <alignment horizontal="center" vertical="center" wrapText="1"/>
      <protection locked="0"/>
    </xf>
    <xf numFmtId="0" fontId="28" fillId="2" borderId="162" xfId="0" applyFont="1" applyFill="1" applyBorder="1" applyAlignment="1" applyProtection="1">
      <alignment horizontal="center" vertical="center" wrapText="1"/>
      <protection locked="0"/>
    </xf>
    <xf numFmtId="0" fontId="28" fillId="2" borderId="151" xfId="0" applyFont="1" applyFill="1" applyBorder="1" applyAlignment="1" applyProtection="1">
      <alignment horizontal="left" vertical="center" wrapText="1"/>
      <protection locked="0"/>
    </xf>
    <xf numFmtId="0" fontId="28" fillId="2" borderId="251" xfId="0" applyFont="1" applyFill="1" applyBorder="1" applyAlignment="1" applyProtection="1">
      <alignment horizontal="center" vertical="center" wrapText="1"/>
      <protection locked="0"/>
    </xf>
    <xf numFmtId="0" fontId="28" fillId="2" borderId="248" xfId="0" applyFont="1" applyFill="1" applyBorder="1" applyAlignment="1" applyProtection="1">
      <alignment horizontal="center" vertical="center" wrapText="1"/>
      <protection locked="0"/>
    </xf>
    <xf numFmtId="0" fontId="45" fillId="7" borderId="305" xfId="0" applyFont="1" applyFill="1" applyBorder="1" applyAlignment="1" applyProtection="1">
      <alignment horizontal="center"/>
      <protection locked="0"/>
    </xf>
    <xf numFmtId="0" fontId="43" fillId="6" borderId="219" xfId="0" applyFont="1" applyFill="1" applyBorder="1" applyAlignment="1">
      <alignment horizontal="center" vertical="center" wrapText="1"/>
    </xf>
    <xf numFmtId="0" fontId="43" fillId="6" borderId="218" xfId="0" applyFont="1" applyFill="1" applyBorder="1" applyAlignment="1">
      <alignment horizontal="center" vertical="center" wrapText="1"/>
    </xf>
    <xf numFmtId="0" fontId="43" fillId="6" borderId="263" xfId="0" applyFont="1" applyFill="1" applyBorder="1" applyAlignment="1">
      <alignment horizontal="center" vertical="center" wrapText="1"/>
    </xf>
    <xf numFmtId="0" fontId="49" fillId="0" borderId="309" xfId="0" applyFont="1" applyBorder="1" applyAlignment="1">
      <alignment vertical="top" wrapText="1" readingOrder="1"/>
    </xf>
    <xf numFmtId="0" fontId="49" fillId="0" borderId="310" xfId="0" applyFont="1" applyBorder="1" applyAlignment="1">
      <alignment vertical="top" wrapText="1" readingOrder="1"/>
    </xf>
    <xf numFmtId="0" fontId="49" fillId="0" borderId="311" xfId="0" applyFont="1" applyBorder="1" applyAlignment="1">
      <alignment vertical="top" wrapText="1" readingOrder="1"/>
    </xf>
    <xf numFmtId="0" fontId="49" fillId="2" borderId="309" xfId="0" applyFont="1" applyFill="1" applyBorder="1" applyAlignment="1">
      <alignment horizontal="left" vertical="top" wrapText="1" readingOrder="1"/>
    </xf>
    <xf numFmtId="0" fontId="49" fillId="2" borderId="310" xfId="0" applyFont="1" applyFill="1" applyBorder="1" applyAlignment="1">
      <alignment horizontal="left" vertical="top" wrapText="1" readingOrder="1"/>
    </xf>
    <xf numFmtId="0" fontId="49" fillId="2" borderId="311" xfId="0" applyFont="1" applyFill="1" applyBorder="1" applyAlignment="1">
      <alignment horizontal="left" vertical="top" wrapText="1" readingOrder="1"/>
    </xf>
    <xf numFmtId="0" fontId="46" fillId="5" borderId="309" xfId="0" applyFont="1" applyFill="1" applyBorder="1" applyAlignment="1">
      <alignment horizontal="center" vertical="center"/>
    </xf>
    <xf numFmtId="0" fontId="46" fillId="5" borderId="310" xfId="0" applyFont="1" applyFill="1" applyBorder="1" applyAlignment="1">
      <alignment horizontal="center" vertical="center"/>
    </xf>
    <xf numFmtId="0" fontId="46" fillId="5" borderId="311" xfId="0" applyFont="1" applyFill="1" applyBorder="1" applyAlignment="1">
      <alignment horizontal="center" vertical="center"/>
    </xf>
    <xf numFmtId="0" fontId="47" fillId="8" borderId="309" xfId="0" applyFont="1" applyFill="1" applyBorder="1" applyAlignment="1">
      <alignment vertical="top" wrapText="1" readingOrder="1"/>
    </xf>
    <xf numFmtId="0" fontId="47" fillId="8" borderId="310" xfId="0" applyFont="1" applyFill="1" applyBorder="1" applyAlignment="1">
      <alignment vertical="top" wrapText="1" readingOrder="1"/>
    </xf>
    <xf numFmtId="0" fontId="47" fillId="8" borderId="311" xfId="0" applyFont="1" applyFill="1" applyBorder="1" applyAlignment="1">
      <alignment vertical="top" wrapText="1" readingOrder="1"/>
    </xf>
    <xf numFmtId="0" fontId="49" fillId="8" borderId="309" xfId="0" applyFont="1" applyFill="1" applyBorder="1" applyAlignment="1">
      <alignment vertical="top" wrapText="1" readingOrder="1"/>
    </xf>
    <xf numFmtId="0" fontId="49" fillId="8" borderId="310" xfId="0" applyFont="1" applyFill="1" applyBorder="1" applyAlignment="1">
      <alignment vertical="top" wrapText="1" readingOrder="1"/>
    </xf>
    <xf numFmtId="0" fontId="49" fillId="8" borderId="311" xfId="0" applyFont="1" applyFill="1" applyBorder="1" applyAlignment="1">
      <alignment vertical="top" wrapText="1" readingOrder="1"/>
    </xf>
    <xf numFmtId="0" fontId="49" fillId="2" borderId="309" xfId="0" applyFont="1" applyFill="1" applyBorder="1" applyAlignment="1">
      <alignment vertical="top" wrapText="1" readingOrder="1"/>
    </xf>
    <xf numFmtId="0" fontId="49" fillId="2" borderId="310" xfId="0" applyFont="1" applyFill="1" applyBorder="1" applyAlignment="1">
      <alignment vertical="top" wrapText="1" readingOrder="1"/>
    </xf>
    <xf numFmtId="0" fontId="49" fillId="2" borderId="311" xfId="0" applyFont="1" applyFill="1" applyBorder="1" applyAlignment="1">
      <alignment vertical="top" wrapText="1" readingOrder="1"/>
    </xf>
    <xf numFmtId="0" fontId="49" fillId="0" borderId="309" xfId="0" applyFont="1" applyBorder="1" applyAlignment="1">
      <alignment horizontal="left" vertical="top" wrapText="1" readingOrder="1"/>
    </xf>
    <xf numFmtId="0" fontId="49" fillId="0" borderId="310" xfId="0" applyFont="1" applyBorder="1" applyAlignment="1">
      <alignment horizontal="left" vertical="top" wrapText="1" readingOrder="1"/>
    </xf>
    <xf numFmtId="0" fontId="49" fillId="0" borderId="311" xfId="0" applyFont="1" applyBorder="1" applyAlignment="1">
      <alignment horizontal="left" vertical="top" wrapText="1" readingOrder="1"/>
    </xf>
    <xf numFmtId="0" fontId="49" fillId="2" borderId="309" xfId="0" applyFont="1" applyFill="1" applyBorder="1" applyAlignment="1">
      <alignment vertical="top" readingOrder="1"/>
    </xf>
    <xf numFmtId="0" fontId="49" fillId="2" borderId="310" xfId="0" applyFont="1" applyFill="1" applyBorder="1" applyAlignment="1">
      <alignment vertical="top" readingOrder="1"/>
    </xf>
    <xf numFmtId="0" fontId="49" fillId="2" borderId="311" xfId="0" applyFont="1" applyFill="1" applyBorder="1" applyAlignment="1">
      <alignment vertical="top" readingOrder="1"/>
    </xf>
    <xf numFmtId="0" fontId="49" fillId="0" borderId="309" xfId="0" applyFont="1" applyBorder="1" applyAlignment="1">
      <alignment horizontal="left" vertical="top" readingOrder="1"/>
    </xf>
    <xf numFmtId="0" fontId="49" fillId="0" borderId="310" xfId="0" applyFont="1" applyBorder="1" applyAlignment="1">
      <alignment horizontal="left" vertical="top" readingOrder="1"/>
    </xf>
    <xf numFmtId="0" fontId="49" fillId="0" borderId="311" xfId="0" applyFont="1" applyBorder="1" applyAlignment="1">
      <alignment horizontal="left" vertical="top" readingOrder="1"/>
    </xf>
    <xf numFmtId="0" fontId="49" fillId="2" borderId="309" xfId="0" applyFont="1" applyFill="1" applyBorder="1" applyAlignment="1">
      <alignment horizontal="left" vertical="top" readingOrder="1"/>
    </xf>
    <xf numFmtId="0" fontId="49" fillId="2" borderId="310" xfId="0" applyFont="1" applyFill="1" applyBorder="1" applyAlignment="1">
      <alignment horizontal="left" vertical="top" readingOrder="1"/>
    </xf>
    <xf numFmtId="0" fontId="49" fillId="2" borderId="311" xfId="0" applyFont="1" applyFill="1" applyBorder="1" applyAlignment="1">
      <alignment horizontal="left" vertical="top" readingOrder="1"/>
    </xf>
    <xf numFmtId="0" fontId="51" fillId="8" borderId="309" xfId="0" applyFont="1" applyFill="1" applyBorder="1" applyAlignment="1">
      <alignment vertical="top" wrapText="1" readingOrder="1"/>
    </xf>
    <xf numFmtId="0" fontId="51" fillId="8" borderId="310" xfId="0" applyFont="1" applyFill="1" applyBorder="1" applyAlignment="1">
      <alignment vertical="top" wrapText="1" readingOrder="1"/>
    </xf>
    <xf numFmtId="0" fontId="51" fillId="8" borderId="311" xfId="0" applyFont="1" applyFill="1" applyBorder="1" applyAlignment="1">
      <alignment vertical="top" wrapText="1" readingOrder="1"/>
    </xf>
    <xf numFmtId="0" fontId="52" fillId="8" borderId="309" xfId="0" applyFont="1" applyFill="1" applyBorder="1" applyAlignment="1">
      <alignment vertical="top" wrapText="1" readingOrder="1"/>
    </xf>
    <xf numFmtId="0" fontId="52" fillId="8" borderId="310" xfId="0" applyFont="1" applyFill="1" applyBorder="1" applyAlignment="1">
      <alignment vertical="top" wrapText="1" readingOrder="1"/>
    </xf>
    <xf numFmtId="0" fontId="52" fillId="8" borderId="311" xfId="0" applyFont="1" applyFill="1" applyBorder="1" applyAlignment="1">
      <alignment vertical="top" wrapText="1" readingOrder="1"/>
    </xf>
    <xf numFmtId="0" fontId="49" fillId="7" borderId="309" xfId="0" applyFont="1" applyFill="1" applyBorder="1" applyAlignment="1">
      <alignment horizontal="left" vertical="top" wrapText="1" readingOrder="1"/>
    </xf>
    <xf numFmtId="0" fontId="49" fillId="7" borderId="310" xfId="0" applyFont="1" applyFill="1" applyBorder="1" applyAlignment="1">
      <alignment horizontal="left" vertical="top" wrapText="1" readingOrder="1"/>
    </xf>
    <xf numFmtId="0" fontId="49" fillId="7" borderId="311" xfId="0" applyFont="1" applyFill="1" applyBorder="1" applyAlignment="1">
      <alignment horizontal="left" vertical="top" wrapText="1" readingOrder="1"/>
    </xf>
    <xf numFmtId="0" fontId="53" fillId="0" borderId="309" xfId="0" applyFont="1" applyBorder="1" applyAlignment="1">
      <alignment vertical="top" wrapText="1" readingOrder="1"/>
    </xf>
    <xf numFmtId="0" fontId="53" fillId="0" borderId="310" xfId="0" applyFont="1" applyBorder="1" applyAlignment="1">
      <alignment vertical="top" wrapText="1" readingOrder="1"/>
    </xf>
    <xf numFmtId="0" fontId="53" fillId="0" borderId="311" xfId="0" applyFont="1" applyBorder="1" applyAlignment="1">
      <alignment vertical="top" wrapText="1" readingOrder="1"/>
    </xf>
  </cellXfs>
  <cellStyles count="7">
    <cellStyle name="Comma 2" xfId="4" xr:uid="{FB20F94A-EF61-487E-B76B-4CB67C60F9F0}"/>
    <cellStyle name="Comma 2 5" xfId="5" xr:uid="{E1F82264-469E-40F5-AD81-99174552DF84}"/>
    <cellStyle name="Moneda" xfId="6" builtinId="4"/>
    <cellStyle name="Normal" xfId="0" builtinId="0"/>
    <cellStyle name="Normal 2 2" xfId="2" xr:uid="{72752081-37D3-430B-AD7B-5E68FB6E827B}"/>
    <cellStyle name="Normal 3" xfId="3" xr:uid="{C368FA3F-B9D0-418C-B6CF-117572A36F5A}"/>
    <cellStyle name="Porcentaje" xfId="1" builtinId="5"/>
  </cellStyles>
  <dxfs count="10">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numFmt numFmtId="0" formatCode="General"/>
      <alignment horizontal="center" vertical="bottom"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325157</xdr:colOff>
      <xdr:row>0</xdr:row>
      <xdr:rowOff>9525</xdr:rowOff>
    </xdr:from>
    <xdr:to>
      <xdr:col>5</xdr:col>
      <xdr:colOff>481025</xdr:colOff>
      <xdr:row>10</xdr:row>
      <xdr:rowOff>108857</xdr:rowOff>
    </xdr:to>
    <xdr:pic>
      <xdr:nvPicPr>
        <xdr:cNvPr id="5" name="Imagen 4">
          <a:extLst>
            <a:ext uri="{FF2B5EF4-FFF2-40B4-BE49-F238E27FC236}">
              <a16:creationId xmlns:a16="http://schemas.microsoft.com/office/drawing/2014/main" id="{B4D4DDE3-32E6-48D0-A484-E1BEB803F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8014" y="9525"/>
          <a:ext cx="2605154" cy="2004332"/>
        </a:xfrm>
        <a:prstGeom prst="rect">
          <a:avLst/>
        </a:prstGeom>
      </xdr:spPr>
    </xdr:pic>
    <xdr:clientData/>
  </xdr:twoCellAnchor>
  <xdr:twoCellAnchor editAs="oneCell">
    <xdr:from>
      <xdr:col>3</xdr:col>
      <xdr:colOff>108857</xdr:colOff>
      <xdr:row>29</xdr:row>
      <xdr:rowOff>136071</xdr:rowOff>
    </xdr:from>
    <xdr:to>
      <xdr:col>4</xdr:col>
      <xdr:colOff>740424</xdr:colOff>
      <xdr:row>30</xdr:row>
      <xdr:rowOff>58148</xdr:rowOff>
    </xdr:to>
    <xdr:pic>
      <xdr:nvPicPr>
        <xdr:cNvPr id="7" name="Imagen 6">
          <a:extLst>
            <a:ext uri="{FF2B5EF4-FFF2-40B4-BE49-F238E27FC236}">
              <a16:creationId xmlns:a16="http://schemas.microsoft.com/office/drawing/2014/main" id="{DA3488DD-CB05-45E4-B6C2-8555653864B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143" y="5660571"/>
          <a:ext cx="1447995" cy="112577"/>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136072</xdr:colOff>
      <xdr:row>1</xdr:row>
      <xdr:rowOff>81643</xdr:rowOff>
    </xdr:from>
    <xdr:to>
      <xdr:col>1</xdr:col>
      <xdr:colOff>1776489</xdr:colOff>
      <xdr:row>4</xdr:row>
      <xdr:rowOff>207131</xdr:rowOff>
    </xdr:to>
    <xdr:pic>
      <xdr:nvPicPr>
        <xdr:cNvPr id="2" name="Imagen 1">
          <a:extLst>
            <a:ext uri="{FF2B5EF4-FFF2-40B4-BE49-F238E27FC236}">
              <a16:creationId xmlns:a16="http://schemas.microsoft.com/office/drawing/2014/main" id="{D0DDA39E-9270-43B0-9ABF-7ED55F6FAC3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4608" y="285750"/>
          <a:ext cx="1640417" cy="941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0</xdr:row>
      <xdr:rowOff>0</xdr:rowOff>
    </xdr:from>
    <xdr:to>
      <xdr:col>1</xdr:col>
      <xdr:colOff>347353</xdr:colOff>
      <xdr:row>3</xdr:row>
      <xdr:rowOff>133350</xdr:rowOff>
    </xdr:to>
    <xdr:pic>
      <xdr:nvPicPr>
        <xdr:cNvPr id="8" name="Imagen 7">
          <a:extLst>
            <a:ext uri="{FF2B5EF4-FFF2-40B4-BE49-F238E27FC236}">
              <a16:creationId xmlns:a16="http://schemas.microsoft.com/office/drawing/2014/main" id="{605BB2F7-A164-465C-873D-43DF4FA5F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0"/>
          <a:ext cx="785503" cy="762000"/>
        </a:xfrm>
        <a:prstGeom prst="rect">
          <a:avLst/>
        </a:prstGeom>
      </xdr:spPr>
    </xdr:pic>
    <xdr:clientData/>
  </xdr:twoCellAnchor>
  <xdr:twoCellAnchor editAs="oneCell">
    <xdr:from>
      <xdr:col>3</xdr:col>
      <xdr:colOff>592666</xdr:colOff>
      <xdr:row>12</xdr:row>
      <xdr:rowOff>137583</xdr:rowOff>
    </xdr:from>
    <xdr:to>
      <xdr:col>5</xdr:col>
      <xdr:colOff>155795</xdr:colOff>
      <xdr:row>14</xdr:row>
      <xdr:rowOff>101066</xdr:rowOff>
    </xdr:to>
    <xdr:pic>
      <xdr:nvPicPr>
        <xdr:cNvPr id="3" name="Imagen 2">
          <a:extLst>
            <a:ext uri="{FF2B5EF4-FFF2-40B4-BE49-F238E27FC236}">
              <a16:creationId xmlns:a16="http://schemas.microsoft.com/office/drawing/2014/main" id="{E34A2EA0-0F34-5CFC-C001-218CD2AAC7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8666" y="2487083"/>
          <a:ext cx="1087129" cy="566733"/>
        </a:xfrm>
        <a:prstGeom prst="rect">
          <a:avLst/>
        </a:prstGeom>
      </xdr:spPr>
    </xdr:pic>
    <xdr:clientData/>
  </xdr:twoCellAnchor>
  <xdr:twoCellAnchor editAs="oneCell">
    <xdr:from>
      <xdr:col>6</xdr:col>
      <xdr:colOff>296333</xdr:colOff>
      <xdr:row>12</xdr:row>
      <xdr:rowOff>166231</xdr:rowOff>
    </xdr:from>
    <xdr:to>
      <xdr:col>8</xdr:col>
      <xdr:colOff>116416</xdr:colOff>
      <xdr:row>15</xdr:row>
      <xdr:rowOff>147408</xdr:rowOff>
    </xdr:to>
    <xdr:pic>
      <xdr:nvPicPr>
        <xdr:cNvPr id="5" name="Imagen 4">
          <a:extLst>
            <a:ext uri="{FF2B5EF4-FFF2-40B4-BE49-F238E27FC236}">
              <a16:creationId xmlns:a16="http://schemas.microsoft.com/office/drawing/2014/main" id="{3462EDA4-1623-83A0-0D9B-44198D4798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8333" y="2515731"/>
          <a:ext cx="1344083" cy="774927"/>
        </a:xfrm>
        <a:prstGeom prst="rect">
          <a:avLst/>
        </a:prstGeom>
      </xdr:spPr>
    </xdr:pic>
    <xdr:clientData/>
  </xdr:twoCellAnchor>
  <xdr:twoCellAnchor editAs="oneCell">
    <xdr:from>
      <xdr:col>1</xdr:col>
      <xdr:colOff>306917</xdr:colOff>
      <xdr:row>12</xdr:row>
      <xdr:rowOff>151912</xdr:rowOff>
    </xdr:from>
    <xdr:to>
      <xdr:col>3</xdr:col>
      <xdr:colOff>349250</xdr:colOff>
      <xdr:row>15</xdr:row>
      <xdr:rowOff>20576</xdr:rowOff>
    </xdr:to>
    <xdr:pic>
      <xdr:nvPicPr>
        <xdr:cNvPr id="7" name="Imagen 6">
          <a:extLst>
            <a:ext uri="{FF2B5EF4-FFF2-40B4-BE49-F238E27FC236}">
              <a16:creationId xmlns:a16="http://schemas.microsoft.com/office/drawing/2014/main" id="{FC94BCB6-B0B5-08D0-7AE7-45DD8588028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68917" y="2501412"/>
          <a:ext cx="1566333" cy="6624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214313</xdr:colOff>
      <xdr:row>0</xdr:row>
      <xdr:rowOff>0</xdr:rowOff>
    </xdr:from>
    <xdr:to>
      <xdr:col>2</xdr:col>
      <xdr:colOff>1187981</xdr:colOff>
      <xdr:row>6</xdr:row>
      <xdr:rowOff>23813</xdr:rowOff>
    </xdr:to>
    <xdr:pic>
      <xdr:nvPicPr>
        <xdr:cNvPr id="2" name="Imagen 1">
          <a:extLst>
            <a:ext uri="{FF2B5EF4-FFF2-40B4-BE49-F238E27FC236}">
              <a16:creationId xmlns:a16="http://schemas.microsoft.com/office/drawing/2014/main" id="{7CEDF45C-175B-49F2-8004-282DA27FC696}"/>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6" y="0"/>
          <a:ext cx="1866636" cy="1023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74083</xdr:colOff>
      <xdr:row>1</xdr:row>
      <xdr:rowOff>21167</xdr:rowOff>
    </xdr:from>
    <xdr:to>
      <xdr:col>1</xdr:col>
      <xdr:colOff>1714500</xdr:colOff>
      <xdr:row>4</xdr:row>
      <xdr:rowOff>169334</xdr:rowOff>
    </xdr:to>
    <xdr:pic>
      <xdr:nvPicPr>
        <xdr:cNvPr id="2" name="Imagen 1">
          <a:extLst>
            <a:ext uri="{FF2B5EF4-FFF2-40B4-BE49-F238E27FC236}">
              <a16:creationId xmlns:a16="http://schemas.microsoft.com/office/drawing/2014/main" id="{26E47237-D667-4223-9DE9-B481734012F8}"/>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28083" y="222250"/>
          <a:ext cx="1640417" cy="941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116415</xdr:colOff>
      <xdr:row>1</xdr:row>
      <xdr:rowOff>52916</xdr:rowOff>
    </xdr:from>
    <xdr:to>
      <xdr:col>1</xdr:col>
      <xdr:colOff>1756832</xdr:colOff>
      <xdr:row>4</xdr:row>
      <xdr:rowOff>201083</xdr:rowOff>
    </xdr:to>
    <xdr:pic>
      <xdr:nvPicPr>
        <xdr:cNvPr id="3" name="Imagen 2">
          <a:extLst>
            <a:ext uri="{FF2B5EF4-FFF2-40B4-BE49-F238E27FC236}">
              <a16:creationId xmlns:a16="http://schemas.microsoft.com/office/drawing/2014/main" id="{16948DB4-9B61-485C-A339-9F87678949BD}"/>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70415" y="253999"/>
          <a:ext cx="1640417" cy="9419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116417</xdr:colOff>
      <xdr:row>1</xdr:row>
      <xdr:rowOff>74084</xdr:rowOff>
    </xdr:from>
    <xdr:to>
      <xdr:col>1</xdr:col>
      <xdr:colOff>1756834</xdr:colOff>
      <xdr:row>4</xdr:row>
      <xdr:rowOff>222251</xdr:rowOff>
    </xdr:to>
    <xdr:pic>
      <xdr:nvPicPr>
        <xdr:cNvPr id="2" name="Imagen 1">
          <a:extLst>
            <a:ext uri="{FF2B5EF4-FFF2-40B4-BE49-F238E27FC236}">
              <a16:creationId xmlns:a16="http://schemas.microsoft.com/office/drawing/2014/main" id="{3615970C-ABA8-479F-8888-CD7EA692D386}"/>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70417" y="275167"/>
          <a:ext cx="1640417" cy="9419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127000</xdr:colOff>
      <xdr:row>1</xdr:row>
      <xdr:rowOff>52917</xdr:rowOff>
    </xdr:from>
    <xdr:to>
      <xdr:col>1</xdr:col>
      <xdr:colOff>1767417</xdr:colOff>
      <xdr:row>4</xdr:row>
      <xdr:rowOff>201084</xdr:rowOff>
    </xdr:to>
    <xdr:pic>
      <xdr:nvPicPr>
        <xdr:cNvPr id="2" name="Imagen 1">
          <a:extLst>
            <a:ext uri="{FF2B5EF4-FFF2-40B4-BE49-F238E27FC236}">
              <a16:creationId xmlns:a16="http://schemas.microsoft.com/office/drawing/2014/main" id="{D8B4A7E7-51EC-4D7B-9875-B7A5D507475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81000" y="254000"/>
          <a:ext cx="1640417" cy="9419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84667</xdr:colOff>
      <xdr:row>1</xdr:row>
      <xdr:rowOff>74084</xdr:rowOff>
    </xdr:from>
    <xdr:to>
      <xdr:col>1</xdr:col>
      <xdr:colOff>1725084</xdr:colOff>
      <xdr:row>4</xdr:row>
      <xdr:rowOff>222251</xdr:rowOff>
    </xdr:to>
    <xdr:pic>
      <xdr:nvPicPr>
        <xdr:cNvPr id="2" name="Imagen 1">
          <a:extLst>
            <a:ext uri="{FF2B5EF4-FFF2-40B4-BE49-F238E27FC236}">
              <a16:creationId xmlns:a16="http://schemas.microsoft.com/office/drawing/2014/main" id="{DEFD1885-81B6-4A58-B95D-2884A6E5452F}"/>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38667" y="275167"/>
          <a:ext cx="1640417" cy="9419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40821</xdr:rowOff>
    </xdr:from>
    <xdr:to>
      <xdr:col>1</xdr:col>
      <xdr:colOff>1735667</xdr:colOff>
      <xdr:row>4</xdr:row>
      <xdr:rowOff>188988</xdr:rowOff>
    </xdr:to>
    <xdr:pic>
      <xdr:nvPicPr>
        <xdr:cNvPr id="2" name="Imagen 1">
          <a:extLst>
            <a:ext uri="{FF2B5EF4-FFF2-40B4-BE49-F238E27FC236}">
              <a16:creationId xmlns:a16="http://schemas.microsoft.com/office/drawing/2014/main" id="{7BAF0833-2C99-4BA3-A37F-E26D569C7870}"/>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53786" y="244928"/>
          <a:ext cx="1640417" cy="964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CE49204\FORMULARIO%20REGISTRO%20DE%20PROGRAMAS,%20PRODUCTOS%20Y%20METAS%20PRESUP.%20-2016%20(desbloquead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pyd-my.sharepoint.com/personal/leandro_leonardo_economia_gob_do/Documents/MEPyD/1.%20DTIC/DTIC%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2.93\DIPyD\Users\Francis%20Castro\Desktop\Documentos%20Francis\Maestro%20de%20insumos\Maestro%20de%20insumos%20y%20matriz%20de%20presupuestaci&#243;n%20%20(17.04.2017).%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file-01\UIPyD\PLANIFICACI&#211;N,%20MONITOREO,%20EVALUACI&#211;N%20Y%20PRESUPUESTO%20PPP\PEI%202017-2020\POA%202017\3.%20POAS%20DEFINITIVOS\Matriz%20POA%202017%20-CASFL%20%20RM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epyd-my.sharepoint.com/svr-file-01/Users/cangulo/Desktop/Formulaci&#243;n%20POA%202019-DA,%20%20para%20imprimi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ORMATO%20POA%20VERSION%20SABA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epyd-my.sharepoint.com/0B0DAA5B/DGDES%20-Programaci&#243;n%202019%20-Ajustado%20-V%20F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MEPyD\2020\DTIC\DTIC%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ND"/>
      <sheetName val="Datos"/>
      <sheetName val="Data PACC"/>
    </sheetNames>
    <sheetDataSet>
      <sheetData sheetId="0" refreshError="1"/>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IC (2)"/>
      <sheetName val="PE-PG-06-F01 (2)"/>
      <sheetName val="Lista de teléfonos"/>
      <sheetName val="Menu Principal"/>
      <sheetName val="DTIC"/>
      <sheetName val="Servicios TIC"/>
      <sheetName val="Infraestructura"/>
      <sheetName val="Operaciones"/>
      <sheetName val="Desarrollo"/>
      <sheetName val="IPs"/>
      <sheetName val="Seguridad"/>
      <sheetName val="Levantamiento y propuestas"/>
      <sheetName val="Modelo POA 2021"/>
      <sheetName val="PACC"/>
      <sheetName val="PE-PG-06-F01"/>
      <sheetName val="Hoja2 (2)"/>
      <sheetName val="Hoja2"/>
      <sheetName val="Hoja1"/>
      <sheetName val="Plan de trabajo"/>
      <sheetName val="Tareas POR areas"/>
      <sheetName val="Contactos Institucionales"/>
      <sheetName val="Reporte CIBERSEGURIDAD"/>
      <sheetName val="Lista de productos y licencias"/>
      <sheetName val="Suplidores"/>
      <sheetName val="Estatus"/>
      <sheetName val="Datos de la lista"/>
      <sheetName val="DTIC 202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Planes futuros</v>
          </cell>
          <cell r="I4" t="str">
            <v>Notas</v>
          </cell>
          <cell r="J4" t="str">
            <v>Personalizado 3</v>
          </cell>
          <cell r="K4" t="str">
            <v>Tareas recurrentes</v>
          </cell>
        </row>
        <row r="5">
          <cell r="D5" t="str">
            <v>ACTIVADO</v>
          </cell>
          <cell r="E5" t="str">
            <v>ACTIVADO</v>
          </cell>
          <cell r="F5" t="str">
            <v>ACTIVADO</v>
          </cell>
          <cell r="G5" t="str">
            <v>ACTIVADO</v>
          </cell>
          <cell r="H5" t="str">
            <v>ACTIVADO</v>
          </cell>
          <cell r="I5" t="str">
            <v>ACTIVADO</v>
          </cell>
          <cell r="J5" t="str">
            <v>ACTIVADO</v>
          </cell>
          <cell r="K5" t="str">
            <v>ACTIVADO</v>
          </cell>
        </row>
      </sheetData>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Presupuestacion2015"/>
      <sheetName val="PRODUCTOS"/>
      <sheetName val="SUBPRODUCTOS"/>
      <sheetName val="Maestro de Insumos"/>
      <sheetName val="Matriz de Presupuestacion 2013"/>
      <sheetName val="Maestros"/>
      <sheetName val="Hoja1"/>
      <sheetName val="Hoja2"/>
      <sheetName val="Hoja4"/>
      <sheetName val="Tasa de cambio"/>
      <sheetName val="Maestro de Insumos    "/>
      <sheetName val="Clasificador de Avances"/>
    </sheetNames>
    <sheetDataSet>
      <sheetData sheetId="0">
        <row r="3">
          <cell r="N3">
            <v>0</v>
          </cell>
        </row>
      </sheetData>
      <sheetData sheetId="1">
        <row r="1">
          <cell r="A1" t="str">
            <v>Region</v>
          </cell>
          <cell r="B1" t="str">
            <v>Customer</v>
          </cell>
        </row>
        <row r="2">
          <cell r="A2" t="str">
            <v>Administrativo y Financiero</v>
          </cell>
          <cell r="B2" t="str">
            <v>Sistema integrado de gestión administrativa financiera implementado</v>
          </cell>
          <cell r="D2" t="str">
            <v>Administrativa</v>
          </cell>
        </row>
        <row r="3">
          <cell r="A3" t="str">
            <v xml:space="preserve">Calidad en la Gestión </v>
          </cell>
          <cell r="B3" t="str">
            <v>Sistema de gestión de calidad implementado</v>
          </cell>
          <cell r="D3" t="str">
            <v>Administrativo y Financiero</v>
          </cell>
        </row>
        <row r="4">
          <cell r="A4" t="str">
            <v xml:space="preserve">Calidad en la Gestión </v>
          </cell>
          <cell r="B4" t="str">
            <v>Plan de mejoras asociado al Código Regional de Buenas Prácticas (CRBP)</v>
          </cell>
          <cell r="D4" t="str">
            <v xml:space="preserve">Calidad en la Gestión </v>
          </cell>
        </row>
        <row r="5">
          <cell r="A5" t="str">
            <v>Cartografía</v>
          </cell>
          <cell r="B5" t="str">
            <v>Base de datos cartográfica actualizada con procesos definidos e implementados</v>
          </cell>
          <cell r="D5" t="str">
            <v>Cartografía</v>
          </cell>
        </row>
        <row r="6">
          <cell r="A6" t="str">
            <v>Cartografía</v>
          </cell>
          <cell r="B6" t="str">
            <v>Publicaciones de análisis Geoestadístico</v>
          </cell>
          <cell r="D6" t="str">
            <v xml:space="preserve">Censos </v>
          </cell>
        </row>
        <row r="7">
          <cell r="A7" t="str">
            <v xml:space="preserve">Censos </v>
          </cell>
          <cell r="B7" t="str">
            <v>Censo Nacional Agropecuario (CENAGRO) realizado</v>
          </cell>
          <cell r="D7" t="str">
            <v xml:space="preserve">Compras y Contrataciones </v>
          </cell>
        </row>
        <row r="8">
          <cell r="A8" t="str">
            <v>Comunicaciones</v>
          </cell>
          <cell r="B8" t="str">
            <v>Plan de fortalecimiento para el acceso a la información estadística implementado</v>
          </cell>
          <cell r="D8" t="str">
            <v>Comunicaciones</v>
          </cell>
        </row>
        <row r="9">
          <cell r="A9" t="str">
            <v>Comunicaciones</v>
          </cell>
          <cell r="B9" t="str">
            <v>Centro de Documentación funcionando con estándares de calidad</v>
          </cell>
          <cell r="D9" t="str">
            <v>Cooperación Internacional</v>
          </cell>
        </row>
        <row r="10">
          <cell r="A10" t="str">
            <v>Comunicaciones</v>
          </cell>
          <cell r="B10" t="str">
            <v>Sistema de evaluación para conocer las necesidades y la satisfacción de los usuarios implementado para todas las áreas</v>
          </cell>
          <cell r="D10" t="str">
            <v>Coordinación Estadística</v>
          </cell>
        </row>
        <row r="11">
          <cell r="A11" t="str">
            <v>Comunicaciones</v>
          </cell>
          <cell r="B11" t="str">
            <v>Plan de Comunicación formulado e implementado</v>
          </cell>
          <cell r="D11" t="str">
            <v>Dirección Nacional</v>
          </cell>
        </row>
        <row r="12">
          <cell r="A12" t="str">
            <v>Comunicaciones</v>
          </cell>
          <cell r="B12" t="str">
            <v xml:space="preserve">Política de difusión de la producción estadística del SEN formulada e implementada </v>
          </cell>
          <cell r="D12" t="str">
            <v>Encuestas</v>
          </cell>
        </row>
        <row r="13">
          <cell r="A13" t="str">
            <v>Comunicaciones</v>
          </cell>
          <cell r="B13" t="str">
            <v xml:space="preserve">Publicaciones de revistas, reportajes y artículos periodísticos </v>
          </cell>
          <cell r="D13" t="str">
            <v xml:space="preserve">Escuela Nacional de Estadística </v>
          </cell>
        </row>
        <row r="14">
          <cell r="A14" t="str">
            <v>Comunicaciones</v>
          </cell>
          <cell r="B14" t="str">
            <v>Programa de promoción y formación de la cultura estadística en la República Dominicana definido e implementado</v>
          </cell>
          <cell r="D14" t="str">
            <v>Estadísticas Demográficas, Sociales y Culturales</v>
          </cell>
        </row>
        <row r="15">
          <cell r="A15" t="str">
            <v>Comunicaciones</v>
          </cell>
          <cell r="B15" t="str">
            <v>Sitio  web rediseñado</v>
          </cell>
          <cell r="D15" t="str">
            <v>Estadísticas Económicas</v>
          </cell>
        </row>
        <row r="16">
          <cell r="A16" t="str">
            <v>Comunicaciones</v>
          </cell>
          <cell r="B16" t="str">
            <v xml:space="preserve">Comunicación interna fortalecida </v>
          </cell>
          <cell r="D16" t="str">
            <v>Financiera</v>
          </cell>
        </row>
        <row r="17">
          <cell r="A17" t="str">
            <v>Comunicaciones</v>
          </cell>
          <cell r="B17" t="str">
            <v>Redes sociales fortalecidas</v>
          </cell>
          <cell r="D17" t="str">
            <v>Jurídico</v>
          </cell>
        </row>
        <row r="18">
          <cell r="A18" t="str">
            <v>Comunicaciones</v>
          </cell>
          <cell r="B18" t="str">
            <v>Directorio de Usuarios actualizado</v>
          </cell>
          <cell r="D18" t="str">
            <v xml:space="preserve">Metodología e Investigaciones </v>
          </cell>
        </row>
        <row r="19">
          <cell r="A19" t="str">
            <v>Comunicaciones</v>
          </cell>
          <cell r="B19" t="str">
            <v xml:space="preserve">Plataforma de Seguimiento de Solicitudes a Comunicaciones </v>
          </cell>
          <cell r="D19" t="str">
            <v>Oficinas Territoriales</v>
          </cell>
        </row>
        <row r="20">
          <cell r="A20" t="str">
            <v>Cooperación Internacional</v>
          </cell>
          <cell r="B20" t="str">
            <v>Sistema de  gestión de la cooperación internacional implementado</v>
          </cell>
          <cell r="D20" t="str">
            <v>Planificación y Desarrollo</v>
          </cell>
        </row>
        <row r="21">
          <cell r="A21" t="str">
            <v>Coordinación Estadística</v>
          </cell>
          <cell r="B21" t="str">
            <v>Plan Estadístico Nacional (PEN) implementado</v>
          </cell>
          <cell r="D21" t="str">
            <v>Recursos Humanos</v>
          </cell>
        </row>
        <row r="22">
          <cell r="A22" t="str">
            <v>Coordinación Estadística</v>
          </cell>
          <cell r="B22" t="str">
            <v xml:space="preserve">Marco normativo de la producción estadística del SEN implementada </v>
          </cell>
          <cell r="D22" t="str">
            <v>Tecnología de la Información</v>
          </cell>
        </row>
        <row r="23">
          <cell r="A23" t="str">
            <v>Dirección Nacional</v>
          </cell>
          <cell r="B23" t="str">
            <v>Observatorio OSIC-RD</v>
          </cell>
        </row>
        <row r="24">
          <cell r="A24" t="str">
            <v>Dirección Nacional</v>
          </cell>
          <cell r="B24" t="str">
            <v>Ley que crea el SEN aprobada</v>
          </cell>
        </row>
        <row r="25">
          <cell r="A25" t="str">
            <v>Dirección Nacional</v>
          </cell>
          <cell r="B25" t="str">
            <v>Institución posicionada en el ámbito internacional</v>
          </cell>
        </row>
        <row r="26">
          <cell r="A26" t="str">
            <v>Encuestas</v>
          </cell>
          <cell r="B26" t="str">
            <v>Sistema de Encuestas de Hogares ampliado y mejorado</v>
          </cell>
        </row>
        <row r="27">
          <cell r="A27" t="str">
            <v>Encuestas</v>
          </cell>
          <cell r="B27" t="str">
            <v>Encuesta Nacional de Ingresos y Gastos 2016-2017</v>
          </cell>
        </row>
        <row r="28">
          <cell r="A28" t="str">
            <v>Encuestas</v>
          </cell>
          <cell r="B28" t="str">
            <v>Encuesta Nacional de Inmigrantes (ENI)</v>
          </cell>
        </row>
        <row r="29">
          <cell r="A29" t="str">
            <v xml:space="preserve">Escuela Nacional de Estadística </v>
          </cell>
          <cell r="B29" t="str">
            <v>Programa de Capacitación Estadística para el personal de la ONE y el resto del SEN formulado e implementado</v>
          </cell>
        </row>
        <row r="30">
          <cell r="A30" t="str">
            <v xml:space="preserve">Escuela Nacional de Estadística </v>
          </cell>
          <cell r="B30" t="str">
            <v>Plan de capacitación a usuarios clave formulado e implementado</v>
          </cell>
        </row>
        <row r="31">
          <cell r="A31" t="str">
            <v xml:space="preserve">Escuela Nacional de Estadística </v>
          </cell>
          <cell r="B31" t="str">
            <v>Gestión de la Escuela Nacional de Estadística (ENE) fortalecida</v>
          </cell>
        </row>
        <row r="32">
          <cell r="A32" t="str">
            <v>Estadísticas Demográficas, Sociales y Culturales</v>
          </cell>
          <cell r="B32" t="str">
            <v>Indicadores y series estadísticas basados en los registros administrativos y ampliados del área demográfica</v>
          </cell>
        </row>
        <row r="33">
          <cell r="A33" t="str">
            <v>Estadísticas Demográficas, Sociales y Culturales</v>
          </cell>
          <cell r="B33" t="str">
            <v>Proyecciones de Población realizadas</v>
          </cell>
        </row>
        <row r="34">
          <cell r="A34" t="str">
            <v>Estadísticas Demográficas, Sociales y Culturales</v>
          </cell>
          <cell r="B34" t="str">
            <v>Anuarios publicados - Estadísticas Sociales y Demográficas (socio demográfico)</v>
          </cell>
        </row>
        <row r="35">
          <cell r="A35" t="str">
            <v>Estadísticas Económicas</v>
          </cell>
          <cell r="B35" t="str">
            <v>Sistema de Indicadores para la Planificación Social y Económica (SINID)</v>
          </cell>
        </row>
        <row r="36">
          <cell r="A36" t="str">
            <v>Estadísticas Económicas</v>
          </cell>
          <cell r="B36" t="str">
            <v>Registro Nacional de Establecimientos, RNE</v>
          </cell>
        </row>
        <row r="37">
          <cell r="A37" t="str">
            <v>Estadísticas Económicas</v>
          </cell>
          <cell r="B37" t="str">
            <v>Directorio de Empresas y Establecimientos (DEE) ampliado y mejorado</v>
          </cell>
        </row>
        <row r="38">
          <cell r="A38" t="str">
            <v>Estadísticas Económicas</v>
          </cell>
          <cell r="B38" t="str">
            <v>Sistema de Encuesta de Actividad Económica Ampliado y Mejorado</v>
          </cell>
        </row>
        <row r="39">
          <cell r="A39" t="str">
            <v>Estadísticas Económicas</v>
          </cell>
          <cell r="B39" t="str">
            <v>Sistema de Estadística para la Medición de Bienestar implementado</v>
          </cell>
        </row>
        <row r="40">
          <cell r="A40" t="str">
            <v>Estadísticas Económicas</v>
          </cell>
          <cell r="B40" t="str">
            <v>Sistema de estimación de índices económicos actualizados</v>
          </cell>
        </row>
        <row r="41">
          <cell r="A41" t="str">
            <v>Estadísticas Económicas</v>
          </cell>
          <cell r="B41" t="str">
            <v>Adaptación nacional de clasificadores internacionales</v>
          </cell>
        </row>
        <row r="42">
          <cell r="A42" t="str">
            <v>Estadísticas Económicas</v>
          </cell>
          <cell r="B42" t="str">
            <v>Indicadores y series estadísticas basados en los registros administrativos y ampliados del área económica</v>
          </cell>
        </row>
        <row r="43">
          <cell r="A43" t="str">
            <v>Estadísticas Económicas</v>
          </cell>
          <cell r="B43" t="str">
            <v xml:space="preserve">Anuarios publicados - Estadísticas Económicas </v>
          </cell>
        </row>
        <row r="44">
          <cell r="A44" t="str">
            <v>Jurídico</v>
          </cell>
          <cell r="B44" t="str">
            <v>Gestión legal fortalecida</v>
          </cell>
        </row>
        <row r="45">
          <cell r="A45" t="str">
            <v>Jurídico</v>
          </cell>
          <cell r="B45" t="str">
            <v>Políticas y procedimientos que garanticen el secreto estadístico a nivel institucional implementado</v>
          </cell>
        </row>
        <row r="46">
          <cell r="A46" t="str">
            <v xml:space="preserve">Metodología e Investigaciones </v>
          </cell>
          <cell r="B46" t="str">
            <v>Programa de investigación y metodología utilizando información existente</v>
          </cell>
        </row>
        <row r="47">
          <cell r="A47" t="str">
            <v xml:space="preserve">Metodología e Investigaciones </v>
          </cell>
          <cell r="B47" t="str">
            <v>Plan de seguimiento a la implementación de las políticas y las normas de transversalización del enfoque de género y de visibilización de grupos</v>
          </cell>
        </row>
        <row r="48">
          <cell r="A48" t="str">
            <v xml:space="preserve">Metodología e Investigaciones </v>
          </cell>
          <cell r="B48" t="str">
            <v xml:space="preserve">Producción de información con enfoque de género mejorada </v>
          </cell>
        </row>
        <row r="49">
          <cell r="A49" t="str">
            <v xml:space="preserve">Metodología e Investigaciones </v>
          </cell>
          <cell r="B49" t="str">
            <v xml:space="preserve">Política y normas de producción estadística con enfoque de género y de visibilización de grupos vulnerables </v>
          </cell>
        </row>
        <row r="50">
          <cell r="A50" t="str">
            <v>Oficinas Territoriales</v>
          </cell>
          <cell r="B50" t="str">
            <v>Indicadores con perspectiva territorial calculados</v>
          </cell>
        </row>
        <row r="51">
          <cell r="A51" t="str">
            <v>Oficinas Territoriales</v>
          </cell>
          <cell r="B51" t="str">
            <v>Programa estadístico territorial diseñado e implementado</v>
          </cell>
        </row>
        <row r="52">
          <cell r="A52" t="str">
            <v>Planificación y Desarrollo</v>
          </cell>
          <cell r="B52" t="str">
            <v>Sistema integrado de planificación y control de gestión implementado</v>
          </cell>
        </row>
        <row r="53">
          <cell r="A53" t="str">
            <v>Planificación y Desarrollo</v>
          </cell>
          <cell r="B53" t="str">
            <v>Plan de producción estadística de la ONE definido y actualizado</v>
          </cell>
        </row>
        <row r="54">
          <cell r="A54" t="str">
            <v>Planificación y Desarrollo</v>
          </cell>
          <cell r="B54" t="str">
            <v xml:space="preserve">Metodología definida e implementada para gestionar la realización de los censos nacionales y otros productos priorizados </v>
          </cell>
        </row>
        <row r="55">
          <cell r="A55" t="str">
            <v>Recursos Humanos</v>
          </cell>
          <cell r="B55" t="str">
            <v>Políticas y normas de gestión humana e institucional con enfoque de género y de visibilización de grupos vulnerables definidas e implementadas</v>
          </cell>
        </row>
        <row r="56">
          <cell r="A56" t="str">
            <v>Recursos Humanos</v>
          </cell>
          <cell r="B56" t="str">
            <v>Manual de funciones de los departamentos de estadística de las instituciones y organismos del Estado diseñado en coordinación con el Ministerio de Administración Pública (MAP)</v>
          </cell>
        </row>
        <row r="57">
          <cell r="A57" t="str">
            <v>Recursos Humanos</v>
          </cell>
          <cell r="B57" t="str">
            <v>Sistema integrado de gestión humana con enfoque de género y de visibilización de grupos vulnerables implementado</v>
          </cell>
        </row>
        <row r="58">
          <cell r="A58" t="str">
            <v>Recursos Humanos</v>
          </cell>
          <cell r="B58" t="str">
            <v>Estructura organizativa enfocada en los procesos implementada</v>
          </cell>
        </row>
        <row r="59">
          <cell r="A59" t="str">
            <v>Recursos Humanos</v>
          </cell>
          <cell r="B59" t="str">
            <v>Programa de gestión del cambio implementado</v>
          </cell>
        </row>
        <row r="60">
          <cell r="A60" t="str">
            <v>Tecnología de la Información</v>
          </cell>
          <cell r="B60" t="str">
            <v>Plan de adopción del uso de nuevas tecnologías en la producción estadística formulado e implementado</v>
          </cell>
        </row>
        <row r="61">
          <cell r="A61" t="str">
            <v>Tecnología de la Información</v>
          </cell>
          <cell r="B61" t="str">
            <v>Repositorio único de estadística e indicadores fortalecido</v>
          </cell>
        </row>
        <row r="62">
          <cell r="A62" t="str">
            <v>Tecnología de la Información</v>
          </cell>
          <cell r="B62" t="str">
            <v>Infraestructura tecnológica fortalecida</v>
          </cell>
        </row>
        <row r="63">
          <cell r="A63" t="str">
            <v>Tecnología de la Información</v>
          </cell>
          <cell r="B63" t="str">
            <v xml:space="preserve">Sistema de gestión de servicios de Tecnología de la Información y las Comunicaciones (TIC) </v>
          </cell>
        </row>
        <row r="64">
          <cell r="A64" t="str">
            <v>Tecnología de la Información</v>
          </cell>
          <cell r="B64" t="str">
            <v>Sistema de gestión de la seguridad de la información implementado</v>
          </cell>
        </row>
        <row r="65">
          <cell r="A65">
            <v>0</v>
          </cell>
          <cell r="B65">
            <v>0</v>
          </cell>
        </row>
      </sheetData>
      <sheetData sheetId="2">
        <row r="1">
          <cell r="A1" t="str">
            <v>Región</v>
          </cell>
        </row>
        <row r="2">
          <cell r="A2" t="str">
            <v>Adaptación nacional de clasificadores internacionales</v>
          </cell>
        </row>
        <row r="3">
          <cell r="A3" t="str">
            <v>Adaptación nacional de clasificadores internacionales</v>
          </cell>
        </row>
        <row r="4">
          <cell r="A4" t="str">
            <v xml:space="preserve">Anuarios Publicados </v>
          </cell>
        </row>
        <row r="5">
          <cell r="A5" t="str">
            <v xml:space="preserve">Anuarios Publicados </v>
          </cell>
        </row>
        <row r="6">
          <cell r="A6" t="str">
            <v xml:space="preserve">Anuarios Publicados </v>
          </cell>
        </row>
        <row r="7">
          <cell r="A7" t="str">
            <v xml:space="preserve">Anuarios publicados - Estadísticas Económicas </v>
          </cell>
        </row>
        <row r="8">
          <cell r="A8" t="str">
            <v>Anuarios publicados - Estadísticas Sociales y Demográficas (socio demográfico)</v>
          </cell>
        </row>
        <row r="9">
          <cell r="A9" t="str">
            <v>Anuarios publicados - Estadísticas Sociales y Demográficas (socio demográfico)</v>
          </cell>
        </row>
        <row r="10">
          <cell r="A10" t="str">
            <v>Anuarios publicados - Estadísticas Sociales y Demográficas (socio demográfico)</v>
          </cell>
        </row>
        <row r="11">
          <cell r="A11" t="str">
            <v>Anuarios publicados - Estadísticas Sociales y Demográficas (socio demográfico)</v>
          </cell>
        </row>
        <row r="12">
          <cell r="A12" t="str">
            <v>Base de datos cartográfica actualizada con procesos definidos e implementados</v>
          </cell>
        </row>
        <row r="13">
          <cell r="A13" t="str">
            <v>Base de datos cartográfica actualizada con procesos definidos e implementados</v>
          </cell>
        </row>
        <row r="14">
          <cell r="A14" t="str">
            <v>Censo Nacional Agropecuario (CENAGRO) realizado</v>
          </cell>
        </row>
        <row r="15">
          <cell r="A15" t="str">
            <v>Censo Nacional Agropecuario (CENAGRO) realizado</v>
          </cell>
        </row>
        <row r="16">
          <cell r="A16" t="str">
            <v>Censo Nacional Agropecuario (CENAGRO) realizado</v>
          </cell>
        </row>
        <row r="17">
          <cell r="A17" t="str">
            <v>Centro de Documentación funcionando con estándares de calidad</v>
          </cell>
        </row>
        <row r="18">
          <cell r="A18" t="str">
            <v>Comunicación interna fortalecida</v>
          </cell>
        </row>
        <row r="19">
          <cell r="A19" t="str">
            <v>Comunicación interna fortalecida</v>
          </cell>
        </row>
        <row r="20">
          <cell r="A20" t="str">
            <v>Directorio de Empresas y Establecimientos (DEE) ampliado y mejorado</v>
          </cell>
        </row>
        <row r="21">
          <cell r="A21" t="str">
            <v>Encuesta Nacional de Ingresos y Gastos 2016-2017</v>
          </cell>
        </row>
        <row r="22">
          <cell r="A22" t="str">
            <v>Encuesta Nacional de Inmigrantes (ENI)</v>
          </cell>
        </row>
        <row r="23">
          <cell r="A23" t="str">
            <v>Gestión de la Escuela Nacional de Estadística (ENE) fortalecida</v>
          </cell>
        </row>
        <row r="24">
          <cell r="A24" t="str">
            <v>Gestión de la Escuela Nacional de Estadística (ENE) fortalecida</v>
          </cell>
        </row>
        <row r="25">
          <cell r="A25" t="str">
            <v>Gestión de la Escuela Nacional de Estadística (ENE) fortalecida</v>
          </cell>
        </row>
        <row r="26">
          <cell r="A26" t="str">
            <v>Gestión legal fortalecida</v>
          </cell>
        </row>
        <row r="27">
          <cell r="A27" t="str">
            <v>Indicadores con perspectiva territorial calculados</v>
          </cell>
        </row>
        <row r="28">
          <cell r="A28" t="str">
            <v>Indicadores y series estadísticas basados en los registros administrativos y ampliados del área demográfica</v>
          </cell>
        </row>
        <row r="29">
          <cell r="A29" t="str">
            <v>Indicadores y series estadísticas basados en los registros administrativos y ampliados del área demográfica</v>
          </cell>
        </row>
        <row r="30">
          <cell r="A30" t="str">
            <v>Indicadores y series estadísticas basados en los registros administrativos y ampliados del área demográfica</v>
          </cell>
        </row>
        <row r="31">
          <cell r="A31" t="str">
            <v>Indicadores y series estadísticas basados en los registros administrativos y ampliados del área demográfica</v>
          </cell>
        </row>
        <row r="32">
          <cell r="A32" t="str">
            <v>Indicadores y series estadísticas basados en los registros administrativos y ampliados del área demográfica</v>
          </cell>
        </row>
        <row r="33">
          <cell r="A33" t="str">
            <v>Indicadores y series estadísticas basados en los registros administrativos y ampliados del área demográfica</v>
          </cell>
        </row>
        <row r="34">
          <cell r="A34" t="str">
            <v>Indicadores y series estadísticas basados en los registros administrativos y ampliados del área demográfica</v>
          </cell>
        </row>
        <row r="35">
          <cell r="A35" t="str">
            <v>Indicadores y series estadísticas basados en los registros administrativos y ampliados del área demográfica</v>
          </cell>
        </row>
        <row r="36">
          <cell r="A36" t="str">
            <v>Indicadores y series estadísticas basados en los registros administrativos y ampliados del área demográfica</v>
          </cell>
        </row>
        <row r="37">
          <cell r="A37" t="str">
            <v>Indicadores y series estadísticas basados en los registros administrativos y ampliados del área demográfica</v>
          </cell>
        </row>
        <row r="38">
          <cell r="A38" t="str">
            <v>Indicadores y series estadísticas basados en los registros administrativos y ampliados del área demográfica</v>
          </cell>
        </row>
        <row r="39">
          <cell r="A39" t="str">
            <v>Indicadores y series estadísticas basados en los registros administrativos y ampliados del área demográfica</v>
          </cell>
        </row>
        <row r="40">
          <cell r="A40" t="str">
            <v>Indicadores y series estadísticas basados en los registros administrativos y ampliados del área demográfica</v>
          </cell>
        </row>
        <row r="41">
          <cell r="A41" t="str">
            <v>Indicadores y series estadísticas basados en los registros administrativos y ampliados del área demográfica</v>
          </cell>
        </row>
        <row r="42">
          <cell r="A42" t="str">
            <v>Indicadores y series estadísticas basados en los registros administrativos y ampliados del área demográfica</v>
          </cell>
        </row>
        <row r="43">
          <cell r="A43" t="str">
            <v>Comunicación interna fortalecida</v>
          </cell>
        </row>
        <row r="44">
          <cell r="A44" t="str">
            <v>Indicadores y series estadísticas basados en los registros administrativos y ampliados del área económica</v>
          </cell>
        </row>
        <row r="45">
          <cell r="A45" t="str">
            <v>Indicadores y series estadísticas basados en los registros administrativos y ampliados del área económica</v>
          </cell>
        </row>
        <row r="46">
          <cell r="A46" t="str">
            <v>Indicadores y series estadísticas basados en los registros administrativos y ampliados del área económica</v>
          </cell>
        </row>
        <row r="47">
          <cell r="A47" t="str">
            <v>Indicadores y series estadísticas basados en los registros administrativos y ampliados del área económica</v>
          </cell>
        </row>
        <row r="48">
          <cell r="A48" t="str">
            <v>Indicadores y series estadísticas basados en los registros administrativos y ampliados del área económica</v>
          </cell>
        </row>
        <row r="49">
          <cell r="A49" t="str">
            <v>Indicadores y series estadísticas basados en los registros administrativos y ampliados del área económica</v>
          </cell>
        </row>
        <row r="50">
          <cell r="A50" t="str">
            <v>Indicadores y series estadísticas basados en los registros administrativos y ampliados del área económica</v>
          </cell>
        </row>
        <row r="51">
          <cell r="A51" t="str">
            <v>Indicadores y series estadísticas basados en los registros administrativos y ampliados del área económica</v>
          </cell>
        </row>
        <row r="52">
          <cell r="A52" t="str">
            <v>Indicadores y series estadísticas basados en los registros administrativos y ampliados del área económica</v>
          </cell>
        </row>
        <row r="53">
          <cell r="A53" t="str">
            <v>Indicadores y series estadísticas basados en los registros administrativos y ampliados del área económica</v>
          </cell>
        </row>
        <row r="54">
          <cell r="A54" t="str">
            <v>Indicadores y series estadísticas basados en los registros administrativos y ampliados del área económica</v>
          </cell>
        </row>
        <row r="55">
          <cell r="A55" t="str">
            <v>Indicadores y series estadísticas basados en los registros administrativos y ampliados del área económica</v>
          </cell>
        </row>
        <row r="56">
          <cell r="A56" t="str">
            <v>Indicadores y series estadísticas basados en los registros administrativos y ampliados del área económica</v>
          </cell>
        </row>
        <row r="57">
          <cell r="A57" t="str">
            <v>Indicadores y series estadísticas basados en los registros administrativos y ampliados del área económica</v>
          </cell>
        </row>
        <row r="58">
          <cell r="A58" t="str">
            <v>Indicadores y series estadísticas basados en los registros administrativos y ampliados del área económica</v>
          </cell>
        </row>
        <row r="59">
          <cell r="A59" t="str">
            <v>Indicadores y series estadísticas basados en los registros administrativos y ampliados del área económica</v>
          </cell>
        </row>
        <row r="60">
          <cell r="A60" t="str">
            <v>Indicadores y series estadísticas basados en los registros administrativos y ampliados del área económica</v>
          </cell>
        </row>
        <row r="61">
          <cell r="A61" t="str">
            <v>Indicadores y series estadísticas basados en los registros administrativos y ampliados del área económica</v>
          </cell>
        </row>
        <row r="62">
          <cell r="A62" t="str">
            <v>Indicadores y series estadísticas basados en los registros administrativos y ampliados del área económica</v>
          </cell>
        </row>
        <row r="63">
          <cell r="A63" t="str">
            <v>Indicadores y series estadísticas basados en los registros administrativos y ampliados del área económica</v>
          </cell>
        </row>
        <row r="64">
          <cell r="A64" t="str">
            <v>Indicadores y series estadísticas basados en los registros administrativos y ampliados del área económica</v>
          </cell>
        </row>
        <row r="65">
          <cell r="A65" t="str">
            <v>Indicadores y series estadísticas basados en los registros administrativos y ampliados del área económica</v>
          </cell>
        </row>
        <row r="66">
          <cell r="A66" t="str">
            <v>Infraestructura tecnológica fortalecida</v>
          </cell>
        </row>
        <row r="67">
          <cell r="A67" t="str">
            <v>Institución posicionada en el ámbito internacional</v>
          </cell>
        </row>
        <row r="68">
          <cell r="A68" t="str">
            <v>Institución posicionada en el ámbito internacional</v>
          </cell>
        </row>
        <row r="69">
          <cell r="A69" t="str">
            <v>Institución posicionada en el ámbito internacional</v>
          </cell>
        </row>
        <row r="70">
          <cell r="A70" t="str">
            <v>Institución posicionada en el ámbito internacional</v>
          </cell>
        </row>
        <row r="71">
          <cell r="A71" t="str">
            <v>Institución posicionada en el ámbito internacional</v>
          </cell>
        </row>
        <row r="72">
          <cell r="A72" t="str">
            <v>Estructura organizativa enfocada en los procesos implementada</v>
          </cell>
        </row>
        <row r="73">
          <cell r="A73" t="str">
            <v>Ley que crea el SEN aprobada</v>
          </cell>
        </row>
        <row r="74">
          <cell r="A74" t="str">
            <v>Manual de funciones de los departamentos de estadística de las instituciones y organismos del Estado diseñado en coordinación con el Ministerio de Administración Pública (MAP)</v>
          </cell>
        </row>
        <row r="75">
          <cell r="A75" t="str">
            <v xml:space="preserve">Marco normativo de la producción estadística del SEN implementada </v>
          </cell>
        </row>
        <row r="76">
          <cell r="A76" t="str">
            <v xml:space="preserve">Metodología definida e implementada para gestionar la realización de los censos nacionales y otros productos priorizados </v>
          </cell>
        </row>
        <row r="77">
          <cell r="A77" t="str">
            <v>Observatorio OSIC-RD</v>
          </cell>
        </row>
        <row r="78">
          <cell r="A78" t="str">
            <v>Plan de adopción del uso de nuevas tecnologías en la producción estadística formulado e implementado</v>
          </cell>
        </row>
        <row r="79">
          <cell r="A79" t="str">
            <v>Plan de adopción del uso de nuevas tecnologías en la producción estadística formulado e implementado</v>
          </cell>
        </row>
        <row r="80">
          <cell r="A80" t="str">
            <v>Plan de adopción del uso de nuevas tecnologías en la producción estadística formulado e implementado</v>
          </cell>
        </row>
        <row r="81">
          <cell r="A81" t="str">
            <v>Plan de capacitación a usuarios clave formulado e implementado</v>
          </cell>
        </row>
        <row r="82">
          <cell r="A82" t="str">
            <v>Plan de capacitación a usuarios clave formulado e implementado</v>
          </cell>
        </row>
        <row r="83">
          <cell r="A83" t="str">
            <v>Plan de capacitación a usuarios clave formulado e implementado</v>
          </cell>
        </row>
        <row r="84">
          <cell r="A84" t="str">
            <v>Plan de Comunicación formulado e implementado</v>
          </cell>
        </row>
        <row r="85">
          <cell r="A85" t="str">
            <v>Plan de Comunicación formulado e implementado</v>
          </cell>
        </row>
        <row r="86">
          <cell r="A86" t="str">
            <v>Plan de Comunicación formulado e implementado</v>
          </cell>
        </row>
        <row r="87">
          <cell r="A87" t="str">
            <v>Plan de fortalecimiento para el acceso a la información estadística implementado</v>
          </cell>
        </row>
        <row r="88">
          <cell r="A88" t="str">
            <v>Plan de mejoras asociado al Código Regional de Buenas Prácticas (CRBP)</v>
          </cell>
        </row>
        <row r="89">
          <cell r="A89" t="str">
            <v>Plan de producción estadística de la ONE definido y actualizado</v>
          </cell>
        </row>
        <row r="90">
          <cell r="A90" t="str">
            <v>Plan de producción estadística de la ONE definido y actualizado</v>
          </cell>
        </row>
        <row r="91">
          <cell r="A91" t="str">
            <v>Plan de seguimiento a la implementación de las políticas y las normas de transversalización del enfoque de género y de visibilización de grupos</v>
          </cell>
        </row>
        <row r="92">
          <cell r="A92" t="str">
            <v>Plan Estadístico Nacional (PEN) implementado</v>
          </cell>
        </row>
        <row r="93">
          <cell r="A93" t="str">
            <v>Plan Estadístico Nacional (PEN) implementado</v>
          </cell>
        </row>
        <row r="94">
          <cell r="A94" t="str">
            <v>Plan Estadístico Nacional (PEN) implementado</v>
          </cell>
        </row>
        <row r="95">
          <cell r="A95" t="str">
            <v>Plan Estadístico Nacional (PEN) implementado</v>
          </cell>
        </row>
        <row r="96">
          <cell r="A96" t="str">
            <v>Plan Estadístico Nacional (PEN) implementado</v>
          </cell>
        </row>
        <row r="97">
          <cell r="A97" t="str">
            <v>Plan Estadístico Nacional (PEN) implementado</v>
          </cell>
        </row>
        <row r="98">
          <cell r="A98" t="str">
            <v>Plan Estadístico Nacional (PEN) implementado</v>
          </cell>
        </row>
        <row r="99">
          <cell r="A99" t="str">
            <v>Plan Estadístico Nacional (PEN) implementado</v>
          </cell>
        </row>
        <row r="100">
          <cell r="A100" t="str">
            <v>Plan Estadístico Nacional (PEN) implementado</v>
          </cell>
        </row>
        <row r="101">
          <cell r="A101" t="str">
            <v>Plan Estadístico Nacional (PEN) implementado</v>
          </cell>
        </row>
        <row r="102">
          <cell r="A102" t="str">
            <v>Plan Estadístico Nacional (PEN) implementado</v>
          </cell>
        </row>
        <row r="103">
          <cell r="A103" t="str">
            <v>Plan Estadístico Nacional (PEN) implementado</v>
          </cell>
        </row>
        <row r="104">
          <cell r="A104" t="str">
            <v>Plan Estadístico Nacional (PEN) implementado</v>
          </cell>
        </row>
        <row r="105">
          <cell r="A105" t="str">
            <v>Plan Estadístico Nacional (PEN) implementado</v>
          </cell>
        </row>
        <row r="106">
          <cell r="A106" t="str">
            <v>Plan Estadístico Nacional (PEN) implementado</v>
          </cell>
        </row>
        <row r="107">
          <cell r="A107" t="str">
            <v>Plan Estadístico Nacional (PEN) implementado</v>
          </cell>
        </row>
        <row r="108">
          <cell r="A108" t="str">
            <v xml:space="preserve">Política de difusión de la producción estadística del SEN formulada e implementada </v>
          </cell>
        </row>
        <row r="109">
          <cell r="A109" t="str">
            <v xml:space="preserve">Política y normas de producción estadística con enfoque de género y de visibilización de grupos vulnerables </v>
          </cell>
        </row>
        <row r="110">
          <cell r="A110" t="str">
            <v xml:space="preserve">Política y normas de producción estadística con enfoque de género y de visibilización de grupos vulnerables </v>
          </cell>
        </row>
        <row r="111">
          <cell r="A111" t="str">
            <v>Políticas y normas de gestión humana e institucional con enfoque de género y de visibilización de grupos vulnerables definidas e implementadas</v>
          </cell>
        </row>
        <row r="112">
          <cell r="A112" t="str">
            <v>Políticas y procedimientos que garanticen el cumplimiento del secreto estadístico a nivel institucional implementados</v>
          </cell>
        </row>
        <row r="113">
          <cell r="A113" t="str">
            <v xml:space="preserve">Producción de información con enfoque de género mejorada </v>
          </cell>
        </row>
        <row r="114">
          <cell r="A114" t="str">
            <v xml:space="preserve">Producción de información con enfoque de género mejorada </v>
          </cell>
        </row>
        <row r="115">
          <cell r="A115" t="str">
            <v>Programa de Capacitación Estadística para el personal de la ONE y el resto del SEN formulado e implementado</v>
          </cell>
        </row>
        <row r="116">
          <cell r="A116" t="str">
            <v>Programa de Capacitación Estadística para el personal de la ONE y el resto del SEN formulado e implementado</v>
          </cell>
        </row>
        <row r="117">
          <cell r="A117" t="str">
            <v>Programa de gestión del cambio implementado</v>
          </cell>
        </row>
        <row r="118">
          <cell r="A118" t="str">
            <v>Programa de investigación y metodología utilizando información existente</v>
          </cell>
        </row>
        <row r="119">
          <cell r="A119" t="str">
            <v>Infraestructura tecnológica fortalecida</v>
          </cell>
        </row>
        <row r="120">
          <cell r="A120" t="str">
            <v>Infraestructura tecnológica fortalecida</v>
          </cell>
        </row>
        <row r="121">
          <cell r="A121" t="str">
            <v>Programa de investigación y metodología utilizando información existente</v>
          </cell>
        </row>
        <row r="122">
          <cell r="A122" t="str">
            <v>Programa de investigación y metodología utilizando información existente</v>
          </cell>
        </row>
        <row r="123">
          <cell r="A123" t="str">
            <v>Programa de promoción y formación de la cultura estadística en la República Dominicana definido e implementado</v>
          </cell>
        </row>
        <row r="124">
          <cell r="A124" t="str">
            <v>Programa de promoción y formación de la cultura estadística en la República Dominicana definido e implementado</v>
          </cell>
        </row>
        <row r="125">
          <cell r="A125" t="str">
            <v>Programa de promoción y formación de la cultura estadística en la República Dominicana definido e implementado</v>
          </cell>
        </row>
        <row r="126">
          <cell r="A126" t="str">
            <v>Programa de promoción y formación de la cultura estadística en la República Dominicana definido e implementado</v>
          </cell>
        </row>
        <row r="127">
          <cell r="A127" t="str">
            <v>Programa estadístico territorial diseñado e implementado</v>
          </cell>
        </row>
        <row r="128">
          <cell r="A128" t="str">
            <v>Programa estadístico territorial diseñado e implementado</v>
          </cell>
        </row>
        <row r="129">
          <cell r="A129" t="str">
            <v>Programa estadístico territorial diseñado e implementado</v>
          </cell>
        </row>
        <row r="130">
          <cell r="A130" t="str">
            <v>Programa estadístico territorial diseñado e implementado</v>
          </cell>
        </row>
        <row r="131">
          <cell r="A131" t="str">
            <v>Proyecciones de Población realizadas</v>
          </cell>
        </row>
        <row r="132">
          <cell r="A132" t="str">
            <v>Proyecciones de Población realizadas</v>
          </cell>
        </row>
        <row r="133">
          <cell r="A133" t="str">
            <v>Proyecciones de Población realizadas</v>
          </cell>
        </row>
        <row r="134">
          <cell r="A134" t="str">
            <v xml:space="preserve">Publicaciones de análisis Geoestadístico </v>
          </cell>
        </row>
        <row r="135">
          <cell r="A135" t="str">
            <v xml:space="preserve">Publicaciones de revistas, reportajes y artículos periodísticos </v>
          </cell>
        </row>
        <row r="136">
          <cell r="A136" t="str">
            <v xml:space="preserve">Publicaciones de revistas, reportajes y artículos periodísticos </v>
          </cell>
        </row>
        <row r="137">
          <cell r="A137" t="str">
            <v xml:space="preserve">Publicaciones de revistas, reportajes y artículos periodísticos </v>
          </cell>
        </row>
        <row r="138">
          <cell r="A138" t="str">
            <v>Registro Nacional de Establecimientos, RNE</v>
          </cell>
        </row>
        <row r="139">
          <cell r="A139" t="str">
            <v>Registro Nacional de Establecimientos, RNE</v>
          </cell>
        </row>
        <row r="140">
          <cell r="A140" t="str">
            <v>Registro Nacional de Establecimientos, RNE</v>
          </cell>
        </row>
        <row r="141">
          <cell r="A141" t="str">
            <v xml:space="preserve">Repositorio único de estadística e indicadores fortalecido </v>
          </cell>
        </row>
        <row r="142">
          <cell r="A142" t="str">
            <v xml:space="preserve">Repositorio único de estadística e indicadores fortalecido </v>
          </cell>
        </row>
        <row r="143">
          <cell r="A143" t="str">
            <v xml:space="preserve">Repositorio único de estadística e indicadores fortalecido </v>
          </cell>
        </row>
        <row r="144">
          <cell r="A144" t="str">
            <v xml:space="preserve">Repositorio único de estadística e indicadores fortalecido </v>
          </cell>
        </row>
        <row r="145">
          <cell r="A145" t="str">
            <v>Sistema de  gestión de la cooperación internacional implementado</v>
          </cell>
        </row>
        <row r="146">
          <cell r="A146" t="str">
            <v>Sistema de  gestión de la cooperación internacional implementado</v>
          </cell>
        </row>
        <row r="147">
          <cell r="A147" t="str">
            <v>Sistema de Encuesta de Actividad Económica Ampliado y Mejorado</v>
          </cell>
        </row>
        <row r="148">
          <cell r="A148" t="str">
            <v>Sistema de Encuestas de Hogares ampliado y mejorado</v>
          </cell>
        </row>
        <row r="149">
          <cell r="A149" t="str">
            <v>Sistema de Encuestas de Hogares ampliado y mejorado</v>
          </cell>
        </row>
        <row r="150">
          <cell r="A150" t="str">
            <v>Sistema de Encuestas de Hogares ampliado y mejorado</v>
          </cell>
        </row>
        <row r="151">
          <cell r="A151" t="str">
            <v>Sistema de Estadística para la Medición de Bienestar implementado</v>
          </cell>
        </row>
        <row r="152">
          <cell r="A152" t="str">
            <v>Sistema de Estadística para la Medición de Bienestar implementado</v>
          </cell>
        </row>
        <row r="153">
          <cell r="A153" t="str">
            <v>Sistema de estimación de índices económicos actualizados</v>
          </cell>
        </row>
        <row r="154">
          <cell r="A154" t="str">
            <v>Sistema de estimación de índices económicos actualizados</v>
          </cell>
        </row>
        <row r="155">
          <cell r="A155" t="str">
            <v>Sistema de estimación de índices económicos actualizados</v>
          </cell>
        </row>
        <row r="156">
          <cell r="A156" t="str">
            <v>Sistema de evaluación para conocer las necesidades y la satisfacción de los usuarios implementado para todas las áreas</v>
          </cell>
        </row>
        <row r="157">
          <cell r="A157" t="str">
            <v>Sistema de gestión de calidad implementado</v>
          </cell>
        </row>
        <row r="158">
          <cell r="A158" t="str">
            <v>Sistema de gestión de calidad implementado</v>
          </cell>
        </row>
        <row r="159">
          <cell r="A159" t="str">
            <v>Sistema de gestión de calidad implementado</v>
          </cell>
        </row>
        <row r="160">
          <cell r="A160" t="str">
            <v>Sistema de gestión de calidad implementado</v>
          </cell>
        </row>
        <row r="161">
          <cell r="A161" t="str">
            <v>Sistema de gestión de la seguridad de la información implementado</v>
          </cell>
        </row>
        <row r="162">
          <cell r="A162" t="str">
            <v xml:space="preserve">Sistema de gestión de servicios de Tecnología de la Información y las Comunicaciones (TIC) </v>
          </cell>
        </row>
        <row r="163">
          <cell r="A163" t="str">
            <v>Sistema de Indicadores para la Planificación Social y Económica (SINID)</v>
          </cell>
        </row>
        <row r="164">
          <cell r="A164" t="str">
            <v>Sistema integrado de gestión administrativa financiera implementado</v>
          </cell>
        </row>
        <row r="165">
          <cell r="A165" t="str">
            <v>Sistema integrado de gestión administrativa financiera implementado</v>
          </cell>
        </row>
        <row r="166">
          <cell r="A166" t="str">
            <v>Sistema integrado de gestión administrativa financiera implementado</v>
          </cell>
        </row>
        <row r="167">
          <cell r="A167" t="str">
            <v>Sistema integrado de gestión administrativa financiera implementado</v>
          </cell>
        </row>
        <row r="168">
          <cell r="A168" t="str">
            <v>Sistema integrado de gestión administrativa financiera implementado</v>
          </cell>
        </row>
        <row r="169">
          <cell r="A169" t="str">
            <v>Sistema integrado de gestión administrativa financiera implementado</v>
          </cell>
        </row>
        <row r="170">
          <cell r="A170" t="str">
            <v>Sistema integrado de gestión administrativa financiera implementado</v>
          </cell>
        </row>
        <row r="171">
          <cell r="A171" t="str">
            <v>Sistema integrado de gestión humana con enfoque de género y de visibilización de grupos vulnerables implementado</v>
          </cell>
        </row>
        <row r="172">
          <cell r="A172" t="str">
            <v>Sistema integrado de gestión humana con enfoque de género y de visibilización de grupos vulnerables implementado</v>
          </cell>
        </row>
        <row r="173">
          <cell r="A173" t="str">
            <v>Sistema integrado de gestión humana con enfoque de género y de visibilización de grupos vulnerables implementado</v>
          </cell>
        </row>
        <row r="174">
          <cell r="A174" t="str">
            <v>Sistema integrado de gestión humana con enfoque de género y de visibilización de grupos vulnerables implementado</v>
          </cell>
        </row>
        <row r="175">
          <cell r="A175" t="str">
            <v>Sistema integrado de planificación y control de gestión implementado</v>
          </cell>
        </row>
        <row r="176">
          <cell r="A176" t="str">
            <v>Sistema integrado de planificación y control de gestión implementado</v>
          </cell>
        </row>
        <row r="177">
          <cell r="A177" t="str">
            <v>Sistema integrado de planificación y control de gestión implementado</v>
          </cell>
        </row>
        <row r="178">
          <cell r="A178" t="str">
            <v>Sistema integrado de planificación y control de gestión implementado</v>
          </cell>
        </row>
        <row r="179">
          <cell r="A179" t="str">
            <v>Sistema integrado de planificación y control de gestión implementado</v>
          </cell>
        </row>
        <row r="180">
          <cell r="A180" t="str">
            <v>Sistema integrado de planificación y control de gestión implementado</v>
          </cell>
        </row>
        <row r="181">
          <cell r="A181" t="str">
            <v>Sistema integrado de planificación y control de gestión implementado</v>
          </cell>
        </row>
        <row r="182">
          <cell r="A182" t="str">
            <v>Sistema integrado de planificación y control de gestión implementado</v>
          </cell>
        </row>
        <row r="183">
          <cell r="A183" t="str">
            <v>Sitio  web rediseñado</v>
          </cell>
        </row>
        <row r="184">
          <cell r="A184" t="str">
            <v>Sitio  web rediseñado</v>
          </cell>
        </row>
        <row r="185">
          <cell r="A185" t="str">
            <v xml:space="preserve">Redes sociales fortalecidas </v>
          </cell>
        </row>
        <row r="186">
          <cell r="A186" t="str">
            <v xml:space="preserve">Redes sociales fortalecidas </v>
          </cell>
        </row>
        <row r="187">
          <cell r="A187" t="str">
            <v xml:space="preserve">Redes sociales fortalecidas </v>
          </cell>
        </row>
        <row r="188">
          <cell r="A188" t="str">
            <v xml:space="preserve">Redes sociales fortalecidas </v>
          </cell>
        </row>
        <row r="189">
          <cell r="A189" t="str">
            <v>Directorio de Usuarios actualizado</v>
          </cell>
        </row>
        <row r="190">
          <cell r="A190" t="str">
            <v xml:space="preserve">Plataforma de Seguimiento de Solicitudes a Comunicaciones </v>
          </cell>
        </row>
        <row r="191">
          <cell r="A191">
            <v>0</v>
          </cell>
        </row>
        <row r="192">
          <cell r="A192">
            <v>0</v>
          </cell>
        </row>
        <row r="193">
          <cell r="A193">
            <v>0</v>
          </cell>
        </row>
        <row r="194">
          <cell r="A194">
            <v>0</v>
          </cell>
        </row>
      </sheetData>
      <sheetData sheetId="3">
        <row r="1">
          <cell r="J1" t="str">
            <v>Costo mínimo</v>
          </cell>
          <cell r="K1" t="str">
            <v>Costo medio</v>
          </cell>
          <cell r="L1" t="str">
            <v>Costo máximo</v>
          </cell>
        </row>
      </sheetData>
      <sheetData sheetId="4"/>
      <sheetData sheetId="5"/>
      <sheetData sheetId="6"/>
      <sheetData sheetId="7"/>
      <sheetData sheetId="8"/>
      <sheetData sheetId="9"/>
      <sheetData sheetId="10">
        <row r="1">
          <cell r="F1" t="str">
            <v>CODIGO INSUMO</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 2017"/>
      <sheetName val="Lista"/>
      <sheetName val="1T DC"/>
    </sheetNames>
    <sheetDataSet>
      <sheetData sheetId="0">
        <row r="2">
          <cell r="B2" t="str">
            <v xml:space="preserve">1.1. Administración pública eficiente, transparente y orientada a resultados. </v>
          </cell>
        </row>
      </sheetData>
      <sheetData sheetId="1">
        <row r="2">
          <cell r="B2" t="str">
            <v xml:space="preserve">1.1. Administración pública eficiente, transparente y orientada a resultados. </v>
          </cell>
          <cell r="C2" t="str">
            <v>1.1.1 Estructurar una administración pública eficiente que actúe con honestidad, transparencia y rendición de cuentas y se oriente a la obtención de resultados en beneficio de la sociedad y del desarrollo nacional y local.</v>
          </cell>
        </row>
        <row r="3">
          <cell r="B3" t="str">
            <v>1.2. Imperio de la ley y seguridad ciudadana</v>
          </cell>
          <cell r="C3" t="str">
            <v>1.1.2 Impulsar el desarrollo local, provincial y regional, mediante el fortalecimiento de las capacidades de planificación y gestión de los municipios, la participación de los actores sociales y la coordinación con otras instancias del Estado, a fin de potenciar los recursos locales y aprovechar las oportunidades de los mercados globales</v>
          </cell>
        </row>
        <row r="4">
          <cell r="B4" t="str">
            <v>1.3. Democracia participativa y ciudadanía responsable</v>
          </cell>
          <cell r="C4" t="str">
            <v>1.2.1 Fortalecer el respeto a la ley y sancionar su incumplimiento a través de un sistema de administración de justicia accesible a toda la población, eficiente en el despacho judicial y ágil en los procesos judiciales.</v>
          </cell>
        </row>
        <row r="5">
          <cell r="B5" t="str">
            <v>1.4. Seguridad y convivencia pacífica.</v>
          </cell>
          <cell r="C5" t="str">
            <v>1.2.2 Construir un clima de seguridad ciudadana basado en el combate a las múltiples causas que originan la delincuencia, el crimen organizado y la violencia en la convivencia social, incluyendo la violencia contra la mujer, niños, niñas y adolescentes, mediante la articulación eficiente de las políticas de prevención, persecución y sanción.</v>
          </cell>
        </row>
        <row r="6">
          <cell r="C6" t="str">
            <v>1.3.1 Promover la calidad de la democracia, sus principios, instituciones y procedimientos, facilitando la participación institucional y organizada de la población y el ejercicio responsable de los derechos y deberes ciudadanos.</v>
          </cell>
        </row>
        <row r="7">
          <cell r="C7" t="str">
            <v>1.3.2 Promover la consolidación del sistema electoral y de partidos políticos para garantizar la actuación responsable, democrática y transparente de los actores e instituciones del sistema político.</v>
          </cell>
        </row>
        <row r="8">
          <cell r="C8" t="str">
            <v>1.3.3 Fortalecer las capacidades de control y fiscalización del Congreso Nacional para proteger los recursos públicos y asegurar su uso eficiente, eficaz y transparente.</v>
          </cell>
        </row>
        <row r="9">
          <cell r="C9" t="str">
            <v>1.4.1 Garantizar la defensa de los intereses nacionales en los espacios terrestre, marítimo y aéreo.</v>
          </cell>
        </row>
        <row r="10">
          <cell r="C10" t="str">
            <v>1.4.2 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strucciones de la matriz"/>
      <sheetName val="Hoja1"/>
      <sheetName val="Hoja2"/>
    </sheetNames>
    <sheetDataSet>
      <sheetData sheetId="0"/>
      <sheetData sheetId="1" refreshError="1"/>
      <sheetData sheetId="2">
        <row r="3">
          <cell r="A3" t="str">
            <v>Remoto (0-10%)</v>
          </cell>
        </row>
        <row r="4">
          <cell r="A4" t="str">
            <v>Poco probable (10-25%)</v>
          </cell>
        </row>
        <row r="5">
          <cell r="A5" t="str">
            <v>Posible (25-50%)</v>
          </cell>
        </row>
        <row r="6">
          <cell r="A6" t="str">
            <v>Probable (50%-90%)</v>
          </cell>
        </row>
        <row r="7">
          <cell r="A7" t="str">
            <v>Muy Probable (90%-100%)</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3"/>
      <sheetName val="Lista de tareas"/>
      <sheetName val="Lista de productos y licencias"/>
      <sheetName val="Chart Data"/>
    </sheetNames>
    <sheetDataSet>
      <sheetData sheetId="0">
        <row r="6">
          <cell r="F6">
            <v>0.5</v>
          </cell>
        </row>
        <row r="9">
          <cell r="F9">
            <v>13</v>
          </cell>
        </row>
        <row r="12">
          <cell r="F12">
            <v>3</v>
          </cell>
        </row>
      </sheetData>
      <sheetData sheetId="1" refreshError="1"/>
      <sheetData sheetId="2" refreshError="1"/>
      <sheetData sheetId="3"/>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8104DC-6E97-433A-AF4F-B3E50F320C69}" name="DEPTO" displayName="DEPTO" ref="A1:A28" totalsRowShown="0">
  <autoFilter ref="A1:A28" xr:uid="{538104DC-6E97-433A-AF4F-B3E50F320C69}"/>
  <tableColumns count="1">
    <tableColumn id="1" xr3:uid="{0EABD2FE-20A7-4A7D-8F55-01A6352C5FBD}" name="DEPARTAMENTO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850F5C-ED96-448D-B81B-2F92DC3E9E43}" name="CATALOGOPACC" displayName="CATALOGOPACC" ref="A1:H20038" totalsRowShown="0" headerRowDxfId="9" dataDxfId="8">
  <autoFilter ref="A1:H20038" xr:uid="{BD850F5C-ED96-448D-B81B-2F92DC3E9E43}"/>
  <tableColumns count="8">
    <tableColumn id="6" xr3:uid="{E7AFC9EF-BA0F-47C6-9AAF-2F392E37AD11}" name="MATERIAL" dataDxfId="7"/>
    <tableColumn id="7" xr3:uid="{F0C6379C-6426-4E45-8134-CFE0250BF7E0}" name="DESCRIPCIÓN EN ESPAÑOL" dataDxfId="6"/>
    <tableColumn id="14" xr3:uid="{41537537-15EC-4934-BE29-7F8971A804B7}" name="UNIDAD DE MEDIDA" dataDxfId="5"/>
    <tableColumn id="9" xr3:uid="{C6720B0C-B878-463A-AF2D-5EEBB0FD2CC6}" name="DEFINICION" dataDxfId="4"/>
    <tableColumn id="10" xr3:uid="{599CD47D-75BE-41D2-8F75-81286EF9FAA2}" name="CUENTA_PRESUPUESTARIA" dataDxfId="3"/>
    <tableColumn id="11" xr3:uid="{DB98A8DD-9823-422E-8139-DF70CC8C1330}" name="DESCRIPCION_CUENTA_PRESUPUESTARIA" dataDxfId="2"/>
    <tableColumn id="12" xr3:uid="{DA8F621F-3C2D-4380-868E-B018E15D92F7}" name="SINONIMOS" dataDxfId="1"/>
    <tableColumn id="13" xr3:uid="{904D0B84-AB3F-4CDD-A468-16529096D559}" name="PRECIO" dataDxfId="0" dataCellStyle="Moned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DD1F-40D5-487E-896F-782E5ABF3350}">
  <sheetPr codeName="Hoja1">
    <tabColor rgb="FF002060"/>
  </sheetPr>
  <dimension ref="A14:H46"/>
  <sheetViews>
    <sheetView showGridLines="0" view="pageBreakPreview" topLeftCell="A7" zoomScaleNormal="100" zoomScaleSheetLayoutView="100" zoomScalePageLayoutView="70" workbookViewId="0">
      <selection activeCell="E17" sqref="E17"/>
    </sheetView>
  </sheetViews>
  <sheetFormatPr baseColWidth="10" defaultRowHeight="15"/>
  <sheetData>
    <row r="14" ht="15" customHeight="1"/>
    <row r="22" spans="1:8">
      <c r="A22" s="454" t="s">
        <v>223</v>
      </c>
      <c r="B22" s="455"/>
      <c r="C22" s="455"/>
      <c r="D22" s="455"/>
      <c r="E22" s="455"/>
      <c r="F22" s="455"/>
      <c r="G22" s="455"/>
      <c r="H22" s="455"/>
    </row>
    <row r="23" spans="1:8">
      <c r="A23" s="455"/>
      <c r="B23" s="455"/>
      <c r="C23" s="455"/>
      <c r="D23" s="455"/>
      <c r="E23" s="455"/>
      <c r="F23" s="455"/>
      <c r="G23" s="455"/>
      <c r="H23" s="455"/>
    </row>
    <row r="24" spans="1:8">
      <c r="A24" s="455"/>
      <c r="B24" s="455"/>
      <c r="C24" s="455"/>
      <c r="D24" s="455"/>
      <c r="E24" s="455"/>
      <c r="F24" s="455"/>
      <c r="G24" s="455"/>
      <c r="H24" s="455"/>
    </row>
    <row r="25" spans="1:8">
      <c r="A25" s="455"/>
      <c r="B25" s="455"/>
      <c r="C25" s="455"/>
      <c r="D25" s="455"/>
      <c r="E25" s="455"/>
      <c r="F25" s="455"/>
      <c r="G25" s="455"/>
      <c r="H25" s="455"/>
    </row>
    <row r="26" spans="1:8">
      <c r="A26" s="455"/>
      <c r="B26" s="455"/>
      <c r="C26" s="455"/>
      <c r="D26" s="455"/>
      <c r="E26" s="455"/>
      <c r="F26" s="455"/>
      <c r="G26" s="455"/>
      <c r="H26" s="455"/>
    </row>
    <row r="27" spans="1:8">
      <c r="A27" s="455"/>
      <c r="B27" s="455"/>
      <c r="C27" s="455"/>
      <c r="D27" s="455"/>
      <c r="E27" s="455"/>
      <c r="F27" s="455"/>
      <c r="G27" s="455"/>
      <c r="H27" s="455"/>
    </row>
    <row r="28" spans="1:8">
      <c r="A28" s="455"/>
      <c r="B28" s="455"/>
      <c r="C28" s="455"/>
      <c r="D28" s="455"/>
      <c r="E28" s="455"/>
      <c r="F28" s="455"/>
      <c r="G28" s="455"/>
      <c r="H28" s="455"/>
    </row>
    <row r="29" spans="1:8">
      <c r="A29" s="455"/>
      <c r="B29" s="455"/>
      <c r="C29" s="455"/>
      <c r="D29" s="455"/>
      <c r="E29" s="455"/>
      <c r="F29" s="455"/>
      <c r="G29" s="455"/>
      <c r="H29" s="455"/>
    </row>
    <row r="46" spans="1:8" ht="15.75">
      <c r="A46" s="456" t="s">
        <v>2160</v>
      </c>
      <c r="B46" s="456"/>
      <c r="C46" s="456"/>
      <c r="D46" s="456"/>
      <c r="E46" s="456"/>
      <c r="F46" s="456"/>
      <c r="G46" s="456"/>
      <c r="H46" s="456"/>
    </row>
  </sheetData>
  <mergeCells count="2">
    <mergeCell ref="A22:H29"/>
    <mergeCell ref="A46:H46"/>
  </mergeCells>
  <pageMargins left="0.7" right="0.7" top="0.75" bottom="0.75" header="0.3" footer="0.3"/>
  <pageSetup scale="9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03A91-B1D6-496B-A1D1-39CD5281CB69}">
  <sheetPr codeName="Hoja11">
    <tabColor rgb="FF002060"/>
  </sheetPr>
  <dimension ref="A1:Z52"/>
  <sheetViews>
    <sheetView showGridLines="0" zoomScale="70" zoomScaleNormal="70" workbookViewId="0">
      <selection activeCell="D55" sqref="D55"/>
    </sheetView>
  </sheetViews>
  <sheetFormatPr baseColWidth="10" defaultColWidth="11.42578125" defaultRowHeight="15"/>
  <cols>
    <col min="1" max="1" width="3.85546875" style="1" customWidth="1"/>
    <col min="2" max="2" width="27" style="1" customWidth="1"/>
    <col min="3" max="3" width="17.42578125" style="1" bestFit="1" customWidth="1"/>
    <col min="4" max="4" width="78.5703125" style="1" bestFit="1" customWidth="1"/>
    <col min="5" max="5" width="34.42578125" style="1" customWidth="1"/>
    <col min="6" max="6" width="32.28515625" style="1" customWidth="1"/>
    <col min="7" max="7" width="33.28515625" style="1" customWidth="1"/>
    <col min="8" max="8" width="27.85546875" style="2" bestFit="1"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16" ht="15.75" thickTop="1"/>
    <row r="2" spans="1:16" s="5" customFormat="1" ht="21" customHeight="1" thickTop="1">
      <c r="A2" s="4"/>
      <c r="B2" s="483"/>
      <c r="C2" s="486" t="s">
        <v>229</v>
      </c>
      <c r="D2" s="487"/>
      <c r="E2" s="487"/>
      <c r="F2" s="487"/>
      <c r="G2" s="487"/>
      <c r="H2" s="487"/>
      <c r="I2" s="487"/>
      <c r="J2" s="487"/>
      <c r="K2" s="487"/>
      <c r="L2" s="487"/>
      <c r="M2" s="487"/>
      <c r="N2" s="487"/>
      <c r="O2" s="487"/>
      <c r="P2" s="488"/>
    </row>
    <row r="3" spans="1:16" s="5" customFormat="1" ht="21" customHeight="1" thickBot="1">
      <c r="A3" s="4"/>
      <c r="B3" s="484"/>
      <c r="C3" s="489"/>
      <c r="D3" s="490"/>
      <c r="E3" s="490"/>
      <c r="F3" s="490"/>
      <c r="G3" s="490"/>
      <c r="H3" s="490"/>
      <c r="I3" s="490"/>
      <c r="J3" s="490"/>
      <c r="K3" s="490"/>
      <c r="L3" s="490"/>
      <c r="M3" s="490"/>
      <c r="N3" s="490"/>
      <c r="O3" s="490"/>
      <c r="P3" s="491"/>
    </row>
    <row r="4" spans="1:16" s="5" customFormat="1" ht="21" customHeight="1" thickTop="1">
      <c r="A4" s="4"/>
      <c r="B4" s="484"/>
      <c r="C4" s="492" t="s">
        <v>1201</v>
      </c>
      <c r="D4" s="493"/>
      <c r="E4" s="493"/>
      <c r="F4" s="493"/>
      <c r="G4" s="493"/>
      <c r="H4" s="493"/>
      <c r="I4" s="493"/>
      <c r="J4" s="493"/>
      <c r="K4" s="493"/>
      <c r="L4" s="493"/>
      <c r="M4" s="493"/>
      <c r="N4" s="493"/>
      <c r="O4" s="493"/>
      <c r="P4" s="494"/>
    </row>
    <row r="5" spans="1:16" s="5" customFormat="1" ht="21" customHeight="1" thickBot="1">
      <c r="A5" s="4"/>
      <c r="B5" s="485"/>
      <c r="C5" s="495"/>
      <c r="D5" s="496"/>
      <c r="E5" s="496"/>
      <c r="F5" s="496"/>
      <c r="G5" s="496"/>
      <c r="H5" s="496"/>
      <c r="I5" s="496"/>
      <c r="J5" s="496"/>
      <c r="K5" s="496"/>
      <c r="L5" s="496"/>
      <c r="M5" s="496"/>
      <c r="N5" s="496"/>
      <c r="O5" s="496"/>
      <c r="P5" s="497"/>
    </row>
    <row r="6" spans="1:16" ht="15.75" thickTop="1"/>
    <row r="8" spans="1:16" ht="20.25">
      <c r="B8" s="422" t="s">
        <v>245</v>
      </c>
      <c r="C8" s="423" t="s">
        <v>246</v>
      </c>
      <c r="D8" s="422" t="s">
        <v>247</v>
      </c>
      <c r="E8" s="422" t="s">
        <v>2157</v>
      </c>
    </row>
    <row r="9" spans="1:16" ht="19.5">
      <c r="B9" s="411">
        <v>1</v>
      </c>
      <c r="C9" s="412" t="s">
        <v>248</v>
      </c>
      <c r="D9" s="413" t="s">
        <v>258</v>
      </c>
      <c r="E9" s="414">
        <f>SUMIF(PACC!A:A,'RESUMEN FINANCIERO'!C9,PACC!M:M)</f>
        <v>1803770</v>
      </c>
    </row>
    <row r="10" spans="1:16" ht="19.5">
      <c r="B10" s="415"/>
      <c r="C10" s="416" t="s">
        <v>259</v>
      </c>
      <c r="D10" s="417" t="s">
        <v>260</v>
      </c>
      <c r="E10" s="414">
        <f>SUMIF(PACC!A:A,'RESUMEN FINANCIERO'!C10,PACC!M:M)</f>
        <v>561130</v>
      </c>
    </row>
    <row r="11" spans="1:16" ht="19.5">
      <c r="B11" s="415"/>
      <c r="C11" s="416" t="s">
        <v>261</v>
      </c>
      <c r="D11" s="417" t="s">
        <v>262</v>
      </c>
      <c r="E11" s="414">
        <f>SUMIF(PACC!A:A,'RESUMEN FINANCIERO'!C11,PACC!M:M)+'DATOS OPERATIVOS'!H3</f>
        <v>184811587</v>
      </c>
    </row>
    <row r="12" spans="1:16" ht="19.5">
      <c r="B12" s="415"/>
      <c r="C12" s="418" t="s">
        <v>264</v>
      </c>
      <c r="D12" s="417" t="s">
        <v>265</v>
      </c>
      <c r="E12" s="414">
        <f>SUMIF(PACC!A:A,'RESUMEN FINANCIERO'!C12,PACC!M:M)</f>
        <v>185250</v>
      </c>
    </row>
    <row r="13" spans="1:16" ht="37.5">
      <c r="B13" s="415"/>
      <c r="C13" s="416" t="s">
        <v>254</v>
      </c>
      <c r="D13" s="417" t="s">
        <v>263</v>
      </c>
      <c r="E13" s="414">
        <f>SUMIF(PACC!A:A,'RESUMEN FINANCIERO'!C13,PACC!M:M)</f>
        <v>1591845.3599999999</v>
      </c>
    </row>
    <row r="14" spans="1:16" ht="19.5">
      <c r="B14" s="415"/>
      <c r="C14" s="416" t="s">
        <v>249</v>
      </c>
      <c r="D14" s="417" t="s">
        <v>266</v>
      </c>
      <c r="E14" s="414">
        <f>SUMIF(PACC!A:A,'RESUMEN FINANCIERO'!C14,PACC!M:M)</f>
        <v>406270</v>
      </c>
    </row>
    <row r="15" spans="1:16" ht="19.5">
      <c r="B15" s="415"/>
      <c r="C15" s="416" t="s">
        <v>252</v>
      </c>
      <c r="D15" s="417" t="s">
        <v>253</v>
      </c>
      <c r="E15" s="414">
        <f>SUMIF(PACC!A:A,'RESUMEN FINANCIERO'!C15,PACC!M:M)</f>
        <v>591870</v>
      </c>
    </row>
    <row r="16" spans="1:16" ht="19.5">
      <c r="B16" s="415"/>
      <c r="C16" s="416" t="s">
        <v>250</v>
      </c>
      <c r="D16" s="417" t="s">
        <v>251</v>
      </c>
      <c r="E16" s="414">
        <f>SUMIF(PACC!A:A,'RESUMEN FINANCIERO'!C16,PACC!M:M)</f>
        <v>109100</v>
      </c>
    </row>
    <row r="17" spans="2:5" ht="19.5">
      <c r="B17" s="415"/>
      <c r="C17" s="416" t="s">
        <v>284</v>
      </c>
      <c r="D17" s="417" t="s">
        <v>283</v>
      </c>
      <c r="E17" s="414">
        <f>SUMIF(PACC!A:A,'RESUMEN FINANCIERO'!C17,PACC!M:M)</f>
        <v>1506520</v>
      </c>
    </row>
    <row r="18" spans="2:5" ht="18.75">
      <c r="B18" s="1093" t="s">
        <v>2158</v>
      </c>
      <c r="C18" s="1094"/>
      <c r="D18" s="1095"/>
      <c r="E18" s="425">
        <f>SUM(E9:E17)</f>
        <v>191567342.36000001</v>
      </c>
    </row>
    <row r="19" spans="2:5" ht="19.5">
      <c r="B19" s="411">
        <v>2</v>
      </c>
      <c r="C19" s="412" t="s">
        <v>201</v>
      </c>
      <c r="D19" s="413" t="s">
        <v>301</v>
      </c>
      <c r="E19" s="414">
        <f>SUMIF(PACC!A:A,'RESUMEN FINANCIERO'!C19,PACC!M:M)+G50</f>
        <v>22544280</v>
      </c>
    </row>
    <row r="20" spans="2:5" ht="19.5">
      <c r="B20" s="415"/>
      <c r="C20" s="416" t="s">
        <v>307</v>
      </c>
      <c r="D20" s="417" t="s">
        <v>302</v>
      </c>
      <c r="E20" s="414">
        <f>SUMIF(PACC!A:A,'RESUMEN FINANCIERO'!C20,PACC!M:M)</f>
        <v>793990</v>
      </c>
    </row>
    <row r="21" spans="2:5" ht="19.5">
      <c r="B21" s="415"/>
      <c r="C21" s="416" t="s">
        <v>308</v>
      </c>
      <c r="D21" s="417" t="s">
        <v>303</v>
      </c>
      <c r="E21" s="414">
        <f>SUMIF(PACC!A:A,'RESUMEN FINANCIERO'!C21,PACC!M:M)</f>
        <v>0</v>
      </c>
    </row>
    <row r="22" spans="2:5" ht="19.5">
      <c r="B22" s="415"/>
      <c r="C22" s="416" t="s">
        <v>310</v>
      </c>
      <c r="D22" s="417" t="s">
        <v>304</v>
      </c>
      <c r="E22" s="414">
        <f>SUMIF(PACC!A:A,'RESUMEN FINANCIERO'!C22,PACC!M:M)</f>
        <v>18066710</v>
      </c>
    </row>
    <row r="23" spans="2:5" ht="19.5">
      <c r="B23" s="415"/>
      <c r="C23" s="416" t="s">
        <v>311</v>
      </c>
      <c r="D23" s="417" t="s">
        <v>306</v>
      </c>
      <c r="E23" s="414">
        <f>SUMIF(PACC!A:A,'RESUMEN FINANCIERO'!C23,PACC!M:M)</f>
        <v>0</v>
      </c>
    </row>
    <row r="24" spans="2:5" ht="19.5">
      <c r="B24" s="415"/>
      <c r="C24" s="416" t="s">
        <v>309</v>
      </c>
      <c r="D24" s="417" t="s">
        <v>305</v>
      </c>
      <c r="E24" s="414">
        <f>SUMIF(PACC!A:A,'RESUMEN FINANCIERO'!C24,PACC!M:M)</f>
        <v>0</v>
      </c>
    </row>
    <row r="25" spans="2:5" ht="18.75">
      <c r="B25" s="1093" t="s">
        <v>2158</v>
      </c>
      <c r="C25" s="1094"/>
      <c r="D25" s="1095"/>
      <c r="E25" s="425">
        <f>SUM(E19:E24)</f>
        <v>41404980</v>
      </c>
    </row>
    <row r="26" spans="2:5" ht="36">
      <c r="B26" s="411">
        <v>3</v>
      </c>
      <c r="C26" s="412" t="s">
        <v>267</v>
      </c>
      <c r="D26" s="413" t="s">
        <v>268</v>
      </c>
      <c r="E26" s="414">
        <f>SUMIF(PACC!A:A,'RESUMEN FINANCIERO'!C26,PACC!M:M)</f>
        <v>724770</v>
      </c>
    </row>
    <row r="27" spans="2:5" ht="19.5">
      <c r="B27" s="415"/>
      <c r="C27" s="416" t="s">
        <v>270</v>
      </c>
      <c r="D27" s="417" t="s">
        <v>271</v>
      </c>
      <c r="E27" s="414">
        <f>SUMIF(PACC!A:A,'RESUMEN FINANCIERO'!C27,PACC!M:M)</f>
        <v>866055</v>
      </c>
    </row>
    <row r="28" spans="2:5" ht="19.5">
      <c r="B28" s="415"/>
      <c r="C28" s="416" t="s">
        <v>269</v>
      </c>
      <c r="D28" s="417" t="s">
        <v>272</v>
      </c>
      <c r="E28" s="414">
        <f>SUMIF(PACC!A:A,'RESUMEN FINANCIERO'!C28,PACC!M:M)</f>
        <v>828560</v>
      </c>
    </row>
    <row r="29" spans="2:5" ht="19.5">
      <c r="B29" s="415"/>
      <c r="C29" s="416" t="s">
        <v>273</v>
      </c>
      <c r="D29" s="417" t="s">
        <v>274</v>
      </c>
      <c r="E29" s="414">
        <f>SUMIF(PACC!A:A,'RESUMEN FINANCIERO'!C29,PACC!M:M)</f>
        <v>700280</v>
      </c>
    </row>
    <row r="30" spans="2:5" ht="19.5">
      <c r="B30" s="415"/>
      <c r="C30" s="416" t="s">
        <v>275</v>
      </c>
      <c r="D30" s="417" t="s">
        <v>276</v>
      </c>
      <c r="E30" s="414">
        <f>SUMIF(PACC!A:A,'RESUMEN FINANCIERO'!C30,PACC!M:M)</f>
        <v>424100</v>
      </c>
    </row>
    <row r="31" spans="2:5" ht="18.75">
      <c r="B31" s="1093" t="s">
        <v>2158</v>
      </c>
      <c r="C31" s="1094"/>
      <c r="D31" s="1095"/>
      <c r="E31" s="425">
        <f>SUM(E26:E30)</f>
        <v>3543765</v>
      </c>
    </row>
    <row r="32" spans="2:5" ht="39">
      <c r="B32" s="419">
        <v>4</v>
      </c>
      <c r="C32" s="420" t="s">
        <v>277</v>
      </c>
      <c r="D32" s="421" t="s">
        <v>278</v>
      </c>
      <c r="E32" s="414">
        <f>SUMIF(PACC!A:A,'RESUMEN FINANCIERO'!C32,PACC!M:M)</f>
        <v>493280</v>
      </c>
    </row>
    <row r="33" spans="2:5" ht="37.5">
      <c r="B33" s="415"/>
      <c r="C33" s="416" t="s">
        <v>279</v>
      </c>
      <c r="D33" s="417" t="s">
        <v>280</v>
      </c>
      <c r="E33" s="414">
        <f>SUMIF(PACC!A:A,'RESUMEN FINANCIERO'!C33,PACC!M:M)</f>
        <v>0</v>
      </c>
    </row>
    <row r="34" spans="2:5" ht="37.5">
      <c r="B34" s="415"/>
      <c r="C34" s="416" t="s">
        <v>281</v>
      </c>
      <c r="D34" s="417" t="s">
        <v>282</v>
      </c>
      <c r="E34" s="414">
        <f>SUMIF(PACC!A:A,'RESUMEN FINANCIERO'!C34,PACC!M:M)</f>
        <v>0</v>
      </c>
    </row>
    <row r="35" spans="2:5" ht="18.75">
      <c r="B35" s="1093" t="s">
        <v>2158</v>
      </c>
      <c r="C35" s="1094"/>
      <c r="D35" s="1095"/>
      <c r="E35" s="425">
        <f>SUM(E32:E34)</f>
        <v>493280</v>
      </c>
    </row>
    <row r="36" spans="2:5" ht="19.5">
      <c r="B36" s="411">
        <v>5</v>
      </c>
      <c r="C36" s="412" t="s">
        <v>285</v>
      </c>
      <c r="D36" s="413" t="s">
        <v>286</v>
      </c>
      <c r="E36" s="414">
        <f>SUMIF(PACC!A:A,'RESUMEN FINANCIERO'!C36,PACC!M:M)</f>
        <v>10116860</v>
      </c>
    </row>
    <row r="37" spans="2:5" ht="19.5">
      <c r="B37" s="415"/>
      <c r="C37" s="416" t="s">
        <v>255</v>
      </c>
      <c r="D37" s="417" t="s">
        <v>312</v>
      </c>
      <c r="E37" s="414">
        <f>SUMIF(PACC!A:A,'RESUMEN FINANCIERO'!C37,PACC!M:M)</f>
        <v>0</v>
      </c>
    </row>
    <row r="38" spans="2:5" ht="18.75">
      <c r="B38" s="1093" t="s">
        <v>2158</v>
      </c>
      <c r="C38" s="1094"/>
      <c r="D38" s="1095"/>
      <c r="E38" s="425">
        <f>SUM(E36:E37)</f>
        <v>10116860</v>
      </c>
    </row>
    <row r="39" spans="2:5" ht="19.5">
      <c r="B39" s="411">
        <v>6</v>
      </c>
      <c r="C39" s="412" t="s">
        <v>288</v>
      </c>
      <c r="D39" s="413" t="s">
        <v>287</v>
      </c>
      <c r="E39" s="414">
        <f>SUMIF(PACC!A:A,'RESUMEN FINANCIERO'!C39,PACC!M:M)</f>
        <v>0</v>
      </c>
    </row>
    <row r="40" spans="2:5" ht="19.5">
      <c r="B40" s="419"/>
      <c r="C40" s="416" t="s">
        <v>289</v>
      </c>
      <c r="D40" s="417" t="s">
        <v>290</v>
      </c>
      <c r="E40" s="414">
        <f>SUMIF(PACC!A:A,'RESUMEN FINANCIERO'!C40,PACC!M:M)</f>
        <v>1222106</v>
      </c>
    </row>
    <row r="41" spans="2:5" ht="19.5">
      <c r="B41" s="419"/>
      <c r="C41" s="416" t="s">
        <v>291</v>
      </c>
      <c r="D41" s="417" t="s">
        <v>292</v>
      </c>
      <c r="E41" s="414">
        <f>SUMIF(PACC!A:A,'RESUMEN FINANCIERO'!C41,PACC!M:M)</f>
        <v>1084798</v>
      </c>
    </row>
    <row r="42" spans="2:5" ht="19.5">
      <c r="B42" s="419"/>
      <c r="C42" s="416" t="s">
        <v>295</v>
      </c>
      <c r="D42" s="417" t="s">
        <v>296</v>
      </c>
      <c r="E42" s="414">
        <f>SUMIF(PACC!A:A,'RESUMEN FINANCIERO'!C42,PACC!M:M)</f>
        <v>1724246</v>
      </c>
    </row>
    <row r="43" spans="2:5" ht="19.5">
      <c r="B43" s="419"/>
      <c r="C43" s="416" t="s">
        <v>293</v>
      </c>
      <c r="D43" s="417" t="s">
        <v>294</v>
      </c>
      <c r="E43" s="414">
        <f>SUMIF(PACC!A:A,'RESUMEN FINANCIERO'!C43,PACC!M:M)</f>
        <v>2530798</v>
      </c>
    </row>
    <row r="44" spans="2:5" ht="19.5">
      <c r="B44" s="415"/>
      <c r="C44" s="416" t="s">
        <v>297</v>
      </c>
      <c r="D44" s="417" t="s">
        <v>298</v>
      </c>
      <c r="E44" s="414">
        <f>SUMIF(PACC!A:A,'RESUMEN FINANCIERO'!C44,PACC!M:M)</f>
        <v>2577122</v>
      </c>
    </row>
    <row r="45" spans="2:5" ht="19.5">
      <c r="B45" s="415"/>
      <c r="C45" s="416" t="s">
        <v>299</v>
      </c>
      <c r="D45" s="417" t="s">
        <v>300</v>
      </c>
      <c r="E45" s="414">
        <f>SUMIF(PACC!A:A,'RESUMEN FINANCIERO'!C45,PACC!M:M)</f>
        <v>1010256</v>
      </c>
    </row>
    <row r="46" spans="2:5" ht="18.75">
      <c r="B46" s="1093" t="s">
        <v>2158</v>
      </c>
      <c r="C46" s="1094"/>
      <c r="D46" s="1095"/>
      <c r="E46" s="424">
        <f>SUM(E39:E45)</f>
        <v>10149326</v>
      </c>
    </row>
    <row r="47" spans="2:5" ht="20.25">
      <c r="B47" s="1092" t="s">
        <v>2159</v>
      </c>
      <c r="C47" s="1092"/>
      <c r="D47" s="1092"/>
      <c r="E47" s="426">
        <f>SUM(E18,E25,E31,E35,E38,E46)</f>
        <v>257275553.36000001</v>
      </c>
    </row>
    <row r="48" spans="2:5" hidden="1"/>
    <row r="49" spans="5:8" hidden="1">
      <c r="F49" s="3" t="s">
        <v>54036</v>
      </c>
      <c r="G49" s="1" t="s">
        <v>54034</v>
      </c>
      <c r="H49" s="2" t="s">
        <v>54035</v>
      </c>
    </row>
    <row r="50" spans="5:8" ht="21" hidden="1">
      <c r="E50" s="440">
        <v>248594847</v>
      </c>
      <c r="F50" s="441">
        <f>'DATOS OPERATIVOS'!H3</f>
        <v>184591602</v>
      </c>
      <c r="G50" s="441">
        <f>'DATOS OPERATIVOS'!H45+'DATOS OPERATIVOS'!H64+'DATOS OPERATIVOS'!H71+'DATOS OPERATIVOS'!H92+'DATOS OPERATIVOS'!H93+'DATOS OPERATIVOS'!H100+'DATOS OPERATIVOS'!H102+'DATOS OPERATIVOS'!H103</f>
        <v>21639800</v>
      </c>
      <c r="H50" s="441">
        <f>E50-F50-G50</f>
        <v>42363445</v>
      </c>
    </row>
    <row r="51" spans="5:8" hidden="1"/>
    <row r="52" spans="5:8" ht="19.5" hidden="1">
      <c r="E52" s="442">
        <f>E47-E50</f>
        <v>8680706.3600000143</v>
      </c>
    </row>
  </sheetData>
  <mergeCells count="10">
    <mergeCell ref="B47:D47"/>
    <mergeCell ref="B18:D18"/>
    <mergeCell ref="B2:B5"/>
    <mergeCell ref="C2:P3"/>
    <mergeCell ref="C4:P5"/>
    <mergeCell ref="B25:D25"/>
    <mergeCell ref="B31:D31"/>
    <mergeCell ref="B35:D35"/>
    <mergeCell ref="B38:D38"/>
    <mergeCell ref="B46:D46"/>
  </mergeCells>
  <pageMargins left="0.70866141732283472" right="0.70866141732283472" top="0.74803149606299213" bottom="0.74803149606299213" header="0.31496062992125984" footer="0.31496062992125984"/>
  <pageSetup scale="2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1E95A-535D-411A-8A3A-6B996BAEC0C2}">
  <sheetPr codeName="Hoja10">
    <tabColor rgb="FF002060"/>
  </sheetPr>
  <dimension ref="A1:M2885"/>
  <sheetViews>
    <sheetView workbookViewId="0">
      <pane ySplit="1" topLeftCell="A2" activePane="bottomLeft" state="frozen"/>
      <selection pane="bottomLeft" activeCell="B7" sqref="B7"/>
    </sheetView>
  </sheetViews>
  <sheetFormatPr baseColWidth="10" defaultRowHeight="15"/>
  <cols>
    <col min="1" max="1" width="20" customWidth="1"/>
    <col min="2" max="2" width="21.85546875" style="69" customWidth="1"/>
    <col min="3" max="3" width="65.42578125" customWidth="1"/>
    <col min="4" max="4" width="21.42578125" customWidth="1"/>
    <col min="5" max="5" width="24.42578125" customWidth="1"/>
    <col min="6" max="6" width="50.28515625" bestFit="1" customWidth="1"/>
    <col min="7" max="7" width="17.7109375" style="69" customWidth="1"/>
    <col min="8" max="8" width="17.28515625" style="69" customWidth="1"/>
    <col min="9" max="9" width="16.7109375" style="69" customWidth="1"/>
    <col min="10" max="10" width="18.5703125" style="69" customWidth="1"/>
    <col min="11" max="11" width="12.42578125" style="69" customWidth="1"/>
    <col min="12" max="12" width="18.140625" style="335" customWidth="1"/>
    <col min="13" max="13" width="19.85546875" style="335" customWidth="1"/>
  </cols>
  <sheetData>
    <row r="1" spans="1:13" ht="48.75" customHeight="1" thickTop="1" thickBot="1">
      <c r="A1" s="18" t="s">
        <v>1190</v>
      </c>
      <c r="B1" s="18" t="s">
        <v>1191</v>
      </c>
      <c r="C1" s="18" t="s">
        <v>1202</v>
      </c>
      <c r="D1" s="18" t="s">
        <v>1192</v>
      </c>
      <c r="E1" s="18" t="s">
        <v>53800</v>
      </c>
      <c r="F1" s="18" t="s">
        <v>53799</v>
      </c>
      <c r="G1" s="18" t="s">
        <v>1193</v>
      </c>
      <c r="H1" s="18" t="s">
        <v>1195</v>
      </c>
      <c r="I1" s="18" t="s">
        <v>1194</v>
      </c>
      <c r="J1" s="18" t="s">
        <v>1196</v>
      </c>
      <c r="K1" s="18" t="s">
        <v>1197</v>
      </c>
      <c r="L1" s="336" t="s">
        <v>1198</v>
      </c>
      <c r="M1" s="336" t="s">
        <v>1199</v>
      </c>
    </row>
    <row r="2" spans="1:13" ht="15.75" thickTop="1">
      <c r="A2" t="s">
        <v>275</v>
      </c>
      <c r="B2" s="69">
        <v>44101602</v>
      </c>
      <c r="C2" t="str">
        <f>VLOOKUP(B2,CATALOGOPACC[],2,FALSE)</f>
        <v>Máquinas perforadoras o para unir papel</v>
      </c>
      <c r="D2" t="str">
        <f>VLOOKUP(B2,CATALOGOPACC[],3,FALSE)</f>
        <v>Unidad</v>
      </c>
      <c r="E2" t="str">
        <f>VLOOKUP(B2,CATALOGOPACC[],5,FALSE)</f>
        <v>2.3.9.2.01</v>
      </c>
      <c r="F2" t="str">
        <f>VLOOKUP(B2,CATALOGOPACC[],6,FALSE)</f>
        <v>Utiles de escritorio, oficina informática y de enseñanza</v>
      </c>
      <c r="G2" s="69">
        <v>2</v>
      </c>
      <c r="K2" s="69">
        <f>SUM(G2:J2)</f>
        <v>2</v>
      </c>
      <c r="L2" s="335">
        <f>VLOOKUP(B2,CATALOGOPACC[],8,FALSE)</f>
        <v>500</v>
      </c>
      <c r="M2" s="335">
        <f>K2*L2</f>
        <v>1000</v>
      </c>
    </row>
    <row r="3" spans="1:13">
      <c r="A3" t="s">
        <v>275</v>
      </c>
      <c r="B3" s="69">
        <v>44103502</v>
      </c>
      <c r="C3" t="str">
        <f>VLOOKUP(B3,CATALOGOPACC[],2,FALSE)</f>
        <v>Tapas de encuadernación</v>
      </c>
      <c r="D3" t="str">
        <f>VLOOKUP(B3,CATALOGOPACC[],3,FALSE)</f>
        <v>Caja</v>
      </c>
      <c r="E3" t="str">
        <f>VLOOKUP(B3,CATALOGOPACC[],5,FALSE)</f>
        <v>2.3.9.2.01</v>
      </c>
      <c r="F3" t="str">
        <f>VLOOKUP(B3,CATALOGOPACC[],6,FALSE)</f>
        <v>Utiles de escritorio, oficina informática y de enseñanza</v>
      </c>
      <c r="G3" s="69">
        <v>1</v>
      </c>
      <c r="K3" s="69">
        <f t="shared" ref="K3:K13" si="0">SUM(G3:J3)</f>
        <v>1</v>
      </c>
      <c r="L3" s="335">
        <f>VLOOKUP(B3,CATALOGOPACC[],8,FALSE)</f>
        <v>500</v>
      </c>
      <c r="M3" s="335">
        <f t="shared" ref="M3:M13" si="1">K3*L3</f>
        <v>500</v>
      </c>
    </row>
    <row r="4" spans="1:13">
      <c r="A4" t="s">
        <v>275</v>
      </c>
      <c r="B4" s="69">
        <v>44103504</v>
      </c>
      <c r="C4" t="str">
        <f>VLOOKUP(B4,CATALOGOPACC[],2,FALSE)</f>
        <v>Alambres o espirales de encuadernación</v>
      </c>
      <c r="D4" t="str">
        <f>VLOOKUP(B4,CATALOGOPACC[],3,FALSE)</f>
        <v>Caja</v>
      </c>
      <c r="E4" t="str">
        <f>VLOOKUP(B4,CATALOGOPACC[],5,FALSE)</f>
        <v>2.3.9.2.01</v>
      </c>
      <c r="F4" t="str">
        <f>VLOOKUP(B4,CATALOGOPACC[],6,FALSE)</f>
        <v>Utiles de escritorio, oficina informática y de enseñanza</v>
      </c>
      <c r="G4" s="69">
        <v>1</v>
      </c>
      <c r="K4" s="69">
        <f t="shared" si="0"/>
        <v>1</v>
      </c>
      <c r="L4" s="335">
        <f>VLOOKUP(B4,CATALOGOPACC[],8,FALSE)</f>
        <v>500</v>
      </c>
      <c r="M4" s="335">
        <f t="shared" si="1"/>
        <v>500</v>
      </c>
    </row>
    <row r="5" spans="1:13">
      <c r="A5" t="s">
        <v>275</v>
      </c>
      <c r="B5" s="69">
        <v>44103105</v>
      </c>
      <c r="C5" t="str">
        <f>VLOOKUP(B5,CATALOGOPACC[],2,FALSE)</f>
        <v>Cartuchos de tinta</v>
      </c>
      <c r="D5" t="str">
        <f>VLOOKUP(B5,CATALOGOPACC[],3,FALSE)</f>
        <v>Unidad</v>
      </c>
      <c r="E5" t="str">
        <f>VLOOKUP(B5,CATALOGOPACC[],5,FALSE)</f>
        <v>2.3.9.2.01</v>
      </c>
      <c r="F5" t="str">
        <f>VLOOKUP(B5,CATALOGOPACC[],6,FALSE)</f>
        <v>Utiles de escritorio, oficina informática y de enseñanza</v>
      </c>
      <c r="G5" s="69">
        <v>1</v>
      </c>
      <c r="H5" s="69">
        <v>1</v>
      </c>
      <c r="I5" s="69">
        <v>1</v>
      </c>
      <c r="J5" s="69">
        <v>1</v>
      </c>
      <c r="K5" s="69">
        <f t="shared" si="0"/>
        <v>4</v>
      </c>
      <c r="L5" s="335">
        <f>VLOOKUP(B5,CATALOGOPACC[],8,FALSE)</f>
        <v>3000</v>
      </c>
      <c r="M5" s="335">
        <f t="shared" si="1"/>
        <v>12000</v>
      </c>
    </row>
    <row r="6" spans="1:13">
      <c r="A6" t="s">
        <v>275</v>
      </c>
      <c r="B6" s="69">
        <v>44121619</v>
      </c>
      <c r="C6" t="str">
        <f>VLOOKUP(B6,CATALOGOPACC[],2,FALSE)</f>
        <v>Tajalápices manuales</v>
      </c>
      <c r="D6" t="str">
        <f>VLOOKUP(B6,CATALOGOPACC[],3,FALSE)</f>
        <v>Unidad</v>
      </c>
      <c r="E6" t="str">
        <f>VLOOKUP(B6,CATALOGOPACC[],5,FALSE)</f>
        <v>2.3.9.2.01</v>
      </c>
      <c r="F6" t="str">
        <f>VLOOKUP(B6,CATALOGOPACC[],6,FALSE)</f>
        <v>Utiles de escritorio, oficina informática y de enseñanza</v>
      </c>
      <c r="G6" s="69">
        <v>2</v>
      </c>
      <c r="K6" s="69">
        <f t="shared" si="0"/>
        <v>2</v>
      </c>
      <c r="L6" s="335">
        <f>VLOOKUP(B6,CATALOGOPACC[],8,FALSE)</f>
        <v>100</v>
      </c>
      <c r="M6" s="335">
        <f t="shared" si="1"/>
        <v>200</v>
      </c>
    </row>
    <row r="7" spans="1:13">
      <c r="A7" t="s">
        <v>275</v>
      </c>
      <c r="B7" s="69">
        <v>44121708</v>
      </c>
      <c r="C7" t="str">
        <f>VLOOKUP(B7,CATALOGOPACC[],2,FALSE)</f>
        <v>Marcadores</v>
      </c>
      <c r="D7" t="str">
        <f>VLOOKUP(B7,CATALOGOPACC[],3,FALSE)</f>
        <v>Caja</v>
      </c>
      <c r="E7" t="str">
        <f>VLOOKUP(B7,CATALOGOPACC[],5,FALSE)</f>
        <v>2.3.9.2.01</v>
      </c>
      <c r="F7" t="str">
        <f>VLOOKUP(B7,CATALOGOPACC[],6,FALSE)</f>
        <v>Utiles de escritorio, oficina informática y de enseñanza</v>
      </c>
      <c r="G7" s="69">
        <v>1</v>
      </c>
      <c r="I7" s="69">
        <v>1</v>
      </c>
      <c r="K7" s="69">
        <f t="shared" si="0"/>
        <v>2</v>
      </c>
      <c r="L7" s="335">
        <f>VLOOKUP(B7,CATALOGOPACC[],8,FALSE)</f>
        <v>150</v>
      </c>
      <c r="M7" s="335">
        <f t="shared" si="1"/>
        <v>300</v>
      </c>
    </row>
    <row r="8" spans="1:13">
      <c r="A8" t="s">
        <v>275</v>
      </c>
      <c r="B8" s="69">
        <v>44121716</v>
      </c>
      <c r="C8" t="str">
        <f>VLOOKUP(B8,CATALOGOPACC[],2,FALSE)</f>
        <v>Resaltadores</v>
      </c>
      <c r="D8" t="str">
        <f>VLOOKUP(B8,CATALOGOPACC[],3,FALSE)</f>
        <v>Caja</v>
      </c>
      <c r="E8" t="str">
        <f>VLOOKUP(B8,CATALOGOPACC[],5,FALSE)</f>
        <v>2.3.9.2.01</v>
      </c>
      <c r="F8" t="str">
        <f>VLOOKUP(B8,CATALOGOPACC[],6,FALSE)</f>
        <v>Utiles de escritorio, oficina informática y de enseñanza</v>
      </c>
      <c r="G8" s="69">
        <v>1</v>
      </c>
      <c r="K8" s="69">
        <f t="shared" si="0"/>
        <v>1</v>
      </c>
      <c r="L8" s="335">
        <f>VLOOKUP(B8,CATALOGOPACC[],8,FALSE)</f>
        <v>400</v>
      </c>
      <c r="M8" s="335">
        <f t="shared" si="1"/>
        <v>400</v>
      </c>
    </row>
    <row r="9" spans="1:13">
      <c r="A9" t="s">
        <v>275</v>
      </c>
      <c r="B9" s="69">
        <v>44121605</v>
      </c>
      <c r="C9" t="str">
        <f>VLOOKUP(B9,CATALOGOPACC[],2,FALSE)</f>
        <v>Dispensadores de cinta</v>
      </c>
      <c r="D9" t="str">
        <f>VLOOKUP(B9,CATALOGOPACC[],3,FALSE)</f>
        <v>Unidad</v>
      </c>
      <c r="E9" t="str">
        <f>VLOOKUP(B9,CATALOGOPACC[],5,FALSE)</f>
        <v>2.3.9.2.01</v>
      </c>
      <c r="F9" t="str">
        <f>VLOOKUP(B9,CATALOGOPACC[],6,FALSE)</f>
        <v>Utiles de escritorio, oficina informática y de enseñanza</v>
      </c>
      <c r="G9" s="69">
        <v>2</v>
      </c>
      <c r="K9" s="69">
        <f t="shared" si="0"/>
        <v>2</v>
      </c>
      <c r="L9" s="335">
        <f>VLOOKUP(B9,CATALOGOPACC[],8,FALSE)</f>
        <v>600</v>
      </c>
      <c r="M9" s="335">
        <f t="shared" si="1"/>
        <v>1200</v>
      </c>
    </row>
    <row r="10" spans="1:13">
      <c r="A10" t="s">
        <v>275</v>
      </c>
      <c r="B10" s="69">
        <v>44122107</v>
      </c>
      <c r="C10" t="str">
        <f>VLOOKUP(B10,CATALOGOPACC[],2,FALSE)</f>
        <v>Grapas</v>
      </c>
      <c r="D10" t="str">
        <f>VLOOKUP(B10,CATALOGOPACC[],3,FALSE)</f>
        <v>Caja</v>
      </c>
      <c r="E10" t="str">
        <f>VLOOKUP(B10,CATALOGOPACC[],5,FALSE)</f>
        <v>2.3.9.2.01</v>
      </c>
      <c r="F10" t="str">
        <f>VLOOKUP(B10,CATALOGOPACC[],6,FALSE)</f>
        <v>Utiles de escritorio, oficina informática y de enseñanza</v>
      </c>
      <c r="G10" s="69">
        <v>1</v>
      </c>
      <c r="I10" s="69">
        <v>1</v>
      </c>
      <c r="K10" s="69">
        <f t="shared" si="0"/>
        <v>2</v>
      </c>
      <c r="L10" s="335">
        <f>VLOOKUP(B10,CATALOGOPACC[],8,FALSE)</f>
        <v>50</v>
      </c>
      <c r="M10" s="335">
        <f t="shared" si="1"/>
        <v>100</v>
      </c>
    </row>
    <row r="11" spans="1:13">
      <c r="A11" t="s">
        <v>275</v>
      </c>
      <c r="B11" s="69">
        <v>44121613</v>
      </c>
      <c r="C11" t="str">
        <f>VLOOKUP(B11,CATALOGOPACC[],2,FALSE)</f>
        <v>Removedores de grapas (saca ganchos)</v>
      </c>
      <c r="D11" t="str">
        <f>VLOOKUP(B11,CATALOGOPACC[],3,FALSE)</f>
        <v>Unidad</v>
      </c>
      <c r="E11" t="str">
        <f>VLOOKUP(B11,CATALOGOPACC[],5,FALSE)</f>
        <v>2.3.9.2.01</v>
      </c>
      <c r="F11" t="str">
        <f>VLOOKUP(B11,CATALOGOPACC[],6,FALSE)</f>
        <v>Utiles de escritorio, oficina informática y de enseñanza</v>
      </c>
      <c r="G11" s="69">
        <v>2</v>
      </c>
      <c r="I11" s="69">
        <v>1</v>
      </c>
      <c r="K11" s="69">
        <f t="shared" si="0"/>
        <v>3</v>
      </c>
      <c r="L11" s="335">
        <f>VLOOKUP(B11,CATALOGOPACC[],8,FALSE)</f>
        <v>40</v>
      </c>
      <c r="M11" s="335">
        <f t="shared" si="1"/>
        <v>120</v>
      </c>
    </row>
    <row r="12" spans="1:13">
      <c r="A12" t="s">
        <v>275</v>
      </c>
      <c r="B12" s="69">
        <v>44121618</v>
      </c>
      <c r="C12" t="str">
        <f>VLOOKUP(B12,CATALOGOPACC[],2,FALSE)</f>
        <v>Tijeras</v>
      </c>
      <c r="D12" t="str">
        <f>VLOOKUP(B12,CATALOGOPACC[],3,FALSE)</f>
        <v>Unidad</v>
      </c>
      <c r="E12" t="str">
        <f>VLOOKUP(B12,CATALOGOPACC[],5,FALSE)</f>
        <v>2.3.6.3.04</v>
      </c>
      <c r="F12" t="str">
        <f>VLOOKUP(B12,CATALOGOPACC[],6,FALSE)</f>
        <v>Herramientas menores</v>
      </c>
      <c r="G12" s="69">
        <v>4</v>
      </c>
      <c r="K12" s="69">
        <f t="shared" si="0"/>
        <v>4</v>
      </c>
      <c r="L12" s="335">
        <f>VLOOKUP(B12,CATALOGOPACC[],8,FALSE)</f>
        <v>60</v>
      </c>
      <c r="M12" s="335">
        <f t="shared" si="1"/>
        <v>240</v>
      </c>
    </row>
    <row r="13" spans="1:13">
      <c r="A13" t="s">
        <v>275</v>
      </c>
      <c r="B13" s="69">
        <v>44122104</v>
      </c>
      <c r="C13" t="str">
        <f>VLOOKUP(B13,CATALOGOPACC[],2,FALSE)</f>
        <v>Clips para papel</v>
      </c>
      <c r="D13" t="str">
        <f>VLOOKUP(B13,CATALOGOPACC[],3,FALSE)</f>
        <v>Unidad</v>
      </c>
      <c r="E13" t="str">
        <f>VLOOKUP(B13,CATALOGOPACC[],5,FALSE)</f>
        <v>2.3.9.2.01</v>
      </c>
      <c r="F13" t="str">
        <f>VLOOKUP(B13,CATALOGOPACC[],6,FALSE)</f>
        <v>Utiles de escritorio, oficina informática y de enseñanza</v>
      </c>
      <c r="G13" s="69">
        <v>1</v>
      </c>
      <c r="I13" s="69">
        <v>1</v>
      </c>
      <c r="K13" s="69">
        <f t="shared" si="0"/>
        <v>2</v>
      </c>
      <c r="L13" s="335">
        <f>VLOOKUP(B13,CATALOGOPACC[],8,FALSE)</f>
        <v>40</v>
      </c>
      <c r="M13" s="335">
        <f t="shared" si="1"/>
        <v>80</v>
      </c>
    </row>
    <row r="14" spans="1:13">
      <c r="A14" t="s">
        <v>275</v>
      </c>
      <c r="B14" s="69">
        <v>44121628</v>
      </c>
      <c r="C14" t="str">
        <f>VLOOKUP(B14,CATALOGOPACC[],2,FALSE)</f>
        <v>Contenedores o dispensadores de clips</v>
      </c>
      <c r="D14" t="str">
        <f>VLOOKUP(B14,CATALOGOPACC[],3,FALSE)</f>
        <v>Unidad</v>
      </c>
      <c r="E14" t="str">
        <f>VLOOKUP(B14,CATALOGOPACC[],5,FALSE)</f>
        <v>2.3.9.2.01</v>
      </c>
      <c r="F14" t="str">
        <f>VLOOKUP(B14,CATALOGOPACC[],6,FALSE)</f>
        <v>Utiles de escritorio, oficina informática y de enseñanza</v>
      </c>
      <c r="G14" s="69">
        <v>1</v>
      </c>
      <c r="K14" s="69">
        <f t="shared" ref="K14:K55" si="2">SUM(G14:J14)</f>
        <v>1</v>
      </c>
      <c r="L14" s="335">
        <f>VLOOKUP(B14,CATALOGOPACC[],8,FALSE)</f>
        <v>80</v>
      </c>
      <c r="M14" s="335">
        <f t="shared" ref="M14:M55" si="3">K14*L14</f>
        <v>80</v>
      </c>
    </row>
    <row r="15" spans="1:13">
      <c r="A15" t="s">
        <v>275</v>
      </c>
      <c r="B15" s="69">
        <v>44122011</v>
      </c>
      <c r="C15" t="str">
        <f>VLOOKUP(B15,CATALOGOPACC[],2,FALSE)</f>
        <v>Folders</v>
      </c>
      <c r="D15" t="str">
        <f>VLOOKUP(B15,CATALOGOPACC[],3,FALSE)</f>
        <v>Caja</v>
      </c>
      <c r="E15" t="str">
        <f>VLOOKUP(B15,CATALOGOPACC[],5,FALSE)</f>
        <v>2.3.9.2.01</v>
      </c>
      <c r="F15" t="str">
        <f>VLOOKUP(B15,CATALOGOPACC[],6,FALSE)</f>
        <v>Utiles de escritorio, oficina informática y de enseñanza</v>
      </c>
      <c r="G15" s="69">
        <v>1</v>
      </c>
      <c r="I15" s="69">
        <v>1</v>
      </c>
      <c r="K15" s="69">
        <f t="shared" si="2"/>
        <v>2</v>
      </c>
      <c r="L15" s="335">
        <f>VLOOKUP(B15,CATALOGOPACC[],8,FALSE)</f>
        <v>2000</v>
      </c>
      <c r="M15" s="335">
        <f t="shared" si="3"/>
        <v>4000</v>
      </c>
    </row>
    <row r="16" spans="1:13">
      <c r="A16" t="s">
        <v>275</v>
      </c>
      <c r="B16" s="69">
        <v>44121706</v>
      </c>
      <c r="C16" t="str">
        <f>VLOOKUP(B16,CATALOGOPACC[],2,FALSE)</f>
        <v>Lápices de madera</v>
      </c>
      <c r="D16" t="str">
        <f>VLOOKUP(B16,CATALOGOPACC[],3,FALSE)</f>
        <v>Caja</v>
      </c>
      <c r="E16" t="str">
        <f>VLOOKUP(B16,CATALOGOPACC[],5,FALSE)</f>
        <v>2.3.9.2.01</v>
      </c>
      <c r="F16" t="str">
        <f>VLOOKUP(B16,CATALOGOPACC[],6,FALSE)</f>
        <v>Utiles de escritorio, oficina informática y de enseñanza</v>
      </c>
      <c r="G16" s="69">
        <v>5</v>
      </c>
      <c r="H16" s="69">
        <v>5</v>
      </c>
      <c r="I16" s="69">
        <v>5</v>
      </c>
      <c r="K16" s="69">
        <f t="shared" si="2"/>
        <v>15</v>
      </c>
      <c r="L16" s="335">
        <f>VLOOKUP(B16,CATALOGOPACC[],8,FALSE)</f>
        <v>60</v>
      </c>
      <c r="M16" s="335">
        <f t="shared" si="3"/>
        <v>900</v>
      </c>
    </row>
    <row r="17" spans="1:13">
      <c r="A17" t="s">
        <v>275</v>
      </c>
      <c r="B17" s="69">
        <v>44121701</v>
      </c>
      <c r="C17" t="str">
        <f>VLOOKUP(B17,CATALOGOPACC[],2,FALSE)</f>
        <v>Bolígrafos</v>
      </c>
      <c r="D17" t="str">
        <f>VLOOKUP(B17,CATALOGOPACC[],3,FALSE)</f>
        <v>Caja</v>
      </c>
      <c r="E17" t="str">
        <f>VLOOKUP(B17,CATALOGOPACC[],5,FALSE)</f>
        <v>2.3.9.2.01</v>
      </c>
      <c r="F17" t="str">
        <f>VLOOKUP(B17,CATALOGOPACC[],6,FALSE)</f>
        <v>Utiles de escritorio, oficina informática y de enseñanza</v>
      </c>
      <c r="G17" s="69">
        <v>5</v>
      </c>
      <c r="H17" s="69">
        <v>5</v>
      </c>
      <c r="I17" s="69">
        <v>5</v>
      </c>
      <c r="K17" s="69">
        <f t="shared" si="2"/>
        <v>15</v>
      </c>
      <c r="L17" s="335">
        <f>VLOOKUP(B17,CATALOGOPACC[],8,FALSE)</f>
        <v>50</v>
      </c>
      <c r="M17" s="335">
        <f t="shared" si="3"/>
        <v>750</v>
      </c>
    </row>
    <row r="18" spans="1:13">
      <c r="A18" t="s">
        <v>275</v>
      </c>
      <c r="B18" s="69">
        <v>31201512</v>
      </c>
      <c r="C18" t="str">
        <f>VLOOKUP(B18,CATALOGOPACC[],2,FALSE)</f>
        <v>Cinta transparente</v>
      </c>
      <c r="D18" t="str">
        <f>VLOOKUP(B18,CATALOGOPACC[],3,FALSE)</f>
        <v>Unidad</v>
      </c>
      <c r="E18" t="str">
        <f>VLOOKUP(B18,CATALOGOPACC[],5,FALSE)</f>
        <v>2.3.9.2.01</v>
      </c>
      <c r="F18" t="str">
        <f>VLOOKUP(B18,CATALOGOPACC[],6,FALSE)</f>
        <v>Utiles de escritorio, oficina informática y de enseñanza</v>
      </c>
      <c r="G18" s="69">
        <v>2</v>
      </c>
      <c r="I18" s="69">
        <v>1</v>
      </c>
      <c r="K18" s="69">
        <f t="shared" si="2"/>
        <v>3</v>
      </c>
      <c r="L18" s="335">
        <f>VLOOKUP(B18,CATALOGOPACC[],8,FALSE)</f>
        <v>100</v>
      </c>
      <c r="M18" s="335">
        <f t="shared" si="3"/>
        <v>300</v>
      </c>
    </row>
    <row r="19" spans="1:13">
      <c r="A19" t="s">
        <v>275</v>
      </c>
      <c r="B19" s="69">
        <v>14111530</v>
      </c>
      <c r="C19" t="str">
        <f>VLOOKUP(B19,CATALOGOPACC[],2,FALSE)</f>
        <v>Papel de notas autoadhesivas</v>
      </c>
      <c r="D19" t="str">
        <f>VLOOKUP(B19,CATALOGOPACC[],3,FALSE)</f>
        <v>Docena</v>
      </c>
      <c r="E19" t="str">
        <f>VLOOKUP(B19,CATALOGOPACC[],5,FALSE)</f>
        <v>2.3.9.2.01</v>
      </c>
      <c r="F19" t="str">
        <f>VLOOKUP(B19,CATALOGOPACC[],6,FALSE)</f>
        <v>Utiles de escritorio, oficina informática y de enseñanza</v>
      </c>
      <c r="G19" s="69">
        <v>1</v>
      </c>
      <c r="H19" s="69">
        <v>1</v>
      </c>
      <c r="I19" s="69">
        <v>1</v>
      </c>
      <c r="J19" s="69">
        <v>1</v>
      </c>
      <c r="K19" s="69">
        <f t="shared" si="2"/>
        <v>4</v>
      </c>
      <c r="L19" s="335">
        <f>VLOOKUP(B19,CATALOGOPACC[],8,FALSE)</f>
        <v>200</v>
      </c>
      <c r="M19" s="335">
        <f t="shared" si="3"/>
        <v>800</v>
      </c>
    </row>
    <row r="20" spans="1:13">
      <c r="A20" t="s">
        <v>275</v>
      </c>
      <c r="B20" s="69">
        <v>14111526</v>
      </c>
      <c r="C20" t="str">
        <f>VLOOKUP(B20,CATALOGOPACC[],2,FALSE)</f>
        <v>Papel libretas o libros de mensajes telefónicos</v>
      </c>
      <c r="D20" t="str">
        <f>VLOOKUP(B20,CATALOGOPACC[],3,FALSE)</f>
        <v>Paquete</v>
      </c>
      <c r="E20" t="str">
        <f>VLOOKUP(B20,CATALOGOPACC[],5,FALSE)</f>
        <v>2.3.9.2.01</v>
      </c>
      <c r="F20" t="str">
        <f>VLOOKUP(B20,CATALOGOPACC[],6,FALSE)</f>
        <v>Utiles de escritorio, oficina informática y de enseñanza</v>
      </c>
      <c r="G20" s="69">
        <v>5</v>
      </c>
      <c r="I20" s="69">
        <v>5</v>
      </c>
      <c r="K20" s="69">
        <f t="shared" si="2"/>
        <v>10</v>
      </c>
      <c r="L20" s="335">
        <f>VLOOKUP(B20,CATALOGOPACC[],8,FALSE)</f>
        <v>350</v>
      </c>
      <c r="M20" s="335">
        <f t="shared" si="3"/>
        <v>3500</v>
      </c>
    </row>
    <row r="21" spans="1:13">
      <c r="A21" t="s">
        <v>275</v>
      </c>
      <c r="B21" s="69">
        <v>55121804</v>
      </c>
      <c r="C21" t="str">
        <f>VLOOKUP(B21,CATALOGOPACC[],2,FALSE)</f>
        <v>Gafetes o porta gafetes</v>
      </c>
      <c r="D21" t="str">
        <f>VLOOKUP(B21,CATALOGOPACC[],3,FALSE)</f>
        <v>Unidad</v>
      </c>
      <c r="E21" t="str">
        <f>VLOOKUP(B21,CATALOGOPACC[],5,FALSE)</f>
        <v>2.3.9.8.02</v>
      </c>
      <c r="F21" t="str">
        <f>VLOOKUP(B21,CATALOGOPACC[],6,FALSE)</f>
        <v>Accesorios</v>
      </c>
      <c r="G21" s="69">
        <v>6</v>
      </c>
      <c r="K21" s="69">
        <f t="shared" si="2"/>
        <v>6</v>
      </c>
      <c r="L21" s="335">
        <f>VLOOKUP(B21,CATALOGOPACC[],8,FALSE)</f>
        <v>100</v>
      </c>
      <c r="M21" s="335">
        <f t="shared" si="3"/>
        <v>600</v>
      </c>
    </row>
    <row r="22" spans="1:13">
      <c r="A22" t="s">
        <v>275</v>
      </c>
      <c r="B22" s="69">
        <v>43211708</v>
      </c>
      <c r="C22" t="str">
        <f>VLOOKUP(B22,CATALOGOPACC[],2,FALSE)</f>
        <v>Mouse o bola de seguimiento para computador</v>
      </c>
      <c r="D22" t="str">
        <f>VLOOKUP(B22,CATALOGOPACC[],3,FALSE)</f>
        <v>Unidad</v>
      </c>
      <c r="E22" t="str">
        <f>VLOOKUP(B22,CATALOGOPACC[],5,FALSE)</f>
        <v>2.3.9.2.01</v>
      </c>
      <c r="F22" t="str">
        <f>VLOOKUP(B22,CATALOGOPACC[],6,FALSE)</f>
        <v>Utiles de escritorio, oficina informática y de enseñanza</v>
      </c>
      <c r="G22" s="69">
        <v>2</v>
      </c>
      <c r="K22" s="69">
        <f t="shared" si="2"/>
        <v>2</v>
      </c>
      <c r="L22" s="335">
        <f>VLOOKUP(B22,CATALOGOPACC[],8,FALSE)</f>
        <v>1000</v>
      </c>
      <c r="M22" s="335">
        <f t="shared" si="3"/>
        <v>2000</v>
      </c>
    </row>
    <row r="23" spans="1:13">
      <c r="A23" t="s">
        <v>275</v>
      </c>
      <c r="B23" s="69">
        <v>43211507</v>
      </c>
      <c r="C23" t="str">
        <f>VLOOKUP(B23,CATALOGOPACC[],2,FALSE)</f>
        <v>Computadores de escritorio</v>
      </c>
      <c r="D23" t="str">
        <f>VLOOKUP(B23,CATALOGOPACC[],3,FALSE)</f>
        <v>Unidad</v>
      </c>
      <c r="E23" t="str">
        <f>VLOOKUP(B23,CATALOGOPACC[],5,FALSE)</f>
        <v>2.6.1.3.01</v>
      </c>
      <c r="F23" t="str">
        <f>VLOOKUP(B23,CATALOGOPACC[],6,FALSE)</f>
        <v>Equipo computacional</v>
      </c>
      <c r="G23" s="69">
        <v>2</v>
      </c>
      <c r="K23" s="69">
        <f t="shared" si="2"/>
        <v>2</v>
      </c>
      <c r="L23" s="335">
        <f>VLOOKUP(B23,CATALOGOPACC[],8,FALSE)</f>
        <v>40000</v>
      </c>
      <c r="M23" s="335">
        <f t="shared" si="3"/>
        <v>80000</v>
      </c>
    </row>
    <row r="24" spans="1:13">
      <c r="A24" t="s">
        <v>275</v>
      </c>
      <c r="B24" s="69">
        <v>43211508</v>
      </c>
      <c r="C24" t="str">
        <f>VLOOKUP(B24,CATALOGOPACC[],2,FALSE)</f>
        <v>Computadores personales</v>
      </c>
      <c r="D24" t="str">
        <f>VLOOKUP(B24,CATALOGOPACC[],3,FALSE)</f>
        <v>Unidad</v>
      </c>
      <c r="E24" t="str">
        <f>VLOOKUP(B24,CATALOGOPACC[],5,FALSE)</f>
        <v>2.6.1.3.01</v>
      </c>
      <c r="F24" t="str">
        <f>VLOOKUP(B24,CATALOGOPACC[],6,FALSE)</f>
        <v>Equipo computacional</v>
      </c>
      <c r="G24" s="69">
        <v>4</v>
      </c>
      <c r="K24" s="69">
        <f t="shared" si="2"/>
        <v>4</v>
      </c>
      <c r="L24" s="335">
        <f>VLOOKUP(B24,CATALOGOPACC[],8,FALSE)</f>
        <v>40000</v>
      </c>
      <c r="M24" s="335">
        <f t="shared" si="3"/>
        <v>160000</v>
      </c>
    </row>
    <row r="25" spans="1:13">
      <c r="A25" t="s">
        <v>275</v>
      </c>
      <c r="B25" s="69">
        <v>43201803</v>
      </c>
      <c r="C25" t="str">
        <f>VLOOKUP(B25,CATALOGOPACC[],2,FALSE)</f>
        <v>Unidades de disco duro</v>
      </c>
      <c r="D25" t="str">
        <f>VLOOKUP(B25,CATALOGOPACC[],3,FALSE)</f>
        <v>Unidad</v>
      </c>
      <c r="E25" t="str">
        <f>VLOOKUP(B25,CATALOGOPACC[],5,FALSE)</f>
        <v>2.3.9.2.01</v>
      </c>
      <c r="F25" t="str">
        <f>VLOOKUP(B25,CATALOGOPACC[],6,FALSE)</f>
        <v>Utiles de escritorio, oficina informática y de enseñanza</v>
      </c>
      <c r="G25" s="69">
        <v>2</v>
      </c>
      <c r="K25" s="69">
        <f t="shared" si="2"/>
        <v>2</v>
      </c>
      <c r="L25" s="335">
        <f>VLOOKUP(B25,CATALOGOPACC[],8,FALSE)</f>
        <v>3000</v>
      </c>
      <c r="M25" s="335">
        <f t="shared" si="3"/>
        <v>6000</v>
      </c>
    </row>
    <row r="26" spans="1:13">
      <c r="A26" t="s">
        <v>275</v>
      </c>
      <c r="B26" s="69">
        <v>60101732</v>
      </c>
      <c r="C26" t="str">
        <f>VLOOKUP(B26,CATALOGOPACC[],2,FALSE)</f>
        <v>Punteros</v>
      </c>
      <c r="D26" t="str">
        <f>VLOOKUP(B26,CATALOGOPACC[],3,FALSE)</f>
        <v>Unidad</v>
      </c>
      <c r="E26" t="str">
        <f>VLOOKUP(B26,CATALOGOPACC[],5,FALSE)</f>
        <v>2.3.9.2.01</v>
      </c>
      <c r="F26" t="str">
        <f>VLOOKUP(B26,CATALOGOPACC[],6,FALSE)</f>
        <v>Utiles de escritorio, oficina informática y de enseñanza</v>
      </c>
      <c r="G26" s="69">
        <v>2</v>
      </c>
      <c r="K26" s="69">
        <f t="shared" si="2"/>
        <v>2</v>
      </c>
      <c r="L26" s="335">
        <f>VLOOKUP(B26,CATALOGOPACC[],8,FALSE)</f>
        <v>500</v>
      </c>
      <c r="M26" s="335">
        <f t="shared" si="3"/>
        <v>1000</v>
      </c>
    </row>
    <row r="27" spans="1:13">
      <c r="A27" t="s">
        <v>275</v>
      </c>
      <c r="B27" s="69">
        <v>45111609</v>
      </c>
      <c r="C27" t="str">
        <f>VLOOKUP(B27,CATALOGOPACC[],2,FALSE)</f>
        <v>Proyectores multimedia</v>
      </c>
      <c r="D27" t="str">
        <f>VLOOKUP(B27,CATALOGOPACC[],3,FALSE)</f>
        <v>Unidad</v>
      </c>
      <c r="E27" t="str">
        <f>VLOOKUP(B27,CATALOGOPACC[],5,FALSE)</f>
        <v>2.6.2.1.01</v>
      </c>
      <c r="F27" t="str">
        <f>VLOOKUP(B27,CATALOGOPACC[],6,FALSE)</f>
        <v>Equipos y Aparatos Audiovisuales</v>
      </c>
      <c r="G27" s="69">
        <v>1</v>
      </c>
      <c r="K27" s="69">
        <f t="shared" si="2"/>
        <v>1</v>
      </c>
      <c r="L27" s="335">
        <f>VLOOKUP(B27,CATALOGOPACC[],8,FALSE)</f>
        <v>22500</v>
      </c>
      <c r="M27" s="335">
        <f t="shared" si="3"/>
        <v>22500</v>
      </c>
    </row>
    <row r="28" spans="1:13">
      <c r="A28" t="s">
        <v>275</v>
      </c>
      <c r="B28" s="69">
        <v>14111604</v>
      </c>
      <c r="C28" t="str">
        <f>VLOOKUP(B28,CATALOGOPACC[],2,FALSE)</f>
        <v>Tarjetas de presentación</v>
      </c>
      <c r="D28" t="str">
        <f>VLOOKUP(B28,CATALOGOPACC[],3,FALSE)</f>
        <v>Ciento</v>
      </c>
      <c r="E28" t="str">
        <f>VLOOKUP(B28,CATALOGOPACC[],5,FALSE)</f>
        <v>2.3.3.3.01</v>
      </c>
      <c r="F28" t="str">
        <f>VLOOKUP(B28,CATALOGOPACC[],6,FALSE)</f>
        <v>Productos de artes gráficas</v>
      </c>
      <c r="G28" s="69">
        <v>1</v>
      </c>
      <c r="K28" s="69">
        <f t="shared" si="2"/>
        <v>1</v>
      </c>
      <c r="L28" s="335">
        <f>VLOOKUP(B28,CATALOGOPACC[],8,FALSE)</f>
        <v>1000</v>
      </c>
      <c r="M28" s="335">
        <f t="shared" si="3"/>
        <v>1000</v>
      </c>
    </row>
    <row r="29" spans="1:13">
      <c r="A29" t="s">
        <v>275</v>
      </c>
      <c r="B29" s="69">
        <v>52121602</v>
      </c>
      <c r="C29" t="str">
        <f>VLOOKUP(B29,CATALOGOPACC[],2,FALSE)</f>
        <v>Servilletas</v>
      </c>
      <c r="D29" t="str">
        <f>VLOOKUP(B29,CATALOGOPACC[],3,FALSE)</f>
        <v>Unidad</v>
      </c>
      <c r="E29" t="str">
        <f>VLOOKUP(B29,CATALOGOPACC[],5,FALSE)</f>
        <v>2.3.3.2.01</v>
      </c>
      <c r="F29" t="str">
        <f>VLOOKUP(B29,CATALOGOPACC[],6,FALSE)</f>
        <v>Productos de papel y cartón</v>
      </c>
      <c r="G29" s="69">
        <v>1</v>
      </c>
      <c r="J29" s="69">
        <v>1</v>
      </c>
      <c r="K29" s="69">
        <f t="shared" si="2"/>
        <v>2</v>
      </c>
      <c r="L29" s="335">
        <f>VLOOKUP(B29,CATALOGOPACC[],8,FALSE)</f>
        <v>300</v>
      </c>
      <c r="M29" s="335">
        <f t="shared" si="3"/>
        <v>600</v>
      </c>
    </row>
    <row r="30" spans="1:13">
      <c r="A30" t="s">
        <v>275</v>
      </c>
      <c r="B30" s="69">
        <v>53101602</v>
      </c>
      <c r="C30" t="str">
        <f>VLOOKUP(B30,CATALOGOPACC[],2,FALSE)</f>
        <v>Camisas para hombre</v>
      </c>
      <c r="D30" t="str">
        <f>VLOOKUP(B30,CATALOGOPACC[],3,FALSE)</f>
        <v>Unidad</v>
      </c>
      <c r="E30" t="str">
        <f>VLOOKUP(B30,CATALOGOPACC[],5,FALSE)</f>
        <v>2.3.2.3.01</v>
      </c>
      <c r="F30" t="str">
        <f>VLOOKUP(B30,CATALOGOPACC[],6,FALSE)</f>
        <v>Prendas de vestir</v>
      </c>
      <c r="G30" s="69">
        <v>2</v>
      </c>
      <c r="K30" s="69">
        <f t="shared" si="2"/>
        <v>2</v>
      </c>
      <c r="L30" s="335">
        <f>VLOOKUP(B30,CATALOGOPACC[],8,FALSE)</f>
        <v>3000</v>
      </c>
      <c r="M30" s="335">
        <f t="shared" si="3"/>
        <v>6000</v>
      </c>
    </row>
    <row r="31" spans="1:13">
      <c r="A31" t="s">
        <v>275</v>
      </c>
      <c r="B31" s="69">
        <v>53101604</v>
      </c>
      <c r="C31" t="str">
        <f>VLOOKUP(B31,CATALOGOPACC[],2,FALSE)</f>
        <v>Camisas o blusas para mujer</v>
      </c>
      <c r="D31" t="str">
        <f>VLOOKUP(B31,CATALOGOPACC[],3,FALSE)</f>
        <v>Unidad</v>
      </c>
      <c r="E31" t="str">
        <f>VLOOKUP(B31,CATALOGOPACC[],5,FALSE)</f>
        <v>2.3.2.3.01</v>
      </c>
      <c r="F31" t="str">
        <f>VLOOKUP(B31,CATALOGOPACC[],6,FALSE)</f>
        <v>Prendas de vestir</v>
      </c>
      <c r="G31" s="69">
        <v>5</v>
      </c>
      <c r="K31" s="69">
        <f t="shared" si="2"/>
        <v>5</v>
      </c>
      <c r="L31" s="335">
        <f>VLOOKUP(B31,CATALOGOPACC[],8,FALSE)</f>
        <v>3000</v>
      </c>
      <c r="M31" s="335">
        <f t="shared" si="3"/>
        <v>15000</v>
      </c>
    </row>
    <row r="32" spans="1:13">
      <c r="A32" t="s">
        <v>275</v>
      </c>
      <c r="B32" s="69">
        <v>50161814</v>
      </c>
      <c r="C32" t="str">
        <f>VLOOKUP(B32,CATALOGOPACC[],2,FALSE)</f>
        <v>Azúcar o sustituto de azúcar, confite</v>
      </c>
      <c r="D32" t="str">
        <f>VLOOKUP(B32,CATALOGOPACC[],3,FALSE)</f>
        <v>Paquete</v>
      </c>
      <c r="E32" t="str">
        <f>VLOOKUP(B32,CATALOGOPACC[],5,FALSE)</f>
        <v>2.3.1.1.01</v>
      </c>
      <c r="F32" t="str">
        <f>VLOOKUP(B32,CATALOGOPACC[],6,FALSE)</f>
        <v>Alimentos y bebidas para personas</v>
      </c>
      <c r="G32" s="69">
        <v>1</v>
      </c>
      <c r="I32" s="69">
        <v>1</v>
      </c>
      <c r="K32" s="69">
        <f t="shared" si="2"/>
        <v>2</v>
      </c>
      <c r="L32" s="335">
        <f>VLOOKUP(B32,CATALOGOPACC[],8,FALSE)</f>
        <v>200</v>
      </c>
      <c r="M32" s="335">
        <f t="shared" si="3"/>
        <v>400</v>
      </c>
    </row>
    <row r="33" spans="1:13">
      <c r="A33" t="s">
        <v>275</v>
      </c>
      <c r="B33" s="69">
        <v>50202306</v>
      </c>
      <c r="C33" t="str">
        <f>VLOOKUP(B33,CATALOGOPACC[],2,FALSE)</f>
        <v>Refrescos</v>
      </c>
      <c r="D33" t="str">
        <f>VLOOKUP(B33,CATALOGOPACC[],3,FALSE)</f>
        <v>Litro</v>
      </c>
      <c r="E33" t="str">
        <f>VLOOKUP(B33,CATALOGOPACC[],5,FALSE)</f>
        <v>2.3.1.1.01</v>
      </c>
      <c r="F33" t="str">
        <f>VLOOKUP(B33,CATALOGOPACC[],6,FALSE)</f>
        <v>Alimentos y bebidas para personas</v>
      </c>
      <c r="H33" s="69">
        <v>2</v>
      </c>
      <c r="J33" s="69">
        <v>2</v>
      </c>
      <c r="K33" s="69">
        <f t="shared" si="2"/>
        <v>4</v>
      </c>
      <c r="L33" s="335">
        <f>VLOOKUP(B33,CATALOGOPACC[],8,FALSE)</f>
        <v>100</v>
      </c>
      <c r="M33" s="335">
        <f t="shared" si="3"/>
        <v>400</v>
      </c>
    </row>
    <row r="34" spans="1:13">
      <c r="A34" t="s">
        <v>275</v>
      </c>
      <c r="B34" s="69">
        <v>50202305</v>
      </c>
      <c r="C34" t="str">
        <f>VLOOKUP(B34,CATALOGOPACC[],2,FALSE)</f>
        <v>Jugo fresco</v>
      </c>
      <c r="D34" t="str">
        <f>VLOOKUP(B34,CATALOGOPACC[],3,FALSE)</f>
        <v>Galón</v>
      </c>
      <c r="E34" t="str">
        <f>VLOOKUP(B34,CATALOGOPACC[],5,FALSE)</f>
        <v>2.3.1.1.01</v>
      </c>
      <c r="F34" t="str">
        <f>VLOOKUP(B34,CATALOGOPACC[],6,FALSE)</f>
        <v>Alimentos y bebidas para personas</v>
      </c>
      <c r="I34" s="69">
        <v>2</v>
      </c>
      <c r="J34" s="69">
        <v>2</v>
      </c>
      <c r="K34" s="69">
        <f t="shared" si="2"/>
        <v>4</v>
      </c>
      <c r="L34" s="335">
        <f>VLOOKUP(B34,CATALOGOPACC[],8,FALSE)</f>
        <v>200</v>
      </c>
      <c r="M34" s="335">
        <f t="shared" si="3"/>
        <v>800</v>
      </c>
    </row>
    <row r="35" spans="1:13">
      <c r="A35" t="s">
        <v>275</v>
      </c>
      <c r="B35" s="69">
        <v>50202301</v>
      </c>
      <c r="C35" t="str">
        <f>VLOOKUP(B35,CATALOGOPACC[],2,FALSE)</f>
        <v>Agua</v>
      </c>
      <c r="D35" t="str">
        <f>VLOOKUP(B35,CATALOGOPACC[],3,FALSE)</f>
        <v>Galón</v>
      </c>
      <c r="E35" t="str">
        <f>VLOOKUP(B35,CATALOGOPACC[],5,FALSE)</f>
        <v>2.3.1.1.01</v>
      </c>
      <c r="F35" t="str">
        <f>VLOOKUP(B35,CATALOGOPACC[],6,FALSE)</f>
        <v>Alimentos y bebidas para personas</v>
      </c>
      <c r="G35" s="69">
        <v>1</v>
      </c>
      <c r="H35" s="69">
        <v>1</v>
      </c>
      <c r="J35" s="69">
        <v>1</v>
      </c>
      <c r="K35" s="69">
        <f t="shared" si="2"/>
        <v>3</v>
      </c>
      <c r="L35" s="335">
        <f>VLOOKUP(B35,CATALOGOPACC[],8,FALSE)</f>
        <v>120</v>
      </c>
      <c r="M35" s="335">
        <f t="shared" si="3"/>
        <v>360</v>
      </c>
    </row>
    <row r="36" spans="1:13">
      <c r="A36" t="s">
        <v>275</v>
      </c>
      <c r="B36" s="69">
        <v>50201706</v>
      </c>
      <c r="C36" t="str">
        <f>VLOOKUP(B36,CATALOGOPACC[],2,FALSE)</f>
        <v>Café</v>
      </c>
      <c r="D36" t="str">
        <f>VLOOKUP(B36,CATALOGOPACC[],3,FALSE)</f>
        <v>Libra </v>
      </c>
      <c r="E36" t="str">
        <f>VLOOKUP(B36,CATALOGOPACC[],5,FALSE)</f>
        <v>2.3.1.1.01</v>
      </c>
      <c r="F36" t="str">
        <f>VLOOKUP(B36,CATALOGOPACC[],6,FALSE)</f>
        <v>Alimentos y bebidas para personas</v>
      </c>
      <c r="G36" s="69">
        <v>2</v>
      </c>
      <c r="K36" s="69">
        <f t="shared" si="2"/>
        <v>2</v>
      </c>
      <c r="L36" s="335">
        <f>VLOOKUP(B36,CATALOGOPACC[],8,FALSE)</f>
        <v>200</v>
      </c>
      <c r="M36" s="335">
        <f t="shared" si="3"/>
        <v>400</v>
      </c>
    </row>
    <row r="37" spans="1:13">
      <c r="A37" t="s">
        <v>275</v>
      </c>
      <c r="B37" s="69">
        <v>50202302</v>
      </c>
      <c r="C37" t="str">
        <f>VLOOKUP(B37,CATALOGOPACC[],2,FALSE)</f>
        <v>Hielo</v>
      </c>
      <c r="D37" t="str">
        <f>VLOOKUP(B37,CATALOGOPACC[],3,FALSE)</f>
        <v>Paquete</v>
      </c>
      <c r="E37" t="str">
        <f>VLOOKUP(B37,CATALOGOPACC[],5,FALSE)</f>
        <v>2.3.1.1.01</v>
      </c>
      <c r="F37" t="str">
        <f>VLOOKUP(B37,CATALOGOPACC[],6,FALSE)</f>
        <v>Alimentos y bebidas para personas</v>
      </c>
      <c r="J37" s="69">
        <v>1</v>
      </c>
      <c r="K37" s="69">
        <f t="shared" si="2"/>
        <v>1</v>
      </c>
      <c r="L37" s="335">
        <f>VLOOKUP(B37,CATALOGOPACC[],8,FALSE)</f>
        <v>100</v>
      </c>
      <c r="M37" s="335">
        <f t="shared" si="3"/>
        <v>100</v>
      </c>
    </row>
    <row r="38" spans="1:13">
      <c r="A38" t="s">
        <v>275</v>
      </c>
      <c r="B38" s="69">
        <v>50192501</v>
      </c>
      <c r="C38" t="str">
        <f>VLOOKUP(B38,CATALOGOPACC[],2,FALSE)</f>
        <v>Emparedados frescos</v>
      </c>
      <c r="D38" t="str">
        <f>VLOOKUP(B38,CATALOGOPACC[],3,FALSE)</f>
        <v>Unidad</v>
      </c>
      <c r="E38" t="str">
        <f>VLOOKUP(B38,CATALOGOPACC[],5,FALSE)</f>
        <v>2.2.9.2.01</v>
      </c>
      <c r="F38" t="str">
        <f>VLOOKUP(B38,CATALOGOPACC[],6,FALSE)</f>
        <v>Servicios de alimentación</v>
      </c>
      <c r="J38" s="69">
        <v>70</v>
      </c>
      <c r="K38" s="69">
        <f t="shared" si="2"/>
        <v>70</v>
      </c>
      <c r="L38" s="335">
        <f>VLOOKUP(B38,CATALOGOPACC[],8,FALSE)</f>
        <v>300</v>
      </c>
      <c r="M38" s="335">
        <f t="shared" si="3"/>
        <v>21000</v>
      </c>
    </row>
    <row r="39" spans="1:13">
      <c r="A39" t="s">
        <v>275</v>
      </c>
      <c r="B39" s="69">
        <v>47131706</v>
      </c>
      <c r="C39" t="str">
        <f>VLOOKUP(B39,CATALOGOPACC[],2,FALSE)</f>
        <v>Dispensadores de ambientadores</v>
      </c>
      <c r="D39" t="str">
        <f>VLOOKUP(B39,CATALOGOPACC[],3,FALSE)</f>
        <v>Unidad</v>
      </c>
      <c r="E39" t="str">
        <f>VLOOKUP(B39,CATALOGOPACC[],5,FALSE)</f>
        <v>2.2.5.3.04</v>
      </c>
      <c r="F39" t="str">
        <f>VLOOKUP(B39,CATALOGOPACC[],6,FALSE)</f>
        <v>Alquiler de equipo de oficina y muebles</v>
      </c>
      <c r="G39" s="69">
        <v>2</v>
      </c>
      <c r="H39" s="69">
        <v>2</v>
      </c>
      <c r="I39" s="69">
        <v>2</v>
      </c>
      <c r="J39" s="69">
        <v>2</v>
      </c>
      <c r="K39" s="69">
        <f t="shared" si="2"/>
        <v>8</v>
      </c>
      <c r="L39" s="335">
        <f>VLOOKUP(B39,CATALOGOPACC[],8,FALSE)</f>
        <v>550</v>
      </c>
      <c r="M39" s="335">
        <f t="shared" si="3"/>
        <v>4400</v>
      </c>
    </row>
    <row r="40" spans="1:13">
      <c r="A40" t="s">
        <v>275</v>
      </c>
      <c r="B40" s="69">
        <v>47131502</v>
      </c>
      <c r="C40" t="str">
        <f>VLOOKUP(B40,CATALOGOPACC[],2,FALSE)</f>
        <v>Pañitos o toallas para limpiar</v>
      </c>
      <c r="D40" t="str">
        <f>VLOOKUP(B40,CATALOGOPACC[],3,FALSE)</f>
        <v>Unidad</v>
      </c>
      <c r="E40" t="str">
        <f>VLOOKUP(B40,CATALOGOPACC[],5,FALSE)</f>
        <v>2.3.9.1.01</v>
      </c>
      <c r="F40" t="str">
        <f>VLOOKUP(B40,CATALOGOPACC[],6,FALSE)</f>
        <v>Material para limpieza</v>
      </c>
      <c r="G40" s="69">
        <v>2</v>
      </c>
      <c r="H40" s="69">
        <v>4</v>
      </c>
      <c r="K40" s="69">
        <f t="shared" si="2"/>
        <v>6</v>
      </c>
      <c r="L40" s="335">
        <f>VLOOKUP(B40,CATALOGOPACC[],8,FALSE)</f>
        <v>250</v>
      </c>
      <c r="M40" s="335">
        <f t="shared" si="3"/>
        <v>1500</v>
      </c>
    </row>
    <row r="41" spans="1:13">
      <c r="A41" t="s">
        <v>275</v>
      </c>
      <c r="B41" s="69">
        <v>14111537</v>
      </c>
      <c r="C41" t="str">
        <f>VLOOKUP(B41,CATALOGOPACC[],2,FALSE)</f>
        <v>Etiquetas de papel</v>
      </c>
      <c r="D41" t="str">
        <f>VLOOKUP(B41,CATALOGOPACC[],3,FALSE)</f>
        <v>Unidad</v>
      </c>
      <c r="E41" t="str">
        <f>VLOOKUP(B41,CATALOGOPACC[],5,FALSE)</f>
        <v>2.3.3.2.01</v>
      </c>
      <c r="F41" t="str">
        <f>VLOOKUP(B41,CATALOGOPACC[],6,FALSE)</f>
        <v>Productos de papel y cartón</v>
      </c>
      <c r="G41" s="69">
        <v>2</v>
      </c>
      <c r="I41" s="69">
        <v>2</v>
      </c>
      <c r="K41" s="69">
        <f t="shared" si="2"/>
        <v>4</v>
      </c>
      <c r="L41" s="335">
        <f>VLOOKUP(B41,CATALOGOPACC[],8,FALSE)</f>
        <v>100</v>
      </c>
      <c r="M41" s="335">
        <f t="shared" si="3"/>
        <v>400</v>
      </c>
    </row>
    <row r="42" spans="1:13">
      <c r="A42" t="s">
        <v>275</v>
      </c>
      <c r="B42" s="69">
        <v>14111519</v>
      </c>
      <c r="C42" t="str">
        <f>VLOOKUP(B42,CATALOGOPACC[],2,FALSE)</f>
        <v>Papeles cartulina</v>
      </c>
      <c r="D42" t="str">
        <f>VLOOKUP(B42,CATALOGOPACC[],3,FALSE)</f>
        <v>Unidad</v>
      </c>
      <c r="E42" t="str">
        <f>VLOOKUP(B42,CATALOGOPACC[],5,FALSE)</f>
        <v>2.3.3.2.01</v>
      </c>
      <c r="F42" t="str">
        <f>VLOOKUP(B42,CATALOGOPACC[],6,FALSE)</f>
        <v>Productos de papel y cartón</v>
      </c>
      <c r="G42" s="69">
        <v>40</v>
      </c>
      <c r="H42" s="69">
        <v>40</v>
      </c>
      <c r="I42" s="69">
        <v>40</v>
      </c>
      <c r="J42" s="69">
        <v>100</v>
      </c>
      <c r="K42" s="69">
        <f t="shared" si="2"/>
        <v>220</v>
      </c>
      <c r="L42" s="335">
        <f>VLOOKUP(B42,CATALOGOPACC[],8,FALSE)</f>
        <v>15</v>
      </c>
      <c r="M42" s="335">
        <f t="shared" si="3"/>
        <v>3300</v>
      </c>
    </row>
    <row r="43" spans="1:13">
      <c r="A43" t="s">
        <v>275</v>
      </c>
      <c r="B43" s="69">
        <v>44122121</v>
      </c>
      <c r="C43" t="str">
        <f>VLOOKUP(B43,CATALOGOPACC[],2,FALSE)</f>
        <v>Clips de pared o tablero</v>
      </c>
      <c r="D43" t="str">
        <f>VLOOKUP(B43,CATALOGOPACC[],3,FALSE)</f>
        <v>Paquete</v>
      </c>
      <c r="E43" t="str">
        <f>VLOOKUP(B43,CATALOGOPACC[],5,FALSE)</f>
        <v>2.3.9.2.01</v>
      </c>
      <c r="F43" t="str">
        <f>VLOOKUP(B43,CATALOGOPACC[],6,FALSE)</f>
        <v>Utiles de escritorio, oficina informática y de enseñanza</v>
      </c>
      <c r="G43" s="69">
        <v>1</v>
      </c>
      <c r="K43" s="69">
        <f t="shared" si="2"/>
        <v>1</v>
      </c>
      <c r="L43" s="335">
        <f>VLOOKUP(B43,CATALOGOPACC[],8,FALSE)</f>
        <v>70</v>
      </c>
      <c r="M43" s="335">
        <f t="shared" si="3"/>
        <v>70</v>
      </c>
    </row>
    <row r="44" spans="1:13">
      <c r="A44" t="s">
        <v>275</v>
      </c>
      <c r="B44" s="69">
        <v>41111604</v>
      </c>
      <c r="C44" t="str">
        <f>VLOOKUP(B44,CATALOGOPACC[],2,FALSE)</f>
        <v>Reglas</v>
      </c>
      <c r="D44" t="str">
        <f>VLOOKUP(B44,CATALOGOPACC[],3,FALSE)</f>
        <v>Caja</v>
      </c>
      <c r="E44" t="str">
        <f>VLOOKUP(B44,CATALOGOPACC[],5,FALSE)</f>
        <v>2.3.9.9.01</v>
      </c>
      <c r="F44" t="str">
        <f>VLOOKUP(B44,CATALOGOPACC[],6,FALSE)</f>
        <v>Productos y Utiles Varios  n.i.p</v>
      </c>
      <c r="G44" s="69">
        <v>2</v>
      </c>
      <c r="K44" s="69">
        <f t="shared" si="2"/>
        <v>2</v>
      </c>
      <c r="L44" s="335">
        <f>VLOOKUP(B44,CATALOGOPACC[],8,FALSE)</f>
        <v>600</v>
      </c>
      <c r="M44" s="335">
        <f t="shared" si="3"/>
        <v>1200</v>
      </c>
    </row>
    <row r="45" spans="1:13">
      <c r="A45" t="s">
        <v>275</v>
      </c>
      <c r="B45" s="69">
        <v>52151504</v>
      </c>
      <c r="C45" t="str">
        <f>VLOOKUP(B45,CATALOGOPACC[],2,FALSE)</f>
        <v>Tazas o vasos o tapas desechables para uso doméstico</v>
      </c>
      <c r="D45" t="str">
        <f>VLOOKUP(B45,CATALOGOPACC[],3,FALSE)</f>
        <v>Paquete</v>
      </c>
      <c r="E45" t="str">
        <f>VLOOKUP(B45,CATALOGOPACC[],5,FALSE)</f>
        <v>2.3.9.5.01</v>
      </c>
      <c r="F45" t="str">
        <f>VLOOKUP(B45,CATALOGOPACC[],6,FALSE)</f>
        <v>Utiles de cocina y comedor</v>
      </c>
      <c r="G45" s="69">
        <v>2</v>
      </c>
      <c r="H45" s="69">
        <v>2</v>
      </c>
      <c r="I45" s="69">
        <v>3</v>
      </c>
      <c r="J45" s="69">
        <v>3</v>
      </c>
      <c r="K45" s="69">
        <f t="shared" si="2"/>
        <v>10</v>
      </c>
      <c r="L45" s="335">
        <f>VLOOKUP(B45,CATALOGOPACC[],8,FALSE)</f>
        <v>250</v>
      </c>
      <c r="M45" s="335">
        <f t="shared" si="3"/>
        <v>2500</v>
      </c>
    </row>
    <row r="46" spans="1:13">
      <c r="A46" t="s">
        <v>275</v>
      </c>
      <c r="B46" s="69">
        <v>52151502</v>
      </c>
      <c r="C46" t="str">
        <f>VLOOKUP(B46,CATALOGOPACC[],2,FALSE)</f>
        <v>Platos desechables para uso doméstico</v>
      </c>
      <c r="D46" t="str">
        <f>VLOOKUP(B46,CATALOGOPACC[],3,FALSE)</f>
        <v>Paquete</v>
      </c>
      <c r="E46" t="str">
        <f>VLOOKUP(B46,CATALOGOPACC[],5,FALSE)</f>
        <v>2.3.9.5.01</v>
      </c>
      <c r="F46" t="str">
        <f>VLOOKUP(B46,CATALOGOPACC[],6,FALSE)</f>
        <v>Utiles de cocina y comedor</v>
      </c>
      <c r="G46" s="69">
        <v>2</v>
      </c>
      <c r="H46" s="69">
        <v>2</v>
      </c>
      <c r="I46" s="69">
        <v>3</v>
      </c>
      <c r="J46" s="69">
        <v>3</v>
      </c>
      <c r="K46" s="69">
        <f t="shared" si="2"/>
        <v>10</v>
      </c>
      <c r="L46" s="335">
        <f>VLOOKUP(B46,CATALOGOPACC[],8,FALSE)</f>
        <v>200</v>
      </c>
      <c r="M46" s="335">
        <f t="shared" si="3"/>
        <v>2000</v>
      </c>
    </row>
    <row r="47" spans="1:13">
      <c r="A47" t="s">
        <v>275</v>
      </c>
      <c r="B47" s="69">
        <v>52151503</v>
      </c>
      <c r="C47" t="str">
        <f>VLOOKUP(B47,CATALOGOPACC[],2,FALSE)</f>
        <v>Cubiertos desechables para uso doméstico</v>
      </c>
      <c r="D47" t="str">
        <f>VLOOKUP(B47,CATALOGOPACC[],3,FALSE)</f>
        <v>Decena</v>
      </c>
      <c r="E47" t="str">
        <f>VLOOKUP(B47,CATALOGOPACC[],5,FALSE)</f>
        <v>2.3.9.5.01</v>
      </c>
      <c r="F47" t="str">
        <f>VLOOKUP(B47,CATALOGOPACC[],6,FALSE)</f>
        <v>Utiles de cocina y comedor</v>
      </c>
      <c r="G47" s="69">
        <v>2</v>
      </c>
      <c r="H47" s="69">
        <v>22</v>
      </c>
      <c r="I47" s="69">
        <v>2</v>
      </c>
      <c r="J47" s="69">
        <v>2</v>
      </c>
      <c r="K47" s="69">
        <f t="shared" si="2"/>
        <v>28</v>
      </c>
      <c r="L47" s="335">
        <f>VLOOKUP(B47,CATALOGOPACC[],8,FALSE)</f>
        <v>200</v>
      </c>
      <c r="M47" s="335">
        <f t="shared" si="3"/>
        <v>5600</v>
      </c>
    </row>
    <row r="48" spans="1:13">
      <c r="A48" t="s">
        <v>275</v>
      </c>
      <c r="B48" s="69">
        <v>56101519</v>
      </c>
      <c r="C48" t="str">
        <f>VLOOKUP(B48,CATALOGOPACC[],2,FALSE)</f>
        <v>Mesas</v>
      </c>
      <c r="D48" t="str">
        <f>VLOOKUP(B48,CATALOGOPACC[],3,FALSE)</f>
        <v>Unidad</v>
      </c>
      <c r="E48" t="str">
        <f>VLOOKUP(B48,CATALOGOPACC[],5,FALSE)</f>
        <v>2.6.1.1.01</v>
      </c>
      <c r="F48" t="str">
        <f>VLOOKUP(B48,CATALOGOPACC[],6,FALSE)</f>
        <v>Muebles de oficina y estantería</v>
      </c>
      <c r="G48" s="69">
        <v>1</v>
      </c>
      <c r="K48" s="69">
        <f t="shared" si="2"/>
        <v>1</v>
      </c>
      <c r="L48" s="335">
        <f>VLOOKUP(B48,CATALOGOPACC[],8,FALSE)</f>
        <v>5000</v>
      </c>
      <c r="M48" s="335">
        <f t="shared" si="3"/>
        <v>5000</v>
      </c>
    </row>
    <row r="49" spans="1:13">
      <c r="A49" t="s">
        <v>275</v>
      </c>
      <c r="B49" s="69">
        <v>56112104</v>
      </c>
      <c r="C49" t="str">
        <f>VLOOKUP(B49,CATALOGOPACC[],2,FALSE)</f>
        <v>Sillas para ejecutivos</v>
      </c>
      <c r="D49" t="str">
        <f>VLOOKUP(B49,CATALOGOPACC[],3,FALSE)</f>
        <v>Unidad</v>
      </c>
      <c r="E49" t="str">
        <f>VLOOKUP(B49,CATALOGOPACC[],5,FALSE)</f>
        <v>2.6.1.1.01</v>
      </c>
      <c r="F49" t="str">
        <f>VLOOKUP(B49,CATALOGOPACC[],6,FALSE)</f>
        <v>Muebles de oficina y estantería</v>
      </c>
      <c r="G49" s="69">
        <v>5</v>
      </c>
      <c r="K49" s="69">
        <f t="shared" si="2"/>
        <v>5</v>
      </c>
      <c r="L49" s="335">
        <f>VLOOKUP(B49,CATALOGOPACC[],8,FALSE)</f>
        <v>5000</v>
      </c>
      <c r="M49" s="335">
        <f t="shared" si="3"/>
        <v>25000</v>
      </c>
    </row>
    <row r="50" spans="1:13">
      <c r="A50" t="s">
        <v>275</v>
      </c>
      <c r="B50" s="69">
        <v>56112103</v>
      </c>
      <c r="C50" t="str">
        <f>VLOOKUP(B50,CATALOGOPACC[],2,FALSE)</f>
        <v>Sillas para visitantes</v>
      </c>
      <c r="D50" t="str">
        <f>VLOOKUP(B50,CATALOGOPACC[],3,FALSE)</f>
        <v>Unidad</v>
      </c>
      <c r="E50" t="str">
        <f>VLOOKUP(B50,CATALOGOPACC[],5,FALSE)</f>
        <v>2.6.1.1.01</v>
      </c>
      <c r="F50" t="str">
        <f>VLOOKUP(B50,CATALOGOPACC[],6,FALSE)</f>
        <v>Muebles de oficina y estantería</v>
      </c>
      <c r="G50" s="69">
        <v>2</v>
      </c>
      <c r="K50" s="69">
        <f t="shared" si="2"/>
        <v>2</v>
      </c>
      <c r="L50" s="335">
        <f>VLOOKUP(B50,CATALOGOPACC[],8,FALSE)</f>
        <v>2000</v>
      </c>
      <c r="M50" s="335">
        <f t="shared" si="3"/>
        <v>4000</v>
      </c>
    </row>
    <row r="51" spans="1:13">
      <c r="A51" t="s">
        <v>275</v>
      </c>
      <c r="B51" s="69">
        <v>43211711</v>
      </c>
      <c r="C51" t="str">
        <f>VLOOKUP(B51,CATALOGOPACC[],2,FALSE)</f>
        <v>Escáneres</v>
      </c>
      <c r="D51" t="str">
        <f>VLOOKUP(B51,CATALOGOPACC[],3,FALSE)</f>
        <v>Unidad</v>
      </c>
      <c r="E51" t="str">
        <f>VLOOKUP(B51,CATALOGOPACC[],5,FALSE)</f>
        <v>2.6.1.3.01</v>
      </c>
      <c r="F51" t="str">
        <f>VLOOKUP(B51,CATALOGOPACC[],6,FALSE)</f>
        <v>Equipo computacional</v>
      </c>
      <c r="G51" s="69">
        <v>1</v>
      </c>
      <c r="K51" s="69">
        <f t="shared" si="2"/>
        <v>1</v>
      </c>
      <c r="L51" s="335">
        <f>VLOOKUP(B51,CATALOGOPACC[],8,FALSE)</f>
        <v>4000</v>
      </c>
      <c r="M51" s="335">
        <f t="shared" si="3"/>
        <v>4000</v>
      </c>
    </row>
    <row r="52" spans="1:13">
      <c r="A52" t="s">
        <v>275</v>
      </c>
      <c r="B52" s="69">
        <v>43211706</v>
      </c>
      <c r="C52" t="str">
        <f>VLOOKUP(B52,CATALOGOPACC[],2,FALSE)</f>
        <v>Teclados</v>
      </c>
      <c r="D52" t="str">
        <f>VLOOKUP(B52,CATALOGOPACC[],3,FALSE)</f>
        <v>Unidad</v>
      </c>
      <c r="E52" t="str">
        <f>VLOOKUP(B52,CATALOGOPACC[],5,FALSE)</f>
        <v>2.3.9.8.02</v>
      </c>
      <c r="F52" t="str">
        <f>VLOOKUP(B52,CATALOGOPACC[],6,FALSE)</f>
        <v>Accesorios</v>
      </c>
      <c r="G52" s="69">
        <v>2</v>
      </c>
      <c r="K52" s="69">
        <f t="shared" si="2"/>
        <v>2</v>
      </c>
      <c r="L52" s="335">
        <f>VLOOKUP(B52,CATALOGOPACC[],8,FALSE)</f>
        <v>1000</v>
      </c>
      <c r="M52" s="335">
        <f t="shared" si="3"/>
        <v>2000</v>
      </c>
    </row>
    <row r="53" spans="1:13">
      <c r="A53" t="s">
        <v>275</v>
      </c>
      <c r="B53" s="69">
        <v>43212105</v>
      </c>
      <c r="C53" t="str">
        <f>VLOOKUP(B53,CATALOGOPACC[],2,FALSE)</f>
        <v>Impresoras láser</v>
      </c>
      <c r="D53" t="str">
        <f>VLOOKUP(B53,CATALOGOPACC[],3,FALSE)</f>
        <v>Unidad</v>
      </c>
      <c r="E53" t="str">
        <f>VLOOKUP(B53,CATALOGOPACC[],5,FALSE)</f>
        <v>2.6.1.3.01</v>
      </c>
      <c r="F53" t="str">
        <f>VLOOKUP(B53,CATALOGOPACC[],6,FALSE)</f>
        <v>Equipo computacional</v>
      </c>
      <c r="G53" s="69">
        <v>1</v>
      </c>
      <c r="K53" s="69">
        <f t="shared" si="2"/>
        <v>1</v>
      </c>
      <c r="L53" s="335">
        <f>VLOOKUP(B53,CATALOGOPACC[],8,FALSE)</f>
        <v>14000</v>
      </c>
      <c r="M53" s="335">
        <f t="shared" si="3"/>
        <v>14000</v>
      </c>
    </row>
    <row r="54" spans="1:13">
      <c r="A54" t="s">
        <v>275</v>
      </c>
      <c r="B54" s="69">
        <v>24101510</v>
      </c>
      <c r="C54" t="str">
        <f>VLOOKUP(B54,CATALOGOPACC[],2,FALSE)</f>
        <v>Contenedor de basura plástico</v>
      </c>
      <c r="D54" t="str">
        <f>VLOOKUP(B54,CATALOGOPACC[],3,FALSE)</f>
        <v>Unidad</v>
      </c>
      <c r="E54" t="str">
        <f>VLOOKUP(B54,CATALOGOPACC[],5,FALSE)</f>
        <v>2.6.4.1.01</v>
      </c>
      <c r="F54" t="str">
        <f>VLOOKUP(B54,CATALOGOPACC[],6,FALSE)</f>
        <v>Automóviles y camiones</v>
      </c>
      <c r="G54" s="69">
        <v>4</v>
      </c>
      <c r="K54" s="69">
        <f t="shared" si="2"/>
        <v>4</v>
      </c>
      <c r="L54" s="335">
        <f>VLOOKUP(B54,CATALOGOPACC[],8,FALSE)</f>
        <v>1000</v>
      </c>
      <c r="M54" s="335">
        <f t="shared" si="3"/>
        <v>4000</v>
      </c>
    </row>
    <row r="55" spans="1:13">
      <c r="A55" t="s">
        <v>252</v>
      </c>
      <c r="B55" s="69">
        <v>44101603</v>
      </c>
      <c r="C55" t="str">
        <f>VLOOKUP(B55,CATALOGOPACC[],2,FALSE)</f>
        <v>Máquinas trituradoras de papel o accesorios</v>
      </c>
      <c r="D55" t="str">
        <f>VLOOKUP(B55,CATALOGOPACC[],3,FALSE)</f>
        <v>Unidad</v>
      </c>
      <c r="E55" t="str">
        <f>VLOOKUP(B55,CATALOGOPACC[],5,FALSE)</f>
        <v>2.6.1.1.01</v>
      </c>
      <c r="F55" t="str">
        <f>VLOOKUP(B55,CATALOGOPACC[],6,FALSE)</f>
        <v>Muebles de oficina y estantería</v>
      </c>
      <c r="G55" s="69">
        <v>1</v>
      </c>
      <c r="K55" s="69">
        <f t="shared" si="2"/>
        <v>1</v>
      </c>
      <c r="L55" s="335">
        <f>VLOOKUP(B55,CATALOGOPACC[],8,FALSE)</f>
        <v>3000</v>
      </c>
      <c r="M55" s="335">
        <f t="shared" si="3"/>
        <v>3000</v>
      </c>
    </row>
    <row r="56" spans="1:13">
      <c r="A56" t="s">
        <v>252</v>
      </c>
      <c r="B56" s="69">
        <v>44103105</v>
      </c>
      <c r="C56" t="str">
        <f>VLOOKUP(B56,CATALOGOPACC[],2,FALSE)</f>
        <v>Cartuchos de tinta</v>
      </c>
      <c r="D56" t="str">
        <f>VLOOKUP(B56,CATALOGOPACC[],3,FALSE)</f>
        <v>Unidad</v>
      </c>
      <c r="E56" t="str">
        <f>VLOOKUP(B56,CATALOGOPACC[],5,FALSE)</f>
        <v>2.3.9.2.01</v>
      </c>
      <c r="F56" t="str">
        <f>VLOOKUP(B56,CATALOGOPACC[],6,FALSE)</f>
        <v>Utiles de escritorio, oficina informática y de enseñanza</v>
      </c>
      <c r="G56" s="69">
        <v>4</v>
      </c>
      <c r="H56" s="69">
        <v>4</v>
      </c>
      <c r="I56" s="69">
        <v>4</v>
      </c>
      <c r="J56" s="69">
        <v>4</v>
      </c>
      <c r="K56" s="69">
        <f t="shared" ref="K56:K117" si="4">SUM(G56:J56)</f>
        <v>16</v>
      </c>
      <c r="L56" s="335">
        <f>VLOOKUP(B56,CATALOGOPACC[],8,FALSE)</f>
        <v>3000</v>
      </c>
      <c r="M56" s="335">
        <f t="shared" ref="M56:M117" si="5">K56*L56</f>
        <v>48000</v>
      </c>
    </row>
    <row r="57" spans="1:13">
      <c r="A57" t="s">
        <v>252</v>
      </c>
      <c r="B57" s="69">
        <v>44103103</v>
      </c>
      <c r="C57" t="str">
        <f>VLOOKUP(B57,CATALOGOPACC[],2,FALSE)</f>
        <v>Tóner para impresoras o fax</v>
      </c>
      <c r="D57" t="str">
        <f>VLOOKUP(B57,CATALOGOPACC[],3,FALSE)</f>
        <v>Unidad</v>
      </c>
      <c r="E57" t="str">
        <f>VLOOKUP(B57,CATALOGOPACC[],5,FALSE)</f>
        <v>2.3.9.2.01</v>
      </c>
      <c r="F57" t="str">
        <f>VLOOKUP(B57,CATALOGOPACC[],6,FALSE)</f>
        <v>Utiles de escritorio, oficina informática y de enseñanza</v>
      </c>
      <c r="G57" s="69">
        <v>2</v>
      </c>
      <c r="H57" s="69">
        <v>0</v>
      </c>
      <c r="I57" s="69">
        <v>2</v>
      </c>
      <c r="J57" s="69">
        <v>0</v>
      </c>
      <c r="K57" s="69">
        <f t="shared" si="4"/>
        <v>4</v>
      </c>
      <c r="L57" s="335">
        <f>VLOOKUP(B57,CATALOGOPACC[],8,FALSE)</f>
        <v>2000</v>
      </c>
      <c r="M57" s="335">
        <f t="shared" si="5"/>
        <v>8000</v>
      </c>
    </row>
    <row r="58" spans="1:13">
      <c r="A58" t="s">
        <v>252</v>
      </c>
      <c r="B58" s="69">
        <v>44101501</v>
      </c>
      <c r="C58" t="str">
        <f>VLOOKUP(B58,CATALOGOPACC[],2,FALSE)</f>
        <v>Fotocopiadoras</v>
      </c>
      <c r="D58" t="str">
        <f>VLOOKUP(B58,CATALOGOPACC[],3,FALSE)</f>
        <v>Unidad</v>
      </c>
      <c r="E58" t="str">
        <f>VLOOKUP(B58,CATALOGOPACC[],5,FALSE)</f>
        <v>2.6.1.1.01</v>
      </c>
      <c r="F58" t="str">
        <f>VLOOKUP(B58,CATALOGOPACC[],6,FALSE)</f>
        <v>Muebles de oficina y estantería</v>
      </c>
      <c r="G58" s="69">
        <v>1</v>
      </c>
      <c r="H58" s="69">
        <v>0</v>
      </c>
      <c r="I58" s="69">
        <v>0</v>
      </c>
      <c r="J58" s="69">
        <v>0</v>
      </c>
      <c r="K58" s="69">
        <f t="shared" si="4"/>
        <v>1</v>
      </c>
      <c r="L58" s="335">
        <f>VLOOKUP(B58,CATALOGOPACC[],8,FALSE)</f>
        <v>15000</v>
      </c>
      <c r="M58" s="335">
        <f t="shared" si="5"/>
        <v>15000</v>
      </c>
    </row>
    <row r="59" spans="1:13">
      <c r="A59" t="s">
        <v>252</v>
      </c>
      <c r="B59" s="69">
        <v>43202003</v>
      </c>
      <c r="C59" t="str">
        <f>VLOOKUP(B59,CATALOGOPACC[],2,FALSE)</f>
        <v>Discos versátiles digitales dvd</v>
      </c>
      <c r="D59" t="str">
        <f>VLOOKUP(B59,CATALOGOPACC[],3,FALSE)</f>
        <v>Unidad</v>
      </c>
      <c r="E59" t="str">
        <f>VLOOKUP(B59,CATALOGOPACC[],5,FALSE)</f>
        <v>2.3.9.2.01</v>
      </c>
      <c r="F59" t="str">
        <f>VLOOKUP(B59,CATALOGOPACC[],6,FALSE)</f>
        <v>Utiles de escritorio, oficina informática y de enseñanza</v>
      </c>
      <c r="G59" s="69">
        <v>10</v>
      </c>
      <c r="H59" s="69">
        <v>10</v>
      </c>
      <c r="I59" s="69">
        <v>10</v>
      </c>
      <c r="J59" s="69">
        <v>10</v>
      </c>
      <c r="K59" s="69">
        <f t="shared" si="4"/>
        <v>40</v>
      </c>
      <c r="L59" s="335">
        <f>VLOOKUP(B59,CATALOGOPACC[],8,FALSE)</f>
        <v>300</v>
      </c>
      <c r="M59" s="335">
        <f t="shared" si="5"/>
        <v>12000</v>
      </c>
    </row>
    <row r="60" spans="1:13">
      <c r="A60" t="s">
        <v>252</v>
      </c>
      <c r="B60" s="69">
        <v>44111503</v>
      </c>
      <c r="C60" t="str">
        <f>VLOOKUP(B60,CATALOGOPACC[],2,FALSE)</f>
        <v>Organizadores o bandejas para el escritorio</v>
      </c>
      <c r="D60" t="str">
        <f>VLOOKUP(B60,CATALOGOPACC[],3,FALSE)</f>
        <v>Unidad</v>
      </c>
      <c r="E60" t="str">
        <f>VLOOKUP(B60,CATALOGOPACC[],5,FALSE)</f>
        <v>2.3.9.2.01</v>
      </c>
      <c r="F60" t="str">
        <f>VLOOKUP(B60,CATALOGOPACC[],6,FALSE)</f>
        <v>Utiles de escritorio, oficina informática y de enseñanza</v>
      </c>
      <c r="G60" s="69">
        <v>1</v>
      </c>
      <c r="H60" s="69">
        <v>0</v>
      </c>
      <c r="I60" s="69">
        <v>1</v>
      </c>
      <c r="J60" s="69">
        <v>0</v>
      </c>
      <c r="K60" s="69">
        <f t="shared" si="4"/>
        <v>2</v>
      </c>
      <c r="L60" s="335">
        <f>VLOOKUP(B60,CATALOGOPACC[],8,FALSE)</f>
        <v>2000</v>
      </c>
      <c r="M60" s="335">
        <f t="shared" si="5"/>
        <v>4000</v>
      </c>
    </row>
    <row r="61" spans="1:13">
      <c r="A61" t="s">
        <v>252</v>
      </c>
      <c r="B61" s="69">
        <v>44111907</v>
      </c>
      <c r="C61" t="str">
        <f>VLOOKUP(B61,CATALOGOPACC[],2,FALSE)</f>
        <v>Tableros de noticias o accesorios</v>
      </c>
      <c r="D61" t="str">
        <f>VLOOKUP(B61,CATALOGOPACC[],3,FALSE)</f>
        <v>Unidad</v>
      </c>
      <c r="E61" t="str">
        <f>VLOOKUP(B61,CATALOGOPACC[],5,FALSE)</f>
        <v>2.3.9.2.01</v>
      </c>
      <c r="F61" t="str">
        <f>VLOOKUP(B61,CATALOGOPACC[],6,FALSE)</f>
        <v>Utiles de escritorio, oficina informática y de enseñanza</v>
      </c>
      <c r="G61" s="69">
        <v>1</v>
      </c>
      <c r="H61" s="69">
        <v>0</v>
      </c>
      <c r="I61" s="69">
        <v>0</v>
      </c>
      <c r="J61" s="69">
        <v>0</v>
      </c>
      <c r="K61" s="69">
        <f t="shared" si="4"/>
        <v>1</v>
      </c>
      <c r="L61" s="335">
        <f>VLOOKUP(B61,CATALOGOPACC[],8,FALSE)</f>
        <v>2000</v>
      </c>
      <c r="M61" s="335">
        <f t="shared" si="5"/>
        <v>2000</v>
      </c>
    </row>
    <row r="62" spans="1:13">
      <c r="A62" t="s">
        <v>252</v>
      </c>
      <c r="B62" s="69">
        <v>44111905</v>
      </c>
      <c r="C62" t="str">
        <f>VLOOKUP(B62,CATALOGOPACC[],2,FALSE)</f>
        <v>Tableros de borrado en seco o accesorios</v>
      </c>
      <c r="D62" t="str">
        <f>VLOOKUP(B62,CATALOGOPACC[],3,FALSE)</f>
        <v>Unidad</v>
      </c>
      <c r="E62" t="str">
        <f>VLOOKUP(B62,CATALOGOPACC[],5,FALSE)</f>
        <v>2.3.9.2.01</v>
      </c>
      <c r="F62" t="str">
        <f>VLOOKUP(B62,CATALOGOPACC[],6,FALSE)</f>
        <v>Utiles de escritorio, oficina informática y de enseñanza</v>
      </c>
      <c r="G62" s="69">
        <v>1</v>
      </c>
      <c r="H62" s="69">
        <v>0</v>
      </c>
      <c r="I62" s="69">
        <v>0</v>
      </c>
      <c r="J62" s="69">
        <v>0</v>
      </c>
      <c r="K62" s="69">
        <f t="shared" si="4"/>
        <v>1</v>
      </c>
      <c r="L62" s="335">
        <f>VLOOKUP(B62,CATALOGOPACC[],8,FALSE)</f>
        <v>2000</v>
      </c>
      <c r="M62" s="335">
        <f t="shared" si="5"/>
        <v>2000</v>
      </c>
    </row>
    <row r="63" spans="1:13">
      <c r="A63" t="s">
        <v>252</v>
      </c>
      <c r="B63" s="69">
        <v>44111909</v>
      </c>
      <c r="C63" t="str">
        <f>VLOOKUP(B63,CATALOGOPACC[],2,FALSE)</f>
        <v>Kits o accesorios para limpieza de tableros</v>
      </c>
      <c r="D63" t="str">
        <f>VLOOKUP(B63,CATALOGOPACC[],3,FALSE)</f>
        <v>Unidad</v>
      </c>
      <c r="E63" t="str">
        <f>VLOOKUP(B63,CATALOGOPACC[],5,FALSE)</f>
        <v>2.3.9.2.01</v>
      </c>
      <c r="F63" t="str">
        <f>VLOOKUP(B63,CATALOGOPACC[],6,FALSE)</f>
        <v>Utiles de escritorio, oficina informática y de enseñanza</v>
      </c>
      <c r="G63" s="69">
        <v>4</v>
      </c>
      <c r="H63" s="69">
        <v>0</v>
      </c>
      <c r="I63" s="69">
        <v>0</v>
      </c>
      <c r="J63" s="69">
        <v>0</v>
      </c>
      <c r="K63" s="69">
        <f t="shared" si="4"/>
        <v>4</v>
      </c>
      <c r="L63" s="335">
        <f>VLOOKUP(B63,CATALOGOPACC[],8,FALSE)</f>
        <v>500</v>
      </c>
      <c r="M63" s="335">
        <f t="shared" si="5"/>
        <v>2000</v>
      </c>
    </row>
    <row r="64" spans="1:13">
      <c r="A64" t="s">
        <v>252</v>
      </c>
      <c r="B64" s="69">
        <v>44121619</v>
      </c>
      <c r="C64" t="str">
        <f>VLOOKUP(B64,CATALOGOPACC[],2,FALSE)</f>
        <v>Tajalápices manuales</v>
      </c>
      <c r="D64" t="str">
        <f>VLOOKUP(B64,CATALOGOPACC[],3,FALSE)</f>
        <v>Unidad</v>
      </c>
      <c r="E64" t="str">
        <f>VLOOKUP(B64,CATALOGOPACC[],5,FALSE)</f>
        <v>2.3.9.2.01</v>
      </c>
      <c r="F64" t="str">
        <f>VLOOKUP(B64,CATALOGOPACC[],6,FALSE)</f>
        <v>Utiles de escritorio, oficina informática y de enseñanza</v>
      </c>
      <c r="G64" s="69">
        <v>6</v>
      </c>
      <c r="H64" s="69">
        <v>0</v>
      </c>
      <c r="I64" s="69">
        <v>0</v>
      </c>
      <c r="J64" s="69">
        <v>0</v>
      </c>
      <c r="K64" s="69">
        <f t="shared" si="4"/>
        <v>6</v>
      </c>
      <c r="L64" s="335">
        <f>VLOOKUP(B64,CATALOGOPACC[],8,FALSE)</f>
        <v>100</v>
      </c>
      <c r="M64" s="335">
        <f t="shared" si="5"/>
        <v>600</v>
      </c>
    </row>
    <row r="65" spans="1:13">
      <c r="A65" t="s">
        <v>252</v>
      </c>
      <c r="B65" s="69">
        <v>44121708</v>
      </c>
      <c r="C65" t="str">
        <f>VLOOKUP(B65,CATALOGOPACC[],2,FALSE)</f>
        <v>Marcadores</v>
      </c>
      <c r="D65" t="str">
        <f>VLOOKUP(B65,CATALOGOPACC[],3,FALSE)</f>
        <v>Caja</v>
      </c>
      <c r="E65" t="str">
        <f>VLOOKUP(B65,CATALOGOPACC[],5,FALSE)</f>
        <v>2.3.9.2.01</v>
      </c>
      <c r="F65" t="str">
        <f>VLOOKUP(B65,CATALOGOPACC[],6,FALSE)</f>
        <v>Utiles de escritorio, oficina informática y de enseñanza</v>
      </c>
      <c r="G65" s="69">
        <v>2</v>
      </c>
      <c r="H65" s="69">
        <v>2</v>
      </c>
      <c r="I65" s="69">
        <v>2</v>
      </c>
      <c r="J65" s="69">
        <v>2</v>
      </c>
      <c r="K65" s="69">
        <f t="shared" si="4"/>
        <v>8</v>
      </c>
      <c r="L65" s="335">
        <f>VLOOKUP(B65,CATALOGOPACC[],8,FALSE)</f>
        <v>150</v>
      </c>
      <c r="M65" s="335">
        <f t="shared" si="5"/>
        <v>1200</v>
      </c>
    </row>
    <row r="66" spans="1:13">
      <c r="A66" t="s">
        <v>252</v>
      </c>
      <c r="B66" s="69">
        <v>44121716</v>
      </c>
      <c r="C66" t="str">
        <f>VLOOKUP(B66,CATALOGOPACC[],2,FALSE)</f>
        <v>Resaltadores</v>
      </c>
      <c r="D66" t="str">
        <f>VLOOKUP(B66,CATALOGOPACC[],3,FALSE)</f>
        <v>Caja</v>
      </c>
      <c r="E66" t="str">
        <f>VLOOKUP(B66,CATALOGOPACC[],5,FALSE)</f>
        <v>2.3.9.2.01</v>
      </c>
      <c r="F66" t="str">
        <f>VLOOKUP(B66,CATALOGOPACC[],6,FALSE)</f>
        <v>Utiles de escritorio, oficina informática y de enseñanza</v>
      </c>
      <c r="G66" s="69">
        <v>2</v>
      </c>
      <c r="H66" s="69">
        <v>2</v>
      </c>
      <c r="I66" s="69">
        <v>2</v>
      </c>
      <c r="J66" s="69">
        <v>2</v>
      </c>
      <c r="K66" s="69">
        <f t="shared" si="4"/>
        <v>8</v>
      </c>
      <c r="L66" s="335">
        <f>VLOOKUP(B66,CATALOGOPACC[],8,FALSE)</f>
        <v>400</v>
      </c>
      <c r="M66" s="335">
        <f t="shared" si="5"/>
        <v>3200</v>
      </c>
    </row>
    <row r="67" spans="1:13">
      <c r="A67" t="s">
        <v>252</v>
      </c>
      <c r="B67" s="69">
        <v>44122107</v>
      </c>
      <c r="C67" t="str">
        <f>VLOOKUP(B67,CATALOGOPACC[],2,FALSE)</f>
        <v>Grapas</v>
      </c>
      <c r="D67" t="str">
        <f>VLOOKUP(B67,CATALOGOPACC[],3,FALSE)</f>
        <v>Caja</v>
      </c>
      <c r="E67" t="str">
        <f>VLOOKUP(B67,CATALOGOPACC[],5,FALSE)</f>
        <v>2.3.9.2.01</v>
      </c>
      <c r="F67" t="str">
        <f>VLOOKUP(B67,CATALOGOPACC[],6,FALSE)</f>
        <v>Utiles de escritorio, oficina informática y de enseñanza</v>
      </c>
      <c r="G67" s="69">
        <v>2</v>
      </c>
      <c r="H67" s="69">
        <v>2</v>
      </c>
      <c r="I67" s="69">
        <v>2</v>
      </c>
      <c r="J67" s="69">
        <v>2</v>
      </c>
      <c r="K67" s="69">
        <f t="shared" si="4"/>
        <v>8</v>
      </c>
      <c r="L67" s="335">
        <f>VLOOKUP(B67,CATALOGOPACC[],8,FALSE)</f>
        <v>50</v>
      </c>
      <c r="M67" s="335">
        <f t="shared" si="5"/>
        <v>400</v>
      </c>
    </row>
    <row r="68" spans="1:13">
      <c r="A68" t="s">
        <v>252</v>
      </c>
      <c r="B68" s="69">
        <v>44121613</v>
      </c>
      <c r="C68" t="str">
        <f>VLOOKUP(B68,CATALOGOPACC[],2,FALSE)</f>
        <v>Removedores de grapas (saca ganchos)</v>
      </c>
      <c r="D68" t="str">
        <f>VLOOKUP(B68,CATALOGOPACC[],3,FALSE)</f>
        <v>Unidad</v>
      </c>
      <c r="E68" t="str">
        <f>VLOOKUP(B68,CATALOGOPACC[],5,FALSE)</f>
        <v>2.3.9.2.01</v>
      </c>
      <c r="F68" t="str">
        <f>VLOOKUP(B68,CATALOGOPACC[],6,FALSE)</f>
        <v>Utiles de escritorio, oficina informática y de enseñanza</v>
      </c>
      <c r="G68" s="69">
        <v>3</v>
      </c>
      <c r="H68" s="69">
        <v>0</v>
      </c>
      <c r="I68" s="69">
        <v>0</v>
      </c>
      <c r="J68" s="69">
        <v>0</v>
      </c>
      <c r="K68" s="69">
        <f t="shared" si="4"/>
        <v>3</v>
      </c>
      <c r="L68" s="335">
        <f>VLOOKUP(B68,CATALOGOPACC[],8,FALSE)</f>
        <v>40</v>
      </c>
      <c r="M68" s="335">
        <f t="shared" si="5"/>
        <v>120</v>
      </c>
    </row>
    <row r="69" spans="1:13">
      <c r="A69" t="s">
        <v>252</v>
      </c>
      <c r="B69" s="69">
        <v>44121615</v>
      </c>
      <c r="C69" t="str">
        <f>VLOOKUP(B69,CATALOGOPACC[],2,FALSE)</f>
        <v>Grapadoras</v>
      </c>
      <c r="D69" t="str">
        <f>VLOOKUP(B69,CATALOGOPACC[],3,FALSE)</f>
        <v>Unidad</v>
      </c>
      <c r="E69" t="str">
        <f>VLOOKUP(B69,CATALOGOPACC[],5,FALSE)</f>
        <v>2.3.9.2.01</v>
      </c>
      <c r="F69" t="str">
        <f>VLOOKUP(B69,CATALOGOPACC[],6,FALSE)</f>
        <v>Utiles de escritorio, oficina informática y de enseñanza</v>
      </c>
      <c r="G69" s="69">
        <v>2</v>
      </c>
      <c r="H69" s="69">
        <v>1</v>
      </c>
      <c r="I69" s="69">
        <v>0</v>
      </c>
      <c r="J69" s="69">
        <v>2</v>
      </c>
      <c r="K69" s="69">
        <f t="shared" si="4"/>
        <v>5</v>
      </c>
      <c r="L69" s="335">
        <f>VLOOKUP(B69,CATALOGOPACC[],8,FALSE)</f>
        <v>900</v>
      </c>
      <c r="M69" s="335">
        <f t="shared" si="5"/>
        <v>4500</v>
      </c>
    </row>
    <row r="70" spans="1:13">
      <c r="A70" t="s">
        <v>252</v>
      </c>
      <c r="B70" s="69">
        <v>44121618</v>
      </c>
      <c r="C70" t="str">
        <f>VLOOKUP(B70,CATALOGOPACC[],2,FALSE)</f>
        <v>Tijeras</v>
      </c>
      <c r="D70" t="str">
        <f>VLOOKUP(B70,CATALOGOPACC[],3,FALSE)</f>
        <v>Unidad</v>
      </c>
      <c r="E70" t="str">
        <f>VLOOKUP(B70,CATALOGOPACC[],5,FALSE)</f>
        <v>2.3.6.3.04</v>
      </c>
      <c r="F70" t="str">
        <f>VLOOKUP(B70,CATALOGOPACC[],6,FALSE)</f>
        <v>Herramientas menores</v>
      </c>
      <c r="G70" s="69">
        <v>4</v>
      </c>
      <c r="H70" s="69">
        <v>1</v>
      </c>
      <c r="I70" s="69">
        <v>1</v>
      </c>
      <c r="J70" s="69">
        <v>1</v>
      </c>
      <c r="K70" s="69">
        <f t="shared" si="4"/>
        <v>7</v>
      </c>
      <c r="L70" s="335">
        <f>VLOOKUP(B70,CATALOGOPACC[],8,FALSE)</f>
        <v>60</v>
      </c>
      <c r="M70" s="335">
        <f t="shared" si="5"/>
        <v>420</v>
      </c>
    </row>
    <row r="71" spans="1:13">
      <c r="A71" t="s">
        <v>252</v>
      </c>
      <c r="B71" s="69">
        <v>44122104</v>
      </c>
      <c r="C71" t="str">
        <f>VLOOKUP(B71,CATALOGOPACC[],2,FALSE)</f>
        <v>Clips para papel</v>
      </c>
      <c r="D71" t="str">
        <f>VLOOKUP(B71,CATALOGOPACC[],3,FALSE)</f>
        <v>Unidad</v>
      </c>
      <c r="E71" t="str">
        <f>VLOOKUP(B71,CATALOGOPACC[],5,FALSE)</f>
        <v>2.3.9.2.01</v>
      </c>
      <c r="F71" t="str">
        <f>VLOOKUP(B71,CATALOGOPACC[],6,FALSE)</f>
        <v>Utiles de escritorio, oficina informática y de enseñanza</v>
      </c>
      <c r="G71" s="69">
        <v>1</v>
      </c>
      <c r="H71" s="69">
        <v>0</v>
      </c>
      <c r="I71" s="69">
        <v>0</v>
      </c>
      <c r="J71" s="69">
        <v>0</v>
      </c>
      <c r="K71" s="69">
        <f t="shared" si="4"/>
        <v>1</v>
      </c>
      <c r="L71" s="335">
        <f>VLOOKUP(B71,CATALOGOPACC[],8,FALSE)</f>
        <v>40</v>
      </c>
      <c r="M71" s="335">
        <f t="shared" si="5"/>
        <v>40</v>
      </c>
    </row>
    <row r="72" spans="1:13">
      <c r="A72" t="s">
        <v>252</v>
      </c>
      <c r="B72" s="69">
        <v>44121802</v>
      </c>
      <c r="C72" t="str">
        <f>VLOOKUP(B72,CATALOGOPACC[],2,FALSE)</f>
        <v>Fluido de corrección</v>
      </c>
      <c r="D72" t="str">
        <f>VLOOKUP(B72,CATALOGOPACC[],3,FALSE)</f>
        <v>Unidad</v>
      </c>
      <c r="E72" t="str">
        <f>VLOOKUP(B72,CATALOGOPACC[],5,FALSE)</f>
        <v>2.3.9.2.01</v>
      </c>
      <c r="F72" t="str">
        <f>VLOOKUP(B72,CATALOGOPACC[],6,FALSE)</f>
        <v>Utiles de escritorio, oficina informática y de enseñanza</v>
      </c>
      <c r="G72" s="69">
        <v>3</v>
      </c>
      <c r="H72" s="69">
        <v>0</v>
      </c>
      <c r="I72" s="69">
        <v>0</v>
      </c>
      <c r="J72" s="69">
        <v>0</v>
      </c>
      <c r="K72" s="69">
        <f t="shared" si="4"/>
        <v>3</v>
      </c>
      <c r="L72" s="335">
        <f>VLOOKUP(B72,CATALOGOPACC[],8,FALSE)</f>
        <v>50</v>
      </c>
      <c r="M72" s="335">
        <f t="shared" si="5"/>
        <v>150</v>
      </c>
    </row>
    <row r="73" spans="1:13">
      <c r="A73" t="s">
        <v>252</v>
      </c>
      <c r="B73" s="69">
        <v>44122017</v>
      </c>
      <c r="C73" t="str">
        <f>VLOOKUP(B73,CATALOGOPACC[],2,FALSE)</f>
        <v>Folders de colgar o accesorios</v>
      </c>
      <c r="D73" t="str">
        <f>VLOOKUP(B73,CATALOGOPACC[],3,FALSE)</f>
        <v>Caja</v>
      </c>
      <c r="E73" t="str">
        <f>VLOOKUP(B73,CATALOGOPACC[],5,FALSE)</f>
        <v>2.3.9.2.01</v>
      </c>
      <c r="F73" t="str">
        <f>VLOOKUP(B73,CATALOGOPACC[],6,FALSE)</f>
        <v>Utiles de escritorio, oficina informática y de enseñanza</v>
      </c>
      <c r="G73" s="69">
        <v>3</v>
      </c>
      <c r="H73" s="69">
        <v>0</v>
      </c>
      <c r="I73" s="69">
        <v>0</v>
      </c>
      <c r="J73" s="69">
        <v>0</v>
      </c>
      <c r="K73" s="69">
        <f t="shared" si="4"/>
        <v>3</v>
      </c>
      <c r="L73" s="335">
        <f>VLOOKUP(B73,CATALOGOPACC[],8,FALSE)</f>
        <v>2500</v>
      </c>
      <c r="M73" s="335">
        <f t="shared" si="5"/>
        <v>7500</v>
      </c>
    </row>
    <row r="74" spans="1:13">
      <c r="A74" t="s">
        <v>252</v>
      </c>
      <c r="B74" s="69">
        <v>44122011</v>
      </c>
      <c r="C74" t="str">
        <f>VLOOKUP(B74,CATALOGOPACC[],2,FALSE)</f>
        <v>Folders</v>
      </c>
      <c r="D74" t="str">
        <f>VLOOKUP(B74,CATALOGOPACC[],3,FALSE)</f>
        <v>Caja</v>
      </c>
      <c r="E74" t="str">
        <f>VLOOKUP(B74,CATALOGOPACC[],5,FALSE)</f>
        <v>2.3.9.2.01</v>
      </c>
      <c r="F74" t="str">
        <f>VLOOKUP(B74,CATALOGOPACC[],6,FALSE)</f>
        <v>Utiles de escritorio, oficina informática y de enseñanza</v>
      </c>
      <c r="G74" s="69">
        <v>1</v>
      </c>
      <c r="H74" s="69">
        <v>1</v>
      </c>
      <c r="I74" s="69">
        <v>1</v>
      </c>
      <c r="J74" s="69">
        <v>1</v>
      </c>
      <c r="K74" s="69">
        <f t="shared" si="4"/>
        <v>4</v>
      </c>
      <c r="L74" s="335">
        <f>VLOOKUP(B74,CATALOGOPACC[],8,FALSE)</f>
        <v>2000</v>
      </c>
      <c r="M74" s="335">
        <f t="shared" si="5"/>
        <v>8000</v>
      </c>
    </row>
    <row r="75" spans="1:13">
      <c r="A75" t="s">
        <v>252</v>
      </c>
      <c r="B75" s="69">
        <v>44121706</v>
      </c>
      <c r="C75" t="str">
        <f>VLOOKUP(B75,CATALOGOPACC[],2,FALSE)</f>
        <v>Lápices de madera</v>
      </c>
      <c r="D75" t="str">
        <f>VLOOKUP(B75,CATALOGOPACC[],3,FALSE)</f>
        <v>Caja</v>
      </c>
      <c r="E75" t="str">
        <f>VLOOKUP(B75,CATALOGOPACC[],5,FALSE)</f>
        <v>2.3.9.2.01</v>
      </c>
      <c r="F75" t="str">
        <f>VLOOKUP(B75,CATALOGOPACC[],6,FALSE)</f>
        <v>Utiles de escritorio, oficina informática y de enseñanza</v>
      </c>
      <c r="G75" s="69">
        <v>2</v>
      </c>
      <c r="H75" s="69">
        <v>2</v>
      </c>
      <c r="I75" s="69">
        <v>2</v>
      </c>
      <c r="J75" s="69">
        <v>2</v>
      </c>
      <c r="K75" s="69">
        <f t="shared" si="4"/>
        <v>8</v>
      </c>
      <c r="L75" s="335">
        <f>VLOOKUP(B75,CATALOGOPACC[],8,FALSE)</f>
        <v>60</v>
      </c>
      <c r="M75" s="335">
        <f t="shared" si="5"/>
        <v>480</v>
      </c>
    </row>
    <row r="76" spans="1:13">
      <c r="A76" t="s">
        <v>252</v>
      </c>
      <c r="B76" s="69">
        <v>44121701</v>
      </c>
      <c r="C76" t="str">
        <f>VLOOKUP(B76,CATALOGOPACC[],2,FALSE)</f>
        <v>Bolígrafos</v>
      </c>
      <c r="D76" t="str">
        <f>VLOOKUP(B76,CATALOGOPACC[],3,FALSE)</f>
        <v>Caja</v>
      </c>
      <c r="E76" t="str">
        <f>VLOOKUP(B76,CATALOGOPACC[],5,FALSE)</f>
        <v>2.3.9.2.01</v>
      </c>
      <c r="F76" t="str">
        <f>VLOOKUP(B76,CATALOGOPACC[],6,FALSE)</f>
        <v>Utiles de escritorio, oficina informática y de enseñanza</v>
      </c>
      <c r="G76" s="69">
        <v>2</v>
      </c>
      <c r="H76" s="69">
        <v>2</v>
      </c>
      <c r="I76" s="69">
        <v>2</v>
      </c>
      <c r="J76" s="69">
        <v>2</v>
      </c>
      <c r="K76" s="69">
        <f t="shared" si="4"/>
        <v>8</v>
      </c>
      <c r="L76" s="335">
        <f>VLOOKUP(B76,CATALOGOPACC[],8,FALSE)</f>
        <v>50</v>
      </c>
      <c r="M76" s="335">
        <f t="shared" si="5"/>
        <v>400</v>
      </c>
    </row>
    <row r="77" spans="1:13">
      <c r="A77" t="s">
        <v>252</v>
      </c>
      <c r="B77" s="69">
        <v>44122003</v>
      </c>
      <c r="C77" t="str">
        <f>VLOOKUP(B77,CATALOGOPACC[],2,FALSE)</f>
        <v>Carpetas</v>
      </c>
      <c r="D77" t="str">
        <f>VLOOKUP(B77,CATALOGOPACC[],3,FALSE)</f>
        <v>Caja</v>
      </c>
      <c r="E77" t="str">
        <f>VLOOKUP(B77,CATALOGOPACC[],5,FALSE)</f>
        <v>2.3.9.2.01</v>
      </c>
      <c r="F77" t="str">
        <f>VLOOKUP(B77,CATALOGOPACC[],6,FALSE)</f>
        <v>Utiles de escritorio, oficina informática y de enseñanza</v>
      </c>
      <c r="G77" s="69">
        <v>2</v>
      </c>
      <c r="H77" s="69">
        <v>0</v>
      </c>
      <c r="I77" s="69">
        <v>0</v>
      </c>
      <c r="J77" s="69">
        <v>0</v>
      </c>
      <c r="K77" s="69">
        <f t="shared" si="4"/>
        <v>2</v>
      </c>
      <c r="L77" s="335">
        <f>VLOOKUP(B77,CATALOGOPACC[],8,FALSE)</f>
        <v>500</v>
      </c>
      <c r="M77" s="335">
        <f t="shared" si="5"/>
        <v>1000</v>
      </c>
    </row>
    <row r="78" spans="1:13">
      <c r="A78" t="s">
        <v>252</v>
      </c>
      <c r="B78" s="69">
        <v>44121804</v>
      </c>
      <c r="C78" t="str">
        <f>VLOOKUP(B78,CATALOGOPACC[],2,FALSE)</f>
        <v>Borradores</v>
      </c>
      <c r="D78" t="str">
        <f>VLOOKUP(B78,CATALOGOPACC[],3,FALSE)</f>
        <v>Unidad</v>
      </c>
      <c r="E78" t="str">
        <f>VLOOKUP(B78,CATALOGOPACC[],5,FALSE)</f>
        <v>2.3.9.2.02</v>
      </c>
      <c r="F78" t="str">
        <f>VLOOKUP(B78,CATALOGOPACC[],6,FALSE)</f>
        <v>Útiles escolares</v>
      </c>
      <c r="G78" s="69">
        <v>4</v>
      </c>
      <c r="H78" s="69">
        <v>0</v>
      </c>
      <c r="I78" s="69">
        <v>0</v>
      </c>
      <c r="J78" s="69">
        <v>0</v>
      </c>
      <c r="K78" s="69">
        <f t="shared" si="4"/>
        <v>4</v>
      </c>
      <c r="L78" s="335">
        <f>VLOOKUP(B78,CATALOGOPACC[],8,FALSE)</f>
        <v>10</v>
      </c>
      <c r="M78" s="335">
        <f t="shared" si="5"/>
        <v>40</v>
      </c>
    </row>
    <row r="79" spans="1:13">
      <c r="A79" t="s">
        <v>252</v>
      </c>
      <c r="B79" s="69">
        <v>44122101</v>
      </c>
      <c r="C79" t="str">
        <f>VLOOKUP(B79,CATALOGOPACC[],2,FALSE)</f>
        <v>Cauchos</v>
      </c>
      <c r="D79" t="str">
        <f>VLOOKUP(B79,CATALOGOPACC[],3,FALSE)</f>
        <v>Caja</v>
      </c>
      <c r="E79" t="str">
        <f>VLOOKUP(B79,CATALOGOPACC[],5,FALSE)</f>
        <v>2.3.5.4.01</v>
      </c>
      <c r="F79" t="str">
        <f>VLOOKUP(B79,CATALOGOPACC[],6,FALSE)</f>
        <v>Artículos de caucho</v>
      </c>
      <c r="G79" s="69">
        <v>2</v>
      </c>
      <c r="H79" s="69">
        <v>1</v>
      </c>
      <c r="I79" s="69">
        <v>1</v>
      </c>
      <c r="J79" s="69">
        <v>1</v>
      </c>
      <c r="K79" s="69">
        <f t="shared" si="4"/>
        <v>5</v>
      </c>
      <c r="L79" s="335">
        <f>VLOOKUP(B79,CATALOGOPACC[],8,FALSE)</f>
        <v>40</v>
      </c>
      <c r="M79" s="335">
        <f t="shared" si="5"/>
        <v>200</v>
      </c>
    </row>
    <row r="80" spans="1:13">
      <c r="A80" t="s">
        <v>252</v>
      </c>
      <c r="B80" s="69">
        <v>31201610</v>
      </c>
      <c r="C80" t="str">
        <f>VLOOKUP(B80,CATALOGOPACC[],2,FALSE)</f>
        <v>Pegamentos</v>
      </c>
      <c r="D80" t="str">
        <f>VLOOKUP(B80,CATALOGOPACC[],3,FALSE)</f>
        <v>Unidad</v>
      </c>
      <c r="E80" t="str">
        <f>VLOOKUP(B80,CATALOGOPACC[],5,FALSE)</f>
        <v>2.3.7.2.99</v>
      </c>
      <c r="F80" t="str">
        <f>VLOOKUP(B80,CATALOGOPACC[],6,FALSE)</f>
        <v>Otros productos químicos y conexos</v>
      </c>
      <c r="G80" s="69">
        <v>2</v>
      </c>
      <c r="H80" s="69">
        <v>0</v>
      </c>
      <c r="I80" s="69">
        <v>0</v>
      </c>
      <c r="J80" s="69">
        <v>0</v>
      </c>
      <c r="K80" s="69">
        <f t="shared" si="4"/>
        <v>2</v>
      </c>
      <c r="L80" s="335">
        <f>VLOOKUP(B80,CATALOGOPACC[],8,FALSE)</f>
        <v>300</v>
      </c>
      <c r="M80" s="335">
        <f t="shared" si="5"/>
        <v>600</v>
      </c>
    </row>
    <row r="81" spans="1:13">
      <c r="A81" t="s">
        <v>252</v>
      </c>
      <c r="B81" s="69">
        <v>14111530</v>
      </c>
      <c r="C81" t="str">
        <f>VLOOKUP(B81,CATALOGOPACC[],2,FALSE)</f>
        <v>Papel de notas autoadhesivas</v>
      </c>
      <c r="D81" t="str">
        <f>VLOOKUP(B81,CATALOGOPACC[],3,FALSE)</f>
        <v>Docena</v>
      </c>
      <c r="E81" t="str">
        <f>VLOOKUP(B81,CATALOGOPACC[],5,FALSE)</f>
        <v>2.3.9.2.01</v>
      </c>
      <c r="F81" t="str">
        <f>VLOOKUP(B81,CATALOGOPACC[],6,FALSE)</f>
        <v>Utiles de escritorio, oficina informática y de enseñanza</v>
      </c>
      <c r="G81" s="69">
        <v>6</v>
      </c>
      <c r="H81" s="69">
        <v>0</v>
      </c>
      <c r="I81" s="69">
        <v>0</v>
      </c>
      <c r="J81" s="69">
        <v>0</v>
      </c>
      <c r="K81" s="69">
        <f t="shared" si="4"/>
        <v>6</v>
      </c>
      <c r="L81" s="335">
        <f>VLOOKUP(B81,CATALOGOPACC[],8,FALSE)</f>
        <v>200</v>
      </c>
      <c r="M81" s="335">
        <f t="shared" si="5"/>
        <v>1200</v>
      </c>
    </row>
    <row r="82" spans="1:13">
      <c r="A82" t="s">
        <v>252</v>
      </c>
      <c r="B82" s="69">
        <v>14111507</v>
      </c>
      <c r="C82" t="str">
        <f>VLOOKUP(B82,CATALOGOPACC[],2,FALSE)</f>
        <v>Papel para impresora o fotocopiadora</v>
      </c>
      <c r="D82" t="str">
        <f>VLOOKUP(B82,CATALOGOPACC[],3,FALSE)</f>
        <v>Paquete</v>
      </c>
      <c r="E82" t="str">
        <f>VLOOKUP(B82,CATALOGOPACC[],5,FALSE)</f>
        <v>2.3.3.1.01</v>
      </c>
      <c r="F82" t="str">
        <f>VLOOKUP(B82,CATALOGOPACC[],6,FALSE)</f>
        <v>Papel de escritorio</v>
      </c>
      <c r="G82" s="69">
        <v>6</v>
      </c>
      <c r="H82" s="69">
        <v>6</v>
      </c>
      <c r="I82" s="69">
        <v>6</v>
      </c>
      <c r="J82" s="69">
        <v>8</v>
      </c>
      <c r="K82" s="69">
        <f t="shared" si="4"/>
        <v>26</v>
      </c>
      <c r="L82" s="335">
        <f>VLOOKUP(B82,CATALOGOPACC[],8,FALSE)</f>
        <v>300</v>
      </c>
      <c r="M82" s="335">
        <f t="shared" si="5"/>
        <v>7800</v>
      </c>
    </row>
    <row r="83" spans="1:13">
      <c r="A83" t="s">
        <v>252</v>
      </c>
      <c r="B83" s="69">
        <v>14111526</v>
      </c>
      <c r="C83" t="str">
        <f>VLOOKUP(B83,CATALOGOPACC[],2,FALSE)</f>
        <v>Papel libretas o libros de mensajes telefónicos</v>
      </c>
      <c r="D83" t="str">
        <f>VLOOKUP(B83,CATALOGOPACC[],3,FALSE)</f>
        <v>Paquete</v>
      </c>
      <c r="E83" t="str">
        <f>VLOOKUP(B83,CATALOGOPACC[],5,FALSE)</f>
        <v>2.3.9.2.01</v>
      </c>
      <c r="F83" t="str">
        <f>VLOOKUP(B83,CATALOGOPACC[],6,FALSE)</f>
        <v>Utiles de escritorio, oficina informática y de enseñanza</v>
      </c>
      <c r="G83" s="69">
        <v>1</v>
      </c>
      <c r="H83" s="69">
        <v>0</v>
      </c>
      <c r="I83" s="69">
        <v>0</v>
      </c>
      <c r="J83" s="69">
        <v>0</v>
      </c>
      <c r="K83" s="69">
        <f t="shared" si="4"/>
        <v>1</v>
      </c>
      <c r="L83" s="335">
        <f>VLOOKUP(B83,CATALOGOPACC[],8,FALSE)</f>
        <v>350</v>
      </c>
      <c r="M83" s="335">
        <f t="shared" si="5"/>
        <v>350</v>
      </c>
    </row>
    <row r="84" spans="1:13">
      <c r="A84" t="s">
        <v>252</v>
      </c>
      <c r="B84" s="69">
        <v>14111514</v>
      </c>
      <c r="C84" t="str">
        <f>VLOOKUP(B84,CATALOGOPACC[],2,FALSE)</f>
        <v>Blocs o cuadernos de papel</v>
      </c>
      <c r="D84" t="str">
        <f>VLOOKUP(B84,CATALOGOPACC[],3,FALSE)</f>
        <v>Unidad</v>
      </c>
      <c r="E84" t="str">
        <f>VLOOKUP(B84,CATALOGOPACC[],5,FALSE)</f>
        <v>2.3.9.2.01</v>
      </c>
      <c r="F84" t="str">
        <f>VLOOKUP(B84,CATALOGOPACC[],6,FALSE)</f>
        <v>Utiles de escritorio, oficina informática y de enseñanza</v>
      </c>
      <c r="G84" s="69">
        <v>1</v>
      </c>
      <c r="H84" s="69">
        <v>0</v>
      </c>
      <c r="I84" s="69">
        <v>0</v>
      </c>
      <c r="J84" s="69">
        <v>0</v>
      </c>
      <c r="K84" s="69">
        <f t="shared" si="4"/>
        <v>1</v>
      </c>
      <c r="L84" s="335">
        <f>VLOOKUP(B84,CATALOGOPACC[],8,FALSE)</f>
        <v>100</v>
      </c>
      <c r="M84" s="335">
        <f t="shared" si="5"/>
        <v>100</v>
      </c>
    </row>
    <row r="85" spans="1:13">
      <c r="A85" t="s">
        <v>252</v>
      </c>
      <c r="B85" s="69">
        <v>14111537</v>
      </c>
      <c r="C85" t="str">
        <f>VLOOKUP(B85,CATALOGOPACC[],2,FALSE)</f>
        <v>Etiquetas de papel</v>
      </c>
      <c r="D85" t="str">
        <f>VLOOKUP(B85,CATALOGOPACC[],3,FALSE)</f>
        <v>Unidad</v>
      </c>
      <c r="E85" t="str">
        <f>VLOOKUP(B85,CATALOGOPACC[],5,FALSE)</f>
        <v>2.3.3.2.01</v>
      </c>
      <c r="F85" t="str">
        <f>VLOOKUP(B85,CATALOGOPACC[],6,FALSE)</f>
        <v>Productos de papel y cartón</v>
      </c>
      <c r="G85" s="69">
        <v>1</v>
      </c>
      <c r="H85" s="69">
        <v>0</v>
      </c>
      <c r="I85" s="69">
        <v>0</v>
      </c>
      <c r="J85" s="69">
        <v>0</v>
      </c>
      <c r="K85" s="69">
        <f t="shared" si="4"/>
        <v>1</v>
      </c>
      <c r="L85" s="335">
        <f>VLOOKUP(B85,CATALOGOPACC[],8,FALSE)</f>
        <v>100</v>
      </c>
      <c r="M85" s="335">
        <f t="shared" si="5"/>
        <v>100</v>
      </c>
    </row>
    <row r="86" spans="1:13">
      <c r="A86" t="s">
        <v>252</v>
      </c>
      <c r="B86" s="69">
        <v>44122121</v>
      </c>
      <c r="C86" t="str">
        <f>VLOOKUP(B86,CATALOGOPACC[],2,FALSE)</f>
        <v>Clips de pared o tablero</v>
      </c>
      <c r="D86" t="str">
        <f>VLOOKUP(B86,CATALOGOPACC[],3,FALSE)</f>
        <v>Paquete</v>
      </c>
      <c r="E86" t="str">
        <f>VLOOKUP(B86,CATALOGOPACC[],5,FALSE)</f>
        <v>2.3.9.2.01</v>
      </c>
      <c r="F86" t="str">
        <f>VLOOKUP(B86,CATALOGOPACC[],6,FALSE)</f>
        <v>Utiles de escritorio, oficina informática y de enseñanza</v>
      </c>
      <c r="G86" s="69">
        <v>1</v>
      </c>
      <c r="H86" s="69">
        <v>0</v>
      </c>
      <c r="I86" s="69">
        <v>0</v>
      </c>
      <c r="J86" s="69">
        <v>0</v>
      </c>
      <c r="K86" s="69">
        <f t="shared" si="4"/>
        <v>1</v>
      </c>
      <c r="L86" s="335">
        <f>VLOOKUP(B86,CATALOGOPACC[],8,FALSE)</f>
        <v>70</v>
      </c>
      <c r="M86" s="335">
        <f t="shared" si="5"/>
        <v>70</v>
      </c>
    </row>
    <row r="87" spans="1:13">
      <c r="A87" t="s">
        <v>252</v>
      </c>
      <c r="B87" s="69">
        <v>41111604</v>
      </c>
      <c r="C87" t="str">
        <f>VLOOKUP(B87,CATALOGOPACC[],2,FALSE)</f>
        <v>Reglas</v>
      </c>
      <c r="D87" t="str">
        <f>VLOOKUP(B87,CATALOGOPACC[],3,FALSE)</f>
        <v>Caja</v>
      </c>
      <c r="E87" t="str">
        <f>VLOOKUP(B87,CATALOGOPACC[],5,FALSE)</f>
        <v>2.3.9.9.01</v>
      </c>
      <c r="F87" t="str">
        <f>VLOOKUP(B87,CATALOGOPACC[],6,FALSE)</f>
        <v>Productos y Utiles Varios  n.i.p</v>
      </c>
      <c r="G87" s="69">
        <v>2</v>
      </c>
      <c r="H87" s="69">
        <v>0</v>
      </c>
      <c r="I87" s="69">
        <v>0</v>
      </c>
      <c r="J87" s="69">
        <v>0</v>
      </c>
      <c r="K87" s="69">
        <f t="shared" si="4"/>
        <v>2</v>
      </c>
      <c r="L87" s="335">
        <f>VLOOKUP(B87,CATALOGOPACC[],8,FALSE)</f>
        <v>600</v>
      </c>
      <c r="M87" s="335">
        <f t="shared" si="5"/>
        <v>1200</v>
      </c>
    </row>
    <row r="88" spans="1:13">
      <c r="A88" t="s">
        <v>252</v>
      </c>
      <c r="B88" s="69">
        <v>52151504</v>
      </c>
      <c r="C88" t="str">
        <f>VLOOKUP(B88,CATALOGOPACC[],2,FALSE)</f>
        <v>Tazas o vasos o tapas desechables para uso doméstico</v>
      </c>
      <c r="D88" t="str">
        <f>VLOOKUP(B88,CATALOGOPACC[],3,FALSE)</f>
        <v>Paquete</v>
      </c>
      <c r="E88" t="str">
        <f>VLOOKUP(B88,CATALOGOPACC[],5,FALSE)</f>
        <v>2.3.9.5.01</v>
      </c>
      <c r="F88" t="str">
        <f>VLOOKUP(B88,CATALOGOPACC[],6,FALSE)</f>
        <v>Utiles de cocina y comedor</v>
      </c>
      <c r="G88" s="69">
        <v>2</v>
      </c>
      <c r="H88" s="69">
        <v>2</v>
      </c>
      <c r="I88" s="69">
        <v>2</v>
      </c>
      <c r="J88" s="69">
        <v>2</v>
      </c>
      <c r="K88" s="69">
        <f t="shared" si="4"/>
        <v>8</v>
      </c>
      <c r="L88" s="335">
        <f>VLOOKUP(B88,CATALOGOPACC[],8,FALSE)</f>
        <v>250</v>
      </c>
      <c r="M88" s="335">
        <f t="shared" si="5"/>
        <v>2000</v>
      </c>
    </row>
    <row r="89" spans="1:13">
      <c r="A89" t="s">
        <v>252</v>
      </c>
      <c r="B89" s="69">
        <v>52151502</v>
      </c>
      <c r="C89" t="str">
        <f>VLOOKUP(B89,CATALOGOPACC[],2,FALSE)</f>
        <v>Platos desechables para uso doméstico</v>
      </c>
      <c r="D89" t="str">
        <f>VLOOKUP(B89,CATALOGOPACC[],3,FALSE)</f>
        <v>Paquete</v>
      </c>
      <c r="E89" t="str">
        <f>VLOOKUP(B89,CATALOGOPACC[],5,FALSE)</f>
        <v>2.3.9.5.01</v>
      </c>
      <c r="F89" t="str">
        <f>VLOOKUP(B89,CATALOGOPACC[],6,FALSE)</f>
        <v>Utiles de cocina y comedor</v>
      </c>
      <c r="G89" s="69">
        <v>2</v>
      </c>
      <c r="H89" s="69">
        <v>2</v>
      </c>
      <c r="I89" s="69">
        <v>2</v>
      </c>
      <c r="J89" s="69">
        <v>2</v>
      </c>
      <c r="K89" s="69">
        <f t="shared" si="4"/>
        <v>8</v>
      </c>
      <c r="L89" s="335">
        <f>VLOOKUP(B89,CATALOGOPACC[],8,FALSE)</f>
        <v>200</v>
      </c>
      <c r="M89" s="335">
        <f t="shared" si="5"/>
        <v>1600</v>
      </c>
    </row>
    <row r="90" spans="1:13">
      <c r="A90" t="s">
        <v>252</v>
      </c>
      <c r="B90" s="69">
        <v>52151503</v>
      </c>
      <c r="C90" t="str">
        <f>VLOOKUP(B90,CATALOGOPACC[],2,FALSE)</f>
        <v>Cubiertos desechables para uso doméstico</v>
      </c>
      <c r="D90" t="str">
        <f>VLOOKUP(B90,CATALOGOPACC[],3,FALSE)</f>
        <v>Decena</v>
      </c>
      <c r="E90" t="str">
        <f>VLOOKUP(B90,CATALOGOPACC[],5,FALSE)</f>
        <v>2.3.9.5.01</v>
      </c>
      <c r="F90" t="str">
        <f>VLOOKUP(B90,CATALOGOPACC[],6,FALSE)</f>
        <v>Utiles de cocina y comedor</v>
      </c>
      <c r="G90" s="69">
        <v>2</v>
      </c>
      <c r="H90" s="69">
        <v>2</v>
      </c>
      <c r="I90" s="69">
        <v>2</v>
      </c>
      <c r="J90" s="69">
        <v>2</v>
      </c>
      <c r="K90" s="69">
        <f t="shared" si="4"/>
        <v>8</v>
      </c>
      <c r="L90" s="335">
        <f>VLOOKUP(B90,CATALOGOPACC[],8,FALSE)</f>
        <v>200</v>
      </c>
      <c r="M90" s="335">
        <f t="shared" si="5"/>
        <v>1600</v>
      </c>
    </row>
    <row r="91" spans="1:13">
      <c r="A91" t="s">
        <v>252</v>
      </c>
      <c r="B91" s="69">
        <v>26111702</v>
      </c>
      <c r="C91" t="str">
        <f>VLOOKUP(B91,CATALOGOPACC[],2,FALSE)</f>
        <v>Pilas alcalinas</v>
      </c>
      <c r="D91" t="str">
        <f>VLOOKUP(B91,CATALOGOPACC[],3,FALSE)</f>
        <v>Caja</v>
      </c>
      <c r="E91" t="str">
        <f>VLOOKUP(B91,CATALOGOPACC[],5,FALSE)</f>
        <v>2.3.9.6.01</v>
      </c>
      <c r="F91" t="str">
        <f>VLOOKUP(B91,CATALOGOPACC[],6,FALSE)</f>
        <v>Productos eléctricos y afines</v>
      </c>
      <c r="G91" s="69">
        <v>8</v>
      </c>
      <c r="H91" s="69">
        <v>8</v>
      </c>
      <c r="I91" s="69">
        <v>6</v>
      </c>
      <c r="J91" s="69">
        <v>6</v>
      </c>
      <c r="K91" s="69">
        <f t="shared" si="4"/>
        <v>28</v>
      </c>
      <c r="L91" s="335">
        <f>VLOOKUP(B91,CATALOGOPACC[],8,FALSE)</f>
        <v>1500</v>
      </c>
      <c r="M91" s="335">
        <f t="shared" si="5"/>
        <v>42000</v>
      </c>
    </row>
    <row r="92" spans="1:13">
      <c r="A92" t="s">
        <v>252</v>
      </c>
      <c r="B92" s="69">
        <v>56112104</v>
      </c>
      <c r="C92" t="str">
        <f>VLOOKUP(B92,CATALOGOPACC[],2,FALSE)</f>
        <v>Sillas para ejecutivos</v>
      </c>
      <c r="D92" t="str">
        <f>VLOOKUP(B92,CATALOGOPACC[],3,FALSE)</f>
        <v>Unidad</v>
      </c>
      <c r="E92" t="str">
        <f>VLOOKUP(B92,CATALOGOPACC[],5,FALSE)</f>
        <v>2.6.1.1.01</v>
      </c>
      <c r="F92" t="str">
        <f>VLOOKUP(B92,CATALOGOPACC[],6,FALSE)</f>
        <v>Muebles de oficina y estantería</v>
      </c>
      <c r="G92" s="69">
        <v>2</v>
      </c>
      <c r="H92" s="69">
        <v>2</v>
      </c>
      <c r="I92" s="69">
        <v>1</v>
      </c>
      <c r="J92" s="69">
        <v>1</v>
      </c>
      <c r="K92" s="69">
        <f t="shared" si="4"/>
        <v>6</v>
      </c>
      <c r="L92" s="335">
        <f>VLOOKUP(B92,CATALOGOPACC[],8,FALSE)</f>
        <v>5000</v>
      </c>
      <c r="M92" s="335">
        <f t="shared" si="5"/>
        <v>30000</v>
      </c>
    </row>
    <row r="93" spans="1:13">
      <c r="A93" t="s">
        <v>252</v>
      </c>
      <c r="B93" s="69">
        <v>56112103</v>
      </c>
      <c r="C93" t="str">
        <f>VLOOKUP(B93,CATALOGOPACC[],2,FALSE)</f>
        <v>Sillas para visitantes</v>
      </c>
      <c r="D93" t="str">
        <f>VLOOKUP(B93,CATALOGOPACC[],3,FALSE)</f>
        <v>Unidad</v>
      </c>
      <c r="E93" t="str">
        <f>VLOOKUP(B93,CATALOGOPACC[],5,FALSE)</f>
        <v>2.6.1.1.01</v>
      </c>
      <c r="F93" t="str">
        <f>VLOOKUP(B93,CATALOGOPACC[],6,FALSE)</f>
        <v>Muebles de oficina y estantería</v>
      </c>
      <c r="G93" s="69">
        <v>1</v>
      </c>
      <c r="H93" s="69">
        <v>0</v>
      </c>
      <c r="I93" s="69">
        <v>0</v>
      </c>
      <c r="J93" s="69">
        <v>0</v>
      </c>
      <c r="K93" s="69">
        <f t="shared" si="4"/>
        <v>1</v>
      </c>
      <c r="L93" s="335">
        <f>VLOOKUP(B93,CATALOGOPACC[],8,FALSE)</f>
        <v>2000</v>
      </c>
      <c r="M93" s="335">
        <f t="shared" si="5"/>
        <v>2000</v>
      </c>
    </row>
    <row r="94" spans="1:13">
      <c r="A94" t="s">
        <v>252</v>
      </c>
      <c r="B94" s="69">
        <v>43211711</v>
      </c>
      <c r="C94" t="str">
        <f>VLOOKUP(B94,CATALOGOPACC[],2,FALSE)</f>
        <v>Escáneres</v>
      </c>
      <c r="D94" t="str">
        <f>VLOOKUP(B94,CATALOGOPACC[],3,FALSE)</f>
        <v>Unidad</v>
      </c>
      <c r="E94" t="str">
        <f>VLOOKUP(B94,CATALOGOPACC[],5,FALSE)</f>
        <v>2.6.1.3.01</v>
      </c>
      <c r="F94" t="str">
        <f>VLOOKUP(B94,CATALOGOPACC[],6,FALSE)</f>
        <v>Equipo computacional</v>
      </c>
      <c r="G94" s="69">
        <v>1</v>
      </c>
      <c r="H94" s="69">
        <v>0</v>
      </c>
      <c r="I94" s="69">
        <v>0</v>
      </c>
      <c r="J94" s="69">
        <v>0</v>
      </c>
      <c r="K94" s="69">
        <f t="shared" si="4"/>
        <v>1</v>
      </c>
      <c r="L94" s="335">
        <f>VLOOKUP(B94,CATALOGOPACC[],8,FALSE)</f>
        <v>4000</v>
      </c>
      <c r="M94" s="335">
        <f t="shared" si="5"/>
        <v>4000</v>
      </c>
    </row>
    <row r="95" spans="1:13">
      <c r="A95" t="s">
        <v>252</v>
      </c>
      <c r="B95" s="69">
        <v>43211706</v>
      </c>
      <c r="C95" t="str">
        <f>VLOOKUP(B95,CATALOGOPACC[],2,FALSE)</f>
        <v>Teclados</v>
      </c>
      <c r="D95" t="str">
        <f>VLOOKUP(B95,CATALOGOPACC[],3,FALSE)</f>
        <v>Unidad</v>
      </c>
      <c r="E95" t="str">
        <f>VLOOKUP(B95,CATALOGOPACC[],5,FALSE)</f>
        <v>2.3.9.8.02</v>
      </c>
      <c r="F95" t="str">
        <f>VLOOKUP(B95,CATALOGOPACC[],6,FALSE)</f>
        <v>Accesorios</v>
      </c>
      <c r="G95" s="69">
        <v>2</v>
      </c>
      <c r="H95" s="69">
        <v>0</v>
      </c>
      <c r="I95" s="69">
        <v>0</v>
      </c>
      <c r="J95" s="69">
        <v>0</v>
      </c>
      <c r="K95" s="69">
        <f t="shared" si="4"/>
        <v>2</v>
      </c>
      <c r="L95" s="335">
        <f>VLOOKUP(B95,CATALOGOPACC[],8,FALSE)</f>
        <v>1000</v>
      </c>
      <c r="M95" s="335">
        <f t="shared" si="5"/>
        <v>2000</v>
      </c>
    </row>
    <row r="96" spans="1:13">
      <c r="A96" t="s">
        <v>252</v>
      </c>
      <c r="B96" s="69">
        <v>43211708</v>
      </c>
      <c r="C96" t="str">
        <f>VLOOKUP(B96,CATALOGOPACC[],2,FALSE)</f>
        <v>Mouse o bola de seguimiento para computador</v>
      </c>
      <c r="D96" t="str">
        <f>VLOOKUP(B96,CATALOGOPACC[],3,FALSE)</f>
        <v>Unidad</v>
      </c>
      <c r="E96" t="str">
        <f>VLOOKUP(B96,CATALOGOPACC[],5,FALSE)</f>
        <v>2.3.9.2.01</v>
      </c>
      <c r="F96" t="str">
        <f>VLOOKUP(B96,CATALOGOPACC[],6,FALSE)</f>
        <v>Utiles de escritorio, oficina informática y de enseñanza</v>
      </c>
      <c r="G96" s="69">
        <v>4</v>
      </c>
      <c r="H96" s="69">
        <v>0</v>
      </c>
      <c r="I96" s="69">
        <v>0</v>
      </c>
      <c r="J96" s="69">
        <v>0</v>
      </c>
      <c r="K96" s="69">
        <f t="shared" si="4"/>
        <v>4</v>
      </c>
      <c r="L96" s="335">
        <f>VLOOKUP(B96,CATALOGOPACC[],8,FALSE)</f>
        <v>1000</v>
      </c>
      <c r="M96" s="335">
        <f t="shared" si="5"/>
        <v>4000</v>
      </c>
    </row>
    <row r="97" spans="1:13">
      <c r="A97" t="s">
        <v>252</v>
      </c>
      <c r="B97" s="69">
        <v>43211507</v>
      </c>
      <c r="C97" t="str">
        <f>VLOOKUP(B97,CATALOGOPACC[],2,FALSE)</f>
        <v>Computadores de escritorio</v>
      </c>
      <c r="D97" t="str">
        <f>VLOOKUP(B97,CATALOGOPACC[],3,FALSE)</f>
        <v>Unidad</v>
      </c>
      <c r="E97" t="str">
        <f>VLOOKUP(B97,CATALOGOPACC[],5,FALSE)</f>
        <v>2.6.1.3.01</v>
      </c>
      <c r="F97" t="str">
        <f>VLOOKUP(B97,CATALOGOPACC[],6,FALSE)</f>
        <v>Equipo computacional</v>
      </c>
      <c r="G97" s="69">
        <v>3</v>
      </c>
      <c r="H97" s="69">
        <v>0</v>
      </c>
      <c r="I97" s="69">
        <v>0</v>
      </c>
      <c r="J97" s="69">
        <v>0</v>
      </c>
      <c r="K97" s="69">
        <f t="shared" si="4"/>
        <v>3</v>
      </c>
      <c r="L97" s="335">
        <f>VLOOKUP(B97,CATALOGOPACC[],8,FALSE)</f>
        <v>40000</v>
      </c>
      <c r="M97" s="335">
        <f t="shared" si="5"/>
        <v>120000</v>
      </c>
    </row>
    <row r="98" spans="1:13">
      <c r="A98" t="s">
        <v>252</v>
      </c>
      <c r="B98" s="69">
        <v>43211607</v>
      </c>
      <c r="C98" t="str">
        <f>VLOOKUP(B98,CATALOGOPACC[],2,FALSE)</f>
        <v>Parlantes de computador</v>
      </c>
      <c r="D98" t="str">
        <f>VLOOKUP(B98,CATALOGOPACC[],3,FALSE)</f>
        <v>Unidad</v>
      </c>
      <c r="E98" t="str">
        <f>VLOOKUP(B98,CATALOGOPACC[],5,FALSE)</f>
        <v>2.6.1.3.01</v>
      </c>
      <c r="F98" t="str">
        <f>VLOOKUP(B98,CATALOGOPACC[],6,FALSE)</f>
        <v>Equipo computacional</v>
      </c>
      <c r="G98" s="69">
        <v>3</v>
      </c>
      <c r="H98" s="69">
        <v>0</v>
      </c>
      <c r="I98" s="69">
        <v>0</v>
      </c>
      <c r="J98" s="69">
        <v>0</v>
      </c>
      <c r="K98" s="69">
        <f t="shared" si="4"/>
        <v>3</v>
      </c>
      <c r="L98" s="335">
        <f>VLOOKUP(B98,CATALOGOPACC[],8,FALSE)</f>
        <v>2000</v>
      </c>
      <c r="M98" s="335">
        <f t="shared" si="5"/>
        <v>6000</v>
      </c>
    </row>
    <row r="99" spans="1:13">
      <c r="A99" t="s">
        <v>252</v>
      </c>
      <c r="B99" s="69">
        <v>43201803</v>
      </c>
      <c r="C99" t="str">
        <f>VLOOKUP(B99,CATALOGOPACC[],2,FALSE)</f>
        <v>Unidades de disco duro</v>
      </c>
      <c r="D99" t="str">
        <f>VLOOKUP(B99,CATALOGOPACC[],3,FALSE)</f>
        <v>Unidad</v>
      </c>
      <c r="E99" t="str">
        <f>VLOOKUP(B99,CATALOGOPACC[],5,FALSE)</f>
        <v>2.3.9.2.01</v>
      </c>
      <c r="F99" t="str">
        <f>VLOOKUP(B99,CATALOGOPACC[],6,FALSE)</f>
        <v>Utiles de escritorio, oficina informática y de enseñanza</v>
      </c>
      <c r="G99" s="69">
        <v>1</v>
      </c>
      <c r="H99" s="69">
        <v>1</v>
      </c>
      <c r="I99" s="69">
        <v>1</v>
      </c>
      <c r="J99" s="69">
        <v>1</v>
      </c>
      <c r="K99" s="69">
        <f t="shared" si="4"/>
        <v>4</v>
      </c>
      <c r="L99" s="335">
        <f>VLOOKUP(B99,CATALOGOPACC[],8,FALSE)</f>
        <v>3000</v>
      </c>
      <c r="M99" s="335">
        <f t="shared" si="5"/>
        <v>12000</v>
      </c>
    </row>
    <row r="100" spans="1:13">
      <c r="A100" t="s">
        <v>252</v>
      </c>
      <c r="B100" s="69">
        <v>32101622</v>
      </c>
      <c r="C100" t="str">
        <f>VLOOKUP(B100,CATALOGOPACC[],2,FALSE)</f>
        <v>Memoria flash</v>
      </c>
      <c r="D100" t="str">
        <f>VLOOKUP(B100,CATALOGOPACC[],3,FALSE)</f>
        <v>Unidad</v>
      </c>
      <c r="E100" t="str">
        <f>VLOOKUP(B100,CATALOGOPACC[],5,FALSE)</f>
        <v>2.3.9.2.01</v>
      </c>
      <c r="F100" t="str">
        <f>VLOOKUP(B100,CATALOGOPACC[],6,FALSE)</f>
        <v>Utiles de escritorio, oficina informática y de enseñanza</v>
      </c>
      <c r="G100" s="69">
        <v>4</v>
      </c>
      <c r="H100" s="69">
        <v>0</v>
      </c>
      <c r="I100" s="69">
        <v>0</v>
      </c>
      <c r="J100" s="69">
        <v>0</v>
      </c>
      <c r="K100" s="69">
        <f t="shared" si="4"/>
        <v>4</v>
      </c>
      <c r="L100" s="335">
        <f>VLOOKUP(B100,CATALOGOPACC[],8,FALSE)</f>
        <v>1000</v>
      </c>
      <c r="M100" s="335">
        <f t="shared" si="5"/>
        <v>4000</v>
      </c>
    </row>
    <row r="101" spans="1:13">
      <c r="A101" t="s">
        <v>252</v>
      </c>
      <c r="B101" s="69">
        <v>52161509</v>
      </c>
      <c r="C101" t="str">
        <f>VLOOKUP(B101,CATALOGOPACC[],2,FALSE)</f>
        <v>Sistemas de estéreo portátiles</v>
      </c>
      <c r="D101" t="str">
        <f>VLOOKUP(B101,CATALOGOPACC[],3,FALSE)</f>
        <v>Unidad</v>
      </c>
      <c r="E101" t="str">
        <f>VLOOKUP(B101,CATALOGOPACC[],5,FALSE)</f>
        <v>2.6.2.1.01</v>
      </c>
      <c r="F101" t="str">
        <f>VLOOKUP(B101,CATALOGOPACC[],6,FALSE)</f>
        <v>Equipos y Aparatos Audiovisuales</v>
      </c>
      <c r="G101" s="69">
        <v>1</v>
      </c>
      <c r="H101" s="69">
        <v>0</v>
      </c>
      <c r="I101" s="69">
        <v>0</v>
      </c>
      <c r="J101" s="69">
        <v>0</v>
      </c>
      <c r="K101" s="69">
        <f t="shared" si="4"/>
        <v>1</v>
      </c>
      <c r="L101" s="335">
        <f>VLOOKUP(B101,CATALOGOPACC[],8,FALSE)</f>
        <v>18000</v>
      </c>
      <c r="M101" s="335">
        <f t="shared" si="5"/>
        <v>18000</v>
      </c>
    </row>
    <row r="102" spans="1:13">
      <c r="A102" t="s">
        <v>252</v>
      </c>
      <c r="B102" s="69">
        <v>52161520</v>
      </c>
      <c r="C102" t="str">
        <f>VLOOKUP(B102,CATALOGOPACC[],2,FALSE)</f>
        <v>Micrófonos</v>
      </c>
      <c r="D102" t="str">
        <f>VLOOKUP(B102,CATALOGOPACC[],3,FALSE)</f>
        <v>Unidad</v>
      </c>
      <c r="E102" t="str">
        <f>VLOOKUP(B102,CATALOGOPACC[],5,FALSE)</f>
        <v>2.6.2.1.01</v>
      </c>
      <c r="F102" t="str">
        <f>VLOOKUP(B102,CATALOGOPACC[],6,FALSE)</f>
        <v>Equipos y Aparatos Audiovisuales</v>
      </c>
      <c r="G102" s="69">
        <v>2</v>
      </c>
      <c r="H102" s="69">
        <v>0</v>
      </c>
      <c r="I102" s="69">
        <v>0</v>
      </c>
      <c r="J102" s="69">
        <v>0</v>
      </c>
      <c r="K102" s="69">
        <f t="shared" si="4"/>
        <v>2</v>
      </c>
      <c r="L102" s="335">
        <f>VLOOKUP(B102,CATALOGOPACC[],8,FALSE)</f>
        <v>2250</v>
      </c>
      <c r="M102" s="335">
        <f t="shared" si="5"/>
        <v>4500</v>
      </c>
    </row>
    <row r="103" spans="1:13">
      <c r="A103" t="s">
        <v>252</v>
      </c>
      <c r="B103" s="69">
        <v>45111609</v>
      </c>
      <c r="C103" t="str">
        <f>VLOOKUP(B103,CATALOGOPACC[],2,FALSE)</f>
        <v>Proyectores multimedia</v>
      </c>
      <c r="D103" t="str">
        <f>VLOOKUP(B103,CATALOGOPACC[],3,FALSE)</f>
        <v>Unidad</v>
      </c>
      <c r="E103" t="str">
        <f>VLOOKUP(B103,CATALOGOPACC[],5,FALSE)</f>
        <v>2.6.2.1.01</v>
      </c>
      <c r="F103" t="str">
        <f>VLOOKUP(B103,CATALOGOPACC[],6,FALSE)</f>
        <v>Equipos y Aparatos Audiovisuales</v>
      </c>
      <c r="G103" s="69">
        <v>1</v>
      </c>
      <c r="H103" s="69">
        <v>0</v>
      </c>
      <c r="I103" s="69">
        <v>0</v>
      </c>
      <c r="J103" s="69">
        <v>0</v>
      </c>
      <c r="K103" s="69">
        <f t="shared" si="4"/>
        <v>1</v>
      </c>
      <c r="L103" s="335">
        <f>VLOOKUP(B103,CATALOGOPACC[],8,FALSE)</f>
        <v>22500</v>
      </c>
      <c r="M103" s="335">
        <f t="shared" si="5"/>
        <v>22500</v>
      </c>
    </row>
    <row r="104" spans="1:13">
      <c r="A104" t="s">
        <v>252</v>
      </c>
      <c r="B104" s="69">
        <v>45121504</v>
      </c>
      <c r="C104" t="str">
        <f>VLOOKUP(B104,CATALOGOPACC[],2,FALSE)</f>
        <v>Cámaras digitales</v>
      </c>
      <c r="D104" t="str">
        <f>VLOOKUP(B104,CATALOGOPACC[],3,FALSE)</f>
        <v>Unidad</v>
      </c>
      <c r="E104" t="str">
        <f>VLOOKUP(B104,CATALOGOPACC[],5,FALSE)</f>
        <v>2.6.2.3.01</v>
      </c>
      <c r="F104" t="str">
        <f>VLOOKUP(B104,CATALOGOPACC[],6,FALSE)</f>
        <v>Cámaras fotográficas y de video</v>
      </c>
      <c r="G104" s="69">
        <v>1</v>
      </c>
      <c r="H104" s="69">
        <v>0</v>
      </c>
      <c r="I104" s="69">
        <v>0</v>
      </c>
      <c r="J104" s="69">
        <v>0</v>
      </c>
      <c r="K104" s="69">
        <f t="shared" si="4"/>
        <v>1</v>
      </c>
      <c r="L104" s="335">
        <f>VLOOKUP(B104,CATALOGOPACC[],8,FALSE)</f>
        <v>10000</v>
      </c>
      <c r="M104" s="335">
        <f t="shared" si="5"/>
        <v>10000</v>
      </c>
    </row>
    <row r="105" spans="1:13">
      <c r="A105" t="s">
        <v>252</v>
      </c>
      <c r="B105" s="69">
        <v>45121603</v>
      </c>
      <c r="C105" t="str">
        <f>VLOOKUP(B105,CATALOGOPACC[],2,FALSE)</f>
        <v>Lentes para cámaras</v>
      </c>
      <c r="D105" t="str">
        <f>VLOOKUP(B105,CATALOGOPACC[],3,FALSE)</f>
        <v>Unidad</v>
      </c>
      <c r="E105" t="str">
        <f>VLOOKUP(B105,CATALOGOPACC[],5,FALSE)</f>
        <v>2.6.2.3.01</v>
      </c>
      <c r="F105" t="str">
        <f>VLOOKUP(B105,CATALOGOPACC[],6,FALSE)</f>
        <v>Cámaras fotográficas y de video</v>
      </c>
      <c r="G105" s="69">
        <v>1</v>
      </c>
      <c r="H105" s="69">
        <v>0</v>
      </c>
      <c r="I105" s="69">
        <v>0</v>
      </c>
      <c r="J105" s="69">
        <v>0</v>
      </c>
      <c r="K105" s="69">
        <f t="shared" si="4"/>
        <v>1</v>
      </c>
      <c r="L105" s="335">
        <f>VLOOKUP(B105,CATALOGOPACC[],8,FALSE)</f>
        <v>20000</v>
      </c>
      <c r="M105" s="335">
        <f t="shared" si="5"/>
        <v>20000</v>
      </c>
    </row>
    <row r="106" spans="1:13">
      <c r="A106" t="s">
        <v>252</v>
      </c>
      <c r="B106" s="69">
        <v>45121601</v>
      </c>
      <c r="C106" t="str">
        <f>VLOOKUP(B106,CATALOGOPACC[],2,FALSE)</f>
        <v>Flashes o iluminación para cámaras</v>
      </c>
      <c r="D106" t="str">
        <f>VLOOKUP(B106,CATALOGOPACC[],3,FALSE)</f>
        <v>Unidad</v>
      </c>
      <c r="E106" t="str">
        <f>VLOOKUP(B106,CATALOGOPACC[],5,FALSE)</f>
        <v>2.3.9.8.02</v>
      </c>
      <c r="F106" t="str">
        <f>VLOOKUP(B106,CATALOGOPACC[],6,FALSE)</f>
        <v>Accesorios</v>
      </c>
      <c r="G106" s="69">
        <v>2</v>
      </c>
      <c r="H106" s="69">
        <v>0</v>
      </c>
      <c r="I106" s="69">
        <v>0</v>
      </c>
      <c r="J106" s="69">
        <v>0</v>
      </c>
      <c r="K106" s="69">
        <f t="shared" si="4"/>
        <v>2</v>
      </c>
      <c r="L106" s="335">
        <f>VLOOKUP(B106,CATALOGOPACC[],8,FALSE)</f>
        <v>10000</v>
      </c>
      <c r="M106" s="335">
        <f t="shared" si="5"/>
        <v>20000</v>
      </c>
    </row>
    <row r="107" spans="1:13">
      <c r="A107" t="s">
        <v>252</v>
      </c>
      <c r="B107" s="69">
        <v>55101504</v>
      </c>
      <c r="C107" t="str">
        <f>VLOOKUP(B107,CATALOGOPACC[],2,FALSE)</f>
        <v>Periódicos</v>
      </c>
      <c r="D107" t="str">
        <f>VLOOKUP(B107,CATALOGOPACC[],3,FALSE)</f>
        <v>Ciento</v>
      </c>
      <c r="E107" t="str">
        <f>VLOOKUP(B107,CATALOGOPACC[],5,FALSE)</f>
        <v>2.3.3.4.01</v>
      </c>
      <c r="F107" t="str">
        <f>VLOOKUP(B107,CATALOGOPACC[],6,FALSE)</f>
        <v>Libros, revistas y periódicos</v>
      </c>
      <c r="G107" s="69">
        <v>2</v>
      </c>
      <c r="H107" s="69">
        <v>0</v>
      </c>
      <c r="I107" s="69">
        <v>0</v>
      </c>
      <c r="J107" s="69">
        <v>0</v>
      </c>
      <c r="K107" s="69">
        <f t="shared" si="4"/>
        <v>2</v>
      </c>
      <c r="L107" s="335">
        <f>VLOOKUP(B107,CATALOGOPACC[],8,FALSE)</f>
        <v>5000</v>
      </c>
      <c r="M107" s="335">
        <f t="shared" si="5"/>
        <v>10000</v>
      </c>
    </row>
    <row r="108" spans="1:13">
      <c r="A108" t="s">
        <v>252</v>
      </c>
      <c r="B108" s="69">
        <v>55101506</v>
      </c>
      <c r="C108" t="str">
        <f>VLOOKUP(B108,CATALOGOPACC[],2,FALSE)</f>
        <v>Revistas</v>
      </c>
      <c r="D108" t="str">
        <f>VLOOKUP(B108,CATALOGOPACC[],3,FALSE)</f>
        <v>Ciento</v>
      </c>
      <c r="E108" t="str">
        <f>VLOOKUP(B108,CATALOGOPACC[],5,FALSE)</f>
        <v>2.3.3.4.01</v>
      </c>
      <c r="F108" t="str">
        <f>VLOOKUP(B108,CATALOGOPACC[],6,FALSE)</f>
        <v>Libros, revistas y periódicos</v>
      </c>
      <c r="G108" s="69">
        <v>2</v>
      </c>
      <c r="H108" s="69">
        <v>0</v>
      </c>
      <c r="I108" s="69">
        <v>0</v>
      </c>
      <c r="J108" s="69">
        <v>0</v>
      </c>
      <c r="K108" s="69">
        <f t="shared" si="4"/>
        <v>2</v>
      </c>
      <c r="L108" s="335">
        <f>VLOOKUP(B108,CATALOGOPACC[],8,FALSE)</f>
        <v>5000</v>
      </c>
      <c r="M108" s="335">
        <f t="shared" si="5"/>
        <v>10000</v>
      </c>
    </row>
    <row r="109" spans="1:13">
      <c r="A109" t="s">
        <v>252</v>
      </c>
      <c r="B109" s="69">
        <v>55101515</v>
      </c>
      <c r="C109" t="str">
        <f>VLOOKUP(B109,CATALOGOPACC[],2,FALSE)</f>
        <v>Material promocional o reportes anuales</v>
      </c>
      <c r="D109" t="str">
        <f>VLOOKUP(B109,CATALOGOPACC[],3,FALSE)</f>
        <v>Ciento</v>
      </c>
      <c r="E109" t="str">
        <f>VLOOKUP(B109,CATALOGOPACC[],5,FALSE)</f>
        <v>2.3.3.3.01</v>
      </c>
      <c r="F109" t="str">
        <f>VLOOKUP(B109,CATALOGOPACC[],6,FALSE)</f>
        <v>Productos de artes gráficas</v>
      </c>
      <c r="G109" s="69">
        <v>2</v>
      </c>
      <c r="H109" s="69">
        <v>0</v>
      </c>
      <c r="I109" s="69">
        <v>0</v>
      </c>
      <c r="J109" s="69">
        <v>0</v>
      </c>
      <c r="K109" s="69">
        <f t="shared" si="4"/>
        <v>2</v>
      </c>
      <c r="L109" s="335">
        <f>VLOOKUP(B109,CATALOGOPACC[],8,FALSE)</f>
        <v>4000</v>
      </c>
      <c r="M109" s="335">
        <f t="shared" si="5"/>
        <v>8000</v>
      </c>
    </row>
    <row r="110" spans="1:13">
      <c r="A110" t="s">
        <v>252</v>
      </c>
      <c r="B110" s="69">
        <v>55101509</v>
      </c>
      <c r="C110" t="str">
        <f>VLOOKUP(B110,CATALOGOPACC[],2,FALSE)</f>
        <v>Textos educacionales o vocacionales</v>
      </c>
      <c r="D110" t="str">
        <f>VLOOKUP(B110,CATALOGOPACC[],3,FALSE)</f>
        <v>Ciento</v>
      </c>
      <c r="E110" t="str">
        <f>VLOOKUP(B110,CATALOGOPACC[],5,FALSE)</f>
        <v>2.3.3.5.01</v>
      </c>
      <c r="F110" t="str">
        <f>VLOOKUP(B110,CATALOGOPACC[],6,FALSE)</f>
        <v>Textos de enseñanza</v>
      </c>
      <c r="G110" s="69">
        <v>4</v>
      </c>
      <c r="H110" s="69">
        <v>0</v>
      </c>
      <c r="I110" s="69">
        <v>0</v>
      </c>
      <c r="J110" s="69">
        <v>0</v>
      </c>
      <c r="K110" s="69">
        <f t="shared" si="4"/>
        <v>4</v>
      </c>
      <c r="L110" s="335">
        <f>VLOOKUP(B110,CATALOGOPACC[],8,FALSE)</f>
        <v>5000</v>
      </c>
      <c r="M110" s="335">
        <f t="shared" si="5"/>
        <v>20000</v>
      </c>
    </row>
    <row r="111" spans="1:13">
      <c r="A111" t="s">
        <v>252</v>
      </c>
      <c r="B111" s="69">
        <v>82141502</v>
      </c>
      <c r="C111" t="str">
        <f>VLOOKUP(B111,CATALOGOPACC[],2,FALSE)</f>
        <v>Diseño o gráficos artísticos</v>
      </c>
      <c r="D111" t="str">
        <f>VLOOKUP(B111,CATALOGOPACC[],3,FALSE)</f>
        <v>Unidad</v>
      </c>
      <c r="E111" t="str">
        <f>VLOOKUP(B111,CATALOGOPACC[],5,FALSE)</f>
        <v>2.2.8.7.06</v>
      </c>
      <c r="F111" t="str">
        <f>VLOOKUP(B111,CATALOGOPACC[],6,FALSE)</f>
        <v>Otros servicios técnicos profesionales</v>
      </c>
      <c r="G111" s="69">
        <v>10</v>
      </c>
      <c r="H111" s="69">
        <v>0</v>
      </c>
      <c r="I111" s="69">
        <v>0</v>
      </c>
      <c r="J111" s="69">
        <v>0</v>
      </c>
      <c r="K111" s="69">
        <f t="shared" si="4"/>
        <v>10</v>
      </c>
      <c r="L111" s="335">
        <f>VLOOKUP(B111,CATALOGOPACC[],8,FALSE)</f>
        <v>1000</v>
      </c>
      <c r="M111" s="335">
        <f t="shared" si="5"/>
        <v>10000</v>
      </c>
    </row>
    <row r="112" spans="1:13">
      <c r="A112" t="s">
        <v>252</v>
      </c>
      <c r="B112" s="69">
        <v>53102516</v>
      </c>
      <c r="C112" t="str">
        <f>VLOOKUP(B112,CATALOGOPACC[],2,FALSE)</f>
        <v>Gorras</v>
      </c>
      <c r="D112" t="str">
        <f>VLOOKUP(B112,CATALOGOPACC[],3,FALSE)</f>
        <v>Unidad</v>
      </c>
      <c r="E112" t="str">
        <f>VLOOKUP(B112,CATALOGOPACC[],5,FALSE)</f>
        <v>2.3.2.3.01</v>
      </c>
      <c r="F112" t="str">
        <f>VLOOKUP(B112,CATALOGOPACC[],6,FALSE)</f>
        <v>Prendas de vestir</v>
      </c>
      <c r="G112" s="69">
        <v>10</v>
      </c>
      <c r="H112" s="69">
        <v>0</v>
      </c>
      <c r="I112" s="69">
        <v>0</v>
      </c>
      <c r="J112" s="69">
        <v>0</v>
      </c>
      <c r="K112" s="69">
        <f t="shared" si="4"/>
        <v>10</v>
      </c>
      <c r="L112" s="335">
        <f>VLOOKUP(B112,CATALOGOPACC[],8,FALSE)</f>
        <v>1000</v>
      </c>
      <c r="M112" s="335">
        <f t="shared" si="5"/>
        <v>10000</v>
      </c>
    </row>
    <row r="113" spans="1:13">
      <c r="A113" t="s">
        <v>252</v>
      </c>
      <c r="B113" s="69">
        <v>53101602</v>
      </c>
      <c r="C113" t="str">
        <f>VLOOKUP(B113,CATALOGOPACC[],2,FALSE)</f>
        <v>Camisas para hombre</v>
      </c>
      <c r="D113" t="str">
        <f>VLOOKUP(B113,CATALOGOPACC[],3,FALSE)</f>
        <v>Unidad</v>
      </c>
      <c r="E113" t="str">
        <f>VLOOKUP(B113,CATALOGOPACC[],5,FALSE)</f>
        <v>2.3.2.3.01</v>
      </c>
      <c r="F113" t="str">
        <f>VLOOKUP(B113,CATALOGOPACC[],6,FALSE)</f>
        <v>Prendas de vestir</v>
      </c>
      <c r="G113" s="69">
        <v>12</v>
      </c>
      <c r="H113" s="69">
        <v>0</v>
      </c>
      <c r="I113" s="69">
        <v>0</v>
      </c>
      <c r="J113" s="69">
        <v>0</v>
      </c>
      <c r="K113" s="69">
        <f t="shared" si="4"/>
        <v>12</v>
      </c>
      <c r="L113" s="335">
        <f>VLOOKUP(B113,CATALOGOPACC[],8,FALSE)</f>
        <v>3000</v>
      </c>
      <c r="M113" s="335">
        <f t="shared" si="5"/>
        <v>36000</v>
      </c>
    </row>
    <row r="114" spans="1:13">
      <c r="A114" t="s">
        <v>252</v>
      </c>
      <c r="B114" s="69">
        <v>53101604</v>
      </c>
      <c r="C114" t="str">
        <f>VLOOKUP(B114,CATALOGOPACC[],2,FALSE)</f>
        <v>Camisas o blusas para mujer</v>
      </c>
      <c r="D114" t="str">
        <f>VLOOKUP(B114,CATALOGOPACC[],3,FALSE)</f>
        <v>Unidad</v>
      </c>
      <c r="E114" t="str">
        <f>VLOOKUP(B114,CATALOGOPACC[],5,FALSE)</f>
        <v>2.3.2.3.01</v>
      </c>
      <c r="F114" t="str">
        <f>VLOOKUP(B114,CATALOGOPACC[],6,FALSE)</f>
        <v>Prendas de vestir</v>
      </c>
      <c r="G114" s="69">
        <v>4</v>
      </c>
      <c r="H114" s="69">
        <v>0</v>
      </c>
      <c r="I114" s="69">
        <v>0</v>
      </c>
      <c r="J114" s="69">
        <v>0</v>
      </c>
      <c r="K114" s="69">
        <f t="shared" si="4"/>
        <v>4</v>
      </c>
      <c r="L114" s="335">
        <f>VLOOKUP(B114,CATALOGOPACC[],8,FALSE)</f>
        <v>3000</v>
      </c>
      <c r="M114" s="335">
        <f t="shared" si="5"/>
        <v>12000</v>
      </c>
    </row>
    <row r="115" spans="1:13">
      <c r="A115" t="s">
        <v>252</v>
      </c>
      <c r="B115" s="69">
        <v>53103001</v>
      </c>
      <c r="C115" t="str">
        <f>VLOOKUP(B115,CATALOGOPACC[],2,FALSE)</f>
        <v>Camisetas (t-shirts)</v>
      </c>
      <c r="D115" t="str">
        <f>VLOOKUP(B115,CATALOGOPACC[],3,FALSE)</f>
        <v>Unidad</v>
      </c>
      <c r="E115" t="str">
        <f>VLOOKUP(B115,CATALOGOPACC[],5,FALSE)</f>
        <v>2.3.2.3.01</v>
      </c>
      <c r="F115" t="str">
        <f>VLOOKUP(B115,CATALOGOPACC[],6,FALSE)</f>
        <v>Prendas de vestir</v>
      </c>
      <c r="G115" s="69">
        <v>12</v>
      </c>
      <c r="H115" s="69">
        <v>0</v>
      </c>
      <c r="I115" s="69">
        <v>0</v>
      </c>
      <c r="J115" s="69">
        <v>0</v>
      </c>
      <c r="K115" s="69">
        <f t="shared" si="4"/>
        <v>12</v>
      </c>
      <c r="L115" s="335">
        <f>VLOOKUP(B115,CATALOGOPACC[],8,FALSE)</f>
        <v>1000</v>
      </c>
      <c r="M115" s="335">
        <f t="shared" si="5"/>
        <v>12000</v>
      </c>
    </row>
    <row r="116" spans="1:13">
      <c r="A116" t="s">
        <v>252</v>
      </c>
      <c r="B116" s="69">
        <v>24101510</v>
      </c>
      <c r="C116" t="str">
        <f>VLOOKUP(B116,CATALOGOPACC[],2,FALSE)</f>
        <v>Contenedor de basura plástico</v>
      </c>
      <c r="D116" t="str">
        <f>VLOOKUP(B116,CATALOGOPACC[],3,FALSE)</f>
        <v>Unidad</v>
      </c>
      <c r="E116" t="str">
        <f>VLOOKUP(B116,CATALOGOPACC[],5,FALSE)</f>
        <v>2.6.4.1.01</v>
      </c>
      <c r="F116" t="str">
        <f>VLOOKUP(B116,CATALOGOPACC[],6,FALSE)</f>
        <v>Automóviles y camiones</v>
      </c>
      <c r="G116" s="69">
        <v>2</v>
      </c>
      <c r="H116" s="69">
        <v>0</v>
      </c>
      <c r="I116" s="69">
        <v>0</v>
      </c>
      <c r="J116" s="69">
        <v>0</v>
      </c>
      <c r="K116" s="69">
        <f t="shared" si="4"/>
        <v>2</v>
      </c>
      <c r="L116" s="335">
        <f>VLOOKUP(B116,CATALOGOPACC[],8,FALSE)</f>
        <v>1000</v>
      </c>
      <c r="M116" s="335">
        <f t="shared" si="5"/>
        <v>2000</v>
      </c>
    </row>
    <row r="117" spans="1:13">
      <c r="A117" t="s">
        <v>249</v>
      </c>
      <c r="B117" s="69">
        <v>44101602</v>
      </c>
      <c r="C117" t="str">
        <f>VLOOKUP(B117,CATALOGOPACC[],2,FALSE)</f>
        <v>Máquinas perforadoras o para unir papel</v>
      </c>
      <c r="D117" t="str">
        <f>VLOOKUP(B117,CATALOGOPACC[],3,FALSE)</f>
        <v>Unidad</v>
      </c>
      <c r="E117" t="str">
        <f>VLOOKUP(B117,CATALOGOPACC[],5,FALSE)</f>
        <v>2.3.9.2.01</v>
      </c>
      <c r="F117" t="str">
        <f>VLOOKUP(B117,CATALOGOPACC[],6,FALSE)</f>
        <v>Utiles de escritorio, oficina informática y de enseñanza</v>
      </c>
      <c r="G117" s="69">
        <v>1</v>
      </c>
      <c r="K117" s="69">
        <f t="shared" si="4"/>
        <v>1</v>
      </c>
      <c r="L117" s="335">
        <f>VLOOKUP(B117,CATALOGOPACC[],8,FALSE)</f>
        <v>500</v>
      </c>
      <c r="M117" s="335">
        <f t="shared" si="5"/>
        <v>500</v>
      </c>
    </row>
    <row r="118" spans="1:13">
      <c r="A118" t="s">
        <v>249</v>
      </c>
      <c r="B118" s="69">
        <v>44101802</v>
      </c>
      <c r="C118" t="str">
        <f>VLOOKUP(B118,CATALOGOPACC[],2,FALSE)</f>
        <v>Máquinas sumadoras</v>
      </c>
      <c r="D118" t="str">
        <f>VLOOKUP(B118,CATALOGOPACC[],3,FALSE)</f>
        <v>Unidad</v>
      </c>
      <c r="E118" t="str">
        <f>VLOOKUP(B118,CATALOGOPACC[],5,FALSE)</f>
        <v>2.6.1.1.01</v>
      </c>
      <c r="F118" t="str">
        <f>VLOOKUP(B118,CATALOGOPACC[],6,FALSE)</f>
        <v>Muebles de oficina y estantería</v>
      </c>
      <c r="G118" s="69">
        <v>1</v>
      </c>
      <c r="K118" s="69">
        <f t="shared" ref="K118:K227" si="6">SUM(G118:J118)</f>
        <v>1</v>
      </c>
      <c r="L118" s="335">
        <f>VLOOKUP(B118,CATALOGOPACC[],8,FALSE)</f>
        <v>2000</v>
      </c>
      <c r="M118" s="335">
        <f t="shared" ref="M118:M227" si="7">K118*L118</f>
        <v>2000</v>
      </c>
    </row>
    <row r="119" spans="1:13">
      <c r="A119" t="s">
        <v>249</v>
      </c>
      <c r="B119" s="69">
        <v>44101603</v>
      </c>
      <c r="C119" t="str">
        <f>VLOOKUP(B119,CATALOGOPACC[],2,FALSE)</f>
        <v>Máquinas trituradoras de papel o accesorios</v>
      </c>
      <c r="D119" t="str">
        <f>VLOOKUP(B119,CATALOGOPACC[],3,FALSE)</f>
        <v>Unidad</v>
      </c>
      <c r="E119" t="str">
        <f>VLOOKUP(B119,CATALOGOPACC[],5,FALSE)</f>
        <v>2.6.1.1.01</v>
      </c>
      <c r="F119" t="str">
        <f>VLOOKUP(B119,CATALOGOPACC[],6,FALSE)</f>
        <v>Muebles de oficina y estantería</v>
      </c>
      <c r="G119" s="69">
        <v>1</v>
      </c>
      <c r="K119" s="69">
        <f t="shared" si="6"/>
        <v>1</v>
      </c>
      <c r="L119" s="335">
        <f>VLOOKUP(B119,CATALOGOPACC[],8,FALSE)</f>
        <v>3000</v>
      </c>
      <c r="M119" s="335">
        <f t="shared" si="7"/>
        <v>3000</v>
      </c>
    </row>
    <row r="120" spans="1:13">
      <c r="A120" t="s">
        <v>249</v>
      </c>
      <c r="B120" s="69">
        <v>44103105</v>
      </c>
      <c r="C120" t="str">
        <f>VLOOKUP(B120,CATALOGOPACC[],2,FALSE)</f>
        <v>Cartuchos de tinta</v>
      </c>
      <c r="D120" t="str">
        <f>VLOOKUP(B120,CATALOGOPACC[],3,FALSE)</f>
        <v>Unidad</v>
      </c>
      <c r="E120" t="str">
        <f>VLOOKUP(B120,CATALOGOPACC[],5,FALSE)</f>
        <v>2.3.9.2.01</v>
      </c>
      <c r="F120" t="str">
        <f>VLOOKUP(B120,CATALOGOPACC[],6,FALSE)</f>
        <v>Utiles de escritorio, oficina informática y de enseñanza</v>
      </c>
      <c r="G120" s="69">
        <v>1</v>
      </c>
      <c r="H120" s="69">
        <v>1</v>
      </c>
      <c r="I120" s="69">
        <v>1</v>
      </c>
      <c r="J120" s="69">
        <v>1</v>
      </c>
      <c r="K120" s="69">
        <f t="shared" si="6"/>
        <v>4</v>
      </c>
      <c r="L120" s="335">
        <f>VLOOKUP(B120,CATALOGOPACC[],8,FALSE)</f>
        <v>3000</v>
      </c>
      <c r="M120" s="335">
        <f t="shared" si="7"/>
        <v>12000</v>
      </c>
    </row>
    <row r="121" spans="1:13">
      <c r="A121" t="s">
        <v>249</v>
      </c>
      <c r="B121" s="69">
        <v>44103103</v>
      </c>
      <c r="C121" t="str">
        <f>VLOOKUP(B121,CATALOGOPACC[],2,FALSE)</f>
        <v>Tóner para impresoras o fax</v>
      </c>
      <c r="D121" t="str">
        <f>VLOOKUP(B121,CATALOGOPACC[],3,FALSE)</f>
        <v>Unidad</v>
      </c>
      <c r="E121" t="str">
        <f>VLOOKUP(B121,CATALOGOPACC[],5,FALSE)</f>
        <v>2.3.9.2.01</v>
      </c>
      <c r="F121" t="str">
        <f>VLOOKUP(B121,CATALOGOPACC[],6,FALSE)</f>
        <v>Utiles de escritorio, oficina informática y de enseñanza</v>
      </c>
      <c r="G121" s="69">
        <v>1</v>
      </c>
      <c r="H121" s="69">
        <v>1</v>
      </c>
      <c r="I121" s="69">
        <v>1</v>
      </c>
      <c r="J121" s="69">
        <v>1</v>
      </c>
      <c r="K121" s="69">
        <f t="shared" si="6"/>
        <v>4</v>
      </c>
      <c r="L121" s="335">
        <f>VLOOKUP(B121,CATALOGOPACC[],8,FALSE)</f>
        <v>2000</v>
      </c>
      <c r="M121" s="335">
        <f t="shared" si="7"/>
        <v>8000</v>
      </c>
    </row>
    <row r="122" spans="1:13">
      <c r="A122" t="s">
        <v>249</v>
      </c>
      <c r="B122" s="69">
        <v>44111503</v>
      </c>
      <c r="C122" t="str">
        <f>VLOOKUP(B122,CATALOGOPACC[],2,FALSE)</f>
        <v>Organizadores o bandejas para el escritorio</v>
      </c>
      <c r="D122" t="str">
        <f>VLOOKUP(B122,CATALOGOPACC[],3,FALSE)</f>
        <v>Unidad</v>
      </c>
      <c r="E122" t="str">
        <f>VLOOKUP(B122,CATALOGOPACC[],5,FALSE)</f>
        <v>2.3.9.2.01</v>
      </c>
      <c r="F122" t="str">
        <f>VLOOKUP(B122,CATALOGOPACC[],6,FALSE)</f>
        <v>Utiles de escritorio, oficina informática y de enseñanza</v>
      </c>
      <c r="G122" s="69">
        <v>1</v>
      </c>
      <c r="H122" s="69">
        <v>1</v>
      </c>
      <c r="I122" s="69">
        <v>1</v>
      </c>
      <c r="J122" s="69">
        <v>1</v>
      </c>
      <c r="K122" s="69">
        <f t="shared" si="6"/>
        <v>4</v>
      </c>
      <c r="L122" s="335">
        <f>VLOOKUP(B122,CATALOGOPACC[],8,FALSE)</f>
        <v>2000</v>
      </c>
      <c r="M122" s="335">
        <f t="shared" si="7"/>
        <v>8000</v>
      </c>
    </row>
    <row r="123" spans="1:13">
      <c r="A123" t="s">
        <v>249</v>
      </c>
      <c r="B123" s="69">
        <v>44111907</v>
      </c>
      <c r="C123" t="str">
        <f>VLOOKUP(B123,CATALOGOPACC[],2,FALSE)</f>
        <v>Tableros de noticias o accesorios</v>
      </c>
      <c r="D123" t="str">
        <f>VLOOKUP(B123,CATALOGOPACC[],3,FALSE)</f>
        <v>Unidad</v>
      </c>
      <c r="E123" t="str">
        <f>VLOOKUP(B123,CATALOGOPACC[],5,FALSE)</f>
        <v>2.3.9.2.01</v>
      </c>
      <c r="F123" t="str">
        <f>VLOOKUP(B123,CATALOGOPACC[],6,FALSE)</f>
        <v>Utiles de escritorio, oficina informática y de enseñanza</v>
      </c>
      <c r="G123" s="69">
        <v>4</v>
      </c>
      <c r="K123" s="69">
        <f t="shared" si="6"/>
        <v>4</v>
      </c>
      <c r="L123" s="335">
        <f>VLOOKUP(B123,CATALOGOPACC[],8,FALSE)</f>
        <v>2000</v>
      </c>
      <c r="M123" s="335">
        <f t="shared" si="7"/>
        <v>8000</v>
      </c>
    </row>
    <row r="124" spans="1:13">
      <c r="A124" t="s">
        <v>249</v>
      </c>
      <c r="B124" s="69">
        <v>44111903</v>
      </c>
      <c r="C124" t="str">
        <f>VLOOKUP(B124,CATALOGOPACC[],2,FALSE)</f>
        <v>Caballetes o accesorios</v>
      </c>
      <c r="D124" t="str">
        <f>VLOOKUP(B124,CATALOGOPACC[],3,FALSE)</f>
        <v>Unidad</v>
      </c>
      <c r="E124" t="str">
        <f>VLOOKUP(B124,CATALOGOPACC[],5,FALSE)</f>
        <v>2.6.2.4.01</v>
      </c>
      <c r="F124" t="str">
        <f>VLOOKUP(B124,CATALOGOPACC[],6,FALSE)</f>
        <v>Otros mobiliario y equipo educacional y recreativo</v>
      </c>
      <c r="G124" s="69">
        <v>1</v>
      </c>
      <c r="K124" s="69">
        <f t="shared" si="6"/>
        <v>1</v>
      </c>
      <c r="L124" s="335">
        <f>VLOOKUP(B124,CATALOGOPACC[],8,FALSE)</f>
        <v>2000</v>
      </c>
      <c r="M124" s="335">
        <f t="shared" si="7"/>
        <v>2000</v>
      </c>
    </row>
    <row r="125" spans="1:13">
      <c r="A125" t="s">
        <v>249</v>
      </c>
      <c r="B125" s="69">
        <v>44111515</v>
      </c>
      <c r="C125" t="str">
        <f>VLOOKUP(B125,CATALOGOPACC[],2,FALSE)</f>
        <v>Cajas u organizadores de almacenamiento de archivos</v>
      </c>
      <c r="D125" t="str">
        <f>VLOOKUP(B125,CATALOGOPACC[],3,FALSE)</f>
        <v>Unidad</v>
      </c>
      <c r="E125" t="str">
        <f>VLOOKUP(B125,CATALOGOPACC[],5,FALSE)</f>
        <v>2.3.9.2.01</v>
      </c>
      <c r="F125" t="str">
        <f>VLOOKUP(B125,CATALOGOPACC[],6,FALSE)</f>
        <v>Utiles de escritorio, oficina informática y de enseñanza</v>
      </c>
      <c r="G125" s="69">
        <v>1</v>
      </c>
      <c r="H125" s="69">
        <v>1</v>
      </c>
      <c r="I125" s="69">
        <v>1</v>
      </c>
      <c r="J125" s="69">
        <v>1</v>
      </c>
      <c r="K125" s="69">
        <f t="shared" si="6"/>
        <v>4</v>
      </c>
      <c r="L125" s="335">
        <f>VLOOKUP(B125,CATALOGOPACC[],8,FALSE)</f>
        <v>4500</v>
      </c>
      <c r="M125" s="335">
        <f t="shared" si="7"/>
        <v>18000</v>
      </c>
    </row>
    <row r="126" spans="1:13">
      <c r="A126" t="s">
        <v>249</v>
      </c>
      <c r="B126" s="69">
        <v>53121501</v>
      </c>
      <c r="C126" t="str">
        <f>VLOOKUP(B126,CATALOGOPACC[],2,FALSE)</f>
        <v>Porta trajes</v>
      </c>
      <c r="D126" t="str">
        <f>VLOOKUP(B126,CATALOGOPACC[],3,FALSE)</f>
        <v>Unidad</v>
      </c>
      <c r="E126" t="str">
        <f>VLOOKUP(B126,CATALOGOPACC[],5,FALSE)</f>
        <v>2.3.9.9.01</v>
      </c>
      <c r="F126" t="str">
        <f>VLOOKUP(B126,CATALOGOPACC[],6,FALSE)</f>
        <v>Productos y Utiles Varios  n.i.p</v>
      </c>
      <c r="G126" s="69">
        <v>1</v>
      </c>
      <c r="K126" s="69">
        <f t="shared" si="6"/>
        <v>1</v>
      </c>
      <c r="L126" s="335">
        <f>VLOOKUP(B126,CATALOGOPACC[],8,FALSE)</f>
        <v>3000</v>
      </c>
      <c r="M126" s="335">
        <f t="shared" si="7"/>
        <v>3000</v>
      </c>
    </row>
    <row r="127" spans="1:13">
      <c r="A127" t="s">
        <v>249</v>
      </c>
      <c r="B127" s="69">
        <v>54111601</v>
      </c>
      <c r="C127" t="str">
        <f>VLOOKUP(B127,CATALOGOPACC[],2,FALSE)</f>
        <v>Relojes de pared</v>
      </c>
      <c r="D127" t="str">
        <f>VLOOKUP(B127,CATALOGOPACC[],3,FALSE)</f>
        <v>Unidad</v>
      </c>
      <c r="E127" t="str">
        <f>VLOOKUP(B127,CATALOGOPACC[],5,FALSE)</f>
        <v>2.3.9.2.01</v>
      </c>
      <c r="F127" t="str">
        <f>VLOOKUP(B127,CATALOGOPACC[],6,FALSE)</f>
        <v>Utiles de escritorio, oficina informática y de enseñanza</v>
      </c>
      <c r="G127" s="69">
        <v>1</v>
      </c>
      <c r="K127" s="69">
        <f t="shared" si="6"/>
        <v>1</v>
      </c>
      <c r="L127" s="335">
        <f>VLOOKUP(B127,CATALOGOPACC[],8,FALSE)</f>
        <v>1000</v>
      </c>
      <c r="M127" s="335">
        <f t="shared" si="7"/>
        <v>1000</v>
      </c>
    </row>
    <row r="128" spans="1:13">
      <c r="A128" t="s">
        <v>249</v>
      </c>
      <c r="B128" s="69">
        <v>44121708</v>
      </c>
      <c r="C128" t="str">
        <f>VLOOKUP(B128,CATALOGOPACC[],2,FALSE)</f>
        <v>Marcadores</v>
      </c>
      <c r="D128" t="str">
        <f>VLOOKUP(B128,CATALOGOPACC[],3,FALSE)</f>
        <v>Caja</v>
      </c>
      <c r="E128" t="str">
        <f>VLOOKUP(B128,CATALOGOPACC[],5,FALSE)</f>
        <v>2.3.9.2.01</v>
      </c>
      <c r="F128" t="str">
        <f>VLOOKUP(B128,CATALOGOPACC[],6,FALSE)</f>
        <v>Utiles de escritorio, oficina informática y de enseñanza</v>
      </c>
      <c r="G128" s="69">
        <v>10</v>
      </c>
      <c r="K128" s="69">
        <f t="shared" si="6"/>
        <v>10</v>
      </c>
      <c r="L128" s="335">
        <f>VLOOKUP(B128,CATALOGOPACC[],8,FALSE)</f>
        <v>150</v>
      </c>
      <c r="M128" s="335">
        <f t="shared" si="7"/>
        <v>1500</v>
      </c>
    </row>
    <row r="129" spans="1:13">
      <c r="A129" t="s">
        <v>249</v>
      </c>
      <c r="B129" s="69">
        <v>44121716</v>
      </c>
      <c r="C129" t="str">
        <f>VLOOKUP(B129,CATALOGOPACC[],2,FALSE)</f>
        <v>Resaltadores</v>
      </c>
      <c r="D129" t="str">
        <f>VLOOKUP(B129,CATALOGOPACC[],3,FALSE)</f>
        <v>Caja</v>
      </c>
      <c r="E129" t="str">
        <f>VLOOKUP(B129,CATALOGOPACC[],5,FALSE)</f>
        <v>2.3.9.2.01</v>
      </c>
      <c r="F129" t="str">
        <f>VLOOKUP(B129,CATALOGOPACC[],6,FALSE)</f>
        <v>Utiles de escritorio, oficina informática y de enseñanza</v>
      </c>
      <c r="G129" s="69">
        <v>10</v>
      </c>
      <c r="K129" s="69">
        <f t="shared" si="6"/>
        <v>10</v>
      </c>
      <c r="L129" s="335">
        <f>VLOOKUP(B129,CATALOGOPACC[],8,FALSE)</f>
        <v>400</v>
      </c>
      <c r="M129" s="335">
        <f t="shared" si="7"/>
        <v>4000</v>
      </c>
    </row>
    <row r="130" spans="1:13">
      <c r="A130" t="s">
        <v>249</v>
      </c>
      <c r="B130" s="69">
        <v>44122107</v>
      </c>
      <c r="C130" t="str">
        <f>VLOOKUP(B130,CATALOGOPACC[],2,FALSE)</f>
        <v>Grapas</v>
      </c>
      <c r="D130" t="str">
        <f>VLOOKUP(B130,CATALOGOPACC[],3,FALSE)</f>
        <v>Caja</v>
      </c>
      <c r="E130" t="str">
        <f>VLOOKUP(B130,CATALOGOPACC[],5,FALSE)</f>
        <v>2.3.9.2.01</v>
      </c>
      <c r="F130" t="str">
        <f>VLOOKUP(B130,CATALOGOPACC[],6,FALSE)</f>
        <v>Utiles de escritorio, oficina informática y de enseñanza</v>
      </c>
      <c r="G130" s="69">
        <v>10</v>
      </c>
      <c r="K130" s="69">
        <f t="shared" si="6"/>
        <v>10</v>
      </c>
      <c r="L130" s="335">
        <f>VLOOKUP(B130,CATALOGOPACC[],8,FALSE)</f>
        <v>50</v>
      </c>
      <c r="M130" s="335">
        <f t="shared" si="7"/>
        <v>500</v>
      </c>
    </row>
    <row r="131" spans="1:13">
      <c r="A131" t="s">
        <v>249</v>
      </c>
      <c r="B131" s="69">
        <v>44121613</v>
      </c>
      <c r="C131" t="str">
        <f>VLOOKUP(B131,CATALOGOPACC[],2,FALSE)</f>
        <v>Removedores de grapas (saca ganchos)</v>
      </c>
      <c r="D131" t="str">
        <f>VLOOKUP(B131,CATALOGOPACC[],3,FALSE)</f>
        <v>Unidad</v>
      </c>
      <c r="E131" t="str">
        <f>VLOOKUP(B131,CATALOGOPACC[],5,FALSE)</f>
        <v>2.3.9.2.01</v>
      </c>
      <c r="F131" t="str">
        <f>VLOOKUP(B131,CATALOGOPACC[],6,FALSE)</f>
        <v>Utiles de escritorio, oficina informática y de enseñanza</v>
      </c>
      <c r="G131" s="69">
        <v>10</v>
      </c>
      <c r="K131" s="69">
        <f t="shared" si="6"/>
        <v>10</v>
      </c>
      <c r="L131" s="335">
        <f>VLOOKUP(B131,CATALOGOPACC[],8,FALSE)</f>
        <v>40</v>
      </c>
      <c r="M131" s="335">
        <f t="shared" si="7"/>
        <v>400</v>
      </c>
    </row>
    <row r="132" spans="1:13">
      <c r="A132" t="s">
        <v>249</v>
      </c>
      <c r="B132" s="69">
        <v>44121615</v>
      </c>
      <c r="C132" t="str">
        <f>VLOOKUP(B132,CATALOGOPACC[],2,FALSE)</f>
        <v>Grapadoras</v>
      </c>
      <c r="D132" t="str">
        <f>VLOOKUP(B132,CATALOGOPACC[],3,FALSE)</f>
        <v>Unidad</v>
      </c>
      <c r="E132" t="str">
        <f>VLOOKUP(B132,CATALOGOPACC[],5,FALSE)</f>
        <v>2.3.9.2.01</v>
      </c>
      <c r="F132" t="str">
        <f>VLOOKUP(B132,CATALOGOPACC[],6,FALSE)</f>
        <v>Utiles de escritorio, oficina informática y de enseñanza</v>
      </c>
      <c r="G132" s="69">
        <v>10</v>
      </c>
      <c r="K132" s="69">
        <f t="shared" si="6"/>
        <v>10</v>
      </c>
      <c r="L132" s="335">
        <f>VLOOKUP(B132,CATALOGOPACC[],8,FALSE)</f>
        <v>900</v>
      </c>
      <c r="M132" s="335">
        <f t="shared" si="7"/>
        <v>9000</v>
      </c>
    </row>
    <row r="133" spans="1:13">
      <c r="A133" t="s">
        <v>249</v>
      </c>
      <c r="B133" s="69">
        <v>44122104</v>
      </c>
      <c r="C133" t="str">
        <f>VLOOKUP(B133,CATALOGOPACC[],2,FALSE)</f>
        <v>Clips para papel</v>
      </c>
      <c r="D133" t="str">
        <f>VLOOKUP(B133,CATALOGOPACC[],3,FALSE)</f>
        <v>Unidad</v>
      </c>
      <c r="E133" t="str">
        <f>VLOOKUP(B133,CATALOGOPACC[],5,FALSE)</f>
        <v>2.3.9.2.01</v>
      </c>
      <c r="F133" t="str">
        <f>VLOOKUP(B133,CATALOGOPACC[],6,FALSE)</f>
        <v>Utiles de escritorio, oficina informática y de enseñanza</v>
      </c>
      <c r="G133" s="69">
        <v>10</v>
      </c>
      <c r="K133" s="69">
        <f t="shared" si="6"/>
        <v>10</v>
      </c>
      <c r="L133" s="335">
        <f>VLOOKUP(B133,CATALOGOPACC[],8,FALSE)</f>
        <v>40</v>
      </c>
      <c r="M133" s="335">
        <f t="shared" si="7"/>
        <v>400</v>
      </c>
    </row>
    <row r="134" spans="1:13">
      <c r="A134" t="s">
        <v>249</v>
      </c>
      <c r="B134" s="69">
        <v>44121706</v>
      </c>
      <c r="C134" t="str">
        <f>VLOOKUP(B134,CATALOGOPACC[],2,FALSE)</f>
        <v>Lápices de madera</v>
      </c>
      <c r="D134" t="str">
        <f>VLOOKUP(B134,CATALOGOPACC[],3,FALSE)</f>
        <v>Caja</v>
      </c>
      <c r="E134" t="str">
        <f>VLOOKUP(B134,CATALOGOPACC[],5,FALSE)</f>
        <v>2.3.9.2.01</v>
      </c>
      <c r="F134" t="str">
        <f>VLOOKUP(B134,CATALOGOPACC[],6,FALSE)</f>
        <v>Utiles de escritorio, oficina informática y de enseñanza</v>
      </c>
      <c r="G134" s="69">
        <v>2</v>
      </c>
      <c r="K134" s="69">
        <f t="shared" si="6"/>
        <v>2</v>
      </c>
      <c r="L134" s="335">
        <f>VLOOKUP(B134,CATALOGOPACC[],8,FALSE)</f>
        <v>60</v>
      </c>
      <c r="M134" s="335">
        <f t="shared" si="7"/>
        <v>120</v>
      </c>
    </row>
    <row r="135" spans="1:13">
      <c r="A135" t="s">
        <v>249</v>
      </c>
      <c r="B135" s="69">
        <v>44121701</v>
      </c>
      <c r="C135" t="str">
        <f>VLOOKUP(B135,CATALOGOPACC[],2,FALSE)</f>
        <v>Bolígrafos</v>
      </c>
      <c r="D135" t="str">
        <f>VLOOKUP(B135,CATALOGOPACC[],3,FALSE)</f>
        <v>Caja</v>
      </c>
      <c r="E135" t="str">
        <f>VLOOKUP(B135,CATALOGOPACC[],5,FALSE)</f>
        <v>2.3.9.2.01</v>
      </c>
      <c r="F135" t="str">
        <f>VLOOKUP(B135,CATALOGOPACC[],6,FALSE)</f>
        <v>Utiles de escritorio, oficina informática y de enseñanza</v>
      </c>
      <c r="G135" s="69">
        <v>5</v>
      </c>
      <c r="K135" s="69">
        <f t="shared" si="6"/>
        <v>5</v>
      </c>
      <c r="L135" s="335">
        <f>VLOOKUP(B135,CATALOGOPACC[],8,FALSE)</f>
        <v>50</v>
      </c>
      <c r="M135" s="335">
        <f t="shared" si="7"/>
        <v>250</v>
      </c>
    </row>
    <row r="136" spans="1:13">
      <c r="A136" t="s">
        <v>249</v>
      </c>
      <c r="B136" s="69">
        <v>56112104</v>
      </c>
      <c r="C136" t="str">
        <f>VLOOKUP(B136,CATALOGOPACC[],2,FALSE)</f>
        <v>Sillas para ejecutivos</v>
      </c>
      <c r="D136" t="str">
        <f>VLOOKUP(B136,CATALOGOPACC[],3,FALSE)</f>
        <v>Unidad</v>
      </c>
      <c r="E136" t="str">
        <f>VLOOKUP(B136,CATALOGOPACC[],5,FALSE)</f>
        <v>2.6.1.1.01</v>
      </c>
      <c r="F136" t="str">
        <f>VLOOKUP(B136,CATALOGOPACC[],6,FALSE)</f>
        <v>Muebles de oficina y estantería</v>
      </c>
      <c r="G136" s="69">
        <v>10</v>
      </c>
      <c r="K136" s="69">
        <f t="shared" si="6"/>
        <v>10</v>
      </c>
      <c r="L136" s="335">
        <f>VLOOKUP(B136,CATALOGOPACC[],8,FALSE)</f>
        <v>5000</v>
      </c>
      <c r="M136" s="335">
        <f t="shared" si="7"/>
        <v>50000</v>
      </c>
    </row>
    <row r="137" spans="1:13">
      <c r="A137" t="s">
        <v>249</v>
      </c>
      <c r="B137" s="69">
        <v>43211711</v>
      </c>
      <c r="C137" t="str">
        <f>VLOOKUP(B137,CATALOGOPACC[],2,FALSE)</f>
        <v>Escáneres</v>
      </c>
      <c r="D137" t="str">
        <f>VLOOKUP(B137,CATALOGOPACC[],3,FALSE)</f>
        <v>Unidad</v>
      </c>
      <c r="E137" t="str">
        <f>VLOOKUP(B137,CATALOGOPACC[],5,FALSE)</f>
        <v>2.6.1.3.01</v>
      </c>
      <c r="F137" t="str">
        <f>VLOOKUP(B137,CATALOGOPACC[],6,FALSE)</f>
        <v>Equipo computacional</v>
      </c>
      <c r="G137" s="69">
        <v>1</v>
      </c>
      <c r="K137" s="69">
        <f t="shared" si="6"/>
        <v>1</v>
      </c>
      <c r="L137" s="335">
        <f>VLOOKUP(B137,CATALOGOPACC[],8,FALSE)</f>
        <v>4000</v>
      </c>
      <c r="M137" s="335">
        <f t="shared" si="7"/>
        <v>4000</v>
      </c>
    </row>
    <row r="138" spans="1:13">
      <c r="A138" t="s">
        <v>249</v>
      </c>
      <c r="B138" s="69">
        <v>43211706</v>
      </c>
      <c r="C138" t="str">
        <f>VLOOKUP(B138,CATALOGOPACC[],2,FALSE)</f>
        <v>Teclados</v>
      </c>
      <c r="D138" t="str">
        <f>VLOOKUP(B138,CATALOGOPACC[],3,FALSE)</f>
        <v>Unidad</v>
      </c>
      <c r="E138" t="str">
        <f>VLOOKUP(B138,CATALOGOPACC[],5,FALSE)</f>
        <v>2.3.9.8.02</v>
      </c>
      <c r="F138" t="str">
        <f>VLOOKUP(B138,CATALOGOPACC[],6,FALSE)</f>
        <v>Accesorios</v>
      </c>
      <c r="G138" s="69">
        <v>5</v>
      </c>
      <c r="K138" s="69">
        <f t="shared" si="6"/>
        <v>5</v>
      </c>
      <c r="L138" s="335">
        <f>VLOOKUP(B138,CATALOGOPACC[],8,FALSE)</f>
        <v>1000</v>
      </c>
      <c r="M138" s="335">
        <f t="shared" si="7"/>
        <v>5000</v>
      </c>
    </row>
    <row r="139" spans="1:13">
      <c r="A139" t="s">
        <v>249</v>
      </c>
      <c r="B139" s="69">
        <v>43211708</v>
      </c>
      <c r="C139" t="str">
        <f>VLOOKUP(B139,CATALOGOPACC[],2,FALSE)</f>
        <v>Mouse o bola de seguimiento para computador</v>
      </c>
      <c r="D139" t="str">
        <f>VLOOKUP(B139,CATALOGOPACC[],3,FALSE)</f>
        <v>Unidad</v>
      </c>
      <c r="E139" t="str">
        <f>VLOOKUP(B139,CATALOGOPACC[],5,FALSE)</f>
        <v>2.3.9.2.01</v>
      </c>
      <c r="F139" t="str">
        <f>VLOOKUP(B139,CATALOGOPACC[],6,FALSE)</f>
        <v>Utiles de escritorio, oficina informática y de enseñanza</v>
      </c>
      <c r="G139" s="69">
        <v>5</v>
      </c>
      <c r="K139" s="69">
        <f t="shared" si="6"/>
        <v>5</v>
      </c>
      <c r="L139" s="335">
        <f>VLOOKUP(B139,CATALOGOPACC[],8,FALSE)</f>
        <v>1000</v>
      </c>
      <c r="M139" s="335">
        <f t="shared" si="7"/>
        <v>5000</v>
      </c>
    </row>
    <row r="140" spans="1:13">
      <c r="A140" t="s">
        <v>249</v>
      </c>
      <c r="B140" s="69">
        <v>43211507</v>
      </c>
      <c r="C140" t="str">
        <f>VLOOKUP(B140,CATALOGOPACC[],2,FALSE)</f>
        <v>Computadores de escritorio</v>
      </c>
      <c r="D140" t="str">
        <f>VLOOKUP(B140,CATALOGOPACC[],3,FALSE)</f>
        <v>Unidad</v>
      </c>
      <c r="E140" t="str">
        <f>VLOOKUP(B140,CATALOGOPACC[],5,FALSE)</f>
        <v>2.6.1.3.01</v>
      </c>
      <c r="F140" t="str">
        <f>VLOOKUP(B140,CATALOGOPACC[],6,FALSE)</f>
        <v>Equipo computacional</v>
      </c>
      <c r="G140" s="69">
        <v>5</v>
      </c>
      <c r="K140" s="69">
        <f t="shared" si="6"/>
        <v>5</v>
      </c>
      <c r="L140" s="335">
        <f>VLOOKUP(B140,CATALOGOPACC[],8,FALSE)</f>
        <v>40000</v>
      </c>
      <c r="M140" s="335">
        <f t="shared" si="7"/>
        <v>200000</v>
      </c>
    </row>
    <row r="141" spans="1:13">
      <c r="A141" t="s">
        <v>249</v>
      </c>
      <c r="B141" s="69">
        <v>43211508</v>
      </c>
      <c r="C141" t="str">
        <f>VLOOKUP(B141,CATALOGOPACC[],2,FALSE)</f>
        <v>Computadores personales</v>
      </c>
      <c r="D141" t="str">
        <f>VLOOKUP(B141,CATALOGOPACC[],3,FALSE)</f>
        <v>Unidad</v>
      </c>
      <c r="E141" t="str">
        <f>VLOOKUP(B141,CATALOGOPACC[],5,FALSE)</f>
        <v>2.6.1.3.01</v>
      </c>
      <c r="F141" t="str">
        <f>VLOOKUP(B141,CATALOGOPACC[],6,FALSE)</f>
        <v>Equipo computacional</v>
      </c>
      <c r="G141" s="69">
        <v>1</v>
      </c>
      <c r="K141" s="69">
        <f t="shared" si="6"/>
        <v>1</v>
      </c>
      <c r="L141" s="335">
        <f>VLOOKUP(B141,CATALOGOPACC[],8,FALSE)</f>
        <v>40000</v>
      </c>
      <c r="M141" s="335">
        <f t="shared" si="7"/>
        <v>40000</v>
      </c>
    </row>
    <row r="142" spans="1:13">
      <c r="A142" t="s">
        <v>249</v>
      </c>
      <c r="B142" s="69">
        <v>43212105</v>
      </c>
      <c r="C142" t="str">
        <f>VLOOKUP(B142,CATALOGOPACC[],2,FALSE)</f>
        <v>Impresoras láser</v>
      </c>
      <c r="D142" t="str">
        <f>VLOOKUP(B142,CATALOGOPACC[],3,FALSE)</f>
        <v>Unidad</v>
      </c>
      <c r="E142" t="str">
        <f>VLOOKUP(B142,CATALOGOPACC[],5,FALSE)</f>
        <v>2.6.1.3.01</v>
      </c>
      <c r="F142" t="str">
        <f>VLOOKUP(B142,CATALOGOPACC[],6,FALSE)</f>
        <v>Equipo computacional</v>
      </c>
      <c r="G142" s="69">
        <v>1</v>
      </c>
      <c r="K142" s="69">
        <f t="shared" si="6"/>
        <v>1</v>
      </c>
      <c r="L142" s="335">
        <f>VLOOKUP(B142,CATALOGOPACC[],8,FALSE)</f>
        <v>14000</v>
      </c>
      <c r="M142" s="335">
        <f t="shared" si="7"/>
        <v>14000</v>
      </c>
    </row>
    <row r="143" spans="1:13">
      <c r="A143" t="s">
        <v>249</v>
      </c>
      <c r="B143" s="69">
        <v>32101622</v>
      </c>
      <c r="C143" t="str">
        <f>VLOOKUP(B143,CATALOGOPACC[],2,FALSE)</f>
        <v>Memoria flash</v>
      </c>
      <c r="D143" t="str">
        <f>VLOOKUP(B143,CATALOGOPACC[],3,FALSE)</f>
        <v>Unidad</v>
      </c>
      <c r="E143" t="str">
        <f>VLOOKUP(B143,CATALOGOPACC[],5,FALSE)</f>
        <v>2.3.9.2.01</v>
      </c>
      <c r="F143" t="str">
        <f>VLOOKUP(B143,CATALOGOPACC[],6,FALSE)</f>
        <v>Utiles de escritorio, oficina informática y de enseñanza</v>
      </c>
      <c r="G143" s="69">
        <v>5</v>
      </c>
      <c r="K143" s="69">
        <f t="shared" si="6"/>
        <v>5</v>
      </c>
      <c r="L143" s="335">
        <f>VLOOKUP(B143,CATALOGOPACC[],8,FALSE)</f>
        <v>1000</v>
      </c>
      <c r="M143" s="335">
        <f t="shared" si="7"/>
        <v>5000</v>
      </c>
    </row>
    <row r="144" spans="1:13">
      <c r="A144" t="s">
        <v>249</v>
      </c>
      <c r="B144" s="69">
        <v>50201713</v>
      </c>
      <c r="C144" t="str">
        <f>VLOOKUP(B144,CATALOGOPACC[],2,FALSE)</f>
        <v>Bolsas de té</v>
      </c>
      <c r="D144" t="str">
        <f>VLOOKUP(B144,CATALOGOPACC[],3,FALSE)</f>
        <v>Caja</v>
      </c>
      <c r="E144" t="str">
        <f>VLOOKUP(B144,CATALOGOPACC[],5,FALSE)</f>
        <v>2.3.1.1.01</v>
      </c>
      <c r="F144" t="str">
        <f>VLOOKUP(B144,CATALOGOPACC[],6,FALSE)</f>
        <v>Alimentos y bebidas para personas</v>
      </c>
      <c r="G144" s="69">
        <v>10</v>
      </c>
      <c r="K144" s="69">
        <f t="shared" si="6"/>
        <v>10</v>
      </c>
      <c r="L144" s="335">
        <f>VLOOKUP(B144,CATALOGOPACC[],8,FALSE)</f>
        <v>160</v>
      </c>
      <c r="M144" s="335">
        <f t="shared" si="7"/>
        <v>1600</v>
      </c>
    </row>
    <row r="145" spans="1:13">
      <c r="A145" t="s">
        <v>270</v>
      </c>
      <c r="B145" s="69">
        <v>44111503</v>
      </c>
      <c r="C145" t="str">
        <f>VLOOKUP(B145,CATALOGOPACC[],2,FALSE)</f>
        <v>Organizadores o bandejas para el escritorio</v>
      </c>
      <c r="D145" t="str">
        <f>VLOOKUP(B145,CATALOGOPACC[],3,FALSE)</f>
        <v>Unidad</v>
      </c>
      <c r="E145" t="str">
        <f>VLOOKUP(B145,CATALOGOPACC[],5,FALSE)</f>
        <v>2.3.9.2.01</v>
      </c>
      <c r="F145" t="str">
        <f>VLOOKUP(B145,CATALOGOPACC[],6,FALSE)</f>
        <v>Utiles de escritorio, oficina informática y de enseñanza</v>
      </c>
      <c r="G145" s="69">
        <v>4</v>
      </c>
      <c r="K145" s="69">
        <f t="shared" si="6"/>
        <v>4</v>
      </c>
      <c r="L145" s="335">
        <f>VLOOKUP(B145,CATALOGOPACC[],8,FALSE)</f>
        <v>2000</v>
      </c>
      <c r="M145" s="335">
        <f t="shared" si="7"/>
        <v>8000</v>
      </c>
    </row>
    <row r="146" spans="1:13">
      <c r="A146" t="s">
        <v>270</v>
      </c>
      <c r="B146" s="69">
        <v>44121612</v>
      </c>
      <c r="C146" t="str">
        <f>VLOOKUP(B146,CATALOGOPACC[],2,FALSE)</f>
        <v>Cortadoras de papel o repuestos</v>
      </c>
      <c r="D146" t="str">
        <f>VLOOKUP(B146,CATALOGOPACC[],3,FALSE)</f>
        <v>Unidad</v>
      </c>
      <c r="E146" t="str">
        <f>VLOOKUP(B146,CATALOGOPACC[],5,FALSE)</f>
        <v>2.3.9.2.01</v>
      </c>
      <c r="F146" t="str">
        <f>VLOOKUP(B146,CATALOGOPACC[],6,FALSE)</f>
        <v>Utiles de escritorio, oficina informática y de enseñanza</v>
      </c>
      <c r="G146" s="69">
        <v>1</v>
      </c>
      <c r="K146" s="69">
        <f t="shared" si="6"/>
        <v>1</v>
      </c>
      <c r="L146" s="335">
        <f>VLOOKUP(B146,CATALOGOPACC[],8,FALSE)</f>
        <v>3500</v>
      </c>
      <c r="M146" s="335">
        <f t="shared" si="7"/>
        <v>3500</v>
      </c>
    </row>
    <row r="147" spans="1:13">
      <c r="A147" t="s">
        <v>270</v>
      </c>
      <c r="B147" s="69">
        <v>44121619</v>
      </c>
      <c r="C147" t="str">
        <f>VLOOKUP(B147,CATALOGOPACC[],2,FALSE)</f>
        <v>Tajalápices manuales</v>
      </c>
      <c r="D147" t="str">
        <f>VLOOKUP(B147,CATALOGOPACC[],3,FALSE)</f>
        <v>Unidad</v>
      </c>
      <c r="E147" t="str">
        <f>VLOOKUP(B147,CATALOGOPACC[],5,FALSE)</f>
        <v>2.3.9.2.01</v>
      </c>
      <c r="F147" t="str">
        <f>VLOOKUP(B147,CATALOGOPACC[],6,FALSE)</f>
        <v>Utiles de escritorio, oficina informática y de enseñanza</v>
      </c>
      <c r="G147" s="69">
        <v>1</v>
      </c>
      <c r="K147" s="69">
        <f t="shared" si="6"/>
        <v>1</v>
      </c>
      <c r="L147" s="335">
        <f>VLOOKUP(B147,CATALOGOPACC[],8,FALSE)</f>
        <v>100</v>
      </c>
      <c r="M147" s="335">
        <f t="shared" si="7"/>
        <v>100</v>
      </c>
    </row>
    <row r="148" spans="1:13">
      <c r="A148" t="s">
        <v>270</v>
      </c>
      <c r="B148" s="69">
        <v>44121708</v>
      </c>
      <c r="C148" t="str">
        <f>VLOOKUP(B148,CATALOGOPACC[],2,FALSE)</f>
        <v>Marcadores</v>
      </c>
      <c r="D148" t="str">
        <f>VLOOKUP(B148,CATALOGOPACC[],3,FALSE)</f>
        <v>Caja</v>
      </c>
      <c r="E148" t="str">
        <f>VLOOKUP(B148,CATALOGOPACC[],5,FALSE)</f>
        <v>2.3.9.2.01</v>
      </c>
      <c r="F148" t="str">
        <f>VLOOKUP(B148,CATALOGOPACC[],6,FALSE)</f>
        <v>Utiles de escritorio, oficina informática y de enseñanza</v>
      </c>
      <c r="G148" s="69">
        <v>5</v>
      </c>
      <c r="H148" s="69">
        <v>5</v>
      </c>
      <c r="I148" s="69">
        <v>5</v>
      </c>
      <c r="J148" s="69">
        <v>5</v>
      </c>
      <c r="K148" s="69">
        <f t="shared" si="6"/>
        <v>20</v>
      </c>
      <c r="L148" s="335">
        <f>VLOOKUP(B148,CATALOGOPACC[],8,FALSE)</f>
        <v>150</v>
      </c>
      <c r="M148" s="335">
        <f t="shared" si="7"/>
        <v>3000</v>
      </c>
    </row>
    <row r="149" spans="1:13">
      <c r="A149" t="s">
        <v>270</v>
      </c>
      <c r="B149" s="69">
        <v>44121716</v>
      </c>
      <c r="C149" t="str">
        <f>VLOOKUP(B149,CATALOGOPACC[],2,FALSE)</f>
        <v>Resaltadores</v>
      </c>
      <c r="D149" t="str">
        <f>VLOOKUP(B149,CATALOGOPACC[],3,FALSE)</f>
        <v>Caja</v>
      </c>
      <c r="E149" t="str">
        <f>VLOOKUP(B149,CATALOGOPACC[],5,FALSE)</f>
        <v>2.3.9.2.01</v>
      </c>
      <c r="F149" t="str">
        <f>VLOOKUP(B149,CATALOGOPACC[],6,FALSE)</f>
        <v>Utiles de escritorio, oficina informática y de enseñanza</v>
      </c>
      <c r="G149" s="69">
        <v>5</v>
      </c>
      <c r="H149" s="69">
        <v>5</v>
      </c>
      <c r="J149" s="69">
        <v>5</v>
      </c>
      <c r="K149" s="69">
        <f t="shared" si="6"/>
        <v>15</v>
      </c>
      <c r="L149" s="335">
        <f>VLOOKUP(B149,CATALOGOPACC[],8,FALSE)</f>
        <v>400</v>
      </c>
      <c r="M149" s="335">
        <f t="shared" si="7"/>
        <v>6000</v>
      </c>
    </row>
    <row r="150" spans="1:13">
      <c r="A150" t="s">
        <v>270</v>
      </c>
      <c r="B150" s="69">
        <v>44121613</v>
      </c>
      <c r="C150" t="str">
        <f>VLOOKUP(B150,CATALOGOPACC[],2,FALSE)</f>
        <v>Removedores de grapas (saca ganchos)</v>
      </c>
      <c r="D150" t="str">
        <f>VLOOKUP(B150,CATALOGOPACC[],3,FALSE)</f>
        <v>Unidad</v>
      </c>
      <c r="E150" t="str">
        <f>VLOOKUP(B150,CATALOGOPACC[],5,FALSE)</f>
        <v>2.3.9.2.01</v>
      </c>
      <c r="F150" t="str">
        <f>VLOOKUP(B150,CATALOGOPACC[],6,FALSE)</f>
        <v>Utiles de escritorio, oficina informática y de enseñanza</v>
      </c>
      <c r="G150" s="69">
        <v>1</v>
      </c>
      <c r="J150" s="69">
        <v>1</v>
      </c>
      <c r="K150" s="69">
        <f t="shared" si="6"/>
        <v>2</v>
      </c>
      <c r="L150" s="335">
        <f>VLOOKUP(B150,CATALOGOPACC[],8,FALSE)</f>
        <v>40</v>
      </c>
      <c r="M150" s="335">
        <f t="shared" si="7"/>
        <v>80</v>
      </c>
    </row>
    <row r="151" spans="1:13">
      <c r="A151" t="s">
        <v>270</v>
      </c>
      <c r="B151" s="69">
        <v>44121618</v>
      </c>
      <c r="C151" t="str">
        <f>VLOOKUP(B151,CATALOGOPACC[],2,FALSE)</f>
        <v>Tijeras</v>
      </c>
      <c r="D151" t="str">
        <f>VLOOKUP(B151,CATALOGOPACC[],3,FALSE)</f>
        <v>Unidad</v>
      </c>
      <c r="E151" t="str">
        <f>VLOOKUP(B151,CATALOGOPACC[],5,FALSE)</f>
        <v>2.3.6.3.04</v>
      </c>
      <c r="F151" t="str">
        <f>VLOOKUP(B151,CATALOGOPACC[],6,FALSE)</f>
        <v>Herramientas menores</v>
      </c>
      <c r="G151" s="69">
        <v>2</v>
      </c>
      <c r="K151" s="69">
        <f t="shared" si="6"/>
        <v>2</v>
      </c>
      <c r="L151" s="335">
        <f>VLOOKUP(B151,CATALOGOPACC[],8,FALSE)</f>
        <v>60</v>
      </c>
      <c r="M151" s="335">
        <f t="shared" si="7"/>
        <v>120</v>
      </c>
    </row>
    <row r="152" spans="1:13">
      <c r="A152" t="s">
        <v>270</v>
      </c>
      <c r="B152" s="69">
        <v>44121802</v>
      </c>
      <c r="C152" t="str">
        <f>VLOOKUP(B152,CATALOGOPACC[],2,FALSE)</f>
        <v>Fluido de corrección</v>
      </c>
      <c r="D152" t="str">
        <f>VLOOKUP(B152,CATALOGOPACC[],3,FALSE)</f>
        <v>Unidad</v>
      </c>
      <c r="E152" t="str">
        <f>VLOOKUP(B152,CATALOGOPACC[],5,FALSE)</f>
        <v>2.3.9.2.01</v>
      </c>
      <c r="F152" t="str">
        <f>VLOOKUP(B152,CATALOGOPACC[],6,FALSE)</f>
        <v>Utiles de escritorio, oficina informática y de enseñanza</v>
      </c>
      <c r="G152" s="69">
        <v>5</v>
      </c>
      <c r="H152" s="69">
        <v>5</v>
      </c>
      <c r="J152" s="69">
        <v>5</v>
      </c>
      <c r="K152" s="69">
        <f t="shared" si="6"/>
        <v>15</v>
      </c>
      <c r="L152" s="335">
        <f>VLOOKUP(B152,CATALOGOPACC[],8,FALSE)</f>
        <v>50</v>
      </c>
      <c r="M152" s="335">
        <f t="shared" si="7"/>
        <v>750</v>
      </c>
    </row>
    <row r="153" spans="1:13">
      <c r="A153" t="s">
        <v>270</v>
      </c>
      <c r="B153" s="69">
        <v>44121706</v>
      </c>
      <c r="C153" t="str">
        <f>VLOOKUP(B153,CATALOGOPACC[],2,FALSE)</f>
        <v>Lápices de madera</v>
      </c>
      <c r="D153" t="str">
        <f>VLOOKUP(B153,CATALOGOPACC[],3,FALSE)</f>
        <v>Caja</v>
      </c>
      <c r="E153" t="str">
        <f>VLOOKUP(B153,CATALOGOPACC[],5,FALSE)</f>
        <v>2.3.9.2.01</v>
      </c>
      <c r="F153" t="str">
        <f>VLOOKUP(B153,CATALOGOPACC[],6,FALSE)</f>
        <v>Utiles de escritorio, oficina informática y de enseñanza</v>
      </c>
      <c r="G153" s="69">
        <v>5</v>
      </c>
      <c r="H153" s="69">
        <v>5</v>
      </c>
      <c r="I153" s="69">
        <v>5</v>
      </c>
      <c r="J153" s="69">
        <v>5</v>
      </c>
      <c r="K153" s="69">
        <f t="shared" si="6"/>
        <v>20</v>
      </c>
      <c r="L153" s="335">
        <f>VLOOKUP(B153,CATALOGOPACC[],8,FALSE)</f>
        <v>60</v>
      </c>
      <c r="M153" s="335">
        <f t="shared" si="7"/>
        <v>1200</v>
      </c>
    </row>
    <row r="154" spans="1:13">
      <c r="A154" t="s">
        <v>270</v>
      </c>
      <c r="B154" s="69">
        <v>44121701</v>
      </c>
      <c r="C154" t="str">
        <f>VLOOKUP(B154,CATALOGOPACC[],2,FALSE)</f>
        <v>Bolígrafos</v>
      </c>
      <c r="D154" t="str">
        <f>VLOOKUP(B154,CATALOGOPACC[],3,FALSE)</f>
        <v>Caja</v>
      </c>
      <c r="E154" t="str">
        <f>VLOOKUP(B154,CATALOGOPACC[],5,FALSE)</f>
        <v>2.3.9.2.01</v>
      </c>
      <c r="F154" t="str">
        <f>VLOOKUP(B154,CATALOGOPACC[],6,FALSE)</f>
        <v>Utiles de escritorio, oficina informática y de enseñanza</v>
      </c>
      <c r="G154" s="69">
        <v>5</v>
      </c>
      <c r="H154" s="69">
        <v>5</v>
      </c>
      <c r="I154" s="69">
        <v>5</v>
      </c>
      <c r="J154" s="69">
        <v>5</v>
      </c>
      <c r="K154" s="69">
        <f t="shared" si="6"/>
        <v>20</v>
      </c>
      <c r="L154" s="335">
        <f>VLOOKUP(B154,CATALOGOPACC[],8,FALSE)</f>
        <v>50</v>
      </c>
      <c r="M154" s="335">
        <f t="shared" si="7"/>
        <v>1000</v>
      </c>
    </row>
    <row r="155" spans="1:13">
      <c r="A155" t="s">
        <v>270</v>
      </c>
      <c r="B155" s="69">
        <v>31201610</v>
      </c>
      <c r="C155" t="str">
        <f>VLOOKUP(B155,CATALOGOPACC[],2,FALSE)</f>
        <v>Pegamentos</v>
      </c>
      <c r="D155" t="str">
        <f>VLOOKUP(B155,CATALOGOPACC[],3,FALSE)</f>
        <v>Unidad</v>
      </c>
      <c r="E155" t="str">
        <f>VLOOKUP(B155,CATALOGOPACC[],5,FALSE)</f>
        <v>2.3.7.2.99</v>
      </c>
      <c r="F155" t="str">
        <f>VLOOKUP(B155,CATALOGOPACC[],6,FALSE)</f>
        <v>Otros productos químicos y conexos</v>
      </c>
      <c r="G155" s="69">
        <v>10</v>
      </c>
      <c r="I155" s="69">
        <v>5</v>
      </c>
      <c r="K155" s="69">
        <f t="shared" si="6"/>
        <v>15</v>
      </c>
      <c r="L155" s="335">
        <f>VLOOKUP(B155,CATALOGOPACC[],8,FALSE)</f>
        <v>300</v>
      </c>
      <c r="M155" s="335">
        <f t="shared" si="7"/>
        <v>4500</v>
      </c>
    </row>
    <row r="156" spans="1:13">
      <c r="A156" t="s">
        <v>270</v>
      </c>
      <c r="B156" s="69">
        <v>31201512</v>
      </c>
      <c r="C156" t="str">
        <f>VLOOKUP(B156,CATALOGOPACC[],2,FALSE)</f>
        <v>Cinta transparente</v>
      </c>
      <c r="D156" t="str">
        <f>VLOOKUP(B156,CATALOGOPACC[],3,FALSE)</f>
        <v>Unidad</v>
      </c>
      <c r="E156" t="str">
        <f>VLOOKUP(B156,CATALOGOPACC[],5,FALSE)</f>
        <v>2.3.9.2.01</v>
      </c>
      <c r="F156" t="str">
        <f>VLOOKUP(B156,CATALOGOPACC[],6,FALSE)</f>
        <v>Utiles de escritorio, oficina informática y de enseñanza</v>
      </c>
      <c r="G156" s="69">
        <v>5</v>
      </c>
      <c r="I156" s="69">
        <v>5</v>
      </c>
      <c r="K156" s="69">
        <f t="shared" si="6"/>
        <v>10</v>
      </c>
      <c r="L156" s="335">
        <f>VLOOKUP(B156,CATALOGOPACC[],8,FALSE)</f>
        <v>100</v>
      </c>
      <c r="M156" s="335">
        <f t="shared" si="7"/>
        <v>1000</v>
      </c>
    </row>
    <row r="157" spans="1:13">
      <c r="A157" t="s">
        <v>270</v>
      </c>
      <c r="B157" s="69">
        <v>14111530</v>
      </c>
      <c r="C157" t="str">
        <f>VLOOKUP(B157,CATALOGOPACC[],2,FALSE)</f>
        <v>Papel de notas autoadhesivas</v>
      </c>
      <c r="D157" t="str">
        <f>VLOOKUP(B157,CATALOGOPACC[],3,FALSE)</f>
        <v>Docena</v>
      </c>
      <c r="E157" t="str">
        <f>VLOOKUP(B157,CATALOGOPACC[],5,FALSE)</f>
        <v>2.3.9.2.01</v>
      </c>
      <c r="F157" t="str">
        <f>VLOOKUP(B157,CATALOGOPACC[],6,FALSE)</f>
        <v>Utiles de escritorio, oficina informática y de enseñanza</v>
      </c>
      <c r="G157" s="69">
        <v>5</v>
      </c>
      <c r="J157" s="69">
        <v>5</v>
      </c>
      <c r="K157" s="69">
        <f t="shared" si="6"/>
        <v>10</v>
      </c>
      <c r="L157" s="335">
        <f>VLOOKUP(B157,CATALOGOPACC[],8,FALSE)</f>
        <v>200</v>
      </c>
      <c r="M157" s="335">
        <f t="shared" si="7"/>
        <v>2000</v>
      </c>
    </row>
    <row r="158" spans="1:13">
      <c r="A158" t="s">
        <v>270</v>
      </c>
      <c r="B158" s="69">
        <v>14111507</v>
      </c>
      <c r="C158" t="str">
        <f>VLOOKUP(B158,CATALOGOPACC[],2,FALSE)</f>
        <v>Papel para impresora o fotocopiadora</v>
      </c>
      <c r="D158" t="str">
        <f>VLOOKUP(B158,CATALOGOPACC[],3,FALSE)</f>
        <v>Paquete</v>
      </c>
      <c r="E158" t="str">
        <f>VLOOKUP(B158,CATALOGOPACC[],5,FALSE)</f>
        <v>2.3.3.1.01</v>
      </c>
      <c r="F158" t="str">
        <f>VLOOKUP(B158,CATALOGOPACC[],6,FALSE)</f>
        <v>Papel de escritorio</v>
      </c>
      <c r="G158" s="69">
        <v>5</v>
      </c>
      <c r="H158" s="69">
        <v>5</v>
      </c>
      <c r="I158" s="69">
        <v>5</v>
      </c>
      <c r="J158" s="69">
        <v>5</v>
      </c>
      <c r="K158" s="69">
        <f t="shared" si="6"/>
        <v>20</v>
      </c>
      <c r="L158" s="335">
        <f>VLOOKUP(B158,CATALOGOPACC[],8,FALSE)</f>
        <v>300</v>
      </c>
      <c r="M158" s="335">
        <f t="shared" si="7"/>
        <v>6000</v>
      </c>
    </row>
    <row r="159" spans="1:13">
      <c r="A159" t="s">
        <v>270</v>
      </c>
      <c r="B159" s="69">
        <v>14111526</v>
      </c>
      <c r="C159" t="str">
        <f>VLOOKUP(B159,CATALOGOPACC[],2,FALSE)</f>
        <v>Papel libretas o libros de mensajes telefónicos</v>
      </c>
      <c r="D159" t="str">
        <f>VLOOKUP(B159,CATALOGOPACC[],3,FALSE)</f>
        <v>Paquete</v>
      </c>
      <c r="E159" t="str">
        <f>VLOOKUP(B159,CATALOGOPACC[],5,FALSE)</f>
        <v>2.3.9.2.01</v>
      </c>
      <c r="F159" t="str">
        <f>VLOOKUP(B159,CATALOGOPACC[],6,FALSE)</f>
        <v>Utiles de escritorio, oficina informática y de enseñanza</v>
      </c>
      <c r="G159" s="69">
        <v>5</v>
      </c>
      <c r="H159" s="69">
        <v>5</v>
      </c>
      <c r="I159" s="69">
        <v>5</v>
      </c>
      <c r="J159" s="69">
        <v>5</v>
      </c>
      <c r="K159" s="69">
        <f t="shared" si="6"/>
        <v>20</v>
      </c>
      <c r="L159" s="335">
        <f>VLOOKUP(B159,CATALOGOPACC[],8,FALSE)</f>
        <v>350</v>
      </c>
      <c r="M159" s="335">
        <f t="shared" si="7"/>
        <v>7000</v>
      </c>
    </row>
    <row r="160" spans="1:13">
      <c r="A160" t="s">
        <v>270</v>
      </c>
      <c r="B160" s="69">
        <v>14111519</v>
      </c>
      <c r="C160" t="str">
        <f>VLOOKUP(B160,CATALOGOPACC[],2,FALSE)</f>
        <v>Papeles cartulina</v>
      </c>
      <c r="D160" t="str">
        <f>VLOOKUP(B160,CATALOGOPACC[],3,FALSE)</f>
        <v>Unidad</v>
      </c>
      <c r="E160" t="str">
        <f>VLOOKUP(B160,CATALOGOPACC[],5,FALSE)</f>
        <v>2.3.3.2.01</v>
      </c>
      <c r="F160" t="str">
        <f>VLOOKUP(B160,CATALOGOPACC[],6,FALSE)</f>
        <v>Productos de papel y cartón</v>
      </c>
      <c r="G160" s="69">
        <v>10</v>
      </c>
      <c r="H160" s="69">
        <v>5</v>
      </c>
      <c r="K160" s="69">
        <f t="shared" si="6"/>
        <v>15</v>
      </c>
      <c r="L160" s="335">
        <f>VLOOKUP(B160,CATALOGOPACC[],8,FALSE)</f>
        <v>15</v>
      </c>
      <c r="M160" s="335">
        <f t="shared" si="7"/>
        <v>225</v>
      </c>
    </row>
    <row r="161" spans="1:13">
      <c r="A161" t="s">
        <v>270</v>
      </c>
      <c r="B161" s="69">
        <v>44122121</v>
      </c>
      <c r="C161" t="str">
        <f>VLOOKUP(B161,CATALOGOPACC[],2,FALSE)</f>
        <v>Clips de pared o tablero</v>
      </c>
      <c r="D161" t="str">
        <f>VLOOKUP(B161,CATALOGOPACC[],3,FALSE)</f>
        <v>Paquete</v>
      </c>
      <c r="E161" t="str">
        <f>VLOOKUP(B161,CATALOGOPACC[],5,FALSE)</f>
        <v>2.3.9.2.01</v>
      </c>
      <c r="F161" t="str">
        <f>VLOOKUP(B161,CATALOGOPACC[],6,FALSE)</f>
        <v>Utiles de escritorio, oficina informática y de enseñanza</v>
      </c>
      <c r="G161" s="69">
        <v>1</v>
      </c>
      <c r="K161" s="69">
        <f t="shared" si="6"/>
        <v>1</v>
      </c>
      <c r="L161" s="335">
        <f>VLOOKUP(B161,CATALOGOPACC[],8,FALSE)</f>
        <v>70</v>
      </c>
      <c r="M161" s="335">
        <f t="shared" si="7"/>
        <v>70</v>
      </c>
    </row>
    <row r="162" spans="1:13">
      <c r="A162" t="s">
        <v>270</v>
      </c>
      <c r="B162" s="69">
        <v>55121804</v>
      </c>
      <c r="C162" t="str">
        <f>VLOOKUP(B162,CATALOGOPACC[],2,FALSE)</f>
        <v>Gafetes o porta gafetes</v>
      </c>
      <c r="D162" t="str">
        <f>VLOOKUP(B162,CATALOGOPACC[],3,FALSE)</f>
        <v>Unidad</v>
      </c>
      <c r="E162" t="str">
        <f>VLOOKUP(B162,CATALOGOPACC[],5,FALSE)</f>
        <v>2.3.9.8.02</v>
      </c>
      <c r="F162" t="str">
        <f>VLOOKUP(B162,CATALOGOPACC[],6,FALSE)</f>
        <v>Accesorios</v>
      </c>
      <c r="G162" s="69">
        <v>50</v>
      </c>
      <c r="K162" s="69">
        <f t="shared" si="6"/>
        <v>50</v>
      </c>
      <c r="L162" s="335">
        <f>VLOOKUP(B162,CATALOGOPACC[],8,FALSE)</f>
        <v>100</v>
      </c>
      <c r="M162" s="335">
        <f t="shared" si="7"/>
        <v>5000</v>
      </c>
    </row>
    <row r="163" spans="1:13">
      <c r="A163" t="s">
        <v>270</v>
      </c>
      <c r="B163" s="69">
        <v>43211711</v>
      </c>
      <c r="C163" t="str">
        <f>VLOOKUP(B163,CATALOGOPACC[],2,FALSE)</f>
        <v>Escáneres</v>
      </c>
      <c r="D163" t="str">
        <f>VLOOKUP(B163,CATALOGOPACC[],3,FALSE)</f>
        <v>Unidad</v>
      </c>
      <c r="E163" t="str">
        <f>VLOOKUP(B163,CATALOGOPACC[],5,FALSE)</f>
        <v>2.6.1.3.01</v>
      </c>
      <c r="F163" t="str">
        <f>VLOOKUP(B163,CATALOGOPACC[],6,FALSE)</f>
        <v>Equipo computacional</v>
      </c>
      <c r="G163" s="69">
        <v>1</v>
      </c>
      <c r="K163" s="69">
        <f t="shared" si="6"/>
        <v>1</v>
      </c>
      <c r="L163" s="335">
        <f>VLOOKUP(B163,CATALOGOPACC[],8,FALSE)</f>
        <v>4000</v>
      </c>
      <c r="M163" s="335">
        <f t="shared" si="7"/>
        <v>4000</v>
      </c>
    </row>
    <row r="164" spans="1:13">
      <c r="A164" t="s">
        <v>270</v>
      </c>
      <c r="B164" s="69">
        <v>43211508</v>
      </c>
      <c r="C164" t="str">
        <f>VLOOKUP(B164,CATALOGOPACC[],2,FALSE)</f>
        <v>Computadores personales</v>
      </c>
      <c r="D164" t="str">
        <f>VLOOKUP(B164,CATALOGOPACC[],3,FALSE)</f>
        <v>Unidad</v>
      </c>
      <c r="E164" t="str">
        <f>VLOOKUP(B164,CATALOGOPACC[],5,FALSE)</f>
        <v>2.6.1.3.01</v>
      </c>
      <c r="F164" t="str">
        <f>VLOOKUP(B164,CATALOGOPACC[],6,FALSE)</f>
        <v>Equipo computacional</v>
      </c>
      <c r="G164" s="69">
        <v>2</v>
      </c>
      <c r="K164" s="69">
        <f t="shared" si="6"/>
        <v>2</v>
      </c>
      <c r="L164" s="335">
        <f>VLOOKUP(B164,CATALOGOPACC[],8,FALSE)</f>
        <v>40000</v>
      </c>
      <c r="M164" s="335">
        <f t="shared" si="7"/>
        <v>80000</v>
      </c>
    </row>
    <row r="165" spans="1:13">
      <c r="A165" t="s">
        <v>270</v>
      </c>
      <c r="B165" s="69">
        <v>60101732</v>
      </c>
      <c r="C165" t="str">
        <f>VLOOKUP(B165,CATALOGOPACC[],2,FALSE)</f>
        <v>Punteros</v>
      </c>
      <c r="D165" t="str">
        <f>VLOOKUP(B165,CATALOGOPACC[],3,FALSE)</f>
        <v>Unidad</v>
      </c>
      <c r="E165" t="str">
        <f>VLOOKUP(B165,CATALOGOPACC[],5,FALSE)</f>
        <v>2.3.9.2.01</v>
      </c>
      <c r="F165" t="str">
        <f>VLOOKUP(B165,CATALOGOPACC[],6,FALSE)</f>
        <v>Utiles de escritorio, oficina informática y de enseñanza</v>
      </c>
      <c r="G165" s="69">
        <v>3</v>
      </c>
      <c r="K165" s="69">
        <f t="shared" si="6"/>
        <v>3</v>
      </c>
      <c r="L165" s="335">
        <f>VLOOKUP(B165,CATALOGOPACC[],8,FALSE)</f>
        <v>500</v>
      </c>
      <c r="M165" s="335">
        <f t="shared" si="7"/>
        <v>1500</v>
      </c>
    </row>
    <row r="166" spans="1:13">
      <c r="A166" t="s">
        <v>270</v>
      </c>
      <c r="B166" s="69">
        <v>32101622</v>
      </c>
      <c r="C166" t="str">
        <f>VLOOKUP(B166,CATALOGOPACC[],2,FALSE)</f>
        <v>Memoria flash</v>
      </c>
      <c r="D166" t="str">
        <f>VLOOKUP(B166,CATALOGOPACC[],3,FALSE)</f>
        <v>Unidad</v>
      </c>
      <c r="E166" t="str">
        <f>VLOOKUP(B166,CATALOGOPACC[],5,FALSE)</f>
        <v>2.3.9.2.01</v>
      </c>
      <c r="F166" t="str">
        <f>VLOOKUP(B166,CATALOGOPACC[],6,FALSE)</f>
        <v>Utiles de escritorio, oficina informática y de enseñanza</v>
      </c>
      <c r="G166" s="69">
        <v>3</v>
      </c>
      <c r="K166" s="69">
        <f t="shared" si="6"/>
        <v>3</v>
      </c>
      <c r="L166" s="335">
        <f>VLOOKUP(B166,CATALOGOPACC[],8,FALSE)</f>
        <v>1000</v>
      </c>
      <c r="M166" s="335">
        <f t="shared" si="7"/>
        <v>3000</v>
      </c>
    </row>
    <row r="167" spans="1:13">
      <c r="A167" t="s">
        <v>270</v>
      </c>
      <c r="B167" s="69">
        <v>50161814</v>
      </c>
      <c r="C167" t="str">
        <f>VLOOKUP(B167,CATALOGOPACC[],2,FALSE)</f>
        <v>Azúcar o sustituto de azúcar, confite</v>
      </c>
      <c r="D167" t="str">
        <f>VLOOKUP(B167,CATALOGOPACC[],3,FALSE)</f>
        <v>Paquete</v>
      </c>
      <c r="E167" t="str">
        <f>VLOOKUP(B167,CATALOGOPACC[],5,FALSE)</f>
        <v>2.3.1.1.01</v>
      </c>
      <c r="F167" t="str">
        <f>VLOOKUP(B167,CATALOGOPACC[],6,FALSE)</f>
        <v>Alimentos y bebidas para personas</v>
      </c>
      <c r="G167" s="69">
        <v>1</v>
      </c>
      <c r="K167" s="69">
        <f t="shared" si="6"/>
        <v>1</v>
      </c>
      <c r="L167" s="335">
        <f>VLOOKUP(B167,CATALOGOPACC[],8,FALSE)</f>
        <v>200</v>
      </c>
      <c r="M167" s="335">
        <f t="shared" si="7"/>
        <v>200</v>
      </c>
    </row>
    <row r="168" spans="1:13">
      <c r="A168" t="s">
        <v>270</v>
      </c>
      <c r="B168" s="69">
        <v>50181903</v>
      </c>
      <c r="C168" t="str">
        <f>VLOOKUP(B168,CATALOGOPACC[],2,FALSE)</f>
        <v>Galletas sencillas de sal</v>
      </c>
      <c r="D168" t="str">
        <f>VLOOKUP(B168,CATALOGOPACC[],3,FALSE)</f>
        <v>Docena</v>
      </c>
      <c r="E168" t="str">
        <f>VLOOKUP(B168,CATALOGOPACC[],5,FALSE)</f>
        <v>2.3.1.1.01</v>
      </c>
      <c r="F168" t="str">
        <f>VLOOKUP(B168,CATALOGOPACC[],6,FALSE)</f>
        <v>Alimentos y bebidas para personas</v>
      </c>
      <c r="G168" s="69">
        <v>5</v>
      </c>
      <c r="K168" s="69">
        <f t="shared" si="6"/>
        <v>5</v>
      </c>
      <c r="L168" s="335">
        <f>VLOOKUP(B168,CATALOGOPACC[],8,FALSE)</f>
        <v>200</v>
      </c>
      <c r="M168" s="335">
        <f t="shared" si="7"/>
        <v>1000</v>
      </c>
    </row>
    <row r="169" spans="1:13">
      <c r="A169" t="s">
        <v>270</v>
      </c>
      <c r="B169" s="69">
        <v>50202305</v>
      </c>
      <c r="C169" t="str">
        <f>VLOOKUP(B169,CATALOGOPACC[],2,FALSE)</f>
        <v>Jugo fresco</v>
      </c>
      <c r="D169" t="str">
        <f>VLOOKUP(B169,CATALOGOPACC[],3,FALSE)</f>
        <v>Galón</v>
      </c>
      <c r="E169" t="str">
        <f>VLOOKUP(B169,CATALOGOPACC[],5,FALSE)</f>
        <v>2.3.1.1.01</v>
      </c>
      <c r="F169" t="str">
        <f>VLOOKUP(B169,CATALOGOPACC[],6,FALSE)</f>
        <v>Alimentos y bebidas para personas</v>
      </c>
      <c r="G169" s="69">
        <v>4</v>
      </c>
      <c r="K169" s="69">
        <f t="shared" si="6"/>
        <v>4</v>
      </c>
      <c r="L169" s="335">
        <f>VLOOKUP(B169,CATALOGOPACC[],8,FALSE)</f>
        <v>200</v>
      </c>
      <c r="M169" s="335">
        <f t="shared" si="7"/>
        <v>800</v>
      </c>
    </row>
    <row r="170" spans="1:13">
      <c r="A170" t="s">
        <v>270</v>
      </c>
      <c r="B170" s="69">
        <v>50201713</v>
      </c>
      <c r="C170" t="str">
        <f>VLOOKUP(B170,CATALOGOPACC[],2,FALSE)</f>
        <v>Bolsas de té</v>
      </c>
      <c r="D170" t="str">
        <f>VLOOKUP(B170,CATALOGOPACC[],3,FALSE)</f>
        <v>Caja</v>
      </c>
      <c r="E170" t="str">
        <f>VLOOKUP(B170,CATALOGOPACC[],5,FALSE)</f>
        <v>2.3.1.1.01</v>
      </c>
      <c r="F170" t="str">
        <f>VLOOKUP(B170,CATALOGOPACC[],6,FALSE)</f>
        <v>Alimentos y bebidas para personas</v>
      </c>
      <c r="G170" s="69">
        <v>4</v>
      </c>
      <c r="K170" s="69">
        <f t="shared" si="6"/>
        <v>4</v>
      </c>
      <c r="L170" s="335">
        <f>VLOOKUP(B170,CATALOGOPACC[],8,FALSE)</f>
        <v>160</v>
      </c>
      <c r="M170" s="335">
        <f t="shared" si="7"/>
        <v>640</v>
      </c>
    </row>
    <row r="171" spans="1:13">
      <c r="A171" t="s">
        <v>270</v>
      </c>
      <c r="B171" s="69">
        <v>50201706</v>
      </c>
      <c r="C171" t="str">
        <f>VLOOKUP(B171,CATALOGOPACC[],2,FALSE)</f>
        <v>Café</v>
      </c>
      <c r="D171" t="str">
        <f>VLOOKUP(B171,CATALOGOPACC[],3,FALSE)</f>
        <v>Libra </v>
      </c>
      <c r="E171" t="str">
        <f>VLOOKUP(B171,CATALOGOPACC[],5,FALSE)</f>
        <v>2.3.1.1.01</v>
      </c>
      <c r="F171" t="str">
        <f>VLOOKUP(B171,CATALOGOPACC[],6,FALSE)</f>
        <v>Alimentos y bebidas para personas</v>
      </c>
      <c r="G171" s="69">
        <v>2</v>
      </c>
      <c r="K171" s="69">
        <f t="shared" si="6"/>
        <v>2</v>
      </c>
      <c r="L171" s="335">
        <f>VLOOKUP(B171,CATALOGOPACC[],8,FALSE)</f>
        <v>200</v>
      </c>
      <c r="M171" s="335">
        <f t="shared" si="7"/>
        <v>400</v>
      </c>
    </row>
    <row r="172" spans="1:13">
      <c r="A172" t="s">
        <v>270</v>
      </c>
      <c r="B172" s="69">
        <v>50202302</v>
      </c>
      <c r="C172" t="str">
        <f>VLOOKUP(B172,CATALOGOPACC[],2,FALSE)</f>
        <v>Hielo</v>
      </c>
      <c r="D172" t="str">
        <f>VLOOKUP(B172,CATALOGOPACC[],3,FALSE)</f>
        <v>Paquete</v>
      </c>
      <c r="E172" t="str">
        <f>VLOOKUP(B172,CATALOGOPACC[],5,FALSE)</f>
        <v>2.3.1.1.01</v>
      </c>
      <c r="F172" t="str">
        <f>VLOOKUP(B172,CATALOGOPACC[],6,FALSE)</f>
        <v>Alimentos y bebidas para personas</v>
      </c>
      <c r="G172" s="69">
        <v>4</v>
      </c>
      <c r="K172" s="69">
        <f t="shared" si="6"/>
        <v>4</v>
      </c>
      <c r="L172" s="335">
        <f>VLOOKUP(B172,CATALOGOPACC[],8,FALSE)</f>
        <v>100</v>
      </c>
      <c r="M172" s="335">
        <f t="shared" si="7"/>
        <v>400</v>
      </c>
    </row>
    <row r="173" spans="1:13">
      <c r="A173" t="s">
        <v>270</v>
      </c>
      <c r="B173" s="69">
        <v>90101801</v>
      </c>
      <c r="C173" t="str">
        <f>VLOOKUP(B173,CATALOGOPACC[],2,FALSE)</f>
        <v>Comidas para llevar preparadas profesionalmente</v>
      </c>
      <c r="D173" t="str">
        <f>VLOOKUP(B173,CATALOGOPACC[],3,FALSE)</f>
        <v>Unidad</v>
      </c>
      <c r="E173" t="str">
        <f>VLOOKUP(B173,CATALOGOPACC[],5,FALSE)</f>
        <v>2.2.9.2.01</v>
      </c>
      <c r="F173" t="str">
        <f>VLOOKUP(B173,CATALOGOPACC[],6,FALSE)</f>
        <v>Servicios de alimentación</v>
      </c>
      <c r="G173" s="69">
        <v>140</v>
      </c>
      <c r="K173" s="69">
        <f t="shared" si="6"/>
        <v>140</v>
      </c>
      <c r="L173" s="335">
        <f>VLOOKUP(B173,CATALOGOPACC[],8,FALSE)</f>
        <v>400</v>
      </c>
      <c r="M173" s="335">
        <f t="shared" si="7"/>
        <v>56000</v>
      </c>
    </row>
    <row r="174" spans="1:13">
      <c r="A174" t="s">
        <v>270</v>
      </c>
      <c r="B174" s="69">
        <v>14111705</v>
      </c>
      <c r="C174" t="str">
        <f>VLOOKUP(B174,CATALOGOPACC[],2,FALSE)</f>
        <v>Servilletas de papel</v>
      </c>
      <c r="D174" t="str">
        <f>VLOOKUP(B174,CATALOGOPACC[],3,FALSE)</f>
        <v>Paquete</v>
      </c>
      <c r="E174" t="str">
        <f>VLOOKUP(B174,CATALOGOPACC[],5,FALSE)</f>
        <v>2.3.3.2.01</v>
      </c>
      <c r="F174" t="str">
        <f>VLOOKUP(B174,CATALOGOPACC[],6,FALSE)</f>
        <v>Productos de papel y cartón</v>
      </c>
      <c r="G174" s="69">
        <v>1</v>
      </c>
      <c r="H174" s="69">
        <v>1</v>
      </c>
      <c r="I174" s="69">
        <v>1</v>
      </c>
      <c r="J174" s="69">
        <v>1</v>
      </c>
      <c r="K174" s="69">
        <f t="shared" si="6"/>
        <v>4</v>
      </c>
      <c r="L174" s="335">
        <f>VLOOKUP(B174,CATALOGOPACC[],8,FALSE)</f>
        <v>300</v>
      </c>
      <c r="M174" s="335">
        <f t="shared" si="7"/>
        <v>1200</v>
      </c>
    </row>
    <row r="175" spans="1:13">
      <c r="A175" t="s">
        <v>270</v>
      </c>
      <c r="B175" s="69">
        <v>55101522</v>
      </c>
      <c r="C175" t="str">
        <f>VLOOKUP(B175,CATALOGOPACC[],2,FALSE)</f>
        <v>Globos terrestres o celestes</v>
      </c>
      <c r="D175" t="str">
        <f>VLOOKUP(B175,CATALOGOPACC[],3,FALSE)</f>
        <v>Paquete</v>
      </c>
      <c r="E175" t="str">
        <f>VLOOKUP(B175,CATALOGOPACC[],5,FALSE)</f>
        <v>2.3.9.2.02</v>
      </c>
      <c r="F175" t="str">
        <f>VLOOKUP(B175,CATALOGOPACC[],6,FALSE)</f>
        <v>Útiles escolares</v>
      </c>
      <c r="G175" s="69">
        <v>10</v>
      </c>
      <c r="H175" s="69">
        <v>0</v>
      </c>
      <c r="I175" s="69">
        <v>0</v>
      </c>
      <c r="J175" s="69">
        <v>0</v>
      </c>
      <c r="K175" s="69">
        <f t="shared" si="6"/>
        <v>10</v>
      </c>
      <c r="L175" s="335">
        <f>VLOOKUP(B175,CATALOGOPACC[],8,FALSE)</f>
        <v>1000</v>
      </c>
      <c r="M175" s="335">
        <f t="shared" si="7"/>
        <v>10000</v>
      </c>
    </row>
    <row r="176" spans="1:13">
      <c r="A176" t="s">
        <v>270</v>
      </c>
      <c r="B176" s="69">
        <v>44101602</v>
      </c>
      <c r="C176" t="str">
        <f>VLOOKUP(B176,CATALOGOPACC[],2,FALSE)</f>
        <v>Máquinas perforadoras o para unir papel</v>
      </c>
      <c r="D176" t="str">
        <f>VLOOKUP(B176,CATALOGOPACC[],3,FALSE)</f>
        <v>Unidad</v>
      </c>
      <c r="E176" t="str">
        <f>VLOOKUP(B176,CATALOGOPACC[],5,FALSE)</f>
        <v>2.3.9.2.01</v>
      </c>
      <c r="F176" t="str">
        <f>VLOOKUP(B176,CATALOGOPACC[],6,FALSE)</f>
        <v>Utiles de escritorio, oficina informática y de enseñanza</v>
      </c>
      <c r="G176" s="69">
        <v>0</v>
      </c>
      <c r="H176" s="69">
        <v>2</v>
      </c>
      <c r="I176" s="69">
        <v>0</v>
      </c>
      <c r="J176" s="69">
        <v>0</v>
      </c>
      <c r="K176" s="69">
        <f t="shared" si="6"/>
        <v>2</v>
      </c>
      <c r="L176" s="335">
        <f>VLOOKUP(B176,CATALOGOPACC[],8,FALSE)</f>
        <v>500</v>
      </c>
      <c r="M176" s="335">
        <f t="shared" si="7"/>
        <v>1000</v>
      </c>
    </row>
    <row r="177" spans="1:13">
      <c r="A177" t="s">
        <v>270</v>
      </c>
      <c r="B177" s="69">
        <v>44103502</v>
      </c>
      <c r="C177" t="str">
        <f>VLOOKUP(B177,CATALOGOPACC[],2,FALSE)</f>
        <v>Tapas de encuadernación</v>
      </c>
      <c r="D177" t="str">
        <f>VLOOKUP(B177,CATALOGOPACC[],3,FALSE)</f>
        <v>Caja</v>
      </c>
      <c r="E177" t="str">
        <f>VLOOKUP(B177,CATALOGOPACC[],5,FALSE)</f>
        <v>2.3.9.2.01</v>
      </c>
      <c r="F177" t="str">
        <f>VLOOKUP(B177,CATALOGOPACC[],6,FALSE)</f>
        <v>Utiles de escritorio, oficina informática y de enseñanza</v>
      </c>
      <c r="G177" s="69">
        <v>0</v>
      </c>
      <c r="H177" s="69">
        <v>50</v>
      </c>
      <c r="I177" s="69">
        <v>0</v>
      </c>
      <c r="J177" s="69">
        <v>0</v>
      </c>
      <c r="K177" s="69">
        <f t="shared" si="6"/>
        <v>50</v>
      </c>
      <c r="L177" s="335">
        <f>VLOOKUP(B177,CATALOGOPACC[],8,FALSE)</f>
        <v>500</v>
      </c>
      <c r="M177" s="335">
        <f t="shared" si="7"/>
        <v>25000</v>
      </c>
    </row>
    <row r="178" spans="1:13">
      <c r="A178" t="s">
        <v>270</v>
      </c>
      <c r="B178" s="69">
        <v>44103504</v>
      </c>
      <c r="C178" t="str">
        <f>VLOOKUP(B178,CATALOGOPACC[],2,FALSE)</f>
        <v>Alambres o espirales de encuadernación</v>
      </c>
      <c r="D178" t="str">
        <f>VLOOKUP(B178,CATALOGOPACC[],3,FALSE)</f>
        <v>Caja</v>
      </c>
      <c r="E178" t="str">
        <f>VLOOKUP(B178,CATALOGOPACC[],5,FALSE)</f>
        <v>2.3.9.2.01</v>
      </c>
      <c r="F178" t="str">
        <f>VLOOKUP(B178,CATALOGOPACC[],6,FALSE)</f>
        <v>Utiles de escritorio, oficina informática y de enseñanza</v>
      </c>
      <c r="H178" s="69">
        <v>25</v>
      </c>
      <c r="I178" s="69">
        <v>0</v>
      </c>
      <c r="J178" s="69">
        <v>0</v>
      </c>
      <c r="K178" s="69">
        <f t="shared" si="6"/>
        <v>25</v>
      </c>
      <c r="L178" s="335">
        <f>VLOOKUP(B178,CATALOGOPACC[],8,FALSE)</f>
        <v>500</v>
      </c>
      <c r="M178" s="335">
        <f t="shared" si="7"/>
        <v>12500</v>
      </c>
    </row>
    <row r="179" spans="1:13">
      <c r="A179" t="s">
        <v>270</v>
      </c>
      <c r="B179" s="69">
        <v>44103105</v>
      </c>
      <c r="C179" t="str">
        <f>VLOOKUP(B179,CATALOGOPACC[],2,FALSE)</f>
        <v>Cartuchos de tinta</v>
      </c>
      <c r="D179" t="str">
        <f>VLOOKUP(B179,CATALOGOPACC[],3,FALSE)</f>
        <v>Unidad</v>
      </c>
      <c r="E179" t="str">
        <f>VLOOKUP(B179,CATALOGOPACC[],5,FALSE)</f>
        <v>2.3.9.2.01</v>
      </c>
      <c r="F179" t="str">
        <f>VLOOKUP(B179,CATALOGOPACC[],6,FALSE)</f>
        <v>Utiles de escritorio, oficina informática y de enseñanza</v>
      </c>
      <c r="G179" s="69">
        <v>6</v>
      </c>
      <c r="H179" s="69">
        <v>6</v>
      </c>
      <c r="I179" s="69">
        <v>6</v>
      </c>
      <c r="J179" s="69">
        <v>6</v>
      </c>
      <c r="K179" s="69">
        <f t="shared" si="6"/>
        <v>24</v>
      </c>
      <c r="L179" s="335">
        <f>VLOOKUP(B179,CATALOGOPACC[],8,FALSE)</f>
        <v>3000</v>
      </c>
      <c r="M179" s="335">
        <f t="shared" si="7"/>
        <v>72000</v>
      </c>
    </row>
    <row r="180" spans="1:13">
      <c r="A180" t="s">
        <v>270</v>
      </c>
      <c r="B180" s="69">
        <v>44101501</v>
      </c>
      <c r="C180" t="str">
        <f>VLOOKUP(B180,CATALOGOPACC[],2,FALSE)</f>
        <v>Fotocopiadoras</v>
      </c>
      <c r="D180" t="str">
        <f>VLOOKUP(B180,CATALOGOPACC[],3,FALSE)</f>
        <v>Unidad</v>
      </c>
      <c r="E180" t="str">
        <f>VLOOKUP(B180,CATALOGOPACC[],5,FALSE)</f>
        <v>2.6.1.1.01</v>
      </c>
      <c r="F180" t="str">
        <f>VLOOKUP(B180,CATALOGOPACC[],6,FALSE)</f>
        <v>Muebles de oficina y estantería</v>
      </c>
      <c r="G180" s="69">
        <v>0</v>
      </c>
      <c r="H180" s="69">
        <v>1</v>
      </c>
      <c r="I180" s="69">
        <v>0</v>
      </c>
      <c r="J180" s="69">
        <v>0</v>
      </c>
      <c r="K180" s="69">
        <f t="shared" si="6"/>
        <v>1</v>
      </c>
      <c r="L180" s="335">
        <f>VLOOKUP(B180,CATALOGOPACC[],8,FALSE)</f>
        <v>15000</v>
      </c>
      <c r="M180" s="335">
        <f t="shared" si="7"/>
        <v>15000</v>
      </c>
    </row>
    <row r="181" spans="1:13">
      <c r="A181" t="s">
        <v>270</v>
      </c>
      <c r="B181" s="69">
        <v>44111907</v>
      </c>
      <c r="C181" t="str">
        <f>VLOOKUP(B181,CATALOGOPACC[],2,FALSE)</f>
        <v>Tableros de noticias o accesorios</v>
      </c>
      <c r="D181" t="str">
        <f>VLOOKUP(B181,CATALOGOPACC[],3,FALSE)</f>
        <v>Unidad</v>
      </c>
      <c r="E181" t="str">
        <f>VLOOKUP(B181,CATALOGOPACC[],5,FALSE)</f>
        <v>2.3.9.2.01</v>
      </c>
      <c r="F181" t="str">
        <f>VLOOKUP(B181,CATALOGOPACC[],6,FALSE)</f>
        <v>Utiles de escritorio, oficina informática y de enseñanza</v>
      </c>
      <c r="G181" s="69">
        <v>1</v>
      </c>
      <c r="K181" s="69">
        <f t="shared" si="6"/>
        <v>1</v>
      </c>
      <c r="L181" s="335">
        <f>VLOOKUP(B181,CATALOGOPACC[],8,FALSE)</f>
        <v>2000</v>
      </c>
      <c r="M181" s="335">
        <f t="shared" si="7"/>
        <v>2000</v>
      </c>
    </row>
    <row r="182" spans="1:13">
      <c r="A182" t="s">
        <v>270</v>
      </c>
      <c r="B182" s="69">
        <v>44111905</v>
      </c>
      <c r="C182" t="str">
        <f>VLOOKUP(B182,CATALOGOPACC[],2,FALSE)</f>
        <v>Tableros de borrado en seco o accesorios</v>
      </c>
      <c r="D182" t="str">
        <f>VLOOKUP(B182,CATALOGOPACC[],3,FALSE)</f>
        <v>Unidad</v>
      </c>
      <c r="E182" t="str">
        <f>VLOOKUP(B182,CATALOGOPACC[],5,FALSE)</f>
        <v>2.3.9.2.01</v>
      </c>
      <c r="F182" t="str">
        <f>VLOOKUP(B182,CATALOGOPACC[],6,FALSE)</f>
        <v>Utiles de escritorio, oficina informática y de enseñanza</v>
      </c>
      <c r="G182" s="69">
        <v>0</v>
      </c>
      <c r="H182" s="69">
        <v>1</v>
      </c>
      <c r="I182" s="69">
        <v>0</v>
      </c>
      <c r="J182" s="69">
        <v>0</v>
      </c>
      <c r="K182" s="69">
        <f t="shared" si="6"/>
        <v>1</v>
      </c>
      <c r="L182" s="335">
        <f>VLOOKUP(B182,CATALOGOPACC[],8,FALSE)</f>
        <v>2000</v>
      </c>
      <c r="M182" s="335">
        <f t="shared" si="7"/>
        <v>2000</v>
      </c>
    </row>
    <row r="183" spans="1:13">
      <c r="A183" t="s">
        <v>270</v>
      </c>
      <c r="B183" s="69">
        <v>44111909</v>
      </c>
      <c r="C183" t="str">
        <f>VLOOKUP(B183,CATALOGOPACC[],2,FALSE)</f>
        <v>Kits o accesorios para limpieza de tableros</v>
      </c>
      <c r="D183" t="str">
        <f>VLOOKUP(B183,CATALOGOPACC[],3,FALSE)</f>
        <v>Unidad</v>
      </c>
      <c r="E183" t="str">
        <f>VLOOKUP(B183,CATALOGOPACC[],5,FALSE)</f>
        <v>2.3.9.2.01</v>
      </c>
      <c r="F183" t="str">
        <f>VLOOKUP(B183,CATALOGOPACC[],6,FALSE)</f>
        <v>Utiles de escritorio, oficina informática y de enseñanza</v>
      </c>
      <c r="G183" s="69">
        <v>0</v>
      </c>
      <c r="H183" s="69">
        <v>1</v>
      </c>
      <c r="I183" s="69">
        <v>0</v>
      </c>
      <c r="J183" s="69">
        <v>0</v>
      </c>
      <c r="K183" s="69">
        <f t="shared" si="6"/>
        <v>1</v>
      </c>
      <c r="L183" s="335">
        <f>VLOOKUP(B183,CATALOGOPACC[],8,FALSE)</f>
        <v>500</v>
      </c>
      <c r="M183" s="335">
        <f t="shared" si="7"/>
        <v>500</v>
      </c>
    </row>
    <row r="184" spans="1:13">
      <c r="A184" t="s">
        <v>270</v>
      </c>
      <c r="B184" s="69">
        <v>44111903</v>
      </c>
      <c r="C184" t="str">
        <f>VLOOKUP(B184,CATALOGOPACC[],2,FALSE)</f>
        <v>Caballetes o accesorios</v>
      </c>
      <c r="D184" t="str">
        <f>VLOOKUP(B184,CATALOGOPACC[],3,FALSE)</f>
        <v>Unidad</v>
      </c>
      <c r="E184" t="str">
        <f>VLOOKUP(B184,CATALOGOPACC[],5,FALSE)</f>
        <v>2.6.2.4.01</v>
      </c>
      <c r="F184" t="str">
        <f>VLOOKUP(B184,CATALOGOPACC[],6,FALSE)</f>
        <v>Otros mobiliario y equipo educacional y recreativo</v>
      </c>
      <c r="G184" s="69">
        <v>0</v>
      </c>
      <c r="H184" s="69">
        <v>1</v>
      </c>
      <c r="I184" s="69">
        <v>0</v>
      </c>
      <c r="J184" s="69">
        <v>0</v>
      </c>
      <c r="K184" s="69">
        <f t="shared" si="6"/>
        <v>1</v>
      </c>
      <c r="L184" s="335">
        <f>VLOOKUP(B184,CATALOGOPACC[],8,FALSE)</f>
        <v>2000</v>
      </c>
      <c r="M184" s="335">
        <f t="shared" si="7"/>
        <v>2000</v>
      </c>
    </row>
    <row r="185" spans="1:13">
      <c r="A185" t="s">
        <v>270</v>
      </c>
      <c r="B185" s="69">
        <v>44111515</v>
      </c>
      <c r="C185" t="str">
        <f>VLOOKUP(B185,CATALOGOPACC[],2,FALSE)</f>
        <v>Cajas u organizadores de almacenamiento de archivos</v>
      </c>
      <c r="D185" t="str">
        <f>VLOOKUP(B185,CATALOGOPACC[],3,FALSE)</f>
        <v>Unidad</v>
      </c>
      <c r="E185" t="str">
        <f>VLOOKUP(B185,CATALOGOPACC[],5,FALSE)</f>
        <v>2.3.9.2.01</v>
      </c>
      <c r="F185" t="str">
        <f>VLOOKUP(B185,CATALOGOPACC[],6,FALSE)</f>
        <v>Utiles de escritorio, oficina informática y de enseñanza</v>
      </c>
      <c r="G185" s="69">
        <v>0</v>
      </c>
      <c r="H185" s="69">
        <v>4</v>
      </c>
      <c r="I185" s="69">
        <v>0</v>
      </c>
      <c r="J185" s="69">
        <v>0</v>
      </c>
      <c r="K185" s="69">
        <f t="shared" si="6"/>
        <v>4</v>
      </c>
      <c r="L185" s="335">
        <f>VLOOKUP(B185,CATALOGOPACC[],8,FALSE)</f>
        <v>4500</v>
      </c>
      <c r="M185" s="335">
        <f t="shared" si="7"/>
        <v>18000</v>
      </c>
    </row>
    <row r="186" spans="1:13">
      <c r="A186" t="s">
        <v>270</v>
      </c>
      <c r="B186" s="69">
        <v>56121702</v>
      </c>
      <c r="C186" t="str">
        <f>VLOOKUP(B186,CATALOGOPACC[],2,FALSE)</f>
        <v>Unidades de almacenamiento de libros</v>
      </c>
      <c r="D186" t="str">
        <f>VLOOKUP(B186,CATALOGOPACC[],3,FALSE)</f>
        <v>Unidad</v>
      </c>
      <c r="E186" t="str">
        <f>VLOOKUP(B186,CATALOGOPACC[],5,FALSE)</f>
        <v>2.6.2.4.01</v>
      </c>
      <c r="F186" t="str">
        <f>VLOOKUP(B186,CATALOGOPACC[],6,FALSE)</f>
        <v>Otros mobiliario y equipo educacional y recreativo</v>
      </c>
      <c r="G186" s="69">
        <v>0</v>
      </c>
      <c r="H186" s="69">
        <v>2</v>
      </c>
      <c r="I186" s="69">
        <v>0</v>
      </c>
      <c r="J186" s="69">
        <v>0</v>
      </c>
      <c r="K186" s="69">
        <f t="shared" si="6"/>
        <v>2</v>
      </c>
      <c r="L186" s="335">
        <f>VLOOKUP(B186,CATALOGOPACC[],8,FALSE)</f>
        <v>5000</v>
      </c>
      <c r="M186" s="335">
        <f t="shared" si="7"/>
        <v>10000</v>
      </c>
    </row>
    <row r="187" spans="1:13">
      <c r="A187" t="s">
        <v>270</v>
      </c>
      <c r="B187" s="69">
        <v>44121605</v>
      </c>
      <c r="C187" t="str">
        <f>VLOOKUP(B187,CATALOGOPACC[],2,FALSE)</f>
        <v>Dispensadores de cinta</v>
      </c>
      <c r="D187" t="str">
        <f>VLOOKUP(B187,CATALOGOPACC[],3,FALSE)</f>
        <v>Unidad</v>
      </c>
      <c r="E187" t="str">
        <f>VLOOKUP(B187,CATALOGOPACC[],5,FALSE)</f>
        <v>2.3.9.2.01</v>
      </c>
      <c r="F187" t="str">
        <f>VLOOKUP(B187,CATALOGOPACC[],6,FALSE)</f>
        <v>Utiles de escritorio, oficina informática y de enseñanza</v>
      </c>
      <c r="G187" s="69">
        <v>7</v>
      </c>
      <c r="H187" s="69">
        <v>0</v>
      </c>
      <c r="I187" s="69">
        <v>0</v>
      </c>
      <c r="J187" s="69">
        <v>0</v>
      </c>
      <c r="K187" s="69">
        <f t="shared" si="6"/>
        <v>7</v>
      </c>
      <c r="L187" s="335">
        <f>VLOOKUP(B187,CATALOGOPACC[],8,FALSE)</f>
        <v>600</v>
      </c>
      <c r="M187" s="335">
        <f t="shared" si="7"/>
        <v>4200</v>
      </c>
    </row>
    <row r="188" spans="1:13">
      <c r="A188" t="s">
        <v>270</v>
      </c>
      <c r="B188" s="69">
        <v>44122107</v>
      </c>
      <c r="C188" t="str">
        <f>VLOOKUP(B188,CATALOGOPACC[],2,FALSE)</f>
        <v>Grapas</v>
      </c>
      <c r="D188" t="str">
        <f>VLOOKUP(B188,CATALOGOPACC[],3,FALSE)</f>
        <v>Caja</v>
      </c>
      <c r="E188" t="str">
        <f>VLOOKUP(B188,CATALOGOPACC[],5,FALSE)</f>
        <v>2.3.9.2.01</v>
      </c>
      <c r="F188" t="str">
        <f>VLOOKUP(B188,CATALOGOPACC[],6,FALSE)</f>
        <v>Utiles de escritorio, oficina informática y de enseñanza</v>
      </c>
      <c r="G188" s="69">
        <v>2</v>
      </c>
      <c r="H188" s="69">
        <v>2</v>
      </c>
      <c r="I188" s="69">
        <v>2</v>
      </c>
      <c r="J188" s="69">
        <v>2</v>
      </c>
      <c r="K188" s="69">
        <f t="shared" si="6"/>
        <v>8</v>
      </c>
      <c r="L188" s="335">
        <f>VLOOKUP(B188,CATALOGOPACC[],8,FALSE)</f>
        <v>50</v>
      </c>
      <c r="M188" s="335">
        <f t="shared" si="7"/>
        <v>400</v>
      </c>
    </row>
    <row r="189" spans="1:13">
      <c r="A189" t="s">
        <v>270</v>
      </c>
      <c r="B189" s="69">
        <v>44122104</v>
      </c>
      <c r="C189" t="str">
        <f>VLOOKUP(B189,CATALOGOPACC[],2,FALSE)</f>
        <v>Clips para papel</v>
      </c>
      <c r="D189" t="str">
        <f>VLOOKUP(B189,CATALOGOPACC[],3,FALSE)</f>
        <v>Unidad</v>
      </c>
      <c r="E189" t="str">
        <f>VLOOKUP(B189,CATALOGOPACC[],5,FALSE)</f>
        <v>2.3.9.2.01</v>
      </c>
      <c r="F189" t="str">
        <f>VLOOKUP(B189,CATALOGOPACC[],6,FALSE)</f>
        <v>Utiles de escritorio, oficina informática y de enseñanza</v>
      </c>
      <c r="G189" s="69">
        <v>0</v>
      </c>
      <c r="H189" s="69">
        <v>10</v>
      </c>
      <c r="I189" s="69">
        <v>10</v>
      </c>
      <c r="J189" s="69">
        <v>0</v>
      </c>
      <c r="K189" s="69">
        <f t="shared" si="6"/>
        <v>20</v>
      </c>
      <c r="L189" s="335">
        <f>VLOOKUP(B189,CATALOGOPACC[],8,FALSE)</f>
        <v>40</v>
      </c>
      <c r="M189" s="335">
        <f t="shared" si="7"/>
        <v>800</v>
      </c>
    </row>
    <row r="190" spans="1:13">
      <c r="A190" t="s">
        <v>270</v>
      </c>
      <c r="B190" s="69">
        <v>44122018</v>
      </c>
      <c r="C190" t="str">
        <f>VLOOKUP(B190,CATALOGOPACC[],2,FALSE)</f>
        <v>Insertos o pestañas para archivos</v>
      </c>
      <c r="D190" t="str">
        <f>VLOOKUP(B190,CATALOGOPACC[],3,FALSE)</f>
        <v>Caja</v>
      </c>
      <c r="E190" t="str">
        <f>VLOOKUP(B190,CATALOGOPACC[],5,FALSE)</f>
        <v>2.3.9.2.01</v>
      </c>
      <c r="F190" t="str">
        <f>VLOOKUP(B190,CATALOGOPACC[],6,FALSE)</f>
        <v>Utiles de escritorio, oficina informática y de enseñanza</v>
      </c>
      <c r="G190" s="69">
        <v>5</v>
      </c>
      <c r="H190" s="69">
        <v>5</v>
      </c>
      <c r="I190" s="69">
        <v>5</v>
      </c>
      <c r="J190" s="69">
        <v>0</v>
      </c>
      <c r="K190" s="69">
        <f t="shared" si="6"/>
        <v>15</v>
      </c>
      <c r="L190" s="335">
        <f>VLOOKUP(B190,CATALOGOPACC[],8,FALSE)</f>
        <v>50</v>
      </c>
      <c r="M190" s="335">
        <f t="shared" si="7"/>
        <v>750</v>
      </c>
    </row>
    <row r="191" spans="1:13">
      <c r="A191" t="s">
        <v>270</v>
      </c>
      <c r="B191" s="69">
        <v>44121503</v>
      </c>
      <c r="C191" t="str">
        <f>VLOOKUP(B191,CATALOGOPACC[],2,FALSE)</f>
        <v>Sobres</v>
      </c>
      <c r="D191" t="str">
        <f>VLOOKUP(B191,CATALOGOPACC[],3,FALSE)</f>
        <v>Caja</v>
      </c>
      <c r="E191" t="str">
        <f>VLOOKUP(B191,CATALOGOPACC[],5,FALSE)</f>
        <v>2.3.9.2.01</v>
      </c>
      <c r="F191" t="str">
        <f>VLOOKUP(B191,CATALOGOPACC[],6,FALSE)</f>
        <v>Utiles de escritorio, oficina informática y de enseñanza</v>
      </c>
      <c r="G191" s="69">
        <v>1</v>
      </c>
      <c r="H191" s="69">
        <v>0</v>
      </c>
      <c r="I191" s="69">
        <v>0</v>
      </c>
      <c r="J191" s="69">
        <v>0</v>
      </c>
      <c r="K191" s="69">
        <f t="shared" si="6"/>
        <v>1</v>
      </c>
      <c r="L191" s="335">
        <f>VLOOKUP(B191,CATALOGOPACC[],8,FALSE)</f>
        <v>500</v>
      </c>
      <c r="M191" s="335">
        <f t="shared" si="7"/>
        <v>500</v>
      </c>
    </row>
    <row r="192" spans="1:13">
      <c r="A192" t="s">
        <v>270</v>
      </c>
      <c r="B192" s="69">
        <v>44122003</v>
      </c>
      <c r="C192" t="str">
        <f>VLOOKUP(B192,CATALOGOPACC[],2,FALSE)</f>
        <v>Carpetas</v>
      </c>
      <c r="D192" t="str">
        <f>VLOOKUP(B192,CATALOGOPACC[],3,FALSE)</f>
        <v>Caja</v>
      </c>
      <c r="E192" t="str">
        <f>VLOOKUP(B192,CATALOGOPACC[],5,FALSE)</f>
        <v>2.3.9.2.01</v>
      </c>
      <c r="F192" t="str">
        <f>VLOOKUP(B192,CATALOGOPACC[],6,FALSE)</f>
        <v>Utiles de escritorio, oficina informática y de enseñanza</v>
      </c>
      <c r="G192" s="69">
        <v>0</v>
      </c>
      <c r="H192" s="69">
        <v>10</v>
      </c>
      <c r="I192" s="69">
        <v>0</v>
      </c>
      <c r="J192" s="69">
        <v>0</v>
      </c>
      <c r="K192" s="69">
        <f t="shared" si="6"/>
        <v>10</v>
      </c>
      <c r="L192" s="335">
        <f>VLOOKUP(B192,CATALOGOPACC[],8,FALSE)</f>
        <v>500</v>
      </c>
      <c r="M192" s="335">
        <f t="shared" si="7"/>
        <v>5000</v>
      </c>
    </row>
    <row r="193" spans="1:13">
      <c r="A193" t="s">
        <v>270</v>
      </c>
      <c r="B193" s="69">
        <v>14111514</v>
      </c>
      <c r="C193" t="str">
        <f>VLOOKUP(B193,CATALOGOPACC[],2,FALSE)</f>
        <v>Blocs o cuadernos de papel</v>
      </c>
      <c r="D193" t="str">
        <f>VLOOKUP(B193,CATALOGOPACC[],3,FALSE)</f>
        <v>Unidad</v>
      </c>
      <c r="E193" t="str">
        <f>VLOOKUP(B193,CATALOGOPACC[],5,FALSE)</f>
        <v>2.3.9.2.01</v>
      </c>
      <c r="F193" t="str">
        <f>VLOOKUP(B193,CATALOGOPACC[],6,FALSE)</f>
        <v>Utiles de escritorio, oficina informática y de enseñanza</v>
      </c>
      <c r="G193" s="69">
        <v>5</v>
      </c>
      <c r="H193" s="69">
        <v>0</v>
      </c>
      <c r="I193" s="69">
        <v>0</v>
      </c>
      <c r="J193" s="69">
        <v>0</v>
      </c>
      <c r="K193" s="69">
        <f t="shared" si="6"/>
        <v>5</v>
      </c>
      <c r="L193" s="335">
        <f>VLOOKUP(B193,CATALOGOPACC[],8,FALSE)</f>
        <v>100</v>
      </c>
      <c r="M193" s="335">
        <f t="shared" si="7"/>
        <v>500</v>
      </c>
    </row>
    <row r="194" spans="1:13">
      <c r="A194" t="s">
        <v>270</v>
      </c>
      <c r="B194" s="69">
        <v>52151502</v>
      </c>
      <c r="C194" t="str">
        <f>VLOOKUP(B194,CATALOGOPACC[],2,FALSE)</f>
        <v>Platos desechables para uso doméstico</v>
      </c>
      <c r="D194" t="str">
        <f>VLOOKUP(B194,CATALOGOPACC[],3,FALSE)</f>
        <v>Paquete</v>
      </c>
      <c r="E194" t="str">
        <f>VLOOKUP(B194,CATALOGOPACC[],5,FALSE)</f>
        <v>2.3.9.5.01</v>
      </c>
      <c r="F194" t="str">
        <f>VLOOKUP(B194,CATALOGOPACC[],6,FALSE)</f>
        <v>Utiles de cocina y comedor</v>
      </c>
      <c r="G194" s="69">
        <v>3</v>
      </c>
      <c r="H194" s="69">
        <v>3</v>
      </c>
      <c r="I194" s="69">
        <v>3</v>
      </c>
      <c r="J194" s="69">
        <v>3</v>
      </c>
      <c r="K194" s="69">
        <f t="shared" si="6"/>
        <v>12</v>
      </c>
      <c r="L194" s="335">
        <f>VLOOKUP(B194,CATALOGOPACC[],8,FALSE)</f>
        <v>200</v>
      </c>
      <c r="M194" s="335">
        <f t="shared" si="7"/>
        <v>2400</v>
      </c>
    </row>
    <row r="195" spans="1:13">
      <c r="A195" t="s">
        <v>270</v>
      </c>
      <c r="B195" s="69">
        <v>52151503</v>
      </c>
      <c r="C195" t="str">
        <f>VLOOKUP(B195,CATALOGOPACC[],2,FALSE)</f>
        <v>Cubiertos desechables para uso doméstico</v>
      </c>
      <c r="D195" t="str">
        <f>VLOOKUP(B195,CATALOGOPACC[],3,FALSE)</f>
        <v>Decena</v>
      </c>
      <c r="E195" t="str">
        <f>VLOOKUP(B195,CATALOGOPACC[],5,FALSE)</f>
        <v>2.3.9.5.01</v>
      </c>
      <c r="F195" t="str">
        <f>VLOOKUP(B195,CATALOGOPACC[],6,FALSE)</f>
        <v>Utiles de cocina y comedor</v>
      </c>
      <c r="G195" s="69">
        <v>3</v>
      </c>
      <c r="H195" s="69">
        <v>3</v>
      </c>
      <c r="I195" s="69">
        <v>3</v>
      </c>
      <c r="J195" s="69">
        <v>3</v>
      </c>
      <c r="K195" s="69">
        <f t="shared" si="6"/>
        <v>12</v>
      </c>
      <c r="L195" s="335">
        <f>VLOOKUP(B195,CATALOGOPACC[],8,FALSE)</f>
        <v>200</v>
      </c>
      <c r="M195" s="335">
        <f t="shared" si="7"/>
        <v>2400</v>
      </c>
    </row>
    <row r="196" spans="1:13">
      <c r="A196" t="s">
        <v>270</v>
      </c>
      <c r="B196" s="69">
        <v>31162304</v>
      </c>
      <c r="C196" t="str">
        <f>VLOOKUP(B196,CATALOGOPACC[],2,FALSE)</f>
        <v>Regletas de montaje</v>
      </c>
      <c r="D196" t="str">
        <f>VLOOKUP(B196,CATALOGOPACC[],3,FALSE)</f>
        <v>Unidad</v>
      </c>
      <c r="E196" t="str">
        <f>VLOOKUP(B196,CATALOGOPACC[],5,FALSE)</f>
        <v>2.3.6.3.06</v>
      </c>
      <c r="F196" t="str">
        <f>VLOOKUP(B196,CATALOGOPACC[],6,FALSE)</f>
        <v>Accesorios de metal</v>
      </c>
      <c r="G196" s="69">
        <v>0</v>
      </c>
      <c r="H196" s="69">
        <v>2</v>
      </c>
      <c r="I196" s="69">
        <v>0</v>
      </c>
      <c r="J196" s="69">
        <v>0</v>
      </c>
      <c r="K196" s="69">
        <f t="shared" si="6"/>
        <v>2</v>
      </c>
      <c r="L196" s="335">
        <f>VLOOKUP(B196,CATALOGOPACC[],8,FALSE)</f>
        <v>700</v>
      </c>
      <c r="M196" s="335">
        <f t="shared" si="7"/>
        <v>1400</v>
      </c>
    </row>
    <row r="197" spans="1:13">
      <c r="A197" t="s">
        <v>270</v>
      </c>
      <c r="B197" s="69">
        <v>12141911</v>
      </c>
      <c r="C197" t="str">
        <f>VLOOKUP(B197,CATALOGOPACC[],2,FALSE)</f>
        <v>Silicona si</v>
      </c>
      <c r="D197" t="str">
        <f>VLOOKUP(B197,CATALOGOPACC[],3,FALSE)</f>
        <v>Unidad</v>
      </c>
      <c r="E197" t="str">
        <f>VLOOKUP(B197,CATALOGOPACC[],5,FALSE)</f>
        <v>2.3.7.2.99</v>
      </c>
      <c r="F197" t="str">
        <f>VLOOKUP(B197,CATALOGOPACC[],6,FALSE)</f>
        <v>Otros productos químicos y conexos</v>
      </c>
      <c r="H197" s="69">
        <v>10</v>
      </c>
      <c r="I197" s="69">
        <v>10</v>
      </c>
      <c r="J197" s="69">
        <v>10</v>
      </c>
      <c r="K197" s="69">
        <f t="shared" si="6"/>
        <v>30</v>
      </c>
      <c r="L197" s="335">
        <f>VLOOKUP(B197,CATALOGOPACC[],8,FALSE)</f>
        <v>500</v>
      </c>
      <c r="M197" s="335">
        <f t="shared" si="7"/>
        <v>15000</v>
      </c>
    </row>
    <row r="198" spans="1:13">
      <c r="A198" t="s">
        <v>270</v>
      </c>
      <c r="B198" s="69">
        <v>56101519</v>
      </c>
      <c r="C198" t="str">
        <f>VLOOKUP(B198,CATALOGOPACC[],2,FALSE)</f>
        <v>Mesas</v>
      </c>
      <c r="D198" t="str">
        <f>VLOOKUP(B198,CATALOGOPACC[],3,FALSE)</f>
        <v>Unidad</v>
      </c>
      <c r="E198" t="str">
        <f>VLOOKUP(B198,CATALOGOPACC[],5,FALSE)</f>
        <v>2.6.1.1.01</v>
      </c>
      <c r="F198" t="str">
        <f>VLOOKUP(B198,CATALOGOPACC[],6,FALSE)</f>
        <v>Muebles de oficina y estantería</v>
      </c>
      <c r="G198" s="69">
        <v>0</v>
      </c>
      <c r="H198" s="69">
        <v>1</v>
      </c>
      <c r="I198" s="69">
        <v>0</v>
      </c>
      <c r="J198" s="69">
        <v>0</v>
      </c>
      <c r="K198" s="69">
        <f t="shared" si="6"/>
        <v>1</v>
      </c>
      <c r="L198" s="335">
        <f>VLOOKUP(B198,CATALOGOPACC[],8,FALSE)</f>
        <v>5000</v>
      </c>
      <c r="M198" s="335">
        <f t="shared" si="7"/>
        <v>5000</v>
      </c>
    </row>
    <row r="199" spans="1:13">
      <c r="A199" t="s">
        <v>270</v>
      </c>
      <c r="B199" s="69">
        <v>56112104</v>
      </c>
      <c r="C199" t="str">
        <f>VLOOKUP(B199,CATALOGOPACC[],2,FALSE)</f>
        <v>Sillas para ejecutivos</v>
      </c>
      <c r="D199" t="str">
        <f>VLOOKUP(B199,CATALOGOPACC[],3,FALSE)</f>
        <v>Unidad</v>
      </c>
      <c r="E199" t="str">
        <f>VLOOKUP(B199,CATALOGOPACC[],5,FALSE)</f>
        <v>2.6.1.1.01</v>
      </c>
      <c r="F199" t="str">
        <f>VLOOKUP(B199,CATALOGOPACC[],6,FALSE)</f>
        <v>Muebles de oficina y estantería</v>
      </c>
      <c r="G199" s="69">
        <v>0</v>
      </c>
      <c r="H199" s="69">
        <v>4</v>
      </c>
      <c r="I199" s="69">
        <v>0</v>
      </c>
      <c r="J199" s="69">
        <v>0</v>
      </c>
      <c r="K199" s="69">
        <f t="shared" si="6"/>
        <v>4</v>
      </c>
      <c r="L199" s="335">
        <f>VLOOKUP(B199,CATALOGOPACC[],8,FALSE)</f>
        <v>5000</v>
      </c>
      <c r="M199" s="335">
        <f t="shared" si="7"/>
        <v>20000</v>
      </c>
    </row>
    <row r="200" spans="1:13">
      <c r="A200" t="s">
        <v>270</v>
      </c>
      <c r="B200" s="69">
        <v>43211507</v>
      </c>
      <c r="C200" t="str">
        <f>VLOOKUP(B200,CATALOGOPACC[],2,FALSE)</f>
        <v>Computadores de escritorio</v>
      </c>
      <c r="D200" t="str">
        <f>VLOOKUP(B200,CATALOGOPACC[],3,FALSE)</f>
        <v>Unidad</v>
      </c>
      <c r="E200" t="str">
        <f>VLOOKUP(B200,CATALOGOPACC[],5,FALSE)</f>
        <v>2.6.1.3.01</v>
      </c>
      <c r="F200" t="str">
        <f>VLOOKUP(B200,CATALOGOPACC[],6,FALSE)</f>
        <v>Equipo computacional</v>
      </c>
      <c r="G200" s="69">
        <v>0</v>
      </c>
      <c r="H200" s="69">
        <v>2</v>
      </c>
      <c r="I200" s="69">
        <v>0</v>
      </c>
      <c r="J200" s="69">
        <v>0</v>
      </c>
      <c r="K200" s="69">
        <f t="shared" si="6"/>
        <v>2</v>
      </c>
      <c r="L200" s="335">
        <f>VLOOKUP(B200,CATALOGOPACC[],8,FALSE)</f>
        <v>40000</v>
      </c>
      <c r="M200" s="335">
        <f t="shared" si="7"/>
        <v>80000</v>
      </c>
    </row>
    <row r="201" spans="1:13">
      <c r="A201" t="s">
        <v>270</v>
      </c>
      <c r="B201" s="69">
        <v>43212105</v>
      </c>
      <c r="C201" t="str">
        <f>VLOOKUP(B201,CATALOGOPACC[],2,FALSE)</f>
        <v>Impresoras láser</v>
      </c>
      <c r="D201" t="str">
        <f>VLOOKUP(B201,CATALOGOPACC[],3,FALSE)</f>
        <v>Unidad</v>
      </c>
      <c r="E201" t="str">
        <f>VLOOKUP(B201,CATALOGOPACC[],5,FALSE)</f>
        <v>2.6.1.3.01</v>
      </c>
      <c r="F201" t="str">
        <f>VLOOKUP(B201,CATALOGOPACC[],6,FALSE)</f>
        <v>Equipo computacional</v>
      </c>
      <c r="H201" s="69">
        <v>1</v>
      </c>
      <c r="I201" s="69">
        <v>0</v>
      </c>
      <c r="J201" s="69">
        <v>0</v>
      </c>
      <c r="K201" s="69">
        <f t="shared" si="6"/>
        <v>1</v>
      </c>
      <c r="L201" s="335">
        <f>VLOOKUP(B201,CATALOGOPACC[],8,FALSE)</f>
        <v>14000</v>
      </c>
      <c r="M201" s="335">
        <f t="shared" si="7"/>
        <v>14000</v>
      </c>
    </row>
    <row r="202" spans="1:13">
      <c r="A202" t="s">
        <v>270</v>
      </c>
      <c r="B202" s="69">
        <v>53121706</v>
      </c>
      <c r="C202" t="str">
        <f>VLOOKUP(B202,CATALOGOPACC[],2,FALSE)</f>
        <v>Maletines para computador</v>
      </c>
      <c r="D202" t="str">
        <f>VLOOKUP(B202,CATALOGOPACC[],3,FALSE)</f>
        <v>Unidad</v>
      </c>
      <c r="E202" t="str">
        <f>VLOOKUP(B202,CATALOGOPACC[],5,FALSE)</f>
        <v>2.3.9.8.02</v>
      </c>
      <c r="F202" t="str">
        <f>VLOOKUP(B202,CATALOGOPACC[],6,FALSE)</f>
        <v>Accesorios</v>
      </c>
      <c r="H202" s="69">
        <v>4</v>
      </c>
      <c r="I202" s="69">
        <v>0</v>
      </c>
      <c r="J202" s="69">
        <v>0</v>
      </c>
      <c r="K202" s="69">
        <f t="shared" si="6"/>
        <v>4</v>
      </c>
      <c r="L202" s="335">
        <f>VLOOKUP(B202,CATALOGOPACC[],8,FALSE)</f>
        <v>1500</v>
      </c>
      <c r="M202" s="335">
        <f t="shared" si="7"/>
        <v>6000</v>
      </c>
    </row>
    <row r="203" spans="1:13">
      <c r="A203" t="s">
        <v>270</v>
      </c>
      <c r="B203" s="69">
        <v>52161520</v>
      </c>
      <c r="C203" t="str">
        <f>VLOOKUP(B203,CATALOGOPACC[],2,FALSE)</f>
        <v>Micrófonos</v>
      </c>
      <c r="D203" t="str">
        <f>VLOOKUP(B203,CATALOGOPACC[],3,FALSE)</f>
        <v>Unidad</v>
      </c>
      <c r="E203" t="str">
        <f>VLOOKUP(B203,CATALOGOPACC[],5,FALSE)</f>
        <v>2.6.2.1.01</v>
      </c>
      <c r="F203" t="str">
        <f>VLOOKUP(B203,CATALOGOPACC[],6,FALSE)</f>
        <v>Equipos y Aparatos Audiovisuales</v>
      </c>
      <c r="H203" s="69">
        <v>4</v>
      </c>
      <c r="K203" s="69">
        <f t="shared" si="6"/>
        <v>4</v>
      </c>
      <c r="L203" s="335">
        <f>VLOOKUP(B203,CATALOGOPACC[],8,FALSE)</f>
        <v>2250</v>
      </c>
      <c r="M203" s="335">
        <f t="shared" si="7"/>
        <v>9000</v>
      </c>
    </row>
    <row r="204" spans="1:13">
      <c r="A204" t="s">
        <v>270</v>
      </c>
      <c r="B204" s="69">
        <v>45111609</v>
      </c>
      <c r="C204" t="str">
        <f>VLOOKUP(B204,CATALOGOPACC[],2,FALSE)</f>
        <v>Proyectores multimedia</v>
      </c>
      <c r="D204" t="str">
        <f>VLOOKUP(B204,CATALOGOPACC[],3,FALSE)</f>
        <v>Unidad</v>
      </c>
      <c r="E204" t="str">
        <f>VLOOKUP(B204,CATALOGOPACC[],5,FALSE)</f>
        <v>2.6.2.1.01</v>
      </c>
      <c r="F204" t="str">
        <f>VLOOKUP(B204,CATALOGOPACC[],6,FALSE)</f>
        <v>Equipos y Aparatos Audiovisuales</v>
      </c>
      <c r="H204" s="69">
        <v>2</v>
      </c>
      <c r="K204" s="69">
        <f t="shared" si="6"/>
        <v>2</v>
      </c>
      <c r="L204" s="335">
        <f>VLOOKUP(B204,CATALOGOPACC[],8,FALSE)</f>
        <v>22500</v>
      </c>
      <c r="M204" s="335">
        <f t="shared" si="7"/>
        <v>45000</v>
      </c>
    </row>
    <row r="205" spans="1:13">
      <c r="A205" t="s">
        <v>270</v>
      </c>
      <c r="B205" s="69">
        <v>52161533</v>
      </c>
      <c r="C205" t="str">
        <f>VLOOKUP(B205,CATALOGOPACC[],2,FALSE)</f>
        <v>Megáfonos</v>
      </c>
      <c r="D205" t="str">
        <f>VLOOKUP(B205,CATALOGOPACC[],3,FALSE)</f>
        <v>Unidad</v>
      </c>
      <c r="E205" t="str">
        <f>VLOOKUP(B205,CATALOGOPACC[],5,FALSE)</f>
        <v>2.6.2.1.01</v>
      </c>
      <c r="F205" t="str">
        <f>VLOOKUP(B205,CATALOGOPACC[],6,FALSE)</f>
        <v>Equipos y Aparatos Audiovisuales</v>
      </c>
      <c r="I205" s="69">
        <v>1</v>
      </c>
      <c r="J205" s="69">
        <v>0</v>
      </c>
      <c r="K205" s="69">
        <f t="shared" si="6"/>
        <v>1</v>
      </c>
      <c r="L205" s="335">
        <f>VLOOKUP(B205,CATALOGOPACC[],8,FALSE)</f>
        <v>3000</v>
      </c>
      <c r="M205" s="335">
        <f t="shared" si="7"/>
        <v>3000</v>
      </c>
    </row>
    <row r="206" spans="1:13">
      <c r="A206" t="s">
        <v>270</v>
      </c>
      <c r="B206" s="69">
        <v>14111604</v>
      </c>
      <c r="C206" t="str">
        <f>VLOOKUP(B206,CATALOGOPACC[],2,FALSE)</f>
        <v>Tarjetas de presentación</v>
      </c>
      <c r="D206" t="str">
        <f>VLOOKUP(B206,CATALOGOPACC[],3,FALSE)</f>
        <v>Ciento</v>
      </c>
      <c r="E206" t="str">
        <f>VLOOKUP(B206,CATALOGOPACC[],5,FALSE)</f>
        <v>2.3.3.3.01</v>
      </c>
      <c r="F206" t="str">
        <f>VLOOKUP(B206,CATALOGOPACC[],6,FALSE)</f>
        <v>Productos de artes gráficas</v>
      </c>
      <c r="G206" s="69">
        <v>1</v>
      </c>
      <c r="H206" s="69">
        <v>0</v>
      </c>
      <c r="I206" s="69">
        <v>0</v>
      </c>
      <c r="J206" s="69">
        <v>0</v>
      </c>
      <c r="K206" s="69">
        <f t="shared" si="6"/>
        <v>1</v>
      </c>
      <c r="L206" s="335">
        <f>VLOOKUP(B206,CATALOGOPACC[],8,FALSE)</f>
        <v>1000</v>
      </c>
      <c r="M206" s="335">
        <f t="shared" si="7"/>
        <v>1000</v>
      </c>
    </row>
    <row r="207" spans="1:13">
      <c r="A207" t="s">
        <v>270</v>
      </c>
      <c r="B207" s="69">
        <v>82121507</v>
      </c>
      <c r="C207" t="str">
        <f>VLOOKUP(B207,CATALOGOPACC[],2,FALSE)</f>
        <v>Impresión de papelería o formularios comerciales</v>
      </c>
      <c r="D207" t="str">
        <f>VLOOKUP(B207,CATALOGOPACC[],3,FALSE)</f>
        <v>Ciento</v>
      </c>
      <c r="E207" t="str">
        <f>VLOOKUP(B207,CATALOGOPACC[],5,FALSE)</f>
        <v>2.2.2.2.01</v>
      </c>
      <c r="F207" t="str">
        <f>VLOOKUP(B207,CATALOGOPACC[],6,FALSE)</f>
        <v xml:space="preserve">Impresión, encuadernación y rotulación
</v>
      </c>
      <c r="H207" s="69">
        <v>250</v>
      </c>
      <c r="K207" s="69">
        <f t="shared" si="6"/>
        <v>250</v>
      </c>
      <c r="L207" s="335">
        <f>VLOOKUP(B207,CATALOGOPACC[],8,FALSE)</f>
        <v>500</v>
      </c>
      <c r="M207" s="335">
        <f t="shared" si="7"/>
        <v>125000</v>
      </c>
    </row>
    <row r="208" spans="1:13">
      <c r="A208" t="s">
        <v>270</v>
      </c>
      <c r="B208" s="69">
        <v>52121602</v>
      </c>
      <c r="C208" t="str">
        <f>VLOOKUP(B208,CATALOGOPACC[],2,FALSE)</f>
        <v>Servilletas</v>
      </c>
      <c r="D208" t="str">
        <f>VLOOKUP(B208,CATALOGOPACC[],3,FALSE)</f>
        <v>Unidad</v>
      </c>
      <c r="E208" t="str">
        <f>VLOOKUP(B208,CATALOGOPACC[],5,FALSE)</f>
        <v>2.3.3.2.01</v>
      </c>
      <c r="F208" t="str">
        <f>VLOOKUP(B208,CATALOGOPACC[],6,FALSE)</f>
        <v>Productos de papel y cartón</v>
      </c>
      <c r="G208" s="69">
        <v>1</v>
      </c>
      <c r="H208" s="69">
        <v>1</v>
      </c>
      <c r="I208" s="69">
        <v>1</v>
      </c>
      <c r="J208" s="69">
        <v>1</v>
      </c>
      <c r="K208" s="69">
        <f t="shared" si="6"/>
        <v>4</v>
      </c>
      <c r="L208" s="335">
        <f>VLOOKUP(B208,CATALOGOPACC[],8,FALSE)</f>
        <v>300</v>
      </c>
      <c r="M208" s="335">
        <f t="shared" si="7"/>
        <v>1200</v>
      </c>
    </row>
    <row r="209" spans="1:13">
      <c r="A209" t="s">
        <v>270</v>
      </c>
      <c r="B209" s="69">
        <v>47131502</v>
      </c>
      <c r="C209" t="str">
        <f>VLOOKUP(B209,CATALOGOPACC[],2,FALSE)</f>
        <v>Pañitos o toallas para limpiar</v>
      </c>
      <c r="D209" t="str">
        <f>VLOOKUP(B209,CATALOGOPACC[],3,FALSE)</f>
        <v>Unidad</v>
      </c>
      <c r="E209" t="str">
        <f>VLOOKUP(B209,CATALOGOPACC[],5,FALSE)</f>
        <v>2.3.9.1.01</v>
      </c>
      <c r="F209" t="str">
        <f>VLOOKUP(B209,CATALOGOPACC[],6,FALSE)</f>
        <v>Material para limpieza</v>
      </c>
      <c r="G209" s="69">
        <v>0</v>
      </c>
      <c r="H209" s="69">
        <v>2</v>
      </c>
      <c r="I209" s="69">
        <v>0</v>
      </c>
      <c r="J209" s="69">
        <v>0</v>
      </c>
      <c r="K209" s="69">
        <f t="shared" si="6"/>
        <v>2</v>
      </c>
      <c r="L209" s="335">
        <f>VLOOKUP(B209,CATALOGOPACC[],8,FALSE)</f>
        <v>250</v>
      </c>
      <c r="M209" s="335">
        <f t="shared" si="7"/>
        <v>500</v>
      </c>
    </row>
    <row r="210" spans="1:13">
      <c r="A210" t="s">
        <v>270</v>
      </c>
      <c r="B210" s="69">
        <v>53102710</v>
      </c>
      <c r="C210" t="str">
        <f>VLOOKUP(B210,CATALOGOPACC[],2,FALSE)</f>
        <v>Uniformes corporativos</v>
      </c>
      <c r="D210" t="str">
        <f>VLOOKUP(B210,CATALOGOPACC[],3,FALSE)</f>
        <v>Unidad</v>
      </c>
      <c r="E210" t="str">
        <f>VLOOKUP(B210,CATALOGOPACC[],5,FALSE)</f>
        <v>2.3.2.3.01</v>
      </c>
      <c r="F210" t="str">
        <f>VLOOKUP(B210,CATALOGOPACC[],6,FALSE)</f>
        <v>Prendas de vestir</v>
      </c>
      <c r="G210" s="69">
        <v>9</v>
      </c>
      <c r="H210" s="69">
        <v>0</v>
      </c>
      <c r="I210" s="69">
        <v>0</v>
      </c>
      <c r="J210" s="69">
        <v>0</v>
      </c>
      <c r="K210" s="69">
        <f t="shared" si="6"/>
        <v>9</v>
      </c>
      <c r="L210" s="335">
        <f>VLOOKUP(B210,CATALOGOPACC[],8,FALSE)</f>
        <v>6000</v>
      </c>
      <c r="M210" s="335">
        <f t="shared" si="7"/>
        <v>54000</v>
      </c>
    </row>
    <row r="211" spans="1:13">
      <c r="A211" t="s">
        <v>270</v>
      </c>
      <c r="B211" s="69">
        <v>53102516</v>
      </c>
      <c r="C211" t="str">
        <f>VLOOKUP(B211,CATALOGOPACC[],2,FALSE)</f>
        <v>Gorras</v>
      </c>
      <c r="D211" t="str">
        <f>VLOOKUP(B211,CATALOGOPACC[],3,FALSE)</f>
        <v>Unidad</v>
      </c>
      <c r="E211" t="str">
        <f>VLOOKUP(B211,CATALOGOPACC[],5,FALSE)</f>
        <v>2.3.2.3.01</v>
      </c>
      <c r="F211" t="str">
        <f>VLOOKUP(B211,CATALOGOPACC[],6,FALSE)</f>
        <v>Prendas de vestir</v>
      </c>
      <c r="G211" s="69">
        <v>10</v>
      </c>
      <c r="H211" s="69">
        <v>10</v>
      </c>
      <c r="I211" s="69">
        <v>0</v>
      </c>
      <c r="J211" s="69">
        <v>0</v>
      </c>
      <c r="K211" s="69">
        <f t="shared" si="6"/>
        <v>20</v>
      </c>
      <c r="L211" s="335">
        <f>VLOOKUP(B211,CATALOGOPACC[],8,FALSE)</f>
        <v>1000</v>
      </c>
      <c r="M211" s="335">
        <f t="shared" si="7"/>
        <v>20000</v>
      </c>
    </row>
    <row r="212" spans="1:13">
      <c r="A212" t="s">
        <v>270</v>
      </c>
      <c r="B212" s="69">
        <v>53101602</v>
      </c>
      <c r="C212" t="str">
        <f>VLOOKUP(B212,CATALOGOPACC[],2,FALSE)</f>
        <v>Camisas para hombre</v>
      </c>
      <c r="D212" t="str">
        <f>VLOOKUP(B212,CATALOGOPACC[],3,FALSE)</f>
        <v>Unidad</v>
      </c>
      <c r="E212" t="str">
        <f>VLOOKUP(B212,CATALOGOPACC[],5,FALSE)</f>
        <v>2.3.2.3.01</v>
      </c>
      <c r="F212" t="str">
        <f>VLOOKUP(B212,CATALOGOPACC[],6,FALSE)</f>
        <v>Prendas de vestir</v>
      </c>
      <c r="G212" s="69">
        <v>2</v>
      </c>
      <c r="H212" s="69">
        <v>2</v>
      </c>
      <c r="I212" s="69">
        <v>0</v>
      </c>
      <c r="J212" s="69">
        <v>0</v>
      </c>
      <c r="K212" s="69">
        <f t="shared" si="6"/>
        <v>4</v>
      </c>
      <c r="L212" s="335">
        <f>VLOOKUP(B212,CATALOGOPACC[],8,FALSE)</f>
        <v>3000</v>
      </c>
      <c r="M212" s="335">
        <f t="shared" si="7"/>
        <v>12000</v>
      </c>
    </row>
    <row r="213" spans="1:13">
      <c r="A213" t="s">
        <v>270</v>
      </c>
      <c r="B213" s="69">
        <v>53101604</v>
      </c>
      <c r="C213" t="str">
        <f>VLOOKUP(B213,CATALOGOPACC[],2,FALSE)</f>
        <v>Camisas o blusas para mujer</v>
      </c>
      <c r="D213" t="str">
        <f>VLOOKUP(B213,CATALOGOPACC[],3,FALSE)</f>
        <v>Unidad</v>
      </c>
      <c r="E213" t="str">
        <f>VLOOKUP(B213,CATALOGOPACC[],5,FALSE)</f>
        <v>2.3.2.3.01</v>
      </c>
      <c r="F213" t="str">
        <f>VLOOKUP(B213,CATALOGOPACC[],6,FALSE)</f>
        <v>Prendas de vestir</v>
      </c>
      <c r="G213" s="69">
        <v>10</v>
      </c>
      <c r="H213" s="69">
        <v>0</v>
      </c>
      <c r="I213" s="69">
        <v>0</v>
      </c>
      <c r="J213" s="69">
        <v>0</v>
      </c>
      <c r="K213" s="69">
        <f t="shared" si="6"/>
        <v>10</v>
      </c>
      <c r="L213" s="335">
        <f>VLOOKUP(B213,CATALOGOPACC[],8,FALSE)</f>
        <v>3000</v>
      </c>
      <c r="M213" s="335">
        <f t="shared" si="7"/>
        <v>30000</v>
      </c>
    </row>
    <row r="214" spans="1:13">
      <c r="A214" t="s">
        <v>270</v>
      </c>
      <c r="B214" s="69">
        <v>53103001</v>
      </c>
      <c r="C214" t="str">
        <f>VLOOKUP(B214,CATALOGOPACC[],2,FALSE)</f>
        <v>Camisetas (t-shirts)</v>
      </c>
      <c r="D214" t="str">
        <f>VLOOKUP(B214,CATALOGOPACC[],3,FALSE)</f>
        <v>Unidad</v>
      </c>
      <c r="E214" t="str">
        <f>VLOOKUP(B214,CATALOGOPACC[],5,FALSE)</f>
        <v>2.3.2.3.01</v>
      </c>
      <c r="F214" t="str">
        <f>VLOOKUP(B214,CATALOGOPACC[],6,FALSE)</f>
        <v>Prendas de vestir</v>
      </c>
      <c r="G214" s="69">
        <v>4</v>
      </c>
      <c r="H214" s="69">
        <v>0</v>
      </c>
      <c r="I214" s="69">
        <v>0</v>
      </c>
      <c r="J214" s="69">
        <v>0</v>
      </c>
      <c r="K214" s="69">
        <f t="shared" si="6"/>
        <v>4</v>
      </c>
      <c r="L214" s="335">
        <f>VLOOKUP(B214,CATALOGOPACC[],8,FALSE)</f>
        <v>1000</v>
      </c>
      <c r="M214" s="335">
        <f t="shared" si="7"/>
        <v>4000</v>
      </c>
    </row>
    <row r="215" spans="1:13">
      <c r="A215" t="s">
        <v>270</v>
      </c>
      <c r="B215" s="69">
        <v>53111602</v>
      </c>
      <c r="C215" t="str">
        <f>VLOOKUP(B215,CATALOGOPACC[],2,FALSE)</f>
        <v>Zapatos para mujer</v>
      </c>
      <c r="D215" t="str">
        <f>VLOOKUP(B215,CATALOGOPACC[],3,FALSE)</f>
        <v>Unidad</v>
      </c>
      <c r="E215" t="str">
        <f>VLOOKUP(B215,CATALOGOPACC[],5,FALSE)</f>
        <v>2.3.2.4.01</v>
      </c>
      <c r="F215" t="str">
        <f>VLOOKUP(B215,CATALOGOPACC[],6,FALSE)</f>
        <v>Calzados</v>
      </c>
      <c r="G215" s="69">
        <v>6</v>
      </c>
      <c r="H215" s="69">
        <v>0</v>
      </c>
      <c r="I215" s="69">
        <v>0</v>
      </c>
      <c r="J215" s="69">
        <v>0</v>
      </c>
      <c r="K215" s="69">
        <f t="shared" si="6"/>
        <v>6</v>
      </c>
      <c r="L215" s="335">
        <f>VLOOKUP(B215,CATALOGOPACC[],8,FALSE)</f>
        <v>3000</v>
      </c>
      <c r="M215" s="335">
        <f t="shared" si="7"/>
        <v>18000</v>
      </c>
    </row>
    <row r="216" spans="1:13">
      <c r="A216" t="s">
        <v>270</v>
      </c>
      <c r="B216" s="69">
        <v>50101717</v>
      </c>
      <c r="C216" t="str">
        <f>VLOOKUP(B216,CATALOGOPACC[],2,FALSE)</f>
        <v>Nueces y semillas sin cascara</v>
      </c>
      <c r="D216" t="str">
        <f>VLOOKUP(B216,CATALOGOPACC[],3,FALSE)</f>
        <v>Paquete</v>
      </c>
      <c r="E216" t="str">
        <f>VLOOKUP(B216,CATALOGOPACC[],5,FALSE)</f>
        <v>2.3.1.3.02</v>
      </c>
      <c r="F216" t="str">
        <f>VLOOKUP(B216,CATALOGOPACC[],6,FALSE)</f>
        <v>Productos agrícolas</v>
      </c>
      <c r="G216" s="69">
        <v>2</v>
      </c>
      <c r="H216" s="69">
        <v>2</v>
      </c>
      <c r="I216" s="69">
        <v>2</v>
      </c>
      <c r="J216" s="69">
        <v>2</v>
      </c>
      <c r="K216" s="69">
        <f t="shared" si="6"/>
        <v>8</v>
      </c>
      <c r="L216" s="335">
        <f>VLOOKUP(B216,CATALOGOPACC[],8,FALSE)</f>
        <v>1000</v>
      </c>
      <c r="M216" s="335">
        <f t="shared" si="7"/>
        <v>8000</v>
      </c>
    </row>
    <row r="217" spans="1:13">
      <c r="A217" t="s">
        <v>270</v>
      </c>
      <c r="B217" s="69">
        <v>50181905</v>
      </c>
      <c r="C217" t="str">
        <f>VLOOKUP(B217,CATALOGOPACC[],2,FALSE)</f>
        <v>Galletas de dulce</v>
      </c>
      <c r="D217" t="str">
        <f>VLOOKUP(B217,CATALOGOPACC[],3,FALSE)</f>
        <v>Docena</v>
      </c>
      <c r="E217" t="str">
        <f>VLOOKUP(B217,CATALOGOPACC[],5,FALSE)</f>
        <v>2.3.1.1.01</v>
      </c>
      <c r="F217" t="str">
        <f>VLOOKUP(B217,CATALOGOPACC[],6,FALSE)</f>
        <v>Alimentos y bebidas para personas</v>
      </c>
      <c r="G217" s="69">
        <v>2</v>
      </c>
      <c r="H217" s="69">
        <v>2</v>
      </c>
      <c r="I217" s="69">
        <v>2</v>
      </c>
      <c r="J217" s="69">
        <v>2</v>
      </c>
      <c r="K217" s="69">
        <f t="shared" si="6"/>
        <v>8</v>
      </c>
      <c r="L217" s="335">
        <f>VLOOKUP(B217,CATALOGOPACC[],8,FALSE)</f>
        <v>200</v>
      </c>
      <c r="M217" s="335">
        <f t="shared" si="7"/>
        <v>1600</v>
      </c>
    </row>
    <row r="218" spans="1:13">
      <c r="A218" t="s">
        <v>270</v>
      </c>
      <c r="B218" s="69">
        <v>50202306</v>
      </c>
      <c r="C218" t="str">
        <f>VLOOKUP(B218,CATALOGOPACC[],2,FALSE)</f>
        <v>Refrescos</v>
      </c>
      <c r="D218" t="str">
        <f>VLOOKUP(B218,CATALOGOPACC[],3,FALSE)</f>
        <v>Litro</v>
      </c>
      <c r="E218" t="str">
        <f>VLOOKUP(B218,CATALOGOPACC[],5,FALSE)</f>
        <v>2.3.1.1.01</v>
      </c>
      <c r="F218" t="str">
        <f>VLOOKUP(B218,CATALOGOPACC[],6,FALSE)</f>
        <v>Alimentos y bebidas para personas</v>
      </c>
      <c r="G218" s="69">
        <v>6</v>
      </c>
      <c r="H218" s="69">
        <v>6</v>
      </c>
      <c r="I218" s="69">
        <v>6</v>
      </c>
      <c r="J218" s="69">
        <v>6</v>
      </c>
      <c r="K218" s="69">
        <f t="shared" si="6"/>
        <v>24</v>
      </c>
      <c r="L218" s="335">
        <f>VLOOKUP(B218,CATALOGOPACC[],8,FALSE)</f>
        <v>100</v>
      </c>
      <c r="M218" s="335">
        <f t="shared" si="7"/>
        <v>2400</v>
      </c>
    </row>
    <row r="219" spans="1:13">
      <c r="A219" t="s">
        <v>270</v>
      </c>
      <c r="B219" s="69">
        <v>50202301</v>
      </c>
      <c r="C219" t="str">
        <f>VLOOKUP(B219,CATALOGOPACC[],2,FALSE)</f>
        <v>Agua</v>
      </c>
      <c r="D219" t="str">
        <f>VLOOKUP(B219,CATALOGOPACC[],3,FALSE)</f>
        <v>Galón</v>
      </c>
      <c r="E219" t="str">
        <f>VLOOKUP(B219,CATALOGOPACC[],5,FALSE)</f>
        <v>2.3.1.1.01</v>
      </c>
      <c r="F219" t="str">
        <f>VLOOKUP(B219,CATALOGOPACC[],6,FALSE)</f>
        <v>Alimentos y bebidas para personas</v>
      </c>
      <c r="G219" s="69">
        <v>4</v>
      </c>
      <c r="H219" s="69">
        <v>4</v>
      </c>
      <c r="I219" s="69">
        <v>4</v>
      </c>
      <c r="J219" s="69">
        <v>4</v>
      </c>
      <c r="K219" s="69">
        <f t="shared" si="6"/>
        <v>16</v>
      </c>
      <c r="L219" s="335">
        <f>VLOOKUP(B219,CATALOGOPACC[],8,FALSE)</f>
        <v>120</v>
      </c>
      <c r="M219" s="335">
        <f t="shared" si="7"/>
        <v>1920</v>
      </c>
    </row>
    <row r="220" spans="1:13">
      <c r="A220" t="s">
        <v>270</v>
      </c>
      <c r="B220" s="69">
        <v>50201711</v>
      </c>
      <c r="C220" t="str">
        <f>VLOOKUP(B220,CATALOGOPACC[],2,FALSE)</f>
        <v>Té instantáneo</v>
      </c>
      <c r="D220" t="str">
        <f>VLOOKUP(B220,CATALOGOPACC[],3,FALSE)</f>
        <v>Paquete</v>
      </c>
      <c r="E220" t="str">
        <f>VLOOKUP(B220,CATALOGOPACC[],5,FALSE)</f>
        <v>2.3.1.1.01</v>
      </c>
      <c r="F220" t="str">
        <f>VLOOKUP(B220,CATALOGOPACC[],6,FALSE)</f>
        <v>Alimentos y bebidas para personas</v>
      </c>
      <c r="G220" s="69">
        <v>1</v>
      </c>
      <c r="H220" s="69">
        <v>1</v>
      </c>
      <c r="I220" s="69">
        <v>1</v>
      </c>
      <c r="J220" s="69">
        <v>1</v>
      </c>
      <c r="K220" s="69">
        <f t="shared" si="6"/>
        <v>4</v>
      </c>
      <c r="L220" s="335">
        <f>VLOOKUP(B220,CATALOGOPACC[],8,FALSE)</f>
        <v>600</v>
      </c>
      <c r="M220" s="335">
        <f t="shared" si="7"/>
        <v>2400</v>
      </c>
    </row>
    <row r="221" spans="1:13">
      <c r="A221" t="s">
        <v>261</v>
      </c>
      <c r="B221" s="69">
        <v>44111503</v>
      </c>
      <c r="C221" t="str">
        <f>VLOOKUP(B221,CATALOGOPACC[],2,FALSE)</f>
        <v>Organizadores o bandejas para el escritorio</v>
      </c>
      <c r="D221" t="str">
        <f>VLOOKUP(B221,CATALOGOPACC[],3,FALSE)</f>
        <v>Unidad</v>
      </c>
      <c r="E221" t="str">
        <f>VLOOKUP(B221,CATALOGOPACC[],5,FALSE)</f>
        <v>2.3.9.2.01</v>
      </c>
      <c r="F221" t="str">
        <f>VLOOKUP(B221,CATALOGOPACC[],6,FALSE)</f>
        <v>Utiles de escritorio, oficina informática y de enseñanza</v>
      </c>
      <c r="G221" s="69">
        <v>4</v>
      </c>
      <c r="K221" s="69">
        <f t="shared" si="6"/>
        <v>4</v>
      </c>
      <c r="L221" s="335">
        <f>VLOOKUP(B221,CATALOGOPACC[],8,FALSE)</f>
        <v>2000</v>
      </c>
      <c r="M221" s="335">
        <f t="shared" si="7"/>
        <v>8000</v>
      </c>
    </row>
    <row r="222" spans="1:13">
      <c r="A222" t="s">
        <v>261</v>
      </c>
      <c r="B222" s="69">
        <v>44121612</v>
      </c>
      <c r="C222" t="str">
        <f>VLOOKUP(B222,CATALOGOPACC[],2,FALSE)</f>
        <v>Cortadoras de papel o repuestos</v>
      </c>
      <c r="D222" t="str">
        <f>VLOOKUP(B222,CATALOGOPACC[],3,FALSE)</f>
        <v>Unidad</v>
      </c>
      <c r="E222" t="str">
        <f>VLOOKUP(B222,CATALOGOPACC[],5,FALSE)</f>
        <v>2.3.9.2.01</v>
      </c>
      <c r="F222" t="str">
        <f>VLOOKUP(B222,CATALOGOPACC[],6,FALSE)</f>
        <v>Utiles de escritorio, oficina informática y de enseñanza</v>
      </c>
      <c r="G222" s="69">
        <v>1</v>
      </c>
      <c r="K222" s="69">
        <f t="shared" si="6"/>
        <v>1</v>
      </c>
      <c r="L222" s="335">
        <f>VLOOKUP(B222,CATALOGOPACC[],8,FALSE)</f>
        <v>3500</v>
      </c>
      <c r="M222" s="335">
        <f t="shared" si="7"/>
        <v>3500</v>
      </c>
    </row>
    <row r="223" spans="1:13">
      <c r="A223" t="s">
        <v>261</v>
      </c>
      <c r="B223" s="69">
        <v>44121619</v>
      </c>
      <c r="C223" t="str">
        <f>VLOOKUP(B223,CATALOGOPACC[],2,FALSE)</f>
        <v>Tajalápices manuales</v>
      </c>
      <c r="D223" t="str">
        <f>VLOOKUP(B223,CATALOGOPACC[],3,FALSE)</f>
        <v>Unidad</v>
      </c>
      <c r="E223" t="str">
        <f>VLOOKUP(B223,CATALOGOPACC[],5,FALSE)</f>
        <v>2.3.9.2.01</v>
      </c>
      <c r="F223" t="str">
        <f>VLOOKUP(B223,CATALOGOPACC[],6,FALSE)</f>
        <v>Utiles de escritorio, oficina informática y de enseñanza</v>
      </c>
      <c r="G223" s="69">
        <v>1</v>
      </c>
      <c r="K223" s="69">
        <f t="shared" si="6"/>
        <v>1</v>
      </c>
      <c r="L223" s="335">
        <f>VLOOKUP(B223,CATALOGOPACC[],8,FALSE)</f>
        <v>100</v>
      </c>
      <c r="M223" s="335">
        <f t="shared" si="7"/>
        <v>100</v>
      </c>
    </row>
    <row r="224" spans="1:13">
      <c r="A224" t="s">
        <v>261</v>
      </c>
      <c r="B224" s="69">
        <v>44121708</v>
      </c>
      <c r="C224" t="str">
        <f>VLOOKUP(B224,CATALOGOPACC[],2,FALSE)</f>
        <v>Marcadores</v>
      </c>
      <c r="D224" t="str">
        <f>VLOOKUP(B224,CATALOGOPACC[],3,FALSE)</f>
        <v>Caja</v>
      </c>
      <c r="E224" t="str">
        <f>VLOOKUP(B224,CATALOGOPACC[],5,FALSE)</f>
        <v>2.3.9.2.01</v>
      </c>
      <c r="F224" t="str">
        <f>VLOOKUP(B224,CATALOGOPACC[],6,FALSE)</f>
        <v>Utiles de escritorio, oficina informática y de enseñanza</v>
      </c>
      <c r="G224" s="69">
        <v>5</v>
      </c>
      <c r="H224" s="69">
        <v>5</v>
      </c>
      <c r="I224" s="69">
        <v>5</v>
      </c>
      <c r="J224" s="69">
        <v>5</v>
      </c>
      <c r="K224" s="69">
        <f t="shared" si="6"/>
        <v>20</v>
      </c>
      <c r="L224" s="335">
        <f>VLOOKUP(B224,CATALOGOPACC[],8,FALSE)</f>
        <v>150</v>
      </c>
      <c r="M224" s="335">
        <f t="shared" si="7"/>
        <v>3000</v>
      </c>
    </row>
    <row r="225" spans="1:13">
      <c r="A225" t="s">
        <v>261</v>
      </c>
      <c r="B225" s="69">
        <v>44121716</v>
      </c>
      <c r="C225" t="str">
        <f>VLOOKUP(B225,CATALOGOPACC[],2,FALSE)</f>
        <v>Resaltadores</v>
      </c>
      <c r="D225" t="str">
        <f>VLOOKUP(B225,CATALOGOPACC[],3,FALSE)</f>
        <v>Caja</v>
      </c>
      <c r="E225" t="str">
        <f>VLOOKUP(B225,CATALOGOPACC[],5,FALSE)</f>
        <v>2.3.9.2.01</v>
      </c>
      <c r="F225" t="str">
        <f>VLOOKUP(B225,CATALOGOPACC[],6,FALSE)</f>
        <v>Utiles de escritorio, oficina informática y de enseñanza</v>
      </c>
      <c r="G225" s="69">
        <v>5</v>
      </c>
      <c r="H225" s="69">
        <v>5</v>
      </c>
      <c r="J225" s="69">
        <v>5</v>
      </c>
      <c r="K225" s="69">
        <f t="shared" si="6"/>
        <v>15</v>
      </c>
      <c r="L225" s="335">
        <f>VLOOKUP(B225,CATALOGOPACC[],8,FALSE)</f>
        <v>400</v>
      </c>
      <c r="M225" s="335">
        <f t="shared" si="7"/>
        <v>6000</v>
      </c>
    </row>
    <row r="226" spans="1:13">
      <c r="A226" t="s">
        <v>261</v>
      </c>
      <c r="B226" s="69">
        <v>44121613</v>
      </c>
      <c r="C226" t="str">
        <f>VLOOKUP(B226,CATALOGOPACC[],2,FALSE)</f>
        <v>Removedores de grapas (saca ganchos)</v>
      </c>
      <c r="D226" t="str">
        <f>VLOOKUP(B226,CATALOGOPACC[],3,FALSE)</f>
        <v>Unidad</v>
      </c>
      <c r="E226" t="str">
        <f>VLOOKUP(B226,CATALOGOPACC[],5,FALSE)</f>
        <v>2.3.9.2.01</v>
      </c>
      <c r="F226" t="str">
        <f>VLOOKUP(B226,CATALOGOPACC[],6,FALSE)</f>
        <v>Utiles de escritorio, oficina informática y de enseñanza</v>
      </c>
      <c r="G226" s="69">
        <v>1</v>
      </c>
      <c r="J226" s="69">
        <v>1</v>
      </c>
      <c r="K226" s="69">
        <f t="shared" si="6"/>
        <v>2</v>
      </c>
      <c r="L226" s="335">
        <f>VLOOKUP(B226,CATALOGOPACC[],8,FALSE)</f>
        <v>40</v>
      </c>
      <c r="M226" s="335">
        <f t="shared" si="7"/>
        <v>80</v>
      </c>
    </row>
    <row r="227" spans="1:13">
      <c r="A227" t="s">
        <v>261</v>
      </c>
      <c r="B227" s="69">
        <v>44121618</v>
      </c>
      <c r="C227" t="str">
        <f>VLOOKUP(B227,CATALOGOPACC[],2,FALSE)</f>
        <v>Tijeras</v>
      </c>
      <c r="D227" t="str">
        <f>VLOOKUP(B227,CATALOGOPACC[],3,FALSE)</f>
        <v>Unidad</v>
      </c>
      <c r="E227" t="str">
        <f>VLOOKUP(B227,CATALOGOPACC[],5,FALSE)</f>
        <v>2.3.6.3.04</v>
      </c>
      <c r="F227" t="str">
        <f>VLOOKUP(B227,CATALOGOPACC[],6,FALSE)</f>
        <v>Herramientas menores</v>
      </c>
      <c r="G227" s="69">
        <v>2</v>
      </c>
      <c r="K227" s="69">
        <f t="shared" si="6"/>
        <v>2</v>
      </c>
      <c r="L227" s="335">
        <f>VLOOKUP(B227,CATALOGOPACC[],8,FALSE)</f>
        <v>60</v>
      </c>
      <c r="M227" s="335">
        <f t="shared" si="7"/>
        <v>120</v>
      </c>
    </row>
    <row r="228" spans="1:13">
      <c r="A228" t="s">
        <v>261</v>
      </c>
      <c r="B228" s="69">
        <v>44121802</v>
      </c>
      <c r="C228" t="str">
        <f>VLOOKUP(B228,CATALOGOPACC[],2,FALSE)</f>
        <v>Fluido de corrección</v>
      </c>
      <c r="D228" t="str">
        <f>VLOOKUP(B228,CATALOGOPACC[],3,FALSE)</f>
        <v>Unidad</v>
      </c>
      <c r="E228" t="str">
        <f>VLOOKUP(B228,CATALOGOPACC[],5,FALSE)</f>
        <v>2.3.9.2.01</v>
      </c>
      <c r="F228" t="str">
        <f>VLOOKUP(B228,CATALOGOPACC[],6,FALSE)</f>
        <v>Utiles de escritorio, oficina informática y de enseñanza</v>
      </c>
      <c r="G228" s="69">
        <v>5</v>
      </c>
      <c r="H228" s="69">
        <v>5</v>
      </c>
      <c r="J228" s="69">
        <v>5</v>
      </c>
      <c r="K228" s="69">
        <f t="shared" ref="K228:K289" si="8">SUM(G228:J228)</f>
        <v>15</v>
      </c>
      <c r="L228" s="335">
        <f>VLOOKUP(B228,CATALOGOPACC[],8,FALSE)</f>
        <v>50</v>
      </c>
      <c r="M228" s="335">
        <f t="shared" ref="M228:M289" si="9">K228*L228</f>
        <v>750</v>
      </c>
    </row>
    <row r="229" spans="1:13">
      <c r="A229" t="s">
        <v>261</v>
      </c>
      <c r="B229" s="69">
        <v>44121706</v>
      </c>
      <c r="C229" t="str">
        <f>VLOOKUP(B229,CATALOGOPACC[],2,FALSE)</f>
        <v>Lápices de madera</v>
      </c>
      <c r="D229" t="str">
        <f>VLOOKUP(B229,CATALOGOPACC[],3,FALSE)</f>
        <v>Caja</v>
      </c>
      <c r="E229" t="str">
        <f>VLOOKUP(B229,CATALOGOPACC[],5,FALSE)</f>
        <v>2.3.9.2.01</v>
      </c>
      <c r="F229" t="str">
        <f>VLOOKUP(B229,CATALOGOPACC[],6,FALSE)</f>
        <v>Utiles de escritorio, oficina informática y de enseñanza</v>
      </c>
      <c r="G229" s="69">
        <v>5</v>
      </c>
      <c r="H229" s="69">
        <v>5</v>
      </c>
      <c r="I229" s="69">
        <v>5</v>
      </c>
      <c r="J229" s="69">
        <v>5</v>
      </c>
      <c r="K229" s="69">
        <f t="shared" si="8"/>
        <v>20</v>
      </c>
      <c r="L229" s="335">
        <f>VLOOKUP(B229,CATALOGOPACC[],8,FALSE)</f>
        <v>60</v>
      </c>
      <c r="M229" s="335">
        <f t="shared" si="9"/>
        <v>1200</v>
      </c>
    </row>
    <row r="230" spans="1:13">
      <c r="A230" t="s">
        <v>261</v>
      </c>
      <c r="B230" s="69">
        <v>44121701</v>
      </c>
      <c r="C230" t="str">
        <f>VLOOKUP(B230,CATALOGOPACC[],2,FALSE)</f>
        <v>Bolígrafos</v>
      </c>
      <c r="D230" t="str">
        <f>VLOOKUP(B230,CATALOGOPACC[],3,FALSE)</f>
        <v>Caja</v>
      </c>
      <c r="E230" t="str">
        <f>VLOOKUP(B230,CATALOGOPACC[],5,FALSE)</f>
        <v>2.3.9.2.01</v>
      </c>
      <c r="F230" t="str">
        <f>VLOOKUP(B230,CATALOGOPACC[],6,FALSE)</f>
        <v>Utiles de escritorio, oficina informática y de enseñanza</v>
      </c>
      <c r="G230" s="69">
        <v>5</v>
      </c>
      <c r="H230" s="69">
        <v>5</v>
      </c>
      <c r="I230" s="69">
        <v>5</v>
      </c>
      <c r="J230" s="69">
        <v>5</v>
      </c>
      <c r="K230" s="69">
        <f t="shared" si="8"/>
        <v>20</v>
      </c>
      <c r="L230" s="335">
        <f>VLOOKUP(B230,CATALOGOPACC[],8,FALSE)</f>
        <v>50</v>
      </c>
      <c r="M230" s="335">
        <f t="shared" si="9"/>
        <v>1000</v>
      </c>
    </row>
    <row r="231" spans="1:13">
      <c r="A231" t="s">
        <v>261</v>
      </c>
      <c r="B231" s="69">
        <v>31201610</v>
      </c>
      <c r="C231" t="str">
        <f>VLOOKUP(B231,CATALOGOPACC[],2,FALSE)</f>
        <v>Pegamentos</v>
      </c>
      <c r="D231" t="str">
        <f>VLOOKUP(B231,CATALOGOPACC[],3,FALSE)</f>
        <v>Unidad</v>
      </c>
      <c r="E231" t="str">
        <f>VLOOKUP(B231,CATALOGOPACC[],5,FALSE)</f>
        <v>2.3.7.2.99</v>
      </c>
      <c r="F231" t="str">
        <f>VLOOKUP(B231,CATALOGOPACC[],6,FALSE)</f>
        <v>Otros productos químicos y conexos</v>
      </c>
      <c r="G231" s="69">
        <v>10</v>
      </c>
      <c r="I231" s="69">
        <v>5</v>
      </c>
      <c r="K231" s="69">
        <f t="shared" si="8"/>
        <v>15</v>
      </c>
      <c r="L231" s="335">
        <f>VLOOKUP(B231,CATALOGOPACC[],8,FALSE)</f>
        <v>300</v>
      </c>
      <c r="M231" s="335">
        <f t="shared" si="9"/>
        <v>4500</v>
      </c>
    </row>
    <row r="232" spans="1:13">
      <c r="A232" t="s">
        <v>261</v>
      </c>
      <c r="B232" s="69">
        <v>31201512</v>
      </c>
      <c r="C232" t="str">
        <f>VLOOKUP(B232,CATALOGOPACC[],2,FALSE)</f>
        <v>Cinta transparente</v>
      </c>
      <c r="D232" t="str">
        <f>VLOOKUP(B232,CATALOGOPACC[],3,FALSE)</f>
        <v>Unidad</v>
      </c>
      <c r="E232" t="str">
        <f>VLOOKUP(B232,CATALOGOPACC[],5,FALSE)</f>
        <v>2.3.9.2.01</v>
      </c>
      <c r="F232" t="str">
        <f>VLOOKUP(B232,CATALOGOPACC[],6,FALSE)</f>
        <v>Utiles de escritorio, oficina informática y de enseñanza</v>
      </c>
      <c r="G232" s="69">
        <v>5</v>
      </c>
      <c r="I232" s="69">
        <v>5</v>
      </c>
      <c r="K232" s="69">
        <f t="shared" si="8"/>
        <v>10</v>
      </c>
      <c r="L232" s="335">
        <f>VLOOKUP(B232,CATALOGOPACC[],8,FALSE)</f>
        <v>100</v>
      </c>
      <c r="M232" s="335">
        <f t="shared" si="9"/>
        <v>1000</v>
      </c>
    </row>
    <row r="233" spans="1:13">
      <c r="A233" t="s">
        <v>261</v>
      </c>
      <c r="B233" s="69">
        <v>14111530</v>
      </c>
      <c r="C233" t="str">
        <f>VLOOKUP(B233,CATALOGOPACC[],2,FALSE)</f>
        <v>Papel de notas autoadhesivas</v>
      </c>
      <c r="D233" t="str">
        <f>VLOOKUP(B233,CATALOGOPACC[],3,FALSE)</f>
        <v>Docena</v>
      </c>
      <c r="E233" t="str">
        <f>VLOOKUP(B233,CATALOGOPACC[],5,FALSE)</f>
        <v>2.3.9.2.01</v>
      </c>
      <c r="F233" t="str">
        <f>VLOOKUP(B233,CATALOGOPACC[],6,FALSE)</f>
        <v>Utiles de escritorio, oficina informática y de enseñanza</v>
      </c>
      <c r="G233" s="69">
        <v>5</v>
      </c>
      <c r="J233" s="69">
        <v>5</v>
      </c>
      <c r="K233" s="69">
        <f t="shared" si="8"/>
        <v>10</v>
      </c>
      <c r="L233" s="335">
        <f>VLOOKUP(B233,CATALOGOPACC[],8,FALSE)</f>
        <v>200</v>
      </c>
      <c r="M233" s="335">
        <f t="shared" si="9"/>
        <v>2000</v>
      </c>
    </row>
    <row r="234" spans="1:13">
      <c r="A234" t="s">
        <v>261</v>
      </c>
      <c r="B234" s="69">
        <v>14111507</v>
      </c>
      <c r="C234" t="str">
        <f>VLOOKUP(B234,CATALOGOPACC[],2,FALSE)</f>
        <v>Papel para impresora o fotocopiadora</v>
      </c>
      <c r="D234" t="str">
        <f>VLOOKUP(B234,CATALOGOPACC[],3,FALSE)</f>
        <v>Paquete</v>
      </c>
      <c r="E234" t="str">
        <f>VLOOKUP(B234,CATALOGOPACC[],5,FALSE)</f>
        <v>2.3.3.1.01</v>
      </c>
      <c r="F234" t="str">
        <f>VLOOKUP(B234,CATALOGOPACC[],6,FALSE)</f>
        <v>Papel de escritorio</v>
      </c>
      <c r="G234" s="69">
        <v>5</v>
      </c>
      <c r="H234" s="69">
        <v>5</v>
      </c>
      <c r="I234" s="69">
        <v>5</v>
      </c>
      <c r="J234" s="69">
        <v>5</v>
      </c>
      <c r="K234" s="69">
        <f t="shared" si="8"/>
        <v>20</v>
      </c>
      <c r="L234" s="335">
        <f>VLOOKUP(B234,CATALOGOPACC[],8,FALSE)</f>
        <v>300</v>
      </c>
      <c r="M234" s="335">
        <f t="shared" si="9"/>
        <v>6000</v>
      </c>
    </row>
    <row r="235" spans="1:13">
      <c r="A235" t="s">
        <v>261</v>
      </c>
      <c r="B235" s="69">
        <v>14111526</v>
      </c>
      <c r="C235" t="str">
        <f>VLOOKUP(B235,CATALOGOPACC[],2,FALSE)</f>
        <v>Papel libretas o libros de mensajes telefónicos</v>
      </c>
      <c r="D235" t="str">
        <f>VLOOKUP(B235,CATALOGOPACC[],3,FALSE)</f>
        <v>Paquete</v>
      </c>
      <c r="E235" t="str">
        <f>VLOOKUP(B235,CATALOGOPACC[],5,FALSE)</f>
        <v>2.3.9.2.01</v>
      </c>
      <c r="F235" t="str">
        <f>VLOOKUP(B235,CATALOGOPACC[],6,FALSE)</f>
        <v>Utiles de escritorio, oficina informática y de enseñanza</v>
      </c>
      <c r="G235" s="69">
        <v>5</v>
      </c>
      <c r="H235" s="69">
        <v>5</v>
      </c>
      <c r="I235" s="69">
        <v>5</v>
      </c>
      <c r="J235" s="69">
        <v>5</v>
      </c>
      <c r="K235" s="69">
        <f t="shared" si="8"/>
        <v>20</v>
      </c>
      <c r="L235" s="335">
        <f>VLOOKUP(B235,CATALOGOPACC[],8,FALSE)</f>
        <v>350</v>
      </c>
      <c r="M235" s="335">
        <f t="shared" si="9"/>
        <v>7000</v>
      </c>
    </row>
    <row r="236" spans="1:13">
      <c r="A236" t="s">
        <v>261</v>
      </c>
      <c r="B236" s="69">
        <v>14111519</v>
      </c>
      <c r="C236" t="str">
        <f>VLOOKUP(B236,CATALOGOPACC[],2,FALSE)</f>
        <v>Papeles cartulina</v>
      </c>
      <c r="D236" t="str">
        <f>VLOOKUP(B236,CATALOGOPACC[],3,FALSE)</f>
        <v>Unidad</v>
      </c>
      <c r="E236" t="str">
        <f>VLOOKUP(B236,CATALOGOPACC[],5,FALSE)</f>
        <v>2.3.3.2.01</v>
      </c>
      <c r="F236" t="str">
        <f>VLOOKUP(B236,CATALOGOPACC[],6,FALSE)</f>
        <v>Productos de papel y cartón</v>
      </c>
      <c r="G236" s="69">
        <v>10</v>
      </c>
      <c r="H236" s="69">
        <v>5</v>
      </c>
      <c r="K236" s="69">
        <f t="shared" si="8"/>
        <v>15</v>
      </c>
      <c r="L236" s="335">
        <f>VLOOKUP(B236,CATALOGOPACC[],8,FALSE)</f>
        <v>15</v>
      </c>
      <c r="M236" s="335">
        <f t="shared" si="9"/>
        <v>225</v>
      </c>
    </row>
    <row r="237" spans="1:13">
      <c r="A237" t="s">
        <v>261</v>
      </c>
      <c r="B237" s="69">
        <v>44122121</v>
      </c>
      <c r="C237" t="str">
        <f>VLOOKUP(B237,CATALOGOPACC[],2,FALSE)</f>
        <v>Clips de pared o tablero</v>
      </c>
      <c r="D237" t="str">
        <f>VLOOKUP(B237,CATALOGOPACC[],3,FALSE)</f>
        <v>Paquete</v>
      </c>
      <c r="E237" t="str">
        <f>VLOOKUP(B237,CATALOGOPACC[],5,FALSE)</f>
        <v>2.3.9.2.01</v>
      </c>
      <c r="F237" t="str">
        <f>VLOOKUP(B237,CATALOGOPACC[],6,FALSE)</f>
        <v>Utiles de escritorio, oficina informática y de enseñanza</v>
      </c>
      <c r="G237" s="69">
        <v>1</v>
      </c>
      <c r="K237" s="69">
        <f t="shared" si="8"/>
        <v>1</v>
      </c>
      <c r="L237" s="335">
        <f>VLOOKUP(B237,CATALOGOPACC[],8,FALSE)</f>
        <v>70</v>
      </c>
      <c r="M237" s="335">
        <f t="shared" si="9"/>
        <v>70</v>
      </c>
    </row>
    <row r="238" spans="1:13">
      <c r="A238" t="s">
        <v>261</v>
      </c>
      <c r="B238" s="69">
        <v>55121804</v>
      </c>
      <c r="C238" t="str">
        <f>VLOOKUP(B238,CATALOGOPACC[],2,FALSE)</f>
        <v>Gafetes o porta gafetes</v>
      </c>
      <c r="D238" t="str">
        <f>VLOOKUP(B238,CATALOGOPACC[],3,FALSE)</f>
        <v>Unidad</v>
      </c>
      <c r="E238" t="str">
        <f>VLOOKUP(B238,CATALOGOPACC[],5,FALSE)</f>
        <v>2.3.9.8.02</v>
      </c>
      <c r="F238" t="str">
        <f>VLOOKUP(B238,CATALOGOPACC[],6,FALSE)</f>
        <v>Accesorios</v>
      </c>
      <c r="G238" s="69">
        <v>50</v>
      </c>
      <c r="K238" s="69">
        <f t="shared" si="8"/>
        <v>50</v>
      </c>
      <c r="L238" s="335">
        <f>VLOOKUP(B238,CATALOGOPACC[],8,FALSE)</f>
        <v>100</v>
      </c>
      <c r="M238" s="335">
        <f t="shared" si="9"/>
        <v>5000</v>
      </c>
    </row>
    <row r="239" spans="1:13">
      <c r="A239" t="s">
        <v>261</v>
      </c>
      <c r="B239" s="69">
        <v>43211711</v>
      </c>
      <c r="C239" t="str">
        <f>VLOOKUP(B239,CATALOGOPACC[],2,FALSE)</f>
        <v>Escáneres</v>
      </c>
      <c r="D239" t="str">
        <f>VLOOKUP(B239,CATALOGOPACC[],3,FALSE)</f>
        <v>Unidad</v>
      </c>
      <c r="E239" t="str">
        <f>VLOOKUP(B239,CATALOGOPACC[],5,FALSE)</f>
        <v>2.6.1.3.01</v>
      </c>
      <c r="F239" t="str">
        <f>VLOOKUP(B239,CATALOGOPACC[],6,FALSE)</f>
        <v>Equipo computacional</v>
      </c>
      <c r="G239" s="69">
        <v>1</v>
      </c>
      <c r="K239" s="69">
        <f t="shared" si="8"/>
        <v>1</v>
      </c>
      <c r="L239" s="335">
        <f>VLOOKUP(B239,CATALOGOPACC[],8,FALSE)</f>
        <v>4000</v>
      </c>
      <c r="M239" s="335">
        <f t="shared" si="9"/>
        <v>4000</v>
      </c>
    </row>
    <row r="240" spans="1:13">
      <c r="A240" t="s">
        <v>261</v>
      </c>
      <c r="B240" s="69">
        <v>43211508</v>
      </c>
      <c r="C240" t="str">
        <f>VLOOKUP(B240,CATALOGOPACC[],2,FALSE)</f>
        <v>Computadores personales</v>
      </c>
      <c r="D240" t="str">
        <f>VLOOKUP(B240,CATALOGOPACC[],3,FALSE)</f>
        <v>Unidad</v>
      </c>
      <c r="E240" t="str">
        <f>VLOOKUP(B240,CATALOGOPACC[],5,FALSE)</f>
        <v>2.6.1.3.01</v>
      </c>
      <c r="F240" t="str">
        <f>VLOOKUP(B240,CATALOGOPACC[],6,FALSE)</f>
        <v>Equipo computacional</v>
      </c>
      <c r="G240" s="69">
        <v>2</v>
      </c>
      <c r="K240" s="69">
        <f t="shared" si="8"/>
        <v>2</v>
      </c>
      <c r="L240" s="335">
        <f>VLOOKUP(B240,CATALOGOPACC[],8,FALSE)</f>
        <v>40000</v>
      </c>
      <c r="M240" s="335">
        <f t="shared" si="9"/>
        <v>80000</v>
      </c>
    </row>
    <row r="241" spans="1:13">
      <c r="A241" t="s">
        <v>261</v>
      </c>
      <c r="B241" s="69">
        <v>60101732</v>
      </c>
      <c r="C241" t="str">
        <f>VLOOKUP(B241,CATALOGOPACC[],2,FALSE)</f>
        <v>Punteros</v>
      </c>
      <c r="D241" t="str">
        <f>VLOOKUP(B241,CATALOGOPACC[],3,FALSE)</f>
        <v>Unidad</v>
      </c>
      <c r="E241" t="str">
        <f>VLOOKUP(B241,CATALOGOPACC[],5,FALSE)</f>
        <v>2.3.9.2.01</v>
      </c>
      <c r="F241" t="str">
        <f>VLOOKUP(B241,CATALOGOPACC[],6,FALSE)</f>
        <v>Utiles de escritorio, oficina informática y de enseñanza</v>
      </c>
      <c r="G241" s="69">
        <v>3</v>
      </c>
      <c r="K241" s="69">
        <f t="shared" si="8"/>
        <v>3</v>
      </c>
      <c r="L241" s="335">
        <f>VLOOKUP(B241,CATALOGOPACC[],8,FALSE)</f>
        <v>500</v>
      </c>
      <c r="M241" s="335">
        <f t="shared" si="9"/>
        <v>1500</v>
      </c>
    </row>
    <row r="242" spans="1:13">
      <c r="A242" t="s">
        <v>261</v>
      </c>
      <c r="B242" s="69">
        <v>32101622</v>
      </c>
      <c r="C242" t="str">
        <f>VLOOKUP(B242,CATALOGOPACC[],2,FALSE)</f>
        <v>Memoria flash</v>
      </c>
      <c r="D242" t="str">
        <f>VLOOKUP(B242,CATALOGOPACC[],3,FALSE)</f>
        <v>Unidad</v>
      </c>
      <c r="E242" t="str">
        <f>VLOOKUP(B242,CATALOGOPACC[],5,FALSE)</f>
        <v>2.3.9.2.01</v>
      </c>
      <c r="F242" t="str">
        <f>VLOOKUP(B242,CATALOGOPACC[],6,FALSE)</f>
        <v>Utiles de escritorio, oficina informática y de enseñanza</v>
      </c>
      <c r="G242" s="69">
        <v>3</v>
      </c>
      <c r="K242" s="69">
        <f t="shared" si="8"/>
        <v>3</v>
      </c>
      <c r="L242" s="335">
        <f>VLOOKUP(B242,CATALOGOPACC[],8,FALSE)</f>
        <v>1000</v>
      </c>
      <c r="M242" s="335">
        <f t="shared" si="9"/>
        <v>3000</v>
      </c>
    </row>
    <row r="243" spans="1:13">
      <c r="A243" t="s">
        <v>261</v>
      </c>
      <c r="B243" s="69">
        <v>45111609</v>
      </c>
      <c r="C243" t="str">
        <f>VLOOKUP(B243,CATALOGOPACC[],2,FALSE)</f>
        <v>Proyectores multimedia</v>
      </c>
      <c r="D243" t="str">
        <f>VLOOKUP(B243,CATALOGOPACC[],3,FALSE)</f>
        <v>Unidad</v>
      </c>
      <c r="E243" t="str">
        <f>VLOOKUP(B243,CATALOGOPACC[],5,FALSE)</f>
        <v>2.6.2.1.01</v>
      </c>
      <c r="F243" t="str">
        <f>VLOOKUP(B243,CATALOGOPACC[],6,FALSE)</f>
        <v>Equipos y Aparatos Audiovisuales</v>
      </c>
      <c r="G243" s="69">
        <v>1</v>
      </c>
      <c r="K243" s="69">
        <f t="shared" si="8"/>
        <v>1</v>
      </c>
      <c r="L243" s="335">
        <f>VLOOKUP(B243,CATALOGOPACC[],8,FALSE)</f>
        <v>22500</v>
      </c>
      <c r="M243" s="335">
        <f t="shared" si="9"/>
        <v>22500</v>
      </c>
    </row>
    <row r="244" spans="1:13">
      <c r="A244" t="s">
        <v>261</v>
      </c>
      <c r="B244" s="69">
        <v>50161814</v>
      </c>
      <c r="C244" t="str">
        <f>VLOOKUP(B244,CATALOGOPACC[],2,FALSE)</f>
        <v>Azúcar o sustituto de azúcar, confite</v>
      </c>
      <c r="D244" t="str">
        <f>VLOOKUP(B244,CATALOGOPACC[],3,FALSE)</f>
        <v>Paquete</v>
      </c>
      <c r="E244" t="str">
        <f>VLOOKUP(B244,CATALOGOPACC[],5,FALSE)</f>
        <v>2.3.1.1.01</v>
      </c>
      <c r="F244" t="str">
        <f>VLOOKUP(B244,CATALOGOPACC[],6,FALSE)</f>
        <v>Alimentos y bebidas para personas</v>
      </c>
      <c r="G244" s="69">
        <v>1</v>
      </c>
      <c r="K244" s="69">
        <f t="shared" si="8"/>
        <v>1</v>
      </c>
      <c r="L244" s="335">
        <f>VLOOKUP(B244,CATALOGOPACC[],8,FALSE)</f>
        <v>200</v>
      </c>
      <c r="M244" s="335">
        <f t="shared" si="9"/>
        <v>200</v>
      </c>
    </row>
    <row r="245" spans="1:13">
      <c r="A245" t="s">
        <v>261</v>
      </c>
      <c r="B245" s="69">
        <v>50181903</v>
      </c>
      <c r="C245" t="str">
        <f>VLOOKUP(B245,CATALOGOPACC[],2,FALSE)</f>
        <v>Galletas sencillas de sal</v>
      </c>
      <c r="D245" t="str">
        <f>VLOOKUP(B245,CATALOGOPACC[],3,FALSE)</f>
        <v>Docena</v>
      </c>
      <c r="E245" t="str">
        <f>VLOOKUP(B245,CATALOGOPACC[],5,FALSE)</f>
        <v>2.3.1.1.01</v>
      </c>
      <c r="F245" t="str">
        <f>VLOOKUP(B245,CATALOGOPACC[],6,FALSE)</f>
        <v>Alimentos y bebidas para personas</v>
      </c>
      <c r="G245" s="69">
        <v>5</v>
      </c>
      <c r="K245" s="69">
        <f t="shared" si="8"/>
        <v>5</v>
      </c>
      <c r="L245" s="335">
        <f>VLOOKUP(B245,CATALOGOPACC[],8,FALSE)</f>
        <v>200</v>
      </c>
      <c r="M245" s="335">
        <f t="shared" si="9"/>
        <v>1000</v>
      </c>
    </row>
    <row r="246" spans="1:13">
      <c r="A246" t="s">
        <v>261</v>
      </c>
      <c r="B246" s="69">
        <v>50202305</v>
      </c>
      <c r="C246" t="str">
        <f>VLOOKUP(B246,CATALOGOPACC[],2,FALSE)</f>
        <v>Jugo fresco</v>
      </c>
      <c r="D246" t="str">
        <f>VLOOKUP(B246,CATALOGOPACC[],3,FALSE)</f>
        <v>Galón</v>
      </c>
      <c r="E246" t="str">
        <f>VLOOKUP(B246,CATALOGOPACC[],5,FALSE)</f>
        <v>2.3.1.1.01</v>
      </c>
      <c r="F246" t="str">
        <f>VLOOKUP(B246,CATALOGOPACC[],6,FALSE)</f>
        <v>Alimentos y bebidas para personas</v>
      </c>
      <c r="G246" s="69">
        <v>4</v>
      </c>
      <c r="K246" s="69">
        <f t="shared" si="8"/>
        <v>4</v>
      </c>
      <c r="L246" s="335">
        <f>VLOOKUP(B246,CATALOGOPACC[],8,FALSE)</f>
        <v>200</v>
      </c>
      <c r="M246" s="335">
        <f t="shared" si="9"/>
        <v>800</v>
      </c>
    </row>
    <row r="247" spans="1:13">
      <c r="A247" t="s">
        <v>261</v>
      </c>
      <c r="B247" s="69">
        <v>50201713</v>
      </c>
      <c r="C247" t="str">
        <f>VLOOKUP(B247,CATALOGOPACC[],2,FALSE)</f>
        <v>Bolsas de té</v>
      </c>
      <c r="D247" t="str">
        <f>VLOOKUP(B247,CATALOGOPACC[],3,FALSE)</f>
        <v>Caja</v>
      </c>
      <c r="E247" t="str">
        <f>VLOOKUP(B247,CATALOGOPACC[],5,FALSE)</f>
        <v>2.3.1.1.01</v>
      </c>
      <c r="F247" t="str">
        <f>VLOOKUP(B247,CATALOGOPACC[],6,FALSE)</f>
        <v>Alimentos y bebidas para personas</v>
      </c>
      <c r="G247" s="69">
        <v>4</v>
      </c>
      <c r="K247" s="69">
        <f t="shared" si="8"/>
        <v>4</v>
      </c>
      <c r="L247" s="335">
        <f>VLOOKUP(B247,CATALOGOPACC[],8,FALSE)</f>
        <v>160</v>
      </c>
      <c r="M247" s="335">
        <f t="shared" si="9"/>
        <v>640</v>
      </c>
    </row>
    <row r="248" spans="1:13">
      <c r="A248" t="s">
        <v>261</v>
      </c>
      <c r="B248" s="69">
        <v>50201706</v>
      </c>
      <c r="C248" t="str">
        <f>VLOOKUP(B248,CATALOGOPACC[],2,FALSE)</f>
        <v>Café</v>
      </c>
      <c r="D248" t="str">
        <f>VLOOKUP(B248,CATALOGOPACC[],3,FALSE)</f>
        <v>Libra </v>
      </c>
      <c r="E248" t="str">
        <f>VLOOKUP(B248,CATALOGOPACC[],5,FALSE)</f>
        <v>2.3.1.1.01</v>
      </c>
      <c r="F248" t="str">
        <f>VLOOKUP(B248,CATALOGOPACC[],6,FALSE)</f>
        <v>Alimentos y bebidas para personas</v>
      </c>
      <c r="G248" s="69">
        <v>2</v>
      </c>
      <c r="K248" s="69">
        <f t="shared" si="8"/>
        <v>2</v>
      </c>
      <c r="L248" s="335">
        <f>VLOOKUP(B248,CATALOGOPACC[],8,FALSE)</f>
        <v>200</v>
      </c>
      <c r="M248" s="335">
        <f t="shared" si="9"/>
        <v>400</v>
      </c>
    </row>
    <row r="249" spans="1:13">
      <c r="A249" t="s">
        <v>261</v>
      </c>
      <c r="B249" s="69">
        <v>50202302</v>
      </c>
      <c r="C249" t="str">
        <f>VLOOKUP(B249,CATALOGOPACC[],2,FALSE)</f>
        <v>Hielo</v>
      </c>
      <c r="D249" t="str">
        <f>VLOOKUP(B249,CATALOGOPACC[],3,FALSE)</f>
        <v>Paquete</v>
      </c>
      <c r="E249" t="str">
        <f>VLOOKUP(B249,CATALOGOPACC[],5,FALSE)</f>
        <v>2.3.1.1.01</v>
      </c>
      <c r="F249" t="str">
        <f>VLOOKUP(B249,CATALOGOPACC[],6,FALSE)</f>
        <v>Alimentos y bebidas para personas</v>
      </c>
      <c r="G249" s="69">
        <v>4</v>
      </c>
      <c r="K249" s="69">
        <f t="shared" si="8"/>
        <v>4</v>
      </c>
      <c r="L249" s="335">
        <f>VLOOKUP(B249,CATALOGOPACC[],8,FALSE)</f>
        <v>100</v>
      </c>
      <c r="M249" s="335">
        <f t="shared" si="9"/>
        <v>400</v>
      </c>
    </row>
    <row r="250" spans="1:13">
      <c r="A250" t="s">
        <v>261</v>
      </c>
      <c r="B250" s="69">
        <v>90101801</v>
      </c>
      <c r="C250" t="str">
        <f>VLOOKUP(B250,CATALOGOPACC[],2,FALSE)</f>
        <v>Comidas para llevar preparadas profesionalmente</v>
      </c>
      <c r="D250" t="str">
        <f>VLOOKUP(B250,CATALOGOPACC[],3,FALSE)</f>
        <v>Unidad</v>
      </c>
      <c r="E250" t="str">
        <f>VLOOKUP(B250,CATALOGOPACC[],5,FALSE)</f>
        <v>2.2.9.2.01</v>
      </c>
      <c r="F250" t="str">
        <f>VLOOKUP(B250,CATALOGOPACC[],6,FALSE)</f>
        <v>Servicios de alimentación</v>
      </c>
      <c r="G250" s="69">
        <v>140</v>
      </c>
      <c r="K250" s="69">
        <f t="shared" si="8"/>
        <v>140</v>
      </c>
      <c r="L250" s="335">
        <f>VLOOKUP(B250,CATALOGOPACC[],8,FALSE)</f>
        <v>400</v>
      </c>
      <c r="M250" s="335">
        <f t="shared" si="9"/>
        <v>56000</v>
      </c>
    </row>
    <row r="251" spans="1:13">
      <c r="A251" t="s">
        <v>293</v>
      </c>
      <c r="B251" s="69">
        <v>15121508</v>
      </c>
      <c r="C251" t="str">
        <f>VLOOKUP(B251,CATALOGOPACC[],2,FALSE)</f>
        <v>Aceite de transmisión</v>
      </c>
      <c r="D251" t="str">
        <f>VLOOKUP(B251,CATALOGOPACC[],3,FALSE)</f>
        <v>Galón</v>
      </c>
      <c r="E251" t="str">
        <f>VLOOKUP(B251,CATALOGOPACC[],5,FALSE)</f>
        <v>2.3.7.1.05</v>
      </c>
      <c r="F251" t="str">
        <f>VLOOKUP(B251,CATALOGOPACC[],6,FALSE)</f>
        <v>Aceites y grasas</v>
      </c>
      <c r="G251" s="69">
        <v>0</v>
      </c>
      <c r="H251" s="69">
        <v>1</v>
      </c>
      <c r="I251" s="69">
        <v>0</v>
      </c>
      <c r="J251" s="69">
        <v>1</v>
      </c>
      <c r="K251" s="69">
        <f t="shared" si="8"/>
        <v>2</v>
      </c>
      <c r="L251" s="337">
        <f>VLOOKUP(B251,CATALOGOPACC[],8,FALSE)</f>
        <v>400</v>
      </c>
      <c r="M251" s="337">
        <f t="shared" si="9"/>
        <v>800</v>
      </c>
    </row>
    <row r="252" spans="1:13">
      <c r="A252" t="s">
        <v>293</v>
      </c>
      <c r="B252" s="69">
        <v>15121501</v>
      </c>
      <c r="C252" t="str">
        <f>VLOOKUP(B252,CATALOGOPACC[],2,FALSE)</f>
        <v>Aceite motor</v>
      </c>
      <c r="D252" t="str">
        <f>VLOOKUP(B252,CATALOGOPACC[],3,FALSE)</f>
        <v>Galón</v>
      </c>
      <c r="E252" t="str">
        <f>VLOOKUP(B252,CATALOGOPACC[],5,FALSE)</f>
        <v>2.3.7.1.05</v>
      </c>
      <c r="F252" t="str">
        <f>VLOOKUP(B252,CATALOGOPACC[],6,FALSE)</f>
        <v>Aceites y grasas</v>
      </c>
      <c r="G252" s="69">
        <v>0</v>
      </c>
      <c r="H252" s="69">
        <v>2</v>
      </c>
      <c r="I252" s="69">
        <v>0</v>
      </c>
      <c r="J252" s="69">
        <v>2</v>
      </c>
      <c r="K252" s="69">
        <f t="shared" si="8"/>
        <v>4</v>
      </c>
      <c r="L252" s="335">
        <f>VLOOKUP(B252,CATALOGOPACC[],8,FALSE)</f>
        <v>400</v>
      </c>
      <c r="M252" s="335">
        <f t="shared" si="9"/>
        <v>1600</v>
      </c>
    </row>
    <row r="253" spans="1:13">
      <c r="A253" t="s">
        <v>293</v>
      </c>
      <c r="B253" s="69">
        <v>15121504</v>
      </c>
      <c r="C253" t="str">
        <f>VLOOKUP(B253,CATALOGOPACC[],2,FALSE)</f>
        <v>Aceite hidráulico</v>
      </c>
      <c r="D253" t="str">
        <f>VLOOKUP(B253,CATALOGOPACC[],3,FALSE)</f>
        <v>Galón</v>
      </c>
      <c r="E253" t="str">
        <f>VLOOKUP(B253,CATALOGOPACC[],5,FALSE)</f>
        <v>2.3.7.1.05</v>
      </c>
      <c r="F253" t="str">
        <f>VLOOKUP(B253,CATALOGOPACC[],6,FALSE)</f>
        <v>Aceites y grasas</v>
      </c>
      <c r="G253" s="69">
        <v>0</v>
      </c>
      <c r="H253" s="69">
        <v>1</v>
      </c>
      <c r="I253" s="69">
        <v>0</v>
      </c>
      <c r="J253" s="69">
        <v>1</v>
      </c>
      <c r="K253" s="69">
        <f t="shared" si="8"/>
        <v>2</v>
      </c>
      <c r="L253" s="335">
        <f>VLOOKUP(B253,CATALOGOPACC[],8,FALSE)</f>
        <v>400</v>
      </c>
      <c r="M253" s="335">
        <f t="shared" si="9"/>
        <v>800</v>
      </c>
    </row>
    <row r="254" spans="1:13">
      <c r="A254" t="s">
        <v>293</v>
      </c>
      <c r="B254" s="69">
        <v>15121509</v>
      </c>
      <c r="C254" t="str">
        <f>VLOOKUP(B254,CATALOGOPACC[],2,FALSE)</f>
        <v>Aceite de frenos</v>
      </c>
      <c r="D254" t="str">
        <f>VLOOKUP(B254,CATALOGOPACC[],3,FALSE)</f>
        <v>Galón</v>
      </c>
      <c r="E254" t="str">
        <f>VLOOKUP(B254,CATALOGOPACC[],5,FALSE)</f>
        <v>2.3.7.1.05</v>
      </c>
      <c r="F254" t="str">
        <f>VLOOKUP(B254,CATALOGOPACC[],6,FALSE)</f>
        <v>Aceites y grasas</v>
      </c>
      <c r="G254" s="69">
        <v>0</v>
      </c>
      <c r="H254" s="69">
        <v>1</v>
      </c>
      <c r="I254" s="69">
        <v>0</v>
      </c>
      <c r="J254" s="69">
        <v>1</v>
      </c>
      <c r="K254" s="69">
        <f t="shared" si="8"/>
        <v>2</v>
      </c>
      <c r="L254" s="335">
        <f>VLOOKUP(B254,CATALOGOPACC[],8,FALSE)</f>
        <v>250</v>
      </c>
      <c r="M254" s="335">
        <f t="shared" si="9"/>
        <v>500</v>
      </c>
    </row>
    <row r="255" spans="1:13">
      <c r="A255" t="s">
        <v>293</v>
      </c>
      <c r="B255" s="69">
        <v>15121802</v>
      </c>
      <c r="C255" t="str">
        <f>VLOOKUP(B255,CATALOGOPACC[],2,FALSE)</f>
        <v>Lubricante anti – corrosión</v>
      </c>
      <c r="D255" t="str">
        <f>VLOOKUP(B255,CATALOGOPACC[],3,FALSE)</f>
        <v>Galón</v>
      </c>
      <c r="E255" t="str">
        <f>VLOOKUP(B255,CATALOGOPACC[],5,FALSE)</f>
        <v>2.3.7.1.06</v>
      </c>
      <c r="F255" t="str">
        <f>VLOOKUP(B255,CATALOGOPACC[],6,FALSE)</f>
        <v>Lubricantes</v>
      </c>
      <c r="G255" s="69">
        <v>0</v>
      </c>
      <c r="H255" s="69">
        <v>1</v>
      </c>
      <c r="I255" s="69">
        <v>0</v>
      </c>
      <c r="J255" s="69">
        <v>0</v>
      </c>
      <c r="K255" s="69">
        <f t="shared" si="8"/>
        <v>1</v>
      </c>
      <c r="L255" s="335">
        <f>VLOOKUP(B255,CATALOGOPACC[],8,FALSE)</f>
        <v>400</v>
      </c>
      <c r="M255" s="335">
        <f t="shared" si="9"/>
        <v>400</v>
      </c>
    </row>
    <row r="256" spans="1:13">
      <c r="A256" t="s">
        <v>293</v>
      </c>
      <c r="B256" s="69">
        <v>15121902</v>
      </c>
      <c r="C256" t="str">
        <f>VLOOKUP(B256,CATALOGOPACC[],2,FALSE)</f>
        <v>Grasa</v>
      </c>
      <c r="D256" t="str">
        <f>VLOOKUP(B256,CATALOGOPACC[],3,FALSE)</f>
        <v>Unidad</v>
      </c>
      <c r="E256" t="str">
        <f>VLOOKUP(B256,CATALOGOPACC[],5,FALSE)</f>
        <v>2.3.7.1.05</v>
      </c>
      <c r="F256" t="str">
        <f>VLOOKUP(B256,CATALOGOPACC[],6,FALSE)</f>
        <v>Aceites y grasas</v>
      </c>
      <c r="G256" s="69">
        <v>0</v>
      </c>
      <c r="H256" s="69">
        <v>1</v>
      </c>
      <c r="I256" s="69">
        <v>0</v>
      </c>
      <c r="J256" s="69">
        <v>0</v>
      </c>
      <c r="K256" s="69">
        <f t="shared" si="8"/>
        <v>1</v>
      </c>
      <c r="L256" s="335">
        <f>VLOOKUP(B256,CATALOGOPACC[],8,FALSE)</f>
        <v>700</v>
      </c>
      <c r="M256" s="335">
        <f t="shared" si="9"/>
        <v>700</v>
      </c>
    </row>
    <row r="257" spans="1:13">
      <c r="A257" t="s">
        <v>293</v>
      </c>
      <c r="B257" s="69">
        <v>15121520</v>
      </c>
      <c r="C257" t="str">
        <f>VLOOKUP(B257,CATALOGOPACC[],2,FALSE)</f>
        <v>Lubricantes de propósito general</v>
      </c>
      <c r="D257" t="str">
        <f>VLOOKUP(B257,CATALOGOPACC[],3,FALSE)</f>
        <v>Galón</v>
      </c>
      <c r="E257" t="str">
        <f>VLOOKUP(B257,CATALOGOPACC[],5,FALSE)</f>
        <v>2.3.7.1.06</v>
      </c>
      <c r="F257" t="str">
        <f>VLOOKUP(B257,CATALOGOPACC[],6,FALSE)</f>
        <v>Lubricantes</v>
      </c>
      <c r="G257" s="69">
        <v>0</v>
      </c>
      <c r="H257" s="69">
        <v>1</v>
      </c>
      <c r="I257" s="69">
        <v>0</v>
      </c>
      <c r="J257" s="69">
        <v>1</v>
      </c>
      <c r="K257" s="69">
        <f t="shared" si="8"/>
        <v>2</v>
      </c>
      <c r="L257" s="335">
        <f>VLOOKUP(B257,CATALOGOPACC[],8,FALSE)</f>
        <v>400</v>
      </c>
      <c r="M257" s="335">
        <f t="shared" si="9"/>
        <v>800</v>
      </c>
    </row>
    <row r="258" spans="1:13">
      <c r="A258" t="s">
        <v>293</v>
      </c>
      <c r="B258" s="69">
        <v>26131604</v>
      </c>
      <c r="C258" t="str">
        <f>VLOOKUP(B258,CATALOGOPACC[],2,FALSE)</f>
        <v>Filtros fijos</v>
      </c>
      <c r="D258" t="str">
        <f>VLOOKUP(B258,CATALOGOPACC[],3,FALSE)</f>
        <v>Unidad</v>
      </c>
      <c r="E258" t="str">
        <f>VLOOKUP(B258,CATALOGOPACC[],5,FALSE)</f>
        <v>2.3.9.8.01</v>
      </c>
      <c r="F258" t="str">
        <f>VLOOKUP(B258,CATALOGOPACC[],6,FALSE)</f>
        <v>Otros repuestos y accesorios menores</v>
      </c>
      <c r="G258" s="69">
        <v>0</v>
      </c>
      <c r="H258" s="69">
        <v>2</v>
      </c>
      <c r="I258" s="69">
        <v>0</v>
      </c>
      <c r="J258" s="69">
        <v>2</v>
      </c>
      <c r="K258" s="69">
        <f t="shared" si="8"/>
        <v>4</v>
      </c>
      <c r="L258" s="335">
        <f>VLOOKUP(B258,CATALOGOPACC[],8,FALSE)</f>
        <v>1000</v>
      </c>
      <c r="M258" s="335">
        <f t="shared" si="9"/>
        <v>4000</v>
      </c>
    </row>
    <row r="259" spans="1:13">
      <c r="A259" t="s">
        <v>293</v>
      </c>
      <c r="B259" s="69">
        <v>15121510</v>
      </c>
      <c r="C259" t="str">
        <f>VLOOKUP(B259,CATALOGOPACC[],2,FALSE)</f>
        <v>Anti – excoriación</v>
      </c>
      <c r="D259" t="str">
        <f>VLOOKUP(B259,CATALOGOPACC[],3,FALSE)</f>
        <v>Caja</v>
      </c>
      <c r="E259" t="str">
        <f>VLOOKUP(B259,CATALOGOPACC[],5,FALSE)</f>
        <v>2.3.7.1.06</v>
      </c>
      <c r="F259" t="str">
        <f>VLOOKUP(B259,CATALOGOPACC[],6,FALSE)</f>
        <v>Lubricantes</v>
      </c>
      <c r="G259" s="69">
        <v>0</v>
      </c>
      <c r="H259" s="69">
        <v>1</v>
      </c>
      <c r="I259" s="69">
        <v>0</v>
      </c>
      <c r="J259" s="69">
        <v>0</v>
      </c>
      <c r="K259" s="69">
        <f t="shared" si="8"/>
        <v>1</v>
      </c>
      <c r="L259" s="335">
        <f>VLOOKUP(B259,CATALOGOPACC[],8,FALSE)</f>
        <v>2000</v>
      </c>
      <c r="M259" s="335">
        <f t="shared" si="9"/>
        <v>2000</v>
      </c>
    </row>
    <row r="260" spans="1:13">
      <c r="A260" t="s">
        <v>293</v>
      </c>
      <c r="B260" s="69">
        <v>31211505</v>
      </c>
      <c r="C260" t="str">
        <f>VLOOKUP(B260,CATALOGOPACC[],2,FALSE)</f>
        <v>Pinturas de aceite</v>
      </c>
      <c r="D260" t="str">
        <f>VLOOKUP(B260,CATALOGOPACC[],3,FALSE)</f>
        <v>Galón</v>
      </c>
      <c r="E260" t="str">
        <f>VLOOKUP(B260,CATALOGOPACC[],5,FALSE)</f>
        <v>2.3.7.2.06</v>
      </c>
      <c r="F260" t="str">
        <f>VLOOKUP(B260,CATALOGOPACC[],6,FALSE)</f>
        <v>Pinturas, lacas, barnices, diluyentes y absorbentes para pinturas</v>
      </c>
      <c r="G260" s="69">
        <v>0</v>
      </c>
      <c r="H260" s="69">
        <v>0</v>
      </c>
      <c r="I260" s="69">
        <v>20</v>
      </c>
      <c r="J260" s="69">
        <v>0</v>
      </c>
      <c r="K260" s="69">
        <f t="shared" si="8"/>
        <v>20</v>
      </c>
      <c r="L260" s="335">
        <f>VLOOKUP(B260,CATALOGOPACC[],8,FALSE)</f>
        <v>2000</v>
      </c>
      <c r="M260" s="335">
        <f t="shared" si="9"/>
        <v>40000</v>
      </c>
    </row>
    <row r="261" spans="1:13">
      <c r="A261" t="s">
        <v>293</v>
      </c>
      <c r="B261" s="69">
        <v>31211502</v>
      </c>
      <c r="C261" t="str">
        <f>VLOOKUP(B261,CATALOGOPACC[],2,FALSE)</f>
        <v>Pinturas de agua</v>
      </c>
      <c r="D261" t="str">
        <f>VLOOKUP(B261,CATALOGOPACC[],3,FALSE)</f>
        <v>Galón</v>
      </c>
      <c r="E261" t="str">
        <f>VLOOKUP(B261,CATALOGOPACC[],5,FALSE)</f>
        <v>2.3.7.2.06</v>
      </c>
      <c r="F261" t="str">
        <f>VLOOKUP(B261,CATALOGOPACC[],6,FALSE)</f>
        <v>Pinturas, lacas, barnices, diluyentes y absorbentes para pinturas</v>
      </c>
      <c r="G261" s="69">
        <v>0</v>
      </c>
      <c r="H261" s="69">
        <v>0</v>
      </c>
      <c r="I261" s="69">
        <v>5</v>
      </c>
      <c r="J261" s="69">
        <v>0</v>
      </c>
      <c r="K261" s="69">
        <f t="shared" si="8"/>
        <v>5</v>
      </c>
      <c r="L261" s="335">
        <f>VLOOKUP(B261,CATALOGOPACC[],8,FALSE)</f>
        <v>2000</v>
      </c>
      <c r="M261" s="335">
        <f t="shared" si="9"/>
        <v>10000</v>
      </c>
    </row>
    <row r="262" spans="1:13">
      <c r="A262" t="s">
        <v>293</v>
      </c>
      <c r="B262" s="69">
        <v>31211904</v>
      </c>
      <c r="C262" t="str">
        <f>VLOOKUP(B262,CATALOGOPACC[],2,FALSE)</f>
        <v>Brochas</v>
      </c>
      <c r="D262" t="str">
        <f>VLOOKUP(B262,CATALOGOPACC[],3,FALSE)</f>
        <v>Unidad</v>
      </c>
      <c r="E262" t="str">
        <f>VLOOKUP(B262,CATALOGOPACC[],5,FALSE)</f>
        <v>2.3.6.3.04</v>
      </c>
      <c r="F262" t="str">
        <f>VLOOKUP(B262,CATALOGOPACC[],6,FALSE)</f>
        <v>Herramientas menores</v>
      </c>
      <c r="G262" s="69">
        <v>0</v>
      </c>
      <c r="H262" s="69">
        <v>0</v>
      </c>
      <c r="I262" s="69">
        <v>5</v>
      </c>
      <c r="J262" s="69">
        <v>0</v>
      </c>
      <c r="K262" s="69">
        <f t="shared" si="8"/>
        <v>5</v>
      </c>
      <c r="L262" s="335">
        <f>VLOOKUP(B262,CATALOGOPACC[],8,FALSE)</f>
        <v>150</v>
      </c>
      <c r="M262" s="335">
        <f t="shared" si="9"/>
        <v>750</v>
      </c>
    </row>
    <row r="263" spans="1:13">
      <c r="A263" t="s">
        <v>293</v>
      </c>
      <c r="B263" s="69">
        <v>31211906</v>
      </c>
      <c r="C263" t="str">
        <f>VLOOKUP(B263,CATALOGOPACC[],2,FALSE)</f>
        <v>Rodillos de pintar</v>
      </c>
      <c r="D263" t="str">
        <f>VLOOKUP(B263,CATALOGOPACC[],3,FALSE)</f>
        <v>Unidad</v>
      </c>
      <c r="E263" t="str">
        <f>VLOOKUP(B263,CATALOGOPACC[],5,FALSE)</f>
        <v>2.3.6.3.04</v>
      </c>
      <c r="F263" t="str">
        <f>VLOOKUP(B263,CATALOGOPACC[],6,FALSE)</f>
        <v>Herramientas menores</v>
      </c>
      <c r="G263" s="69">
        <v>0</v>
      </c>
      <c r="H263" s="69">
        <v>0</v>
      </c>
      <c r="I263" s="69">
        <v>2</v>
      </c>
      <c r="J263" s="69">
        <v>0</v>
      </c>
      <c r="K263" s="69">
        <f t="shared" si="8"/>
        <v>2</v>
      </c>
      <c r="L263" s="335">
        <f>VLOOKUP(B263,CATALOGOPACC[],8,FALSE)</f>
        <v>400</v>
      </c>
      <c r="M263" s="335">
        <f t="shared" si="9"/>
        <v>800</v>
      </c>
    </row>
    <row r="264" spans="1:13">
      <c r="A264" t="s">
        <v>293</v>
      </c>
      <c r="B264" s="69">
        <v>31211909</v>
      </c>
      <c r="C264" t="str">
        <f>VLOOKUP(B264,CATALOGOPACC[],2,FALSE)</f>
        <v>Bandejas de pintura</v>
      </c>
      <c r="D264" t="str">
        <f>VLOOKUP(B264,CATALOGOPACC[],3,FALSE)</f>
        <v>Unidad</v>
      </c>
      <c r="E264" t="str">
        <f>VLOOKUP(B264,CATALOGOPACC[],5,FALSE)</f>
        <v>2.3.6.3.04</v>
      </c>
      <c r="F264" t="str">
        <f>VLOOKUP(B264,CATALOGOPACC[],6,FALSE)</f>
        <v>Herramientas menores</v>
      </c>
      <c r="G264" s="69">
        <v>0</v>
      </c>
      <c r="H264" s="69">
        <v>0</v>
      </c>
      <c r="I264" s="69">
        <v>2</v>
      </c>
      <c r="J264" s="69">
        <v>0</v>
      </c>
      <c r="K264" s="69">
        <f t="shared" si="8"/>
        <v>2</v>
      </c>
      <c r="L264" s="335">
        <f>VLOOKUP(B264,CATALOGOPACC[],8,FALSE)</f>
        <v>200</v>
      </c>
      <c r="M264" s="335">
        <f t="shared" si="9"/>
        <v>400</v>
      </c>
    </row>
    <row r="265" spans="1:13">
      <c r="A265" t="s">
        <v>293</v>
      </c>
      <c r="B265" s="69">
        <v>31211707</v>
      </c>
      <c r="C265" t="str">
        <f>VLOOKUP(B265,CATALOGOPACC[],2,FALSE)</f>
        <v>Barnices</v>
      </c>
      <c r="D265" t="str">
        <f>VLOOKUP(B265,CATALOGOPACC[],3,FALSE)</f>
        <v>Galón</v>
      </c>
      <c r="E265" t="str">
        <f>VLOOKUP(B265,CATALOGOPACC[],5,FALSE)</f>
        <v>2.3.7.2.06</v>
      </c>
      <c r="F265" t="str">
        <f>VLOOKUP(B265,CATALOGOPACC[],6,FALSE)</f>
        <v>Pinturas, lacas, barnices, diluyentes y absorbentes para pinturas</v>
      </c>
      <c r="G265" s="69">
        <v>0</v>
      </c>
      <c r="H265" s="69">
        <v>0</v>
      </c>
      <c r="I265" s="69">
        <v>4</v>
      </c>
      <c r="J265" s="69">
        <v>0</v>
      </c>
      <c r="K265" s="69">
        <f t="shared" si="8"/>
        <v>4</v>
      </c>
      <c r="L265" s="335">
        <f>VLOOKUP(B265,CATALOGOPACC[],8,FALSE)</f>
        <v>3000</v>
      </c>
      <c r="M265" s="335">
        <f t="shared" si="9"/>
        <v>12000</v>
      </c>
    </row>
    <row r="266" spans="1:13">
      <c r="A266" t="s">
        <v>293</v>
      </c>
      <c r="B266" s="69">
        <v>47131611</v>
      </c>
      <c r="C266" t="str">
        <f>VLOOKUP(B266,CATALOGOPACC[],2,FALSE)</f>
        <v>Recogedor de basura</v>
      </c>
      <c r="D266" t="str">
        <f>VLOOKUP(B266,CATALOGOPACC[],3,FALSE)</f>
        <v>Unidad</v>
      </c>
      <c r="E266" t="str">
        <f>VLOOKUP(B266,CATALOGOPACC[],5,FALSE)</f>
        <v>2.3.9.1.01</v>
      </c>
      <c r="F266" t="str">
        <f>VLOOKUP(B266,CATALOGOPACC[],6,FALSE)</f>
        <v>Material para limpieza</v>
      </c>
      <c r="G266" s="69">
        <v>1</v>
      </c>
      <c r="H266" s="69">
        <v>0</v>
      </c>
      <c r="I266" s="69">
        <v>1</v>
      </c>
      <c r="J266" s="69">
        <v>0</v>
      </c>
      <c r="K266" s="69">
        <f t="shared" si="8"/>
        <v>2</v>
      </c>
      <c r="L266" s="335">
        <f>VLOOKUP(B266,CATALOGOPACC[],8,FALSE)</f>
        <v>250</v>
      </c>
      <c r="M266" s="335">
        <f t="shared" si="9"/>
        <v>500</v>
      </c>
    </row>
    <row r="267" spans="1:13">
      <c r="A267" t="s">
        <v>293</v>
      </c>
      <c r="B267" s="69">
        <v>47131603</v>
      </c>
      <c r="C267" t="str">
        <f>VLOOKUP(B267,CATALOGOPACC[],2,FALSE)</f>
        <v>Esponjas</v>
      </c>
      <c r="D267" t="str">
        <f>VLOOKUP(B267,CATALOGOPACC[],3,FALSE)</f>
        <v>Unidad</v>
      </c>
      <c r="E267" t="str">
        <f>VLOOKUP(B267,CATALOGOPACC[],5,FALSE)</f>
        <v>2.3.9.1.01</v>
      </c>
      <c r="F267" t="str">
        <f>VLOOKUP(B267,CATALOGOPACC[],6,FALSE)</f>
        <v>Material para limpieza</v>
      </c>
      <c r="G267" s="69">
        <v>3</v>
      </c>
      <c r="H267" s="69">
        <v>3</v>
      </c>
      <c r="I267" s="69">
        <v>3</v>
      </c>
      <c r="J267" s="69">
        <v>3</v>
      </c>
      <c r="K267" s="69">
        <f t="shared" si="8"/>
        <v>12</v>
      </c>
      <c r="L267" s="335">
        <f>VLOOKUP(B267,CATALOGOPACC[],8,FALSE)</f>
        <v>150</v>
      </c>
      <c r="M267" s="335">
        <f t="shared" si="9"/>
        <v>1800</v>
      </c>
    </row>
    <row r="268" spans="1:13">
      <c r="A268" t="s">
        <v>293</v>
      </c>
      <c r="B268" s="69">
        <v>47131617</v>
      </c>
      <c r="C268" t="str">
        <f>VLOOKUP(B268,CATALOGOPACC[],2,FALSE)</f>
        <v>Traperos para polvo</v>
      </c>
      <c r="D268" t="str">
        <f>VLOOKUP(B268,CATALOGOPACC[],3,FALSE)</f>
        <v>Unidad</v>
      </c>
      <c r="E268" t="str">
        <f>VLOOKUP(B268,CATALOGOPACC[],5,FALSE)</f>
        <v>2.3.9.1.01</v>
      </c>
      <c r="F268" t="str">
        <f>VLOOKUP(B268,CATALOGOPACC[],6,FALSE)</f>
        <v>Material para limpieza</v>
      </c>
      <c r="G268" s="69">
        <v>3</v>
      </c>
      <c r="H268" s="69">
        <v>3</v>
      </c>
      <c r="I268" s="69">
        <v>3</v>
      </c>
      <c r="J268" s="69">
        <v>3</v>
      </c>
      <c r="K268" s="69">
        <f t="shared" si="8"/>
        <v>12</v>
      </c>
      <c r="L268" s="335">
        <f>VLOOKUP(B268,CATALOGOPACC[],8,FALSE)</f>
        <v>350</v>
      </c>
      <c r="M268" s="335">
        <f t="shared" si="9"/>
        <v>4200</v>
      </c>
    </row>
    <row r="269" spans="1:13">
      <c r="A269" t="s">
        <v>293</v>
      </c>
      <c r="B269" s="69">
        <v>47131604</v>
      </c>
      <c r="C269" t="str">
        <f>VLOOKUP(B269,CATALOGOPACC[],2,FALSE)</f>
        <v>Escobas</v>
      </c>
      <c r="D269" t="str">
        <f>VLOOKUP(B269,CATALOGOPACC[],3,FALSE)</f>
        <v>Unidad</v>
      </c>
      <c r="E269" t="str">
        <f>VLOOKUP(B269,CATALOGOPACC[],5,FALSE)</f>
        <v>2.3.9.1.01</v>
      </c>
      <c r="F269" t="str">
        <f>VLOOKUP(B269,CATALOGOPACC[],6,FALSE)</f>
        <v>Material para limpieza</v>
      </c>
      <c r="G269" s="69">
        <v>3</v>
      </c>
      <c r="H269" s="69">
        <v>3</v>
      </c>
      <c r="I269" s="69">
        <v>3</v>
      </c>
      <c r="J269" s="69">
        <v>3</v>
      </c>
      <c r="K269" s="69">
        <f t="shared" si="8"/>
        <v>12</v>
      </c>
      <c r="L269" s="335">
        <f>VLOOKUP(B269,CATALOGOPACC[],8,FALSE)</f>
        <v>350</v>
      </c>
      <c r="M269" s="335">
        <f t="shared" si="9"/>
        <v>4200</v>
      </c>
    </row>
    <row r="270" spans="1:13">
      <c r="A270" t="s">
        <v>293</v>
      </c>
      <c r="B270" s="69">
        <v>47131605</v>
      </c>
      <c r="C270" t="str">
        <f>VLOOKUP(B270,CATALOGOPACC[],2,FALSE)</f>
        <v>Cepillos de limpieza</v>
      </c>
      <c r="D270" t="str">
        <f>VLOOKUP(B270,CATALOGOPACC[],3,FALSE)</f>
        <v>Unidad</v>
      </c>
      <c r="E270" t="str">
        <f>VLOOKUP(B270,CATALOGOPACC[],5,FALSE)</f>
        <v>2.3.9.1.01</v>
      </c>
      <c r="F270" t="str">
        <f>VLOOKUP(B270,CATALOGOPACC[],6,FALSE)</f>
        <v>Material para limpieza</v>
      </c>
      <c r="G270" s="69">
        <v>1</v>
      </c>
      <c r="H270" s="69">
        <v>0</v>
      </c>
      <c r="I270" s="69">
        <v>1</v>
      </c>
      <c r="J270" s="69">
        <v>0</v>
      </c>
      <c r="K270" s="69">
        <f t="shared" si="8"/>
        <v>2</v>
      </c>
      <c r="L270" s="335">
        <f>VLOOKUP(B270,CATALOGOPACC[],8,FALSE)</f>
        <v>350</v>
      </c>
      <c r="M270" s="335">
        <f t="shared" si="9"/>
        <v>700</v>
      </c>
    </row>
    <row r="271" spans="1:13">
      <c r="A271" t="s">
        <v>293</v>
      </c>
      <c r="B271" s="69">
        <v>47131909</v>
      </c>
      <c r="C271" t="str">
        <f>VLOOKUP(B271,CATALOGOPACC[],2,FALSE)</f>
        <v>Almohadillas o rollos absorbentes</v>
      </c>
      <c r="D271" t="str">
        <f>VLOOKUP(B271,CATALOGOPACC[],3,FALSE)</f>
        <v>Unidad</v>
      </c>
      <c r="E271" t="str">
        <f>VLOOKUP(B271,CATALOGOPACC[],5,FALSE)</f>
        <v>2.3.9.1.01</v>
      </c>
      <c r="F271" t="str">
        <f>VLOOKUP(B271,CATALOGOPACC[],6,FALSE)</f>
        <v>Material para limpieza</v>
      </c>
      <c r="G271" s="69">
        <v>3</v>
      </c>
      <c r="H271" s="69">
        <v>3</v>
      </c>
      <c r="I271" s="69">
        <v>3</v>
      </c>
      <c r="J271" s="69">
        <v>3</v>
      </c>
      <c r="K271" s="69">
        <f t="shared" si="8"/>
        <v>12</v>
      </c>
      <c r="L271" s="335">
        <f>VLOOKUP(B271,CATALOGOPACC[],8,FALSE)</f>
        <v>350</v>
      </c>
      <c r="M271" s="335">
        <f t="shared" si="9"/>
        <v>4200</v>
      </c>
    </row>
    <row r="272" spans="1:13">
      <c r="A272" t="s">
        <v>293</v>
      </c>
      <c r="B272" s="69">
        <v>47131824</v>
      </c>
      <c r="C272" t="str">
        <f>VLOOKUP(B272,CATALOGOPACC[],2,FALSE)</f>
        <v>Limpiadores de vidrio o ventanas</v>
      </c>
      <c r="D272" t="str">
        <f>VLOOKUP(B272,CATALOGOPACC[],3,FALSE)</f>
        <v>Unidad</v>
      </c>
      <c r="E272" t="str">
        <f>VLOOKUP(B272,CATALOGOPACC[],5,FALSE)</f>
        <v>2.3.9.1.01</v>
      </c>
      <c r="F272" t="str">
        <f>VLOOKUP(B272,CATALOGOPACC[],6,FALSE)</f>
        <v>Material para limpieza</v>
      </c>
      <c r="G272" s="69">
        <v>2</v>
      </c>
      <c r="H272" s="69">
        <v>2</v>
      </c>
      <c r="I272" s="69">
        <v>2</v>
      </c>
      <c r="J272" s="69">
        <v>2</v>
      </c>
      <c r="K272" s="69">
        <f t="shared" si="8"/>
        <v>8</v>
      </c>
      <c r="L272" s="335">
        <f>VLOOKUP(B272,CATALOGOPACC[],8,FALSE)</f>
        <v>250</v>
      </c>
      <c r="M272" s="335">
        <f t="shared" si="9"/>
        <v>2000</v>
      </c>
    </row>
    <row r="273" spans="1:13">
      <c r="A273" t="s">
        <v>293</v>
      </c>
      <c r="B273" s="69">
        <v>47131810</v>
      </c>
      <c r="C273" t="str">
        <f>VLOOKUP(B273,CATALOGOPACC[],2,FALSE)</f>
        <v>Productos para el lavaplatos</v>
      </c>
      <c r="D273" t="str">
        <f>VLOOKUP(B273,CATALOGOPACC[],3,FALSE)</f>
        <v>Unidad</v>
      </c>
      <c r="E273" t="str">
        <f>VLOOKUP(B273,CATALOGOPACC[],5,FALSE)</f>
        <v>2.3.9.1.01</v>
      </c>
      <c r="F273" t="str">
        <f>VLOOKUP(B273,CATALOGOPACC[],6,FALSE)</f>
        <v>Material para limpieza</v>
      </c>
      <c r="G273" s="69">
        <v>4</v>
      </c>
      <c r="H273" s="69">
        <v>4</v>
      </c>
      <c r="I273" s="69">
        <v>4</v>
      </c>
      <c r="J273" s="69">
        <v>4</v>
      </c>
      <c r="K273" s="69">
        <f t="shared" si="8"/>
        <v>16</v>
      </c>
      <c r="L273" s="335">
        <f>VLOOKUP(B273,CATALOGOPACC[],8,FALSE)</f>
        <v>250</v>
      </c>
      <c r="M273" s="335">
        <f t="shared" si="9"/>
        <v>4000</v>
      </c>
    </row>
    <row r="274" spans="1:13">
      <c r="A274" t="s">
        <v>293</v>
      </c>
      <c r="B274" s="69">
        <v>47131807</v>
      </c>
      <c r="C274" t="str">
        <f>VLOOKUP(B274,CATALOGOPACC[],2,FALSE)</f>
        <v>Blanqueadores</v>
      </c>
      <c r="D274" t="str">
        <f>VLOOKUP(B274,CATALOGOPACC[],3,FALSE)</f>
        <v>Galón</v>
      </c>
      <c r="E274" t="str">
        <f>VLOOKUP(B274,CATALOGOPACC[],5,FALSE)</f>
        <v>2.3.9.1.01</v>
      </c>
      <c r="F274" t="str">
        <f>VLOOKUP(B274,CATALOGOPACC[],6,FALSE)</f>
        <v>Material para limpieza</v>
      </c>
      <c r="G274" s="69">
        <v>3</v>
      </c>
      <c r="H274" s="69">
        <v>3</v>
      </c>
      <c r="I274" s="69">
        <v>3</v>
      </c>
      <c r="J274" s="69">
        <v>3</v>
      </c>
      <c r="K274" s="69">
        <f t="shared" si="8"/>
        <v>12</v>
      </c>
      <c r="L274" s="335">
        <f>VLOOKUP(B274,CATALOGOPACC[],8,FALSE)</f>
        <v>350</v>
      </c>
      <c r="M274" s="335">
        <f t="shared" si="9"/>
        <v>4200</v>
      </c>
    </row>
    <row r="275" spans="1:13">
      <c r="A275" t="s">
        <v>293</v>
      </c>
      <c r="B275" s="69">
        <v>47131803</v>
      </c>
      <c r="C275" t="str">
        <f>VLOOKUP(B275,CATALOGOPACC[],2,FALSE)</f>
        <v>Desinfectantes para uso doméstico</v>
      </c>
      <c r="D275" t="str">
        <f>VLOOKUP(B275,CATALOGOPACC[],3,FALSE)</f>
        <v>Galón</v>
      </c>
      <c r="E275" t="str">
        <f>VLOOKUP(B275,CATALOGOPACC[],5,FALSE)</f>
        <v>2.3.9.1.01</v>
      </c>
      <c r="F275" t="str">
        <f>VLOOKUP(B275,CATALOGOPACC[],6,FALSE)</f>
        <v>Material para limpieza</v>
      </c>
      <c r="G275" s="69">
        <v>4</v>
      </c>
      <c r="H275" s="69">
        <v>4</v>
      </c>
      <c r="I275" s="69">
        <v>4</v>
      </c>
      <c r="J275" s="69">
        <v>4</v>
      </c>
      <c r="K275" s="69">
        <f t="shared" si="8"/>
        <v>16</v>
      </c>
      <c r="L275" s="335">
        <f>VLOOKUP(B275,CATALOGOPACC[],8,FALSE)</f>
        <v>250</v>
      </c>
      <c r="M275" s="335">
        <f t="shared" si="9"/>
        <v>4000</v>
      </c>
    </row>
    <row r="276" spans="1:13">
      <c r="A276" t="s">
        <v>293</v>
      </c>
      <c r="B276" s="69">
        <v>47131502</v>
      </c>
      <c r="C276" t="str">
        <f>VLOOKUP(B276,CATALOGOPACC[],2,FALSE)</f>
        <v>Pañitos o toallas para limpiar</v>
      </c>
      <c r="D276" t="str">
        <f>VLOOKUP(B276,CATALOGOPACC[],3,FALSE)</f>
        <v>Unidad</v>
      </c>
      <c r="E276" t="str">
        <f>VLOOKUP(B276,CATALOGOPACC[],5,FALSE)</f>
        <v>2.3.9.1.01</v>
      </c>
      <c r="F276" t="str">
        <f>VLOOKUP(B276,CATALOGOPACC[],6,FALSE)</f>
        <v>Material para limpieza</v>
      </c>
      <c r="G276" s="69">
        <v>3</v>
      </c>
      <c r="H276" s="69">
        <v>3</v>
      </c>
      <c r="I276" s="69">
        <v>3</v>
      </c>
      <c r="J276" s="69">
        <v>3</v>
      </c>
      <c r="K276" s="69">
        <f t="shared" si="8"/>
        <v>12</v>
      </c>
      <c r="L276" s="335">
        <f>VLOOKUP(B276,CATALOGOPACC[],8,FALSE)</f>
        <v>250</v>
      </c>
      <c r="M276" s="335">
        <f t="shared" si="9"/>
        <v>3000</v>
      </c>
    </row>
    <row r="277" spans="1:13">
      <c r="A277" t="s">
        <v>293</v>
      </c>
      <c r="B277" s="69">
        <v>47131812</v>
      </c>
      <c r="C277" t="str">
        <f>VLOOKUP(B277,CATALOGOPACC[],2,FALSE)</f>
        <v>Refrescador de aire</v>
      </c>
      <c r="D277" t="str">
        <f>VLOOKUP(B277,CATALOGOPACC[],3,FALSE)</f>
        <v>Unidad</v>
      </c>
      <c r="E277" t="str">
        <f>VLOOKUP(B277,CATALOGOPACC[],5,FALSE)</f>
        <v>2.3.9.1.01</v>
      </c>
      <c r="F277" t="str">
        <f>VLOOKUP(B277,CATALOGOPACC[],6,FALSE)</f>
        <v>Material para limpieza</v>
      </c>
      <c r="G277" s="69">
        <v>15</v>
      </c>
      <c r="H277" s="69">
        <v>10</v>
      </c>
      <c r="I277" s="69">
        <v>10</v>
      </c>
      <c r="J277" s="69">
        <v>10</v>
      </c>
      <c r="K277" s="69">
        <f t="shared" si="8"/>
        <v>45</v>
      </c>
      <c r="L277" s="335">
        <f>VLOOKUP(B277,CATALOGOPACC[],8,FALSE)</f>
        <v>400</v>
      </c>
      <c r="M277" s="335">
        <f t="shared" si="9"/>
        <v>18000</v>
      </c>
    </row>
    <row r="278" spans="1:13">
      <c r="A278" t="s">
        <v>293</v>
      </c>
      <c r="B278" s="69">
        <v>47121701</v>
      </c>
      <c r="C278" t="str">
        <f>VLOOKUP(B278,CATALOGOPACC[],2,FALSE)</f>
        <v>Bolsas de basura</v>
      </c>
      <c r="D278" t="str">
        <f>VLOOKUP(B278,CATALOGOPACC[],3,FALSE)</f>
        <v>Paquete</v>
      </c>
      <c r="E278" t="str">
        <f>VLOOKUP(B278,CATALOGOPACC[],5,FALSE)</f>
        <v>2.3.9.1.01</v>
      </c>
      <c r="F278" t="str">
        <f>VLOOKUP(B278,CATALOGOPACC[],6,FALSE)</f>
        <v>Material para limpieza</v>
      </c>
      <c r="G278" s="69">
        <v>3</v>
      </c>
      <c r="H278" s="69">
        <v>3</v>
      </c>
      <c r="I278" s="69">
        <v>3</v>
      </c>
      <c r="J278" s="69">
        <v>3</v>
      </c>
      <c r="K278" s="69">
        <f t="shared" si="8"/>
        <v>12</v>
      </c>
      <c r="L278" s="335">
        <f>VLOOKUP(B278,CATALOGOPACC[],8,FALSE)</f>
        <v>850</v>
      </c>
      <c r="M278" s="335">
        <f t="shared" si="9"/>
        <v>10200</v>
      </c>
    </row>
    <row r="279" spans="1:13">
      <c r="A279" t="s">
        <v>293</v>
      </c>
      <c r="B279" s="69">
        <v>47121804</v>
      </c>
      <c r="C279" t="str">
        <f>VLOOKUP(B279,CATALOGOPACC[],2,FALSE)</f>
        <v>Baldes para limpieza</v>
      </c>
      <c r="D279" t="str">
        <f>VLOOKUP(B279,CATALOGOPACC[],3,FALSE)</f>
        <v>Unidad</v>
      </c>
      <c r="E279" t="str">
        <f>VLOOKUP(B279,CATALOGOPACC[],5,FALSE)</f>
        <v>2.3.9.1.01</v>
      </c>
      <c r="F279" t="str">
        <f>VLOOKUP(B279,CATALOGOPACC[],6,FALSE)</f>
        <v>Material para limpieza</v>
      </c>
      <c r="G279" s="69">
        <v>2</v>
      </c>
      <c r="H279" s="69">
        <v>0</v>
      </c>
      <c r="I279" s="69">
        <v>0</v>
      </c>
      <c r="J279" s="69">
        <v>0</v>
      </c>
      <c r="K279" s="69">
        <f t="shared" si="8"/>
        <v>2</v>
      </c>
      <c r="L279" s="335">
        <f>VLOOKUP(B279,CATALOGOPACC[],8,FALSE)</f>
        <v>250</v>
      </c>
      <c r="M279" s="335">
        <f t="shared" si="9"/>
        <v>500</v>
      </c>
    </row>
    <row r="280" spans="1:13">
      <c r="A280" t="s">
        <v>293</v>
      </c>
      <c r="B280" s="69">
        <v>47131612</v>
      </c>
      <c r="C280" t="str">
        <f>VLOOKUP(B280,CATALOGOPACC[],2,FALSE)</f>
        <v>Cauchos de repuesto</v>
      </c>
      <c r="D280" t="str">
        <f>VLOOKUP(B280,CATALOGOPACC[],3,FALSE)</f>
        <v>Paquete</v>
      </c>
      <c r="E280" t="str">
        <f>VLOOKUP(B280,CATALOGOPACC[],5,FALSE)</f>
        <v>2.3.9.1.01</v>
      </c>
      <c r="F280" t="str">
        <f>VLOOKUP(B280,CATALOGOPACC[],6,FALSE)</f>
        <v>Material para limpieza</v>
      </c>
      <c r="G280" s="69">
        <v>6</v>
      </c>
      <c r="H280" s="69">
        <v>6</v>
      </c>
      <c r="I280" s="69">
        <v>6</v>
      </c>
      <c r="J280" s="69">
        <v>6</v>
      </c>
      <c r="K280" s="69">
        <f t="shared" si="8"/>
        <v>24</v>
      </c>
      <c r="L280" s="335">
        <f>VLOOKUP(B280,CATALOGOPACC[],8,FALSE)</f>
        <v>250</v>
      </c>
      <c r="M280" s="335">
        <f t="shared" si="9"/>
        <v>6000</v>
      </c>
    </row>
    <row r="281" spans="1:13">
      <c r="A281" t="s">
        <v>293</v>
      </c>
      <c r="B281" s="69">
        <v>14111704</v>
      </c>
      <c r="C281" t="str">
        <f>VLOOKUP(B281,CATALOGOPACC[],2,FALSE)</f>
        <v>Papel higiénico</v>
      </c>
      <c r="D281" t="str">
        <f>VLOOKUP(B281,CATALOGOPACC[],3,FALSE)</f>
        <v>Paquete</v>
      </c>
      <c r="E281" t="str">
        <f>VLOOKUP(B281,CATALOGOPACC[],5,FALSE)</f>
        <v>2.3.3.2.01</v>
      </c>
      <c r="F281" t="str">
        <f>VLOOKUP(B281,CATALOGOPACC[],6,FALSE)</f>
        <v>Productos de papel y cartón</v>
      </c>
      <c r="G281" s="69">
        <v>5</v>
      </c>
      <c r="H281" s="69">
        <v>5</v>
      </c>
      <c r="I281" s="69">
        <v>5</v>
      </c>
      <c r="J281" s="69">
        <v>5</v>
      </c>
      <c r="K281" s="69">
        <f t="shared" si="8"/>
        <v>20</v>
      </c>
      <c r="L281" s="335">
        <f>VLOOKUP(B281,CATALOGOPACC[],8,FALSE)</f>
        <v>400</v>
      </c>
      <c r="M281" s="335">
        <f t="shared" si="9"/>
        <v>8000</v>
      </c>
    </row>
    <row r="282" spans="1:13">
      <c r="A282" t="s">
        <v>293</v>
      </c>
      <c r="B282" s="69">
        <v>14111703</v>
      </c>
      <c r="C282" t="str">
        <f>VLOOKUP(B282,CATALOGOPACC[],2,FALSE)</f>
        <v>Toallas de papel</v>
      </c>
      <c r="D282" t="str">
        <f>VLOOKUP(B282,CATALOGOPACC[],3,FALSE)</f>
        <v>Paquete</v>
      </c>
      <c r="E282" t="str">
        <f>VLOOKUP(B282,CATALOGOPACC[],5,FALSE)</f>
        <v>2.3.3.2.01</v>
      </c>
      <c r="F282" t="str">
        <f>VLOOKUP(B282,CATALOGOPACC[],6,FALSE)</f>
        <v>Productos de papel y cartón</v>
      </c>
      <c r="G282" s="69">
        <v>8</v>
      </c>
      <c r="H282" s="69">
        <v>8</v>
      </c>
      <c r="I282" s="69">
        <v>8</v>
      </c>
      <c r="J282" s="69">
        <v>8</v>
      </c>
      <c r="K282" s="69">
        <f t="shared" si="8"/>
        <v>32</v>
      </c>
      <c r="L282" s="335">
        <f>VLOOKUP(B282,CATALOGOPACC[],8,FALSE)</f>
        <v>300</v>
      </c>
      <c r="M282" s="335">
        <f t="shared" si="9"/>
        <v>9600</v>
      </c>
    </row>
    <row r="283" spans="1:13">
      <c r="A283" t="s">
        <v>293</v>
      </c>
      <c r="B283" s="69">
        <v>14111705</v>
      </c>
      <c r="C283" t="str">
        <f>VLOOKUP(B283,CATALOGOPACC[],2,FALSE)</f>
        <v>Servilletas de papel</v>
      </c>
      <c r="D283" t="str">
        <f>VLOOKUP(B283,CATALOGOPACC[],3,FALSE)</f>
        <v>Paquete</v>
      </c>
      <c r="E283" t="str">
        <f>VLOOKUP(B283,CATALOGOPACC[],5,FALSE)</f>
        <v>2.3.3.2.01</v>
      </c>
      <c r="F283" t="str">
        <f>VLOOKUP(B283,CATALOGOPACC[],6,FALSE)</f>
        <v>Productos de papel y cartón</v>
      </c>
      <c r="G283" s="69">
        <v>4</v>
      </c>
      <c r="H283" s="69">
        <v>4</v>
      </c>
      <c r="I283" s="69">
        <v>4</v>
      </c>
      <c r="J283" s="69">
        <v>4</v>
      </c>
      <c r="K283" s="69">
        <f t="shared" si="8"/>
        <v>16</v>
      </c>
      <c r="L283" s="335">
        <f>VLOOKUP(B283,CATALOGOPACC[],8,FALSE)</f>
        <v>300</v>
      </c>
      <c r="M283" s="335">
        <f t="shared" si="9"/>
        <v>4800</v>
      </c>
    </row>
    <row r="284" spans="1:13">
      <c r="A284" t="s">
        <v>293</v>
      </c>
      <c r="B284" s="69">
        <v>44101602</v>
      </c>
      <c r="C284" t="str">
        <f>VLOOKUP(B284,CATALOGOPACC[],2,FALSE)</f>
        <v>Máquinas perforadoras o para unir papel</v>
      </c>
      <c r="D284" t="str">
        <f>VLOOKUP(B284,CATALOGOPACC[],3,FALSE)</f>
        <v>Unidad</v>
      </c>
      <c r="E284" t="str">
        <f>VLOOKUP(B284,CATALOGOPACC[],5,FALSE)</f>
        <v>2.3.9.2.01</v>
      </c>
      <c r="F284" t="str">
        <f>VLOOKUP(B284,CATALOGOPACC[],6,FALSE)</f>
        <v>Utiles de escritorio, oficina informática y de enseñanza</v>
      </c>
      <c r="G284" s="69">
        <v>1</v>
      </c>
      <c r="H284" s="69">
        <v>0</v>
      </c>
      <c r="I284" s="69">
        <v>0</v>
      </c>
      <c r="J284" s="69">
        <v>0</v>
      </c>
      <c r="K284" s="69">
        <f t="shared" si="8"/>
        <v>1</v>
      </c>
      <c r="L284" s="335">
        <f>VLOOKUP(B284,CATALOGOPACC[],8,FALSE)</f>
        <v>500</v>
      </c>
      <c r="M284" s="335">
        <f t="shared" si="9"/>
        <v>500</v>
      </c>
    </row>
    <row r="285" spans="1:13">
      <c r="A285" t="s">
        <v>293</v>
      </c>
      <c r="B285" s="69">
        <v>44101603</v>
      </c>
      <c r="C285" t="str">
        <f>VLOOKUP(B285,CATALOGOPACC[],2,FALSE)</f>
        <v>Máquinas trituradoras de papel o accesorios</v>
      </c>
      <c r="D285" t="str">
        <f>VLOOKUP(B285,CATALOGOPACC[],3,FALSE)</f>
        <v>Unidad</v>
      </c>
      <c r="E285" t="str">
        <f>VLOOKUP(B285,CATALOGOPACC[],5,FALSE)</f>
        <v>2.6.1.1.01</v>
      </c>
      <c r="F285" t="str">
        <f>VLOOKUP(B285,CATALOGOPACC[],6,FALSE)</f>
        <v>Muebles de oficina y estantería</v>
      </c>
      <c r="G285" s="69">
        <v>1</v>
      </c>
      <c r="H285" s="69">
        <v>0</v>
      </c>
      <c r="I285" s="69">
        <v>0</v>
      </c>
      <c r="J285" s="69">
        <v>0</v>
      </c>
      <c r="K285" s="69">
        <f t="shared" si="8"/>
        <v>1</v>
      </c>
      <c r="L285" s="335">
        <f>VLOOKUP(B285,CATALOGOPACC[],8,FALSE)</f>
        <v>3000</v>
      </c>
      <c r="M285" s="335">
        <f t="shared" si="9"/>
        <v>3000</v>
      </c>
    </row>
    <row r="286" spans="1:13">
      <c r="A286" t="s">
        <v>293</v>
      </c>
      <c r="B286" s="69">
        <v>44103502</v>
      </c>
      <c r="C286" t="str">
        <f>VLOOKUP(B286,CATALOGOPACC[],2,FALSE)</f>
        <v>Tapas de encuadernación</v>
      </c>
      <c r="D286" t="str">
        <f>VLOOKUP(B286,CATALOGOPACC[],3,FALSE)</f>
        <v>Caja</v>
      </c>
      <c r="E286" t="str">
        <f>VLOOKUP(B286,CATALOGOPACC[],5,FALSE)</f>
        <v>2.3.9.2.01</v>
      </c>
      <c r="F286" t="str">
        <f>VLOOKUP(B286,CATALOGOPACC[],6,FALSE)</f>
        <v>Utiles de escritorio, oficina informática y de enseñanza</v>
      </c>
      <c r="G286" s="69">
        <v>2</v>
      </c>
      <c r="H286" s="69">
        <v>0</v>
      </c>
      <c r="I286" s="69">
        <v>2</v>
      </c>
      <c r="J286" s="69">
        <v>0</v>
      </c>
      <c r="K286" s="69">
        <f t="shared" si="8"/>
        <v>4</v>
      </c>
      <c r="L286" s="335">
        <f>VLOOKUP(B286,CATALOGOPACC[],8,FALSE)</f>
        <v>500</v>
      </c>
      <c r="M286" s="335">
        <f t="shared" si="9"/>
        <v>2000</v>
      </c>
    </row>
    <row r="287" spans="1:13">
      <c r="A287" t="s">
        <v>293</v>
      </c>
      <c r="B287" s="69">
        <v>44103504</v>
      </c>
      <c r="C287" t="str">
        <f>VLOOKUP(B287,CATALOGOPACC[],2,FALSE)</f>
        <v>Alambres o espirales de encuadernación</v>
      </c>
      <c r="D287" t="str">
        <f>VLOOKUP(B287,CATALOGOPACC[],3,FALSE)</f>
        <v>Caja</v>
      </c>
      <c r="E287" t="str">
        <f>VLOOKUP(B287,CATALOGOPACC[],5,FALSE)</f>
        <v>2.3.9.2.01</v>
      </c>
      <c r="F287" t="str">
        <f>VLOOKUP(B287,CATALOGOPACC[],6,FALSE)</f>
        <v>Utiles de escritorio, oficina informática y de enseñanza</v>
      </c>
      <c r="G287" s="69">
        <v>2</v>
      </c>
      <c r="H287" s="69">
        <v>0</v>
      </c>
      <c r="I287" s="69">
        <v>2</v>
      </c>
      <c r="J287" s="69">
        <v>0</v>
      </c>
      <c r="K287" s="69">
        <f t="shared" si="8"/>
        <v>4</v>
      </c>
      <c r="L287" s="335">
        <f>VLOOKUP(B287,CATALOGOPACC[],8,FALSE)</f>
        <v>500</v>
      </c>
      <c r="M287" s="335">
        <f t="shared" si="9"/>
        <v>2000</v>
      </c>
    </row>
    <row r="288" spans="1:13">
      <c r="A288" t="s">
        <v>293</v>
      </c>
      <c r="B288" s="69">
        <v>44101805</v>
      </c>
      <c r="C288" t="str">
        <f>VLOOKUP(B288,CATALOGOPACC[],2,FALSE)</f>
        <v>Cintas para calculadoras</v>
      </c>
      <c r="D288" t="str">
        <f>VLOOKUP(B288,CATALOGOPACC[],3,FALSE)</f>
        <v>Unidad</v>
      </c>
      <c r="E288" t="str">
        <f>VLOOKUP(B288,CATALOGOPACC[],5,FALSE)</f>
        <v>2.3.9.2.01</v>
      </c>
      <c r="F288" t="str">
        <f>VLOOKUP(B288,CATALOGOPACC[],6,FALSE)</f>
        <v>Utiles de escritorio, oficina informática y de enseñanza</v>
      </c>
      <c r="G288" s="69">
        <v>3</v>
      </c>
      <c r="H288" s="69">
        <v>0</v>
      </c>
      <c r="I288" s="69">
        <v>3</v>
      </c>
      <c r="J288" s="69">
        <v>0</v>
      </c>
      <c r="K288" s="69">
        <f t="shared" si="8"/>
        <v>6</v>
      </c>
      <c r="L288" s="335">
        <f>VLOOKUP(B288,CATALOGOPACC[],8,FALSE)</f>
        <v>600</v>
      </c>
      <c r="M288" s="335">
        <f t="shared" si="9"/>
        <v>3600</v>
      </c>
    </row>
    <row r="289" spans="1:13">
      <c r="A289" t="s">
        <v>293</v>
      </c>
      <c r="B289" s="69">
        <v>44103105</v>
      </c>
      <c r="C289" t="str">
        <f>VLOOKUP(B289,CATALOGOPACC[],2,FALSE)</f>
        <v>Cartuchos de tinta</v>
      </c>
      <c r="D289" t="str">
        <f>VLOOKUP(B289,CATALOGOPACC[],3,FALSE)</f>
        <v>Unidad</v>
      </c>
      <c r="E289" t="str">
        <f>VLOOKUP(B289,CATALOGOPACC[],5,FALSE)</f>
        <v>2.3.9.2.01</v>
      </c>
      <c r="F289" t="str">
        <f>VLOOKUP(B289,CATALOGOPACC[],6,FALSE)</f>
        <v>Utiles de escritorio, oficina informática y de enseñanza</v>
      </c>
      <c r="G289" s="69">
        <v>8</v>
      </c>
      <c r="H289" s="69">
        <v>4</v>
      </c>
      <c r="I289" s="69">
        <v>8</v>
      </c>
      <c r="J289" s="69">
        <v>4</v>
      </c>
      <c r="K289" s="69">
        <f t="shared" si="8"/>
        <v>24</v>
      </c>
      <c r="L289" s="335">
        <f>VLOOKUP(B289,CATALOGOPACC[],8,FALSE)</f>
        <v>3000</v>
      </c>
      <c r="M289" s="335">
        <f t="shared" si="9"/>
        <v>72000</v>
      </c>
    </row>
    <row r="290" spans="1:13">
      <c r="A290" t="s">
        <v>293</v>
      </c>
      <c r="B290" s="69">
        <v>44103103</v>
      </c>
      <c r="C290" t="str">
        <f>VLOOKUP(B290,CATALOGOPACC[],2,FALSE)</f>
        <v>Tóner para impresoras o fax</v>
      </c>
      <c r="D290" t="str">
        <f>VLOOKUP(B290,CATALOGOPACC[],3,FALSE)</f>
        <v>Unidad</v>
      </c>
      <c r="E290" t="str">
        <f>VLOOKUP(B290,CATALOGOPACC[],5,FALSE)</f>
        <v>2.3.9.2.01</v>
      </c>
      <c r="F290" t="str">
        <f>VLOOKUP(B290,CATALOGOPACC[],6,FALSE)</f>
        <v>Utiles de escritorio, oficina informática y de enseñanza</v>
      </c>
      <c r="G290" s="69">
        <v>2</v>
      </c>
      <c r="H290" s="69">
        <v>0</v>
      </c>
      <c r="I290" s="69">
        <v>2</v>
      </c>
      <c r="J290" s="69">
        <v>0</v>
      </c>
      <c r="K290" s="69">
        <f t="shared" ref="K290:K352" si="10">SUM(G290:J290)</f>
        <v>4</v>
      </c>
      <c r="L290" s="335">
        <f>VLOOKUP(B290,CATALOGOPACC[],8,FALSE)</f>
        <v>2000</v>
      </c>
      <c r="M290" s="335">
        <f t="shared" ref="M290:M352" si="11">K290*L290</f>
        <v>8000</v>
      </c>
    </row>
    <row r="291" spans="1:13">
      <c r="A291" t="s">
        <v>293</v>
      </c>
      <c r="B291" s="69">
        <v>44101601</v>
      </c>
      <c r="C291" t="str">
        <f>VLOOKUP(B291,CATALOGOPACC[],2,FALSE)</f>
        <v>Máquinas cortadoras de papel o accesorios</v>
      </c>
      <c r="D291" t="str">
        <f>VLOOKUP(B291,CATALOGOPACC[],3,FALSE)</f>
        <v>Unidad</v>
      </c>
      <c r="E291" t="str">
        <f>VLOOKUP(B291,CATALOGOPACC[],5,FALSE)</f>
        <v>2.3.9.2.01</v>
      </c>
      <c r="F291" t="str">
        <f>VLOOKUP(B291,CATALOGOPACC[],6,FALSE)</f>
        <v>Utiles de escritorio, oficina informática y de enseñanza</v>
      </c>
      <c r="G291" s="69">
        <v>1</v>
      </c>
      <c r="H291" s="69">
        <v>0</v>
      </c>
      <c r="I291" s="69">
        <v>0</v>
      </c>
      <c r="J291" s="69">
        <v>0</v>
      </c>
      <c r="K291" s="69">
        <f t="shared" si="10"/>
        <v>1</v>
      </c>
      <c r="L291" s="335">
        <f>VLOOKUP(B291,CATALOGOPACC[],8,FALSE)</f>
        <v>6000</v>
      </c>
      <c r="M291" s="335">
        <f t="shared" si="11"/>
        <v>6000</v>
      </c>
    </row>
    <row r="292" spans="1:13">
      <c r="A292" t="s">
        <v>293</v>
      </c>
      <c r="B292" s="69">
        <v>44111503</v>
      </c>
      <c r="C292" t="str">
        <f>VLOOKUP(B292,CATALOGOPACC[],2,FALSE)</f>
        <v>Organizadores o bandejas para el escritorio</v>
      </c>
      <c r="D292" t="str">
        <f>VLOOKUP(B292,CATALOGOPACC[],3,FALSE)</f>
        <v>Unidad</v>
      </c>
      <c r="E292" t="str">
        <f>VLOOKUP(B292,CATALOGOPACC[],5,FALSE)</f>
        <v>2.3.9.2.01</v>
      </c>
      <c r="F292" t="str">
        <f>VLOOKUP(B292,CATALOGOPACC[],6,FALSE)</f>
        <v>Utiles de escritorio, oficina informática y de enseñanza</v>
      </c>
      <c r="G292" s="69">
        <v>5</v>
      </c>
      <c r="H292" s="69">
        <v>0</v>
      </c>
      <c r="I292" s="69">
        <v>0</v>
      </c>
      <c r="J292" s="69">
        <v>0</v>
      </c>
      <c r="K292" s="69">
        <f t="shared" si="10"/>
        <v>5</v>
      </c>
      <c r="L292" s="335">
        <f>VLOOKUP(B292,CATALOGOPACC[],8,FALSE)</f>
        <v>2000</v>
      </c>
      <c r="M292" s="335">
        <f t="shared" si="11"/>
        <v>10000</v>
      </c>
    </row>
    <row r="293" spans="1:13">
      <c r="A293" t="s">
        <v>293</v>
      </c>
      <c r="B293" s="69">
        <v>44111907</v>
      </c>
      <c r="C293" t="str">
        <f>VLOOKUP(B293,CATALOGOPACC[],2,FALSE)</f>
        <v>Tableros de noticias o accesorios</v>
      </c>
      <c r="D293" t="str">
        <f>VLOOKUP(B293,CATALOGOPACC[],3,FALSE)</f>
        <v>Unidad</v>
      </c>
      <c r="E293" t="str">
        <f>VLOOKUP(B293,CATALOGOPACC[],5,FALSE)</f>
        <v>2.3.9.2.01</v>
      </c>
      <c r="F293" t="str">
        <f>VLOOKUP(B293,CATALOGOPACC[],6,FALSE)</f>
        <v>Utiles de escritorio, oficina informática y de enseñanza</v>
      </c>
      <c r="G293" s="69">
        <v>2</v>
      </c>
      <c r="H293" s="69">
        <v>0</v>
      </c>
      <c r="I293" s="69">
        <v>0</v>
      </c>
      <c r="J293" s="69">
        <v>0</v>
      </c>
      <c r="K293" s="69">
        <f t="shared" si="10"/>
        <v>2</v>
      </c>
      <c r="L293" s="335">
        <f>VLOOKUP(B293,CATALOGOPACC[],8,FALSE)</f>
        <v>2000</v>
      </c>
      <c r="M293" s="335">
        <f t="shared" si="11"/>
        <v>4000</v>
      </c>
    </row>
    <row r="294" spans="1:13">
      <c r="A294" t="s">
        <v>293</v>
      </c>
      <c r="B294" s="69">
        <v>44111905</v>
      </c>
      <c r="C294" t="str">
        <f>VLOOKUP(B294,CATALOGOPACC[],2,FALSE)</f>
        <v>Tableros de borrado en seco o accesorios</v>
      </c>
      <c r="D294" t="str">
        <f>VLOOKUP(B294,CATALOGOPACC[],3,FALSE)</f>
        <v>Unidad</v>
      </c>
      <c r="E294" t="str">
        <f>VLOOKUP(B294,CATALOGOPACC[],5,FALSE)</f>
        <v>2.3.9.2.01</v>
      </c>
      <c r="F294" t="str">
        <f>VLOOKUP(B294,CATALOGOPACC[],6,FALSE)</f>
        <v>Utiles de escritorio, oficina informática y de enseñanza</v>
      </c>
      <c r="G294" s="69">
        <v>2</v>
      </c>
      <c r="H294" s="69">
        <v>0</v>
      </c>
      <c r="I294" s="69">
        <v>0</v>
      </c>
      <c r="J294" s="69">
        <v>0</v>
      </c>
      <c r="K294" s="69">
        <f t="shared" si="10"/>
        <v>2</v>
      </c>
      <c r="L294" s="335">
        <f>VLOOKUP(B294,CATALOGOPACC[],8,FALSE)</f>
        <v>2000</v>
      </c>
      <c r="M294" s="335">
        <f t="shared" si="11"/>
        <v>4000</v>
      </c>
    </row>
    <row r="295" spans="1:13">
      <c r="A295" t="s">
        <v>293</v>
      </c>
      <c r="B295" s="69">
        <v>44111909</v>
      </c>
      <c r="C295" t="str">
        <f>VLOOKUP(B295,CATALOGOPACC[],2,FALSE)</f>
        <v>Kits o accesorios para limpieza de tableros</v>
      </c>
      <c r="D295" t="str">
        <f>VLOOKUP(B295,CATALOGOPACC[],3,FALSE)</f>
        <v>Unidad</v>
      </c>
      <c r="E295" t="str">
        <f>VLOOKUP(B295,CATALOGOPACC[],5,FALSE)</f>
        <v>2.3.9.2.01</v>
      </c>
      <c r="F295" t="str">
        <f>VLOOKUP(B295,CATALOGOPACC[],6,FALSE)</f>
        <v>Utiles de escritorio, oficina informática y de enseñanza</v>
      </c>
      <c r="G295" s="69">
        <v>3</v>
      </c>
      <c r="H295" s="69">
        <v>0</v>
      </c>
      <c r="I295" s="69">
        <v>0</v>
      </c>
      <c r="J295" s="69">
        <v>0</v>
      </c>
      <c r="K295" s="69">
        <f t="shared" si="10"/>
        <v>3</v>
      </c>
      <c r="L295" s="335">
        <f>VLOOKUP(B295,CATALOGOPACC[],8,FALSE)</f>
        <v>500</v>
      </c>
      <c r="M295" s="335">
        <f t="shared" si="11"/>
        <v>1500</v>
      </c>
    </row>
    <row r="296" spans="1:13">
      <c r="A296" t="s">
        <v>293</v>
      </c>
      <c r="B296" s="69">
        <v>44111903</v>
      </c>
      <c r="C296" t="str">
        <f>VLOOKUP(B296,CATALOGOPACC[],2,FALSE)</f>
        <v>Caballetes o accesorios</v>
      </c>
      <c r="D296" t="str">
        <f>VLOOKUP(B296,CATALOGOPACC[],3,FALSE)</f>
        <v>Unidad</v>
      </c>
      <c r="E296" t="str">
        <f>VLOOKUP(B296,CATALOGOPACC[],5,FALSE)</f>
        <v>2.6.2.4.01</v>
      </c>
      <c r="F296" t="str">
        <f>VLOOKUP(B296,CATALOGOPACC[],6,FALSE)</f>
        <v>Otros mobiliario y equipo educacional y recreativo</v>
      </c>
      <c r="G296" s="69">
        <v>5</v>
      </c>
      <c r="H296" s="69">
        <v>0</v>
      </c>
      <c r="I296" s="69">
        <v>5</v>
      </c>
      <c r="J296" s="69">
        <v>0</v>
      </c>
      <c r="K296" s="69">
        <f t="shared" si="10"/>
        <v>10</v>
      </c>
      <c r="L296" s="335">
        <f>VLOOKUP(B296,CATALOGOPACC[],8,FALSE)</f>
        <v>2000</v>
      </c>
      <c r="M296" s="335">
        <f t="shared" si="11"/>
        <v>20000</v>
      </c>
    </row>
    <row r="297" spans="1:13">
      <c r="A297" t="s">
        <v>293</v>
      </c>
      <c r="B297" s="69">
        <v>44111506</v>
      </c>
      <c r="C297" t="str">
        <f>VLOOKUP(B297,CATALOGOPACC[],2,FALSE)</f>
        <v>Sujetadores o dispensadores de papeles o tacos</v>
      </c>
      <c r="D297" t="str">
        <f>VLOOKUP(B297,CATALOGOPACC[],3,FALSE)</f>
        <v>Caja</v>
      </c>
      <c r="E297" t="str">
        <f>VLOOKUP(B297,CATALOGOPACC[],5,FALSE)</f>
        <v>2.3.9.2.01</v>
      </c>
      <c r="F297" t="str">
        <f>VLOOKUP(B297,CATALOGOPACC[],6,FALSE)</f>
        <v>Utiles de escritorio, oficina informática y de enseñanza</v>
      </c>
      <c r="G297" s="69">
        <v>2</v>
      </c>
      <c r="H297" s="69">
        <v>0</v>
      </c>
      <c r="I297" s="69">
        <v>2</v>
      </c>
      <c r="J297" s="69">
        <v>0</v>
      </c>
      <c r="K297" s="69">
        <f t="shared" si="10"/>
        <v>4</v>
      </c>
      <c r="L297" s="335">
        <f>VLOOKUP(B297,CATALOGOPACC[],8,FALSE)</f>
        <v>1000</v>
      </c>
      <c r="M297" s="335">
        <f t="shared" si="11"/>
        <v>4000</v>
      </c>
    </row>
    <row r="298" spans="1:13">
      <c r="A298" t="s">
        <v>293</v>
      </c>
      <c r="B298" s="69">
        <v>44111509</v>
      </c>
      <c r="C298" t="str">
        <f>VLOOKUP(B298,CATALOGOPACC[],2,FALSE)</f>
        <v>Sujetadores de esferos o lápices</v>
      </c>
      <c r="D298" t="str">
        <f>VLOOKUP(B298,CATALOGOPACC[],3,FALSE)</f>
        <v>Unidad</v>
      </c>
      <c r="E298" t="str">
        <f>VLOOKUP(B298,CATALOGOPACC[],5,FALSE)</f>
        <v>2.3.9.2.01</v>
      </c>
      <c r="F298" t="str">
        <f>VLOOKUP(B298,CATALOGOPACC[],6,FALSE)</f>
        <v>Utiles de escritorio, oficina informática y de enseñanza</v>
      </c>
      <c r="G298" s="69">
        <v>5</v>
      </c>
      <c r="H298" s="69">
        <v>5</v>
      </c>
      <c r="I298" s="69">
        <v>5</v>
      </c>
      <c r="J298" s="69">
        <v>5</v>
      </c>
      <c r="K298" s="69">
        <f t="shared" si="10"/>
        <v>20</v>
      </c>
      <c r="L298" s="335">
        <f>VLOOKUP(B298,CATALOGOPACC[],8,FALSE)</f>
        <v>100</v>
      </c>
      <c r="M298" s="335">
        <f t="shared" si="11"/>
        <v>2000</v>
      </c>
    </row>
    <row r="299" spans="1:13">
      <c r="A299" t="s">
        <v>293</v>
      </c>
      <c r="B299" s="69">
        <v>43191504</v>
      </c>
      <c r="C299" t="str">
        <f>VLOOKUP(B299,CATALOGOPACC[],2,FALSE)</f>
        <v>Teléfonos fijos</v>
      </c>
      <c r="D299" t="str">
        <f>VLOOKUP(B299,CATALOGOPACC[],3,FALSE)</f>
        <v>Unidad</v>
      </c>
      <c r="E299" t="str">
        <f>VLOOKUP(B299,CATALOGOPACC[],5,FALSE)</f>
        <v>2.6.5.5.01</v>
      </c>
      <c r="F299" t="str">
        <f>VLOOKUP(B299,CATALOGOPACC[],6,FALSE)</f>
        <v>Equipo de comunicación, telecomunicaciones y señalamiento</v>
      </c>
      <c r="G299" s="69">
        <v>4</v>
      </c>
      <c r="H299" s="69">
        <v>0</v>
      </c>
      <c r="I299" s="69">
        <v>0</v>
      </c>
      <c r="J299" s="69">
        <v>0</v>
      </c>
      <c r="K299" s="69">
        <f t="shared" si="10"/>
        <v>4</v>
      </c>
      <c r="L299" s="335">
        <f>VLOOKUP(B299,CATALOGOPACC[],8,FALSE)</f>
        <v>5000</v>
      </c>
      <c r="M299" s="335">
        <f t="shared" si="11"/>
        <v>20000</v>
      </c>
    </row>
    <row r="300" spans="1:13">
      <c r="A300" t="s">
        <v>293</v>
      </c>
      <c r="B300" s="69">
        <v>55121715</v>
      </c>
      <c r="C300" t="str">
        <f>VLOOKUP(B300,CATALOGOPACC[],2,FALSE)</f>
        <v>Banderas o accesorios</v>
      </c>
      <c r="D300" t="str">
        <f>VLOOKUP(B300,CATALOGOPACC[],3,FALSE)</f>
        <v>Unidad</v>
      </c>
      <c r="E300" t="str">
        <f>VLOOKUP(B300,CATALOGOPACC[],5,FALSE)</f>
        <v>2.3.2.2.01</v>
      </c>
      <c r="F300" t="str">
        <f>VLOOKUP(B300,CATALOGOPACC[],6,FALSE)</f>
        <v>Acabados textiles</v>
      </c>
      <c r="G300" s="69">
        <v>2</v>
      </c>
      <c r="H300" s="69">
        <v>0</v>
      </c>
      <c r="I300" s="69">
        <v>0</v>
      </c>
      <c r="J300" s="69">
        <v>0</v>
      </c>
      <c r="K300" s="69">
        <f t="shared" si="10"/>
        <v>2</v>
      </c>
      <c r="L300" s="335">
        <f>VLOOKUP(B300,CATALOGOPACC[],8,FALSE)</f>
        <v>3000</v>
      </c>
      <c r="M300" s="335">
        <f t="shared" si="11"/>
        <v>6000</v>
      </c>
    </row>
    <row r="301" spans="1:13">
      <c r="A301" t="s">
        <v>293</v>
      </c>
      <c r="B301" s="69">
        <v>44111515</v>
      </c>
      <c r="C301" t="str">
        <f>VLOOKUP(B301,CATALOGOPACC[],2,FALSE)</f>
        <v>Cajas u organizadores de almacenamiento de archivos</v>
      </c>
      <c r="D301" t="str">
        <f>VLOOKUP(B301,CATALOGOPACC[],3,FALSE)</f>
        <v>Unidad</v>
      </c>
      <c r="E301" t="str">
        <f>VLOOKUP(B301,CATALOGOPACC[],5,FALSE)</f>
        <v>2.3.9.2.01</v>
      </c>
      <c r="F301" t="str">
        <f>VLOOKUP(B301,CATALOGOPACC[],6,FALSE)</f>
        <v>Utiles de escritorio, oficina informática y de enseñanza</v>
      </c>
      <c r="G301" s="69">
        <v>5</v>
      </c>
      <c r="H301" s="69">
        <v>0</v>
      </c>
      <c r="I301" s="69">
        <v>0</v>
      </c>
      <c r="J301" s="69">
        <v>0</v>
      </c>
      <c r="K301" s="69">
        <f t="shared" si="10"/>
        <v>5</v>
      </c>
      <c r="L301" s="335">
        <f>VLOOKUP(B301,CATALOGOPACC[],8,FALSE)</f>
        <v>4500</v>
      </c>
      <c r="M301" s="335">
        <f t="shared" si="11"/>
        <v>22500</v>
      </c>
    </row>
    <row r="302" spans="1:13">
      <c r="A302" t="s">
        <v>293</v>
      </c>
      <c r="B302" s="69">
        <v>44101603</v>
      </c>
      <c r="C302" t="str">
        <f>VLOOKUP(B302,CATALOGOPACC[],2,FALSE)</f>
        <v>Máquinas trituradoras de papel o accesorios</v>
      </c>
      <c r="D302" t="str">
        <f>VLOOKUP(B302,CATALOGOPACC[],3,FALSE)</f>
        <v>Unidad</v>
      </c>
      <c r="E302" t="str">
        <f>VLOOKUP(B302,CATALOGOPACC[],5,FALSE)</f>
        <v>2.6.1.1.01</v>
      </c>
      <c r="F302" t="str">
        <f>VLOOKUP(B302,CATALOGOPACC[],6,FALSE)</f>
        <v>Muebles de oficina y estantería</v>
      </c>
      <c r="G302" s="69">
        <v>1</v>
      </c>
      <c r="H302" s="69">
        <v>0</v>
      </c>
      <c r="I302" s="69">
        <v>0</v>
      </c>
      <c r="J302" s="69">
        <v>0</v>
      </c>
      <c r="K302" s="69">
        <f t="shared" si="10"/>
        <v>1</v>
      </c>
      <c r="L302" s="335">
        <f>VLOOKUP(B302,CATALOGOPACC[],8,FALSE)</f>
        <v>3000</v>
      </c>
      <c r="M302" s="335">
        <f t="shared" si="11"/>
        <v>3000</v>
      </c>
    </row>
    <row r="303" spans="1:13">
      <c r="A303" t="s">
        <v>293</v>
      </c>
      <c r="B303" s="69">
        <v>54111601</v>
      </c>
      <c r="C303" t="str">
        <f>VLOOKUP(B303,CATALOGOPACC[],2,FALSE)</f>
        <v>Relojes de pared</v>
      </c>
      <c r="D303" t="str">
        <f>VLOOKUP(B303,CATALOGOPACC[],3,FALSE)</f>
        <v>Unidad</v>
      </c>
      <c r="E303" t="str">
        <f>VLOOKUP(B303,CATALOGOPACC[],5,FALSE)</f>
        <v>2.3.9.2.01</v>
      </c>
      <c r="F303" t="str">
        <f>VLOOKUP(B303,CATALOGOPACC[],6,FALSE)</f>
        <v>Utiles de escritorio, oficina informática y de enseñanza</v>
      </c>
      <c r="G303" s="69">
        <v>3</v>
      </c>
      <c r="H303" s="69">
        <v>0</v>
      </c>
      <c r="I303" s="69">
        <v>0</v>
      </c>
      <c r="J303" s="69">
        <v>0</v>
      </c>
      <c r="K303" s="69">
        <f t="shared" si="10"/>
        <v>3</v>
      </c>
      <c r="L303" s="335">
        <f>VLOOKUP(B303,CATALOGOPACC[],8,FALSE)</f>
        <v>1000</v>
      </c>
      <c r="M303" s="335">
        <f t="shared" si="11"/>
        <v>3000</v>
      </c>
    </row>
    <row r="304" spans="1:13">
      <c r="A304" t="s">
        <v>293</v>
      </c>
      <c r="B304" s="69">
        <v>44121619</v>
      </c>
      <c r="C304" t="str">
        <f>VLOOKUP(B304,CATALOGOPACC[],2,FALSE)</f>
        <v>Tajalápices manuales</v>
      </c>
      <c r="D304" t="str">
        <f>VLOOKUP(B304,CATALOGOPACC[],3,FALSE)</f>
        <v>Unidad</v>
      </c>
      <c r="E304" t="str">
        <f>VLOOKUP(B304,CATALOGOPACC[],5,FALSE)</f>
        <v>2.3.9.2.01</v>
      </c>
      <c r="F304" t="str">
        <f>VLOOKUP(B304,CATALOGOPACC[],6,FALSE)</f>
        <v>Utiles de escritorio, oficina informática y de enseñanza</v>
      </c>
      <c r="G304" s="69">
        <v>10</v>
      </c>
      <c r="H304" s="69">
        <v>0</v>
      </c>
      <c r="I304" s="69">
        <v>0</v>
      </c>
      <c r="J304" s="69">
        <v>0</v>
      </c>
      <c r="K304" s="69">
        <f t="shared" si="10"/>
        <v>10</v>
      </c>
      <c r="L304" s="335">
        <f>VLOOKUP(B304,CATALOGOPACC[],8,FALSE)</f>
        <v>100</v>
      </c>
      <c r="M304" s="335">
        <f t="shared" si="11"/>
        <v>1000</v>
      </c>
    </row>
    <row r="305" spans="1:13">
      <c r="A305" t="s">
        <v>293</v>
      </c>
      <c r="B305" s="69">
        <v>56121702</v>
      </c>
      <c r="C305" t="str">
        <f>VLOOKUP(B305,CATALOGOPACC[],2,FALSE)</f>
        <v>Unidades de almacenamiento de libros</v>
      </c>
      <c r="D305" t="str">
        <f>VLOOKUP(B305,CATALOGOPACC[],3,FALSE)</f>
        <v>Unidad</v>
      </c>
      <c r="E305" t="str">
        <f>VLOOKUP(B305,CATALOGOPACC[],5,FALSE)</f>
        <v>2.6.2.4.01</v>
      </c>
      <c r="F305" t="str">
        <f>VLOOKUP(B305,CATALOGOPACC[],6,FALSE)</f>
        <v>Otros mobiliario y equipo educacional y recreativo</v>
      </c>
      <c r="G305" s="69">
        <v>2</v>
      </c>
      <c r="H305" s="69">
        <v>0</v>
      </c>
      <c r="I305" s="69">
        <v>0</v>
      </c>
      <c r="J305" s="69">
        <v>0</v>
      </c>
      <c r="K305" s="69">
        <f t="shared" si="10"/>
        <v>2</v>
      </c>
      <c r="L305" s="335">
        <f>VLOOKUP(B305,CATALOGOPACC[],8,FALSE)</f>
        <v>5000</v>
      </c>
      <c r="M305" s="335">
        <f t="shared" si="11"/>
        <v>10000</v>
      </c>
    </row>
    <row r="306" spans="1:13">
      <c r="A306" t="s">
        <v>293</v>
      </c>
      <c r="B306" s="69">
        <v>44121708</v>
      </c>
      <c r="C306" t="str">
        <f>VLOOKUP(B306,CATALOGOPACC[],2,FALSE)</f>
        <v>Marcadores</v>
      </c>
      <c r="D306" t="str">
        <f>VLOOKUP(B306,CATALOGOPACC[],3,FALSE)</f>
        <v>Caja</v>
      </c>
      <c r="E306" t="str">
        <f>VLOOKUP(B306,CATALOGOPACC[],5,FALSE)</f>
        <v>2.3.9.2.01</v>
      </c>
      <c r="F306" t="str">
        <f>VLOOKUP(B306,CATALOGOPACC[],6,FALSE)</f>
        <v>Utiles de escritorio, oficina informática y de enseñanza</v>
      </c>
      <c r="G306" s="69">
        <v>5</v>
      </c>
      <c r="H306" s="69">
        <v>0</v>
      </c>
      <c r="I306" s="69">
        <v>5</v>
      </c>
      <c r="J306" s="69">
        <v>0</v>
      </c>
      <c r="K306" s="69">
        <f t="shared" si="10"/>
        <v>10</v>
      </c>
      <c r="L306" s="335">
        <f>VLOOKUP(B306,CATALOGOPACC[],8,FALSE)</f>
        <v>150</v>
      </c>
      <c r="M306" s="335">
        <f t="shared" si="11"/>
        <v>1500</v>
      </c>
    </row>
    <row r="307" spans="1:13">
      <c r="A307" t="s">
        <v>293</v>
      </c>
      <c r="B307" s="69">
        <v>44121716</v>
      </c>
      <c r="C307" t="str">
        <f>VLOOKUP(B307,CATALOGOPACC[],2,FALSE)</f>
        <v>Resaltadores</v>
      </c>
      <c r="D307" t="str">
        <f>VLOOKUP(B307,CATALOGOPACC[],3,FALSE)</f>
        <v>Caja</v>
      </c>
      <c r="E307" t="str">
        <f>VLOOKUP(B307,CATALOGOPACC[],5,FALSE)</f>
        <v>2.3.9.2.01</v>
      </c>
      <c r="F307" t="str">
        <f>VLOOKUP(B307,CATALOGOPACC[],6,FALSE)</f>
        <v>Utiles de escritorio, oficina informática y de enseñanza</v>
      </c>
      <c r="G307" s="69">
        <v>5</v>
      </c>
      <c r="H307" s="69">
        <v>0</v>
      </c>
      <c r="I307" s="69">
        <v>5</v>
      </c>
      <c r="J307" s="69">
        <v>0</v>
      </c>
      <c r="K307" s="69">
        <f t="shared" si="10"/>
        <v>10</v>
      </c>
      <c r="L307" s="335">
        <f>VLOOKUP(B307,CATALOGOPACC[],8,FALSE)</f>
        <v>400</v>
      </c>
      <c r="M307" s="335">
        <f t="shared" si="11"/>
        <v>4000</v>
      </c>
    </row>
    <row r="308" spans="1:13">
      <c r="A308" t="s">
        <v>293</v>
      </c>
      <c r="B308" s="69">
        <v>44121605</v>
      </c>
      <c r="C308" t="str">
        <f>VLOOKUP(B308,CATALOGOPACC[],2,FALSE)</f>
        <v>Dispensadores de cinta</v>
      </c>
      <c r="D308" t="str">
        <f>VLOOKUP(B308,CATALOGOPACC[],3,FALSE)</f>
        <v>Unidad</v>
      </c>
      <c r="E308" t="str">
        <f>VLOOKUP(B308,CATALOGOPACC[],5,FALSE)</f>
        <v>2.3.9.2.01</v>
      </c>
      <c r="F308" t="str">
        <f>VLOOKUP(B308,CATALOGOPACC[],6,FALSE)</f>
        <v>Utiles de escritorio, oficina informática y de enseñanza</v>
      </c>
      <c r="G308" s="69">
        <v>3</v>
      </c>
      <c r="H308" s="69">
        <v>0</v>
      </c>
      <c r="I308" s="69">
        <v>0</v>
      </c>
      <c r="J308" s="69">
        <v>0</v>
      </c>
      <c r="K308" s="69">
        <f t="shared" si="10"/>
        <v>3</v>
      </c>
      <c r="L308" s="335">
        <f>VLOOKUP(B308,CATALOGOPACC[],8,FALSE)</f>
        <v>600</v>
      </c>
      <c r="M308" s="335">
        <f t="shared" si="11"/>
        <v>1800</v>
      </c>
    </row>
    <row r="309" spans="1:13">
      <c r="A309" t="s">
        <v>293</v>
      </c>
      <c r="B309" s="69">
        <v>44122107</v>
      </c>
      <c r="C309" t="str">
        <f>VLOOKUP(B309,CATALOGOPACC[],2,FALSE)</f>
        <v>Grapas</v>
      </c>
      <c r="D309" t="str">
        <f>VLOOKUP(B309,CATALOGOPACC[],3,FALSE)</f>
        <v>Caja</v>
      </c>
      <c r="E309" t="str">
        <f>VLOOKUP(B309,CATALOGOPACC[],5,FALSE)</f>
        <v>2.3.9.2.01</v>
      </c>
      <c r="F309" t="str">
        <f>VLOOKUP(B309,CATALOGOPACC[],6,FALSE)</f>
        <v>Utiles de escritorio, oficina informática y de enseñanza</v>
      </c>
      <c r="G309" s="69">
        <v>10</v>
      </c>
      <c r="H309" s="69">
        <v>0</v>
      </c>
      <c r="I309" s="69">
        <v>0</v>
      </c>
      <c r="J309" s="69">
        <v>0</v>
      </c>
      <c r="K309" s="69">
        <f t="shared" si="10"/>
        <v>10</v>
      </c>
      <c r="L309" s="335">
        <f>VLOOKUP(B309,CATALOGOPACC[],8,FALSE)</f>
        <v>50</v>
      </c>
      <c r="M309" s="335">
        <f t="shared" si="11"/>
        <v>500</v>
      </c>
    </row>
    <row r="310" spans="1:13">
      <c r="A310" t="s">
        <v>293</v>
      </c>
      <c r="B310" s="69">
        <v>44121613</v>
      </c>
      <c r="C310" t="str">
        <f>VLOOKUP(B310,CATALOGOPACC[],2,FALSE)</f>
        <v>Removedores de grapas (saca ganchos)</v>
      </c>
      <c r="D310" t="str">
        <f>VLOOKUP(B310,CATALOGOPACC[],3,FALSE)</f>
        <v>Unidad</v>
      </c>
      <c r="E310" t="str">
        <f>VLOOKUP(B310,CATALOGOPACC[],5,FALSE)</f>
        <v>2.3.9.2.01</v>
      </c>
      <c r="F310" t="str">
        <f>VLOOKUP(B310,CATALOGOPACC[],6,FALSE)</f>
        <v>Utiles de escritorio, oficina informática y de enseñanza</v>
      </c>
      <c r="G310" s="69">
        <v>5</v>
      </c>
      <c r="H310" s="69">
        <v>0</v>
      </c>
      <c r="I310" s="69">
        <v>0</v>
      </c>
      <c r="J310" s="69">
        <v>0</v>
      </c>
      <c r="K310" s="69">
        <f t="shared" si="10"/>
        <v>5</v>
      </c>
      <c r="L310" s="335">
        <f>VLOOKUP(B310,CATALOGOPACC[],8,FALSE)</f>
        <v>40</v>
      </c>
      <c r="M310" s="335">
        <f t="shared" si="11"/>
        <v>200</v>
      </c>
    </row>
    <row r="311" spans="1:13">
      <c r="A311" t="s">
        <v>293</v>
      </c>
      <c r="B311" s="69">
        <v>44121615</v>
      </c>
      <c r="C311" t="str">
        <f>VLOOKUP(B311,CATALOGOPACC[],2,FALSE)</f>
        <v>Grapadoras</v>
      </c>
      <c r="D311" t="str">
        <f>VLOOKUP(B311,CATALOGOPACC[],3,FALSE)</f>
        <v>Unidad</v>
      </c>
      <c r="E311" t="str">
        <f>VLOOKUP(B311,CATALOGOPACC[],5,FALSE)</f>
        <v>2.3.9.2.01</v>
      </c>
      <c r="F311" t="str">
        <f>VLOOKUP(B311,CATALOGOPACC[],6,FALSE)</f>
        <v>Utiles de escritorio, oficina informática y de enseñanza</v>
      </c>
      <c r="G311" s="69">
        <v>5</v>
      </c>
      <c r="H311" s="69">
        <v>0</v>
      </c>
      <c r="I311" s="69">
        <v>0</v>
      </c>
      <c r="J311" s="69">
        <v>0</v>
      </c>
      <c r="K311" s="69">
        <f t="shared" si="10"/>
        <v>5</v>
      </c>
      <c r="L311" s="335">
        <f>VLOOKUP(B311,CATALOGOPACC[],8,FALSE)</f>
        <v>900</v>
      </c>
      <c r="M311" s="335">
        <f t="shared" si="11"/>
        <v>4500</v>
      </c>
    </row>
    <row r="312" spans="1:13">
      <c r="A312" t="s">
        <v>293</v>
      </c>
      <c r="B312" s="69">
        <v>44121618</v>
      </c>
      <c r="C312" t="str">
        <f>VLOOKUP(B312,CATALOGOPACC[],2,FALSE)</f>
        <v>Tijeras</v>
      </c>
      <c r="D312" t="str">
        <f>VLOOKUP(B312,CATALOGOPACC[],3,FALSE)</f>
        <v>Unidad</v>
      </c>
      <c r="E312" t="str">
        <f>VLOOKUP(B312,CATALOGOPACC[],5,FALSE)</f>
        <v>2.3.6.3.04</v>
      </c>
      <c r="F312" t="str">
        <f>VLOOKUP(B312,CATALOGOPACC[],6,FALSE)</f>
        <v>Herramientas menores</v>
      </c>
      <c r="G312" s="69">
        <v>5</v>
      </c>
      <c r="H312" s="69">
        <v>0</v>
      </c>
      <c r="I312" s="69">
        <v>0</v>
      </c>
      <c r="J312" s="69">
        <v>0</v>
      </c>
      <c r="K312" s="69">
        <f t="shared" si="10"/>
        <v>5</v>
      </c>
      <c r="L312" s="335">
        <f>VLOOKUP(B312,CATALOGOPACC[],8,FALSE)</f>
        <v>60</v>
      </c>
      <c r="M312" s="335">
        <f t="shared" si="11"/>
        <v>300</v>
      </c>
    </row>
    <row r="313" spans="1:13">
      <c r="A313" t="s">
        <v>293</v>
      </c>
      <c r="B313" s="69">
        <v>44122104</v>
      </c>
      <c r="C313" t="str">
        <f>VLOOKUP(B313,CATALOGOPACC[],2,FALSE)</f>
        <v>Clips para papel</v>
      </c>
      <c r="D313" t="str">
        <f>VLOOKUP(B313,CATALOGOPACC[],3,FALSE)</f>
        <v>Unidad</v>
      </c>
      <c r="E313" t="str">
        <f>VLOOKUP(B313,CATALOGOPACC[],5,FALSE)</f>
        <v>2.3.9.2.01</v>
      </c>
      <c r="F313" t="str">
        <f>VLOOKUP(B313,CATALOGOPACC[],6,FALSE)</f>
        <v>Utiles de escritorio, oficina informática y de enseñanza</v>
      </c>
      <c r="G313" s="69">
        <v>15</v>
      </c>
      <c r="H313" s="69">
        <v>0</v>
      </c>
      <c r="I313" s="69">
        <v>0</v>
      </c>
      <c r="J313" s="69">
        <v>5</v>
      </c>
      <c r="K313" s="69">
        <f t="shared" si="10"/>
        <v>20</v>
      </c>
      <c r="L313" s="335">
        <f>VLOOKUP(B313,CATALOGOPACC[],8,FALSE)</f>
        <v>40</v>
      </c>
      <c r="M313" s="335">
        <f t="shared" si="11"/>
        <v>800</v>
      </c>
    </row>
    <row r="314" spans="1:13">
      <c r="A314" t="s">
        <v>293</v>
      </c>
      <c r="B314" s="69">
        <v>44122105</v>
      </c>
      <c r="C314" t="str">
        <f>VLOOKUP(B314,CATALOGOPACC[],2,FALSE)</f>
        <v>Clips para carpetas o bulldog</v>
      </c>
      <c r="D314" t="str">
        <f>VLOOKUP(B314,CATALOGOPACC[],3,FALSE)</f>
        <v>Unidad</v>
      </c>
      <c r="E314" t="str">
        <f>VLOOKUP(B314,CATALOGOPACC[],5,FALSE)</f>
        <v>2.3.9.2.01</v>
      </c>
      <c r="F314" t="str">
        <f>VLOOKUP(B314,CATALOGOPACC[],6,FALSE)</f>
        <v>Utiles de escritorio, oficina informática y de enseñanza</v>
      </c>
      <c r="G314" s="69">
        <v>5</v>
      </c>
      <c r="H314" s="69">
        <v>0</v>
      </c>
      <c r="I314" s="69">
        <v>5</v>
      </c>
      <c r="J314" s="69">
        <v>0</v>
      </c>
      <c r="K314" s="69">
        <f t="shared" si="10"/>
        <v>10</v>
      </c>
      <c r="L314" s="335">
        <f>VLOOKUP(B314,CATALOGOPACC[],8,FALSE)</f>
        <v>70</v>
      </c>
      <c r="M314" s="335">
        <f t="shared" si="11"/>
        <v>700</v>
      </c>
    </row>
    <row r="315" spans="1:13">
      <c r="A315" t="s">
        <v>293</v>
      </c>
      <c r="B315" s="69">
        <v>44121628</v>
      </c>
      <c r="C315" t="str">
        <f>VLOOKUP(B315,CATALOGOPACC[],2,FALSE)</f>
        <v>Contenedores o dispensadores de clips</v>
      </c>
      <c r="D315" t="str">
        <f>VLOOKUP(B315,CATALOGOPACC[],3,FALSE)</f>
        <v>Unidad</v>
      </c>
      <c r="E315" t="str">
        <f>VLOOKUP(B315,CATALOGOPACC[],5,FALSE)</f>
        <v>2.3.9.2.01</v>
      </c>
      <c r="F315" t="str">
        <f>VLOOKUP(B315,CATALOGOPACC[],6,FALSE)</f>
        <v>Utiles de escritorio, oficina informática y de enseñanza</v>
      </c>
      <c r="G315" s="69">
        <v>5</v>
      </c>
      <c r="H315" s="69">
        <v>0</v>
      </c>
      <c r="I315" s="69">
        <v>0</v>
      </c>
      <c r="J315" s="69">
        <v>0</v>
      </c>
      <c r="K315" s="69">
        <f t="shared" si="10"/>
        <v>5</v>
      </c>
      <c r="L315" s="335">
        <f>VLOOKUP(B315,CATALOGOPACC[],8,FALSE)</f>
        <v>80</v>
      </c>
      <c r="M315" s="335">
        <f t="shared" si="11"/>
        <v>400</v>
      </c>
    </row>
    <row r="316" spans="1:13">
      <c r="A316" t="s">
        <v>293</v>
      </c>
      <c r="B316" s="69">
        <v>44121802</v>
      </c>
      <c r="C316" t="str">
        <f>VLOOKUP(B316,CATALOGOPACC[],2,FALSE)</f>
        <v>Fluido de corrección</v>
      </c>
      <c r="D316" t="str">
        <f>VLOOKUP(B316,CATALOGOPACC[],3,FALSE)</f>
        <v>Unidad</v>
      </c>
      <c r="E316" t="str">
        <f>VLOOKUP(B316,CATALOGOPACC[],5,FALSE)</f>
        <v>2.3.9.2.01</v>
      </c>
      <c r="F316" t="str">
        <f>VLOOKUP(B316,CATALOGOPACC[],6,FALSE)</f>
        <v>Utiles de escritorio, oficina informática y de enseñanza</v>
      </c>
      <c r="G316" s="69">
        <v>10</v>
      </c>
      <c r="H316" s="69">
        <v>0</v>
      </c>
      <c r="I316" s="69">
        <v>10</v>
      </c>
      <c r="J316" s="69">
        <v>0</v>
      </c>
      <c r="K316" s="69">
        <f t="shared" si="10"/>
        <v>20</v>
      </c>
      <c r="L316" s="335">
        <f>VLOOKUP(B316,CATALOGOPACC[],8,FALSE)</f>
        <v>50</v>
      </c>
      <c r="M316" s="335">
        <f t="shared" si="11"/>
        <v>1000</v>
      </c>
    </row>
    <row r="317" spans="1:13">
      <c r="A317" t="s">
        <v>293</v>
      </c>
      <c r="B317" s="69">
        <v>44122017</v>
      </c>
      <c r="C317" t="str">
        <f>VLOOKUP(B317,CATALOGOPACC[],2,FALSE)</f>
        <v>Folders de colgar o accesorios</v>
      </c>
      <c r="D317" t="str">
        <f>VLOOKUP(B317,CATALOGOPACC[],3,FALSE)</f>
        <v>Caja</v>
      </c>
      <c r="E317" t="str">
        <f>VLOOKUP(B317,CATALOGOPACC[],5,FALSE)</f>
        <v>2.3.9.2.01</v>
      </c>
      <c r="F317" t="str">
        <f>VLOOKUP(B317,CATALOGOPACC[],6,FALSE)</f>
        <v>Utiles de escritorio, oficina informática y de enseñanza</v>
      </c>
      <c r="G317" s="69">
        <v>1</v>
      </c>
      <c r="H317" s="69">
        <v>1</v>
      </c>
      <c r="I317" s="69">
        <v>1</v>
      </c>
      <c r="J317" s="69">
        <v>1</v>
      </c>
      <c r="K317" s="69">
        <f t="shared" si="10"/>
        <v>4</v>
      </c>
      <c r="L317" s="335">
        <f>VLOOKUP(B317,CATALOGOPACC[],8,FALSE)</f>
        <v>2500</v>
      </c>
      <c r="M317" s="335">
        <f t="shared" si="11"/>
        <v>10000</v>
      </c>
    </row>
    <row r="318" spans="1:13">
      <c r="A318" t="s">
        <v>293</v>
      </c>
      <c r="B318" s="69">
        <v>44122011</v>
      </c>
      <c r="C318" t="str">
        <f>VLOOKUP(B318,CATALOGOPACC[],2,FALSE)</f>
        <v>Folders</v>
      </c>
      <c r="D318" t="str">
        <f>VLOOKUP(B318,CATALOGOPACC[],3,FALSE)</f>
        <v>Caja</v>
      </c>
      <c r="E318" t="str">
        <f>VLOOKUP(B318,CATALOGOPACC[],5,FALSE)</f>
        <v>2.3.9.2.01</v>
      </c>
      <c r="F318" t="str">
        <f>VLOOKUP(B318,CATALOGOPACC[],6,FALSE)</f>
        <v>Utiles de escritorio, oficina informática y de enseñanza</v>
      </c>
      <c r="G318" s="69">
        <v>5</v>
      </c>
      <c r="H318" s="69">
        <v>0</v>
      </c>
      <c r="I318" s="69">
        <v>5</v>
      </c>
      <c r="J318" s="69">
        <v>0</v>
      </c>
      <c r="K318" s="69">
        <f t="shared" si="10"/>
        <v>10</v>
      </c>
      <c r="L318" s="335">
        <f>VLOOKUP(B318,CATALOGOPACC[],8,FALSE)</f>
        <v>2000</v>
      </c>
      <c r="M318" s="335">
        <f t="shared" si="11"/>
        <v>20000</v>
      </c>
    </row>
    <row r="319" spans="1:13">
      <c r="A319" t="s">
        <v>293</v>
      </c>
      <c r="B319" s="69">
        <v>44121706</v>
      </c>
      <c r="C319" t="str">
        <f>VLOOKUP(B319,CATALOGOPACC[],2,FALSE)</f>
        <v>Lápices de madera</v>
      </c>
      <c r="D319" t="str">
        <f>VLOOKUP(B319,CATALOGOPACC[],3,FALSE)</f>
        <v>Caja</v>
      </c>
      <c r="E319" t="str">
        <f>VLOOKUP(B319,CATALOGOPACC[],5,FALSE)</f>
        <v>2.3.9.2.01</v>
      </c>
      <c r="F319" t="str">
        <f>VLOOKUP(B319,CATALOGOPACC[],6,FALSE)</f>
        <v>Utiles de escritorio, oficina informática y de enseñanza</v>
      </c>
      <c r="G319" s="69">
        <v>5</v>
      </c>
      <c r="H319" s="69">
        <v>0</v>
      </c>
      <c r="I319" s="69">
        <v>5</v>
      </c>
      <c r="J319" s="69">
        <v>0</v>
      </c>
      <c r="K319" s="69">
        <f t="shared" si="10"/>
        <v>10</v>
      </c>
      <c r="L319" s="335">
        <f>VLOOKUP(B319,CATALOGOPACC[],8,FALSE)</f>
        <v>60</v>
      </c>
      <c r="M319" s="335">
        <f t="shared" si="11"/>
        <v>600</v>
      </c>
    </row>
    <row r="320" spans="1:13">
      <c r="A320" t="s">
        <v>293</v>
      </c>
      <c r="B320" s="69">
        <v>44121701</v>
      </c>
      <c r="C320" t="str">
        <f>VLOOKUP(B320,CATALOGOPACC[],2,FALSE)</f>
        <v>Bolígrafos</v>
      </c>
      <c r="D320" t="str">
        <f>VLOOKUP(B320,CATALOGOPACC[],3,FALSE)</f>
        <v>Caja</v>
      </c>
      <c r="E320" t="str">
        <f>VLOOKUP(B320,CATALOGOPACC[],5,FALSE)</f>
        <v>2.3.9.2.01</v>
      </c>
      <c r="F320" t="str">
        <f>VLOOKUP(B320,CATALOGOPACC[],6,FALSE)</f>
        <v>Utiles de escritorio, oficina informática y de enseñanza</v>
      </c>
      <c r="G320" s="69">
        <v>5</v>
      </c>
      <c r="H320" s="69">
        <v>5</v>
      </c>
      <c r="I320" s="69">
        <v>5</v>
      </c>
      <c r="J320" s="69">
        <v>5</v>
      </c>
      <c r="K320" s="69">
        <f t="shared" si="10"/>
        <v>20</v>
      </c>
      <c r="L320" s="335">
        <f>VLOOKUP(B320,CATALOGOPACC[],8,FALSE)</f>
        <v>50</v>
      </c>
      <c r="M320" s="335">
        <f t="shared" si="11"/>
        <v>1000</v>
      </c>
    </row>
    <row r="321" spans="1:13">
      <c r="A321" t="s">
        <v>293</v>
      </c>
      <c r="B321" s="69">
        <v>44122018</v>
      </c>
      <c r="C321" t="str">
        <f>VLOOKUP(B321,CATALOGOPACC[],2,FALSE)</f>
        <v>Insertos o pestañas para archivos</v>
      </c>
      <c r="D321" t="str">
        <f>VLOOKUP(B321,CATALOGOPACC[],3,FALSE)</f>
        <v>Caja</v>
      </c>
      <c r="E321" t="str">
        <f>VLOOKUP(B321,CATALOGOPACC[],5,FALSE)</f>
        <v>2.3.9.2.01</v>
      </c>
      <c r="F321" t="str">
        <f>VLOOKUP(B321,CATALOGOPACC[],6,FALSE)</f>
        <v>Utiles de escritorio, oficina informática y de enseñanza</v>
      </c>
      <c r="G321" s="69">
        <v>2</v>
      </c>
      <c r="H321" s="69">
        <v>0</v>
      </c>
      <c r="I321" s="69">
        <v>2</v>
      </c>
      <c r="J321" s="69">
        <v>0</v>
      </c>
      <c r="K321" s="69">
        <f t="shared" si="10"/>
        <v>4</v>
      </c>
      <c r="L321" s="335">
        <f>VLOOKUP(B321,CATALOGOPACC[],8,FALSE)</f>
        <v>50</v>
      </c>
      <c r="M321" s="335">
        <f t="shared" si="11"/>
        <v>200</v>
      </c>
    </row>
    <row r="322" spans="1:13">
      <c r="A322" t="s">
        <v>293</v>
      </c>
      <c r="B322" s="69">
        <v>44121503</v>
      </c>
      <c r="C322" t="str">
        <f>VLOOKUP(B322,CATALOGOPACC[],2,FALSE)</f>
        <v>Sobres</v>
      </c>
      <c r="D322" t="str">
        <f>VLOOKUP(B322,CATALOGOPACC[],3,FALSE)</f>
        <v>Caja</v>
      </c>
      <c r="E322" t="str">
        <f>VLOOKUP(B322,CATALOGOPACC[],5,FALSE)</f>
        <v>2.3.9.2.01</v>
      </c>
      <c r="F322" t="str">
        <f>VLOOKUP(B322,CATALOGOPACC[],6,FALSE)</f>
        <v>Utiles de escritorio, oficina informática y de enseñanza</v>
      </c>
      <c r="G322" s="69">
        <v>2</v>
      </c>
      <c r="H322" s="69">
        <v>0</v>
      </c>
      <c r="I322" s="69">
        <v>2</v>
      </c>
      <c r="J322" s="69">
        <v>0</v>
      </c>
      <c r="K322" s="69">
        <f t="shared" si="10"/>
        <v>4</v>
      </c>
      <c r="L322" s="335">
        <f>VLOOKUP(B322,CATALOGOPACC[],8,FALSE)</f>
        <v>500</v>
      </c>
      <c r="M322" s="335">
        <f t="shared" si="11"/>
        <v>2000</v>
      </c>
    </row>
    <row r="323" spans="1:13">
      <c r="A323" t="s">
        <v>293</v>
      </c>
      <c r="B323" s="69">
        <v>44122003</v>
      </c>
      <c r="C323" t="str">
        <f>VLOOKUP(B323,CATALOGOPACC[],2,FALSE)</f>
        <v>Carpetas</v>
      </c>
      <c r="D323" t="str">
        <f>VLOOKUP(B323,CATALOGOPACC[],3,FALSE)</f>
        <v>Caja</v>
      </c>
      <c r="E323" t="str">
        <f>VLOOKUP(B323,CATALOGOPACC[],5,FALSE)</f>
        <v>2.3.9.2.01</v>
      </c>
      <c r="F323" t="str">
        <f>VLOOKUP(B323,CATALOGOPACC[],6,FALSE)</f>
        <v>Utiles de escritorio, oficina informática y de enseñanza</v>
      </c>
      <c r="G323" s="69">
        <v>5</v>
      </c>
      <c r="H323" s="69">
        <v>0</v>
      </c>
      <c r="I323" s="69">
        <v>5</v>
      </c>
      <c r="J323" s="69">
        <v>0</v>
      </c>
      <c r="K323" s="69">
        <f t="shared" si="10"/>
        <v>10</v>
      </c>
      <c r="L323" s="335">
        <f>VLOOKUP(B323,CATALOGOPACC[],8,FALSE)</f>
        <v>500</v>
      </c>
      <c r="M323" s="335">
        <f t="shared" si="11"/>
        <v>5000</v>
      </c>
    </row>
    <row r="324" spans="1:13">
      <c r="A324" t="s">
        <v>293</v>
      </c>
      <c r="B324" s="69">
        <v>44121804</v>
      </c>
      <c r="C324" t="str">
        <f>VLOOKUP(B324,CATALOGOPACC[],2,FALSE)</f>
        <v>Borradores</v>
      </c>
      <c r="D324" t="str">
        <f>VLOOKUP(B324,CATALOGOPACC[],3,FALSE)</f>
        <v>Unidad</v>
      </c>
      <c r="E324" t="str">
        <f>VLOOKUP(B324,CATALOGOPACC[],5,FALSE)</f>
        <v>2.3.9.2.02</v>
      </c>
      <c r="F324" t="str">
        <f>VLOOKUP(B324,CATALOGOPACC[],6,FALSE)</f>
        <v>Útiles escolares</v>
      </c>
      <c r="G324" s="69">
        <v>10</v>
      </c>
      <c r="H324" s="69">
        <v>0</v>
      </c>
      <c r="I324" s="69">
        <v>10</v>
      </c>
      <c r="J324" s="69">
        <v>0</v>
      </c>
      <c r="K324" s="69">
        <f t="shared" si="10"/>
        <v>20</v>
      </c>
      <c r="L324" s="335">
        <f>VLOOKUP(B324,CATALOGOPACC[],8,FALSE)</f>
        <v>10</v>
      </c>
      <c r="M324" s="335">
        <f t="shared" si="11"/>
        <v>200</v>
      </c>
    </row>
    <row r="325" spans="1:13">
      <c r="A325" t="s">
        <v>293</v>
      </c>
      <c r="B325" s="69">
        <v>44121611</v>
      </c>
      <c r="C325" t="str">
        <f>VLOOKUP(B325,CATALOGOPACC[],2,FALSE)</f>
        <v>Punzones para papel u ojales</v>
      </c>
      <c r="D325" t="str">
        <f>VLOOKUP(B325,CATALOGOPACC[],3,FALSE)</f>
        <v>Caja</v>
      </c>
      <c r="E325" t="str">
        <f>VLOOKUP(B325,CATALOGOPACC[],5,FALSE)</f>
        <v>2.3.9.2.01</v>
      </c>
      <c r="F325" t="str">
        <f>VLOOKUP(B325,CATALOGOPACC[],6,FALSE)</f>
        <v>Utiles de escritorio, oficina informática y de enseñanza</v>
      </c>
      <c r="G325" s="69">
        <v>1</v>
      </c>
      <c r="H325" s="69">
        <v>1</v>
      </c>
      <c r="I325" s="69">
        <v>1</v>
      </c>
      <c r="J325" s="69">
        <v>1</v>
      </c>
      <c r="K325" s="69">
        <f t="shared" si="10"/>
        <v>4</v>
      </c>
      <c r="L325" s="335">
        <f>VLOOKUP(B325,CATALOGOPACC[],8,FALSE)</f>
        <v>100</v>
      </c>
      <c r="M325" s="335">
        <f t="shared" si="11"/>
        <v>400</v>
      </c>
    </row>
    <row r="326" spans="1:13">
      <c r="A326" t="s">
        <v>293</v>
      </c>
      <c r="B326" s="69">
        <v>44122101</v>
      </c>
      <c r="C326" t="str">
        <f>VLOOKUP(B326,CATALOGOPACC[],2,FALSE)</f>
        <v>Cauchos</v>
      </c>
      <c r="D326" t="str">
        <f>VLOOKUP(B326,CATALOGOPACC[],3,FALSE)</f>
        <v>Caja</v>
      </c>
      <c r="E326" t="str">
        <f>VLOOKUP(B326,CATALOGOPACC[],5,FALSE)</f>
        <v>2.3.5.4.01</v>
      </c>
      <c r="F326" t="str">
        <f>VLOOKUP(B326,CATALOGOPACC[],6,FALSE)</f>
        <v>Artículos de caucho</v>
      </c>
      <c r="G326" s="69">
        <v>5</v>
      </c>
      <c r="H326" s="69">
        <v>5</v>
      </c>
      <c r="I326" s="69">
        <v>5</v>
      </c>
      <c r="J326" s="69">
        <v>5</v>
      </c>
      <c r="K326" s="69">
        <f t="shared" si="10"/>
        <v>20</v>
      </c>
      <c r="L326" s="335">
        <f>VLOOKUP(B326,CATALOGOPACC[],8,FALSE)</f>
        <v>40</v>
      </c>
      <c r="M326" s="335">
        <f t="shared" si="11"/>
        <v>800</v>
      </c>
    </row>
    <row r="327" spans="1:13">
      <c r="A327" t="s">
        <v>293</v>
      </c>
      <c r="B327" s="69">
        <v>44122027</v>
      </c>
      <c r="C327" t="str">
        <f>VLOOKUP(B327,CATALOGOPACC[],2,FALSE)</f>
        <v>Folders de archivo expandibles</v>
      </c>
      <c r="D327" t="str">
        <f>VLOOKUP(B327,CATALOGOPACC[],3,FALSE)</f>
        <v>Unidad</v>
      </c>
      <c r="E327" t="str">
        <f>VLOOKUP(B327,CATALOGOPACC[],5,FALSE)</f>
        <v>2.3.9.2.01</v>
      </c>
      <c r="F327" t="str">
        <f>VLOOKUP(B327,CATALOGOPACC[],6,FALSE)</f>
        <v>Utiles de escritorio, oficina informática y de enseñanza</v>
      </c>
      <c r="G327" s="69">
        <v>2</v>
      </c>
      <c r="H327" s="69">
        <v>2</v>
      </c>
      <c r="I327" s="69">
        <v>2</v>
      </c>
      <c r="J327" s="69">
        <v>2</v>
      </c>
      <c r="K327" s="69">
        <f t="shared" si="10"/>
        <v>8</v>
      </c>
      <c r="L327" s="335">
        <f>VLOOKUP(B327,CATALOGOPACC[],8,FALSE)</f>
        <v>300</v>
      </c>
      <c r="M327" s="335">
        <f t="shared" si="11"/>
        <v>2400</v>
      </c>
    </row>
    <row r="328" spans="1:13">
      <c r="A328" t="s">
        <v>293</v>
      </c>
      <c r="B328" s="69">
        <v>31201610</v>
      </c>
      <c r="C328" t="str">
        <f>VLOOKUP(B328,CATALOGOPACC[],2,FALSE)</f>
        <v>Pegamentos</v>
      </c>
      <c r="D328" t="str">
        <f>VLOOKUP(B328,CATALOGOPACC[],3,FALSE)</f>
        <v>Unidad</v>
      </c>
      <c r="E328" t="str">
        <f>VLOOKUP(B328,CATALOGOPACC[],5,FALSE)</f>
        <v>2.3.7.2.99</v>
      </c>
      <c r="F328" t="str">
        <f>VLOOKUP(B328,CATALOGOPACC[],6,FALSE)</f>
        <v>Otros productos químicos y conexos</v>
      </c>
      <c r="G328" s="69">
        <v>5</v>
      </c>
      <c r="H328" s="69">
        <v>5</v>
      </c>
      <c r="I328" s="69">
        <v>5</v>
      </c>
      <c r="J328" s="69">
        <v>5</v>
      </c>
      <c r="K328" s="69">
        <f t="shared" si="10"/>
        <v>20</v>
      </c>
      <c r="L328" s="335">
        <f>VLOOKUP(B328,CATALOGOPACC[],8,FALSE)</f>
        <v>300</v>
      </c>
      <c r="M328" s="335">
        <f t="shared" si="11"/>
        <v>6000</v>
      </c>
    </row>
    <row r="329" spans="1:13">
      <c r="A329" t="s">
        <v>293</v>
      </c>
      <c r="B329" s="69">
        <v>31201512</v>
      </c>
      <c r="C329" t="str">
        <f>VLOOKUP(B329,CATALOGOPACC[],2,FALSE)</f>
        <v>Cinta transparente</v>
      </c>
      <c r="D329" t="str">
        <f>VLOOKUP(B329,CATALOGOPACC[],3,FALSE)</f>
        <v>Unidad</v>
      </c>
      <c r="E329" t="str">
        <f>VLOOKUP(B329,CATALOGOPACC[],5,FALSE)</f>
        <v>2.3.9.2.01</v>
      </c>
      <c r="F329" t="str">
        <f>VLOOKUP(B329,CATALOGOPACC[],6,FALSE)</f>
        <v>Utiles de escritorio, oficina informática y de enseñanza</v>
      </c>
      <c r="G329" s="69">
        <v>10</v>
      </c>
      <c r="H329" s="69">
        <v>10</v>
      </c>
      <c r="I329" s="69">
        <v>10</v>
      </c>
      <c r="J329" s="69">
        <v>10</v>
      </c>
      <c r="K329" s="69">
        <f t="shared" si="10"/>
        <v>40</v>
      </c>
      <c r="L329" s="335">
        <f>VLOOKUP(B329,CATALOGOPACC[],8,FALSE)</f>
        <v>100</v>
      </c>
      <c r="M329" s="335">
        <f t="shared" si="11"/>
        <v>4000</v>
      </c>
    </row>
    <row r="330" spans="1:13">
      <c r="A330" t="s">
        <v>293</v>
      </c>
      <c r="B330" s="69">
        <v>14111530</v>
      </c>
      <c r="C330" t="str">
        <f>VLOOKUP(B330,CATALOGOPACC[],2,FALSE)</f>
        <v>Papel de notas autoadhesivas</v>
      </c>
      <c r="D330" t="str">
        <f>VLOOKUP(B330,CATALOGOPACC[],3,FALSE)</f>
        <v>Docena</v>
      </c>
      <c r="E330" t="str">
        <f>VLOOKUP(B330,CATALOGOPACC[],5,FALSE)</f>
        <v>2.3.9.2.01</v>
      </c>
      <c r="F330" t="str">
        <f>VLOOKUP(B330,CATALOGOPACC[],6,FALSE)</f>
        <v>Utiles de escritorio, oficina informática y de enseñanza</v>
      </c>
      <c r="G330" s="69">
        <v>5</v>
      </c>
      <c r="H330" s="69">
        <v>5</v>
      </c>
      <c r="I330" s="69">
        <v>5</v>
      </c>
      <c r="J330" s="69">
        <v>5</v>
      </c>
      <c r="K330" s="69">
        <f t="shared" si="10"/>
        <v>20</v>
      </c>
      <c r="L330" s="335">
        <f>VLOOKUP(B330,CATALOGOPACC[],8,FALSE)</f>
        <v>200</v>
      </c>
      <c r="M330" s="335">
        <f t="shared" si="11"/>
        <v>4000</v>
      </c>
    </row>
    <row r="331" spans="1:13">
      <c r="A331" t="s">
        <v>293</v>
      </c>
      <c r="B331" s="69">
        <v>14111515</v>
      </c>
      <c r="C331" t="str">
        <f>VLOOKUP(B331,CATALOGOPACC[],2,FALSE)</f>
        <v>Papel para sumadora o máquina registradora</v>
      </c>
      <c r="D331" t="str">
        <f>VLOOKUP(B331,CATALOGOPACC[],3,FALSE)</f>
        <v>Unidad</v>
      </c>
      <c r="E331" t="str">
        <f>VLOOKUP(B331,CATALOGOPACC[],5,FALSE)</f>
        <v>2.3.3.1.01</v>
      </c>
      <c r="F331" t="str">
        <f>VLOOKUP(B331,CATALOGOPACC[],6,FALSE)</f>
        <v>Papel de escritorio</v>
      </c>
      <c r="G331" s="69">
        <v>3</v>
      </c>
      <c r="H331" s="69">
        <v>3</v>
      </c>
      <c r="I331" s="69">
        <v>3</v>
      </c>
      <c r="J331" s="69">
        <v>3</v>
      </c>
      <c r="K331" s="69">
        <f t="shared" si="10"/>
        <v>12</v>
      </c>
      <c r="L331" s="335">
        <f>VLOOKUP(B331,CATALOGOPACC[],8,FALSE)</f>
        <v>100</v>
      </c>
      <c r="M331" s="335">
        <f t="shared" si="11"/>
        <v>1200</v>
      </c>
    </row>
    <row r="332" spans="1:13">
      <c r="A332" t="s">
        <v>293</v>
      </c>
      <c r="B332" s="69">
        <v>14111507</v>
      </c>
      <c r="C332" t="str">
        <f>VLOOKUP(B332,CATALOGOPACC[],2,FALSE)</f>
        <v>Papel para impresora o fotocopiadora</v>
      </c>
      <c r="D332" t="str">
        <f>VLOOKUP(B332,CATALOGOPACC[],3,FALSE)</f>
        <v>Paquete</v>
      </c>
      <c r="E332" t="str">
        <f>VLOOKUP(B332,CATALOGOPACC[],5,FALSE)</f>
        <v>2.3.3.1.01</v>
      </c>
      <c r="F332" t="str">
        <f>VLOOKUP(B332,CATALOGOPACC[],6,FALSE)</f>
        <v>Papel de escritorio</v>
      </c>
      <c r="G332" s="69">
        <v>10</v>
      </c>
      <c r="H332" s="69">
        <v>10</v>
      </c>
      <c r="I332" s="69">
        <v>10</v>
      </c>
      <c r="J332" s="69">
        <v>10</v>
      </c>
      <c r="K332" s="69">
        <f t="shared" si="10"/>
        <v>40</v>
      </c>
      <c r="L332" s="335">
        <f>VLOOKUP(B332,CATALOGOPACC[],8,FALSE)</f>
        <v>300</v>
      </c>
      <c r="M332" s="335">
        <f t="shared" si="11"/>
        <v>12000</v>
      </c>
    </row>
    <row r="333" spans="1:13">
      <c r="A333" t="s">
        <v>293</v>
      </c>
      <c r="B333" s="69">
        <v>14111526</v>
      </c>
      <c r="C333" t="str">
        <f>VLOOKUP(B333,CATALOGOPACC[],2,FALSE)</f>
        <v>Papel libretas o libros de mensajes telefónicos</v>
      </c>
      <c r="D333" t="str">
        <f>VLOOKUP(B333,CATALOGOPACC[],3,FALSE)</f>
        <v>Paquete</v>
      </c>
      <c r="E333" t="str">
        <f>VLOOKUP(B333,CATALOGOPACC[],5,FALSE)</f>
        <v>2.3.9.2.01</v>
      </c>
      <c r="F333" t="str">
        <f>VLOOKUP(B333,CATALOGOPACC[],6,FALSE)</f>
        <v>Utiles de escritorio, oficina informática y de enseñanza</v>
      </c>
      <c r="G333" s="69">
        <v>2</v>
      </c>
      <c r="H333" s="69">
        <v>2</v>
      </c>
      <c r="I333" s="69">
        <v>2</v>
      </c>
      <c r="J333" s="69">
        <v>2</v>
      </c>
      <c r="K333" s="69">
        <f t="shared" si="10"/>
        <v>8</v>
      </c>
      <c r="L333" s="335">
        <f>VLOOKUP(B333,CATALOGOPACC[],8,FALSE)</f>
        <v>350</v>
      </c>
      <c r="M333" s="335">
        <f t="shared" si="11"/>
        <v>2800</v>
      </c>
    </row>
    <row r="334" spans="1:13">
      <c r="A334" t="s">
        <v>293</v>
      </c>
      <c r="B334" s="69">
        <v>14111514</v>
      </c>
      <c r="C334" t="str">
        <f>VLOOKUP(B334,CATALOGOPACC[],2,FALSE)</f>
        <v>Blocs o cuadernos de papel</v>
      </c>
      <c r="D334" t="str">
        <f>VLOOKUP(B334,CATALOGOPACC[],3,FALSE)</f>
        <v>Unidad</v>
      </c>
      <c r="E334" t="str">
        <f>VLOOKUP(B334,CATALOGOPACC[],5,FALSE)</f>
        <v>2.3.9.2.01</v>
      </c>
      <c r="F334" t="str">
        <f>VLOOKUP(B334,CATALOGOPACC[],6,FALSE)</f>
        <v>Utiles de escritorio, oficina informática y de enseñanza</v>
      </c>
      <c r="G334" s="69">
        <v>1</v>
      </c>
      <c r="H334" s="69">
        <v>0</v>
      </c>
      <c r="I334" s="69">
        <v>1</v>
      </c>
      <c r="J334" s="69">
        <v>0</v>
      </c>
      <c r="K334" s="69">
        <f t="shared" si="10"/>
        <v>2</v>
      </c>
      <c r="L334" s="335">
        <f>VLOOKUP(B334,CATALOGOPACC[],8,FALSE)</f>
        <v>100</v>
      </c>
      <c r="M334" s="335">
        <f t="shared" si="11"/>
        <v>200</v>
      </c>
    </row>
    <row r="335" spans="1:13">
      <c r="A335" t="s">
        <v>293</v>
      </c>
      <c r="B335" s="69">
        <v>14111537</v>
      </c>
      <c r="C335" t="str">
        <f>VLOOKUP(B335,CATALOGOPACC[],2,FALSE)</f>
        <v>Etiquetas de papel</v>
      </c>
      <c r="D335" t="str">
        <f>VLOOKUP(B335,CATALOGOPACC[],3,FALSE)</f>
        <v>Unidad</v>
      </c>
      <c r="E335" t="str">
        <f>VLOOKUP(B335,CATALOGOPACC[],5,FALSE)</f>
        <v>2.3.3.2.01</v>
      </c>
      <c r="F335" t="str">
        <f>VLOOKUP(B335,CATALOGOPACC[],6,FALSE)</f>
        <v>Productos de papel y cartón</v>
      </c>
      <c r="G335" s="69">
        <v>2</v>
      </c>
      <c r="H335" s="69">
        <v>2</v>
      </c>
      <c r="I335" s="69">
        <v>2</v>
      </c>
      <c r="J335" s="69">
        <v>2</v>
      </c>
      <c r="K335" s="69">
        <f t="shared" si="10"/>
        <v>8</v>
      </c>
      <c r="L335" s="335">
        <f>VLOOKUP(B335,CATALOGOPACC[],8,FALSE)</f>
        <v>100</v>
      </c>
      <c r="M335" s="335">
        <f t="shared" si="11"/>
        <v>800</v>
      </c>
    </row>
    <row r="336" spans="1:13">
      <c r="A336" t="s">
        <v>293</v>
      </c>
      <c r="B336" s="69">
        <v>14111813</v>
      </c>
      <c r="C336" t="str">
        <f>VLOOKUP(B336,CATALOGOPACC[],2,FALSE)</f>
        <v>Formatos o libros de correspondencia</v>
      </c>
      <c r="D336" t="str">
        <f>VLOOKUP(B336,CATALOGOPACC[],3,FALSE)</f>
        <v>Unidad</v>
      </c>
      <c r="E336" t="str">
        <f>VLOOKUP(B336,CATALOGOPACC[],5,FALSE)</f>
        <v>2.3.3.3.01</v>
      </c>
      <c r="F336" t="str">
        <f>VLOOKUP(B336,CATALOGOPACC[],6,FALSE)</f>
        <v>Productos de artes gráficas</v>
      </c>
      <c r="G336" s="69">
        <v>1</v>
      </c>
      <c r="H336" s="69">
        <v>0</v>
      </c>
      <c r="I336" s="69">
        <v>1</v>
      </c>
      <c r="J336" s="69">
        <v>0</v>
      </c>
      <c r="K336" s="69">
        <f t="shared" si="10"/>
        <v>2</v>
      </c>
      <c r="L336" s="335">
        <f>VLOOKUP(B336,CATALOGOPACC[],8,FALSE)</f>
        <v>700</v>
      </c>
      <c r="M336" s="335">
        <f t="shared" si="11"/>
        <v>1400</v>
      </c>
    </row>
    <row r="337" spans="1:13">
      <c r="A337" t="s">
        <v>293</v>
      </c>
      <c r="B337" s="69">
        <v>14111610</v>
      </c>
      <c r="C337" t="str">
        <f>VLOOKUP(B337,CATALOGOPACC[],2,FALSE)</f>
        <v>Papel de construcción</v>
      </c>
      <c r="D337" t="str">
        <f>VLOOKUP(B337,CATALOGOPACC[],3,FALSE)</f>
        <v>Resma</v>
      </c>
      <c r="E337" t="str">
        <f>VLOOKUP(B337,CATALOGOPACC[],5,FALSE)</f>
        <v>2.3.3.2.01</v>
      </c>
      <c r="F337" t="str">
        <f>VLOOKUP(B337,CATALOGOPACC[],6,FALSE)</f>
        <v>Productos de papel y cartón</v>
      </c>
      <c r="G337" s="69">
        <v>2</v>
      </c>
      <c r="H337" s="69">
        <v>0</v>
      </c>
      <c r="I337" s="69">
        <v>2</v>
      </c>
      <c r="J337" s="69">
        <v>0</v>
      </c>
      <c r="K337" s="69">
        <f t="shared" si="10"/>
        <v>4</v>
      </c>
      <c r="L337" s="335">
        <f>VLOOKUP(B337,CATALOGOPACC[],8,FALSE)</f>
        <v>200</v>
      </c>
      <c r="M337" s="335">
        <f t="shared" si="11"/>
        <v>800</v>
      </c>
    </row>
    <row r="338" spans="1:13">
      <c r="A338" t="s">
        <v>293</v>
      </c>
      <c r="B338" s="69">
        <v>14111519</v>
      </c>
      <c r="C338" t="str">
        <f>VLOOKUP(B338,CATALOGOPACC[],2,FALSE)</f>
        <v>Papeles cartulina</v>
      </c>
      <c r="D338" t="str">
        <f>VLOOKUP(B338,CATALOGOPACC[],3,FALSE)</f>
        <v>Unidad</v>
      </c>
      <c r="E338" t="str">
        <f>VLOOKUP(B338,CATALOGOPACC[],5,FALSE)</f>
        <v>2.3.3.2.01</v>
      </c>
      <c r="F338" t="str">
        <f>VLOOKUP(B338,CATALOGOPACC[],6,FALSE)</f>
        <v>Productos de papel y cartón</v>
      </c>
      <c r="G338" s="69">
        <v>10</v>
      </c>
      <c r="H338" s="69">
        <v>8</v>
      </c>
      <c r="I338" s="69">
        <v>10</v>
      </c>
      <c r="J338" s="69">
        <v>8</v>
      </c>
      <c r="K338" s="69">
        <f t="shared" si="10"/>
        <v>36</v>
      </c>
      <c r="L338" s="335">
        <f>VLOOKUP(B338,CATALOGOPACC[],8,FALSE)</f>
        <v>15</v>
      </c>
      <c r="M338" s="335">
        <f t="shared" si="11"/>
        <v>540</v>
      </c>
    </row>
    <row r="339" spans="1:13">
      <c r="A339" t="s">
        <v>293</v>
      </c>
      <c r="B339" s="69">
        <v>44122121</v>
      </c>
      <c r="C339" t="str">
        <f>VLOOKUP(B339,CATALOGOPACC[],2,FALSE)</f>
        <v>Clips de pared o tablero</v>
      </c>
      <c r="D339" t="str">
        <f>VLOOKUP(B339,CATALOGOPACC[],3,FALSE)</f>
        <v>Paquete</v>
      </c>
      <c r="E339" t="str">
        <f>VLOOKUP(B339,CATALOGOPACC[],5,FALSE)</f>
        <v>2.3.9.2.01</v>
      </c>
      <c r="F339" t="str">
        <f>VLOOKUP(B339,CATALOGOPACC[],6,FALSE)</f>
        <v>Utiles de escritorio, oficina informática y de enseñanza</v>
      </c>
      <c r="G339" s="69">
        <v>2</v>
      </c>
      <c r="H339" s="69">
        <v>2</v>
      </c>
      <c r="I339" s="69">
        <v>2</v>
      </c>
      <c r="J339" s="69">
        <v>2</v>
      </c>
      <c r="K339" s="69">
        <f t="shared" si="10"/>
        <v>8</v>
      </c>
      <c r="L339" s="335">
        <f>VLOOKUP(B339,CATALOGOPACC[],8,FALSE)</f>
        <v>70</v>
      </c>
      <c r="M339" s="335">
        <f t="shared" si="11"/>
        <v>560</v>
      </c>
    </row>
    <row r="340" spans="1:13">
      <c r="A340" t="s">
        <v>293</v>
      </c>
      <c r="B340" s="69">
        <v>41111604</v>
      </c>
      <c r="C340" t="str">
        <f>VLOOKUP(B340,CATALOGOPACC[],2,FALSE)</f>
        <v>Reglas</v>
      </c>
      <c r="D340" t="str">
        <f>VLOOKUP(B340,CATALOGOPACC[],3,FALSE)</f>
        <v>Caja</v>
      </c>
      <c r="E340" t="str">
        <f>VLOOKUP(B340,CATALOGOPACC[],5,FALSE)</f>
        <v>2.3.9.9.01</v>
      </c>
      <c r="F340" t="str">
        <f>VLOOKUP(B340,CATALOGOPACC[],6,FALSE)</f>
        <v>Productos y Utiles Varios  n.i.p</v>
      </c>
      <c r="G340" s="69">
        <v>5</v>
      </c>
      <c r="H340" s="69">
        <v>0</v>
      </c>
      <c r="I340" s="69">
        <v>0</v>
      </c>
      <c r="J340" s="69">
        <v>0</v>
      </c>
      <c r="K340" s="69">
        <f t="shared" si="10"/>
        <v>5</v>
      </c>
      <c r="L340" s="335">
        <f>VLOOKUP(B340,CATALOGOPACC[],8,FALSE)</f>
        <v>600</v>
      </c>
      <c r="M340" s="335">
        <f t="shared" si="11"/>
        <v>3000</v>
      </c>
    </row>
    <row r="341" spans="1:13">
      <c r="A341" t="s">
        <v>293</v>
      </c>
      <c r="B341" s="69">
        <v>55121804</v>
      </c>
      <c r="C341" t="str">
        <f>VLOOKUP(B341,CATALOGOPACC[],2,FALSE)</f>
        <v>Gafetes o porta gafetes</v>
      </c>
      <c r="D341" t="str">
        <f>VLOOKUP(B341,CATALOGOPACC[],3,FALSE)</f>
        <v>Unidad</v>
      </c>
      <c r="E341" t="str">
        <f>VLOOKUP(B341,CATALOGOPACC[],5,FALSE)</f>
        <v>2.3.9.8.02</v>
      </c>
      <c r="F341" t="str">
        <f>VLOOKUP(B341,CATALOGOPACC[],6,FALSE)</f>
        <v>Accesorios</v>
      </c>
      <c r="G341" s="69">
        <v>15</v>
      </c>
      <c r="H341" s="69">
        <v>0</v>
      </c>
      <c r="I341" s="69">
        <v>0</v>
      </c>
      <c r="J341" s="69">
        <v>0</v>
      </c>
      <c r="K341" s="69">
        <f t="shared" si="10"/>
        <v>15</v>
      </c>
      <c r="L341" s="335">
        <f>VLOOKUP(B341,CATALOGOPACC[],8,FALSE)</f>
        <v>100</v>
      </c>
      <c r="M341" s="335">
        <f t="shared" si="11"/>
        <v>1500</v>
      </c>
    </row>
    <row r="342" spans="1:13">
      <c r="A342" t="s">
        <v>293</v>
      </c>
      <c r="B342" s="69">
        <v>49161520</v>
      </c>
      <c r="C342" t="str">
        <f>VLOOKUP(B342,CATALOGOPACC[],2,FALSE)</f>
        <v>Bates de softbol</v>
      </c>
      <c r="D342" t="str">
        <f>VLOOKUP(B342,CATALOGOPACC[],3,FALSE)</f>
        <v>Unidad</v>
      </c>
      <c r="E342" t="str">
        <f>VLOOKUP(B342,CATALOGOPACC[],5,FALSE)</f>
        <v>2.3.9.4.01</v>
      </c>
      <c r="F342" t="str">
        <f>VLOOKUP(B342,CATALOGOPACC[],6,FALSE)</f>
        <v>Utiles destinados a actividades deportivas y recreativas</v>
      </c>
      <c r="G342" s="69">
        <v>0</v>
      </c>
      <c r="H342" s="69">
        <v>3</v>
      </c>
      <c r="I342" s="69">
        <v>3</v>
      </c>
      <c r="J342" s="69">
        <v>0</v>
      </c>
      <c r="K342" s="69">
        <f t="shared" si="10"/>
        <v>6</v>
      </c>
      <c r="L342" s="335">
        <f>VLOOKUP(B342,CATALOGOPACC[],8,FALSE)</f>
        <v>3000</v>
      </c>
      <c r="M342" s="335">
        <f t="shared" si="11"/>
        <v>18000</v>
      </c>
    </row>
    <row r="343" spans="1:13">
      <c r="A343" t="s">
        <v>293</v>
      </c>
      <c r="B343" s="69">
        <v>49161509</v>
      </c>
      <c r="C343" t="str">
        <f>VLOOKUP(B343,CATALOGOPACC[],2,FALSE)</f>
        <v>Balones de softbol</v>
      </c>
      <c r="D343" t="str">
        <f>VLOOKUP(B343,CATALOGOPACC[],3,FALSE)</f>
        <v>Unidad</v>
      </c>
      <c r="E343" t="str">
        <f>VLOOKUP(B343,CATALOGOPACC[],5,FALSE)</f>
        <v>2.3.9.4.01</v>
      </c>
      <c r="F343" t="str">
        <f>VLOOKUP(B343,CATALOGOPACC[],6,FALSE)</f>
        <v>Utiles destinados a actividades deportivas y recreativas</v>
      </c>
      <c r="G343" s="69">
        <v>0</v>
      </c>
      <c r="H343" s="69">
        <v>3</v>
      </c>
      <c r="I343" s="69">
        <v>3</v>
      </c>
      <c r="J343" s="69">
        <v>0</v>
      </c>
      <c r="K343" s="69">
        <f t="shared" si="10"/>
        <v>6</v>
      </c>
      <c r="L343" s="335">
        <f>VLOOKUP(B343,CATALOGOPACC[],8,FALSE)</f>
        <v>1000</v>
      </c>
      <c r="M343" s="335">
        <f t="shared" si="11"/>
        <v>6000</v>
      </c>
    </row>
    <row r="344" spans="1:13">
      <c r="A344" t="s">
        <v>293</v>
      </c>
      <c r="B344" s="69">
        <v>49161521</v>
      </c>
      <c r="C344" t="str">
        <f>VLOOKUP(B344,CATALOGOPACC[],2,FALSE)</f>
        <v>Guantes de softbol</v>
      </c>
      <c r="D344" t="str">
        <f>VLOOKUP(B344,CATALOGOPACC[],3,FALSE)</f>
        <v>Unidad</v>
      </c>
      <c r="E344" t="str">
        <f>VLOOKUP(B344,CATALOGOPACC[],5,FALSE)</f>
        <v>2.3.9.4.01</v>
      </c>
      <c r="F344" t="str">
        <f>VLOOKUP(B344,CATALOGOPACC[],6,FALSE)</f>
        <v>Utiles destinados a actividades deportivas y recreativas</v>
      </c>
      <c r="G344" s="69">
        <v>0</v>
      </c>
      <c r="H344" s="69">
        <v>3</v>
      </c>
      <c r="I344" s="69">
        <v>3</v>
      </c>
      <c r="J344" s="69">
        <v>0</v>
      </c>
      <c r="K344" s="69">
        <f t="shared" si="10"/>
        <v>6</v>
      </c>
      <c r="L344" s="335">
        <f>VLOOKUP(B344,CATALOGOPACC[],8,FALSE)</f>
        <v>1000</v>
      </c>
      <c r="M344" s="335">
        <f t="shared" si="11"/>
        <v>6000</v>
      </c>
    </row>
    <row r="345" spans="1:13">
      <c r="A345" t="s">
        <v>293</v>
      </c>
      <c r="B345" s="69">
        <v>49161608</v>
      </c>
      <c r="C345" t="str">
        <f>VLOOKUP(B345,CATALOGOPACC[],2,FALSE)</f>
        <v>Balones de voleibol</v>
      </c>
      <c r="D345" t="str">
        <f>VLOOKUP(B345,CATALOGOPACC[],3,FALSE)</f>
        <v>Unidad</v>
      </c>
      <c r="E345" t="str">
        <f>VLOOKUP(B345,CATALOGOPACC[],5,FALSE)</f>
        <v>2.3.9.4.01</v>
      </c>
      <c r="F345" t="str">
        <f>VLOOKUP(B345,CATALOGOPACC[],6,FALSE)</f>
        <v>Utiles destinados a actividades deportivas y recreativas</v>
      </c>
      <c r="G345" s="69">
        <v>0</v>
      </c>
      <c r="H345" s="69">
        <v>3</v>
      </c>
      <c r="I345" s="69">
        <v>3</v>
      </c>
      <c r="J345" s="69">
        <v>0</v>
      </c>
      <c r="K345" s="69">
        <f t="shared" si="10"/>
        <v>6</v>
      </c>
      <c r="L345" s="335">
        <f>VLOOKUP(B345,CATALOGOPACC[],8,FALSE)</f>
        <v>1000</v>
      </c>
      <c r="M345" s="335">
        <f t="shared" si="11"/>
        <v>6000</v>
      </c>
    </row>
    <row r="346" spans="1:13">
      <c r="A346" t="s">
        <v>293</v>
      </c>
      <c r="B346" s="69">
        <v>49161504</v>
      </c>
      <c r="C346" t="str">
        <f>VLOOKUP(B346,CATALOGOPACC[],2,FALSE)</f>
        <v>Balones de futbol</v>
      </c>
      <c r="D346" t="str">
        <f>VLOOKUP(B346,CATALOGOPACC[],3,FALSE)</f>
        <v>Unidad</v>
      </c>
      <c r="E346" t="str">
        <f>VLOOKUP(B346,CATALOGOPACC[],5,FALSE)</f>
        <v>2.6.2.2.01</v>
      </c>
      <c r="F346" t="str">
        <f>VLOOKUP(B346,CATALOGOPACC[],6,FALSE)</f>
        <v>Aparatos deportivos</v>
      </c>
      <c r="G346" s="69">
        <v>0</v>
      </c>
      <c r="H346" s="69">
        <v>3</v>
      </c>
      <c r="I346" s="69">
        <v>3</v>
      </c>
      <c r="J346" s="69">
        <v>0</v>
      </c>
      <c r="K346" s="69">
        <f t="shared" si="10"/>
        <v>6</v>
      </c>
      <c r="L346" s="335">
        <f>VLOOKUP(B346,CATALOGOPACC[],8,FALSE)</f>
        <v>1000</v>
      </c>
      <c r="M346" s="335">
        <f t="shared" si="11"/>
        <v>6000</v>
      </c>
    </row>
    <row r="347" spans="1:13">
      <c r="A347" t="s">
        <v>293</v>
      </c>
      <c r="B347" s="69">
        <v>49161603</v>
      </c>
      <c r="C347" t="str">
        <f>VLOOKUP(B347,CATALOGOPACC[],2,FALSE)</f>
        <v>Pelotas de básquetbol</v>
      </c>
      <c r="D347" t="str">
        <f>VLOOKUP(B347,CATALOGOPACC[],3,FALSE)</f>
        <v>Unidad</v>
      </c>
      <c r="E347" t="str">
        <f>VLOOKUP(B347,CATALOGOPACC[],5,FALSE)</f>
        <v>2.3.9.4.01</v>
      </c>
      <c r="F347" t="str">
        <f>VLOOKUP(B347,CATALOGOPACC[],6,FALSE)</f>
        <v>Utiles destinados a actividades deportivas y recreativas</v>
      </c>
      <c r="G347" s="69">
        <v>0</v>
      </c>
      <c r="H347" s="69">
        <v>3</v>
      </c>
      <c r="I347" s="69">
        <v>3</v>
      </c>
      <c r="J347" s="69">
        <v>0</v>
      </c>
      <c r="K347" s="69">
        <f t="shared" si="10"/>
        <v>6</v>
      </c>
      <c r="L347" s="335">
        <f>VLOOKUP(B347,CATALOGOPACC[],8,FALSE)</f>
        <v>1000</v>
      </c>
      <c r="M347" s="335">
        <f t="shared" si="11"/>
        <v>6000</v>
      </c>
    </row>
    <row r="348" spans="1:13">
      <c r="A348" t="s">
        <v>293</v>
      </c>
      <c r="B348" s="69">
        <v>49221505</v>
      </c>
      <c r="C348" t="str">
        <f>VLOOKUP(B348,CATALOGOPACC[],2,FALSE)</f>
        <v>Mallas o redes para deportes</v>
      </c>
      <c r="D348" t="str">
        <f>VLOOKUP(B348,CATALOGOPACC[],3,FALSE)</f>
        <v>Unidad</v>
      </c>
      <c r="E348" t="str">
        <f>VLOOKUP(B348,CATALOGOPACC[],5,FALSE)</f>
        <v>2.3.9.4.01</v>
      </c>
      <c r="F348" t="str">
        <f>VLOOKUP(B348,CATALOGOPACC[],6,FALSE)</f>
        <v>Utiles destinados a actividades deportivas y recreativas</v>
      </c>
      <c r="G348" s="69">
        <v>0</v>
      </c>
      <c r="H348" s="69">
        <v>1</v>
      </c>
      <c r="I348" s="69">
        <v>1</v>
      </c>
      <c r="J348" s="69">
        <v>0</v>
      </c>
      <c r="K348" s="69">
        <f t="shared" si="10"/>
        <v>2</v>
      </c>
      <c r="L348" s="335">
        <f>VLOOKUP(B348,CATALOGOPACC[],8,FALSE)</f>
        <v>5000</v>
      </c>
      <c r="M348" s="335">
        <f t="shared" si="11"/>
        <v>10000</v>
      </c>
    </row>
    <row r="349" spans="1:13">
      <c r="A349" t="s">
        <v>293</v>
      </c>
      <c r="B349" s="69">
        <v>52151504</v>
      </c>
      <c r="C349" t="str">
        <f>VLOOKUP(B349,CATALOGOPACC[],2,FALSE)</f>
        <v>Tazas o vasos o tapas desechables para uso doméstico</v>
      </c>
      <c r="D349" t="str">
        <f>VLOOKUP(B349,CATALOGOPACC[],3,FALSE)</f>
        <v>Paquete</v>
      </c>
      <c r="E349" t="str">
        <f>VLOOKUP(B349,CATALOGOPACC[],5,FALSE)</f>
        <v>2.3.9.5.01</v>
      </c>
      <c r="F349" t="str">
        <f>VLOOKUP(B349,CATALOGOPACC[],6,FALSE)</f>
        <v>Utiles de cocina y comedor</v>
      </c>
      <c r="G349" s="69">
        <v>50</v>
      </c>
      <c r="K349" s="69">
        <f t="shared" si="10"/>
        <v>50</v>
      </c>
      <c r="L349" s="335">
        <f>VLOOKUP(B349,CATALOGOPACC[],8,FALSE)</f>
        <v>250</v>
      </c>
      <c r="M349" s="335">
        <f t="shared" si="11"/>
        <v>12500</v>
      </c>
    </row>
    <row r="350" spans="1:13">
      <c r="A350" t="s">
        <v>293</v>
      </c>
      <c r="B350" s="69">
        <v>52151502</v>
      </c>
      <c r="C350" t="str">
        <f>VLOOKUP(B350,CATALOGOPACC[],2,FALSE)</f>
        <v>Platos desechables para uso doméstico</v>
      </c>
      <c r="D350" t="str">
        <f>VLOOKUP(B350,CATALOGOPACC[],3,FALSE)</f>
        <v>Paquete</v>
      </c>
      <c r="E350" t="str">
        <f>VLOOKUP(B350,CATALOGOPACC[],5,FALSE)</f>
        <v>2.3.9.5.01</v>
      </c>
      <c r="F350" t="str">
        <f>VLOOKUP(B350,CATALOGOPACC[],6,FALSE)</f>
        <v>Utiles de cocina y comedor</v>
      </c>
      <c r="G350" s="69">
        <v>5</v>
      </c>
      <c r="H350" s="69">
        <v>0</v>
      </c>
      <c r="I350" s="69">
        <v>10</v>
      </c>
      <c r="J350" s="69">
        <v>0</v>
      </c>
      <c r="K350" s="69">
        <f t="shared" si="10"/>
        <v>15</v>
      </c>
      <c r="L350" s="335">
        <f>VLOOKUP(B350,CATALOGOPACC[],8,FALSE)</f>
        <v>200</v>
      </c>
      <c r="M350" s="335">
        <f t="shared" si="11"/>
        <v>3000</v>
      </c>
    </row>
    <row r="351" spans="1:13">
      <c r="A351" t="s">
        <v>293</v>
      </c>
      <c r="B351" s="69">
        <v>52151503</v>
      </c>
      <c r="C351" t="str">
        <f>VLOOKUP(B351,CATALOGOPACC[],2,FALSE)</f>
        <v>Cubiertos desechables para uso doméstico</v>
      </c>
      <c r="D351" t="str">
        <f>VLOOKUP(B351,CATALOGOPACC[],3,FALSE)</f>
        <v>Decena</v>
      </c>
      <c r="E351" t="str">
        <f>VLOOKUP(B351,CATALOGOPACC[],5,FALSE)</f>
        <v>2.3.9.5.01</v>
      </c>
      <c r="F351" t="str">
        <f>VLOOKUP(B351,CATALOGOPACC[],6,FALSE)</f>
        <v>Utiles de cocina y comedor</v>
      </c>
      <c r="G351" s="69">
        <v>5</v>
      </c>
      <c r="H351" s="69">
        <v>0</v>
      </c>
      <c r="I351" s="69">
        <v>10</v>
      </c>
      <c r="J351" s="69">
        <v>0</v>
      </c>
      <c r="K351" s="69">
        <f t="shared" si="10"/>
        <v>15</v>
      </c>
      <c r="L351" s="335">
        <f>VLOOKUP(B351,CATALOGOPACC[],8,FALSE)</f>
        <v>200</v>
      </c>
      <c r="M351" s="335">
        <f t="shared" si="11"/>
        <v>3000</v>
      </c>
    </row>
    <row r="352" spans="1:13">
      <c r="A352" t="s">
        <v>293</v>
      </c>
      <c r="B352" s="69">
        <v>52152104</v>
      </c>
      <c r="C352" t="str">
        <f>VLOOKUP(B352,CATALOGOPACC[],2,FALSE)</f>
        <v>Copas para uso doméstico</v>
      </c>
      <c r="D352" t="str">
        <f>VLOOKUP(B352,CATALOGOPACC[],3,FALSE)</f>
        <v>Decena</v>
      </c>
      <c r="E352" t="str">
        <f>VLOOKUP(B352,CATALOGOPACC[],5,FALSE)</f>
        <v>2.3.9.5.01</v>
      </c>
      <c r="F352" t="str">
        <f>VLOOKUP(B352,CATALOGOPACC[],6,FALSE)</f>
        <v>Utiles de cocina y comedor</v>
      </c>
      <c r="G352" s="69">
        <v>2</v>
      </c>
      <c r="H352" s="69">
        <v>0</v>
      </c>
      <c r="I352" s="69">
        <v>0</v>
      </c>
      <c r="J352" s="69">
        <v>0</v>
      </c>
      <c r="K352" s="69">
        <f t="shared" si="10"/>
        <v>2</v>
      </c>
      <c r="L352" s="335">
        <f>VLOOKUP(B352,CATALOGOPACC[],8,FALSE)</f>
        <v>1000</v>
      </c>
      <c r="M352" s="335">
        <f t="shared" si="11"/>
        <v>2000</v>
      </c>
    </row>
    <row r="353" spans="1:13">
      <c r="A353" t="s">
        <v>293</v>
      </c>
      <c r="B353" s="69">
        <v>52152102</v>
      </c>
      <c r="C353" t="str">
        <f>VLOOKUP(B353,CATALOGOPACC[],2,FALSE)</f>
        <v>Vasos para beber para uso doméstico</v>
      </c>
      <c r="D353" t="str">
        <f>VLOOKUP(B353,CATALOGOPACC[],3,FALSE)</f>
        <v>Unidad</v>
      </c>
      <c r="E353" t="str">
        <f>VLOOKUP(B353,CATALOGOPACC[],5,FALSE)</f>
        <v>2.3.9.5.01</v>
      </c>
      <c r="F353" t="str">
        <f>VLOOKUP(B353,CATALOGOPACC[],6,FALSE)</f>
        <v>Utiles de cocina y comedor</v>
      </c>
      <c r="G353" s="69">
        <v>2</v>
      </c>
      <c r="H353" s="69">
        <v>0</v>
      </c>
      <c r="I353" s="69">
        <v>12</v>
      </c>
      <c r="J353" s="69">
        <v>0</v>
      </c>
      <c r="K353" s="69">
        <f t="shared" ref="K353:K414" si="12">SUM(G353:J353)</f>
        <v>14</v>
      </c>
      <c r="L353" s="335">
        <f>VLOOKUP(B353,CATALOGOPACC[],8,FALSE)</f>
        <v>1000</v>
      </c>
      <c r="M353" s="335">
        <f t="shared" ref="M353:M414" si="13">K353*L353</f>
        <v>14000</v>
      </c>
    </row>
    <row r="354" spans="1:13">
      <c r="A354" t="s">
        <v>293</v>
      </c>
      <c r="B354" s="69">
        <v>52151709</v>
      </c>
      <c r="C354" t="str">
        <f>VLOOKUP(B354,CATALOGOPACC[],2,FALSE)</f>
        <v>Set de cubiertos</v>
      </c>
      <c r="D354" t="str">
        <f>VLOOKUP(B354,CATALOGOPACC[],3,FALSE)</f>
        <v>Decena</v>
      </c>
      <c r="E354" t="str">
        <f>VLOOKUP(B354,CATALOGOPACC[],5,FALSE)</f>
        <v>2.3.9.5.01</v>
      </c>
      <c r="F354" t="str">
        <f>VLOOKUP(B354,CATALOGOPACC[],6,FALSE)</f>
        <v>Utiles de cocina y comedor</v>
      </c>
      <c r="G354" s="69">
        <v>4</v>
      </c>
      <c r="H354" s="69">
        <v>0</v>
      </c>
      <c r="I354" s="69">
        <v>0</v>
      </c>
      <c r="J354" s="69">
        <v>0</v>
      </c>
      <c r="K354" s="69">
        <f t="shared" si="12"/>
        <v>4</v>
      </c>
      <c r="L354" s="335">
        <f>VLOOKUP(B354,CATALOGOPACC[],8,FALSE)</f>
        <v>1500</v>
      </c>
      <c r="M354" s="335">
        <f t="shared" si="13"/>
        <v>6000</v>
      </c>
    </row>
    <row r="355" spans="1:13">
      <c r="A355" t="s">
        <v>293</v>
      </c>
      <c r="B355" s="69">
        <v>52152004</v>
      </c>
      <c r="C355" t="str">
        <f>VLOOKUP(B355,CATALOGOPACC[],2,FALSE)</f>
        <v>Platos para uso doméstico</v>
      </c>
      <c r="D355" t="str">
        <f>VLOOKUP(B355,CATALOGOPACC[],3,FALSE)</f>
        <v>Decena</v>
      </c>
      <c r="E355" t="str">
        <f>VLOOKUP(B355,CATALOGOPACC[],5,FALSE)</f>
        <v>2.3.9.5.01</v>
      </c>
      <c r="F355" t="str">
        <f>VLOOKUP(B355,CATALOGOPACC[],6,FALSE)</f>
        <v>Utiles de cocina y comedor</v>
      </c>
      <c r="G355" s="69">
        <v>2</v>
      </c>
      <c r="H355" s="69">
        <v>0</v>
      </c>
      <c r="I355" s="69">
        <v>0</v>
      </c>
      <c r="J355" s="69">
        <v>0</v>
      </c>
      <c r="K355" s="69">
        <f t="shared" si="12"/>
        <v>2</v>
      </c>
      <c r="L355" s="335">
        <f>VLOOKUP(B355,CATALOGOPACC[],8,FALSE)</f>
        <v>1000</v>
      </c>
      <c r="M355" s="335">
        <f t="shared" si="13"/>
        <v>2000</v>
      </c>
    </row>
    <row r="356" spans="1:13">
      <c r="A356" t="s">
        <v>293</v>
      </c>
      <c r="B356" s="69">
        <v>52151704</v>
      </c>
      <c r="C356" t="str">
        <f>VLOOKUP(B356,CATALOGOPACC[],2,FALSE)</f>
        <v>Cucharas para uso doméstico</v>
      </c>
      <c r="D356" t="str">
        <f>VLOOKUP(B356,CATALOGOPACC[],3,FALSE)</f>
        <v>Decena</v>
      </c>
      <c r="E356" t="str">
        <f>VLOOKUP(B356,CATALOGOPACC[],5,FALSE)</f>
        <v>2.3.9.5.01</v>
      </c>
      <c r="F356" t="str">
        <f>VLOOKUP(B356,CATALOGOPACC[],6,FALSE)</f>
        <v>Utiles de cocina y comedor</v>
      </c>
      <c r="G356" s="69">
        <v>4</v>
      </c>
      <c r="H356" s="69">
        <v>0</v>
      </c>
      <c r="I356" s="69">
        <v>0</v>
      </c>
      <c r="J356" s="69">
        <v>0</v>
      </c>
      <c r="K356" s="69">
        <f t="shared" si="12"/>
        <v>4</v>
      </c>
      <c r="L356" s="335">
        <f>VLOOKUP(B356,CATALOGOPACC[],8,FALSE)</f>
        <v>600</v>
      </c>
      <c r="M356" s="335">
        <f t="shared" si="13"/>
        <v>2400</v>
      </c>
    </row>
    <row r="357" spans="1:13">
      <c r="A357" t="s">
        <v>293</v>
      </c>
      <c r="B357" s="69">
        <v>52151703</v>
      </c>
      <c r="C357" t="str">
        <f>VLOOKUP(B357,CATALOGOPACC[],2,FALSE)</f>
        <v>Tenedores para uso doméstico</v>
      </c>
      <c r="D357" t="str">
        <f>VLOOKUP(B357,CATALOGOPACC[],3,FALSE)</f>
        <v>Decena</v>
      </c>
      <c r="E357" t="str">
        <f>VLOOKUP(B357,CATALOGOPACC[],5,FALSE)</f>
        <v>2.3.9.5.01</v>
      </c>
      <c r="F357" t="str">
        <f>VLOOKUP(B357,CATALOGOPACC[],6,FALSE)</f>
        <v>Utiles de cocina y comedor</v>
      </c>
      <c r="G357" s="69">
        <v>4</v>
      </c>
      <c r="H357" s="69">
        <v>0</v>
      </c>
      <c r="I357" s="69">
        <v>0</v>
      </c>
      <c r="J357" s="69">
        <v>0</v>
      </c>
      <c r="K357" s="69">
        <f t="shared" si="12"/>
        <v>4</v>
      </c>
      <c r="L357" s="335">
        <f>VLOOKUP(B357,CATALOGOPACC[],8,FALSE)</f>
        <v>600</v>
      </c>
      <c r="M357" s="335">
        <f t="shared" si="13"/>
        <v>2400</v>
      </c>
    </row>
    <row r="358" spans="1:13">
      <c r="A358" t="s">
        <v>293</v>
      </c>
      <c r="B358" s="69">
        <v>52151702</v>
      </c>
      <c r="C358" t="str">
        <f>VLOOKUP(B358,CATALOGOPACC[],2,FALSE)</f>
        <v>Cuchillos para uso doméstico</v>
      </c>
      <c r="D358" t="str">
        <f>VLOOKUP(B358,CATALOGOPACC[],3,FALSE)</f>
        <v>Decena</v>
      </c>
      <c r="E358" t="str">
        <f>VLOOKUP(B358,CATALOGOPACC[],5,FALSE)</f>
        <v>2.3.9.5.01</v>
      </c>
      <c r="F358" t="str">
        <f>VLOOKUP(B358,CATALOGOPACC[],6,FALSE)</f>
        <v>Utiles de cocina y comedor</v>
      </c>
      <c r="G358" s="69">
        <v>4</v>
      </c>
      <c r="H358" s="69">
        <v>0</v>
      </c>
      <c r="I358" s="69">
        <v>0</v>
      </c>
      <c r="J358" s="69">
        <v>0</v>
      </c>
      <c r="K358" s="69">
        <f t="shared" si="12"/>
        <v>4</v>
      </c>
      <c r="L358" s="335">
        <f>VLOOKUP(B358,CATALOGOPACC[],8,FALSE)</f>
        <v>600</v>
      </c>
      <c r="M358" s="335">
        <f t="shared" si="13"/>
        <v>2400</v>
      </c>
    </row>
    <row r="359" spans="1:13">
      <c r="A359" t="s">
        <v>293</v>
      </c>
      <c r="B359" s="69">
        <v>52152101</v>
      </c>
      <c r="C359" t="str">
        <f>VLOOKUP(B359,CATALOGOPACC[],2,FALSE)</f>
        <v>Tazas de café o té para uso doméstico</v>
      </c>
      <c r="D359" t="str">
        <f>VLOOKUP(B359,CATALOGOPACC[],3,FALSE)</f>
        <v>Decena</v>
      </c>
      <c r="E359" t="str">
        <f>VLOOKUP(B359,CATALOGOPACC[],5,FALSE)</f>
        <v>2.3.9.5.01</v>
      </c>
      <c r="F359" t="str">
        <f>VLOOKUP(B359,CATALOGOPACC[],6,FALSE)</f>
        <v>Utiles de cocina y comedor</v>
      </c>
      <c r="G359" s="69">
        <v>2</v>
      </c>
      <c r="H359" s="69">
        <v>0</v>
      </c>
      <c r="I359" s="69">
        <v>12</v>
      </c>
      <c r="J359" s="69">
        <v>0</v>
      </c>
      <c r="K359" s="69">
        <f t="shared" si="12"/>
        <v>14</v>
      </c>
      <c r="L359" s="335">
        <f>VLOOKUP(B359,CATALOGOPACC[],8,FALSE)</f>
        <v>1000</v>
      </c>
      <c r="M359" s="335">
        <f t="shared" si="13"/>
        <v>14000</v>
      </c>
    </row>
    <row r="360" spans="1:13">
      <c r="A360" t="s">
        <v>293</v>
      </c>
      <c r="B360" s="69">
        <v>52141501</v>
      </c>
      <c r="C360" t="str">
        <f>VLOOKUP(B360,CATALOGOPACC[],2,FALSE)</f>
        <v>Neveras para uso doméstico</v>
      </c>
      <c r="D360" t="str">
        <f>VLOOKUP(B360,CATALOGOPACC[],3,FALSE)</f>
        <v>Unidad</v>
      </c>
      <c r="E360" t="str">
        <f>VLOOKUP(B360,CATALOGOPACC[],5,FALSE)</f>
        <v>2.6.1.4.01</v>
      </c>
      <c r="F360" t="str">
        <f>VLOOKUP(B360,CATALOGOPACC[],6,FALSE)</f>
        <v>Electrodomésticos</v>
      </c>
      <c r="G360" s="69">
        <v>1</v>
      </c>
      <c r="H360" s="69">
        <v>0</v>
      </c>
      <c r="I360" s="69">
        <v>0</v>
      </c>
      <c r="J360" s="69">
        <v>0</v>
      </c>
      <c r="K360" s="69">
        <f t="shared" si="12"/>
        <v>1</v>
      </c>
      <c r="L360" s="335">
        <f>VLOOKUP(B360,CATALOGOPACC[],8,FALSE)</f>
        <v>14000</v>
      </c>
      <c r="M360" s="335">
        <f t="shared" si="13"/>
        <v>14000</v>
      </c>
    </row>
    <row r="361" spans="1:13">
      <c r="A361" t="s">
        <v>293</v>
      </c>
      <c r="B361" s="69">
        <v>32121501</v>
      </c>
      <c r="C361" t="str">
        <f>VLOOKUP(B361,CATALOGOPACC[],2,FALSE)</f>
        <v>Capacitores fijos</v>
      </c>
      <c r="D361" t="str">
        <f>VLOOKUP(B361,CATALOGOPACC[],3,FALSE)</f>
        <v>Unidad</v>
      </c>
      <c r="E361" t="str">
        <f>VLOOKUP(B361,CATALOGOPACC[],5,FALSE)</f>
        <v>2.3.9.6.01</v>
      </c>
      <c r="F361" t="str">
        <f>VLOOKUP(B361,CATALOGOPACC[],6,FALSE)</f>
        <v>Productos eléctricos y afines</v>
      </c>
      <c r="G361" s="69">
        <v>1</v>
      </c>
      <c r="H361" s="69">
        <v>0</v>
      </c>
      <c r="I361" s="69">
        <v>0</v>
      </c>
      <c r="J361" s="69">
        <v>0</v>
      </c>
      <c r="K361" s="69">
        <f t="shared" si="12"/>
        <v>1</v>
      </c>
      <c r="L361" s="335">
        <f>VLOOKUP(B361,CATALOGOPACC[],8,FALSE)</f>
        <v>5000</v>
      </c>
      <c r="M361" s="335">
        <f t="shared" si="13"/>
        <v>5000</v>
      </c>
    </row>
    <row r="362" spans="1:13">
      <c r="A362" t="s">
        <v>293</v>
      </c>
      <c r="B362" s="69">
        <v>31162304</v>
      </c>
      <c r="C362" t="str">
        <f>VLOOKUP(B362,CATALOGOPACC[],2,FALSE)</f>
        <v>Regletas de montaje</v>
      </c>
      <c r="D362" t="str">
        <f>VLOOKUP(B362,CATALOGOPACC[],3,FALSE)</f>
        <v>Unidad</v>
      </c>
      <c r="E362" t="str">
        <f>VLOOKUP(B362,CATALOGOPACC[],5,FALSE)</f>
        <v>2.3.6.3.06</v>
      </c>
      <c r="F362" t="str">
        <f>VLOOKUP(B362,CATALOGOPACC[],6,FALSE)</f>
        <v>Accesorios de metal</v>
      </c>
      <c r="G362" s="69">
        <v>5</v>
      </c>
      <c r="H362" s="69">
        <v>0</v>
      </c>
      <c r="I362" s="69">
        <v>0</v>
      </c>
      <c r="J362" s="69">
        <v>0</v>
      </c>
      <c r="K362" s="69">
        <f t="shared" si="12"/>
        <v>5</v>
      </c>
      <c r="L362" s="335">
        <f>VLOOKUP(B362,CATALOGOPACC[],8,FALSE)</f>
        <v>700</v>
      </c>
      <c r="M362" s="335">
        <f t="shared" si="13"/>
        <v>3500</v>
      </c>
    </row>
    <row r="363" spans="1:13">
      <c r="A363" t="s">
        <v>293</v>
      </c>
      <c r="B363" s="69">
        <v>46171501</v>
      </c>
      <c r="C363" t="str">
        <f>VLOOKUP(B363,CATALOGOPACC[],2,FALSE)</f>
        <v>Candados</v>
      </c>
      <c r="D363" t="str">
        <f>VLOOKUP(B363,CATALOGOPACC[],3,FALSE)</f>
        <v>Unidad</v>
      </c>
      <c r="E363" t="str">
        <f>VLOOKUP(B363,CATALOGOPACC[],5,FALSE)</f>
        <v>2.3.9.9.04</v>
      </c>
      <c r="F363" t="str">
        <f>VLOOKUP(B363,CATALOGOPACC[],6,FALSE)</f>
        <v>Productos y útiles de defensa y seguridad</v>
      </c>
      <c r="G363" s="69">
        <v>5</v>
      </c>
      <c r="H363" s="69">
        <v>0</v>
      </c>
      <c r="I363" s="69">
        <v>0</v>
      </c>
      <c r="J363" s="69">
        <v>0</v>
      </c>
      <c r="K363" s="69">
        <f t="shared" si="12"/>
        <v>5</v>
      </c>
      <c r="L363" s="335">
        <f>VLOOKUP(B363,CATALOGOPACC[],8,FALSE)</f>
        <v>600</v>
      </c>
      <c r="M363" s="335">
        <f t="shared" si="13"/>
        <v>3000</v>
      </c>
    </row>
    <row r="364" spans="1:13">
      <c r="A364" t="s">
        <v>293</v>
      </c>
      <c r="B364" s="69">
        <v>31162402</v>
      </c>
      <c r="C364" t="str">
        <f>VLOOKUP(B364,CATALOGOPACC[],2,FALSE)</f>
        <v>Cerraduras</v>
      </c>
      <c r="D364" t="str">
        <f>VLOOKUP(B364,CATALOGOPACC[],3,FALSE)</f>
        <v>Unidad</v>
      </c>
      <c r="E364" t="str">
        <f>VLOOKUP(B364,CATALOGOPACC[],5,FALSE)</f>
        <v>2.3.9.9.04</v>
      </c>
      <c r="F364" t="str">
        <f>VLOOKUP(B364,CATALOGOPACC[],6,FALSE)</f>
        <v>Productos y útiles de defensa y seguridad</v>
      </c>
      <c r="G364" s="69">
        <v>3</v>
      </c>
      <c r="H364" s="69">
        <v>0</v>
      </c>
      <c r="I364" s="69">
        <v>0</v>
      </c>
      <c r="J364" s="69">
        <v>0</v>
      </c>
      <c r="K364" s="69">
        <f t="shared" si="12"/>
        <v>3</v>
      </c>
      <c r="L364" s="335">
        <f>VLOOKUP(B364,CATALOGOPACC[],8,FALSE)</f>
        <v>900</v>
      </c>
      <c r="M364" s="335">
        <f t="shared" si="13"/>
        <v>2700</v>
      </c>
    </row>
    <row r="365" spans="1:13">
      <c r="A365" t="s">
        <v>293</v>
      </c>
      <c r="B365" s="69">
        <v>39121601</v>
      </c>
      <c r="C365" t="str">
        <f>VLOOKUP(B365,CATALOGOPACC[],2,FALSE)</f>
        <v>Breakers de circuito</v>
      </c>
      <c r="D365" t="str">
        <f>VLOOKUP(B365,CATALOGOPACC[],3,FALSE)</f>
        <v>Unidad</v>
      </c>
      <c r="E365" t="str">
        <f>VLOOKUP(B365,CATALOGOPACC[],5,FALSE)</f>
        <v>2.6.5.6.01</v>
      </c>
      <c r="F365" t="str">
        <f>VLOOKUP(B365,CATALOGOPACC[],6,FALSE)</f>
        <v>Equipo de generación eléctrica, aparatos y accesorios eléctricos</v>
      </c>
      <c r="G365" s="69">
        <v>5</v>
      </c>
      <c r="H365" s="69">
        <v>0</v>
      </c>
      <c r="I365" s="69">
        <v>5</v>
      </c>
      <c r="J365" s="69">
        <v>0</v>
      </c>
      <c r="K365" s="69">
        <f t="shared" si="12"/>
        <v>10</v>
      </c>
      <c r="L365" s="335">
        <f>VLOOKUP(B365,CATALOGOPACC[],8,FALSE)</f>
        <v>160</v>
      </c>
      <c r="M365" s="335">
        <f t="shared" si="13"/>
        <v>1600</v>
      </c>
    </row>
    <row r="366" spans="1:13">
      <c r="A366" t="s">
        <v>293</v>
      </c>
      <c r="B366" s="69">
        <v>27111801</v>
      </c>
      <c r="C366" t="str">
        <f>VLOOKUP(B366,CATALOGOPACC[],2,FALSE)</f>
        <v>Cintas métricas</v>
      </c>
      <c r="D366" t="str">
        <f>VLOOKUP(B366,CATALOGOPACC[],3,FALSE)</f>
        <v>Unidad</v>
      </c>
      <c r="E366" t="str">
        <f>VLOOKUP(B366,CATALOGOPACC[],5,FALSE)</f>
        <v>2.3.6.3.04</v>
      </c>
      <c r="F366" t="str">
        <f>VLOOKUP(B366,CATALOGOPACC[],6,FALSE)</f>
        <v>Herramientas menores</v>
      </c>
      <c r="G366" s="69">
        <v>1</v>
      </c>
      <c r="H366" s="69">
        <v>0</v>
      </c>
      <c r="I366" s="69">
        <v>0</v>
      </c>
      <c r="J366" s="69">
        <v>0</v>
      </c>
      <c r="K366" s="69">
        <f t="shared" si="12"/>
        <v>1</v>
      </c>
      <c r="L366" s="335">
        <f>VLOOKUP(B366,CATALOGOPACC[],8,FALSE)</f>
        <v>100</v>
      </c>
      <c r="M366" s="335">
        <f t="shared" si="13"/>
        <v>100</v>
      </c>
    </row>
    <row r="367" spans="1:13">
      <c r="A367" t="s">
        <v>293</v>
      </c>
      <c r="B367" s="69">
        <v>27111509</v>
      </c>
      <c r="C367" t="str">
        <f>VLOOKUP(B367,CATALOGOPACC[],2,FALSE)</f>
        <v>Barrenas</v>
      </c>
      <c r="D367" t="str">
        <f>VLOOKUP(B367,CATALOGOPACC[],3,FALSE)</f>
        <v>Unidad</v>
      </c>
      <c r="E367" t="str">
        <f>VLOOKUP(B367,CATALOGOPACC[],5,FALSE)</f>
        <v>2.3.6.3.04</v>
      </c>
      <c r="F367" t="str">
        <f>VLOOKUP(B367,CATALOGOPACC[],6,FALSE)</f>
        <v>Herramientas menores</v>
      </c>
      <c r="G367" s="69">
        <v>1</v>
      </c>
      <c r="H367" s="69">
        <v>0</v>
      </c>
      <c r="I367" s="69">
        <v>0</v>
      </c>
      <c r="J367" s="69">
        <v>0</v>
      </c>
      <c r="K367" s="69">
        <f t="shared" si="12"/>
        <v>1</v>
      </c>
      <c r="L367" s="335">
        <f>VLOOKUP(B367,CATALOGOPACC[],8,FALSE)</f>
        <v>100</v>
      </c>
      <c r="M367" s="335">
        <f t="shared" si="13"/>
        <v>100</v>
      </c>
    </row>
    <row r="368" spans="1:13">
      <c r="A368" t="s">
        <v>293</v>
      </c>
      <c r="B368" s="69">
        <v>31161501</v>
      </c>
      <c r="C368" t="str">
        <f>VLOOKUP(B368,CATALOGOPACC[],2,FALSE)</f>
        <v>Tornillos de perno</v>
      </c>
      <c r="D368" t="str">
        <f>VLOOKUP(B368,CATALOGOPACC[],3,FALSE)</f>
        <v>Caja</v>
      </c>
      <c r="E368" t="str">
        <f>VLOOKUP(B368,CATALOGOPACC[],5,FALSE)</f>
        <v>2.3.6.3.06</v>
      </c>
      <c r="F368" t="str">
        <f>VLOOKUP(B368,CATALOGOPACC[],6,FALSE)</f>
        <v>Accesorios de metal</v>
      </c>
      <c r="G368" s="69">
        <v>1</v>
      </c>
      <c r="H368" s="69">
        <v>0</v>
      </c>
      <c r="I368" s="69">
        <v>1</v>
      </c>
      <c r="J368" s="69">
        <v>0</v>
      </c>
      <c r="K368" s="69">
        <f t="shared" si="12"/>
        <v>2</v>
      </c>
      <c r="L368" s="335">
        <f>VLOOKUP(B368,CATALOGOPACC[],8,FALSE)</f>
        <v>100</v>
      </c>
      <c r="M368" s="335">
        <f t="shared" si="13"/>
        <v>200</v>
      </c>
    </row>
    <row r="369" spans="1:13">
      <c r="A369" t="s">
        <v>293</v>
      </c>
      <c r="B369" s="69">
        <v>27111602</v>
      </c>
      <c r="C369" t="str">
        <f>VLOOKUP(B369,CATALOGOPACC[],2,FALSE)</f>
        <v>Martillos</v>
      </c>
      <c r="D369" t="str">
        <f>VLOOKUP(B369,CATALOGOPACC[],3,FALSE)</f>
        <v>Unidad</v>
      </c>
      <c r="E369" t="str">
        <f>VLOOKUP(B369,CATALOGOPACC[],5,FALSE)</f>
        <v>2.3.6.3.04</v>
      </c>
      <c r="F369" t="str">
        <f>VLOOKUP(B369,CATALOGOPACC[],6,FALSE)</f>
        <v>Herramientas menores</v>
      </c>
      <c r="G369" s="69">
        <v>1</v>
      </c>
      <c r="H369" s="69">
        <v>0</v>
      </c>
      <c r="I369" s="69">
        <v>0</v>
      </c>
      <c r="J369" s="69">
        <v>0</v>
      </c>
      <c r="K369" s="69">
        <f t="shared" si="12"/>
        <v>1</v>
      </c>
      <c r="L369" s="335">
        <f>VLOOKUP(B369,CATALOGOPACC[],8,FALSE)</f>
        <v>600</v>
      </c>
      <c r="M369" s="335">
        <f t="shared" si="13"/>
        <v>600</v>
      </c>
    </row>
    <row r="370" spans="1:13">
      <c r="A370" t="s">
        <v>293</v>
      </c>
      <c r="B370" s="69">
        <v>23101502</v>
      </c>
      <c r="C370" t="str">
        <f>VLOOKUP(B370,CATALOGOPACC[],2,FALSE)</f>
        <v>Taladros</v>
      </c>
      <c r="D370" t="str">
        <f>VLOOKUP(B370,CATALOGOPACC[],3,FALSE)</f>
        <v>Unidad</v>
      </c>
      <c r="E370" t="str">
        <f>VLOOKUP(B370,CATALOGOPACC[],5,FALSE)</f>
        <v>2.6.5.7.01</v>
      </c>
      <c r="F370" t="str">
        <f>VLOOKUP(B370,CATALOGOPACC[],6,FALSE)</f>
        <v>Herramientas y máquinas-herramientas</v>
      </c>
      <c r="G370" s="69">
        <v>1</v>
      </c>
      <c r="H370" s="69">
        <v>0</v>
      </c>
      <c r="I370" s="69">
        <v>0</v>
      </c>
      <c r="J370" s="69">
        <v>0</v>
      </c>
      <c r="K370" s="69">
        <f t="shared" si="12"/>
        <v>1</v>
      </c>
      <c r="L370" s="335">
        <f>VLOOKUP(B370,CATALOGOPACC[],8,FALSE)</f>
        <v>1000</v>
      </c>
      <c r="M370" s="335">
        <f t="shared" si="13"/>
        <v>1000</v>
      </c>
    </row>
    <row r="371" spans="1:13">
      <c r="A371" t="s">
        <v>293</v>
      </c>
      <c r="B371" s="69">
        <v>27112105</v>
      </c>
      <c r="C371" t="str">
        <f>VLOOKUP(B371,CATALOGOPACC[],2,FALSE)</f>
        <v>Pinzas</v>
      </c>
      <c r="D371" t="str">
        <f>VLOOKUP(B371,CATALOGOPACC[],3,FALSE)</f>
        <v>Unidad</v>
      </c>
      <c r="E371" t="str">
        <f>VLOOKUP(B371,CATALOGOPACC[],5,FALSE)</f>
        <v>2.3.6.3.04</v>
      </c>
      <c r="F371" t="str">
        <f>VLOOKUP(B371,CATALOGOPACC[],6,FALSE)</f>
        <v>Herramientas menores</v>
      </c>
      <c r="G371" s="69">
        <v>1</v>
      </c>
      <c r="H371" s="69">
        <v>0</v>
      </c>
      <c r="I371" s="69">
        <v>0</v>
      </c>
      <c r="J371" s="69">
        <v>0</v>
      </c>
      <c r="K371" s="69">
        <f t="shared" si="12"/>
        <v>1</v>
      </c>
      <c r="L371" s="335">
        <f>VLOOKUP(B371,CATALOGOPACC[],8,FALSE)</f>
        <v>400</v>
      </c>
      <c r="M371" s="335">
        <f t="shared" si="13"/>
        <v>400</v>
      </c>
    </row>
    <row r="372" spans="1:13">
      <c r="A372" t="s">
        <v>293</v>
      </c>
      <c r="B372" s="69">
        <v>27111701</v>
      </c>
      <c r="C372" t="str">
        <f>VLOOKUP(B372,CATALOGOPACC[],2,FALSE)</f>
        <v>Destornilladores</v>
      </c>
      <c r="D372" t="str">
        <f>VLOOKUP(B372,CATALOGOPACC[],3,FALSE)</f>
        <v>Unidad</v>
      </c>
      <c r="E372" t="str">
        <f>VLOOKUP(B372,CATALOGOPACC[],5,FALSE)</f>
        <v>2.3.6.3.04</v>
      </c>
      <c r="F372" t="str">
        <f>VLOOKUP(B372,CATALOGOPACC[],6,FALSE)</f>
        <v>Herramientas menores</v>
      </c>
      <c r="G372" s="69">
        <v>2</v>
      </c>
      <c r="H372" s="69">
        <v>0</v>
      </c>
      <c r="I372" s="69">
        <v>0</v>
      </c>
      <c r="J372" s="69">
        <v>0</v>
      </c>
      <c r="K372" s="69">
        <f t="shared" si="12"/>
        <v>2</v>
      </c>
      <c r="L372" s="335">
        <f>VLOOKUP(B372,CATALOGOPACC[],8,FALSE)</f>
        <v>600</v>
      </c>
      <c r="M372" s="335">
        <f t="shared" si="13"/>
        <v>1200</v>
      </c>
    </row>
    <row r="373" spans="1:13">
      <c r="A373" t="s">
        <v>293</v>
      </c>
      <c r="B373" s="69">
        <v>27111704</v>
      </c>
      <c r="C373" t="str">
        <f>VLOOKUP(B373,CATALOGOPACC[],2,FALSE)</f>
        <v>Enchufes</v>
      </c>
      <c r="D373" t="str">
        <f>VLOOKUP(B373,CATALOGOPACC[],3,FALSE)</f>
        <v>Unidad</v>
      </c>
      <c r="E373" t="str">
        <f>VLOOKUP(B373,CATALOGOPACC[],5,FALSE)</f>
        <v>2.3.9.6.01</v>
      </c>
      <c r="F373" t="str">
        <f>VLOOKUP(B373,CATALOGOPACC[],6,FALSE)</f>
        <v>Productos eléctricos y afines</v>
      </c>
      <c r="G373" s="69">
        <v>3</v>
      </c>
      <c r="H373" s="69">
        <v>0</v>
      </c>
      <c r="I373" s="69">
        <v>0</v>
      </c>
      <c r="J373" s="69">
        <v>0</v>
      </c>
      <c r="K373" s="69">
        <f t="shared" si="12"/>
        <v>3</v>
      </c>
      <c r="L373" s="335">
        <f>VLOOKUP(B373,CATALOGOPACC[],8,FALSE)</f>
        <v>500</v>
      </c>
      <c r="M373" s="335">
        <f t="shared" si="13"/>
        <v>1500</v>
      </c>
    </row>
    <row r="374" spans="1:13">
      <c r="A374" t="s">
        <v>293</v>
      </c>
      <c r="B374" s="69">
        <v>27111707</v>
      </c>
      <c r="C374" t="str">
        <f>VLOOKUP(B374,CATALOGOPACC[],2,FALSE)</f>
        <v>Llaves ajustables</v>
      </c>
      <c r="D374" t="str">
        <f>VLOOKUP(B374,CATALOGOPACC[],3,FALSE)</f>
        <v>Unidad</v>
      </c>
      <c r="E374" t="str">
        <f>VLOOKUP(B374,CATALOGOPACC[],5,FALSE)</f>
        <v>2.3.6.3.04</v>
      </c>
      <c r="F374" t="str">
        <f>VLOOKUP(B374,CATALOGOPACC[],6,FALSE)</f>
        <v>Herramientas menores</v>
      </c>
      <c r="G374" s="69">
        <v>1</v>
      </c>
      <c r="H374" s="69">
        <v>0</v>
      </c>
      <c r="I374" s="69">
        <v>0</v>
      </c>
      <c r="J374" s="69">
        <v>0</v>
      </c>
      <c r="K374" s="69">
        <f t="shared" si="12"/>
        <v>1</v>
      </c>
      <c r="L374" s="335">
        <f>VLOOKUP(B374,CATALOGOPACC[],8,FALSE)</f>
        <v>600</v>
      </c>
      <c r="M374" s="335">
        <f t="shared" si="13"/>
        <v>600</v>
      </c>
    </row>
    <row r="375" spans="1:13">
      <c r="A375" t="s">
        <v>293</v>
      </c>
      <c r="B375" s="69">
        <v>40142117</v>
      </c>
      <c r="C375" t="str">
        <f>VLOOKUP(B375,CATALOGOPACC[],2,FALSE)</f>
        <v>Tubería de acero inoxidable</v>
      </c>
      <c r="D375" t="str">
        <f>VLOOKUP(B375,CATALOGOPACC[],3,FALSE)</f>
        <v>Unidad</v>
      </c>
      <c r="E375" t="str">
        <f>VLOOKUP(B375,CATALOGOPACC[],5,FALSE)</f>
        <v>2.3.6.3.06</v>
      </c>
      <c r="F375" t="str">
        <f>VLOOKUP(B375,CATALOGOPACC[],6,FALSE)</f>
        <v>Accesorios de metal</v>
      </c>
      <c r="G375" s="69">
        <v>2</v>
      </c>
      <c r="H375" s="69">
        <v>0</v>
      </c>
      <c r="I375" s="69">
        <v>0</v>
      </c>
      <c r="J375" s="69">
        <v>0</v>
      </c>
      <c r="K375" s="69">
        <f t="shared" si="12"/>
        <v>2</v>
      </c>
      <c r="L375" s="335">
        <f>VLOOKUP(B375,CATALOGOPACC[],8,FALSE)</f>
        <v>1000</v>
      </c>
      <c r="M375" s="335">
        <f t="shared" si="13"/>
        <v>2000</v>
      </c>
    </row>
    <row r="376" spans="1:13">
      <c r="A376" t="s">
        <v>293</v>
      </c>
      <c r="B376" s="69">
        <v>12141911</v>
      </c>
      <c r="C376" t="str">
        <f>VLOOKUP(B376,CATALOGOPACC[],2,FALSE)</f>
        <v>Silicona si</v>
      </c>
      <c r="D376" t="str">
        <f>VLOOKUP(B376,CATALOGOPACC[],3,FALSE)</f>
        <v>Unidad</v>
      </c>
      <c r="E376" t="str">
        <f>VLOOKUP(B376,CATALOGOPACC[],5,FALSE)</f>
        <v>2.3.7.2.99</v>
      </c>
      <c r="F376" t="str">
        <f>VLOOKUP(B376,CATALOGOPACC[],6,FALSE)</f>
        <v>Otros productos químicos y conexos</v>
      </c>
      <c r="G376" s="69">
        <v>3</v>
      </c>
      <c r="H376" s="69">
        <v>0</v>
      </c>
      <c r="I376" s="69">
        <v>3</v>
      </c>
      <c r="J376" s="69">
        <v>0</v>
      </c>
      <c r="K376" s="69">
        <f t="shared" si="12"/>
        <v>6</v>
      </c>
      <c r="L376" s="335">
        <f>VLOOKUP(B376,CATALOGOPACC[],8,FALSE)</f>
        <v>500</v>
      </c>
      <c r="M376" s="335">
        <f t="shared" si="13"/>
        <v>3000</v>
      </c>
    </row>
    <row r="377" spans="1:13">
      <c r="A377" t="s">
        <v>293</v>
      </c>
      <c r="B377" s="69">
        <v>26121536</v>
      </c>
      <c r="C377" t="str">
        <f>VLOOKUP(B377,CATALOGOPACC[],2,FALSE)</f>
        <v>Cordón de extensión</v>
      </c>
      <c r="D377" t="str">
        <f>VLOOKUP(B377,CATALOGOPACC[],3,FALSE)</f>
        <v>Unidad</v>
      </c>
      <c r="E377" t="str">
        <f>VLOOKUP(B377,CATALOGOPACC[],5,FALSE)</f>
        <v>2.3.9.6.01</v>
      </c>
      <c r="F377" t="str">
        <f>VLOOKUP(B377,CATALOGOPACC[],6,FALSE)</f>
        <v>Productos eléctricos y afines</v>
      </c>
      <c r="G377" s="69">
        <v>4</v>
      </c>
      <c r="H377" s="69">
        <v>0</v>
      </c>
      <c r="I377" s="69">
        <v>0</v>
      </c>
      <c r="J377" s="69">
        <v>0</v>
      </c>
      <c r="K377" s="69">
        <f t="shared" si="12"/>
        <v>4</v>
      </c>
      <c r="L377" s="335">
        <f>VLOOKUP(B377,CATALOGOPACC[],8,FALSE)</f>
        <v>500</v>
      </c>
      <c r="M377" s="335">
        <f t="shared" si="13"/>
        <v>2000</v>
      </c>
    </row>
    <row r="378" spans="1:13">
      <c r="A378" t="s">
        <v>293</v>
      </c>
      <c r="B378" s="69">
        <v>55121724</v>
      </c>
      <c r="C378" t="str">
        <f>VLOOKUP(B378,CATALOGOPACC[],2,FALSE)</f>
        <v>Bases de banderas</v>
      </c>
      <c r="D378" t="str">
        <f>VLOOKUP(B378,CATALOGOPACC[],3,FALSE)</f>
        <v>Unidad</v>
      </c>
      <c r="E378" t="str">
        <f>VLOOKUP(B378,CATALOGOPACC[],5,FALSE)</f>
        <v>2.3.9.8.02</v>
      </c>
      <c r="F378" t="str">
        <f>VLOOKUP(B378,CATALOGOPACC[],6,FALSE)</f>
        <v>Accesorios</v>
      </c>
      <c r="G378" s="69">
        <v>2</v>
      </c>
      <c r="H378" s="69">
        <v>0</v>
      </c>
      <c r="I378" s="69">
        <v>0</v>
      </c>
      <c r="J378" s="69">
        <v>0</v>
      </c>
      <c r="K378" s="69">
        <f t="shared" si="12"/>
        <v>2</v>
      </c>
      <c r="L378" s="335">
        <f>VLOOKUP(B378,CATALOGOPACC[],8,FALSE)</f>
        <v>500</v>
      </c>
      <c r="M378" s="335">
        <f t="shared" si="13"/>
        <v>1000</v>
      </c>
    </row>
    <row r="379" spans="1:13">
      <c r="A379" t="s">
        <v>293</v>
      </c>
      <c r="B379" s="69">
        <v>60131105</v>
      </c>
      <c r="C379" t="str">
        <f>VLOOKUP(B379,CATALOGOPACC[],2,FALSE)</f>
        <v>Silbatos</v>
      </c>
      <c r="D379" t="str">
        <f>VLOOKUP(B379,CATALOGOPACC[],3,FALSE)</f>
        <v>Unidad</v>
      </c>
      <c r="E379" t="str">
        <f>VLOOKUP(B379,CATALOGOPACC[],5,FALSE)</f>
        <v>2.3.9.4.01</v>
      </c>
      <c r="F379" t="str">
        <f>VLOOKUP(B379,CATALOGOPACC[],6,FALSE)</f>
        <v>Utiles destinados a actividades deportivas y recreativas</v>
      </c>
      <c r="G379" s="69">
        <v>0</v>
      </c>
      <c r="H379" s="69">
        <v>4</v>
      </c>
      <c r="I379" s="69">
        <v>4</v>
      </c>
      <c r="J379" s="69">
        <v>0</v>
      </c>
      <c r="K379" s="69">
        <f t="shared" si="12"/>
        <v>8</v>
      </c>
      <c r="L379" s="335">
        <f>VLOOKUP(B379,CATALOGOPACC[],8,FALSE)</f>
        <v>100</v>
      </c>
      <c r="M379" s="335">
        <f t="shared" si="13"/>
        <v>800</v>
      </c>
    </row>
    <row r="380" spans="1:13">
      <c r="A380" t="s">
        <v>293</v>
      </c>
      <c r="B380" s="69">
        <v>26111702</v>
      </c>
      <c r="C380" t="str">
        <f>VLOOKUP(B380,CATALOGOPACC[],2,FALSE)</f>
        <v>Pilas alcalinas</v>
      </c>
      <c r="D380" t="str">
        <f>VLOOKUP(B380,CATALOGOPACC[],3,FALSE)</f>
        <v>Caja</v>
      </c>
      <c r="E380" t="str">
        <f>VLOOKUP(B380,CATALOGOPACC[],5,FALSE)</f>
        <v>2.3.9.6.01</v>
      </c>
      <c r="F380" t="str">
        <f>VLOOKUP(B380,CATALOGOPACC[],6,FALSE)</f>
        <v>Productos eléctricos y afines</v>
      </c>
      <c r="G380" s="69">
        <v>2</v>
      </c>
      <c r="H380" s="69">
        <v>2</v>
      </c>
      <c r="I380" s="69">
        <v>2</v>
      </c>
      <c r="J380" s="69">
        <v>2</v>
      </c>
      <c r="K380" s="69">
        <f t="shared" si="12"/>
        <v>8</v>
      </c>
      <c r="L380" s="335">
        <f>VLOOKUP(B380,CATALOGOPACC[],8,FALSE)</f>
        <v>1500</v>
      </c>
      <c r="M380" s="335">
        <f t="shared" si="13"/>
        <v>12000</v>
      </c>
    </row>
    <row r="381" spans="1:13">
      <c r="A381" t="s">
        <v>293</v>
      </c>
      <c r="B381" s="69">
        <v>46191601</v>
      </c>
      <c r="C381" t="str">
        <f>VLOOKUP(B381,CATALOGOPACC[],2,FALSE)</f>
        <v>Extintores</v>
      </c>
      <c r="D381" t="str">
        <f>VLOOKUP(B381,CATALOGOPACC[],3,FALSE)</f>
        <v>Unidad</v>
      </c>
      <c r="E381" t="str">
        <f>VLOOKUP(B381,CATALOGOPACC[],5,FALSE)</f>
        <v>2.6.6.2.01</v>
      </c>
      <c r="F381" t="str">
        <f>VLOOKUP(B381,CATALOGOPACC[],6,FALSE)</f>
        <v>Equipos de seguridad</v>
      </c>
      <c r="G381" s="69">
        <v>2</v>
      </c>
      <c r="H381" s="69">
        <v>0</v>
      </c>
      <c r="I381" s="69">
        <v>0</v>
      </c>
      <c r="J381" s="69">
        <v>2</v>
      </c>
      <c r="K381" s="69">
        <f t="shared" si="12"/>
        <v>4</v>
      </c>
      <c r="L381" s="335">
        <f>VLOOKUP(B381,CATALOGOPACC[],8,FALSE)</f>
        <v>5000</v>
      </c>
      <c r="M381" s="335">
        <f t="shared" si="13"/>
        <v>20000</v>
      </c>
    </row>
    <row r="382" spans="1:13">
      <c r="A382" t="s">
        <v>293</v>
      </c>
      <c r="B382" s="69">
        <v>26101616</v>
      </c>
      <c r="C382" t="str">
        <f>VLOOKUP(B382,CATALOGOPACC[],2,FALSE)</f>
        <v>Motor neumático</v>
      </c>
      <c r="D382" t="str">
        <f>VLOOKUP(B382,CATALOGOPACC[],3,FALSE)</f>
        <v>Unidad</v>
      </c>
      <c r="E382" t="str">
        <f>VLOOKUP(B382,CATALOGOPACC[],5,FALSE)</f>
        <v>2.6.5.6.01</v>
      </c>
      <c r="F382" t="str">
        <f>VLOOKUP(B382,CATALOGOPACC[],6,FALSE)</f>
        <v>Equipo de generación eléctrica, aparatos y accesorios eléctricos</v>
      </c>
      <c r="G382" s="69">
        <v>1</v>
      </c>
      <c r="H382" s="69">
        <v>0</v>
      </c>
      <c r="I382" s="69">
        <v>0</v>
      </c>
      <c r="J382" s="69">
        <v>0</v>
      </c>
      <c r="K382" s="69">
        <f t="shared" si="12"/>
        <v>1</v>
      </c>
      <c r="L382" s="335">
        <f>VLOOKUP(B382,CATALOGOPACC[],8,FALSE)</f>
        <v>5000</v>
      </c>
      <c r="M382" s="335">
        <f t="shared" si="13"/>
        <v>5000</v>
      </c>
    </row>
    <row r="383" spans="1:13">
      <c r="A383" t="s">
        <v>293</v>
      </c>
      <c r="B383" s="69">
        <v>56101519</v>
      </c>
      <c r="C383" t="str">
        <f>VLOOKUP(B383,CATALOGOPACC[],2,FALSE)</f>
        <v>Mesas</v>
      </c>
      <c r="D383" t="str">
        <f>VLOOKUP(B383,CATALOGOPACC[],3,FALSE)</f>
        <v>Unidad</v>
      </c>
      <c r="E383" t="str">
        <f>VLOOKUP(B383,CATALOGOPACC[],5,FALSE)</f>
        <v>2.6.1.1.01</v>
      </c>
      <c r="F383" t="str">
        <f>VLOOKUP(B383,CATALOGOPACC[],6,FALSE)</f>
        <v>Muebles de oficina y estantería</v>
      </c>
      <c r="G383" s="69">
        <v>5</v>
      </c>
      <c r="H383" s="69">
        <v>0</v>
      </c>
      <c r="I383" s="69">
        <v>0</v>
      </c>
      <c r="J383" s="69">
        <v>0</v>
      </c>
      <c r="K383" s="69">
        <f t="shared" si="12"/>
        <v>5</v>
      </c>
      <c r="L383" s="335">
        <f>VLOOKUP(B383,CATALOGOPACC[],8,FALSE)</f>
        <v>5000</v>
      </c>
      <c r="M383" s="335">
        <f t="shared" si="13"/>
        <v>25000</v>
      </c>
    </row>
    <row r="384" spans="1:13">
      <c r="A384" t="s">
        <v>293</v>
      </c>
      <c r="B384" s="69">
        <v>56112104</v>
      </c>
      <c r="C384" t="str">
        <f>VLOOKUP(B384,CATALOGOPACC[],2,FALSE)</f>
        <v>Sillas para ejecutivos</v>
      </c>
      <c r="D384" t="str">
        <f>VLOOKUP(B384,CATALOGOPACC[],3,FALSE)</f>
        <v>Unidad</v>
      </c>
      <c r="E384" t="str">
        <f>VLOOKUP(B384,CATALOGOPACC[],5,FALSE)</f>
        <v>2.6.1.1.01</v>
      </c>
      <c r="F384" t="str">
        <f>VLOOKUP(B384,CATALOGOPACC[],6,FALSE)</f>
        <v>Muebles de oficina y estantería</v>
      </c>
      <c r="G384" s="69">
        <v>3</v>
      </c>
      <c r="H384" s="69">
        <v>0</v>
      </c>
      <c r="I384" s="69">
        <v>0</v>
      </c>
      <c r="J384" s="69">
        <v>0</v>
      </c>
      <c r="K384" s="69">
        <f t="shared" si="12"/>
        <v>3</v>
      </c>
      <c r="L384" s="335">
        <f>VLOOKUP(B384,CATALOGOPACC[],8,FALSE)</f>
        <v>5000</v>
      </c>
      <c r="M384" s="335">
        <f t="shared" si="13"/>
        <v>15000</v>
      </c>
    </row>
    <row r="385" spans="1:13">
      <c r="A385" t="s">
        <v>293</v>
      </c>
      <c r="B385" s="69">
        <v>56112103</v>
      </c>
      <c r="C385" t="str">
        <f>VLOOKUP(B385,CATALOGOPACC[],2,FALSE)</f>
        <v>Sillas para visitantes</v>
      </c>
      <c r="D385" t="str">
        <f>VLOOKUP(B385,CATALOGOPACC[],3,FALSE)</f>
        <v>Unidad</v>
      </c>
      <c r="E385" t="str">
        <f>VLOOKUP(B385,CATALOGOPACC[],5,FALSE)</f>
        <v>2.6.1.1.01</v>
      </c>
      <c r="F385" t="str">
        <f>VLOOKUP(B385,CATALOGOPACC[],6,FALSE)</f>
        <v>Muebles de oficina y estantería</v>
      </c>
      <c r="G385" s="69">
        <v>10</v>
      </c>
      <c r="H385" s="69">
        <v>0</v>
      </c>
      <c r="I385" s="69">
        <v>0</v>
      </c>
      <c r="J385" s="69">
        <v>0</v>
      </c>
      <c r="K385" s="69">
        <f t="shared" si="12"/>
        <v>10</v>
      </c>
      <c r="L385" s="335">
        <f>VLOOKUP(B385,CATALOGOPACC[],8,FALSE)</f>
        <v>2000</v>
      </c>
      <c r="M385" s="335">
        <f t="shared" si="13"/>
        <v>20000</v>
      </c>
    </row>
    <row r="386" spans="1:13">
      <c r="A386" t="s">
        <v>293</v>
      </c>
      <c r="B386" s="69">
        <v>56101602</v>
      </c>
      <c r="C386" t="str">
        <f>VLOOKUP(B386,CATALOGOPACC[],2,FALSE)</f>
        <v>Sillas para jardín</v>
      </c>
      <c r="D386" t="str">
        <f>VLOOKUP(B386,CATALOGOPACC[],3,FALSE)</f>
        <v>Unidad</v>
      </c>
      <c r="E386" t="str">
        <f>VLOOKUP(B386,CATALOGOPACC[],5,FALSE)</f>
        <v>2.6.1.1.01</v>
      </c>
      <c r="F386" t="str">
        <f>VLOOKUP(B386,CATALOGOPACC[],6,FALSE)</f>
        <v>Muebles de oficina y estantería</v>
      </c>
      <c r="G386" s="69">
        <v>6</v>
      </c>
      <c r="H386" s="69">
        <v>0</v>
      </c>
      <c r="I386" s="69">
        <v>0</v>
      </c>
      <c r="J386" s="69">
        <v>0</v>
      </c>
      <c r="K386" s="69">
        <f t="shared" si="12"/>
        <v>6</v>
      </c>
      <c r="L386" s="335">
        <f>VLOOKUP(B386,CATALOGOPACC[],8,FALSE)</f>
        <v>800</v>
      </c>
      <c r="M386" s="335">
        <f t="shared" si="13"/>
        <v>4800</v>
      </c>
    </row>
    <row r="387" spans="1:13">
      <c r="A387" t="s">
        <v>293</v>
      </c>
      <c r="B387" s="69">
        <v>43211711</v>
      </c>
      <c r="C387" t="str">
        <f>VLOOKUP(B387,CATALOGOPACC[],2,FALSE)</f>
        <v>Escáneres</v>
      </c>
      <c r="D387" t="str">
        <f>VLOOKUP(B387,CATALOGOPACC[],3,FALSE)</f>
        <v>Unidad</v>
      </c>
      <c r="E387" t="str">
        <f>VLOOKUP(B387,CATALOGOPACC[],5,FALSE)</f>
        <v>2.6.1.3.01</v>
      </c>
      <c r="F387" t="str">
        <f>VLOOKUP(B387,CATALOGOPACC[],6,FALSE)</f>
        <v>Equipo computacional</v>
      </c>
      <c r="G387" s="69">
        <v>2</v>
      </c>
      <c r="H387" s="69">
        <v>0</v>
      </c>
      <c r="I387" s="69">
        <v>0</v>
      </c>
      <c r="J387" s="69">
        <v>0</v>
      </c>
      <c r="K387" s="69">
        <f t="shared" si="12"/>
        <v>2</v>
      </c>
      <c r="L387" s="335">
        <f>VLOOKUP(B387,CATALOGOPACC[],8,FALSE)</f>
        <v>4000</v>
      </c>
      <c r="M387" s="335">
        <f t="shared" si="13"/>
        <v>8000</v>
      </c>
    </row>
    <row r="388" spans="1:13">
      <c r="A388" t="s">
        <v>293</v>
      </c>
      <c r="B388" s="69">
        <v>43211706</v>
      </c>
      <c r="C388" t="str">
        <f>VLOOKUP(B388,CATALOGOPACC[],2,FALSE)</f>
        <v>Teclados</v>
      </c>
      <c r="D388" t="str">
        <f>VLOOKUP(B388,CATALOGOPACC[],3,FALSE)</f>
        <v>Unidad</v>
      </c>
      <c r="E388" t="str">
        <f>VLOOKUP(B388,CATALOGOPACC[],5,FALSE)</f>
        <v>2.3.9.8.02</v>
      </c>
      <c r="F388" t="str">
        <f>VLOOKUP(B388,CATALOGOPACC[],6,FALSE)</f>
        <v>Accesorios</v>
      </c>
      <c r="G388" s="69">
        <v>5</v>
      </c>
      <c r="H388" s="69">
        <v>0</v>
      </c>
      <c r="I388" s="69">
        <v>0</v>
      </c>
      <c r="J388" s="69">
        <v>0</v>
      </c>
      <c r="K388" s="69">
        <f t="shared" si="12"/>
        <v>5</v>
      </c>
      <c r="L388" s="335">
        <f>VLOOKUP(B388,CATALOGOPACC[],8,FALSE)</f>
        <v>1000</v>
      </c>
      <c r="M388" s="335">
        <f t="shared" si="13"/>
        <v>5000</v>
      </c>
    </row>
    <row r="389" spans="1:13">
      <c r="A389" t="s">
        <v>293</v>
      </c>
      <c r="B389" s="69">
        <v>43211708</v>
      </c>
      <c r="C389" t="str">
        <f>VLOOKUP(B389,CATALOGOPACC[],2,FALSE)</f>
        <v>Mouse o bola de seguimiento para computador</v>
      </c>
      <c r="D389" t="str">
        <f>VLOOKUP(B389,CATALOGOPACC[],3,FALSE)</f>
        <v>Unidad</v>
      </c>
      <c r="E389" t="str">
        <f>VLOOKUP(B389,CATALOGOPACC[],5,FALSE)</f>
        <v>2.3.9.2.01</v>
      </c>
      <c r="F389" t="str">
        <f>VLOOKUP(B389,CATALOGOPACC[],6,FALSE)</f>
        <v>Utiles de escritorio, oficina informática y de enseñanza</v>
      </c>
      <c r="G389" s="69">
        <v>7</v>
      </c>
      <c r="H389" s="69">
        <v>0</v>
      </c>
      <c r="I389" s="69">
        <v>0</v>
      </c>
      <c r="J389" s="69">
        <v>0</v>
      </c>
      <c r="K389" s="69">
        <f t="shared" si="12"/>
        <v>7</v>
      </c>
      <c r="L389" s="335">
        <f>VLOOKUP(B389,CATALOGOPACC[],8,FALSE)</f>
        <v>1000</v>
      </c>
      <c r="M389" s="335">
        <f t="shared" si="13"/>
        <v>7000</v>
      </c>
    </row>
    <row r="390" spans="1:13">
      <c r="A390" t="s">
        <v>293</v>
      </c>
      <c r="B390" s="69">
        <v>43211507</v>
      </c>
      <c r="C390" t="str">
        <f>VLOOKUP(B390,CATALOGOPACC[],2,FALSE)</f>
        <v>Computadores de escritorio</v>
      </c>
      <c r="D390" t="str">
        <f>VLOOKUP(B390,CATALOGOPACC[],3,FALSE)</f>
        <v>Unidad</v>
      </c>
      <c r="E390" t="str">
        <f>VLOOKUP(B390,CATALOGOPACC[],5,FALSE)</f>
        <v>2.6.1.3.01</v>
      </c>
      <c r="F390" t="str">
        <f>VLOOKUP(B390,CATALOGOPACC[],6,FALSE)</f>
        <v>Equipo computacional</v>
      </c>
      <c r="G390" s="69">
        <v>2</v>
      </c>
      <c r="H390" s="69">
        <v>0</v>
      </c>
      <c r="I390" s="69">
        <v>0</v>
      </c>
      <c r="J390" s="69">
        <v>0</v>
      </c>
      <c r="K390" s="69">
        <f t="shared" si="12"/>
        <v>2</v>
      </c>
      <c r="L390" s="335">
        <f>VLOOKUP(B390,CATALOGOPACC[],8,FALSE)</f>
        <v>40000</v>
      </c>
      <c r="M390" s="335">
        <f t="shared" si="13"/>
        <v>80000</v>
      </c>
    </row>
    <row r="391" spans="1:13">
      <c r="A391" t="s">
        <v>293</v>
      </c>
      <c r="B391" s="69">
        <v>43211508</v>
      </c>
      <c r="C391" t="str">
        <f>VLOOKUP(B391,CATALOGOPACC[],2,FALSE)</f>
        <v>Computadores personales</v>
      </c>
      <c r="D391" t="str">
        <f>VLOOKUP(B391,CATALOGOPACC[],3,FALSE)</f>
        <v>Unidad</v>
      </c>
      <c r="E391" t="str">
        <f>VLOOKUP(B391,CATALOGOPACC[],5,FALSE)</f>
        <v>2.6.1.3.01</v>
      </c>
      <c r="F391" t="str">
        <f>VLOOKUP(B391,CATALOGOPACC[],6,FALSE)</f>
        <v>Equipo computacional</v>
      </c>
      <c r="G391" s="69">
        <v>2</v>
      </c>
      <c r="H391" s="69">
        <v>0</v>
      </c>
      <c r="I391" s="69">
        <v>0</v>
      </c>
      <c r="J391" s="69">
        <v>0</v>
      </c>
      <c r="K391" s="69">
        <f t="shared" si="12"/>
        <v>2</v>
      </c>
      <c r="L391" s="335">
        <f>VLOOKUP(B391,CATALOGOPACC[],8,FALSE)</f>
        <v>40000</v>
      </c>
      <c r="M391" s="335">
        <f t="shared" si="13"/>
        <v>80000</v>
      </c>
    </row>
    <row r="392" spans="1:13">
      <c r="A392" t="s">
        <v>293</v>
      </c>
      <c r="B392" s="69">
        <v>43212105</v>
      </c>
      <c r="C392" t="str">
        <f>VLOOKUP(B392,CATALOGOPACC[],2,FALSE)</f>
        <v>Impresoras láser</v>
      </c>
      <c r="D392" t="str">
        <f>VLOOKUP(B392,CATALOGOPACC[],3,FALSE)</f>
        <v>Unidad</v>
      </c>
      <c r="E392" t="str">
        <f>VLOOKUP(B392,CATALOGOPACC[],5,FALSE)</f>
        <v>2.6.1.3.01</v>
      </c>
      <c r="F392" t="str">
        <f>VLOOKUP(B392,CATALOGOPACC[],6,FALSE)</f>
        <v>Equipo computacional</v>
      </c>
      <c r="H392" s="69">
        <v>3</v>
      </c>
      <c r="K392" s="69">
        <f t="shared" si="12"/>
        <v>3</v>
      </c>
      <c r="L392" s="335">
        <f>VLOOKUP(B392,CATALOGOPACC[],8,FALSE)</f>
        <v>14000</v>
      </c>
      <c r="M392" s="335">
        <f t="shared" si="13"/>
        <v>42000</v>
      </c>
    </row>
    <row r="393" spans="1:13">
      <c r="A393" t="s">
        <v>293</v>
      </c>
      <c r="B393" s="69">
        <v>43211607</v>
      </c>
      <c r="C393" t="str">
        <f>VLOOKUP(B393,CATALOGOPACC[],2,FALSE)</f>
        <v>Parlantes de computador</v>
      </c>
      <c r="D393" t="str">
        <f>VLOOKUP(B393,CATALOGOPACC[],3,FALSE)</f>
        <v>Unidad</v>
      </c>
      <c r="E393" t="str">
        <f>VLOOKUP(B393,CATALOGOPACC[],5,FALSE)</f>
        <v>2.6.1.3.01</v>
      </c>
      <c r="F393" t="str">
        <f>VLOOKUP(B393,CATALOGOPACC[],6,FALSE)</f>
        <v>Equipo computacional</v>
      </c>
      <c r="G393" s="69">
        <v>5</v>
      </c>
      <c r="H393" s="69">
        <v>0</v>
      </c>
      <c r="I393" s="69">
        <v>0</v>
      </c>
      <c r="J393" s="69">
        <v>0</v>
      </c>
      <c r="K393" s="69">
        <f t="shared" si="12"/>
        <v>5</v>
      </c>
      <c r="L393" s="335">
        <f>VLOOKUP(B393,CATALOGOPACC[],8,FALSE)</f>
        <v>2000</v>
      </c>
      <c r="M393" s="335">
        <f t="shared" si="13"/>
        <v>10000</v>
      </c>
    </row>
    <row r="394" spans="1:13">
      <c r="A394" t="s">
        <v>293</v>
      </c>
      <c r="B394" s="69">
        <v>43201808</v>
      </c>
      <c r="C394" t="str">
        <f>VLOOKUP(B394,CATALOGOPACC[],2,FALSE)</f>
        <v>Disco compacto cd de sólo lectura</v>
      </c>
      <c r="D394" t="str">
        <f>VLOOKUP(B394,CATALOGOPACC[],3,FALSE)</f>
        <v>Docena</v>
      </c>
      <c r="E394" t="str">
        <f>VLOOKUP(B394,CATALOGOPACC[],5,FALSE)</f>
        <v>2.3.9.2.01</v>
      </c>
      <c r="F394" t="str">
        <f>VLOOKUP(B394,CATALOGOPACC[],6,FALSE)</f>
        <v>Utiles de escritorio, oficina informática y de enseñanza</v>
      </c>
      <c r="G394" s="69">
        <v>1</v>
      </c>
      <c r="H394" s="69">
        <v>0</v>
      </c>
      <c r="I394" s="69">
        <v>0</v>
      </c>
      <c r="J394" s="69">
        <v>0</v>
      </c>
      <c r="K394" s="69">
        <f t="shared" si="12"/>
        <v>1</v>
      </c>
      <c r="L394" s="335">
        <f>VLOOKUP(B394,CATALOGOPACC[],8,FALSE)</f>
        <v>1000</v>
      </c>
      <c r="M394" s="335">
        <f t="shared" si="13"/>
        <v>1000</v>
      </c>
    </row>
    <row r="395" spans="1:13">
      <c r="A395" t="s">
        <v>293</v>
      </c>
      <c r="B395" s="69">
        <v>43201810</v>
      </c>
      <c r="C395" t="str">
        <f>VLOOKUP(B395,CATALOGOPACC[],2,FALSE)</f>
        <v>Disco versátil digital dvd de sólo lectura</v>
      </c>
      <c r="D395" t="str">
        <f>VLOOKUP(B395,CATALOGOPACC[],3,FALSE)</f>
        <v>Docena</v>
      </c>
      <c r="E395" t="str">
        <f>VLOOKUP(B395,CATALOGOPACC[],5,FALSE)</f>
        <v>2.3.9.2.01</v>
      </c>
      <c r="F395" t="str">
        <f>VLOOKUP(B395,CATALOGOPACC[],6,FALSE)</f>
        <v>Utiles de escritorio, oficina informática y de enseñanza</v>
      </c>
      <c r="G395" s="69">
        <v>1</v>
      </c>
      <c r="H395" s="69">
        <v>0</v>
      </c>
      <c r="I395" s="69">
        <v>0</v>
      </c>
      <c r="J395" s="69">
        <v>0</v>
      </c>
      <c r="K395" s="69">
        <f t="shared" si="12"/>
        <v>1</v>
      </c>
      <c r="L395" s="335">
        <f>VLOOKUP(B395,CATALOGOPACC[],8,FALSE)</f>
        <v>1000</v>
      </c>
      <c r="M395" s="335">
        <f t="shared" si="13"/>
        <v>1000</v>
      </c>
    </row>
    <row r="396" spans="1:13">
      <c r="A396" t="s">
        <v>293</v>
      </c>
      <c r="B396" s="69">
        <v>43201803</v>
      </c>
      <c r="C396" t="str">
        <f>VLOOKUP(B396,CATALOGOPACC[],2,FALSE)</f>
        <v>Unidades de disco duro</v>
      </c>
      <c r="D396" t="str">
        <f>VLOOKUP(B396,CATALOGOPACC[],3,FALSE)</f>
        <v>Unidad</v>
      </c>
      <c r="E396" t="str">
        <f>VLOOKUP(B396,CATALOGOPACC[],5,FALSE)</f>
        <v>2.3.9.2.01</v>
      </c>
      <c r="F396" t="str">
        <f>VLOOKUP(B396,CATALOGOPACC[],6,FALSE)</f>
        <v>Utiles de escritorio, oficina informática y de enseñanza</v>
      </c>
      <c r="G396" s="69">
        <v>3</v>
      </c>
      <c r="H396" s="69">
        <v>0</v>
      </c>
      <c r="I396" s="69">
        <v>0</v>
      </c>
      <c r="J396" s="69">
        <v>0</v>
      </c>
      <c r="K396" s="69">
        <f t="shared" si="12"/>
        <v>3</v>
      </c>
      <c r="L396" s="335">
        <f>VLOOKUP(B396,CATALOGOPACC[],8,FALSE)</f>
        <v>3000</v>
      </c>
      <c r="M396" s="335">
        <f t="shared" si="13"/>
        <v>9000</v>
      </c>
    </row>
    <row r="397" spans="1:13">
      <c r="A397" t="s">
        <v>293</v>
      </c>
      <c r="B397" s="69">
        <v>53121706</v>
      </c>
      <c r="C397" t="str">
        <f>VLOOKUP(B397,CATALOGOPACC[],2,FALSE)</f>
        <v>Maletines para computador</v>
      </c>
      <c r="D397" t="str">
        <f>VLOOKUP(B397,CATALOGOPACC[],3,FALSE)</f>
        <v>Unidad</v>
      </c>
      <c r="E397" t="str">
        <f>VLOOKUP(B397,CATALOGOPACC[],5,FALSE)</f>
        <v>2.3.9.8.02</v>
      </c>
      <c r="F397" t="str">
        <f>VLOOKUP(B397,CATALOGOPACC[],6,FALSE)</f>
        <v>Accesorios</v>
      </c>
      <c r="G397" s="69">
        <v>4</v>
      </c>
      <c r="H397" s="69">
        <v>0</v>
      </c>
      <c r="I397" s="69">
        <v>0</v>
      </c>
      <c r="J397" s="69">
        <v>0</v>
      </c>
      <c r="K397" s="69">
        <f t="shared" si="12"/>
        <v>4</v>
      </c>
      <c r="L397" s="335">
        <f>VLOOKUP(B397,CATALOGOPACC[],8,FALSE)</f>
        <v>1500</v>
      </c>
      <c r="M397" s="335">
        <f t="shared" si="13"/>
        <v>6000</v>
      </c>
    </row>
    <row r="398" spans="1:13">
      <c r="A398" t="s">
        <v>293</v>
      </c>
      <c r="B398" s="69">
        <v>60101732</v>
      </c>
      <c r="C398" t="str">
        <f>VLOOKUP(B398,CATALOGOPACC[],2,FALSE)</f>
        <v>Punteros</v>
      </c>
      <c r="D398" t="str">
        <f>VLOOKUP(B398,CATALOGOPACC[],3,FALSE)</f>
        <v>Unidad</v>
      </c>
      <c r="E398" t="str">
        <f>VLOOKUP(B398,CATALOGOPACC[],5,FALSE)</f>
        <v>2.3.9.2.01</v>
      </c>
      <c r="F398" t="str">
        <f>VLOOKUP(B398,CATALOGOPACC[],6,FALSE)</f>
        <v>Utiles de escritorio, oficina informática y de enseñanza</v>
      </c>
      <c r="G398" s="69">
        <v>5</v>
      </c>
      <c r="H398" s="69">
        <v>0</v>
      </c>
      <c r="I398" s="69">
        <v>0</v>
      </c>
      <c r="J398" s="69">
        <v>0</v>
      </c>
      <c r="K398" s="69">
        <f t="shared" si="12"/>
        <v>5</v>
      </c>
      <c r="L398" s="335">
        <f>VLOOKUP(B398,CATALOGOPACC[],8,FALSE)</f>
        <v>500</v>
      </c>
      <c r="M398" s="335">
        <f t="shared" si="13"/>
        <v>2500</v>
      </c>
    </row>
    <row r="399" spans="1:13">
      <c r="A399" t="s">
        <v>293</v>
      </c>
      <c r="B399" s="69">
        <v>52141504</v>
      </c>
      <c r="C399" t="str">
        <f>VLOOKUP(B399,CATALOGOPACC[],2,FALSE)</f>
        <v>Fogones para uso doméstico</v>
      </c>
      <c r="D399" t="str">
        <f>VLOOKUP(B399,CATALOGOPACC[],3,FALSE)</f>
        <v>Unidad</v>
      </c>
      <c r="E399" t="str">
        <f>VLOOKUP(B399,CATALOGOPACC[],5,FALSE)</f>
        <v>2.6.1.4.01</v>
      </c>
      <c r="F399" t="str">
        <f>VLOOKUP(B399,CATALOGOPACC[],6,FALSE)</f>
        <v>Electrodomésticos</v>
      </c>
      <c r="G399" s="69">
        <v>1</v>
      </c>
      <c r="H399" s="69">
        <v>0</v>
      </c>
      <c r="I399" s="69">
        <v>0</v>
      </c>
      <c r="J399" s="69">
        <v>0</v>
      </c>
      <c r="K399" s="69">
        <f t="shared" si="12"/>
        <v>1</v>
      </c>
      <c r="L399" s="335">
        <f>VLOOKUP(B399,CATALOGOPACC[],8,FALSE)</f>
        <v>12250</v>
      </c>
      <c r="M399" s="335">
        <f t="shared" si="13"/>
        <v>12250</v>
      </c>
    </row>
    <row r="400" spans="1:13">
      <c r="A400" t="s">
        <v>293</v>
      </c>
      <c r="B400" s="69">
        <v>52141501</v>
      </c>
      <c r="C400" t="str">
        <f>VLOOKUP(B400,CATALOGOPACC[],2,FALSE)</f>
        <v>Neveras para uso doméstico</v>
      </c>
      <c r="D400" t="str">
        <f>VLOOKUP(B400,CATALOGOPACC[],3,FALSE)</f>
        <v>Unidad</v>
      </c>
      <c r="E400" t="str">
        <f>VLOOKUP(B400,CATALOGOPACC[],5,FALSE)</f>
        <v>2.6.1.4.01</v>
      </c>
      <c r="F400" t="str">
        <f>VLOOKUP(B400,CATALOGOPACC[],6,FALSE)</f>
        <v>Electrodomésticos</v>
      </c>
      <c r="G400" s="69">
        <v>1</v>
      </c>
      <c r="H400" s="69">
        <v>0</v>
      </c>
      <c r="I400" s="69">
        <v>0</v>
      </c>
      <c r="J400" s="69">
        <v>0</v>
      </c>
      <c r="K400" s="69">
        <f t="shared" si="12"/>
        <v>1</v>
      </c>
      <c r="L400" s="335">
        <f>VLOOKUP(B400,CATALOGOPACC[],8,FALSE)</f>
        <v>14000</v>
      </c>
      <c r="M400" s="335">
        <f t="shared" si="13"/>
        <v>14000</v>
      </c>
    </row>
    <row r="401" spans="1:13">
      <c r="A401" t="s">
        <v>293</v>
      </c>
      <c r="B401" s="69">
        <v>48101506</v>
      </c>
      <c r="C401" t="str">
        <f>VLOOKUP(B401,CATALOGOPACC[],2,FALSE)</f>
        <v>Calentadoras de café para uso comercial</v>
      </c>
      <c r="D401" t="str">
        <f>VLOOKUP(B401,CATALOGOPACC[],3,FALSE)</f>
        <v>Unidad</v>
      </c>
      <c r="E401" t="str">
        <f>VLOOKUP(B401,CATALOGOPACC[],5,FALSE)</f>
        <v>2.6.1.4.01</v>
      </c>
      <c r="F401" t="str">
        <f>VLOOKUP(B401,CATALOGOPACC[],6,FALSE)</f>
        <v>Electrodomésticos</v>
      </c>
      <c r="G401" s="69">
        <v>1</v>
      </c>
      <c r="H401" s="69">
        <v>0</v>
      </c>
      <c r="I401" s="69">
        <v>0</v>
      </c>
      <c r="J401" s="69">
        <v>0</v>
      </c>
      <c r="K401" s="69">
        <f t="shared" si="12"/>
        <v>1</v>
      </c>
      <c r="L401" s="335">
        <f>VLOOKUP(B401,CATALOGOPACC[],8,FALSE)</f>
        <v>10000</v>
      </c>
      <c r="M401" s="335">
        <f t="shared" si="13"/>
        <v>10000</v>
      </c>
    </row>
    <row r="402" spans="1:13">
      <c r="A402" t="s">
        <v>293</v>
      </c>
      <c r="B402" s="69">
        <v>54111601</v>
      </c>
      <c r="C402" t="str">
        <f>VLOOKUP(B402,CATALOGOPACC[],2,FALSE)</f>
        <v>Relojes de pared</v>
      </c>
      <c r="D402" t="str">
        <f>VLOOKUP(B402,CATALOGOPACC[],3,FALSE)</f>
        <v>Unidad</v>
      </c>
      <c r="E402" t="str">
        <f>VLOOKUP(B402,CATALOGOPACC[],5,FALSE)</f>
        <v>2.3.9.2.01</v>
      </c>
      <c r="F402" t="str">
        <f>VLOOKUP(B402,CATALOGOPACC[],6,FALSE)</f>
        <v>Utiles de escritorio, oficina informática y de enseñanza</v>
      </c>
      <c r="G402" s="69">
        <v>3</v>
      </c>
      <c r="H402" s="69">
        <v>0</v>
      </c>
      <c r="I402" s="69">
        <v>0</v>
      </c>
      <c r="J402" s="69">
        <v>0</v>
      </c>
      <c r="K402" s="69">
        <f t="shared" si="12"/>
        <v>3</v>
      </c>
      <c r="L402" s="335">
        <f>VLOOKUP(B402,CATALOGOPACC[],8,FALSE)</f>
        <v>1000</v>
      </c>
      <c r="M402" s="335">
        <f t="shared" si="13"/>
        <v>3000</v>
      </c>
    </row>
    <row r="403" spans="1:13">
      <c r="A403" t="s">
        <v>293</v>
      </c>
      <c r="B403" s="69">
        <v>52161509</v>
      </c>
      <c r="C403" t="str">
        <f>VLOOKUP(B403,CATALOGOPACC[],2,FALSE)</f>
        <v>Sistemas de estéreo portátiles</v>
      </c>
      <c r="D403" t="str">
        <f>VLOOKUP(B403,CATALOGOPACC[],3,FALSE)</f>
        <v>Unidad</v>
      </c>
      <c r="E403" t="str">
        <f>VLOOKUP(B403,CATALOGOPACC[],5,FALSE)</f>
        <v>2.6.2.1.01</v>
      </c>
      <c r="F403" t="str">
        <f>VLOOKUP(B403,CATALOGOPACC[],6,FALSE)</f>
        <v>Equipos y Aparatos Audiovisuales</v>
      </c>
      <c r="G403" s="69">
        <v>2</v>
      </c>
      <c r="H403" s="69">
        <v>0</v>
      </c>
      <c r="I403" s="69">
        <v>0</v>
      </c>
      <c r="J403" s="69">
        <v>0</v>
      </c>
      <c r="K403" s="69">
        <f t="shared" si="12"/>
        <v>2</v>
      </c>
      <c r="L403" s="335">
        <f>VLOOKUP(B403,CATALOGOPACC[],8,FALSE)</f>
        <v>18000</v>
      </c>
      <c r="M403" s="335">
        <f t="shared" si="13"/>
        <v>36000</v>
      </c>
    </row>
    <row r="404" spans="1:13">
      <c r="A404" t="s">
        <v>293</v>
      </c>
      <c r="B404" s="69">
        <v>52161520</v>
      </c>
      <c r="C404" t="str">
        <f>VLOOKUP(B404,CATALOGOPACC[],2,FALSE)</f>
        <v>Micrófonos</v>
      </c>
      <c r="D404" t="str">
        <f>VLOOKUP(B404,CATALOGOPACC[],3,FALSE)</f>
        <v>Unidad</v>
      </c>
      <c r="E404" t="str">
        <f>VLOOKUP(B404,CATALOGOPACC[],5,FALSE)</f>
        <v>2.6.2.1.01</v>
      </c>
      <c r="F404" t="str">
        <f>VLOOKUP(B404,CATALOGOPACC[],6,FALSE)</f>
        <v>Equipos y Aparatos Audiovisuales</v>
      </c>
      <c r="G404" s="69">
        <v>2</v>
      </c>
      <c r="H404" s="69">
        <v>0</v>
      </c>
      <c r="I404" s="69">
        <v>0</v>
      </c>
      <c r="J404" s="69">
        <v>0</v>
      </c>
      <c r="K404" s="69">
        <f t="shared" si="12"/>
        <v>2</v>
      </c>
      <c r="L404" s="335">
        <f>VLOOKUP(B404,CATALOGOPACC[],8,FALSE)</f>
        <v>2250</v>
      </c>
      <c r="M404" s="335">
        <f t="shared" si="13"/>
        <v>4500</v>
      </c>
    </row>
    <row r="405" spans="1:13">
      <c r="A405" t="s">
        <v>293</v>
      </c>
      <c r="B405" s="69">
        <v>45121504</v>
      </c>
      <c r="C405" t="str">
        <f>VLOOKUP(B405,CATALOGOPACC[],2,FALSE)</f>
        <v>Cámaras digitales</v>
      </c>
      <c r="D405" t="str">
        <f>VLOOKUP(B405,CATALOGOPACC[],3,FALSE)</f>
        <v>Unidad</v>
      </c>
      <c r="E405" t="str">
        <f>VLOOKUP(B405,CATALOGOPACC[],5,FALSE)</f>
        <v>2.6.2.3.01</v>
      </c>
      <c r="F405" t="str">
        <f>VLOOKUP(B405,CATALOGOPACC[],6,FALSE)</f>
        <v>Cámaras fotográficas y de video</v>
      </c>
      <c r="G405" s="69">
        <v>2</v>
      </c>
      <c r="H405" s="69">
        <v>0</v>
      </c>
      <c r="I405" s="69">
        <v>0</v>
      </c>
      <c r="J405" s="69">
        <v>0</v>
      </c>
      <c r="K405" s="69">
        <f t="shared" si="12"/>
        <v>2</v>
      </c>
      <c r="L405" s="335">
        <f>VLOOKUP(B405,CATALOGOPACC[],8,FALSE)</f>
        <v>10000</v>
      </c>
      <c r="M405" s="335">
        <f t="shared" si="13"/>
        <v>20000</v>
      </c>
    </row>
    <row r="406" spans="1:13">
      <c r="A406" t="s">
        <v>293</v>
      </c>
      <c r="B406" s="69">
        <v>45121603</v>
      </c>
      <c r="C406" t="str">
        <f>VLOOKUP(B406,CATALOGOPACC[],2,FALSE)</f>
        <v>Lentes para cámaras</v>
      </c>
      <c r="D406" t="str">
        <f>VLOOKUP(B406,CATALOGOPACC[],3,FALSE)</f>
        <v>Unidad</v>
      </c>
      <c r="E406" t="str">
        <f>VLOOKUP(B406,CATALOGOPACC[],5,FALSE)</f>
        <v>2.6.2.3.01</v>
      </c>
      <c r="F406" t="str">
        <f>VLOOKUP(B406,CATALOGOPACC[],6,FALSE)</f>
        <v>Cámaras fotográficas y de video</v>
      </c>
      <c r="G406" s="69">
        <v>2</v>
      </c>
      <c r="H406" s="69">
        <v>0</v>
      </c>
      <c r="I406" s="69">
        <v>0</v>
      </c>
      <c r="J406" s="69">
        <v>0</v>
      </c>
      <c r="K406" s="69">
        <f t="shared" si="12"/>
        <v>2</v>
      </c>
      <c r="L406" s="335">
        <f>VLOOKUP(B406,CATALOGOPACC[],8,FALSE)</f>
        <v>20000</v>
      </c>
      <c r="M406" s="335">
        <f t="shared" si="13"/>
        <v>40000</v>
      </c>
    </row>
    <row r="407" spans="1:13">
      <c r="A407" t="s">
        <v>293</v>
      </c>
      <c r="B407" s="69">
        <v>45121601</v>
      </c>
      <c r="C407" t="str">
        <f>VLOOKUP(B407,CATALOGOPACC[],2,FALSE)</f>
        <v>Flashes o iluminación para cámaras</v>
      </c>
      <c r="D407" t="str">
        <f>VLOOKUP(B407,CATALOGOPACC[],3,FALSE)</f>
        <v>Unidad</v>
      </c>
      <c r="E407" t="str">
        <f>VLOOKUP(B407,CATALOGOPACC[],5,FALSE)</f>
        <v>2.3.9.8.02</v>
      </c>
      <c r="F407" t="str">
        <f>VLOOKUP(B407,CATALOGOPACC[],6,FALSE)</f>
        <v>Accesorios</v>
      </c>
      <c r="G407" s="69">
        <v>2</v>
      </c>
      <c r="H407" s="69">
        <v>0</v>
      </c>
      <c r="I407" s="69">
        <v>0</v>
      </c>
      <c r="J407" s="69">
        <v>0</v>
      </c>
      <c r="K407" s="69">
        <f t="shared" si="12"/>
        <v>2</v>
      </c>
      <c r="L407" s="335">
        <f>VLOOKUP(B407,CATALOGOPACC[],8,FALSE)</f>
        <v>10000</v>
      </c>
      <c r="M407" s="335">
        <f t="shared" si="13"/>
        <v>20000</v>
      </c>
    </row>
    <row r="408" spans="1:13">
      <c r="A408" t="s">
        <v>293</v>
      </c>
      <c r="B408" s="69">
        <v>40151501</v>
      </c>
      <c r="C408" t="str">
        <f>VLOOKUP(B408,CATALOGOPACC[],2,FALSE)</f>
        <v>Bombas de aire</v>
      </c>
      <c r="D408" t="str">
        <f>VLOOKUP(B408,CATALOGOPACC[],3,FALSE)</f>
        <v>Unidad</v>
      </c>
      <c r="E408" t="str">
        <f>VLOOKUP(B408,CATALOGOPACC[],5,FALSE)</f>
        <v>2.6.5.2.01</v>
      </c>
      <c r="F408" t="str">
        <f>VLOOKUP(B408,CATALOGOPACC[],6,FALSE)</f>
        <v>Maquinaria y equipo industrial</v>
      </c>
      <c r="G408" s="69">
        <v>2</v>
      </c>
      <c r="H408" s="69">
        <v>0</v>
      </c>
      <c r="I408" s="69">
        <v>0</v>
      </c>
      <c r="J408" s="69">
        <v>0</v>
      </c>
      <c r="K408" s="69">
        <f t="shared" si="12"/>
        <v>2</v>
      </c>
      <c r="L408" s="335">
        <f>VLOOKUP(B408,CATALOGOPACC[],8,FALSE)</f>
        <v>2000</v>
      </c>
      <c r="M408" s="335">
        <f t="shared" si="13"/>
        <v>4000</v>
      </c>
    </row>
    <row r="409" spans="1:13">
      <c r="A409" t="s">
        <v>293</v>
      </c>
      <c r="B409" s="69">
        <v>26111703</v>
      </c>
      <c r="C409" t="str">
        <f>VLOOKUP(B409,CATALOGOPACC[],2,FALSE)</f>
        <v>Baterías para vehículos</v>
      </c>
      <c r="D409" t="str">
        <f>VLOOKUP(B409,CATALOGOPACC[],3,FALSE)</f>
        <v>Unidad</v>
      </c>
      <c r="E409" t="str">
        <f>VLOOKUP(B409,CATALOGOPACC[],5,FALSE)</f>
        <v>2.3.9.6.01</v>
      </c>
      <c r="F409" t="str">
        <f>VLOOKUP(B409,CATALOGOPACC[],6,FALSE)</f>
        <v>Productos eléctricos y afines</v>
      </c>
      <c r="G409" s="69">
        <v>2</v>
      </c>
      <c r="H409" s="69">
        <v>0</v>
      </c>
      <c r="I409" s="69">
        <v>2</v>
      </c>
      <c r="K409" s="69">
        <f t="shared" si="12"/>
        <v>4</v>
      </c>
      <c r="L409" s="335">
        <f>VLOOKUP(B409,CATALOGOPACC[],8,FALSE)</f>
        <v>7000</v>
      </c>
      <c r="M409" s="335">
        <f t="shared" si="13"/>
        <v>28000</v>
      </c>
    </row>
    <row r="410" spans="1:13">
      <c r="A410" t="s">
        <v>293</v>
      </c>
      <c r="B410" s="69">
        <v>26111704</v>
      </c>
      <c r="C410" t="str">
        <f>VLOOKUP(B410,CATALOGOPACC[],2,FALSE)</f>
        <v>Cargadores de baterías</v>
      </c>
      <c r="D410" t="str">
        <f>VLOOKUP(B410,CATALOGOPACC[],3,FALSE)</f>
        <v>Unidad</v>
      </c>
      <c r="E410" t="str">
        <f>VLOOKUP(B410,CATALOGOPACC[],5,FALSE)</f>
        <v>2.3.9.6.01</v>
      </c>
      <c r="F410" t="str">
        <f>VLOOKUP(B410,CATALOGOPACC[],6,FALSE)</f>
        <v>Productos eléctricos y afines</v>
      </c>
      <c r="G410" s="69">
        <v>2</v>
      </c>
      <c r="H410" s="69">
        <v>0</v>
      </c>
      <c r="I410" s="69">
        <v>0</v>
      </c>
      <c r="J410" s="69">
        <v>0</v>
      </c>
      <c r="K410" s="69">
        <f t="shared" si="12"/>
        <v>2</v>
      </c>
      <c r="L410" s="335">
        <f>VLOOKUP(B410,CATALOGOPACC[],8,FALSE)</f>
        <v>2000</v>
      </c>
      <c r="M410" s="335">
        <f t="shared" si="13"/>
        <v>4000</v>
      </c>
    </row>
    <row r="411" spans="1:13">
      <c r="A411" t="s">
        <v>293</v>
      </c>
      <c r="B411" s="69">
        <v>52161533</v>
      </c>
      <c r="C411" t="str">
        <f>VLOOKUP(B411,CATALOGOPACC[],2,FALSE)</f>
        <v>Megáfonos</v>
      </c>
      <c r="D411" t="str">
        <f>VLOOKUP(B411,CATALOGOPACC[],3,FALSE)</f>
        <v>Unidad</v>
      </c>
      <c r="E411" t="str">
        <f>VLOOKUP(B411,CATALOGOPACC[],5,FALSE)</f>
        <v>2.6.2.1.01</v>
      </c>
      <c r="F411" t="str">
        <f>VLOOKUP(B411,CATALOGOPACC[],6,FALSE)</f>
        <v>Equipos y Aparatos Audiovisuales</v>
      </c>
      <c r="G411" s="69">
        <v>2</v>
      </c>
      <c r="H411" s="69">
        <v>0</v>
      </c>
      <c r="I411" s="69">
        <v>0</v>
      </c>
      <c r="J411" s="69">
        <v>0</v>
      </c>
      <c r="K411" s="69">
        <f t="shared" si="12"/>
        <v>2</v>
      </c>
      <c r="L411" s="335">
        <f>VLOOKUP(B411,CATALOGOPACC[],8,FALSE)</f>
        <v>3000</v>
      </c>
      <c r="M411" s="335">
        <f t="shared" si="13"/>
        <v>6000</v>
      </c>
    </row>
    <row r="412" spans="1:13">
      <c r="A412" t="s">
        <v>293</v>
      </c>
      <c r="B412" s="69">
        <v>52161518</v>
      </c>
      <c r="C412" t="str">
        <f>VLOOKUP(B412,CATALOGOPACC[],2,FALSE)</f>
        <v>Receptores de sistemas de posicionamiento global</v>
      </c>
      <c r="D412" t="str">
        <f>VLOOKUP(B412,CATALOGOPACC[],3,FALSE)</f>
        <v>Unidad</v>
      </c>
      <c r="E412" t="str">
        <f>VLOOKUP(B412,CATALOGOPACC[],5,FALSE)</f>
        <v>2.6.5.5.01</v>
      </c>
      <c r="F412" t="str">
        <f>VLOOKUP(B412,CATALOGOPACC[],6,FALSE)</f>
        <v>Equipo de comunicación, telecomunicaciones y señalamiento</v>
      </c>
      <c r="G412" s="69">
        <v>2</v>
      </c>
      <c r="H412" s="69">
        <v>0</v>
      </c>
      <c r="I412" s="69">
        <v>0</v>
      </c>
      <c r="J412" s="69">
        <v>0</v>
      </c>
      <c r="K412" s="69">
        <f t="shared" si="12"/>
        <v>2</v>
      </c>
      <c r="L412" s="335">
        <f>VLOOKUP(B412,CATALOGOPACC[],8,FALSE)</f>
        <v>10000</v>
      </c>
      <c r="M412" s="335">
        <f t="shared" si="13"/>
        <v>20000</v>
      </c>
    </row>
    <row r="413" spans="1:13">
      <c r="A413" t="s">
        <v>293</v>
      </c>
      <c r="B413" s="69">
        <v>25172504</v>
      </c>
      <c r="C413" t="str">
        <f>VLOOKUP(B413,CATALOGOPACC[],2,FALSE)</f>
        <v>Neumáticos para automoviles o camiones ligeros</v>
      </c>
      <c r="D413" t="str">
        <f>VLOOKUP(B413,CATALOGOPACC[],3,FALSE)</f>
        <v>Unidad</v>
      </c>
      <c r="E413" t="str">
        <f>VLOOKUP(B413,CATALOGOPACC[],5,FALSE)</f>
        <v>2.3.5.3.01</v>
      </c>
      <c r="F413" t="str">
        <f>VLOOKUP(B413,CATALOGOPACC[],6,FALSE)</f>
        <v>Llantas y neumáticos</v>
      </c>
      <c r="G413" s="69">
        <v>0</v>
      </c>
      <c r="H413" s="69">
        <v>0</v>
      </c>
      <c r="I413" s="69">
        <v>4</v>
      </c>
      <c r="K413" s="69">
        <f t="shared" si="12"/>
        <v>4</v>
      </c>
      <c r="L413" s="335">
        <f>VLOOKUP(B413,CATALOGOPACC[],8,FALSE)</f>
        <v>5000</v>
      </c>
      <c r="M413" s="335">
        <f t="shared" si="13"/>
        <v>20000</v>
      </c>
    </row>
    <row r="414" spans="1:13">
      <c r="A414" t="s">
        <v>293</v>
      </c>
      <c r="B414" s="69">
        <v>40101701</v>
      </c>
      <c r="C414" t="str">
        <f>VLOOKUP(B414,CATALOGOPACC[],2,FALSE)</f>
        <v>Aires acondicionados</v>
      </c>
      <c r="D414" t="str">
        <f>VLOOKUP(B414,CATALOGOPACC[],3,FALSE)</f>
        <v>Unidad</v>
      </c>
      <c r="E414" t="str">
        <f>VLOOKUP(B414,CATALOGOPACC[],5,FALSE)</f>
        <v>2.6.5.4.01</v>
      </c>
      <c r="F414" t="str">
        <f>VLOOKUP(B414,CATALOGOPACC[],6,FALSE)</f>
        <v>Sistemas de aire acondicionado, calefacción y refrigeración industrial y comercial</v>
      </c>
      <c r="G414" s="69">
        <v>1</v>
      </c>
      <c r="H414" s="69">
        <v>0</v>
      </c>
      <c r="I414" s="69">
        <v>0</v>
      </c>
      <c r="J414" s="69">
        <v>0</v>
      </c>
      <c r="K414" s="69">
        <f t="shared" si="12"/>
        <v>1</v>
      </c>
      <c r="L414" s="335">
        <f>VLOOKUP(B414,CATALOGOPACC[],8,FALSE)</f>
        <v>23468</v>
      </c>
      <c r="M414" s="335">
        <f t="shared" si="13"/>
        <v>23468</v>
      </c>
    </row>
    <row r="415" spans="1:13">
      <c r="A415" t="s">
        <v>293</v>
      </c>
      <c r="B415" s="69">
        <v>25174001</v>
      </c>
      <c r="C415" t="str">
        <f>VLOOKUP(B415,CATALOGOPACC[],2,FALSE)</f>
        <v>Ventilador</v>
      </c>
      <c r="D415" t="str">
        <f>VLOOKUP(B415,CATALOGOPACC[],3,FALSE)</f>
        <v>Unidad</v>
      </c>
      <c r="E415" t="str">
        <f>VLOOKUP(B415,CATALOGOPACC[],5,FALSE)</f>
        <v>2.3.9.8.01</v>
      </c>
      <c r="F415" t="str">
        <f>VLOOKUP(B415,CATALOGOPACC[],6,FALSE)</f>
        <v>Otros repuestos y accesorios menores</v>
      </c>
      <c r="G415" s="69">
        <v>3</v>
      </c>
      <c r="H415" s="69">
        <v>0</v>
      </c>
      <c r="I415" s="69">
        <v>0</v>
      </c>
      <c r="J415" s="69">
        <v>0</v>
      </c>
      <c r="K415" s="69">
        <f t="shared" ref="K415:K475" si="14">SUM(G415:J415)</f>
        <v>3</v>
      </c>
      <c r="L415" s="335">
        <f>VLOOKUP(B415,CATALOGOPACC[],8,FALSE)</f>
        <v>15000</v>
      </c>
      <c r="M415" s="335">
        <f t="shared" ref="M415:M475" si="15">K415*L415</f>
        <v>45000</v>
      </c>
    </row>
    <row r="416" spans="1:13">
      <c r="A416" t="s">
        <v>293</v>
      </c>
      <c r="B416" s="69">
        <v>55101515</v>
      </c>
      <c r="C416" t="str">
        <f>VLOOKUP(B416,CATALOGOPACC[],2,FALSE)</f>
        <v>Material promocional o reportes anuales</v>
      </c>
      <c r="D416" t="str">
        <f>VLOOKUP(B416,CATALOGOPACC[],3,FALSE)</f>
        <v>Ciento</v>
      </c>
      <c r="E416" t="str">
        <f>VLOOKUP(B416,CATALOGOPACC[],5,FALSE)</f>
        <v>2.3.3.3.01</v>
      </c>
      <c r="F416" t="str">
        <f>VLOOKUP(B416,CATALOGOPACC[],6,FALSE)</f>
        <v>Productos de artes gráficas</v>
      </c>
      <c r="G416" s="69">
        <v>5</v>
      </c>
      <c r="H416" s="69">
        <v>5</v>
      </c>
      <c r="I416" s="69">
        <v>5</v>
      </c>
      <c r="J416" s="69">
        <v>5</v>
      </c>
      <c r="K416" s="69">
        <f t="shared" si="14"/>
        <v>20</v>
      </c>
      <c r="L416" s="335">
        <f>VLOOKUP(B416,CATALOGOPACC[],8,FALSE)</f>
        <v>4000</v>
      </c>
      <c r="M416" s="335">
        <f t="shared" si="15"/>
        <v>80000</v>
      </c>
    </row>
    <row r="417" spans="1:13">
      <c r="A417" t="s">
        <v>293</v>
      </c>
      <c r="B417" s="69">
        <v>55101519</v>
      </c>
      <c r="C417" t="str">
        <f>VLOOKUP(B417,CATALOGOPACC[],2,FALSE)</f>
        <v>Publicaciones periódicas</v>
      </c>
      <c r="D417" t="str">
        <f>VLOOKUP(B417,CATALOGOPACC[],3,FALSE)</f>
        <v>Unidad</v>
      </c>
      <c r="E417" t="str">
        <f>VLOOKUP(B417,CATALOGOPACC[],5,FALSE)</f>
        <v>2.3.3.3.01</v>
      </c>
      <c r="F417" t="str">
        <f>VLOOKUP(B417,CATALOGOPACC[],6,FALSE)</f>
        <v>Productos de artes gráficas</v>
      </c>
      <c r="G417" s="69">
        <v>1</v>
      </c>
      <c r="H417" s="69">
        <v>1</v>
      </c>
      <c r="I417" s="69">
        <v>1</v>
      </c>
      <c r="J417" s="69">
        <v>1</v>
      </c>
      <c r="K417" s="69">
        <f t="shared" si="14"/>
        <v>4</v>
      </c>
      <c r="L417" s="335">
        <f>VLOOKUP(B417,CATALOGOPACC[],8,FALSE)</f>
        <v>500</v>
      </c>
      <c r="M417" s="335">
        <f t="shared" si="15"/>
        <v>2000</v>
      </c>
    </row>
    <row r="418" spans="1:13">
      <c r="A418" t="s">
        <v>293</v>
      </c>
      <c r="B418" s="69">
        <v>14111604</v>
      </c>
      <c r="C418" t="str">
        <f>VLOOKUP(B418,CATALOGOPACC[],2,FALSE)</f>
        <v>Tarjetas de presentación</v>
      </c>
      <c r="D418" t="str">
        <f>VLOOKUP(B418,CATALOGOPACC[],3,FALSE)</f>
        <v>Ciento</v>
      </c>
      <c r="E418" t="str">
        <f>VLOOKUP(B418,CATALOGOPACC[],5,FALSE)</f>
        <v>2.3.3.3.01</v>
      </c>
      <c r="F418" t="str">
        <f>VLOOKUP(B418,CATALOGOPACC[],6,FALSE)</f>
        <v>Productos de artes gráficas</v>
      </c>
      <c r="G418" s="69">
        <v>3</v>
      </c>
      <c r="H418" s="69">
        <v>0</v>
      </c>
      <c r="I418" s="69">
        <v>3</v>
      </c>
      <c r="J418" s="69">
        <v>0</v>
      </c>
      <c r="K418" s="69">
        <f t="shared" si="14"/>
        <v>6</v>
      </c>
      <c r="L418" s="335">
        <f>VLOOKUP(B418,CATALOGOPACC[],8,FALSE)</f>
        <v>1000</v>
      </c>
      <c r="M418" s="335">
        <f t="shared" si="15"/>
        <v>6000</v>
      </c>
    </row>
    <row r="419" spans="1:13">
      <c r="A419" t="s">
        <v>293</v>
      </c>
      <c r="B419" s="69">
        <v>49101705</v>
      </c>
      <c r="C419" t="str">
        <f>VLOOKUP(B419,CATALOGOPACC[],2,FALSE)</f>
        <v>Certificados</v>
      </c>
      <c r="D419" t="str">
        <f>VLOOKUP(B419,CATALOGOPACC[],3,FALSE)</f>
        <v>Unidad</v>
      </c>
      <c r="E419" t="str">
        <f>VLOOKUP(B419,CATALOGOPACC[],5,FALSE)</f>
        <v>2.3.3.3.01</v>
      </c>
      <c r="F419" t="str">
        <f>VLOOKUP(B419,CATALOGOPACC[],6,FALSE)</f>
        <v>Productos de artes gráficas</v>
      </c>
      <c r="G419" s="69">
        <v>0</v>
      </c>
      <c r="H419" s="69">
        <v>250</v>
      </c>
      <c r="I419" s="69">
        <v>0</v>
      </c>
      <c r="J419" s="69">
        <v>250</v>
      </c>
      <c r="K419" s="69">
        <f t="shared" si="14"/>
        <v>500</v>
      </c>
      <c r="L419" s="335">
        <f>VLOOKUP(B419,CATALOGOPACC[],8,FALSE)</f>
        <v>50</v>
      </c>
      <c r="M419" s="335">
        <f t="shared" si="15"/>
        <v>25000</v>
      </c>
    </row>
    <row r="420" spans="1:13">
      <c r="A420" t="s">
        <v>293</v>
      </c>
      <c r="B420" s="69">
        <v>55121727</v>
      </c>
      <c r="C420" t="str">
        <f>VLOOKUP(B420,CATALOGOPACC[],2,FALSE)</f>
        <v>Letreros</v>
      </c>
      <c r="D420" t="str">
        <f>VLOOKUP(B420,CATALOGOPACC[],3,FALSE)</f>
        <v>Unidad</v>
      </c>
      <c r="E420" t="str">
        <f>VLOOKUP(B420,CATALOGOPACC[],5,FALSE)</f>
        <v>2.2.2.2.01</v>
      </c>
      <c r="F420" t="str">
        <f>VLOOKUP(B420,CATALOGOPACC[],6,FALSE)</f>
        <v xml:space="preserve">Impresión, encuadernación y rotulación
</v>
      </c>
      <c r="G420" s="69">
        <v>1</v>
      </c>
      <c r="H420" s="69">
        <v>1</v>
      </c>
      <c r="I420" s="69">
        <v>1</v>
      </c>
      <c r="J420" s="69">
        <v>1</v>
      </c>
      <c r="K420" s="69">
        <f t="shared" si="14"/>
        <v>4</v>
      </c>
      <c r="L420" s="335">
        <f>VLOOKUP(B420,CATALOGOPACC[],8,FALSE)</f>
        <v>3000</v>
      </c>
      <c r="M420" s="335">
        <f t="shared" si="15"/>
        <v>12000</v>
      </c>
    </row>
    <row r="421" spans="1:13">
      <c r="A421" t="s">
        <v>293</v>
      </c>
      <c r="B421" s="69">
        <v>55121711</v>
      </c>
      <c r="C421" t="str">
        <f>VLOOKUP(B421,CATALOGOPACC[],2,FALSE)</f>
        <v>Vallas publicitarias</v>
      </c>
      <c r="D421" t="str">
        <f>VLOOKUP(B421,CATALOGOPACC[],3,FALSE)</f>
        <v>Unidad</v>
      </c>
      <c r="E421" t="str">
        <f>VLOOKUP(B421,CATALOGOPACC[],5,FALSE)</f>
        <v>2.3.3.3.01</v>
      </c>
      <c r="F421" t="str">
        <f>VLOOKUP(B421,CATALOGOPACC[],6,FALSE)</f>
        <v>Productos de artes gráficas</v>
      </c>
      <c r="G421" s="69">
        <v>1</v>
      </c>
      <c r="H421" s="69">
        <v>0</v>
      </c>
      <c r="I421" s="69">
        <v>1</v>
      </c>
      <c r="J421" s="69">
        <v>0</v>
      </c>
      <c r="K421" s="69">
        <f t="shared" si="14"/>
        <v>2</v>
      </c>
      <c r="L421" s="335">
        <f>VLOOKUP(B421,CATALOGOPACC[],8,FALSE)</f>
        <v>8000</v>
      </c>
      <c r="M421" s="335">
        <f t="shared" si="15"/>
        <v>16000</v>
      </c>
    </row>
    <row r="422" spans="1:13">
      <c r="A422" t="s">
        <v>293</v>
      </c>
      <c r="B422" s="69">
        <v>82121507</v>
      </c>
      <c r="C422" t="str">
        <f>VLOOKUP(B422,CATALOGOPACC[],2,FALSE)</f>
        <v>Impresión de papelería o formularios comerciales</v>
      </c>
      <c r="D422" t="str">
        <f>VLOOKUP(B422,CATALOGOPACC[],3,FALSE)</f>
        <v>Ciento</v>
      </c>
      <c r="E422" t="str">
        <f>VLOOKUP(B422,CATALOGOPACC[],5,FALSE)</f>
        <v>2.2.2.2.01</v>
      </c>
      <c r="F422" t="str">
        <f>VLOOKUP(B422,CATALOGOPACC[],6,FALSE)</f>
        <v xml:space="preserve">Impresión, encuadernación y rotulación
</v>
      </c>
      <c r="G422" s="69">
        <v>50</v>
      </c>
      <c r="H422" s="69">
        <v>0</v>
      </c>
      <c r="I422" s="69">
        <v>0</v>
      </c>
      <c r="J422" s="69">
        <v>0</v>
      </c>
      <c r="K422" s="69">
        <f t="shared" si="14"/>
        <v>50</v>
      </c>
      <c r="L422" s="335">
        <f>VLOOKUP(B422,CATALOGOPACC[],8,FALSE)</f>
        <v>500</v>
      </c>
      <c r="M422" s="335">
        <f t="shared" si="15"/>
        <v>25000</v>
      </c>
    </row>
    <row r="423" spans="1:13">
      <c r="A423" t="s">
        <v>293</v>
      </c>
      <c r="B423" s="69">
        <v>82121505</v>
      </c>
      <c r="C423" t="str">
        <f>VLOOKUP(B423,CATALOGOPACC[],2,FALSE)</f>
        <v>Impresión promocional o publicitaria</v>
      </c>
      <c r="D423" t="str">
        <f>VLOOKUP(B423,CATALOGOPACC[],3,FALSE)</f>
        <v>Unidad</v>
      </c>
      <c r="E423" t="str">
        <f>VLOOKUP(B423,CATALOGOPACC[],5,FALSE)</f>
        <v>2.2.2.2.01</v>
      </c>
      <c r="F423" t="str">
        <f>VLOOKUP(B423,CATALOGOPACC[],6,FALSE)</f>
        <v xml:space="preserve">Impresión, encuadernación y rotulación
</v>
      </c>
      <c r="H423" s="69">
        <v>250</v>
      </c>
      <c r="K423" s="69">
        <f t="shared" si="14"/>
        <v>250</v>
      </c>
      <c r="L423" s="335">
        <f>VLOOKUP(B423,CATALOGOPACC[],8,FALSE)</f>
        <v>1000</v>
      </c>
      <c r="M423" s="335">
        <f t="shared" si="15"/>
        <v>250000</v>
      </c>
    </row>
    <row r="424" spans="1:13">
      <c r="A424" t="s">
        <v>293</v>
      </c>
      <c r="B424" s="69">
        <v>82121506</v>
      </c>
      <c r="C424" t="str">
        <f>VLOOKUP(B424,CATALOGOPACC[],2,FALSE)</f>
        <v>Impresión de publicaciones</v>
      </c>
      <c r="D424" t="str">
        <f>VLOOKUP(B424,CATALOGOPACC[],3,FALSE)</f>
        <v>Ciento</v>
      </c>
      <c r="E424" t="str">
        <f>VLOOKUP(B424,CATALOGOPACC[],5,FALSE)</f>
        <v>2.2.2.2.01</v>
      </c>
      <c r="F424" t="str">
        <f>VLOOKUP(B424,CATALOGOPACC[],6,FALSE)</f>
        <v xml:space="preserve">Impresión, encuadernación y rotulación
</v>
      </c>
      <c r="G424" s="69">
        <v>1</v>
      </c>
      <c r="H424" s="69">
        <v>1</v>
      </c>
      <c r="I424" s="69">
        <v>1</v>
      </c>
      <c r="J424" s="69">
        <v>1</v>
      </c>
      <c r="K424" s="69">
        <f t="shared" si="14"/>
        <v>4</v>
      </c>
      <c r="L424" s="335">
        <f>VLOOKUP(B424,CATALOGOPACC[],8,FALSE)</f>
        <v>3000</v>
      </c>
      <c r="M424" s="335">
        <f t="shared" si="15"/>
        <v>12000</v>
      </c>
    </row>
    <row r="425" spans="1:13">
      <c r="A425" t="s">
        <v>293</v>
      </c>
      <c r="B425" s="69">
        <v>14111509</v>
      </c>
      <c r="C425" t="str">
        <f>VLOOKUP(B425,CATALOGOPACC[],2,FALSE)</f>
        <v>Papel membreteado</v>
      </c>
      <c r="D425" t="str">
        <f>VLOOKUP(B425,CATALOGOPACC[],3,FALSE)</f>
        <v>Caja</v>
      </c>
      <c r="E425" t="str">
        <f>VLOOKUP(B425,CATALOGOPACC[],5,FALSE)</f>
        <v>2.3.3.1.01</v>
      </c>
      <c r="F425" t="str">
        <f>VLOOKUP(B425,CATALOGOPACC[],6,FALSE)</f>
        <v>Papel de escritorio</v>
      </c>
      <c r="G425" s="69">
        <v>2</v>
      </c>
      <c r="H425" s="69">
        <v>0</v>
      </c>
      <c r="I425" s="69">
        <v>2</v>
      </c>
      <c r="J425" s="69">
        <v>0</v>
      </c>
      <c r="K425" s="69">
        <f t="shared" si="14"/>
        <v>4</v>
      </c>
      <c r="L425" s="335">
        <f>VLOOKUP(B425,CATALOGOPACC[],8,FALSE)</f>
        <v>2000</v>
      </c>
      <c r="M425" s="335">
        <f t="shared" si="15"/>
        <v>8000</v>
      </c>
    </row>
    <row r="426" spans="1:13">
      <c r="A426" t="s">
        <v>293</v>
      </c>
      <c r="B426" s="69">
        <v>44121506</v>
      </c>
      <c r="C426" t="str">
        <f>VLOOKUP(B426,CATALOGOPACC[],2,FALSE)</f>
        <v>Sobres estándar</v>
      </c>
      <c r="D426" t="str">
        <f>VLOOKUP(B426,CATALOGOPACC[],3,FALSE)</f>
        <v>Caja</v>
      </c>
      <c r="E426" t="str">
        <f>VLOOKUP(B426,CATALOGOPACC[],5,FALSE)</f>
        <v>2.3.9.2.01</v>
      </c>
      <c r="F426" t="str">
        <f>VLOOKUP(B426,CATALOGOPACC[],6,FALSE)</f>
        <v>Utiles de escritorio, oficina informática y de enseñanza</v>
      </c>
      <c r="G426" s="69">
        <v>2</v>
      </c>
      <c r="H426" s="69">
        <v>0</v>
      </c>
      <c r="I426" s="69">
        <v>2</v>
      </c>
      <c r="J426" s="69">
        <v>0</v>
      </c>
      <c r="K426" s="69">
        <f t="shared" si="14"/>
        <v>4</v>
      </c>
      <c r="L426" s="335">
        <f>VLOOKUP(B426,CATALOGOPACC[],8,FALSE)</f>
        <v>1000</v>
      </c>
      <c r="M426" s="335">
        <f t="shared" si="15"/>
        <v>4000</v>
      </c>
    </row>
    <row r="427" spans="1:13">
      <c r="A427" t="s">
        <v>293</v>
      </c>
      <c r="B427" s="69">
        <v>82141502</v>
      </c>
      <c r="C427" t="str">
        <f>VLOOKUP(B427,CATALOGOPACC[],2,FALSE)</f>
        <v>Diseño o gráficos artísticos</v>
      </c>
      <c r="D427" t="str">
        <f>VLOOKUP(B427,CATALOGOPACC[],3,FALSE)</f>
        <v>Unidad</v>
      </c>
      <c r="E427" t="str">
        <f>VLOOKUP(B427,CATALOGOPACC[],5,FALSE)</f>
        <v>2.2.8.7.06</v>
      </c>
      <c r="F427" t="str">
        <f>VLOOKUP(B427,CATALOGOPACC[],6,FALSE)</f>
        <v>Otros servicios técnicos profesionales</v>
      </c>
      <c r="G427" s="69">
        <v>1</v>
      </c>
      <c r="H427" s="69">
        <v>0</v>
      </c>
      <c r="I427" s="69">
        <v>0</v>
      </c>
      <c r="J427" s="69">
        <v>0</v>
      </c>
      <c r="K427" s="69">
        <f t="shared" si="14"/>
        <v>1</v>
      </c>
      <c r="L427" s="335">
        <f>VLOOKUP(B427,CATALOGOPACC[],8,FALSE)</f>
        <v>1000</v>
      </c>
      <c r="M427" s="335">
        <f t="shared" si="15"/>
        <v>1000</v>
      </c>
    </row>
    <row r="428" spans="1:13">
      <c r="A428" t="s">
        <v>293</v>
      </c>
      <c r="B428" s="69">
        <v>52121604</v>
      </c>
      <c r="C428" t="str">
        <f>VLOOKUP(B428,CATALOGOPACC[],2,FALSE)</f>
        <v>Manteles</v>
      </c>
      <c r="D428" t="str">
        <f>VLOOKUP(B428,CATALOGOPACC[],3,FALSE)</f>
        <v>Unidad</v>
      </c>
      <c r="E428" t="str">
        <f>VLOOKUP(B428,CATALOGOPACC[],5,FALSE)</f>
        <v>2.3.2.2.01</v>
      </c>
      <c r="F428" t="str">
        <f>VLOOKUP(B428,CATALOGOPACC[],6,FALSE)</f>
        <v>Acabados textiles</v>
      </c>
      <c r="G428" s="69">
        <v>8</v>
      </c>
      <c r="H428" s="69">
        <v>0</v>
      </c>
      <c r="I428" s="69">
        <v>0</v>
      </c>
      <c r="J428" s="69">
        <v>0</v>
      </c>
      <c r="K428" s="69">
        <f t="shared" si="14"/>
        <v>8</v>
      </c>
      <c r="L428" s="335">
        <f>VLOOKUP(B428,CATALOGOPACC[],8,FALSE)</f>
        <v>4000</v>
      </c>
      <c r="M428" s="335">
        <f t="shared" si="15"/>
        <v>32000</v>
      </c>
    </row>
    <row r="429" spans="1:13">
      <c r="A429" t="s">
        <v>293</v>
      </c>
      <c r="B429" s="69">
        <v>52121602</v>
      </c>
      <c r="C429" t="str">
        <f>VLOOKUP(B429,CATALOGOPACC[],2,FALSE)</f>
        <v>Servilletas</v>
      </c>
      <c r="D429" t="str">
        <f>VLOOKUP(B429,CATALOGOPACC[],3,FALSE)</f>
        <v>Unidad</v>
      </c>
      <c r="E429" t="str">
        <f>VLOOKUP(B429,CATALOGOPACC[],5,FALSE)</f>
        <v>2.3.3.2.01</v>
      </c>
      <c r="F429" t="str">
        <f>VLOOKUP(B429,CATALOGOPACC[],6,FALSE)</f>
        <v>Productos de papel y cartón</v>
      </c>
      <c r="G429" s="69">
        <v>64</v>
      </c>
      <c r="H429" s="69">
        <v>0</v>
      </c>
      <c r="I429" s="69">
        <v>0</v>
      </c>
      <c r="J429" s="69">
        <v>0</v>
      </c>
      <c r="K429" s="69">
        <f t="shared" si="14"/>
        <v>64</v>
      </c>
      <c r="L429" s="335">
        <f>VLOOKUP(B429,CATALOGOPACC[],8,FALSE)</f>
        <v>300</v>
      </c>
      <c r="M429" s="335">
        <f t="shared" si="15"/>
        <v>19200</v>
      </c>
    </row>
    <row r="430" spans="1:13">
      <c r="A430" t="s">
        <v>293</v>
      </c>
      <c r="B430" s="69">
        <v>52121703</v>
      </c>
      <c r="C430" t="str">
        <f>VLOOKUP(B430,CATALOGOPACC[],2,FALSE)</f>
        <v>Paños para lavar</v>
      </c>
      <c r="D430" t="str">
        <f>VLOOKUP(B430,CATALOGOPACC[],3,FALSE)</f>
        <v>Unidad</v>
      </c>
      <c r="E430" t="str">
        <f>VLOOKUP(B430,CATALOGOPACC[],5,FALSE)</f>
        <v>2.3.2.2.01</v>
      </c>
      <c r="F430" t="str">
        <f>VLOOKUP(B430,CATALOGOPACC[],6,FALSE)</f>
        <v>Acabados textiles</v>
      </c>
      <c r="G430" s="69">
        <v>6</v>
      </c>
      <c r="H430" s="69">
        <v>0</v>
      </c>
      <c r="I430" s="69">
        <v>0</v>
      </c>
      <c r="J430" s="69">
        <v>0</v>
      </c>
      <c r="K430" s="69">
        <f t="shared" si="14"/>
        <v>6</v>
      </c>
      <c r="L430" s="335">
        <f>VLOOKUP(B430,CATALOGOPACC[],8,FALSE)</f>
        <v>300</v>
      </c>
      <c r="M430" s="335">
        <f t="shared" si="15"/>
        <v>1800</v>
      </c>
    </row>
    <row r="431" spans="1:13">
      <c r="A431" t="s">
        <v>293</v>
      </c>
      <c r="B431" s="69">
        <v>52121704</v>
      </c>
      <c r="C431" t="str">
        <f>VLOOKUP(B431,CATALOGOPACC[],2,FALSE)</f>
        <v>Toallas de manos</v>
      </c>
      <c r="D431" t="str">
        <f>VLOOKUP(B431,CATALOGOPACC[],3,FALSE)</f>
        <v>Unidad</v>
      </c>
      <c r="E431" t="str">
        <f>VLOOKUP(B431,CATALOGOPACC[],5,FALSE)</f>
        <v>2.3.2.2.01</v>
      </c>
      <c r="F431" t="str">
        <f>VLOOKUP(B431,CATALOGOPACC[],6,FALSE)</f>
        <v>Acabados textiles</v>
      </c>
      <c r="G431" s="69">
        <v>6</v>
      </c>
      <c r="H431" s="69">
        <v>0</v>
      </c>
      <c r="I431" s="69">
        <v>0</v>
      </c>
      <c r="J431" s="69">
        <v>0</v>
      </c>
      <c r="K431" s="69">
        <f t="shared" si="14"/>
        <v>6</v>
      </c>
      <c r="L431" s="335">
        <f>VLOOKUP(B431,CATALOGOPACC[],8,FALSE)</f>
        <v>600</v>
      </c>
      <c r="M431" s="335">
        <f t="shared" si="15"/>
        <v>3600</v>
      </c>
    </row>
    <row r="432" spans="1:13">
      <c r="A432" t="s">
        <v>293</v>
      </c>
      <c r="B432" s="69">
        <v>52121607</v>
      </c>
      <c r="C432" t="str">
        <f>VLOOKUP(B432,CATALOGOPACC[],2,FALSE)</f>
        <v>Faldas de mesa</v>
      </c>
      <c r="D432" t="str">
        <f>VLOOKUP(B432,CATALOGOPACC[],3,FALSE)</f>
        <v>Unidad</v>
      </c>
      <c r="E432" t="str">
        <f>VLOOKUP(B432,CATALOGOPACC[],5,FALSE)</f>
        <v>2.3.2.2.01</v>
      </c>
      <c r="F432" t="str">
        <f>VLOOKUP(B432,CATALOGOPACC[],6,FALSE)</f>
        <v>Acabados textiles</v>
      </c>
      <c r="G432" s="69">
        <v>5</v>
      </c>
      <c r="H432" s="69">
        <v>0</v>
      </c>
      <c r="I432" s="69">
        <v>0</v>
      </c>
      <c r="J432" s="69">
        <v>0</v>
      </c>
      <c r="K432" s="69">
        <f t="shared" si="14"/>
        <v>5</v>
      </c>
      <c r="L432" s="335">
        <f>VLOOKUP(B432,CATALOGOPACC[],8,FALSE)</f>
        <v>1000</v>
      </c>
      <c r="M432" s="335">
        <f t="shared" si="15"/>
        <v>5000</v>
      </c>
    </row>
    <row r="433" spans="1:13">
      <c r="A433" t="s">
        <v>293</v>
      </c>
      <c r="B433" s="69">
        <v>52121608</v>
      </c>
      <c r="C433" t="str">
        <f>VLOOKUP(B433,CATALOGOPACC[],2,FALSE)</f>
        <v>Clips para faldas de mesa</v>
      </c>
      <c r="D433" t="str">
        <f>VLOOKUP(B433,CATALOGOPACC[],3,FALSE)</f>
        <v>Paquete</v>
      </c>
      <c r="E433" t="str">
        <f>VLOOKUP(B433,CATALOGOPACC[],5,FALSE)</f>
        <v>2.3.9.9.05</v>
      </c>
      <c r="F433" t="str">
        <f>VLOOKUP(B433,CATALOGOPACC[],6,FALSE)</f>
        <v>Productos y Útiles Diversos</v>
      </c>
      <c r="G433" s="69">
        <v>3</v>
      </c>
      <c r="H433" s="69">
        <v>0</v>
      </c>
      <c r="I433" s="69">
        <v>0</v>
      </c>
      <c r="J433" s="69">
        <v>0</v>
      </c>
      <c r="K433" s="69">
        <f t="shared" si="14"/>
        <v>3</v>
      </c>
      <c r="L433" s="335">
        <f>VLOOKUP(B433,CATALOGOPACC[],8,FALSE)</f>
        <v>250</v>
      </c>
      <c r="M433" s="335">
        <f t="shared" si="15"/>
        <v>750</v>
      </c>
    </row>
    <row r="434" spans="1:13">
      <c r="A434" t="s">
        <v>293</v>
      </c>
      <c r="B434" s="69">
        <v>47131502</v>
      </c>
      <c r="C434" t="str">
        <f>VLOOKUP(B434,CATALOGOPACC[],2,FALSE)</f>
        <v>Pañitos o toallas para limpiar</v>
      </c>
      <c r="D434" t="str">
        <f>VLOOKUP(B434,CATALOGOPACC[],3,FALSE)</f>
        <v>Unidad</v>
      </c>
      <c r="E434" t="str">
        <f>VLOOKUP(B434,CATALOGOPACC[],5,FALSE)</f>
        <v>2.3.9.1.01</v>
      </c>
      <c r="F434" t="str">
        <f>VLOOKUP(B434,CATALOGOPACC[],6,FALSE)</f>
        <v>Material para limpieza</v>
      </c>
      <c r="G434" s="69">
        <v>1</v>
      </c>
      <c r="H434" s="69">
        <v>0</v>
      </c>
      <c r="I434" s="69">
        <v>1</v>
      </c>
      <c r="J434" s="69">
        <v>0</v>
      </c>
      <c r="K434" s="69">
        <f t="shared" si="14"/>
        <v>2</v>
      </c>
      <c r="L434" s="335">
        <f>VLOOKUP(B434,CATALOGOPACC[],8,FALSE)</f>
        <v>250</v>
      </c>
      <c r="M434" s="335">
        <f t="shared" si="15"/>
        <v>500</v>
      </c>
    </row>
    <row r="435" spans="1:13">
      <c r="A435" t="s">
        <v>293</v>
      </c>
      <c r="B435" s="69">
        <v>53102710</v>
      </c>
      <c r="C435" t="str">
        <f>VLOOKUP(B435,CATALOGOPACC[],2,FALSE)</f>
        <v>Uniformes corporativos</v>
      </c>
      <c r="D435" t="str">
        <f>VLOOKUP(B435,CATALOGOPACC[],3,FALSE)</f>
        <v>Unidad</v>
      </c>
      <c r="E435" t="str">
        <f>VLOOKUP(B435,CATALOGOPACC[],5,FALSE)</f>
        <v>2.3.2.3.01</v>
      </c>
      <c r="F435" t="str">
        <f>VLOOKUP(B435,CATALOGOPACC[],6,FALSE)</f>
        <v>Prendas de vestir</v>
      </c>
      <c r="G435" s="69">
        <v>10</v>
      </c>
      <c r="H435" s="69">
        <v>0</v>
      </c>
      <c r="I435" s="69">
        <v>0</v>
      </c>
      <c r="J435" s="69">
        <v>0</v>
      </c>
      <c r="K435" s="69">
        <f t="shared" si="14"/>
        <v>10</v>
      </c>
      <c r="L435" s="335">
        <f>VLOOKUP(B435,CATALOGOPACC[],8,FALSE)</f>
        <v>6000</v>
      </c>
      <c r="M435" s="335">
        <f t="shared" si="15"/>
        <v>60000</v>
      </c>
    </row>
    <row r="436" spans="1:13">
      <c r="A436" t="s">
        <v>293</v>
      </c>
      <c r="B436" s="69">
        <v>53102704</v>
      </c>
      <c r="C436" t="str">
        <f>VLOOKUP(B436,CATALOGOPACC[],2,FALSE)</f>
        <v>Uniformes institucionales para preparación de alimentos o servicio</v>
      </c>
      <c r="D436" t="str">
        <f>VLOOKUP(B436,CATALOGOPACC[],3,FALSE)</f>
        <v>Unidad</v>
      </c>
      <c r="E436" t="str">
        <f>VLOOKUP(B436,CATALOGOPACC[],5,FALSE)</f>
        <v>2.3.2.3.01</v>
      </c>
      <c r="F436" t="str">
        <f>VLOOKUP(B436,CATALOGOPACC[],6,FALSE)</f>
        <v>Prendas de vestir</v>
      </c>
      <c r="G436" s="69">
        <v>2</v>
      </c>
      <c r="H436" s="69">
        <v>0</v>
      </c>
      <c r="I436" s="69">
        <v>2</v>
      </c>
      <c r="J436" s="69">
        <v>0</v>
      </c>
      <c r="K436" s="69">
        <f t="shared" si="14"/>
        <v>4</v>
      </c>
      <c r="L436" s="335">
        <f>VLOOKUP(B436,CATALOGOPACC[],8,FALSE)</f>
        <v>5000</v>
      </c>
      <c r="M436" s="335">
        <f t="shared" si="15"/>
        <v>20000</v>
      </c>
    </row>
    <row r="437" spans="1:13">
      <c r="A437" t="s">
        <v>293</v>
      </c>
      <c r="B437" s="69">
        <v>53102516</v>
      </c>
      <c r="C437" t="str">
        <f>VLOOKUP(B437,CATALOGOPACC[],2,FALSE)</f>
        <v>Gorras</v>
      </c>
      <c r="D437" t="str">
        <f>VLOOKUP(B437,CATALOGOPACC[],3,FALSE)</f>
        <v>Unidad</v>
      </c>
      <c r="E437" t="str">
        <f>VLOOKUP(B437,CATALOGOPACC[],5,FALSE)</f>
        <v>2.3.2.3.01</v>
      </c>
      <c r="F437" t="str">
        <f>VLOOKUP(B437,CATALOGOPACC[],6,FALSE)</f>
        <v>Prendas de vestir</v>
      </c>
      <c r="G437" s="69">
        <v>10</v>
      </c>
      <c r="H437" s="69">
        <v>0</v>
      </c>
      <c r="I437" s="69">
        <v>0</v>
      </c>
      <c r="J437" s="69">
        <v>0</v>
      </c>
      <c r="K437" s="69">
        <f t="shared" si="14"/>
        <v>10</v>
      </c>
      <c r="L437" s="335">
        <f>VLOOKUP(B437,CATALOGOPACC[],8,FALSE)</f>
        <v>1000</v>
      </c>
      <c r="M437" s="335">
        <f t="shared" si="15"/>
        <v>10000</v>
      </c>
    </row>
    <row r="438" spans="1:13">
      <c r="A438" t="s">
        <v>293</v>
      </c>
      <c r="B438" s="69">
        <v>53101602</v>
      </c>
      <c r="C438" t="str">
        <f>VLOOKUP(B438,CATALOGOPACC[],2,FALSE)</f>
        <v>Camisas para hombre</v>
      </c>
      <c r="D438" t="str">
        <f>VLOOKUP(B438,CATALOGOPACC[],3,FALSE)</f>
        <v>Unidad</v>
      </c>
      <c r="E438" t="str">
        <f>VLOOKUP(B438,CATALOGOPACC[],5,FALSE)</f>
        <v>2.3.2.3.01</v>
      </c>
      <c r="F438" t="str">
        <f>VLOOKUP(B438,CATALOGOPACC[],6,FALSE)</f>
        <v>Prendas de vestir</v>
      </c>
      <c r="G438" s="69">
        <v>12</v>
      </c>
      <c r="H438" s="69">
        <v>0</v>
      </c>
      <c r="I438" s="69">
        <v>0</v>
      </c>
      <c r="J438" s="69">
        <v>0</v>
      </c>
      <c r="K438" s="69">
        <f t="shared" si="14"/>
        <v>12</v>
      </c>
      <c r="L438" s="335">
        <f>VLOOKUP(B438,CATALOGOPACC[],8,FALSE)</f>
        <v>3000</v>
      </c>
      <c r="M438" s="335">
        <f t="shared" si="15"/>
        <v>36000</v>
      </c>
    </row>
    <row r="439" spans="1:13">
      <c r="A439" t="s">
        <v>293</v>
      </c>
      <c r="B439" s="69">
        <v>53101604</v>
      </c>
      <c r="C439" t="str">
        <f>VLOOKUP(B439,CATALOGOPACC[],2,FALSE)</f>
        <v>Camisas o blusas para mujer</v>
      </c>
      <c r="D439" t="str">
        <f>VLOOKUP(B439,CATALOGOPACC[],3,FALSE)</f>
        <v>Unidad</v>
      </c>
      <c r="E439" t="str">
        <f>VLOOKUP(B439,CATALOGOPACC[],5,FALSE)</f>
        <v>2.3.2.3.01</v>
      </c>
      <c r="F439" t="str">
        <f>VLOOKUP(B439,CATALOGOPACC[],6,FALSE)</f>
        <v>Prendas de vestir</v>
      </c>
      <c r="G439" s="69">
        <v>10</v>
      </c>
      <c r="H439" s="69">
        <v>0</v>
      </c>
      <c r="I439" s="69">
        <v>0</v>
      </c>
      <c r="J439" s="69">
        <v>0</v>
      </c>
      <c r="K439" s="69">
        <f t="shared" si="14"/>
        <v>10</v>
      </c>
      <c r="L439" s="335">
        <f>VLOOKUP(B439,CATALOGOPACC[],8,FALSE)</f>
        <v>3000</v>
      </c>
      <c r="M439" s="335">
        <f t="shared" si="15"/>
        <v>30000</v>
      </c>
    </row>
    <row r="440" spans="1:13">
      <c r="A440" t="s">
        <v>293</v>
      </c>
      <c r="B440" s="69">
        <v>53103001</v>
      </c>
      <c r="C440" t="str">
        <f>VLOOKUP(B440,CATALOGOPACC[],2,FALSE)</f>
        <v>Camisetas (t-shirts)</v>
      </c>
      <c r="D440" t="str">
        <f>VLOOKUP(B440,CATALOGOPACC[],3,FALSE)</f>
        <v>Unidad</v>
      </c>
      <c r="E440" t="str">
        <f>VLOOKUP(B440,CATALOGOPACC[],5,FALSE)</f>
        <v>2.3.2.3.01</v>
      </c>
      <c r="F440" t="str">
        <f>VLOOKUP(B440,CATALOGOPACC[],6,FALSE)</f>
        <v>Prendas de vestir</v>
      </c>
      <c r="G440" s="69">
        <v>12</v>
      </c>
      <c r="H440" s="69">
        <v>0</v>
      </c>
      <c r="I440" s="69">
        <v>0</v>
      </c>
      <c r="J440" s="69">
        <v>0</v>
      </c>
      <c r="K440" s="69">
        <f t="shared" si="14"/>
        <v>12</v>
      </c>
      <c r="L440" s="335">
        <f>VLOOKUP(B440,CATALOGOPACC[],8,FALSE)</f>
        <v>1000</v>
      </c>
      <c r="M440" s="335">
        <f t="shared" si="15"/>
        <v>12000</v>
      </c>
    </row>
    <row r="441" spans="1:13">
      <c r="A441" t="s">
        <v>293</v>
      </c>
      <c r="B441" s="69">
        <v>53111602</v>
      </c>
      <c r="C441" t="str">
        <f>VLOOKUP(B441,CATALOGOPACC[],2,FALSE)</f>
        <v>Zapatos para mujer</v>
      </c>
      <c r="D441" t="str">
        <f>VLOOKUP(B441,CATALOGOPACC[],3,FALSE)</f>
        <v>Unidad</v>
      </c>
      <c r="E441" t="str">
        <f>VLOOKUP(B441,CATALOGOPACC[],5,FALSE)</f>
        <v>2.3.2.4.01</v>
      </c>
      <c r="F441" t="str">
        <f>VLOOKUP(B441,CATALOGOPACC[],6,FALSE)</f>
        <v>Calzados</v>
      </c>
      <c r="G441" s="69">
        <v>10</v>
      </c>
      <c r="H441" s="69">
        <v>0</v>
      </c>
      <c r="I441" s="69">
        <v>0</v>
      </c>
      <c r="J441" s="69">
        <v>0</v>
      </c>
      <c r="K441" s="69">
        <f t="shared" si="14"/>
        <v>10</v>
      </c>
      <c r="L441" s="335">
        <f>VLOOKUP(B441,CATALOGOPACC[],8,FALSE)</f>
        <v>3000</v>
      </c>
      <c r="M441" s="335">
        <f t="shared" si="15"/>
        <v>30000</v>
      </c>
    </row>
    <row r="442" spans="1:13">
      <c r="A442" t="s">
        <v>293</v>
      </c>
      <c r="B442" s="69">
        <v>53111601</v>
      </c>
      <c r="C442" t="str">
        <f>VLOOKUP(B442,CATALOGOPACC[],2,FALSE)</f>
        <v>Zapatos para hombre</v>
      </c>
      <c r="D442" t="str">
        <f>VLOOKUP(B442,CATALOGOPACC[],3,FALSE)</f>
        <v>Unidad</v>
      </c>
      <c r="E442" t="str">
        <f>VLOOKUP(B442,CATALOGOPACC[],5,FALSE)</f>
        <v>2.3.2.4.01</v>
      </c>
      <c r="F442" t="str">
        <f>VLOOKUP(B442,CATALOGOPACC[],6,FALSE)</f>
        <v>Calzados</v>
      </c>
      <c r="G442" s="69">
        <v>12</v>
      </c>
      <c r="H442" s="69">
        <v>0</v>
      </c>
      <c r="I442" s="69">
        <v>0</v>
      </c>
      <c r="J442" s="69">
        <v>0</v>
      </c>
      <c r="K442" s="69">
        <f t="shared" si="14"/>
        <v>12</v>
      </c>
      <c r="L442" s="335">
        <f>VLOOKUP(B442,CATALOGOPACC[],8,FALSE)</f>
        <v>3000</v>
      </c>
      <c r="M442" s="335">
        <f t="shared" si="15"/>
        <v>36000</v>
      </c>
    </row>
    <row r="443" spans="1:13">
      <c r="A443" t="s">
        <v>293</v>
      </c>
      <c r="B443" s="69">
        <v>50101717</v>
      </c>
      <c r="C443" t="str">
        <f>VLOOKUP(B443,CATALOGOPACC[],2,FALSE)</f>
        <v>Nueces y semillas sin cascara</v>
      </c>
      <c r="D443" t="str">
        <f>VLOOKUP(B443,CATALOGOPACC[],3,FALSE)</f>
        <v>Paquete</v>
      </c>
      <c r="E443" t="str">
        <f>VLOOKUP(B443,CATALOGOPACC[],5,FALSE)</f>
        <v>2.3.1.3.02</v>
      </c>
      <c r="F443" t="str">
        <f>VLOOKUP(B443,CATALOGOPACC[],6,FALSE)</f>
        <v>Productos agrícolas</v>
      </c>
      <c r="G443" s="69">
        <v>2</v>
      </c>
      <c r="H443" s="69">
        <v>2</v>
      </c>
      <c r="I443" s="69">
        <v>2</v>
      </c>
      <c r="J443" s="69">
        <v>2</v>
      </c>
      <c r="K443" s="69">
        <f t="shared" si="14"/>
        <v>8</v>
      </c>
      <c r="L443" s="335">
        <f>VLOOKUP(B443,CATALOGOPACC[],8,FALSE)</f>
        <v>1000</v>
      </c>
      <c r="M443" s="335">
        <f t="shared" si="15"/>
        <v>8000</v>
      </c>
    </row>
    <row r="444" spans="1:13">
      <c r="A444" t="s">
        <v>293</v>
      </c>
      <c r="B444" s="69">
        <v>50161814</v>
      </c>
      <c r="C444" t="str">
        <f>VLOOKUP(B444,CATALOGOPACC[],2,FALSE)</f>
        <v>Azúcar o sustituto de azúcar, confite</v>
      </c>
      <c r="D444" t="str">
        <f>VLOOKUP(B444,CATALOGOPACC[],3,FALSE)</f>
        <v>Paquete</v>
      </c>
      <c r="E444" t="str">
        <f>VLOOKUP(B444,CATALOGOPACC[],5,FALSE)</f>
        <v>2.3.1.1.01</v>
      </c>
      <c r="F444" t="str">
        <f>VLOOKUP(B444,CATALOGOPACC[],6,FALSE)</f>
        <v>Alimentos y bebidas para personas</v>
      </c>
      <c r="G444" s="69">
        <v>8</v>
      </c>
      <c r="H444" s="69">
        <v>8</v>
      </c>
      <c r="I444" s="69">
        <v>8</v>
      </c>
      <c r="J444" s="69">
        <v>8</v>
      </c>
      <c r="K444" s="69">
        <f t="shared" si="14"/>
        <v>32</v>
      </c>
      <c r="L444" s="335">
        <f>VLOOKUP(B444,CATALOGOPACC[],8,FALSE)</f>
        <v>200</v>
      </c>
      <c r="M444" s="335">
        <f t="shared" si="15"/>
        <v>6400</v>
      </c>
    </row>
    <row r="445" spans="1:13">
      <c r="A445" t="s">
        <v>293</v>
      </c>
      <c r="B445" s="69">
        <v>50161510</v>
      </c>
      <c r="C445" t="str">
        <f>VLOOKUP(B445,CATALOGOPACC[],2,FALSE)</f>
        <v>Endulzantes artificiales</v>
      </c>
      <c r="D445" t="str">
        <f>VLOOKUP(B445,CATALOGOPACC[],3,FALSE)</f>
        <v>Caja</v>
      </c>
      <c r="E445" t="str">
        <f>VLOOKUP(B445,CATALOGOPACC[],5,FALSE)</f>
        <v>2.3.1.1.01</v>
      </c>
      <c r="F445" t="str">
        <f>VLOOKUP(B445,CATALOGOPACC[],6,FALSE)</f>
        <v>Alimentos y bebidas para personas</v>
      </c>
      <c r="G445" s="69">
        <v>3</v>
      </c>
      <c r="H445" s="69">
        <v>0</v>
      </c>
      <c r="I445" s="69">
        <v>3</v>
      </c>
      <c r="J445" s="69">
        <v>0</v>
      </c>
      <c r="K445" s="69">
        <f t="shared" si="14"/>
        <v>6</v>
      </c>
      <c r="L445" s="335">
        <f>VLOOKUP(B445,CATALOGOPACC[],8,FALSE)</f>
        <v>1000</v>
      </c>
      <c r="M445" s="335">
        <f t="shared" si="15"/>
        <v>6000</v>
      </c>
    </row>
    <row r="446" spans="1:13">
      <c r="A446" t="s">
        <v>293</v>
      </c>
      <c r="B446" s="69">
        <v>50181905</v>
      </c>
      <c r="C446" t="str">
        <f>VLOOKUP(B446,CATALOGOPACC[],2,FALSE)</f>
        <v>Galletas de dulce</v>
      </c>
      <c r="D446" t="str">
        <f>VLOOKUP(B446,CATALOGOPACC[],3,FALSE)</f>
        <v>Docena</v>
      </c>
      <c r="E446" t="str">
        <f>VLOOKUP(B446,CATALOGOPACC[],5,FALSE)</f>
        <v>2.3.1.1.01</v>
      </c>
      <c r="F446" t="str">
        <f>VLOOKUP(B446,CATALOGOPACC[],6,FALSE)</f>
        <v>Alimentos y bebidas para personas</v>
      </c>
      <c r="G446" s="69">
        <v>6</v>
      </c>
      <c r="H446" s="69">
        <v>6</v>
      </c>
      <c r="I446" s="69">
        <v>6</v>
      </c>
      <c r="J446" s="69">
        <v>6</v>
      </c>
      <c r="K446" s="69">
        <f t="shared" si="14"/>
        <v>24</v>
      </c>
      <c r="L446" s="335">
        <f>VLOOKUP(B446,CATALOGOPACC[],8,FALSE)</f>
        <v>200</v>
      </c>
      <c r="M446" s="335">
        <f t="shared" si="15"/>
        <v>4800</v>
      </c>
    </row>
    <row r="447" spans="1:13">
      <c r="A447" t="s">
        <v>293</v>
      </c>
      <c r="B447" s="69">
        <v>50181903</v>
      </c>
      <c r="C447" t="str">
        <f>VLOOKUP(B447,CATALOGOPACC[],2,FALSE)</f>
        <v>Galletas sencillas de sal</v>
      </c>
      <c r="D447" t="str">
        <f>VLOOKUP(B447,CATALOGOPACC[],3,FALSE)</f>
        <v>Docena</v>
      </c>
      <c r="E447" t="str">
        <f>VLOOKUP(B447,CATALOGOPACC[],5,FALSE)</f>
        <v>2.3.1.1.01</v>
      </c>
      <c r="F447" t="str">
        <f>VLOOKUP(B447,CATALOGOPACC[],6,FALSE)</f>
        <v>Alimentos y bebidas para personas</v>
      </c>
      <c r="G447" s="69">
        <v>6</v>
      </c>
      <c r="H447" s="69">
        <v>6</v>
      </c>
      <c r="I447" s="69">
        <v>6</v>
      </c>
      <c r="J447" s="69">
        <v>6</v>
      </c>
      <c r="K447" s="69">
        <f t="shared" si="14"/>
        <v>24</v>
      </c>
      <c r="L447" s="335">
        <f>VLOOKUP(B447,CATALOGOPACC[],8,FALSE)</f>
        <v>200</v>
      </c>
      <c r="M447" s="335">
        <f t="shared" si="15"/>
        <v>4800</v>
      </c>
    </row>
    <row r="448" spans="1:13">
      <c r="A448" t="s">
        <v>293</v>
      </c>
      <c r="B448" s="69">
        <v>50202306</v>
      </c>
      <c r="C448" t="str">
        <f>VLOOKUP(B448,CATALOGOPACC[],2,FALSE)</f>
        <v>Refrescos</v>
      </c>
      <c r="D448" t="str">
        <f>VLOOKUP(B448,CATALOGOPACC[],3,FALSE)</f>
        <v>Litro</v>
      </c>
      <c r="E448" t="str">
        <f>VLOOKUP(B448,CATALOGOPACC[],5,FALSE)</f>
        <v>2.3.1.1.01</v>
      </c>
      <c r="F448" t="str">
        <f>VLOOKUP(B448,CATALOGOPACC[],6,FALSE)</f>
        <v>Alimentos y bebidas para personas</v>
      </c>
      <c r="G448" s="69">
        <v>12</v>
      </c>
      <c r="H448" s="69">
        <v>12</v>
      </c>
      <c r="I448" s="69">
        <v>12</v>
      </c>
      <c r="J448" s="69">
        <v>12</v>
      </c>
      <c r="K448" s="69">
        <f t="shared" si="14"/>
        <v>48</v>
      </c>
      <c r="L448" s="335">
        <f>VLOOKUP(B448,CATALOGOPACC[],8,FALSE)</f>
        <v>100</v>
      </c>
      <c r="M448" s="335">
        <f t="shared" si="15"/>
        <v>4800</v>
      </c>
    </row>
    <row r="449" spans="1:13">
      <c r="A449" t="s">
        <v>293</v>
      </c>
      <c r="B449" s="69">
        <v>50202305</v>
      </c>
      <c r="C449" t="str">
        <f>VLOOKUP(B449,CATALOGOPACC[],2,FALSE)</f>
        <v>Jugo fresco</v>
      </c>
      <c r="D449" t="str">
        <f>VLOOKUP(B449,CATALOGOPACC[],3,FALSE)</f>
        <v>Galón</v>
      </c>
      <c r="E449" t="str">
        <f>VLOOKUP(B449,CATALOGOPACC[],5,FALSE)</f>
        <v>2.3.1.1.01</v>
      </c>
      <c r="F449" t="str">
        <f>VLOOKUP(B449,CATALOGOPACC[],6,FALSE)</f>
        <v>Alimentos y bebidas para personas</v>
      </c>
      <c r="G449" s="69">
        <v>12</v>
      </c>
      <c r="H449" s="69">
        <v>12</v>
      </c>
      <c r="I449" s="69">
        <v>12</v>
      </c>
      <c r="J449" s="69">
        <v>12</v>
      </c>
      <c r="K449" s="69">
        <f t="shared" si="14"/>
        <v>48</v>
      </c>
      <c r="L449" s="335">
        <f>VLOOKUP(B449,CATALOGOPACC[],8,FALSE)</f>
        <v>200</v>
      </c>
      <c r="M449" s="335">
        <f t="shared" si="15"/>
        <v>9600</v>
      </c>
    </row>
    <row r="450" spans="1:13">
      <c r="A450" t="s">
        <v>293</v>
      </c>
      <c r="B450" s="69">
        <v>50202301</v>
      </c>
      <c r="C450" t="str">
        <f>VLOOKUP(B450,CATALOGOPACC[],2,FALSE)</f>
        <v>Agua</v>
      </c>
      <c r="D450" t="str">
        <f>VLOOKUP(B450,CATALOGOPACC[],3,FALSE)</f>
        <v>Galón</v>
      </c>
      <c r="E450" t="str">
        <f>VLOOKUP(B450,CATALOGOPACC[],5,FALSE)</f>
        <v>2.3.1.1.01</v>
      </c>
      <c r="F450" t="str">
        <f>VLOOKUP(B450,CATALOGOPACC[],6,FALSE)</f>
        <v>Alimentos y bebidas para personas</v>
      </c>
      <c r="G450" s="69">
        <v>60</v>
      </c>
      <c r="H450" s="69">
        <v>60</v>
      </c>
      <c r="I450" s="69">
        <v>60</v>
      </c>
      <c r="J450" s="69">
        <v>60</v>
      </c>
      <c r="K450" s="69">
        <f t="shared" si="14"/>
        <v>240</v>
      </c>
      <c r="L450" s="335">
        <f>VLOOKUP(B450,CATALOGOPACC[],8,FALSE)</f>
        <v>120</v>
      </c>
      <c r="M450" s="335">
        <f t="shared" si="15"/>
        <v>28800</v>
      </c>
    </row>
    <row r="451" spans="1:13">
      <c r="A451" t="s">
        <v>293</v>
      </c>
      <c r="B451" s="69">
        <v>50201713</v>
      </c>
      <c r="C451" t="str">
        <f>VLOOKUP(B451,CATALOGOPACC[],2,FALSE)</f>
        <v>Bolsas de té</v>
      </c>
      <c r="D451" t="str">
        <f>VLOOKUP(B451,CATALOGOPACC[],3,FALSE)</f>
        <v>Caja</v>
      </c>
      <c r="E451" t="str">
        <f>VLOOKUP(B451,CATALOGOPACC[],5,FALSE)</f>
        <v>2.3.1.1.01</v>
      </c>
      <c r="F451" t="str">
        <f>VLOOKUP(B451,CATALOGOPACC[],6,FALSE)</f>
        <v>Alimentos y bebidas para personas</v>
      </c>
      <c r="G451" s="69">
        <v>4</v>
      </c>
      <c r="H451" s="69">
        <v>4</v>
      </c>
      <c r="I451" s="69">
        <v>3</v>
      </c>
      <c r="J451" s="69">
        <v>4</v>
      </c>
      <c r="K451" s="69">
        <f t="shared" si="14"/>
        <v>15</v>
      </c>
      <c r="L451" s="335">
        <f>VLOOKUP(B451,CATALOGOPACC[],8,FALSE)</f>
        <v>160</v>
      </c>
      <c r="M451" s="335">
        <f t="shared" si="15"/>
        <v>2400</v>
      </c>
    </row>
    <row r="452" spans="1:13">
      <c r="A452" t="s">
        <v>293</v>
      </c>
      <c r="B452" s="69">
        <v>50201711</v>
      </c>
      <c r="C452" t="str">
        <f>VLOOKUP(B452,CATALOGOPACC[],2,FALSE)</f>
        <v>Té instantáneo</v>
      </c>
      <c r="D452" t="str">
        <f>VLOOKUP(B452,CATALOGOPACC[],3,FALSE)</f>
        <v>Paquete</v>
      </c>
      <c r="E452" t="str">
        <f>VLOOKUP(B452,CATALOGOPACC[],5,FALSE)</f>
        <v>2.3.1.1.01</v>
      </c>
      <c r="F452" t="str">
        <f>VLOOKUP(B452,CATALOGOPACC[],6,FALSE)</f>
        <v>Alimentos y bebidas para personas</v>
      </c>
      <c r="G452" s="69">
        <v>2</v>
      </c>
      <c r="H452" s="69">
        <v>2</v>
      </c>
      <c r="I452" s="69">
        <v>2</v>
      </c>
      <c r="J452" s="69">
        <v>2</v>
      </c>
      <c r="K452" s="69">
        <f t="shared" si="14"/>
        <v>8</v>
      </c>
      <c r="L452" s="335">
        <f>VLOOKUP(B452,CATALOGOPACC[],8,FALSE)</f>
        <v>600</v>
      </c>
      <c r="M452" s="335">
        <f t="shared" si="15"/>
        <v>4800</v>
      </c>
    </row>
    <row r="453" spans="1:13">
      <c r="A453" t="s">
        <v>293</v>
      </c>
      <c r="B453" s="69">
        <v>50201706</v>
      </c>
      <c r="C453" t="str">
        <f>VLOOKUP(B453,CATALOGOPACC[],2,FALSE)</f>
        <v>Café</v>
      </c>
      <c r="D453" t="str">
        <f>VLOOKUP(B453,CATALOGOPACC[],3,FALSE)</f>
        <v>Libra </v>
      </c>
      <c r="E453" t="str">
        <f>VLOOKUP(B453,CATALOGOPACC[],5,FALSE)</f>
        <v>2.3.1.1.01</v>
      </c>
      <c r="F453" t="str">
        <f>VLOOKUP(B453,CATALOGOPACC[],6,FALSE)</f>
        <v>Alimentos y bebidas para personas</v>
      </c>
      <c r="G453" s="69">
        <v>18</v>
      </c>
      <c r="H453" s="69">
        <v>18</v>
      </c>
      <c r="I453" s="69">
        <v>18</v>
      </c>
      <c r="J453" s="69">
        <v>18</v>
      </c>
      <c r="K453" s="69">
        <f t="shared" si="14"/>
        <v>72</v>
      </c>
      <c r="L453" s="335">
        <f>VLOOKUP(B453,CATALOGOPACC[],8,FALSE)</f>
        <v>200</v>
      </c>
      <c r="M453" s="335">
        <f t="shared" si="15"/>
        <v>14400</v>
      </c>
    </row>
    <row r="454" spans="1:13">
      <c r="A454" t="s">
        <v>293</v>
      </c>
      <c r="B454" s="69">
        <v>50201714</v>
      </c>
      <c r="C454" t="str">
        <f>VLOOKUP(B454,CATALOGOPACC[],2,FALSE)</f>
        <v>Cremas no lácteas</v>
      </c>
      <c r="D454" t="str">
        <f>VLOOKUP(B454,CATALOGOPACC[],3,FALSE)</f>
        <v>Unidad</v>
      </c>
      <c r="E454" t="str">
        <f>VLOOKUP(B454,CATALOGOPACC[],5,FALSE)</f>
        <v>2.3.1.1.01</v>
      </c>
      <c r="F454" t="str">
        <f>VLOOKUP(B454,CATALOGOPACC[],6,FALSE)</f>
        <v>Alimentos y bebidas para personas</v>
      </c>
      <c r="G454" s="69">
        <v>16</v>
      </c>
      <c r="H454" s="69">
        <v>16</v>
      </c>
      <c r="I454" s="69">
        <v>16</v>
      </c>
      <c r="J454" s="69">
        <v>16</v>
      </c>
      <c r="K454" s="69">
        <f t="shared" si="14"/>
        <v>64</v>
      </c>
      <c r="L454" s="335">
        <f>VLOOKUP(B454,CATALOGOPACC[],8,FALSE)</f>
        <v>220</v>
      </c>
      <c r="M454" s="335">
        <f t="shared" si="15"/>
        <v>14080</v>
      </c>
    </row>
    <row r="455" spans="1:13">
      <c r="A455" t="s">
        <v>293</v>
      </c>
      <c r="B455" s="69">
        <v>50202302</v>
      </c>
      <c r="C455" t="str">
        <f>VLOOKUP(B455,CATALOGOPACC[],2,FALSE)</f>
        <v>Hielo</v>
      </c>
      <c r="D455" t="str">
        <f>VLOOKUP(B455,CATALOGOPACC[],3,FALSE)</f>
        <v>Paquete</v>
      </c>
      <c r="E455" t="str">
        <f>VLOOKUP(B455,CATALOGOPACC[],5,FALSE)</f>
        <v>2.3.1.1.01</v>
      </c>
      <c r="F455" t="str">
        <f>VLOOKUP(B455,CATALOGOPACC[],6,FALSE)</f>
        <v>Alimentos y bebidas para personas</v>
      </c>
      <c r="G455" s="69">
        <v>1</v>
      </c>
      <c r="H455" s="69">
        <v>1</v>
      </c>
      <c r="I455" s="69">
        <v>1</v>
      </c>
      <c r="J455" s="69">
        <v>1</v>
      </c>
      <c r="K455" s="69">
        <f t="shared" si="14"/>
        <v>4</v>
      </c>
      <c r="L455" s="335">
        <f>VLOOKUP(B455,CATALOGOPACC[],8,FALSE)</f>
        <v>100</v>
      </c>
      <c r="M455" s="335">
        <f t="shared" si="15"/>
        <v>400</v>
      </c>
    </row>
    <row r="456" spans="1:13">
      <c r="A456" t="s">
        <v>293</v>
      </c>
      <c r="B456" s="69">
        <v>50192110</v>
      </c>
      <c r="C456" t="str">
        <f>VLOOKUP(B456,CATALOGOPACC[],2,FALSE)</f>
        <v>Nueces o fruta disecada</v>
      </c>
      <c r="D456" t="str">
        <f>VLOOKUP(B456,CATALOGOPACC[],3,FALSE)</f>
        <v>Paquete</v>
      </c>
      <c r="E456" t="str">
        <f>VLOOKUP(B456,CATALOGOPACC[],5,FALSE)</f>
        <v>2.3.1.1.01</v>
      </c>
      <c r="F456" t="str">
        <f>VLOOKUP(B456,CATALOGOPACC[],6,FALSE)</f>
        <v>Alimentos y bebidas para personas</v>
      </c>
      <c r="G456" s="69">
        <v>2</v>
      </c>
      <c r="H456" s="69">
        <v>2</v>
      </c>
      <c r="I456" s="69">
        <v>2</v>
      </c>
      <c r="J456" s="69">
        <v>2</v>
      </c>
      <c r="K456" s="69">
        <f t="shared" si="14"/>
        <v>8</v>
      </c>
      <c r="L456" s="335">
        <f>VLOOKUP(B456,CATALOGOPACC[],8,FALSE)</f>
        <v>1000</v>
      </c>
      <c r="M456" s="335">
        <f t="shared" si="15"/>
        <v>8000</v>
      </c>
    </row>
    <row r="457" spans="1:13">
      <c r="A457" t="s">
        <v>293</v>
      </c>
      <c r="B457" s="69">
        <v>50192501</v>
      </c>
      <c r="C457" t="str">
        <f>VLOOKUP(B457,CATALOGOPACC[],2,FALSE)</f>
        <v>Emparedados frescos</v>
      </c>
      <c r="D457" t="str">
        <f>VLOOKUP(B457,CATALOGOPACC[],3,FALSE)</f>
        <v>Unidad</v>
      </c>
      <c r="E457" t="str">
        <f>VLOOKUP(B457,CATALOGOPACC[],5,FALSE)</f>
        <v>2.2.9.2.01</v>
      </c>
      <c r="F457" t="str">
        <f>VLOOKUP(B457,CATALOGOPACC[],6,FALSE)</f>
        <v>Servicios de alimentación</v>
      </c>
      <c r="G457" s="69">
        <v>50</v>
      </c>
      <c r="H457" s="69">
        <v>50</v>
      </c>
      <c r="I457" s="69">
        <v>50</v>
      </c>
      <c r="J457" s="69">
        <v>50</v>
      </c>
      <c r="K457" s="69">
        <f t="shared" si="14"/>
        <v>200</v>
      </c>
      <c r="L457" s="335">
        <f>VLOOKUP(B457,CATALOGOPACC[],8,FALSE)</f>
        <v>300</v>
      </c>
      <c r="M457" s="335">
        <f t="shared" si="15"/>
        <v>60000</v>
      </c>
    </row>
    <row r="458" spans="1:13">
      <c r="A458" t="s">
        <v>293</v>
      </c>
      <c r="B458" s="69">
        <v>91111603</v>
      </c>
      <c r="C458" t="str">
        <f>VLOOKUP(B458,CATALOGOPACC[],2,FALSE)</f>
        <v>Servicios de cocina o preparación de comidas</v>
      </c>
      <c r="D458" t="str">
        <f>VLOOKUP(B458,CATALOGOPACC[],3,FALSE)</f>
        <v>Unidad</v>
      </c>
      <c r="E458" t="str">
        <f>VLOOKUP(B458,CATALOGOPACC[],5,FALSE)</f>
        <v>2.2.9.2.01</v>
      </c>
      <c r="F458" t="str">
        <f>VLOOKUP(B458,CATALOGOPACC[],6,FALSE)</f>
        <v>Servicios de alimentación</v>
      </c>
      <c r="G458" s="69">
        <v>50</v>
      </c>
      <c r="H458" s="69">
        <v>50</v>
      </c>
      <c r="I458" s="69">
        <v>50</v>
      </c>
      <c r="J458" s="69">
        <v>50</v>
      </c>
      <c r="K458" s="69">
        <f t="shared" si="14"/>
        <v>200</v>
      </c>
      <c r="L458" s="335">
        <f>VLOOKUP(B458,CATALOGOPACC[],8,FALSE)</f>
        <v>400</v>
      </c>
      <c r="M458" s="335">
        <f t="shared" si="15"/>
        <v>80000</v>
      </c>
    </row>
    <row r="459" spans="1:13">
      <c r="A459" t="s">
        <v>293</v>
      </c>
      <c r="B459" s="69">
        <v>50192701</v>
      </c>
      <c r="C459" t="str">
        <f>VLOOKUP(B459,CATALOGOPACC[],2,FALSE)</f>
        <v>Comidas combinadas frescas</v>
      </c>
      <c r="D459" t="str">
        <f>VLOOKUP(B459,CATALOGOPACC[],3,FALSE)</f>
        <v>Unidad</v>
      </c>
      <c r="E459" t="str">
        <f>VLOOKUP(B459,CATALOGOPACC[],5,FALSE)</f>
        <v>2.2.9.2.01</v>
      </c>
      <c r="F459" t="str">
        <f>VLOOKUP(B459,CATALOGOPACC[],6,FALSE)</f>
        <v>Servicios de alimentación</v>
      </c>
      <c r="G459" s="69">
        <v>50</v>
      </c>
      <c r="H459" s="69">
        <v>50</v>
      </c>
      <c r="I459" s="69">
        <v>50</v>
      </c>
      <c r="J459" s="69">
        <v>50</v>
      </c>
      <c r="K459" s="69">
        <f t="shared" si="14"/>
        <v>200</v>
      </c>
      <c r="L459" s="335">
        <f>VLOOKUP(B459,CATALOGOPACC[],8,FALSE)</f>
        <v>400</v>
      </c>
      <c r="M459" s="335">
        <f t="shared" si="15"/>
        <v>80000</v>
      </c>
    </row>
    <row r="460" spans="1:13">
      <c r="A460" t="s">
        <v>293</v>
      </c>
      <c r="B460" s="69">
        <v>24101510</v>
      </c>
      <c r="C460" t="str">
        <f>VLOOKUP(B460,CATALOGOPACC[],2,FALSE)</f>
        <v>Contenedor de basura plástico</v>
      </c>
      <c r="D460" t="str">
        <f>VLOOKUP(B460,CATALOGOPACC[],3,FALSE)</f>
        <v>Unidad</v>
      </c>
      <c r="E460" t="str">
        <f>VLOOKUP(B460,CATALOGOPACC[],5,FALSE)</f>
        <v>2.6.4.1.01</v>
      </c>
      <c r="F460" t="str">
        <f>VLOOKUP(B460,CATALOGOPACC[],6,FALSE)</f>
        <v>Automóviles y camiones</v>
      </c>
      <c r="G460" s="69">
        <v>5</v>
      </c>
      <c r="H460" s="69">
        <v>0</v>
      </c>
      <c r="I460" s="69">
        <v>0</v>
      </c>
      <c r="J460" s="69">
        <v>0</v>
      </c>
      <c r="K460" s="69">
        <f t="shared" si="14"/>
        <v>5</v>
      </c>
      <c r="L460" s="335">
        <f>VLOOKUP(B460,CATALOGOPACC[],8,FALSE)</f>
        <v>1000</v>
      </c>
      <c r="M460" s="335">
        <f t="shared" si="15"/>
        <v>5000</v>
      </c>
    </row>
    <row r="461" spans="1:13">
      <c r="A461" t="s">
        <v>293</v>
      </c>
      <c r="B461" s="69">
        <v>24121807</v>
      </c>
      <c r="C461" t="str">
        <f>VLOOKUP(B461,CATALOGOPACC[],2,FALSE)</f>
        <v>Recipientes de plástico</v>
      </c>
      <c r="D461" t="str">
        <f>VLOOKUP(B461,CATALOGOPACC[],3,FALSE)</f>
        <v>Unidad</v>
      </c>
      <c r="E461" t="str">
        <f>VLOOKUP(B461,CATALOGOPACC[],5,FALSE)</f>
        <v>2.3.9.9.05</v>
      </c>
      <c r="F461" t="str">
        <f>VLOOKUP(B461,CATALOGOPACC[],6,FALSE)</f>
        <v>Productos y Útiles Diversos</v>
      </c>
      <c r="G461" s="69">
        <v>5</v>
      </c>
      <c r="H461" s="69">
        <v>0</v>
      </c>
      <c r="I461" s="69">
        <v>0</v>
      </c>
      <c r="J461" s="69">
        <v>0</v>
      </c>
      <c r="K461" s="69">
        <f t="shared" si="14"/>
        <v>5</v>
      </c>
      <c r="L461" s="335">
        <f>VLOOKUP(B461,CATALOGOPACC[],8,FALSE)</f>
        <v>1500</v>
      </c>
      <c r="M461" s="335">
        <f t="shared" si="15"/>
        <v>7500</v>
      </c>
    </row>
    <row r="462" spans="1:13">
      <c r="A462" t="s">
        <v>293</v>
      </c>
      <c r="B462" s="69">
        <v>49101701</v>
      </c>
      <c r="C462" t="str">
        <f>VLOOKUP(B462,CATALOGOPACC[],2,FALSE)</f>
        <v>Medallas</v>
      </c>
      <c r="D462" t="str">
        <f>VLOOKUP(B462,CATALOGOPACC[],3,FALSE)</f>
        <v>Unidad</v>
      </c>
      <c r="E462" t="str">
        <f>VLOOKUP(B462,CATALOGOPACC[],5,FALSE)</f>
        <v>2.3.9.9.05</v>
      </c>
      <c r="F462" t="str">
        <f>VLOOKUP(B462,CATALOGOPACC[],6,FALSE)</f>
        <v>Productos y Útiles Diversos</v>
      </c>
      <c r="G462" s="69">
        <v>0</v>
      </c>
      <c r="H462" s="69">
        <v>20</v>
      </c>
      <c r="I462" s="69">
        <v>20</v>
      </c>
      <c r="J462" s="69">
        <v>0</v>
      </c>
      <c r="K462" s="69">
        <f t="shared" si="14"/>
        <v>40</v>
      </c>
      <c r="L462" s="335">
        <f>VLOOKUP(B462,CATALOGOPACC[],8,FALSE)</f>
        <v>1000</v>
      </c>
      <c r="M462" s="335">
        <f t="shared" si="15"/>
        <v>40000</v>
      </c>
    </row>
    <row r="463" spans="1:13">
      <c r="A463" t="s">
        <v>293</v>
      </c>
      <c r="B463" s="69">
        <v>49101702</v>
      </c>
      <c r="C463" t="str">
        <f>VLOOKUP(B463,CATALOGOPACC[],2,FALSE)</f>
        <v>Trofeos</v>
      </c>
      <c r="D463" t="str">
        <f>VLOOKUP(B463,CATALOGOPACC[],3,FALSE)</f>
        <v>Unidad</v>
      </c>
      <c r="E463" t="str">
        <f>VLOOKUP(B463,CATALOGOPACC[],5,FALSE)</f>
        <v>2.3.9.9.05</v>
      </c>
      <c r="F463" t="str">
        <f>VLOOKUP(B463,CATALOGOPACC[],6,FALSE)</f>
        <v>Productos y Útiles Diversos</v>
      </c>
      <c r="G463" s="69">
        <v>0</v>
      </c>
      <c r="H463" s="69">
        <v>15</v>
      </c>
      <c r="I463" s="69">
        <v>15</v>
      </c>
      <c r="J463" s="69">
        <v>0</v>
      </c>
      <c r="K463" s="69">
        <f t="shared" si="14"/>
        <v>30</v>
      </c>
      <c r="L463" s="335">
        <f>VLOOKUP(B463,CATALOGOPACC[],8,FALSE)</f>
        <v>2000</v>
      </c>
      <c r="M463" s="335">
        <f t="shared" si="15"/>
        <v>60000</v>
      </c>
    </row>
    <row r="464" spans="1:13">
      <c r="A464" t="s">
        <v>293</v>
      </c>
      <c r="B464" s="69">
        <v>49101704</v>
      </c>
      <c r="C464" t="str">
        <f>VLOOKUP(B464,CATALOGOPACC[],2,FALSE)</f>
        <v>Placas</v>
      </c>
      <c r="D464" t="str">
        <f>VLOOKUP(B464,CATALOGOPACC[],3,FALSE)</f>
        <v>Unidad</v>
      </c>
      <c r="E464" t="str">
        <f>VLOOKUP(B464,CATALOGOPACC[],5,FALSE)</f>
        <v>2.3.9.9.05</v>
      </c>
      <c r="F464" t="str">
        <f>VLOOKUP(B464,CATALOGOPACC[],6,FALSE)</f>
        <v>Productos y Útiles Diversos</v>
      </c>
      <c r="G464" s="69">
        <v>0</v>
      </c>
      <c r="H464" s="69">
        <v>10</v>
      </c>
      <c r="I464" s="69">
        <v>10</v>
      </c>
      <c r="J464" s="69">
        <v>0</v>
      </c>
      <c r="K464" s="69">
        <f t="shared" si="14"/>
        <v>20</v>
      </c>
      <c r="L464" s="335">
        <f>VLOOKUP(B464,CATALOGOPACC[],8,FALSE)</f>
        <v>2000</v>
      </c>
      <c r="M464" s="335">
        <f t="shared" si="15"/>
        <v>40000</v>
      </c>
    </row>
    <row r="465" spans="1:13">
      <c r="A465" t="s">
        <v>293</v>
      </c>
      <c r="B465" s="69">
        <v>60141101</v>
      </c>
      <c r="C465" t="str">
        <f>VLOOKUP(B465,CATALOGOPACC[],2,FALSE)</f>
        <v>Juegos educativos</v>
      </c>
      <c r="D465" t="str">
        <f>VLOOKUP(B465,CATALOGOPACC[],3,FALSE)</f>
        <v>Unidad</v>
      </c>
      <c r="E465" t="str">
        <f>VLOOKUP(B465,CATALOGOPACC[],5,FALSE)</f>
        <v>2.3.9.4.01</v>
      </c>
      <c r="F465" t="str">
        <f>VLOOKUP(B465,CATALOGOPACC[],6,FALSE)</f>
        <v>Utiles destinados a actividades deportivas y recreativas</v>
      </c>
      <c r="G465" s="69">
        <v>0</v>
      </c>
      <c r="H465" s="69">
        <v>5</v>
      </c>
      <c r="I465" s="69">
        <v>5</v>
      </c>
      <c r="J465" s="69">
        <v>0</v>
      </c>
      <c r="K465" s="69">
        <f t="shared" si="14"/>
        <v>10</v>
      </c>
      <c r="L465" s="335">
        <f>VLOOKUP(B465,CATALOGOPACC[],8,FALSE)</f>
        <v>300</v>
      </c>
      <c r="M465" s="335">
        <f t="shared" si="15"/>
        <v>3000</v>
      </c>
    </row>
    <row r="466" spans="1:13">
      <c r="A466" t="s">
        <v>297</v>
      </c>
      <c r="B466" s="69">
        <v>15121508</v>
      </c>
      <c r="C466" t="str">
        <f>VLOOKUP(B466,CATALOGOPACC[],2,FALSE)</f>
        <v>Aceite de transmisión</v>
      </c>
      <c r="D466" t="str">
        <f>VLOOKUP(B466,CATALOGOPACC[],3,FALSE)</f>
        <v>Galón</v>
      </c>
      <c r="E466" t="str">
        <f>VLOOKUP(B466,CATALOGOPACC[],5,FALSE)</f>
        <v>2.3.7.1.05</v>
      </c>
      <c r="F466" t="str">
        <f>VLOOKUP(B466,CATALOGOPACC[],6,FALSE)</f>
        <v>Aceites y grasas</v>
      </c>
      <c r="G466" s="69">
        <v>1</v>
      </c>
      <c r="K466" s="69">
        <f t="shared" si="14"/>
        <v>1</v>
      </c>
      <c r="L466" s="337">
        <f>VLOOKUP(B466,CATALOGOPACC[],8,FALSE)</f>
        <v>400</v>
      </c>
      <c r="M466" s="337">
        <f t="shared" si="15"/>
        <v>400</v>
      </c>
    </row>
    <row r="467" spans="1:13">
      <c r="A467" t="s">
        <v>297</v>
      </c>
      <c r="B467" s="69">
        <v>15121501</v>
      </c>
      <c r="C467" t="str">
        <f>VLOOKUP(B467,CATALOGOPACC[],2,FALSE)</f>
        <v>Aceite motor</v>
      </c>
      <c r="D467" t="str">
        <f>VLOOKUP(B467,CATALOGOPACC[],3,FALSE)</f>
        <v>Galón</v>
      </c>
      <c r="E467" t="str">
        <f>VLOOKUP(B467,CATALOGOPACC[],5,FALSE)</f>
        <v>2.3.7.1.05</v>
      </c>
      <c r="F467" t="str">
        <f>VLOOKUP(B467,CATALOGOPACC[],6,FALSE)</f>
        <v>Aceites y grasas</v>
      </c>
      <c r="G467" s="69">
        <v>3</v>
      </c>
      <c r="H467" s="69">
        <v>3</v>
      </c>
      <c r="I467" s="69">
        <v>3</v>
      </c>
      <c r="J467" s="69">
        <v>3</v>
      </c>
      <c r="K467" s="69">
        <f t="shared" si="14"/>
        <v>12</v>
      </c>
      <c r="L467" s="335">
        <f>VLOOKUP(B467,CATALOGOPACC[],8,FALSE)</f>
        <v>400</v>
      </c>
      <c r="M467" s="335">
        <f t="shared" si="15"/>
        <v>4800</v>
      </c>
    </row>
    <row r="468" spans="1:13">
      <c r="A468" t="s">
        <v>297</v>
      </c>
      <c r="B468" s="69">
        <v>15121504</v>
      </c>
      <c r="C468" t="str">
        <f>VLOOKUP(B468,CATALOGOPACC[],2,FALSE)</f>
        <v>Aceite hidráulico</v>
      </c>
      <c r="D468" t="str">
        <f>VLOOKUP(B468,CATALOGOPACC[],3,FALSE)</f>
        <v>Galón</v>
      </c>
      <c r="E468" t="str">
        <f>VLOOKUP(B468,CATALOGOPACC[],5,FALSE)</f>
        <v>2.3.7.1.05</v>
      </c>
      <c r="F468" t="str">
        <f>VLOOKUP(B468,CATALOGOPACC[],6,FALSE)</f>
        <v>Aceites y grasas</v>
      </c>
      <c r="G468" s="69">
        <v>1</v>
      </c>
      <c r="H468" s="69">
        <v>1</v>
      </c>
      <c r="I468" s="69">
        <v>1</v>
      </c>
      <c r="J468" s="69">
        <v>1</v>
      </c>
      <c r="K468" s="69">
        <f t="shared" si="14"/>
        <v>4</v>
      </c>
      <c r="L468" s="335">
        <f>VLOOKUP(B468,CATALOGOPACC[],8,FALSE)</f>
        <v>400</v>
      </c>
      <c r="M468" s="335">
        <f t="shared" si="15"/>
        <v>1600</v>
      </c>
    </row>
    <row r="469" spans="1:13">
      <c r="A469" t="s">
        <v>297</v>
      </c>
      <c r="B469" s="69">
        <v>15121509</v>
      </c>
      <c r="C469" t="str">
        <f>VLOOKUP(B469,CATALOGOPACC[],2,FALSE)</f>
        <v>Aceite de frenos</v>
      </c>
      <c r="D469" t="str">
        <f>VLOOKUP(B469,CATALOGOPACC[],3,FALSE)</f>
        <v>Galón</v>
      </c>
      <c r="E469" t="str">
        <f>VLOOKUP(B469,CATALOGOPACC[],5,FALSE)</f>
        <v>2.3.7.1.05</v>
      </c>
      <c r="F469" t="str">
        <f>VLOOKUP(B469,CATALOGOPACC[],6,FALSE)</f>
        <v>Aceites y grasas</v>
      </c>
      <c r="G469" s="69">
        <v>1</v>
      </c>
      <c r="K469" s="69">
        <f t="shared" si="14"/>
        <v>1</v>
      </c>
      <c r="L469" s="335">
        <f>VLOOKUP(B469,CATALOGOPACC[],8,FALSE)</f>
        <v>250</v>
      </c>
      <c r="M469" s="335">
        <f t="shared" si="15"/>
        <v>250</v>
      </c>
    </row>
    <row r="470" spans="1:13">
      <c r="A470" t="s">
        <v>297</v>
      </c>
      <c r="B470" s="69">
        <v>15121802</v>
      </c>
      <c r="C470" t="str">
        <f>VLOOKUP(B470,CATALOGOPACC[],2,FALSE)</f>
        <v>Lubricante anti – corrosión</v>
      </c>
      <c r="D470" t="str">
        <f>VLOOKUP(B470,CATALOGOPACC[],3,FALSE)</f>
        <v>Galón</v>
      </c>
      <c r="E470" t="str">
        <f>VLOOKUP(B470,CATALOGOPACC[],5,FALSE)</f>
        <v>2.3.7.1.06</v>
      </c>
      <c r="F470" t="str">
        <f>VLOOKUP(B470,CATALOGOPACC[],6,FALSE)</f>
        <v>Lubricantes</v>
      </c>
      <c r="G470" s="69">
        <v>1</v>
      </c>
      <c r="K470" s="69">
        <f t="shared" si="14"/>
        <v>1</v>
      </c>
      <c r="L470" s="335">
        <f>VLOOKUP(B470,CATALOGOPACC[],8,FALSE)</f>
        <v>400</v>
      </c>
      <c r="M470" s="335">
        <f t="shared" si="15"/>
        <v>400</v>
      </c>
    </row>
    <row r="471" spans="1:13">
      <c r="A471" t="s">
        <v>297</v>
      </c>
      <c r="B471" s="69">
        <v>15121902</v>
      </c>
      <c r="C471" t="str">
        <f>VLOOKUP(B471,CATALOGOPACC[],2,FALSE)</f>
        <v>Grasa</v>
      </c>
      <c r="D471" t="str">
        <f>VLOOKUP(B471,CATALOGOPACC[],3,FALSE)</f>
        <v>Unidad</v>
      </c>
      <c r="E471" t="str">
        <f>VLOOKUP(B471,CATALOGOPACC[],5,FALSE)</f>
        <v>2.3.7.1.05</v>
      </c>
      <c r="F471" t="str">
        <f>VLOOKUP(B471,CATALOGOPACC[],6,FALSE)</f>
        <v>Aceites y grasas</v>
      </c>
      <c r="H471" s="69">
        <v>1</v>
      </c>
      <c r="K471" s="69">
        <f t="shared" si="14"/>
        <v>1</v>
      </c>
      <c r="L471" s="335">
        <f>VLOOKUP(B471,CATALOGOPACC[],8,FALSE)</f>
        <v>700</v>
      </c>
      <c r="M471" s="335">
        <f t="shared" si="15"/>
        <v>700</v>
      </c>
    </row>
    <row r="472" spans="1:13">
      <c r="A472" t="s">
        <v>297</v>
      </c>
      <c r="B472" s="69">
        <v>26131604</v>
      </c>
      <c r="C472" t="str">
        <f>VLOOKUP(B472,CATALOGOPACC[],2,FALSE)</f>
        <v>Filtros fijos</v>
      </c>
      <c r="D472" t="str">
        <f>VLOOKUP(B472,CATALOGOPACC[],3,FALSE)</f>
        <v>Unidad</v>
      </c>
      <c r="E472" t="str">
        <f>VLOOKUP(B472,CATALOGOPACC[],5,FALSE)</f>
        <v>2.3.9.8.01</v>
      </c>
      <c r="F472" t="str">
        <f>VLOOKUP(B472,CATALOGOPACC[],6,FALSE)</f>
        <v>Otros repuestos y accesorios menores</v>
      </c>
      <c r="H472" s="69">
        <v>1</v>
      </c>
      <c r="J472" s="69">
        <v>1</v>
      </c>
      <c r="K472" s="69">
        <f t="shared" si="14"/>
        <v>2</v>
      </c>
      <c r="L472" s="335">
        <f>VLOOKUP(B472,CATALOGOPACC[],8,FALSE)</f>
        <v>1000</v>
      </c>
      <c r="M472" s="335">
        <f t="shared" si="15"/>
        <v>2000</v>
      </c>
    </row>
    <row r="473" spans="1:13">
      <c r="A473" t="s">
        <v>297</v>
      </c>
      <c r="B473" s="69">
        <v>31211505</v>
      </c>
      <c r="C473" t="str">
        <f>VLOOKUP(B473,CATALOGOPACC[],2,FALSE)</f>
        <v>Pinturas de aceite</v>
      </c>
      <c r="D473" t="str">
        <f>VLOOKUP(B473,CATALOGOPACC[],3,FALSE)</f>
        <v>Galón</v>
      </c>
      <c r="E473" t="str">
        <f>VLOOKUP(B473,CATALOGOPACC[],5,FALSE)</f>
        <v>2.3.7.2.06</v>
      </c>
      <c r="F473" t="str">
        <f>VLOOKUP(B473,CATALOGOPACC[],6,FALSE)</f>
        <v>Pinturas, lacas, barnices, diluyentes y absorbentes para pinturas</v>
      </c>
      <c r="G473" s="69">
        <v>8</v>
      </c>
      <c r="H473" s="69">
        <v>7</v>
      </c>
      <c r="K473" s="69">
        <f t="shared" si="14"/>
        <v>15</v>
      </c>
      <c r="L473" s="335">
        <f>VLOOKUP(B473,CATALOGOPACC[],8,FALSE)</f>
        <v>2000</v>
      </c>
      <c r="M473" s="335">
        <f t="shared" si="15"/>
        <v>30000</v>
      </c>
    </row>
    <row r="474" spans="1:13">
      <c r="A474" t="s">
        <v>297</v>
      </c>
      <c r="B474" s="69">
        <v>31211502</v>
      </c>
      <c r="C474" t="str">
        <f>VLOOKUP(B474,CATALOGOPACC[],2,FALSE)</f>
        <v>Pinturas de agua</v>
      </c>
      <c r="D474" t="str">
        <f>VLOOKUP(B474,CATALOGOPACC[],3,FALSE)</f>
        <v>Galón</v>
      </c>
      <c r="E474" t="str">
        <f>VLOOKUP(B474,CATALOGOPACC[],5,FALSE)</f>
        <v>2.3.7.2.06</v>
      </c>
      <c r="F474" t="str">
        <f>VLOOKUP(B474,CATALOGOPACC[],6,FALSE)</f>
        <v>Pinturas, lacas, barnices, diluyentes y absorbentes para pinturas</v>
      </c>
      <c r="G474" s="69">
        <v>12</v>
      </c>
      <c r="H474" s="69">
        <v>13</v>
      </c>
      <c r="K474" s="69">
        <f t="shared" si="14"/>
        <v>25</v>
      </c>
      <c r="L474" s="335">
        <f>VLOOKUP(B474,CATALOGOPACC[],8,FALSE)</f>
        <v>2000</v>
      </c>
      <c r="M474" s="335">
        <f t="shared" si="15"/>
        <v>50000</v>
      </c>
    </row>
    <row r="475" spans="1:13">
      <c r="A475" t="s">
        <v>297</v>
      </c>
      <c r="B475" s="69">
        <v>31211904</v>
      </c>
      <c r="C475" t="str">
        <f>VLOOKUP(B475,CATALOGOPACC[],2,FALSE)</f>
        <v>Brochas</v>
      </c>
      <c r="D475" t="str">
        <f>VLOOKUP(B475,CATALOGOPACC[],3,FALSE)</f>
        <v>Unidad</v>
      </c>
      <c r="E475" t="str">
        <f>VLOOKUP(B475,CATALOGOPACC[],5,FALSE)</f>
        <v>2.3.6.3.04</v>
      </c>
      <c r="F475" t="str">
        <f>VLOOKUP(B475,CATALOGOPACC[],6,FALSE)</f>
        <v>Herramientas menores</v>
      </c>
      <c r="G475" s="69">
        <v>5</v>
      </c>
      <c r="H475" s="69">
        <v>5</v>
      </c>
      <c r="K475" s="69">
        <f t="shared" si="14"/>
        <v>10</v>
      </c>
      <c r="L475" s="335">
        <f>VLOOKUP(B475,CATALOGOPACC[],8,FALSE)</f>
        <v>150</v>
      </c>
      <c r="M475" s="335">
        <f t="shared" si="15"/>
        <v>1500</v>
      </c>
    </row>
    <row r="476" spans="1:13">
      <c r="A476" t="s">
        <v>297</v>
      </c>
      <c r="B476" s="69">
        <v>31211906</v>
      </c>
      <c r="C476" t="str">
        <f>VLOOKUP(B476,CATALOGOPACC[],2,FALSE)</f>
        <v>Rodillos de pintar</v>
      </c>
      <c r="D476" t="str">
        <f>VLOOKUP(B476,CATALOGOPACC[],3,FALSE)</f>
        <v>Unidad</v>
      </c>
      <c r="E476" t="str">
        <f>VLOOKUP(B476,CATALOGOPACC[],5,FALSE)</f>
        <v>2.3.6.3.04</v>
      </c>
      <c r="F476" t="str">
        <f>VLOOKUP(B476,CATALOGOPACC[],6,FALSE)</f>
        <v>Herramientas menores</v>
      </c>
      <c r="G476" s="69">
        <v>5</v>
      </c>
      <c r="H476" s="69">
        <v>2</v>
      </c>
      <c r="K476" s="69">
        <f t="shared" ref="K476:K537" si="16">SUM(G476:J476)</f>
        <v>7</v>
      </c>
      <c r="L476" s="335">
        <f>VLOOKUP(B476,CATALOGOPACC[],8,FALSE)</f>
        <v>400</v>
      </c>
      <c r="M476" s="335">
        <f t="shared" ref="M476:M537" si="17">K476*L476</f>
        <v>2800</v>
      </c>
    </row>
    <row r="477" spans="1:13">
      <c r="A477" t="s">
        <v>297</v>
      </c>
      <c r="B477" s="69">
        <v>31211909</v>
      </c>
      <c r="C477" t="str">
        <f>VLOOKUP(B477,CATALOGOPACC[],2,FALSE)</f>
        <v>Bandejas de pintura</v>
      </c>
      <c r="D477" t="str">
        <f>VLOOKUP(B477,CATALOGOPACC[],3,FALSE)</f>
        <v>Unidad</v>
      </c>
      <c r="E477" t="str">
        <f>VLOOKUP(B477,CATALOGOPACC[],5,FALSE)</f>
        <v>2.3.6.3.04</v>
      </c>
      <c r="F477" t="str">
        <f>VLOOKUP(B477,CATALOGOPACC[],6,FALSE)</f>
        <v>Herramientas menores</v>
      </c>
      <c r="G477" s="69">
        <v>2</v>
      </c>
      <c r="K477" s="69">
        <f t="shared" si="16"/>
        <v>2</v>
      </c>
      <c r="L477" s="335">
        <f>VLOOKUP(B477,CATALOGOPACC[],8,FALSE)</f>
        <v>200</v>
      </c>
      <c r="M477" s="335">
        <f t="shared" si="17"/>
        <v>400</v>
      </c>
    </row>
    <row r="478" spans="1:13">
      <c r="A478" t="s">
        <v>297</v>
      </c>
      <c r="B478" s="69">
        <v>31211707</v>
      </c>
      <c r="C478" t="str">
        <f>VLOOKUP(B478,CATALOGOPACC[],2,FALSE)</f>
        <v>Barnices</v>
      </c>
      <c r="D478" t="str">
        <f>VLOOKUP(B478,CATALOGOPACC[],3,FALSE)</f>
        <v>Galón</v>
      </c>
      <c r="E478" t="str">
        <f>VLOOKUP(B478,CATALOGOPACC[],5,FALSE)</f>
        <v>2.3.7.2.06</v>
      </c>
      <c r="F478" t="str">
        <f>VLOOKUP(B478,CATALOGOPACC[],6,FALSE)</f>
        <v>Pinturas, lacas, barnices, diluyentes y absorbentes para pinturas</v>
      </c>
      <c r="G478" s="69">
        <v>1</v>
      </c>
      <c r="H478" s="69">
        <v>1</v>
      </c>
      <c r="K478" s="69">
        <f t="shared" si="16"/>
        <v>2</v>
      </c>
      <c r="L478" s="335">
        <f>VLOOKUP(B478,CATALOGOPACC[],8,FALSE)</f>
        <v>3000</v>
      </c>
      <c r="M478" s="335">
        <f t="shared" si="17"/>
        <v>6000</v>
      </c>
    </row>
    <row r="479" spans="1:13">
      <c r="A479" t="s">
        <v>297</v>
      </c>
      <c r="B479" s="69">
        <v>47131611</v>
      </c>
      <c r="C479" t="str">
        <f>VLOOKUP(B479,CATALOGOPACC[],2,FALSE)</f>
        <v>Recogedor de basura</v>
      </c>
      <c r="D479" t="str">
        <f>VLOOKUP(B479,CATALOGOPACC[],3,FALSE)</f>
        <v>Unidad</v>
      </c>
      <c r="E479" t="str">
        <f>VLOOKUP(B479,CATALOGOPACC[],5,FALSE)</f>
        <v>2.3.9.1.01</v>
      </c>
      <c r="F479" t="str">
        <f>VLOOKUP(B479,CATALOGOPACC[],6,FALSE)</f>
        <v>Material para limpieza</v>
      </c>
      <c r="G479" s="69">
        <v>2</v>
      </c>
      <c r="H479" s="69">
        <v>2</v>
      </c>
      <c r="I479" s="69">
        <v>2</v>
      </c>
      <c r="J479" s="69">
        <v>2</v>
      </c>
      <c r="K479" s="69">
        <f t="shared" si="16"/>
        <v>8</v>
      </c>
      <c r="L479" s="335">
        <f>VLOOKUP(B479,CATALOGOPACC[],8,FALSE)</f>
        <v>250</v>
      </c>
      <c r="M479" s="335">
        <f t="shared" si="17"/>
        <v>2000</v>
      </c>
    </row>
    <row r="480" spans="1:13">
      <c r="A480" t="s">
        <v>297</v>
      </c>
      <c r="B480" s="69">
        <v>47131603</v>
      </c>
      <c r="C480" t="str">
        <f>VLOOKUP(B480,CATALOGOPACC[],2,FALSE)</f>
        <v>Esponjas</v>
      </c>
      <c r="D480" t="str">
        <f>VLOOKUP(B480,CATALOGOPACC[],3,FALSE)</f>
        <v>Unidad</v>
      </c>
      <c r="E480" t="str">
        <f>VLOOKUP(B480,CATALOGOPACC[],5,FALSE)</f>
        <v>2.3.9.1.01</v>
      </c>
      <c r="F480" t="str">
        <f>VLOOKUP(B480,CATALOGOPACC[],6,FALSE)</f>
        <v>Material para limpieza</v>
      </c>
      <c r="G480" s="69">
        <v>10</v>
      </c>
      <c r="H480" s="69">
        <v>10</v>
      </c>
      <c r="I480" s="69">
        <v>10</v>
      </c>
      <c r="J480" s="69">
        <v>10</v>
      </c>
      <c r="K480" s="69">
        <f t="shared" si="16"/>
        <v>40</v>
      </c>
      <c r="L480" s="335">
        <f>VLOOKUP(B480,CATALOGOPACC[],8,FALSE)</f>
        <v>150</v>
      </c>
      <c r="M480" s="335">
        <f t="shared" si="17"/>
        <v>6000</v>
      </c>
    </row>
    <row r="481" spans="1:13">
      <c r="A481" t="s">
        <v>297</v>
      </c>
      <c r="B481" s="69">
        <v>47131617</v>
      </c>
      <c r="C481" t="str">
        <f>VLOOKUP(B481,CATALOGOPACC[],2,FALSE)</f>
        <v>Traperos para polvo</v>
      </c>
      <c r="D481" t="str">
        <f>VLOOKUP(B481,CATALOGOPACC[],3,FALSE)</f>
        <v>Unidad</v>
      </c>
      <c r="E481" t="str">
        <f>VLOOKUP(B481,CATALOGOPACC[],5,FALSE)</f>
        <v>2.3.9.1.01</v>
      </c>
      <c r="F481" t="str">
        <f>VLOOKUP(B481,CATALOGOPACC[],6,FALSE)</f>
        <v>Material para limpieza</v>
      </c>
      <c r="G481" s="69">
        <v>1</v>
      </c>
      <c r="H481" s="69">
        <v>1</v>
      </c>
      <c r="I481" s="69">
        <v>1</v>
      </c>
      <c r="J481" s="69">
        <v>1</v>
      </c>
      <c r="K481" s="69">
        <f t="shared" si="16"/>
        <v>4</v>
      </c>
      <c r="L481" s="335">
        <f>VLOOKUP(B481,CATALOGOPACC[],8,FALSE)</f>
        <v>350</v>
      </c>
      <c r="M481" s="335">
        <f t="shared" si="17"/>
        <v>1400</v>
      </c>
    </row>
    <row r="482" spans="1:13">
      <c r="A482" t="s">
        <v>297</v>
      </c>
      <c r="B482" s="69">
        <v>47131604</v>
      </c>
      <c r="C482" t="str">
        <f>VLOOKUP(B482,CATALOGOPACC[],2,FALSE)</f>
        <v>Escobas</v>
      </c>
      <c r="D482" t="str">
        <f>VLOOKUP(B482,CATALOGOPACC[],3,FALSE)</f>
        <v>Unidad</v>
      </c>
      <c r="E482" t="str">
        <f>VLOOKUP(B482,CATALOGOPACC[],5,FALSE)</f>
        <v>2.3.9.1.01</v>
      </c>
      <c r="F482" t="str">
        <f>VLOOKUP(B482,CATALOGOPACC[],6,FALSE)</f>
        <v>Material para limpieza</v>
      </c>
      <c r="G482" s="69">
        <v>2</v>
      </c>
      <c r="H482" s="69">
        <v>2</v>
      </c>
      <c r="I482" s="69">
        <v>2</v>
      </c>
      <c r="J482" s="69">
        <v>2</v>
      </c>
      <c r="K482" s="69">
        <f t="shared" si="16"/>
        <v>8</v>
      </c>
      <c r="L482" s="335">
        <f>VLOOKUP(B482,CATALOGOPACC[],8,FALSE)</f>
        <v>350</v>
      </c>
      <c r="M482" s="335">
        <f t="shared" si="17"/>
        <v>2800</v>
      </c>
    </row>
    <row r="483" spans="1:13">
      <c r="A483" t="s">
        <v>297</v>
      </c>
      <c r="B483" s="69">
        <v>47131605</v>
      </c>
      <c r="C483" t="str">
        <f>VLOOKUP(B483,CATALOGOPACC[],2,FALSE)</f>
        <v>Cepillos de limpieza</v>
      </c>
      <c r="D483" t="str">
        <f>VLOOKUP(B483,CATALOGOPACC[],3,FALSE)</f>
        <v>Unidad</v>
      </c>
      <c r="E483" t="str">
        <f>VLOOKUP(B483,CATALOGOPACC[],5,FALSE)</f>
        <v>2.3.9.1.01</v>
      </c>
      <c r="F483" t="str">
        <f>VLOOKUP(B483,CATALOGOPACC[],6,FALSE)</f>
        <v>Material para limpieza</v>
      </c>
      <c r="G483" s="69">
        <v>2</v>
      </c>
      <c r="H483" s="69">
        <v>2</v>
      </c>
      <c r="I483" s="69">
        <v>2</v>
      </c>
      <c r="J483" s="69">
        <v>2</v>
      </c>
      <c r="K483" s="69">
        <f t="shared" si="16"/>
        <v>8</v>
      </c>
      <c r="L483" s="335">
        <f>VLOOKUP(B483,CATALOGOPACC[],8,FALSE)</f>
        <v>350</v>
      </c>
      <c r="M483" s="335">
        <f t="shared" si="17"/>
        <v>2800</v>
      </c>
    </row>
    <row r="484" spans="1:13">
      <c r="A484" t="s">
        <v>297</v>
      </c>
      <c r="B484" s="69">
        <v>47131909</v>
      </c>
      <c r="C484" t="str">
        <f>VLOOKUP(B484,CATALOGOPACC[],2,FALSE)</f>
        <v>Almohadillas o rollos absorbentes</v>
      </c>
      <c r="D484" t="str">
        <f>VLOOKUP(B484,CATALOGOPACC[],3,FALSE)</f>
        <v>Unidad</v>
      </c>
      <c r="E484" t="str">
        <f>VLOOKUP(B484,CATALOGOPACC[],5,FALSE)</f>
        <v>2.3.9.1.01</v>
      </c>
      <c r="F484" t="str">
        <f>VLOOKUP(B484,CATALOGOPACC[],6,FALSE)</f>
        <v>Material para limpieza</v>
      </c>
      <c r="G484" s="69">
        <v>6</v>
      </c>
      <c r="H484" s="69">
        <v>6</v>
      </c>
      <c r="I484" s="69">
        <v>6</v>
      </c>
      <c r="J484" s="69">
        <v>6</v>
      </c>
      <c r="K484" s="69">
        <f t="shared" si="16"/>
        <v>24</v>
      </c>
      <c r="L484" s="335">
        <f>VLOOKUP(B484,CATALOGOPACC[],8,FALSE)</f>
        <v>350</v>
      </c>
      <c r="M484" s="335">
        <f t="shared" si="17"/>
        <v>8400</v>
      </c>
    </row>
    <row r="485" spans="1:13">
      <c r="A485" t="s">
        <v>297</v>
      </c>
      <c r="B485" s="69">
        <v>47131830</v>
      </c>
      <c r="C485" t="str">
        <f>VLOOKUP(B485,CATALOGOPACC[],2,FALSE)</f>
        <v>Limpiadores de muebles</v>
      </c>
      <c r="D485" t="str">
        <f>VLOOKUP(B485,CATALOGOPACC[],3,FALSE)</f>
        <v>Unidad</v>
      </c>
      <c r="E485" t="str">
        <f>VLOOKUP(B485,CATALOGOPACC[],5,FALSE)</f>
        <v>2.3.9.1.01</v>
      </c>
      <c r="F485" t="str">
        <f>VLOOKUP(B485,CATALOGOPACC[],6,FALSE)</f>
        <v>Material para limpieza</v>
      </c>
      <c r="G485" s="69">
        <v>3</v>
      </c>
      <c r="H485" s="69">
        <v>3</v>
      </c>
      <c r="I485" s="69">
        <v>3</v>
      </c>
      <c r="J485" s="69">
        <v>3</v>
      </c>
      <c r="K485" s="69">
        <f t="shared" si="16"/>
        <v>12</v>
      </c>
      <c r="L485" s="335">
        <f>VLOOKUP(B485,CATALOGOPACC[],8,FALSE)</f>
        <v>450</v>
      </c>
      <c r="M485" s="335">
        <f t="shared" si="17"/>
        <v>5400</v>
      </c>
    </row>
    <row r="486" spans="1:13">
      <c r="A486" t="s">
        <v>297</v>
      </c>
      <c r="B486" s="69">
        <v>47131824</v>
      </c>
      <c r="C486" t="str">
        <f>VLOOKUP(B486,CATALOGOPACC[],2,FALSE)</f>
        <v>Limpiadores de vidrio o ventanas</v>
      </c>
      <c r="D486" t="str">
        <f>VLOOKUP(B486,CATALOGOPACC[],3,FALSE)</f>
        <v>Unidad</v>
      </c>
      <c r="E486" t="str">
        <f>VLOOKUP(B486,CATALOGOPACC[],5,FALSE)</f>
        <v>2.3.9.1.01</v>
      </c>
      <c r="F486" t="str">
        <f>VLOOKUP(B486,CATALOGOPACC[],6,FALSE)</f>
        <v>Material para limpieza</v>
      </c>
      <c r="G486" s="69">
        <v>3</v>
      </c>
      <c r="H486" s="69">
        <v>3</v>
      </c>
      <c r="I486" s="69">
        <v>3</v>
      </c>
      <c r="J486" s="69">
        <v>3</v>
      </c>
      <c r="K486" s="69">
        <f t="shared" si="16"/>
        <v>12</v>
      </c>
      <c r="L486" s="335">
        <f>VLOOKUP(B486,CATALOGOPACC[],8,FALSE)</f>
        <v>250</v>
      </c>
      <c r="M486" s="335">
        <f t="shared" si="17"/>
        <v>3000</v>
      </c>
    </row>
    <row r="487" spans="1:13">
      <c r="A487" t="s">
        <v>297</v>
      </c>
      <c r="B487" s="69">
        <v>47131810</v>
      </c>
      <c r="C487" t="str">
        <f>VLOOKUP(B487,CATALOGOPACC[],2,FALSE)</f>
        <v>Productos para el lavaplatos</v>
      </c>
      <c r="D487" t="str">
        <f>VLOOKUP(B487,CATALOGOPACC[],3,FALSE)</f>
        <v>Unidad</v>
      </c>
      <c r="E487" t="str">
        <f>VLOOKUP(B487,CATALOGOPACC[],5,FALSE)</f>
        <v>2.3.9.1.01</v>
      </c>
      <c r="F487" t="str">
        <f>VLOOKUP(B487,CATALOGOPACC[],6,FALSE)</f>
        <v>Material para limpieza</v>
      </c>
      <c r="G487" s="69">
        <v>3</v>
      </c>
      <c r="H487" s="69">
        <v>3</v>
      </c>
      <c r="I487" s="69">
        <v>3</v>
      </c>
      <c r="J487" s="69">
        <v>3</v>
      </c>
      <c r="K487" s="69">
        <f t="shared" si="16"/>
        <v>12</v>
      </c>
      <c r="L487" s="335">
        <f>VLOOKUP(B487,CATALOGOPACC[],8,FALSE)</f>
        <v>250</v>
      </c>
      <c r="M487" s="335">
        <f t="shared" si="17"/>
        <v>3000</v>
      </c>
    </row>
    <row r="488" spans="1:13">
      <c r="A488" t="s">
        <v>297</v>
      </c>
      <c r="B488" s="69">
        <v>47131807</v>
      </c>
      <c r="C488" t="str">
        <f>VLOOKUP(B488,CATALOGOPACC[],2,FALSE)</f>
        <v>Blanqueadores</v>
      </c>
      <c r="D488" t="str">
        <f>VLOOKUP(B488,CATALOGOPACC[],3,FALSE)</f>
        <v>Galón</v>
      </c>
      <c r="E488" t="str">
        <f>VLOOKUP(B488,CATALOGOPACC[],5,FALSE)</f>
        <v>2.3.9.1.01</v>
      </c>
      <c r="F488" t="str">
        <f>VLOOKUP(B488,CATALOGOPACC[],6,FALSE)</f>
        <v>Material para limpieza</v>
      </c>
      <c r="G488" s="69">
        <v>2</v>
      </c>
      <c r="H488" s="69">
        <v>2</v>
      </c>
      <c r="I488" s="69">
        <v>2</v>
      </c>
      <c r="J488" s="69">
        <v>2</v>
      </c>
      <c r="K488" s="69">
        <f t="shared" si="16"/>
        <v>8</v>
      </c>
      <c r="L488" s="335">
        <f>VLOOKUP(B488,CATALOGOPACC[],8,FALSE)</f>
        <v>350</v>
      </c>
      <c r="M488" s="335">
        <f t="shared" si="17"/>
        <v>2800</v>
      </c>
    </row>
    <row r="489" spans="1:13">
      <c r="A489" t="s">
        <v>297</v>
      </c>
      <c r="B489" s="69">
        <v>47131803</v>
      </c>
      <c r="C489" t="str">
        <f>VLOOKUP(B489,CATALOGOPACC[],2,FALSE)</f>
        <v>Desinfectantes para uso doméstico</v>
      </c>
      <c r="D489" t="str">
        <f>VLOOKUP(B489,CATALOGOPACC[],3,FALSE)</f>
        <v>Galón</v>
      </c>
      <c r="E489" t="str">
        <f>VLOOKUP(B489,CATALOGOPACC[],5,FALSE)</f>
        <v>2.3.9.1.01</v>
      </c>
      <c r="F489" t="str">
        <f>VLOOKUP(B489,CATALOGOPACC[],6,FALSE)</f>
        <v>Material para limpieza</v>
      </c>
      <c r="G489" s="69">
        <v>3</v>
      </c>
      <c r="H489" s="69">
        <v>3</v>
      </c>
      <c r="I489" s="69">
        <v>3</v>
      </c>
      <c r="J489" s="69">
        <v>3</v>
      </c>
      <c r="K489" s="69">
        <f t="shared" si="16"/>
        <v>12</v>
      </c>
      <c r="L489" s="335">
        <f>VLOOKUP(B489,CATALOGOPACC[],8,FALSE)</f>
        <v>250</v>
      </c>
      <c r="M489" s="335">
        <f t="shared" si="17"/>
        <v>3000</v>
      </c>
    </row>
    <row r="490" spans="1:13">
      <c r="A490" t="s">
        <v>297</v>
      </c>
      <c r="B490" s="69">
        <v>47131706</v>
      </c>
      <c r="C490" t="str">
        <f>VLOOKUP(B490,CATALOGOPACC[],2,FALSE)</f>
        <v>Dispensadores de ambientadores</v>
      </c>
      <c r="D490" t="str">
        <f>VLOOKUP(B490,CATALOGOPACC[],3,FALSE)</f>
        <v>Unidad</v>
      </c>
      <c r="E490" t="str">
        <f>VLOOKUP(B490,CATALOGOPACC[],5,FALSE)</f>
        <v>2.2.5.3.04</v>
      </c>
      <c r="F490" t="str">
        <f>VLOOKUP(B490,CATALOGOPACC[],6,FALSE)</f>
        <v>Alquiler de equipo de oficina y muebles</v>
      </c>
      <c r="G490" s="69">
        <v>8</v>
      </c>
      <c r="H490" s="69">
        <v>8</v>
      </c>
      <c r="I490" s="69">
        <v>8</v>
      </c>
      <c r="J490" s="69">
        <v>8</v>
      </c>
      <c r="K490" s="69">
        <f t="shared" si="16"/>
        <v>32</v>
      </c>
      <c r="L490" s="335">
        <f>VLOOKUP(B490,CATALOGOPACC[],8,FALSE)</f>
        <v>550</v>
      </c>
      <c r="M490" s="335">
        <f t="shared" si="17"/>
        <v>17600</v>
      </c>
    </row>
    <row r="491" spans="1:13">
      <c r="A491" t="s">
        <v>297</v>
      </c>
      <c r="B491" s="69">
        <v>47131502</v>
      </c>
      <c r="C491" t="str">
        <f>VLOOKUP(B491,CATALOGOPACC[],2,FALSE)</f>
        <v>Pañitos o toallas para limpiar</v>
      </c>
      <c r="D491" t="str">
        <f>VLOOKUP(B491,CATALOGOPACC[],3,FALSE)</f>
        <v>Unidad</v>
      </c>
      <c r="E491" t="str">
        <f>VLOOKUP(B491,CATALOGOPACC[],5,FALSE)</f>
        <v>2.3.9.1.01</v>
      </c>
      <c r="F491" t="str">
        <f>VLOOKUP(B491,CATALOGOPACC[],6,FALSE)</f>
        <v>Material para limpieza</v>
      </c>
      <c r="G491" s="69">
        <v>8</v>
      </c>
      <c r="H491" s="69">
        <v>8</v>
      </c>
      <c r="I491" s="69">
        <v>8</v>
      </c>
      <c r="J491" s="69">
        <v>8</v>
      </c>
      <c r="K491" s="69">
        <f t="shared" si="16"/>
        <v>32</v>
      </c>
      <c r="L491" s="335">
        <f>VLOOKUP(B491,CATALOGOPACC[],8,FALSE)</f>
        <v>250</v>
      </c>
      <c r="M491" s="335">
        <f t="shared" si="17"/>
        <v>8000</v>
      </c>
    </row>
    <row r="492" spans="1:13">
      <c r="A492" t="s">
        <v>297</v>
      </c>
      <c r="B492" s="69">
        <v>47131812</v>
      </c>
      <c r="C492" t="str">
        <f>VLOOKUP(B492,CATALOGOPACC[],2,FALSE)</f>
        <v>Refrescador de aire</v>
      </c>
      <c r="D492" t="str">
        <f>VLOOKUP(B492,CATALOGOPACC[],3,FALSE)</f>
        <v>Unidad</v>
      </c>
      <c r="E492" t="str">
        <f>VLOOKUP(B492,CATALOGOPACC[],5,FALSE)</f>
        <v>2.3.9.1.01</v>
      </c>
      <c r="F492" t="str">
        <f>VLOOKUP(B492,CATALOGOPACC[],6,FALSE)</f>
        <v>Material para limpieza</v>
      </c>
      <c r="G492" s="69">
        <v>6</v>
      </c>
      <c r="H492" s="69">
        <v>6</v>
      </c>
      <c r="I492" s="69">
        <v>6</v>
      </c>
      <c r="J492" s="69">
        <v>6</v>
      </c>
      <c r="K492" s="69">
        <f t="shared" si="16"/>
        <v>24</v>
      </c>
      <c r="L492" s="335">
        <f>VLOOKUP(B492,CATALOGOPACC[],8,FALSE)</f>
        <v>400</v>
      </c>
      <c r="M492" s="335">
        <f t="shared" si="17"/>
        <v>9600</v>
      </c>
    </row>
    <row r="493" spans="1:13">
      <c r="A493" t="s">
        <v>297</v>
      </c>
      <c r="B493" s="69">
        <v>47121701</v>
      </c>
      <c r="C493" t="str">
        <f>VLOOKUP(B493,CATALOGOPACC[],2,FALSE)</f>
        <v>Bolsas de basura</v>
      </c>
      <c r="D493" t="str">
        <f>VLOOKUP(B493,CATALOGOPACC[],3,FALSE)</f>
        <v>Paquete</v>
      </c>
      <c r="E493" t="str">
        <f>VLOOKUP(B493,CATALOGOPACC[],5,FALSE)</f>
        <v>2.3.9.1.01</v>
      </c>
      <c r="F493" t="str">
        <f>VLOOKUP(B493,CATALOGOPACC[],6,FALSE)</f>
        <v>Material para limpieza</v>
      </c>
      <c r="G493" s="69">
        <v>5</v>
      </c>
      <c r="H493" s="69">
        <v>5</v>
      </c>
      <c r="I493" s="69">
        <v>5</v>
      </c>
      <c r="J493" s="69">
        <v>5</v>
      </c>
      <c r="K493" s="69">
        <f t="shared" si="16"/>
        <v>20</v>
      </c>
      <c r="L493" s="335">
        <f>VLOOKUP(B493,CATALOGOPACC[],8,FALSE)</f>
        <v>850</v>
      </c>
      <c r="M493" s="335">
        <f t="shared" si="17"/>
        <v>17000</v>
      </c>
    </row>
    <row r="494" spans="1:13">
      <c r="A494" t="s">
        <v>297</v>
      </c>
      <c r="B494" s="69">
        <v>47121804</v>
      </c>
      <c r="C494" t="str">
        <f>VLOOKUP(B494,CATALOGOPACC[],2,FALSE)</f>
        <v>Baldes para limpieza</v>
      </c>
      <c r="D494" t="str">
        <f>VLOOKUP(B494,CATALOGOPACC[],3,FALSE)</f>
        <v>Unidad</v>
      </c>
      <c r="E494" t="str">
        <f>VLOOKUP(B494,CATALOGOPACC[],5,FALSE)</f>
        <v>2.3.9.1.01</v>
      </c>
      <c r="F494" t="str">
        <f>VLOOKUP(B494,CATALOGOPACC[],6,FALSE)</f>
        <v>Material para limpieza</v>
      </c>
      <c r="G494" s="69">
        <v>2</v>
      </c>
      <c r="H494" s="69">
        <v>2</v>
      </c>
      <c r="I494" s="69">
        <v>2</v>
      </c>
      <c r="J494" s="69">
        <v>2</v>
      </c>
      <c r="K494" s="69">
        <f t="shared" si="16"/>
        <v>8</v>
      </c>
      <c r="L494" s="335">
        <f>VLOOKUP(B494,CATALOGOPACC[],8,FALSE)</f>
        <v>250</v>
      </c>
      <c r="M494" s="335">
        <f t="shared" si="17"/>
        <v>2000</v>
      </c>
    </row>
    <row r="495" spans="1:13">
      <c r="A495" t="s">
        <v>297</v>
      </c>
      <c r="B495" s="69">
        <v>47131612</v>
      </c>
      <c r="C495" t="str">
        <f>VLOOKUP(B495,CATALOGOPACC[],2,FALSE)</f>
        <v>Cauchos de repuesto</v>
      </c>
      <c r="D495" t="str">
        <f>VLOOKUP(B495,CATALOGOPACC[],3,FALSE)</f>
        <v>Paquete</v>
      </c>
      <c r="E495" t="str">
        <f>VLOOKUP(B495,CATALOGOPACC[],5,FALSE)</f>
        <v>2.3.9.1.01</v>
      </c>
      <c r="F495" t="str">
        <f>VLOOKUP(B495,CATALOGOPACC[],6,FALSE)</f>
        <v>Material para limpieza</v>
      </c>
      <c r="G495" s="69">
        <v>6</v>
      </c>
      <c r="H495" s="69">
        <v>6</v>
      </c>
      <c r="I495" s="69">
        <v>6</v>
      </c>
      <c r="J495" s="69">
        <v>6</v>
      </c>
      <c r="K495" s="69">
        <f t="shared" si="16"/>
        <v>24</v>
      </c>
      <c r="L495" s="335">
        <f>VLOOKUP(B495,CATALOGOPACC[],8,FALSE)</f>
        <v>250</v>
      </c>
      <c r="M495" s="335">
        <f t="shared" si="17"/>
        <v>6000</v>
      </c>
    </row>
    <row r="496" spans="1:13">
      <c r="A496" t="s">
        <v>297</v>
      </c>
      <c r="B496" s="69">
        <v>14111704</v>
      </c>
      <c r="C496" t="str">
        <f>VLOOKUP(B496,CATALOGOPACC[],2,FALSE)</f>
        <v>Papel higiénico</v>
      </c>
      <c r="D496" t="str">
        <f>VLOOKUP(B496,CATALOGOPACC[],3,FALSE)</f>
        <v>Paquete</v>
      </c>
      <c r="E496" t="str">
        <f>VLOOKUP(B496,CATALOGOPACC[],5,FALSE)</f>
        <v>2.3.3.2.01</v>
      </c>
      <c r="F496" t="str">
        <f>VLOOKUP(B496,CATALOGOPACC[],6,FALSE)</f>
        <v>Productos de papel y cartón</v>
      </c>
      <c r="G496" s="69">
        <v>4</v>
      </c>
      <c r="H496" s="69">
        <v>4</v>
      </c>
      <c r="I496" s="69">
        <v>4</v>
      </c>
      <c r="J496" s="69">
        <v>4</v>
      </c>
      <c r="K496" s="69">
        <f t="shared" si="16"/>
        <v>16</v>
      </c>
      <c r="L496" s="335">
        <f>VLOOKUP(B496,CATALOGOPACC[],8,FALSE)</f>
        <v>400</v>
      </c>
      <c r="M496" s="335">
        <f t="shared" si="17"/>
        <v>6400</v>
      </c>
    </row>
    <row r="497" spans="1:13">
      <c r="A497" t="s">
        <v>297</v>
      </c>
      <c r="B497" s="69">
        <v>14111703</v>
      </c>
      <c r="C497" t="str">
        <f>VLOOKUP(B497,CATALOGOPACC[],2,FALSE)</f>
        <v>Toallas de papel</v>
      </c>
      <c r="D497" t="str">
        <f>VLOOKUP(B497,CATALOGOPACC[],3,FALSE)</f>
        <v>Paquete</v>
      </c>
      <c r="E497" t="str">
        <f>VLOOKUP(B497,CATALOGOPACC[],5,FALSE)</f>
        <v>2.3.3.2.01</v>
      </c>
      <c r="F497" t="str">
        <f>VLOOKUP(B497,CATALOGOPACC[],6,FALSE)</f>
        <v>Productos de papel y cartón</v>
      </c>
      <c r="G497" s="69">
        <v>4</v>
      </c>
      <c r="H497" s="69">
        <v>4</v>
      </c>
      <c r="I497" s="69">
        <v>4</v>
      </c>
      <c r="J497" s="69">
        <v>4</v>
      </c>
      <c r="K497" s="69">
        <f t="shared" si="16"/>
        <v>16</v>
      </c>
      <c r="L497" s="335">
        <f>VLOOKUP(B497,CATALOGOPACC[],8,FALSE)</f>
        <v>300</v>
      </c>
      <c r="M497" s="335">
        <f t="shared" si="17"/>
        <v>4800</v>
      </c>
    </row>
    <row r="498" spans="1:13">
      <c r="A498" t="s">
        <v>297</v>
      </c>
      <c r="B498" s="69">
        <v>14111705</v>
      </c>
      <c r="C498" t="str">
        <f>VLOOKUP(B498,CATALOGOPACC[],2,FALSE)</f>
        <v>Servilletas de papel</v>
      </c>
      <c r="D498" t="str">
        <f>VLOOKUP(B498,CATALOGOPACC[],3,FALSE)</f>
        <v>Paquete</v>
      </c>
      <c r="E498" t="str">
        <f>VLOOKUP(B498,CATALOGOPACC[],5,FALSE)</f>
        <v>2.3.3.2.01</v>
      </c>
      <c r="F498" t="str">
        <f>VLOOKUP(B498,CATALOGOPACC[],6,FALSE)</f>
        <v>Productos de papel y cartón</v>
      </c>
      <c r="G498" s="69">
        <v>4</v>
      </c>
      <c r="H498" s="69">
        <v>4</v>
      </c>
      <c r="I498" s="69">
        <v>4</v>
      </c>
      <c r="J498" s="69">
        <v>4</v>
      </c>
      <c r="K498" s="69">
        <f t="shared" si="16"/>
        <v>16</v>
      </c>
      <c r="L498" s="335">
        <f>VLOOKUP(B498,CATALOGOPACC[],8,FALSE)</f>
        <v>300</v>
      </c>
      <c r="M498" s="335">
        <f t="shared" si="17"/>
        <v>4800</v>
      </c>
    </row>
    <row r="499" spans="1:13">
      <c r="A499" t="s">
        <v>297</v>
      </c>
      <c r="B499" s="69">
        <v>44101602</v>
      </c>
      <c r="C499" t="str">
        <f>VLOOKUP(B499,CATALOGOPACC[],2,FALSE)</f>
        <v>Máquinas perforadoras o para unir papel</v>
      </c>
      <c r="D499" t="str">
        <f>VLOOKUP(B499,CATALOGOPACC[],3,FALSE)</f>
        <v>Unidad</v>
      </c>
      <c r="E499" t="str">
        <f>VLOOKUP(B499,CATALOGOPACC[],5,FALSE)</f>
        <v>2.3.9.2.01</v>
      </c>
      <c r="F499" t="str">
        <f>VLOOKUP(B499,CATALOGOPACC[],6,FALSE)</f>
        <v>Utiles de escritorio, oficina informática y de enseñanza</v>
      </c>
      <c r="G499" s="69">
        <v>4</v>
      </c>
      <c r="H499" s="69">
        <v>4</v>
      </c>
      <c r="I499" s="69">
        <v>4</v>
      </c>
      <c r="J499" s="69">
        <v>4</v>
      </c>
      <c r="K499" s="69">
        <f t="shared" si="16"/>
        <v>16</v>
      </c>
      <c r="L499" s="335">
        <f>VLOOKUP(B499,CATALOGOPACC[],8,FALSE)</f>
        <v>500</v>
      </c>
      <c r="M499" s="335">
        <f t="shared" si="17"/>
        <v>8000</v>
      </c>
    </row>
    <row r="500" spans="1:13">
      <c r="A500" t="s">
        <v>297</v>
      </c>
      <c r="B500" s="69">
        <v>44101802</v>
      </c>
      <c r="C500" t="str">
        <f>VLOOKUP(B500,CATALOGOPACC[],2,FALSE)</f>
        <v>Máquinas sumadoras</v>
      </c>
      <c r="D500" t="str">
        <f>VLOOKUP(B500,CATALOGOPACC[],3,FALSE)</f>
        <v>Unidad</v>
      </c>
      <c r="E500" t="str">
        <f>VLOOKUP(B500,CATALOGOPACC[],5,FALSE)</f>
        <v>2.6.1.1.01</v>
      </c>
      <c r="F500" t="str">
        <f>VLOOKUP(B500,CATALOGOPACC[],6,FALSE)</f>
        <v>Muebles de oficina y estantería</v>
      </c>
      <c r="G500" s="69">
        <v>1</v>
      </c>
      <c r="I500" s="69">
        <v>1</v>
      </c>
      <c r="K500" s="69">
        <f t="shared" si="16"/>
        <v>2</v>
      </c>
      <c r="L500" s="335">
        <f>VLOOKUP(B500,CATALOGOPACC[],8,FALSE)</f>
        <v>2000</v>
      </c>
      <c r="M500" s="335">
        <f t="shared" si="17"/>
        <v>4000</v>
      </c>
    </row>
    <row r="501" spans="1:13">
      <c r="A501" t="s">
        <v>297</v>
      </c>
      <c r="B501" s="69">
        <v>44101603</v>
      </c>
      <c r="C501" t="str">
        <f>VLOOKUP(B501,CATALOGOPACC[],2,FALSE)</f>
        <v>Máquinas trituradoras de papel o accesorios</v>
      </c>
      <c r="D501" t="str">
        <f>VLOOKUP(B501,CATALOGOPACC[],3,FALSE)</f>
        <v>Unidad</v>
      </c>
      <c r="E501" t="str">
        <f>VLOOKUP(B501,CATALOGOPACC[],5,FALSE)</f>
        <v>2.6.1.1.01</v>
      </c>
      <c r="F501" t="str">
        <f>VLOOKUP(B501,CATALOGOPACC[],6,FALSE)</f>
        <v>Muebles de oficina y estantería</v>
      </c>
      <c r="G501" s="69">
        <v>1</v>
      </c>
      <c r="I501" s="69">
        <v>1</v>
      </c>
      <c r="K501" s="69">
        <f t="shared" si="16"/>
        <v>2</v>
      </c>
      <c r="L501" s="335">
        <f>VLOOKUP(B501,CATALOGOPACC[],8,FALSE)</f>
        <v>3000</v>
      </c>
      <c r="M501" s="335">
        <f t="shared" si="17"/>
        <v>6000</v>
      </c>
    </row>
    <row r="502" spans="1:13">
      <c r="A502" t="s">
        <v>297</v>
      </c>
      <c r="B502" s="69">
        <v>44103502</v>
      </c>
      <c r="C502" t="str">
        <f>VLOOKUP(B502,CATALOGOPACC[],2,FALSE)</f>
        <v>Tapas de encuadernación</v>
      </c>
      <c r="D502" t="str">
        <f>VLOOKUP(B502,CATALOGOPACC[],3,FALSE)</f>
        <v>Caja</v>
      </c>
      <c r="E502" t="str">
        <f>VLOOKUP(B502,CATALOGOPACC[],5,FALSE)</f>
        <v>2.3.9.2.01</v>
      </c>
      <c r="F502" t="str">
        <f>VLOOKUP(B502,CATALOGOPACC[],6,FALSE)</f>
        <v>Utiles de escritorio, oficina informática y de enseñanza</v>
      </c>
      <c r="G502" s="69">
        <v>1</v>
      </c>
      <c r="H502" s="69">
        <v>1</v>
      </c>
      <c r="I502" s="69">
        <v>1</v>
      </c>
      <c r="J502" s="69">
        <v>1</v>
      </c>
      <c r="K502" s="69">
        <f t="shared" si="16"/>
        <v>4</v>
      </c>
      <c r="L502" s="335">
        <f>VLOOKUP(B502,CATALOGOPACC[],8,FALSE)</f>
        <v>500</v>
      </c>
      <c r="M502" s="335">
        <f t="shared" si="17"/>
        <v>2000</v>
      </c>
    </row>
    <row r="503" spans="1:13">
      <c r="A503" t="s">
        <v>297</v>
      </c>
      <c r="B503" s="69">
        <v>44103504</v>
      </c>
      <c r="C503" t="str">
        <f>VLOOKUP(B503,CATALOGOPACC[],2,FALSE)</f>
        <v>Alambres o espirales de encuadernación</v>
      </c>
      <c r="D503" t="str">
        <f>VLOOKUP(B503,CATALOGOPACC[],3,FALSE)</f>
        <v>Caja</v>
      </c>
      <c r="E503" t="str">
        <f>VLOOKUP(B503,CATALOGOPACC[],5,FALSE)</f>
        <v>2.3.9.2.01</v>
      </c>
      <c r="F503" t="str">
        <f>VLOOKUP(B503,CATALOGOPACC[],6,FALSE)</f>
        <v>Utiles de escritorio, oficina informática y de enseñanza</v>
      </c>
      <c r="G503" s="69">
        <v>1</v>
      </c>
      <c r="H503" s="69">
        <v>1</v>
      </c>
      <c r="I503" s="69">
        <v>1</v>
      </c>
      <c r="J503" s="69">
        <v>1</v>
      </c>
      <c r="K503" s="69">
        <f t="shared" si="16"/>
        <v>4</v>
      </c>
      <c r="L503" s="335">
        <f>VLOOKUP(B503,CATALOGOPACC[],8,FALSE)</f>
        <v>500</v>
      </c>
      <c r="M503" s="335">
        <f t="shared" si="17"/>
        <v>2000</v>
      </c>
    </row>
    <row r="504" spans="1:13">
      <c r="A504" t="s">
        <v>297</v>
      </c>
      <c r="B504" s="69">
        <v>44101805</v>
      </c>
      <c r="C504" t="str">
        <f>VLOOKUP(B504,CATALOGOPACC[],2,FALSE)</f>
        <v>Cintas para calculadoras</v>
      </c>
      <c r="D504" t="str">
        <f>VLOOKUP(B504,CATALOGOPACC[],3,FALSE)</f>
        <v>Unidad</v>
      </c>
      <c r="E504" t="str">
        <f>VLOOKUP(B504,CATALOGOPACC[],5,FALSE)</f>
        <v>2.3.9.2.01</v>
      </c>
      <c r="F504" t="str">
        <f>VLOOKUP(B504,CATALOGOPACC[],6,FALSE)</f>
        <v>Utiles de escritorio, oficina informática y de enseñanza</v>
      </c>
      <c r="G504" s="69">
        <v>6</v>
      </c>
      <c r="H504" s="69">
        <v>6</v>
      </c>
      <c r="I504" s="69">
        <v>6</v>
      </c>
      <c r="J504" s="69">
        <v>6</v>
      </c>
      <c r="K504" s="69">
        <f t="shared" si="16"/>
        <v>24</v>
      </c>
      <c r="L504" s="335">
        <f>VLOOKUP(B504,CATALOGOPACC[],8,FALSE)</f>
        <v>600</v>
      </c>
      <c r="M504" s="335">
        <f t="shared" si="17"/>
        <v>14400</v>
      </c>
    </row>
    <row r="505" spans="1:13">
      <c r="A505" t="s">
        <v>297</v>
      </c>
      <c r="B505" s="69">
        <v>44102606</v>
      </c>
      <c r="C505" t="str">
        <f>VLOOKUP(B505,CATALOGOPACC[],2,FALSE)</f>
        <v>Cinta de máquinas de escribir</v>
      </c>
      <c r="D505" t="str">
        <f>VLOOKUP(B505,CATALOGOPACC[],3,FALSE)</f>
        <v>Unidad</v>
      </c>
      <c r="E505" t="str">
        <f>VLOOKUP(B505,CATALOGOPACC[],5,FALSE)</f>
        <v>2.3.9.2.01</v>
      </c>
      <c r="F505" t="str">
        <f>VLOOKUP(B505,CATALOGOPACC[],6,FALSE)</f>
        <v>Utiles de escritorio, oficina informática y de enseñanza</v>
      </c>
      <c r="G505" s="69">
        <v>6</v>
      </c>
      <c r="H505" s="69">
        <v>6</v>
      </c>
      <c r="I505" s="69">
        <v>6</v>
      </c>
      <c r="J505" s="69">
        <v>6</v>
      </c>
      <c r="K505" s="69">
        <f t="shared" si="16"/>
        <v>24</v>
      </c>
      <c r="L505" s="335">
        <f>VLOOKUP(B505,CATALOGOPACC[],8,FALSE)</f>
        <v>600</v>
      </c>
      <c r="M505" s="335">
        <f t="shared" si="17"/>
        <v>14400</v>
      </c>
    </row>
    <row r="506" spans="1:13">
      <c r="A506" t="s">
        <v>297</v>
      </c>
      <c r="B506" s="69">
        <v>44103105</v>
      </c>
      <c r="C506" t="str">
        <f>VLOOKUP(B506,CATALOGOPACC[],2,FALSE)</f>
        <v>Cartuchos de tinta</v>
      </c>
      <c r="D506" t="str">
        <f>VLOOKUP(B506,CATALOGOPACC[],3,FALSE)</f>
        <v>Unidad</v>
      </c>
      <c r="E506" t="str">
        <f>VLOOKUP(B506,CATALOGOPACC[],5,FALSE)</f>
        <v>2.3.9.2.01</v>
      </c>
      <c r="F506" t="str">
        <f>VLOOKUP(B506,CATALOGOPACC[],6,FALSE)</f>
        <v>Utiles de escritorio, oficina informática y de enseñanza</v>
      </c>
      <c r="G506" s="69">
        <v>2</v>
      </c>
      <c r="H506" s="69">
        <v>2</v>
      </c>
      <c r="I506" s="69">
        <v>2</v>
      </c>
      <c r="J506" s="69">
        <v>2</v>
      </c>
      <c r="K506" s="69">
        <f t="shared" si="16"/>
        <v>8</v>
      </c>
      <c r="L506" s="335">
        <f>VLOOKUP(B506,CATALOGOPACC[],8,FALSE)</f>
        <v>3000</v>
      </c>
      <c r="M506" s="335">
        <f t="shared" si="17"/>
        <v>24000</v>
      </c>
    </row>
    <row r="507" spans="1:13">
      <c r="A507" t="s">
        <v>297</v>
      </c>
      <c r="B507" s="69">
        <v>44103103</v>
      </c>
      <c r="C507" t="str">
        <f>VLOOKUP(B507,CATALOGOPACC[],2,FALSE)</f>
        <v>Tóner para impresoras o fax</v>
      </c>
      <c r="D507" t="str">
        <f>VLOOKUP(B507,CATALOGOPACC[],3,FALSE)</f>
        <v>Unidad</v>
      </c>
      <c r="E507" t="str">
        <f>VLOOKUP(B507,CATALOGOPACC[],5,FALSE)</f>
        <v>2.3.9.2.01</v>
      </c>
      <c r="F507" t="str">
        <f>VLOOKUP(B507,CATALOGOPACC[],6,FALSE)</f>
        <v>Utiles de escritorio, oficina informática y de enseñanza</v>
      </c>
      <c r="G507" s="69">
        <v>2</v>
      </c>
      <c r="H507" s="69">
        <v>2</v>
      </c>
      <c r="I507" s="69">
        <v>2</v>
      </c>
      <c r="J507" s="69">
        <v>2</v>
      </c>
      <c r="K507" s="69">
        <f t="shared" si="16"/>
        <v>8</v>
      </c>
      <c r="L507" s="335">
        <f>VLOOKUP(B507,CATALOGOPACC[],8,FALSE)</f>
        <v>2000</v>
      </c>
      <c r="M507" s="335">
        <f t="shared" si="17"/>
        <v>16000</v>
      </c>
    </row>
    <row r="508" spans="1:13">
      <c r="A508" t="s">
        <v>297</v>
      </c>
      <c r="B508" s="69">
        <v>44101501</v>
      </c>
      <c r="C508" t="str">
        <f>VLOOKUP(B508,CATALOGOPACC[],2,FALSE)</f>
        <v>Fotocopiadoras</v>
      </c>
      <c r="D508" t="str">
        <f>VLOOKUP(B508,CATALOGOPACC[],3,FALSE)</f>
        <v>Unidad</v>
      </c>
      <c r="E508" t="str">
        <f>VLOOKUP(B508,CATALOGOPACC[],5,FALSE)</f>
        <v>2.6.1.1.01</v>
      </c>
      <c r="F508" t="str">
        <f>VLOOKUP(B508,CATALOGOPACC[],6,FALSE)</f>
        <v>Muebles de oficina y estantería</v>
      </c>
      <c r="G508" s="69">
        <v>1</v>
      </c>
      <c r="K508" s="69">
        <f t="shared" si="16"/>
        <v>1</v>
      </c>
      <c r="L508" s="335">
        <f>VLOOKUP(B508,CATALOGOPACC[],8,FALSE)</f>
        <v>15000</v>
      </c>
      <c r="M508" s="335">
        <f t="shared" si="17"/>
        <v>15000</v>
      </c>
    </row>
    <row r="509" spans="1:13">
      <c r="A509" t="s">
        <v>297</v>
      </c>
      <c r="B509" s="69">
        <v>44101601</v>
      </c>
      <c r="C509" t="str">
        <f>VLOOKUP(B509,CATALOGOPACC[],2,FALSE)</f>
        <v>Máquinas cortadoras de papel o accesorios</v>
      </c>
      <c r="D509" t="str">
        <f>VLOOKUP(B509,CATALOGOPACC[],3,FALSE)</f>
        <v>Unidad</v>
      </c>
      <c r="E509" t="str">
        <f>VLOOKUP(B509,CATALOGOPACC[],5,FALSE)</f>
        <v>2.3.9.2.01</v>
      </c>
      <c r="F509" t="str">
        <f>VLOOKUP(B509,CATALOGOPACC[],6,FALSE)</f>
        <v>Utiles de escritorio, oficina informática y de enseñanza</v>
      </c>
      <c r="G509" s="69">
        <v>1</v>
      </c>
      <c r="K509" s="69">
        <f t="shared" si="16"/>
        <v>1</v>
      </c>
      <c r="L509" s="335">
        <f>VLOOKUP(B509,CATALOGOPACC[],8,FALSE)</f>
        <v>6000</v>
      </c>
      <c r="M509" s="335">
        <f t="shared" si="17"/>
        <v>6000</v>
      </c>
    </row>
    <row r="510" spans="1:13">
      <c r="A510" t="s">
        <v>297</v>
      </c>
      <c r="B510" s="69">
        <v>44111503</v>
      </c>
      <c r="C510" t="str">
        <f>VLOOKUP(B510,CATALOGOPACC[],2,FALSE)</f>
        <v>Organizadores o bandejas para el escritorio</v>
      </c>
      <c r="D510" t="str">
        <f>VLOOKUP(B510,CATALOGOPACC[],3,FALSE)</f>
        <v>Unidad</v>
      </c>
      <c r="E510" t="str">
        <f>VLOOKUP(B510,CATALOGOPACC[],5,FALSE)</f>
        <v>2.3.9.2.01</v>
      </c>
      <c r="F510" t="str">
        <f>VLOOKUP(B510,CATALOGOPACC[],6,FALSE)</f>
        <v>Utiles de escritorio, oficina informática y de enseñanza</v>
      </c>
      <c r="G510" s="69">
        <v>8</v>
      </c>
      <c r="K510" s="69">
        <f t="shared" si="16"/>
        <v>8</v>
      </c>
      <c r="L510" s="335">
        <f>VLOOKUP(B510,CATALOGOPACC[],8,FALSE)</f>
        <v>2000</v>
      </c>
      <c r="M510" s="335">
        <f t="shared" si="17"/>
        <v>16000</v>
      </c>
    </row>
    <row r="511" spans="1:13">
      <c r="A511" t="s">
        <v>297</v>
      </c>
      <c r="B511" s="69">
        <v>44111907</v>
      </c>
      <c r="C511" t="str">
        <f>VLOOKUP(B511,CATALOGOPACC[],2,FALSE)</f>
        <v>Tableros de noticias o accesorios</v>
      </c>
      <c r="D511" t="str">
        <f>VLOOKUP(B511,CATALOGOPACC[],3,FALSE)</f>
        <v>Unidad</v>
      </c>
      <c r="E511" t="str">
        <f>VLOOKUP(B511,CATALOGOPACC[],5,FALSE)</f>
        <v>2.3.9.2.01</v>
      </c>
      <c r="F511" t="str">
        <f>VLOOKUP(B511,CATALOGOPACC[],6,FALSE)</f>
        <v>Utiles de escritorio, oficina informática y de enseñanza</v>
      </c>
      <c r="G511" s="69">
        <v>8</v>
      </c>
      <c r="K511" s="69">
        <f t="shared" si="16"/>
        <v>8</v>
      </c>
      <c r="L511" s="335">
        <f>VLOOKUP(B511,CATALOGOPACC[],8,FALSE)</f>
        <v>2000</v>
      </c>
      <c r="M511" s="335">
        <f t="shared" si="17"/>
        <v>16000</v>
      </c>
    </row>
    <row r="512" spans="1:13">
      <c r="A512" t="s">
        <v>297</v>
      </c>
      <c r="B512" s="69">
        <v>44111905</v>
      </c>
      <c r="C512" t="str">
        <f>VLOOKUP(B512,CATALOGOPACC[],2,FALSE)</f>
        <v>Tableros de borrado en seco o accesorios</v>
      </c>
      <c r="D512" t="str">
        <f>VLOOKUP(B512,CATALOGOPACC[],3,FALSE)</f>
        <v>Unidad</v>
      </c>
      <c r="E512" t="str">
        <f>VLOOKUP(B512,CATALOGOPACC[],5,FALSE)</f>
        <v>2.3.9.2.01</v>
      </c>
      <c r="F512" t="str">
        <f>VLOOKUP(B512,CATALOGOPACC[],6,FALSE)</f>
        <v>Utiles de escritorio, oficina informática y de enseñanza</v>
      </c>
      <c r="G512" s="69">
        <v>1</v>
      </c>
      <c r="K512" s="69">
        <f t="shared" si="16"/>
        <v>1</v>
      </c>
      <c r="L512" s="335">
        <f>VLOOKUP(B512,CATALOGOPACC[],8,FALSE)</f>
        <v>2000</v>
      </c>
      <c r="M512" s="335">
        <f t="shared" si="17"/>
        <v>2000</v>
      </c>
    </row>
    <row r="513" spans="1:13">
      <c r="A513" t="s">
        <v>297</v>
      </c>
      <c r="B513" s="69">
        <v>44111909</v>
      </c>
      <c r="C513" t="str">
        <f>VLOOKUP(B513,CATALOGOPACC[],2,FALSE)</f>
        <v>Kits o accesorios para limpieza de tableros</v>
      </c>
      <c r="D513" t="str">
        <f>VLOOKUP(B513,CATALOGOPACC[],3,FALSE)</f>
        <v>Unidad</v>
      </c>
      <c r="E513" t="str">
        <f>VLOOKUP(B513,CATALOGOPACC[],5,FALSE)</f>
        <v>2.3.9.2.01</v>
      </c>
      <c r="F513" t="str">
        <f>VLOOKUP(B513,CATALOGOPACC[],6,FALSE)</f>
        <v>Utiles de escritorio, oficina informática y de enseñanza</v>
      </c>
      <c r="G513" s="69">
        <v>1</v>
      </c>
      <c r="K513" s="69">
        <f t="shared" si="16"/>
        <v>1</v>
      </c>
      <c r="L513" s="335">
        <f>VLOOKUP(B513,CATALOGOPACC[],8,FALSE)</f>
        <v>500</v>
      </c>
      <c r="M513" s="335">
        <f t="shared" si="17"/>
        <v>500</v>
      </c>
    </row>
    <row r="514" spans="1:13">
      <c r="A514" t="s">
        <v>297</v>
      </c>
      <c r="B514" s="69">
        <v>44111903</v>
      </c>
      <c r="C514" t="str">
        <f>VLOOKUP(B514,CATALOGOPACC[],2,FALSE)</f>
        <v>Caballetes o accesorios</v>
      </c>
      <c r="D514" t="str">
        <f>VLOOKUP(B514,CATALOGOPACC[],3,FALSE)</f>
        <v>Unidad</v>
      </c>
      <c r="E514" t="str">
        <f>VLOOKUP(B514,CATALOGOPACC[],5,FALSE)</f>
        <v>2.6.2.4.01</v>
      </c>
      <c r="F514" t="str">
        <f>VLOOKUP(B514,CATALOGOPACC[],6,FALSE)</f>
        <v>Otros mobiliario y equipo educacional y recreativo</v>
      </c>
      <c r="G514" s="69">
        <v>8</v>
      </c>
      <c r="K514" s="69">
        <f t="shared" si="16"/>
        <v>8</v>
      </c>
      <c r="L514" s="335">
        <f>VLOOKUP(B514,CATALOGOPACC[],8,FALSE)</f>
        <v>2000</v>
      </c>
      <c r="M514" s="335">
        <f t="shared" si="17"/>
        <v>16000</v>
      </c>
    </row>
    <row r="515" spans="1:13">
      <c r="A515" t="s">
        <v>297</v>
      </c>
      <c r="B515" s="69">
        <v>44111506</v>
      </c>
      <c r="C515" t="str">
        <f>VLOOKUP(B515,CATALOGOPACC[],2,FALSE)</f>
        <v>Sujetadores o dispensadores de papeles o tacos</v>
      </c>
      <c r="D515" t="str">
        <f>VLOOKUP(B515,CATALOGOPACC[],3,FALSE)</f>
        <v>Caja</v>
      </c>
      <c r="E515" t="str">
        <f>VLOOKUP(B515,CATALOGOPACC[],5,FALSE)</f>
        <v>2.3.9.2.01</v>
      </c>
      <c r="F515" t="str">
        <f>VLOOKUP(B515,CATALOGOPACC[],6,FALSE)</f>
        <v>Utiles de escritorio, oficina informática y de enseñanza</v>
      </c>
      <c r="G515" s="69">
        <v>8</v>
      </c>
      <c r="K515" s="69">
        <f t="shared" si="16"/>
        <v>8</v>
      </c>
      <c r="L515" s="335">
        <f>VLOOKUP(B515,CATALOGOPACC[],8,FALSE)</f>
        <v>1000</v>
      </c>
      <c r="M515" s="335">
        <f t="shared" si="17"/>
        <v>8000</v>
      </c>
    </row>
    <row r="516" spans="1:13">
      <c r="A516" t="s">
        <v>297</v>
      </c>
      <c r="B516" s="69">
        <v>44111509</v>
      </c>
      <c r="C516" t="str">
        <f>VLOOKUP(B516,CATALOGOPACC[],2,FALSE)</f>
        <v>Sujetadores de esferos o lápices</v>
      </c>
      <c r="D516" t="str">
        <f>VLOOKUP(B516,CATALOGOPACC[],3,FALSE)</f>
        <v>Unidad</v>
      </c>
      <c r="E516" t="str">
        <f>VLOOKUP(B516,CATALOGOPACC[],5,FALSE)</f>
        <v>2.3.9.2.01</v>
      </c>
      <c r="F516" t="str">
        <f>VLOOKUP(B516,CATALOGOPACC[],6,FALSE)</f>
        <v>Utiles de escritorio, oficina informática y de enseñanza</v>
      </c>
      <c r="G516" s="69">
        <v>8</v>
      </c>
      <c r="K516" s="69">
        <f t="shared" si="16"/>
        <v>8</v>
      </c>
      <c r="L516" s="335">
        <f>VLOOKUP(B516,CATALOGOPACC[],8,FALSE)</f>
        <v>100</v>
      </c>
      <c r="M516" s="335">
        <f t="shared" si="17"/>
        <v>800</v>
      </c>
    </row>
    <row r="517" spans="1:13">
      <c r="A517" t="s">
        <v>297</v>
      </c>
      <c r="B517" s="69">
        <v>55121715</v>
      </c>
      <c r="C517" t="str">
        <f>VLOOKUP(B517,CATALOGOPACC[],2,FALSE)</f>
        <v>Banderas o accesorios</v>
      </c>
      <c r="D517" t="str">
        <f>VLOOKUP(B517,CATALOGOPACC[],3,FALSE)</f>
        <v>Unidad</v>
      </c>
      <c r="E517" t="str">
        <f>VLOOKUP(B517,CATALOGOPACC[],5,FALSE)</f>
        <v>2.3.2.2.01</v>
      </c>
      <c r="F517" t="str">
        <f>VLOOKUP(B517,CATALOGOPACC[],6,FALSE)</f>
        <v>Acabados textiles</v>
      </c>
      <c r="G517" s="69">
        <v>2</v>
      </c>
      <c r="K517" s="69">
        <f t="shared" si="16"/>
        <v>2</v>
      </c>
      <c r="L517" s="335">
        <f>VLOOKUP(B517,CATALOGOPACC[],8,FALSE)</f>
        <v>3000</v>
      </c>
      <c r="M517" s="335">
        <f t="shared" si="17"/>
        <v>6000</v>
      </c>
    </row>
    <row r="518" spans="1:13">
      <c r="A518" t="s">
        <v>297</v>
      </c>
      <c r="B518" s="69">
        <v>44111515</v>
      </c>
      <c r="C518" t="str">
        <f>VLOOKUP(B518,CATALOGOPACC[],2,FALSE)</f>
        <v>Cajas u organizadores de almacenamiento de archivos</v>
      </c>
      <c r="D518" t="str">
        <f>VLOOKUP(B518,CATALOGOPACC[],3,FALSE)</f>
        <v>Unidad</v>
      </c>
      <c r="E518" t="str">
        <f>VLOOKUP(B518,CATALOGOPACC[],5,FALSE)</f>
        <v>2.3.9.2.01</v>
      </c>
      <c r="F518" t="str">
        <f>VLOOKUP(B518,CATALOGOPACC[],6,FALSE)</f>
        <v>Utiles de escritorio, oficina informática y de enseñanza</v>
      </c>
      <c r="G518" s="69">
        <v>5</v>
      </c>
      <c r="K518" s="69">
        <f t="shared" si="16"/>
        <v>5</v>
      </c>
      <c r="L518" s="335">
        <f>VLOOKUP(B518,CATALOGOPACC[],8,FALSE)</f>
        <v>4500</v>
      </c>
      <c r="M518" s="335">
        <f t="shared" si="17"/>
        <v>22500</v>
      </c>
    </row>
    <row r="519" spans="1:13">
      <c r="A519" t="s">
        <v>297</v>
      </c>
      <c r="B519" s="69">
        <v>11111606</v>
      </c>
      <c r="C519" t="str">
        <f>VLOOKUP(B519,CATALOGOPACC[],2,FALSE)</f>
        <v>Pizarra</v>
      </c>
      <c r="D519" t="str">
        <f>VLOOKUP(B519,CATALOGOPACC[],3,FALSE)</f>
        <v>Unidad</v>
      </c>
      <c r="E519" t="str">
        <f>VLOOKUP(B519,CATALOGOPACC[],5,FALSE)</f>
        <v>2.3.6.4.04</v>
      </c>
      <c r="F519" t="str">
        <f>VLOOKUP(B519,CATALOGOPACC[],6,FALSE)</f>
        <v>Piedra, arcilla y arena</v>
      </c>
      <c r="G519" s="69">
        <v>1</v>
      </c>
      <c r="K519" s="69">
        <f t="shared" si="16"/>
        <v>1</v>
      </c>
      <c r="L519" s="335">
        <f>VLOOKUP(B519,CATALOGOPACC[],8,FALSE)</f>
        <v>3500</v>
      </c>
      <c r="M519" s="335">
        <f t="shared" si="17"/>
        <v>3500</v>
      </c>
    </row>
    <row r="520" spans="1:13">
      <c r="A520" t="s">
        <v>297</v>
      </c>
      <c r="B520" s="69">
        <v>54111601</v>
      </c>
      <c r="C520" t="str">
        <f>VLOOKUP(B520,CATALOGOPACC[],2,FALSE)</f>
        <v>Relojes de pared</v>
      </c>
      <c r="D520" t="str">
        <f>VLOOKUP(B520,CATALOGOPACC[],3,FALSE)</f>
        <v>Unidad</v>
      </c>
      <c r="E520" t="str">
        <f>VLOOKUP(B520,CATALOGOPACC[],5,FALSE)</f>
        <v>2.3.9.2.01</v>
      </c>
      <c r="F520" t="str">
        <f>VLOOKUP(B520,CATALOGOPACC[],6,FALSE)</f>
        <v>Utiles de escritorio, oficina informática y de enseñanza</v>
      </c>
      <c r="G520" s="69">
        <v>1</v>
      </c>
      <c r="K520" s="69">
        <f t="shared" si="16"/>
        <v>1</v>
      </c>
      <c r="L520" s="335">
        <f>VLOOKUP(B520,CATALOGOPACC[],8,FALSE)</f>
        <v>1000</v>
      </c>
      <c r="M520" s="335">
        <f t="shared" si="17"/>
        <v>1000</v>
      </c>
    </row>
    <row r="521" spans="1:13">
      <c r="A521" t="s">
        <v>297</v>
      </c>
      <c r="B521" s="69">
        <v>44121619</v>
      </c>
      <c r="C521" t="str">
        <f>VLOOKUP(B521,CATALOGOPACC[],2,FALSE)</f>
        <v>Tajalápices manuales</v>
      </c>
      <c r="D521" t="str">
        <f>VLOOKUP(B521,CATALOGOPACC[],3,FALSE)</f>
        <v>Unidad</v>
      </c>
      <c r="E521" t="str">
        <f>VLOOKUP(B521,CATALOGOPACC[],5,FALSE)</f>
        <v>2.3.9.2.01</v>
      </c>
      <c r="F521" t="str">
        <f>VLOOKUP(B521,CATALOGOPACC[],6,FALSE)</f>
        <v>Utiles de escritorio, oficina informática y de enseñanza</v>
      </c>
      <c r="G521" s="69">
        <v>12</v>
      </c>
      <c r="H521" s="69">
        <v>12</v>
      </c>
      <c r="I521" s="69">
        <v>12</v>
      </c>
      <c r="J521" s="69">
        <v>12</v>
      </c>
      <c r="K521" s="69">
        <f t="shared" si="16"/>
        <v>48</v>
      </c>
      <c r="L521" s="335">
        <f>VLOOKUP(B521,CATALOGOPACC[],8,FALSE)</f>
        <v>100</v>
      </c>
      <c r="M521" s="335">
        <f t="shared" si="17"/>
        <v>4800</v>
      </c>
    </row>
    <row r="522" spans="1:13">
      <c r="A522" t="s">
        <v>297</v>
      </c>
      <c r="B522" s="69">
        <v>44121708</v>
      </c>
      <c r="C522" t="str">
        <f>VLOOKUP(B522,CATALOGOPACC[],2,FALSE)</f>
        <v>Marcadores</v>
      </c>
      <c r="D522" t="str">
        <f>VLOOKUP(B522,CATALOGOPACC[],3,FALSE)</f>
        <v>Caja</v>
      </c>
      <c r="E522" t="str">
        <f>VLOOKUP(B522,CATALOGOPACC[],5,FALSE)</f>
        <v>2.3.9.2.01</v>
      </c>
      <c r="F522" t="str">
        <f>VLOOKUP(B522,CATALOGOPACC[],6,FALSE)</f>
        <v>Utiles de escritorio, oficina informática y de enseñanza</v>
      </c>
      <c r="G522" s="69">
        <v>3</v>
      </c>
      <c r="H522" s="69">
        <v>3</v>
      </c>
      <c r="I522" s="69">
        <v>3</v>
      </c>
      <c r="J522" s="69">
        <v>3</v>
      </c>
      <c r="K522" s="69">
        <f t="shared" si="16"/>
        <v>12</v>
      </c>
      <c r="L522" s="335">
        <f>VLOOKUP(B522,CATALOGOPACC[],8,FALSE)</f>
        <v>150</v>
      </c>
      <c r="M522" s="335">
        <f t="shared" si="17"/>
        <v>1800</v>
      </c>
    </row>
    <row r="523" spans="1:13">
      <c r="A523" t="s">
        <v>297</v>
      </c>
      <c r="B523" s="69">
        <v>44121716</v>
      </c>
      <c r="C523" t="str">
        <f>VLOOKUP(B523,CATALOGOPACC[],2,FALSE)</f>
        <v>Resaltadores</v>
      </c>
      <c r="D523" t="str">
        <f>VLOOKUP(B523,CATALOGOPACC[],3,FALSE)</f>
        <v>Caja</v>
      </c>
      <c r="E523" t="str">
        <f>VLOOKUP(B523,CATALOGOPACC[],5,FALSE)</f>
        <v>2.3.9.2.01</v>
      </c>
      <c r="F523" t="str">
        <f>VLOOKUP(B523,CATALOGOPACC[],6,FALSE)</f>
        <v>Utiles de escritorio, oficina informática y de enseñanza</v>
      </c>
      <c r="G523" s="69">
        <v>3</v>
      </c>
      <c r="H523" s="69">
        <v>3</v>
      </c>
      <c r="I523" s="69">
        <v>3</v>
      </c>
      <c r="J523" s="69">
        <v>3</v>
      </c>
      <c r="K523" s="69">
        <f t="shared" si="16"/>
        <v>12</v>
      </c>
      <c r="L523" s="335">
        <f>VLOOKUP(B523,CATALOGOPACC[],8,FALSE)</f>
        <v>400</v>
      </c>
      <c r="M523" s="335">
        <f t="shared" si="17"/>
        <v>4800</v>
      </c>
    </row>
    <row r="524" spans="1:13">
      <c r="A524" t="s">
        <v>297</v>
      </c>
      <c r="B524" s="69">
        <v>44121605</v>
      </c>
      <c r="C524" t="str">
        <f>VLOOKUP(B524,CATALOGOPACC[],2,FALSE)</f>
        <v>Dispensadores de cinta</v>
      </c>
      <c r="D524" t="str">
        <f>VLOOKUP(B524,CATALOGOPACC[],3,FALSE)</f>
        <v>Unidad</v>
      </c>
      <c r="E524" t="str">
        <f>VLOOKUP(B524,CATALOGOPACC[],5,FALSE)</f>
        <v>2.3.9.2.01</v>
      </c>
      <c r="F524" t="str">
        <f>VLOOKUP(B524,CATALOGOPACC[],6,FALSE)</f>
        <v>Utiles de escritorio, oficina informática y de enseñanza</v>
      </c>
      <c r="G524" s="69">
        <v>5</v>
      </c>
      <c r="K524" s="69">
        <f t="shared" si="16"/>
        <v>5</v>
      </c>
      <c r="L524" s="335">
        <f>VLOOKUP(B524,CATALOGOPACC[],8,FALSE)</f>
        <v>600</v>
      </c>
      <c r="M524" s="335">
        <f t="shared" si="17"/>
        <v>3000</v>
      </c>
    </row>
    <row r="525" spans="1:13">
      <c r="A525" t="s">
        <v>297</v>
      </c>
      <c r="B525" s="69">
        <v>44122107</v>
      </c>
      <c r="C525" t="str">
        <f>VLOOKUP(B525,CATALOGOPACC[],2,FALSE)</f>
        <v>Grapas</v>
      </c>
      <c r="D525" t="str">
        <f>VLOOKUP(B525,CATALOGOPACC[],3,FALSE)</f>
        <v>Caja</v>
      </c>
      <c r="E525" t="str">
        <f>VLOOKUP(B525,CATALOGOPACC[],5,FALSE)</f>
        <v>2.3.9.2.01</v>
      </c>
      <c r="F525" t="str">
        <f>VLOOKUP(B525,CATALOGOPACC[],6,FALSE)</f>
        <v>Utiles de escritorio, oficina informática y de enseñanza</v>
      </c>
      <c r="G525" s="69">
        <v>6</v>
      </c>
      <c r="H525" s="69">
        <v>6</v>
      </c>
      <c r="I525" s="69">
        <v>6</v>
      </c>
      <c r="J525" s="69">
        <v>6</v>
      </c>
      <c r="K525" s="69">
        <f t="shared" si="16"/>
        <v>24</v>
      </c>
      <c r="L525" s="335">
        <f>VLOOKUP(B525,CATALOGOPACC[],8,FALSE)</f>
        <v>50</v>
      </c>
      <c r="M525" s="335">
        <f t="shared" si="17"/>
        <v>1200</v>
      </c>
    </row>
    <row r="526" spans="1:13">
      <c r="A526" t="s">
        <v>297</v>
      </c>
      <c r="B526" s="69">
        <v>44121613</v>
      </c>
      <c r="C526" t="str">
        <f>VLOOKUP(B526,CATALOGOPACC[],2,FALSE)</f>
        <v>Removedores de grapas (saca ganchos)</v>
      </c>
      <c r="D526" t="str">
        <f>VLOOKUP(B526,CATALOGOPACC[],3,FALSE)</f>
        <v>Unidad</v>
      </c>
      <c r="E526" t="str">
        <f>VLOOKUP(B526,CATALOGOPACC[],5,FALSE)</f>
        <v>2.3.9.2.01</v>
      </c>
      <c r="F526" t="str">
        <f>VLOOKUP(B526,CATALOGOPACC[],6,FALSE)</f>
        <v>Utiles de escritorio, oficina informática y de enseñanza</v>
      </c>
      <c r="G526" s="69">
        <v>8</v>
      </c>
      <c r="K526" s="69">
        <f t="shared" si="16"/>
        <v>8</v>
      </c>
      <c r="L526" s="335">
        <f>VLOOKUP(B526,CATALOGOPACC[],8,FALSE)</f>
        <v>40</v>
      </c>
      <c r="M526" s="335">
        <f t="shared" si="17"/>
        <v>320</v>
      </c>
    </row>
    <row r="527" spans="1:13">
      <c r="A527" t="s">
        <v>297</v>
      </c>
      <c r="B527" s="69">
        <v>44121615</v>
      </c>
      <c r="C527" t="str">
        <f>VLOOKUP(B527,CATALOGOPACC[],2,FALSE)</f>
        <v>Grapadoras</v>
      </c>
      <c r="D527" t="str">
        <f>VLOOKUP(B527,CATALOGOPACC[],3,FALSE)</f>
        <v>Unidad</v>
      </c>
      <c r="E527" t="str">
        <f>VLOOKUP(B527,CATALOGOPACC[],5,FALSE)</f>
        <v>2.3.9.2.01</v>
      </c>
      <c r="F527" t="str">
        <f>VLOOKUP(B527,CATALOGOPACC[],6,FALSE)</f>
        <v>Utiles de escritorio, oficina informática y de enseñanza</v>
      </c>
      <c r="G527" s="69">
        <v>8</v>
      </c>
      <c r="K527" s="69">
        <f t="shared" si="16"/>
        <v>8</v>
      </c>
      <c r="L527" s="335">
        <f>VLOOKUP(B527,CATALOGOPACC[],8,FALSE)</f>
        <v>900</v>
      </c>
      <c r="M527" s="335">
        <f t="shared" si="17"/>
        <v>7200</v>
      </c>
    </row>
    <row r="528" spans="1:13">
      <c r="A528" t="s">
        <v>297</v>
      </c>
      <c r="B528" s="69">
        <v>44121618</v>
      </c>
      <c r="C528" t="str">
        <f>VLOOKUP(B528,CATALOGOPACC[],2,FALSE)</f>
        <v>Tijeras</v>
      </c>
      <c r="D528" t="str">
        <f>VLOOKUP(B528,CATALOGOPACC[],3,FALSE)</f>
        <v>Unidad</v>
      </c>
      <c r="E528" t="str">
        <f>VLOOKUP(B528,CATALOGOPACC[],5,FALSE)</f>
        <v>2.3.6.3.04</v>
      </c>
      <c r="F528" t="str">
        <f>VLOOKUP(B528,CATALOGOPACC[],6,FALSE)</f>
        <v>Herramientas menores</v>
      </c>
      <c r="G528" s="69">
        <v>8</v>
      </c>
      <c r="K528" s="69">
        <f t="shared" si="16"/>
        <v>8</v>
      </c>
      <c r="L528" s="335">
        <f>VLOOKUP(B528,CATALOGOPACC[],8,FALSE)</f>
        <v>60</v>
      </c>
      <c r="M528" s="335">
        <f t="shared" si="17"/>
        <v>480</v>
      </c>
    </row>
    <row r="529" spans="1:13">
      <c r="A529" t="s">
        <v>297</v>
      </c>
      <c r="B529" s="69">
        <v>44122104</v>
      </c>
      <c r="C529" t="str">
        <f>VLOOKUP(B529,CATALOGOPACC[],2,FALSE)</f>
        <v>Clips para papel</v>
      </c>
      <c r="D529" t="str">
        <f>VLOOKUP(B529,CATALOGOPACC[],3,FALSE)</f>
        <v>Unidad</v>
      </c>
      <c r="E529" t="str">
        <f>VLOOKUP(B529,CATALOGOPACC[],5,FALSE)</f>
        <v>2.3.9.2.01</v>
      </c>
      <c r="F529" t="str">
        <f>VLOOKUP(B529,CATALOGOPACC[],6,FALSE)</f>
        <v>Utiles de escritorio, oficina informática y de enseñanza</v>
      </c>
      <c r="G529" s="69">
        <v>8</v>
      </c>
      <c r="H529" s="69">
        <v>8</v>
      </c>
      <c r="I529" s="69">
        <v>8</v>
      </c>
      <c r="J529" s="69">
        <v>8</v>
      </c>
      <c r="K529" s="69">
        <f t="shared" si="16"/>
        <v>32</v>
      </c>
      <c r="L529" s="335">
        <f>VLOOKUP(B529,CATALOGOPACC[],8,FALSE)</f>
        <v>40</v>
      </c>
      <c r="M529" s="335">
        <f t="shared" si="17"/>
        <v>1280</v>
      </c>
    </row>
    <row r="530" spans="1:13">
      <c r="A530" t="s">
        <v>297</v>
      </c>
      <c r="B530" s="69">
        <v>44122105</v>
      </c>
      <c r="C530" t="str">
        <f>VLOOKUP(B530,CATALOGOPACC[],2,FALSE)</f>
        <v>Clips para carpetas o bulldog</v>
      </c>
      <c r="D530" t="str">
        <f>VLOOKUP(B530,CATALOGOPACC[],3,FALSE)</f>
        <v>Unidad</v>
      </c>
      <c r="E530" t="str">
        <f>VLOOKUP(B530,CATALOGOPACC[],5,FALSE)</f>
        <v>2.3.9.2.01</v>
      </c>
      <c r="F530" t="str">
        <f>VLOOKUP(B530,CATALOGOPACC[],6,FALSE)</f>
        <v>Utiles de escritorio, oficina informática y de enseñanza</v>
      </c>
      <c r="G530" s="69">
        <v>8</v>
      </c>
      <c r="H530" s="69">
        <v>8</v>
      </c>
      <c r="I530" s="69">
        <v>8</v>
      </c>
      <c r="J530" s="69">
        <v>8</v>
      </c>
      <c r="K530" s="69">
        <f t="shared" si="16"/>
        <v>32</v>
      </c>
      <c r="L530" s="335">
        <f>VLOOKUP(B530,CATALOGOPACC[],8,FALSE)</f>
        <v>70</v>
      </c>
      <c r="M530" s="335">
        <f t="shared" si="17"/>
        <v>2240</v>
      </c>
    </row>
    <row r="531" spans="1:13">
      <c r="A531" t="s">
        <v>297</v>
      </c>
      <c r="B531" s="69">
        <v>44121628</v>
      </c>
      <c r="C531" t="str">
        <f>VLOOKUP(B531,CATALOGOPACC[],2,FALSE)</f>
        <v>Contenedores o dispensadores de clips</v>
      </c>
      <c r="D531" t="str">
        <f>VLOOKUP(B531,CATALOGOPACC[],3,FALSE)</f>
        <v>Unidad</v>
      </c>
      <c r="E531" t="str">
        <f>VLOOKUP(B531,CATALOGOPACC[],5,FALSE)</f>
        <v>2.3.9.2.01</v>
      </c>
      <c r="F531" t="str">
        <f>VLOOKUP(B531,CATALOGOPACC[],6,FALSE)</f>
        <v>Utiles de escritorio, oficina informática y de enseñanza</v>
      </c>
      <c r="G531" s="69">
        <v>8</v>
      </c>
      <c r="K531" s="69">
        <f t="shared" si="16"/>
        <v>8</v>
      </c>
      <c r="L531" s="335">
        <f>VLOOKUP(B531,CATALOGOPACC[],8,FALSE)</f>
        <v>80</v>
      </c>
      <c r="M531" s="335">
        <f t="shared" si="17"/>
        <v>640</v>
      </c>
    </row>
    <row r="532" spans="1:13">
      <c r="A532" t="s">
        <v>297</v>
      </c>
      <c r="B532" s="69">
        <v>44121802</v>
      </c>
      <c r="C532" t="str">
        <f>VLOOKUP(B532,CATALOGOPACC[],2,FALSE)</f>
        <v>Fluido de corrección</v>
      </c>
      <c r="D532" t="str">
        <f>VLOOKUP(B532,CATALOGOPACC[],3,FALSE)</f>
        <v>Unidad</v>
      </c>
      <c r="E532" t="str">
        <f>VLOOKUP(B532,CATALOGOPACC[],5,FALSE)</f>
        <v>2.3.9.2.01</v>
      </c>
      <c r="F532" t="str">
        <f>VLOOKUP(B532,CATALOGOPACC[],6,FALSE)</f>
        <v>Utiles de escritorio, oficina informática y de enseñanza</v>
      </c>
      <c r="G532" s="69">
        <v>8</v>
      </c>
      <c r="K532" s="69">
        <f t="shared" si="16"/>
        <v>8</v>
      </c>
      <c r="L532" s="335">
        <f>VLOOKUP(B532,CATALOGOPACC[],8,FALSE)</f>
        <v>50</v>
      </c>
      <c r="M532" s="335">
        <f t="shared" si="17"/>
        <v>400</v>
      </c>
    </row>
    <row r="533" spans="1:13">
      <c r="A533" t="s">
        <v>297</v>
      </c>
      <c r="B533" s="69">
        <v>44122017</v>
      </c>
      <c r="C533" t="str">
        <f>VLOOKUP(B533,CATALOGOPACC[],2,FALSE)</f>
        <v>Folders de colgar o accesorios</v>
      </c>
      <c r="D533" t="str">
        <f>VLOOKUP(B533,CATALOGOPACC[],3,FALSE)</f>
        <v>Caja</v>
      </c>
      <c r="E533" t="str">
        <f>VLOOKUP(B533,CATALOGOPACC[],5,FALSE)</f>
        <v>2.3.9.2.01</v>
      </c>
      <c r="F533" t="str">
        <f>VLOOKUP(B533,CATALOGOPACC[],6,FALSE)</f>
        <v>Utiles de escritorio, oficina informática y de enseñanza</v>
      </c>
      <c r="G533" s="69">
        <v>8</v>
      </c>
      <c r="K533" s="69">
        <f t="shared" si="16"/>
        <v>8</v>
      </c>
      <c r="L533" s="335">
        <f>VLOOKUP(B533,CATALOGOPACC[],8,FALSE)</f>
        <v>2500</v>
      </c>
      <c r="M533" s="335">
        <f t="shared" si="17"/>
        <v>20000</v>
      </c>
    </row>
    <row r="534" spans="1:13">
      <c r="A534" t="s">
        <v>297</v>
      </c>
      <c r="B534" s="69">
        <v>44122011</v>
      </c>
      <c r="C534" t="str">
        <f>VLOOKUP(B534,CATALOGOPACC[],2,FALSE)</f>
        <v>Folders</v>
      </c>
      <c r="D534" t="str">
        <f>VLOOKUP(B534,CATALOGOPACC[],3,FALSE)</f>
        <v>Caja</v>
      </c>
      <c r="E534" t="str">
        <f>VLOOKUP(B534,CATALOGOPACC[],5,FALSE)</f>
        <v>2.3.9.2.01</v>
      </c>
      <c r="F534" t="str">
        <f>VLOOKUP(B534,CATALOGOPACC[],6,FALSE)</f>
        <v>Utiles de escritorio, oficina informática y de enseñanza</v>
      </c>
      <c r="G534" s="69">
        <v>2</v>
      </c>
      <c r="H534" s="69">
        <v>2</v>
      </c>
      <c r="I534" s="69">
        <v>2</v>
      </c>
      <c r="J534" s="69">
        <v>2</v>
      </c>
      <c r="K534" s="69">
        <f t="shared" si="16"/>
        <v>8</v>
      </c>
      <c r="L534" s="335">
        <f>VLOOKUP(B534,CATALOGOPACC[],8,FALSE)</f>
        <v>2000</v>
      </c>
      <c r="M534" s="335">
        <f t="shared" si="17"/>
        <v>16000</v>
      </c>
    </row>
    <row r="535" spans="1:13">
      <c r="A535" t="s">
        <v>297</v>
      </c>
      <c r="B535" s="69">
        <v>44121706</v>
      </c>
      <c r="C535" t="str">
        <f>VLOOKUP(B535,CATALOGOPACC[],2,FALSE)</f>
        <v>Lápices de madera</v>
      </c>
      <c r="D535" t="str">
        <f>VLOOKUP(B535,CATALOGOPACC[],3,FALSE)</f>
        <v>Caja</v>
      </c>
      <c r="E535" t="str">
        <f>VLOOKUP(B535,CATALOGOPACC[],5,FALSE)</f>
        <v>2.3.9.2.01</v>
      </c>
      <c r="F535" t="str">
        <f>VLOOKUP(B535,CATALOGOPACC[],6,FALSE)</f>
        <v>Utiles de escritorio, oficina informática y de enseñanza</v>
      </c>
      <c r="G535" s="69">
        <v>3</v>
      </c>
      <c r="H535" s="69">
        <v>3</v>
      </c>
      <c r="I535" s="69">
        <v>3</v>
      </c>
      <c r="J535" s="69">
        <v>3</v>
      </c>
      <c r="K535" s="69">
        <f t="shared" si="16"/>
        <v>12</v>
      </c>
      <c r="L535" s="335">
        <f>VLOOKUP(B535,CATALOGOPACC[],8,FALSE)</f>
        <v>60</v>
      </c>
      <c r="M535" s="335">
        <f t="shared" si="17"/>
        <v>720</v>
      </c>
    </row>
    <row r="536" spans="1:13">
      <c r="A536" t="s">
        <v>297</v>
      </c>
      <c r="B536" s="69">
        <v>44121701</v>
      </c>
      <c r="C536" t="str">
        <f>VLOOKUP(B536,CATALOGOPACC[],2,FALSE)</f>
        <v>Bolígrafos</v>
      </c>
      <c r="D536" t="str">
        <f>VLOOKUP(B536,CATALOGOPACC[],3,FALSE)</f>
        <v>Caja</v>
      </c>
      <c r="E536" t="str">
        <f>VLOOKUP(B536,CATALOGOPACC[],5,FALSE)</f>
        <v>2.3.9.2.01</v>
      </c>
      <c r="F536" t="str">
        <f>VLOOKUP(B536,CATALOGOPACC[],6,FALSE)</f>
        <v>Utiles de escritorio, oficina informática y de enseñanza</v>
      </c>
      <c r="G536" s="69">
        <v>4</v>
      </c>
      <c r="H536" s="69">
        <v>4</v>
      </c>
      <c r="I536" s="69">
        <v>4</v>
      </c>
      <c r="K536" s="69">
        <f t="shared" si="16"/>
        <v>12</v>
      </c>
      <c r="L536" s="335">
        <f>VLOOKUP(B536,CATALOGOPACC[],8,FALSE)</f>
        <v>50</v>
      </c>
      <c r="M536" s="335">
        <f t="shared" si="17"/>
        <v>600</v>
      </c>
    </row>
    <row r="537" spans="1:13">
      <c r="A537" t="s">
        <v>297</v>
      </c>
      <c r="B537" s="69">
        <v>44121503</v>
      </c>
      <c r="C537" t="str">
        <f>VLOOKUP(B537,CATALOGOPACC[],2,FALSE)</f>
        <v>Sobres</v>
      </c>
      <c r="D537" t="str">
        <f>VLOOKUP(B537,CATALOGOPACC[],3,FALSE)</f>
        <v>Caja</v>
      </c>
      <c r="E537" t="str">
        <f>VLOOKUP(B537,CATALOGOPACC[],5,FALSE)</f>
        <v>2.3.9.2.01</v>
      </c>
      <c r="F537" t="str">
        <f>VLOOKUP(B537,CATALOGOPACC[],6,FALSE)</f>
        <v>Utiles de escritorio, oficina informática y de enseñanza</v>
      </c>
      <c r="G537" s="69">
        <v>2</v>
      </c>
      <c r="I537" s="69">
        <v>2</v>
      </c>
      <c r="K537" s="69">
        <f t="shared" si="16"/>
        <v>4</v>
      </c>
      <c r="L537" s="335">
        <f>VLOOKUP(B537,CATALOGOPACC[],8,FALSE)</f>
        <v>500</v>
      </c>
      <c r="M537" s="335">
        <f t="shared" si="17"/>
        <v>2000</v>
      </c>
    </row>
    <row r="538" spans="1:13">
      <c r="A538" t="s">
        <v>297</v>
      </c>
      <c r="B538" s="69">
        <v>44122003</v>
      </c>
      <c r="C538" t="str">
        <f>VLOOKUP(B538,CATALOGOPACC[],2,FALSE)</f>
        <v>Carpetas</v>
      </c>
      <c r="D538" t="str">
        <f>VLOOKUP(B538,CATALOGOPACC[],3,FALSE)</f>
        <v>Caja</v>
      </c>
      <c r="E538" t="str">
        <f>VLOOKUP(B538,CATALOGOPACC[],5,FALSE)</f>
        <v>2.3.9.2.01</v>
      </c>
      <c r="F538" t="str">
        <f>VLOOKUP(B538,CATALOGOPACC[],6,FALSE)</f>
        <v>Utiles de escritorio, oficina informática y de enseñanza</v>
      </c>
      <c r="G538" s="69">
        <v>2</v>
      </c>
      <c r="I538" s="69">
        <v>2</v>
      </c>
      <c r="K538" s="69">
        <f t="shared" ref="K538:K601" si="18">SUM(G538:J538)</f>
        <v>4</v>
      </c>
      <c r="L538" s="335">
        <f>VLOOKUP(B538,CATALOGOPACC[],8,FALSE)</f>
        <v>500</v>
      </c>
      <c r="M538" s="335">
        <f t="shared" ref="M538:M601" si="19">K538*L538</f>
        <v>2000</v>
      </c>
    </row>
    <row r="539" spans="1:13">
      <c r="A539" t="s">
        <v>297</v>
      </c>
      <c r="B539" s="69">
        <v>44121804</v>
      </c>
      <c r="C539" t="str">
        <f>VLOOKUP(B539,CATALOGOPACC[],2,FALSE)</f>
        <v>Borradores</v>
      </c>
      <c r="D539" t="str">
        <f>VLOOKUP(B539,CATALOGOPACC[],3,FALSE)</f>
        <v>Unidad</v>
      </c>
      <c r="E539" t="str">
        <f>VLOOKUP(B539,CATALOGOPACC[],5,FALSE)</f>
        <v>2.3.9.2.02</v>
      </c>
      <c r="F539" t="str">
        <f>VLOOKUP(B539,CATALOGOPACC[],6,FALSE)</f>
        <v>Útiles escolares</v>
      </c>
      <c r="G539" s="69">
        <v>12</v>
      </c>
      <c r="I539" s="69">
        <v>12</v>
      </c>
      <c r="K539" s="69">
        <f t="shared" si="18"/>
        <v>24</v>
      </c>
      <c r="L539" s="335">
        <f>VLOOKUP(B539,CATALOGOPACC[],8,FALSE)</f>
        <v>10</v>
      </c>
      <c r="M539" s="335">
        <f t="shared" si="19"/>
        <v>240</v>
      </c>
    </row>
    <row r="540" spans="1:13">
      <c r="A540" t="s">
        <v>297</v>
      </c>
      <c r="B540" s="69">
        <v>31201610</v>
      </c>
      <c r="C540" t="str">
        <f>VLOOKUP(B540,CATALOGOPACC[],2,FALSE)</f>
        <v>Pegamentos</v>
      </c>
      <c r="D540" t="str">
        <f>VLOOKUP(B540,CATALOGOPACC[],3,FALSE)</f>
        <v>Unidad</v>
      </c>
      <c r="E540" t="str">
        <f>VLOOKUP(B540,CATALOGOPACC[],5,FALSE)</f>
        <v>2.3.7.2.99</v>
      </c>
      <c r="F540" t="str">
        <f>VLOOKUP(B540,CATALOGOPACC[],6,FALSE)</f>
        <v>Otros productos químicos y conexos</v>
      </c>
      <c r="G540" s="69">
        <v>8</v>
      </c>
      <c r="K540" s="69">
        <f t="shared" si="18"/>
        <v>8</v>
      </c>
      <c r="L540" s="335">
        <f>VLOOKUP(B540,CATALOGOPACC[],8,FALSE)</f>
        <v>300</v>
      </c>
      <c r="M540" s="335">
        <f t="shared" si="19"/>
        <v>2400</v>
      </c>
    </row>
    <row r="541" spans="1:13">
      <c r="A541" t="s">
        <v>297</v>
      </c>
      <c r="B541" s="69">
        <v>31201512</v>
      </c>
      <c r="C541" t="str">
        <f>VLOOKUP(B541,CATALOGOPACC[],2,FALSE)</f>
        <v>Cinta transparente</v>
      </c>
      <c r="D541" t="str">
        <f>VLOOKUP(B541,CATALOGOPACC[],3,FALSE)</f>
        <v>Unidad</v>
      </c>
      <c r="E541" t="str">
        <f>VLOOKUP(B541,CATALOGOPACC[],5,FALSE)</f>
        <v>2.3.9.2.01</v>
      </c>
      <c r="F541" t="str">
        <f>VLOOKUP(B541,CATALOGOPACC[],6,FALSE)</f>
        <v>Utiles de escritorio, oficina informática y de enseñanza</v>
      </c>
      <c r="G541" s="69">
        <v>5</v>
      </c>
      <c r="K541" s="69">
        <f t="shared" si="18"/>
        <v>5</v>
      </c>
      <c r="L541" s="335">
        <f>VLOOKUP(B541,CATALOGOPACC[],8,FALSE)</f>
        <v>100</v>
      </c>
      <c r="M541" s="335">
        <f t="shared" si="19"/>
        <v>500</v>
      </c>
    </row>
    <row r="542" spans="1:13">
      <c r="A542" t="s">
        <v>297</v>
      </c>
      <c r="B542" s="69">
        <v>14111515</v>
      </c>
      <c r="C542" t="str">
        <f>VLOOKUP(B542,CATALOGOPACC[],2,FALSE)</f>
        <v>Papel para sumadora o máquina registradora</v>
      </c>
      <c r="D542" t="str">
        <f>VLOOKUP(B542,CATALOGOPACC[],3,FALSE)</f>
        <v>Unidad</v>
      </c>
      <c r="E542" t="str">
        <f>VLOOKUP(B542,CATALOGOPACC[],5,FALSE)</f>
        <v>2.3.3.1.01</v>
      </c>
      <c r="F542" t="str">
        <f>VLOOKUP(B542,CATALOGOPACC[],6,FALSE)</f>
        <v>Papel de escritorio</v>
      </c>
      <c r="G542" s="69">
        <v>12</v>
      </c>
      <c r="I542" s="69">
        <v>12</v>
      </c>
      <c r="K542" s="69">
        <f t="shared" si="18"/>
        <v>24</v>
      </c>
      <c r="L542" s="335">
        <f>VLOOKUP(B542,CATALOGOPACC[],8,FALSE)</f>
        <v>100</v>
      </c>
      <c r="M542" s="335">
        <f t="shared" si="19"/>
        <v>2400</v>
      </c>
    </row>
    <row r="543" spans="1:13">
      <c r="A543" t="s">
        <v>297</v>
      </c>
      <c r="B543" s="69">
        <v>14111507</v>
      </c>
      <c r="C543" t="str">
        <f>VLOOKUP(B543,CATALOGOPACC[],2,FALSE)</f>
        <v>Papel para impresora o fotocopiadora</v>
      </c>
      <c r="D543" t="str">
        <f>VLOOKUP(B543,CATALOGOPACC[],3,FALSE)</f>
        <v>Paquete</v>
      </c>
      <c r="E543" t="str">
        <f>VLOOKUP(B543,CATALOGOPACC[],5,FALSE)</f>
        <v>2.3.3.1.01</v>
      </c>
      <c r="F543" t="str">
        <f>VLOOKUP(B543,CATALOGOPACC[],6,FALSE)</f>
        <v>Papel de escritorio</v>
      </c>
      <c r="G543" s="69">
        <v>12</v>
      </c>
      <c r="I543" s="69">
        <v>12</v>
      </c>
      <c r="K543" s="69">
        <f t="shared" si="18"/>
        <v>24</v>
      </c>
      <c r="L543" s="335">
        <f>VLOOKUP(B543,CATALOGOPACC[],8,FALSE)</f>
        <v>300</v>
      </c>
      <c r="M543" s="335">
        <f t="shared" si="19"/>
        <v>7200</v>
      </c>
    </row>
    <row r="544" spans="1:13">
      <c r="A544" t="s">
        <v>297</v>
      </c>
      <c r="B544" s="69">
        <v>14111526</v>
      </c>
      <c r="C544" t="str">
        <f>VLOOKUP(B544,CATALOGOPACC[],2,FALSE)</f>
        <v>Papel libretas o libros de mensajes telefónicos</v>
      </c>
      <c r="D544" t="str">
        <f>VLOOKUP(B544,CATALOGOPACC[],3,FALSE)</f>
        <v>Paquete</v>
      </c>
      <c r="E544" t="str">
        <f>VLOOKUP(B544,CATALOGOPACC[],5,FALSE)</f>
        <v>2.3.9.2.01</v>
      </c>
      <c r="F544" t="str">
        <f>VLOOKUP(B544,CATALOGOPACC[],6,FALSE)</f>
        <v>Utiles de escritorio, oficina informática y de enseñanza</v>
      </c>
      <c r="G544" s="69">
        <v>1</v>
      </c>
      <c r="K544" s="69">
        <f t="shared" si="18"/>
        <v>1</v>
      </c>
      <c r="L544" s="335">
        <f>VLOOKUP(B544,CATALOGOPACC[],8,FALSE)</f>
        <v>350</v>
      </c>
      <c r="M544" s="335">
        <f t="shared" si="19"/>
        <v>350</v>
      </c>
    </row>
    <row r="545" spans="1:13">
      <c r="A545" t="s">
        <v>297</v>
      </c>
      <c r="B545" s="69">
        <v>14111514</v>
      </c>
      <c r="C545" t="str">
        <f>VLOOKUP(B545,CATALOGOPACC[],2,FALSE)</f>
        <v>Blocs o cuadernos de papel</v>
      </c>
      <c r="D545" t="str">
        <f>VLOOKUP(B545,CATALOGOPACC[],3,FALSE)</f>
        <v>Unidad</v>
      </c>
      <c r="E545" t="str">
        <f>VLOOKUP(B545,CATALOGOPACC[],5,FALSE)</f>
        <v>2.3.9.2.01</v>
      </c>
      <c r="F545" t="str">
        <f>VLOOKUP(B545,CATALOGOPACC[],6,FALSE)</f>
        <v>Utiles de escritorio, oficina informática y de enseñanza</v>
      </c>
      <c r="G545" s="69">
        <v>1</v>
      </c>
      <c r="K545" s="69">
        <f t="shared" si="18"/>
        <v>1</v>
      </c>
      <c r="L545" s="335">
        <f>VLOOKUP(B545,CATALOGOPACC[],8,FALSE)</f>
        <v>100</v>
      </c>
      <c r="M545" s="335">
        <f t="shared" si="19"/>
        <v>100</v>
      </c>
    </row>
    <row r="546" spans="1:13">
      <c r="A546" t="s">
        <v>297</v>
      </c>
      <c r="B546" s="69">
        <v>14111610</v>
      </c>
      <c r="C546" t="str">
        <f>VLOOKUP(B546,CATALOGOPACC[],2,FALSE)</f>
        <v>Papel de construcción</v>
      </c>
      <c r="D546" t="str">
        <f>VLOOKUP(B546,CATALOGOPACC[],3,FALSE)</f>
        <v>Resma</v>
      </c>
      <c r="E546" t="str">
        <f>VLOOKUP(B546,CATALOGOPACC[],5,FALSE)</f>
        <v>2.3.3.2.01</v>
      </c>
      <c r="F546" t="str">
        <f>VLOOKUP(B546,CATALOGOPACC[],6,FALSE)</f>
        <v>Productos de papel y cartón</v>
      </c>
      <c r="G546" s="69">
        <v>2</v>
      </c>
      <c r="I546" s="69">
        <v>2</v>
      </c>
      <c r="K546" s="69">
        <f t="shared" si="18"/>
        <v>4</v>
      </c>
      <c r="L546" s="335">
        <f>VLOOKUP(B546,CATALOGOPACC[],8,FALSE)</f>
        <v>200</v>
      </c>
      <c r="M546" s="335">
        <f t="shared" si="19"/>
        <v>800</v>
      </c>
    </row>
    <row r="547" spans="1:13">
      <c r="A547" t="s">
        <v>297</v>
      </c>
      <c r="B547" s="69">
        <v>14111519</v>
      </c>
      <c r="C547" t="str">
        <f>VLOOKUP(B547,CATALOGOPACC[],2,FALSE)</f>
        <v>Papeles cartulina</v>
      </c>
      <c r="D547" t="str">
        <f>VLOOKUP(B547,CATALOGOPACC[],3,FALSE)</f>
        <v>Unidad</v>
      </c>
      <c r="E547" t="str">
        <f>VLOOKUP(B547,CATALOGOPACC[],5,FALSE)</f>
        <v>2.3.3.2.01</v>
      </c>
      <c r="F547" t="str">
        <f>VLOOKUP(B547,CATALOGOPACC[],6,FALSE)</f>
        <v>Productos de papel y cartón</v>
      </c>
      <c r="G547" s="69">
        <v>12</v>
      </c>
      <c r="I547" s="69">
        <v>12</v>
      </c>
      <c r="K547" s="69">
        <f t="shared" si="18"/>
        <v>24</v>
      </c>
      <c r="L547" s="335">
        <f>VLOOKUP(B547,CATALOGOPACC[],8,FALSE)</f>
        <v>15</v>
      </c>
      <c r="M547" s="335">
        <f t="shared" si="19"/>
        <v>360</v>
      </c>
    </row>
    <row r="548" spans="1:13">
      <c r="A548" t="s">
        <v>297</v>
      </c>
      <c r="B548" s="69">
        <v>41111604</v>
      </c>
      <c r="C548" t="str">
        <f>VLOOKUP(B548,CATALOGOPACC[],2,FALSE)</f>
        <v>Reglas</v>
      </c>
      <c r="D548" t="str">
        <f>VLOOKUP(B548,CATALOGOPACC[],3,FALSE)</f>
        <v>Caja</v>
      </c>
      <c r="E548" t="str">
        <f>VLOOKUP(B548,CATALOGOPACC[],5,FALSE)</f>
        <v>2.3.9.9.01</v>
      </c>
      <c r="F548" t="str">
        <f>VLOOKUP(B548,CATALOGOPACC[],6,FALSE)</f>
        <v>Productos y Utiles Varios  n.i.p</v>
      </c>
      <c r="G548" s="69">
        <v>8</v>
      </c>
      <c r="K548" s="69">
        <f t="shared" si="18"/>
        <v>8</v>
      </c>
      <c r="L548" s="335">
        <f>VLOOKUP(B548,CATALOGOPACC[],8,FALSE)</f>
        <v>600</v>
      </c>
      <c r="M548" s="335">
        <f t="shared" si="19"/>
        <v>4800</v>
      </c>
    </row>
    <row r="549" spans="1:13">
      <c r="A549" t="s">
        <v>297</v>
      </c>
      <c r="B549" s="69">
        <v>55121804</v>
      </c>
      <c r="C549" t="str">
        <f>VLOOKUP(B549,CATALOGOPACC[],2,FALSE)</f>
        <v>Gafetes o porta gafetes</v>
      </c>
      <c r="D549" t="str">
        <f>VLOOKUP(B549,CATALOGOPACC[],3,FALSE)</f>
        <v>Unidad</v>
      </c>
      <c r="E549" t="str">
        <f>VLOOKUP(B549,CATALOGOPACC[],5,FALSE)</f>
        <v>2.3.9.8.02</v>
      </c>
      <c r="F549" t="str">
        <f>VLOOKUP(B549,CATALOGOPACC[],6,FALSE)</f>
        <v>Accesorios</v>
      </c>
      <c r="G549" s="69">
        <v>13</v>
      </c>
      <c r="K549" s="69">
        <f t="shared" si="18"/>
        <v>13</v>
      </c>
      <c r="L549" s="335">
        <f>VLOOKUP(B549,CATALOGOPACC[],8,FALSE)</f>
        <v>100</v>
      </c>
      <c r="M549" s="335">
        <f t="shared" si="19"/>
        <v>1300</v>
      </c>
    </row>
    <row r="550" spans="1:13">
      <c r="A550" t="s">
        <v>297</v>
      </c>
      <c r="B550" s="69">
        <v>49161520</v>
      </c>
      <c r="C550" t="str">
        <f>VLOOKUP(B550,CATALOGOPACC[],2,FALSE)</f>
        <v>Bates de softbol</v>
      </c>
      <c r="D550" t="str">
        <f>VLOOKUP(B550,CATALOGOPACC[],3,FALSE)</f>
        <v>Unidad</v>
      </c>
      <c r="E550" t="str">
        <f>VLOOKUP(B550,CATALOGOPACC[],5,FALSE)</f>
        <v>2.3.9.4.01</v>
      </c>
      <c r="F550" t="str">
        <f>VLOOKUP(B550,CATALOGOPACC[],6,FALSE)</f>
        <v>Utiles destinados a actividades deportivas y recreativas</v>
      </c>
      <c r="G550" s="69">
        <v>5</v>
      </c>
      <c r="H550" s="69">
        <v>5</v>
      </c>
      <c r="I550" s="69">
        <v>5</v>
      </c>
      <c r="J550" s="69">
        <v>5</v>
      </c>
      <c r="K550" s="69">
        <f t="shared" si="18"/>
        <v>20</v>
      </c>
      <c r="L550" s="335">
        <f>VLOOKUP(B550,CATALOGOPACC[],8,FALSE)</f>
        <v>3000</v>
      </c>
      <c r="M550" s="335">
        <f t="shared" si="19"/>
        <v>60000</v>
      </c>
    </row>
    <row r="551" spans="1:13">
      <c r="A551" t="s">
        <v>297</v>
      </c>
      <c r="B551" s="69">
        <v>49161509</v>
      </c>
      <c r="C551" t="str">
        <f>VLOOKUP(B551,CATALOGOPACC[],2,FALSE)</f>
        <v>Balones de softbol</v>
      </c>
      <c r="D551" t="str">
        <f>VLOOKUP(B551,CATALOGOPACC[],3,FALSE)</f>
        <v>Unidad</v>
      </c>
      <c r="E551" t="str">
        <f>VLOOKUP(B551,CATALOGOPACC[],5,FALSE)</f>
        <v>2.3.9.4.01</v>
      </c>
      <c r="F551" t="str">
        <f>VLOOKUP(B551,CATALOGOPACC[],6,FALSE)</f>
        <v>Utiles destinados a actividades deportivas y recreativas</v>
      </c>
      <c r="G551" s="69">
        <v>5</v>
      </c>
      <c r="H551" s="69">
        <v>5</v>
      </c>
      <c r="I551" s="69">
        <v>5</v>
      </c>
      <c r="J551" s="69">
        <v>5</v>
      </c>
      <c r="K551" s="69">
        <f t="shared" si="18"/>
        <v>20</v>
      </c>
      <c r="L551" s="335">
        <f>VLOOKUP(B551,CATALOGOPACC[],8,FALSE)</f>
        <v>1000</v>
      </c>
      <c r="M551" s="335">
        <f t="shared" si="19"/>
        <v>20000</v>
      </c>
    </row>
    <row r="552" spans="1:13">
      <c r="A552" t="s">
        <v>297</v>
      </c>
      <c r="B552" s="69">
        <v>49161521</v>
      </c>
      <c r="C552" t="str">
        <f>VLOOKUP(B552,CATALOGOPACC[],2,FALSE)</f>
        <v>Guantes de softbol</v>
      </c>
      <c r="D552" t="str">
        <f>VLOOKUP(B552,CATALOGOPACC[],3,FALSE)</f>
        <v>Unidad</v>
      </c>
      <c r="E552" t="str">
        <f>VLOOKUP(B552,CATALOGOPACC[],5,FALSE)</f>
        <v>2.3.9.4.01</v>
      </c>
      <c r="F552" t="str">
        <f>VLOOKUP(B552,CATALOGOPACC[],6,FALSE)</f>
        <v>Utiles destinados a actividades deportivas y recreativas</v>
      </c>
      <c r="G552" s="69">
        <v>5</v>
      </c>
      <c r="J552" s="69">
        <v>5</v>
      </c>
      <c r="K552" s="69">
        <f t="shared" si="18"/>
        <v>10</v>
      </c>
      <c r="L552" s="335">
        <f>VLOOKUP(B552,CATALOGOPACC[],8,FALSE)</f>
        <v>1000</v>
      </c>
      <c r="M552" s="335">
        <f t="shared" si="19"/>
        <v>10000</v>
      </c>
    </row>
    <row r="553" spans="1:13">
      <c r="A553" t="s">
        <v>297</v>
      </c>
      <c r="B553" s="69">
        <v>49161608</v>
      </c>
      <c r="C553" t="str">
        <f>VLOOKUP(B553,CATALOGOPACC[],2,FALSE)</f>
        <v>Balones de voleibol</v>
      </c>
      <c r="D553" t="str">
        <f>VLOOKUP(B553,CATALOGOPACC[],3,FALSE)</f>
        <v>Unidad</v>
      </c>
      <c r="E553" t="str">
        <f>VLOOKUP(B553,CATALOGOPACC[],5,FALSE)</f>
        <v>2.3.9.4.01</v>
      </c>
      <c r="F553" t="str">
        <f>VLOOKUP(B553,CATALOGOPACC[],6,FALSE)</f>
        <v>Utiles destinados a actividades deportivas y recreativas</v>
      </c>
      <c r="G553" s="69">
        <v>10</v>
      </c>
      <c r="J553" s="69">
        <v>5</v>
      </c>
      <c r="K553" s="69">
        <f t="shared" si="18"/>
        <v>15</v>
      </c>
      <c r="L553" s="335">
        <f>VLOOKUP(B553,CATALOGOPACC[],8,FALSE)</f>
        <v>1000</v>
      </c>
      <c r="M553" s="335">
        <f t="shared" si="19"/>
        <v>15000</v>
      </c>
    </row>
    <row r="554" spans="1:13">
      <c r="A554" t="s">
        <v>297</v>
      </c>
      <c r="B554" s="69">
        <v>49161504</v>
      </c>
      <c r="C554" t="str">
        <f>VLOOKUP(B554,CATALOGOPACC[],2,FALSE)</f>
        <v>Balones de futbol</v>
      </c>
      <c r="D554" t="str">
        <f>VLOOKUP(B554,CATALOGOPACC[],3,FALSE)</f>
        <v>Unidad</v>
      </c>
      <c r="E554" t="str">
        <f>VLOOKUP(B554,CATALOGOPACC[],5,FALSE)</f>
        <v>2.6.2.2.01</v>
      </c>
      <c r="F554" t="str">
        <f>VLOOKUP(B554,CATALOGOPACC[],6,FALSE)</f>
        <v>Aparatos deportivos</v>
      </c>
      <c r="H554" s="69">
        <v>10</v>
      </c>
      <c r="J554" s="69">
        <v>5</v>
      </c>
      <c r="K554" s="69">
        <f t="shared" si="18"/>
        <v>15</v>
      </c>
      <c r="L554" s="335">
        <f>VLOOKUP(B554,CATALOGOPACC[],8,FALSE)</f>
        <v>1000</v>
      </c>
      <c r="M554" s="335">
        <f t="shared" si="19"/>
        <v>15000</v>
      </c>
    </row>
    <row r="555" spans="1:13">
      <c r="A555" t="s">
        <v>297</v>
      </c>
      <c r="B555" s="69">
        <v>49161603</v>
      </c>
      <c r="C555" t="str">
        <f>VLOOKUP(B555,CATALOGOPACC[],2,FALSE)</f>
        <v>Pelotas de básquetbol</v>
      </c>
      <c r="D555" t="str">
        <f>VLOOKUP(B555,CATALOGOPACC[],3,FALSE)</f>
        <v>Unidad</v>
      </c>
      <c r="E555" t="str">
        <f>VLOOKUP(B555,CATALOGOPACC[],5,FALSE)</f>
        <v>2.3.9.4.01</v>
      </c>
      <c r="F555" t="str">
        <f>VLOOKUP(B555,CATALOGOPACC[],6,FALSE)</f>
        <v>Utiles destinados a actividades deportivas y recreativas</v>
      </c>
      <c r="G555" s="69">
        <v>5</v>
      </c>
      <c r="H555" s="69">
        <v>5</v>
      </c>
      <c r="I555" s="69">
        <v>5</v>
      </c>
      <c r="J555" s="69">
        <v>5</v>
      </c>
      <c r="K555" s="69">
        <f t="shared" si="18"/>
        <v>20</v>
      </c>
      <c r="L555" s="335">
        <f>VLOOKUP(B555,CATALOGOPACC[],8,FALSE)</f>
        <v>1000</v>
      </c>
      <c r="M555" s="335">
        <f t="shared" si="19"/>
        <v>20000</v>
      </c>
    </row>
    <row r="556" spans="1:13">
      <c r="A556" t="s">
        <v>297</v>
      </c>
      <c r="B556" s="69">
        <v>49221505</v>
      </c>
      <c r="C556" t="str">
        <f>VLOOKUP(B556,CATALOGOPACC[],2,FALSE)</f>
        <v>Mallas o redes para deportes</v>
      </c>
      <c r="D556" t="str">
        <f>VLOOKUP(B556,CATALOGOPACC[],3,FALSE)</f>
        <v>Unidad</v>
      </c>
      <c r="E556" t="str">
        <f>VLOOKUP(B556,CATALOGOPACC[],5,FALSE)</f>
        <v>2.3.9.4.01</v>
      </c>
      <c r="F556" t="str">
        <f>VLOOKUP(B556,CATALOGOPACC[],6,FALSE)</f>
        <v>Utiles destinados a actividades deportivas y recreativas</v>
      </c>
      <c r="H556" s="69">
        <v>1</v>
      </c>
      <c r="I556" s="69">
        <v>1</v>
      </c>
      <c r="K556" s="69">
        <f t="shared" si="18"/>
        <v>2</v>
      </c>
      <c r="L556" s="335">
        <f>VLOOKUP(B556,CATALOGOPACC[],8,FALSE)</f>
        <v>5000</v>
      </c>
      <c r="M556" s="335">
        <f t="shared" si="19"/>
        <v>10000</v>
      </c>
    </row>
    <row r="557" spans="1:13">
      <c r="A557" t="s">
        <v>297</v>
      </c>
      <c r="B557" s="69">
        <v>52151504</v>
      </c>
      <c r="C557" t="str">
        <f>VLOOKUP(B557,CATALOGOPACC[],2,FALSE)</f>
        <v>Tazas o vasos o tapas desechables para uso doméstico</v>
      </c>
      <c r="D557" t="str">
        <f>VLOOKUP(B557,CATALOGOPACC[],3,FALSE)</f>
        <v>Paquete</v>
      </c>
      <c r="E557" t="str">
        <f>VLOOKUP(B557,CATALOGOPACC[],5,FALSE)</f>
        <v>2.3.9.5.01</v>
      </c>
      <c r="F557" t="str">
        <f>VLOOKUP(B557,CATALOGOPACC[],6,FALSE)</f>
        <v>Utiles de cocina y comedor</v>
      </c>
      <c r="G557" s="69">
        <v>3</v>
      </c>
      <c r="H557" s="69">
        <v>3</v>
      </c>
      <c r="I557" s="69">
        <v>3</v>
      </c>
      <c r="J557" s="69">
        <v>3</v>
      </c>
      <c r="K557" s="69">
        <f t="shared" si="18"/>
        <v>12</v>
      </c>
      <c r="L557" s="335">
        <f>VLOOKUP(B557,CATALOGOPACC[],8,FALSE)</f>
        <v>250</v>
      </c>
      <c r="M557" s="335">
        <f t="shared" si="19"/>
        <v>3000</v>
      </c>
    </row>
    <row r="558" spans="1:13">
      <c r="A558" t="s">
        <v>297</v>
      </c>
      <c r="B558" s="69">
        <v>52151502</v>
      </c>
      <c r="C558" t="str">
        <f>VLOOKUP(B558,CATALOGOPACC[],2,FALSE)</f>
        <v>Platos desechables para uso doméstico</v>
      </c>
      <c r="D558" t="str">
        <f>VLOOKUP(B558,CATALOGOPACC[],3,FALSE)</f>
        <v>Paquete</v>
      </c>
      <c r="E558" t="str">
        <f>VLOOKUP(B558,CATALOGOPACC[],5,FALSE)</f>
        <v>2.3.9.5.01</v>
      </c>
      <c r="F558" t="str">
        <f>VLOOKUP(B558,CATALOGOPACC[],6,FALSE)</f>
        <v>Utiles de cocina y comedor</v>
      </c>
      <c r="G558" s="69">
        <v>5</v>
      </c>
      <c r="H558" s="69">
        <v>5</v>
      </c>
      <c r="I558" s="69">
        <v>5</v>
      </c>
      <c r="J558" s="69">
        <v>5</v>
      </c>
      <c r="K558" s="69">
        <f t="shared" si="18"/>
        <v>20</v>
      </c>
      <c r="L558" s="335">
        <f>VLOOKUP(B558,CATALOGOPACC[],8,FALSE)</f>
        <v>200</v>
      </c>
      <c r="M558" s="335">
        <f t="shared" si="19"/>
        <v>4000</v>
      </c>
    </row>
    <row r="559" spans="1:13">
      <c r="A559" t="s">
        <v>297</v>
      </c>
      <c r="B559" s="69">
        <v>52151503</v>
      </c>
      <c r="C559" t="str">
        <f>VLOOKUP(B559,CATALOGOPACC[],2,FALSE)</f>
        <v>Cubiertos desechables para uso doméstico</v>
      </c>
      <c r="D559" t="str">
        <f>VLOOKUP(B559,CATALOGOPACC[],3,FALSE)</f>
        <v>Decena</v>
      </c>
      <c r="E559" t="str">
        <f>VLOOKUP(B559,CATALOGOPACC[],5,FALSE)</f>
        <v>2.3.9.5.01</v>
      </c>
      <c r="F559" t="str">
        <f>VLOOKUP(B559,CATALOGOPACC[],6,FALSE)</f>
        <v>Utiles de cocina y comedor</v>
      </c>
      <c r="G559" s="69">
        <v>5</v>
      </c>
      <c r="H559" s="69">
        <v>5</v>
      </c>
      <c r="I559" s="69">
        <v>5</v>
      </c>
      <c r="J559" s="69">
        <v>5</v>
      </c>
      <c r="K559" s="69">
        <f t="shared" si="18"/>
        <v>20</v>
      </c>
      <c r="L559" s="335">
        <f>VLOOKUP(B559,CATALOGOPACC[],8,FALSE)</f>
        <v>200</v>
      </c>
      <c r="M559" s="335">
        <f t="shared" si="19"/>
        <v>4000</v>
      </c>
    </row>
    <row r="560" spans="1:13">
      <c r="A560" t="s">
        <v>297</v>
      </c>
      <c r="B560" s="69">
        <v>52152104</v>
      </c>
      <c r="C560" t="str">
        <f>VLOOKUP(B560,CATALOGOPACC[],2,FALSE)</f>
        <v>Copas para uso doméstico</v>
      </c>
      <c r="D560" t="str">
        <f>VLOOKUP(B560,CATALOGOPACC[],3,FALSE)</f>
        <v>Decena</v>
      </c>
      <c r="E560" t="str">
        <f>VLOOKUP(B560,CATALOGOPACC[],5,FALSE)</f>
        <v>2.3.9.5.01</v>
      </c>
      <c r="F560" t="str">
        <f>VLOOKUP(B560,CATALOGOPACC[],6,FALSE)</f>
        <v>Utiles de cocina y comedor</v>
      </c>
      <c r="G560" s="69">
        <v>1</v>
      </c>
      <c r="K560" s="69">
        <f t="shared" si="18"/>
        <v>1</v>
      </c>
      <c r="L560" s="335">
        <f>VLOOKUP(B560,CATALOGOPACC[],8,FALSE)</f>
        <v>1000</v>
      </c>
      <c r="M560" s="335">
        <f t="shared" si="19"/>
        <v>1000</v>
      </c>
    </row>
    <row r="561" spans="1:13">
      <c r="A561" t="s">
        <v>297</v>
      </c>
      <c r="B561" s="69">
        <v>52152102</v>
      </c>
      <c r="C561" t="str">
        <f>VLOOKUP(B561,CATALOGOPACC[],2,FALSE)</f>
        <v>Vasos para beber para uso doméstico</v>
      </c>
      <c r="D561" t="str">
        <f>VLOOKUP(B561,CATALOGOPACC[],3,FALSE)</f>
        <v>Unidad</v>
      </c>
      <c r="E561" t="str">
        <f>VLOOKUP(B561,CATALOGOPACC[],5,FALSE)</f>
        <v>2.3.9.5.01</v>
      </c>
      <c r="F561" t="str">
        <f>VLOOKUP(B561,CATALOGOPACC[],6,FALSE)</f>
        <v>Utiles de cocina y comedor</v>
      </c>
      <c r="G561" s="69">
        <v>1</v>
      </c>
      <c r="K561" s="69">
        <f t="shared" si="18"/>
        <v>1</v>
      </c>
      <c r="L561" s="335">
        <f>VLOOKUP(B561,CATALOGOPACC[],8,FALSE)</f>
        <v>1000</v>
      </c>
      <c r="M561" s="335">
        <f t="shared" si="19"/>
        <v>1000</v>
      </c>
    </row>
    <row r="562" spans="1:13">
      <c r="A562" t="s">
        <v>297</v>
      </c>
      <c r="B562" s="69">
        <v>52152006</v>
      </c>
      <c r="C562" t="str">
        <f>VLOOKUP(B562,CATALOGOPACC[],2,FALSE)</f>
        <v>Bandejas o fuentes para uso doméstico</v>
      </c>
      <c r="D562" t="str">
        <f>VLOOKUP(B562,CATALOGOPACC[],3,FALSE)</f>
        <v>Paquete</v>
      </c>
      <c r="E562" t="str">
        <f>VLOOKUP(B562,CATALOGOPACC[],5,FALSE)</f>
        <v>2.3.9.5.01</v>
      </c>
      <c r="F562" t="str">
        <f>VLOOKUP(B562,CATALOGOPACC[],6,FALSE)</f>
        <v>Utiles de cocina y comedor</v>
      </c>
      <c r="G562" s="69">
        <v>4</v>
      </c>
      <c r="K562" s="69">
        <f t="shared" si="18"/>
        <v>4</v>
      </c>
      <c r="L562" s="335">
        <f>VLOOKUP(B562,CATALOGOPACC[],8,FALSE)</f>
        <v>500</v>
      </c>
      <c r="M562" s="335">
        <f t="shared" si="19"/>
        <v>2000</v>
      </c>
    </row>
    <row r="563" spans="1:13">
      <c r="A563" t="s">
        <v>297</v>
      </c>
      <c r="B563" s="69">
        <v>52151709</v>
      </c>
      <c r="C563" t="str">
        <f>VLOOKUP(B563,CATALOGOPACC[],2,FALSE)</f>
        <v>Set de cubiertos</v>
      </c>
      <c r="D563" t="str">
        <f>VLOOKUP(B563,CATALOGOPACC[],3,FALSE)</f>
        <v>Decena</v>
      </c>
      <c r="E563" t="str">
        <f>VLOOKUP(B563,CATALOGOPACC[],5,FALSE)</f>
        <v>2.3.9.5.01</v>
      </c>
      <c r="F563" t="str">
        <f>VLOOKUP(B563,CATALOGOPACC[],6,FALSE)</f>
        <v>Utiles de cocina y comedor</v>
      </c>
      <c r="G563" s="69">
        <v>12</v>
      </c>
      <c r="I563" s="69">
        <v>12</v>
      </c>
      <c r="K563" s="69">
        <f t="shared" si="18"/>
        <v>24</v>
      </c>
      <c r="L563" s="335">
        <f>VLOOKUP(B563,CATALOGOPACC[],8,FALSE)</f>
        <v>1500</v>
      </c>
      <c r="M563" s="335">
        <f t="shared" si="19"/>
        <v>36000</v>
      </c>
    </row>
    <row r="564" spans="1:13">
      <c r="A564" t="s">
        <v>297</v>
      </c>
      <c r="B564" s="69">
        <v>52152004</v>
      </c>
      <c r="C564" t="str">
        <f>VLOOKUP(B564,CATALOGOPACC[],2,FALSE)</f>
        <v>Platos para uso doméstico</v>
      </c>
      <c r="D564" t="str">
        <f>VLOOKUP(B564,CATALOGOPACC[],3,FALSE)</f>
        <v>Decena</v>
      </c>
      <c r="E564" t="str">
        <f>VLOOKUP(B564,CATALOGOPACC[],5,FALSE)</f>
        <v>2.3.9.5.01</v>
      </c>
      <c r="F564" t="str">
        <f>VLOOKUP(B564,CATALOGOPACC[],6,FALSE)</f>
        <v>Utiles de cocina y comedor</v>
      </c>
      <c r="G564" s="69">
        <v>12</v>
      </c>
      <c r="K564" s="69">
        <f t="shared" si="18"/>
        <v>12</v>
      </c>
      <c r="L564" s="335">
        <f>VLOOKUP(B564,CATALOGOPACC[],8,FALSE)</f>
        <v>1000</v>
      </c>
      <c r="M564" s="335">
        <f t="shared" si="19"/>
        <v>12000</v>
      </c>
    </row>
    <row r="565" spans="1:13">
      <c r="A565" t="s">
        <v>297</v>
      </c>
      <c r="B565" s="69">
        <v>52151704</v>
      </c>
      <c r="C565" t="str">
        <f>VLOOKUP(B565,CATALOGOPACC[],2,FALSE)</f>
        <v>Cucharas para uso doméstico</v>
      </c>
      <c r="D565" t="str">
        <f>VLOOKUP(B565,CATALOGOPACC[],3,FALSE)</f>
        <v>Decena</v>
      </c>
      <c r="E565" t="str">
        <f>VLOOKUP(B565,CATALOGOPACC[],5,FALSE)</f>
        <v>2.3.9.5.01</v>
      </c>
      <c r="F565" t="str">
        <f>VLOOKUP(B565,CATALOGOPACC[],6,FALSE)</f>
        <v>Utiles de cocina y comedor</v>
      </c>
      <c r="G565" s="69">
        <v>12</v>
      </c>
      <c r="I565" s="69">
        <v>12</v>
      </c>
      <c r="K565" s="69">
        <f t="shared" si="18"/>
        <v>24</v>
      </c>
      <c r="L565" s="335">
        <f>VLOOKUP(B565,CATALOGOPACC[],8,FALSE)</f>
        <v>600</v>
      </c>
      <c r="M565" s="335">
        <f t="shared" si="19"/>
        <v>14400</v>
      </c>
    </row>
    <row r="566" spans="1:13">
      <c r="A566" t="s">
        <v>297</v>
      </c>
      <c r="B566" s="69">
        <v>52151703</v>
      </c>
      <c r="C566" t="str">
        <f>VLOOKUP(B566,CATALOGOPACC[],2,FALSE)</f>
        <v>Tenedores para uso doméstico</v>
      </c>
      <c r="D566" t="str">
        <f>VLOOKUP(B566,CATALOGOPACC[],3,FALSE)</f>
        <v>Decena</v>
      </c>
      <c r="E566" t="str">
        <f>VLOOKUP(B566,CATALOGOPACC[],5,FALSE)</f>
        <v>2.3.9.5.01</v>
      </c>
      <c r="F566" t="str">
        <f>VLOOKUP(B566,CATALOGOPACC[],6,FALSE)</f>
        <v>Utiles de cocina y comedor</v>
      </c>
      <c r="G566" s="69">
        <v>12</v>
      </c>
      <c r="I566" s="69">
        <v>12</v>
      </c>
      <c r="K566" s="69">
        <f t="shared" si="18"/>
        <v>24</v>
      </c>
      <c r="L566" s="335">
        <f>VLOOKUP(B566,CATALOGOPACC[],8,FALSE)</f>
        <v>600</v>
      </c>
      <c r="M566" s="335">
        <f t="shared" si="19"/>
        <v>14400</v>
      </c>
    </row>
    <row r="567" spans="1:13">
      <c r="A567" t="s">
        <v>297</v>
      </c>
      <c r="B567" s="69">
        <v>52151702</v>
      </c>
      <c r="C567" t="str">
        <f>VLOOKUP(B567,CATALOGOPACC[],2,FALSE)</f>
        <v>Cuchillos para uso doméstico</v>
      </c>
      <c r="D567" t="str">
        <f>VLOOKUP(B567,CATALOGOPACC[],3,FALSE)</f>
        <v>Decena</v>
      </c>
      <c r="E567" t="str">
        <f>VLOOKUP(B567,CATALOGOPACC[],5,FALSE)</f>
        <v>2.3.9.5.01</v>
      </c>
      <c r="F567" t="str">
        <f>VLOOKUP(B567,CATALOGOPACC[],6,FALSE)</f>
        <v>Utiles de cocina y comedor</v>
      </c>
      <c r="G567" s="69">
        <v>12</v>
      </c>
      <c r="I567" s="69">
        <v>12</v>
      </c>
      <c r="K567" s="69">
        <f t="shared" si="18"/>
        <v>24</v>
      </c>
      <c r="L567" s="335">
        <f>VLOOKUP(B567,CATALOGOPACC[],8,FALSE)</f>
        <v>600</v>
      </c>
      <c r="M567" s="335">
        <f t="shared" si="19"/>
        <v>14400</v>
      </c>
    </row>
    <row r="568" spans="1:13">
      <c r="A568" t="s">
        <v>297</v>
      </c>
      <c r="B568" s="69">
        <v>52152101</v>
      </c>
      <c r="C568" t="str">
        <f>VLOOKUP(B568,CATALOGOPACC[],2,FALSE)</f>
        <v>Tazas de café o té para uso doméstico</v>
      </c>
      <c r="D568" t="str">
        <f>VLOOKUP(B568,CATALOGOPACC[],3,FALSE)</f>
        <v>Decena</v>
      </c>
      <c r="E568" t="str">
        <f>VLOOKUP(B568,CATALOGOPACC[],5,FALSE)</f>
        <v>2.3.9.5.01</v>
      </c>
      <c r="F568" t="str">
        <f>VLOOKUP(B568,CATALOGOPACC[],6,FALSE)</f>
        <v>Utiles de cocina y comedor</v>
      </c>
      <c r="G568" s="69">
        <v>12</v>
      </c>
      <c r="K568" s="69">
        <f t="shared" si="18"/>
        <v>12</v>
      </c>
      <c r="L568" s="335">
        <f>VLOOKUP(B568,CATALOGOPACC[],8,FALSE)</f>
        <v>1000</v>
      </c>
      <c r="M568" s="335">
        <f t="shared" si="19"/>
        <v>12000</v>
      </c>
    </row>
    <row r="569" spans="1:13">
      <c r="A569" t="s">
        <v>297</v>
      </c>
      <c r="B569" s="69">
        <v>52141501</v>
      </c>
      <c r="C569" t="str">
        <f>VLOOKUP(B569,CATALOGOPACC[],2,FALSE)</f>
        <v>Neveras para uso doméstico</v>
      </c>
      <c r="D569" t="str">
        <f>VLOOKUP(B569,CATALOGOPACC[],3,FALSE)</f>
        <v>Unidad</v>
      </c>
      <c r="E569" t="str">
        <f>VLOOKUP(B569,CATALOGOPACC[],5,FALSE)</f>
        <v>2.6.1.4.01</v>
      </c>
      <c r="F569" t="str">
        <f>VLOOKUP(B569,CATALOGOPACC[],6,FALSE)</f>
        <v>Electrodomésticos</v>
      </c>
      <c r="G569" s="69">
        <v>1</v>
      </c>
      <c r="K569" s="69">
        <f t="shared" si="18"/>
        <v>1</v>
      </c>
      <c r="L569" s="335">
        <f>VLOOKUP(B569,CATALOGOPACC[],8,FALSE)</f>
        <v>14000</v>
      </c>
      <c r="M569" s="335">
        <f t="shared" si="19"/>
        <v>14000</v>
      </c>
    </row>
    <row r="570" spans="1:13">
      <c r="A570" t="s">
        <v>297</v>
      </c>
      <c r="B570" s="69">
        <v>32121705</v>
      </c>
      <c r="C570" t="str">
        <f>VLOOKUP(B570,CATALOGOPACC[],2,FALSE)</f>
        <v>Inversores</v>
      </c>
      <c r="D570" t="str">
        <f>VLOOKUP(B570,CATALOGOPACC[],3,FALSE)</f>
        <v>Unidad</v>
      </c>
      <c r="E570" t="str">
        <f>VLOOKUP(B570,CATALOGOPACC[],5,FALSE)</f>
        <v>2.6.5.6.01</v>
      </c>
      <c r="F570" t="str">
        <f>VLOOKUP(B570,CATALOGOPACC[],6,FALSE)</f>
        <v>Equipo de generación eléctrica, aparatos y accesorios eléctricos</v>
      </c>
      <c r="G570" s="69">
        <v>1</v>
      </c>
      <c r="K570" s="69">
        <f t="shared" si="18"/>
        <v>1</v>
      </c>
      <c r="L570" s="335">
        <f>VLOOKUP(B570,CATALOGOPACC[],8,FALSE)</f>
        <v>30000</v>
      </c>
      <c r="M570" s="335">
        <f t="shared" si="19"/>
        <v>30000</v>
      </c>
    </row>
    <row r="571" spans="1:13">
      <c r="A571" t="s">
        <v>297</v>
      </c>
      <c r="B571" s="69">
        <v>31162304</v>
      </c>
      <c r="C571" t="str">
        <f>VLOOKUP(B571,CATALOGOPACC[],2,FALSE)</f>
        <v>Regletas de montaje</v>
      </c>
      <c r="D571" t="str">
        <f>VLOOKUP(B571,CATALOGOPACC[],3,FALSE)</f>
        <v>Unidad</v>
      </c>
      <c r="E571" t="str">
        <f>VLOOKUP(B571,CATALOGOPACC[],5,FALSE)</f>
        <v>2.3.6.3.06</v>
      </c>
      <c r="F571" t="str">
        <f>VLOOKUP(B571,CATALOGOPACC[],6,FALSE)</f>
        <v>Accesorios de metal</v>
      </c>
      <c r="G571" s="69">
        <v>6</v>
      </c>
      <c r="K571" s="69">
        <f t="shared" si="18"/>
        <v>6</v>
      </c>
      <c r="L571" s="335">
        <f>VLOOKUP(B571,CATALOGOPACC[],8,FALSE)</f>
        <v>700</v>
      </c>
      <c r="M571" s="335">
        <f t="shared" si="19"/>
        <v>4200</v>
      </c>
    </row>
    <row r="572" spans="1:13">
      <c r="A572" t="s">
        <v>297</v>
      </c>
      <c r="B572" s="69">
        <v>46171501</v>
      </c>
      <c r="C572" t="str">
        <f>VLOOKUP(B572,CATALOGOPACC[],2,FALSE)</f>
        <v>Candados</v>
      </c>
      <c r="D572" t="str">
        <f>VLOOKUP(B572,CATALOGOPACC[],3,FALSE)</f>
        <v>Unidad</v>
      </c>
      <c r="E572" t="str">
        <f>VLOOKUP(B572,CATALOGOPACC[],5,FALSE)</f>
        <v>2.3.9.9.04</v>
      </c>
      <c r="F572" t="str">
        <f>VLOOKUP(B572,CATALOGOPACC[],6,FALSE)</f>
        <v>Productos y útiles de defensa y seguridad</v>
      </c>
      <c r="G572" s="69">
        <v>3</v>
      </c>
      <c r="K572" s="69">
        <f t="shared" si="18"/>
        <v>3</v>
      </c>
      <c r="L572" s="335">
        <f>VLOOKUP(B572,CATALOGOPACC[],8,FALSE)</f>
        <v>600</v>
      </c>
      <c r="M572" s="335">
        <f t="shared" si="19"/>
        <v>1800</v>
      </c>
    </row>
    <row r="573" spans="1:13">
      <c r="A573" t="s">
        <v>297</v>
      </c>
      <c r="B573" s="69">
        <v>39121601</v>
      </c>
      <c r="C573" t="str">
        <f>VLOOKUP(B573,CATALOGOPACC[],2,FALSE)</f>
        <v>Breakers de circuito</v>
      </c>
      <c r="D573" t="str">
        <f>VLOOKUP(B573,CATALOGOPACC[],3,FALSE)</f>
        <v>Unidad</v>
      </c>
      <c r="E573" t="str">
        <f>VLOOKUP(B573,CATALOGOPACC[],5,FALSE)</f>
        <v>2.6.5.6.01</v>
      </c>
      <c r="F573" t="str">
        <f>VLOOKUP(B573,CATALOGOPACC[],6,FALSE)</f>
        <v>Equipo de generación eléctrica, aparatos y accesorios eléctricos</v>
      </c>
      <c r="J573" s="69">
        <v>2</v>
      </c>
      <c r="K573" s="69">
        <f t="shared" si="18"/>
        <v>2</v>
      </c>
      <c r="L573" s="335">
        <f>VLOOKUP(B573,CATALOGOPACC[],8,FALSE)</f>
        <v>160</v>
      </c>
      <c r="M573" s="335">
        <f t="shared" si="19"/>
        <v>320</v>
      </c>
    </row>
    <row r="574" spans="1:13">
      <c r="A574" t="s">
        <v>297</v>
      </c>
      <c r="B574" s="69">
        <v>27111602</v>
      </c>
      <c r="C574" t="str">
        <f>VLOOKUP(B574,CATALOGOPACC[],2,FALSE)</f>
        <v>Martillos</v>
      </c>
      <c r="D574" t="str">
        <f>VLOOKUP(B574,CATALOGOPACC[],3,FALSE)</f>
        <v>Unidad</v>
      </c>
      <c r="E574" t="str">
        <f>VLOOKUP(B574,CATALOGOPACC[],5,FALSE)</f>
        <v>2.3.6.3.04</v>
      </c>
      <c r="F574" t="str">
        <f>VLOOKUP(B574,CATALOGOPACC[],6,FALSE)</f>
        <v>Herramientas menores</v>
      </c>
      <c r="G574" s="69">
        <v>1</v>
      </c>
      <c r="K574" s="69">
        <f t="shared" si="18"/>
        <v>1</v>
      </c>
      <c r="L574" s="335">
        <f>VLOOKUP(B574,CATALOGOPACC[],8,FALSE)</f>
        <v>600</v>
      </c>
      <c r="M574" s="335">
        <f t="shared" si="19"/>
        <v>600</v>
      </c>
    </row>
    <row r="575" spans="1:13">
      <c r="A575" t="s">
        <v>297</v>
      </c>
      <c r="B575" s="69">
        <v>23101502</v>
      </c>
      <c r="C575" t="str">
        <f>VLOOKUP(B575,CATALOGOPACC[],2,FALSE)</f>
        <v>Taladros</v>
      </c>
      <c r="D575" t="str">
        <f>VLOOKUP(B575,CATALOGOPACC[],3,FALSE)</f>
        <v>Unidad</v>
      </c>
      <c r="E575" t="str">
        <f>VLOOKUP(B575,CATALOGOPACC[],5,FALSE)</f>
        <v>2.6.5.7.01</v>
      </c>
      <c r="F575" t="str">
        <f>VLOOKUP(B575,CATALOGOPACC[],6,FALSE)</f>
        <v>Herramientas y máquinas-herramientas</v>
      </c>
      <c r="G575" s="69">
        <v>1</v>
      </c>
      <c r="K575" s="69">
        <f t="shared" si="18"/>
        <v>1</v>
      </c>
      <c r="L575" s="335">
        <f>VLOOKUP(B575,CATALOGOPACC[],8,FALSE)</f>
        <v>1000</v>
      </c>
      <c r="M575" s="335">
        <f t="shared" si="19"/>
        <v>1000</v>
      </c>
    </row>
    <row r="576" spans="1:13">
      <c r="A576" t="s">
        <v>297</v>
      </c>
      <c r="B576" s="69">
        <v>27112105</v>
      </c>
      <c r="C576" t="str">
        <f>VLOOKUP(B576,CATALOGOPACC[],2,FALSE)</f>
        <v>Pinzas</v>
      </c>
      <c r="D576" t="str">
        <f>VLOOKUP(B576,CATALOGOPACC[],3,FALSE)</f>
        <v>Unidad</v>
      </c>
      <c r="E576" t="str">
        <f>VLOOKUP(B576,CATALOGOPACC[],5,FALSE)</f>
        <v>2.3.6.3.04</v>
      </c>
      <c r="F576" t="str">
        <f>VLOOKUP(B576,CATALOGOPACC[],6,FALSE)</f>
        <v>Herramientas menores</v>
      </c>
      <c r="G576" s="69">
        <v>1</v>
      </c>
      <c r="K576" s="69">
        <f t="shared" si="18"/>
        <v>1</v>
      </c>
      <c r="L576" s="335">
        <f>VLOOKUP(B576,CATALOGOPACC[],8,FALSE)</f>
        <v>400</v>
      </c>
      <c r="M576" s="335">
        <f t="shared" si="19"/>
        <v>400</v>
      </c>
    </row>
    <row r="577" spans="1:13">
      <c r="A577" t="s">
        <v>297</v>
      </c>
      <c r="B577" s="69">
        <v>27111701</v>
      </c>
      <c r="C577" t="str">
        <f>VLOOKUP(B577,CATALOGOPACC[],2,FALSE)</f>
        <v>Destornilladores</v>
      </c>
      <c r="D577" t="str">
        <f>VLOOKUP(B577,CATALOGOPACC[],3,FALSE)</f>
        <v>Unidad</v>
      </c>
      <c r="E577" t="str">
        <f>VLOOKUP(B577,CATALOGOPACC[],5,FALSE)</f>
        <v>2.3.6.3.04</v>
      </c>
      <c r="F577" t="str">
        <f>VLOOKUP(B577,CATALOGOPACC[],6,FALSE)</f>
        <v>Herramientas menores</v>
      </c>
      <c r="G577" s="69">
        <v>1</v>
      </c>
      <c r="K577" s="69">
        <f t="shared" si="18"/>
        <v>1</v>
      </c>
      <c r="L577" s="335">
        <f>VLOOKUP(B577,CATALOGOPACC[],8,FALSE)</f>
        <v>600</v>
      </c>
      <c r="M577" s="335">
        <f t="shared" si="19"/>
        <v>600</v>
      </c>
    </row>
    <row r="578" spans="1:13">
      <c r="A578" t="s">
        <v>297</v>
      </c>
      <c r="B578" s="69">
        <v>27111704</v>
      </c>
      <c r="C578" t="str">
        <f>VLOOKUP(B578,CATALOGOPACC[],2,FALSE)</f>
        <v>Enchufes</v>
      </c>
      <c r="D578" t="str">
        <f>VLOOKUP(B578,CATALOGOPACC[],3,FALSE)</f>
        <v>Unidad</v>
      </c>
      <c r="E578" t="str">
        <f>VLOOKUP(B578,CATALOGOPACC[],5,FALSE)</f>
        <v>2.3.9.6.01</v>
      </c>
      <c r="F578" t="str">
        <f>VLOOKUP(B578,CATALOGOPACC[],6,FALSE)</f>
        <v>Productos eléctricos y afines</v>
      </c>
      <c r="J578" s="69">
        <v>10</v>
      </c>
      <c r="K578" s="69">
        <f t="shared" si="18"/>
        <v>10</v>
      </c>
      <c r="L578" s="335">
        <f>VLOOKUP(B578,CATALOGOPACC[],8,FALSE)</f>
        <v>500</v>
      </c>
      <c r="M578" s="335">
        <f t="shared" si="19"/>
        <v>5000</v>
      </c>
    </row>
    <row r="579" spans="1:13">
      <c r="A579" t="s">
        <v>297</v>
      </c>
      <c r="B579" s="69">
        <v>27111707</v>
      </c>
      <c r="C579" t="str">
        <f>VLOOKUP(B579,CATALOGOPACC[],2,FALSE)</f>
        <v>Llaves ajustables</v>
      </c>
      <c r="D579" t="str">
        <f>VLOOKUP(B579,CATALOGOPACC[],3,FALSE)</f>
        <v>Unidad</v>
      </c>
      <c r="E579" t="str">
        <f>VLOOKUP(B579,CATALOGOPACC[],5,FALSE)</f>
        <v>2.3.6.3.04</v>
      </c>
      <c r="F579" t="str">
        <f>VLOOKUP(B579,CATALOGOPACC[],6,FALSE)</f>
        <v>Herramientas menores</v>
      </c>
      <c r="G579" s="69">
        <v>1</v>
      </c>
      <c r="K579" s="69">
        <f t="shared" si="18"/>
        <v>1</v>
      </c>
      <c r="L579" s="335">
        <f>VLOOKUP(B579,CATALOGOPACC[],8,FALSE)</f>
        <v>600</v>
      </c>
      <c r="M579" s="335">
        <f t="shared" si="19"/>
        <v>600</v>
      </c>
    </row>
    <row r="580" spans="1:13">
      <c r="A580" t="s">
        <v>297</v>
      </c>
      <c r="B580" s="69">
        <v>12141911</v>
      </c>
      <c r="C580" t="str">
        <f>VLOOKUP(B580,CATALOGOPACC[],2,FALSE)</f>
        <v>Silicona si</v>
      </c>
      <c r="D580" t="str">
        <f>VLOOKUP(B580,CATALOGOPACC[],3,FALSE)</f>
        <v>Unidad</v>
      </c>
      <c r="E580" t="str">
        <f>VLOOKUP(B580,CATALOGOPACC[],5,FALSE)</f>
        <v>2.3.7.2.99</v>
      </c>
      <c r="F580" t="str">
        <f>VLOOKUP(B580,CATALOGOPACC[],6,FALSE)</f>
        <v>Otros productos químicos y conexos</v>
      </c>
      <c r="H580" s="69">
        <v>2</v>
      </c>
      <c r="K580" s="69">
        <f t="shared" si="18"/>
        <v>2</v>
      </c>
      <c r="L580" s="335">
        <f>VLOOKUP(B580,CATALOGOPACC[],8,FALSE)</f>
        <v>500</v>
      </c>
      <c r="M580" s="335">
        <f t="shared" si="19"/>
        <v>1000</v>
      </c>
    </row>
    <row r="581" spans="1:13">
      <c r="A581" t="s">
        <v>297</v>
      </c>
      <c r="B581" s="69">
        <v>26121536</v>
      </c>
      <c r="C581" t="str">
        <f>VLOOKUP(B581,CATALOGOPACC[],2,FALSE)</f>
        <v>Cordón de extensión</v>
      </c>
      <c r="D581" t="str">
        <f>VLOOKUP(B581,CATALOGOPACC[],3,FALSE)</f>
        <v>Unidad</v>
      </c>
      <c r="E581" t="str">
        <f>VLOOKUP(B581,CATALOGOPACC[],5,FALSE)</f>
        <v>2.3.9.6.01</v>
      </c>
      <c r="F581" t="str">
        <f>VLOOKUP(B581,CATALOGOPACC[],6,FALSE)</f>
        <v>Productos eléctricos y afines</v>
      </c>
      <c r="I581" s="69">
        <v>3</v>
      </c>
      <c r="K581" s="69">
        <f t="shared" si="18"/>
        <v>3</v>
      </c>
      <c r="L581" s="335">
        <f>VLOOKUP(B581,CATALOGOPACC[],8,FALSE)</f>
        <v>500</v>
      </c>
      <c r="M581" s="335">
        <f t="shared" si="19"/>
        <v>1500</v>
      </c>
    </row>
    <row r="582" spans="1:13">
      <c r="A582" t="s">
        <v>297</v>
      </c>
      <c r="B582" s="69">
        <v>55121724</v>
      </c>
      <c r="C582" t="str">
        <f>VLOOKUP(B582,CATALOGOPACC[],2,FALSE)</f>
        <v>Bases de banderas</v>
      </c>
      <c r="D582" t="str">
        <f>VLOOKUP(B582,CATALOGOPACC[],3,FALSE)</f>
        <v>Unidad</v>
      </c>
      <c r="E582" t="str">
        <f>VLOOKUP(B582,CATALOGOPACC[],5,FALSE)</f>
        <v>2.3.9.8.02</v>
      </c>
      <c r="F582" t="str">
        <f>VLOOKUP(B582,CATALOGOPACC[],6,FALSE)</f>
        <v>Accesorios</v>
      </c>
      <c r="G582" s="69">
        <v>2</v>
      </c>
      <c r="I582" s="69">
        <v>2</v>
      </c>
      <c r="K582" s="69">
        <f t="shared" si="18"/>
        <v>4</v>
      </c>
      <c r="L582" s="335">
        <f>VLOOKUP(B582,CATALOGOPACC[],8,FALSE)</f>
        <v>500</v>
      </c>
      <c r="M582" s="335">
        <f t="shared" si="19"/>
        <v>2000</v>
      </c>
    </row>
    <row r="583" spans="1:13">
      <c r="A583" t="s">
        <v>297</v>
      </c>
      <c r="B583" s="69">
        <v>60131105</v>
      </c>
      <c r="C583" t="str">
        <f>VLOOKUP(B583,CATALOGOPACC[],2,FALSE)</f>
        <v>Silbatos</v>
      </c>
      <c r="D583" t="str">
        <f>VLOOKUP(B583,CATALOGOPACC[],3,FALSE)</f>
        <v>Unidad</v>
      </c>
      <c r="E583" t="str">
        <f>VLOOKUP(B583,CATALOGOPACC[],5,FALSE)</f>
        <v>2.3.9.4.01</v>
      </c>
      <c r="F583" t="str">
        <f>VLOOKUP(B583,CATALOGOPACC[],6,FALSE)</f>
        <v>Utiles destinados a actividades deportivas y recreativas</v>
      </c>
      <c r="G583" s="69">
        <v>6</v>
      </c>
      <c r="I583" s="69">
        <v>6</v>
      </c>
      <c r="K583" s="69">
        <f t="shared" si="18"/>
        <v>12</v>
      </c>
      <c r="L583" s="335">
        <f>VLOOKUP(B583,CATALOGOPACC[],8,FALSE)</f>
        <v>100</v>
      </c>
      <c r="M583" s="335">
        <f t="shared" si="19"/>
        <v>1200</v>
      </c>
    </row>
    <row r="584" spans="1:13">
      <c r="A584" t="s">
        <v>297</v>
      </c>
      <c r="B584" s="69">
        <v>46191601</v>
      </c>
      <c r="C584" t="str">
        <f>VLOOKUP(B584,CATALOGOPACC[],2,FALSE)</f>
        <v>Extintores</v>
      </c>
      <c r="D584" t="str">
        <f>VLOOKUP(B584,CATALOGOPACC[],3,FALSE)</f>
        <v>Unidad</v>
      </c>
      <c r="E584" t="str">
        <f>VLOOKUP(B584,CATALOGOPACC[],5,FALSE)</f>
        <v>2.6.6.2.01</v>
      </c>
      <c r="F584" t="str">
        <f>VLOOKUP(B584,CATALOGOPACC[],6,FALSE)</f>
        <v>Equipos de seguridad</v>
      </c>
      <c r="G584" s="69">
        <v>2</v>
      </c>
      <c r="J584" s="69">
        <v>2</v>
      </c>
      <c r="K584" s="69">
        <f t="shared" si="18"/>
        <v>4</v>
      </c>
      <c r="L584" s="335">
        <f>VLOOKUP(B584,CATALOGOPACC[],8,FALSE)</f>
        <v>5000</v>
      </c>
      <c r="M584" s="335">
        <f t="shared" si="19"/>
        <v>20000</v>
      </c>
    </row>
    <row r="585" spans="1:13">
      <c r="A585" t="s">
        <v>297</v>
      </c>
      <c r="B585" s="69">
        <v>56101519</v>
      </c>
      <c r="C585" t="str">
        <f>VLOOKUP(B585,CATALOGOPACC[],2,FALSE)</f>
        <v>Mesas</v>
      </c>
      <c r="D585" t="str">
        <f>VLOOKUP(B585,CATALOGOPACC[],3,FALSE)</f>
        <v>Unidad</v>
      </c>
      <c r="E585" t="str">
        <f>VLOOKUP(B585,CATALOGOPACC[],5,FALSE)</f>
        <v>2.6.1.1.01</v>
      </c>
      <c r="F585" t="str">
        <f>VLOOKUP(B585,CATALOGOPACC[],6,FALSE)</f>
        <v>Muebles de oficina y estantería</v>
      </c>
      <c r="G585" s="69">
        <v>1</v>
      </c>
      <c r="K585" s="69">
        <f t="shared" si="18"/>
        <v>1</v>
      </c>
      <c r="L585" s="335">
        <f>VLOOKUP(B585,CATALOGOPACC[],8,FALSE)</f>
        <v>5000</v>
      </c>
      <c r="M585" s="335">
        <f t="shared" si="19"/>
        <v>5000</v>
      </c>
    </row>
    <row r="586" spans="1:13">
      <c r="A586" t="s">
        <v>297</v>
      </c>
      <c r="B586" s="69">
        <v>56112104</v>
      </c>
      <c r="C586" t="str">
        <f>VLOOKUP(B586,CATALOGOPACC[],2,FALSE)</f>
        <v>Sillas para ejecutivos</v>
      </c>
      <c r="D586" t="str">
        <f>VLOOKUP(B586,CATALOGOPACC[],3,FALSE)</f>
        <v>Unidad</v>
      </c>
      <c r="E586" t="str">
        <f>VLOOKUP(B586,CATALOGOPACC[],5,FALSE)</f>
        <v>2.6.1.1.01</v>
      </c>
      <c r="F586" t="str">
        <f>VLOOKUP(B586,CATALOGOPACC[],6,FALSE)</f>
        <v>Muebles de oficina y estantería</v>
      </c>
      <c r="G586" s="69">
        <v>3</v>
      </c>
      <c r="K586" s="69">
        <f t="shared" si="18"/>
        <v>3</v>
      </c>
      <c r="L586" s="335">
        <f>VLOOKUP(B586,CATALOGOPACC[],8,FALSE)</f>
        <v>5000</v>
      </c>
      <c r="M586" s="335">
        <f t="shared" si="19"/>
        <v>15000</v>
      </c>
    </row>
    <row r="587" spans="1:13">
      <c r="A587" t="s">
        <v>297</v>
      </c>
      <c r="B587" s="69">
        <v>56112103</v>
      </c>
      <c r="C587" t="str">
        <f>VLOOKUP(B587,CATALOGOPACC[],2,FALSE)</f>
        <v>Sillas para visitantes</v>
      </c>
      <c r="D587" t="str">
        <f>VLOOKUP(B587,CATALOGOPACC[],3,FALSE)</f>
        <v>Unidad</v>
      </c>
      <c r="E587" t="str">
        <f>VLOOKUP(B587,CATALOGOPACC[],5,FALSE)</f>
        <v>2.6.1.1.01</v>
      </c>
      <c r="F587" t="str">
        <f>VLOOKUP(B587,CATALOGOPACC[],6,FALSE)</f>
        <v>Muebles de oficina y estantería</v>
      </c>
      <c r="H587" s="69">
        <v>5</v>
      </c>
      <c r="K587" s="69">
        <f t="shared" si="18"/>
        <v>5</v>
      </c>
      <c r="L587" s="335">
        <f>VLOOKUP(B587,CATALOGOPACC[],8,FALSE)</f>
        <v>2000</v>
      </c>
      <c r="M587" s="335">
        <f t="shared" si="19"/>
        <v>10000</v>
      </c>
    </row>
    <row r="588" spans="1:13">
      <c r="A588" t="s">
        <v>297</v>
      </c>
      <c r="B588" s="69">
        <v>56101703</v>
      </c>
      <c r="C588" t="str">
        <f>VLOOKUP(B588,CATALOGOPACC[],2,FALSE)</f>
        <v>Escritorios</v>
      </c>
      <c r="D588" t="str">
        <f>VLOOKUP(B588,CATALOGOPACC[],3,FALSE)</f>
        <v>Unidad</v>
      </c>
      <c r="E588" t="str">
        <f>VLOOKUP(B588,CATALOGOPACC[],5,FALSE)</f>
        <v>2.6.1.1.01</v>
      </c>
      <c r="F588" t="str">
        <f>VLOOKUP(B588,CATALOGOPACC[],6,FALSE)</f>
        <v>Muebles de oficina y estantería</v>
      </c>
      <c r="G588" s="69">
        <v>3</v>
      </c>
      <c r="K588" s="69">
        <f t="shared" si="18"/>
        <v>3</v>
      </c>
      <c r="L588" s="335">
        <f>VLOOKUP(B588,CATALOGOPACC[],8,FALSE)</f>
        <v>5000</v>
      </c>
      <c r="M588" s="335">
        <f t="shared" si="19"/>
        <v>15000</v>
      </c>
    </row>
    <row r="589" spans="1:13">
      <c r="A589" t="s">
        <v>297</v>
      </c>
      <c r="B589" s="69">
        <v>56101532</v>
      </c>
      <c r="C589" t="str">
        <f>VLOOKUP(B589,CATALOGOPACC[],2,FALSE)</f>
        <v>Set de muebles</v>
      </c>
      <c r="D589" t="str">
        <f>VLOOKUP(B589,CATALOGOPACC[],3,FALSE)</f>
        <v>Unidad</v>
      </c>
      <c r="E589" t="str">
        <f>VLOOKUP(B589,CATALOGOPACC[],5,FALSE)</f>
        <v>2.6.1.1.01</v>
      </c>
      <c r="F589" t="str">
        <f>VLOOKUP(B589,CATALOGOPACC[],6,FALSE)</f>
        <v>Muebles de oficina y estantería</v>
      </c>
      <c r="G589" s="69">
        <v>1</v>
      </c>
      <c r="K589" s="69">
        <f t="shared" si="18"/>
        <v>1</v>
      </c>
      <c r="L589" s="335">
        <f>VLOOKUP(B589,CATALOGOPACC[],8,FALSE)</f>
        <v>100000</v>
      </c>
      <c r="M589" s="335">
        <f t="shared" si="19"/>
        <v>100000</v>
      </c>
    </row>
    <row r="590" spans="1:13">
      <c r="A590" t="s">
        <v>297</v>
      </c>
      <c r="B590" s="69">
        <v>56101602</v>
      </c>
      <c r="C590" t="str">
        <f>VLOOKUP(B590,CATALOGOPACC[],2,FALSE)</f>
        <v>Sillas para jardín</v>
      </c>
      <c r="D590" t="str">
        <f>VLOOKUP(B590,CATALOGOPACC[],3,FALSE)</f>
        <v>Unidad</v>
      </c>
      <c r="E590" t="str">
        <f>VLOOKUP(B590,CATALOGOPACC[],5,FALSE)</f>
        <v>2.6.1.1.01</v>
      </c>
      <c r="F590" t="str">
        <f>VLOOKUP(B590,CATALOGOPACC[],6,FALSE)</f>
        <v>Muebles de oficina y estantería</v>
      </c>
      <c r="I590" s="69">
        <v>2</v>
      </c>
      <c r="J590" s="69">
        <v>2</v>
      </c>
      <c r="K590" s="69">
        <f t="shared" si="18"/>
        <v>4</v>
      </c>
      <c r="L590" s="335">
        <f>VLOOKUP(B590,CATALOGOPACC[],8,FALSE)</f>
        <v>800</v>
      </c>
      <c r="M590" s="335">
        <f t="shared" si="19"/>
        <v>3200</v>
      </c>
    </row>
    <row r="591" spans="1:13">
      <c r="A591" t="s">
        <v>297</v>
      </c>
      <c r="B591" s="69">
        <v>43211711</v>
      </c>
      <c r="C591" t="str">
        <f>VLOOKUP(B591,CATALOGOPACC[],2,FALSE)</f>
        <v>Escáneres</v>
      </c>
      <c r="D591" t="str">
        <f>VLOOKUP(B591,CATALOGOPACC[],3,FALSE)</f>
        <v>Unidad</v>
      </c>
      <c r="E591" t="str">
        <f>VLOOKUP(B591,CATALOGOPACC[],5,FALSE)</f>
        <v>2.6.1.3.01</v>
      </c>
      <c r="F591" t="str">
        <f>VLOOKUP(B591,CATALOGOPACC[],6,FALSE)</f>
        <v>Equipo computacional</v>
      </c>
      <c r="G591" s="69">
        <v>1</v>
      </c>
      <c r="K591" s="69">
        <f t="shared" si="18"/>
        <v>1</v>
      </c>
      <c r="L591" s="335">
        <f>VLOOKUP(B591,CATALOGOPACC[],8,FALSE)</f>
        <v>4000</v>
      </c>
      <c r="M591" s="335">
        <f t="shared" si="19"/>
        <v>4000</v>
      </c>
    </row>
    <row r="592" spans="1:13">
      <c r="A592" t="s">
        <v>297</v>
      </c>
      <c r="B592" s="69">
        <v>43211706</v>
      </c>
      <c r="C592" t="str">
        <f>VLOOKUP(B592,CATALOGOPACC[],2,FALSE)</f>
        <v>Teclados</v>
      </c>
      <c r="D592" t="str">
        <f>VLOOKUP(B592,CATALOGOPACC[],3,FALSE)</f>
        <v>Unidad</v>
      </c>
      <c r="E592" t="str">
        <f>VLOOKUP(B592,CATALOGOPACC[],5,FALSE)</f>
        <v>2.3.9.8.02</v>
      </c>
      <c r="F592" t="str">
        <f>VLOOKUP(B592,CATALOGOPACC[],6,FALSE)</f>
        <v>Accesorios</v>
      </c>
      <c r="G592" s="69">
        <v>2</v>
      </c>
      <c r="K592" s="69">
        <f t="shared" si="18"/>
        <v>2</v>
      </c>
      <c r="L592" s="335">
        <f>VLOOKUP(B592,CATALOGOPACC[],8,FALSE)</f>
        <v>1000</v>
      </c>
      <c r="M592" s="335">
        <f t="shared" si="19"/>
        <v>2000</v>
      </c>
    </row>
    <row r="593" spans="1:13">
      <c r="A593" t="s">
        <v>297</v>
      </c>
      <c r="B593" s="69">
        <v>43211708</v>
      </c>
      <c r="C593" t="str">
        <f>VLOOKUP(B593,CATALOGOPACC[],2,FALSE)</f>
        <v>Mouse o bola de seguimiento para computador</v>
      </c>
      <c r="D593" t="str">
        <f>VLOOKUP(B593,CATALOGOPACC[],3,FALSE)</f>
        <v>Unidad</v>
      </c>
      <c r="E593" t="str">
        <f>VLOOKUP(B593,CATALOGOPACC[],5,FALSE)</f>
        <v>2.3.9.2.01</v>
      </c>
      <c r="F593" t="str">
        <f>VLOOKUP(B593,CATALOGOPACC[],6,FALSE)</f>
        <v>Utiles de escritorio, oficina informática y de enseñanza</v>
      </c>
      <c r="I593" s="69">
        <v>2</v>
      </c>
      <c r="K593" s="69">
        <f t="shared" si="18"/>
        <v>2</v>
      </c>
      <c r="L593" s="335">
        <f>VLOOKUP(B593,CATALOGOPACC[],8,FALSE)</f>
        <v>1000</v>
      </c>
      <c r="M593" s="335">
        <f t="shared" si="19"/>
        <v>2000</v>
      </c>
    </row>
    <row r="594" spans="1:13">
      <c r="A594" t="s">
        <v>297</v>
      </c>
      <c r="B594" s="69">
        <v>43211507</v>
      </c>
      <c r="C594" t="str">
        <f>VLOOKUP(B594,CATALOGOPACC[],2,FALSE)</f>
        <v>Computadores de escritorio</v>
      </c>
      <c r="D594" t="str">
        <f>VLOOKUP(B594,CATALOGOPACC[],3,FALSE)</f>
        <v>Unidad</v>
      </c>
      <c r="E594" t="str">
        <f>VLOOKUP(B594,CATALOGOPACC[],5,FALSE)</f>
        <v>2.6.1.3.01</v>
      </c>
      <c r="F594" t="str">
        <f>VLOOKUP(B594,CATALOGOPACC[],6,FALSE)</f>
        <v>Equipo computacional</v>
      </c>
      <c r="H594" s="69">
        <v>2</v>
      </c>
      <c r="K594" s="69">
        <f t="shared" si="18"/>
        <v>2</v>
      </c>
      <c r="L594" s="335">
        <f>VLOOKUP(B594,CATALOGOPACC[],8,FALSE)</f>
        <v>40000</v>
      </c>
      <c r="M594" s="335">
        <f t="shared" si="19"/>
        <v>80000</v>
      </c>
    </row>
    <row r="595" spans="1:13">
      <c r="A595" t="s">
        <v>297</v>
      </c>
      <c r="B595" s="69">
        <v>43211508</v>
      </c>
      <c r="C595" t="str">
        <f>VLOOKUP(B595,CATALOGOPACC[],2,FALSE)</f>
        <v>Computadores personales</v>
      </c>
      <c r="D595" t="str">
        <f>VLOOKUP(B595,CATALOGOPACC[],3,FALSE)</f>
        <v>Unidad</v>
      </c>
      <c r="E595" t="str">
        <f>VLOOKUP(B595,CATALOGOPACC[],5,FALSE)</f>
        <v>2.6.1.3.01</v>
      </c>
      <c r="F595" t="str">
        <f>VLOOKUP(B595,CATALOGOPACC[],6,FALSE)</f>
        <v>Equipo computacional</v>
      </c>
      <c r="G595" s="69">
        <v>2</v>
      </c>
      <c r="I595" s="69">
        <v>1</v>
      </c>
      <c r="K595" s="69">
        <f t="shared" si="18"/>
        <v>3</v>
      </c>
      <c r="L595" s="335">
        <f>VLOOKUP(B595,CATALOGOPACC[],8,FALSE)</f>
        <v>40000</v>
      </c>
      <c r="M595" s="335">
        <f t="shared" si="19"/>
        <v>120000</v>
      </c>
    </row>
    <row r="596" spans="1:13">
      <c r="A596" t="s">
        <v>297</v>
      </c>
      <c r="B596" s="69">
        <v>43201808</v>
      </c>
      <c r="C596" t="str">
        <f>VLOOKUP(B596,CATALOGOPACC[],2,FALSE)</f>
        <v>Disco compacto cd de sólo lectura</v>
      </c>
      <c r="D596" t="str">
        <f>VLOOKUP(B596,CATALOGOPACC[],3,FALSE)</f>
        <v>Docena</v>
      </c>
      <c r="E596" t="str">
        <f>VLOOKUP(B596,CATALOGOPACC[],5,FALSE)</f>
        <v>2.3.9.2.01</v>
      </c>
      <c r="F596" t="str">
        <f>VLOOKUP(B596,CATALOGOPACC[],6,FALSE)</f>
        <v>Utiles de escritorio, oficina informática y de enseñanza</v>
      </c>
      <c r="I596" s="69">
        <v>1</v>
      </c>
      <c r="K596" s="69">
        <f t="shared" si="18"/>
        <v>1</v>
      </c>
      <c r="L596" s="335">
        <f>VLOOKUP(B596,CATALOGOPACC[],8,FALSE)</f>
        <v>1000</v>
      </c>
      <c r="M596" s="335">
        <f t="shared" si="19"/>
        <v>1000</v>
      </c>
    </row>
    <row r="597" spans="1:13">
      <c r="A597" t="s">
        <v>297</v>
      </c>
      <c r="B597" s="69">
        <v>43201803</v>
      </c>
      <c r="C597" t="str">
        <f>VLOOKUP(B597,CATALOGOPACC[],2,FALSE)</f>
        <v>Unidades de disco duro</v>
      </c>
      <c r="D597" t="str">
        <f>VLOOKUP(B597,CATALOGOPACC[],3,FALSE)</f>
        <v>Unidad</v>
      </c>
      <c r="E597" t="str">
        <f>VLOOKUP(B597,CATALOGOPACC[],5,FALSE)</f>
        <v>2.3.9.2.01</v>
      </c>
      <c r="F597" t="str">
        <f>VLOOKUP(B597,CATALOGOPACC[],6,FALSE)</f>
        <v>Utiles de escritorio, oficina informática y de enseñanza</v>
      </c>
      <c r="H597" s="69">
        <v>1</v>
      </c>
      <c r="J597" s="69">
        <v>1</v>
      </c>
      <c r="K597" s="69">
        <f t="shared" si="18"/>
        <v>2</v>
      </c>
      <c r="L597" s="335">
        <f>VLOOKUP(B597,CATALOGOPACC[],8,FALSE)</f>
        <v>3000</v>
      </c>
      <c r="M597" s="335">
        <f t="shared" si="19"/>
        <v>6000</v>
      </c>
    </row>
    <row r="598" spans="1:13">
      <c r="A598" t="s">
        <v>297</v>
      </c>
      <c r="B598" s="69">
        <v>39121705</v>
      </c>
      <c r="C598" t="str">
        <f>VLOOKUP(B598,CATALOGOPACC[],2,FALSE)</f>
        <v>Grapas para cables</v>
      </c>
      <c r="D598" t="str">
        <f>VLOOKUP(B598,CATALOGOPACC[],3,FALSE)</f>
        <v>Paquete</v>
      </c>
      <c r="E598" t="str">
        <f>VLOOKUP(B598,CATALOGOPACC[],5,FALSE)</f>
        <v>2.3.9.6.01</v>
      </c>
      <c r="F598" t="str">
        <f>VLOOKUP(B598,CATALOGOPACC[],6,FALSE)</f>
        <v>Productos eléctricos y afines</v>
      </c>
      <c r="H598" s="69">
        <v>1</v>
      </c>
      <c r="K598" s="69">
        <f t="shared" si="18"/>
        <v>1</v>
      </c>
      <c r="L598" s="335">
        <f>VLOOKUP(B598,CATALOGOPACC[],8,FALSE)</f>
        <v>200</v>
      </c>
      <c r="M598" s="335">
        <f t="shared" si="19"/>
        <v>200</v>
      </c>
    </row>
    <row r="599" spans="1:13">
      <c r="A599" t="s">
        <v>297</v>
      </c>
      <c r="B599" s="69">
        <v>53121706</v>
      </c>
      <c r="C599" t="str">
        <f>VLOOKUP(B599,CATALOGOPACC[],2,FALSE)</f>
        <v>Maletines para computador</v>
      </c>
      <c r="D599" t="str">
        <f>VLOOKUP(B599,CATALOGOPACC[],3,FALSE)</f>
        <v>Unidad</v>
      </c>
      <c r="E599" t="str">
        <f>VLOOKUP(B599,CATALOGOPACC[],5,FALSE)</f>
        <v>2.3.9.8.02</v>
      </c>
      <c r="F599" t="str">
        <f>VLOOKUP(B599,CATALOGOPACC[],6,FALSE)</f>
        <v>Accesorios</v>
      </c>
      <c r="G599" s="69">
        <v>1</v>
      </c>
      <c r="J599" s="69">
        <v>3</v>
      </c>
      <c r="K599" s="69">
        <f t="shared" si="18"/>
        <v>4</v>
      </c>
      <c r="L599" s="335">
        <f>VLOOKUP(B599,CATALOGOPACC[],8,FALSE)</f>
        <v>1500</v>
      </c>
      <c r="M599" s="335">
        <f t="shared" si="19"/>
        <v>6000</v>
      </c>
    </row>
    <row r="600" spans="1:13">
      <c r="A600" t="s">
        <v>297</v>
      </c>
      <c r="B600" s="69">
        <v>32101622</v>
      </c>
      <c r="C600" t="str">
        <f>VLOOKUP(B600,CATALOGOPACC[],2,FALSE)</f>
        <v>Memoria flash</v>
      </c>
      <c r="D600" t="str">
        <f>VLOOKUP(B600,CATALOGOPACC[],3,FALSE)</f>
        <v>Unidad</v>
      </c>
      <c r="E600" t="str">
        <f>VLOOKUP(B600,CATALOGOPACC[],5,FALSE)</f>
        <v>2.3.9.2.01</v>
      </c>
      <c r="F600" t="str">
        <f>VLOOKUP(B600,CATALOGOPACC[],6,FALSE)</f>
        <v>Utiles de escritorio, oficina informática y de enseñanza</v>
      </c>
      <c r="G600" s="69">
        <v>8</v>
      </c>
      <c r="K600" s="69">
        <f t="shared" si="18"/>
        <v>8</v>
      </c>
      <c r="L600" s="335">
        <f>VLOOKUP(B600,CATALOGOPACC[],8,FALSE)</f>
        <v>1000</v>
      </c>
      <c r="M600" s="335">
        <f t="shared" si="19"/>
        <v>8000</v>
      </c>
    </row>
    <row r="601" spans="1:13">
      <c r="A601" t="s">
        <v>297</v>
      </c>
      <c r="B601" s="69">
        <v>52141504</v>
      </c>
      <c r="C601" t="str">
        <f>VLOOKUP(B601,CATALOGOPACC[],2,FALSE)</f>
        <v>Fogones para uso doméstico</v>
      </c>
      <c r="D601" t="str">
        <f>VLOOKUP(B601,CATALOGOPACC[],3,FALSE)</f>
        <v>Unidad</v>
      </c>
      <c r="E601" t="str">
        <f>VLOOKUP(B601,CATALOGOPACC[],5,FALSE)</f>
        <v>2.6.1.4.01</v>
      </c>
      <c r="F601" t="str">
        <f>VLOOKUP(B601,CATALOGOPACC[],6,FALSE)</f>
        <v>Electrodomésticos</v>
      </c>
      <c r="G601" s="69">
        <v>1</v>
      </c>
      <c r="K601" s="69">
        <f t="shared" si="18"/>
        <v>1</v>
      </c>
      <c r="L601" s="335">
        <f>VLOOKUP(B601,CATALOGOPACC[],8,FALSE)</f>
        <v>12250</v>
      </c>
      <c r="M601" s="335">
        <f t="shared" si="19"/>
        <v>12250</v>
      </c>
    </row>
    <row r="602" spans="1:13">
      <c r="A602" t="s">
        <v>297</v>
      </c>
      <c r="B602" s="69">
        <v>48101506</v>
      </c>
      <c r="C602" t="str">
        <f>VLOOKUP(B602,CATALOGOPACC[],2,FALSE)</f>
        <v>Calentadoras de café para uso comercial</v>
      </c>
      <c r="D602" t="str">
        <f>VLOOKUP(B602,CATALOGOPACC[],3,FALSE)</f>
        <v>Unidad</v>
      </c>
      <c r="E602" t="str">
        <f>VLOOKUP(B602,CATALOGOPACC[],5,FALSE)</f>
        <v>2.6.1.4.01</v>
      </c>
      <c r="F602" t="str">
        <f>VLOOKUP(B602,CATALOGOPACC[],6,FALSE)</f>
        <v>Electrodomésticos</v>
      </c>
      <c r="G602" s="69">
        <v>1</v>
      </c>
      <c r="K602" s="69">
        <f t="shared" ref="K602:K659" si="20">SUM(G602:J602)</f>
        <v>1</v>
      </c>
      <c r="L602" s="335">
        <f>VLOOKUP(B602,CATALOGOPACC[],8,FALSE)</f>
        <v>10000</v>
      </c>
      <c r="M602" s="335">
        <f t="shared" ref="M602:M659" si="21">K602*L602</f>
        <v>10000</v>
      </c>
    </row>
    <row r="603" spans="1:13">
      <c r="A603" t="s">
        <v>297</v>
      </c>
      <c r="B603" s="69">
        <v>52161509</v>
      </c>
      <c r="C603" t="str">
        <f>VLOOKUP(B603,CATALOGOPACC[],2,FALSE)</f>
        <v>Sistemas de estéreo portátiles</v>
      </c>
      <c r="D603" t="str">
        <f>VLOOKUP(B603,CATALOGOPACC[],3,FALSE)</f>
        <v>Unidad</v>
      </c>
      <c r="E603" t="str">
        <f>VLOOKUP(B603,CATALOGOPACC[],5,FALSE)</f>
        <v>2.6.2.1.01</v>
      </c>
      <c r="F603" t="str">
        <f>VLOOKUP(B603,CATALOGOPACC[],6,FALSE)</f>
        <v>Equipos y Aparatos Audiovisuales</v>
      </c>
      <c r="G603" s="69">
        <v>1</v>
      </c>
      <c r="K603" s="69">
        <f t="shared" si="20"/>
        <v>1</v>
      </c>
      <c r="L603" s="335">
        <f>VLOOKUP(B603,CATALOGOPACC[],8,FALSE)</f>
        <v>18000</v>
      </c>
      <c r="M603" s="335">
        <f t="shared" si="21"/>
        <v>18000</v>
      </c>
    </row>
    <row r="604" spans="1:13">
      <c r="A604" t="s">
        <v>297</v>
      </c>
      <c r="B604" s="69">
        <v>52161520</v>
      </c>
      <c r="C604" t="str">
        <f>VLOOKUP(B604,CATALOGOPACC[],2,FALSE)</f>
        <v>Micrófonos</v>
      </c>
      <c r="D604" t="str">
        <f>VLOOKUP(B604,CATALOGOPACC[],3,FALSE)</f>
        <v>Unidad</v>
      </c>
      <c r="E604" t="str">
        <f>VLOOKUP(B604,CATALOGOPACC[],5,FALSE)</f>
        <v>2.6.2.1.01</v>
      </c>
      <c r="F604" t="str">
        <f>VLOOKUP(B604,CATALOGOPACC[],6,FALSE)</f>
        <v>Equipos y Aparatos Audiovisuales</v>
      </c>
      <c r="G604" s="69">
        <v>1</v>
      </c>
      <c r="I604" s="69">
        <v>1</v>
      </c>
      <c r="K604" s="69">
        <f t="shared" si="20"/>
        <v>2</v>
      </c>
      <c r="L604" s="335">
        <f>VLOOKUP(B604,CATALOGOPACC[],8,FALSE)</f>
        <v>2250</v>
      </c>
      <c r="M604" s="335">
        <f t="shared" si="21"/>
        <v>4500</v>
      </c>
    </row>
    <row r="605" spans="1:13">
      <c r="A605" t="s">
        <v>297</v>
      </c>
      <c r="B605" s="69">
        <v>45111609</v>
      </c>
      <c r="C605" t="str">
        <f>VLOOKUP(B605,CATALOGOPACC[],2,FALSE)</f>
        <v>Proyectores multimedia</v>
      </c>
      <c r="D605" t="str">
        <f>VLOOKUP(B605,CATALOGOPACC[],3,FALSE)</f>
        <v>Unidad</v>
      </c>
      <c r="E605" t="str">
        <f>VLOOKUP(B605,CATALOGOPACC[],5,FALSE)</f>
        <v>2.6.2.1.01</v>
      </c>
      <c r="F605" t="str">
        <f>VLOOKUP(B605,CATALOGOPACC[],6,FALSE)</f>
        <v>Equipos y Aparatos Audiovisuales</v>
      </c>
      <c r="H605" s="69">
        <v>1</v>
      </c>
      <c r="K605" s="69">
        <f t="shared" si="20"/>
        <v>1</v>
      </c>
      <c r="L605" s="335">
        <f>VLOOKUP(B605,CATALOGOPACC[],8,FALSE)</f>
        <v>22500</v>
      </c>
      <c r="M605" s="335">
        <f t="shared" si="21"/>
        <v>22500</v>
      </c>
    </row>
    <row r="606" spans="1:13">
      <c r="A606" t="s">
        <v>297</v>
      </c>
      <c r="B606" s="69">
        <v>45121504</v>
      </c>
      <c r="C606" t="str">
        <f>VLOOKUP(B606,CATALOGOPACC[],2,FALSE)</f>
        <v>Cámaras digitales</v>
      </c>
      <c r="D606" t="str">
        <f>VLOOKUP(B606,CATALOGOPACC[],3,FALSE)</f>
        <v>Unidad</v>
      </c>
      <c r="E606" t="str">
        <f>VLOOKUP(B606,CATALOGOPACC[],5,FALSE)</f>
        <v>2.6.2.3.01</v>
      </c>
      <c r="F606" t="str">
        <f>VLOOKUP(B606,CATALOGOPACC[],6,FALSE)</f>
        <v>Cámaras fotográficas y de video</v>
      </c>
      <c r="G606" s="69">
        <v>1</v>
      </c>
      <c r="I606" s="69">
        <v>1</v>
      </c>
      <c r="K606" s="69">
        <f t="shared" si="20"/>
        <v>2</v>
      </c>
      <c r="L606" s="335">
        <f>VLOOKUP(B606,CATALOGOPACC[],8,FALSE)</f>
        <v>10000</v>
      </c>
      <c r="M606" s="335">
        <f t="shared" si="21"/>
        <v>20000</v>
      </c>
    </row>
    <row r="607" spans="1:13">
      <c r="A607" t="s">
        <v>297</v>
      </c>
      <c r="B607" s="69">
        <v>40151501</v>
      </c>
      <c r="C607" t="str">
        <f>VLOOKUP(B607,CATALOGOPACC[],2,FALSE)</f>
        <v>Bombas de aire</v>
      </c>
      <c r="D607" t="str">
        <f>VLOOKUP(B607,CATALOGOPACC[],3,FALSE)</f>
        <v>Unidad</v>
      </c>
      <c r="E607" t="str">
        <f>VLOOKUP(B607,CATALOGOPACC[],5,FALSE)</f>
        <v>2.6.5.2.01</v>
      </c>
      <c r="F607" t="str">
        <f>VLOOKUP(B607,CATALOGOPACC[],6,FALSE)</f>
        <v>Maquinaria y equipo industrial</v>
      </c>
      <c r="G607" s="69">
        <v>1</v>
      </c>
      <c r="K607" s="69">
        <f t="shared" si="20"/>
        <v>1</v>
      </c>
      <c r="L607" s="335">
        <f>VLOOKUP(B607,CATALOGOPACC[],8,FALSE)</f>
        <v>2000</v>
      </c>
      <c r="M607" s="335">
        <f t="shared" si="21"/>
        <v>2000</v>
      </c>
    </row>
    <row r="608" spans="1:13">
      <c r="A608" t="s">
        <v>297</v>
      </c>
      <c r="B608" s="69">
        <v>52161533</v>
      </c>
      <c r="C608" t="str">
        <f>VLOOKUP(B608,CATALOGOPACC[],2,FALSE)</f>
        <v>Megáfonos</v>
      </c>
      <c r="D608" t="str">
        <f>VLOOKUP(B608,CATALOGOPACC[],3,FALSE)</f>
        <v>Unidad</v>
      </c>
      <c r="E608" t="str">
        <f>VLOOKUP(B608,CATALOGOPACC[],5,FALSE)</f>
        <v>2.6.2.1.01</v>
      </c>
      <c r="F608" t="str">
        <f>VLOOKUP(B608,CATALOGOPACC[],6,FALSE)</f>
        <v>Equipos y Aparatos Audiovisuales</v>
      </c>
      <c r="G608" s="69">
        <v>2</v>
      </c>
      <c r="I608" s="69">
        <v>2</v>
      </c>
      <c r="K608" s="69">
        <f t="shared" si="20"/>
        <v>4</v>
      </c>
      <c r="L608" s="335">
        <f>VLOOKUP(B608,CATALOGOPACC[],8,FALSE)</f>
        <v>3000</v>
      </c>
      <c r="M608" s="335">
        <f t="shared" si="21"/>
        <v>12000</v>
      </c>
    </row>
    <row r="609" spans="1:13">
      <c r="A609" t="s">
        <v>297</v>
      </c>
      <c r="B609" s="69">
        <v>25172504</v>
      </c>
      <c r="C609" t="str">
        <f>VLOOKUP(B609,CATALOGOPACC[],2,FALSE)</f>
        <v>Neumáticos para automoviles o camiones ligeros</v>
      </c>
      <c r="D609" t="str">
        <f>VLOOKUP(B609,CATALOGOPACC[],3,FALSE)</f>
        <v>Unidad</v>
      </c>
      <c r="E609" t="str">
        <f>VLOOKUP(B609,CATALOGOPACC[],5,FALSE)</f>
        <v>2.3.5.3.01</v>
      </c>
      <c r="F609" t="str">
        <f>VLOOKUP(B609,CATALOGOPACC[],6,FALSE)</f>
        <v>Llantas y neumáticos</v>
      </c>
      <c r="G609" s="69">
        <v>2</v>
      </c>
      <c r="I609" s="69">
        <v>2</v>
      </c>
      <c r="K609" s="69">
        <f t="shared" si="20"/>
        <v>4</v>
      </c>
      <c r="L609" s="335">
        <f>VLOOKUP(B609,CATALOGOPACC[],8,FALSE)</f>
        <v>5000</v>
      </c>
      <c r="M609" s="335">
        <f t="shared" si="21"/>
        <v>20000</v>
      </c>
    </row>
    <row r="610" spans="1:13">
      <c r="A610" t="s">
        <v>297</v>
      </c>
      <c r="B610" s="69">
        <v>40101701</v>
      </c>
      <c r="C610" t="str">
        <f>VLOOKUP(B610,CATALOGOPACC[],2,FALSE)</f>
        <v>Aires acondicionados</v>
      </c>
      <c r="D610" t="str">
        <f>VLOOKUP(B610,CATALOGOPACC[],3,FALSE)</f>
        <v>Unidad</v>
      </c>
      <c r="E610" t="str">
        <f>VLOOKUP(B610,CATALOGOPACC[],5,FALSE)</f>
        <v>2.6.5.4.01</v>
      </c>
      <c r="F610" t="str">
        <f>VLOOKUP(B610,CATALOGOPACC[],6,FALSE)</f>
        <v>Sistemas de aire acondicionado, calefacción y refrigeración industrial y comercial</v>
      </c>
      <c r="G610" s="69">
        <v>2</v>
      </c>
      <c r="I610" s="69">
        <v>2</v>
      </c>
      <c r="K610" s="69">
        <f t="shared" si="20"/>
        <v>4</v>
      </c>
      <c r="L610" s="335">
        <f>VLOOKUP(B610,CATALOGOPACC[],8,FALSE)</f>
        <v>23468</v>
      </c>
      <c r="M610" s="335">
        <f t="shared" si="21"/>
        <v>93872</v>
      </c>
    </row>
    <row r="611" spans="1:13">
      <c r="A611" t="s">
        <v>297</v>
      </c>
      <c r="B611" s="69">
        <v>55101504</v>
      </c>
      <c r="C611" t="str">
        <f>VLOOKUP(B611,CATALOGOPACC[],2,FALSE)</f>
        <v>Periódicos</v>
      </c>
      <c r="D611" t="str">
        <f>VLOOKUP(B611,CATALOGOPACC[],3,FALSE)</f>
        <v>Ciento</v>
      </c>
      <c r="E611" t="str">
        <f>VLOOKUP(B611,CATALOGOPACC[],5,FALSE)</f>
        <v>2.3.3.4.01</v>
      </c>
      <c r="F611" t="str">
        <f>VLOOKUP(B611,CATALOGOPACC[],6,FALSE)</f>
        <v>Libros, revistas y periódicos</v>
      </c>
      <c r="G611" s="69">
        <v>1</v>
      </c>
      <c r="H611" s="69">
        <v>1</v>
      </c>
      <c r="I611" s="69">
        <v>1</v>
      </c>
      <c r="K611" s="69">
        <f t="shared" si="20"/>
        <v>3</v>
      </c>
      <c r="L611" s="335">
        <f>VLOOKUP(B611,CATALOGOPACC[],8,FALSE)</f>
        <v>5000</v>
      </c>
      <c r="M611" s="335">
        <f t="shared" si="21"/>
        <v>15000</v>
      </c>
    </row>
    <row r="612" spans="1:13">
      <c r="A612" t="s">
        <v>297</v>
      </c>
      <c r="B612" s="69">
        <v>55101506</v>
      </c>
      <c r="C612" t="str">
        <f>VLOOKUP(B612,CATALOGOPACC[],2,FALSE)</f>
        <v>Revistas</v>
      </c>
      <c r="D612" t="str">
        <f>VLOOKUP(B612,CATALOGOPACC[],3,FALSE)</f>
        <v>Ciento</v>
      </c>
      <c r="E612" t="str">
        <f>VLOOKUP(B612,CATALOGOPACC[],5,FALSE)</f>
        <v>2.3.3.4.01</v>
      </c>
      <c r="F612" t="str">
        <f>VLOOKUP(B612,CATALOGOPACC[],6,FALSE)</f>
        <v>Libros, revistas y periódicos</v>
      </c>
      <c r="G612" s="69">
        <v>1</v>
      </c>
      <c r="H612" s="69">
        <v>1</v>
      </c>
      <c r="I612" s="69">
        <v>1</v>
      </c>
      <c r="J612" s="69">
        <v>1</v>
      </c>
      <c r="K612" s="69">
        <f t="shared" si="20"/>
        <v>4</v>
      </c>
      <c r="L612" s="335">
        <f>VLOOKUP(B612,CATALOGOPACC[],8,FALSE)</f>
        <v>5000</v>
      </c>
      <c r="M612" s="335">
        <f t="shared" si="21"/>
        <v>20000</v>
      </c>
    </row>
    <row r="613" spans="1:13">
      <c r="A613" t="s">
        <v>297</v>
      </c>
      <c r="B613" s="69">
        <v>55101509</v>
      </c>
      <c r="C613" t="str">
        <f>VLOOKUP(B613,CATALOGOPACC[],2,FALSE)</f>
        <v>Textos educacionales o vocacionales</v>
      </c>
      <c r="D613" t="str">
        <f>VLOOKUP(B613,CATALOGOPACC[],3,FALSE)</f>
        <v>Ciento</v>
      </c>
      <c r="E613" t="str">
        <f>VLOOKUP(B613,CATALOGOPACC[],5,FALSE)</f>
        <v>2.3.3.5.01</v>
      </c>
      <c r="F613" t="str">
        <f>VLOOKUP(B613,CATALOGOPACC[],6,FALSE)</f>
        <v>Textos de enseñanza</v>
      </c>
      <c r="G613" s="69">
        <v>1</v>
      </c>
      <c r="J613" s="69">
        <v>1</v>
      </c>
      <c r="K613" s="69">
        <f t="shared" si="20"/>
        <v>2</v>
      </c>
      <c r="L613" s="335">
        <f>VLOOKUP(B613,CATALOGOPACC[],8,FALSE)</f>
        <v>5000</v>
      </c>
      <c r="M613" s="335">
        <f t="shared" si="21"/>
        <v>10000</v>
      </c>
    </row>
    <row r="614" spans="1:13">
      <c r="A614" t="s">
        <v>297</v>
      </c>
      <c r="B614" s="69">
        <v>14111604</v>
      </c>
      <c r="C614" t="str">
        <f>VLOOKUP(B614,CATALOGOPACC[],2,FALSE)</f>
        <v>Tarjetas de presentación</v>
      </c>
      <c r="D614" t="str">
        <f>VLOOKUP(B614,CATALOGOPACC[],3,FALSE)</f>
        <v>Ciento</v>
      </c>
      <c r="E614" t="str">
        <f>VLOOKUP(B614,CATALOGOPACC[],5,FALSE)</f>
        <v>2.3.3.3.01</v>
      </c>
      <c r="F614" t="str">
        <f>VLOOKUP(B614,CATALOGOPACC[],6,FALSE)</f>
        <v>Productos de artes gráficas</v>
      </c>
      <c r="G614" s="69">
        <v>1</v>
      </c>
      <c r="J614" s="69">
        <v>1</v>
      </c>
      <c r="K614" s="69">
        <f t="shared" si="20"/>
        <v>2</v>
      </c>
      <c r="L614" s="335">
        <f>VLOOKUP(B614,CATALOGOPACC[],8,FALSE)</f>
        <v>1000</v>
      </c>
      <c r="M614" s="335">
        <f t="shared" si="21"/>
        <v>2000</v>
      </c>
    </row>
    <row r="615" spans="1:13">
      <c r="A615" t="s">
        <v>297</v>
      </c>
      <c r="B615" s="69">
        <v>55121727</v>
      </c>
      <c r="C615" t="str">
        <f>VLOOKUP(B615,CATALOGOPACC[],2,FALSE)</f>
        <v>Letreros</v>
      </c>
      <c r="D615" t="str">
        <f>VLOOKUP(B615,CATALOGOPACC[],3,FALSE)</f>
        <v>Unidad</v>
      </c>
      <c r="E615" t="str">
        <f>VLOOKUP(B615,CATALOGOPACC[],5,FALSE)</f>
        <v>2.2.2.2.01</v>
      </c>
      <c r="F615" t="str">
        <f>VLOOKUP(B615,CATALOGOPACC[],6,FALSE)</f>
        <v xml:space="preserve">Impresión, encuadernación y rotulación
</v>
      </c>
      <c r="G615" s="69">
        <v>4</v>
      </c>
      <c r="K615" s="69">
        <f t="shared" si="20"/>
        <v>4</v>
      </c>
      <c r="L615" s="335">
        <f>VLOOKUP(B615,CATALOGOPACC[],8,FALSE)</f>
        <v>3000</v>
      </c>
      <c r="M615" s="335">
        <f t="shared" si="21"/>
        <v>12000</v>
      </c>
    </row>
    <row r="616" spans="1:13">
      <c r="A616" t="s">
        <v>297</v>
      </c>
      <c r="B616" s="69">
        <v>55121711</v>
      </c>
      <c r="C616" t="str">
        <f>VLOOKUP(B616,CATALOGOPACC[],2,FALSE)</f>
        <v>Vallas publicitarias</v>
      </c>
      <c r="D616" t="str">
        <f>VLOOKUP(B616,CATALOGOPACC[],3,FALSE)</f>
        <v>Unidad</v>
      </c>
      <c r="E616" t="str">
        <f>VLOOKUP(B616,CATALOGOPACC[],5,FALSE)</f>
        <v>2.3.3.3.01</v>
      </c>
      <c r="F616" t="str">
        <f>VLOOKUP(B616,CATALOGOPACC[],6,FALSE)</f>
        <v>Productos de artes gráficas</v>
      </c>
      <c r="G616" s="69">
        <v>4</v>
      </c>
      <c r="K616" s="69">
        <f t="shared" si="20"/>
        <v>4</v>
      </c>
      <c r="L616" s="335">
        <f>VLOOKUP(B616,CATALOGOPACC[],8,FALSE)</f>
        <v>8000</v>
      </c>
      <c r="M616" s="335">
        <f t="shared" si="21"/>
        <v>32000</v>
      </c>
    </row>
    <row r="617" spans="1:13">
      <c r="A617" t="s">
        <v>297</v>
      </c>
      <c r="B617" s="69">
        <v>82121510</v>
      </c>
      <c r="C617" t="str">
        <f>VLOOKUP(B617,CATALOGOPACC[],2,FALSE)</f>
        <v>Impresión textil</v>
      </c>
      <c r="D617" t="str">
        <f>VLOOKUP(B617,CATALOGOPACC[],3,FALSE)</f>
        <v>Unidad</v>
      </c>
      <c r="E617" t="str">
        <f>VLOOKUP(B617,CATALOGOPACC[],5,FALSE)</f>
        <v>2.2.2.2.01</v>
      </c>
      <c r="F617" t="str">
        <f>VLOOKUP(B617,CATALOGOPACC[],6,FALSE)</f>
        <v xml:space="preserve">Impresión, encuadernación y rotulación
</v>
      </c>
      <c r="H617" s="69">
        <v>50</v>
      </c>
      <c r="K617" s="69">
        <f t="shared" si="20"/>
        <v>50</v>
      </c>
      <c r="L617" s="335">
        <f>VLOOKUP(B617,CATALOGOPACC[],8,FALSE)</f>
        <v>5000</v>
      </c>
      <c r="M617" s="335">
        <f t="shared" si="21"/>
        <v>250000</v>
      </c>
    </row>
    <row r="618" spans="1:13">
      <c r="A618" t="s">
        <v>297</v>
      </c>
      <c r="B618" s="69">
        <v>44121506</v>
      </c>
      <c r="C618" t="str">
        <f>VLOOKUP(B618,CATALOGOPACC[],2,FALSE)</f>
        <v>Sobres estándar</v>
      </c>
      <c r="D618" t="str">
        <f>VLOOKUP(B618,CATALOGOPACC[],3,FALSE)</f>
        <v>Caja</v>
      </c>
      <c r="E618" t="str">
        <f>VLOOKUP(B618,CATALOGOPACC[],5,FALSE)</f>
        <v>2.3.9.2.01</v>
      </c>
      <c r="F618" t="str">
        <f>VLOOKUP(B618,CATALOGOPACC[],6,FALSE)</f>
        <v>Utiles de escritorio, oficina informática y de enseñanza</v>
      </c>
      <c r="G618" s="69">
        <v>1</v>
      </c>
      <c r="I618" s="69">
        <v>1</v>
      </c>
      <c r="K618" s="69">
        <f t="shared" si="20"/>
        <v>2</v>
      </c>
      <c r="L618" s="335">
        <f>VLOOKUP(B618,CATALOGOPACC[],8,FALSE)</f>
        <v>1000</v>
      </c>
      <c r="M618" s="335">
        <f t="shared" si="21"/>
        <v>2000</v>
      </c>
    </row>
    <row r="619" spans="1:13">
      <c r="A619" t="s">
        <v>297</v>
      </c>
      <c r="B619" s="69">
        <v>82141507</v>
      </c>
      <c r="C619" t="str">
        <f>VLOOKUP(B619,CATALOGOPACC[],2,FALSE)</f>
        <v>Servicios de diseño de serigrafía</v>
      </c>
      <c r="D619" t="str">
        <f>VLOOKUP(B619,CATALOGOPACC[],3,FALSE)</f>
        <v>Unidad</v>
      </c>
      <c r="E619" t="str">
        <f>VLOOKUP(B619,CATALOGOPACC[],5,FALSE)</f>
        <v>2.2.2.2.01</v>
      </c>
      <c r="F619" t="str">
        <f>VLOOKUP(B619,CATALOGOPACC[],6,FALSE)</f>
        <v xml:space="preserve">Impresión, encuadernación y rotulación
</v>
      </c>
      <c r="G619" s="69">
        <v>100</v>
      </c>
      <c r="H619" s="69">
        <v>50</v>
      </c>
      <c r="I619" s="69">
        <v>50</v>
      </c>
      <c r="K619" s="69">
        <f t="shared" si="20"/>
        <v>200</v>
      </c>
      <c r="L619" s="335">
        <f>VLOOKUP(B619,CATALOGOPACC[],8,FALSE)</f>
        <v>1000</v>
      </c>
      <c r="M619" s="335">
        <f t="shared" si="21"/>
        <v>200000</v>
      </c>
    </row>
    <row r="620" spans="1:13">
      <c r="A620" t="s">
        <v>297</v>
      </c>
      <c r="B620" s="69">
        <v>52121604</v>
      </c>
      <c r="C620" t="str">
        <f>VLOOKUP(B620,CATALOGOPACC[],2,FALSE)</f>
        <v>Manteles</v>
      </c>
      <c r="D620" t="str">
        <f>VLOOKUP(B620,CATALOGOPACC[],3,FALSE)</f>
        <v>Unidad</v>
      </c>
      <c r="E620" t="str">
        <f>VLOOKUP(B620,CATALOGOPACC[],5,FALSE)</f>
        <v>2.3.2.2.01</v>
      </c>
      <c r="F620" t="str">
        <f>VLOOKUP(B620,CATALOGOPACC[],6,FALSE)</f>
        <v>Acabados textiles</v>
      </c>
      <c r="G620" s="69">
        <v>2</v>
      </c>
      <c r="K620" s="69">
        <f t="shared" si="20"/>
        <v>2</v>
      </c>
      <c r="L620" s="335">
        <f>VLOOKUP(B620,CATALOGOPACC[],8,FALSE)</f>
        <v>4000</v>
      </c>
      <c r="M620" s="335">
        <f t="shared" si="21"/>
        <v>8000</v>
      </c>
    </row>
    <row r="621" spans="1:13">
      <c r="A621" t="s">
        <v>297</v>
      </c>
      <c r="B621" s="69">
        <v>53102516</v>
      </c>
      <c r="C621" t="str">
        <f>VLOOKUP(B621,CATALOGOPACC[],2,FALSE)</f>
        <v>Gorras</v>
      </c>
      <c r="D621" t="str">
        <f>VLOOKUP(B621,CATALOGOPACC[],3,FALSE)</f>
        <v>Unidad</v>
      </c>
      <c r="E621" t="str">
        <f>VLOOKUP(B621,CATALOGOPACC[],5,FALSE)</f>
        <v>2.3.2.3.01</v>
      </c>
      <c r="F621" t="str">
        <f>VLOOKUP(B621,CATALOGOPACC[],6,FALSE)</f>
        <v>Prendas de vestir</v>
      </c>
      <c r="G621" s="69">
        <v>200</v>
      </c>
      <c r="K621" s="69">
        <f t="shared" si="20"/>
        <v>200</v>
      </c>
      <c r="L621" s="335">
        <f>VLOOKUP(B621,CATALOGOPACC[],8,FALSE)</f>
        <v>1000</v>
      </c>
      <c r="M621" s="335">
        <f t="shared" si="21"/>
        <v>200000</v>
      </c>
    </row>
    <row r="622" spans="1:13">
      <c r="A622" t="s">
        <v>297</v>
      </c>
      <c r="B622" s="69">
        <v>53101602</v>
      </c>
      <c r="C622" t="str">
        <f>VLOOKUP(B622,CATALOGOPACC[],2,FALSE)</f>
        <v>Camisas para hombre</v>
      </c>
      <c r="D622" t="str">
        <f>VLOOKUP(B622,CATALOGOPACC[],3,FALSE)</f>
        <v>Unidad</v>
      </c>
      <c r="E622" t="str">
        <f>VLOOKUP(B622,CATALOGOPACC[],5,FALSE)</f>
        <v>2.3.2.3.01</v>
      </c>
      <c r="F622" t="str">
        <f>VLOOKUP(B622,CATALOGOPACC[],6,FALSE)</f>
        <v>Prendas de vestir</v>
      </c>
      <c r="G622" s="69">
        <v>10</v>
      </c>
      <c r="K622" s="69">
        <f t="shared" si="20"/>
        <v>10</v>
      </c>
      <c r="L622" s="335">
        <f>VLOOKUP(B622,CATALOGOPACC[],8,FALSE)</f>
        <v>3000</v>
      </c>
      <c r="M622" s="335">
        <f t="shared" si="21"/>
        <v>30000</v>
      </c>
    </row>
    <row r="623" spans="1:13">
      <c r="A623" t="s">
        <v>297</v>
      </c>
      <c r="B623" s="69">
        <v>53101604</v>
      </c>
      <c r="C623" t="str">
        <f>VLOOKUP(B623,CATALOGOPACC[],2,FALSE)</f>
        <v>Camisas o blusas para mujer</v>
      </c>
      <c r="D623" t="str">
        <f>VLOOKUP(B623,CATALOGOPACC[],3,FALSE)</f>
        <v>Unidad</v>
      </c>
      <c r="E623" t="str">
        <f>VLOOKUP(B623,CATALOGOPACC[],5,FALSE)</f>
        <v>2.3.2.3.01</v>
      </c>
      <c r="F623" t="str">
        <f>VLOOKUP(B623,CATALOGOPACC[],6,FALSE)</f>
        <v>Prendas de vestir</v>
      </c>
      <c r="G623" s="69">
        <v>6</v>
      </c>
      <c r="K623" s="69">
        <f t="shared" si="20"/>
        <v>6</v>
      </c>
      <c r="L623" s="335">
        <f>VLOOKUP(B623,CATALOGOPACC[],8,FALSE)</f>
        <v>3000</v>
      </c>
      <c r="M623" s="335">
        <f t="shared" si="21"/>
        <v>18000</v>
      </c>
    </row>
    <row r="624" spans="1:13">
      <c r="A624" t="s">
        <v>297</v>
      </c>
      <c r="B624" s="69">
        <v>53103001</v>
      </c>
      <c r="C624" t="str">
        <f>VLOOKUP(B624,CATALOGOPACC[],2,FALSE)</f>
        <v>Camisetas (t-shirts)</v>
      </c>
      <c r="D624" t="str">
        <f>VLOOKUP(B624,CATALOGOPACC[],3,FALSE)</f>
        <v>Unidad</v>
      </c>
      <c r="E624" t="str">
        <f>VLOOKUP(B624,CATALOGOPACC[],5,FALSE)</f>
        <v>2.3.2.3.01</v>
      </c>
      <c r="F624" t="str">
        <f>VLOOKUP(B624,CATALOGOPACC[],6,FALSE)</f>
        <v>Prendas de vestir</v>
      </c>
      <c r="G624" s="69">
        <v>16</v>
      </c>
      <c r="K624" s="69">
        <f t="shared" si="20"/>
        <v>16</v>
      </c>
      <c r="L624" s="335">
        <f>VLOOKUP(B624,CATALOGOPACC[],8,FALSE)</f>
        <v>1000</v>
      </c>
      <c r="M624" s="335">
        <f t="shared" si="21"/>
        <v>16000</v>
      </c>
    </row>
    <row r="625" spans="1:13">
      <c r="A625" t="s">
        <v>297</v>
      </c>
      <c r="B625" s="69">
        <v>53111602</v>
      </c>
      <c r="C625" t="str">
        <f>VLOOKUP(B625,CATALOGOPACC[],2,FALSE)</f>
        <v>Zapatos para mujer</v>
      </c>
      <c r="D625" t="str">
        <f>VLOOKUP(B625,CATALOGOPACC[],3,FALSE)</f>
        <v>Unidad</v>
      </c>
      <c r="E625" t="str">
        <f>VLOOKUP(B625,CATALOGOPACC[],5,FALSE)</f>
        <v>2.3.2.4.01</v>
      </c>
      <c r="F625" t="str">
        <f>VLOOKUP(B625,CATALOGOPACC[],6,FALSE)</f>
        <v>Calzados</v>
      </c>
      <c r="G625" s="69">
        <v>6</v>
      </c>
      <c r="I625" s="69">
        <v>6</v>
      </c>
      <c r="K625" s="69">
        <f t="shared" si="20"/>
        <v>12</v>
      </c>
      <c r="L625" s="335">
        <f>VLOOKUP(B625,CATALOGOPACC[],8,FALSE)</f>
        <v>3000</v>
      </c>
      <c r="M625" s="335">
        <f t="shared" si="21"/>
        <v>36000</v>
      </c>
    </row>
    <row r="626" spans="1:13">
      <c r="A626" t="s">
        <v>297</v>
      </c>
      <c r="B626" s="69">
        <v>53111601</v>
      </c>
      <c r="C626" t="str">
        <f>VLOOKUP(B626,CATALOGOPACC[],2,FALSE)</f>
        <v>Zapatos para hombre</v>
      </c>
      <c r="D626" t="str">
        <f>VLOOKUP(B626,CATALOGOPACC[],3,FALSE)</f>
        <v>Unidad</v>
      </c>
      <c r="E626" t="str">
        <f>VLOOKUP(B626,CATALOGOPACC[],5,FALSE)</f>
        <v>2.3.2.4.01</v>
      </c>
      <c r="F626" t="str">
        <f>VLOOKUP(B626,CATALOGOPACC[],6,FALSE)</f>
        <v>Calzados</v>
      </c>
      <c r="G626" s="69">
        <v>10</v>
      </c>
      <c r="I626" s="69">
        <v>10</v>
      </c>
      <c r="K626" s="69">
        <f t="shared" si="20"/>
        <v>20</v>
      </c>
      <c r="L626" s="335">
        <f>VLOOKUP(B626,CATALOGOPACC[],8,FALSE)</f>
        <v>3000</v>
      </c>
      <c r="M626" s="335">
        <f t="shared" si="21"/>
        <v>60000</v>
      </c>
    </row>
    <row r="627" spans="1:13">
      <c r="A627" t="s">
        <v>297</v>
      </c>
      <c r="B627" s="69">
        <v>53111501</v>
      </c>
      <c r="C627" t="str">
        <f>VLOOKUP(B627,CATALOGOPACC[],2,FALSE)</f>
        <v>Botas para hombre</v>
      </c>
      <c r="D627" t="str">
        <f>VLOOKUP(B627,CATALOGOPACC[],3,FALSE)</f>
        <v>Unidad</v>
      </c>
      <c r="E627" t="str">
        <f>VLOOKUP(B627,CATALOGOPACC[],5,FALSE)</f>
        <v>2.3.2.4.01</v>
      </c>
      <c r="F627" t="str">
        <f>VLOOKUP(B627,CATALOGOPACC[],6,FALSE)</f>
        <v>Calzados</v>
      </c>
      <c r="G627" s="69">
        <v>10</v>
      </c>
      <c r="I627" s="69">
        <v>10</v>
      </c>
      <c r="K627" s="69">
        <f t="shared" si="20"/>
        <v>20</v>
      </c>
      <c r="L627" s="335">
        <f>VLOOKUP(B627,CATALOGOPACC[],8,FALSE)</f>
        <v>2000</v>
      </c>
      <c r="M627" s="335">
        <f t="shared" si="21"/>
        <v>40000</v>
      </c>
    </row>
    <row r="628" spans="1:13">
      <c r="A628" t="s">
        <v>297</v>
      </c>
      <c r="B628" s="69">
        <v>24101510</v>
      </c>
      <c r="C628" t="str">
        <f>VLOOKUP(B628,CATALOGOPACC[],2,FALSE)</f>
        <v>Contenedor de basura plástico</v>
      </c>
      <c r="D628" t="str">
        <f>VLOOKUP(B628,CATALOGOPACC[],3,FALSE)</f>
        <v>Unidad</v>
      </c>
      <c r="E628" t="str">
        <f>VLOOKUP(B628,CATALOGOPACC[],5,FALSE)</f>
        <v>2.6.4.1.01</v>
      </c>
      <c r="F628" t="str">
        <f>VLOOKUP(B628,CATALOGOPACC[],6,FALSE)</f>
        <v>Automóviles y camiones</v>
      </c>
      <c r="G628" s="69">
        <v>8</v>
      </c>
      <c r="K628" s="69">
        <f t="shared" si="20"/>
        <v>8</v>
      </c>
      <c r="L628" s="335">
        <f>VLOOKUP(B628,CATALOGOPACC[],8,FALSE)</f>
        <v>1000</v>
      </c>
      <c r="M628" s="335">
        <f t="shared" si="21"/>
        <v>8000</v>
      </c>
    </row>
    <row r="629" spans="1:13">
      <c r="A629" t="s">
        <v>297</v>
      </c>
      <c r="B629" s="69">
        <v>24121807</v>
      </c>
      <c r="C629" t="str">
        <f>VLOOKUP(B629,CATALOGOPACC[],2,FALSE)</f>
        <v>Recipientes de plástico</v>
      </c>
      <c r="D629" t="str">
        <f>VLOOKUP(B629,CATALOGOPACC[],3,FALSE)</f>
        <v>Unidad</v>
      </c>
      <c r="E629" t="str">
        <f>VLOOKUP(B629,CATALOGOPACC[],5,FALSE)</f>
        <v>2.3.9.9.05</v>
      </c>
      <c r="F629" t="str">
        <f>VLOOKUP(B629,CATALOGOPACC[],6,FALSE)</f>
        <v>Productos y Útiles Diversos</v>
      </c>
      <c r="G629" s="69">
        <v>1</v>
      </c>
      <c r="K629" s="69">
        <f t="shared" si="20"/>
        <v>1</v>
      </c>
      <c r="L629" s="335">
        <f>VLOOKUP(B629,CATALOGOPACC[],8,FALSE)</f>
        <v>1500</v>
      </c>
      <c r="M629" s="335">
        <f t="shared" si="21"/>
        <v>1500</v>
      </c>
    </row>
    <row r="630" spans="1:13">
      <c r="A630" t="s">
        <v>297</v>
      </c>
      <c r="B630" s="69">
        <v>49101701</v>
      </c>
      <c r="C630" t="str">
        <f>VLOOKUP(B630,CATALOGOPACC[],2,FALSE)</f>
        <v>Medallas</v>
      </c>
      <c r="D630" t="str">
        <f>VLOOKUP(B630,CATALOGOPACC[],3,FALSE)</f>
        <v>Unidad</v>
      </c>
      <c r="E630" t="str">
        <f>VLOOKUP(B630,CATALOGOPACC[],5,FALSE)</f>
        <v>2.3.9.9.05</v>
      </c>
      <c r="F630" t="str">
        <f>VLOOKUP(B630,CATALOGOPACC[],6,FALSE)</f>
        <v>Productos y Útiles Diversos</v>
      </c>
      <c r="G630" s="69">
        <v>75</v>
      </c>
      <c r="K630" s="69">
        <f t="shared" si="20"/>
        <v>75</v>
      </c>
      <c r="L630" s="335">
        <f>VLOOKUP(B630,CATALOGOPACC[],8,FALSE)</f>
        <v>1000</v>
      </c>
      <c r="M630" s="335">
        <f t="shared" si="21"/>
        <v>75000</v>
      </c>
    </row>
    <row r="631" spans="1:13">
      <c r="A631" t="s">
        <v>297</v>
      </c>
      <c r="B631" s="69">
        <v>49101702</v>
      </c>
      <c r="C631" t="str">
        <f>VLOOKUP(B631,CATALOGOPACC[],2,FALSE)</f>
        <v>Trofeos</v>
      </c>
      <c r="D631" t="str">
        <f>VLOOKUP(B631,CATALOGOPACC[],3,FALSE)</f>
        <v>Unidad</v>
      </c>
      <c r="E631" t="str">
        <f>VLOOKUP(B631,CATALOGOPACC[],5,FALSE)</f>
        <v>2.3.9.9.05</v>
      </c>
      <c r="F631" t="str">
        <f>VLOOKUP(B631,CATALOGOPACC[],6,FALSE)</f>
        <v>Productos y Útiles Diversos</v>
      </c>
      <c r="H631" s="69">
        <v>20</v>
      </c>
      <c r="K631" s="69">
        <f t="shared" si="20"/>
        <v>20</v>
      </c>
      <c r="L631" s="335">
        <f>VLOOKUP(B631,CATALOGOPACC[],8,FALSE)</f>
        <v>2000</v>
      </c>
      <c r="M631" s="335">
        <f t="shared" si="21"/>
        <v>40000</v>
      </c>
    </row>
    <row r="632" spans="1:13">
      <c r="A632" t="s">
        <v>297</v>
      </c>
      <c r="B632" s="69">
        <v>49101704</v>
      </c>
      <c r="C632" t="str">
        <f>VLOOKUP(B632,CATALOGOPACC[],2,FALSE)</f>
        <v>Placas</v>
      </c>
      <c r="D632" t="str">
        <f>VLOOKUP(B632,CATALOGOPACC[],3,FALSE)</f>
        <v>Unidad</v>
      </c>
      <c r="E632" t="str">
        <f>VLOOKUP(B632,CATALOGOPACC[],5,FALSE)</f>
        <v>2.3.9.9.05</v>
      </c>
      <c r="F632" t="str">
        <f>VLOOKUP(B632,CATALOGOPACC[],6,FALSE)</f>
        <v>Productos y Útiles Diversos</v>
      </c>
      <c r="G632" s="69">
        <v>15</v>
      </c>
      <c r="K632" s="69">
        <f t="shared" si="20"/>
        <v>15</v>
      </c>
      <c r="L632" s="335">
        <f>VLOOKUP(B632,CATALOGOPACC[],8,FALSE)</f>
        <v>2000</v>
      </c>
      <c r="M632" s="335">
        <f t="shared" si="21"/>
        <v>30000</v>
      </c>
    </row>
    <row r="633" spans="1:13">
      <c r="A633" t="s">
        <v>297</v>
      </c>
      <c r="B633" s="69">
        <v>60141101</v>
      </c>
      <c r="C633" t="str">
        <f>VLOOKUP(B633,CATALOGOPACC[],2,FALSE)</f>
        <v>Juegos educativos</v>
      </c>
      <c r="D633" t="str">
        <f>VLOOKUP(B633,CATALOGOPACC[],3,FALSE)</f>
        <v>Unidad</v>
      </c>
      <c r="E633" t="str">
        <f>VLOOKUP(B633,CATALOGOPACC[],5,FALSE)</f>
        <v>2.3.9.4.01</v>
      </c>
      <c r="F633" t="str">
        <f>VLOOKUP(B633,CATALOGOPACC[],6,FALSE)</f>
        <v>Utiles destinados a actividades deportivas y recreativas</v>
      </c>
      <c r="G633" s="69">
        <v>50</v>
      </c>
      <c r="K633" s="69">
        <f t="shared" si="20"/>
        <v>50</v>
      </c>
      <c r="L633" s="335">
        <f>VLOOKUP(B633,CATALOGOPACC[],8,FALSE)</f>
        <v>300</v>
      </c>
      <c r="M633" s="335">
        <f t="shared" si="21"/>
        <v>15000</v>
      </c>
    </row>
    <row r="634" spans="1:13">
      <c r="A634" t="s">
        <v>295</v>
      </c>
      <c r="B634" s="69">
        <v>15111510</v>
      </c>
      <c r="C634" t="str">
        <f>VLOOKUP(B634,CATALOGOPACC[],2,FALSE)</f>
        <v>Gas licuado de petróleo</v>
      </c>
      <c r="D634" t="str">
        <f>VLOOKUP(B634,CATALOGOPACC[],3,FALSE)</f>
        <v>Galón</v>
      </c>
      <c r="E634" t="str">
        <f>VLOOKUP(B634,CATALOGOPACC[],5,FALSE)</f>
        <v>2.3.7.1.04</v>
      </c>
      <c r="F634" t="str">
        <f>VLOOKUP(B634,CATALOGOPACC[],6,FALSE)</f>
        <v>Gas GLP</v>
      </c>
      <c r="G634" s="69">
        <v>120</v>
      </c>
      <c r="H634" s="69">
        <v>120</v>
      </c>
      <c r="I634" s="69">
        <v>115</v>
      </c>
      <c r="J634" s="69">
        <v>115</v>
      </c>
      <c r="K634" s="69">
        <f t="shared" si="20"/>
        <v>470</v>
      </c>
      <c r="L634" s="337">
        <f>VLOOKUP(B634,CATALOGOPACC[],8,FALSE)</f>
        <v>147</v>
      </c>
      <c r="M634" s="337">
        <f t="shared" si="21"/>
        <v>69090</v>
      </c>
    </row>
    <row r="635" spans="1:13">
      <c r="A635" t="s">
        <v>295</v>
      </c>
      <c r="B635" s="69">
        <v>15121501</v>
      </c>
      <c r="C635" t="str">
        <f>VLOOKUP(B635,CATALOGOPACC[],2,FALSE)</f>
        <v>Aceite motor</v>
      </c>
      <c r="D635" t="str">
        <f>VLOOKUP(B635,CATALOGOPACC[],3,FALSE)</f>
        <v>Galón</v>
      </c>
      <c r="E635" t="str">
        <f>VLOOKUP(B635,CATALOGOPACC[],5,FALSE)</f>
        <v>2.3.7.1.05</v>
      </c>
      <c r="F635" t="str">
        <f>VLOOKUP(B635,CATALOGOPACC[],6,FALSE)</f>
        <v>Aceites y grasas</v>
      </c>
      <c r="G635" s="69">
        <v>3</v>
      </c>
      <c r="H635" s="69">
        <v>3</v>
      </c>
      <c r="I635" s="69">
        <v>3</v>
      </c>
      <c r="J635" s="69">
        <v>3</v>
      </c>
      <c r="K635" s="69">
        <f t="shared" si="20"/>
        <v>12</v>
      </c>
      <c r="L635" s="335">
        <f>VLOOKUP(B635,CATALOGOPACC[],8,FALSE)</f>
        <v>400</v>
      </c>
      <c r="M635" s="335">
        <f t="shared" si="21"/>
        <v>4800</v>
      </c>
    </row>
    <row r="636" spans="1:13">
      <c r="A636" t="s">
        <v>295</v>
      </c>
      <c r="B636" s="69">
        <v>15121504</v>
      </c>
      <c r="C636" t="str">
        <f>VLOOKUP(B636,CATALOGOPACC[],2,FALSE)</f>
        <v>Aceite hidráulico</v>
      </c>
      <c r="D636" t="str">
        <f>VLOOKUP(B636,CATALOGOPACC[],3,FALSE)</f>
        <v>Galón</v>
      </c>
      <c r="E636" t="str">
        <f>VLOOKUP(B636,CATALOGOPACC[],5,FALSE)</f>
        <v>2.3.7.1.05</v>
      </c>
      <c r="F636" t="str">
        <f>VLOOKUP(B636,CATALOGOPACC[],6,FALSE)</f>
        <v>Aceites y grasas</v>
      </c>
      <c r="G636" s="69">
        <v>1</v>
      </c>
      <c r="I636" s="69">
        <v>1</v>
      </c>
      <c r="K636" s="69">
        <f t="shared" si="20"/>
        <v>2</v>
      </c>
      <c r="L636" s="335">
        <f>VLOOKUP(B636,CATALOGOPACC[],8,FALSE)</f>
        <v>400</v>
      </c>
      <c r="M636" s="335">
        <f t="shared" si="21"/>
        <v>800</v>
      </c>
    </row>
    <row r="637" spans="1:13">
      <c r="A637" t="s">
        <v>295</v>
      </c>
      <c r="B637" s="69">
        <v>15121509</v>
      </c>
      <c r="C637" t="str">
        <f>VLOOKUP(B637,CATALOGOPACC[],2,FALSE)</f>
        <v>Aceite de frenos</v>
      </c>
      <c r="D637" t="str">
        <f>VLOOKUP(B637,CATALOGOPACC[],3,FALSE)</f>
        <v>Galón</v>
      </c>
      <c r="E637" t="str">
        <f>VLOOKUP(B637,CATALOGOPACC[],5,FALSE)</f>
        <v>2.3.7.1.05</v>
      </c>
      <c r="F637" t="str">
        <f>VLOOKUP(B637,CATALOGOPACC[],6,FALSE)</f>
        <v>Aceites y grasas</v>
      </c>
      <c r="G637" s="69">
        <v>1</v>
      </c>
      <c r="I637" s="69">
        <v>1</v>
      </c>
      <c r="K637" s="69">
        <f t="shared" si="20"/>
        <v>2</v>
      </c>
      <c r="L637" s="335">
        <f>VLOOKUP(B637,CATALOGOPACC[],8,FALSE)</f>
        <v>250</v>
      </c>
      <c r="M637" s="335">
        <f t="shared" si="21"/>
        <v>500</v>
      </c>
    </row>
    <row r="638" spans="1:13">
      <c r="A638" t="s">
        <v>295</v>
      </c>
      <c r="B638" s="69">
        <v>26131604</v>
      </c>
      <c r="C638" t="str">
        <f>VLOOKUP(B638,CATALOGOPACC[],2,FALSE)</f>
        <v>Filtros fijos</v>
      </c>
      <c r="D638" t="str">
        <f>VLOOKUP(B638,CATALOGOPACC[],3,FALSE)</f>
        <v>Unidad</v>
      </c>
      <c r="E638" t="str">
        <f>VLOOKUP(B638,CATALOGOPACC[],5,FALSE)</f>
        <v>2.3.9.8.01</v>
      </c>
      <c r="F638" t="str">
        <f>VLOOKUP(B638,CATALOGOPACC[],6,FALSE)</f>
        <v>Otros repuestos y accesorios menores</v>
      </c>
      <c r="G638" s="69">
        <v>4</v>
      </c>
      <c r="H638" s="69">
        <v>4</v>
      </c>
      <c r="I638" s="69">
        <v>4</v>
      </c>
      <c r="J638" s="69">
        <v>4</v>
      </c>
      <c r="K638" s="69">
        <f t="shared" si="20"/>
        <v>16</v>
      </c>
      <c r="L638" s="335">
        <f>VLOOKUP(B638,CATALOGOPACC[],8,FALSE)</f>
        <v>1000</v>
      </c>
      <c r="M638" s="335">
        <f t="shared" si="21"/>
        <v>16000</v>
      </c>
    </row>
    <row r="639" spans="1:13">
      <c r="A639" t="s">
        <v>295</v>
      </c>
      <c r="B639" s="69">
        <v>47131611</v>
      </c>
      <c r="C639" t="str">
        <f>VLOOKUP(B639,CATALOGOPACC[],2,FALSE)</f>
        <v>Recogedor de basura</v>
      </c>
      <c r="D639" t="str">
        <f>VLOOKUP(B639,CATALOGOPACC[],3,FALSE)</f>
        <v>Unidad</v>
      </c>
      <c r="E639" t="str">
        <f>VLOOKUP(B639,CATALOGOPACC[],5,FALSE)</f>
        <v>2.3.9.1.01</v>
      </c>
      <c r="F639" t="str">
        <f>VLOOKUP(B639,CATALOGOPACC[],6,FALSE)</f>
        <v>Material para limpieza</v>
      </c>
      <c r="G639" s="69">
        <v>1</v>
      </c>
      <c r="H639" s="69">
        <v>1</v>
      </c>
      <c r="I639" s="69">
        <v>1</v>
      </c>
      <c r="J639" s="69">
        <v>1</v>
      </c>
      <c r="K639" s="69">
        <f t="shared" si="20"/>
        <v>4</v>
      </c>
      <c r="L639" s="335">
        <f>VLOOKUP(B639,CATALOGOPACC[],8,FALSE)</f>
        <v>250</v>
      </c>
      <c r="M639" s="335">
        <f t="shared" si="21"/>
        <v>1000</v>
      </c>
    </row>
    <row r="640" spans="1:13">
      <c r="A640" t="s">
        <v>295</v>
      </c>
      <c r="B640" s="69">
        <v>47131603</v>
      </c>
      <c r="C640" t="str">
        <f>VLOOKUP(B640,CATALOGOPACC[],2,FALSE)</f>
        <v>Esponjas</v>
      </c>
      <c r="D640" t="str">
        <f>VLOOKUP(B640,CATALOGOPACC[],3,FALSE)</f>
        <v>Unidad</v>
      </c>
      <c r="E640" t="str">
        <f>VLOOKUP(B640,CATALOGOPACC[],5,FALSE)</f>
        <v>2.3.9.1.01</v>
      </c>
      <c r="F640" t="str">
        <f>VLOOKUP(B640,CATALOGOPACC[],6,FALSE)</f>
        <v>Material para limpieza</v>
      </c>
      <c r="G640" s="69">
        <v>3</v>
      </c>
      <c r="H640" s="69">
        <v>3</v>
      </c>
      <c r="I640" s="69">
        <v>3</v>
      </c>
      <c r="J640" s="69">
        <v>3</v>
      </c>
      <c r="K640" s="69">
        <f t="shared" si="20"/>
        <v>12</v>
      </c>
      <c r="L640" s="335">
        <f>VLOOKUP(B640,CATALOGOPACC[],8,FALSE)</f>
        <v>150</v>
      </c>
      <c r="M640" s="335">
        <f t="shared" si="21"/>
        <v>1800</v>
      </c>
    </row>
    <row r="641" spans="1:13">
      <c r="A641" t="s">
        <v>295</v>
      </c>
      <c r="B641" s="69">
        <v>47131617</v>
      </c>
      <c r="C641" t="str">
        <f>VLOOKUP(B641,CATALOGOPACC[],2,FALSE)</f>
        <v>Traperos para polvo</v>
      </c>
      <c r="D641" t="str">
        <f>VLOOKUP(B641,CATALOGOPACC[],3,FALSE)</f>
        <v>Unidad</v>
      </c>
      <c r="E641" t="str">
        <f>VLOOKUP(B641,CATALOGOPACC[],5,FALSE)</f>
        <v>2.3.9.1.01</v>
      </c>
      <c r="F641" t="str">
        <f>VLOOKUP(B641,CATALOGOPACC[],6,FALSE)</f>
        <v>Material para limpieza</v>
      </c>
      <c r="G641" s="69">
        <v>1</v>
      </c>
      <c r="H641" s="69">
        <v>1</v>
      </c>
      <c r="I641" s="69">
        <v>1</v>
      </c>
      <c r="J641" s="69">
        <v>1</v>
      </c>
      <c r="K641" s="69">
        <f t="shared" si="20"/>
        <v>4</v>
      </c>
      <c r="L641" s="335">
        <f>VLOOKUP(B641,CATALOGOPACC[],8,FALSE)</f>
        <v>350</v>
      </c>
      <c r="M641" s="335">
        <f t="shared" si="21"/>
        <v>1400</v>
      </c>
    </row>
    <row r="642" spans="1:13">
      <c r="A642" t="s">
        <v>295</v>
      </c>
      <c r="B642" s="69">
        <v>47131604</v>
      </c>
      <c r="C642" t="str">
        <f>VLOOKUP(B642,CATALOGOPACC[],2,FALSE)</f>
        <v>Escobas</v>
      </c>
      <c r="D642" t="str">
        <f>VLOOKUP(B642,CATALOGOPACC[],3,FALSE)</f>
        <v>Unidad</v>
      </c>
      <c r="E642" t="str">
        <f>VLOOKUP(B642,CATALOGOPACC[],5,FALSE)</f>
        <v>2.3.9.1.01</v>
      </c>
      <c r="F642" t="str">
        <f>VLOOKUP(B642,CATALOGOPACC[],6,FALSE)</f>
        <v>Material para limpieza</v>
      </c>
      <c r="G642" s="69">
        <v>1</v>
      </c>
      <c r="H642" s="69">
        <v>1</v>
      </c>
      <c r="I642" s="69">
        <v>1</v>
      </c>
      <c r="J642" s="69">
        <v>1</v>
      </c>
      <c r="K642" s="69">
        <f t="shared" si="20"/>
        <v>4</v>
      </c>
      <c r="L642" s="335">
        <f>VLOOKUP(B642,CATALOGOPACC[],8,FALSE)</f>
        <v>350</v>
      </c>
      <c r="M642" s="335">
        <f t="shared" si="21"/>
        <v>1400</v>
      </c>
    </row>
    <row r="643" spans="1:13">
      <c r="A643" t="s">
        <v>295</v>
      </c>
      <c r="B643" s="69">
        <v>47131605</v>
      </c>
      <c r="C643" t="str">
        <f>VLOOKUP(B643,CATALOGOPACC[],2,FALSE)</f>
        <v>Cepillos de limpieza</v>
      </c>
      <c r="D643" t="str">
        <f>VLOOKUP(B643,CATALOGOPACC[],3,FALSE)</f>
        <v>Unidad</v>
      </c>
      <c r="E643" t="str">
        <f>VLOOKUP(B643,CATALOGOPACC[],5,FALSE)</f>
        <v>2.3.9.1.01</v>
      </c>
      <c r="F643" t="str">
        <f>VLOOKUP(B643,CATALOGOPACC[],6,FALSE)</f>
        <v>Material para limpieza</v>
      </c>
      <c r="G643" s="69">
        <v>1</v>
      </c>
      <c r="I643" s="69">
        <v>1</v>
      </c>
      <c r="K643" s="69">
        <f t="shared" si="20"/>
        <v>2</v>
      </c>
      <c r="L643" s="335">
        <f>VLOOKUP(B643,CATALOGOPACC[],8,FALSE)</f>
        <v>350</v>
      </c>
      <c r="M643" s="335">
        <f t="shared" si="21"/>
        <v>700</v>
      </c>
    </row>
    <row r="644" spans="1:13">
      <c r="A644" t="s">
        <v>295</v>
      </c>
      <c r="B644" s="69">
        <v>47131909</v>
      </c>
      <c r="C644" t="str">
        <f>VLOOKUP(B644,CATALOGOPACC[],2,FALSE)</f>
        <v>Almohadillas o rollos absorbentes</v>
      </c>
      <c r="D644" t="str">
        <f>VLOOKUP(B644,CATALOGOPACC[],3,FALSE)</f>
        <v>Unidad</v>
      </c>
      <c r="E644" t="str">
        <f>VLOOKUP(B644,CATALOGOPACC[],5,FALSE)</f>
        <v>2.3.9.1.01</v>
      </c>
      <c r="F644" t="str">
        <f>VLOOKUP(B644,CATALOGOPACC[],6,FALSE)</f>
        <v>Material para limpieza</v>
      </c>
      <c r="G644" s="69">
        <v>4</v>
      </c>
      <c r="H644" s="69">
        <v>4</v>
      </c>
      <c r="I644" s="69">
        <v>4</v>
      </c>
      <c r="J644" s="69">
        <v>4</v>
      </c>
      <c r="K644" s="69">
        <f t="shared" si="20"/>
        <v>16</v>
      </c>
      <c r="L644" s="335">
        <f>VLOOKUP(B644,CATALOGOPACC[],8,FALSE)</f>
        <v>350</v>
      </c>
      <c r="M644" s="335">
        <f t="shared" si="21"/>
        <v>5600</v>
      </c>
    </row>
    <row r="645" spans="1:13">
      <c r="A645" t="s">
        <v>295</v>
      </c>
      <c r="B645" s="69">
        <v>47131824</v>
      </c>
      <c r="C645" t="str">
        <f>VLOOKUP(B645,CATALOGOPACC[],2,FALSE)</f>
        <v>Limpiadores de vidrio o ventanas</v>
      </c>
      <c r="D645" t="str">
        <f>VLOOKUP(B645,CATALOGOPACC[],3,FALSE)</f>
        <v>Unidad</v>
      </c>
      <c r="E645" t="str">
        <f>VLOOKUP(B645,CATALOGOPACC[],5,FALSE)</f>
        <v>2.3.9.1.01</v>
      </c>
      <c r="F645" t="str">
        <f>VLOOKUP(B645,CATALOGOPACC[],6,FALSE)</f>
        <v>Material para limpieza</v>
      </c>
      <c r="G645" s="69">
        <v>1</v>
      </c>
      <c r="H645" s="69">
        <v>1</v>
      </c>
      <c r="I645" s="69">
        <v>1</v>
      </c>
      <c r="J645" s="69">
        <v>1</v>
      </c>
      <c r="K645" s="69">
        <f t="shared" si="20"/>
        <v>4</v>
      </c>
      <c r="L645" s="335">
        <f>VLOOKUP(B645,CATALOGOPACC[],8,FALSE)</f>
        <v>250</v>
      </c>
      <c r="M645" s="335">
        <f t="shared" si="21"/>
        <v>1000</v>
      </c>
    </row>
    <row r="646" spans="1:13">
      <c r="A646" t="s">
        <v>295</v>
      </c>
      <c r="B646" s="69">
        <v>47131810</v>
      </c>
      <c r="C646" t="str">
        <f>VLOOKUP(B646,CATALOGOPACC[],2,FALSE)</f>
        <v>Productos para el lavaplatos</v>
      </c>
      <c r="D646" t="str">
        <f>VLOOKUP(B646,CATALOGOPACC[],3,FALSE)</f>
        <v>Unidad</v>
      </c>
      <c r="E646" t="str">
        <f>VLOOKUP(B646,CATALOGOPACC[],5,FALSE)</f>
        <v>2.3.9.1.01</v>
      </c>
      <c r="F646" t="str">
        <f>VLOOKUP(B646,CATALOGOPACC[],6,FALSE)</f>
        <v>Material para limpieza</v>
      </c>
      <c r="G646" s="69">
        <v>2</v>
      </c>
      <c r="H646" s="69">
        <v>2</v>
      </c>
      <c r="I646" s="69">
        <v>2</v>
      </c>
      <c r="J646" s="69">
        <v>2</v>
      </c>
      <c r="K646" s="69">
        <f t="shared" si="20"/>
        <v>8</v>
      </c>
      <c r="L646" s="335">
        <f>VLOOKUP(B646,CATALOGOPACC[],8,FALSE)</f>
        <v>250</v>
      </c>
      <c r="M646" s="335">
        <f t="shared" si="21"/>
        <v>2000</v>
      </c>
    </row>
    <row r="647" spans="1:13">
      <c r="A647" t="s">
        <v>295</v>
      </c>
      <c r="B647" s="69">
        <v>47131807</v>
      </c>
      <c r="C647" t="str">
        <f>VLOOKUP(B647,CATALOGOPACC[],2,FALSE)</f>
        <v>Blanqueadores</v>
      </c>
      <c r="D647" t="str">
        <f>VLOOKUP(B647,CATALOGOPACC[],3,FALSE)</f>
        <v>Galón</v>
      </c>
      <c r="E647" t="str">
        <f>VLOOKUP(B647,CATALOGOPACC[],5,FALSE)</f>
        <v>2.3.9.1.01</v>
      </c>
      <c r="F647" t="str">
        <f>VLOOKUP(B647,CATALOGOPACC[],6,FALSE)</f>
        <v>Material para limpieza</v>
      </c>
      <c r="G647" s="69">
        <v>2</v>
      </c>
      <c r="H647" s="69">
        <v>2</v>
      </c>
      <c r="I647" s="69">
        <v>2</v>
      </c>
      <c r="J647" s="69">
        <v>2</v>
      </c>
      <c r="K647" s="69">
        <f t="shared" si="20"/>
        <v>8</v>
      </c>
      <c r="L647" s="335">
        <f>VLOOKUP(B647,CATALOGOPACC[],8,FALSE)</f>
        <v>350</v>
      </c>
      <c r="M647" s="335">
        <f t="shared" si="21"/>
        <v>2800</v>
      </c>
    </row>
    <row r="648" spans="1:13">
      <c r="A648" t="s">
        <v>295</v>
      </c>
      <c r="B648" s="69">
        <v>47131803</v>
      </c>
      <c r="C648" t="str">
        <f>VLOOKUP(B648,CATALOGOPACC[],2,FALSE)</f>
        <v>Desinfectantes para uso doméstico</v>
      </c>
      <c r="D648" t="str">
        <f>VLOOKUP(B648,CATALOGOPACC[],3,FALSE)</f>
        <v>Galón</v>
      </c>
      <c r="E648" t="str">
        <f>VLOOKUP(B648,CATALOGOPACC[],5,FALSE)</f>
        <v>2.3.9.1.01</v>
      </c>
      <c r="F648" t="str">
        <f>VLOOKUP(B648,CATALOGOPACC[],6,FALSE)</f>
        <v>Material para limpieza</v>
      </c>
      <c r="G648" s="69">
        <v>2</v>
      </c>
      <c r="H648" s="69">
        <v>2</v>
      </c>
      <c r="I648" s="69">
        <v>2</v>
      </c>
      <c r="J648" s="69">
        <v>2</v>
      </c>
      <c r="K648" s="69">
        <f t="shared" si="20"/>
        <v>8</v>
      </c>
      <c r="L648" s="335">
        <f>VLOOKUP(B648,CATALOGOPACC[],8,FALSE)</f>
        <v>250</v>
      </c>
      <c r="M648" s="335">
        <f t="shared" si="21"/>
        <v>2000</v>
      </c>
    </row>
    <row r="649" spans="1:13">
      <c r="A649" t="s">
        <v>295</v>
      </c>
      <c r="B649" s="69">
        <v>47131502</v>
      </c>
      <c r="C649" t="str">
        <f>VLOOKUP(B649,CATALOGOPACC[],2,FALSE)</f>
        <v>Pañitos o toallas para limpiar</v>
      </c>
      <c r="D649" t="str">
        <f>VLOOKUP(B649,CATALOGOPACC[],3,FALSE)</f>
        <v>Unidad</v>
      </c>
      <c r="E649" t="str">
        <f>VLOOKUP(B649,CATALOGOPACC[],5,FALSE)</f>
        <v>2.3.9.1.01</v>
      </c>
      <c r="F649" t="str">
        <f>VLOOKUP(B649,CATALOGOPACC[],6,FALSE)</f>
        <v>Material para limpieza</v>
      </c>
      <c r="G649" s="69">
        <v>4</v>
      </c>
      <c r="H649" s="69">
        <v>4</v>
      </c>
      <c r="I649" s="69">
        <v>4</v>
      </c>
      <c r="J649" s="69">
        <v>4</v>
      </c>
      <c r="K649" s="69">
        <f t="shared" si="20"/>
        <v>16</v>
      </c>
      <c r="L649" s="335">
        <f>VLOOKUP(B649,CATALOGOPACC[],8,FALSE)</f>
        <v>250</v>
      </c>
      <c r="M649" s="335">
        <f t="shared" si="21"/>
        <v>4000</v>
      </c>
    </row>
    <row r="650" spans="1:13">
      <c r="A650" t="s">
        <v>295</v>
      </c>
      <c r="B650" s="69">
        <v>47131812</v>
      </c>
      <c r="C650" t="str">
        <f>VLOOKUP(B650,CATALOGOPACC[],2,FALSE)</f>
        <v>Refrescador de aire</v>
      </c>
      <c r="D650" t="str">
        <f>VLOOKUP(B650,CATALOGOPACC[],3,FALSE)</f>
        <v>Unidad</v>
      </c>
      <c r="E650" t="str">
        <f>VLOOKUP(B650,CATALOGOPACC[],5,FALSE)</f>
        <v>2.3.9.1.01</v>
      </c>
      <c r="F650" t="str">
        <f>VLOOKUP(B650,CATALOGOPACC[],6,FALSE)</f>
        <v>Material para limpieza</v>
      </c>
      <c r="G650" s="69">
        <v>2</v>
      </c>
      <c r="H650" s="69">
        <v>2</v>
      </c>
      <c r="I650" s="69">
        <v>2</v>
      </c>
      <c r="J650" s="69">
        <v>2</v>
      </c>
      <c r="K650" s="69">
        <f t="shared" si="20"/>
        <v>8</v>
      </c>
      <c r="L650" s="335">
        <f>VLOOKUP(B650,CATALOGOPACC[],8,FALSE)</f>
        <v>400</v>
      </c>
      <c r="M650" s="335">
        <f t="shared" si="21"/>
        <v>3200</v>
      </c>
    </row>
    <row r="651" spans="1:13">
      <c r="A651" t="s">
        <v>295</v>
      </c>
      <c r="B651" s="69">
        <v>47121701</v>
      </c>
      <c r="C651" t="str">
        <f>VLOOKUP(B651,CATALOGOPACC[],2,FALSE)</f>
        <v>Bolsas de basura</v>
      </c>
      <c r="D651" t="str">
        <f>VLOOKUP(B651,CATALOGOPACC[],3,FALSE)</f>
        <v>Paquete</v>
      </c>
      <c r="E651" t="str">
        <f>VLOOKUP(B651,CATALOGOPACC[],5,FALSE)</f>
        <v>2.3.9.1.01</v>
      </c>
      <c r="F651" t="str">
        <f>VLOOKUP(B651,CATALOGOPACC[],6,FALSE)</f>
        <v>Material para limpieza</v>
      </c>
      <c r="G651" s="69">
        <v>2</v>
      </c>
      <c r="H651" s="69">
        <v>2</v>
      </c>
      <c r="I651" s="69">
        <v>2</v>
      </c>
      <c r="J651" s="69">
        <v>2</v>
      </c>
      <c r="K651" s="69">
        <f t="shared" si="20"/>
        <v>8</v>
      </c>
      <c r="L651" s="335">
        <f>VLOOKUP(B651,CATALOGOPACC[],8,FALSE)</f>
        <v>850</v>
      </c>
      <c r="M651" s="335">
        <f t="shared" si="21"/>
        <v>6800</v>
      </c>
    </row>
    <row r="652" spans="1:13">
      <c r="A652" t="s">
        <v>295</v>
      </c>
      <c r="B652" s="69">
        <v>47121804</v>
      </c>
      <c r="C652" t="str">
        <f>VLOOKUP(B652,CATALOGOPACC[],2,FALSE)</f>
        <v>Baldes para limpieza</v>
      </c>
      <c r="D652" t="str">
        <f>VLOOKUP(B652,CATALOGOPACC[],3,FALSE)</f>
        <v>Unidad</v>
      </c>
      <c r="E652" t="str">
        <f>VLOOKUP(B652,CATALOGOPACC[],5,FALSE)</f>
        <v>2.3.9.1.01</v>
      </c>
      <c r="F652" t="str">
        <f>VLOOKUP(B652,CATALOGOPACC[],6,FALSE)</f>
        <v>Material para limpieza</v>
      </c>
      <c r="G652" s="69">
        <v>1</v>
      </c>
      <c r="H652" s="69">
        <v>1</v>
      </c>
      <c r="I652" s="69">
        <v>1</v>
      </c>
      <c r="J652" s="69">
        <v>1</v>
      </c>
      <c r="K652" s="69">
        <f t="shared" si="20"/>
        <v>4</v>
      </c>
      <c r="L652" s="335">
        <f>VLOOKUP(B652,CATALOGOPACC[],8,FALSE)</f>
        <v>250</v>
      </c>
      <c r="M652" s="335">
        <f t="shared" si="21"/>
        <v>1000</v>
      </c>
    </row>
    <row r="653" spans="1:13">
      <c r="A653" t="s">
        <v>295</v>
      </c>
      <c r="B653" s="69">
        <v>47131612</v>
      </c>
      <c r="C653" t="str">
        <f>VLOOKUP(B653,CATALOGOPACC[],2,FALSE)</f>
        <v>Cauchos de repuesto</v>
      </c>
      <c r="D653" t="str">
        <f>VLOOKUP(B653,CATALOGOPACC[],3,FALSE)</f>
        <v>Paquete</v>
      </c>
      <c r="E653" t="str">
        <f>VLOOKUP(B653,CATALOGOPACC[],5,FALSE)</f>
        <v>2.3.9.1.01</v>
      </c>
      <c r="F653" t="str">
        <f>VLOOKUP(B653,CATALOGOPACC[],6,FALSE)</f>
        <v>Material para limpieza</v>
      </c>
      <c r="G653" s="69">
        <v>4</v>
      </c>
      <c r="H653" s="69">
        <v>4</v>
      </c>
      <c r="I653" s="69">
        <v>4</v>
      </c>
      <c r="J653" s="69">
        <v>4</v>
      </c>
      <c r="K653" s="69">
        <f t="shared" si="20"/>
        <v>16</v>
      </c>
      <c r="L653" s="335">
        <f>VLOOKUP(B653,CATALOGOPACC[],8,FALSE)</f>
        <v>250</v>
      </c>
      <c r="M653" s="335">
        <f t="shared" si="21"/>
        <v>4000</v>
      </c>
    </row>
    <row r="654" spans="1:13">
      <c r="A654" t="s">
        <v>295</v>
      </c>
      <c r="B654" s="69">
        <v>14111704</v>
      </c>
      <c r="C654" t="str">
        <f>VLOOKUP(B654,CATALOGOPACC[],2,FALSE)</f>
        <v>Papel higiénico</v>
      </c>
      <c r="D654" t="str">
        <f>VLOOKUP(B654,CATALOGOPACC[],3,FALSE)</f>
        <v>Paquete</v>
      </c>
      <c r="E654" t="str">
        <f>VLOOKUP(B654,CATALOGOPACC[],5,FALSE)</f>
        <v>2.3.3.2.01</v>
      </c>
      <c r="F654" t="str">
        <f>VLOOKUP(B654,CATALOGOPACC[],6,FALSE)</f>
        <v>Productos de papel y cartón</v>
      </c>
      <c r="G654" s="69">
        <v>5</v>
      </c>
      <c r="H654" s="69">
        <v>5</v>
      </c>
      <c r="I654" s="69">
        <v>5</v>
      </c>
      <c r="J654" s="69">
        <v>5</v>
      </c>
      <c r="K654" s="69">
        <f t="shared" si="20"/>
        <v>20</v>
      </c>
      <c r="L654" s="335">
        <f>VLOOKUP(B654,CATALOGOPACC[],8,FALSE)</f>
        <v>400</v>
      </c>
      <c r="M654" s="335">
        <f t="shared" si="21"/>
        <v>8000</v>
      </c>
    </row>
    <row r="655" spans="1:13">
      <c r="A655" t="s">
        <v>295</v>
      </c>
      <c r="B655" s="69">
        <v>14111703</v>
      </c>
      <c r="C655" t="str">
        <f>VLOOKUP(B655,CATALOGOPACC[],2,FALSE)</f>
        <v>Toallas de papel</v>
      </c>
      <c r="D655" t="str">
        <f>VLOOKUP(B655,CATALOGOPACC[],3,FALSE)</f>
        <v>Paquete</v>
      </c>
      <c r="E655" t="str">
        <f>VLOOKUP(B655,CATALOGOPACC[],5,FALSE)</f>
        <v>2.3.3.2.01</v>
      </c>
      <c r="F655" t="str">
        <f>VLOOKUP(B655,CATALOGOPACC[],6,FALSE)</f>
        <v>Productos de papel y cartón</v>
      </c>
      <c r="G655" s="69">
        <v>4</v>
      </c>
      <c r="H655" s="69">
        <v>4</v>
      </c>
      <c r="I655" s="69">
        <v>4</v>
      </c>
      <c r="J655" s="69">
        <v>4</v>
      </c>
      <c r="K655" s="69">
        <f t="shared" si="20"/>
        <v>16</v>
      </c>
      <c r="L655" s="335">
        <f>VLOOKUP(B655,CATALOGOPACC[],8,FALSE)</f>
        <v>300</v>
      </c>
      <c r="M655" s="335">
        <f t="shared" si="21"/>
        <v>4800</v>
      </c>
    </row>
    <row r="656" spans="1:13">
      <c r="A656" t="s">
        <v>295</v>
      </c>
      <c r="B656" s="69">
        <v>14111705</v>
      </c>
      <c r="C656" t="str">
        <f>VLOOKUP(B656,CATALOGOPACC[],2,FALSE)</f>
        <v>Servilletas de papel</v>
      </c>
      <c r="D656" t="str">
        <f>VLOOKUP(B656,CATALOGOPACC[],3,FALSE)</f>
        <v>Paquete</v>
      </c>
      <c r="E656" t="str">
        <f>VLOOKUP(B656,CATALOGOPACC[],5,FALSE)</f>
        <v>2.3.3.2.01</v>
      </c>
      <c r="F656" t="str">
        <f>VLOOKUP(B656,CATALOGOPACC[],6,FALSE)</f>
        <v>Productos de papel y cartón</v>
      </c>
      <c r="G656" s="69">
        <v>2</v>
      </c>
      <c r="H656" s="69">
        <v>2</v>
      </c>
      <c r="I656" s="69">
        <v>2</v>
      </c>
      <c r="J656" s="69">
        <v>2</v>
      </c>
      <c r="K656" s="69">
        <f t="shared" si="20"/>
        <v>8</v>
      </c>
      <c r="L656" s="335">
        <f>VLOOKUP(B656,CATALOGOPACC[],8,FALSE)</f>
        <v>300</v>
      </c>
      <c r="M656" s="335">
        <f t="shared" si="21"/>
        <v>2400</v>
      </c>
    </row>
    <row r="657" spans="1:13">
      <c r="A657" t="s">
        <v>295</v>
      </c>
      <c r="B657" s="69">
        <v>44101602</v>
      </c>
      <c r="C657" t="str">
        <f>VLOOKUP(B657,CATALOGOPACC[],2,FALSE)</f>
        <v>Máquinas perforadoras o para unir papel</v>
      </c>
      <c r="D657" t="str">
        <f>VLOOKUP(B657,CATALOGOPACC[],3,FALSE)</f>
        <v>Unidad</v>
      </c>
      <c r="E657" t="str">
        <f>VLOOKUP(B657,CATALOGOPACC[],5,FALSE)</f>
        <v>2.3.9.2.01</v>
      </c>
      <c r="F657" t="str">
        <f>VLOOKUP(B657,CATALOGOPACC[],6,FALSE)</f>
        <v>Utiles de escritorio, oficina informática y de enseñanza</v>
      </c>
      <c r="G657" s="69">
        <v>1</v>
      </c>
      <c r="H657" s="69">
        <v>1</v>
      </c>
      <c r="I657" s="69">
        <v>1</v>
      </c>
      <c r="J657" s="69">
        <v>1</v>
      </c>
      <c r="K657" s="69">
        <f t="shared" si="20"/>
        <v>4</v>
      </c>
      <c r="L657" s="335">
        <f>VLOOKUP(B657,CATALOGOPACC[],8,FALSE)</f>
        <v>500</v>
      </c>
      <c r="M657" s="335">
        <f t="shared" si="21"/>
        <v>2000</v>
      </c>
    </row>
    <row r="658" spans="1:13">
      <c r="A658" t="s">
        <v>295</v>
      </c>
      <c r="B658" s="69">
        <v>44101802</v>
      </c>
      <c r="C658" t="str">
        <f>VLOOKUP(B658,CATALOGOPACC[],2,FALSE)</f>
        <v>Máquinas sumadoras</v>
      </c>
      <c r="D658" t="str">
        <f>VLOOKUP(B658,CATALOGOPACC[],3,FALSE)</f>
        <v>Unidad</v>
      </c>
      <c r="E658" t="str">
        <f>VLOOKUP(B658,CATALOGOPACC[],5,FALSE)</f>
        <v>2.6.1.1.01</v>
      </c>
      <c r="F658" t="str">
        <f>VLOOKUP(B658,CATALOGOPACC[],6,FALSE)</f>
        <v>Muebles de oficina y estantería</v>
      </c>
      <c r="G658" s="69">
        <v>1</v>
      </c>
      <c r="I658" s="69">
        <v>1</v>
      </c>
      <c r="K658" s="69">
        <f t="shared" si="20"/>
        <v>2</v>
      </c>
      <c r="L658" s="335">
        <f>VLOOKUP(B658,CATALOGOPACC[],8,FALSE)</f>
        <v>2000</v>
      </c>
      <c r="M658" s="335">
        <f t="shared" si="21"/>
        <v>4000</v>
      </c>
    </row>
    <row r="659" spans="1:13">
      <c r="A659" t="s">
        <v>295</v>
      </c>
      <c r="B659" s="69">
        <v>44101805</v>
      </c>
      <c r="C659" t="str">
        <f>VLOOKUP(B659,CATALOGOPACC[],2,FALSE)</f>
        <v>Cintas para calculadoras</v>
      </c>
      <c r="D659" t="str">
        <f>VLOOKUP(B659,CATALOGOPACC[],3,FALSE)</f>
        <v>Unidad</v>
      </c>
      <c r="E659" t="str">
        <f>VLOOKUP(B659,CATALOGOPACC[],5,FALSE)</f>
        <v>2.3.9.2.01</v>
      </c>
      <c r="F659" t="str">
        <f>VLOOKUP(B659,CATALOGOPACC[],6,FALSE)</f>
        <v>Utiles de escritorio, oficina informática y de enseñanza</v>
      </c>
      <c r="G659" s="69">
        <v>1</v>
      </c>
      <c r="H659" s="69">
        <v>1</v>
      </c>
      <c r="I659" s="69">
        <v>1</v>
      </c>
      <c r="J659" s="69">
        <v>1</v>
      </c>
      <c r="K659" s="69">
        <f t="shared" si="20"/>
        <v>4</v>
      </c>
      <c r="L659" s="335">
        <f>VLOOKUP(B659,CATALOGOPACC[],8,FALSE)</f>
        <v>600</v>
      </c>
      <c r="M659" s="335">
        <f t="shared" si="21"/>
        <v>2400</v>
      </c>
    </row>
    <row r="660" spans="1:13">
      <c r="A660" t="s">
        <v>295</v>
      </c>
      <c r="B660" s="69">
        <v>44103105</v>
      </c>
      <c r="C660" t="str">
        <f>VLOOKUP(B660,CATALOGOPACC[],2,FALSE)</f>
        <v>Cartuchos de tinta</v>
      </c>
      <c r="D660" t="str">
        <f>VLOOKUP(B660,CATALOGOPACC[],3,FALSE)</f>
        <v>Unidad</v>
      </c>
      <c r="E660" t="str">
        <f>VLOOKUP(B660,CATALOGOPACC[],5,FALSE)</f>
        <v>2.3.9.2.01</v>
      </c>
      <c r="F660" t="str">
        <f>VLOOKUP(B660,CATALOGOPACC[],6,FALSE)</f>
        <v>Utiles de escritorio, oficina informática y de enseñanza</v>
      </c>
      <c r="G660" s="69">
        <v>4</v>
      </c>
      <c r="H660" s="69">
        <v>4</v>
      </c>
      <c r="I660" s="69">
        <v>4</v>
      </c>
      <c r="J660" s="69">
        <v>4</v>
      </c>
      <c r="K660" s="69">
        <f t="shared" ref="K660:K723" si="22">SUM(G660:J660)</f>
        <v>16</v>
      </c>
      <c r="L660" s="335">
        <f>VLOOKUP(B660,CATALOGOPACC[],8,FALSE)</f>
        <v>3000</v>
      </c>
      <c r="M660" s="335">
        <f t="shared" ref="M660:M723" si="23">K660*L660</f>
        <v>48000</v>
      </c>
    </row>
    <row r="661" spans="1:13">
      <c r="A661" t="s">
        <v>295</v>
      </c>
      <c r="B661" s="69">
        <v>44103103</v>
      </c>
      <c r="C661" t="str">
        <f>VLOOKUP(B661,CATALOGOPACC[],2,FALSE)</f>
        <v>Tóner para impresoras o fax</v>
      </c>
      <c r="D661" t="str">
        <f>VLOOKUP(B661,CATALOGOPACC[],3,FALSE)</f>
        <v>Unidad</v>
      </c>
      <c r="E661" t="str">
        <f>VLOOKUP(B661,CATALOGOPACC[],5,FALSE)</f>
        <v>2.3.9.2.01</v>
      </c>
      <c r="F661" t="str">
        <f>VLOOKUP(B661,CATALOGOPACC[],6,FALSE)</f>
        <v>Utiles de escritorio, oficina informática y de enseñanza</v>
      </c>
      <c r="G661" s="69">
        <v>4</v>
      </c>
      <c r="H661" s="69">
        <v>4</v>
      </c>
      <c r="I661" s="69">
        <v>4</v>
      </c>
      <c r="J661" s="69">
        <v>4</v>
      </c>
      <c r="K661" s="69">
        <f t="shared" si="22"/>
        <v>16</v>
      </c>
      <c r="L661" s="335">
        <f>VLOOKUP(B661,CATALOGOPACC[],8,FALSE)</f>
        <v>2000</v>
      </c>
      <c r="M661" s="335">
        <f t="shared" si="23"/>
        <v>32000</v>
      </c>
    </row>
    <row r="662" spans="1:13">
      <c r="A662" t="s">
        <v>295</v>
      </c>
      <c r="B662" s="69">
        <v>44101501</v>
      </c>
      <c r="C662" t="str">
        <f>VLOOKUP(B662,CATALOGOPACC[],2,FALSE)</f>
        <v>Fotocopiadoras</v>
      </c>
      <c r="D662" t="str">
        <f>VLOOKUP(B662,CATALOGOPACC[],3,FALSE)</f>
        <v>Unidad</v>
      </c>
      <c r="E662" t="str">
        <f>VLOOKUP(B662,CATALOGOPACC[],5,FALSE)</f>
        <v>2.6.1.1.01</v>
      </c>
      <c r="F662" t="str">
        <f>VLOOKUP(B662,CATALOGOPACC[],6,FALSE)</f>
        <v>Muebles de oficina y estantería</v>
      </c>
      <c r="G662" s="69">
        <v>1</v>
      </c>
      <c r="K662" s="69">
        <f t="shared" si="22"/>
        <v>1</v>
      </c>
      <c r="L662" s="335">
        <f>VLOOKUP(B662,CATALOGOPACC[],8,FALSE)</f>
        <v>15000</v>
      </c>
      <c r="M662" s="335">
        <f t="shared" si="23"/>
        <v>15000</v>
      </c>
    </row>
    <row r="663" spans="1:13">
      <c r="A663" t="s">
        <v>295</v>
      </c>
      <c r="B663" s="69">
        <v>44101601</v>
      </c>
      <c r="C663" t="str">
        <f>VLOOKUP(B663,CATALOGOPACC[],2,FALSE)</f>
        <v>Máquinas cortadoras de papel o accesorios</v>
      </c>
      <c r="D663" t="str">
        <f>VLOOKUP(B663,CATALOGOPACC[],3,FALSE)</f>
        <v>Unidad</v>
      </c>
      <c r="E663" t="str">
        <f>VLOOKUP(B663,CATALOGOPACC[],5,FALSE)</f>
        <v>2.3.9.2.01</v>
      </c>
      <c r="F663" t="str">
        <f>VLOOKUP(B663,CATALOGOPACC[],6,FALSE)</f>
        <v>Utiles de escritorio, oficina informática y de enseñanza</v>
      </c>
      <c r="G663" s="69">
        <v>1</v>
      </c>
      <c r="K663" s="69">
        <f t="shared" si="22"/>
        <v>1</v>
      </c>
      <c r="L663" s="335">
        <f>VLOOKUP(B663,CATALOGOPACC[],8,FALSE)</f>
        <v>6000</v>
      </c>
      <c r="M663" s="335">
        <f t="shared" si="23"/>
        <v>6000</v>
      </c>
    </row>
    <row r="664" spans="1:13">
      <c r="A664" t="s">
        <v>295</v>
      </c>
      <c r="B664" s="69">
        <v>44111503</v>
      </c>
      <c r="C664" t="str">
        <f>VLOOKUP(B664,CATALOGOPACC[],2,FALSE)</f>
        <v>Organizadores o bandejas para el escritorio</v>
      </c>
      <c r="D664" t="str">
        <f>VLOOKUP(B664,CATALOGOPACC[],3,FALSE)</f>
        <v>Unidad</v>
      </c>
      <c r="E664" t="str">
        <f>VLOOKUP(B664,CATALOGOPACC[],5,FALSE)</f>
        <v>2.3.9.2.01</v>
      </c>
      <c r="F664" t="str">
        <f>VLOOKUP(B664,CATALOGOPACC[],6,FALSE)</f>
        <v>Utiles de escritorio, oficina informática y de enseñanza</v>
      </c>
      <c r="G664" s="69">
        <v>4</v>
      </c>
      <c r="K664" s="69">
        <f t="shared" si="22"/>
        <v>4</v>
      </c>
      <c r="L664" s="335">
        <f>VLOOKUP(B664,CATALOGOPACC[],8,FALSE)</f>
        <v>2000</v>
      </c>
      <c r="M664" s="335">
        <f t="shared" si="23"/>
        <v>8000</v>
      </c>
    </row>
    <row r="665" spans="1:13">
      <c r="A665" t="s">
        <v>295</v>
      </c>
      <c r="B665" s="69">
        <v>44111506</v>
      </c>
      <c r="C665" t="str">
        <f>VLOOKUP(B665,CATALOGOPACC[],2,FALSE)</f>
        <v>Sujetadores o dispensadores de papeles o tacos</v>
      </c>
      <c r="D665" t="str">
        <f>VLOOKUP(B665,CATALOGOPACC[],3,FALSE)</f>
        <v>Caja</v>
      </c>
      <c r="E665" t="str">
        <f>VLOOKUP(B665,CATALOGOPACC[],5,FALSE)</f>
        <v>2.3.9.2.01</v>
      </c>
      <c r="F665" t="str">
        <f>VLOOKUP(B665,CATALOGOPACC[],6,FALSE)</f>
        <v>Utiles de escritorio, oficina informática y de enseñanza</v>
      </c>
      <c r="G665" s="69">
        <v>4</v>
      </c>
      <c r="K665" s="69">
        <f t="shared" si="22"/>
        <v>4</v>
      </c>
      <c r="L665" s="335">
        <f>VLOOKUP(B665,CATALOGOPACC[],8,FALSE)</f>
        <v>1000</v>
      </c>
      <c r="M665" s="335">
        <f t="shared" si="23"/>
        <v>4000</v>
      </c>
    </row>
    <row r="666" spans="1:13">
      <c r="A666" t="s">
        <v>295</v>
      </c>
      <c r="B666" s="69">
        <v>44111509</v>
      </c>
      <c r="C666" t="str">
        <f>VLOOKUP(B666,CATALOGOPACC[],2,FALSE)</f>
        <v>Sujetadores de esferos o lápices</v>
      </c>
      <c r="D666" t="str">
        <f>VLOOKUP(B666,CATALOGOPACC[],3,FALSE)</f>
        <v>Unidad</v>
      </c>
      <c r="E666" t="str">
        <f>VLOOKUP(B666,CATALOGOPACC[],5,FALSE)</f>
        <v>2.3.9.2.01</v>
      </c>
      <c r="F666" t="str">
        <f>VLOOKUP(B666,CATALOGOPACC[],6,FALSE)</f>
        <v>Utiles de escritorio, oficina informática y de enseñanza</v>
      </c>
      <c r="G666" s="69">
        <v>4</v>
      </c>
      <c r="K666" s="69">
        <f t="shared" si="22"/>
        <v>4</v>
      </c>
      <c r="L666" s="335">
        <f>VLOOKUP(B666,CATALOGOPACC[],8,FALSE)</f>
        <v>100</v>
      </c>
      <c r="M666" s="335">
        <f t="shared" si="23"/>
        <v>400</v>
      </c>
    </row>
    <row r="667" spans="1:13">
      <c r="A667" t="s">
        <v>295</v>
      </c>
      <c r="B667" s="69">
        <v>43191504</v>
      </c>
      <c r="C667" t="str">
        <f>VLOOKUP(B667,CATALOGOPACC[],2,FALSE)</f>
        <v>Teléfonos fijos</v>
      </c>
      <c r="D667" t="str">
        <f>VLOOKUP(B667,CATALOGOPACC[],3,FALSE)</f>
        <v>Unidad</v>
      </c>
      <c r="E667" t="str">
        <f>VLOOKUP(B667,CATALOGOPACC[],5,FALSE)</f>
        <v>2.6.5.5.01</v>
      </c>
      <c r="F667" t="str">
        <f>VLOOKUP(B667,CATALOGOPACC[],6,FALSE)</f>
        <v>Equipo de comunicación, telecomunicaciones y señalamiento</v>
      </c>
      <c r="G667" s="69">
        <v>4</v>
      </c>
      <c r="K667" s="69">
        <f t="shared" si="22"/>
        <v>4</v>
      </c>
      <c r="L667" s="335">
        <f>VLOOKUP(B667,CATALOGOPACC[],8,FALSE)</f>
        <v>5000</v>
      </c>
      <c r="M667" s="335">
        <f t="shared" si="23"/>
        <v>20000</v>
      </c>
    </row>
    <row r="668" spans="1:13">
      <c r="A668" t="s">
        <v>295</v>
      </c>
      <c r="B668" s="69">
        <v>55121715</v>
      </c>
      <c r="C668" t="str">
        <f>VLOOKUP(B668,CATALOGOPACC[],2,FALSE)</f>
        <v>Banderas o accesorios</v>
      </c>
      <c r="D668" t="str">
        <f>VLOOKUP(B668,CATALOGOPACC[],3,FALSE)</f>
        <v>Unidad</v>
      </c>
      <c r="E668" t="str">
        <f>VLOOKUP(B668,CATALOGOPACC[],5,FALSE)</f>
        <v>2.3.2.2.01</v>
      </c>
      <c r="F668" t="str">
        <f>VLOOKUP(B668,CATALOGOPACC[],6,FALSE)</f>
        <v>Acabados textiles</v>
      </c>
      <c r="G668" s="69">
        <v>4</v>
      </c>
      <c r="I668" s="69">
        <v>4</v>
      </c>
      <c r="K668" s="69">
        <f t="shared" si="22"/>
        <v>8</v>
      </c>
      <c r="L668" s="335">
        <f>VLOOKUP(B668,CATALOGOPACC[],8,FALSE)</f>
        <v>3000</v>
      </c>
      <c r="M668" s="335">
        <f t="shared" si="23"/>
        <v>24000</v>
      </c>
    </row>
    <row r="669" spans="1:13">
      <c r="A669" t="s">
        <v>295</v>
      </c>
      <c r="B669" s="69">
        <v>44111515</v>
      </c>
      <c r="C669" t="str">
        <f>VLOOKUP(B669,CATALOGOPACC[],2,FALSE)</f>
        <v>Cajas u organizadores de almacenamiento de archivos</v>
      </c>
      <c r="D669" t="str">
        <f>VLOOKUP(B669,CATALOGOPACC[],3,FALSE)</f>
        <v>Unidad</v>
      </c>
      <c r="E669" t="str">
        <f>VLOOKUP(B669,CATALOGOPACC[],5,FALSE)</f>
        <v>2.3.9.2.01</v>
      </c>
      <c r="F669" t="str">
        <f>VLOOKUP(B669,CATALOGOPACC[],6,FALSE)</f>
        <v>Utiles de escritorio, oficina informática y de enseñanza</v>
      </c>
      <c r="G669" s="69">
        <v>4</v>
      </c>
      <c r="K669" s="69">
        <f t="shared" si="22"/>
        <v>4</v>
      </c>
      <c r="L669" s="335">
        <f>VLOOKUP(B669,CATALOGOPACC[],8,FALSE)</f>
        <v>4500</v>
      </c>
      <c r="M669" s="335">
        <f t="shared" si="23"/>
        <v>18000</v>
      </c>
    </row>
    <row r="670" spans="1:13">
      <c r="A670" t="s">
        <v>295</v>
      </c>
      <c r="B670" s="69">
        <v>54111601</v>
      </c>
      <c r="C670" t="str">
        <f>VLOOKUP(B670,CATALOGOPACC[],2,FALSE)</f>
        <v>Relojes de pared</v>
      </c>
      <c r="D670" t="str">
        <f>VLOOKUP(B670,CATALOGOPACC[],3,FALSE)</f>
        <v>Unidad</v>
      </c>
      <c r="E670" t="str">
        <f>VLOOKUP(B670,CATALOGOPACC[],5,FALSE)</f>
        <v>2.3.9.2.01</v>
      </c>
      <c r="F670" t="str">
        <f>VLOOKUP(B670,CATALOGOPACC[],6,FALSE)</f>
        <v>Utiles de escritorio, oficina informática y de enseñanza</v>
      </c>
      <c r="G670" s="69">
        <v>2</v>
      </c>
      <c r="K670" s="69">
        <f t="shared" si="22"/>
        <v>2</v>
      </c>
      <c r="L670" s="335">
        <f>VLOOKUP(B670,CATALOGOPACC[],8,FALSE)</f>
        <v>1000</v>
      </c>
      <c r="M670" s="335">
        <f t="shared" si="23"/>
        <v>2000</v>
      </c>
    </row>
    <row r="671" spans="1:13">
      <c r="A671" t="s">
        <v>295</v>
      </c>
      <c r="B671" s="69">
        <v>44121619</v>
      </c>
      <c r="C671" t="str">
        <f>VLOOKUP(B671,CATALOGOPACC[],2,FALSE)</f>
        <v>Tajalápices manuales</v>
      </c>
      <c r="D671" t="str">
        <f>VLOOKUP(B671,CATALOGOPACC[],3,FALSE)</f>
        <v>Unidad</v>
      </c>
      <c r="E671" t="str">
        <f>VLOOKUP(B671,CATALOGOPACC[],5,FALSE)</f>
        <v>2.3.9.2.01</v>
      </c>
      <c r="F671" t="str">
        <f>VLOOKUP(B671,CATALOGOPACC[],6,FALSE)</f>
        <v>Utiles de escritorio, oficina informática y de enseñanza</v>
      </c>
      <c r="G671" s="69">
        <v>5</v>
      </c>
      <c r="H671" s="69">
        <v>5</v>
      </c>
      <c r="I671" s="69">
        <v>5</v>
      </c>
      <c r="J671" s="69">
        <v>5</v>
      </c>
      <c r="K671" s="69">
        <f t="shared" si="22"/>
        <v>20</v>
      </c>
      <c r="L671" s="335">
        <f>VLOOKUP(B671,CATALOGOPACC[],8,FALSE)</f>
        <v>100</v>
      </c>
      <c r="M671" s="335">
        <f t="shared" si="23"/>
        <v>2000</v>
      </c>
    </row>
    <row r="672" spans="1:13">
      <c r="A672" t="s">
        <v>295</v>
      </c>
      <c r="B672" s="69">
        <v>44121708</v>
      </c>
      <c r="C672" t="str">
        <f>VLOOKUP(B672,CATALOGOPACC[],2,FALSE)</f>
        <v>Marcadores</v>
      </c>
      <c r="D672" t="str">
        <f>VLOOKUP(B672,CATALOGOPACC[],3,FALSE)</f>
        <v>Caja</v>
      </c>
      <c r="E672" t="str">
        <f>VLOOKUP(B672,CATALOGOPACC[],5,FALSE)</f>
        <v>2.3.9.2.01</v>
      </c>
      <c r="F672" t="str">
        <f>VLOOKUP(B672,CATALOGOPACC[],6,FALSE)</f>
        <v>Utiles de escritorio, oficina informática y de enseñanza</v>
      </c>
      <c r="G672" s="69">
        <v>2</v>
      </c>
      <c r="H672" s="69">
        <v>2</v>
      </c>
      <c r="I672" s="69">
        <v>2</v>
      </c>
      <c r="J672" s="69">
        <v>2</v>
      </c>
      <c r="K672" s="69">
        <f t="shared" si="22"/>
        <v>8</v>
      </c>
      <c r="L672" s="335">
        <f>VLOOKUP(B672,CATALOGOPACC[],8,FALSE)</f>
        <v>150</v>
      </c>
      <c r="M672" s="335">
        <f t="shared" si="23"/>
        <v>1200</v>
      </c>
    </row>
    <row r="673" spans="1:13">
      <c r="A673" t="s">
        <v>295</v>
      </c>
      <c r="B673" s="69">
        <v>44121716</v>
      </c>
      <c r="C673" t="str">
        <f>VLOOKUP(B673,CATALOGOPACC[],2,FALSE)</f>
        <v>Resaltadores</v>
      </c>
      <c r="D673" t="str">
        <f>VLOOKUP(B673,CATALOGOPACC[],3,FALSE)</f>
        <v>Caja</v>
      </c>
      <c r="E673" t="str">
        <f>VLOOKUP(B673,CATALOGOPACC[],5,FALSE)</f>
        <v>2.3.9.2.01</v>
      </c>
      <c r="F673" t="str">
        <f>VLOOKUP(B673,CATALOGOPACC[],6,FALSE)</f>
        <v>Utiles de escritorio, oficina informática y de enseñanza</v>
      </c>
      <c r="G673" s="69">
        <v>2</v>
      </c>
      <c r="H673" s="69">
        <v>2</v>
      </c>
      <c r="I673" s="69">
        <v>2</v>
      </c>
      <c r="J673" s="69">
        <v>2</v>
      </c>
      <c r="K673" s="69">
        <f t="shared" si="22"/>
        <v>8</v>
      </c>
      <c r="L673" s="335">
        <f>VLOOKUP(B673,CATALOGOPACC[],8,FALSE)</f>
        <v>400</v>
      </c>
      <c r="M673" s="335">
        <f t="shared" si="23"/>
        <v>3200</v>
      </c>
    </row>
    <row r="674" spans="1:13">
      <c r="A674" t="s">
        <v>295</v>
      </c>
      <c r="B674" s="69">
        <v>44121605</v>
      </c>
      <c r="C674" t="str">
        <f>VLOOKUP(B674,CATALOGOPACC[],2,FALSE)</f>
        <v>Dispensadores de cinta</v>
      </c>
      <c r="D674" t="str">
        <f>VLOOKUP(B674,CATALOGOPACC[],3,FALSE)</f>
        <v>Unidad</v>
      </c>
      <c r="E674" t="str">
        <f>VLOOKUP(B674,CATALOGOPACC[],5,FALSE)</f>
        <v>2.3.9.2.01</v>
      </c>
      <c r="F674" t="str">
        <f>VLOOKUP(B674,CATALOGOPACC[],6,FALSE)</f>
        <v>Utiles de escritorio, oficina informática y de enseñanza</v>
      </c>
      <c r="G674" s="69">
        <v>2</v>
      </c>
      <c r="H674" s="69">
        <v>2</v>
      </c>
      <c r="I674" s="69">
        <v>2</v>
      </c>
      <c r="J674" s="69">
        <v>2</v>
      </c>
      <c r="K674" s="69">
        <f t="shared" si="22"/>
        <v>8</v>
      </c>
      <c r="L674" s="335">
        <f>VLOOKUP(B674,CATALOGOPACC[],8,FALSE)</f>
        <v>600</v>
      </c>
      <c r="M674" s="335">
        <f t="shared" si="23"/>
        <v>4800</v>
      </c>
    </row>
    <row r="675" spans="1:13">
      <c r="A675" t="s">
        <v>295</v>
      </c>
      <c r="B675" s="69">
        <v>44122107</v>
      </c>
      <c r="C675" t="str">
        <f>VLOOKUP(B675,CATALOGOPACC[],2,FALSE)</f>
        <v>Grapas</v>
      </c>
      <c r="D675" t="str">
        <f>VLOOKUP(B675,CATALOGOPACC[],3,FALSE)</f>
        <v>Caja</v>
      </c>
      <c r="E675" t="str">
        <f>VLOOKUP(B675,CATALOGOPACC[],5,FALSE)</f>
        <v>2.3.9.2.01</v>
      </c>
      <c r="F675" t="str">
        <f>VLOOKUP(B675,CATALOGOPACC[],6,FALSE)</f>
        <v>Utiles de escritorio, oficina informática y de enseñanza</v>
      </c>
      <c r="G675" s="69">
        <v>3</v>
      </c>
      <c r="H675" s="69">
        <v>3</v>
      </c>
      <c r="I675" s="69">
        <v>3</v>
      </c>
      <c r="J675" s="69">
        <v>3</v>
      </c>
      <c r="K675" s="69">
        <f t="shared" si="22"/>
        <v>12</v>
      </c>
      <c r="L675" s="335">
        <f>VLOOKUP(B675,CATALOGOPACC[],8,FALSE)</f>
        <v>50</v>
      </c>
      <c r="M675" s="335">
        <f t="shared" si="23"/>
        <v>600</v>
      </c>
    </row>
    <row r="676" spans="1:13">
      <c r="A676" t="s">
        <v>295</v>
      </c>
      <c r="B676" s="69">
        <v>44121613</v>
      </c>
      <c r="C676" t="str">
        <f>VLOOKUP(B676,CATALOGOPACC[],2,FALSE)</f>
        <v>Removedores de grapas (saca ganchos)</v>
      </c>
      <c r="D676" t="str">
        <f>VLOOKUP(B676,CATALOGOPACC[],3,FALSE)</f>
        <v>Unidad</v>
      </c>
      <c r="E676" t="str">
        <f>VLOOKUP(B676,CATALOGOPACC[],5,FALSE)</f>
        <v>2.3.9.2.01</v>
      </c>
      <c r="F676" t="str">
        <f>VLOOKUP(B676,CATALOGOPACC[],6,FALSE)</f>
        <v>Utiles de escritorio, oficina informática y de enseñanza</v>
      </c>
      <c r="G676" s="69">
        <v>2</v>
      </c>
      <c r="H676" s="69">
        <v>2</v>
      </c>
      <c r="I676" s="69">
        <v>2</v>
      </c>
      <c r="J676" s="69">
        <v>2</v>
      </c>
      <c r="K676" s="69">
        <f t="shared" si="22"/>
        <v>8</v>
      </c>
      <c r="L676" s="335">
        <f>VLOOKUP(B676,CATALOGOPACC[],8,FALSE)</f>
        <v>40</v>
      </c>
      <c r="M676" s="335">
        <f t="shared" si="23"/>
        <v>320</v>
      </c>
    </row>
    <row r="677" spans="1:13">
      <c r="A677" t="s">
        <v>295</v>
      </c>
      <c r="B677" s="69">
        <v>44121615</v>
      </c>
      <c r="C677" t="str">
        <f>VLOOKUP(B677,CATALOGOPACC[],2,FALSE)</f>
        <v>Grapadoras</v>
      </c>
      <c r="D677" t="str">
        <f>VLOOKUP(B677,CATALOGOPACC[],3,FALSE)</f>
        <v>Unidad</v>
      </c>
      <c r="E677" t="str">
        <f>VLOOKUP(B677,CATALOGOPACC[],5,FALSE)</f>
        <v>2.3.9.2.01</v>
      </c>
      <c r="F677" t="str">
        <f>VLOOKUP(B677,CATALOGOPACC[],6,FALSE)</f>
        <v>Utiles de escritorio, oficina informática y de enseñanza</v>
      </c>
      <c r="G677" s="69">
        <v>2</v>
      </c>
      <c r="H677" s="69">
        <v>2</v>
      </c>
      <c r="I677" s="69">
        <v>2</v>
      </c>
      <c r="J677" s="69">
        <v>2</v>
      </c>
      <c r="K677" s="69">
        <f t="shared" si="22"/>
        <v>8</v>
      </c>
      <c r="L677" s="335">
        <f>VLOOKUP(B677,CATALOGOPACC[],8,FALSE)</f>
        <v>900</v>
      </c>
      <c r="M677" s="335">
        <f t="shared" si="23"/>
        <v>7200</v>
      </c>
    </row>
    <row r="678" spans="1:13">
      <c r="A678" t="s">
        <v>295</v>
      </c>
      <c r="B678" s="69">
        <v>44121618</v>
      </c>
      <c r="C678" t="str">
        <f>VLOOKUP(B678,CATALOGOPACC[],2,FALSE)</f>
        <v>Tijeras</v>
      </c>
      <c r="D678" t="str">
        <f>VLOOKUP(B678,CATALOGOPACC[],3,FALSE)</f>
        <v>Unidad</v>
      </c>
      <c r="E678" t="str">
        <f>VLOOKUP(B678,CATALOGOPACC[],5,FALSE)</f>
        <v>2.3.6.3.04</v>
      </c>
      <c r="F678" t="str">
        <f>VLOOKUP(B678,CATALOGOPACC[],6,FALSE)</f>
        <v>Herramientas menores</v>
      </c>
      <c r="G678" s="69">
        <v>1</v>
      </c>
      <c r="H678" s="69">
        <v>1</v>
      </c>
      <c r="I678" s="69">
        <v>1</v>
      </c>
      <c r="J678" s="69">
        <v>1</v>
      </c>
      <c r="K678" s="69">
        <f t="shared" si="22"/>
        <v>4</v>
      </c>
      <c r="L678" s="335">
        <f>VLOOKUP(B678,CATALOGOPACC[],8,FALSE)</f>
        <v>60</v>
      </c>
      <c r="M678" s="335">
        <f t="shared" si="23"/>
        <v>240</v>
      </c>
    </row>
    <row r="679" spans="1:13">
      <c r="A679" t="s">
        <v>295</v>
      </c>
      <c r="B679" s="69">
        <v>44122104</v>
      </c>
      <c r="C679" t="str">
        <f>VLOOKUP(B679,CATALOGOPACC[],2,FALSE)</f>
        <v>Clips para papel</v>
      </c>
      <c r="D679" t="str">
        <f>VLOOKUP(B679,CATALOGOPACC[],3,FALSE)</f>
        <v>Unidad</v>
      </c>
      <c r="E679" t="str">
        <f>VLOOKUP(B679,CATALOGOPACC[],5,FALSE)</f>
        <v>2.3.9.2.01</v>
      </c>
      <c r="F679" t="str">
        <f>VLOOKUP(B679,CATALOGOPACC[],6,FALSE)</f>
        <v>Utiles de escritorio, oficina informática y de enseñanza</v>
      </c>
      <c r="G679" s="69">
        <v>5</v>
      </c>
      <c r="H679" s="69">
        <v>5</v>
      </c>
      <c r="I679" s="69">
        <v>5</v>
      </c>
      <c r="J679" s="69">
        <v>5</v>
      </c>
      <c r="K679" s="69">
        <f t="shared" si="22"/>
        <v>20</v>
      </c>
      <c r="L679" s="335">
        <f>VLOOKUP(B679,CATALOGOPACC[],8,FALSE)</f>
        <v>40</v>
      </c>
      <c r="M679" s="335">
        <f t="shared" si="23"/>
        <v>800</v>
      </c>
    </row>
    <row r="680" spans="1:13">
      <c r="A680" t="s">
        <v>295</v>
      </c>
      <c r="B680" s="69">
        <v>44122105</v>
      </c>
      <c r="C680" t="str">
        <f>VLOOKUP(B680,CATALOGOPACC[],2,FALSE)</f>
        <v>Clips para carpetas o bulldog</v>
      </c>
      <c r="D680" t="str">
        <f>VLOOKUP(B680,CATALOGOPACC[],3,FALSE)</f>
        <v>Unidad</v>
      </c>
      <c r="E680" t="str">
        <f>VLOOKUP(B680,CATALOGOPACC[],5,FALSE)</f>
        <v>2.3.9.2.01</v>
      </c>
      <c r="F680" t="str">
        <f>VLOOKUP(B680,CATALOGOPACC[],6,FALSE)</f>
        <v>Utiles de escritorio, oficina informática y de enseñanza</v>
      </c>
      <c r="G680" s="69">
        <v>3</v>
      </c>
      <c r="I680" s="69">
        <v>3</v>
      </c>
      <c r="K680" s="69">
        <f t="shared" si="22"/>
        <v>6</v>
      </c>
      <c r="L680" s="335">
        <f>VLOOKUP(B680,CATALOGOPACC[],8,FALSE)</f>
        <v>70</v>
      </c>
      <c r="M680" s="335">
        <f t="shared" si="23"/>
        <v>420</v>
      </c>
    </row>
    <row r="681" spans="1:13">
      <c r="A681" t="s">
        <v>295</v>
      </c>
      <c r="B681" s="69">
        <v>44121628</v>
      </c>
      <c r="C681" t="str">
        <f>VLOOKUP(B681,CATALOGOPACC[],2,FALSE)</f>
        <v>Contenedores o dispensadores de clips</v>
      </c>
      <c r="D681" t="str">
        <f>VLOOKUP(B681,CATALOGOPACC[],3,FALSE)</f>
        <v>Unidad</v>
      </c>
      <c r="E681" t="str">
        <f>VLOOKUP(B681,CATALOGOPACC[],5,FALSE)</f>
        <v>2.3.9.2.01</v>
      </c>
      <c r="F681" t="str">
        <f>VLOOKUP(B681,CATALOGOPACC[],6,FALSE)</f>
        <v>Utiles de escritorio, oficina informática y de enseñanza</v>
      </c>
      <c r="G681" s="69">
        <v>2</v>
      </c>
      <c r="H681" s="69">
        <v>2</v>
      </c>
      <c r="I681" s="69">
        <v>2</v>
      </c>
      <c r="J681" s="69">
        <v>2</v>
      </c>
      <c r="K681" s="69">
        <f t="shared" si="22"/>
        <v>8</v>
      </c>
      <c r="L681" s="335">
        <f>VLOOKUP(B681,CATALOGOPACC[],8,FALSE)</f>
        <v>80</v>
      </c>
      <c r="M681" s="335">
        <f t="shared" si="23"/>
        <v>640</v>
      </c>
    </row>
    <row r="682" spans="1:13">
      <c r="A682" t="s">
        <v>295</v>
      </c>
      <c r="B682" s="69">
        <v>44121802</v>
      </c>
      <c r="C682" t="str">
        <f>VLOOKUP(B682,CATALOGOPACC[],2,FALSE)</f>
        <v>Fluido de corrección</v>
      </c>
      <c r="D682" t="str">
        <f>VLOOKUP(B682,CATALOGOPACC[],3,FALSE)</f>
        <v>Unidad</v>
      </c>
      <c r="E682" t="str">
        <f>VLOOKUP(B682,CATALOGOPACC[],5,FALSE)</f>
        <v>2.3.9.2.01</v>
      </c>
      <c r="F682" t="str">
        <f>VLOOKUP(B682,CATALOGOPACC[],6,FALSE)</f>
        <v>Utiles de escritorio, oficina informática y de enseñanza</v>
      </c>
      <c r="G682" s="69">
        <v>5</v>
      </c>
      <c r="H682" s="69">
        <v>5</v>
      </c>
      <c r="I682" s="69">
        <v>5</v>
      </c>
      <c r="J682" s="69">
        <v>5</v>
      </c>
      <c r="K682" s="69">
        <f t="shared" si="22"/>
        <v>20</v>
      </c>
      <c r="L682" s="335">
        <f>VLOOKUP(B682,CATALOGOPACC[],8,FALSE)</f>
        <v>50</v>
      </c>
      <c r="M682" s="335">
        <f t="shared" si="23"/>
        <v>1000</v>
      </c>
    </row>
    <row r="683" spans="1:13">
      <c r="A683" t="s">
        <v>295</v>
      </c>
      <c r="B683" s="69">
        <v>44122017</v>
      </c>
      <c r="C683" t="str">
        <f>VLOOKUP(B683,CATALOGOPACC[],2,FALSE)</f>
        <v>Folders de colgar o accesorios</v>
      </c>
      <c r="D683" t="str">
        <f>VLOOKUP(B683,CATALOGOPACC[],3,FALSE)</f>
        <v>Caja</v>
      </c>
      <c r="E683" t="str">
        <f>VLOOKUP(B683,CATALOGOPACC[],5,FALSE)</f>
        <v>2.3.9.2.01</v>
      </c>
      <c r="F683" t="str">
        <f>VLOOKUP(B683,CATALOGOPACC[],6,FALSE)</f>
        <v>Utiles de escritorio, oficina informática y de enseñanza</v>
      </c>
      <c r="G683" s="69">
        <v>2</v>
      </c>
      <c r="H683" s="69">
        <v>2</v>
      </c>
      <c r="I683" s="69">
        <v>2</v>
      </c>
      <c r="J683" s="69">
        <v>2</v>
      </c>
      <c r="K683" s="69">
        <f t="shared" si="22"/>
        <v>8</v>
      </c>
      <c r="L683" s="335">
        <f>VLOOKUP(B683,CATALOGOPACC[],8,FALSE)</f>
        <v>2500</v>
      </c>
      <c r="M683" s="335">
        <f t="shared" si="23"/>
        <v>20000</v>
      </c>
    </row>
    <row r="684" spans="1:13">
      <c r="A684" t="s">
        <v>295</v>
      </c>
      <c r="B684" s="69">
        <v>44122011</v>
      </c>
      <c r="C684" t="str">
        <f>VLOOKUP(B684,CATALOGOPACC[],2,FALSE)</f>
        <v>Folders</v>
      </c>
      <c r="D684" t="str">
        <f>VLOOKUP(B684,CATALOGOPACC[],3,FALSE)</f>
        <v>Caja</v>
      </c>
      <c r="E684" t="str">
        <f>VLOOKUP(B684,CATALOGOPACC[],5,FALSE)</f>
        <v>2.3.9.2.01</v>
      </c>
      <c r="F684" t="str">
        <f>VLOOKUP(B684,CATALOGOPACC[],6,FALSE)</f>
        <v>Utiles de escritorio, oficina informática y de enseñanza</v>
      </c>
      <c r="G684" s="69">
        <v>5</v>
      </c>
      <c r="H684" s="69">
        <v>5</v>
      </c>
      <c r="I684" s="69">
        <v>5</v>
      </c>
      <c r="J684" s="69">
        <v>5</v>
      </c>
      <c r="K684" s="69">
        <f t="shared" si="22"/>
        <v>20</v>
      </c>
      <c r="L684" s="335">
        <f>VLOOKUP(B684,CATALOGOPACC[],8,FALSE)</f>
        <v>2000</v>
      </c>
      <c r="M684" s="335">
        <f t="shared" si="23"/>
        <v>40000</v>
      </c>
    </row>
    <row r="685" spans="1:13">
      <c r="A685" t="s">
        <v>295</v>
      </c>
      <c r="B685" s="69">
        <v>44121706</v>
      </c>
      <c r="C685" t="str">
        <f>VLOOKUP(B685,CATALOGOPACC[],2,FALSE)</f>
        <v>Lápices de madera</v>
      </c>
      <c r="D685" t="str">
        <f>VLOOKUP(B685,CATALOGOPACC[],3,FALSE)</f>
        <v>Caja</v>
      </c>
      <c r="E685" t="str">
        <f>VLOOKUP(B685,CATALOGOPACC[],5,FALSE)</f>
        <v>2.3.9.2.01</v>
      </c>
      <c r="F685" t="str">
        <f>VLOOKUP(B685,CATALOGOPACC[],6,FALSE)</f>
        <v>Utiles de escritorio, oficina informática y de enseñanza</v>
      </c>
      <c r="G685" s="69">
        <v>2</v>
      </c>
      <c r="H685" s="69">
        <v>2</v>
      </c>
      <c r="I685" s="69">
        <v>2</v>
      </c>
      <c r="J685" s="69">
        <v>2</v>
      </c>
      <c r="K685" s="69">
        <f t="shared" si="22"/>
        <v>8</v>
      </c>
      <c r="L685" s="335">
        <f>VLOOKUP(B685,CATALOGOPACC[],8,FALSE)</f>
        <v>60</v>
      </c>
      <c r="M685" s="335">
        <f t="shared" si="23"/>
        <v>480</v>
      </c>
    </row>
    <row r="686" spans="1:13">
      <c r="A686" t="s">
        <v>295</v>
      </c>
      <c r="B686" s="69">
        <v>44121701</v>
      </c>
      <c r="C686" t="str">
        <f>VLOOKUP(B686,CATALOGOPACC[],2,FALSE)</f>
        <v>Bolígrafos</v>
      </c>
      <c r="D686" t="str">
        <f>VLOOKUP(B686,CATALOGOPACC[],3,FALSE)</f>
        <v>Caja</v>
      </c>
      <c r="E686" t="str">
        <f>VLOOKUP(B686,CATALOGOPACC[],5,FALSE)</f>
        <v>2.3.9.2.01</v>
      </c>
      <c r="F686" t="str">
        <f>VLOOKUP(B686,CATALOGOPACC[],6,FALSE)</f>
        <v>Utiles de escritorio, oficina informática y de enseñanza</v>
      </c>
      <c r="G686" s="69">
        <v>2</v>
      </c>
      <c r="H686" s="69">
        <v>2</v>
      </c>
      <c r="I686" s="69">
        <v>2</v>
      </c>
      <c r="J686" s="69">
        <v>2</v>
      </c>
      <c r="K686" s="69">
        <f t="shared" si="22"/>
        <v>8</v>
      </c>
      <c r="L686" s="335">
        <f>VLOOKUP(B686,CATALOGOPACC[],8,FALSE)</f>
        <v>50</v>
      </c>
      <c r="M686" s="335">
        <f t="shared" si="23"/>
        <v>400</v>
      </c>
    </row>
    <row r="687" spans="1:13">
      <c r="A687" t="s">
        <v>295</v>
      </c>
      <c r="B687" s="69">
        <v>44122018</v>
      </c>
      <c r="C687" t="str">
        <f>VLOOKUP(B687,CATALOGOPACC[],2,FALSE)</f>
        <v>Insertos o pestañas para archivos</v>
      </c>
      <c r="D687" t="str">
        <f>VLOOKUP(B687,CATALOGOPACC[],3,FALSE)</f>
        <v>Caja</v>
      </c>
      <c r="E687" t="str">
        <f>VLOOKUP(B687,CATALOGOPACC[],5,FALSE)</f>
        <v>2.3.9.2.01</v>
      </c>
      <c r="F687" t="str">
        <f>VLOOKUP(B687,CATALOGOPACC[],6,FALSE)</f>
        <v>Utiles de escritorio, oficina informática y de enseñanza</v>
      </c>
      <c r="G687" s="69">
        <v>2</v>
      </c>
      <c r="H687" s="69">
        <v>2</v>
      </c>
      <c r="I687" s="69">
        <v>2</v>
      </c>
      <c r="J687" s="69">
        <v>2</v>
      </c>
      <c r="K687" s="69">
        <f t="shared" si="22"/>
        <v>8</v>
      </c>
      <c r="L687" s="335">
        <f>VLOOKUP(B687,CATALOGOPACC[],8,FALSE)</f>
        <v>50</v>
      </c>
      <c r="M687" s="335">
        <f t="shared" si="23"/>
        <v>400</v>
      </c>
    </row>
    <row r="688" spans="1:13">
      <c r="A688" t="s">
        <v>295</v>
      </c>
      <c r="B688" s="69">
        <v>44121503</v>
      </c>
      <c r="C688" t="str">
        <f>VLOOKUP(B688,CATALOGOPACC[],2,FALSE)</f>
        <v>Sobres</v>
      </c>
      <c r="D688" t="str">
        <f>VLOOKUP(B688,CATALOGOPACC[],3,FALSE)</f>
        <v>Caja</v>
      </c>
      <c r="E688" t="str">
        <f>VLOOKUP(B688,CATALOGOPACC[],5,FALSE)</f>
        <v>2.3.9.2.01</v>
      </c>
      <c r="F688" t="str">
        <f>VLOOKUP(B688,CATALOGOPACC[],6,FALSE)</f>
        <v>Utiles de escritorio, oficina informática y de enseñanza</v>
      </c>
      <c r="G688" s="69">
        <v>4</v>
      </c>
      <c r="I688" s="69">
        <v>4</v>
      </c>
      <c r="K688" s="69">
        <f t="shared" si="22"/>
        <v>8</v>
      </c>
      <c r="L688" s="335">
        <f>VLOOKUP(B688,CATALOGOPACC[],8,FALSE)</f>
        <v>500</v>
      </c>
      <c r="M688" s="335">
        <f t="shared" si="23"/>
        <v>4000</v>
      </c>
    </row>
    <row r="689" spans="1:13">
      <c r="A689" t="s">
        <v>295</v>
      </c>
      <c r="B689" s="69">
        <v>44122003</v>
      </c>
      <c r="C689" t="str">
        <f>VLOOKUP(B689,CATALOGOPACC[],2,FALSE)</f>
        <v>Carpetas</v>
      </c>
      <c r="D689" t="str">
        <f>VLOOKUP(B689,CATALOGOPACC[],3,FALSE)</f>
        <v>Caja</v>
      </c>
      <c r="E689" t="str">
        <f>VLOOKUP(B689,CATALOGOPACC[],5,FALSE)</f>
        <v>2.3.9.2.01</v>
      </c>
      <c r="F689" t="str">
        <f>VLOOKUP(B689,CATALOGOPACC[],6,FALSE)</f>
        <v>Utiles de escritorio, oficina informática y de enseñanza</v>
      </c>
      <c r="G689" s="69">
        <v>4</v>
      </c>
      <c r="I689" s="69">
        <v>4</v>
      </c>
      <c r="K689" s="69">
        <f t="shared" si="22"/>
        <v>8</v>
      </c>
      <c r="L689" s="335">
        <f>VLOOKUP(B689,CATALOGOPACC[],8,FALSE)</f>
        <v>500</v>
      </c>
      <c r="M689" s="335">
        <f t="shared" si="23"/>
        <v>4000</v>
      </c>
    </row>
    <row r="690" spans="1:13">
      <c r="A690" t="s">
        <v>295</v>
      </c>
      <c r="B690" s="69">
        <v>44121804</v>
      </c>
      <c r="C690" t="str">
        <f>VLOOKUP(B690,CATALOGOPACC[],2,FALSE)</f>
        <v>Borradores</v>
      </c>
      <c r="D690" t="str">
        <f>VLOOKUP(B690,CATALOGOPACC[],3,FALSE)</f>
        <v>Unidad</v>
      </c>
      <c r="E690" t="str">
        <f>VLOOKUP(B690,CATALOGOPACC[],5,FALSE)</f>
        <v>2.3.9.2.02</v>
      </c>
      <c r="F690" t="str">
        <f>VLOOKUP(B690,CATALOGOPACC[],6,FALSE)</f>
        <v>Útiles escolares</v>
      </c>
      <c r="G690" s="69">
        <v>10</v>
      </c>
      <c r="H690" s="69">
        <v>10</v>
      </c>
      <c r="I690" s="69">
        <v>10</v>
      </c>
      <c r="J690" s="69">
        <v>10</v>
      </c>
      <c r="K690" s="69">
        <f t="shared" si="22"/>
        <v>40</v>
      </c>
      <c r="L690" s="335">
        <f>VLOOKUP(B690,CATALOGOPACC[],8,FALSE)</f>
        <v>10</v>
      </c>
      <c r="M690" s="335">
        <f t="shared" si="23"/>
        <v>400</v>
      </c>
    </row>
    <row r="691" spans="1:13">
      <c r="A691" t="s">
        <v>295</v>
      </c>
      <c r="B691" s="69">
        <v>44121611</v>
      </c>
      <c r="C691" t="str">
        <f>VLOOKUP(B691,CATALOGOPACC[],2,FALSE)</f>
        <v>Punzones para papel u ojales</v>
      </c>
      <c r="D691" t="str">
        <f>VLOOKUP(B691,CATALOGOPACC[],3,FALSE)</f>
        <v>Caja</v>
      </c>
      <c r="E691" t="str">
        <f>VLOOKUP(B691,CATALOGOPACC[],5,FALSE)</f>
        <v>2.3.9.2.01</v>
      </c>
      <c r="F691" t="str">
        <f>VLOOKUP(B691,CATALOGOPACC[],6,FALSE)</f>
        <v>Utiles de escritorio, oficina informática y de enseñanza</v>
      </c>
      <c r="G691" s="69">
        <v>1</v>
      </c>
      <c r="H691" s="69">
        <v>1</v>
      </c>
      <c r="I691" s="69">
        <v>1</v>
      </c>
      <c r="J691" s="69">
        <v>1</v>
      </c>
      <c r="K691" s="69">
        <f t="shared" si="22"/>
        <v>4</v>
      </c>
      <c r="L691" s="335">
        <f>VLOOKUP(B691,CATALOGOPACC[],8,FALSE)</f>
        <v>100</v>
      </c>
      <c r="M691" s="335">
        <f t="shared" si="23"/>
        <v>400</v>
      </c>
    </row>
    <row r="692" spans="1:13">
      <c r="A692" t="s">
        <v>295</v>
      </c>
      <c r="B692" s="69">
        <v>44122101</v>
      </c>
      <c r="C692" t="str">
        <f>VLOOKUP(B692,CATALOGOPACC[],2,FALSE)</f>
        <v>Cauchos</v>
      </c>
      <c r="D692" t="str">
        <f>VLOOKUP(B692,CATALOGOPACC[],3,FALSE)</f>
        <v>Caja</v>
      </c>
      <c r="E692" t="str">
        <f>VLOOKUP(B692,CATALOGOPACC[],5,FALSE)</f>
        <v>2.3.5.4.01</v>
      </c>
      <c r="F692" t="str">
        <f>VLOOKUP(B692,CATALOGOPACC[],6,FALSE)</f>
        <v>Artículos de caucho</v>
      </c>
      <c r="G692" s="69">
        <v>2</v>
      </c>
      <c r="H692" s="69">
        <v>2</v>
      </c>
      <c r="I692" s="69">
        <v>2</v>
      </c>
      <c r="J692" s="69">
        <v>2</v>
      </c>
      <c r="K692" s="69">
        <f t="shared" si="22"/>
        <v>8</v>
      </c>
      <c r="L692" s="335">
        <f>VLOOKUP(B692,CATALOGOPACC[],8,FALSE)</f>
        <v>40</v>
      </c>
      <c r="M692" s="335">
        <f t="shared" si="23"/>
        <v>320</v>
      </c>
    </row>
    <row r="693" spans="1:13">
      <c r="A693" t="s">
        <v>295</v>
      </c>
      <c r="B693" s="69">
        <v>44122027</v>
      </c>
      <c r="C693" t="str">
        <f>VLOOKUP(B693,CATALOGOPACC[],2,FALSE)</f>
        <v>Folders de archivo expandibles</v>
      </c>
      <c r="D693" t="str">
        <f>VLOOKUP(B693,CATALOGOPACC[],3,FALSE)</f>
        <v>Unidad</v>
      </c>
      <c r="E693" t="str">
        <f>VLOOKUP(B693,CATALOGOPACC[],5,FALSE)</f>
        <v>2.3.9.2.01</v>
      </c>
      <c r="F693" t="str">
        <f>VLOOKUP(B693,CATALOGOPACC[],6,FALSE)</f>
        <v>Utiles de escritorio, oficina informática y de enseñanza</v>
      </c>
      <c r="G693" s="69">
        <v>1</v>
      </c>
      <c r="H693" s="69">
        <v>1</v>
      </c>
      <c r="I693" s="69">
        <v>1</v>
      </c>
      <c r="J693" s="69">
        <v>1</v>
      </c>
      <c r="K693" s="69">
        <f t="shared" si="22"/>
        <v>4</v>
      </c>
      <c r="L693" s="335">
        <f>VLOOKUP(B693,CATALOGOPACC[],8,FALSE)</f>
        <v>300</v>
      </c>
      <c r="M693" s="335">
        <f t="shared" si="23"/>
        <v>1200</v>
      </c>
    </row>
    <row r="694" spans="1:13">
      <c r="A694" t="s">
        <v>295</v>
      </c>
      <c r="B694" s="69">
        <v>31201610</v>
      </c>
      <c r="C694" t="str">
        <f>VLOOKUP(B694,CATALOGOPACC[],2,FALSE)</f>
        <v>Pegamentos</v>
      </c>
      <c r="D694" t="str">
        <f>VLOOKUP(B694,CATALOGOPACC[],3,FALSE)</f>
        <v>Unidad</v>
      </c>
      <c r="E694" t="str">
        <f>VLOOKUP(B694,CATALOGOPACC[],5,FALSE)</f>
        <v>2.3.7.2.99</v>
      </c>
      <c r="F694" t="str">
        <f>VLOOKUP(B694,CATALOGOPACC[],6,FALSE)</f>
        <v>Otros productos químicos y conexos</v>
      </c>
      <c r="G694" s="69">
        <v>2</v>
      </c>
      <c r="H694" s="69">
        <v>2</v>
      </c>
      <c r="I694" s="69">
        <v>2</v>
      </c>
      <c r="J694" s="69">
        <v>2</v>
      </c>
      <c r="K694" s="69">
        <f t="shared" si="22"/>
        <v>8</v>
      </c>
      <c r="L694" s="335">
        <f>VLOOKUP(B694,CATALOGOPACC[],8,FALSE)</f>
        <v>300</v>
      </c>
      <c r="M694" s="335">
        <f t="shared" si="23"/>
        <v>2400</v>
      </c>
    </row>
    <row r="695" spans="1:13">
      <c r="A695" t="s">
        <v>295</v>
      </c>
      <c r="B695" s="69">
        <v>31201512</v>
      </c>
      <c r="C695" t="str">
        <f>VLOOKUP(B695,CATALOGOPACC[],2,FALSE)</f>
        <v>Cinta transparente</v>
      </c>
      <c r="D695" t="str">
        <f>VLOOKUP(B695,CATALOGOPACC[],3,FALSE)</f>
        <v>Unidad</v>
      </c>
      <c r="E695" t="str">
        <f>VLOOKUP(B695,CATALOGOPACC[],5,FALSE)</f>
        <v>2.3.9.2.01</v>
      </c>
      <c r="F695" t="str">
        <f>VLOOKUP(B695,CATALOGOPACC[],6,FALSE)</f>
        <v>Utiles de escritorio, oficina informática y de enseñanza</v>
      </c>
      <c r="G695" s="69">
        <v>5</v>
      </c>
      <c r="H695" s="69">
        <v>5</v>
      </c>
      <c r="I695" s="69">
        <v>5</v>
      </c>
      <c r="J695" s="69">
        <v>5</v>
      </c>
      <c r="K695" s="69">
        <f t="shared" si="22"/>
        <v>20</v>
      </c>
      <c r="L695" s="335">
        <f>VLOOKUP(B695,CATALOGOPACC[],8,FALSE)</f>
        <v>100</v>
      </c>
      <c r="M695" s="335">
        <f t="shared" si="23"/>
        <v>2000</v>
      </c>
    </row>
    <row r="696" spans="1:13">
      <c r="A696" t="s">
        <v>295</v>
      </c>
      <c r="B696" s="69">
        <v>14111530</v>
      </c>
      <c r="C696" t="str">
        <f>VLOOKUP(B696,CATALOGOPACC[],2,FALSE)</f>
        <v>Papel de notas autoadhesivas</v>
      </c>
      <c r="D696" t="str">
        <f>VLOOKUP(B696,CATALOGOPACC[],3,FALSE)</f>
        <v>Docena</v>
      </c>
      <c r="E696" t="str">
        <f>VLOOKUP(B696,CATALOGOPACC[],5,FALSE)</f>
        <v>2.3.9.2.01</v>
      </c>
      <c r="F696" t="str">
        <f>VLOOKUP(B696,CATALOGOPACC[],6,FALSE)</f>
        <v>Utiles de escritorio, oficina informática y de enseñanza</v>
      </c>
      <c r="G696" s="69">
        <v>3</v>
      </c>
      <c r="H696" s="69">
        <v>2</v>
      </c>
      <c r="I696" s="69">
        <v>3</v>
      </c>
      <c r="J696" s="69">
        <v>2</v>
      </c>
      <c r="K696" s="69">
        <f t="shared" si="22"/>
        <v>10</v>
      </c>
      <c r="L696" s="335">
        <f>VLOOKUP(B696,CATALOGOPACC[],8,FALSE)</f>
        <v>200</v>
      </c>
      <c r="M696" s="335">
        <f t="shared" si="23"/>
        <v>2000</v>
      </c>
    </row>
    <row r="697" spans="1:13">
      <c r="A697" t="s">
        <v>295</v>
      </c>
      <c r="B697" s="69">
        <v>14111507</v>
      </c>
      <c r="C697" t="str">
        <f>VLOOKUP(B697,CATALOGOPACC[],2,FALSE)</f>
        <v>Papel para impresora o fotocopiadora</v>
      </c>
      <c r="D697" t="str">
        <f>VLOOKUP(B697,CATALOGOPACC[],3,FALSE)</f>
        <v>Paquete</v>
      </c>
      <c r="E697" t="str">
        <f>VLOOKUP(B697,CATALOGOPACC[],5,FALSE)</f>
        <v>2.3.3.1.01</v>
      </c>
      <c r="F697" t="str">
        <f>VLOOKUP(B697,CATALOGOPACC[],6,FALSE)</f>
        <v>Papel de escritorio</v>
      </c>
      <c r="G697" s="69">
        <v>5</v>
      </c>
      <c r="H697" s="69">
        <v>5</v>
      </c>
      <c r="I697" s="69">
        <v>5</v>
      </c>
      <c r="J697" s="69">
        <v>5</v>
      </c>
      <c r="K697" s="69">
        <f t="shared" si="22"/>
        <v>20</v>
      </c>
      <c r="L697" s="335">
        <f>VLOOKUP(B697,CATALOGOPACC[],8,FALSE)</f>
        <v>300</v>
      </c>
      <c r="M697" s="335">
        <f t="shared" si="23"/>
        <v>6000</v>
      </c>
    </row>
    <row r="698" spans="1:13">
      <c r="A698" t="s">
        <v>295</v>
      </c>
      <c r="B698" s="69">
        <v>14111526</v>
      </c>
      <c r="C698" t="str">
        <f>VLOOKUP(B698,CATALOGOPACC[],2,FALSE)</f>
        <v>Papel libretas o libros de mensajes telefónicos</v>
      </c>
      <c r="D698" t="str">
        <f>VLOOKUP(B698,CATALOGOPACC[],3,FALSE)</f>
        <v>Paquete</v>
      </c>
      <c r="E698" t="str">
        <f>VLOOKUP(B698,CATALOGOPACC[],5,FALSE)</f>
        <v>2.3.9.2.01</v>
      </c>
      <c r="F698" t="str">
        <f>VLOOKUP(B698,CATALOGOPACC[],6,FALSE)</f>
        <v>Utiles de escritorio, oficina informática y de enseñanza</v>
      </c>
      <c r="G698" s="69">
        <v>2</v>
      </c>
      <c r="H698" s="69">
        <v>2</v>
      </c>
      <c r="I698" s="69">
        <v>2</v>
      </c>
      <c r="J698" s="69">
        <v>2</v>
      </c>
      <c r="K698" s="69">
        <f t="shared" si="22"/>
        <v>8</v>
      </c>
      <c r="L698" s="335">
        <f>VLOOKUP(B698,CATALOGOPACC[],8,FALSE)</f>
        <v>350</v>
      </c>
      <c r="M698" s="335">
        <f t="shared" si="23"/>
        <v>2800</v>
      </c>
    </row>
    <row r="699" spans="1:13">
      <c r="A699" t="s">
        <v>295</v>
      </c>
      <c r="B699" s="69">
        <v>14111514</v>
      </c>
      <c r="C699" t="str">
        <f>VLOOKUP(B699,CATALOGOPACC[],2,FALSE)</f>
        <v>Blocs o cuadernos de papel</v>
      </c>
      <c r="D699" t="str">
        <f>VLOOKUP(B699,CATALOGOPACC[],3,FALSE)</f>
        <v>Unidad</v>
      </c>
      <c r="E699" t="str">
        <f>VLOOKUP(B699,CATALOGOPACC[],5,FALSE)</f>
        <v>2.3.9.2.01</v>
      </c>
      <c r="F699" t="str">
        <f>VLOOKUP(B699,CATALOGOPACC[],6,FALSE)</f>
        <v>Utiles de escritorio, oficina informática y de enseñanza</v>
      </c>
      <c r="G699" s="69">
        <v>2</v>
      </c>
      <c r="H699" s="69">
        <v>2</v>
      </c>
      <c r="I699" s="69">
        <v>2</v>
      </c>
      <c r="J699" s="69">
        <v>2</v>
      </c>
      <c r="K699" s="69">
        <f t="shared" si="22"/>
        <v>8</v>
      </c>
      <c r="L699" s="335">
        <f>VLOOKUP(B699,CATALOGOPACC[],8,FALSE)</f>
        <v>100</v>
      </c>
      <c r="M699" s="335">
        <f t="shared" si="23"/>
        <v>800</v>
      </c>
    </row>
    <row r="700" spans="1:13">
      <c r="A700" t="s">
        <v>295</v>
      </c>
      <c r="B700" s="69">
        <v>14111537</v>
      </c>
      <c r="C700" t="str">
        <f>VLOOKUP(B700,CATALOGOPACC[],2,FALSE)</f>
        <v>Etiquetas de papel</v>
      </c>
      <c r="D700" t="str">
        <f>VLOOKUP(B700,CATALOGOPACC[],3,FALSE)</f>
        <v>Unidad</v>
      </c>
      <c r="E700" t="str">
        <f>VLOOKUP(B700,CATALOGOPACC[],5,FALSE)</f>
        <v>2.3.3.2.01</v>
      </c>
      <c r="F700" t="str">
        <f>VLOOKUP(B700,CATALOGOPACC[],6,FALSE)</f>
        <v>Productos de papel y cartón</v>
      </c>
      <c r="G700" s="69">
        <v>2</v>
      </c>
      <c r="I700" s="69">
        <v>2</v>
      </c>
      <c r="K700" s="69">
        <f t="shared" si="22"/>
        <v>4</v>
      </c>
      <c r="L700" s="335">
        <f>VLOOKUP(B700,CATALOGOPACC[],8,FALSE)</f>
        <v>100</v>
      </c>
      <c r="M700" s="335">
        <f t="shared" si="23"/>
        <v>400</v>
      </c>
    </row>
    <row r="701" spans="1:13">
      <c r="A701" t="s">
        <v>295</v>
      </c>
      <c r="B701" s="69">
        <v>14111813</v>
      </c>
      <c r="C701" t="str">
        <f>VLOOKUP(B701,CATALOGOPACC[],2,FALSE)</f>
        <v>Formatos o libros de correspondencia</v>
      </c>
      <c r="D701" t="str">
        <f>VLOOKUP(B701,CATALOGOPACC[],3,FALSE)</f>
        <v>Unidad</v>
      </c>
      <c r="E701" t="str">
        <f>VLOOKUP(B701,CATALOGOPACC[],5,FALSE)</f>
        <v>2.3.3.3.01</v>
      </c>
      <c r="F701" t="str">
        <f>VLOOKUP(B701,CATALOGOPACC[],6,FALSE)</f>
        <v>Productos de artes gráficas</v>
      </c>
      <c r="G701" s="69">
        <v>1</v>
      </c>
      <c r="H701" s="69">
        <v>1</v>
      </c>
      <c r="I701" s="69">
        <v>1</v>
      </c>
      <c r="J701" s="69">
        <v>1</v>
      </c>
      <c r="K701" s="69">
        <f t="shared" si="22"/>
        <v>4</v>
      </c>
      <c r="L701" s="335">
        <f>VLOOKUP(B701,CATALOGOPACC[],8,FALSE)</f>
        <v>700</v>
      </c>
      <c r="M701" s="335">
        <f t="shared" si="23"/>
        <v>2800</v>
      </c>
    </row>
    <row r="702" spans="1:13">
      <c r="A702" t="s">
        <v>295</v>
      </c>
      <c r="B702" s="69">
        <v>14111610</v>
      </c>
      <c r="C702" t="str">
        <f>VLOOKUP(B702,CATALOGOPACC[],2,FALSE)</f>
        <v>Papel de construcción</v>
      </c>
      <c r="D702" t="str">
        <f>VLOOKUP(B702,CATALOGOPACC[],3,FALSE)</f>
        <v>Resma</v>
      </c>
      <c r="E702" t="str">
        <f>VLOOKUP(B702,CATALOGOPACC[],5,FALSE)</f>
        <v>2.3.3.2.01</v>
      </c>
      <c r="F702" t="str">
        <f>VLOOKUP(B702,CATALOGOPACC[],6,FALSE)</f>
        <v>Productos de papel y cartón</v>
      </c>
      <c r="G702" s="69">
        <v>1</v>
      </c>
      <c r="I702" s="69">
        <v>1</v>
      </c>
      <c r="K702" s="69">
        <f t="shared" si="22"/>
        <v>2</v>
      </c>
      <c r="L702" s="335">
        <f>VLOOKUP(B702,CATALOGOPACC[],8,FALSE)</f>
        <v>200</v>
      </c>
      <c r="M702" s="335">
        <f t="shared" si="23"/>
        <v>400</v>
      </c>
    </row>
    <row r="703" spans="1:13">
      <c r="A703" t="s">
        <v>295</v>
      </c>
      <c r="B703" s="69">
        <v>14111519</v>
      </c>
      <c r="C703" t="str">
        <f>VLOOKUP(B703,CATALOGOPACC[],2,FALSE)</f>
        <v>Papeles cartulina</v>
      </c>
      <c r="D703" t="str">
        <f>VLOOKUP(B703,CATALOGOPACC[],3,FALSE)</f>
        <v>Unidad</v>
      </c>
      <c r="E703" t="str">
        <f>VLOOKUP(B703,CATALOGOPACC[],5,FALSE)</f>
        <v>2.3.3.2.01</v>
      </c>
      <c r="F703" t="str">
        <f>VLOOKUP(B703,CATALOGOPACC[],6,FALSE)</f>
        <v>Productos de papel y cartón</v>
      </c>
      <c r="G703" s="69">
        <v>5</v>
      </c>
      <c r="I703" s="69">
        <v>5</v>
      </c>
      <c r="K703" s="69">
        <f t="shared" si="22"/>
        <v>10</v>
      </c>
      <c r="L703" s="335">
        <f>VLOOKUP(B703,CATALOGOPACC[],8,FALSE)</f>
        <v>15</v>
      </c>
      <c r="M703" s="335">
        <f t="shared" si="23"/>
        <v>150</v>
      </c>
    </row>
    <row r="704" spans="1:13">
      <c r="A704" t="s">
        <v>295</v>
      </c>
      <c r="B704" s="69">
        <v>14111523</v>
      </c>
      <c r="C704" t="str">
        <f>VLOOKUP(B704,CATALOGOPACC[],2,FALSE)</f>
        <v>Papel calcante</v>
      </c>
      <c r="D704" t="str">
        <f>VLOOKUP(B704,CATALOGOPACC[],3,FALSE)</f>
        <v>Unidad</v>
      </c>
      <c r="E704" t="str">
        <f>VLOOKUP(B704,CATALOGOPACC[],5,FALSE)</f>
        <v>2.3.3.1.01</v>
      </c>
      <c r="F704" t="str">
        <f>VLOOKUP(B704,CATALOGOPACC[],6,FALSE)</f>
        <v>Papel de escritorio</v>
      </c>
      <c r="G704" s="69">
        <v>1</v>
      </c>
      <c r="I704" s="69">
        <v>1</v>
      </c>
      <c r="K704" s="69">
        <f t="shared" si="22"/>
        <v>2</v>
      </c>
      <c r="L704" s="335">
        <f>VLOOKUP(B704,CATALOGOPACC[],8,FALSE)</f>
        <v>100</v>
      </c>
      <c r="M704" s="335">
        <f t="shared" si="23"/>
        <v>200</v>
      </c>
    </row>
    <row r="705" spans="1:13">
      <c r="A705" t="s">
        <v>295</v>
      </c>
      <c r="B705" s="69">
        <v>44122121</v>
      </c>
      <c r="C705" t="str">
        <f>VLOOKUP(B705,CATALOGOPACC[],2,FALSE)</f>
        <v>Clips de pared o tablero</v>
      </c>
      <c r="D705" t="str">
        <f>VLOOKUP(B705,CATALOGOPACC[],3,FALSE)</f>
        <v>Paquete</v>
      </c>
      <c r="E705" t="str">
        <f>VLOOKUP(B705,CATALOGOPACC[],5,FALSE)</f>
        <v>2.3.9.2.01</v>
      </c>
      <c r="F705" t="str">
        <f>VLOOKUP(B705,CATALOGOPACC[],6,FALSE)</f>
        <v>Utiles de escritorio, oficina informática y de enseñanza</v>
      </c>
      <c r="G705" s="69">
        <v>2</v>
      </c>
      <c r="H705" s="69">
        <v>2</v>
      </c>
      <c r="I705" s="69">
        <v>2</v>
      </c>
      <c r="J705" s="69">
        <v>2</v>
      </c>
      <c r="K705" s="69">
        <f t="shared" si="22"/>
        <v>8</v>
      </c>
      <c r="L705" s="335">
        <f>VLOOKUP(B705,CATALOGOPACC[],8,FALSE)</f>
        <v>70</v>
      </c>
      <c r="M705" s="335">
        <f t="shared" si="23"/>
        <v>560</v>
      </c>
    </row>
    <row r="706" spans="1:13">
      <c r="A706" t="s">
        <v>295</v>
      </c>
      <c r="B706" s="69">
        <v>41111604</v>
      </c>
      <c r="C706" t="str">
        <f>VLOOKUP(B706,CATALOGOPACC[],2,FALSE)</f>
        <v>Reglas</v>
      </c>
      <c r="D706" t="str">
        <f>VLOOKUP(B706,CATALOGOPACC[],3,FALSE)</f>
        <v>Caja</v>
      </c>
      <c r="E706" t="str">
        <f>VLOOKUP(B706,CATALOGOPACC[],5,FALSE)</f>
        <v>2.3.9.9.01</v>
      </c>
      <c r="F706" t="str">
        <f>VLOOKUP(B706,CATALOGOPACC[],6,FALSE)</f>
        <v>Productos y Utiles Varios  n.i.p</v>
      </c>
      <c r="G706" s="69">
        <v>5</v>
      </c>
      <c r="I706" s="69">
        <v>5</v>
      </c>
      <c r="K706" s="69">
        <f t="shared" si="22"/>
        <v>10</v>
      </c>
      <c r="L706" s="335">
        <f>VLOOKUP(B706,CATALOGOPACC[],8,FALSE)</f>
        <v>600</v>
      </c>
      <c r="M706" s="335">
        <f t="shared" si="23"/>
        <v>6000</v>
      </c>
    </row>
    <row r="707" spans="1:13">
      <c r="A707" t="s">
        <v>295</v>
      </c>
      <c r="B707" s="69">
        <v>44111612</v>
      </c>
      <c r="C707" t="str">
        <f>VLOOKUP(B707,CATALOGOPACC[],2,FALSE)</f>
        <v>Sellos para bolsas de monedas</v>
      </c>
      <c r="D707" t="str">
        <f>VLOOKUP(B707,CATALOGOPACC[],3,FALSE)</f>
        <v>Unidad</v>
      </c>
      <c r="E707" t="str">
        <f>VLOOKUP(B707,CATALOGOPACC[],5,FALSE)</f>
        <v>2.3.9.9.04</v>
      </c>
      <c r="F707" t="str">
        <f>VLOOKUP(B707,CATALOGOPACC[],6,FALSE)</f>
        <v>Productos y útiles de defensa y seguridad</v>
      </c>
      <c r="G707" s="69">
        <v>1</v>
      </c>
      <c r="I707" s="69">
        <v>1</v>
      </c>
      <c r="K707" s="69">
        <f t="shared" si="22"/>
        <v>2</v>
      </c>
      <c r="L707" s="335">
        <f>VLOOKUP(B707,CATALOGOPACC[],8,FALSE)</f>
        <v>2500</v>
      </c>
      <c r="M707" s="335">
        <f t="shared" si="23"/>
        <v>5000</v>
      </c>
    </row>
    <row r="708" spans="1:13">
      <c r="A708" t="s">
        <v>295</v>
      </c>
      <c r="B708" s="69">
        <v>55121804</v>
      </c>
      <c r="C708" t="str">
        <f>VLOOKUP(B708,CATALOGOPACC[],2,FALSE)</f>
        <v>Gafetes o porta gafetes</v>
      </c>
      <c r="D708" t="str">
        <f>VLOOKUP(B708,CATALOGOPACC[],3,FALSE)</f>
        <v>Unidad</v>
      </c>
      <c r="E708" t="str">
        <f>VLOOKUP(B708,CATALOGOPACC[],5,FALSE)</f>
        <v>2.3.9.8.02</v>
      </c>
      <c r="F708" t="str">
        <f>VLOOKUP(B708,CATALOGOPACC[],6,FALSE)</f>
        <v>Accesorios</v>
      </c>
      <c r="G708" s="69">
        <v>10</v>
      </c>
      <c r="H708" s="69">
        <v>10</v>
      </c>
      <c r="I708" s="69">
        <v>10</v>
      </c>
      <c r="J708" s="69">
        <v>10</v>
      </c>
      <c r="K708" s="69">
        <f t="shared" si="22"/>
        <v>40</v>
      </c>
      <c r="L708" s="335">
        <f>VLOOKUP(B708,CATALOGOPACC[],8,FALSE)</f>
        <v>100</v>
      </c>
      <c r="M708" s="335">
        <f t="shared" si="23"/>
        <v>4000</v>
      </c>
    </row>
    <row r="709" spans="1:13">
      <c r="A709" t="s">
        <v>295</v>
      </c>
      <c r="B709" s="69">
        <v>52151504</v>
      </c>
      <c r="C709" t="str">
        <f>VLOOKUP(B709,CATALOGOPACC[],2,FALSE)</f>
        <v>Tazas o vasos o tapas desechables para uso doméstico</v>
      </c>
      <c r="D709" t="str">
        <f>VLOOKUP(B709,CATALOGOPACC[],3,FALSE)</f>
        <v>Paquete</v>
      </c>
      <c r="E709" t="str">
        <f>VLOOKUP(B709,CATALOGOPACC[],5,FALSE)</f>
        <v>2.3.9.5.01</v>
      </c>
      <c r="F709" t="str">
        <f>VLOOKUP(B709,CATALOGOPACC[],6,FALSE)</f>
        <v>Utiles de cocina y comedor</v>
      </c>
      <c r="G709" s="69">
        <v>3</v>
      </c>
      <c r="H709" s="69">
        <v>3</v>
      </c>
      <c r="I709" s="69">
        <v>3</v>
      </c>
      <c r="J709" s="69">
        <v>3</v>
      </c>
      <c r="K709" s="69">
        <f t="shared" si="22"/>
        <v>12</v>
      </c>
      <c r="L709" s="335">
        <f>VLOOKUP(B709,CATALOGOPACC[],8,FALSE)</f>
        <v>250</v>
      </c>
      <c r="M709" s="335">
        <f t="shared" si="23"/>
        <v>3000</v>
      </c>
    </row>
    <row r="710" spans="1:13">
      <c r="A710" t="s">
        <v>295</v>
      </c>
      <c r="B710" s="69">
        <v>52151502</v>
      </c>
      <c r="C710" t="str">
        <f>VLOOKUP(B710,CATALOGOPACC[],2,FALSE)</f>
        <v>Platos desechables para uso doméstico</v>
      </c>
      <c r="D710" t="str">
        <f>VLOOKUP(B710,CATALOGOPACC[],3,FALSE)</f>
        <v>Paquete</v>
      </c>
      <c r="E710" t="str">
        <f>VLOOKUP(B710,CATALOGOPACC[],5,FALSE)</f>
        <v>2.3.9.5.01</v>
      </c>
      <c r="F710" t="str">
        <f>VLOOKUP(B710,CATALOGOPACC[],6,FALSE)</f>
        <v>Utiles de cocina y comedor</v>
      </c>
      <c r="G710" s="69">
        <v>1</v>
      </c>
      <c r="H710" s="69">
        <v>1</v>
      </c>
      <c r="I710" s="69">
        <v>1</v>
      </c>
      <c r="J710" s="69">
        <v>1</v>
      </c>
      <c r="K710" s="69">
        <f t="shared" si="22"/>
        <v>4</v>
      </c>
      <c r="L710" s="335">
        <f>VLOOKUP(B710,CATALOGOPACC[],8,FALSE)</f>
        <v>200</v>
      </c>
      <c r="M710" s="335">
        <f t="shared" si="23"/>
        <v>800</v>
      </c>
    </row>
    <row r="711" spans="1:13">
      <c r="A711" t="s">
        <v>295</v>
      </c>
      <c r="B711" s="69">
        <v>52151503</v>
      </c>
      <c r="C711" t="str">
        <f>VLOOKUP(B711,CATALOGOPACC[],2,FALSE)</f>
        <v>Cubiertos desechables para uso doméstico</v>
      </c>
      <c r="D711" t="str">
        <f>VLOOKUP(B711,CATALOGOPACC[],3,FALSE)</f>
        <v>Decena</v>
      </c>
      <c r="E711" t="str">
        <f>VLOOKUP(B711,CATALOGOPACC[],5,FALSE)</f>
        <v>2.3.9.5.01</v>
      </c>
      <c r="F711" t="str">
        <f>VLOOKUP(B711,CATALOGOPACC[],6,FALSE)</f>
        <v>Utiles de cocina y comedor</v>
      </c>
      <c r="G711" s="69">
        <v>1</v>
      </c>
      <c r="H711" s="69">
        <v>1</v>
      </c>
      <c r="I711" s="69">
        <v>1</v>
      </c>
      <c r="J711" s="69">
        <v>1</v>
      </c>
      <c r="K711" s="69">
        <f t="shared" si="22"/>
        <v>4</v>
      </c>
      <c r="L711" s="335">
        <f>VLOOKUP(B711,CATALOGOPACC[],8,FALSE)</f>
        <v>200</v>
      </c>
      <c r="M711" s="335">
        <f t="shared" si="23"/>
        <v>800</v>
      </c>
    </row>
    <row r="712" spans="1:13">
      <c r="A712" t="s">
        <v>295</v>
      </c>
      <c r="B712" s="69">
        <v>52152104</v>
      </c>
      <c r="C712" t="str">
        <f>VLOOKUP(B712,CATALOGOPACC[],2,FALSE)</f>
        <v>Copas para uso doméstico</v>
      </c>
      <c r="D712" t="str">
        <f>VLOOKUP(B712,CATALOGOPACC[],3,FALSE)</f>
        <v>Decena</v>
      </c>
      <c r="E712" t="str">
        <f>VLOOKUP(B712,CATALOGOPACC[],5,FALSE)</f>
        <v>2.3.9.5.01</v>
      </c>
      <c r="F712" t="str">
        <f>VLOOKUP(B712,CATALOGOPACC[],6,FALSE)</f>
        <v>Utiles de cocina y comedor</v>
      </c>
      <c r="G712" s="69">
        <v>1</v>
      </c>
      <c r="K712" s="69">
        <f t="shared" si="22"/>
        <v>1</v>
      </c>
      <c r="L712" s="335">
        <f>VLOOKUP(B712,CATALOGOPACC[],8,FALSE)</f>
        <v>1000</v>
      </c>
      <c r="M712" s="335">
        <f t="shared" si="23"/>
        <v>1000</v>
      </c>
    </row>
    <row r="713" spans="1:13">
      <c r="A713" t="s">
        <v>295</v>
      </c>
      <c r="B713" s="69">
        <v>52152102</v>
      </c>
      <c r="C713" t="str">
        <f>VLOOKUP(B713,CATALOGOPACC[],2,FALSE)</f>
        <v>Vasos para beber para uso doméstico</v>
      </c>
      <c r="D713" t="str">
        <f>VLOOKUP(B713,CATALOGOPACC[],3,FALSE)</f>
        <v>Unidad</v>
      </c>
      <c r="E713" t="str">
        <f>VLOOKUP(B713,CATALOGOPACC[],5,FALSE)</f>
        <v>2.3.9.5.01</v>
      </c>
      <c r="F713" t="str">
        <f>VLOOKUP(B713,CATALOGOPACC[],6,FALSE)</f>
        <v>Utiles de cocina y comedor</v>
      </c>
      <c r="G713" s="69">
        <v>2</v>
      </c>
      <c r="K713" s="69">
        <f t="shared" si="22"/>
        <v>2</v>
      </c>
      <c r="L713" s="335">
        <f>VLOOKUP(B713,CATALOGOPACC[],8,FALSE)</f>
        <v>1000</v>
      </c>
      <c r="M713" s="335">
        <f t="shared" si="23"/>
        <v>2000</v>
      </c>
    </row>
    <row r="714" spans="1:13">
      <c r="A714" t="s">
        <v>295</v>
      </c>
      <c r="B714" s="69">
        <v>52152006</v>
      </c>
      <c r="C714" t="str">
        <f>VLOOKUP(B714,CATALOGOPACC[],2,FALSE)</f>
        <v>Bandejas o fuentes para uso doméstico</v>
      </c>
      <c r="D714" t="str">
        <f>VLOOKUP(B714,CATALOGOPACC[],3,FALSE)</f>
        <v>Paquete</v>
      </c>
      <c r="E714" t="str">
        <f>VLOOKUP(B714,CATALOGOPACC[],5,FALSE)</f>
        <v>2.3.9.5.01</v>
      </c>
      <c r="F714" t="str">
        <f>VLOOKUP(B714,CATALOGOPACC[],6,FALSE)</f>
        <v>Utiles de cocina y comedor</v>
      </c>
      <c r="G714" s="69">
        <v>1</v>
      </c>
      <c r="I714" s="69">
        <v>1</v>
      </c>
      <c r="K714" s="69">
        <f t="shared" si="22"/>
        <v>2</v>
      </c>
      <c r="L714" s="335">
        <f>VLOOKUP(B714,CATALOGOPACC[],8,FALSE)</f>
        <v>500</v>
      </c>
      <c r="M714" s="335">
        <f t="shared" si="23"/>
        <v>1000</v>
      </c>
    </row>
    <row r="715" spans="1:13">
      <c r="A715" t="s">
        <v>295</v>
      </c>
      <c r="B715" s="69">
        <v>52151704</v>
      </c>
      <c r="C715" t="str">
        <f>VLOOKUP(B715,CATALOGOPACC[],2,FALSE)</f>
        <v>Cucharas para uso doméstico</v>
      </c>
      <c r="D715" t="str">
        <f>VLOOKUP(B715,CATALOGOPACC[],3,FALSE)</f>
        <v>Decena</v>
      </c>
      <c r="E715" t="str">
        <f>VLOOKUP(B715,CATALOGOPACC[],5,FALSE)</f>
        <v>2.3.9.5.01</v>
      </c>
      <c r="F715" t="str">
        <f>VLOOKUP(B715,CATALOGOPACC[],6,FALSE)</f>
        <v>Utiles de cocina y comedor</v>
      </c>
      <c r="G715" s="69">
        <v>1</v>
      </c>
      <c r="K715" s="69">
        <f t="shared" si="22"/>
        <v>1</v>
      </c>
      <c r="L715" s="335">
        <f>VLOOKUP(B715,CATALOGOPACC[],8,FALSE)</f>
        <v>600</v>
      </c>
      <c r="M715" s="335">
        <f t="shared" si="23"/>
        <v>600</v>
      </c>
    </row>
    <row r="716" spans="1:13">
      <c r="A716" t="s">
        <v>295</v>
      </c>
      <c r="B716" s="69">
        <v>52151703</v>
      </c>
      <c r="C716" t="str">
        <f>VLOOKUP(B716,CATALOGOPACC[],2,FALSE)</f>
        <v>Tenedores para uso doméstico</v>
      </c>
      <c r="D716" t="str">
        <f>VLOOKUP(B716,CATALOGOPACC[],3,FALSE)</f>
        <v>Decena</v>
      </c>
      <c r="E716" t="str">
        <f>VLOOKUP(B716,CATALOGOPACC[],5,FALSE)</f>
        <v>2.3.9.5.01</v>
      </c>
      <c r="F716" t="str">
        <f>VLOOKUP(B716,CATALOGOPACC[],6,FALSE)</f>
        <v>Utiles de cocina y comedor</v>
      </c>
      <c r="G716" s="69">
        <v>1</v>
      </c>
      <c r="K716" s="69">
        <f t="shared" si="22"/>
        <v>1</v>
      </c>
      <c r="L716" s="335">
        <f>VLOOKUP(B716,CATALOGOPACC[],8,FALSE)</f>
        <v>600</v>
      </c>
      <c r="M716" s="335">
        <f t="shared" si="23"/>
        <v>600</v>
      </c>
    </row>
    <row r="717" spans="1:13">
      <c r="A717" t="s">
        <v>295</v>
      </c>
      <c r="B717" s="69">
        <v>52151702</v>
      </c>
      <c r="C717" t="str">
        <f>VLOOKUP(B717,CATALOGOPACC[],2,FALSE)</f>
        <v>Cuchillos para uso doméstico</v>
      </c>
      <c r="D717" t="str">
        <f>VLOOKUP(B717,CATALOGOPACC[],3,FALSE)</f>
        <v>Decena</v>
      </c>
      <c r="E717" t="str">
        <f>VLOOKUP(B717,CATALOGOPACC[],5,FALSE)</f>
        <v>2.3.9.5.01</v>
      </c>
      <c r="F717" t="str">
        <f>VLOOKUP(B717,CATALOGOPACC[],6,FALSE)</f>
        <v>Utiles de cocina y comedor</v>
      </c>
      <c r="G717" s="69">
        <v>1</v>
      </c>
      <c r="K717" s="69">
        <f t="shared" si="22"/>
        <v>1</v>
      </c>
      <c r="L717" s="335">
        <f>VLOOKUP(B717,CATALOGOPACC[],8,FALSE)</f>
        <v>600</v>
      </c>
      <c r="M717" s="335">
        <f t="shared" si="23"/>
        <v>600</v>
      </c>
    </row>
    <row r="718" spans="1:13">
      <c r="A718" t="s">
        <v>295</v>
      </c>
      <c r="B718" s="69">
        <v>52152101</v>
      </c>
      <c r="C718" t="str">
        <f>VLOOKUP(B718,CATALOGOPACC[],2,FALSE)</f>
        <v>Tazas de café o té para uso doméstico</v>
      </c>
      <c r="D718" t="str">
        <f>VLOOKUP(B718,CATALOGOPACC[],3,FALSE)</f>
        <v>Decena</v>
      </c>
      <c r="E718" t="str">
        <f>VLOOKUP(B718,CATALOGOPACC[],5,FALSE)</f>
        <v>2.3.9.5.01</v>
      </c>
      <c r="F718" t="str">
        <f>VLOOKUP(B718,CATALOGOPACC[],6,FALSE)</f>
        <v>Utiles de cocina y comedor</v>
      </c>
      <c r="G718" s="69">
        <v>1</v>
      </c>
      <c r="K718" s="69">
        <f t="shared" si="22"/>
        <v>1</v>
      </c>
      <c r="L718" s="335">
        <f>VLOOKUP(B718,CATALOGOPACC[],8,FALSE)</f>
        <v>1000</v>
      </c>
      <c r="M718" s="335">
        <f t="shared" si="23"/>
        <v>1000</v>
      </c>
    </row>
    <row r="719" spans="1:13">
      <c r="A719" t="s">
        <v>295</v>
      </c>
      <c r="B719" s="69">
        <v>52141501</v>
      </c>
      <c r="C719" t="str">
        <f>VLOOKUP(B719,CATALOGOPACC[],2,FALSE)</f>
        <v>Neveras para uso doméstico</v>
      </c>
      <c r="D719" t="str">
        <f>VLOOKUP(B719,CATALOGOPACC[],3,FALSE)</f>
        <v>Unidad</v>
      </c>
      <c r="E719" t="str">
        <f>VLOOKUP(B719,CATALOGOPACC[],5,FALSE)</f>
        <v>2.6.1.4.01</v>
      </c>
      <c r="F719" t="str">
        <f>VLOOKUP(B719,CATALOGOPACC[],6,FALSE)</f>
        <v>Electrodomésticos</v>
      </c>
      <c r="G719" s="69">
        <v>1</v>
      </c>
      <c r="K719" s="69">
        <f t="shared" si="22"/>
        <v>1</v>
      </c>
      <c r="L719" s="335">
        <f>VLOOKUP(B719,CATALOGOPACC[],8,FALSE)</f>
        <v>14000</v>
      </c>
      <c r="M719" s="335">
        <f t="shared" si="23"/>
        <v>14000</v>
      </c>
    </row>
    <row r="720" spans="1:13">
      <c r="A720" t="s">
        <v>295</v>
      </c>
      <c r="B720" s="69">
        <v>32121501</v>
      </c>
      <c r="C720" t="str">
        <f>VLOOKUP(B720,CATALOGOPACC[],2,FALSE)</f>
        <v>Capacitores fijos</v>
      </c>
      <c r="D720" t="str">
        <f>VLOOKUP(B720,CATALOGOPACC[],3,FALSE)</f>
        <v>Unidad</v>
      </c>
      <c r="E720" t="str">
        <f>VLOOKUP(B720,CATALOGOPACC[],5,FALSE)</f>
        <v>2.3.9.6.01</v>
      </c>
      <c r="F720" t="str">
        <f>VLOOKUP(B720,CATALOGOPACC[],6,FALSE)</f>
        <v>Productos eléctricos y afines</v>
      </c>
      <c r="G720" s="69">
        <v>1</v>
      </c>
      <c r="K720" s="69">
        <f t="shared" si="22"/>
        <v>1</v>
      </c>
      <c r="L720" s="335">
        <f>VLOOKUP(B720,CATALOGOPACC[],8,FALSE)</f>
        <v>5000</v>
      </c>
      <c r="M720" s="335">
        <f t="shared" si="23"/>
        <v>5000</v>
      </c>
    </row>
    <row r="721" spans="1:13">
      <c r="A721" t="s">
        <v>295</v>
      </c>
      <c r="B721" s="69">
        <v>32121705</v>
      </c>
      <c r="C721" t="str">
        <f>VLOOKUP(B721,CATALOGOPACC[],2,FALSE)</f>
        <v>Inversores</v>
      </c>
      <c r="D721" t="str">
        <f>VLOOKUP(B721,CATALOGOPACC[],3,FALSE)</f>
        <v>Unidad</v>
      </c>
      <c r="E721" t="str">
        <f>VLOOKUP(B721,CATALOGOPACC[],5,FALSE)</f>
        <v>2.6.5.6.01</v>
      </c>
      <c r="F721" t="str">
        <f>VLOOKUP(B721,CATALOGOPACC[],6,FALSE)</f>
        <v>Equipo de generación eléctrica, aparatos y accesorios eléctricos</v>
      </c>
      <c r="G721" s="69">
        <v>1</v>
      </c>
      <c r="K721" s="69">
        <f t="shared" si="22"/>
        <v>1</v>
      </c>
      <c r="L721" s="335">
        <f>VLOOKUP(B721,CATALOGOPACC[],8,FALSE)</f>
        <v>30000</v>
      </c>
      <c r="M721" s="335">
        <f t="shared" si="23"/>
        <v>30000</v>
      </c>
    </row>
    <row r="722" spans="1:13">
      <c r="A722" t="s">
        <v>295</v>
      </c>
      <c r="B722" s="69">
        <v>31162304</v>
      </c>
      <c r="C722" t="str">
        <f>VLOOKUP(B722,CATALOGOPACC[],2,FALSE)</f>
        <v>Regletas de montaje</v>
      </c>
      <c r="D722" t="str">
        <f>VLOOKUP(B722,CATALOGOPACC[],3,FALSE)</f>
        <v>Unidad</v>
      </c>
      <c r="E722" t="str">
        <f>VLOOKUP(B722,CATALOGOPACC[],5,FALSE)</f>
        <v>2.3.6.3.06</v>
      </c>
      <c r="F722" t="str">
        <f>VLOOKUP(B722,CATALOGOPACC[],6,FALSE)</f>
        <v>Accesorios de metal</v>
      </c>
      <c r="G722" s="69">
        <v>4</v>
      </c>
      <c r="K722" s="69">
        <f t="shared" si="22"/>
        <v>4</v>
      </c>
      <c r="L722" s="335">
        <f>VLOOKUP(B722,CATALOGOPACC[],8,FALSE)</f>
        <v>700</v>
      </c>
      <c r="M722" s="335">
        <f t="shared" si="23"/>
        <v>2800</v>
      </c>
    </row>
    <row r="723" spans="1:13">
      <c r="A723" t="s">
        <v>295</v>
      </c>
      <c r="B723" s="69">
        <v>46171501</v>
      </c>
      <c r="C723" t="str">
        <f>VLOOKUP(B723,CATALOGOPACC[],2,FALSE)</f>
        <v>Candados</v>
      </c>
      <c r="D723" t="str">
        <f>VLOOKUP(B723,CATALOGOPACC[],3,FALSE)</f>
        <v>Unidad</v>
      </c>
      <c r="E723" t="str">
        <f>VLOOKUP(B723,CATALOGOPACC[],5,FALSE)</f>
        <v>2.3.9.9.04</v>
      </c>
      <c r="F723" t="str">
        <f>VLOOKUP(B723,CATALOGOPACC[],6,FALSE)</f>
        <v>Productos y útiles de defensa y seguridad</v>
      </c>
      <c r="G723" s="69">
        <v>10</v>
      </c>
      <c r="K723" s="69">
        <f t="shared" si="22"/>
        <v>10</v>
      </c>
      <c r="L723" s="335">
        <f>VLOOKUP(B723,CATALOGOPACC[],8,FALSE)</f>
        <v>600</v>
      </c>
      <c r="M723" s="335">
        <f t="shared" si="23"/>
        <v>6000</v>
      </c>
    </row>
    <row r="724" spans="1:13">
      <c r="A724" t="s">
        <v>295</v>
      </c>
      <c r="B724" s="69">
        <v>26121536</v>
      </c>
      <c r="C724" t="str">
        <f>VLOOKUP(B724,CATALOGOPACC[],2,FALSE)</f>
        <v>Cordón de extensión</v>
      </c>
      <c r="D724" t="str">
        <f>VLOOKUP(B724,CATALOGOPACC[],3,FALSE)</f>
        <v>Unidad</v>
      </c>
      <c r="E724" t="str">
        <f>VLOOKUP(B724,CATALOGOPACC[],5,FALSE)</f>
        <v>2.3.9.6.01</v>
      </c>
      <c r="F724" t="str">
        <f>VLOOKUP(B724,CATALOGOPACC[],6,FALSE)</f>
        <v>Productos eléctricos y afines</v>
      </c>
      <c r="G724" s="69">
        <v>1</v>
      </c>
      <c r="K724" s="69">
        <f t="shared" ref="K724:K781" si="24">SUM(G724:J724)</f>
        <v>1</v>
      </c>
      <c r="L724" s="335">
        <f>VLOOKUP(B724,CATALOGOPACC[],8,FALSE)</f>
        <v>500</v>
      </c>
      <c r="M724" s="335">
        <f t="shared" ref="M724:M781" si="25">K724*L724</f>
        <v>500</v>
      </c>
    </row>
    <row r="725" spans="1:13">
      <c r="A725" t="s">
        <v>295</v>
      </c>
      <c r="B725" s="69">
        <v>26111702</v>
      </c>
      <c r="C725" t="str">
        <f>VLOOKUP(B725,CATALOGOPACC[],2,FALSE)</f>
        <v>Pilas alcalinas</v>
      </c>
      <c r="D725" t="str">
        <f>VLOOKUP(B725,CATALOGOPACC[],3,FALSE)</f>
        <v>Caja</v>
      </c>
      <c r="E725" t="str">
        <f>VLOOKUP(B725,CATALOGOPACC[],5,FALSE)</f>
        <v>2.3.9.6.01</v>
      </c>
      <c r="F725" t="str">
        <f>VLOOKUP(B725,CATALOGOPACC[],6,FALSE)</f>
        <v>Productos eléctricos y afines</v>
      </c>
      <c r="G725" s="69">
        <v>2</v>
      </c>
      <c r="K725" s="69">
        <f t="shared" si="24"/>
        <v>2</v>
      </c>
      <c r="L725" s="335">
        <f>VLOOKUP(B725,CATALOGOPACC[],8,FALSE)</f>
        <v>1500</v>
      </c>
      <c r="M725" s="335">
        <f t="shared" si="25"/>
        <v>3000</v>
      </c>
    </row>
    <row r="726" spans="1:13">
      <c r="A726" t="s">
        <v>295</v>
      </c>
      <c r="B726" s="69">
        <v>56112104</v>
      </c>
      <c r="C726" t="str">
        <f>VLOOKUP(B726,CATALOGOPACC[],2,FALSE)</f>
        <v>Sillas para ejecutivos</v>
      </c>
      <c r="D726" t="str">
        <f>VLOOKUP(B726,CATALOGOPACC[],3,FALSE)</f>
        <v>Unidad</v>
      </c>
      <c r="E726" t="str">
        <f>VLOOKUP(B726,CATALOGOPACC[],5,FALSE)</f>
        <v>2.6.1.1.01</v>
      </c>
      <c r="F726" t="str">
        <f>VLOOKUP(B726,CATALOGOPACC[],6,FALSE)</f>
        <v>Muebles de oficina y estantería</v>
      </c>
      <c r="G726" s="69">
        <v>1</v>
      </c>
      <c r="K726" s="69">
        <f t="shared" si="24"/>
        <v>1</v>
      </c>
      <c r="L726" s="335">
        <f>VLOOKUP(B726,CATALOGOPACC[],8,FALSE)</f>
        <v>5000</v>
      </c>
      <c r="M726" s="335">
        <f t="shared" si="25"/>
        <v>5000</v>
      </c>
    </row>
    <row r="727" spans="1:13">
      <c r="A727" t="s">
        <v>295</v>
      </c>
      <c r="B727" s="69">
        <v>56112103</v>
      </c>
      <c r="C727" t="str">
        <f>VLOOKUP(B727,CATALOGOPACC[],2,FALSE)</f>
        <v>Sillas para visitantes</v>
      </c>
      <c r="D727" t="str">
        <f>VLOOKUP(B727,CATALOGOPACC[],3,FALSE)</f>
        <v>Unidad</v>
      </c>
      <c r="E727" t="str">
        <f>VLOOKUP(B727,CATALOGOPACC[],5,FALSE)</f>
        <v>2.6.1.1.01</v>
      </c>
      <c r="F727" t="str">
        <f>VLOOKUP(B727,CATALOGOPACC[],6,FALSE)</f>
        <v>Muebles de oficina y estantería</v>
      </c>
      <c r="G727" s="69">
        <v>10</v>
      </c>
      <c r="K727" s="69">
        <f t="shared" si="24"/>
        <v>10</v>
      </c>
      <c r="L727" s="335">
        <f>VLOOKUP(B727,CATALOGOPACC[],8,FALSE)</f>
        <v>2000</v>
      </c>
      <c r="M727" s="335">
        <f t="shared" si="25"/>
        <v>20000</v>
      </c>
    </row>
    <row r="728" spans="1:13">
      <c r="A728" t="s">
        <v>295</v>
      </c>
      <c r="B728" s="69">
        <v>56101703</v>
      </c>
      <c r="C728" t="str">
        <f>VLOOKUP(B728,CATALOGOPACC[],2,FALSE)</f>
        <v>Escritorios</v>
      </c>
      <c r="D728" t="str">
        <f>VLOOKUP(B728,CATALOGOPACC[],3,FALSE)</f>
        <v>Unidad</v>
      </c>
      <c r="E728" t="str">
        <f>VLOOKUP(B728,CATALOGOPACC[],5,FALSE)</f>
        <v>2.6.1.1.01</v>
      </c>
      <c r="F728" t="str">
        <f>VLOOKUP(B728,CATALOGOPACC[],6,FALSE)</f>
        <v>Muebles de oficina y estantería</v>
      </c>
      <c r="G728" s="69">
        <v>4</v>
      </c>
      <c r="K728" s="69">
        <f t="shared" si="24"/>
        <v>4</v>
      </c>
      <c r="L728" s="335">
        <f>VLOOKUP(B728,CATALOGOPACC[],8,FALSE)</f>
        <v>5000</v>
      </c>
      <c r="M728" s="335">
        <f t="shared" si="25"/>
        <v>20000</v>
      </c>
    </row>
    <row r="729" spans="1:13">
      <c r="A729" t="s">
        <v>295</v>
      </c>
      <c r="B729" s="69">
        <v>56101532</v>
      </c>
      <c r="C729" t="str">
        <f>VLOOKUP(B729,CATALOGOPACC[],2,FALSE)</f>
        <v>Set de muebles</v>
      </c>
      <c r="D729" t="str">
        <f>VLOOKUP(B729,CATALOGOPACC[],3,FALSE)</f>
        <v>Unidad</v>
      </c>
      <c r="E729" t="str">
        <f>VLOOKUP(B729,CATALOGOPACC[],5,FALSE)</f>
        <v>2.6.1.1.01</v>
      </c>
      <c r="F729" t="str">
        <f>VLOOKUP(B729,CATALOGOPACC[],6,FALSE)</f>
        <v>Muebles de oficina y estantería</v>
      </c>
      <c r="G729" s="69">
        <v>1</v>
      </c>
      <c r="K729" s="69">
        <f t="shared" si="24"/>
        <v>1</v>
      </c>
      <c r="L729" s="335">
        <f>VLOOKUP(B729,CATALOGOPACC[],8,FALSE)</f>
        <v>100000</v>
      </c>
      <c r="M729" s="335">
        <f t="shared" si="25"/>
        <v>100000</v>
      </c>
    </row>
    <row r="730" spans="1:13">
      <c r="A730" t="s">
        <v>295</v>
      </c>
      <c r="B730" s="69">
        <v>43211711</v>
      </c>
      <c r="C730" t="str">
        <f>VLOOKUP(B730,CATALOGOPACC[],2,FALSE)</f>
        <v>Escáneres</v>
      </c>
      <c r="D730" t="str">
        <f>VLOOKUP(B730,CATALOGOPACC[],3,FALSE)</f>
        <v>Unidad</v>
      </c>
      <c r="E730" t="str">
        <f>VLOOKUP(B730,CATALOGOPACC[],5,FALSE)</f>
        <v>2.6.1.3.01</v>
      </c>
      <c r="F730" t="str">
        <f>VLOOKUP(B730,CATALOGOPACC[],6,FALSE)</f>
        <v>Equipo computacional</v>
      </c>
      <c r="G730" s="69">
        <v>1</v>
      </c>
      <c r="K730" s="69">
        <f t="shared" si="24"/>
        <v>1</v>
      </c>
      <c r="L730" s="335">
        <f>VLOOKUP(B730,CATALOGOPACC[],8,FALSE)</f>
        <v>4000</v>
      </c>
      <c r="M730" s="335">
        <f t="shared" si="25"/>
        <v>4000</v>
      </c>
    </row>
    <row r="731" spans="1:13">
      <c r="A731" t="s">
        <v>295</v>
      </c>
      <c r="B731" s="69">
        <v>43211706</v>
      </c>
      <c r="C731" t="str">
        <f>VLOOKUP(B731,CATALOGOPACC[],2,FALSE)</f>
        <v>Teclados</v>
      </c>
      <c r="D731" t="str">
        <f>VLOOKUP(B731,CATALOGOPACC[],3,FALSE)</f>
        <v>Unidad</v>
      </c>
      <c r="E731" t="str">
        <f>VLOOKUP(B731,CATALOGOPACC[],5,FALSE)</f>
        <v>2.3.9.8.02</v>
      </c>
      <c r="F731" t="str">
        <f>VLOOKUP(B731,CATALOGOPACC[],6,FALSE)</f>
        <v>Accesorios</v>
      </c>
      <c r="G731" s="69">
        <v>4</v>
      </c>
      <c r="K731" s="69">
        <f t="shared" si="24"/>
        <v>4</v>
      </c>
      <c r="L731" s="335">
        <f>VLOOKUP(B731,CATALOGOPACC[],8,FALSE)</f>
        <v>1000</v>
      </c>
      <c r="M731" s="335">
        <f t="shared" si="25"/>
        <v>4000</v>
      </c>
    </row>
    <row r="732" spans="1:13">
      <c r="A732" t="s">
        <v>295</v>
      </c>
      <c r="B732" s="69">
        <v>43211708</v>
      </c>
      <c r="C732" t="str">
        <f>VLOOKUP(B732,CATALOGOPACC[],2,FALSE)</f>
        <v>Mouse o bola de seguimiento para computador</v>
      </c>
      <c r="D732" t="str">
        <f>VLOOKUP(B732,CATALOGOPACC[],3,FALSE)</f>
        <v>Unidad</v>
      </c>
      <c r="E732" t="str">
        <f>VLOOKUP(B732,CATALOGOPACC[],5,FALSE)</f>
        <v>2.3.9.2.01</v>
      </c>
      <c r="F732" t="str">
        <f>VLOOKUP(B732,CATALOGOPACC[],6,FALSE)</f>
        <v>Utiles de escritorio, oficina informática y de enseñanza</v>
      </c>
      <c r="G732" s="69">
        <v>4</v>
      </c>
      <c r="K732" s="69">
        <f t="shared" si="24"/>
        <v>4</v>
      </c>
      <c r="L732" s="335">
        <f>VLOOKUP(B732,CATALOGOPACC[],8,FALSE)</f>
        <v>1000</v>
      </c>
      <c r="M732" s="335">
        <f t="shared" si="25"/>
        <v>4000</v>
      </c>
    </row>
    <row r="733" spans="1:13">
      <c r="A733" t="s">
        <v>295</v>
      </c>
      <c r="B733" s="69">
        <v>43211507</v>
      </c>
      <c r="C733" t="str">
        <f>VLOOKUP(B733,CATALOGOPACC[],2,FALSE)</f>
        <v>Computadores de escritorio</v>
      </c>
      <c r="D733" t="str">
        <f>VLOOKUP(B733,CATALOGOPACC[],3,FALSE)</f>
        <v>Unidad</v>
      </c>
      <c r="E733" t="str">
        <f>VLOOKUP(B733,CATALOGOPACC[],5,FALSE)</f>
        <v>2.6.1.3.01</v>
      </c>
      <c r="F733" t="str">
        <f>VLOOKUP(B733,CATALOGOPACC[],6,FALSE)</f>
        <v>Equipo computacional</v>
      </c>
      <c r="G733" s="69">
        <v>2</v>
      </c>
      <c r="K733" s="69">
        <f t="shared" si="24"/>
        <v>2</v>
      </c>
      <c r="L733" s="335">
        <f>VLOOKUP(B733,CATALOGOPACC[],8,FALSE)</f>
        <v>40000</v>
      </c>
      <c r="M733" s="335">
        <f t="shared" si="25"/>
        <v>80000</v>
      </c>
    </row>
    <row r="734" spans="1:13">
      <c r="A734" t="s">
        <v>295</v>
      </c>
      <c r="B734" s="69">
        <v>43211508</v>
      </c>
      <c r="C734" t="str">
        <f>VLOOKUP(B734,CATALOGOPACC[],2,FALSE)</f>
        <v>Computadores personales</v>
      </c>
      <c r="D734" t="str">
        <f>VLOOKUP(B734,CATALOGOPACC[],3,FALSE)</f>
        <v>Unidad</v>
      </c>
      <c r="E734" t="str">
        <f>VLOOKUP(B734,CATALOGOPACC[],5,FALSE)</f>
        <v>2.6.1.3.01</v>
      </c>
      <c r="F734" t="str">
        <f>VLOOKUP(B734,CATALOGOPACC[],6,FALSE)</f>
        <v>Equipo computacional</v>
      </c>
      <c r="G734" s="69">
        <v>2</v>
      </c>
      <c r="K734" s="69">
        <f t="shared" si="24"/>
        <v>2</v>
      </c>
      <c r="L734" s="335">
        <f>VLOOKUP(B734,CATALOGOPACC[],8,FALSE)</f>
        <v>40000</v>
      </c>
      <c r="M734" s="335">
        <f t="shared" si="25"/>
        <v>80000</v>
      </c>
    </row>
    <row r="735" spans="1:13">
      <c r="A735" t="s">
        <v>295</v>
      </c>
      <c r="B735" s="69">
        <v>43212105</v>
      </c>
      <c r="C735" t="str">
        <f>VLOOKUP(B735,CATALOGOPACC[],2,FALSE)</f>
        <v>Impresoras láser</v>
      </c>
      <c r="D735" t="str">
        <f>VLOOKUP(B735,CATALOGOPACC[],3,FALSE)</f>
        <v>Unidad</v>
      </c>
      <c r="E735" t="str">
        <f>VLOOKUP(B735,CATALOGOPACC[],5,FALSE)</f>
        <v>2.6.1.3.01</v>
      </c>
      <c r="F735" t="str">
        <f>VLOOKUP(B735,CATALOGOPACC[],6,FALSE)</f>
        <v>Equipo computacional</v>
      </c>
      <c r="G735" s="69">
        <v>4</v>
      </c>
      <c r="K735" s="69">
        <f t="shared" si="24"/>
        <v>4</v>
      </c>
      <c r="L735" s="335">
        <f>VLOOKUP(B735,CATALOGOPACC[],8,FALSE)</f>
        <v>14000</v>
      </c>
      <c r="M735" s="335">
        <f t="shared" si="25"/>
        <v>56000</v>
      </c>
    </row>
    <row r="736" spans="1:13">
      <c r="A736" t="s">
        <v>295</v>
      </c>
      <c r="B736" s="69">
        <v>43211607</v>
      </c>
      <c r="C736" t="str">
        <f>VLOOKUP(B736,CATALOGOPACC[],2,FALSE)</f>
        <v>Parlantes de computador</v>
      </c>
      <c r="D736" t="str">
        <f>VLOOKUP(B736,CATALOGOPACC[],3,FALSE)</f>
        <v>Unidad</v>
      </c>
      <c r="E736" t="str">
        <f>VLOOKUP(B736,CATALOGOPACC[],5,FALSE)</f>
        <v>2.6.1.3.01</v>
      </c>
      <c r="F736" t="str">
        <f>VLOOKUP(B736,CATALOGOPACC[],6,FALSE)</f>
        <v>Equipo computacional</v>
      </c>
      <c r="G736" s="69">
        <v>4</v>
      </c>
      <c r="K736" s="69">
        <f t="shared" si="24"/>
        <v>4</v>
      </c>
      <c r="L736" s="335">
        <f>VLOOKUP(B736,CATALOGOPACC[],8,FALSE)</f>
        <v>2000</v>
      </c>
      <c r="M736" s="335">
        <f t="shared" si="25"/>
        <v>8000</v>
      </c>
    </row>
    <row r="737" spans="1:13">
      <c r="A737" t="s">
        <v>295</v>
      </c>
      <c r="B737" s="69">
        <v>43201808</v>
      </c>
      <c r="C737" t="str">
        <f>VLOOKUP(B737,CATALOGOPACC[],2,FALSE)</f>
        <v>Disco compacto cd de sólo lectura</v>
      </c>
      <c r="D737" t="str">
        <f>VLOOKUP(B737,CATALOGOPACC[],3,FALSE)</f>
        <v>Docena</v>
      </c>
      <c r="E737" t="str">
        <f>VLOOKUP(B737,CATALOGOPACC[],5,FALSE)</f>
        <v>2.3.9.2.01</v>
      </c>
      <c r="F737" t="str">
        <f>VLOOKUP(B737,CATALOGOPACC[],6,FALSE)</f>
        <v>Utiles de escritorio, oficina informática y de enseñanza</v>
      </c>
      <c r="G737" s="69">
        <v>4</v>
      </c>
      <c r="K737" s="69">
        <f t="shared" si="24"/>
        <v>4</v>
      </c>
      <c r="L737" s="335">
        <f>VLOOKUP(B737,CATALOGOPACC[],8,FALSE)</f>
        <v>1000</v>
      </c>
      <c r="M737" s="335">
        <f t="shared" si="25"/>
        <v>4000</v>
      </c>
    </row>
    <row r="738" spans="1:13">
      <c r="A738" t="s">
        <v>295</v>
      </c>
      <c r="B738" s="69">
        <v>43201803</v>
      </c>
      <c r="C738" t="str">
        <f>VLOOKUP(B738,CATALOGOPACC[],2,FALSE)</f>
        <v>Unidades de disco duro</v>
      </c>
      <c r="D738" t="str">
        <f>VLOOKUP(B738,CATALOGOPACC[],3,FALSE)</f>
        <v>Unidad</v>
      </c>
      <c r="E738" t="str">
        <f>VLOOKUP(B738,CATALOGOPACC[],5,FALSE)</f>
        <v>2.3.9.2.01</v>
      </c>
      <c r="F738" t="str">
        <f>VLOOKUP(B738,CATALOGOPACC[],6,FALSE)</f>
        <v>Utiles de escritorio, oficina informática y de enseñanza</v>
      </c>
      <c r="G738" s="69">
        <v>4</v>
      </c>
      <c r="K738" s="69">
        <f t="shared" si="24"/>
        <v>4</v>
      </c>
      <c r="L738" s="335">
        <f>VLOOKUP(B738,CATALOGOPACC[],8,FALSE)</f>
        <v>3000</v>
      </c>
      <c r="M738" s="335">
        <f t="shared" si="25"/>
        <v>12000</v>
      </c>
    </row>
    <row r="739" spans="1:13">
      <c r="A739" t="s">
        <v>295</v>
      </c>
      <c r="B739" s="69">
        <v>26121609</v>
      </c>
      <c r="C739" t="str">
        <f>VLOOKUP(B739,CATALOGOPACC[],2,FALSE)</f>
        <v>Cable de redes</v>
      </c>
      <c r="D739" t="str">
        <f>VLOOKUP(B739,CATALOGOPACC[],3,FALSE)</f>
        <v>Caja</v>
      </c>
      <c r="E739" t="str">
        <f>VLOOKUP(B739,CATALOGOPACC[],5,FALSE)</f>
        <v>2.3.9.6.01</v>
      </c>
      <c r="F739" t="str">
        <f>VLOOKUP(B739,CATALOGOPACC[],6,FALSE)</f>
        <v>Productos eléctricos y afines</v>
      </c>
      <c r="G739" s="69">
        <v>4</v>
      </c>
      <c r="K739" s="69">
        <f t="shared" si="24"/>
        <v>4</v>
      </c>
      <c r="L739" s="335">
        <f>VLOOKUP(B739,CATALOGOPACC[],8,FALSE)</f>
        <v>4000</v>
      </c>
      <c r="M739" s="335">
        <f t="shared" si="25"/>
        <v>16000</v>
      </c>
    </row>
    <row r="740" spans="1:13">
      <c r="A740" t="s">
        <v>295</v>
      </c>
      <c r="B740" s="69">
        <v>39121705</v>
      </c>
      <c r="C740" t="str">
        <f>VLOOKUP(B740,CATALOGOPACC[],2,FALSE)</f>
        <v>Grapas para cables</v>
      </c>
      <c r="D740" t="str">
        <f>VLOOKUP(B740,CATALOGOPACC[],3,FALSE)</f>
        <v>Paquete</v>
      </c>
      <c r="E740" t="str">
        <f>VLOOKUP(B740,CATALOGOPACC[],5,FALSE)</f>
        <v>2.3.9.6.01</v>
      </c>
      <c r="F740" t="str">
        <f>VLOOKUP(B740,CATALOGOPACC[],6,FALSE)</f>
        <v>Productos eléctricos y afines</v>
      </c>
      <c r="G740" s="69">
        <v>2</v>
      </c>
      <c r="K740" s="69">
        <f t="shared" si="24"/>
        <v>2</v>
      </c>
      <c r="L740" s="335">
        <f>VLOOKUP(B740,CATALOGOPACC[],8,FALSE)</f>
        <v>200</v>
      </c>
      <c r="M740" s="335">
        <f t="shared" si="25"/>
        <v>400</v>
      </c>
    </row>
    <row r="741" spans="1:13">
      <c r="A741" t="s">
        <v>295</v>
      </c>
      <c r="B741" s="69">
        <v>26121620</v>
      </c>
      <c r="C741" t="str">
        <f>VLOOKUP(B741,CATALOGOPACC[],2,FALSE)</f>
        <v>Cable para interconexiones</v>
      </c>
      <c r="D741" t="str">
        <f>VLOOKUP(B741,CATALOGOPACC[],3,FALSE)</f>
        <v>Caja</v>
      </c>
      <c r="E741" t="str">
        <f>VLOOKUP(B741,CATALOGOPACC[],5,FALSE)</f>
        <v>2.3.9.6.01</v>
      </c>
      <c r="F741" t="str">
        <f>VLOOKUP(B741,CATALOGOPACC[],6,FALSE)</f>
        <v>Productos eléctricos y afines</v>
      </c>
      <c r="G741" s="69">
        <v>3</v>
      </c>
      <c r="K741" s="69">
        <f t="shared" si="24"/>
        <v>3</v>
      </c>
      <c r="L741" s="335">
        <f>VLOOKUP(B741,CATALOGOPACC[],8,FALSE)</f>
        <v>3000</v>
      </c>
      <c r="M741" s="335">
        <f t="shared" si="25"/>
        <v>9000</v>
      </c>
    </row>
    <row r="742" spans="1:13">
      <c r="A742" t="s">
        <v>295</v>
      </c>
      <c r="B742" s="69">
        <v>53121706</v>
      </c>
      <c r="C742" t="str">
        <f>VLOOKUP(B742,CATALOGOPACC[],2,FALSE)</f>
        <v>Maletines para computador</v>
      </c>
      <c r="D742" t="str">
        <f>VLOOKUP(B742,CATALOGOPACC[],3,FALSE)</f>
        <v>Unidad</v>
      </c>
      <c r="E742" t="str">
        <f>VLOOKUP(B742,CATALOGOPACC[],5,FALSE)</f>
        <v>2.3.9.8.02</v>
      </c>
      <c r="F742" t="str">
        <f>VLOOKUP(B742,CATALOGOPACC[],6,FALSE)</f>
        <v>Accesorios</v>
      </c>
      <c r="G742" s="69">
        <v>4</v>
      </c>
      <c r="K742" s="69">
        <f t="shared" si="24"/>
        <v>4</v>
      </c>
      <c r="L742" s="335">
        <f>VLOOKUP(B742,CATALOGOPACC[],8,FALSE)</f>
        <v>1500</v>
      </c>
      <c r="M742" s="335">
        <f t="shared" si="25"/>
        <v>6000</v>
      </c>
    </row>
    <row r="743" spans="1:13">
      <c r="A743" t="s">
        <v>295</v>
      </c>
      <c r="B743" s="69">
        <v>60101732</v>
      </c>
      <c r="C743" t="str">
        <f>VLOOKUP(B743,CATALOGOPACC[],2,FALSE)</f>
        <v>Punteros</v>
      </c>
      <c r="D743" t="str">
        <f>VLOOKUP(B743,CATALOGOPACC[],3,FALSE)</f>
        <v>Unidad</v>
      </c>
      <c r="E743" t="str">
        <f>VLOOKUP(B743,CATALOGOPACC[],5,FALSE)</f>
        <v>2.3.9.2.01</v>
      </c>
      <c r="F743" t="str">
        <f>VLOOKUP(B743,CATALOGOPACC[],6,FALSE)</f>
        <v>Utiles de escritorio, oficina informática y de enseñanza</v>
      </c>
      <c r="G743" s="69">
        <v>4</v>
      </c>
      <c r="K743" s="69">
        <f t="shared" si="24"/>
        <v>4</v>
      </c>
      <c r="L743" s="335">
        <f>VLOOKUP(B743,CATALOGOPACC[],8,FALSE)</f>
        <v>500</v>
      </c>
      <c r="M743" s="335">
        <f t="shared" si="25"/>
        <v>2000</v>
      </c>
    </row>
    <row r="744" spans="1:13">
      <c r="A744" t="s">
        <v>295</v>
      </c>
      <c r="B744" s="69">
        <v>46171612</v>
      </c>
      <c r="C744" t="str">
        <f>VLOOKUP(B744,CATALOGOPACC[],2,FALSE)</f>
        <v>Monitores de video</v>
      </c>
      <c r="D744" t="str">
        <f>VLOOKUP(B744,CATALOGOPACC[],3,FALSE)</f>
        <v>Unidad</v>
      </c>
      <c r="E744" t="str">
        <f>VLOOKUP(B744,CATALOGOPACC[],5,FALSE)</f>
        <v>2.3.9.9.04</v>
      </c>
      <c r="F744" t="str">
        <f>VLOOKUP(B744,CATALOGOPACC[],6,FALSE)</f>
        <v>Productos y útiles de defensa y seguridad</v>
      </c>
      <c r="G744" s="69">
        <v>4</v>
      </c>
      <c r="K744" s="69">
        <f t="shared" si="24"/>
        <v>4</v>
      </c>
      <c r="L744" s="335">
        <f>VLOOKUP(B744,CATALOGOPACC[],8,FALSE)</f>
        <v>10000</v>
      </c>
      <c r="M744" s="335">
        <f t="shared" si="25"/>
        <v>40000</v>
      </c>
    </row>
    <row r="745" spans="1:13">
      <c r="A745" t="s">
        <v>295</v>
      </c>
      <c r="B745" s="69">
        <v>43222609</v>
      </c>
      <c r="C745" t="str">
        <f>VLOOKUP(B745,CATALOGOPACC[],2,FALSE)</f>
        <v>Enrutadores (routers) de red</v>
      </c>
      <c r="D745" t="str">
        <f>VLOOKUP(B745,CATALOGOPACC[],3,FALSE)</f>
        <v>Unidad</v>
      </c>
      <c r="E745" t="str">
        <f>VLOOKUP(B745,CATALOGOPACC[],5,FALSE)</f>
        <v>2.6.1.3.01</v>
      </c>
      <c r="F745" t="str">
        <f>VLOOKUP(B745,CATALOGOPACC[],6,FALSE)</f>
        <v>Equipo computacional</v>
      </c>
      <c r="G745" s="69">
        <v>1</v>
      </c>
      <c r="K745" s="69">
        <f t="shared" si="24"/>
        <v>1</v>
      </c>
      <c r="L745" s="335">
        <f>VLOOKUP(B745,CATALOGOPACC[],8,FALSE)</f>
        <v>25000</v>
      </c>
      <c r="M745" s="335">
        <f t="shared" si="25"/>
        <v>25000</v>
      </c>
    </row>
    <row r="746" spans="1:13">
      <c r="A746" t="s">
        <v>295</v>
      </c>
      <c r="B746" s="69">
        <v>32121705</v>
      </c>
      <c r="C746" t="str">
        <f>VLOOKUP(B746,CATALOGOPACC[],2,FALSE)</f>
        <v>Inversores</v>
      </c>
      <c r="D746" t="str">
        <f>VLOOKUP(B746,CATALOGOPACC[],3,FALSE)</f>
        <v>Unidad</v>
      </c>
      <c r="E746" t="str">
        <f>VLOOKUP(B746,CATALOGOPACC[],5,FALSE)</f>
        <v>2.6.5.6.01</v>
      </c>
      <c r="F746" t="str">
        <f>VLOOKUP(B746,CATALOGOPACC[],6,FALSE)</f>
        <v>Equipo de generación eléctrica, aparatos y accesorios eléctricos</v>
      </c>
      <c r="G746" s="69">
        <v>1</v>
      </c>
      <c r="K746" s="69">
        <f t="shared" si="24"/>
        <v>1</v>
      </c>
      <c r="L746" s="335">
        <f>VLOOKUP(B746,CATALOGOPACC[],8,FALSE)</f>
        <v>30000</v>
      </c>
      <c r="M746" s="335">
        <f t="shared" si="25"/>
        <v>30000</v>
      </c>
    </row>
    <row r="747" spans="1:13">
      <c r="A747" t="s">
        <v>295</v>
      </c>
      <c r="B747" s="69">
        <v>32101622</v>
      </c>
      <c r="C747" t="str">
        <f>VLOOKUP(B747,CATALOGOPACC[],2,FALSE)</f>
        <v>Memoria flash</v>
      </c>
      <c r="D747" t="str">
        <f>VLOOKUP(B747,CATALOGOPACC[],3,FALSE)</f>
        <v>Unidad</v>
      </c>
      <c r="E747" t="str">
        <f>VLOOKUP(B747,CATALOGOPACC[],5,FALSE)</f>
        <v>2.3.9.2.01</v>
      </c>
      <c r="F747" t="str">
        <f>VLOOKUP(B747,CATALOGOPACC[],6,FALSE)</f>
        <v>Utiles de escritorio, oficina informática y de enseñanza</v>
      </c>
      <c r="G747" s="69">
        <v>4</v>
      </c>
      <c r="K747" s="69">
        <f t="shared" si="24"/>
        <v>4</v>
      </c>
      <c r="L747" s="335">
        <f>VLOOKUP(B747,CATALOGOPACC[],8,FALSE)</f>
        <v>1000</v>
      </c>
      <c r="M747" s="335">
        <f t="shared" si="25"/>
        <v>4000</v>
      </c>
    </row>
    <row r="748" spans="1:13">
      <c r="A748" t="s">
        <v>295</v>
      </c>
      <c r="B748" s="69">
        <v>52141504</v>
      </c>
      <c r="C748" t="str">
        <f>VLOOKUP(B748,CATALOGOPACC[],2,FALSE)</f>
        <v>Fogones para uso doméstico</v>
      </c>
      <c r="D748" t="str">
        <f>VLOOKUP(B748,CATALOGOPACC[],3,FALSE)</f>
        <v>Unidad</v>
      </c>
      <c r="E748" t="str">
        <f>VLOOKUP(B748,CATALOGOPACC[],5,FALSE)</f>
        <v>2.6.1.4.01</v>
      </c>
      <c r="F748" t="str">
        <f>VLOOKUP(B748,CATALOGOPACC[],6,FALSE)</f>
        <v>Electrodomésticos</v>
      </c>
      <c r="G748" s="69">
        <v>1</v>
      </c>
      <c r="K748" s="69">
        <f t="shared" si="24"/>
        <v>1</v>
      </c>
      <c r="L748" s="335">
        <f>VLOOKUP(B748,CATALOGOPACC[],8,FALSE)</f>
        <v>12250</v>
      </c>
      <c r="M748" s="335">
        <f t="shared" si="25"/>
        <v>12250</v>
      </c>
    </row>
    <row r="749" spans="1:13">
      <c r="A749" t="s">
        <v>295</v>
      </c>
      <c r="B749" s="69">
        <v>52141501</v>
      </c>
      <c r="C749" t="str">
        <f>VLOOKUP(B749,CATALOGOPACC[],2,FALSE)</f>
        <v>Neveras para uso doméstico</v>
      </c>
      <c r="D749" t="str">
        <f>VLOOKUP(B749,CATALOGOPACC[],3,FALSE)</f>
        <v>Unidad</v>
      </c>
      <c r="E749" t="str">
        <f>VLOOKUP(B749,CATALOGOPACC[],5,FALSE)</f>
        <v>2.6.1.4.01</v>
      </c>
      <c r="F749" t="str">
        <f>VLOOKUP(B749,CATALOGOPACC[],6,FALSE)</f>
        <v>Electrodomésticos</v>
      </c>
      <c r="G749" s="69">
        <v>1</v>
      </c>
      <c r="K749" s="69">
        <f t="shared" si="24"/>
        <v>1</v>
      </c>
      <c r="L749" s="335">
        <f>VLOOKUP(B749,CATALOGOPACC[],8,FALSE)</f>
        <v>14000</v>
      </c>
      <c r="M749" s="335">
        <f t="shared" si="25"/>
        <v>14000</v>
      </c>
    </row>
    <row r="750" spans="1:13">
      <c r="A750" t="s">
        <v>295</v>
      </c>
      <c r="B750" s="69">
        <v>48101506</v>
      </c>
      <c r="C750" t="str">
        <f>VLOOKUP(B750,CATALOGOPACC[],2,FALSE)</f>
        <v>Calentadoras de café para uso comercial</v>
      </c>
      <c r="D750" t="str">
        <f>VLOOKUP(B750,CATALOGOPACC[],3,FALSE)</f>
        <v>Unidad</v>
      </c>
      <c r="E750" t="str">
        <f>VLOOKUP(B750,CATALOGOPACC[],5,FALSE)</f>
        <v>2.6.1.4.01</v>
      </c>
      <c r="F750" t="str">
        <f>VLOOKUP(B750,CATALOGOPACC[],6,FALSE)</f>
        <v>Electrodomésticos</v>
      </c>
      <c r="G750" s="69">
        <v>1</v>
      </c>
      <c r="K750" s="69">
        <f t="shared" si="24"/>
        <v>1</v>
      </c>
      <c r="L750" s="335">
        <f>VLOOKUP(B750,CATALOGOPACC[],8,FALSE)</f>
        <v>10000</v>
      </c>
      <c r="M750" s="335">
        <f t="shared" si="25"/>
        <v>10000</v>
      </c>
    </row>
    <row r="751" spans="1:13">
      <c r="A751" t="s">
        <v>295</v>
      </c>
      <c r="B751" s="69">
        <v>54111601</v>
      </c>
      <c r="C751" t="str">
        <f>VLOOKUP(B751,CATALOGOPACC[],2,FALSE)</f>
        <v>Relojes de pared</v>
      </c>
      <c r="D751" t="str">
        <f>VLOOKUP(B751,CATALOGOPACC[],3,FALSE)</f>
        <v>Unidad</v>
      </c>
      <c r="E751" t="str">
        <f>VLOOKUP(B751,CATALOGOPACC[],5,FALSE)</f>
        <v>2.3.9.2.01</v>
      </c>
      <c r="F751" t="str">
        <f>VLOOKUP(B751,CATALOGOPACC[],6,FALSE)</f>
        <v>Utiles de escritorio, oficina informática y de enseñanza</v>
      </c>
      <c r="G751" s="69">
        <v>2</v>
      </c>
      <c r="K751" s="69">
        <f t="shared" si="24"/>
        <v>2</v>
      </c>
      <c r="L751" s="335">
        <f>VLOOKUP(B751,CATALOGOPACC[],8,FALSE)</f>
        <v>1000</v>
      </c>
      <c r="M751" s="335">
        <f t="shared" si="25"/>
        <v>2000</v>
      </c>
    </row>
    <row r="752" spans="1:13">
      <c r="A752" t="s">
        <v>295</v>
      </c>
      <c r="B752" s="69">
        <v>52161509</v>
      </c>
      <c r="C752" t="str">
        <f>VLOOKUP(B752,CATALOGOPACC[],2,FALSE)</f>
        <v>Sistemas de estéreo portátiles</v>
      </c>
      <c r="D752" t="str">
        <f>VLOOKUP(B752,CATALOGOPACC[],3,FALSE)</f>
        <v>Unidad</v>
      </c>
      <c r="E752" t="str">
        <f>VLOOKUP(B752,CATALOGOPACC[],5,FALSE)</f>
        <v>2.6.2.1.01</v>
      </c>
      <c r="F752" t="str">
        <f>VLOOKUP(B752,CATALOGOPACC[],6,FALSE)</f>
        <v>Equipos y Aparatos Audiovisuales</v>
      </c>
      <c r="I752" s="69">
        <v>2</v>
      </c>
      <c r="K752" s="69">
        <f t="shared" si="24"/>
        <v>2</v>
      </c>
      <c r="L752" s="335">
        <f>VLOOKUP(B752,CATALOGOPACC[],8,FALSE)</f>
        <v>18000</v>
      </c>
      <c r="M752" s="335">
        <f t="shared" si="25"/>
        <v>36000</v>
      </c>
    </row>
    <row r="753" spans="1:13">
      <c r="A753" t="s">
        <v>295</v>
      </c>
      <c r="B753" s="69">
        <v>52161520</v>
      </c>
      <c r="C753" t="str">
        <f>VLOOKUP(B753,CATALOGOPACC[],2,FALSE)</f>
        <v>Micrófonos</v>
      </c>
      <c r="D753" t="str">
        <f>VLOOKUP(B753,CATALOGOPACC[],3,FALSE)</f>
        <v>Unidad</v>
      </c>
      <c r="E753" t="str">
        <f>VLOOKUP(B753,CATALOGOPACC[],5,FALSE)</f>
        <v>2.6.2.1.01</v>
      </c>
      <c r="F753" t="str">
        <f>VLOOKUP(B753,CATALOGOPACC[],6,FALSE)</f>
        <v>Equipos y Aparatos Audiovisuales</v>
      </c>
      <c r="G753" s="69">
        <v>2</v>
      </c>
      <c r="K753" s="69">
        <f t="shared" si="24"/>
        <v>2</v>
      </c>
      <c r="L753" s="335">
        <f>VLOOKUP(B753,CATALOGOPACC[],8,FALSE)</f>
        <v>2250</v>
      </c>
      <c r="M753" s="335">
        <f t="shared" si="25"/>
        <v>4500</v>
      </c>
    </row>
    <row r="754" spans="1:13">
      <c r="A754" t="s">
        <v>295</v>
      </c>
      <c r="B754" s="69">
        <v>45111609</v>
      </c>
      <c r="C754" t="str">
        <f>VLOOKUP(B754,CATALOGOPACC[],2,FALSE)</f>
        <v>Proyectores multimedia</v>
      </c>
      <c r="D754" t="str">
        <f>VLOOKUP(B754,CATALOGOPACC[],3,FALSE)</f>
        <v>Unidad</v>
      </c>
      <c r="E754" t="str">
        <f>VLOOKUP(B754,CATALOGOPACC[],5,FALSE)</f>
        <v>2.6.2.1.01</v>
      </c>
      <c r="F754" t="str">
        <f>VLOOKUP(B754,CATALOGOPACC[],6,FALSE)</f>
        <v>Equipos y Aparatos Audiovisuales</v>
      </c>
      <c r="G754" s="69">
        <v>1</v>
      </c>
      <c r="I754" s="69">
        <v>1</v>
      </c>
      <c r="K754" s="69">
        <f t="shared" si="24"/>
        <v>2</v>
      </c>
      <c r="L754" s="335">
        <f>VLOOKUP(B754,CATALOGOPACC[],8,FALSE)</f>
        <v>22500</v>
      </c>
      <c r="M754" s="335">
        <f t="shared" si="25"/>
        <v>45000</v>
      </c>
    </row>
    <row r="755" spans="1:13">
      <c r="A755" t="s">
        <v>295</v>
      </c>
      <c r="B755" s="69">
        <v>45121504</v>
      </c>
      <c r="C755" t="str">
        <f>VLOOKUP(B755,CATALOGOPACC[],2,FALSE)</f>
        <v>Cámaras digitales</v>
      </c>
      <c r="D755" t="str">
        <f>VLOOKUP(B755,CATALOGOPACC[],3,FALSE)</f>
        <v>Unidad</v>
      </c>
      <c r="E755" t="str">
        <f>VLOOKUP(B755,CATALOGOPACC[],5,FALSE)</f>
        <v>2.6.2.3.01</v>
      </c>
      <c r="F755" t="str">
        <f>VLOOKUP(B755,CATALOGOPACC[],6,FALSE)</f>
        <v>Cámaras fotográficas y de video</v>
      </c>
      <c r="G755" s="69">
        <v>1</v>
      </c>
      <c r="K755" s="69">
        <f t="shared" si="24"/>
        <v>1</v>
      </c>
      <c r="L755" s="335">
        <f>VLOOKUP(B755,CATALOGOPACC[],8,FALSE)</f>
        <v>10000</v>
      </c>
      <c r="M755" s="335">
        <f t="shared" si="25"/>
        <v>10000</v>
      </c>
    </row>
    <row r="756" spans="1:13">
      <c r="A756" t="s">
        <v>295</v>
      </c>
      <c r="B756" s="69">
        <v>40151501</v>
      </c>
      <c r="C756" t="str">
        <f>VLOOKUP(B756,CATALOGOPACC[],2,FALSE)</f>
        <v>Bombas de aire</v>
      </c>
      <c r="D756" t="str">
        <f>VLOOKUP(B756,CATALOGOPACC[],3,FALSE)</f>
        <v>Unidad</v>
      </c>
      <c r="E756" t="str">
        <f>VLOOKUP(B756,CATALOGOPACC[],5,FALSE)</f>
        <v>2.6.5.2.01</v>
      </c>
      <c r="F756" t="str">
        <f>VLOOKUP(B756,CATALOGOPACC[],6,FALSE)</f>
        <v>Maquinaria y equipo industrial</v>
      </c>
      <c r="G756" s="69">
        <v>1</v>
      </c>
      <c r="K756" s="69">
        <f t="shared" si="24"/>
        <v>1</v>
      </c>
      <c r="L756" s="335">
        <f>VLOOKUP(B756,CATALOGOPACC[],8,FALSE)</f>
        <v>2000</v>
      </c>
      <c r="M756" s="335">
        <f t="shared" si="25"/>
        <v>2000</v>
      </c>
    </row>
    <row r="757" spans="1:13">
      <c r="A757" t="s">
        <v>295</v>
      </c>
      <c r="B757" s="69">
        <v>26111703</v>
      </c>
      <c r="C757" t="str">
        <f>VLOOKUP(B757,CATALOGOPACC[],2,FALSE)</f>
        <v>Baterías para vehículos</v>
      </c>
      <c r="D757" t="str">
        <f>VLOOKUP(B757,CATALOGOPACC[],3,FALSE)</f>
        <v>Unidad</v>
      </c>
      <c r="E757" t="str">
        <f>VLOOKUP(B757,CATALOGOPACC[],5,FALSE)</f>
        <v>2.3.9.6.01</v>
      </c>
      <c r="F757" t="str">
        <f>VLOOKUP(B757,CATALOGOPACC[],6,FALSE)</f>
        <v>Productos eléctricos y afines</v>
      </c>
      <c r="G757" s="69">
        <v>1</v>
      </c>
      <c r="K757" s="69">
        <f t="shared" si="24"/>
        <v>1</v>
      </c>
      <c r="L757" s="335">
        <f>VLOOKUP(B757,CATALOGOPACC[],8,FALSE)</f>
        <v>7000</v>
      </c>
      <c r="M757" s="335">
        <f t="shared" si="25"/>
        <v>7000</v>
      </c>
    </row>
    <row r="758" spans="1:13">
      <c r="A758" t="s">
        <v>295</v>
      </c>
      <c r="B758" s="69">
        <v>26111704</v>
      </c>
      <c r="C758" t="str">
        <f>VLOOKUP(B758,CATALOGOPACC[],2,FALSE)</f>
        <v>Cargadores de baterías</v>
      </c>
      <c r="D758" t="str">
        <f>VLOOKUP(B758,CATALOGOPACC[],3,FALSE)</f>
        <v>Unidad</v>
      </c>
      <c r="E758" t="str">
        <f>VLOOKUP(B758,CATALOGOPACC[],5,FALSE)</f>
        <v>2.3.9.6.01</v>
      </c>
      <c r="F758" t="str">
        <f>VLOOKUP(B758,CATALOGOPACC[],6,FALSE)</f>
        <v>Productos eléctricos y afines</v>
      </c>
      <c r="G758" s="69">
        <v>1</v>
      </c>
      <c r="K758" s="69">
        <f t="shared" si="24"/>
        <v>1</v>
      </c>
      <c r="L758" s="335">
        <f>VLOOKUP(B758,CATALOGOPACC[],8,FALSE)</f>
        <v>2000</v>
      </c>
      <c r="M758" s="335">
        <f t="shared" si="25"/>
        <v>2000</v>
      </c>
    </row>
    <row r="759" spans="1:13">
      <c r="A759" t="s">
        <v>295</v>
      </c>
      <c r="B759" s="69">
        <v>25172907</v>
      </c>
      <c r="C759" t="str">
        <f>VLOOKUP(B759,CATALOGOPACC[],2,FALSE)</f>
        <v>Luz frontal del vehículo</v>
      </c>
      <c r="D759" t="str">
        <f>VLOOKUP(B759,CATALOGOPACC[],3,FALSE)</f>
        <v>Unidad</v>
      </c>
      <c r="E759" t="str">
        <f>VLOOKUP(B759,CATALOGOPACC[],5,FALSE)</f>
        <v>2.3.9.6.01</v>
      </c>
      <c r="F759" t="str">
        <f>VLOOKUP(B759,CATALOGOPACC[],6,FALSE)</f>
        <v>Productos eléctricos y afines</v>
      </c>
      <c r="G759" s="69">
        <v>2</v>
      </c>
      <c r="K759" s="69">
        <f t="shared" si="24"/>
        <v>2</v>
      </c>
      <c r="L759" s="335">
        <f>VLOOKUP(B759,CATALOGOPACC[],8,FALSE)</f>
        <v>5000</v>
      </c>
      <c r="M759" s="335">
        <f t="shared" si="25"/>
        <v>10000</v>
      </c>
    </row>
    <row r="760" spans="1:13">
      <c r="A760" t="s">
        <v>295</v>
      </c>
      <c r="B760" s="69">
        <v>25172604</v>
      </c>
      <c r="C760" t="str">
        <f>VLOOKUP(B760,CATALOGOPACC[],2,FALSE)</f>
        <v>Espejos retrovisores</v>
      </c>
      <c r="D760" t="str">
        <f>VLOOKUP(B760,CATALOGOPACC[],3,FALSE)</f>
        <v>Unidad</v>
      </c>
      <c r="E760" t="str">
        <f>VLOOKUP(B760,CATALOGOPACC[],5,FALSE)</f>
        <v>2.3.9.8.01</v>
      </c>
      <c r="F760" t="str">
        <f>VLOOKUP(B760,CATALOGOPACC[],6,FALSE)</f>
        <v>Otros repuestos y accesorios menores</v>
      </c>
      <c r="G760" s="69">
        <v>2</v>
      </c>
      <c r="K760" s="69">
        <f t="shared" si="24"/>
        <v>2</v>
      </c>
      <c r="L760" s="335">
        <f>VLOOKUP(B760,CATALOGOPACC[],8,FALSE)</f>
        <v>4000</v>
      </c>
      <c r="M760" s="335">
        <f t="shared" si="25"/>
        <v>8000</v>
      </c>
    </row>
    <row r="761" spans="1:13">
      <c r="A761" t="s">
        <v>295</v>
      </c>
      <c r="B761" s="69">
        <v>52161533</v>
      </c>
      <c r="C761" t="str">
        <f>VLOOKUP(B761,CATALOGOPACC[],2,FALSE)</f>
        <v>Megáfonos</v>
      </c>
      <c r="D761" t="str">
        <f>VLOOKUP(B761,CATALOGOPACC[],3,FALSE)</f>
        <v>Unidad</v>
      </c>
      <c r="E761" t="str">
        <f>VLOOKUP(B761,CATALOGOPACC[],5,FALSE)</f>
        <v>2.6.2.1.01</v>
      </c>
      <c r="F761" t="str">
        <f>VLOOKUP(B761,CATALOGOPACC[],6,FALSE)</f>
        <v>Equipos y Aparatos Audiovisuales</v>
      </c>
      <c r="G761" s="69">
        <v>2</v>
      </c>
      <c r="K761" s="69">
        <f t="shared" si="24"/>
        <v>2</v>
      </c>
      <c r="L761" s="335">
        <f>VLOOKUP(B761,CATALOGOPACC[],8,FALSE)</f>
        <v>3000</v>
      </c>
      <c r="M761" s="335">
        <f t="shared" si="25"/>
        <v>6000</v>
      </c>
    </row>
    <row r="762" spans="1:13">
      <c r="A762" t="s">
        <v>295</v>
      </c>
      <c r="B762" s="69">
        <v>25172504</v>
      </c>
      <c r="C762" t="str">
        <f>VLOOKUP(B762,CATALOGOPACC[],2,FALSE)</f>
        <v>Neumáticos para automoviles o camiones ligeros</v>
      </c>
      <c r="D762" t="str">
        <f>VLOOKUP(B762,CATALOGOPACC[],3,FALSE)</f>
        <v>Unidad</v>
      </c>
      <c r="E762" t="str">
        <f>VLOOKUP(B762,CATALOGOPACC[],5,FALSE)</f>
        <v>2.3.5.3.01</v>
      </c>
      <c r="F762" t="str">
        <f>VLOOKUP(B762,CATALOGOPACC[],6,FALSE)</f>
        <v>Llantas y neumáticos</v>
      </c>
      <c r="G762" s="69">
        <v>4</v>
      </c>
      <c r="K762" s="69">
        <f t="shared" si="24"/>
        <v>4</v>
      </c>
      <c r="L762" s="335">
        <f>VLOOKUP(B762,CATALOGOPACC[],8,FALSE)</f>
        <v>5000</v>
      </c>
      <c r="M762" s="335">
        <f t="shared" si="25"/>
        <v>20000</v>
      </c>
    </row>
    <row r="763" spans="1:13">
      <c r="A763" t="s">
        <v>295</v>
      </c>
      <c r="B763" s="69">
        <v>40101701</v>
      </c>
      <c r="C763" t="str">
        <f>VLOOKUP(B763,CATALOGOPACC[],2,FALSE)</f>
        <v>Aires acondicionados</v>
      </c>
      <c r="D763" t="str">
        <f>VLOOKUP(B763,CATALOGOPACC[],3,FALSE)</f>
        <v>Unidad</v>
      </c>
      <c r="E763" t="str">
        <f>VLOOKUP(B763,CATALOGOPACC[],5,FALSE)</f>
        <v>2.6.5.4.01</v>
      </c>
      <c r="F763" t="str">
        <f>VLOOKUP(B763,CATALOGOPACC[],6,FALSE)</f>
        <v>Sistemas de aire acondicionado, calefacción y refrigeración industrial y comercial</v>
      </c>
      <c r="G763" s="69">
        <v>2</v>
      </c>
      <c r="K763" s="69">
        <f t="shared" si="24"/>
        <v>2</v>
      </c>
      <c r="L763" s="335">
        <f>VLOOKUP(B763,CATALOGOPACC[],8,FALSE)</f>
        <v>23468</v>
      </c>
      <c r="M763" s="335">
        <f t="shared" si="25"/>
        <v>46936</v>
      </c>
    </row>
    <row r="764" spans="1:13">
      <c r="A764" t="s">
        <v>295</v>
      </c>
      <c r="B764" s="69">
        <v>25174001</v>
      </c>
      <c r="C764" t="str">
        <f>VLOOKUP(B764,CATALOGOPACC[],2,FALSE)</f>
        <v>Ventilador</v>
      </c>
      <c r="D764" t="str">
        <f>VLOOKUP(B764,CATALOGOPACC[],3,FALSE)</f>
        <v>Unidad</v>
      </c>
      <c r="E764" t="str">
        <f>VLOOKUP(B764,CATALOGOPACC[],5,FALSE)</f>
        <v>2.3.9.8.01</v>
      </c>
      <c r="F764" t="str">
        <f>VLOOKUP(B764,CATALOGOPACC[],6,FALSE)</f>
        <v>Otros repuestos y accesorios menores</v>
      </c>
      <c r="G764" s="69">
        <v>2</v>
      </c>
      <c r="K764" s="69">
        <f t="shared" si="24"/>
        <v>2</v>
      </c>
      <c r="L764" s="335">
        <f>VLOOKUP(B764,CATALOGOPACC[],8,FALSE)</f>
        <v>15000</v>
      </c>
      <c r="M764" s="335">
        <f t="shared" si="25"/>
        <v>30000</v>
      </c>
    </row>
    <row r="765" spans="1:13">
      <c r="A765" t="s">
        <v>295</v>
      </c>
      <c r="B765" s="69">
        <v>14111604</v>
      </c>
      <c r="C765" t="str">
        <f>VLOOKUP(B765,CATALOGOPACC[],2,FALSE)</f>
        <v>Tarjetas de presentación</v>
      </c>
      <c r="D765" t="str">
        <f>VLOOKUP(B765,CATALOGOPACC[],3,FALSE)</f>
        <v>Ciento</v>
      </c>
      <c r="E765" t="str">
        <f>VLOOKUP(B765,CATALOGOPACC[],5,FALSE)</f>
        <v>2.3.3.3.01</v>
      </c>
      <c r="F765" t="str">
        <f>VLOOKUP(B765,CATALOGOPACC[],6,FALSE)</f>
        <v>Productos de artes gráficas</v>
      </c>
      <c r="G765" s="69">
        <v>1</v>
      </c>
      <c r="I765" s="69">
        <v>1</v>
      </c>
      <c r="K765" s="69">
        <f t="shared" si="24"/>
        <v>2</v>
      </c>
      <c r="L765" s="335">
        <f>VLOOKUP(B765,CATALOGOPACC[],8,FALSE)</f>
        <v>1000</v>
      </c>
      <c r="M765" s="335">
        <f t="shared" si="25"/>
        <v>2000</v>
      </c>
    </row>
    <row r="766" spans="1:13">
      <c r="A766" t="s">
        <v>295</v>
      </c>
      <c r="B766" s="69">
        <v>49101705</v>
      </c>
      <c r="C766" t="str">
        <f>VLOOKUP(B766,CATALOGOPACC[],2,FALSE)</f>
        <v>Certificados</v>
      </c>
      <c r="D766" t="str">
        <f>VLOOKUP(B766,CATALOGOPACC[],3,FALSE)</f>
        <v>Unidad</v>
      </c>
      <c r="E766" t="str">
        <f>VLOOKUP(B766,CATALOGOPACC[],5,FALSE)</f>
        <v>2.3.3.3.01</v>
      </c>
      <c r="F766" t="str">
        <f>VLOOKUP(B766,CATALOGOPACC[],6,FALSE)</f>
        <v>Productos de artes gráficas</v>
      </c>
      <c r="G766" s="69">
        <v>50</v>
      </c>
      <c r="I766" s="69">
        <v>50</v>
      </c>
      <c r="K766" s="69">
        <f t="shared" si="24"/>
        <v>100</v>
      </c>
      <c r="L766" s="335">
        <f>VLOOKUP(B766,CATALOGOPACC[],8,FALSE)</f>
        <v>50</v>
      </c>
      <c r="M766" s="335">
        <f t="shared" si="25"/>
        <v>5000</v>
      </c>
    </row>
    <row r="767" spans="1:13">
      <c r="A767" t="s">
        <v>295</v>
      </c>
      <c r="B767" s="69">
        <v>55121727</v>
      </c>
      <c r="C767" t="str">
        <f>VLOOKUP(B767,CATALOGOPACC[],2,FALSE)</f>
        <v>Letreros</v>
      </c>
      <c r="D767" t="str">
        <f>VLOOKUP(B767,CATALOGOPACC[],3,FALSE)</f>
        <v>Unidad</v>
      </c>
      <c r="E767" t="str">
        <f>VLOOKUP(B767,CATALOGOPACC[],5,FALSE)</f>
        <v>2.2.2.2.01</v>
      </c>
      <c r="F767" t="str">
        <f>VLOOKUP(B767,CATALOGOPACC[],6,FALSE)</f>
        <v xml:space="preserve">Impresión, encuadernación y rotulación
</v>
      </c>
      <c r="G767" s="69">
        <v>1</v>
      </c>
      <c r="K767" s="69">
        <f t="shared" si="24"/>
        <v>1</v>
      </c>
      <c r="L767" s="335">
        <f>VLOOKUP(B767,CATALOGOPACC[],8,FALSE)</f>
        <v>3000</v>
      </c>
      <c r="M767" s="335">
        <f t="shared" si="25"/>
        <v>3000</v>
      </c>
    </row>
    <row r="768" spans="1:13">
      <c r="A768" t="s">
        <v>295</v>
      </c>
      <c r="B768" s="69">
        <v>55121711</v>
      </c>
      <c r="C768" t="str">
        <f>VLOOKUP(B768,CATALOGOPACC[],2,FALSE)</f>
        <v>Vallas publicitarias</v>
      </c>
      <c r="D768" t="str">
        <f>VLOOKUP(B768,CATALOGOPACC[],3,FALSE)</f>
        <v>Unidad</v>
      </c>
      <c r="E768" t="str">
        <f>VLOOKUP(B768,CATALOGOPACC[],5,FALSE)</f>
        <v>2.3.3.3.01</v>
      </c>
      <c r="F768" t="str">
        <f>VLOOKUP(B768,CATALOGOPACC[],6,FALSE)</f>
        <v>Productos de artes gráficas</v>
      </c>
      <c r="G768" s="69">
        <v>1</v>
      </c>
      <c r="I768" s="69">
        <v>1</v>
      </c>
      <c r="K768" s="69">
        <f t="shared" si="24"/>
        <v>2</v>
      </c>
      <c r="L768" s="335">
        <f>VLOOKUP(B768,CATALOGOPACC[],8,FALSE)</f>
        <v>8000</v>
      </c>
      <c r="M768" s="335">
        <f t="shared" si="25"/>
        <v>16000</v>
      </c>
    </row>
    <row r="769" spans="1:13">
      <c r="A769" t="s">
        <v>295</v>
      </c>
      <c r="B769" s="69">
        <v>82121507</v>
      </c>
      <c r="C769" t="str">
        <f>VLOOKUP(B769,CATALOGOPACC[],2,FALSE)</f>
        <v>Impresión de papelería o formularios comerciales</v>
      </c>
      <c r="D769" t="str">
        <f>VLOOKUP(B769,CATALOGOPACC[],3,FALSE)</f>
        <v>Ciento</v>
      </c>
      <c r="E769" t="str">
        <f>VLOOKUP(B769,CATALOGOPACC[],5,FALSE)</f>
        <v>2.2.2.2.01</v>
      </c>
      <c r="F769" t="str">
        <f>VLOOKUP(B769,CATALOGOPACC[],6,FALSE)</f>
        <v xml:space="preserve">Impresión, encuadernación y rotulación
</v>
      </c>
      <c r="G769" s="69">
        <v>2</v>
      </c>
      <c r="K769" s="69">
        <f t="shared" si="24"/>
        <v>2</v>
      </c>
      <c r="L769" s="335">
        <f>VLOOKUP(B769,CATALOGOPACC[],8,FALSE)</f>
        <v>500</v>
      </c>
      <c r="M769" s="335">
        <f t="shared" si="25"/>
        <v>1000</v>
      </c>
    </row>
    <row r="770" spans="1:13">
      <c r="A770" t="s">
        <v>295</v>
      </c>
      <c r="B770" s="69">
        <v>82121505</v>
      </c>
      <c r="C770" t="str">
        <f>VLOOKUP(B770,CATALOGOPACC[],2,FALSE)</f>
        <v>Impresión promocional o publicitaria</v>
      </c>
      <c r="D770" t="str">
        <f>VLOOKUP(B770,CATALOGOPACC[],3,FALSE)</f>
        <v>Unidad</v>
      </c>
      <c r="E770" t="str">
        <f>VLOOKUP(B770,CATALOGOPACC[],5,FALSE)</f>
        <v>2.2.2.2.01</v>
      </c>
      <c r="F770" t="str">
        <f>VLOOKUP(B770,CATALOGOPACC[],6,FALSE)</f>
        <v xml:space="preserve">Impresión, encuadernación y rotulación
</v>
      </c>
      <c r="G770" s="69">
        <v>4</v>
      </c>
      <c r="K770" s="69">
        <f t="shared" si="24"/>
        <v>4</v>
      </c>
      <c r="L770" s="335">
        <f>VLOOKUP(B770,CATALOGOPACC[],8,FALSE)</f>
        <v>1000</v>
      </c>
      <c r="M770" s="335">
        <f t="shared" si="25"/>
        <v>4000</v>
      </c>
    </row>
    <row r="771" spans="1:13">
      <c r="A771" t="s">
        <v>295</v>
      </c>
      <c r="B771" s="69">
        <v>82121506</v>
      </c>
      <c r="C771" t="str">
        <f>VLOOKUP(B771,CATALOGOPACC[],2,FALSE)</f>
        <v>Impresión de publicaciones</v>
      </c>
      <c r="D771" t="str">
        <f>VLOOKUP(B771,CATALOGOPACC[],3,FALSE)</f>
        <v>Ciento</v>
      </c>
      <c r="E771" t="str">
        <f>VLOOKUP(B771,CATALOGOPACC[],5,FALSE)</f>
        <v>2.2.2.2.01</v>
      </c>
      <c r="F771" t="str">
        <f>VLOOKUP(B771,CATALOGOPACC[],6,FALSE)</f>
        <v xml:space="preserve">Impresión, encuadernación y rotulación
</v>
      </c>
      <c r="G771" s="69">
        <v>1</v>
      </c>
      <c r="H771" s="69">
        <v>1</v>
      </c>
      <c r="I771" s="69">
        <v>1</v>
      </c>
      <c r="J771" s="69">
        <v>1</v>
      </c>
      <c r="K771" s="69">
        <f t="shared" si="24"/>
        <v>4</v>
      </c>
      <c r="L771" s="335">
        <f>VLOOKUP(B771,CATALOGOPACC[],8,FALSE)</f>
        <v>3000</v>
      </c>
      <c r="M771" s="335">
        <f t="shared" si="25"/>
        <v>12000</v>
      </c>
    </row>
    <row r="772" spans="1:13">
      <c r="A772" t="s">
        <v>295</v>
      </c>
      <c r="B772" s="69">
        <v>14111509</v>
      </c>
      <c r="C772" t="str">
        <f>VLOOKUP(B772,CATALOGOPACC[],2,FALSE)</f>
        <v>Papel membreteado</v>
      </c>
      <c r="D772" t="str">
        <f>VLOOKUP(B772,CATALOGOPACC[],3,FALSE)</f>
        <v>Caja</v>
      </c>
      <c r="E772" t="str">
        <f>VLOOKUP(B772,CATALOGOPACC[],5,FALSE)</f>
        <v>2.3.3.1.01</v>
      </c>
      <c r="F772" t="str">
        <f>VLOOKUP(B772,CATALOGOPACC[],6,FALSE)</f>
        <v>Papel de escritorio</v>
      </c>
      <c r="G772" s="69">
        <v>2</v>
      </c>
      <c r="I772" s="69">
        <v>2</v>
      </c>
      <c r="K772" s="69">
        <f t="shared" si="24"/>
        <v>4</v>
      </c>
      <c r="L772" s="335">
        <f>VLOOKUP(B772,CATALOGOPACC[],8,FALSE)</f>
        <v>2000</v>
      </c>
      <c r="M772" s="335">
        <f t="shared" si="25"/>
        <v>8000</v>
      </c>
    </row>
    <row r="773" spans="1:13">
      <c r="A773" t="s">
        <v>295</v>
      </c>
      <c r="B773" s="69">
        <v>44121506</v>
      </c>
      <c r="C773" t="str">
        <f>VLOOKUP(B773,CATALOGOPACC[],2,FALSE)</f>
        <v>Sobres estándar</v>
      </c>
      <c r="D773" t="str">
        <f>VLOOKUP(B773,CATALOGOPACC[],3,FALSE)</f>
        <v>Caja</v>
      </c>
      <c r="E773" t="str">
        <f>VLOOKUP(B773,CATALOGOPACC[],5,FALSE)</f>
        <v>2.3.9.2.01</v>
      </c>
      <c r="F773" t="str">
        <f>VLOOKUP(B773,CATALOGOPACC[],6,FALSE)</f>
        <v>Utiles de escritorio, oficina informática y de enseñanza</v>
      </c>
      <c r="G773" s="69">
        <v>1</v>
      </c>
      <c r="I773" s="69">
        <v>1</v>
      </c>
      <c r="K773" s="69">
        <f t="shared" si="24"/>
        <v>2</v>
      </c>
      <c r="L773" s="335">
        <f>VLOOKUP(B773,CATALOGOPACC[],8,FALSE)</f>
        <v>1000</v>
      </c>
      <c r="M773" s="335">
        <f t="shared" si="25"/>
        <v>2000</v>
      </c>
    </row>
    <row r="774" spans="1:13">
      <c r="A774" t="s">
        <v>295</v>
      </c>
      <c r="B774" s="69">
        <v>82141507</v>
      </c>
      <c r="C774" t="str">
        <f>VLOOKUP(B774,CATALOGOPACC[],2,FALSE)</f>
        <v>Servicios de diseño de serigrafía</v>
      </c>
      <c r="D774" t="str">
        <f>VLOOKUP(B774,CATALOGOPACC[],3,FALSE)</f>
        <v>Unidad</v>
      </c>
      <c r="E774" t="str">
        <f>VLOOKUP(B774,CATALOGOPACC[],5,FALSE)</f>
        <v>2.2.2.2.01</v>
      </c>
      <c r="F774" t="str">
        <f>VLOOKUP(B774,CATALOGOPACC[],6,FALSE)</f>
        <v xml:space="preserve">Impresión, encuadernación y rotulación
</v>
      </c>
      <c r="G774" s="69">
        <v>25</v>
      </c>
      <c r="I774" s="69">
        <v>25</v>
      </c>
      <c r="K774" s="69">
        <f t="shared" si="24"/>
        <v>50</v>
      </c>
      <c r="L774" s="335">
        <f>VLOOKUP(B774,CATALOGOPACC[],8,FALSE)</f>
        <v>1000</v>
      </c>
      <c r="M774" s="335">
        <f t="shared" si="25"/>
        <v>50000</v>
      </c>
    </row>
    <row r="775" spans="1:13">
      <c r="A775" t="s">
        <v>295</v>
      </c>
      <c r="B775" s="69">
        <v>52121604</v>
      </c>
      <c r="C775" t="str">
        <f>VLOOKUP(B775,CATALOGOPACC[],2,FALSE)</f>
        <v>Manteles</v>
      </c>
      <c r="D775" t="str">
        <f>VLOOKUP(B775,CATALOGOPACC[],3,FALSE)</f>
        <v>Unidad</v>
      </c>
      <c r="E775" t="str">
        <f>VLOOKUP(B775,CATALOGOPACC[],5,FALSE)</f>
        <v>2.3.2.2.01</v>
      </c>
      <c r="F775" t="str">
        <f>VLOOKUP(B775,CATALOGOPACC[],6,FALSE)</f>
        <v>Acabados textiles</v>
      </c>
      <c r="G775" s="69">
        <v>2</v>
      </c>
      <c r="K775" s="69">
        <f t="shared" si="24"/>
        <v>2</v>
      </c>
      <c r="L775" s="335">
        <f>VLOOKUP(B775,CATALOGOPACC[],8,FALSE)</f>
        <v>4000</v>
      </c>
      <c r="M775" s="335">
        <f t="shared" si="25"/>
        <v>8000</v>
      </c>
    </row>
    <row r="776" spans="1:13">
      <c r="A776" t="s">
        <v>295</v>
      </c>
      <c r="B776" s="69">
        <v>52121704</v>
      </c>
      <c r="C776" t="str">
        <f>VLOOKUP(B776,CATALOGOPACC[],2,FALSE)</f>
        <v>Toallas de manos</v>
      </c>
      <c r="D776" t="str">
        <f>VLOOKUP(B776,CATALOGOPACC[],3,FALSE)</f>
        <v>Unidad</v>
      </c>
      <c r="E776" t="str">
        <f>VLOOKUP(B776,CATALOGOPACC[],5,FALSE)</f>
        <v>2.3.2.2.01</v>
      </c>
      <c r="F776" t="str">
        <f>VLOOKUP(B776,CATALOGOPACC[],6,FALSE)</f>
        <v>Acabados textiles</v>
      </c>
      <c r="G776" s="69">
        <v>2</v>
      </c>
      <c r="I776" s="69">
        <v>2</v>
      </c>
      <c r="K776" s="69">
        <f t="shared" si="24"/>
        <v>4</v>
      </c>
      <c r="L776" s="335">
        <f>VLOOKUP(B776,CATALOGOPACC[],8,FALSE)</f>
        <v>600</v>
      </c>
      <c r="M776" s="335">
        <f t="shared" si="25"/>
        <v>2400</v>
      </c>
    </row>
    <row r="777" spans="1:13">
      <c r="A777" t="s">
        <v>295</v>
      </c>
      <c r="B777" s="69">
        <v>52121606</v>
      </c>
      <c r="C777" t="str">
        <f>VLOOKUP(B777,CATALOGOPACC[],2,FALSE)</f>
        <v>Individuales de mesa</v>
      </c>
      <c r="D777" t="str">
        <f>VLOOKUP(B777,CATALOGOPACC[],3,FALSE)</f>
        <v>Unidad</v>
      </c>
      <c r="E777" t="str">
        <f>VLOOKUP(B777,CATALOGOPACC[],5,FALSE)</f>
        <v>2.3.9.5.01</v>
      </c>
      <c r="F777" t="str">
        <f>VLOOKUP(B777,CATALOGOPACC[],6,FALSE)</f>
        <v>Utiles de cocina y comedor</v>
      </c>
      <c r="G777" s="69">
        <v>6</v>
      </c>
      <c r="I777" s="69">
        <v>6</v>
      </c>
      <c r="K777" s="69">
        <f t="shared" si="24"/>
        <v>12</v>
      </c>
      <c r="L777" s="335">
        <f>VLOOKUP(B777,CATALOGOPACC[],8,FALSE)</f>
        <v>300</v>
      </c>
      <c r="M777" s="335">
        <f t="shared" si="25"/>
        <v>3600</v>
      </c>
    </row>
    <row r="778" spans="1:13">
      <c r="A778" t="s">
        <v>295</v>
      </c>
      <c r="B778" s="69">
        <v>53102710</v>
      </c>
      <c r="C778" t="str">
        <f>VLOOKUP(B778,CATALOGOPACC[],2,FALSE)</f>
        <v>Uniformes corporativos</v>
      </c>
      <c r="D778" t="str">
        <f>VLOOKUP(B778,CATALOGOPACC[],3,FALSE)</f>
        <v>Unidad</v>
      </c>
      <c r="E778" t="str">
        <f>VLOOKUP(B778,CATALOGOPACC[],5,FALSE)</f>
        <v>2.3.2.3.01</v>
      </c>
      <c r="F778" t="str">
        <f>VLOOKUP(B778,CATALOGOPACC[],6,FALSE)</f>
        <v>Prendas de vestir</v>
      </c>
      <c r="G778" s="69">
        <v>10</v>
      </c>
      <c r="I778" s="69">
        <v>10</v>
      </c>
      <c r="K778" s="69">
        <f t="shared" si="24"/>
        <v>20</v>
      </c>
      <c r="L778" s="335">
        <f>VLOOKUP(B778,CATALOGOPACC[],8,FALSE)</f>
        <v>6000</v>
      </c>
      <c r="M778" s="335">
        <f t="shared" si="25"/>
        <v>120000</v>
      </c>
    </row>
    <row r="779" spans="1:13">
      <c r="A779" t="s">
        <v>295</v>
      </c>
      <c r="B779" s="69">
        <v>53102516</v>
      </c>
      <c r="C779" t="str">
        <f>VLOOKUP(B779,CATALOGOPACC[],2,FALSE)</f>
        <v>Gorras</v>
      </c>
      <c r="D779" t="str">
        <f>VLOOKUP(B779,CATALOGOPACC[],3,FALSE)</f>
        <v>Unidad</v>
      </c>
      <c r="E779" t="str">
        <f>VLOOKUP(B779,CATALOGOPACC[],5,FALSE)</f>
        <v>2.3.2.3.01</v>
      </c>
      <c r="F779" t="str">
        <f>VLOOKUP(B779,CATALOGOPACC[],6,FALSE)</f>
        <v>Prendas de vestir</v>
      </c>
      <c r="G779" s="69">
        <v>10</v>
      </c>
      <c r="I779" s="69">
        <v>10</v>
      </c>
      <c r="K779" s="69">
        <f t="shared" si="24"/>
        <v>20</v>
      </c>
      <c r="L779" s="335">
        <f>VLOOKUP(B779,CATALOGOPACC[],8,FALSE)</f>
        <v>1000</v>
      </c>
      <c r="M779" s="335">
        <f t="shared" si="25"/>
        <v>20000</v>
      </c>
    </row>
    <row r="780" spans="1:13">
      <c r="A780" t="s">
        <v>295</v>
      </c>
      <c r="B780" s="69">
        <v>53103001</v>
      </c>
      <c r="C780" t="str">
        <f>VLOOKUP(B780,CATALOGOPACC[],2,FALSE)</f>
        <v>Camisetas (t-shirts)</v>
      </c>
      <c r="D780" t="str">
        <f>VLOOKUP(B780,CATALOGOPACC[],3,FALSE)</f>
        <v>Unidad</v>
      </c>
      <c r="E780" t="str">
        <f>VLOOKUP(B780,CATALOGOPACC[],5,FALSE)</f>
        <v>2.3.2.3.01</v>
      </c>
      <c r="F780" t="str">
        <f>VLOOKUP(B780,CATALOGOPACC[],6,FALSE)</f>
        <v>Prendas de vestir</v>
      </c>
      <c r="G780" s="69">
        <v>10</v>
      </c>
      <c r="H780" s="69">
        <v>10</v>
      </c>
      <c r="I780" s="69">
        <v>10</v>
      </c>
      <c r="J780" s="69">
        <v>10</v>
      </c>
      <c r="K780" s="69">
        <f t="shared" si="24"/>
        <v>40</v>
      </c>
      <c r="L780" s="335">
        <f>VLOOKUP(B780,CATALOGOPACC[],8,FALSE)</f>
        <v>1000</v>
      </c>
      <c r="M780" s="335">
        <f t="shared" si="25"/>
        <v>40000</v>
      </c>
    </row>
    <row r="781" spans="1:13">
      <c r="A781" t="s">
        <v>295</v>
      </c>
      <c r="B781" s="69">
        <v>50161814</v>
      </c>
      <c r="C781" t="str">
        <f>VLOOKUP(B781,CATALOGOPACC[],2,FALSE)</f>
        <v>Azúcar o sustituto de azúcar, confite</v>
      </c>
      <c r="D781" t="str">
        <f>VLOOKUP(B781,CATALOGOPACC[],3,FALSE)</f>
        <v>Paquete</v>
      </c>
      <c r="E781" t="str">
        <f>VLOOKUP(B781,CATALOGOPACC[],5,FALSE)</f>
        <v>2.3.1.1.01</v>
      </c>
      <c r="F781" t="str">
        <f>VLOOKUP(B781,CATALOGOPACC[],6,FALSE)</f>
        <v>Alimentos y bebidas para personas</v>
      </c>
      <c r="G781" s="69">
        <v>15</v>
      </c>
      <c r="H781" s="69">
        <v>15</v>
      </c>
      <c r="I781" s="69">
        <v>15</v>
      </c>
      <c r="J781" s="69">
        <v>15</v>
      </c>
      <c r="K781" s="69">
        <f t="shared" si="24"/>
        <v>60</v>
      </c>
      <c r="L781" s="335">
        <f>VLOOKUP(B781,CATALOGOPACC[],8,FALSE)</f>
        <v>200</v>
      </c>
      <c r="M781" s="335">
        <f t="shared" si="25"/>
        <v>12000</v>
      </c>
    </row>
    <row r="782" spans="1:13">
      <c r="A782" t="s">
        <v>295</v>
      </c>
      <c r="B782" s="69">
        <v>50161510</v>
      </c>
      <c r="C782" t="str">
        <f>VLOOKUP(B782,CATALOGOPACC[],2,FALSE)</f>
        <v>Endulzantes artificiales</v>
      </c>
      <c r="D782" t="str">
        <f>VLOOKUP(B782,CATALOGOPACC[],3,FALSE)</f>
        <v>Caja</v>
      </c>
      <c r="E782" t="str">
        <f>VLOOKUP(B782,CATALOGOPACC[],5,FALSE)</f>
        <v>2.3.1.1.01</v>
      </c>
      <c r="F782" t="str">
        <f>VLOOKUP(B782,CATALOGOPACC[],6,FALSE)</f>
        <v>Alimentos y bebidas para personas</v>
      </c>
      <c r="G782" s="69">
        <v>1</v>
      </c>
      <c r="H782" s="69">
        <v>1</v>
      </c>
      <c r="I782" s="69">
        <v>1</v>
      </c>
      <c r="J782" s="69">
        <v>1</v>
      </c>
      <c r="K782" s="69">
        <f t="shared" ref="K782:K845" si="26">SUM(G782:J782)</f>
        <v>4</v>
      </c>
      <c r="L782" s="335">
        <f>VLOOKUP(B782,CATALOGOPACC[],8,FALSE)</f>
        <v>1000</v>
      </c>
      <c r="M782" s="335">
        <f t="shared" ref="M782:M845" si="27">K782*L782</f>
        <v>4000</v>
      </c>
    </row>
    <row r="783" spans="1:13">
      <c r="A783" t="s">
        <v>295</v>
      </c>
      <c r="B783" s="69">
        <v>50202306</v>
      </c>
      <c r="C783" t="str">
        <f>VLOOKUP(B783,CATALOGOPACC[],2,FALSE)</f>
        <v>Refrescos</v>
      </c>
      <c r="D783" t="str">
        <f>VLOOKUP(B783,CATALOGOPACC[],3,FALSE)</f>
        <v>Litro</v>
      </c>
      <c r="E783" t="str">
        <f>VLOOKUP(B783,CATALOGOPACC[],5,FALSE)</f>
        <v>2.3.1.1.01</v>
      </c>
      <c r="F783" t="str">
        <f>VLOOKUP(B783,CATALOGOPACC[],6,FALSE)</f>
        <v>Alimentos y bebidas para personas</v>
      </c>
      <c r="G783" s="69">
        <v>10</v>
      </c>
      <c r="H783" s="69">
        <v>10</v>
      </c>
      <c r="I783" s="69">
        <v>10</v>
      </c>
      <c r="J783" s="69">
        <v>10</v>
      </c>
      <c r="K783" s="69">
        <f t="shared" si="26"/>
        <v>40</v>
      </c>
      <c r="L783" s="335">
        <f>VLOOKUP(B783,CATALOGOPACC[],8,FALSE)</f>
        <v>100</v>
      </c>
      <c r="M783" s="335">
        <f t="shared" si="27"/>
        <v>4000</v>
      </c>
    </row>
    <row r="784" spans="1:13">
      <c r="A784" t="s">
        <v>295</v>
      </c>
      <c r="B784" s="69">
        <v>50201713</v>
      </c>
      <c r="C784" t="str">
        <f>VLOOKUP(B784,CATALOGOPACC[],2,FALSE)</f>
        <v>Bolsas de té</v>
      </c>
      <c r="D784" t="str">
        <f>VLOOKUP(B784,CATALOGOPACC[],3,FALSE)</f>
        <v>Caja</v>
      </c>
      <c r="E784" t="str">
        <f>VLOOKUP(B784,CATALOGOPACC[],5,FALSE)</f>
        <v>2.3.1.1.01</v>
      </c>
      <c r="F784" t="str">
        <f>VLOOKUP(B784,CATALOGOPACC[],6,FALSE)</f>
        <v>Alimentos y bebidas para personas</v>
      </c>
      <c r="G784" s="69">
        <v>10</v>
      </c>
      <c r="H784" s="69">
        <v>10</v>
      </c>
      <c r="I784" s="69">
        <v>10</v>
      </c>
      <c r="J784" s="69">
        <v>10</v>
      </c>
      <c r="K784" s="69">
        <f t="shared" si="26"/>
        <v>40</v>
      </c>
      <c r="L784" s="335">
        <f>VLOOKUP(B784,CATALOGOPACC[],8,FALSE)</f>
        <v>160</v>
      </c>
      <c r="M784" s="335">
        <f t="shared" si="27"/>
        <v>6400</v>
      </c>
    </row>
    <row r="785" spans="1:13">
      <c r="A785" t="s">
        <v>295</v>
      </c>
      <c r="B785" s="69">
        <v>50201711</v>
      </c>
      <c r="C785" t="str">
        <f>VLOOKUP(B785,CATALOGOPACC[],2,FALSE)</f>
        <v>Té instantáneo</v>
      </c>
      <c r="D785" t="str">
        <f>VLOOKUP(B785,CATALOGOPACC[],3,FALSE)</f>
        <v>Paquete</v>
      </c>
      <c r="E785" t="str">
        <f>VLOOKUP(B785,CATALOGOPACC[],5,FALSE)</f>
        <v>2.3.1.1.01</v>
      </c>
      <c r="F785" t="str">
        <f>VLOOKUP(B785,CATALOGOPACC[],6,FALSE)</f>
        <v>Alimentos y bebidas para personas</v>
      </c>
      <c r="G785" s="69">
        <v>5</v>
      </c>
      <c r="H785" s="69">
        <v>5</v>
      </c>
      <c r="I785" s="69">
        <v>5</v>
      </c>
      <c r="J785" s="69">
        <v>5</v>
      </c>
      <c r="K785" s="69">
        <f t="shared" si="26"/>
        <v>20</v>
      </c>
      <c r="L785" s="335">
        <f>VLOOKUP(B785,CATALOGOPACC[],8,FALSE)</f>
        <v>600</v>
      </c>
      <c r="M785" s="335">
        <f t="shared" si="27"/>
        <v>12000</v>
      </c>
    </row>
    <row r="786" spans="1:13">
      <c r="A786" t="s">
        <v>295</v>
      </c>
      <c r="B786" s="69">
        <v>50201706</v>
      </c>
      <c r="C786" t="str">
        <f>VLOOKUP(B786,CATALOGOPACC[],2,FALSE)</f>
        <v>Café</v>
      </c>
      <c r="D786" t="str">
        <f>VLOOKUP(B786,CATALOGOPACC[],3,FALSE)</f>
        <v>Libra </v>
      </c>
      <c r="E786" t="str">
        <f>VLOOKUP(B786,CATALOGOPACC[],5,FALSE)</f>
        <v>2.3.1.1.01</v>
      </c>
      <c r="F786" t="str">
        <f>VLOOKUP(B786,CATALOGOPACC[],6,FALSE)</f>
        <v>Alimentos y bebidas para personas</v>
      </c>
      <c r="G786" s="69">
        <v>10</v>
      </c>
      <c r="H786" s="69">
        <v>10</v>
      </c>
      <c r="I786" s="69">
        <v>10</v>
      </c>
      <c r="J786" s="69">
        <v>10</v>
      </c>
      <c r="K786" s="69">
        <f t="shared" si="26"/>
        <v>40</v>
      </c>
      <c r="L786" s="335">
        <f>VLOOKUP(B786,CATALOGOPACC[],8,FALSE)</f>
        <v>200</v>
      </c>
      <c r="M786" s="335">
        <f t="shared" si="27"/>
        <v>8000</v>
      </c>
    </row>
    <row r="787" spans="1:13">
      <c r="A787" t="s">
        <v>295</v>
      </c>
      <c r="B787" s="69">
        <v>50201714</v>
      </c>
      <c r="C787" t="str">
        <f>VLOOKUP(B787,CATALOGOPACC[],2,FALSE)</f>
        <v>Cremas no lácteas</v>
      </c>
      <c r="D787" t="str">
        <f>VLOOKUP(B787,CATALOGOPACC[],3,FALSE)</f>
        <v>Unidad</v>
      </c>
      <c r="E787" t="str">
        <f>VLOOKUP(B787,CATALOGOPACC[],5,FALSE)</f>
        <v>2.3.1.1.01</v>
      </c>
      <c r="F787" t="str">
        <f>VLOOKUP(B787,CATALOGOPACC[],6,FALSE)</f>
        <v>Alimentos y bebidas para personas</v>
      </c>
      <c r="G787" s="69">
        <v>3</v>
      </c>
      <c r="H787" s="69">
        <v>3</v>
      </c>
      <c r="I787" s="69">
        <v>3</v>
      </c>
      <c r="J787" s="69">
        <v>3</v>
      </c>
      <c r="K787" s="69">
        <f t="shared" si="26"/>
        <v>12</v>
      </c>
      <c r="L787" s="335">
        <f>VLOOKUP(B787,CATALOGOPACC[],8,FALSE)</f>
        <v>220</v>
      </c>
      <c r="M787" s="335">
        <f t="shared" si="27"/>
        <v>2640</v>
      </c>
    </row>
    <row r="788" spans="1:13">
      <c r="A788" t="s">
        <v>295</v>
      </c>
      <c r="B788" s="69">
        <v>50192701</v>
      </c>
      <c r="C788" t="str">
        <f>VLOOKUP(B788,CATALOGOPACC[],2,FALSE)</f>
        <v>Comidas combinadas frescas</v>
      </c>
      <c r="D788" t="str">
        <f>VLOOKUP(B788,CATALOGOPACC[],3,FALSE)</f>
        <v>Unidad</v>
      </c>
      <c r="E788" t="str">
        <f>VLOOKUP(B788,CATALOGOPACC[],5,FALSE)</f>
        <v>2.2.9.2.01</v>
      </c>
      <c r="F788" t="str">
        <f>VLOOKUP(B788,CATALOGOPACC[],6,FALSE)</f>
        <v>Servicios de alimentación</v>
      </c>
      <c r="G788" s="69">
        <v>50</v>
      </c>
      <c r="I788" s="69">
        <v>50</v>
      </c>
      <c r="K788" s="69">
        <f t="shared" si="26"/>
        <v>100</v>
      </c>
      <c r="L788" s="335">
        <f>VLOOKUP(B788,CATALOGOPACC[],8,FALSE)</f>
        <v>400</v>
      </c>
      <c r="M788" s="335">
        <f t="shared" si="27"/>
        <v>40000</v>
      </c>
    </row>
    <row r="789" spans="1:13">
      <c r="A789" t="s">
        <v>295</v>
      </c>
      <c r="B789" s="69">
        <v>24101510</v>
      </c>
      <c r="C789" t="str">
        <f>VLOOKUP(B789,CATALOGOPACC[],2,FALSE)</f>
        <v>Contenedor de basura plástico</v>
      </c>
      <c r="D789" t="str">
        <f>VLOOKUP(B789,CATALOGOPACC[],3,FALSE)</f>
        <v>Unidad</v>
      </c>
      <c r="E789" t="str">
        <f>VLOOKUP(B789,CATALOGOPACC[],5,FALSE)</f>
        <v>2.6.4.1.01</v>
      </c>
      <c r="F789" t="str">
        <f>VLOOKUP(B789,CATALOGOPACC[],6,FALSE)</f>
        <v>Automóviles y camiones</v>
      </c>
      <c r="G789" s="69">
        <v>1</v>
      </c>
      <c r="H789" s="69">
        <v>1</v>
      </c>
      <c r="I789" s="69">
        <v>1</v>
      </c>
      <c r="J789" s="69">
        <v>1</v>
      </c>
      <c r="K789" s="69">
        <f t="shared" si="26"/>
        <v>4</v>
      </c>
      <c r="L789" s="335">
        <f>VLOOKUP(B789,CATALOGOPACC[],8,FALSE)</f>
        <v>1000</v>
      </c>
      <c r="M789" s="335">
        <f t="shared" si="27"/>
        <v>4000</v>
      </c>
    </row>
    <row r="790" spans="1:13">
      <c r="A790" t="s">
        <v>295</v>
      </c>
      <c r="B790" s="69">
        <v>24121807</v>
      </c>
      <c r="C790" t="str">
        <f>VLOOKUP(B790,CATALOGOPACC[],2,FALSE)</f>
        <v>Recipientes de plástico</v>
      </c>
      <c r="D790" t="str">
        <f>VLOOKUP(B790,CATALOGOPACC[],3,FALSE)</f>
        <v>Unidad</v>
      </c>
      <c r="E790" t="str">
        <f>VLOOKUP(B790,CATALOGOPACC[],5,FALSE)</f>
        <v>2.3.9.9.05</v>
      </c>
      <c r="F790" t="str">
        <f>VLOOKUP(B790,CATALOGOPACC[],6,FALSE)</f>
        <v>Productos y Útiles Diversos</v>
      </c>
      <c r="G790" s="69">
        <v>1</v>
      </c>
      <c r="H790" s="69">
        <v>1</v>
      </c>
      <c r="I790" s="69">
        <v>1</v>
      </c>
      <c r="J790" s="69">
        <v>1</v>
      </c>
      <c r="K790" s="69">
        <f t="shared" si="26"/>
        <v>4</v>
      </c>
      <c r="L790" s="335">
        <f>VLOOKUP(B790,CATALOGOPACC[],8,FALSE)</f>
        <v>1500</v>
      </c>
      <c r="M790" s="335">
        <f t="shared" si="27"/>
        <v>6000</v>
      </c>
    </row>
    <row r="791" spans="1:13">
      <c r="A791" t="s">
        <v>285</v>
      </c>
      <c r="B791" s="69">
        <v>47131706</v>
      </c>
      <c r="C791" t="str">
        <f>VLOOKUP(B791,CATALOGOPACC[],2,FALSE)</f>
        <v>Dispensadores de ambientadores</v>
      </c>
      <c r="D791" t="str">
        <f>VLOOKUP(B791,CATALOGOPACC[],3,FALSE)</f>
        <v>Unidad</v>
      </c>
      <c r="E791" t="str">
        <f>VLOOKUP(B791,CATALOGOPACC[],5,FALSE)</f>
        <v>2.2.5.3.04</v>
      </c>
      <c r="F791" t="str">
        <f>VLOOKUP(B791,CATALOGOPACC[],6,FALSE)</f>
        <v>Alquiler de equipo de oficina y muebles</v>
      </c>
      <c r="G791" s="69">
        <v>1</v>
      </c>
      <c r="J791" s="69">
        <v>1</v>
      </c>
      <c r="K791" s="69">
        <f t="shared" si="26"/>
        <v>2</v>
      </c>
      <c r="L791" s="335">
        <f>VLOOKUP(B791,CATALOGOPACC[],8,FALSE)</f>
        <v>550</v>
      </c>
      <c r="M791" s="335">
        <f t="shared" si="27"/>
        <v>1100</v>
      </c>
    </row>
    <row r="792" spans="1:13">
      <c r="A792" t="s">
        <v>285</v>
      </c>
      <c r="B792" s="69">
        <v>47131812</v>
      </c>
      <c r="C792" t="str">
        <f>VLOOKUP(B792,CATALOGOPACC[],2,FALSE)</f>
        <v>Refrescador de aire</v>
      </c>
      <c r="D792" t="str">
        <f>VLOOKUP(B792,CATALOGOPACC[],3,FALSE)</f>
        <v>Unidad</v>
      </c>
      <c r="E792" t="str">
        <f>VLOOKUP(B792,CATALOGOPACC[],5,FALSE)</f>
        <v>2.3.9.1.01</v>
      </c>
      <c r="F792" t="str">
        <f>VLOOKUP(B792,CATALOGOPACC[],6,FALSE)</f>
        <v>Material para limpieza</v>
      </c>
      <c r="G792" s="69">
        <v>2</v>
      </c>
      <c r="H792" s="69">
        <v>2</v>
      </c>
      <c r="I792" s="69">
        <v>2</v>
      </c>
      <c r="J792" s="69">
        <v>2</v>
      </c>
      <c r="K792" s="69">
        <f t="shared" si="26"/>
        <v>8</v>
      </c>
      <c r="L792" s="335">
        <f>VLOOKUP(B792,CATALOGOPACC[],8,FALSE)</f>
        <v>400</v>
      </c>
      <c r="M792" s="335">
        <f t="shared" si="27"/>
        <v>3200</v>
      </c>
    </row>
    <row r="793" spans="1:13">
      <c r="A793" t="s">
        <v>285</v>
      </c>
      <c r="B793" s="69">
        <v>14111704</v>
      </c>
      <c r="C793" t="str">
        <f>VLOOKUP(B793,CATALOGOPACC[],2,FALSE)</f>
        <v>Papel higiénico</v>
      </c>
      <c r="D793" t="str">
        <f>VLOOKUP(B793,CATALOGOPACC[],3,FALSE)</f>
        <v>Paquete</v>
      </c>
      <c r="E793" t="str">
        <f>VLOOKUP(B793,CATALOGOPACC[],5,FALSE)</f>
        <v>2.3.3.2.01</v>
      </c>
      <c r="F793" t="str">
        <f>VLOOKUP(B793,CATALOGOPACC[],6,FALSE)</f>
        <v>Productos de papel y cartón</v>
      </c>
      <c r="H793" s="69">
        <v>1</v>
      </c>
      <c r="J793" s="69">
        <v>1</v>
      </c>
      <c r="K793" s="69">
        <f t="shared" si="26"/>
        <v>2</v>
      </c>
      <c r="L793" s="335">
        <f>VLOOKUP(B793,CATALOGOPACC[],8,FALSE)</f>
        <v>400</v>
      </c>
      <c r="M793" s="335">
        <f t="shared" si="27"/>
        <v>800</v>
      </c>
    </row>
    <row r="794" spans="1:13">
      <c r="A794" t="s">
        <v>285</v>
      </c>
      <c r="B794" s="69">
        <v>14111703</v>
      </c>
      <c r="C794" t="str">
        <f>VLOOKUP(B794,CATALOGOPACC[],2,FALSE)</f>
        <v>Toallas de papel</v>
      </c>
      <c r="D794" t="str">
        <f>VLOOKUP(B794,CATALOGOPACC[],3,FALSE)</f>
        <v>Paquete</v>
      </c>
      <c r="E794" t="str">
        <f>VLOOKUP(B794,CATALOGOPACC[],5,FALSE)</f>
        <v>2.3.3.2.01</v>
      </c>
      <c r="F794" t="str">
        <f>VLOOKUP(B794,CATALOGOPACC[],6,FALSE)</f>
        <v>Productos de papel y cartón</v>
      </c>
      <c r="G794" s="69">
        <v>1</v>
      </c>
      <c r="I794" s="69">
        <v>1</v>
      </c>
      <c r="K794" s="69">
        <f t="shared" si="26"/>
        <v>2</v>
      </c>
      <c r="L794" s="335">
        <f>VLOOKUP(B794,CATALOGOPACC[],8,FALSE)</f>
        <v>300</v>
      </c>
      <c r="M794" s="335">
        <f t="shared" si="27"/>
        <v>600</v>
      </c>
    </row>
    <row r="795" spans="1:13">
      <c r="A795" t="s">
        <v>285</v>
      </c>
      <c r="B795" s="69">
        <v>14111705</v>
      </c>
      <c r="C795" t="str">
        <f>VLOOKUP(B795,CATALOGOPACC[],2,FALSE)</f>
        <v>Servilletas de papel</v>
      </c>
      <c r="D795" t="str">
        <f>VLOOKUP(B795,CATALOGOPACC[],3,FALSE)</f>
        <v>Paquete</v>
      </c>
      <c r="E795" t="str">
        <f>VLOOKUP(B795,CATALOGOPACC[],5,FALSE)</f>
        <v>2.3.3.2.01</v>
      </c>
      <c r="F795" t="str">
        <f>VLOOKUP(B795,CATALOGOPACC[],6,FALSE)</f>
        <v>Productos de papel y cartón</v>
      </c>
      <c r="G795" s="69">
        <v>1</v>
      </c>
      <c r="H795" s="69">
        <v>1</v>
      </c>
      <c r="I795" s="69">
        <v>1</v>
      </c>
      <c r="J795" s="69">
        <v>1</v>
      </c>
      <c r="K795" s="69">
        <f t="shared" si="26"/>
        <v>4</v>
      </c>
      <c r="L795" s="335">
        <f>VLOOKUP(B795,CATALOGOPACC[],8,FALSE)</f>
        <v>300</v>
      </c>
      <c r="M795" s="335">
        <f t="shared" si="27"/>
        <v>1200</v>
      </c>
    </row>
    <row r="796" spans="1:13">
      <c r="A796" t="s">
        <v>285</v>
      </c>
      <c r="B796" s="69">
        <v>44103502</v>
      </c>
      <c r="C796" t="str">
        <f>VLOOKUP(B796,CATALOGOPACC[],2,FALSE)</f>
        <v>Tapas de encuadernación</v>
      </c>
      <c r="D796" t="str">
        <f>VLOOKUP(B796,CATALOGOPACC[],3,FALSE)</f>
        <v>Caja</v>
      </c>
      <c r="E796" t="str">
        <f>VLOOKUP(B796,CATALOGOPACC[],5,FALSE)</f>
        <v>2.3.9.2.01</v>
      </c>
      <c r="F796" t="str">
        <f>VLOOKUP(B796,CATALOGOPACC[],6,FALSE)</f>
        <v>Utiles de escritorio, oficina informática y de enseñanza</v>
      </c>
      <c r="G796" s="69">
        <v>1</v>
      </c>
      <c r="J796" s="69">
        <v>1</v>
      </c>
      <c r="K796" s="69">
        <f t="shared" si="26"/>
        <v>2</v>
      </c>
      <c r="L796" s="335">
        <f>VLOOKUP(B796,CATALOGOPACC[],8,FALSE)</f>
        <v>500</v>
      </c>
      <c r="M796" s="335">
        <f t="shared" si="27"/>
        <v>1000</v>
      </c>
    </row>
    <row r="797" spans="1:13">
      <c r="A797" t="s">
        <v>285</v>
      </c>
      <c r="B797" s="69">
        <v>44103504</v>
      </c>
      <c r="C797" t="str">
        <f>VLOOKUP(B797,CATALOGOPACC[],2,FALSE)</f>
        <v>Alambres o espirales de encuadernación</v>
      </c>
      <c r="D797" t="str">
        <f>VLOOKUP(B797,CATALOGOPACC[],3,FALSE)</f>
        <v>Caja</v>
      </c>
      <c r="E797" t="str">
        <f>VLOOKUP(B797,CATALOGOPACC[],5,FALSE)</f>
        <v>2.3.9.2.01</v>
      </c>
      <c r="F797" t="str">
        <f>VLOOKUP(B797,CATALOGOPACC[],6,FALSE)</f>
        <v>Utiles de escritorio, oficina informática y de enseñanza</v>
      </c>
      <c r="G797" s="69">
        <v>1</v>
      </c>
      <c r="J797" s="69">
        <v>1</v>
      </c>
      <c r="K797" s="69">
        <f t="shared" si="26"/>
        <v>2</v>
      </c>
      <c r="L797" s="335">
        <f>VLOOKUP(B797,CATALOGOPACC[],8,FALSE)</f>
        <v>500</v>
      </c>
      <c r="M797" s="335">
        <f t="shared" si="27"/>
        <v>1000</v>
      </c>
    </row>
    <row r="798" spans="1:13">
      <c r="A798" t="s">
        <v>285</v>
      </c>
      <c r="B798" s="69">
        <v>44103105</v>
      </c>
      <c r="C798" t="str">
        <f>VLOOKUP(B798,CATALOGOPACC[],2,FALSE)</f>
        <v>Cartuchos de tinta</v>
      </c>
      <c r="D798" t="str">
        <f>VLOOKUP(B798,CATALOGOPACC[],3,FALSE)</f>
        <v>Unidad</v>
      </c>
      <c r="E798" t="str">
        <f>VLOOKUP(B798,CATALOGOPACC[],5,FALSE)</f>
        <v>2.3.9.2.01</v>
      </c>
      <c r="F798" t="str">
        <f>VLOOKUP(B798,CATALOGOPACC[],6,FALSE)</f>
        <v>Utiles de escritorio, oficina informática y de enseñanza</v>
      </c>
      <c r="G798" s="69">
        <v>2</v>
      </c>
      <c r="H798" s="69">
        <v>2</v>
      </c>
      <c r="I798" s="69">
        <v>2</v>
      </c>
      <c r="J798" s="69">
        <v>2</v>
      </c>
      <c r="K798" s="69">
        <f t="shared" si="26"/>
        <v>8</v>
      </c>
      <c r="L798" s="335">
        <f>VLOOKUP(B798,CATALOGOPACC[],8,FALSE)</f>
        <v>3000</v>
      </c>
      <c r="M798" s="335">
        <f t="shared" si="27"/>
        <v>24000</v>
      </c>
    </row>
    <row r="799" spans="1:13">
      <c r="A799" t="s">
        <v>285</v>
      </c>
      <c r="B799" s="69">
        <v>44103103</v>
      </c>
      <c r="C799" t="str">
        <f>VLOOKUP(B799,CATALOGOPACC[],2,FALSE)</f>
        <v>Tóner para impresoras o fax</v>
      </c>
      <c r="D799" t="str">
        <f>VLOOKUP(B799,CATALOGOPACC[],3,FALSE)</f>
        <v>Unidad</v>
      </c>
      <c r="E799" t="str">
        <f>VLOOKUP(B799,CATALOGOPACC[],5,FALSE)</f>
        <v>2.3.9.2.01</v>
      </c>
      <c r="F799" t="str">
        <f>VLOOKUP(B799,CATALOGOPACC[],6,FALSE)</f>
        <v>Utiles de escritorio, oficina informática y de enseñanza</v>
      </c>
      <c r="G799" s="69">
        <v>1</v>
      </c>
      <c r="J799" s="69">
        <v>1</v>
      </c>
      <c r="K799" s="69">
        <f t="shared" si="26"/>
        <v>2</v>
      </c>
      <c r="L799" s="335">
        <f>VLOOKUP(B799,CATALOGOPACC[],8,FALSE)</f>
        <v>2000</v>
      </c>
      <c r="M799" s="335">
        <f t="shared" si="27"/>
        <v>4000</v>
      </c>
    </row>
    <row r="800" spans="1:13">
      <c r="A800" t="s">
        <v>285</v>
      </c>
      <c r="B800" s="69">
        <v>44111506</v>
      </c>
      <c r="C800" t="str">
        <f>VLOOKUP(B800,CATALOGOPACC[],2,FALSE)</f>
        <v>Sujetadores o dispensadores de papeles o tacos</v>
      </c>
      <c r="D800" t="str">
        <f>VLOOKUP(B800,CATALOGOPACC[],3,FALSE)</f>
        <v>Caja</v>
      </c>
      <c r="E800" t="str">
        <f>VLOOKUP(B800,CATALOGOPACC[],5,FALSE)</f>
        <v>2.3.9.2.01</v>
      </c>
      <c r="F800" t="str">
        <f>VLOOKUP(B800,CATALOGOPACC[],6,FALSE)</f>
        <v>Utiles de escritorio, oficina informática y de enseñanza</v>
      </c>
      <c r="G800" s="69">
        <v>2</v>
      </c>
      <c r="J800" s="69">
        <v>2</v>
      </c>
      <c r="K800" s="69">
        <f t="shared" si="26"/>
        <v>4</v>
      </c>
      <c r="L800" s="335">
        <f>VLOOKUP(B800,CATALOGOPACC[],8,FALSE)</f>
        <v>1000</v>
      </c>
      <c r="M800" s="335">
        <f t="shared" si="27"/>
        <v>4000</v>
      </c>
    </row>
    <row r="801" spans="1:13">
      <c r="A801" t="s">
        <v>285</v>
      </c>
      <c r="B801" s="69">
        <v>44121708</v>
      </c>
      <c r="C801" t="str">
        <f>VLOOKUP(B801,CATALOGOPACC[],2,FALSE)</f>
        <v>Marcadores</v>
      </c>
      <c r="D801" t="str">
        <f>VLOOKUP(B801,CATALOGOPACC[],3,FALSE)</f>
        <v>Caja</v>
      </c>
      <c r="E801" t="str">
        <f>VLOOKUP(B801,CATALOGOPACC[],5,FALSE)</f>
        <v>2.3.9.2.01</v>
      </c>
      <c r="F801" t="str">
        <f>VLOOKUP(B801,CATALOGOPACC[],6,FALSE)</f>
        <v>Utiles de escritorio, oficina informática y de enseñanza</v>
      </c>
      <c r="G801" s="69">
        <v>2</v>
      </c>
      <c r="I801" s="69">
        <v>2</v>
      </c>
      <c r="K801" s="69">
        <f t="shared" si="26"/>
        <v>4</v>
      </c>
      <c r="L801" s="335">
        <f>VLOOKUP(B801,CATALOGOPACC[],8,FALSE)</f>
        <v>150</v>
      </c>
      <c r="M801" s="335">
        <f t="shared" si="27"/>
        <v>600</v>
      </c>
    </row>
    <row r="802" spans="1:13">
      <c r="A802" t="s">
        <v>285</v>
      </c>
      <c r="B802" s="69">
        <v>44121716</v>
      </c>
      <c r="C802" t="str">
        <f>VLOOKUP(B802,CATALOGOPACC[],2,FALSE)</f>
        <v>Resaltadores</v>
      </c>
      <c r="D802" t="str">
        <f>VLOOKUP(B802,CATALOGOPACC[],3,FALSE)</f>
        <v>Caja</v>
      </c>
      <c r="E802" t="str">
        <f>VLOOKUP(B802,CATALOGOPACC[],5,FALSE)</f>
        <v>2.3.9.2.01</v>
      </c>
      <c r="F802" t="str">
        <f>VLOOKUP(B802,CATALOGOPACC[],6,FALSE)</f>
        <v>Utiles de escritorio, oficina informática y de enseñanza</v>
      </c>
      <c r="G802" s="69">
        <v>1</v>
      </c>
      <c r="H802" s="69">
        <v>1</v>
      </c>
      <c r="I802" s="69">
        <v>1</v>
      </c>
      <c r="J802" s="69">
        <v>1</v>
      </c>
      <c r="K802" s="69">
        <f t="shared" si="26"/>
        <v>4</v>
      </c>
      <c r="L802" s="335">
        <f>VLOOKUP(B802,CATALOGOPACC[],8,FALSE)</f>
        <v>400</v>
      </c>
      <c r="M802" s="335">
        <f t="shared" si="27"/>
        <v>1600</v>
      </c>
    </row>
    <row r="803" spans="1:13">
      <c r="A803" t="s">
        <v>285</v>
      </c>
      <c r="B803" s="69">
        <v>44122107</v>
      </c>
      <c r="C803" t="str">
        <f>VLOOKUP(B803,CATALOGOPACC[],2,FALSE)</f>
        <v>Grapas</v>
      </c>
      <c r="D803" t="str">
        <f>VLOOKUP(B803,CATALOGOPACC[],3,FALSE)</f>
        <v>Caja</v>
      </c>
      <c r="E803" t="str">
        <f>VLOOKUP(B803,CATALOGOPACC[],5,FALSE)</f>
        <v>2.3.9.2.01</v>
      </c>
      <c r="F803" t="str">
        <f>VLOOKUP(B803,CATALOGOPACC[],6,FALSE)</f>
        <v>Utiles de escritorio, oficina informática y de enseñanza</v>
      </c>
      <c r="G803" s="69">
        <v>2</v>
      </c>
      <c r="H803" s="69">
        <v>2</v>
      </c>
      <c r="I803" s="69">
        <v>2</v>
      </c>
      <c r="J803" s="69">
        <v>2</v>
      </c>
      <c r="K803" s="69">
        <f t="shared" si="26"/>
        <v>8</v>
      </c>
      <c r="L803" s="335">
        <f>VLOOKUP(B803,CATALOGOPACC[],8,FALSE)</f>
        <v>50</v>
      </c>
      <c r="M803" s="335">
        <f t="shared" si="27"/>
        <v>400</v>
      </c>
    </row>
    <row r="804" spans="1:13">
      <c r="A804" t="s">
        <v>285</v>
      </c>
      <c r="B804" s="69">
        <v>44122104</v>
      </c>
      <c r="C804" t="str">
        <f>VLOOKUP(B804,CATALOGOPACC[],2,FALSE)</f>
        <v>Clips para papel</v>
      </c>
      <c r="D804" t="str">
        <f>VLOOKUP(B804,CATALOGOPACC[],3,FALSE)</f>
        <v>Unidad</v>
      </c>
      <c r="E804" t="str">
        <f>VLOOKUP(B804,CATALOGOPACC[],5,FALSE)</f>
        <v>2.3.9.2.01</v>
      </c>
      <c r="F804" t="str">
        <f>VLOOKUP(B804,CATALOGOPACC[],6,FALSE)</f>
        <v>Utiles de escritorio, oficina informática y de enseñanza</v>
      </c>
      <c r="G804" s="69">
        <v>1</v>
      </c>
      <c r="H804" s="69">
        <v>1</v>
      </c>
      <c r="I804" s="69">
        <v>1</v>
      </c>
      <c r="J804" s="69">
        <v>1</v>
      </c>
      <c r="K804" s="69">
        <f t="shared" si="26"/>
        <v>4</v>
      </c>
      <c r="L804" s="335">
        <f>VLOOKUP(B804,CATALOGOPACC[],8,FALSE)</f>
        <v>40</v>
      </c>
      <c r="M804" s="335">
        <f t="shared" si="27"/>
        <v>160</v>
      </c>
    </row>
    <row r="805" spans="1:13">
      <c r="A805" t="s">
        <v>285</v>
      </c>
      <c r="B805" s="69">
        <v>44122105</v>
      </c>
      <c r="C805" t="str">
        <f>VLOOKUP(B805,CATALOGOPACC[],2,FALSE)</f>
        <v>Clips para carpetas o bulldog</v>
      </c>
      <c r="D805" t="str">
        <f>VLOOKUP(B805,CATALOGOPACC[],3,FALSE)</f>
        <v>Unidad</v>
      </c>
      <c r="E805" t="str">
        <f>VLOOKUP(B805,CATALOGOPACC[],5,FALSE)</f>
        <v>2.3.9.2.01</v>
      </c>
      <c r="F805" t="str">
        <f>VLOOKUP(B805,CATALOGOPACC[],6,FALSE)</f>
        <v>Utiles de escritorio, oficina informática y de enseñanza</v>
      </c>
      <c r="G805" s="69">
        <v>1</v>
      </c>
      <c r="H805" s="69">
        <v>1</v>
      </c>
      <c r="I805" s="69">
        <v>1</v>
      </c>
      <c r="J805" s="69">
        <v>1</v>
      </c>
      <c r="K805" s="69">
        <f t="shared" si="26"/>
        <v>4</v>
      </c>
      <c r="L805" s="335">
        <f>VLOOKUP(B805,CATALOGOPACC[],8,FALSE)</f>
        <v>70</v>
      </c>
      <c r="M805" s="335">
        <f t="shared" si="27"/>
        <v>280</v>
      </c>
    </row>
    <row r="806" spans="1:13">
      <c r="A806" t="s">
        <v>285</v>
      </c>
      <c r="B806" s="69">
        <v>44121802</v>
      </c>
      <c r="C806" t="str">
        <f>VLOOKUP(B806,CATALOGOPACC[],2,FALSE)</f>
        <v>Fluido de corrección</v>
      </c>
      <c r="D806" t="str">
        <f>VLOOKUP(B806,CATALOGOPACC[],3,FALSE)</f>
        <v>Unidad</v>
      </c>
      <c r="E806" t="str">
        <f>VLOOKUP(B806,CATALOGOPACC[],5,FALSE)</f>
        <v>2.3.9.2.01</v>
      </c>
      <c r="F806" t="str">
        <f>VLOOKUP(B806,CATALOGOPACC[],6,FALSE)</f>
        <v>Utiles de escritorio, oficina informática y de enseñanza</v>
      </c>
      <c r="G806" s="69">
        <v>4</v>
      </c>
      <c r="J806" s="69">
        <v>4</v>
      </c>
      <c r="K806" s="69">
        <f t="shared" si="26"/>
        <v>8</v>
      </c>
      <c r="L806" s="335">
        <f>VLOOKUP(B806,CATALOGOPACC[],8,FALSE)</f>
        <v>50</v>
      </c>
      <c r="M806" s="335">
        <f t="shared" si="27"/>
        <v>400</v>
      </c>
    </row>
    <row r="807" spans="1:13">
      <c r="A807" t="s">
        <v>285</v>
      </c>
      <c r="B807" s="69">
        <v>44122011</v>
      </c>
      <c r="C807" t="str">
        <f>VLOOKUP(B807,CATALOGOPACC[],2,FALSE)</f>
        <v>Folders</v>
      </c>
      <c r="D807" t="str">
        <f>VLOOKUP(B807,CATALOGOPACC[],3,FALSE)</f>
        <v>Caja</v>
      </c>
      <c r="E807" t="str">
        <f>VLOOKUP(B807,CATALOGOPACC[],5,FALSE)</f>
        <v>2.3.9.2.01</v>
      </c>
      <c r="F807" t="str">
        <f>VLOOKUP(B807,CATALOGOPACC[],6,FALSE)</f>
        <v>Utiles de escritorio, oficina informática y de enseñanza</v>
      </c>
      <c r="G807" s="69">
        <v>1</v>
      </c>
      <c r="H807" s="69">
        <v>1</v>
      </c>
      <c r="I807" s="69">
        <v>1</v>
      </c>
      <c r="J807" s="69">
        <v>1</v>
      </c>
      <c r="K807" s="69">
        <f t="shared" si="26"/>
        <v>4</v>
      </c>
      <c r="L807" s="335">
        <f>VLOOKUP(B807,CATALOGOPACC[],8,FALSE)</f>
        <v>2000</v>
      </c>
      <c r="M807" s="335">
        <f t="shared" si="27"/>
        <v>8000</v>
      </c>
    </row>
    <row r="808" spans="1:13">
      <c r="A808" t="s">
        <v>285</v>
      </c>
      <c r="B808" s="69">
        <v>44121706</v>
      </c>
      <c r="C808" t="str">
        <f>VLOOKUP(B808,CATALOGOPACC[],2,FALSE)</f>
        <v>Lápices de madera</v>
      </c>
      <c r="D808" t="str">
        <f>VLOOKUP(B808,CATALOGOPACC[],3,FALSE)</f>
        <v>Caja</v>
      </c>
      <c r="E808" t="str">
        <f>VLOOKUP(B808,CATALOGOPACC[],5,FALSE)</f>
        <v>2.3.9.2.01</v>
      </c>
      <c r="F808" t="str">
        <f>VLOOKUP(B808,CATALOGOPACC[],6,FALSE)</f>
        <v>Utiles de escritorio, oficina informática y de enseñanza</v>
      </c>
      <c r="G808" s="69">
        <v>2</v>
      </c>
      <c r="H808" s="69">
        <v>2</v>
      </c>
      <c r="I808" s="69">
        <v>2</v>
      </c>
      <c r="J808" s="69">
        <v>2</v>
      </c>
      <c r="K808" s="69">
        <f t="shared" si="26"/>
        <v>8</v>
      </c>
      <c r="L808" s="335">
        <f>VLOOKUP(B808,CATALOGOPACC[],8,FALSE)</f>
        <v>60</v>
      </c>
      <c r="M808" s="335">
        <f t="shared" si="27"/>
        <v>480</v>
      </c>
    </row>
    <row r="809" spans="1:13">
      <c r="A809" t="s">
        <v>285</v>
      </c>
      <c r="B809" s="69">
        <v>44121701</v>
      </c>
      <c r="C809" t="str">
        <f>VLOOKUP(B809,CATALOGOPACC[],2,FALSE)</f>
        <v>Bolígrafos</v>
      </c>
      <c r="D809" t="str">
        <f>VLOOKUP(B809,CATALOGOPACC[],3,FALSE)</f>
        <v>Caja</v>
      </c>
      <c r="E809" t="str">
        <f>VLOOKUP(B809,CATALOGOPACC[],5,FALSE)</f>
        <v>2.3.9.2.01</v>
      </c>
      <c r="F809" t="str">
        <f>VLOOKUP(B809,CATALOGOPACC[],6,FALSE)</f>
        <v>Utiles de escritorio, oficina informática y de enseñanza</v>
      </c>
      <c r="G809" s="69">
        <v>2</v>
      </c>
      <c r="H809" s="69">
        <v>2</v>
      </c>
      <c r="I809" s="69">
        <v>2</v>
      </c>
      <c r="J809" s="69">
        <v>2</v>
      </c>
      <c r="K809" s="69">
        <f t="shared" si="26"/>
        <v>8</v>
      </c>
      <c r="L809" s="335">
        <f>VLOOKUP(B809,CATALOGOPACC[],8,FALSE)</f>
        <v>50</v>
      </c>
      <c r="M809" s="335">
        <f t="shared" si="27"/>
        <v>400</v>
      </c>
    </row>
    <row r="810" spans="1:13">
      <c r="A810" t="s">
        <v>285</v>
      </c>
      <c r="B810" s="69">
        <v>44121503</v>
      </c>
      <c r="C810" t="str">
        <f>VLOOKUP(B810,CATALOGOPACC[],2,FALSE)</f>
        <v>Sobres</v>
      </c>
      <c r="D810" t="str">
        <f>VLOOKUP(B810,CATALOGOPACC[],3,FALSE)</f>
        <v>Caja</v>
      </c>
      <c r="E810" t="str">
        <f>VLOOKUP(B810,CATALOGOPACC[],5,FALSE)</f>
        <v>2.3.9.2.01</v>
      </c>
      <c r="F810" t="str">
        <f>VLOOKUP(B810,CATALOGOPACC[],6,FALSE)</f>
        <v>Utiles de escritorio, oficina informática y de enseñanza</v>
      </c>
      <c r="G810" s="69">
        <v>2</v>
      </c>
      <c r="J810" s="69">
        <v>2</v>
      </c>
      <c r="K810" s="69">
        <f t="shared" si="26"/>
        <v>4</v>
      </c>
      <c r="L810" s="335">
        <f>VLOOKUP(B810,CATALOGOPACC[],8,FALSE)</f>
        <v>500</v>
      </c>
      <c r="M810" s="335">
        <f t="shared" si="27"/>
        <v>2000</v>
      </c>
    </row>
    <row r="811" spans="1:13">
      <c r="A811" t="s">
        <v>285</v>
      </c>
      <c r="B811" s="69">
        <v>44122101</v>
      </c>
      <c r="C811" t="str">
        <f>VLOOKUP(B811,CATALOGOPACC[],2,FALSE)</f>
        <v>Cauchos</v>
      </c>
      <c r="D811" t="str">
        <f>VLOOKUP(B811,CATALOGOPACC[],3,FALSE)</f>
        <v>Caja</v>
      </c>
      <c r="E811" t="str">
        <f>VLOOKUP(B811,CATALOGOPACC[],5,FALSE)</f>
        <v>2.3.5.4.01</v>
      </c>
      <c r="F811" t="str">
        <f>VLOOKUP(B811,CATALOGOPACC[],6,FALSE)</f>
        <v>Artículos de caucho</v>
      </c>
      <c r="G811" s="69">
        <v>1</v>
      </c>
      <c r="J811" s="69">
        <v>1</v>
      </c>
      <c r="K811" s="69">
        <f t="shared" si="26"/>
        <v>2</v>
      </c>
      <c r="L811" s="335">
        <f>VLOOKUP(B811,CATALOGOPACC[],8,FALSE)</f>
        <v>40</v>
      </c>
      <c r="M811" s="335">
        <f t="shared" si="27"/>
        <v>80</v>
      </c>
    </row>
    <row r="812" spans="1:13">
      <c r="A812" t="s">
        <v>285</v>
      </c>
      <c r="B812" s="69">
        <v>31201610</v>
      </c>
      <c r="C812" t="str">
        <f>VLOOKUP(B812,CATALOGOPACC[],2,FALSE)</f>
        <v>Pegamentos</v>
      </c>
      <c r="D812" t="str">
        <f>VLOOKUP(B812,CATALOGOPACC[],3,FALSE)</f>
        <v>Unidad</v>
      </c>
      <c r="E812" t="str">
        <f>VLOOKUP(B812,CATALOGOPACC[],5,FALSE)</f>
        <v>2.3.7.2.99</v>
      </c>
      <c r="F812" t="str">
        <f>VLOOKUP(B812,CATALOGOPACC[],6,FALSE)</f>
        <v>Otros productos químicos y conexos</v>
      </c>
      <c r="G812" s="69">
        <v>2</v>
      </c>
      <c r="H812" s="69">
        <v>2</v>
      </c>
      <c r="I812" s="69">
        <v>2</v>
      </c>
      <c r="J812" s="69">
        <v>2</v>
      </c>
      <c r="K812" s="69">
        <f t="shared" si="26"/>
        <v>8</v>
      </c>
      <c r="L812" s="335">
        <f>VLOOKUP(B812,CATALOGOPACC[],8,FALSE)</f>
        <v>300</v>
      </c>
      <c r="M812" s="335">
        <f t="shared" si="27"/>
        <v>2400</v>
      </c>
    </row>
    <row r="813" spans="1:13">
      <c r="A813" t="s">
        <v>285</v>
      </c>
      <c r="B813" s="69">
        <v>31201512</v>
      </c>
      <c r="C813" t="str">
        <f>VLOOKUP(B813,CATALOGOPACC[],2,FALSE)</f>
        <v>Cinta transparente</v>
      </c>
      <c r="D813" t="str">
        <f>VLOOKUP(B813,CATALOGOPACC[],3,FALSE)</f>
        <v>Unidad</v>
      </c>
      <c r="E813" t="str">
        <f>VLOOKUP(B813,CATALOGOPACC[],5,FALSE)</f>
        <v>2.3.9.2.01</v>
      </c>
      <c r="F813" t="str">
        <f>VLOOKUP(B813,CATALOGOPACC[],6,FALSE)</f>
        <v>Utiles de escritorio, oficina informática y de enseñanza</v>
      </c>
      <c r="G813" s="69">
        <v>1</v>
      </c>
      <c r="H813" s="69">
        <v>1</v>
      </c>
      <c r="I813" s="69">
        <v>1</v>
      </c>
      <c r="J813" s="69">
        <v>1</v>
      </c>
      <c r="K813" s="69">
        <f t="shared" si="26"/>
        <v>4</v>
      </c>
      <c r="L813" s="335">
        <f>VLOOKUP(B813,CATALOGOPACC[],8,FALSE)</f>
        <v>100</v>
      </c>
      <c r="M813" s="335">
        <f t="shared" si="27"/>
        <v>400</v>
      </c>
    </row>
    <row r="814" spans="1:13">
      <c r="A814" t="s">
        <v>285</v>
      </c>
      <c r="B814" s="69">
        <v>14111530</v>
      </c>
      <c r="C814" t="str">
        <f>VLOOKUP(B814,CATALOGOPACC[],2,FALSE)</f>
        <v>Papel de notas autoadhesivas</v>
      </c>
      <c r="D814" t="str">
        <f>VLOOKUP(B814,CATALOGOPACC[],3,FALSE)</f>
        <v>Docena</v>
      </c>
      <c r="E814" t="str">
        <f>VLOOKUP(B814,CATALOGOPACC[],5,FALSE)</f>
        <v>2.3.9.2.01</v>
      </c>
      <c r="F814" t="str">
        <f>VLOOKUP(B814,CATALOGOPACC[],6,FALSE)</f>
        <v>Utiles de escritorio, oficina informática y de enseñanza</v>
      </c>
      <c r="G814" s="69">
        <v>2</v>
      </c>
      <c r="H814" s="69">
        <v>2</v>
      </c>
      <c r="I814" s="69">
        <v>2</v>
      </c>
      <c r="J814" s="69">
        <v>2</v>
      </c>
      <c r="K814" s="69">
        <f t="shared" si="26"/>
        <v>8</v>
      </c>
      <c r="L814" s="335">
        <f>VLOOKUP(B814,CATALOGOPACC[],8,FALSE)</f>
        <v>200</v>
      </c>
      <c r="M814" s="335">
        <f t="shared" si="27"/>
        <v>1600</v>
      </c>
    </row>
    <row r="815" spans="1:13">
      <c r="A815" t="s">
        <v>285</v>
      </c>
      <c r="B815" s="69">
        <v>14111507</v>
      </c>
      <c r="C815" t="str">
        <f>VLOOKUP(B815,CATALOGOPACC[],2,FALSE)</f>
        <v>Papel para impresora o fotocopiadora</v>
      </c>
      <c r="D815" t="str">
        <f>VLOOKUP(B815,CATALOGOPACC[],3,FALSE)</f>
        <v>Paquete</v>
      </c>
      <c r="E815" t="str">
        <f>VLOOKUP(B815,CATALOGOPACC[],5,FALSE)</f>
        <v>2.3.3.1.01</v>
      </c>
      <c r="F815" t="str">
        <f>VLOOKUP(B815,CATALOGOPACC[],6,FALSE)</f>
        <v>Papel de escritorio</v>
      </c>
      <c r="G815" s="69">
        <v>4</v>
      </c>
      <c r="H815" s="69">
        <v>4</v>
      </c>
      <c r="I815" s="69">
        <v>4</v>
      </c>
      <c r="J815" s="69">
        <v>4</v>
      </c>
      <c r="K815" s="69">
        <f t="shared" si="26"/>
        <v>16</v>
      </c>
      <c r="L815" s="335">
        <f>VLOOKUP(B815,CATALOGOPACC[],8,FALSE)</f>
        <v>300</v>
      </c>
      <c r="M815" s="335">
        <f t="shared" si="27"/>
        <v>4800</v>
      </c>
    </row>
    <row r="816" spans="1:13">
      <c r="A816" t="s">
        <v>285</v>
      </c>
      <c r="B816" s="69">
        <v>14111526</v>
      </c>
      <c r="C816" t="str">
        <f>VLOOKUP(B816,CATALOGOPACC[],2,FALSE)</f>
        <v>Papel libretas o libros de mensajes telefónicos</v>
      </c>
      <c r="D816" t="str">
        <f>VLOOKUP(B816,CATALOGOPACC[],3,FALSE)</f>
        <v>Paquete</v>
      </c>
      <c r="E816" t="str">
        <f>VLOOKUP(B816,CATALOGOPACC[],5,FALSE)</f>
        <v>2.3.9.2.01</v>
      </c>
      <c r="F816" t="str">
        <f>VLOOKUP(B816,CATALOGOPACC[],6,FALSE)</f>
        <v>Utiles de escritorio, oficina informática y de enseñanza</v>
      </c>
      <c r="G816" s="69">
        <v>2</v>
      </c>
      <c r="J816" s="69">
        <v>2</v>
      </c>
      <c r="K816" s="69">
        <f t="shared" si="26"/>
        <v>4</v>
      </c>
      <c r="L816" s="335">
        <f>VLOOKUP(B816,CATALOGOPACC[],8,FALSE)</f>
        <v>350</v>
      </c>
      <c r="M816" s="335">
        <f t="shared" si="27"/>
        <v>1400</v>
      </c>
    </row>
    <row r="817" spans="1:13">
      <c r="A817" t="s">
        <v>285</v>
      </c>
      <c r="B817" s="69">
        <v>14111813</v>
      </c>
      <c r="C817" t="str">
        <f>VLOOKUP(B817,CATALOGOPACC[],2,FALSE)</f>
        <v>Formatos o libros de correspondencia</v>
      </c>
      <c r="D817" t="str">
        <f>VLOOKUP(B817,CATALOGOPACC[],3,FALSE)</f>
        <v>Unidad</v>
      </c>
      <c r="E817" t="str">
        <f>VLOOKUP(B817,CATALOGOPACC[],5,FALSE)</f>
        <v>2.3.3.3.01</v>
      </c>
      <c r="F817" t="str">
        <f>VLOOKUP(B817,CATALOGOPACC[],6,FALSE)</f>
        <v>Productos de artes gráficas</v>
      </c>
      <c r="G817" s="69">
        <v>1</v>
      </c>
      <c r="J817" s="69">
        <v>1</v>
      </c>
      <c r="K817" s="69">
        <f t="shared" si="26"/>
        <v>2</v>
      </c>
      <c r="L817" s="335">
        <f>VLOOKUP(B817,CATALOGOPACC[],8,FALSE)</f>
        <v>700</v>
      </c>
      <c r="M817" s="335">
        <f t="shared" si="27"/>
        <v>1400</v>
      </c>
    </row>
    <row r="818" spans="1:13">
      <c r="A818" t="s">
        <v>285</v>
      </c>
      <c r="B818" s="69">
        <v>44122121</v>
      </c>
      <c r="C818" t="str">
        <f>VLOOKUP(B818,CATALOGOPACC[],2,FALSE)</f>
        <v>Clips de pared o tablero</v>
      </c>
      <c r="D818" t="str">
        <f>VLOOKUP(B818,CATALOGOPACC[],3,FALSE)</f>
        <v>Paquete</v>
      </c>
      <c r="E818" t="str">
        <f>VLOOKUP(B818,CATALOGOPACC[],5,FALSE)</f>
        <v>2.3.9.2.01</v>
      </c>
      <c r="F818" t="str">
        <f>VLOOKUP(B818,CATALOGOPACC[],6,FALSE)</f>
        <v>Utiles de escritorio, oficina informática y de enseñanza</v>
      </c>
      <c r="G818" s="69">
        <v>1</v>
      </c>
      <c r="H818" s="69">
        <v>1</v>
      </c>
      <c r="I818" s="69">
        <v>1</v>
      </c>
      <c r="J818" s="69">
        <v>1</v>
      </c>
      <c r="K818" s="69">
        <f t="shared" si="26"/>
        <v>4</v>
      </c>
      <c r="L818" s="335">
        <f>VLOOKUP(B818,CATALOGOPACC[],8,FALSE)</f>
        <v>70</v>
      </c>
      <c r="M818" s="335">
        <f t="shared" si="27"/>
        <v>280</v>
      </c>
    </row>
    <row r="819" spans="1:13">
      <c r="A819" t="s">
        <v>285</v>
      </c>
      <c r="B819" s="69">
        <v>52151504</v>
      </c>
      <c r="C819" t="str">
        <f>VLOOKUP(B819,CATALOGOPACC[],2,FALSE)</f>
        <v>Tazas o vasos o tapas desechables para uso doméstico</v>
      </c>
      <c r="D819" t="str">
        <f>VLOOKUP(B819,CATALOGOPACC[],3,FALSE)</f>
        <v>Paquete</v>
      </c>
      <c r="E819" t="str">
        <f>VLOOKUP(B819,CATALOGOPACC[],5,FALSE)</f>
        <v>2.3.9.5.01</v>
      </c>
      <c r="F819" t="str">
        <f>VLOOKUP(B819,CATALOGOPACC[],6,FALSE)</f>
        <v>Utiles de cocina y comedor</v>
      </c>
      <c r="G819" s="69">
        <v>2</v>
      </c>
      <c r="H819" s="69">
        <v>2</v>
      </c>
      <c r="I819" s="69">
        <v>2</v>
      </c>
      <c r="J819" s="69">
        <v>2</v>
      </c>
      <c r="K819" s="69">
        <f t="shared" si="26"/>
        <v>8</v>
      </c>
      <c r="L819" s="335">
        <f>VLOOKUP(B819,CATALOGOPACC[],8,FALSE)</f>
        <v>250</v>
      </c>
      <c r="M819" s="335">
        <f t="shared" si="27"/>
        <v>2000</v>
      </c>
    </row>
    <row r="820" spans="1:13">
      <c r="A820" t="s">
        <v>285</v>
      </c>
      <c r="B820" s="69">
        <v>43211708</v>
      </c>
      <c r="C820" t="str">
        <f>VLOOKUP(B820,CATALOGOPACC[],2,FALSE)</f>
        <v>Mouse o bola de seguimiento para computador</v>
      </c>
      <c r="D820" t="str">
        <f>VLOOKUP(B820,CATALOGOPACC[],3,FALSE)</f>
        <v>Unidad</v>
      </c>
      <c r="E820" t="str">
        <f>VLOOKUP(B820,CATALOGOPACC[],5,FALSE)</f>
        <v>2.3.9.2.01</v>
      </c>
      <c r="F820" t="str">
        <f>VLOOKUP(B820,CATALOGOPACC[],6,FALSE)</f>
        <v>Utiles de escritorio, oficina informática y de enseñanza</v>
      </c>
      <c r="G820" s="69">
        <v>3</v>
      </c>
      <c r="I820" s="69">
        <v>3</v>
      </c>
      <c r="K820" s="69">
        <f t="shared" si="26"/>
        <v>6</v>
      </c>
      <c r="L820" s="335">
        <f>VLOOKUP(B820,CATALOGOPACC[],8,FALSE)</f>
        <v>1000</v>
      </c>
      <c r="M820" s="335">
        <f t="shared" si="27"/>
        <v>6000</v>
      </c>
    </row>
    <row r="821" spans="1:13">
      <c r="A821" t="s">
        <v>285</v>
      </c>
      <c r="B821" s="69">
        <v>43231513</v>
      </c>
      <c r="C821" t="str">
        <f>VLOOKUP(B821,CATALOGOPACC[],2,FALSE)</f>
        <v>Software para oficinas</v>
      </c>
      <c r="D821" t="str">
        <f>VLOOKUP(B821,CATALOGOPACC[],3,FALSE)</f>
        <v>Unidad</v>
      </c>
      <c r="E821" t="str">
        <f>VLOOKUP(B821,CATALOGOPACC[],5,FALSE)</f>
        <v>2.6.8.3.01</v>
      </c>
      <c r="F821" t="str">
        <f>VLOOKUP(B821,CATALOGOPACC[],6,FALSE)</f>
        <v>Programas de informática</v>
      </c>
      <c r="G821" s="69">
        <v>1</v>
      </c>
      <c r="J821" s="69">
        <v>1</v>
      </c>
      <c r="K821" s="69">
        <f t="shared" si="26"/>
        <v>2</v>
      </c>
      <c r="L821" s="335">
        <f>VLOOKUP(B821,CATALOGOPACC[],8,FALSE)</f>
        <v>10000</v>
      </c>
      <c r="M821" s="335">
        <f t="shared" si="27"/>
        <v>20000</v>
      </c>
    </row>
    <row r="822" spans="1:13">
      <c r="A822" t="s">
        <v>285</v>
      </c>
      <c r="B822" s="69">
        <v>32101622</v>
      </c>
      <c r="C822" t="str">
        <f>VLOOKUP(B822,CATALOGOPACC[],2,FALSE)</f>
        <v>Memoria flash</v>
      </c>
      <c r="D822" t="str">
        <f>VLOOKUP(B822,CATALOGOPACC[],3,FALSE)</f>
        <v>Unidad</v>
      </c>
      <c r="E822" t="str">
        <f>VLOOKUP(B822,CATALOGOPACC[],5,FALSE)</f>
        <v>2.3.9.2.01</v>
      </c>
      <c r="F822" t="str">
        <f>VLOOKUP(B822,CATALOGOPACC[],6,FALSE)</f>
        <v>Utiles de escritorio, oficina informática y de enseñanza</v>
      </c>
      <c r="G822" s="69">
        <v>2</v>
      </c>
      <c r="H822" s="69">
        <v>2</v>
      </c>
      <c r="I822" s="69">
        <v>2</v>
      </c>
      <c r="J822" s="69">
        <v>2</v>
      </c>
      <c r="K822" s="69">
        <f t="shared" si="26"/>
        <v>8</v>
      </c>
      <c r="L822" s="335">
        <f>VLOOKUP(B822,CATALOGOPACC[],8,FALSE)</f>
        <v>1000</v>
      </c>
      <c r="M822" s="335">
        <f t="shared" si="27"/>
        <v>8000</v>
      </c>
    </row>
    <row r="823" spans="1:13">
      <c r="A823" t="s">
        <v>285</v>
      </c>
      <c r="B823" s="69">
        <v>14111604</v>
      </c>
      <c r="C823" t="str">
        <f>VLOOKUP(B823,CATALOGOPACC[],2,FALSE)</f>
        <v>Tarjetas de presentación</v>
      </c>
      <c r="D823" t="str">
        <f>VLOOKUP(B823,CATALOGOPACC[],3,FALSE)</f>
        <v>Ciento</v>
      </c>
      <c r="E823" t="str">
        <f>VLOOKUP(B823,CATALOGOPACC[],5,FALSE)</f>
        <v>2.3.3.3.01</v>
      </c>
      <c r="F823" t="str">
        <f>VLOOKUP(B823,CATALOGOPACC[],6,FALSE)</f>
        <v>Productos de artes gráficas</v>
      </c>
      <c r="G823" s="69">
        <v>1</v>
      </c>
      <c r="J823" s="69">
        <v>1</v>
      </c>
      <c r="K823" s="69">
        <f t="shared" si="26"/>
        <v>2</v>
      </c>
      <c r="L823" s="335">
        <f>VLOOKUP(B823,CATALOGOPACC[],8,FALSE)</f>
        <v>1000</v>
      </c>
      <c r="M823" s="335">
        <f t="shared" si="27"/>
        <v>2000</v>
      </c>
    </row>
    <row r="824" spans="1:13">
      <c r="A824" t="s">
        <v>285</v>
      </c>
      <c r="B824" s="69">
        <v>14111509</v>
      </c>
      <c r="C824" t="str">
        <f>VLOOKUP(B824,CATALOGOPACC[],2,FALSE)</f>
        <v>Papel membreteado</v>
      </c>
      <c r="D824" t="str">
        <f>VLOOKUP(B824,CATALOGOPACC[],3,FALSE)</f>
        <v>Caja</v>
      </c>
      <c r="E824" t="str">
        <f>VLOOKUP(B824,CATALOGOPACC[],5,FALSE)</f>
        <v>2.3.3.1.01</v>
      </c>
      <c r="F824" t="str">
        <f>VLOOKUP(B824,CATALOGOPACC[],6,FALSE)</f>
        <v>Papel de escritorio</v>
      </c>
      <c r="G824" s="69">
        <v>1</v>
      </c>
      <c r="H824" s="69">
        <v>1</v>
      </c>
      <c r="I824" s="69">
        <v>1</v>
      </c>
      <c r="J824" s="69">
        <v>1</v>
      </c>
      <c r="K824" s="69">
        <f t="shared" si="26"/>
        <v>4</v>
      </c>
      <c r="L824" s="335">
        <f>VLOOKUP(B824,CATALOGOPACC[],8,FALSE)</f>
        <v>2000</v>
      </c>
      <c r="M824" s="335">
        <f t="shared" si="27"/>
        <v>8000</v>
      </c>
    </row>
    <row r="825" spans="1:13">
      <c r="A825" t="s">
        <v>285</v>
      </c>
      <c r="B825" s="69">
        <v>52121602</v>
      </c>
      <c r="C825" t="str">
        <f>VLOOKUP(B825,CATALOGOPACC[],2,FALSE)</f>
        <v>Servilletas</v>
      </c>
      <c r="D825" t="str">
        <f>VLOOKUP(B825,CATALOGOPACC[],3,FALSE)</f>
        <v>Unidad</v>
      </c>
      <c r="E825" t="str">
        <f>VLOOKUP(B825,CATALOGOPACC[],5,FALSE)</f>
        <v>2.3.3.2.01</v>
      </c>
      <c r="F825" t="str">
        <f>VLOOKUP(B825,CATALOGOPACC[],6,FALSE)</f>
        <v>Productos de papel y cartón</v>
      </c>
      <c r="G825" s="69">
        <v>1</v>
      </c>
      <c r="H825" s="69">
        <v>1</v>
      </c>
      <c r="I825" s="69">
        <v>1</v>
      </c>
      <c r="J825" s="69">
        <v>1</v>
      </c>
      <c r="K825" s="69">
        <f t="shared" si="26"/>
        <v>4</v>
      </c>
      <c r="L825" s="335">
        <f>VLOOKUP(B825,CATALOGOPACC[],8,FALSE)</f>
        <v>300</v>
      </c>
      <c r="M825" s="335">
        <f t="shared" si="27"/>
        <v>1200</v>
      </c>
    </row>
    <row r="826" spans="1:13">
      <c r="A826" t="s">
        <v>285</v>
      </c>
      <c r="B826" s="69">
        <v>50202301</v>
      </c>
      <c r="C826" t="str">
        <f>VLOOKUP(B826,CATALOGOPACC[],2,FALSE)</f>
        <v>Agua</v>
      </c>
      <c r="D826" t="str">
        <f>VLOOKUP(B826,CATALOGOPACC[],3,FALSE)</f>
        <v>Galón</v>
      </c>
      <c r="E826" t="str">
        <f>VLOOKUP(B826,CATALOGOPACC[],5,FALSE)</f>
        <v>2.3.1.1.01</v>
      </c>
      <c r="F826" t="str">
        <f>VLOOKUP(B826,CATALOGOPACC[],6,FALSE)</f>
        <v>Alimentos y bebidas para personas</v>
      </c>
      <c r="G826" s="69">
        <v>3</v>
      </c>
      <c r="H826" s="69">
        <v>3</v>
      </c>
      <c r="I826" s="69">
        <v>3</v>
      </c>
      <c r="J826" s="69">
        <v>3</v>
      </c>
      <c r="K826" s="69">
        <f t="shared" si="26"/>
        <v>12</v>
      </c>
      <c r="L826" s="335">
        <f>VLOOKUP(B826,CATALOGOPACC[],8,FALSE)</f>
        <v>120</v>
      </c>
      <c r="M826" s="335">
        <f t="shared" si="27"/>
        <v>1440</v>
      </c>
    </row>
    <row r="827" spans="1:13">
      <c r="A827" t="s">
        <v>285</v>
      </c>
      <c r="B827" s="69">
        <v>50201713</v>
      </c>
      <c r="C827" t="str">
        <f>VLOOKUP(B827,CATALOGOPACC[],2,FALSE)</f>
        <v>Bolsas de té</v>
      </c>
      <c r="D827" t="str">
        <f>VLOOKUP(B827,CATALOGOPACC[],3,FALSE)</f>
        <v>Caja</v>
      </c>
      <c r="E827" t="str">
        <f>VLOOKUP(B827,CATALOGOPACC[],5,FALSE)</f>
        <v>2.3.1.1.01</v>
      </c>
      <c r="F827" t="str">
        <f>VLOOKUP(B827,CATALOGOPACC[],6,FALSE)</f>
        <v>Alimentos y bebidas para personas</v>
      </c>
      <c r="G827" s="69">
        <v>2</v>
      </c>
      <c r="I827" s="69">
        <v>2</v>
      </c>
      <c r="K827" s="69">
        <f t="shared" si="26"/>
        <v>4</v>
      </c>
      <c r="L827" s="335">
        <f>VLOOKUP(B827,CATALOGOPACC[],8,FALSE)</f>
        <v>160</v>
      </c>
      <c r="M827" s="335">
        <f t="shared" si="27"/>
        <v>640</v>
      </c>
    </row>
    <row r="828" spans="1:13">
      <c r="A828" t="s">
        <v>285</v>
      </c>
      <c r="B828" s="69">
        <v>85131708</v>
      </c>
      <c r="C828" t="str">
        <f>VLOOKUP(B828,CATALOGOPACC[],2,FALSE)</f>
        <v>Servicios de investigación epidemiológica</v>
      </c>
      <c r="D828" t="str">
        <f>VLOOKUP(B828,CATALOGOPACC[],3,FALSE)</f>
        <v>Unidad</v>
      </c>
      <c r="E828" t="str">
        <f>VLOOKUP(B828,CATALOGOPACC[],5,FALSE)</f>
        <v>2.2.8.7.01</v>
      </c>
      <c r="F828" t="str">
        <f>VLOOKUP(B828,CATALOGOPACC[],6,FALSE)</f>
        <v>Estudios de ingeniería, arquitectura, investigaciones y análisis de factibilidad</v>
      </c>
      <c r="G828" s="69">
        <v>1</v>
      </c>
      <c r="K828" s="69">
        <f t="shared" si="26"/>
        <v>1</v>
      </c>
      <c r="L828" s="335">
        <f>VLOOKUP(B828,CATALOGOPACC[],8,FALSE)</f>
        <v>10000000</v>
      </c>
      <c r="M828" s="335">
        <f t="shared" si="27"/>
        <v>10000000</v>
      </c>
    </row>
    <row r="829" spans="1:13">
      <c r="A829" t="s">
        <v>259</v>
      </c>
      <c r="B829" s="69">
        <v>14111704</v>
      </c>
      <c r="C829" t="str">
        <f>VLOOKUP(B829,CATALOGOPACC[],2,FALSE)</f>
        <v>Papel higiénico</v>
      </c>
      <c r="D829" t="str">
        <f>VLOOKUP(B829,CATALOGOPACC[],3,FALSE)</f>
        <v>Paquete</v>
      </c>
      <c r="E829" t="str">
        <f>VLOOKUP(B829,CATALOGOPACC[],5,FALSE)</f>
        <v>2.3.3.2.01</v>
      </c>
      <c r="F829" t="str">
        <f>VLOOKUP(B829,CATALOGOPACC[],6,FALSE)</f>
        <v>Productos de papel y cartón</v>
      </c>
      <c r="G829" s="69">
        <v>1</v>
      </c>
      <c r="H829" s="69">
        <v>1</v>
      </c>
      <c r="I829" s="69">
        <v>1</v>
      </c>
      <c r="J829" s="69">
        <v>1</v>
      </c>
      <c r="K829" s="69">
        <f t="shared" si="26"/>
        <v>4</v>
      </c>
      <c r="L829" s="335">
        <f>VLOOKUP(B829,CATALOGOPACC[],8,FALSE)</f>
        <v>400</v>
      </c>
      <c r="M829" s="335">
        <f t="shared" si="27"/>
        <v>1600</v>
      </c>
    </row>
    <row r="830" spans="1:13">
      <c r="A830" t="s">
        <v>259</v>
      </c>
      <c r="B830" s="69">
        <v>44103502</v>
      </c>
      <c r="C830" t="str">
        <f>VLOOKUP(B830,CATALOGOPACC[],2,FALSE)</f>
        <v>Tapas de encuadernación</v>
      </c>
      <c r="D830" t="str">
        <f>VLOOKUP(B830,CATALOGOPACC[],3,FALSE)</f>
        <v>Caja</v>
      </c>
      <c r="E830" t="str">
        <f>VLOOKUP(B830,CATALOGOPACC[],5,FALSE)</f>
        <v>2.3.9.2.01</v>
      </c>
      <c r="F830" t="str">
        <f>VLOOKUP(B830,CATALOGOPACC[],6,FALSE)</f>
        <v>Utiles de escritorio, oficina informática y de enseñanza</v>
      </c>
      <c r="G830" s="69">
        <v>2</v>
      </c>
      <c r="H830" s="69">
        <v>2</v>
      </c>
      <c r="I830" s="69">
        <v>2</v>
      </c>
      <c r="J830" s="69">
        <v>2</v>
      </c>
      <c r="K830" s="69">
        <f t="shared" si="26"/>
        <v>8</v>
      </c>
      <c r="L830" s="335">
        <f>VLOOKUP(B830,CATALOGOPACC[],8,FALSE)</f>
        <v>500</v>
      </c>
      <c r="M830" s="335">
        <f t="shared" si="27"/>
        <v>4000</v>
      </c>
    </row>
    <row r="831" spans="1:13">
      <c r="A831" t="s">
        <v>259</v>
      </c>
      <c r="B831" s="69">
        <v>44103504</v>
      </c>
      <c r="C831" t="str">
        <f>VLOOKUP(B831,CATALOGOPACC[],2,FALSE)</f>
        <v>Alambres o espirales de encuadernación</v>
      </c>
      <c r="D831" t="str">
        <f>VLOOKUP(B831,CATALOGOPACC[],3,FALSE)</f>
        <v>Caja</v>
      </c>
      <c r="E831" t="str">
        <f>VLOOKUP(B831,CATALOGOPACC[],5,FALSE)</f>
        <v>2.3.9.2.01</v>
      </c>
      <c r="F831" t="str">
        <f>VLOOKUP(B831,CATALOGOPACC[],6,FALSE)</f>
        <v>Utiles de escritorio, oficina informática y de enseñanza</v>
      </c>
      <c r="G831" s="69">
        <v>2</v>
      </c>
      <c r="H831" s="69">
        <v>2</v>
      </c>
      <c r="I831" s="69">
        <v>2</v>
      </c>
      <c r="J831" s="69">
        <v>2</v>
      </c>
      <c r="K831" s="69">
        <f t="shared" si="26"/>
        <v>8</v>
      </c>
      <c r="L831" s="335">
        <f>VLOOKUP(B831,CATALOGOPACC[],8,FALSE)</f>
        <v>500</v>
      </c>
      <c r="M831" s="335">
        <f t="shared" si="27"/>
        <v>4000</v>
      </c>
    </row>
    <row r="832" spans="1:13">
      <c r="A832" t="s">
        <v>259</v>
      </c>
      <c r="B832" s="69">
        <v>44103105</v>
      </c>
      <c r="C832" t="str">
        <f>VLOOKUP(B832,CATALOGOPACC[],2,FALSE)</f>
        <v>Cartuchos de tinta</v>
      </c>
      <c r="D832" t="str">
        <f>VLOOKUP(B832,CATALOGOPACC[],3,FALSE)</f>
        <v>Unidad</v>
      </c>
      <c r="E832" t="str">
        <f>VLOOKUP(B832,CATALOGOPACC[],5,FALSE)</f>
        <v>2.3.9.2.01</v>
      </c>
      <c r="F832" t="str">
        <f>VLOOKUP(B832,CATALOGOPACC[],6,FALSE)</f>
        <v>Utiles de escritorio, oficina informática y de enseñanza</v>
      </c>
      <c r="G832" s="69">
        <v>4</v>
      </c>
      <c r="H832" s="69">
        <v>4</v>
      </c>
      <c r="I832" s="69">
        <v>4</v>
      </c>
      <c r="J832" s="69">
        <v>4</v>
      </c>
      <c r="K832" s="69">
        <f t="shared" si="26"/>
        <v>16</v>
      </c>
      <c r="L832" s="335">
        <f>VLOOKUP(B832,CATALOGOPACC[],8,FALSE)</f>
        <v>3000</v>
      </c>
      <c r="M832" s="335">
        <f t="shared" si="27"/>
        <v>48000</v>
      </c>
    </row>
    <row r="833" spans="1:13">
      <c r="A833" t="s">
        <v>259</v>
      </c>
      <c r="B833" s="69">
        <v>44103103</v>
      </c>
      <c r="C833" t="str">
        <f>VLOOKUP(B833,CATALOGOPACC[],2,FALSE)</f>
        <v>Tóner para impresoras o fax</v>
      </c>
      <c r="D833" t="str">
        <f>VLOOKUP(B833,CATALOGOPACC[],3,FALSE)</f>
        <v>Unidad</v>
      </c>
      <c r="E833" t="str">
        <f>VLOOKUP(B833,CATALOGOPACC[],5,FALSE)</f>
        <v>2.3.9.2.01</v>
      </c>
      <c r="F833" t="str">
        <f>VLOOKUP(B833,CATALOGOPACC[],6,FALSE)</f>
        <v>Utiles de escritorio, oficina informática y de enseñanza</v>
      </c>
      <c r="G833" s="69">
        <v>1</v>
      </c>
      <c r="H833" s="69">
        <v>1</v>
      </c>
      <c r="I833" s="69">
        <v>1</v>
      </c>
      <c r="J833" s="69">
        <v>1</v>
      </c>
      <c r="K833" s="69">
        <f t="shared" si="26"/>
        <v>4</v>
      </c>
      <c r="L833" s="335">
        <f>VLOOKUP(B833,CATALOGOPACC[],8,FALSE)</f>
        <v>2000</v>
      </c>
      <c r="M833" s="335">
        <f t="shared" si="27"/>
        <v>8000</v>
      </c>
    </row>
    <row r="834" spans="1:13">
      <c r="A834" t="s">
        <v>259</v>
      </c>
      <c r="B834" s="69">
        <v>44121708</v>
      </c>
      <c r="C834" t="str">
        <f>VLOOKUP(B834,CATALOGOPACC[],2,FALSE)</f>
        <v>Marcadores</v>
      </c>
      <c r="D834" t="str">
        <f>VLOOKUP(B834,CATALOGOPACC[],3,FALSE)</f>
        <v>Caja</v>
      </c>
      <c r="E834" t="str">
        <f>VLOOKUP(B834,CATALOGOPACC[],5,FALSE)</f>
        <v>2.3.9.2.01</v>
      </c>
      <c r="F834" t="str">
        <f>VLOOKUP(B834,CATALOGOPACC[],6,FALSE)</f>
        <v>Utiles de escritorio, oficina informática y de enseñanza</v>
      </c>
      <c r="G834" s="69">
        <v>4</v>
      </c>
      <c r="H834" s="69">
        <v>4</v>
      </c>
      <c r="I834" s="69">
        <v>4</v>
      </c>
      <c r="J834" s="69">
        <v>4</v>
      </c>
      <c r="K834" s="69">
        <f t="shared" si="26"/>
        <v>16</v>
      </c>
      <c r="L834" s="335">
        <f>VLOOKUP(B834,CATALOGOPACC[],8,FALSE)</f>
        <v>150</v>
      </c>
      <c r="M834" s="335">
        <f t="shared" si="27"/>
        <v>2400</v>
      </c>
    </row>
    <row r="835" spans="1:13">
      <c r="A835" t="s">
        <v>259</v>
      </c>
      <c r="B835" s="69">
        <v>44121716</v>
      </c>
      <c r="C835" t="str">
        <f>VLOOKUP(B835,CATALOGOPACC[],2,FALSE)</f>
        <v>Resaltadores</v>
      </c>
      <c r="D835" t="str">
        <f>VLOOKUP(B835,CATALOGOPACC[],3,FALSE)</f>
        <v>Caja</v>
      </c>
      <c r="E835" t="str">
        <f>VLOOKUP(B835,CATALOGOPACC[],5,FALSE)</f>
        <v>2.3.9.2.01</v>
      </c>
      <c r="F835" t="str">
        <f>VLOOKUP(B835,CATALOGOPACC[],6,FALSE)</f>
        <v>Utiles de escritorio, oficina informática y de enseñanza</v>
      </c>
      <c r="G835" s="69">
        <v>6</v>
      </c>
      <c r="H835" s="69">
        <v>6</v>
      </c>
      <c r="I835" s="69">
        <v>6</v>
      </c>
      <c r="J835" s="69">
        <v>6</v>
      </c>
      <c r="K835" s="69">
        <f t="shared" si="26"/>
        <v>24</v>
      </c>
      <c r="L835" s="335">
        <f>VLOOKUP(B835,CATALOGOPACC[],8,FALSE)</f>
        <v>400</v>
      </c>
      <c r="M835" s="335">
        <f t="shared" si="27"/>
        <v>9600</v>
      </c>
    </row>
    <row r="836" spans="1:13">
      <c r="A836" t="s">
        <v>259</v>
      </c>
      <c r="B836" s="69">
        <v>44121605</v>
      </c>
      <c r="C836" t="str">
        <f>VLOOKUP(B836,CATALOGOPACC[],2,FALSE)</f>
        <v>Dispensadores de cinta</v>
      </c>
      <c r="D836" t="str">
        <f>VLOOKUP(B836,CATALOGOPACC[],3,FALSE)</f>
        <v>Unidad</v>
      </c>
      <c r="E836" t="str">
        <f>VLOOKUP(B836,CATALOGOPACC[],5,FALSE)</f>
        <v>2.3.9.2.01</v>
      </c>
      <c r="F836" t="str">
        <f>VLOOKUP(B836,CATALOGOPACC[],6,FALSE)</f>
        <v>Utiles de escritorio, oficina informática y de enseñanza</v>
      </c>
      <c r="G836" s="69">
        <v>1</v>
      </c>
      <c r="H836" s="69">
        <v>1</v>
      </c>
      <c r="I836" s="69">
        <v>0</v>
      </c>
      <c r="J836" s="69">
        <v>1</v>
      </c>
      <c r="K836" s="69">
        <f t="shared" si="26"/>
        <v>3</v>
      </c>
      <c r="L836" s="335">
        <f>VLOOKUP(B836,CATALOGOPACC[],8,FALSE)</f>
        <v>600</v>
      </c>
      <c r="M836" s="335">
        <f t="shared" si="27"/>
        <v>1800</v>
      </c>
    </row>
    <row r="837" spans="1:13">
      <c r="A837" t="s">
        <v>259</v>
      </c>
      <c r="B837" s="69">
        <v>44122107</v>
      </c>
      <c r="C837" t="str">
        <f>VLOOKUP(B837,CATALOGOPACC[],2,FALSE)</f>
        <v>Grapas</v>
      </c>
      <c r="D837" t="str">
        <f>VLOOKUP(B837,CATALOGOPACC[],3,FALSE)</f>
        <v>Caja</v>
      </c>
      <c r="E837" t="str">
        <f>VLOOKUP(B837,CATALOGOPACC[],5,FALSE)</f>
        <v>2.3.9.2.01</v>
      </c>
      <c r="F837" t="str">
        <f>VLOOKUP(B837,CATALOGOPACC[],6,FALSE)</f>
        <v>Utiles de escritorio, oficina informática y de enseñanza</v>
      </c>
      <c r="G837" s="69">
        <v>5</v>
      </c>
      <c r="H837" s="69">
        <v>5</v>
      </c>
      <c r="I837" s="69">
        <v>5</v>
      </c>
      <c r="K837" s="69">
        <f t="shared" si="26"/>
        <v>15</v>
      </c>
      <c r="L837" s="335">
        <f>VLOOKUP(B837,CATALOGOPACC[],8,FALSE)</f>
        <v>50</v>
      </c>
      <c r="M837" s="335">
        <f t="shared" si="27"/>
        <v>750</v>
      </c>
    </row>
    <row r="838" spans="1:13">
      <c r="A838" t="s">
        <v>259</v>
      </c>
      <c r="B838" s="69">
        <v>44121613</v>
      </c>
      <c r="C838" t="str">
        <f>VLOOKUP(B838,CATALOGOPACC[],2,FALSE)</f>
        <v>Removedores de grapas (saca ganchos)</v>
      </c>
      <c r="D838" t="str">
        <f>VLOOKUP(B838,CATALOGOPACC[],3,FALSE)</f>
        <v>Unidad</v>
      </c>
      <c r="E838" t="str">
        <f>VLOOKUP(B838,CATALOGOPACC[],5,FALSE)</f>
        <v>2.3.9.2.01</v>
      </c>
      <c r="F838" t="str">
        <f>VLOOKUP(B838,CATALOGOPACC[],6,FALSE)</f>
        <v>Utiles de escritorio, oficina informática y de enseñanza</v>
      </c>
      <c r="G838" s="69">
        <v>1</v>
      </c>
      <c r="I838" s="69">
        <v>1</v>
      </c>
      <c r="J838" s="69">
        <v>1</v>
      </c>
      <c r="K838" s="69">
        <f t="shared" si="26"/>
        <v>3</v>
      </c>
      <c r="L838" s="335">
        <f>VLOOKUP(B838,CATALOGOPACC[],8,FALSE)</f>
        <v>40</v>
      </c>
      <c r="M838" s="335">
        <f t="shared" si="27"/>
        <v>120</v>
      </c>
    </row>
    <row r="839" spans="1:13">
      <c r="A839" t="s">
        <v>259</v>
      </c>
      <c r="B839" s="69">
        <v>44121615</v>
      </c>
      <c r="C839" t="str">
        <f>VLOOKUP(B839,CATALOGOPACC[],2,FALSE)</f>
        <v>Grapadoras</v>
      </c>
      <c r="D839" t="str">
        <f>VLOOKUP(B839,CATALOGOPACC[],3,FALSE)</f>
        <v>Unidad</v>
      </c>
      <c r="E839" t="str">
        <f>VLOOKUP(B839,CATALOGOPACC[],5,FALSE)</f>
        <v>2.3.9.2.01</v>
      </c>
      <c r="F839" t="str">
        <f>VLOOKUP(B839,CATALOGOPACC[],6,FALSE)</f>
        <v>Utiles de escritorio, oficina informática y de enseñanza</v>
      </c>
      <c r="G839" s="69">
        <v>1</v>
      </c>
      <c r="H839" s="69">
        <v>1</v>
      </c>
      <c r="I839" s="69">
        <v>1</v>
      </c>
      <c r="J839" s="69">
        <v>1</v>
      </c>
      <c r="K839" s="69">
        <f t="shared" si="26"/>
        <v>4</v>
      </c>
      <c r="L839" s="335">
        <f>VLOOKUP(B839,CATALOGOPACC[],8,FALSE)</f>
        <v>900</v>
      </c>
      <c r="M839" s="335">
        <f t="shared" si="27"/>
        <v>3600</v>
      </c>
    </row>
    <row r="840" spans="1:13">
      <c r="A840" t="s">
        <v>259</v>
      </c>
      <c r="B840" s="69">
        <v>44121618</v>
      </c>
      <c r="C840" t="str">
        <f>VLOOKUP(B840,CATALOGOPACC[],2,FALSE)</f>
        <v>Tijeras</v>
      </c>
      <c r="D840" t="str">
        <f>VLOOKUP(B840,CATALOGOPACC[],3,FALSE)</f>
        <v>Unidad</v>
      </c>
      <c r="E840" t="str">
        <f>VLOOKUP(B840,CATALOGOPACC[],5,FALSE)</f>
        <v>2.3.6.3.04</v>
      </c>
      <c r="F840" t="str">
        <f>VLOOKUP(B840,CATALOGOPACC[],6,FALSE)</f>
        <v>Herramientas menores</v>
      </c>
      <c r="G840" s="69">
        <v>1</v>
      </c>
      <c r="H840" s="69">
        <v>1</v>
      </c>
      <c r="I840" s="69">
        <v>1</v>
      </c>
      <c r="J840" s="69">
        <v>1</v>
      </c>
      <c r="K840" s="69">
        <f t="shared" si="26"/>
        <v>4</v>
      </c>
      <c r="L840" s="335">
        <f>VLOOKUP(B840,CATALOGOPACC[],8,FALSE)</f>
        <v>60</v>
      </c>
      <c r="M840" s="335">
        <f t="shared" si="27"/>
        <v>240</v>
      </c>
    </row>
    <row r="841" spans="1:13">
      <c r="A841" t="s">
        <v>259</v>
      </c>
      <c r="B841" s="69">
        <v>44122104</v>
      </c>
      <c r="C841" t="str">
        <f>VLOOKUP(B841,CATALOGOPACC[],2,FALSE)</f>
        <v>Clips para papel</v>
      </c>
      <c r="D841" t="str">
        <f>VLOOKUP(B841,CATALOGOPACC[],3,FALSE)</f>
        <v>Unidad</v>
      </c>
      <c r="E841" t="str">
        <f>VLOOKUP(B841,CATALOGOPACC[],5,FALSE)</f>
        <v>2.3.9.2.01</v>
      </c>
      <c r="F841" t="str">
        <f>VLOOKUP(B841,CATALOGOPACC[],6,FALSE)</f>
        <v>Utiles de escritorio, oficina informática y de enseñanza</v>
      </c>
      <c r="G841" s="69">
        <v>4</v>
      </c>
      <c r="H841" s="69">
        <v>4</v>
      </c>
      <c r="I841" s="69">
        <v>4</v>
      </c>
      <c r="J841" s="69">
        <v>4</v>
      </c>
      <c r="K841" s="69">
        <f t="shared" si="26"/>
        <v>16</v>
      </c>
      <c r="L841" s="335">
        <f>VLOOKUP(B841,CATALOGOPACC[],8,FALSE)</f>
        <v>40</v>
      </c>
      <c r="M841" s="335">
        <f t="shared" si="27"/>
        <v>640</v>
      </c>
    </row>
    <row r="842" spans="1:13">
      <c r="A842" t="s">
        <v>259</v>
      </c>
      <c r="B842" s="69">
        <v>44122105</v>
      </c>
      <c r="C842" t="str">
        <f>VLOOKUP(B842,CATALOGOPACC[],2,FALSE)</f>
        <v>Clips para carpetas o bulldog</v>
      </c>
      <c r="D842" t="str">
        <f>VLOOKUP(B842,CATALOGOPACC[],3,FALSE)</f>
        <v>Unidad</v>
      </c>
      <c r="E842" t="str">
        <f>VLOOKUP(B842,CATALOGOPACC[],5,FALSE)</f>
        <v>2.3.9.2.01</v>
      </c>
      <c r="F842" t="str">
        <f>VLOOKUP(B842,CATALOGOPACC[],6,FALSE)</f>
        <v>Utiles de escritorio, oficina informática y de enseñanza</v>
      </c>
      <c r="G842" s="69">
        <v>1</v>
      </c>
      <c r="H842" s="69">
        <v>1</v>
      </c>
      <c r="I842" s="69">
        <v>1</v>
      </c>
      <c r="J842" s="69">
        <v>1</v>
      </c>
      <c r="K842" s="69">
        <f t="shared" si="26"/>
        <v>4</v>
      </c>
      <c r="L842" s="335">
        <f>VLOOKUP(B842,CATALOGOPACC[],8,FALSE)</f>
        <v>70</v>
      </c>
      <c r="M842" s="335">
        <f t="shared" si="27"/>
        <v>280</v>
      </c>
    </row>
    <row r="843" spans="1:13">
      <c r="A843" t="s">
        <v>259</v>
      </c>
      <c r="B843" s="69">
        <v>44121628</v>
      </c>
      <c r="C843" t="str">
        <f>VLOOKUP(B843,CATALOGOPACC[],2,FALSE)</f>
        <v>Contenedores o dispensadores de clips</v>
      </c>
      <c r="D843" t="str">
        <f>VLOOKUP(B843,CATALOGOPACC[],3,FALSE)</f>
        <v>Unidad</v>
      </c>
      <c r="E843" t="str">
        <f>VLOOKUP(B843,CATALOGOPACC[],5,FALSE)</f>
        <v>2.3.9.2.01</v>
      </c>
      <c r="F843" t="str">
        <f>VLOOKUP(B843,CATALOGOPACC[],6,FALSE)</f>
        <v>Utiles de escritorio, oficina informática y de enseñanza</v>
      </c>
      <c r="G843" s="69">
        <v>1</v>
      </c>
      <c r="H843" s="69">
        <v>1</v>
      </c>
      <c r="I843" s="69">
        <v>1</v>
      </c>
      <c r="J843" s="69">
        <v>1</v>
      </c>
      <c r="K843" s="69">
        <f t="shared" si="26"/>
        <v>4</v>
      </c>
      <c r="L843" s="335">
        <f>VLOOKUP(B843,CATALOGOPACC[],8,FALSE)</f>
        <v>80</v>
      </c>
      <c r="M843" s="335">
        <f t="shared" si="27"/>
        <v>320</v>
      </c>
    </row>
    <row r="844" spans="1:13">
      <c r="A844" t="s">
        <v>259</v>
      </c>
      <c r="B844" s="69">
        <v>44121802</v>
      </c>
      <c r="C844" t="str">
        <f>VLOOKUP(B844,CATALOGOPACC[],2,FALSE)</f>
        <v>Fluido de corrección</v>
      </c>
      <c r="D844" t="str">
        <f>VLOOKUP(B844,CATALOGOPACC[],3,FALSE)</f>
        <v>Unidad</v>
      </c>
      <c r="E844" t="str">
        <f>VLOOKUP(B844,CATALOGOPACC[],5,FALSE)</f>
        <v>2.3.9.2.01</v>
      </c>
      <c r="F844" t="str">
        <f>VLOOKUP(B844,CATALOGOPACC[],6,FALSE)</f>
        <v>Utiles de escritorio, oficina informática y de enseñanza</v>
      </c>
      <c r="G844" s="69">
        <v>3</v>
      </c>
      <c r="H844" s="69">
        <v>3</v>
      </c>
      <c r="I844" s="69">
        <v>3</v>
      </c>
      <c r="J844" s="69">
        <v>3</v>
      </c>
      <c r="K844" s="69">
        <f t="shared" si="26"/>
        <v>12</v>
      </c>
      <c r="L844" s="335">
        <f>VLOOKUP(B844,CATALOGOPACC[],8,FALSE)</f>
        <v>50</v>
      </c>
      <c r="M844" s="335">
        <f t="shared" si="27"/>
        <v>600</v>
      </c>
    </row>
    <row r="845" spans="1:13">
      <c r="A845" t="s">
        <v>259</v>
      </c>
      <c r="B845" s="69">
        <v>44122011</v>
      </c>
      <c r="C845" t="str">
        <f>VLOOKUP(B845,CATALOGOPACC[],2,FALSE)</f>
        <v>Folders</v>
      </c>
      <c r="D845" t="str">
        <f>VLOOKUP(B845,CATALOGOPACC[],3,FALSE)</f>
        <v>Caja</v>
      </c>
      <c r="E845" t="str">
        <f>VLOOKUP(B845,CATALOGOPACC[],5,FALSE)</f>
        <v>2.3.9.2.01</v>
      </c>
      <c r="F845" t="str">
        <f>VLOOKUP(B845,CATALOGOPACC[],6,FALSE)</f>
        <v>Utiles de escritorio, oficina informática y de enseñanza</v>
      </c>
      <c r="G845" s="69">
        <v>3</v>
      </c>
      <c r="H845" s="69">
        <v>3</v>
      </c>
      <c r="I845" s="69">
        <v>3</v>
      </c>
      <c r="J845" s="69">
        <v>3</v>
      </c>
      <c r="K845" s="69">
        <f t="shared" si="26"/>
        <v>12</v>
      </c>
      <c r="L845" s="335">
        <f>VLOOKUP(B845,CATALOGOPACC[],8,FALSE)</f>
        <v>2000</v>
      </c>
      <c r="M845" s="335">
        <f t="shared" si="27"/>
        <v>24000</v>
      </c>
    </row>
    <row r="846" spans="1:13">
      <c r="A846" t="s">
        <v>259</v>
      </c>
      <c r="B846" s="69">
        <v>44121706</v>
      </c>
      <c r="C846" t="str">
        <f>VLOOKUP(B846,CATALOGOPACC[],2,FALSE)</f>
        <v>Lápices de madera</v>
      </c>
      <c r="D846" t="str">
        <f>VLOOKUP(B846,CATALOGOPACC[],3,FALSE)</f>
        <v>Caja</v>
      </c>
      <c r="E846" t="str">
        <f>VLOOKUP(B846,CATALOGOPACC[],5,FALSE)</f>
        <v>2.3.9.2.01</v>
      </c>
      <c r="F846" t="str">
        <f>VLOOKUP(B846,CATALOGOPACC[],6,FALSE)</f>
        <v>Utiles de escritorio, oficina informática y de enseñanza</v>
      </c>
      <c r="G846" s="69">
        <v>5</v>
      </c>
      <c r="H846" s="69">
        <v>5</v>
      </c>
      <c r="I846" s="69">
        <v>5</v>
      </c>
      <c r="J846" s="69">
        <v>5</v>
      </c>
      <c r="K846" s="69">
        <f t="shared" ref="K846:K907" si="28">SUM(G846:J846)</f>
        <v>20</v>
      </c>
      <c r="L846" s="335">
        <f>VLOOKUP(B846,CATALOGOPACC[],8,FALSE)</f>
        <v>60</v>
      </c>
      <c r="M846" s="335">
        <f t="shared" ref="M846:M907" si="29">K846*L846</f>
        <v>1200</v>
      </c>
    </row>
    <row r="847" spans="1:13">
      <c r="A847" t="s">
        <v>259</v>
      </c>
      <c r="B847" s="69">
        <v>44121701</v>
      </c>
      <c r="C847" t="str">
        <f>VLOOKUP(B847,CATALOGOPACC[],2,FALSE)</f>
        <v>Bolígrafos</v>
      </c>
      <c r="D847" t="str">
        <f>VLOOKUP(B847,CATALOGOPACC[],3,FALSE)</f>
        <v>Caja</v>
      </c>
      <c r="E847" t="str">
        <f>VLOOKUP(B847,CATALOGOPACC[],5,FALSE)</f>
        <v>2.3.9.2.01</v>
      </c>
      <c r="F847" t="str">
        <f>VLOOKUP(B847,CATALOGOPACC[],6,FALSE)</f>
        <v>Utiles de escritorio, oficina informática y de enseñanza</v>
      </c>
      <c r="G847" s="69">
        <v>10</v>
      </c>
      <c r="H847" s="69">
        <v>10</v>
      </c>
      <c r="I847" s="69">
        <v>10</v>
      </c>
      <c r="J847" s="69">
        <v>10</v>
      </c>
      <c r="K847" s="69">
        <f t="shared" si="28"/>
        <v>40</v>
      </c>
      <c r="L847" s="335">
        <f>VLOOKUP(B847,CATALOGOPACC[],8,FALSE)</f>
        <v>50</v>
      </c>
      <c r="M847" s="335">
        <f t="shared" si="29"/>
        <v>2000</v>
      </c>
    </row>
    <row r="848" spans="1:13">
      <c r="A848" t="s">
        <v>259</v>
      </c>
      <c r="B848" s="69">
        <v>44122018</v>
      </c>
      <c r="C848" t="str">
        <f>VLOOKUP(B848,CATALOGOPACC[],2,FALSE)</f>
        <v>Insertos o pestañas para archivos</v>
      </c>
      <c r="D848" t="str">
        <f>VLOOKUP(B848,CATALOGOPACC[],3,FALSE)</f>
        <v>Caja</v>
      </c>
      <c r="E848" t="str">
        <f>VLOOKUP(B848,CATALOGOPACC[],5,FALSE)</f>
        <v>2.3.9.2.01</v>
      </c>
      <c r="F848" t="str">
        <f>VLOOKUP(B848,CATALOGOPACC[],6,FALSE)</f>
        <v>Utiles de escritorio, oficina informática y de enseñanza</v>
      </c>
      <c r="G848" s="69">
        <v>4</v>
      </c>
      <c r="H848" s="69">
        <v>4</v>
      </c>
      <c r="I848" s="69">
        <v>4</v>
      </c>
      <c r="J848" s="69">
        <v>4</v>
      </c>
      <c r="K848" s="69">
        <f t="shared" si="28"/>
        <v>16</v>
      </c>
      <c r="L848" s="335">
        <f>VLOOKUP(B848,CATALOGOPACC[],8,FALSE)</f>
        <v>50</v>
      </c>
      <c r="M848" s="335">
        <f t="shared" si="29"/>
        <v>800</v>
      </c>
    </row>
    <row r="849" spans="1:13">
      <c r="A849" t="s">
        <v>259</v>
      </c>
      <c r="B849" s="69">
        <v>44121503</v>
      </c>
      <c r="C849" t="str">
        <f>VLOOKUP(B849,CATALOGOPACC[],2,FALSE)</f>
        <v>Sobres</v>
      </c>
      <c r="D849" t="str">
        <f>VLOOKUP(B849,CATALOGOPACC[],3,FALSE)</f>
        <v>Caja</v>
      </c>
      <c r="E849" t="str">
        <f>VLOOKUP(B849,CATALOGOPACC[],5,FALSE)</f>
        <v>2.3.9.2.01</v>
      </c>
      <c r="F849" t="str">
        <f>VLOOKUP(B849,CATALOGOPACC[],6,FALSE)</f>
        <v>Utiles de escritorio, oficina informática y de enseñanza</v>
      </c>
      <c r="G849" s="69">
        <v>1</v>
      </c>
      <c r="K849" s="69">
        <f t="shared" si="28"/>
        <v>1</v>
      </c>
      <c r="L849" s="335">
        <f>VLOOKUP(B849,CATALOGOPACC[],8,FALSE)</f>
        <v>500</v>
      </c>
      <c r="M849" s="335">
        <f t="shared" si="29"/>
        <v>500</v>
      </c>
    </row>
    <row r="850" spans="1:13">
      <c r="A850" t="s">
        <v>259</v>
      </c>
      <c r="B850" s="69">
        <v>44122003</v>
      </c>
      <c r="C850" t="str">
        <f>VLOOKUP(B850,CATALOGOPACC[],2,FALSE)</f>
        <v>Carpetas</v>
      </c>
      <c r="D850" t="str">
        <f>VLOOKUP(B850,CATALOGOPACC[],3,FALSE)</f>
        <v>Caja</v>
      </c>
      <c r="E850" t="str">
        <f>VLOOKUP(B850,CATALOGOPACC[],5,FALSE)</f>
        <v>2.3.9.2.01</v>
      </c>
      <c r="F850" t="str">
        <f>VLOOKUP(B850,CATALOGOPACC[],6,FALSE)</f>
        <v>Utiles de escritorio, oficina informática y de enseñanza</v>
      </c>
      <c r="G850" s="69">
        <v>1</v>
      </c>
      <c r="H850" s="69">
        <v>1</v>
      </c>
      <c r="I850" s="69">
        <v>1</v>
      </c>
      <c r="J850" s="69">
        <v>1</v>
      </c>
      <c r="K850" s="69">
        <f t="shared" si="28"/>
        <v>4</v>
      </c>
      <c r="L850" s="335">
        <f>VLOOKUP(B850,CATALOGOPACC[],8,FALSE)</f>
        <v>500</v>
      </c>
      <c r="M850" s="335">
        <f t="shared" si="29"/>
        <v>2000</v>
      </c>
    </row>
    <row r="851" spans="1:13">
      <c r="A851" t="s">
        <v>259</v>
      </c>
      <c r="B851" s="69">
        <v>44121804</v>
      </c>
      <c r="C851" t="str">
        <f>VLOOKUP(B851,CATALOGOPACC[],2,FALSE)</f>
        <v>Borradores</v>
      </c>
      <c r="D851" t="str">
        <f>VLOOKUP(B851,CATALOGOPACC[],3,FALSE)</f>
        <v>Unidad</v>
      </c>
      <c r="E851" t="str">
        <f>VLOOKUP(B851,CATALOGOPACC[],5,FALSE)</f>
        <v>2.3.9.2.02</v>
      </c>
      <c r="F851" t="str">
        <f>VLOOKUP(B851,CATALOGOPACC[],6,FALSE)</f>
        <v>Útiles escolares</v>
      </c>
      <c r="G851" s="69">
        <v>1</v>
      </c>
      <c r="H851" s="69">
        <v>1</v>
      </c>
      <c r="I851" s="69">
        <v>1</v>
      </c>
      <c r="J851" s="69">
        <v>1</v>
      </c>
      <c r="K851" s="69">
        <f t="shared" si="28"/>
        <v>4</v>
      </c>
      <c r="L851" s="335">
        <f>VLOOKUP(B851,CATALOGOPACC[],8,FALSE)</f>
        <v>10</v>
      </c>
      <c r="M851" s="335">
        <f t="shared" si="29"/>
        <v>40</v>
      </c>
    </row>
    <row r="852" spans="1:13">
      <c r="A852" t="s">
        <v>259</v>
      </c>
      <c r="B852" s="69">
        <v>44122101</v>
      </c>
      <c r="C852" t="str">
        <f>VLOOKUP(B852,CATALOGOPACC[],2,FALSE)</f>
        <v>Cauchos</v>
      </c>
      <c r="D852" t="str">
        <f>VLOOKUP(B852,CATALOGOPACC[],3,FALSE)</f>
        <v>Caja</v>
      </c>
      <c r="E852" t="str">
        <f>VLOOKUP(B852,CATALOGOPACC[],5,FALSE)</f>
        <v>2.3.5.4.01</v>
      </c>
      <c r="F852" t="str">
        <f>VLOOKUP(B852,CATALOGOPACC[],6,FALSE)</f>
        <v>Artículos de caucho</v>
      </c>
      <c r="G852" s="69">
        <v>12</v>
      </c>
      <c r="H852" s="69">
        <v>12</v>
      </c>
      <c r="I852" s="69">
        <v>12</v>
      </c>
      <c r="J852" s="69">
        <v>12</v>
      </c>
      <c r="K852" s="69">
        <f t="shared" si="28"/>
        <v>48</v>
      </c>
      <c r="L852" s="335">
        <f>VLOOKUP(B852,CATALOGOPACC[],8,FALSE)</f>
        <v>40</v>
      </c>
      <c r="M852" s="335">
        <f t="shared" si="29"/>
        <v>1920</v>
      </c>
    </row>
    <row r="853" spans="1:13">
      <c r="A853" t="s">
        <v>259</v>
      </c>
      <c r="B853" s="69">
        <v>44122027</v>
      </c>
      <c r="C853" t="str">
        <f>VLOOKUP(B853,CATALOGOPACC[],2,FALSE)</f>
        <v>Folders de archivo expandibles</v>
      </c>
      <c r="D853" t="str">
        <f>VLOOKUP(B853,CATALOGOPACC[],3,FALSE)</f>
        <v>Unidad</v>
      </c>
      <c r="E853" t="str">
        <f>VLOOKUP(B853,CATALOGOPACC[],5,FALSE)</f>
        <v>2.3.9.2.01</v>
      </c>
      <c r="F853" t="str">
        <f>VLOOKUP(B853,CATALOGOPACC[],6,FALSE)</f>
        <v>Utiles de escritorio, oficina informática y de enseñanza</v>
      </c>
      <c r="G853" s="69">
        <v>100</v>
      </c>
      <c r="H853" s="69">
        <v>100</v>
      </c>
      <c r="I853" s="69">
        <v>100</v>
      </c>
      <c r="J853" s="69">
        <v>100</v>
      </c>
      <c r="K853" s="69">
        <f t="shared" si="28"/>
        <v>400</v>
      </c>
      <c r="L853" s="335">
        <f>VLOOKUP(B853,CATALOGOPACC[],8,FALSE)</f>
        <v>300</v>
      </c>
      <c r="M853" s="335">
        <f t="shared" si="29"/>
        <v>120000</v>
      </c>
    </row>
    <row r="854" spans="1:13">
      <c r="A854" t="s">
        <v>259</v>
      </c>
      <c r="B854" s="69">
        <v>31201610</v>
      </c>
      <c r="C854" t="str">
        <f>VLOOKUP(B854,CATALOGOPACC[],2,FALSE)</f>
        <v>Pegamentos</v>
      </c>
      <c r="D854" t="str">
        <f>VLOOKUP(B854,CATALOGOPACC[],3,FALSE)</f>
        <v>Unidad</v>
      </c>
      <c r="E854" t="str">
        <f>VLOOKUP(B854,CATALOGOPACC[],5,FALSE)</f>
        <v>2.3.7.2.99</v>
      </c>
      <c r="F854" t="str">
        <f>VLOOKUP(B854,CATALOGOPACC[],6,FALSE)</f>
        <v>Otros productos químicos y conexos</v>
      </c>
      <c r="G854" s="69">
        <v>4</v>
      </c>
      <c r="H854" s="69">
        <v>4</v>
      </c>
      <c r="I854" s="69">
        <v>4</v>
      </c>
      <c r="J854" s="69">
        <v>4</v>
      </c>
      <c r="K854" s="69">
        <f t="shared" si="28"/>
        <v>16</v>
      </c>
      <c r="L854" s="335">
        <f>VLOOKUP(B854,CATALOGOPACC[],8,FALSE)</f>
        <v>300</v>
      </c>
      <c r="M854" s="335">
        <f t="shared" si="29"/>
        <v>4800</v>
      </c>
    </row>
    <row r="855" spans="1:13">
      <c r="A855" t="s">
        <v>259</v>
      </c>
      <c r="B855" s="69">
        <v>31201512</v>
      </c>
      <c r="C855" t="str">
        <f>VLOOKUP(B855,CATALOGOPACC[],2,FALSE)</f>
        <v>Cinta transparente</v>
      </c>
      <c r="D855" t="str">
        <f>VLOOKUP(B855,CATALOGOPACC[],3,FALSE)</f>
        <v>Unidad</v>
      </c>
      <c r="E855" t="str">
        <f>VLOOKUP(B855,CATALOGOPACC[],5,FALSE)</f>
        <v>2.3.9.2.01</v>
      </c>
      <c r="F855" t="str">
        <f>VLOOKUP(B855,CATALOGOPACC[],6,FALSE)</f>
        <v>Utiles de escritorio, oficina informática y de enseñanza</v>
      </c>
      <c r="G855" s="69">
        <v>4</v>
      </c>
      <c r="H855" s="69">
        <v>4</v>
      </c>
      <c r="I855" s="69">
        <v>4</v>
      </c>
      <c r="J855" s="69">
        <v>4</v>
      </c>
      <c r="K855" s="69">
        <f t="shared" si="28"/>
        <v>16</v>
      </c>
      <c r="L855" s="335">
        <f>VLOOKUP(B855,CATALOGOPACC[],8,FALSE)</f>
        <v>100</v>
      </c>
      <c r="M855" s="335">
        <f t="shared" si="29"/>
        <v>1600</v>
      </c>
    </row>
    <row r="856" spans="1:13">
      <c r="A856" t="s">
        <v>259</v>
      </c>
      <c r="B856" s="69">
        <v>44111611</v>
      </c>
      <c r="C856" t="str">
        <f>VLOOKUP(B856,CATALOGOPACC[],2,FALSE)</f>
        <v>Clips para billetes</v>
      </c>
      <c r="D856" t="str">
        <f>VLOOKUP(B856,CATALOGOPACC[],3,FALSE)</f>
        <v>Unidad</v>
      </c>
      <c r="E856" t="str">
        <f>VLOOKUP(B856,CATALOGOPACC[],5,FALSE)</f>
        <v>2.3.9.2.01</v>
      </c>
      <c r="F856" t="str">
        <f>VLOOKUP(B856,CATALOGOPACC[],6,FALSE)</f>
        <v>Utiles de escritorio, oficina informática y de enseñanza</v>
      </c>
      <c r="G856" s="69">
        <v>5</v>
      </c>
      <c r="H856" s="69">
        <v>5</v>
      </c>
      <c r="I856" s="69">
        <v>5</v>
      </c>
      <c r="J856" s="69">
        <v>5</v>
      </c>
      <c r="K856" s="69">
        <f t="shared" si="28"/>
        <v>20</v>
      </c>
      <c r="L856" s="335">
        <f>VLOOKUP(B856,CATALOGOPACC[],8,FALSE)</f>
        <v>100</v>
      </c>
      <c r="M856" s="335">
        <f t="shared" si="29"/>
        <v>2000</v>
      </c>
    </row>
    <row r="857" spans="1:13">
      <c r="A857" t="s">
        <v>259</v>
      </c>
      <c r="B857" s="69">
        <v>14111530</v>
      </c>
      <c r="C857" t="str">
        <f>VLOOKUP(B857,CATALOGOPACC[],2,FALSE)</f>
        <v>Papel de notas autoadhesivas</v>
      </c>
      <c r="D857" t="str">
        <f>VLOOKUP(B857,CATALOGOPACC[],3,FALSE)</f>
        <v>Docena</v>
      </c>
      <c r="E857" t="str">
        <f>VLOOKUP(B857,CATALOGOPACC[],5,FALSE)</f>
        <v>2.3.9.2.01</v>
      </c>
      <c r="F857" t="str">
        <f>VLOOKUP(B857,CATALOGOPACC[],6,FALSE)</f>
        <v>Utiles de escritorio, oficina informática y de enseñanza</v>
      </c>
      <c r="G857" s="69">
        <v>10</v>
      </c>
      <c r="H857" s="69">
        <v>10</v>
      </c>
      <c r="I857" s="69">
        <v>10</v>
      </c>
      <c r="J857" s="69">
        <v>10</v>
      </c>
      <c r="K857" s="69">
        <f t="shared" si="28"/>
        <v>40</v>
      </c>
      <c r="L857" s="335">
        <f>VLOOKUP(B857,CATALOGOPACC[],8,FALSE)</f>
        <v>200</v>
      </c>
      <c r="M857" s="335">
        <f t="shared" si="29"/>
        <v>8000</v>
      </c>
    </row>
    <row r="858" spans="1:13">
      <c r="A858" t="s">
        <v>259</v>
      </c>
      <c r="B858" s="69">
        <v>14111515</v>
      </c>
      <c r="C858" t="str">
        <f>VLOOKUP(B858,CATALOGOPACC[],2,FALSE)</f>
        <v>Papel para sumadora o máquina registradora</v>
      </c>
      <c r="D858" t="str">
        <f>VLOOKUP(B858,CATALOGOPACC[],3,FALSE)</f>
        <v>Unidad</v>
      </c>
      <c r="E858" t="str">
        <f>VLOOKUP(B858,CATALOGOPACC[],5,FALSE)</f>
        <v>2.3.3.1.01</v>
      </c>
      <c r="F858" t="str">
        <f>VLOOKUP(B858,CATALOGOPACC[],6,FALSE)</f>
        <v>Papel de escritorio</v>
      </c>
      <c r="G858" s="69">
        <v>5</v>
      </c>
      <c r="H858" s="69">
        <v>5</v>
      </c>
      <c r="I858" s="69">
        <v>5</v>
      </c>
      <c r="J858" s="69">
        <v>5</v>
      </c>
      <c r="K858" s="69">
        <f t="shared" si="28"/>
        <v>20</v>
      </c>
      <c r="L858" s="335">
        <f>VLOOKUP(B858,CATALOGOPACC[],8,FALSE)</f>
        <v>100</v>
      </c>
      <c r="M858" s="335">
        <f t="shared" si="29"/>
        <v>2000</v>
      </c>
    </row>
    <row r="859" spans="1:13">
      <c r="A859" t="s">
        <v>259</v>
      </c>
      <c r="B859" s="69">
        <v>14111507</v>
      </c>
      <c r="C859" t="str">
        <f>VLOOKUP(B859,CATALOGOPACC[],2,FALSE)</f>
        <v>Papel para impresora o fotocopiadora</v>
      </c>
      <c r="D859" t="str">
        <f>VLOOKUP(B859,CATALOGOPACC[],3,FALSE)</f>
        <v>Paquete</v>
      </c>
      <c r="E859" t="str">
        <f>VLOOKUP(B859,CATALOGOPACC[],5,FALSE)</f>
        <v>2.3.3.1.01</v>
      </c>
      <c r="F859" t="str">
        <f>VLOOKUP(B859,CATALOGOPACC[],6,FALSE)</f>
        <v>Papel de escritorio</v>
      </c>
      <c r="G859" s="69">
        <v>15</v>
      </c>
      <c r="H859" s="69">
        <v>15</v>
      </c>
      <c r="I859" s="69">
        <v>15</v>
      </c>
      <c r="J859" s="69">
        <v>15</v>
      </c>
      <c r="K859" s="69">
        <f t="shared" si="28"/>
        <v>60</v>
      </c>
      <c r="L859" s="335">
        <f>VLOOKUP(B859,CATALOGOPACC[],8,FALSE)</f>
        <v>300</v>
      </c>
      <c r="M859" s="335">
        <f t="shared" si="29"/>
        <v>18000</v>
      </c>
    </row>
    <row r="860" spans="1:13">
      <c r="A860" t="s">
        <v>259</v>
      </c>
      <c r="B860" s="69">
        <v>14111526</v>
      </c>
      <c r="C860" t="str">
        <f>VLOOKUP(B860,CATALOGOPACC[],2,FALSE)</f>
        <v>Papel libretas o libros de mensajes telefónicos</v>
      </c>
      <c r="D860" t="str">
        <f>VLOOKUP(B860,CATALOGOPACC[],3,FALSE)</f>
        <v>Paquete</v>
      </c>
      <c r="E860" t="str">
        <f>VLOOKUP(B860,CATALOGOPACC[],5,FALSE)</f>
        <v>2.3.9.2.01</v>
      </c>
      <c r="F860" t="str">
        <f>VLOOKUP(B860,CATALOGOPACC[],6,FALSE)</f>
        <v>Utiles de escritorio, oficina informática y de enseñanza</v>
      </c>
      <c r="G860" s="69">
        <v>10</v>
      </c>
      <c r="H860" s="69">
        <v>10</v>
      </c>
      <c r="I860" s="69">
        <v>10</v>
      </c>
      <c r="J860" s="69">
        <v>10</v>
      </c>
      <c r="K860" s="69">
        <f t="shared" si="28"/>
        <v>40</v>
      </c>
      <c r="L860" s="335">
        <f>VLOOKUP(B860,CATALOGOPACC[],8,FALSE)</f>
        <v>350</v>
      </c>
      <c r="M860" s="335">
        <f t="shared" si="29"/>
        <v>14000</v>
      </c>
    </row>
    <row r="861" spans="1:13">
      <c r="A861" t="s">
        <v>259</v>
      </c>
      <c r="B861" s="69">
        <v>14111514</v>
      </c>
      <c r="C861" t="str">
        <f>VLOOKUP(B861,CATALOGOPACC[],2,FALSE)</f>
        <v>Blocs o cuadernos de papel</v>
      </c>
      <c r="D861" t="str">
        <f>VLOOKUP(B861,CATALOGOPACC[],3,FALSE)</f>
        <v>Unidad</v>
      </c>
      <c r="E861" t="str">
        <f>VLOOKUP(B861,CATALOGOPACC[],5,FALSE)</f>
        <v>2.3.9.2.01</v>
      </c>
      <c r="F861" t="str">
        <f>VLOOKUP(B861,CATALOGOPACC[],6,FALSE)</f>
        <v>Utiles de escritorio, oficina informática y de enseñanza</v>
      </c>
      <c r="G861" s="69">
        <v>12</v>
      </c>
      <c r="H861" s="69">
        <v>12</v>
      </c>
      <c r="I861" s="69">
        <v>12</v>
      </c>
      <c r="J861" s="69">
        <v>12</v>
      </c>
      <c r="K861" s="69">
        <f t="shared" si="28"/>
        <v>48</v>
      </c>
      <c r="L861" s="335">
        <f>VLOOKUP(B861,CATALOGOPACC[],8,FALSE)</f>
        <v>100</v>
      </c>
      <c r="M861" s="335">
        <f t="shared" si="29"/>
        <v>4800</v>
      </c>
    </row>
    <row r="862" spans="1:13">
      <c r="A862" t="s">
        <v>259</v>
      </c>
      <c r="B862" s="69">
        <v>14111537</v>
      </c>
      <c r="C862" t="str">
        <f>VLOOKUP(B862,CATALOGOPACC[],2,FALSE)</f>
        <v>Etiquetas de papel</v>
      </c>
      <c r="D862" t="str">
        <f>VLOOKUP(B862,CATALOGOPACC[],3,FALSE)</f>
        <v>Unidad</v>
      </c>
      <c r="E862" t="str">
        <f>VLOOKUP(B862,CATALOGOPACC[],5,FALSE)</f>
        <v>2.3.3.2.01</v>
      </c>
      <c r="F862" t="str">
        <f>VLOOKUP(B862,CATALOGOPACC[],6,FALSE)</f>
        <v>Productos de papel y cartón</v>
      </c>
      <c r="G862" s="69">
        <v>6</v>
      </c>
      <c r="H862" s="69">
        <v>6</v>
      </c>
      <c r="I862" s="69">
        <v>6</v>
      </c>
      <c r="J862" s="69">
        <v>6</v>
      </c>
      <c r="K862" s="69">
        <f t="shared" si="28"/>
        <v>24</v>
      </c>
      <c r="L862" s="335">
        <f>VLOOKUP(B862,CATALOGOPACC[],8,FALSE)</f>
        <v>100</v>
      </c>
      <c r="M862" s="335">
        <f t="shared" si="29"/>
        <v>2400</v>
      </c>
    </row>
    <row r="863" spans="1:13">
      <c r="A863" t="s">
        <v>259</v>
      </c>
      <c r="B863" s="69">
        <v>14111813</v>
      </c>
      <c r="C863" t="str">
        <f>VLOOKUP(B863,CATALOGOPACC[],2,FALSE)</f>
        <v>Formatos o libros de correspondencia</v>
      </c>
      <c r="D863" t="str">
        <f>VLOOKUP(B863,CATALOGOPACC[],3,FALSE)</f>
        <v>Unidad</v>
      </c>
      <c r="E863" t="str">
        <f>VLOOKUP(B863,CATALOGOPACC[],5,FALSE)</f>
        <v>2.3.3.3.01</v>
      </c>
      <c r="F863" t="str">
        <f>VLOOKUP(B863,CATALOGOPACC[],6,FALSE)</f>
        <v>Productos de artes gráficas</v>
      </c>
      <c r="G863" s="69">
        <v>1</v>
      </c>
      <c r="H863" s="69">
        <v>1</v>
      </c>
      <c r="I863" s="69">
        <v>1</v>
      </c>
      <c r="J863" s="69">
        <v>1</v>
      </c>
      <c r="K863" s="69">
        <f t="shared" si="28"/>
        <v>4</v>
      </c>
      <c r="L863" s="335">
        <f>VLOOKUP(B863,CATALOGOPACC[],8,FALSE)</f>
        <v>700</v>
      </c>
      <c r="M863" s="335">
        <f t="shared" si="29"/>
        <v>2800</v>
      </c>
    </row>
    <row r="864" spans="1:13">
      <c r="A864" t="s">
        <v>259</v>
      </c>
      <c r="B864" s="69">
        <v>44122121</v>
      </c>
      <c r="C864" t="str">
        <f>VLOOKUP(B864,CATALOGOPACC[],2,FALSE)</f>
        <v>Clips de pared o tablero</v>
      </c>
      <c r="D864" t="str">
        <f>VLOOKUP(B864,CATALOGOPACC[],3,FALSE)</f>
        <v>Paquete</v>
      </c>
      <c r="E864" t="str">
        <f>VLOOKUP(B864,CATALOGOPACC[],5,FALSE)</f>
        <v>2.3.9.2.01</v>
      </c>
      <c r="F864" t="str">
        <f>VLOOKUP(B864,CATALOGOPACC[],6,FALSE)</f>
        <v>Utiles de escritorio, oficina informática y de enseñanza</v>
      </c>
      <c r="G864" s="69">
        <v>3</v>
      </c>
      <c r="H864" s="69">
        <v>3</v>
      </c>
      <c r="I864" s="69">
        <v>3</v>
      </c>
      <c r="J864" s="69">
        <v>3</v>
      </c>
      <c r="K864" s="69">
        <f t="shared" si="28"/>
        <v>12</v>
      </c>
      <c r="L864" s="335">
        <f>VLOOKUP(B864,CATALOGOPACC[],8,FALSE)</f>
        <v>70</v>
      </c>
      <c r="M864" s="335">
        <f t="shared" si="29"/>
        <v>840</v>
      </c>
    </row>
    <row r="865" spans="1:13">
      <c r="A865" t="s">
        <v>259</v>
      </c>
      <c r="B865" s="69">
        <v>41111604</v>
      </c>
      <c r="C865" t="str">
        <f>VLOOKUP(B865,CATALOGOPACC[],2,FALSE)</f>
        <v>Reglas</v>
      </c>
      <c r="D865" t="str">
        <f>VLOOKUP(B865,CATALOGOPACC[],3,FALSE)</f>
        <v>Caja</v>
      </c>
      <c r="E865" t="str">
        <f>VLOOKUP(B865,CATALOGOPACC[],5,FALSE)</f>
        <v>2.3.9.9.01</v>
      </c>
      <c r="F865" t="str">
        <f>VLOOKUP(B865,CATALOGOPACC[],6,FALSE)</f>
        <v>Productos y Utiles Varios  n.i.p</v>
      </c>
      <c r="G865" s="69">
        <v>1</v>
      </c>
      <c r="H865" s="69">
        <v>1</v>
      </c>
      <c r="I865" s="69">
        <v>1</v>
      </c>
      <c r="J865" s="69">
        <v>1</v>
      </c>
      <c r="K865" s="69">
        <f t="shared" si="28"/>
        <v>4</v>
      </c>
      <c r="L865" s="335">
        <f>VLOOKUP(B865,CATALOGOPACC[],8,FALSE)</f>
        <v>600</v>
      </c>
      <c r="M865" s="335">
        <f t="shared" si="29"/>
        <v>2400</v>
      </c>
    </row>
    <row r="866" spans="1:13">
      <c r="A866" t="s">
        <v>259</v>
      </c>
      <c r="B866" s="69">
        <v>31162304</v>
      </c>
      <c r="C866" t="str">
        <f>VLOOKUP(B866,CATALOGOPACC[],2,FALSE)</f>
        <v>Regletas de montaje</v>
      </c>
      <c r="D866" t="str">
        <f>VLOOKUP(B866,CATALOGOPACC[],3,FALSE)</f>
        <v>Unidad</v>
      </c>
      <c r="E866" t="str">
        <f>VLOOKUP(B866,CATALOGOPACC[],5,FALSE)</f>
        <v>2.3.6.3.06</v>
      </c>
      <c r="F866" t="str">
        <f>VLOOKUP(B866,CATALOGOPACC[],6,FALSE)</f>
        <v>Accesorios de metal</v>
      </c>
      <c r="G866" s="69">
        <v>1</v>
      </c>
      <c r="J866" s="69">
        <v>1</v>
      </c>
      <c r="K866" s="69">
        <f t="shared" si="28"/>
        <v>2</v>
      </c>
      <c r="L866" s="335">
        <f>VLOOKUP(B866,CATALOGOPACC[],8,FALSE)</f>
        <v>700</v>
      </c>
      <c r="M866" s="335">
        <f t="shared" si="29"/>
        <v>1400</v>
      </c>
    </row>
    <row r="867" spans="1:13">
      <c r="A867" t="s">
        <v>259</v>
      </c>
      <c r="B867" s="69">
        <v>26121536</v>
      </c>
      <c r="C867" t="str">
        <f>VLOOKUP(B867,CATALOGOPACC[],2,FALSE)</f>
        <v>Cordón de extensión</v>
      </c>
      <c r="D867" t="str">
        <f>VLOOKUP(B867,CATALOGOPACC[],3,FALSE)</f>
        <v>Unidad</v>
      </c>
      <c r="E867" t="str">
        <f>VLOOKUP(B867,CATALOGOPACC[],5,FALSE)</f>
        <v>2.3.9.6.01</v>
      </c>
      <c r="F867" t="str">
        <f>VLOOKUP(B867,CATALOGOPACC[],6,FALSE)</f>
        <v>Productos eléctricos y afines</v>
      </c>
      <c r="G867" s="69">
        <v>1</v>
      </c>
      <c r="J867" s="69">
        <v>1</v>
      </c>
      <c r="K867" s="69">
        <f t="shared" si="28"/>
        <v>2</v>
      </c>
      <c r="L867" s="335">
        <f>VLOOKUP(B867,CATALOGOPACC[],8,FALSE)</f>
        <v>500</v>
      </c>
      <c r="M867" s="335">
        <f t="shared" si="29"/>
        <v>1000</v>
      </c>
    </row>
    <row r="868" spans="1:13">
      <c r="A868" t="s">
        <v>259</v>
      </c>
      <c r="B868" s="69">
        <v>56112104</v>
      </c>
      <c r="C868" t="str">
        <f>VLOOKUP(B868,CATALOGOPACC[],2,FALSE)</f>
        <v>Sillas para ejecutivos</v>
      </c>
      <c r="D868" t="str">
        <f>VLOOKUP(B868,CATALOGOPACC[],3,FALSE)</f>
        <v>Unidad</v>
      </c>
      <c r="E868" t="str">
        <f>VLOOKUP(B868,CATALOGOPACC[],5,FALSE)</f>
        <v>2.6.1.1.01</v>
      </c>
      <c r="F868" t="str">
        <f>VLOOKUP(B868,CATALOGOPACC[],6,FALSE)</f>
        <v>Muebles de oficina y estantería</v>
      </c>
      <c r="G868" s="69">
        <v>3</v>
      </c>
      <c r="I868" s="69">
        <v>2</v>
      </c>
      <c r="K868" s="69">
        <f t="shared" si="28"/>
        <v>5</v>
      </c>
      <c r="L868" s="335">
        <f>VLOOKUP(B868,CATALOGOPACC[],8,FALSE)</f>
        <v>5000</v>
      </c>
      <c r="M868" s="335">
        <f t="shared" si="29"/>
        <v>25000</v>
      </c>
    </row>
    <row r="869" spans="1:13">
      <c r="A869" t="s">
        <v>259</v>
      </c>
      <c r="B869" s="69">
        <v>43211708</v>
      </c>
      <c r="C869" t="str">
        <f>VLOOKUP(B869,CATALOGOPACC[],2,FALSE)</f>
        <v>Mouse o bola de seguimiento para computador</v>
      </c>
      <c r="D869" t="str">
        <f>VLOOKUP(B869,CATALOGOPACC[],3,FALSE)</f>
        <v>Unidad</v>
      </c>
      <c r="E869" t="str">
        <f>VLOOKUP(B869,CATALOGOPACC[],5,FALSE)</f>
        <v>2.3.9.2.01</v>
      </c>
      <c r="F869" t="str">
        <f>VLOOKUP(B869,CATALOGOPACC[],6,FALSE)</f>
        <v>Utiles de escritorio, oficina informática y de enseñanza</v>
      </c>
      <c r="G869" s="69">
        <v>3</v>
      </c>
      <c r="K869" s="69">
        <f t="shared" si="28"/>
        <v>3</v>
      </c>
      <c r="L869" s="335">
        <f>VLOOKUP(B869,CATALOGOPACC[],8,FALSE)</f>
        <v>1000</v>
      </c>
      <c r="M869" s="335">
        <f t="shared" si="29"/>
        <v>3000</v>
      </c>
    </row>
    <row r="870" spans="1:13">
      <c r="A870" t="s">
        <v>259</v>
      </c>
      <c r="B870" s="69">
        <v>43211507</v>
      </c>
      <c r="C870" t="str">
        <f>VLOOKUP(B870,CATALOGOPACC[],2,FALSE)</f>
        <v>Computadores de escritorio</v>
      </c>
      <c r="D870" t="str">
        <f>VLOOKUP(B870,CATALOGOPACC[],3,FALSE)</f>
        <v>Unidad</v>
      </c>
      <c r="E870" t="str">
        <f>VLOOKUP(B870,CATALOGOPACC[],5,FALSE)</f>
        <v>2.6.1.3.01</v>
      </c>
      <c r="F870" t="str">
        <f>VLOOKUP(B870,CATALOGOPACC[],6,FALSE)</f>
        <v>Equipo computacional</v>
      </c>
      <c r="G870" s="69">
        <v>1</v>
      </c>
      <c r="H870" s="69">
        <v>1</v>
      </c>
      <c r="K870" s="69">
        <f t="shared" si="28"/>
        <v>2</v>
      </c>
      <c r="L870" s="335">
        <f>VLOOKUP(B870,CATALOGOPACC[],8,FALSE)</f>
        <v>40000</v>
      </c>
      <c r="M870" s="335">
        <f t="shared" si="29"/>
        <v>80000</v>
      </c>
    </row>
    <row r="871" spans="1:13">
      <c r="A871" t="s">
        <v>259</v>
      </c>
      <c r="B871" s="69">
        <v>43211508</v>
      </c>
      <c r="C871" t="str">
        <f>VLOOKUP(B871,CATALOGOPACC[],2,FALSE)</f>
        <v>Computadores personales</v>
      </c>
      <c r="D871" t="str">
        <f>VLOOKUP(B871,CATALOGOPACC[],3,FALSE)</f>
        <v>Unidad</v>
      </c>
      <c r="E871" t="str">
        <f>VLOOKUP(B871,CATALOGOPACC[],5,FALSE)</f>
        <v>2.6.1.3.01</v>
      </c>
      <c r="F871" t="str">
        <f>VLOOKUP(B871,CATALOGOPACC[],6,FALSE)</f>
        <v>Equipo computacional</v>
      </c>
      <c r="G871" s="69">
        <v>1</v>
      </c>
      <c r="H871" s="69">
        <v>1</v>
      </c>
      <c r="K871" s="69">
        <f t="shared" si="28"/>
        <v>2</v>
      </c>
      <c r="L871" s="335">
        <f>VLOOKUP(B871,CATALOGOPACC[],8,FALSE)</f>
        <v>40000</v>
      </c>
      <c r="M871" s="335">
        <f t="shared" si="29"/>
        <v>80000</v>
      </c>
    </row>
    <row r="872" spans="1:13">
      <c r="A872" t="s">
        <v>259</v>
      </c>
      <c r="B872" s="69">
        <v>43212105</v>
      </c>
      <c r="C872" t="str">
        <f>VLOOKUP(B872,CATALOGOPACC[],2,FALSE)</f>
        <v>Impresoras láser</v>
      </c>
      <c r="D872" t="str">
        <f>VLOOKUP(B872,CATALOGOPACC[],3,FALSE)</f>
        <v>Unidad</v>
      </c>
      <c r="E872" t="str">
        <f>VLOOKUP(B872,CATALOGOPACC[],5,FALSE)</f>
        <v>2.6.1.3.01</v>
      </c>
      <c r="F872" t="str">
        <f>VLOOKUP(B872,CATALOGOPACC[],6,FALSE)</f>
        <v>Equipo computacional</v>
      </c>
      <c r="H872" s="69">
        <v>1</v>
      </c>
      <c r="K872" s="69">
        <f t="shared" si="28"/>
        <v>1</v>
      </c>
      <c r="L872" s="335">
        <f>VLOOKUP(B872,CATALOGOPACC[],8,FALSE)</f>
        <v>14000</v>
      </c>
      <c r="M872" s="335">
        <f t="shared" si="29"/>
        <v>14000</v>
      </c>
    </row>
    <row r="873" spans="1:13">
      <c r="A873" t="s">
        <v>259</v>
      </c>
      <c r="B873" s="69">
        <v>43211607</v>
      </c>
      <c r="C873" t="str">
        <f>VLOOKUP(B873,CATALOGOPACC[],2,FALSE)</f>
        <v>Parlantes de computador</v>
      </c>
      <c r="D873" t="str">
        <f>VLOOKUP(B873,CATALOGOPACC[],3,FALSE)</f>
        <v>Unidad</v>
      </c>
      <c r="E873" t="str">
        <f>VLOOKUP(B873,CATALOGOPACC[],5,FALSE)</f>
        <v>2.6.1.3.01</v>
      </c>
      <c r="F873" t="str">
        <f>VLOOKUP(B873,CATALOGOPACC[],6,FALSE)</f>
        <v>Equipo computacional</v>
      </c>
      <c r="G873" s="69">
        <v>1</v>
      </c>
      <c r="K873" s="69">
        <f t="shared" si="28"/>
        <v>1</v>
      </c>
      <c r="L873" s="335">
        <f>VLOOKUP(B873,CATALOGOPACC[],8,FALSE)</f>
        <v>2000</v>
      </c>
      <c r="M873" s="335">
        <f t="shared" si="29"/>
        <v>2000</v>
      </c>
    </row>
    <row r="874" spans="1:13">
      <c r="A874" t="s">
        <v>259</v>
      </c>
      <c r="B874" s="69">
        <v>60101732</v>
      </c>
      <c r="C874" t="str">
        <f>VLOOKUP(B874,CATALOGOPACC[],2,FALSE)</f>
        <v>Punteros</v>
      </c>
      <c r="D874" t="str">
        <f>VLOOKUP(B874,CATALOGOPACC[],3,FALSE)</f>
        <v>Unidad</v>
      </c>
      <c r="E874" t="str">
        <f>VLOOKUP(B874,CATALOGOPACC[],5,FALSE)</f>
        <v>2.3.9.2.01</v>
      </c>
      <c r="F874" t="str">
        <f>VLOOKUP(B874,CATALOGOPACC[],6,FALSE)</f>
        <v>Utiles de escritorio, oficina informática y de enseñanza</v>
      </c>
      <c r="G874" s="69">
        <v>1</v>
      </c>
      <c r="K874" s="69">
        <f t="shared" si="28"/>
        <v>1</v>
      </c>
      <c r="L874" s="335">
        <f>VLOOKUP(B874,CATALOGOPACC[],8,FALSE)</f>
        <v>500</v>
      </c>
      <c r="M874" s="335">
        <f t="shared" si="29"/>
        <v>500</v>
      </c>
    </row>
    <row r="875" spans="1:13">
      <c r="A875" t="s">
        <v>259</v>
      </c>
      <c r="B875" s="69">
        <v>32101622</v>
      </c>
      <c r="C875" t="str">
        <f>VLOOKUP(B875,CATALOGOPACC[],2,FALSE)</f>
        <v>Memoria flash</v>
      </c>
      <c r="D875" t="str">
        <f>VLOOKUP(B875,CATALOGOPACC[],3,FALSE)</f>
        <v>Unidad</v>
      </c>
      <c r="E875" t="str">
        <f>VLOOKUP(B875,CATALOGOPACC[],5,FALSE)</f>
        <v>2.3.9.2.01</v>
      </c>
      <c r="F875" t="str">
        <f>VLOOKUP(B875,CATALOGOPACC[],6,FALSE)</f>
        <v>Utiles de escritorio, oficina informática y de enseñanza</v>
      </c>
      <c r="G875" s="69">
        <v>5</v>
      </c>
      <c r="H875" s="69">
        <v>5</v>
      </c>
      <c r="I875" s="69">
        <v>5</v>
      </c>
      <c r="J875" s="69">
        <v>5</v>
      </c>
      <c r="K875" s="69">
        <f t="shared" si="28"/>
        <v>20</v>
      </c>
      <c r="L875" s="335">
        <f>VLOOKUP(B875,CATALOGOPACC[],8,FALSE)</f>
        <v>1000</v>
      </c>
      <c r="M875" s="335">
        <f t="shared" si="29"/>
        <v>20000</v>
      </c>
    </row>
    <row r="876" spans="1:13">
      <c r="A876" t="s">
        <v>259</v>
      </c>
      <c r="B876" s="69">
        <v>45111609</v>
      </c>
      <c r="C876" t="str">
        <f>VLOOKUP(B876,CATALOGOPACC[],2,FALSE)</f>
        <v>Proyectores multimedia</v>
      </c>
      <c r="D876" t="str">
        <f>VLOOKUP(B876,CATALOGOPACC[],3,FALSE)</f>
        <v>Unidad</v>
      </c>
      <c r="E876" t="str">
        <f>VLOOKUP(B876,CATALOGOPACC[],5,FALSE)</f>
        <v>2.6.2.1.01</v>
      </c>
      <c r="F876" t="str">
        <f>VLOOKUP(B876,CATALOGOPACC[],6,FALSE)</f>
        <v>Equipos y Aparatos Audiovisuales</v>
      </c>
      <c r="I876" s="69">
        <v>1</v>
      </c>
      <c r="K876" s="69">
        <f t="shared" si="28"/>
        <v>1</v>
      </c>
      <c r="L876" s="335">
        <f>VLOOKUP(B876,CATALOGOPACC[],8,FALSE)</f>
        <v>22500</v>
      </c>
      <c r="M876" s="335">
        <f t="shared" si="29"/>
        <v>22500</v>
      </c>
    </row>
    <row r="877" spans="1:13">
      <c r="A877" t="s">
        <v>259</v>
      </c>
      <c r="B877" s="69">
        <v>14111604</v>
      </c>
      <c r="C877" t="str">
        <f>VLOOKUP(B877,CATALOGOPACC[],2,FALSE)</f>
        <v>Tarjetas de presentación</v>
      </c>
      <c r="D877" t="str">
        <f>VLOOKUP(B877,CATALOGOPACC[],3,FALSE)</f>
        <v>Ciento</v>
      </c>
      <c r="E877" t="str">
        <f>VLOOKUP(B877,CATALOGOPACC[],5,FALSE)</f>
        <v>2.3.3.3.01</v>
      </c>
      <c r="F877" t="str">
        <f>VLOOKUP(B877,CATALOGOPACC[],6,FALSE)</f>
        <v>Productos de artes gráficas</v>
      </c>
      <c r="G877" s="69">
        <v>4</v>
      </c>
      <c r="K877" s="69">
        <f t="shared" si="28"/>
        <v>4</v>
      </c>
      <c r="L877" s="335">
        <f>VLOOKUP(B877,CATALOGOPACC[],8,FALSE)</f>
        <v>1000</v>
      </c>
      <c r="M877" s="335">
        <f t="shared" si="29"/>
        <v>4000</v>
      </c>
    </row>
    <row r="878" spans="1:13">
      <c r="A878" t="s">
        <v>259</v>
      </c>
      <c r="B878" s="69">
        <v>50202301</v>
      </c>
      <c r="C878" t="str">
        <f>VLOOKUP(B878,CATALOGOPACC[],2,FALSE)</f>
        <v>Agua</v>
      </c>
      <c r="D878" t="str">
        <f>VLOOKUP(B878,CATALOGOPACC[],3,FALSE)</f>
        <v>Galón</v>
      </c>
      <c r="E878" t="str">
        <f>VLOOKUP(B878,CATALOGOPACC[],5,FALSE)</f>
        <v>2.3.1.1.01</v>
      </c>
      <c r="F878" t="str">
        <f>VLOOKUP(B878,CATALOGOPACC[],6,FALSE)</f>
        <v>Alimentos y bebidas para personas</v>
      </c>
      <c r="G878" s="69">
        <v>3</v>
      </c>
      <c r="H878" s="69">
        <v>3</v>
      </c>
      <c r="I878" s="69">
        <v>3</v>
      </c>
      <c r="J878" s="69">
        <v>3</v>
      </c>
      <c r="K878" s="69">
        <f t="shared" si="28"/>
        <v>12</v>
      </c>
      <c r="L878" s="335">
        <f>VLOOKUP(B878,CATALOGOPACC[],8,FALSE)</f>
        <v>120</v>
      </c>
      <c r="M878" s="335">
        <f t="shared" si="29"/>
        <v>1440</v>
      </c>
    </row>
    <row r="879" spans="1:13">
      <c r="A879" t="s">
        <v>259</v>
      </c>
      <c r="B879" s="69">
        <v>50201713</v>
      </c>
      <c r="C879" t="str">
        <f>VLOOKUP(B879,CATALOGOPACC[],2,FALSE)</f>
        <v>Bolsas de té</v>
      </c>
      <c r="D879" t="str">
        <f>VLOOKUP(B879,CATALOGOPACC[],3,FALSE)</f>
        <v>Caja</v>
      </c>
      <c r="E879" t="str">
        <f>VLOOKUP(B879,CATALOGOPACC[],5,FALSE)</f>
        <v>2.3.1.1.01</v>
      </c>
      <c r="F879" t="str">
        <f>VLOOKUP(B879,CATALOGOPACC[],6,FALSE)</f>
        <v>Alimentos y bebidas para personas</v>
      </c>
      <c r="G879" s="69">
        <v>1</v>
      </c>
      <c r="H879" s="69">
        <v>1</v>
      </c>
      <c r="I879" s="69">
        <v>1</v>
      </c>
      <c r="J879" s="69">
        <v>1</v>
      </c>
      <c r="K879" s="69">
        <f t="shared" si="28"/>
        <v>4</v>
      </c>
      <c r="L879" s="335">
        <f>VLOOKUP(B879,CATALOGOPACC[],8,FALSE)</f>
        <v>160</v>
      </c>
      <c r="M879" s="335">
        <f t="shared" si="29"/>
        <v>640</v>
      </c>
    </row>
    <row r="880" spans="1:13">
      <c r="A880" t="s">
        <v>259</v>
      </c>
      <c r="B880" s="69">
        <v>50201706</v>
      </c>
      <c r="C880" t="str">
        <f>VLOOKUP(B880,CATALOGOPACC[],2,FALSE)</f>
        <v>Café</v>
      </c>
      <c r="D880" t="str">
        <f>VLOOKUP(B880,CATALOGOPACC[],3,FALSE)</f>
        <v>Libra </v>
      </c>
      <c r="E880" t="str">
        <f>VLOOKUP(B880,CATALOGOPACC[],5,FALSE)</f>
        <v>2.3.1.1.01</v>
      </c>
      <c r="F880" t="str">
        <f>VLOOKUP(B880,CATALOGOPACC[],6,FALSE)</f>
        <v>Alimentos y bebidas para personas</v>
      </c>
      <c r="G880" s="69">
        <v>1</v>
      </c>
      <c r="H880" s="69">
        <v>1</v>
      </c>
      <c r="I880" s="69">
        <v>1</v>
      </c>
      <c r="J880" s="69">
        <v>1</v>
      </c>
      <c r="K880" s="69">
        <f t="shared" si="28"/>
        <v>4</v>
      </c>
      <c r="L880" s="335">
        <f>VLOOKUP(B880,CATALOGOPACC[],8,FALSE)</f>
        <v>200</v>
      </c>
      <c r="M880" s="335">
        <f t="shared" si="29"/>
        <v>800</v>
      </c>
    </row>
    <row r="881" spans="1:13">
      <c r="A881" t="s">
        <v>259</v>
      </c>
      <c r="B881" s="69">
        <v>90101801</v>
      </c>
      <c r="C881" t="str">
        <f>VLOOKUP(B881,CATALOGOPACC[],2,FALSE)</f>
        <v>Comidas para llevar preparadas profesionalmente</v>
      </c>
      <c r="D881" t="str">
        <f>VLOOKUP(B881,CATALOGOPACC[],3,FALSE)</f>
        <v>Unidad</v>
      </c>
      <c r="E881" t="str">
        <f>VLOOKUP(B881,CATALOGOPACC[],5,FALSE)</f>
        <v>2.2.9.2.01</v>
      </c>
      <c r="F881" t="str">
        <f>VLOOKUP(B881,CATALOGOPACC[],6,FALSE)</f>
        <v>Servicios de alimentación</v>
      </c>
      <c r="H881" s="69">
        <v>1</v>
      </c>
      <c r="J881" s="69">
        <v>1</v>
      </c>
      <c r="K881" s="69">
        <f t="shared" si="28"/>
        <v>2</v>
      </c>
      <c r="L881" s="335">
        <f>VLOOKUP(B881,CATALOGOPACC[],8,FALSE)</f>
        <v>400</v>
      </c>
      <c r="M881" s="335">
        <f t="shared" si="29"/>
        <v>800</v>
      </c>
    </row>
    <row r="882" spans="1:13">
      <c r="A882" t="s">
        <v>259</v>
      </c>
      <c r="B882" s="69">
        <v>24101510</v>
      </c>
      <c r="C882" t="str">
        <f>VLOOKUP(B882,CATALOGOPACC[],2,FALSE)</f>
        <v>Contenedor de basura plástico</v>
      </c>
      <c r="D882" t="str">
        <f>VLOOKUP(B882,CATALOGOPACC[],3,FALSE)</f>
        <v>Unidad</v>
      </c>
      <c r="E882" t="str">
        <f>VLOOKUP(B882,CATALOGOPACC[],5,FALSE)</f>
        <v>2.6.4.1.01</v>
      </c>
      <c r="F882" t="str">
        <f>VLOOKUP(B882,CATALOGOPACC[],6,FALSE)</f>
        <v>Automóviles y camiones</v>
      </c>
      <c r="H882" s="69">
        <v>2</v>
      </c>
      <c r="K882" s="69">
        <f t="shared" si="28"/>
        <v>2</v>
      </c>
      <c r="L882" s="335">
        <f>VLOOKUP(B882,CATALOGOPACC[],8,FALSE)</f>
        <v>1000</v>
      </c>
      <c r="M882" s="335">
        <f t="shared" si="29"/>
        <v>2000</v>
      </c>
    </row>
    <row r="883" spans="1:13">
      <c r="A883" t="s">
        <v>277</v>
      </c>
      <c r="B883" s="69">
        <v>14111704</v>
      </c>
      <c r="C883" t="str">
        <f>VLOOKUP(B883,CATALOGOPACC[],2,FALSE)</f>
        <v>Papel higiénico</v>
      </c>
      <c r="D883" t="str">
        <f>VLOOKUP(B883,CATALOGOPACC[],3,FALSE)</f>
        <v>Paquete</v>
      </c>
      <c r="E883" t="str">
        <f>VLOOKUP(B883,CATALOGOPACC[],5,FALSE)</f>
        <v>2.3.3.2.01</v>
      </c>
      <c r="F883" t="str">
        <f>VLOOKUP(B883,CATALOGOPACC[],6,FALSE)</f>
        <v>Productos de papel y cartón</v>
      </c>
      <c r="G883" s="69">
        <v>1</v>
      </c>
      <c r="H883" s="69">
        <v>1</v>
      </c>
      <c r="I883" s="69">
        <v>1</v>
      </c>
      <c r="J883" s="69">
        <v>1</v>
      </c>
      <c r="K883" s="69">
        <f t="shared" si="28"/>
        <v>4</v>
      </c>
      <c r="L883" s="335">
        <f>VLOOKUP(B883,CATALOGOPACC[],8,FALSE)</f>
        <v>400</v>
      </c>
      <c r="M883" s="335">
        <f t="shared" si="29"/>
        <v>1600</v>
      </c>
    </row>
    <row r="884" spans="1:13">
      <c r="A884" t="s">
        <v>277</v>
      </c>
      <c r="B884" s="69">
        <v>44103502</v>
      </c>
      <c r="C884" t="str">
        <f>VLOOKUP(B884,CATALOGOPACC[],2,FALSE)</f>
        <v>Tapas de encuadernación</v>
      </c>
      <c r="D884" t="str">
        <f>VLOOKUP(B884,CATALOGOPACC[],3,FALSE)</f>
        <v>Caja</v>
      </c>
      <c r="E884" t="str">
        <f>VLOOKUP(B884,CATALOGOPACC[],5,FALSE)</f>
        <v>2.3.9.2.01</v>
      </c>
      <c r="F884" t="str">
        <f>VLOOKUP(B884,CATALOGOPACC[],6,FALSE)</f>
        <v>Utiles de escritorio, oficina informática y de enseñanza</v>
      </c>
      <c r="G884" s="69">
        <v>3</v>
      </c>
      <c r="H884" s="69">
        <v>3</v>
      </c>
      <c r="I884" s="69">
        <v>3</v>
      </c>
      <c r="J884" s="69">
        <v>3</v>
      </c>
      <c r="K884" s="69">
        <f t="shared" si="28"/>
        <v>12</v>
      </c>
      <c r="L884" s="335">
        <f>VLOOKUP(B884,CATALOGOPACC[],8,FALSE)</f>
        <v>500</v>
      </c>
      <c r="M884" s="335">
        <f t="shared" si="29"/>
        <v>6000</v>
      </c>
    </row>
    <row r="885" spans="1:13">
      <c r="A885" t="s">
        <v>277</v>
      </c>
      <c r="B885" s="69">
        <v>44103504</v>
      </c>
      <c r="C885" t="str">
        <f>VLOOKUP(B885,CATALOGOPACC[],2,FALSE)</f>
        <v>Alambres o espirales de encuadernación</v>
      </c>
      <c r="D885" t="str">
        <f>VLOOKUP(B885,CATALOGOPACC[],3,FALSE)</f>
        <v>Caja</v>
      </c>
      <c r="E885" t="str">
        <f>VLOOKUP(B885,CATALOGOPACC[],5,FALSE)</f>
        <v>2.3.9.2.01</v>
      </c>
      <c r="F885" t="str">
        <f>VLOOKUP(B885,CATALOGOPACC[],6,FALSE)</f>
        <v>Utiles de escritorio, oficina informática y de enseñanza</v>
      </c>
      <c r="G885" s="69">
        <v>3</v>
      </c>
      <c r="H885" s="69">
        <v>3</v>
      </c>
      <c r="I885" s="69">
        <v>3</v>
      </c>
      <c r="J885" s="69">
        <v>3</v>
      </c>
      <c r="K885" s="69">
        <f t="shared" si="28"/>
        <v>12</v>
      </c>
      <c r="L885" s="335">
        <f>VLOOKUP(B885,CATALOGOPACC[],8,FALSE)</f>
        <v>500</v>
      </c>
      <c r="M885" s="335">
        <f t="shared" si="29"/>
        <v>6000</v>
      </c>
    </row>
    <row r="886" spans="1:13">
      <c r="A886" t="s">
        <v>277</v>
      </c>
      <c r="B886" s="69">
        <v>44103105</v>
      </c>
      <c r="C886" t="str">
        <f>VLOOKUP(B886,CATALOGOPACC[],2,FALSE)</f>
        <v>Cartuchos de tinta</v>
      </c>
      <c r="D886" t="str">
        <f>VLOOKUP(B886,CATALOGOPACC[],3,FALSE)</f>
        <v>Unidad</v>
      </c>
      <c r="E886" t="str">
        <f>VLOOKUP(B886,CATALOGOPACC[],5,FALSE)</f>
        <v>2.3.9.2.01</v>
      </c>
      <c r="F886" t="str">
        <f>VLOOKUP(B886,CATALOGOPACC[],6,FALSE)</f>
        <v>Utiles de escritorio, oficina informática y de enseñanza</v>
      </c>
      <c r="G886" s="69">
        <v>2</v>
      </c>
      <c r="H886" s="69">
        <v>2</v>
      </c>
      <c r="I886" s="69">
        <v>2</v>
      </c>
      <c r="J886" s="69">
        <v>2</v>
      </c>
      <c r="K886" s="69">
        <f t="shared" si="28"/>
        <v>8</v>
      </c>
      <c r="L886" s="335">
        <f>VLOOKUP(B886,CATALOGOPACC[],8,FALSE)</f>
        <v>3000</v>
      </c>
      <c r="M886" s="335">
        <f t="shared" si="29"/>
        <v>24000</v>
      </c>
    </row>
    <row r="887" spans="1:13">
      <c r="A887" t="s">
        <v>277</v>
      </c>
      <c r="B887" s="69">
        <v>44101501</v>
      </c>
      <c r="C887" t="str">
        <f>VLOOKUP(B887,CATALOGOPACC[],2,FALSE)</f>
        <v>Fotocopiadoras</v>
      </c>
      <c r="D887" t="str">
        <f>VLOOKUP(B887,CATALOGOPACC[],3,FALSE)</f>
        <v>Unidad</v>
      </c>
      <c r="E887" t="str">
        <f>VLOOKUP(B887,CATALOGOPACC[],5,FALSE)</f>
        <v>2.6.1.1.01</v>
      </c>
      <c r="F887" t="str">
        <f>VLOOKUP(B887,CATALOGOPACC[],6,FALSE)</f>
        <v>Muebles de oficina y estantería</v>
      </c>
      <c r="G887" s="69">
        <v>1</v>
      </c>
      <c r="K887" s="69">
        <f t="shared" si="28"/>
        <v>1</v>
      </c>
      <c r="L887" s="335">
        <f>VLOOKUP(B887,CATALOGOPACC[],8,FALSE)</f>
        <v>15000</v>
      </c>
      <c r="M887" s="335">
        <f t="shared" si="29"/>
        <v>15000</v>
      </c>
    </row>
    <row r="888" spans="1:13">
      <c r="A888" t="s">
        <v>277</v>
      </c>
      <c r="B888" s="69">
        <v>44111503</v>
      </c>
      <c r="C888" t="str">
        <f>VLOOKUP(B888,CATALOGOPACC[],2,FALSE)</f>
        <v>Organizadores o bandejas para el escritorio</v>
      </c>
      <c r="D888" t="str">
        <f>VLOOKUP(B888,CATALOGOPACC[],3,FALSE)</f>
        <v>Unidad</v>
      </c>
      <c r="E888" t="str">
        <f>VLOOKUP(B888,CATALOGOPACC[],5,FALSE)</f>
        <v>2.3.9.2.01</v>
      </c>
      <c r="F888" t="str">
        <f>VLOOKUP(B888,CATALOGOPACC[],6,FALSE)</f>
        <v>Utiles de escritorio, oficina informática y de enseñanza</v>
      </c>
      <c r="G888" s="69">
        <v>2</v>
      </c>
      <c r="H888" s="69">
        <v>3</v>
      </c>
      <c r="K888" s="69">
        <f t="shared" si="28"/>
        <v>5</v>
      </c>
      <c r="L888" s="335">
        <f>VLOOKUP(B888,CATALOGOPACC[],8,FALSE)</f>
        <v>2000</v>
      </c>
      <c r="M888" s="335">
        <f t="shared" si="29"/>
        <v>10000</v>
      </c>
    </row>
    <row r="889" spans="1:13">
      <c r="A889" t="s">
        <v>277</v>
      </c>
      <c r="B889" s="69">
        <v>44111515</v>
      </c>
      <c r="C889" t="str">
        <f>VLOOKUP(B889,CATALOGOPACC[],2,FALSE)</f>
        <v>Cajas u organizadores de almacenamiento de archivos</v>
      </c>
      <c r="D889" t="str">
        <f>VLOOKUP(B889,CATALOGOPACC[],3,FALSE)</f>
        <v>Unidad</v>
      </c>
      <c r="E889" t="str">
        <f>VLOOKUP(B889,CATALOGOPACC[],5,FALSE)</f>
        <v>2.3.9.2.01</v>
      </c>
      <c r="F889" t="str">
        <f>VLOOKUP(B889,CATALOGOPACC[],6,FALSE)</f>
        <v>Utiles de escritorio, oficina informática y de enseñanza</v>
      </c>
      <c r="G889" s="69">
        <v>6</v>
      </c>
      <c r="K889" s="69">
        <f t="shared" si="28"/>
        <v>6</v>
      </c>
      <c r="L889" s="335">
        <f>VLOOKUP(B889,CATALOGOPACC[],8,FALSE)</f>
        <v>4500</v>
      </c>
      <c r="M889" s="335">
        <f t="shared" si="29"/>
        <v>27000</v>
      </c>
    </row>
    <row r="890" spans="1:13">
      <c r="A890" t="s">
        <v>277</v>
      </c>
      <c r="B890" s="69">
        <v>44121708</v>
      </c>
      <c r="C890" t="str">
        <f>VLOOKUP(B890,CATALOGOPACC[],2,FALSE)</f>
        <v>Marcadores</v>
      </c>
      <c r="D890" t="str">
        <f>VLOOKUP(B890,CATALOGOPACC[],3,FALSE)</f>
        <v>Caja</v>
      </c>
      <c r="E890" t="str">
        <f>VLOOKUP(B890,CATALOGOPACC[],5,FALSE)</f>
        <v>2.3.9.2.01</v>
      </c>
      <c r="F890" t="str">
        <f>VLOOKUP(B890,CATALOGOPACC[],6,FALSE)</f>
        <v>Utiles de escritorio, oficina informática y de enseñanza</v>
      </c>
      <c r="G890" s="69">
        <v>1</v>
      </c>
      <c r="H890" s="69">
        <v>1</v>
      </c>
      <c r="I890" s="69">
        <v>1</v>
      </c>
      <c r="J890" s="69">
        <v>1</v>
      </c>
      <c r="K890" s="69">
        <f t="shared" si="28"/>
        <v>4</v>
      </c>
      <c r="L890" s="335">
        <f>VLOOKUP(B890,CATALOGOPACC[],8,FALSE)</f>
        <v>150</v>
      </c>
      <c r="M890" s="335">
        <f t="shared" si="29"/>
        <v>600</v>
      </c>
    </row>
    <row r="891" spans="1:13">
      <c r="A891" t="s">
        <v>277</v>
      </c>
      <c r="B891" s="69">
        <v>44121716</v>
      </c>
      <c r="C891" t="str">
        <f>VLOOKUP(B891,CATALOGOPACC[],2,FALSE)</f>
        <v>Resaltadores</v>
      </c>
      <c r="D891" t="str">
        <f>VLOOKUP(B891,CATALOGOPACC[],3,FALSE)</f>
        <v>Caja</v>
      </c>
      <c r="E891" t="str">
        <f>VLOOKUP(B891,CATALOGOPACC[],5,FALSE)</f>
        <v>2.3.9.2.01</v>
      </c>
      <c r="F891" t="str">
        <f>VLOOKUP(B891,CATALOGOPACC[],6,FALSE)</f>
        <v>Utiles de escritorio, oficina informática y de enseñanza</v>
      </c>
      <c r="G891" s="69">
        <v>1</v>
      </c>
      <c r="H891" s="69">
        <v>1</v>
      </c>
      <c r="I891" s="69">
        <v>1</v>
      </c>
      <c r="J891" s="69">
        <v>1</v>
      </c>
      <c r="K891" s="69">
        <f t="shared" si="28"/>
        <v>4</v>
      </c>
      <c r="L891" s="335">
        <f>VLOOKUP(B891,CATALOGOPACC[],8,FALSE)</f>
        <v>400</v>
      </c>
      <c r="M891" s="335">
        <f t="shared" si="29"/>
        <v>1600</v>
      </c>
    </row>
    <row r="892" spans="1:13">
      <c r="A892" t="s">
        <v>277</v>
      </c>
      <c r="B892" s="69">
        <v>44121605</v>
      </c>
      <c r="C892" t="str">
        <f>VLOOKUP(B892,CATALOGOPACC[],2,FALSE)</f>
        <v>Dispensadores de cinta</v>
      </c>
      <c r="D892" t="str">
        <f>VLOOKUP(B892,CATALOGOPACC[],3,FALSE)</f>
        <v>Unidad</v>
      </c>
      <c r="E892" t="str">
        <f>VLOOKUP(B892,CATALOGOPACC[],5,FALSE)</f>
        <v>2.3.9.2.01</v>
      </c>
      <c r="F892" t="str">
        <f>VLOOKUP(B892,CATALOGOPACC[],6,FALSE)</f>
        <v>Utiles de escritorio, oficina informática y de enseñanza</v>
      </c>
      <c r="G892" s="69">
        <v>1</v>
      </c>
      <c r="I892" s="69">
        <v>1</v>
      </c>
      <c r="K892" s="69">
        <f t="shared" si="28"/>
        <v>2</v>
      </c>
      <c r="L892" s="335">
        <f>VLOOKUP(B892,CATALOGOPACC[],8,FALSE)</f>
        <v>600</v>
      </c>
      <c r="M892" s="335">
        <f t="shared" si="29"/>
        <v>1200</v>
      </c>
    </row>
    <row r="893" spans="1:13">
      <c r="A893" t="s">
        <v>277</v>
      </c>
      <c r="B893" s="69">
        <v>44122107</v>
      </c>
      <c r="C893" t="str">
        <f>VLOOKUP(B893,CATALOGOPACC[],2,FALSE)</f>
        <v>Grapas</v>
      </c>
      <c r="D893" t="str">
        <f>VLOOKUP(B893,CATALOGOPACC[],3,FALSE)</f>
        <v>Caja</v>
      </c>
      <c r="E893" t="str">
        <f>VLOOKUP(B893,CATALOGOPACC[],5,FALSE)</f>
        <v>2.3.9.2.01</v>
      </c>
      <c r="F893" t="str">
        <f>VLOOKUP(B893,CATALOGOPACC[],6,FALSE)</f>
        <v>Utiles de escritorio, oficina informática y de enseñanza</v>
      </c>
      <c r="G893" s="69">
        <v>2</v>
      </c>
      <c r="H893" s="69">
        <v>2</v>
      </c>
      <c r="I893" s="69">
        <v>2</v>
      </c>
      <c r="J893" s="69">
        <v>2</v>
      </c>
      <c r="K893" s="69">
        <f t="shared" si="28"/>
        <v>8</v>
      </c>
      <c r="L893" s="335">
        <f>VLOOKUP(B893,CATALOGOPACC[],8,FALSE)</f>
        <v>50</v>
      </c>
      <c r="M893" s="335">
        <f t="shared" si="29"/>
        <v>400</v>
      </c>
    </row>
    <row r="894" spans="1:13">
      <c r="A894" t="s">
        <v>277</v>
      </c>
      <c r="B894" s="69">
        <v>44121613</v>
      </c>
      <c r="C894" t="str">
        <f>VLOOKUP(B894,CATALOGOPACC[],2,FALSE)</f>
        <v>Removedores de grapas (saca ganchos)</v>
      </c>
      <c r="D894" t="str">
        <f>VLOOKUP(B894,CATALOGOPACC[],3,FALSE)</f>
        <v>Unidad</v>
      </c>
      <c r="E894" t="str">
        <f>VLOOKUP(B894,CATALOGOPACC[],5,FALSE)</f>
        <v>2.3.9.2.01</v>
      </c>
      <c r="F894" t="str">
        <f>VLOOKUP(B894,CATALOGOPACC[],6,FALSE)</f>
        <v>Utiles de escritorio, oficina informática y de enseñanza</v>
      </c>
      <c r="G894" s="69">
        <v>1</v>
      </c>
      <c r="H894" s="69">
        <v>1</v>
      </c>
      <c r="I894" s="69">
        <v>1</v>
      </c>
      <c r="J894" s="69">
        <v>1</v>
      </c>
      <c r="K894" s="69">
        <f t="shared" si="28"/>
        <v>4</v>
      </c>
      <c r="L894" s="335">
        <f>VLOOKUP(B894,CATALOGOPACC[],8,FALSE)</f>
        <v>40</v>
      </c>
      <c r="M894" s="335">
        <f t="shared" si="29"/>
        <v>160</v>
      </c>
    </row>
    <row r="895" spans="1:13">
      <c r="A895" t="s">
        <v>277</v>
      </c>
      <c r="B895" s="69">
        <v>44121615</v>
      </c>
      <c r="C895" t="str">
        <f>VLOOKUP(B895,CATALOGOPACC[],2,FALSE)</f>
        <v>Grapadoras</v>
      </c>
      <c r="D895" t="str">
        <f>VLOOKUP(B895,CATALOGOPACC[],3,FALSE)</f>
        <v>Unidad</v>
      </c>
      <c r="E895" t="str">
        <f>VLOOKUP(B895,CATALOGOPACC[],5,FALSE)</f>
        <v>2.3.9.2.01</v>
      </c>
      <c r="F895" t="str">
        <f>VLOOKUP(B895,CATALOGOPACC[],6,FALSE)</f>
        <v>Utiles de escritorio, oficina informática y de enseñanza</v>
      </c>
      <c r="G895" s="69">
        <v>2</v>
      </c>
      <c r="H895" s="69">
        <v>1</v>
      </c>
      <c r="K895" s="69">
        <f t="shared" si="28"/>
        <v>3</v>
      </c>
      <c r="L895" s="335">
        <f>VLOOKUP(B895,CATALOGOPACC[],8,FALSE)</f>
        <v>900</v>
      </c>
      <c r="M895" s="335">
        <f t="shared" si="29"/>
        <v>2700</v>
      </c>
    </row>
    <row r="896" spans="1:13">
      <c r="A896" t="s">
        <v>277</v>
      </c>
      <c r="B896" s="69">
        <v>44121618</v>
      </c>
      <c r="C896" t="str">
        <f>VLOOKUP(B896,CATALOGOPACC[],2,FALSE)</f>
        <v>Tijeras</v>
      </c>
      <c r="D896" t="str">
        <f>VLOOKUP(B896,CATALOGOPACC[],3,FALSE)</f>
        <v>Unidad</v>
      </c>
      <c r="E896" t="str">
        <f>VLOOKUP(B896,CATALOGOPACC[],5,FALSE)</f>
        <v>2.3.6.3.04</v>
      </c>
      <c r="F896" t="str">
        <f>VLOOKUP(B896,CATALOGOPACC[],6,FALSE)</f>
        <v>Herramientas menores</v>
      </c>
      <c r="G896" s="69">
        <v>1</v>
      </c>
      <c r="H896" s="69">
        <v>1</v>
      </c>
      <c r="K896" s="69">
        <f t="shared" si="28"/>
        <v>2</v>
      </c>
      <c r="L896" s="335">
        <f>VLOOKUP(B896,CATALOGOPACC[],8,FALSE)</f>
        <v>60</v>
      </c>
      <c r="M896" s="335">
        <f t="shared" si="29"/>
        <v>120</v>
      </c>
    </row>
    <row r="897" spans="1:13">
      <c r="A897" t="s">
        <v>277</v>
      </c>
      <c r="B897" s="69">
        <v>44122104</v>
      </c>
      <c r="C897" t="str">
        <f>VLOOKUP(B897,CATALOGOPACC[],2,FALSE)</f>
        <v>Clips para papel</v>
      </c>
      <c r="D897" t="str">
        <f>VLOOKUP(B897,CATALOGOPACC[],3,FALSE)</f>
        <v>Unidad</v>
      </c>
      <c r="E897" t="str">
        <f>VLOOKUP(B897,CATALOGOPACC[],5,FALSE)</f>
        <v>2.3.9.2.01</v>
      </c>
      <c r="F897" t="str">
        <f>VLOOKUP(B897,CATALOGOPACC[],6,FALSE)</f>
        <v>Utiles de escritorio, oficina informática y de enseñanza</v>
      </c>
      <c r="G897" s="69">
        <v>3</v>
      </c>
      <c r="H897" s="69">
        <v>3</v>
      </c>
      <c r="I897" s="69">
        <v>3</v>
      </c>
      <c r="J897" s="69">
        <v>3</v>
      </c>
      <c r="K897" s="69">
        <f t="shared" si="28"/>
        <v>12</v>
      </c>
      <c r="L897" s="335">
        <f>VLOOKUP(B897,CATALOGOPACC[],8,FALSE)</f>
        <v>40</v>
      </c>
      <c r="M897" s="335">
        <f t="shared" si="29"/>
        <v>480</v>
      </c>
    </row>
    <row r="898" spans="1:13">
      <c r="A898" t="s">
        <v>277</v>
      </c>
      <c r="B898" s="69">
        <v>44122105</v>
      </c>
      <c r="C898" t="str">
        <f>VLOOKUP(B898,CATALOGOPACC[],2,FALSE)</f>
        <v>Clips para carpetas o bulldog</v>
      </c>
      <c r="D898" t="str">
        <f>VLOOKUP(B898,CATALOGOPACC[],3,FALSE)</f>
        <v>Unidad</v>
      </c>
      <c r="E898" t="str">
        <f>VLOOKUP(B898,CATALOGOPACC[],5,FALSE)</f>
        <v>2.3.9.2.01</v>
      </c>
      <c r="F898" t="str">
        <f>VLOOKUP(B898,CATALOGOPACC[],6,FALSE)</f>
        <v>Utiles de escritorio, oficina informática y de enseñanza</v>
      </c>
      <c r="G898" s="69">
        <v>3</v>
      </c>
      <c r="H898" s="69">
        <v>3</v>
      </c>
      <c r="I898" s="69">
        <v>3</v>
      </c>
      <c r="J898" s="69">
        <v>3</v>
      </c>
      <c r="K898" s="69">
        <f t="shared" si="28"/>
        <v>12</v>
      </c>
      <c r="L898" s="335">
        <f>VLOOKUP(B898,CATALOGOPACC[],8,FALSE)</f>
        <v>70</v>
      </c>
      <c r="M898" s="335">
        <f t="shared" si="29"/>
        <v>840</v>
      </c>
    </row>
    <row r="899" spans="1:13">
      <c r="A899" t="s">
        <v>277</v>
      </c>
      <c r="B899" s="69">
        <v>44121802</v>
      </c>
      <c r="C899" t="str">
        <f>VLOOKUP(B899,CATALOGOPACC[],2,FALSE)</f>
        <v>Fluido de corrección</v>
      </c>
      <c r="D899" t="str">
        <f>VLOOKUP(B899,CATALOGOPACC[],3,FALSE)</f>
        <v>Unidad</v>
      </c>
      <c r="E899" t="str">
        <f>VLOOKUP(B899,CATALOGOPACC[],5,FALSE)</f>
        <v>2.3.9.2.01</v>
      </c>
      <c r="F899" t="str">
        <f>VLOOKUP(B899,CATALOGOPACC[],6,FALSE)</f>
        <v>Utiles de escritorio, oficina informática y de enseñanza</v>
      </c>
      <c r="G899" s="69">
        <v>1</v>
      </c>
      <c r="H899" s="69">
        <v>1</v>
      </c>
      <c r="I899" s="69">
        <v>1</v>
      </c>
      <c r="J899" s="69">
        <v>1</v>
      </c>
      <c r="K899" s="69">
        <f t="shared" si="28"/>
        <v>4</v>
      </c>
      <c r="L899" s="335">
        <f>VLOOKUP(B899,CATALOGOPACC[],8,FALSE)</f>
        <v>50</v>
      </c>
      <c r="M899" s="335">
        <f t="shared" si="29"/>
        <v>200</v>
      </c>
    </row>
    <row r="900" spans="1:13">
      <c r="A900" t="s">
        <v>277</v>
      </c>
      <c r="B900" s="69">
        <v>44122011</v>
      </c>
      <c r="C900" t="str">
        <f>VLOOKUP(B900,CATALOGOPACC[],2,FALSE)</f>
        <v>Folders</v>
      </c>
      <c r="D900" t="str">
        <f>VLOOKUP(B900,CATALOGOPACC[],3,FALSE)</f>
        <v>Caja</v>
      </c>
      <c r="E900" t="str">
        <f>VLOOKUP(B900,CATALOGOPACC[],5,FALSE)</f>
        <v>2.3.9.2.01</v>
      </c>
      <c r="F900" t="str">
        <f>VLOOKUP(B900,CATALOGOPACC[],6,FALSE)</f>
        <v>Utiles de escritorio, oficina informática y de enseñanza</v>
      </c>
      <c r="G900" s="69">
        <v>3</v>
      </c>
      <c r="H900" s="69">
        <v>2</v>
      </c>
      <c r="I900" s="69">
        <v>4</v>
      </c>
      <c r="J900" s="69">
        <v>3</v>
      </c>
      <c r="K900" s="69">
        <f t="shared" si="28"/>
        <v>12</v>
      </c>
      <c r="L900" s="335">
        <f>VLOOKUP(B900,CATALOGOPACC[],8,FALSE)</f>
        <v>2000</v>
      </c>
      <c r="M900" s="335">
        <f t="shared" si="29"/>
        <v>24000</v>
      </c>
    </row>
    <row r="901" spans="1:13">
      <c r="A901" t="s">
        <v>277</v>
      </c>
      <c r="B901" s="69">
        <v>44121706</v>
      </c>
      <c r="C901" t="str">
        <f>VLOOKUP(B901,CATALOGOPACC[],2,FALSE)</f>
        <v>Lápices de madera</v>
      </c>
      <c r="D901" t="str">
        <f>VLOOKUP(B901,CATALOGOPACC[],3,FALSE)</f>
        <v>Caja</v>
      </c>
      <c r="E901" t="str">
        <f>VLOOKUP(B901,CATALOGOPACC[],5,FALSE)</f>
        <v>2.3.9.2.01</v>
      </c>
      <c r="F901" t="str">
        <f>VLOOKUP(B901,CATALOGOPACC[],6,FALSE)</f>
        <v>Utiles de escritorio, oficina informática y de enseñanza</v>
      </c>
      <c r="G901" s="69">
        <v>10</v>
      </c>
      <c r="H901" s="69">
        <v>10</v>
      </c>
      <c r="I901" s="69">
        <v>10</v>
      </c>
      <c r="J901" s="69">
        <v>10</v>
      </c>
      <c r="K901" s="69">
        <f t="shared" si="28"/>
        <v>40</v>
      </c>
      <c r="L901" s="335">
        <f>VLOOKUP(B901,CATALOGOPACC[],8,FALSE)</f>
        <v>60</v>
      </c>
      <c r="M901" s="335">
        <f t="shared" si="29"/>
        <v>2400</v>
      </c>
    </row>
    <row r="902" spans="1:13">
      <c r="A902" t="s">
        <v>277</v>
      </c>
      <c r="B902" s="69">
        <v>44121701</v>
      </c>
      <c r="C902" t="str">
        <f>VLOOKUP(B902,CATALOGOPACC[],2,FALSE)</f>
        <v>Bolígrafos</v>
      </c>
      <c r="D902" t="str">
        <f>VLOOKUP(B902,CATALOGOPACC[],3,FALSE)</f>
        <v>Caja</v>
      </c>
      <c r="E902" t="str">
        <f>VLOOKUP(B902,CATALOGOPACC[],5,FALSE)</f>
        <v>2.3.9.2.01</v>
      </c>
      <c r="F902" t="str">
        <f>VLOOKUP(B902,CATALOGOPACC[],6,FALSE)</f>
        <v>Utiles de escritorio, oficina informática y de enseñanza</v>
      </c>
      <c r="G902" s="69">
        <v>10</v>
      </c>
      <c r="H902" s="69">
        <v>10</v>
      </c>
      <c r="I902" s="69">
        <v>10</v>
      </c>
      <c r="J902" s="69">
        <v>10</v>
      </c>
      <c r="K902" s="69">
        <f t="shared" si="28"/>
        <v>40</v>
      </c>
      <c r="L902" s="335">
        <f>VLOOKUP(B902,CATALOGOPACC[],8,FALSE)</f>
        <v>50</v>
      </c>
      <c r="M902" s="335">
        <f t="shared" si="29"/>
        <v>2000</v>
      </c>
    </row>
    <row r="903" spans="1:13">
      <c r="A903" t="s">
        <v>277</v>
      </c>
      <c r="B903" s="69">
        <v>44122003</v>
      </c>
      <c r="C903" t="str">
        <f>VLOOKUP(B903,CATALOGOPACC[],2,FALSE)</f>
        <v>Carpetas</v>
      </c>
      <c r="D903" t="str">
        <f>VLOOKUP(B903,CATALOGOPACC[],3,FALSE)</f>
        <v>Caja</v>
      </c>
      <c r="E903" t="str">
        <f>VLOOKUP(B903,CATALOGOPACC[],5,FALSE)</f>
        <v>2.3.9.2.01</v>
      </c>
      <c r="F903" t="str">
        <f>VLOOKUP(B903,CATALOGOPACC[],6,FALSE)</f>
        <v>Utiles de escritorio, oficina informática y de enseñanza</v>
      </c>
      <c r="G903" s="69">
        <v>10</v>
      </c>
      <c r="H903" s="69">
        <v>10</v>
      </c>
      <c r="I903" s="69">
        <v>10</v>
      </c>
      <c r="J903" s="69">
        <v>10</v>
      </c>
      <c r="K903" s="69">
        <f t="shared" si="28"/>
        <v>40</v>
      </c>
      <c r="L903" s="335">
        <f>VLOOKUP(B903,CATALOGOPACC[],8,FALSE)</f>
        <v>500</v>
      </c>
      <c r="M903" s="335">
        <f t="shared" si="29"/>
        <v>20000</v>
      </c>
    </row>
    <row r="904" spans="1:13">
      <c r="A904" t="s">
        <v>277</v>
      </c>
      <c r="B904" s="69">
        <v>44122101</v>
      </c>
      <c r="C904" t="str">
        <f>VLOOKUP(B904,CATALOGOPACC[],2,FALSE)</f>
        <v>Cauchos</v>
      </c>
      <c r="D904" t="str">
        <f>VLOOKUP(B904,CATALOGOPACC[],3,FALSE)</f>
        <v>Caja</v>
      </c>
      <c r="E904" t="str">
        <f>VLOOKUP(B904,CATALOGOPACC[],5,FALSE)</f>
        <v>2.3.5.4.01</v>
      </c>
      <c r="F904" t="str">
        <f>VLOOKUP(B904,CATALOGOPACC[],6,FALSE)</f>
        <v>Artículos de caucho</v>
      </c>
      <c r="G904" s="69">
        <v>1</v>
      </c>
      <c r="K904" s="69">
        <f t="shared" si="28"/>
        <v>1</v>
      </c>
      <c r="L904" s="335">
        <f>VLOOKUP(B904,CATALOGOPACC[],8,FALSE)</f>
        <v>40</v>
      </c>
      <c r="M904" s="335">
        <f t="shared" si="29"/>
        <v>40</v>
      </c>
    </row>
    <row r="905" spans="1:13">
      <c r="A905" t="s">
        <v>277</v>
      </c>
      <c r="B905" s="69">
        <v>31201610</v>
      </c>
      <c r="C905" t="str">
        <f>VLOOKUP(B905,CATALOGOPACC[],2,FALSE)</f>
        <v>Pegamentos</v>
      </c>
      <c r="D905" t="str">
        <f>VLOOKUP(B905,CATALOGOPACC[],3,FALSE)</f>
        <v>Unidad</v>
      </c>
      <c r="E905" t="str">
        <f>VLOOKUP(B905,CATALOGOPACC[],5,FALSE)</f>
        <v>2.3.7.2.99</v>
      </c>
      <c r="F905" t="str">
        <f>VLOOKUP(B905,CATALOGOPACC[],6,FALSE)</f>
        <v>Otros productos químicos y conexos</v>
      </c>
      <c r="G905" s="69">
        <v>1</v>
      </c>
      <c r="J905" s="69">
        <v>1</v>
      </c>
      <c r="K905" s="69">
        <f t="shared" si="28"/>
        <v>2</v>
      </c>
      <c r="L905" s="335">
        <f>VLOOKUP(B905,CATALOGOPACC[],8,FALSE)</f>
        <v>300</v>
      </c>
      <c r="M905" s="335">
        <f t="shared" si="29"/>
        <v>600</v>
      </c>
    </row>
    <row r="906" spans="1:13">
      <c r="A906" t="s">
        <v>277</v>
      </c>
      <c r="B906" s="69">
        <v>31201512</v>
      </c>
      <c r="C906" t="str">
        <f>VLOOKUP(B906,CATALOGOPACC[],2,FALSE)</f>
        <v>Cinta transparente</v>
      </c>
      <c r="D906" t="str">
        <f>VLOOKUP(B906,CATALOGOPACC[],3,FALSE)</f>
        <v>Unidad</v>
      </c>
      <c r="E906" t="str">
        <f>VLOOKUP(B906,CATALOGOPACC[],5,FALSE)</f>
        <v>2.3.9.2.01</v>
      </c>
      <c r="F906" t="str">
        <f>VLOOKUP(B906,CATALOGOPACC[],6,FALSE)</f>
        <v>Utiles de escritorio, oficina informática y de enseñanza</v>
      </c>
      <c r="G906" s="69">
        <v>1</v>
      </c>
      <c r="H906" s="69">
        <v>1</v>
      </c>
      <c r="I906" s="69">
        <v>1</v>
      </c>
      <c r="J906" s="69">
        <v>2</v>
      </c>
      <c r="K906" s="69">
        <f t="shared" si="28"/>
        <v>5</v>
      </c>
      <c r="L906" s="335">
        <f>VLOOKUP(B906,CATALOGOPACC[],8,FALSE)</f>
        <v>100</v>
      </c>
      <c r="M906" s="335">
        <f t="shared" si="29"/>
        <v>500</v>
      </c>
    </row>
    <row r="907" spans="1:13">
      <c r="A907" t="s">
        <v>277</v>
      </c>
      <c r="B907" s="69">
        <v>44111611</v>
      </c>
      <c r="C907" t="str">
        <f>VLOOKUP(B907,CATALOGOPACC[],2,FALSE)</f>
        <v>Clips para billetes</v>
      </c>
      <c r="D907" t="str">
        <f>VLOOKUP(B907,CATALOGOPACC[],3,FALSE)</f>
        <v>Unidad</v>
      </c>
      <c r="E907" t="str">
        <f>VLOOKUP(B907,CATALOGOPACC[],5,FALSE)</f>
        <v>2.3.9.2.01</v>
      </c>
      <c r="F907" t="str">
        <f>VLOOKUP(B907,CATALOGOPACC[],6,FALSE)</f>
        <v>Utiles de escritorio, oficina informática y de enseñanza</v>
      </c>
      <c r="G907" s="69">
        <v>1</v>
      </c>
      <c r="H907" s="69">
        <v>1</v>
      </c>
      <c r="I907" s="69">
        <v>1</v>
      </c>
      <c r="J907" s="69">
        <v>1</v>
      </c>
      <c r="K907" s="69">
        <f t="shared" si="28"/>
        <v>4</v>
      </c>
      <c r="L907" s="335">
        <f>VLOOKUP(B907,CATALOGOPACC[],8,FALSE)</f>
        <v>100</v>
      </c>
      <c r="M907" s="335">
        <f t="shared" si="29"/>
        <v>400</v>
      </c>
    </row>
    <row r="908" spans="1:13">
      <c r="A908" t="s">
        <v>277</v>
      </c>
      <c r="B908" s="69">
        <v>14111530</v>
      </c>
      <c r="C908" t="str">
        <f>VLOOKUP(B908,CATALOGOPACC[],2,FALSE)</f>
        <v>Papel de notas autoadhesivas</v>
      </c>
      <c r="D908" t="str">
        <f>VLOOKUP(B908,CATALOGOPACC[],3,FALSE)</f>
        <v>Docena</v>
      </c>
      <c r="E908" t="str">
        <f>VLOOKUP(B908,CATALOGOPACC[],5,FALSE)</f>
        <v>2.3.9.2.01</v>
      </c>
      <c r="F908" t="str">
        <f>VLOOKUP(B908,CATALOGOPACC[],6,FALSE)</f>
        <v>Utiles de escritorio, oficina informática y de enseñanza</v>
      </c>
      <c r="G908" s="69">
        <v>2</v>
      </c>
      <c r="H908" s="69">
        <v>2</v>
      </c>
      <c r="I908" s="69">
        <v>2</v>
      </c>
      <c r="J908" s="69">
        <v>2</v>
      </c>
      <c r="K908" s="69">
        <f t="shared" ref="K908:K970" si="30">SUM(G908:J908)</f>
        <v>8</v>
      </c>
      <c r="L908" s="335">
        <f>VLOOKUP(B908,CATALOGOPACC[],8,FALSE)</f>
        <v>200</v>
      </c>
      <c r="M908" s="335">
        <f t="shared" ref="M908:M970" si="31">K908*L908</f>
        <v>1600</v>
      </c>
    </row>
    <row r="909" spans="1:13">
      <c r="A909" t="s">
        <v>277</v>
      </c>
      <c r="B909" s="69">
        <v>14111507</v>
      </c>
      <c r="C909" t="str">
        <f>VLOOKUP(B909,CATALOGOPACC[],2,FALSE)</f>
        <v>Papel para impresora o fotocopiadora</v>
      </c>
      <c r="D909" t="str">
        <f>VLOOKUP(B909,CATALOGOPACC[],3,FALSE)</f>
        <v>Paquete</v>
      </c>
      <c r="E909" t="str">
        <f>VLOOKUP(B909,CATALOGOPACC[],5,FALSE)</f>
        <v>2.3.3.1.01</v>
      </c>
      <c r="F909" t="str">
        <f>VLOOKUP(B909,CATALOGOPACC[],6,FALSE)</f>
        <v>Papel de escritorio</v>
      </c>
      <c r="G909" s="69">
        <v>5</v>
      </c>
      <c r="H909" s="69">
        <v>5</v>
      </c>
      <c r="K909" s="69">
        <f t="shared" si="30"/>
        <v>10</v>
      </c>
      <c r="L909" s="335">
        <f>VLOOKUP(B909,CATALOGOPACC[],8,FALSE)</f>
        <v>300</v>
      </c>
      <c r="M909" s="335">
        <f t="shared" si="31"/>
        <v>3000</v>
      </c>
    </row>
    <row r="910" spans="1:13">
      <c r="A910" t="s">
        <v>277</v>
      </c>
      <c r="B910" s="69">
        <v>14111526</v>
      </c>
      <c r="C910" t="str">
        <f>VLOOKUP(B910,CATALOGOPACC[],2,FALSE)</f>
        <v>Papel libretas o libros de mensajes telefónicos</v>
      </c>
      <c r="D910" t="str">
        <f>VLOOKUP(B910,CATALOGOPACC[],3,FALSE)</f>
        <v>Paquete</v>
      </c>
      <c r="E910" t="str">
        <f>VLOOKUP(B910,CATALOGOPACC[],5,FALSE)</f>
        <v>2.3.9.2.01</v>
      </c>
      <c r="F910" t="str">
        <f>VLOOKUP(B910,CATALOGOPACC[],6,FALSE)</f>
        <v>Utiles de escritorio, oficina informática y de enseñanza</v>
      </c>
      <c r="G910" s="69">
        <v>1</v>
      </c>
      <c r="H910" s="69">
        <v>1</v>
      </c>
      <c r="I910" s="69">
        <v>1</v>
      </c>
      <c r="J910" s="69">
        <v>1</v>
      </c>
      <c r="K910" s="69">
        <f t="shared" si="30"/>
        <v>4</v>
      </c>
      <c r="L910" s="335">
        <f>VLOOKUP(B910,CATALOGOPACC[],8,FALSE)</f>
        <v>350</v>
      </c>
      <c r="M910" s="335">
        <f t="shared" si="31"/>
        <v>1400</v>
      </c>
    </row>
    <row r="911" spans="1:13">
      <c r="A911" t="s">
        <v>277</v>
      </c>
      <c r="B911" s="69">
        <v>14111514</v>
      </c>
      <c r="C911" t="str">
        <f>VLOOKUP(B911,CATALOGOPACC[],2,FALSE)</f>
        <v>Blocs o cuadernos de papel</v>
      </c>
      <c r="D911" t="str">
        <f>VLOOKUP(B911,CATALOGOPACC[],3,FALSE)</f>
        <v>Unidad</v>
      </c>
      <c r="E911" t="str">
        <f>VLOOKUP(B911,CATALOGOPACC[],5,FALSE)</f>
        <v>2.3.9.2.01</v>
      </c>
      <c r="F911" t="str">
        <f>VLOOKUP(B911,CATALOGOPACC[],6,FALSE)</f>
        <v>Utiles de escritorio, oficina informática y de enseñanza</v>
      </c>
      <c r="G911" s="69">
        <v>1</v>
      </c>
      <c r="K911" s="69">
        <f t="shared" si="30"/>
        <v>1</v>
      </c>
      <c r="L911" s="335">
        <f>VLOOKUP(B911,CATALOGOPACC[],8,FALSE)</f>
        <v>100</v>
      </c>
      <c r="M911" s="335">
        <f t="shared" si="31"/>
        <v>100</v>
      </c>
    </row>
    <row r="912" spans="1:13">
      <c r="A912" t="s">
        <v>277</v>
      </c>
      <c r="B912" s="69">
        <v>14111537</v>
      </c>
      <c r="C912" t="str">
        <f>VLOOKUP(B912,CATALOGOPACC[],2,FALSE)</f>
        <v>Etiquetas de papel</v>
      </c>
      <c r="D912" t="str">
        <f>VLOOKUP(B912,CATALOGOPACC[],3,FALSE)</f>
        <v>Unidad</v>
      </c>
      <c r="E912" t="str">
        <f>VLOOKUP(B912,CATALOGOPACC[],5,FALSE)</f>
        <v>2.3.3.2.01</v>
      </c>
      <c r="F912" t="str">
        <f>VLOOKUP(B912,CATALOGOPACC[],6,FALSE)</f>
        <v>Productos de papel y cartón</v>
      </c>
      <c r="G912" s="69">
        <v>1</v>
      </c>
      <c r="I912" s="69">
        <v>1</v>
      </c>
      <c r="J912" s="69">
        <v>1</v>
      </c>
      <c r="K912" s="69">
        <f t="shared" si="30"/>
        <v>3</v>
      </c>
      <c r="L912" s="335">
        <f>VLOOKUP(B912,CATALOGOPACC[],8,FALSE)</f>
        <v>100</v>
      </c>
      <c r="M912" s="335">
        <f t="shared" si="31"/>
        <v>300</v>
      </c>
    </row>
    <row r="913" spans="1:13">
      <c r="A913" t="s">
        <v>277</v>
      </c>
      <c r="B913" s="69">
        <v>14111813</v>
      </c>
      <c r="C913" t="str">
        <f>VLOOKUP(B913,CATALOGOPACC[],2,FALSE)</f>
        <v>Formatos o libros de correspondencia</v>
      </c>
      <c r="D913" t="str">
        <f>VLOOKUP(B913,CATALOGOPACC[],3,FALSE)</f>
        <v>Unidad</v>
      </c>
      <c r="E913" t="str">
        <f>VLOOKUP(B913,CATALOGOPACC[],5,FALSE)</f>
        <v>2.3.3.3.01</v>
      </c>
      <c r="F913" t="str">
        <f>VLOOKUP(B913,CATALOGOPACC[],6,FALSE)</f>
        <v>Productos de artes gráficas</v>
      </c>
      <c r="H913" s="69">
        <v>1</v>
      </c>
      <c r="J913" s="69">
        <v>1</v>
      </c>
      <c r="K913" s="69">
        <f t="shared" si="30"/>
        <v>2</v>
      </c>
      <c r="L913" s="335">
        <f>VLOOKUP(B913,CATALOGOPACC[],8,FALSE)</f>
        <v>700</v>
      </c>
      <c r="M913" s="335">
        <f t="shared" si="31"/>
        <v>1400</v>
      </c>
    </row>
    <row r="914" spans="1:13">
      <c r="A914" t="s">
        <v>277</v>
      </c>
      <c r="B914" s="69">
        <v>44122121</v>
      </c>
      <c r="C914" t="str">
        <f>VLOOKUP(B914,CATALOGOPACC[],2,FALSE)</f>
        <v>Clips de pared o tablero</v>
      </c>
      <c r="D914" t="str">
        <f>VLOOKUP(B914,CATALOGOPACC[],3,FALSE)</f>
        <v>Paquete</v>
      </c>
      <c r="E914" t="str">
        <f>VLOOKUP(B914,CATALOGOPACC[],5,FALSE)</f>
        <v>2.3.9.2.01</v>
      </c>
      <c r="F914" t="str">
        <f>VLOOKUP(B914,CATALOGOPACC[],6,FALSE)</f>
        <v>Utiles de escritorio, oficina informática y de enseñanza</v>
      </c>
      <c r="G914" s="69">
        <v>1</v>
      </c>
      <c r="H914" s="69">
        <v>1</v>
      </c>
      <c r="K914" s="69">
        <f t="shared" si="30"/>
        <v>2</v>
      </c>
      <c r="L914" s="335">
        <f>VLOOKUP(B914,CATALOGOPACC[],8,FALSE)</f>
        <v>70</v>
      </c>
      <c r="M914" s="335">
        <f t="shared" si="31"/>
        <v>140</v>
      </c>
    </row>
    <row r="915" spans="1:13">
      <c r="A915" t="s">
        <v>277</v>
      </c>
      <c r="B915" s="69">
        <v>39121002</v>
      </c>
      <c r="C915" t="str">
        <f>VLOOKUP(B915,CATALOGOPACC[],2,FALSE)</f>
        <v>Transformadores de suministro de potencia</v>
      </c>
      <c r="D915" t="str">
        <f>VLOOKUP(B915,CATALOGOPACC[],3,FALSE)</f>
        <v>Unidad</v>
      </c>
      <c r="E915" t="str">
        <f>VLOOKUP(B915,CATALOGOPACC[],5,FALSE)</f>
        <v>2.6.5.6.01</v>
      </c>
      <c r="F915" t="str">
        <f>VLOOKUP(B915,CATALOGOPACC[],6,FALSE)</f>
        <v>Equipo de generación eléctrica, aparatos y accesorios eléctricos</v>
      </c>
      <c r="G915" s="69">
        <v>2</v>
      </c>
      <c r="K915" s="69">
        <f t="shared" si="30"/>
        <v>2</v>
      </c>
      <c r="L915" s="335">
        <f>VLOOKUP(B915,CATALOGOPACC[],8,FALSE)</f>
        <v>10000</v>
      </c>
      <c r="M915" s="335">
        <f t="shared" si="31"/>
        <v>20000</v>
      </c>
    </row>
    <row r="916" spans="1:13">
      <c r="A916" t="s">
        <v>277</v>
      </c>
      <c r="B916" s="69">
        <v>56112104</v>
      </c>
      <c r="C916" t="str">
        <f>VLOOKUP(B916,CATALOGOPACC[],2,FALSE)</f>
        <v>Sillas para ejecutivos</v>
      </c>
      <c r="D916" t="str">
        <f>VLOOKUP(B916,CATALOGOPACC[],3,FALSE)</f>
        <v>Unidad</v>
      </c>
      <c r="E916" t="str">
        <f>VLOOKUP(B916,CATALOGOPACC[],5,FALSE)</f>
        <v>2.6.1.1.01</v>
      </c>
      <c r="F916" t="str">
        <f>VLOOKUP(B916,CATALOGOPACC[],6,FALSE)</f>
        <v>Muebles de oficina y estantería</v>
      </c>
      <c r="G916" s="69">
        <v>1</v>
      </c>
      <c r="K916" s="69">
        <f t="shared" si="30"/>
        <v>1</v>
      </c>
      <c r="L916" s="335">
        <f>VLOOKUP(B916,CATALOGOPACC[],8,FALSE)</f>
        <v>5000</v>
      </c>
      <c r="M916" s="335">
        <f t="shared" si="31"/>
        <v>5000</v>
      </c>
    </row>
    <row r="917" spans="1:13">
      <c r="A917" t="s">
        <v>277</v>
      </c>
      <c r="B917" s="69">
        <v>43211706</v>
      </c>
      <c r="C917" t="str">
        <f>VLOOKUP(B917,CATALOGOPACC[],2,FALSE)</f>
        <v>Teclados</v>
      </c>
      <c r="D917" t="str">
        <f>VLOOKUP(B917,CATALOGOPACC[],3,FALSE)</f>
        <v>Unidad</v>
      </c>
      <c r="E917" t="str">
        <f>VLOOKUP(B917,CATALOGOPACC[],5,FALSE)</f>
        <v>2.3.9.8.02</v>
      </c>
      <c r="F917" t="str">
        <f>VLOOKUP(B917,CATALOGOPACC[],6,FALSE)</f>
        <v>Accesorios</v>
      </c>
      <c r="G917" s="69">
        <v>2</v>
      </c>
      <c r="H917" s="69">
        <v>1</v>
      </c>
      <c r="K917" s="69">
        <f t="shared" si="30"/>
        <v>3</v>
      </c>
      <c r="L917" s="335">
        <f>VLOOKUP(B917,CATALOGOPACC[],8,FALSE)</f>
        <v>1000</v>
      </c>
      <c r="M917" s="335">
        <f t="shared" si="31"/>
        <v>3000</v>
      </c>
    </row>
    <row r="918" spans="1:13">
      <c r="A918" t="s">
        <v>277</v>
      </c>
      <c r="B918" s="69">
        <v>43211708</v>
      </c>
      <c r="C918" t="str">
        <f>VLOOKUP(B918,CATALOGOPACC[],2,FALSE)</f>
        <v>Mouse o bola de seguimiento para computador</v>
      </c>
      <c r="D918" t="str">
        <f>VLOOKUP(B918,CATALOGOPACC[],3,FALSE)</f>
        <v>Unidad</v>
      </c>
      <c r="E918" t="str">
        <f>VLOOKUP(B918,CATALOGOPACC[],5,FALSE)</f>
        <v>2.3.9.2.01</v>
      </c>
      <c r="F918" t="str">
        <f>VLOOKUP(B918,CATALOGOPACC[],6,FALSE)</f>
        <v>Utiles de escritorio, oficina informática y de enseñanza</v>
      </c>
      <c r="G918" s="69">
        <v>2</v>
      </c>
      <c r="H918" s="69">
        <v>1</v>
      </c>
      <c r="K918" s="69">
        <f t="shared" si="30"/>
        <v>3</v>
      </c>
      <c r="L918" s="335">
        <f>VLOOKUP(B918,CATALOGOPACC[],8,FALSE)</f>
        <v>1000</v>
      </c>
      <c r="M918" s="335">
        <f t="shared" si="31"/>
        <v>3000</v>
      </c>
    </row>
    <row r="919" spans="1:13">
      <c r="A919" t="s">
        <v>277</v>
      </c>
      <c r="B919" s="69">
        <v>43211507</v>
      </c>
      <c r="C919" t="str">
        <f>VLOOKUP(B919,CATALOGOPACC[],2,FALSE)</f>
        <v>Computadores de escritorio</v>
      </c>
      <c r="D919" t="str">
        <f>VLOOKUP(B919,CATALOGOPACC[],3,FALSE)</f>
        <v>Unidad</v>
      </c>
      <c r="E919" t="str">
        <f>VLOOKUP(B919,CATALOGOPACC[],5,FALSE)</f>
        <v>2.6.1.3.01</v>
      </c>
      <c r="F919" t="str">
        <f>VLOOKUP(B919,CATALOGOPACC[],6,FALSE)</f>
        <v>Equipo computacional</v>
      </c>
      <c r="G919" s="69">
        <v>2</v>
      </c>
      <c r="I919" s="69">
        <v>1</v>
      </c>
      <c r="K919" s="69">
        <f t="shared" si="30"/>
        <v>3</v>
      </c>
      <c r="L919" s="335">
        <f>VLOOKUP(B919,CATALOGOPACC[],8,FALSE)</f>
        <v>40000</v>
      </c>
      <c r="M919" s="335">
        <f t="shared" si="31"/>
        <v>120000</v>
      </c>
    </row>
    <row r="920" spans="1:13">
      <c r="A920" t="s">
        <v>277</v>
      </c>
      <c r="B920" s="69">
        <v>43211508</v>
      </c>
      <c r="C920" t="str">
        <f>VLOOKUP(B920,CATALOGOPACC[],2,FALSE)</f>
        <v>Computadores personales</v>
      </c>
      <c r="D920" t="str">
        <f>VLOOKUP(B920,CATALOGOPACC[],3,FALSE)</f>
        <v>Unidad</v>
      </c>
      <c r="E920" t="str">
        <f>VLOOKUP(B920,CATALOGOPACC[],5,FALSE)</f>
        <v>2.6.1.3.01</v>
      </c>
      <c r="F920" t="str">
        <f>VLOOKUP(B920,CATALOGOPACC[],6,FALSE)</f>
        <v>Equipo computacional</v>
      </c>
      <c r="H920" s="69">
        <v>1</v>
      </c>
      <c r="K920" s="69">
        <f t="shared" si="30"/>
        <v>1</v>
      </c>
      <c r="L920" s="335">
        <f>VLOOKUP(B920,CATALOGOPACC[],8,FALSE)</f>
        <v>40000</v>
      </c>
      <c r="M920" s="335">
        <f t="shared" si="31"/>
        <v>40000</v>
      </c>
    </row>
    <row r="921" spans="1:13">
      <c r="A921" t="s">
        <v>277</v>
      </c>
      <c r="B921" s="69">
        <v>43211607</v>
      </c>
      <c r="C921" t="str">
        <f>VLOOKUP(B921,CATALOGOPACC[],2,FALSE)</f>
        <v>Parlantes de computador</v>
      </c>
      <c r="D921" t="str">
        <f>VLOOKUP(B921,CATALOGOPACC[],3,FALSE)</f>
        <v>Unidad</v>
      </c>
      <c r="E921" t="str">
        <f>VLOOKUP(B921,CATALOGOPACC[],5,FALSE)</f>
        <v>2.6.1.3.01</v>
      </c>
      <c r="F921" t="str">
        <f>VLOOKUP(B921,CATALOGOPACC[],6,FALSE)</f>
        <v>Equipo computacional</v>
      </c>
      <c r="G921" s="69">
        <v>1</v>
      </c>
      <c r="K921" s="69">
        <f t="shared" si="30"/>
        <v>1</v>
      </c>
      <c r="L921" s="335">
        <f>VLOOKUP(B921,CATALOGOPACC[],8,FALSE)</f>
        <v>2000</v>
      </c>
      <c r="M921" s="335">
        <f t="shared" si="31"/>
        <v>2000</v>
      </c>
    </row>
    <row r="922" spans="1:13">
      <c r="A922" t="s">
        <v>277</v>
      </c>
      <c r="B922" s="69">
        <v>60101732</v>
      </c>
      <c r="C922" t="str">
        <f>VLOOKUP(B922,CATALOGOPACC[],2,FALSE)</f>
        <v>Punteros</v>
      </c>
      <c r="D922" t="str">
        <f>VLOOKUP(B922,CATALOGOPACC[],3,FALSE)</f>
        <v>Unidad</v>
      </c>
      <c r="E922" t="str">
        <f>VLOOKUP(B922,CATALOGOPACC[],5,FALSE)</f>
        <v>2.3.9.2.01</v>
      </c>
      <c r="F922" t="str">
        <f>VLOOKUP(B922,CATALOGOPACC[],6,FALSE)</f>
        <v>Utiles de escritorio, oficina informática y de enseñanza</v>
      </c>
      <c r="G922" s="69">
        <v>1</v>
      </c>
      <c r="I922" s="69">
        <v>1</v>
      </c>
      <c r="K922" s="69">
        <f t="shared" si="30"/>
        <v>2</v>
      </c>
      <c r="L922" s="335">
        <f>VLOOKUP(B922,CATALOGOPACC[],8,FALSE)</f>
        <v>500</v>
      </c>
      <c r="M922" s="335">
        <f t="shared" si="31"/>
        <v>1000</v>
      </c>
    </row>
    <row r="923" spans="1:13">
      <c r="A923" t="s">
        <v>277</v>
      </c>
      <c r="B923" s="69">
        <v>32101622</v>
      </c>
      <c r="C923" t="str">
        <f>VLOOKUP(B923,CATALOGOPACC[],2,FALSE)</f>
        <v>Memoria flash</v>
      </c>
      <c r="D923" t="str">
        <f>VLOOKUP(B923,CATALOGOPACC[],3,FALSE)</f>
        <v>Unidad</v>
      </c>
      <c r="E923" t="str">
        <f>VLOOKUP(B923,CATALOGOPACC[],5,FALSE)</f>
        <v>2.3.9.2.01</v>
      </c>
      <c r="F923" t="str">
        <f>VLOOKUP(B923,CATALOGOPACC[],6,FALSE)</f>
        <v>Utiles de escritorio, oficina informática y de enseñanza</v>
      </c>
      <c r="G923" s="69">
        <v>1</v>
      </c>
      <c r="I923" s="69">
        <v>1</v>
      </c>
      <c r="K923" s="69">
        <f t="shared" si="30"/>
        <v>2</v>
      </c>
      <c r="L923" s="335">
        <f>VLOOKUP(B923,CATALOGOPACC[],8,FALSE)</f>
        <v>1000</v>
      </c>
      <c r="M923" s="335">
        <f t="shared" si="31"/>
        <v>2000</v>
      </c>
    </row>
    <row r="924" spans="1:13">
      <c r="A924" t="s">
        <v>277</v>
      </c>
      <c r="B924" s="69">
        <v>45111609</v>
      </c>
      <c r="C924" t="str">
        <f>VLOOKUP(B924,CATALOGOPACC[],2,FALSE)</f>
        <v>Proyectores multimedia</v>
      </c>
      <c r="D924" t="str">
        <f>VLOOKUP(B924,CATALOGOPACC[],3,FALSE)</f>
        <v>Unidad</v>
      </c>
      <c r="E924" t="str">
        <f>VLOOKUP(B924,CATALOGOPACC[],5,FALSE)</f>
        <v>2.6.2.1.01</v>
      </c>
      <c r="F924" t="str">
        <f>VLOOKUP(B924,CATALOGOPACC[],6,FALSE)</f>
        <v>Equipos y Aparatos Audiovisuales</v>
      </c>
      <c r="G924" s="69">
        <v>1</v>
      </c>
      <c r="K924" s="69">
        <f t="shared" si="30"/>
        <v>1</v>
      </c>
      <c r="L924" s="335">
        <f>VLOOKUP(B924,CATALOGOPACC[],8,FALSE)</f>
        <v>22500</v>
      </c>
      <c r="M924" s="335">
        <f t="shared" si="31"/>
        <v>22500</v>
      </c>
    </row>
    <row r="925" spans="1:13">
      <c r="A925" t="s">
        <v>277</v>
      </c>
      <c r="B925" s="69">
        <v>43233205</v>
      </c>
      <c r="C925" t="str">
        <f>VLOOKUP(B925,CATALOGOPACC[],2,FALSE)</f>
        <v>Software de seguridad de transacciones y de protección contra virus</v>
      </c>
      <c r="D925" t="str">
        <f>VLOOKUP(B925,CATALOGOPACC[],3,FALSE)</f>
        <v>Unidad</v>
      </c>
      <c r="E925" t="str">
        <f>VLOOKUP(B925,CATALOGOPACC[],5,FALSE)</f>
        <v>2.6.8.3.01</v>
      </c>
      <c r="F925" t="str">
        <f>VLOOKUP(B925,CATALOGOPACC[],6,FALSE)</f>
        <v>Programas de informática</v>
      </c>
      <c r="G925" s="69">
        <v>1</v>
      </c>
      <c r="K925" s="69">
        <f t="shared" si="30"/>
        <v>1</v>
      </c>
      <c r="L925" s="335">
        <f>VLOOKUP(B925,CATALOGOPACC[],8,FALSE)</f>
        <v>80000</v>
      </c>
      <c r="M925" s="335">
        <f t="shared" si="31"/>
        <v>80000</v>
      </c>
    </row>
    <row r="926" spans="1:13">
      <c r="A926" t="s">
        <v>277</v>
      </c>
      <c r="B926" s="69">
        <v>49101705</v>
      </c>
      <c r="C926" t="str">
        <f>VLOOKUP(B926,CATALOGOPACC[],2,FALSE)</f>
        <v>Certificados</v>
      </c>
      <c r="D926" t="str">
        <f>VLOOKUP(B926,CATALOGOPACC[],3,FALSE)</f>
        <v>Unidad</v>
      </c>
      <c r="E926" t="str">
        <f>VLOOKUP(B926,CATALOGOPACC[],5,FALSE)</f>
        <v>2.3.3.3.01</v>
      </c>
      <c r="F926" t="str">
        <f>VLOOKUP(B926,CATALOGOPACC[],6,FALSE)</f>
        <v>Productos de artes gráficas</v>
      </c>
      <c r="G926" s="69">
        <v>300</v>
      </c>
      <c r="K926" s="69">
        <f t="shared" si="30"/>
        <v>300</v>
      </c>
      <c r="L926" s="335">
        <f>VLOOKUP(B926,CATALOGOPACC[],8,FALSE)</f>
        <v>50</v>
      </c>
      <c r="M926" s="335">
        <f t="shared" si="31"/>
        <v>15000</v>
      </c>
    </row>
    <row r="927" spans="1:13">
      <c r="A927" t="s">
        <v>277</v>
      </c>
      <c r="B927" s="69">
        <v>53101604</v>
      </c>
      <c r="C927" t="str">
        <f>VLOOKUP(B927,CATALOGOPACC[],2,FALSE)</f>
        <v>Camisas o blusas para mujer</v>
      </c>
      <c r="D927" t="str">
        <f>VLOOKUP(B927,CATALOGOPACC[],3,FALSE)</f>
        <v>Unidad</v>
      </c>
      <c r="E927" t="str">
        <f>VLOOKUP(B927,CATALOGOPACC[],5,FALSE)</f>
        <v>2.3.2.3.01</v>
      </c>
      <c r="F927" t="str">
        <f>VLOOKUP(B927,CATALOGOPACC[],6,FALSE)</f>
        <v>Prendas de vestir</v>
      </c>
      <c r="G927" s="69">
        <v>2</v>
      </c>
      <c r="H927" s="69">
        <v>2</v>
      </c>
      <c r="I927" s="69">
        <v>2</v>
      </c>
      <c r="J927" s="69">
        <v>2</v>
      </c>
      <c r="K927" s="69">
        <f t="shared" si="30"/>
        <v>8</v>
      </c>
      <c r="L927" s="335">
        <f>VLOOKUP(B927,CATALOGOPACC[],8,FALSE)</f>
        <v>3000</v>
      </c>
      <c r="M927" s="335">
        <f t="shared" si="31"/>
        <v>24000</v>
      </c>
    </row>
    <row r="928" spans="1:13">
      <c r="A928" t="s">
        <v>264</v>
      </c>
      <c r="B928" s="69">
        <v>47131812</v>
      </c>
      <c r="C928" t="str">
        <f>VLOOKUP(B928,CATALOGOPACC[],2,FALSE)</f>
        <v>Refrescador de aire</v>
      </c>
      <c r="D928" t="str">
        <f>VLOOKUP(B928,CATALOGOPACC[],3,FALSE)</f>
        <v>Unidad</v>
      </c>
      <c r="E928" t="str">
        <f>VLOOKUP(B928,CATALOGOPACC[],5,FALSE)</f>
        <v>2.3.9.1.01</v>
      </c>
      <c r="F928" t="str">
        <f>VLOOKUP(B928,CATALOGOPACC[],6,FALSE)</f>
        <v>Material para limpieza</v>
      </c>
      <c r="G928" s="69">
        <v>1</v>
      </c>
      <c r="H928" s="69">
        <v>1</v>
      </c>
      <c r="I928" s="69">
        <v>1</v>
      </c>
      <c r="J928" s="69">
        <v>1</v>
      </c>
      <c r="K928" s="69">
        <f t="shared" si="30"/>
        <v>4</v>
      </c>
      <c r="L928" s="335">
        <f>VLOOKUP(B928,CATALOGOPACC[],8,FALSE)</f>
        <v>400</v>
      </c>
      <c r="M928" s="335">
        <f t="shared" si="31"/>
        <v>1600</v>
      </c>
    </row>
    <row r="929" spans="1:13">
      <c r="A929" t="s">
        <v>264</v>
      </c>
      <c r="B929" s="69">
        <v>44101602</v>
      </c>
      <c r="C929" t="str">
        <f>VLOOKUP(B929,CATALOGOPACC[],2,FALSE)</f>
        <v>Máquinas perforadoras o para unir papel</v>
      </c>
      <c r="D929" t="str">
        <f>VLOOKUP(B929,CATALOGOPACC[],3,FALSE)</f>
        <v>Unidad</v>
      </c>
      <c r="E929" t="str">
        <f>VLOOKUP(B929,CATALOGOPACC[],5,FALSE)</f>
        <v>2.3.9.2.01</v>
      </c>
      <c r="F929" t="str">
        <f>VLOOKUP(B929,CATALOGOPACC[],6,FALSE)</f>
        <v>Utiles de escritorio, oficina informática y de enseñanza</v>
      </c>
      <c r="G929" s="69">
        <v>1</v>
      </c>
      <c r="H929" s="69">
        <v>0</v>
      </c>
      <c r="I929" s="69">
        <v>0</v>
      </c>
      <c r="J929" s="69">
        <v>0</v>
      </c>
      <c r="K929" s="69">
        <f t="shared" si="30"/>
        <v>1</v>
      </c>
      <c r="L929" s="335">
        <f>VLOOKUP(B929,CATALOGOPACC[],8,FALSE)</f>
        <v>500</v>
      </c>
      <c r="M929" s="335">
        <f t="shared" si="31"/>
        <v>500</v>
      </c>
    </row>
    <row r="930" spans="1:13">
      <c r="A930" t="s">
        <v>264</v>
      </c>
      <c r="B930" s="69">
        <v>44101603</v>
      </c>
      <c r="C930" t="str">
        <f>VLOOKUP(B930,CATALOGOPACC[],2,FALSE)</f>
        <v>Máquinas trituradoras de papel o accesorios</v>
      </c>
      <c r="D930" t="str">
        <f>VLOOKUP(B930,CATALOGOPACC[],3,FALSE)</f>
        <v>Unidad</v>
      </c>
      <c r="E930" t="str">
        <f>VLOOKUP(B930,CATALOGOPACC[],5,FALSE)</f>
        <v>2.6.1.1.01</v>
      </c>
      <c r="F930" t="str">
        <f>VLOOKUP(B930,CATALOGOPACC[],6,FALSE)</f>
        <v>Muebles de oficina y estantería</v>
      </c>
      <c r="G930" s="69">
        <v>1</v>
      </c>
      <c r="H930" s="69">
        <v>0</v>
      </c>
      <c r="I930" s="69">
        <v>0</v>
      </c>
      <c r="J930" s="69">
        <v>0</v>
      </c>
      <c r="K930" s="69">
        <f t="shared" si="30"/>
        <v>1</v>
      </c>
      <c r="L930" s="335">
        <f>VLOOKUP(B930,CATALOGOPACC[],8,FALSE)</f>
        <v>3000</v>
      </c>
      <c r="M930" s="335">
        <f t="shared" si="31"/>
        <v>3000</v>
      </c>
    </row>
    <row r="931" spans="1:13">
      <c r="A931" t="s">
        <v>264</v>
      </c>
      <c r="B931" s="69">
        <v>44103502</v>
      </c>
      <c r="C931" t="str">
        <f>VLOOKUP(B931,CATALOGOPACC[],2,FALSE)</f>
        <v>Tapas de encuadernación</v>
      </c>
      <c r="D931" t="str">
        <f>VLOOKUP(B931,CATALOGOPACC[],3,FALSE)</f>
        <v>Caja</v>
      </c>
      <c r="E931" t="str">
        <f>VLOOKUP(B931,CATALOGOPACC[],5,FALSE)</f>
        <v>2.3.9.2.01</v>
      </c>
      <c r="F931" t="str">
        <f>VLOOKUP(B931,CATALOGOPACC[],6,FALSE)</f>
        <v>Utiles de escritorio, oficina informática y de enseñanza</v>
      </c>
      <c r="G931" s="69">
        <v>1</v>
      </c>
      <c r="H931" s="69">
        <v>1</v>
      </c>
      <c r="I931" s="69">
        <v>1</v>
      </c>
      <c r="J931" s="69">
        <v>1</v>
      </c>
      <c r="K931" s="69">
        <f t="shared" si="30"/>
        <v>4</v>
      </c>
      <c r="L931" s="335">
        <f>VLOOKUP(B931,CATALOGOPACC[],8,FALSE)</f>
        <v>500</v>
      </c>
      <c r="M931" s="335">
        <f t="shared" si="31"/>
        <v>2000</v>
      </c>
    </row>
    <row r="932" spans="1:13">
      <c r="A932" t="s">
        <v>264</v>
      </c>
      <c r="B932" s="69">
        <v>44103504</v>
      </c>
      <c r="C932" t="str">
        <f>VLOOKUP(B932,CATALOGOPACC[],2,FALSE)</f>
        <v>Alambres o espirales de encuadernación</v>
      </c>
      <c r="D932" t="str">
        <f>VLOOKUP(B932,CATALOGOPACC[],3,FALSE)</f>
        <v>Caja</v>
      </c>
      <c r="E932" t="str">
        <f>VLOOKUP(B932,CATALOGOPACC[],5,FALSE)</f>
        <v>2.3.9.2.01</v>
      </c>
      <c r="F932" t="str">
        <f>VLOOKUP(B932,CATALOGOPACC[],6,FALSE)</f>
        <v>Utiles de escritorio, oficina informática y de enseñanza</v>
      </c>
      <c r="G932" s="69">
        <v>1</v>
      </c>
      <c r="H932" s="69">
        <v>1</v>
      </c>
      <c r="I932" s="69">
        <v>1</v>
      </c>
      <c r="J932" s="69">
        <v>1</v>
      </c>
      <c r="K932" s="69">
        <f t="shared" si="30"/>
        <v>4</v>
      </c>
      <c r="L932" s="335">
        <f>VLOOKUP(B932,CATALOGOPACC[],8,FALSE)</f>
        <v>500</v>
      </c>
      <c r="M932" s="335">
        <f t="shared" si="31"/>
        <v>2000</v>
      </c>
    </row>
    <row r="933" spans="1:13">
      <c r="A933" t="s">
        <v>264</v>
      </c>
      <c r="B933" s="69">
        <v>44103105</v>
      </c>
      <c r="C933" t="str">
        <f>VLOOKUP(B933,CATALOGOPACC[],2,FALSE)</f>
        <v>Cartuchos de tinta</v>
      </c>
      <c r="D933" t="str">
        <f>VLOOKUP(B933,CATALOGOPACC[],3,FALSE)</f>
        <v>Unidad</v>
      </c>
      <c r="E933" t="str">
        <f>VLOOKUP(B933,CATALOGOPACC[],5,FALSE)</f>
        <v>2.3.9.2.01</v>
      </c>
      <c r="F933" t="str">
        <f>VLOOKUP(B933,CATALOGOPACC[],6,FALSE)</f>
        <v>Utiles de escritorio, oficina informática y de enseñanza</v>
      </c>
      <c r="G933" s="69">
        <v>5</v>
      </c>
      <c r="H933" s="69">
        <v>5</v>
      </c>
      <c r="I933" s="69">
        <v>5</v>
      </c>
      <c r="J933" s="69">
        <v>5</v>
      </c>
      <c r="K933" s="69">
        <f t="shared" si="30"/>
        <v>20</v>
      </c>
      <c r="L933" s="335">
        <f>VLOOKUP(B933,CATALOGOPACC[],8,FALSE)</f>
        <v>3000</v>
      </c>
      <c r="M933" s="335">
        <f t="shared" si="31"/>
        <v>60000</v>
      </c>
    </row>
    <row r="934" spans="1:13">
      <c r="A934" t="s">
        <v>264</v>
      </c>
      <c r="B934" s="69">
        <v>44101601</v>
      </c>
      <c r="C934" t="str">
        <f>VLOOKUP(B934,CATALOGOPACC[],2,FALSE)</f>
        <v>Máquinas cortadoras de papel o accesorios</v>
      </c>
      <c r="D934" t="str">
        <f>VLOOKUP(B934,CATALOGOPACC[],3,FALSE)</f>
        <v>Unidad</v>
      </c>
      <c r="E934" t="str">
        <f>VLOOKUP(B934,CATALOGOPACC[],5,FALSE)</f>
        <v>2.3.9.2.01</v>
      </c>
      <c r="F934" t="str">
        <f>VLOOKUP(B934,CATALOGOPACC[],6,FALSE)</f>
        <v>Utiles de escritorio, oficina informática y de enseñanza</v>
      </c>
      <c r="G934" s="69">
        <v>1</v>
      </c>
      <c r="H934" s="69">
        <v>0</v>
      </c>
      <c r="I934" s="69">
        <v>0</v>
      </c>
      <c r="J934" s="69">
        <v>0</v>
      </c>
      <c r="K934" s="69">
        <f t="shared" si="30"/>
        <v>1</v>
      </c>
      <c r="L934" s="335">
        <f>VLOOKUP(B934,CATALOGOPACC[],8,FALSE)</f>
        <v>6000</v>
      </c>
      <c r="M934" s="335">
        <f t="shared" si="31"/>
        <v>6000</v>
      </c>
    </row>
    <row r="935" spans="1:13">
      <c r="A935" t="s">
        <v>264</v>
      </c>
      <c r="B935" s="69">
        <v>44111503</v>
      </c>
      <c r="C935" t="str">
        <f>VLOOKUP(B935,CATALOGOPACC[],2,FALSE)</f>
        <v>Organizadores o bandejas para el escritorio</v>
      </c>
      <c r="D935" t="str">
        <f>VLOOKUP(B935,CATALOGOPACC[],3,FALSE)</f>
        <v>Unidad</v>
      </c>
      <c r="E935" t="str">
        <f>VLOOKUP(B935,CATALOGOPACC[],5,FALSE)</f>
        <v>2.3.9.2.01</v>
      </c>
      <c r="F935" t="str">
        <f>VLOOKUP(B935,CATALOGOPACC[],6,FALSE)</f>
        <v>Utiles de escritorio, oficina informática y de enseñanza</v>
      </c>
      <c r="G935" s="69">
        <v>4</v>
      </c>
      <c r="H935" s="69">
        <v>0</v>
      </c>
      <c r="I935" s="69">
        <v>0</v>
      </c>
      <c r="J935" s="69">
        <v>0</v>
      </c>
      <c r="K935" s="69">
        <f t="shared" si="30"/>
        <v>4</v>
      </c>
      <c r="L935" s="335">
        <f>VLOOKUP(B935,CATALOGOPACC[],8,FALSE)</f>
        <v>2000</v>
      </c>
      <c r="M935" s="335">
        <f t="shared" si="31"/>
        <v>8000</v>
      </c>
    </row>
    <row r="936" spans="1:13">
      <c r="A936" t="s">
        <v>264</v>
      </c>
      <c r="B936" s="69">
        <v>44111515</v>
      </c>
      <c r="C936" t="str">
        <f>VLOOKUP(B936,CATALOGOPACC[],2,FALSE)</f>
        <v>Cajas u organizadores de almacenamiento de archivos</v>
      </c>
      <c r="D936" t="str">
        <f>VLOOKUP(B936,CATALOGOPACC[],3,FALSE)</f>
        <v>Unidad</v>
      </c>
      <c r="E936" t="str">
        <f>VLOOKUP(B936,CATALOGOPACC[],5,FALSE)</f>
        <v>2.3.9.2.01</v>
      </c>
      <c r="F936" t="str">
        <f>VLOOKUP(B936,CATALOGOPACC[],6,FALSE)</f>
        <v>Utiles de escritorio, oficina informática y de enseñanza</v>
      </c>
      <c r="G936" s="69">
        <v>1</v>
      </c>
      <c r="H936" s="69">
        <v>0</v>
      </c>
      <c r="I936" s="69">
        <v>0</v>
      </c>
      <c r="J936" s="69">
        <v>0</v>
      </c>
      <c r="K936" s="69">
        <f t="shared" si="30"/>
        <v>1</v>
      </c>
      <c r="L936" s="335">
        <f>VLOOKUP(B936,CATALOGOPACC[],8,FALSE)</f>
        <v>4500</v>
      </c>
      <c r="M936" s="335">
        <f t="shared" si="31"/>
        <v>4500</v>
      </c>
    </row>
    <row r="937" spans="1:13">
      <c r="A937" t="s">
        <v>264</v>
      </c>
      <c r="B937" s="69">
        <v>44101603</v>
      </c>
      <c r="C937" t="str">
        <f>VLOOKUP(B937,CATALOGOPACC[],2,FALSE)</f>
        <v>Máquinas trituradoras de papel o accesorios</v>
      </c>
      <c r="D937" t="str">
        <f>VLOOKUP(B937,CATALOGOPACC[],3,FALSE)</f>
        <v>Unidad</v>
      </c>
      <c r="E937" t="str">
        <f>VLOOKUP(B937,CATALOGOPACC[],5,FALSE)</f>
        <v>2.6.1.1.01</v>
      </c>
      <c r="F937" t="str">
        <f>VLOOKUP(B937,CATALOGOPACC[],6,FALSE)</f>
        <v>Muebles de oficina y estantería</v>
      </c>
      <c r="G937" s="69">
        <v>1</v>
      </c>
      <c r="H937" s="69">
        <v>0</v>
      </c>
      <c r="I937" s="69">
        <v>0</v>
      </c>
      <c r="J937" s="69">
        <v>0</v>
      </c>
      <c r="K937" s="69">
        <f t="shared" si="30"/>
        <v>1</v>
      </c>
      <c r="L937" s="335">
        <f>VLOOKUP(B937,CATALOGOPACC[],8,FALSE)</f>
        <v>3000</v>
      </c>
      <c r="M937" s="335">
        <f t="shared" si="31"/>
        <v>3000</v>
      </c>
    </row>
    <row r="938" spans="1:13">
      <c r="A938" t="s">
        <v>264</v>
      </c>
      <c r="B938" s="69">
        <v>44121708</v>
      </c>
      <c r="C938" t="str">
        <f>VLOOKUP(B938,CATALOGOPACC[],2,FALSE)</f>
        <v>Marcadores</v>
      </c>
      <c r="D938" t="str">
        <f>VLOOKUP(B938,CATALOGOPACC[],3,FALSE)</f>
        <v>Caja</v>
      </c>
      <c r="E938" t="str">
        <f>VLOOKUP(B938,CATALOGOPACC[],5,FALSE)</f>
        <v>2.3.9.2.01</v>
      </c>
      <c r="F938" t="str">
        <f>VLOOKUP(B938,CATALOGOPACC[],6,FALSE)</f>
        <v>Utiles de escritorio, oficina informática y de enseñanza</v>
      </c>
      <c r="G938" s="69">
        <v>1</v>
      </c>
      <c r="H938" s="69">
        <v>1</v>
      </c>
      <c r="I938" s="69">
        <v>1</v>
      </c>
      <c r="J938" s="69">
        <v>1</v>
      </c>
      <c r="K938" s="69">
        <f t="shared" si="30"/>
        <v>4</v>
      </c>
      <c r="L938" s="335">
        <f>VLOOKUP(B938,CATALOGOPACC[],8,FALSE)</f>
        <v>150</v>
      </c>
      <c r="M938" s="335">
        <f t="shared" si="31"/>
        <v>600</v>
      </c>
    </row>
    <row r="939" spans="1:13">
      <c r="A939" t="s">
        <v>264</v>
      </c>
      <c r="B939" s="69">
        <v>44121716</v>
      </c>
      <c r="C939" t="str">
        <f>VLOOKUP(B939,CATALOGOPACC[],2,FALSE)</f>
        <v>Resaltadores</v>
      </c>
      <c r="D939" t="str">
        <f>VLOOKUP(B939,CATALOGOPACC[],3,FALSE)</f>
        <v>Caja</v>
      </c>
      <c r="E939" t="str">
        <f>VLOOKUP(B939,CATALOGOPACC[],5,FALSE)</f>
        <v>2.3.9.2.01</v>
      </c>
      <c r="F939" t="str">
        <f>VLOOKUP(B939,CATALOGOPACC[],6,FALSE)</f>
        <v>Utiles de escritorio, oficina informática y de enseñanza</v>
      </c>
      <c r="G939" s="69">
        <v>1</v>
      </c>
      <c r="H939" s="69">
        <v>0</v>
      </c>
      <c r="I939" s="69">
        <v>1</v>
      </c>
      <c r="J939" s="69">
        <v>0</v>
      </c>
      <c r="K939" s="69">
        <f t="shared" si="30"/>
        <v>2</v>
      </c>
      <c r="L939" s="335">
        <f>VLOOKUP(B939,CATALOGOPACC[],8,FALSE)</f>
        <v>400</v>
      </c>
      <c r="M939" s="335">
        <f t="shared" si="31"/>
        <v>800</v>
      </c>
    </row>
    <row r="940" spans="1:13">
      <c r="A940" t="s">
        <v>264</v>
      </c>
      <c r="B940" s="69">
        <v>44121605</v>
      </c>
      <c r="C940" t="str">
        <f>VLOOKUP(B940,CATALOGOPACC[],2,FALSE)</f>
        <v>Dispensadores de cinta</v>
      </c>
      <c r="D940" t="str">
        <f>VLOOKUP(B940,CATALOGOPACC[],3,FALSE)</f>
        <v>Unidad</v>
      </c>
      <c r="E940" t="str">
        <f>VLOOKUP(B940,CATALOGOPACC[],5,FALSE)</f>
        <v>2.3.9.2.01</v>
      </c>
      <c r="F940" t="str">
        <f>VLOOKUP(B940,CATALOGOPACC[],6,FALSE)</f>
        <v>Utiles de escritorio, oficina informática y de enseñanza</v>
      </c>
      <c r="G940" s="69">
        <v>2</v>
      </c>
      <c r="H940" s="69">
        <v>0</v>
      </c>
      <c r="I940" s="69">
        <v>0</v>
      </c>
      <c r="J940" s="69">
        <v>0</v>
      </c>
      <c r="K940" s="69">
        <f t="shared" si="30"/>
        <v>2</v>
      </c>
      <c r="L940" s="335">
        <f>VLOOKUP(B940,CATALOGOPACC[],8,FALSE)</f>
        <v>600</v>
      </c>
      <c r="M940" s="335">
        <f t="shared" si="31"/>
        <v>1200</v>
      </c>
    </row>
    <row r="941" spans="1:13">
      <c r="A941" t="s">
        <v>264</v>
      </c>
      <c r="B941" s="69">
        <v>44122107</v>
      </c>
      <c r="C941" t="str">
        <f>VLOOKUP(B941,CATALOGOPACC[],2,FALSE)</f>
        <v>Grapas</v>
      </c>
      <c r="D941" t="str">
        <f>VLOOKUP(B941,CATALOGOPACC[],3,FALSE)</f>
        <v>Caja</v>
      </c>
      <c r="E941" t="str">
        <f>VLOOKUP(B941,CATALOGOPACC[],5,FALSE)</f>
        <v>2.3.9.2.01</v>
      </c>
      <c r="F941" t="str">
        <f>VLOOKUP(B941,CATALOGOPACC[],6,FALSE)</f>
        <v>Utiles de escritorio, oficina informática y de enseñanza</v>
      </c>
      <c r="G941" s="69">
        <v>1</v>
      </c>
      <c r="H941" s="69">
        <v>0</v>
      </c>
      <c r="I941" s="69">
        <v>1</v>
      </c>
      <c r="J941" s="69">
        <v>0</v>
      </c>
      <c r="K941" s="69">
        <f t="shared" si="30"/>
        <v>2</v>
      </c>
      <c r="L941" s="335">
        <f>VLOOKUP(B941,CATALOGOPACC[],8,FALSE)</f>
        <v>50</v>
      </c>
      <c r="M941" s="335">
        <f t="shared" si="31"/>
        <v>100</v>
      </c>
    </row>
    <row r="942" spans="1:13">
      <c r="A942" t="s">
        <v>264</v>
      </c>
      <c r="B942" s="69">
        <v>44121615</v>
      </c>
      <c r="C942" t="str">
        <f>VLOOKUP(B942,CATALOGOPACC[],2,FALSE)</f>
        <v>Grapadoras</v>
      </c>
      <c r="D942" t="str">
        <f>VLOOKUP(B942,CATALOGOPACC[],3,FALSE)</f>
        <v>Unidad</v>
      </c>
      <c r="E942" t="str">
        <f>VLOOKUP(B942,CATALOGOPACC[],5,FALSE)</f>
        <v>2.3.9.2.01</v>
      </c>
      <c r="F942" t="str">
        <f>VLOOKUP(B942,CATALOGOPACC[],6,FALSE)</f>
        <v>Utiles de escritorio, oficina informática y de enseñanza</v>
      </c>
      <c r="G942" s="69">
        <v>1</v>
      </c>
      <c r="H942" s="69">
        <v>1</v>
      </c>
      <c r="I942" s="69">
        <v>1</v>
      </c>
      <c r="J942" s="69">
        <v>1</v>
      </c>
      <c r="K942" s="69">
        <f t="shared" si="30"/>
        <v>4</v>
      </c>
      <c r="L942" s="335">
        <f>VLOOKUP(B942,CATALOGOPACC[],8,FALSE)</f>
        <v>900</v>
      </c>
      <c r="M942" s="335">
        <f t="shared" si="31"/>
        <v>3600</v>
      </c>
    </row>
    <row r="943" spans="1:13">
      <c r="A943" t="s">
        <v>264</v>
      </c>
      <c r="B943" s="69">
        <v>44121618</v>
      </c>
      <c r="C943" t="str">
        <f>VLOOKUP(B943,CATALOGOPACC[],2,FALSE)</f>
        <v>Tijeras</v>
      </c>
      <c r="D943" t="str">
        <f>VLOOKUP(B943,CATALOGOPACC[],3,FALSE)</f>
        <v>Unidad</v>
      </c>
      <c r="E943" t="str">
        <f>VLOOKUP(B943,CATALOGOPACC[],5,FALSE)</f>
        <v>2.3.6.3.04</v>
      </c>
      <c r="F943" t="str">
        <f>VLOOKUP(B943,CATALOGOPACC[],6,FALSE)</f>
        <v>Herramientas menores</v>
      </c>
      <c r="G943" s="69">
        <v>2</v>
      </c>
      <c r="H943" s="69">
        <v>0</v>
      </c>
      <c r="I943" s="69">
        <v>0</v>
      </c>
      <c r="J943" s="69">
        <v>0</v>
      </c>
      <c r="K943" s="69">
        <f t="shared" si="30"/>
        <v>2</v>
      </c>
      <c r="L943" s="335">
        <f>VLOOKUP(B943,CATALOGOPACC[],8,FALSE)</f>
        <v>60</v>
      </c>
      <c r="M943" s="335">
        <f t="shared" si="31"/>
        <v>120</v>
      </c>
    </row>
    <row r="944" spans="1:13">
      <c r="A944" t="s">
        <v>264</v>
      </c>
      <c r="B944" s="69">
        <v>44122104</v>
      </c>
      <c r="C944" t="str">
        <f>VLOOKUP(B944,CATALOGOPACC[],2,FALSE)</f>
        <v>Clips para papel</v>
      </c>
      <c r="D944" t="str">
        <f>VLOOKUP(B944,CATALOGOPACC[],3,FALSE)</f>
        <v>Unidad</v>
      </c>
      <c r="E944" t="str">
        <f>VLOOKUP(B944,CATALOGOPACC[],5,FALSE)</f>
        <v>2.3.9.2.01</v>
      </c>
      <c r="F944" t="str">
        <f>VLOOKUP(B944,CATALOGOPACC[],6,FALSE)</f>
        <v>Utiles de escritorio, oficina informática y de enseñanza</v>
      </c>
      <c r="G944" s="69">
        <v>2</v>
      </c>
      <c r="H944" s="69">
        <v>1</v>
      </c>
      <c r="I944" s="69">
        <v>2</v>
      </c>
      <c r="J944" s="69">
        <v>1</v>
      </c>
      <c r="K944" s="69">
        <f t="shared" si="30"/>
        <v>6</v>
      </c>
      <c r="L944" s="335">
        <f>VLOOKUP(B944,CATALOGOPACC[],8,FALSE)</f>
        <v>40</v>
      </c>
      <c r="M944" s="335">
        <f t="shared" si="31"/>
        <v>240</v>
      </c>
    </row>
    <row r="945" spans="1:13">
      <c r="A945" t="s">
        <v>264</v>
      </c>
      <c r="B945" s="69">
        <v>44122105</v>
      </c>
      <c r="C945" t="str">
        <f>VLOOKUP(B945,CATALOGOPACC[],2,FALSE)</f>
        <v>Clips para carpetas o bulldog</v>
      </c>
      <c r="D945" t="str">
        <f>VLOOKUP(B945,CATALOGOPACC[],3,FALSE)</f>
        <v>Unidad</v>
      </c>
      <c r="E945" t="str">
        <f>VLOOKUP(B945,CATALOGOPACC[],5,FALSE)</f>
        <v>2.3.9.2.01</v>
      </c>
      <c r="F945" t="str">
        <f>VLOOKUP(B945,CATALOGOPACC[],6,FALSE)</f>
        <v>Utiles de escritorio, oficina informática y de enseñanza</v>
      </c>
      <c r="G945" s="69">
        <v>2</v>
      </c>
      <c r="H945" s="69">
        <v>1</v>
      </c>
      <c r="I945" s="69">
        <v>2</v>
      </c>
      <c r="J945" s="69">
        <v>1</v>
      </c>
      <c r="K945" s="69">
        <f t="shared" si="30"/>
        <v>6</v>
      </c>
      <c r="L945" s="335">
        <f>VLOOKUP(B945,CATALOGOPACC[],8,FALSE)</f>
        <v>70</v>
      </c>
      <c r="M945" s="335">
        <f t="shared" si="31"/>
        <v>420</v>
      </c>
    </row>
    <row r="946" spans="1:13">
      <c r="A946" t="s">
        <v>264</v>
      </c>
      <c r="B946" s="69">
        <v>44121628</v>
      </c>
      <c r="C946" t="str">
        <f>VLOOKUP(B946,CATALOGOPACC[],2,FALSE)</f>
        <v>Contenedores o dispensadores de clips</v>
      </c>
      <c r="D946" t="str">
        <f>VLOOKUP(B946,CATALOGOPACC[],3,FALSE)</f>
        <v>Unidad</v>
      </c>
      <c r="E946" t="str">
        <f>VLOOKUP(B946,CATALOGOPACC[],5,FALSE)</f>
        <v>2.3.9.2.01</v>
      </c>
      <c r="F946" t="str">
        <f>VLOOKUP(B946,CATALOGOPACC[],6,FALSE)</f>
        <v>Utiles de escritorio, oficina informática y de enseñanza</v>
      </c>
      <c r="G946" s="69">
        <v>3</v>
      </c>
      <c r="H946" s="69">
        <v>0</v>
      </c>
      <c r="I946" s="69">
        <v>0</v>
      </c>
      <c r="J946" s="69">
        <v>0</v>
      </c>
      <c r="K946" s="69">
        <f t="shared" si="30"/>
        <v>3</v>
      </c>
      <c r="L946" s="335">
        <f>VLOOKUP(B946,CATALOGOPACC[],8,FALSE)</f>
        <v>80</v>
      </c>
      <c r="M946" s="335">
        <f t="shared" si="31"/>
        <v>240</v>
      </c>
    </row>
    <row r="947" spans="1:13">
      <c r="A947" t="s">
        <v>264</v>
      </c>
      <c r="B947" s="69">
        <v>44121802</v>
      </c>
      <c r="C947" t="str">
        <f>VLOOKUP(B947,CATALOGOPACC[],2,FALSE)</f>
        <v>Fluido de corrección</v>
      </c>
      <c r="D947" t="str">
        <f>VLOOKUP(B947,CATALOGOPACC[],3,FALSE)</f>
        <v>Unidad</v>
      </c>
      <c r="E947" t="str">
        <f>VLOOKUP(B947,CATALOGOPACC[],5,FALSE)</f>
        <v>2.3.9.2.01</v>
      </c>
      <c r="F947" t="str">
        <f>VLOOKUP(B947,CATALOGOPACC[],6,FALSE)</f>
        <v>Utiles de escritorio, oficina informática y de enseñanza</v>
      </c>
      <c r="G947" s="69">
        <v>1</v>
      </c>
      <c r="H947" s="69">
        <v>2</v>
      </c>
      <c r="I947" s="69">
        <v>1</v>
      </c>
      <c r="J947" s="69">
        <v>1</v>
      </c>
      <c r="K947" s="69">
        <f t="shared" si="30"/>
        <v>5</v>
      </c>
      <c r="L947" s="335">
        <f>VLOOKUP(B947,CATALOGOPACC[],8,FALSE)</f>
        <v>50</v>
      </c>
      <c r="M947" s="335">
        <f t="shared" si="31"/>
        <v>250</v>
      </c>
    </row>
    <row r="948" spans="1:13">
      <c r="A948" t="s">
        <v>264</v>
      </c>
      <c r="B948" s="69">
        <v>44122011</v>
      </c>
      <c r="C948" t="str">
        <f>VLOOKUP(B948,CATALOGOPACC[],2,FALSE)</f>
        <v>Folders</v>
      </c>
      <c r="D948" t="str">
        <f>VLOOKUP(B948,CATALOGOPACC[],3,FALSE)</f>
        <v>Caja</v>
      </c>
      <c r="E948" t="str">
        <f>VLOOKUP(B948,CATALOGOPACC[],5,FALSE)</f>
        <v>2.3.9.2.01</v>
      </c>
      <c r="F948" t="str">
        <f>VLOOKUP(B948,CATALOGOPACC[],6,FALSE)</f>
        <v>Utiles de escritorio, oficina informática y de enseñanza</v>
      </c>
      <c r="G948" s="69">
        <v>1</v>
      </c>
      <c r="H948" s="69">
        <v>1</v>
      </c>
      <c r="I948" s="69">
        <v>1</v>
      </c>
      <c r="J948" s="69">
        <v>1</v>
      </c>
      <c r="K948" s="69">
        <f t="shared" si="30"/>
        <v>4</v>
      </c>
      <c r="L948" s="335">
        <f>VLOOKUP(B948,CATALOGOPACC[],8,FALSE)</f>
        <v>2000</v>
      </c>
      <c r="M948" s="335">
        <f t="shared" si="31"/>
        <v>8000</v>
      </c>
    </row>
    <row r="949" spans="1:13">
      <c r="A949" t="s">
        <v>264</v>
      </c>
      <c r="B949" s="69">
        <v>44121706</v>
      </c>
      <c r="C949" t="str">
        <f>VLOOKUP(B949,CATALOGOPACC[],2,FALSE)</f>
        <v>Lápices de madera</v>
      </c>
      <c r="D949" t="str">
        <f>VLOOKUP(B949,CATALOGOPACC[],3,FALSE)</f>
        <v>Caja</v>
      </c>
      <c r="E949" t="str">
        <f>VLOOKUP(B949,CATALOGOPACC[],5,FALSE)</f>
        <v>2.3.9.2.01</v>
      </c>
      <c r="F949" t="str">
        <f>VLOOKUP(B949,CATALOGOPACC[],6,FALSE)</f>
        <v>Utiles de escritorio, oficina informática y de enseñanza</v>
      </c>
      <c r="G949" s="69">
        <v>1</v>
      </c>
      <c r="H949" s="69">
        <v>1</v>
      </c>
      <c r="I949" s="69">
        <v>1</v>
      </c>
      <c r="J949" s="69">
        <v>1</v>
      </c>
      <c r="K949" s="69">
        <f t="shared" si="30"/>
        <v>4</v>
      </c>
      <c r="L949" s="335">
        <f>VLOOKUP(B949,CATALOGOPACC[],8,FALSE)</f>
        <v>60</v>
      </c>
      <c r="M949" s="335">
        <f t="shared" si="31"/>
        <v>240</v>
      </c>
    </row>
    <row r="950" spans="1:13">
      <c r="A950" t="s">
        <v>264</v>
      </c>
      <c r="B950" s="69">
        <v>44121701</v>
      </c>
      <c r="C950" t="str">
        <f>VLOOKUP(B950,CATALOGOPACC[],2,FALSE)</f>
        <v>Bolígrafos</v>
      </c>
      <c r="D950" t="str">
        <f>VLOOKUP(B950,CATALOGOPACC[],3,FALSE)</f>
        <v>Caja</v>
      </c>
      <c r="E950" t="str">
        <f>VLOOKUP(B950,CATALOGOPACC[],5,FALSE)</f>
        <v>2.3.9.2.01</v>
      </c>
      <c r="F950" t="str">
        <f>VLOOKUP(B950,CATALOGOPACC[],6,FALSE)</f>
        <v>Utiles de escritorio, oficina informática y de enseñanza</v>
      </c>
      <c r="G950" s="69">
        <v>2</v>
      </c>
      <c r="H950" s="69">
        <v>2</v>
      </c>
      <c r="I950" s="69">
        <v>2</v>
      </c>
      <c r="J950" s="69">
        <v>2</v>
      </c>
      <c r="K950" s="69">
        <f t="shared" si="30"/>
        <v>8</v>
      </c>
      <c r="L950" s="335">
        <f>VLOOKUP(B950,CATALOGOPACC[],8,FALSE)</f>
        <v>50</v>
      </c>
      <c r="M950" s="335">
        <f t="shared" si="31"/>
        <v>400</v>
      </c>
    </row>
    <row r="951" spans="1:13">
      <c r="A951" t="s">
        <v>264</v>
      </c>
      <c r="B951" s="69">
        <v>44121503</v>
      </c>
      <c r="C951" t="str">
        <f>VLOOKUP(B951,CATALOGOPACC[],2,FALSE)</f>
        <v>Sobres</v>
      </c>
      <c r="D951" t="str">
        <f>VLOOKUP(B951,CATALOGOPACC[],3,FALSE)</f>
        <v>Caja</v>
      </c>
      <c r="E951" t="str">
        <f>VLOOKUP(B951,CATALOGOPACC[],5,FALSE)</f>
        <v>2.3.9.2.01</v>
      </c>
      <c r="F951" t="str">
        <f>VLOOKUP(B951,CATALOGOPACC[],6,FALSE)</f>
        <v>Utiles de escritorio, oficina informática y de enseñanza</v>
      </c>
      <c r="G951" s="69">
        <v>1</v>
      </c>
      <c r="H951" s="69">
        <v>1</v>
      </c>
      <c r="I951" s="69">
        <v>1</v>
      </c>
      <c r="J951" s="69">
        <v>1</v>
      </c>
      <c r="K951" s="69">
        <f t="shared" si="30"/>
        <v>4</v>
      </c>
      <c r="L951" s="335">
        <f>VLOOKUP(B951,CATALOGOPACC[],8,FALSE)</f>
        <v>500</v>
      </c>
      <c r="M951" s="335">
        <f t="shared" si="31"/>
        <v>2000</v>
      </c>
    </row>
    <row r="952" spans="1:13">
      <c r="A952" t="s">
        <v>264</v>
      </c>
      <c r="B952" s="69">
        <v>44122003</v>
      </c>
      <c r="C952" t="str">
        <f>VLOOKUP(B952,CATALOGOPACC[],2,FALSE)</f>
        <v>Carpetas</v>
      </c>
      <c r="D952" t="str">
        <f>VLOOKUP(B952,CATALOGOPACC[],3,FALSE)</f>
        <v>Caja</v>
      </c>
      <c r="E952" t="str">
        <f>VLOOKUP(B952,CATALOGOPACC[],5,FALSE)</f>
        <v>2.3.9.2.01</v>
      </c>
      <c r="F952" t="str">
        <f>VLOOKUP(B952,CATALOGOPACC[],6,FALSE)</f>
        <v>Utiles de escritorio, oficina informática y de enseñanza</v>
      </c>
      <c r="G952" s="69">
        <v>1</v>
      </c>
      <c r="H952" s="69">
        <v>1</v>
      </c>
      <c r="I952" s="69">
        <v>1</v>
      </c>
      <c r="J952" s="69">
        <v>1</v>
      </c>
      <c r="K952" s="69">
        <f t="shared" si="30"/>
        <v>4</v>
      </c>
      <c r="L952" s="335">
        <f>VLOOKUP(B952,CATALOGOPACC[],8,FALSE)</f>
        <v>500</v>
      </c>
      <c r="M952" s="335">
        <f t="shared" si="31"/>
        <v>2000</v>
      </c>
    </row>
    <row r="953" spans="1:13">
      <c r="A953" t="s">
        <v>264</v>
      </c>
      <c r="B953" s="69">
        <v>44121804</v>
      </c>
      <c r="C953" t="str">
        <f>VLOOKUP(B953,CATALOGOPACC[],2,FALSE)</f>
        <v>Borradores</v>
      </c>
      <c r="D953" t="str">
        <f>VLOOKUP(B953,CATALOGOPACC[],3,FALSE)</f>
        <v>Unidad</v>
      </c>
      <c r="E953" t="str">
        <f>VLOOKUP(B953,CATALOGOPACC[],5,FALSE)</f>
        <v>2.3.9.2.02</v>
      </c>
      <c r="F953" t="str">
        <f>VLOOKUP(B953,CATALOGOPACC[],6,FALSE)</f>
        <v>Útiles escolares</v>
      </c>
      <c r="G953" s="69">
        <v>1</v>
      </c>
      <c r="H953" s="69">
        <v>1</v>
      </c>
      <c r="I953" s="69">
        <v>1</v>
      </c>
      <c r="J953" s="69">
        <v>1</v>
      </c>
      <c r="K953" s="69">
        <f t="shared" si="30"/>
        <v>4</v>
      </c>
      <c r="L953" s="335">
        <f>VLOOKUP(B953,CATALOGOPACC[],8,FALSE)</f>
        <v>10</v>
      </c>
      <c r="M953" s="335">
        <f t="shared" si="31"/>
        <v>40</v>
      </c>
    </row>
    <row r="954" spans="1:13">
      <c r="A954" t="s">
        <v>264</v>
      </c>
      <c r="B954" s="69">
        <v>44122101</v>
      </c>
      <c r="C954" t="str">
        <f>VLOOKUP(B954,CATALOGOPACC[],2,FALSE)</f>
        <v>Cauchos</v>
      </c>
      <c r="D954" t="str">
        <f>VLOOKUP(B954,CATALOGOPACC[],3,FALSE)</f>
        <v>Caja</v>
      </c>
      <c r="E954" t="str">
        <f>VLOOKUP(B954,CATALOGOPACC[],5,FALSE)</f>
        <v>2.3.5.4.01</v>
      </c>
      <c r="F954" t="str">
        <f>VLOOKUP(B954,CATALOGOPACC[],6,FALSE)</f>
        <v>Artículos de caucho</v>
      </c>
      <c r="G954" s="69">
        <v>1</v>
      </c>
      <c r="H954" s="69">
        <v>1</v>
      </c>
      <c r="I954" s="69">
        <v>1</v>
      </c>
      <c r="J954" s="69">
        <v>1</v>
      </c>
      <c r="K954" s="69">
        <f t="shared" si="30"/>
        <v>4</v>
      </c>
      <c r="L954" s="335">
        <f>VLOOKUP(B954,CATALOGOPACC[],8,FALSE)</f>
        <v>40</v>
      </c>
      <c r="M954" s="335">
        <f t="shared" si="31"/>
        <v>160</v>
      </c>
    </row>
    <row r="955" spans="1:13">
      <c r="A955" t="s">
        <v>264</v>
      </c>
      <c r="B955" s="69">
        <v>31201610</v>
      </c>
      <c r="C955" t="str">
        <f>VLOOKUP(B955,CATALOGOPACC[],2,FALSE)</f>
        <v>Pegamentos</v>
      </c>
      <c r="D955" t="str">
        <f>VLOOKUP(B955,CATALOGOPACC[],3,FALSE)</f>
        <v>Unidad</v>
      </c>
      <c r="E955" t="str">
        <f>VLOOKUP(B955,CATALOGOPACC[],5,FALSE)</f>
        <v>2.3.7.2.99</v>
      </c>
      <c r="F955" t="str">
        <f>VLOOKUP(B955,CATALOGOPACC[],6,FALSE)</f>
        <v>Otros productos químicos y conexos</v>
      </c>
      <c r="G955" s="69">
        <v>2</v>
      </c>
      <c r="H955" s="69">
        <v>2</v>
      </c>
      <c r="I955" s="69">
        <v>2</v>
      </c>
      <c r="J955" s="69">
        <v>2</v>
      </c>
      <c r="K955" s="69">
        <f t="shared" si="30"/>
        <v>8</v>
      </c>
      <c r="L955" s="335">
        <f>VLOOKUP(B955,CATALOGOPACC[],8,FALSE)</f>
        <v>300</v>
      </c>
      <c r="M955" s="335">
        <f t="shared" si="31"/>
        <v>2400</v>
      </c>
    </row>
    <row r="956" spans="1:13">
      <c r="A956" t="s">
        <v>264</v>
      </c>
      <c r="B956" s="69">
        <v>31201512</v>
      </c>
      <c r="C956" t="str">
        <f>VLOOKUP(B956,CATALOGOPACC[],2,FALSE)</f>
        <v>Cinta transparente</v>
      </c>
      <c r="D956" t="str">
        <f>VLOOKUP(B956,CATALOGOPACC[],3,FALSE)</f>
        <v>Unidad</v>
      </c>
      <c r="E956" t="str">
        <f>VLOOKUP(B956,CATALOGOPACC[],5,FALSE)</f>
        <v>2.3.9.2.01</v>
      </c>
      <c r="F956" t="str">
        <f>VLOOKUP(B956,CATALOGOPACC[],6,FALSE)</f>
        <v>Utiles de escritorio, oficina informática y de enseñanza</v>
      </c>
      <c r="G956" s="69">
        <v>2</v>
      </c>
      <c r="H956" s="69">
        <v>2</v>
      </c>
      <c r="I956" s="69">
        <v>2</v>
      </c>
      <c r="J956" s="69">
        <v>2</v>
      </c>
      <c r="K956" s="69">
        <f t="shared" si="30"/>
        <v>8</v>
      </c>
      <c r="L956" s="335">
        <f>VLOOKUP(B956,CATALOGOPACC[],8,FALSE)</f>
        <v>100</v>
      </c>
      <c r="M956" s="335">
        <f t="shared" si="31"/>
        <v>800</v>
      </c>
    </row>
    <row r="957" spans="1:13">
      <c r="A957" t="s">
        <v>264</v>
      </c>
      <c r="B957" s="69">
        <v>44111611</v>
      </c>
      <c r="C957" t="str">
        <f>VLOOKUP(B957,CATALOGOPACC[],2,FALSE)</f>
        <v>Clips para billetes</v>
      </c>
      <c r="D957" t="str">
        <f>VLOOKUP(B957,CATALOGOPACC[],3,FALSE)</f>
        <v>Unidad</v>
      </c>
      <c r="E957" t="str">
        <f>VLOOKUP(B957,CATALOGOPACC[],5,FALSE)</f>
        <v>2.3.9.2.01</v>
      </c>
      <c r="F957" t="str">
        <f>VLOOKUP(B957,CATALOGOPACC[],6,FALSE)</f>
        <v>Utiles de escritorio, oficina informática y de enseñanza</v>
      </c>
      <c r="G957" s="69">
        <v>2</v>
      </c>
      <c r="H957" s="69">
        <v>1</v>
      </c>
      <c r="I957" s="69">
        <v>0</v>
      </c>
      <c r="J957" s="69">
        <v>2</v>
      </c>
      <c r="K957" s="69">
        <f t="shared" si="30"/>
        <v>5</v>
      </c>
      <c r="L957" s="335">
        <f>VLOOKUP(B957,CATALOGOPACC[],8,FALSE)</f>
        <v>100</v>
      </c>
      <c r="M957" s="335">
        <f t="shared" si="31"/>
        <v>500</v>
      </c>
    </row>
    <row r="958" spans="1:13">
      <c r="A958" t="s">
        <v>264</v>
      </c>
      <c r="B958" s="69">
        <v>14111530</v>
      </c>
      <c r="C958" t="str">
        <f>VLOOKUP(B958,CATALOGOPACC[],2,FALSE)</f>
        <v>Papel de notas autoadhesivas</v>
      </c>
      <c r="D958" t="str">
        <f>VLOOKUP(B958,CATALOGOPACC[],3,FALSE)</f>
        <v>Docena</v>
      </c>
      <c r="E958" t="str">
        <f>VLOOKUP(B958,CATALOGOPACC[],5,FALSE)</f>
        <v>2.3.9.2.01</v>
      </c>
      <c r="F958" t="str">
        <f>VLOOKUP(B958,CATALOGOPACC[],6,FALSE)</f>
        <v>Utiles de escritorio, oficina informática y de enseñanza</v>
      </c>
      <c r="G958" s="69">
        <v>5</v>
      </c>
      <c r="H958" s="69">
        <v>5</v>
      </c>
      <c r="I958" s="69">
        <v>3</v>
      </c>
      <c r="J958" s="69">
        <v>3</v>
      </c>
      <c r="K958" s="69">
        <f t="shared" si="30"/>
        <v>16</v>
      </c>
      <c r="L958" s="335">
        <f>VLOOKUP(B958,CATALOGOPACC[],8,FALSE)</f>
        <v>200</v>
      </c>
      <c r="M958" s="335">
        <f t="shared" si="31"/>
        <v>3200</v>
      </c>
    </row>
    <row r="959" spans="1:13">
      <c r="A959" t="s">
        <v>264</v>
      </c>
      <c r="B959" s="69">
        <v>14111507</v>
      </c>
      <c r="C959" t="str">
        <f>VLOOKUP(B959,CATALOGOPACC[],2,FALSE)</f>
        <v>Papel para impresora o fotocopiadora</v>
      </c>
      <c r="D959" t="str">
        <f>VLOOKUP(B959,CATALOGOPACC[],3,FALSE)</f>
        <v>Paquete</v>
      </c>
      <c r="E959" t="str">
        <f>VLOOKUP(B959,CATALOGOPACC[],5,FALSE)</f>
        <v>2.3.3.1.01</v>
      </c>
      <c r="F959" t="str">
        <f>VLOOKUP(B959,CATALOGOPACC[],6,FALSE)</f>
        <v>Papel de escritorio</v>
      </c>
      <c r="G959" s="69">
        <v>3</v>
      </c>
      <c r="H959" s="69">
        <v>4</v>
      </c>
      <c r="I959" s="69">
        <v>3</v>
      </c>
      <c r="J959" s="69">
        <v>3</v>
      </c>
      <c r="K959" s="69">
        <f t="shared" si="30"/>
        <v>13</v>
      </c>
      <c r="L959" s="335">
        <f>VLOOKUP(B959,CATALOGOPACC[],8,FALSE)</f>
        <v>300</v>
      </c>
      <c r="M959" s="335">
        <f t="shared" si="31"/>
        <v>3900</v>
      </c>
    </row>
    <row r="960" spans="1:13">
      <c r="A960" t="s">
        <v>264</v>
      </c>
      <c r="B960" s="69">
        <v>14111514</v>
      </c>
      <c r="C960" t="str">
        <f>VLOOKUP(B960,CATALOGOPACC[],2,FALSE)</f>
        <v>Blocs o cuadernos de papel</v>
      </c>
      <c r="D960" t="str">
        <f>VLOOKUP(B960,CATALOGOPACC[],3,FALSE)</f>
        <v>Unidad</v>
      </c>
      <c r="E960" t="str">
        <f>VLOOKUP(B960,CATALOGOPACC[],5,FALSE)</f>
        <v>2.3.9.2.01</v>
      </c>
      <c r="F960" t="str">
        <f>VLOOKUP(B960,CATALOGOPACC[],6,FALSE)</f>
        <v>Utiles de escritorio, oficina informática y de enseñanza</v>
      </c>
      <c r="G960" s="69">
        <v>2</v>
      </c>
      <c r="H960" s="69">
        <v>0</v>
      </c>
      <c r="I960" s="69">
        <v>0</v>
      </c>
      <c r="J960" s="69">
        <v>2</v>
      </c>
      <c r="K960" s="69">
        <f t="shared" si="30"/>
        <v>4</v>
      </c>
      <c r="L960" s="335">
        <f>VLOOKUP(B960,CATALOGOPACC[],8,FALSE)</f>
        <v>100</v>
      </c>
      <c r="M960" s="335">
        <f t="shared" si="31"/>
        <v>400</v>
      </c>
    </row>
    <row r="961" spans="1:13">
      <c r="A961" t="s">
        <v>264</v>
      </c>
      <c r="B961" s="69">
        <v>44122121</v>
      </c>
      <c r="C961" t="str">
        <f>VLOOKUP(B961,CATALOGOPACC[],2,FALSE)</f>
        <v>Clips de pared o tablero</v>
      </c>
      <c r="D961" t="str">
        <f>VLOOKUP(B961,CATALOGOPACC[],3,FALSE)</f>
        <v>Paquete</v>
      </c>
      <c r="E961" t="str">
        <f>VLOOKUP(B961,CATALOGOPACC[],5,FALSE)</f>
        <v>2.3.9.2.01</v>
      </c>
      <c r="F961" t="str">
        <f>VLOOKUP(B961,CATALOGOPACC[],6,FALSE)</f>
        <v>Utiles de escritorio, oficina informática y de enseñanza</v>
      </c>
      <c r="G961" s="69">
        <v>1</v>
      </c>
      <c r="H961" s="69">
        <v>0</v>
      </c>
      <c r="I961" s="69">
        <v>0</v>
      </c>
      <c r="J961" s="69">
        <v>1</v>
      </c>
      <c r="K961" s="69">
        <f t="shared" si="30"/>
        <v>2</v>
      </c>
      <c r="L961" s="335">
        <f>VLOOKUP(B961,CATALOGOPACC[],8,FALSE)</f>
        <v>70</v>
      </c>
      <c r="M961" s="335">
        <f t="shared" si="31"/>
        <v>140</v>
      </c>
    </row>
    <row r="962" spans="1:13">
      <c r="A962" t="s">
        <v>264</v>
      </c>
      <c r="B962" s="69">
        <v>44111612</v>
      </c>
      <c r="C962" t="str">
        <f>VLOOKUP(B962,CATALOGOPACC[],2,FALSE)</f>
        <v>Sellos para bolsas de monedas</v>
      </c>
      <c r="D962" t="str">
        <f>VLOOKUP(B962,CATALOGOPACC[],3,FALSE)</f>
        <v>Unidad</v>
      </c>
      <c r="E962" t="str">
        <f>VLOOKUP(B962,CATALOGOPACC[],5,FALSE)</f>
        <v>2.3.9.9.04</v>
      </c>
      <c r="F962" t="str">
        <f>VLOOKUP(B962,CATALOGOPACC[],6,FALSE)</f>
        <v>Productos y útiles de defensa y seguridad</v>
      </c>
      <c r="G962" s="69">
        <v>1</v>
      </c>
      <c r="H962" s="69">
        <v>0</v>
      </c>
      <c r="I962" s="69">
        <v>0</v>
      </c>
      <c r="J962" s="69">
        <v>0</v>
      </c>
      <c r="K962" s="69">
        <f t="shared" si="30"/>
        <v>1</v>
      </c>
      <c r="L962" s="335">
        <f>VLOOKUP(B962,CATALOGOPACC[],8,FALSE)</f>
        <v>2500</v>
      </c>
      <c r="M962" s="335">
        <f t="shared" si="31"/>
        <v>2500</v>
      </c>
    </row>
    <row r="963" spans="1:13">
      <c r="A963" t="s">
        <v>264</v>
      </c>
      <c r="B963" s="69">
        <v>52151504</v>
      </c>
      <c r="C963" t="str">
        <f>VLOOKUP(B963,CATALOGOPACC[],2,FALSE)</f>
        <v>Tazas o vasos o tapas desechables para uso doméstico</v>
      </c>
      <c r="D963" t="str">
        <f>VLOOKUP(B963,CATALOGOPACC[],3,FALSE)</f>
        <v>Paquete</v>
      </c>
      <c r="E963" t="str">
        <f>VLOOKUP(B963,CATALOGOPACC[],5,FALSE)</f>
        <v>2.3.9.5.01</v>
      </c>
      <c r="F963" t="str">
        <f>VLOOKUP(B963,CATALOGOPACC[],6,FALSE)</f>
        <v>Utiles de cocina y comedor</v>
      </c>
      <c r="G963" s="69">
        <v>3</v>
      </c>
      <c r="H963" s="69">
        <v>3</v>
      </c>
      <c r="I963" s="69">
        <v>3</v>
      </c>
      <c r="J963" s="69">
        <v>3</v>
      </c>
      <c r="K963" s="69">
        <f t="shared" si="30"/>
        <v>12</v>
      </c>
      <c r="L963" s="335">
        <f>VLOOKUP(B963,CATALOGOPACC[],8,FALSE)</f>
        <v>250</v>
      </c>
      <c r="M963" s="335">
        <f t="shared" si="31"/>
        <v>3000</v>
      </c>
    </row>
    <row r="964" spans="1:13">
      <c r="A964" t="s">
        <v>264</v>
      </c>
      <c r="B964" s="69">
        <v>56112104</v>
      </c>
      <c r="C964" t="str">
        <f>VLOOKUP(B964,CATALOGOPACC[],2,FALSE)</f>
        <v>Sillas para ejecutivos</v>
      </c>
      <c r="D964" t="str">
        <f>VLOOKUP(B964,CATALOGOPACC[],3,FALSE)</f>
        <v>Unidad</v>
      </c>
      <c r="E964" t="str">
        <f>VLOOKUP(B964,CATALOGOPACC[],5,FALSE)</f>
        <v>2.6.1.1.01</v>
      </c>
      <c r="F964" t="str">
        <f>VLOOKUP(B964,CATALOGOPACC[],6,FALSE)</f>
        <v>Muebles de oficina y estantería</v>
      </c>
      <c r="G964" s="69">
        <v>1</v>
      </c>
      <c r="K964" s="69">
        <f t="shared" si="30"/>
        <v>1</v>
      </c>
      <c r="L964" s="335">
        <f>VLOOKUP(B964,CATALOGOPACC[],8,FALSE)</f>
        <v>5000</v>
      </c>
      <c r="M964" s="335">
        <f t="shared" si="31"/>
        <v>5000</v>
      </c>
    </row>
    <row r="965" spans="1:13">
      <c r="A965" t="s">
        <v>264</v>
      </c>
      <c r="B965" s="69">
        <v>56101703</v>
      </c>
      <c r="C965" t="str">
        <f>VLOOKUP(B965,CATALOGOPACC[],2,FALSE)</f>
        <v>Escritorios</v>
      </c>
      <c r="D965" t="str">
        <f>VLOOKUP(B965,CATALOGOPACC[],3,FALSE)</f>
        <v>Unidad</v>
      </c>
      <c r="E965" t="str">
        <f>VLOOKUP(B965,CATALOGOPACC[],5,FALSE)</f>
        <v>2.6.1.1.01</v>
      </c>
      <c r="F965" t="str">
        <f>VLOOKUP(B965,CATALOGOPACC[],6,FALSE)</f>
        <v>Muebles de oficina y estantería</v>
      </c>
      <c r="G965" s="69">
        <v>1</v>
      </c>
      <c r="K965" s="69">
        <f t="shared" si="30"/>
        <v>1</v>
      </c>
      <c r="L965" s="335">
        <f>VLOOKUP(B965,CATALOGOPACC[],8,FALSE)</f>
        <v>5000</v>
      </c>
      <c r="M965" s="335">
        <f t="shared" si="31"/>
        <v>5000</v>
      </c>
    </row>
    <row r="966" spans="1:13">
      <c r="A966" t="s">
        <v>264</v>
      </c>
      <c r="B966" s="69">
        <v>43211507</v>
      </c>
      <c r="C966" t="str">
        <f>VLOOKUP(B966,CATALOGOPACC[],2,FALSE)</f>
        <v>Computadores de escritorio</v>
      </c>
      <c r="D966" t="str">
        <f>VLOOKUP(B966,CATALOGOPACC[],3,FALSE)</f>
        <v>Unidad</v>
      </c>
      <c r="E966" t="str">
        <f>VLOOKUP(B966,CATALOGOPACC[],5,FALSE)</f>
        <v>2.6.1.3.01</v>
      </c>
      <c r="F966" t="str">
        <f>VLOOKUP(B966,CATALOGOPACC[],6,FALSE)</f>
        <v>Equipo computacional</v>
      </c>
      <c r="G966" s="69">
        <v>1</v>
      </c>
      <c r="H966" s="69">
        <v>0</v>
      </c>
      <c r="I966" s="69">
        <v>0</v>
      </c>
      <c r="J966" s="69">
        <v>0</v>
      </c>
      <c r="K966" s="69">
        <f t="shared" si="30"/>
        <v>1</v>
      </c>
      <c r="L966" s="335">
        <f>VLOOKUP(B966,CATALOGOPACC[],8,FALSE)</f>
        <v>40000</v>
      </c>
      <c r="M966" s="335">
        <f t="shared" si="31"/>
        <v>40000</v>
      </c>
    </row>
    <row r="967" spans="1:13">
      <c r="A967" t="s">
        <v>264</v>
      </c>
      <c r="B967" s="69">
        <v>43211607</v>
      </c>
      <c r="C967" t="str">
        <f>VLOOKUP(B967,CATALOGOPACC[],2,FALSE)</f>
        <v>Parlantes de computador</v>
      </c>
      <c r="D967" t="str">
        <f>VLOOKUP(B967,CATALOGOPACC[],3,FALSE)</f>
        <v>Unidad</v>
      </c>
      <c r="E967" t="str">
        <f>VLOOKUP(B967,CATALOGOPACC[],5,FALSE)</f>
        <v>2.6.1.3.01</v>
      </c>
      <c r="F967" t="str">
        <f>VLOOKUP(B967,CATALOGOPACC[],6,FALSE)</f>
        <v>Equipo computacional</v>
      </c>
      <c r="G967" s="69">
        <v>1</v>
      </c>
      <c r="H967" s="69">
        <v>0</v>
      </c>
      <c r="I967" s="69">
        <v>0</v>
      </c>
      <c r="K967" s="69">
        <f t="shared" si="30"/>
        <v>1</v>
      </c>
      <c r="L967" s="335">
        <f>VLOOKUP(B967,CATALOGOPACC[],8,FALSE)</f>
        <v>2000</v>
      </c>
      <c r="M967" s="335">
        <f t="shared" si="31"/>
        <v>2000</v>
      </c>
    </row>
    <row r="968" spans="1:13">
      <c r="A968" t="s">
        <v>264</v>
      </c>
      <c r="B968" s="69">
        <v>53121706</v>
      </c>
      <c r="C968" t="str">
        <f>VLOOKUP(B968,CATALOGOPACC[],2,FALSE)</f>
        <v>Maletines para computador</v>
      </c>
      <c r="D968" t="str">
        <f>VLOOKUP(B968,CATALOGOPACC[],3,FALSE)</f>
        <v>Unidad</v>
      </c>
      <c r="E968" t="str">
        <f>VLOOKUP(B968,CATALOGOPACC[],5,FALSE)</f>
        <v>2.3.9.8.02</v>
      </c>
      <c r="F968" t="str">
        <f>VLOOKUP(B968,CATALOGOPACC[],6,FALSE)</f>
        <v>Accesorios</v>
      </c>
      <c r="G968" s="69">
        <v>2</v>
      </c>
      <c r="H968" s="69">
        <v>0</v>
      </c>
      <c r="I968" s="69">
        <v>0</v>
      </c>
      <c r="J968" s="69">
        <v>0</v>
      </c>
      <c r="K968" s="69">
        <f t="shared" si="30"/>
        <v>2</v>
      </c>
      <c r="L968" s="335">
        <f>VLOOKUP(B968,CATALOGOPACC[],8,FALSE)</f>
        <v>1500</v>
      </c>
      <c r="M968" s="335">
        <f t="shared" si="31"/>
        <v>3000</v>
      </c>
    </row>
    <row r="969" spans="1:13">
      <c r="A969" t="s">
        <v>264</v>
      </c>
      <c r="B969" s="69">
        <v>52121602</v>
      </c>
      <c r="C969" t="str">
        <f>VLOOKUP(B969,CATALOGOPACC[],2,FALSE)</f>
        <v>Servilletas</v>
      </c>
      <c r="D969" t="str">
        <f>VLOOKUP(B969,CATALOGOPACC[],3,FALSE)</f>
        <v>Unidad</v>
      </c>
      <c r="E969" t="str">
        <f>VLOOKUP(B969,CATALOGOPACC[],5,FALSE)</f>
        <v>2.3.3.2.01</v>
      </c>
      <c r="F969" t="str">
        <f>VLOOKUP(B969,CATALOGOPACC[],6,FALSE)</f>
        <v>Productos de papel y cartón</v>
      </c>
      <c r="G969" s="69">
        <v>2</v>
      </c>
      <c r="H969" s="69">
        <v>2</v>
      </c>
      <c r="I969" s="69">
        <v>2</v>
      </c>
      <c r="J969" s="69">
        <v>2</v>
      </c>
      <c r="K969" s="69">
        <f t="shared" si="30"/>
        <v>8</v>
      </c>
      <c r="L969" s="335">
        <f>VLOOKUP(B969,CATALOGOPACC[],8,FALSE)</f>
        <v>300</v>
      </c>
      <c r="M969" s="335">
        <f t="shared" si="31"/>
        <v>2400</v>
      </c>
    </row>
    <row r="970" spans="1:13">
      <c r="A970" t="s">
        <v>250</v>
      </c>
      <c r="B970" s="69">
        <v>44101602</v>
      </c>
      <c r="C970" t="str">
        <f>VLOOKUP(B970,CATALOGOPACC[],2,FALSE)</f>
        <v>Máquinas perforadoras o para unir papel</v>
      </c>
      <c r="D970" t="str">
        <f>VLOOKUP(B970,CATALOGOPACC[],3,FALSE)</f>
        <v>Unidad</v>
      </c>
      <c r="E970" t="str">
        <f>VLOOKUP(B970,CATALOGOPACC[],5,FALSE)</f>
        <v>2.3.9.2.01</v>
      </c>
      <c r="F970" t="str">
        <f>VLOOKUP(B970,CATALOGOPACC[],6,FALSE)</f>
        <v>Utiles de escritorio, oficina informática y de enseñanza</v>
      </c>
      <c r="H970" s="69">
        <v>1</v>
      </c>
      <c r="K970" s="69">
        <f t="shared" si="30"/>
        <v>1</v>
      </c>
      <c r="L970" s="335">
        <f>VLOOKUP(B970,CATALOGOPACC[],8,FALSE)</f>
        <v>500</v>
      </c>
      <c r="M970" s="335">
        <f t="shared" si="31"/>
        <v>500</v>
      </c>
    </row>
    <row r="971" spans="1:13">
      <c r="A971" t="s">
        <v>250</v>
      </c>
      <c r="B971" s="69">
        <v>44103103</v>
      </c>
      <c r="C971" t="str">
        <f>VLOOKUP(B971,CATALOGOPACC[],2,FALSE)</f>
        <v>Tóner para impresoras o fax</v>
      </c>
      <c r="D971" t="str">
        <f>VLOOKUP(B971,CATALOGOPACC[],3,FALSE)</f>
        <v>Unidad</v>
      </c>
      <c r="E971" t="str">
        <f>VLOOKUP(B971,CATALOGOPACC[],5,FALSE)</f>
        <v>2.3.9.2.01</v>
      </c>
      <c r="F971" t="str">
        <f>VLOOKUP(B971,CATALOGOPACC[],6,FALSE)</f>
        <v>Utiles de escritorio, oficina informática y de enseñanza</v>
      </c>
      <c r="G971" s="69">
        <v>4</v>
      </c>
      <c r="H971" s="69">
        <v>4</v>
      </c>
      <c r="I971" s="69">
        <v>4</v>
      </c>
      <c r="J971" s="69">
        <v>4</v>
      </c>
      <c r="K971" s="69">
        <f t="shared" ref="K971:K1033" si="32">SUM(G971:J971)</f>
        <v>16</v>
      </c>
      <c r="L971" s="335">
        <f>VLOOKUP(B971,CATALOGOPACC[],8,FALSE)</f>
        <v>2000</v>
      </c>
      <c r="M971" s="335">
        <f t="shared" ref="M971:M1033" si="33">K971*L971</f>
        <v>32000</v>
      </c>
    </row>
    <row r="972" spans="1:13">
      <c r="A972" t="s">
        <v>250</v>
      </c>
      <c r="B972" s="69">
        <v>44101601</v>
      </c>
      <c r="C972" t="str">
        <f>VLOOKUP(B972,CATALOGOPACC[],2,FALSE)</f>
        <v>Máquinas cortadoras de papel o accesorios</v>
      </c>
      <c r="D972" t="str">
        <f>VLOOKUP(B972,CATALOGOPACC[],3,FALSE)</f>
        <v>Unidad</v>
      </c>
      <c r="E972" t="str">
        <f>VLOOKUP(B972,CATALOGOPACC[],5,FALSE)</f>
        <v>2.3.9.2.01</v>
      </c>
      <c r="F972" t="str">
        <f>VLOOKUP(B972,CATALOGOPACC[],6,FALSE)</f>
        <v>Utiles de escritorio, oficina informática y de enseñanza</v>
      </c>
      <c r="G972" s="69">
        <v>1</v>
      </c>
      <c r="K972" s="69">
        <f t="shared" si="32"/>
        <v>1</v>
      </c>
      <c r="L972" s="335">
        <f>VLOOKUP(B972,CATALOGOPACC[],8,FALSE)</f>
        <v>6000</v>
      </c>
      <c r="M972" s="335">
        <f t="shared" si="33"/>
        <v>6000</v>
      </c>
    </row>
    <row r="973" spans="1:13">
      <c r="A973" t="s">
        <v>250</v>
      </c>
      <c r="B973" s="69">
        <v>44111503</v>
      </c>
      <c r="C973" t="str">
        <f>VLOOKUP(B973,CATALOGOPACC[],2,FALSE)</f>
        <v>Organizadores o bandejas para el escritorio</v>
      </c>
      <c r="D973" t="str">
        <f>VLOOKUP(B973,CATALOGOPACC[],3,FALSE)</f>
        <v>Unidad</v>
      </c>
      <c r="E973" t="str">
        <f>VLOOKUP(B973,CATALOGOPACC[],5,FALSE)</f>
        <v>2.3.9.2.01</v>
      </c>
      <c r="F973" t="str">
        <f>VLOOKUP(B973,CATALOGOPACC[],6,FALSE)</f>
        <v>Utiles de escritorio, oficina informática y de enseñanza</v>
      </c>
      <c r="H973" s="69">
        <v>1</v>
      </c>
      <c r="K973" s="69">
        <f t="shared" si="32"/>
        <v>1</v>
      </c>
      <c r="L973" s="335">
        <f>VLOOKUP(B973,CATALOGOPACC[],8,FALSE)</f>
        <v>2000</v>
      </c>
      <c r="M973" s="335">
        <f t="shared" si="33"/>
        <v>2000</v>
      </c>
    </row>
    <row r="974" spans="1:13">
      <c r="A974" t="s">
        <v>250</v>
      </c>
      <c r="B974" s="69">
        <v>44121612</v>
      </c>
      <c r="C974" t="str">
        <f>VLOOKUP(B974,CATALOGOPACC[],2,FALSE)</f>
        <v>Cortadoras de papel o repuestos</v>
      </c>
      <c r="D974" t="str">
        <f>VLOOKUP(B974,CATALOGOPACC[],3,FALSE)</f>
        <v>Unidad</v>
      </c>
      <c r="E974" t="str">
        <f>VLOOKUP(B974,CATALOGOPACC[],5,FALSE)</f>
        <v>2.3.9.2.01</v>
      </c>
      <c r="F974" t="str">
        <f>VLOOKUP(B974,CATALOGOPACC[],6,FALSE)</f>
        <v>Utiles de escritorio, oficina informática y de enseñanza</v>
      </c>
      <c r="H974" s="69">
        <v>1</v>
      </c>
      <c r="K974" s="69">
        <f t="shared" si="32"/>
        <v>1</v>
      </c>
      <c r="L974" s="335">
        <f>VLOOKUP(B974,CATALOGOPACC[],8,FALSE)</f>
        <v>3500</v>
      </c>
      <c r="M974" s="335">
        <f t="shared" si="33"/>
        <v>3500</v>
      </c>
    </row>
    <row r="975" spans="1:13">
      <c r="A975" t="s">
        <v>250</v>
      </c>
      <c r="B975" s="69">
        <v>44121708</v>
      </c>
      <c r="C975" t="str">
        <f>VLOOKUP(B975,CATALOGOPACC[],2,FALSE)</f>
        <v>Marcadores</v>
      </c>
      <c r="D975" t="str">
        <f>VLOOKUP(B975,CATALOGOPACC[],3,FALSE)</f>
        <v>Caja</v>
      </c>
      <c r="E975" t="str">
        <f>VLOOKUP(B975,CATALOGOPACC[],5,FALSE)</f>
        <v>2.3.9.2.01</v>
      </c>
      <c r="F975" t="str">
        <f>VLOOKUP(B975,CATALOGOPACC[],6,FALSE)</f>
        <v>Utiles de escritorio, oficina informática y de enseñanza</v>
      </c>
      <c r="G975" s="69">
        <v>2</v>
      </c>
      <c r="I975" s="69">
        <v>2</v>
      </c>
      <c r="K975" s="69">
        <f t="shared" si="32"/>
        <v>4</v>
      </c>
      <c r="L975" s="335">
        <f>VLOOKUP(B975,CATALOGOPACC[],8,FALSE)</f>
        <v>150</v>
      </c>
      <c r="M975" s="335">
        <f t="shared" si="33"/>
        <v>600</v>
      </c>
    </row>
    <row r="976" spans="1:13">
      <c r="A976" t="s">
        <v>250</v>
      </c>
      <c r="B976" s="69">
        <v>44121716</v>
      </c>
      <c r="C976" t="str">
        <f>VLOOKUP(B976,CATALOGOPACC[],2,FALSE)</f>
        <v>Resaltadores</v>
      </c>
      <c r="D976" t="str">
        <f>VLOOKUP(B976,CATALOGOPACC[],3,FALSE)</f>
        <v>Caja</v>
      </c>
      <c r="E976" t="str">
        <f>VLOOKUP(B976,CATALOGOPACC[],5,FALSE)</f>
        <v>2.3.9.2.01</v>
      </c>
      <c r="F976" t="str">
        <f>VLOOKUP(B976,CATALOGOPACC[],6,FALSE)</f>
        <v>Utiles de escritorio, oficina informática y de enseñanza</v>
      </c>
      <c r="G976" s="69">
        <v>2</v>
      </c>
      <c r="H976" s="69">
        <v>2</v>
      </c>
      <c r="I976" s="69">
        <v>2</v>
      </c>
      <c r="J976" s="69">
        <v>2</v>
      </c>
      <c r="K976" s="69">
        <f t="shared" si="32"/>
        <v>8</v>
      </c>
      <c r="L976" s="335">
        <f>VLOOKUP(B976,CATALOGOPACC[],8,FALSE)</f>
        <v>400</v>
      </c>
      <c r="M976" s="335">
        <f t="shared" si="33"/>
        <v>3200</v>
      </c>
    </row>
    <row r="977" spans="1:13">
      <c r="A977" t="s">
        <v>250</v>
      </c>
      <c r="B977" s="69">
        <v>44122107</v>
      </c>
      <c r="C977" t="str">
        <f>VLOOKUP(B977,CATALOGOPACC[],2,FALSE)</f>
        <v>Grapas</v>
      </c>
      <c r="D977" t="str">
        <f>VLOOKUP(B977,CATALOGOPACC[],3,FALSE)</f>
        <v>Caja</v>
      </c>
      <c r="E977" t="str">
        <f>VLOOKUP(B977,CATALOGOPACC[],5,FALSE)</f>
        <v>2.3.9.2.01</v>
      </c>
      <c r="F977" t="str">
        <f>VLOOKUP(B977,CATALOGOPACC[],6,FALSE)</f>
        <v>Utiles de escritorio, oficina informática y de enseñanza</v>
      </c>
      <c r="G977" s="69">
        <v>1</v>
      </c>
      <c r="I977" s="69">
        <v>1</v>
      </c>
      <c r="K977" s="69">
        <f t="shared" si="32"/>
        <v>2</v>
      </c>
      <c r="L977" s="335">
        <f>VLOOKUP(B977,CATALOGOPACC[],8,FALSE)</f>
        <v>50</v>
      </c>
      <c r="M977" s="335">
        <f t="shared" si="33"/>
        <v>100</v>
      </c>
    </row>
    <row r="978" spans="1:13">
      <c r="A978" t="s">
        <v>250</v>
      </c>
      <c r="B978" s="69">
        <v>44121618</v>
      </c>
      <c r="C978" t="str">
        <f>VLOOKUP(B978,CATALOGOPACC[],2,FALSE)</f>
        <v>Tijeras</v>
      </c>
      <c r="D978" t="str">
        <f>VLOOKUP(B978,CATALOGOPACC[],3,FALSE)</f>
        <v>Unidad</v>
      </c>
      <c r="E978" t="str">
        <f>VLOOKUP(B978,CATALOGOPACC[],5,FALSE)</f>
        <v>2.3.6.3.04</v>
      </c>
      <c r="F978" t="str">
        <f>VLOOKUP(B978,CATALOGOPACC[],6,FALSE)</f>
        <v>Herramientas menores</v>
      </c>
      <c r="G978" s="69">
        <v>1</v>
      </c>
      <c r="J978" s="69">
        <v>1</v>
      </c>
      <c r="K978" s="69">
        <f t="shared" si="32"/>
        <v>2</v>
      </c>
      <c r="L978" s="335">
        <f>VLOOKUP(B978,CATALOGOPACC[],8,FALSE)</f>
        <v>60</v>
      </c>
      <c r="M978" s="335">
        <f t="shared" si="33"/>
        <v>120</v>
      </c>
    </row>
    <row r="979" spans="1:13">
      <c r="A979" t="s">
        <v>250</v>
      </c>
      <c r="B979" s="69">
        <v>44121628</v>
      </c>
      <c r="C979" t="str">
        <f>VLOOKUP(B979,CATALOGOPACC[],2,FALSE)</f>
        <v>Contenedores o dispensadores de clips</v>
      </c>
      <c r="D979" t="str">
        <f>VLOOKUP(B979,CATALOGOPACC[],3,FALSE)</f>
        <v>Unidad</v>
      </c>
      <c r="E979" t="str">
        <f>VLOOKUP(B979,CATALOGOPACC[],5,FALSE)</f>
        <v>2.3.9.2.01</v>
      </c>
      <c r="F979" t="str">
        <f>VLOOKUP(B979,CATALOGOPACC[],6,FALSE)</f>
        <v>Utiles de escritorio, oficina informática y de enseñanza</v>
      </c>
      <c r="H979" s="69">
        <v>1</v>
      </c>
      <c r="J979" s="69">
        <v>1</v>
      </c>
      <c r="K979" s="69">
        <f t="shared" si="32"/>
        <v>2</v>
      </c>
      <c r="L979" s="335">
        <f>VLOOKUP(B979,CATALOGOPACC[],8,FALSE)</f>
        <v>80</v>
      </c>
      <c r="M979" s="335">
        <f t="shared" si="33"/>
        <v>160</v>
      </c>
    </row>
    <row r="980" spans="1:13">
      <c r="A980" t="s">
        <v>250</v>
      </c>
      <c r="B980" s="69">
        <v>44121802</v>
      </c>
      <c r="C980" t="str">
        <f>VLOOKUP(B980,CATALOGOPACC[],2,FALSE)</f>
        <v>Fluido de corrección</v>
      </c>
      <c r="D980" t="str">
        <f>VLOOKUP(B980,CATALOGOPACC[],3,FALSE)</f>
        <v>Unidad</v>
      </c>
      <c r="E980" t="str">
        <f>VLOOKUP(B980,CATALOGOPACC[],5,FALSE)</f>
        <v>2.3.9.2.01</v>
      </c>
      <c r="F980" t="str">
        <f>VLOOKUP(B980,CATALOGOPACC[],6,FALSE)</f>
        <v>Utiles de escritorio, oficina informática y de enseñanza</v>
      </c>
      <c r="G980" s="69">
        <v>1</v>
      </c>
      <c r="I980" s="69">
        <v>1</v>
      </c>
      <c r="K980" s="69">
        <f t="shared" si="32"/>
        <v>2</v>
      </c>
      <c r="L980" s="335">
        <f>VLOOKUP(B980,CATALOGOPACC[],8,FALSE)</f>
        <v>50</v>
      </c>
      <c r="M980" s="335">
        <f t="shared" si="33"/>
        <v>100</v>
      </c>
    </row>
    <row r="981" spans="1:13">
      <c r="A981" t="s">
        <v>250</v>
      </c>
      <c r="B981" s="69">
        <v>44122011</v>
      </c>
      <c r="C981" t="str">
        <f>VLOOKUP(B981,CATALOGOPACC[],2,FALSE)</f>
        <v>Folders</v>
      </c>
      <c r="D981" t="str">
        <f>VLOOKUP(B981,CATALOGOPACC[],3,FALSE)</f>
        <v>Caja</v>
      </c>
      <c r="E981" t="str">
        <f>VLOOKUP(B981,CATALOGOPACC[],5,FALSE)</f>
        <v>2.3.9.2.01</v>
      </c>
      <c r="F981" t="str">
        <f>VLOOKUP(B981,CATALOGOPACC[],6,FALSE)</f>
        <v>Utiles de escritorio, oficina informática y de enseñanza</v>
      </c>
      <c r="H981" s="69">
        <v>1</v>
      </c>
      <c r="K981" s="69">
        <f t="shared" si="32"/>
        <v>1</v>
      </c>
      <c r="L981" s="335">
        <f>VLOOKUP(B981,CATALOGOPACC[],8,FALSE)</f>
        <v>2000</v>
      </c>
      <c r="M981" s="335">
        <f t="shared" si="33"/>
        <v>2000</v>
      </c>
    </row>
    <row r="982" spans="1:13">
      <c r="A982" t="s">
        <v>250</v>
      </c>
      <c r="B982" s="69">
        <v>44121706</v>
      </c>
      <c r="C982" t="str">
        <f>VLOOKUP(B982,CATALOGOPACC[],2,FALSE)</f>
        <v>Lápices de madera</v>
      </c>
      <c r="D982" t="str">
        <f>VLOOKUP(B982,CATALOGOPACC[],3,FALSE)</f>
        <v>Caja</v>
      </c>
      <c r="E982" t="str">
        <f>VLOOKUP(B982,CATALOGOPACC[],5,FALSE)</f>
        <v>2.3.9.2.01</v>
      </c>
      <c r="F982" t="str">
        <f>VLOOKUP(B982,CATALOGOPACC[],6,FALSE)</f>
        <v>Utiles de escritorio, oficina informática y de enseñanza</v>
      </c>
      <c r="G982" s="69">
        <v>1</v>
      </c>
      <c r="I982" s="69">
        <v>1</v>
      </c>
      <c r="K982" s="69">
        <f t="shared" si="32"/>
        <v>2</v>
      </c>
      <c r="L982" s="335">
        <f>VLOOKUP(B982,CATALOGOPACC[],8,FALSE)</f>
        <v>60</v>
      </c>
      <c r="M982" s="335">
        <f t="shared" si="33"/>
        <v>120</v>
      </c>
    </row>
    <row r="983" spans="1:13">
      <c r="A983" t="s">
        <v>250</v>
      </c>
      <c r="B983" s="69">
        <v>44121701</v>
      </c>
      <c r="C983" t="str">
        <f>VLOOKUP(B983,CATALOGOPACC[],2,FALSE)</f>
        <v>Bolígrafos</v>
      </c>
      <c r="D983" t="str">
        <f>VLOOKUP(B983,CATALOGOPACC[],3,FALSE)</f>
        <v>Caja</v>
      </c>
      <c r="E983" t="str">
        <f>VLOOKUP(B983,CATALOGOPACC[],5,FALSE)</f>
        <v>2.3.9.2.01</v>
      </c>
      <c r="F983" t="str">
        <f>VLOOKUP(B983,CATALOGOPACC[],6,FALSE)</f>
        <v>Utiles de escritorio, oficina informática y de enseñanza</v>
      </c>
      <c r="G983" s="69">
        <v>1</v>
      </c>
      <c r="I983" s="69">
        <v>1</v>
      </c>
      <c r="K983" s="69">
        <f t="shared" si="32"/>
        <v>2</v>
      </c>
      <c r="L983" s="335">
        <f>VLOOKUP(B983,CATALOGOPACC[],8,FALSE)</f>
        <v>50</v>
      </c>
      <c r="M983" s="335">
        <f t="shared" si="33"/>
        <v>100</v>
      </c>
    </row>
    <row r="984" spans="1:13">
      <c r="A984" t="s">
        <v>250</v>
      </c>
      <c r="B984" s="69">
        <v>44122003</v>
      </c>
      <c r="C984" t="str">
        <f>VLOOKUP(B984,CATALOGOPACC[],2,FALSE)</f>
        <v>Carpetas</v>
      </c>
      <c r="D984" t="str">
        <f>VLOOKUP(B984,CATALOGOPACC[],3,FALSE)</f>
        <v>Caja</v>
      </c>
      <c r="E984" t="str">
        <f>VLOOKUP(B984,CATALOGOPACC[],5,FALSE)</f>
        <v>2.3.9.2.01</v>
      </c>
      <c r="F984" t="str">
        <f>VLOOKUP(B984,CATALOGOPACC[],6,FALSE)</f>
        <v>Utiles de escritorio, oficina informática y de enseñanza</v>
      </c>
      <c r="H984" s="69">
        <v>1</v>
      </c>
      <c r="K984" s="69">
        <f t="shared" si="32"/>
        <v>1</v>
      </c>
      <c r="L984" s="335">
        <f>VLOOKUP(B984,CATALOGOPACC[],8,FALSE)</f>
        <v>500</v>
      </c>
      <c r="M984" s="335">
        <f t="shared" si="33"/>
        <v>500</v>
      </c>
    </row>
    <row r="985" spans="1:13">
      <c r="A985" t="s">
        <v>250</v>
      </c>
      <c r="B985" s="69">
        <v>31201610</v>
      </c>
      <c r="C985" t="str">
        <f>VLOOKUP(B985,CATALOGOPACC[],2,FALSE)</f>
        <v>Pegamentos</v>
      </c>
      <c r="D985" t="str">
        <f>VLOOKUP(B985,CATALOGOPACC[],3,FALSE)</f>
        <v>Unidad</v>
      </c>
      <c r="E985" t="str">
        <f>VLOOKUP(B985,CATALOGOPACC[],5,FALSE)</f>
        <v>2.3.7.2.99</v>
      </c>
      <c r="F985" t="str">
        <f>VLOOKUP(B985,CATALOGOPACC[],6,FALSE)</f>
        <v>Otros productos químicos y conexos</v>
      </c>
      <c r="G985" s="69">
        <v>1</v>
      </c>
      <c r="H985" s="69">
        <v>1</v>
      </c>
      <c r="I985" s="69">
        <v>1</v>
      </c>
      <c r="J985" s="69">
        <v>1</v>
      </c>
      <c r="K985" s="69">
        <f t="shared" si="32"/>
        <v>4</v>
      </c>
      <c r="L985" s="335">
        <f>VLOOKUP(B985,CATALOGOPACC[],8,FALSE)</f>
        <v>300</v>
      </c>
      <c r="M985" s="335">
        <f t="shared" si="33"/>
        <v>1200</v>
      </c>
    </row>
    <row r="986" spans="1:13">
      <c r="A986" t="s">
        <v>250</v>
      </c>
      <c r="B986" s="69">
        <v>31201512</v>
      </c>
      <c r="C986" t="str">
        <f>VLOOKUP(B986,CATALOGOPACC[],2,FALSE)</f>
        <v>Cinta transparente</v>
      </c>
      <c r="D986" t="str">
        <f>VLOOKUP(B986,CATALOGOPACC[],3,FALSE)</f>
        <v>Unidad</v>
      </c>
      <c r="E986" t="str">
        <f>VLOOKUP(B986,CATALOGOPACC[],5,FALSE)</f>
        <v>2.3.9.2.01</v>
      </c>
      <c r="F986" t="str">
        <f>VLOOKUP(B986,CATALOGOPACC[],6,FALSE)</f>
        <v>Utiles de escritorio, oficina informática y de enseñanza</v>
      </c>
      <c r="G986" s="69">
        <v>1</v>
      </c>
      <c r="H986" s="69">
        <v>1</v>
      </c>
      <c r="I986" s="69">
        <v>1</v>
      </c>
      <c r="J986" s="69">
        <v>1</v>
      </c>
      <c r="K986" s="69">
        <f t="shared" si="32"/>
        <v>4</v>
      </c>
      <c r="L986" s="335">
        <f>VLOOKUP(B986,CATALOGOPACC[],8,FALSE)</f>
        <v>100</v>
      </c>
      <c r="M986" s="335">
        <f t="shared" si="33"/>
        <v>400</v>
      </c>
    </row>
    <row r="987" spans="1:13">
      <c r="A987" t="s">
        <v>250</v>
      </c>
      <c r="B987" s="69">
        <v>14111530</v>
      </c>
      <c r="C987" t="str">
        <f>VLOOKUP(B987,CATALOGOPACC[],2,FALSE)</f>
        <v>Papel de notas autoadhesivas</v>
      </c>
      <c r="D987" t="str">
        <f>VLOOKUP(B987,CATALOGOPACC[],3,FALSE)</f>
        <v>Docena</v>
      </c>
      <c r="E987" t="str">
        <f>VLOOKUP(B987,CATALOGOPACC[],5,FALSE)</f>
        <v>2.3.9.2.01</v>
      </c>
      <c r="F987" t="str">
        <f>VLOOKUP(B987,CATALOGOPACC[],6,FALSE)</f>
        <v>Utiles de escritorio, oficina informática y de enseñanza</v>
      </c>
      <c r="G987" s="69">
        <v>2</v>
      </c>
      <c r="H987" s="69">
        <v>2</v>
      </c>
      <c r="I987" s="69">
        <v>2</v>
      </c>
      <c r="J987" s="69">
        <v>2</v>
      </c>
      <c r="K987" s="69">
        <f t="shared" si="32"/>
        <v>8</v>
      </c>
      <c r="L987" s="335">
        <f>VLOOKUP(B987,CATALOGOPACC[],8,FALSE)</f>
        <v>200</v>
      </c>
      <c r="M987" s="335">
        <f t="shared" si="33"/>
        <v>1600</v>
      </c>
    </row>
    <row r="988" spans="1:13">
      <c r="A988" t="s">
        <v>250</v>
      </c>
      <c r="B988" s="69">
        <v>14111507</v>
      </c>
      <c r="C988" t="str">
        <f>VLOOKUP(B988,CATALOGOPACC[],2,FALSE)</f>
        <v>Papel para impresora o fotocopiadora</v>
      </c>
      <c r="D988" t="str">
        <f>VLOOKUP(B988,CATALOGOPACC[],3,FALSE)</f>
        <v>Paquete</v>
      </c>
      <c r="E988" t="str">
        <f>VLOOKUP(B988,CATALOGOPACC[],5,FALSE)</f>
        <v>2.3.3.1.01</v>
      </c>
      <c r="F988" t="str">
        <f>VLOOKUP(B988,CATALOGOPACC[],6,FALSE)</f>
        <v>Papel de escritorio</v>
      </c>
      <c r="G988" s="69">
        <v>2</v>
      </c>
      <c r="H988" s="69">
        <v>2</v>
      </c>
      <c r="I988" s="69">
        <v>2</v>
      </c>
      <c r="J988" s="69">
        <v>2</v>
      </c>
      <c r="K988" s="69">
        <f t="shared" si="32"/>
        <v>8</v>
      </c>
      <c r="L988" s="335">
        <f>VLOOKUP(B988,CATALOGOPACC[],8,FALSE)</f>
        <v>300</v>
      </c>
      <c r="M988" s="335">
        <f t="shared" si="33"/>
        <v>2400</v>
      </c>
    </row>
    <row r="989" spans="1:13">
      <c r="A989" t="s">
        <v>250</v>
      </c>
      <c r="B989" s="69">
        <v>14111526</v>
      </c>
      <c r="C989" t="str">
        <f>VLOOKUP(B989,CATALOGOPACC[],2,FALSE)</f>
        <v>Papel libretas o libros de mensajes telefónicos</v>
      </c>
      <c r="D989" t="str">
        <f>VLOOKUP(B989,CATALOGOPACC[],3,FALSE)</f>
        <v>Paquete</v>
      </c>
      <c r="E989" t="str">
        <f>VLOOKUP(B989,CATALOGOPACC[],5,FALSE)</f>
        <v>2.3.9.2.01</v>
      </c>
      <c r="F989" t="str">
        <f>VLOOKUP(B989,CATALOGOPACC[],6,FALSE)</f>
        <v>Utiles de escritorio, oficina informática y de enseñanza</v>
      </c>
      <c r="G989" s="69">
        <v>1</v>
      </c>
      <c r="I989" s="69">
        <v>1</v>
      </c>
      <c r="K989" s="69">
        <f t="shared" si="32"/>
        <v>2</v>
      </c>
      <c r="L989" s="335">
        <f>VLOOKUP(B989,CATALOGOPACC[],8,FALSE)</f>
        <v>350</v>
      </c>
      <c r="M989" s="335">
        <f t="shared" si="33"/>
        <v>700</v>
      </c>
    </row>
    <row r="990" spans="1:13">
      <c r="A990" t="s">
        <v>250</v>
      </c>
      <c r="B990" s="69">
        <v>14111537</v>
      </c>
      <c r="C990" t="str">
        <f>VLOOKUP(B990,CATALOGOPACC[],2,FALSE)</f>
        <v>Etiquetas de papel</v>
      </c>
      <c r="D990" t="str">
        <f>VLOOKUP(B990,CATALOGOPACC[],3,FALSE)</f>
        <v>Unidad</v>
      </c>
      <c r="E990" t="str">
        <f>VLOOKUP(B990,CATALOGOPACC[],5,FALSE)</f>
        <v>2.3.3.2.01</v>
      </c>
      <c r="F990" t="str">
        <f>VLOOKUP(B990,CATALOGOPACC[],6,FALSE)</f>
        <v>Productos de papel y cartón</v>
      </c>
      <c r="H990" s="69">
        <v>1</v>
      </c>
      <c r="K990" s="69">
        <f t="shared" si="32"/>
        <v>1</v>
      </c>
      <c r="L990" s="335">
        <f>VLOOKUP(B990,CATALOGOPACC[],8,FALSE)</f>
        <v>100</v>
      </c>
      <c r="M990" s="335">
        <f t="shared" si="33"/>
        <v>100</v>
      </c>
    </row>
    <row r="991" spans="1:13">
      <c r="A991" t="s">
        <v>250</v>
      </c>
      <c r="B991" s="69">
        <v>44111612</v>
      </c>
      <c r="C991" t="str">
        <f>VLOOKUP(B991,CATALOGOPACC[],2,FALSE)</f>
        <v>Sellos para bolsas de monedas</v>
      </c>
      <c r="D991" t="str">
        <f>VLOOKUP(B991,CATALOGOPACC[],3,FALSE)</f>
        <v>Unidad</v>
      </c>
      <c r="E991" t="str">
        <f>VLOOKUP(B991,CATALOGOPACC[],5,FALSE)</f>
        <v>2.3.9.9.04</v>
      </c>
      <c r="F991" t="str">
        <f>VLOOKUP(B991,CATALOGOPACC[],6,FALSE)</f>
        <v>Productos y útiles de defensa y seguridad</v>
      </c>
      <c r="H991" s="69">
        <v>1</v>
      </c>
      <c r="K991" s="69">
        <f t="shared" si="32"/>
        <v>1</v>
      </c>
      <c r="L991" s="335">
        <f>VLOOKUP(B991,CATALOGOPACC[],8,FALSE)</f>
        <v>2500</v>
      </c>
      <c r="M991" s="335">
        <f t="shared" si="33"/>
        <v>2500</v>
      </c>
    </row>
    <row r="992" spans="1:13">
      <c r="A992" t="s">
        <v>250</v>
      </c>
      <c r="B992" s="69">
        <v>55121804</v>
      </c>
      <c r="C992" t="str">
        <f>VLOOKUP(B992,CATALOGOPACC[],2,FALSE)</f>
        <v>Gafetes o porta gafetes</v>
      </c>
      <c r="D992" t="str">
        <f>VLOOKUP(B992,CATALOGOPACC[],3,FALSE)</f>
        <v>Unidad</v>
      </c>
      <c r="E992" t="str">
        <f>VLOOKUP(B992,CATALOGOPACC[],5,FALSE)</f>
        <v>2.3.9.8.02</v>
      </c>
      <c r="F992" t="str">
        <f>VLOOKUP(B992,CATALOGOPACC[],6,FALSE)</f>
        <v>Accesorios</v>
      </c>
      <c r="H992" s="69">
        <v>2</v>
      </c>
      <c r="K992" s="69">
        <f t="shared" si="32"/>
        <v>2</v>
      </c>
      <c r="L992" s="335">
        <f>VLOOKUP(B992,CATALOGOPACC[],8,FALSE)</f>
        <v>100</v>
      </c>
      <c r="M992" s="335">
        <f t="shared" si="33"/>
        <v>200</v>
      </c>
    </row>
    <row r="993" spans="1:13">
      <c r="A993" t="s">
        <v>250</v>
      </c>
      <c r="B993" s="69">
        <v>43211508</v>
      </c>
      <c r="C993" t="str">
        <f>VLOOKUP(B993,CATALOGOPACC[],2,FALSE)</f>
        <v>Computadores personales</v>
      </c>
      <c r="D993" t="str">
        <f>VLOOKUP(B993,CATALOGOPACC[],3,FALSE)</f>
        <v>Unidad</v>
      </c>
      <c r="E993" t="str">
        <f>VLOOKUP(B993,CATALOGOPACC[],5,FALSE)</f>
        <v>2.6.1.3.01</v>
      </c>
      <c r="F993" t="str">
        <f>VLOOKUP(B993,CATALOGOPACC[],6,FALSE)</f>
        <v>Equipo computacional</v>
      </c>
      <c r="H993" s="69">
        <v>1</v>
      </c>
      <c r="K993" s="69">
        <f t="shared" si="32"/>
        <v>1</v>
      </c>
      <c r="L993" s="335">
        <f>VLOOKUP(B993,CATALOGOPACC[],8,FALSE)</f>
        <v>40000</v>
      </c>
      <c r="M993" s="335">
        <f t="shared" si="33"/>
        <v>40000</v>
      </c>
    </row>
    <row r="994" spans="1:13">
      <c r="A994" t="s">
        <v>250</v>
      </c>
      <c r="B994" s="69">
        <v>43201808</v>
      </c>
      <c r="C994" t="str">
        <f>VLOOKUP(B994,CATALOGOPACC[],2,FALSE)</f>
        <v>Disco compacto cd de sólo lectura</v>
      </c>
      <c r="D994" t="str">
        <f>VLOOKUP(B994,CATALOGOPACC[],3,FALSE)</f>
        <v>Docena</v>
      </c>
      <c r="E994" t="str">
        <f>VLOOKUP(B994,CATALOGOPACC[],5,FALSE)</f>
        <v>2.3.9.2.01</v>
      </c>
      <c r="F994" t="str">
        <f>VLOOKUP(B994,CATALOGOPACC[],6,FALSE)</f>
        <v>Utiles de escritorio, oficina informática y de enseñanza</v>
      </c>
      <c r="G994" s="69">
        <v>2</v>
      </c>
      <c r="I994" s="69">
        <v>2</v>
      </c>
      <c r="K994" s="69">
        <f t="shared" si="32"/>
        <v>4</v>
      </c>
      <c r="L994" s="335">
        <f>VLOOKUP(B994,CATALOGOPACC[],8,FALSE)</f>
        <v>1000</v>
      </c>
      <c r="M994" s="335">
        <f t="shared" si="33"/>
        <v>4000</v>
      </c>
    </row>
    <row r="995" spans="1:13">
      <c r="A995" t="s">
        <v>250</v>
      </c>
      <c r="B995" s="69">
        <v>43201803</v>
      </c>
      <c r="C995" t="str">
        <f>VLOOKUP(B995,CATALOGOPACC[],2,FALSE)</f>
        <v>Unidades de disco duro</v>
      </c>
      <c r="D995" t="str">
        <f>VLOOKUP(B995,CATALOGOPACC[],3,FALSE)</f>
        <v>Unidad</v>
      </c>
      <c r="E995" t="str">
        <f>VLOOKUP(B995,CATALOGOPACC[],5,FALSE)</f>
        <v>2.3.9.2.01</v>
      </c>
      <c r="F995" t="str">
        <f>VLOOKUP(B995,CATALOGOPACC[],6,FALSE)</f>
        <v>Utiles de escritorio, oficina informática y de enseñanza</v>
      </c>
      <c r="H995" s="69">
        <v>1</v>
      </c>
      <c r="K995" s="69">
        <f t="shared" si="32"/>
        <v>1</v>
      </c>
      <c r="L995" s="335">
        <f>VLOOKUP(B995,CATALOGOPACC[],8,FALSE)</f>
        <v>3000</v>
      </c>
      <c r="M995" s="335">
        <f t="shared" si="33"/>
        <v>3000</v>
      </c>
    </row>
    <row r="996" spans="1:13">
      <c r="A996" t="s">
        <v>250</v>
      </c>
      <c r="B996" s="69">
        <v>32101622</v>
      </c>
      <c r="C996" t="str">
        <f>VLOOKUP(B996,CATALOGOPACC[],2,FALSE)</f>
        <v>Memoria flash</v>
      </c>
      <c r="D996" t="str">
        <f>VLOOKUP(B996,CATALOGOPACC[],3,FALSE)</f>
        <v>Unidad</v>
      </c>
      <c r="E996" t="str">
        <f>VLOOKUP(B996,CATALOGOPACC[],5,FALSE)</f>
        <v>2.3.9.2.01</v>
      </c>
      <c r="F996" t="str">
        <f>VLOOKUP(B996,CATALOGOPACC[],6,FALSE)</f>
        <v>Utiles de escritorio, oficina informática y de enseñanza</v>
      </c>
      <c r="G996" s="69">
        <v>2</v>
      </c>
      <c r="K996" s="69">
        <f t="shared" si="32"/>
        <v>2</v>
      </c>
      <c r="L996" s="335">
        <f>VLOOKUP(B996,CATALOGOPACC[],8,FALSE)</f>
        <v>1000</v>
      </c>
      <c r="M996" s="335">
        <f t="shared" si="33"/>
        <v>2000</v>
      </c>
    </row>
    <row r="997" spans="1:13">
      <c r="A997" t="s">
        <v>201</v>
      </c>
      <c r="B997" s="69">
        <v>44101602</v>
      </c>
      <c r="C997" t="str">
        <f>VLOOKUP(B997,CATALOGOPACC[],2,FALSE)</f>
        <v>Máquinas perforadoras o para unir papel</v>
      </c>
      <c r="D997" t="str">
        <f>VLOOKUP(B997,CATALOGOPACC[],3,FALSE)</f>
        <v>Unidad</v>
      </c>
      <c r="E997" t="str">
        <f>VLOOKUP(B997,CATALOGOPACC[],5,FALSE)</f>
        <v>2.3.9.2.01</v>
      </c>
      <c r="F997" t="str">
        <f>VLOOKUP(B997,CATALOGOPACC[],6,FALSE)</f>
        <v>Utiles de escritorio, oficina informática y de enseñanza</v>
      </c>
      <c r="G997" s="69">
        <v>1</v>
      </c>
      <c r="H997" s="69">
        <v>1</v>
      </c>
      <c r="I997" s="69">
        <v>1</v>
      </c>
      <c r="J997" s="69">
        <v>1</v>
      </c>
      <c r="K997" s="69">
        <f t="shared" si="32"/>
        <v>4</v>
      </c>
      <c r="L997" s="335">
        <f>VLOOKUP(B997,CATALOGOPACC[],8,FALSE)</f>
        <v>500</v>
      </c>
      <c r="M997" s="335">
        <f t="shared" si="33"/>
        <v>2000</v>
      </c>
    </row>
    <row r="998" spans="1:13">
      <c r="A998" t="s">
        <v>201</v>
      </c>
      <c r="B998" s="69">
        <v>44101802</v>
      </c>
      <c r="C998" t="str">
        <f>VLOOKUP(B998,CATALOGOPACC[],2,FALSE)</f>
        <v>Máquinas sumadoras</v>
      </c>
      <c r="D998" t="str">
        <f>VLOOKUP(B998,CATALOGOPACC[],3,FALSE)</f>
        <v>Unidad</v>
      </c>
      <c r="E998" t="str">
        <f>VLOOKUP(B998,CATALOGOPACC[],5,FALSE)</f>
        <v>2.6.1.1.01</v>
      </c>
      <c r="F998" t="str">
        <f>VLOOKUP(B998,CATALOGOPACC[],6,FALSE)</f>
        <v>Muebles de oficina y estantería</v>
      </c>
      <c r="G998" s="69">
        <v>0</v>
      </c>
      <c r="H998" s="69">
        <v>2</v>
      </c>
      <c r="I998" s="69">
        <v>0</v>
      </c>
      <c r="J998" s="69">
        <v>0</v>
      </c>
      <c r="K998" s="69">
        <f t="shared" si="32"/>
        <v>2</v>
      </c>
      <c r="L998" s="335">
        <f>VLOOKUP(B998,CATALOGOPACC[],8,FALSE)</f>
        <v>2000</v>
      </c>
      <c r="M998" s="335">
        <f t="shared" si="33"/>
        <v>4000</v>
      </c>
    </row>
    <row r="999" spans="1:13">
      <c r="A999" t="s">
        <v>201</v>
      </c>
      <c r="B999" s="69">
        <v>44101603</v>
      </c>
      <c r="C999" t="str">
        <f>VLOOKUP(B999,CATALOGOPACC[],2,FALSE)</f>
        <v>Máquinas trituradoras de papel o accesorios</v>
      </c>
      <c r="D999" t="str">
        <f>VLOOKUP(B999,CATALOGOPACC[],3,FALSE)</f>
        <v>Unidad</v>
      </c>
      <c r="E999" t="str">
        <f>VLOOKUP(B999,CATALOGOPACC[],5,FALSE)</f>
        <v>2.6.1.1.01</v>
      </c>
      <c r="F999" t="str">
        <f>VLOOKUP(B999,CATALOGOPACC[],6,FALSE)</f>
        <v>Muebles de oficina y estantería</v>
      </c>
      <c r="G999" s="69">
        <v>0</v>
      </c>
      <c r="H999" s="69">
        <v>1</v>
      </c>
      <c r="I999" s="69">
        <v>0</v>
      </c>
      <c r="J999" s="69">
        <v>0</v>
      </c>
      <c r="K999" s="69">
        <f t="shared" si="32"/>
        <v>1</v>
      </c>
      <c r="L999" s="335">
        <f>VLOOKUP(B999,CATALOGOPACC[],8,FALSE)</f>
        <v>3000</v>
      </c>
      <c r="M999" s="335">
        <f t="shared" si="33"/>
        <v>3000</v>
      </c>
    </row>
    <row r="1000" spans="1:13">
      <c r="A1000" t="s">
        <v>201</v>
      </c>
      <c r="B1000" s="69">
        <v>44103502</v>
      </c>
      <c r="C1000" t="str">
        <f>VLOOKUP(B1000,CATALOGOPACC[],2,FALSE)</f>
        <v>Tapas de encuadernación</v>
      </c>
      <c r="D1000" t="str">
        <f>VLOOKUP(B1000,CATALOGOPACC[],3,FALSE)</f>
        <v>Caja</v>
      </c>
      <c r="E1000" t="str">
        <f>VLOOKUP(B1000,CATALOGOPACC[],5,FALSE)</f>
        <v>2.3.9.2.01</v>
      </c>
      <c r="F1000" t="str">
        <f>VLOOKUP(B1000,CATALOGOPACC[],6,FALSE)</f>
        <v>Utiles de escritorio, oficina informática y de enseñanza</v>
      </c>
      <c r="G1000" s="69">
        <v>0</v>
      </c>
      <c r="H1000" s="69">
        <v>5</v>
      </c>
      <c r="I1000" s="69">
        <v>5</v>
      </c>
      <c r="J1000" s="69">
        <v>0</v>
      </c>
      <c r="K1000" s="69">
        <f t="shared" si="32"/>
        <v>10</v>
      </c>
      <c r="L1000" s="335">
        <f>VLOOKUP(B1000,CATALOGOPACC[],8,FALSE)</f>
        <v>500</v>
      </c>
      <c r="M1000" s="335">
        <f t="shared" si="33"/>
        <v>5000</v>
      </c>
    </row>
    <row r="1001" spans="1:13">
      <c r="A1001" t="s">
        <v>201</v>
      </c>
      <c r="B1001" s="69">
        <v>44103504</v>
      </c>
      <c r="C1001" t="str">
        <f>VLOOKUP(B1001,CATALOGOPACC[],2,FALSE)</f>
        <v>Alambres o espirales de encuadernación</v>
      </c>
      <c r="D1001" t="str">
        <f>VLOOKUP(B1001,CATALOGOPACC[],3,FALSE)</f>
        <v>Caja</v>
      </c>
      <c r="E1001" t="str">
        <f>VLOOKUP(B1001,CATALOGOPACC[],5,FALSE)</f>
        <v>2.3.9.2.01</v>
      </c>
      <c r="F1001" t="str">
        <f>VLOOKUP(B1001,CATALOGOPACC[],6,FALSE)</f>
        <v>Utiles de escritorio, oficina informática y de enseñanza</v>
      </c>
      <c r="G1001" s="69">
        <v>0</v>
      </c>
      <c r="H1001" s="69">
        <v>5</v>
      </c>
      <c r="I1001" s="69">
        <v>5</v>
      </c>
      <c r="J1001" s="69">
        <v>0</v>
      </c>
      <c r="K1001" s="69">
        <f t="shared" si="32"/>
        <v>10</v>
      </c>
      <c r="L1001" s="335">
        <f>VLOOKUP(B1001,CATALOGOPACC[],8,FALSE)</f>
        <v>500</v>
      </c>
      <c r="M1001" s="335">
        <f t="shared" si="33"/>
        <v>5000</v>
      </c>
    </row>
    <row r="1002" spans="1:13">
      <c r="A1002" t="s">
        <v>201</v>
      </c>
      <c r="B1002" s="69">
        <v>44101805</v>
      </c>
      <c r="C1002" t="str">
        <f>VLOOKUP(B1002,CATALOGOPACC[],2,FALSE)</f>
        <v>Cintas para calculadoras</v>
      </c>
      <c r="D1002" t="str">
        <f>VLOOKUP(B1002,CATALOGOPACC[],3,FALSE)</f>
        <v>Unidad</v>
      </c>
      <c r="E1002" t="str">
        <f>VLOOKUP(B1002,CATALOGOPACC[],5,FALSE)</f>
        <v>2.3.9.2.01</v>
      </c>
      <c r="F1002" t="str">
        <f>VLOOKUP(B1002,CATALOGOPACC[],6,FALSE)</f>
        <v>Utiles de escritorio, oficina informática y de enseñanza</v>
      </c>
      <c r="G1002" s="69">
        <v>10</v>
      </c>
      <c r="H1002" s="69">
        <v>10</v>
      </c>
      <c r="I1002" s="69">
        <v>10</v>
      </c>
      <c r="J1002" s="69">
        <v>10</v>
      </c>
      <c r="K1002" s="69">
        <f t="shared" si="32"/>
        <v>40</v>
      </c>
      <c r="L1002" s="335">
        <f>VLOOKUP(B1002,CATALOGOPACC[],8,FALSE)</f>
        <v>600</v>
      </c>
      <c r="M1002" s="335">
        <f t="shared" si="33"/>
        <v>24000</v>
      </c>
    </row>
    <row r="1003" spans="1:13">
      <c r="A1003" t="s">
        <v>201</v>
      </c>
      <c r="B1003" s="69">
        <v>44103105</v>
      </c>
      <c r="C1003" t="str">
        <f>VLOOKUP(B1003,CATALOGOPACC[],2,FALSE)</f>
        <v>Cartuchos de tinta</v>
      </c>
      <c r="D1003" t="str">
        <f>VLOOKUP(B1003,CATALOGOPACC[],3,FALSE)</f>
        <v>Unidad</v>
      </c>
      <c r="E1003" t="str">
        <f>VLOOKUP(B1003,CATALOGOPACC[],5,FALSE)</f>
        <v>2.3.9.2.01</v>
      </c>
      <c r="F1003" t="str">
        <f>VLOOKUP(B1003,CATALOGOPACC[],6,FALSE)</f>
        <v>Utiles de escritorio, oficina informática y de enseñanza</v>
      </c>
      <c r="G1003" s="69">
        <v>2</v>
      </c>
      <c r="H1003" s="69">
        <v>2</v>
      </c>
      <c r="I1003" s="69">
        <v>2</v>
      </c>
      <c r="J1003" s="69">
        <v>2</v>
      </c>
      <c r="K1003" s="69">
        <f t="shared" si="32"/>
        <v>8</v>
      </c>
      <c r="L1003" s="335">
        <f>VLOOKUP(B1003,CATALOGOPACC[],8,FALSE)</f>
        <v>3000</v>
      </c>
      <c r="M1003" s="335">
        <f t="shared" si="33"/>
        <v>24000</v>
      </c>
    </row>
    <row r="1004" spans="1:13">
      <c r="A1004" t="s">
        <v>201</v>
      </c>
      <c r="B1004" s="69">
        <v>44103103</v>
      </c>
      <c r="C1004" t="str">
        <f>VLOOKUP(B1004,CATALOGOPACC[],2,FALSE)</f>
        <v>Tóner para impresoras o fax</v>
      </c>
      <c r="D1004" t="str">
        <f>VLOOKUP(B1004,CATALOGOPACC[],3,FALSE)</f>
        <v>Unidad</v>
      </c>
      <c r="E1004" t="str">
        <f>VLOOKUP(B1004,CATALOGOPACC[],5,FALSE)</f>
        <v>2.3.9.2.01</v>
      </c>
      <c r="F1004" t="str">
        <f>VLOOKUP(B1004,CATALOGOPACC[],6,FALSE)</f>
        <v>Utiles de escritorio, oficina informática y de enseñanza</v>
      </c>
      <c r="G1004" s="69">
        <v>3</v>
      </c>
      <c r="H1004" s="69">
        <v>3</v>
      </c>
      <c r="I1004" s="69">
        <v>3</v>
      </c>
      <c r="J1004" s="69">
        <v>3</v>
      </c>
      <c r="K1004" s="69">
        <f t="shared" si="32"/>
        <v>12</v>
      </c>
      <c r="L1004" s="335">
        <f>VLOOKUP(B1004,CATALOGOPACC[],8,FALSE)</f>
        <v>2000</v>
      </c>
      <c r="M1004" s="335">
        <f t="shared" si="33"/>
        <v>24000</v>
      </c>
    </row>
    <row r="1005" spans="1:13">
      <c r="A1005" t="s">
        <v>201</v>
      </c>
      <c r="B1005" s="69">
        <v>44101501</v>
      </c>
      <c r="C1005" t="str">
        <f>VLOOKUP(B1005,CATALOGOPACC[],2,FALSE)</f>
        <v>Fotocopiadoras</v>
      </c>
      <c r="D1005" t="str">
        <f>VLOOKUP(B1005,CATALOGOPACC[],3,FALSE)</f>
        <v>Unidad</v>
      </c>
      <c r="E1005" t="str">
        <f>VLOOKUP(B1005,CATALOGOPACC[],5,FALSE)</f>
        <v>2.6.1.1.01</v>
      </c>
      <c r="F1005" t="str">
        <f>VLOOKUP(B1005,CATALOGOPACC[],6,FALSE)</f>
        <v>Muebles de oficina y estantería</v>
      </c>
      <c r="G1005" s="69">
        <v>0</v>
      </c>
      <c r="H1005" s="69">
        <v>1</v>
      </c>
      <c r="I1005" s="69">
        <v>0</v>
      </c>
      <c r="J1005" s="69">
        <v>0</v>
      </c>
      <c r="K1005" s="69">
        <f t="shared" si="32"/>
        <v>1</v>
      </c>
      <c r="L1005" s="335">
        <f>VLOOKUP(B1005,CATALOGOPACC[],8,FALSE)</f>
        <v>15000</v>
      </c>
      <c r="M1005" s="335">
        <f t="shared" si="33"/>
        <v>15000</v>
      </c>
    </row>
    <row r="1006" spans="1:13">
      <c r="A1006" t="s">
        <v>201</v>
      </c>
      <c r="B1006" s="69">
        <v>44101601</v>
      </c>
      <c r="C1006" t="str">
        <f>VLOOKUP(B1006,CATALOGOPACC[],2,FALSE)</f>
        <v>Máquinas cortadoras de papel o accesorios</v>
      </c>
      <c r="D1006" t="str">
        <f>VLOOKUP(B1006,CATALOGOPACC[],3,FALSE)</f>
        <v>Unidad</v>
      </c>
      <c r="E1006" t="str">
        <f>VLOOKUP(B1006,CATALOGOPACC[],5,FALSE)</f>
        <v>2.3.9.2.01</v>
      </c>
      <c r="F1006" t="str">
        <f>VLOOKUP(B1006,CATALOGOPACC[],6,FALSE)</f>
        <v>Utiles de escritorio, oficina informática y de enseñanza</v>
      </c>
      <c r="G1006" s="69">
        <v>0</v>
      </c>
      <c r="H1006" s="69">
        <v>1</v>
      </c>
      <c r="I1006" s="69">
        <v>0</v>
      </c>
      <c r="J1006" s="69">
        <v>0</v>
      </c>
      <c r="K1006" s="69">
        <f t="shared" si="32"/>
        <v>1</v>
      </c>
      <c r="L1006" s="335">
        <f>VLOOKUP(B1006,CATALOGOPACC[],8,FALSE)</f>
        <v>6000</v>
      </c>
      <c r="M1006" s="335">
        <f t="shared" si="33"/>
        <v>6000</v>
      </c>
    </row>
    <row r="1007" spans="1:13">
      <c r="A1007" t="s">
        <v>201</v>
      </c>
      <c r="B1007" s="69">
        <v>43202003</v>
      </c>
      <c r="C1007" t="str">
        <f>VLOOKUP(B1007,CATALOGOPACC[],2,FALSE)</f>
        <v>Discos versátiles digitales dvd</v>
      </c>
      <c r="D1007" t="str">
        <f>VLOOKUP(B1007,CATALOGOPACC[],3,FALSE)</f>
        <v>Unidad</v>
      </c>
      <c r="E1007" t="str">
        <f>VLOOKUP(B1007,CATALOGOPACC[],5,FALSE)</f>
        <v>2.3.9.2.01</v>
      </c>
      <c r="F1007" t="str">
        <f>VLOOKUP(B1007,CATALOGOPACC[],6,FALSE)</f>
        <v>Utiles de escritorio, oficina informática y de enseñanza</v>
      </c>
      <c r="G1007" s="69">
        <v>20</v>
      </c>
      <c r="H1007" s="69">
        <v>1</v>
      </c>
      <c r="I1007" s="69">
        <v>10</v>
      </c>
      <c r="J1007" s="69">
        <v>15</v>
      </c>
      <c r="K1007" s="69">
        <f t="shared" si="32"/>
        <v>46</v>
      </c>
      <c r="L1007" s="335">
        <f>VLOOKUP(B1007,CATALOGOPACC[],8,FALSE)</f>
        <v>300</v>
      </c>
      <c r="M1007" s="335">
        <f t="shared" si="33"/>
        <v>13800</v>
      </c>
    </row>
    <row r="1008" spans="1:13">
      <c r="A1008" t="s">
        <v>201</v>
      </c>
      <c r="B1008" s="69">
        <v>44111503</v>
      </c>
      <c r="C1008" t="str">
        <f>VLOOKUP(B1008,CATALOGOPACC[],2,FALSE)</f>
        <v>Organizadores o bandejas para el escritorio</v>
      </c>
      <c r="D1008" t="str">
        <f>VLOOKUP(B1008,CATALOGOPACC[],3,FALSE)</f>
        <v>Unidad</v>
      </c>
      <c r="E1008" t="str">
        <f>VLOOKUP(B1008,CATALOGOPACC[],5,FALSE)</f>
        <v>2.3.9.2.01</v>
      </c>
      <c r="F1008" t="str">
        <f>VLOOKUP(B1008,CATALOGOPACC[],6,FALSE)</f>
        <v>Utiles de escritorio, oficina informática y de enseñanza</v>
      </c>
      <c r="G1008" s="69">
        <v>0</v>
      </c>
      <c r="H1008" s="69">
        <v>3</v>
      </c>
      <c r="I1008" s="69">
        <v>2</v>
      </c>
      <c r="J1008" s="69">
        <v>0</v>
      </c>
      <c r="K1008" s="69">
        <f t="shared" si="32"/>
        <v>5</v>
      </c>
      <c r="L1008" s="335">
        <f>VLOOKUP(B1008,CATALOGOPACC[],8,FALSE)</f>
        <v>2000</v>
      </c>
      <c r="M1008" s="335">
        <f t="shared" si="33"/>
        <v>10000</v>
      </c>
    </row>
    <row r="1009" spans="1:13">
      <c r="A1009" t="s">
        <v>201</v>
      </c>
      <c r="B1009" s="69">
        <v>44111506</v>
      </c>
      <c r="C1009" t="str">
        <f>VLOOKUP(B1009,CATALOGOPACC[],2,FALSE)</f>
        <v>Sujetadores o dispensadores de papeles o tacos</v>
      </c>
      <c r="D1009" t="str">
        <f>VLOOKUP(B1009,CATALOGOPACC[],3,FALSE)</f>
        <v>Caja</v>
      </c>
      <c r="E1009" t="str">
        <f>VLOOKUP(B1009,CATALOGOPACC[],5,FALSE)</f>
        <v>2.3.9.2.01</v>
      </c>
      <c r="F1009" t="str">
        <f>VLOOKUP(B1009,CATALOGOPACC[],6,FALSE)</f>
        <v>Utiles de escritorio, oficina informática y de enseñanza</v>
      </c>
      <c r="G1009" s="69">
        <v>2</v>
      </c>
      <c r="H1009" s="69">
        <v>2</v>
      </c>
      <c r="I1009" s="69">
        <v>0</v>
      </c>
      <c r="J1009" s="69">
        <v>1</v>
      </c>
      <c r="K1009" s="69">
        <f t="shared" si="32"/>
        <v>5</v>
      </c>
      <c r="L1009" s="335">
        <f>VLOOKUP(B1009,CATALOGOPACC[],8,FALSE)</f>
        <v>1000</v>
      </c>
      <c r="M1009" s="335">
        <f t="shared" si="33"/>
        <v>5000</v>
      </c>
    </row>
    <row r="1010" spans="1:13">
      <c r="A1010" t="s">
        <v>201</v>
      </c>
      <c r="B1010" s="69">
        <v>44111509</v>
      </c>
      <c r="C1010" t="str">
        <f>VLOOKUP(B1010,CATALOGOPACC[],2,FALSE)</f>
        <v>Sujetadores de esferos o lápices</v>
      </c>
      <c r="D1010" t="str">
        <f>VLOOKUP(B1010,CATALOGOPACC[],3,FALSE)</f>
        <v>Unidad</v>
      </c>
      <c r="E1010" t="str">
        <f>VLOOKUP(B1010,CATALOGOPACC[],5,FALSE)</f>
        <v>2.3.9.2.01</v>
      </c>
      <c r="F1010" t="str">
        <f>VLOOKUP(B1010,CATALOGOPACC[],6,FALSE)</f>
        <v>Utiles de escritorio, oficina informática y de enseñanza</v>
      </c>
      <c r="G1010" s="69">
        <v>3</v>
      </c>
      <c r="H1010" s="69">
        <v>3</v>
      </c>
      <c r="I1010" s="69">
        <v>3</v>
      </c>
      <c r="J1010" s="69">
        <v>3</v>
      </c>
      <c r="K1010" s="69">
        <f t="shared" si="32"/>
        <v>12</v>
      </c>
      <c r="L1010" s="335">
        <f>VLOOKUP(B1010,CATALOGOPACC[],8,FALSE)</f>
        <v>100</v>
      </c>
      <c r="M1010" s="335">
        <f t="shared" si="33"/>
        <v>1200</v>
      </c>
    </row>
    <row r="1011" spans="1:13">
      <c r="A1011" t="s">
        <v>201</v>
      </c>
      <c r="B1011" s="69">
        <v>44111515</v>
      </c>
      <c r="C1011" t="str">
        <f>VLOOKUP(B1011,CATALOGOPACC[],2,FALSE)</f>
        <v>Cajas u organizadores de almacenamiento de archivos</v>
      </c>
      <c r="D1011" t="str">
        <f>VLOOKUP(B1011,CATALOGOPACC[],3,FALSE)</f>
        <v>Unidad</v>
      </c>
      <c r="E1011" t="str">
        <f>VLOOKUP(B1011,CATALOGOPACC[],5,FALSE)</f>
        <v>2.3.9.2.01</v>
      </c>
      <c r="F1011" t="str">
        <f>VLOOKUP(B1011,CATALOGOPACC[],6,FALSE)</f>
        <v>Utiles de escritorio, oficina informática y de enseñanza</v>
      </c>
      <c r="H1011" s="69">
        <v>5</v>
      </c>
      <c r="I1011" s="69">
        <v>5</v>
      </c>
      <c r="K1011" s="69">
        <f t="shared" si="32"/>
        <v>10</v>
      </c>
      <c r="L1011" s="335">
        <f>VLOOKUP(B1011,CATALOGOPACC[],8,FALSE)</f>
        <v>4500</v>
      </c>
      <c r="M1011" s="335">
        <f t="shared" si="33"/>
        <v>45000</v>
      </c>
    </row>
    <row r="1012" spans="1:13">
      <c r="A1012" t="s">
        <v>201</v>
      </c>
      <c r="B1012" s="69">
        <v>44121612</v>
      </c>
      <c r="C1012" t="str">
        <f>VLOOKUP(B1012,CATALOGOPACC[],2,FALSE)</f>
        <v>Cortadoras de papel o repuestos</v>
      </c>
      <c r="D1012" t="str">
        <f>VLOOKUP(B1012,CATALOGOPACC[],3,FALSE)</f>
        <v>Unidad</v>
      </c>
      <c r="E1012" t="str">
        <f>VLOOKUP(B1012,CATALOGOPACC[],5,FALSE)</f>
        <v>2.3.9.2.01</v>
      </c>
      <c r="F1012" t="str">
        <f>VLOOKUP(B1012,CATALOGOPACC[],6,FALSE)</f>
        <v>Utiles de escritorio, oficina informática y de enseñanza</v>
      </c>
      <c r="H1012" s="69">
        <v>1</v>
      </c>
      <c r="I1012" s="69">
        <v>0</v>
      </c>
      <c r="J1012" s="69">
        <v>1</v>
      </c>
      <c r="K1012" s="69">
        <f t="shared" si="32"/>
        <v>2</v>
      </c>
      <c r="L1012" s="335">
        <f>VLOOKUP(B1012,CATALOGOPACC[],8,FALSE)</f>
        <v>3500</v>
      </c>
      <c r="M1012" s="335">
        <f t="shared" si="33"/>
        <v>7000</v>
      </c>
    </row>
    <row r="1013" spans="1:13">
      <c r="A1013" t="s">
        <v>201</v>
      </c>
      <c r="B1013" s="69">
        <v>53121501</v>
      </c>
      <c r="C1013" t="str">
        <f>VLOOKUP(B1013,CATALOGOPACC[],2,FALSE)</f>
        <v>Porta trajes</v>
      </c>
      <c r="D1013" t="str">
        <f>VLOOKUP(B1013,CATALOGOPACC[],3,FALSE)</f>
        <v>Unidad</v>
      </c>
      <c r="E1013" t="str">
        <f>VLOOKUP(B1013,CATALOGOPACC[],5,FALSE)</f>
        <v>2.3.9.9.01</v>
      </c>
      <c r="F1013" t="str">
        <f>VLOOKUP(B1013,CATALOGOPACC[],6,FALSE)</f>
        <v>Productos y Utiles Varios  n.i.p</v>
      </c>
      <c r="G1013" s="69">
        <v>0</v>
      </c>
      <c r="H1013" s="69">
        <v>1</v>
      </c>
      <c r="I1013" s="69">
        <v>0</v>
      </c>
      <c r="J1013" s="69">
        <v>0</v>
      </c>
      <c r="K1013" s="69">
        <f t="shared" si="32"/>
        <v>1</v>
      </c>
      <c r="L1013" s="335">
        <f>VLOOKUP(B1013,CATALOGOPACC[],8,FALSE)</f>
        <v>3000</v>
      </c>
      <c r="M1013" s="335">
        <f t="shared" si="33"/>
        <v>3000</v>
      </c>
    </row>
    <row r="1014" spans="1:13">
      <c r="A1014" t="s">
        <v>201</v>
      </c>
      <c r="B1014" s="69">
        <v>44121619</v>
      </c>
      <c r="C1014" t="str">
        <f>VLOOKUP(B1014,CATALOGOPACC[],2,FALSE)</f>
        <v>Tajalápices manuales</v>
      </c>
      <c r="D1014" t="str">
        <f>VLOOKUP(B1014,CATALOGOPACC[],3,FALSE)</f>
        <v>Unidad</v>
      </c>
      <c r="E1014" t="str">
        <f>VLOOKUP(B1014,CATALOGOPACC[],5,FALSE)</f>
        <v>2.3.9.2.01</v>
      </c>
      <c r="F1014" t="str">
        <f>VLOOKUP(B1014,CATALOGOPACC[],6,FALSE)</f>
        <v>Utiles de escritorio, oficina informática y de enseñanza</v>
      </c>
      <c r="G1014" s="69">
        <v>0</v>
      </c>
      <c r="H1014" s="69">
        <v>1</v>
      </c>
      <c r="I1014" s="69">
        <v>0</v>
      </c>
      <c r="J1014" s="69">
        <v>0</v>
      </c>
      <c r="K1014" s="69">
        <f t="shared" si="32"/>
        <v>1</v>
      </c>
      <c r="L1014" s="335">
        <f>VLOOKUP(B1014,CATALOGOPACC[],8,FALSE)</f>
        <v>100</v>
      </c>
      <c r="M1014" s="335">
        <f t="shared" si="33"/>
        <v>100</v>
      </c>
    </row>
    <row r="1015" spans="1:13">
      <c r="A1015" t="s">
        <v>201</v>
      </c>
      <c r="B1015" s="69">
        <v>56121702</v>
      </c>
      <c r="C1015" t="str">
        <f>VLOOKUP(B1015,CATALOGOPACC[],2,FALSE)</f>
        <v>Unidades de almacenamiento de libros</v>
      </c>
      <c r="D1015" t="str">
        <f>VLOOKUP(B1015,CATALOGOPACC[],3,FALSE)</f>
        <v>Unidad</v>
      </c>
      <c r="E1015" t="str">
        <f>VLOOKUP(B1015,CATALOGOPACC[],5,FALSE)</f>
        <v>2.6.2.4.01</v>
      </c>
      <c r="F1015" t="str">
        <f>VLOOKUP(B1015,CATALOGOPACC[],6,FALSE)</f>
        <v>Otros mobiliario y equipo educacional y recreativo</v>
      </c>
      <c r="G1015" s="69">
        <v>0</v>
      </c>
      <c r="H1015" s="69">
        <v>1</v>
      </c>
      <c r="I1015" s="69">
        <v>0</v>
      </c>
      <c r="J1015" s="69">
        <v>0</v>
      </c>
      <c r="K1015" s="69">
        <f t="shared" si="32"/>
        <v>1</v>
      </c>
      <c r="L1015" s="335">
        <f>VLOOKUP(B1015,CATALOGOPACC[],8,FALSE)</f>
        <v>5000</v>
      </c>
      <c r="M1015" s="335">
        <f t="shared" si="33"/>
        <v>5000</v>
      </c>
    </row>
    <row r="1016" spans="1:13">
      <c r="A1016" t="s">
        <v>201</v>
      </c>
      <c r="B1016" s="69">
        <v>44121708</v>
      </c>
      <c r="C1016" t="str">
        <f>VLOOKUP(B1016,CATALOGOPACC[],2,FALSE)</f>
        <v>Marcadores</v>
      </c>
      <c r="D1016" t="str">
        <f>VLOOKUP(B1016,CATALOGOPACC[],3,FALSE)</f>
        <v>Caja</v>
      </c>
      <c r="E1016" t="str">
        <f>VLOOKUP(B1016,CATALOGOPACC[],5,FALSE)</f>
        <v>2.3.9.2.01</v>
      </c>
      <c r="F1016" t="str">
        <f>VLOOKUP(B1016,CATALOGOPACC[],6,FALSE)</f>
        <v>Utiles de escritorio, oficina informática y de enseñanza</v>
      </c>
      <c r="G1016" s="69">
        <v>2</v>
      </c>
      <c r="H1016" s="69">
        <v>0</v>
      </c>
      <c r="I1016" s="69">
        <v>2</v>
      </c>
      <c r="J1016" s="69">
        <v>0</v>
      </c>
      <c r="K1016" s="69">
        <f t="shared" si="32"/>
        <v>4</v>
      </c>
      <c r="L1016" s="335">
        <f>VLOOKUP(B1016,CATALOGOPACC[],8,FALSE)</f>
        <v>150</v>
      </c>
      <c r="M1016" s="335">
        <f t="shared" si="33"/>
        <v>600</v>
      </c>
    </row>
    <row r="1017" spans="1:13">
      <c r="A1017" t="s">
        <v>201</v>
      </c>
      <c r="B1017" s="69">
        <v>44121716</v>
      </c>
      <c r="C1017" t="str">
        <f>VLOOKUP(B1017,CATALOGOPACC[],2,FALSE)</f>
        <v>Resaltadores</v>
      </c>
      <c r="D1017" t="str">
        <f>VLOOKUP(B1017,CATALOGOPACC[],3,FALSE)</f>
        <v>Caja</v>
      </c>
      <c r="E1017" t="str">
        <f>VLOOKUP(B1017,CATALOGOPACC[],5,FALSE)</f>
        <v>2.3.9.2.01</v>
      </c>
      <c r="F1017" t="str">
        <f>VLOOKUP(B1017,CATALOGOPACC[],6,FALSE)</f>
        <v>Utiles de escritorio, oficina informática y de enseñanza</v>
      </c>
      <c r="G1017" s="69">
        <v>2</v>
      </c>
      <c r="H1017" s="69">
        <v>0</v>
      </c>
      <c r="I1017" s="69">
        <v>2</v>
      </c>
      <c r="J1017" s="69">
        <v>0</v>
      </c>
      <c r="K1017" s="69">
        <f t="shared" si="32"/>
        <v>4</v>
      </c>
      <c r="L1017" s="335">
        <f>VLOOKUP(B1017,CATALOGOPACC[],8,FALSE)</f>
        <v>400</v>
      </c>
      <c r="M1017" s="335">
        <f t="shared" si="33"/>
        <v>1600</v>
      </c>
    </row>
    <row r="1018" spans="1:13">
      <c r="A1018" t="s">
        <v>201</v>
      </c>
      <c r="B1018" s="69">
        <v>44121605</v>
      </c>
      <c r="C1018" t="str">
        <f>VLOOKUP(B1018,CATALOGOPACC[],2,FALSE)</f>
        <v>Dispensadores de cinta</v>
      </c>
      <c r="D1018" t="str">
        <f>VLOOKUP(B1018,CATALOGOPACC[],3,FALSE)</f>
        <v>Unidad</v>
      </c>
      <c r="E1018" t="str">
        <f>VLOOKUP(B1018,CATALOGOPACC[],5,FALSE)</f>
        <v>2.3.9.2.01</v>
      </c>
      <c r="F1018" t="str">
        <f>VLOOKUP(B1018,CATALOGOPACC[],6,FALSE)</f>
        <v>Utiles de escritorio, oficina informática y de enseñanza</v>
      </c>
      <c r="G1018" s="69">
        <v>0</v>
      </c>
      <c r="H1018" s="69">
        <v>2</v>
      </c>
      <c r="I1018" s="69">
        <v>0</v>
      </c>
      <c r="J1018" s="69">
        <v>0</v>
      </c>
      <c r="K1018" s="69">
        <f t="shared" si="32"/>
        <v>2</v>
      </c>
      <c r="L1018" s="335">
        <f>VLOOKUP(B1018,CATALOGOPACC[],8,FALSE)</f>
        <v>600</v>
      </c>
      <c r="M1018" s="335">
        <f t="shared" si="33"/>
        <v>1200</v>
      </c>
    </row>
    <row r="1019" spans="1:13">
      <c r="A1019" t="s">
        <v>201</v>
      </c>
      <c r="B1019" s="69">
        <v>44122107</v>
      </c>
      <c r="C1019" t="str">
        <f>VLOOKUP(B1019,CATALOGOPACC[],2,FALSE)</f>
        <v>Grapas</v>
      </c>
      <c r="D1019" t="str">
        <f>VLOOKUP(B1019,CATALOGOPACC[],3,FALSE)</f>
        <v>Caja</v>
      </c>
      <c r="E1019" t="str">
        <f>VLOOKUP(B1019,CATALOGOPACC[],5,FALSE)</f>
        <v>2.3.9.2.01</v>
      </c>
      <c r="F1019" t="str">
        <f>VLOOKUP(B1019,CATALOGOPACC[],6,FALSE)</f>
        <v>Utiles de escritorio, oficina informática y de enseñanza</v>
      </c>
      <c r="G1019" s="69">
        <v>5</v>
      </c>
      <c r="H1019" s="69">
        <v>5</v>
      </c>
      <c r="I1019" s="69">
        <v>5</v>
      </c>
      <c r="J1019" s="69">
        <v>0</v>
      </c>
      <c r="K1019" s="69">
        <f t="shared" si="32"/>
        <v>15</v>
      </c>
      <c r="L1019" s="335">
        <f>VLOOKUP(B1019,CATALOGOPACC[],8,FALSE)</f>
        <v>50</v>
      </c>
      <c r="M1019" s="335">
        <f t="shared" si="33"/>
        <v>750</v>
      </c>
    </row>
    <row r="1020" spans="1:13">
      <c r="A1020" t="s">
        <v>201</v>
      </c>
      <c r="B1020" s="69">
        <v>44121613</v>
      </c>
      <c r="C1020" t="str">
        <f>VLOOKUP(B1020,CATALOGOPACC[],2,FALSE)</f>
        <v>Removedores de grapas (saca ganchos)</v>
      </c>
      <c r="D1020" t="str">
        <f>VLOOKUP(B1020,CATALOGOPACC[],3,FALSE)</f>
        <v>Unidad</v>
      </c>
      <c r="E1020" t="str">
        <f>VLOOKUP(B1020,CATALOGOPACC[],5,FALSE)</f>
        <v>2.3.9.2.01</v>
      </c>
      <c r="F1020" t="str">
        <f>VLOOKUP(B1020,CATALOGOPACC[],6,FALSE)</f>
        <v>Utiles de escritorio, oficina informática y de enseñanza</v>
      </c>
      <c r="G1020" s="69">
        <v>2</v>
      </c>
      <c r="H1020" s="69">
        <v>0</v>
      </c>
      <c r="I1020" s="69">
        <v>2</v>
      </c>
      <c r="J1020" s="69">
        <v>4</v>
      </c>
      <c r="K1020" s="69">
        <f t="shared" si="32"/>
        <v>8</v>
      </c>
      <c r="L1020" s="335">
        <f>VLOOKUP(B1020,CATALOGOPACC[],8,FALSE)</f>
        <v>40</v>
      </c>
      <c r="M1020" s="335">
        <f t="shared" si="33"/>
        <v>320</v>
      </c>
    </row>
    <row r="1021" spans="1:13">
      <c r="A1021" t="s">
        <v>201</v>
      </c>
      <c r="B1021" s="69">
        <v>44121615</v>
      </c>
      <c r="C1021" t="str">
        <f>VLOOKUP(B1021,CATALOGOPACC[],2,FALSE)</f>
        <v>Grapadoras</v>
      </c>
      <c r="D1021" t="str">
        <f>VLOOKUP(B1021,CATALOGOPACC[],3,FALSE)</f>
        <v>Unidad</v>
      </c>
      <c r="E1021" t="str">
        <f>VLOOKUP(B1021,CATALOGOPACC[],5,FALSE)</f>
        <v>2.3.9.2.01</v>
      </c>
      <c r="F1021" t="str">
        <f>VLOOKUP(B1021,CATALOGOPACC[],6,FALSE)</f>
        <v>Utiles de escritorio, oficina informática y de enseñanza</v>
      </c>
      <c r="G1021" s="69">
        <v>2</v>
      </c>
      <c r="H1021" s="69">
        <v>2</v>
      </c>
      <c r="I1021" s="69">
        <v>2</v>
      </c>
      <c r="J1021" s="69">
        <v>2</v>
      </c>
      <c r="K1021" s="69">
        <f t="shared" si="32"/>
        <v>8</v>
      </c>
      <c r="L1021" s="335">
        <f>VLOOKUP(B1021,CATALOGOPACC[],8,FALSE)</f>
        <v>900</v>
      </c>
      <c r="M1021" s="335">
        <f t="shared" si="33"/>
        <v>7200</v>
      </c>
    </row>
    <row r="1022" spans="1:13">
      <c r="A1022" t="s">
        <v>201</v>
      </c>
      <c r="B1022" s="69">
        <v>44121618</v>
      </c>
      <c r="C1022" t="str">
        <f>VLOOKUP(B1022,CATALOGOPACC[],2,FALSE)</f>
        <v>Tijeras</v>
      </c>
      <c r="D1022" t="str">
        <f>VLOOKUP(B1022,CATALOGOPACC[],3,FALSE)</f>
        <v>Unidad</v>
      </c>
      <c r="E1022" t="str">
        <f>VLOOKUP(B1022,CATALOGOPACC[],5,FALSE)</f>
        <v>2.3.6.3.04</v>
      </c>
      <c r="F1022" t="str">
        <f>VLOOKUP(B1022,CATALOGOPACC[],6,FALSE)</f>
        <v>Herramientas menores</v>
      </c>
      <c r="G1022" s="69">
        <v>2</v>
      </c>
      <c r="H1022" s="69">
        <v>2</v>
      </c>
      <c r="I1022" s="69">
        <v>2</v>
      </c>
      <c r="J1022" s="69">
        <v>2</v>
      </c>
      <c r="K1022" s="69">
        <f t="shared" si="32"/>
        <v>8</v>
      </c>
      <c r="L1022" s="335">
        <f>VLOOKUP(B1022,CATALOGOPACC[],8,FALSE)</f>
        <v>60</v>
      </c>
      <c r="M1022" s="335">
        <f t="shared" si="33"/>
        <v>480</v>
      </c>
    </row>
    <row r="1023" spans="1:13">
      <c r="A1023" t="s">
        <v>201</v>
      </c>
      <c r="B1023" s="69">
        <v>44122104</v>
      </c>
      <c r="C1023" t="str">
        <f>VLOOKUP(B1023,CATALOGOPACC[],2,FALSE)</f>
        <v>Clips para papel</v>
      </c>
      <c r="D1023" t="str">
        <f>VLOOKUP(B1023,CATALOGOPACC[],3,FALSE)</f>
        <v>Unidad</v>
      </c>
      <c r="E1023" t="str">
        <f>VLOOKUP(B1023,CATALOGOPACC[],5,FALSE)</f>
        <v>2.3.9.2.01</v>
      </c>
      <c r="F1023" t="str">
        <f>VLOOKUP(B1023,CATALOGOPACC[],6,FALSE)</f>
        <v>Utiles de escritorio, oficina informática y de enseñanza</v>
      </c>
      <c r="G1023" s="69">
        <v>10</v>
      </c>
      <c r="H1023" s="69">
        <v>10</v>
      </c>
      <c r="I1023" s="69">
        <v>10</v>
      </c>
      <c r="J1023" s="69">
        <v>10</v>
      </c>
      <c r="K1023" s="69">
        <f t="shared" si="32"/>
        <v>40</v>
      </c>
      <c r="L1023" s="335">
        <f>VLOOKUP(B1023,CATALOGOPACC[],8,FALSE)</f>
        <v>40</v>
      </c>
      <c r="M1023" s="335">
        <f t="shared" si="33"/>
        <v>1600</v>
      </c>
    </row>
    <row r="1024" spans="1:13">
      <c r="A1024" t="s">
        <v>201</v>
      </c>
      <c r="B1024" s="69">
        <v>44122105</v>
      </c>
      <c r="C1024" t="str">
        <f>VLOOKUP(B1024,CATALOGOPACC[],2,FALSE)</f>
        <v>Clips para carpetas o bulldog</v>
      </c>
      <c r="D1024" t="str">
        <f>VLOOKUP(B1024,CATALOGOPACC[],3,FALSE)</f>
        <v>Unidad</v>
      </c>
      <c r="E1024" t="str">
        <f>VLOOKUP(B1024,CATALOGOPACC[],5,FALSE)</f>
        <v>2.3.9.2.01</v>
      </c>
      <c r="F1024" t="str">
        <f>VLOOKUP(B1024,CATALOGOPACC[],6,FALSE)</f>
        <v>Utiles de escritorio, oficina informática y de enseñanza</v>
      </c>
      <c r="G1024" s="69">
        <v>25</v>
      </c>
      <c r="H1024" s="69">
        <v>25</v>
      </c>
      <c r="I1024" s="69">
        <v>25</v>
      </c>
      <c r="J1024" s="69">
        <v>25</v>
      </c>
      <c r="K1024" s="69">
        <f t="shared" si="32"/>
        <v>100</v>
      </c>
      <c r="L1024" s="335">
        <f>VLOOKUP(B1024,CATALOGOPACC[],8,FALSE)</f>
        <v>70</v>
      </c>
      <c r="M1024" s="335">
        <f t="shared" si="33"/>
        <v>7000</v>
      </c>
    </row>
    <row r="1025" spans="1:13">
      <c r="A1025" t="s">
        <v>201</v>
      </c>
      <c r="B1025" s="69">
        <v>44121628</v>
      </c>
      <c r="C1025" t="str">
        <f>VLOOKUP(B1025,CATALOGOPACC[],2,FALSE)</f>
        <v>Contenedores o dispensadores de clips</v>
      </c>
      <c r="D1025" t="str">
        <f>VLOOKUP(B1025,CATALOGOPACC[],3,FALSE)</f>
        <v>Unidad</v>
      </c>
      <c r="E1025" t="str">
        <f>VLOOKUP(B1025,CATALOGOPACC[],5,FALSE)</f>
        <v>2.3.9.2.01</v>
      </c>
      <c r="F1025" t="str">
        <f>VLOOKUP(B1025,CATALOGOPACC[],6,FALSE)</f>
        <v>Utiles de escritorio, oficina informática y de enseñanza</v>
      </c>
      <c r="G1025" s="69">
        <v>2</v>
      </c>
      <c r="H1025" s="69">
        <v>2</v>
      </c>
      <c r="I1025" s="69">
        <v>2</v>
      </c>
      <c r="J1025" s="69">
        <v>2</v>
      </c>
      <c r="K1025" s="69">
        <f t="shared" si="32"/>
        <v>8</v>
      </c>
      <c r="L1025" s="335">
        <f>VLOOKUP(B1025,CATALOGOPACC[],8,FALSE)</f>
        <v>80</v>
      </c>
      <c r="M1025" s="335">
        <f t="shared" si="33"/>
        <v>640</v>
      </c>
    </row>
    <row r="1026" spans="1:13">
      <c r="A1026" t="s">
        <v>201</v>
      </c>
      <c r="B1026" s="69">
        <v>44121802</v>
      </c>
      <c r="C1026" t="str">
        <f>VLOOKUP(B1026,CATALOGOPACC[],2,FALSE)</f>
        <v>Fluido de corrección</v>
      </c>
      <c r="D1026" t="str">
        <f>VLOOKUP(B1026,CATALOGOPACC[],3,FALSE)</f>
        <v>Unidad</v>
      </c>
      <c r="E1026" t="str">
        <f>VLOOKUP(B1026,CATALOGOPACC[],5,FALSE)</f>
        <v>2.3.9.2.01</v>
      </c>
      <c r="F1026" t="str">
        <f>VLOOKUP(B1026,CATALOGOPACC[],6,FALSE)</f>
        <v>Utiles de escritorio, oficina informática y de enseñanza</v>
      </c>
      <c r="G1026" s="69">
        <v>5</v>
      </c>
      <c r="H1026" s="69">
        <v>5</v>
      </c>
      <c r="I1026" s="69">
        <v>5</v>
      </c>
      <c r="J1026" s="69">
        <v>5</v>
      </c>
      <c r="K1026" s="69">
        <f t="shared" si="32"/>
        <v>20</v>
      </c>
      <c r="L1026" s="335">
        <f>VLOOKUP(B1026,CATALOGOPACC[],8,FALSE)</f>
        <v>50</v>
      </c>
      <c r="M1026" s="335">
        <f t="shared" si="33"/>
        <v>1000</v>
      </c>
    </row>
    <row r="1027" spans="1:13">
      <c r="A1027" t="s">
        <v>201</v>
      </c>
      <c r="B1027" s="69">
        <v>44122017</v>
      </c>
      <c r="C1027" t="str">
        <f>VLOOKUP(B1027,CATALOGOPACC[],2,FALSE)</f>
        <v>Folders de colgar o accesorios</v>
      </c>
      <c r="D1027" t="str">
        <f>VLOOKUP(B1027,CATALOGOPACC[],3,FALSE)</f>
        <v>Caja</v>
      </c>
      <c r="E1027" t="str">
        <f>VLOOKUP(B1027,CATALOGOPACC[],5,FALSE)</f>
        <v>2.3.9.2.01</v>
      </c>
      <c r="F1027" t="str">
        <f>VLOOKUP(B1027,CATALOGOPACC[],6,FALSE)</f>
        <v>Utiles de escritorio, oficina informática y de enseñanza</v>
      </c>
      <c r="G1027" s="69">
        <v>2</v>
      </c>
      <c r="H1027" s="69">
        <v>2</v>
      </c>
      <c r="I1027" s="69">
        <v>2</v>
      </c>
      <c r="J1027" s="69">
        <v>2</v>
      </c>
      <c r="K1027" s="69">
        <f t="shared" si="32"/>
        <v>8</v>
      </c>
      <c r="L1027" s="335">
        <f>VLOOKUP(B1027,CATALOGOPACC[],8,FALSE)</f>
        <v>2500</v>
      </c>
      <c r="M1027" s="335">
        <f t="shared" si="33"/>
        <v>20000</v>
      </c>
    </row>
    <row r="1028" spans="1:13">
      <c r="A1028" t="s">
        <v>201</v>
      </c>
      <c r="B1028" s="69">
        <v>44122011</v>
      </c>
      <c r="C1028" t="str">
        <f>VLOOKUP(B1028,CATALOGOPACC[],2,FALSE)</f>
        <v>Folders</v>
      </c>
      <c r="D1028" t="str">
        <f>VLOOKUP(B1028,CATALOGOPACC[],3,FALSE)</f>
        <v>Caja</v>
      </c>
      <c r="E1028" t="str">
        <f>VLOOKUP(B1028,CATALOGOPACC[],5,FALSE)</f>
        <v>2.3.9.2.01</v>
      </c>
      <c r="F1028" t="str">
        <f>VLOOKUP(B1028,CATALOGOPACC[],6,FALSE)</f>
        <v>Utiles de escritorio, oficina informática y de enseñanza</v>
      </c>
      <c r="G1028" s="69">
        <v>2</v>
      </c>
      <c r="H1028" s="69">
        <v>2</v>
      </c>
      <c r="I1028" s="69">
        <v>2</v>
      </c>
      <c r="J1028" s="69">
        <v>2</v>
      </c>
      <c r="K1028" s="69">
        <f t="shared" si="32"/>
        <v>8</v>
      </c>
      <c r="L1028" s="335">
        <f>VLOOKUP(B1028,CATALOGOPACC[],8,FALSE)</f>
        <v>2000</v>
      </c>
      <c r="M1028" s="335">
        <f t="shared" si="33"/>
        <v>16000</v>
      </c>
    </row>
    <row r="1029" spans="1:13">
      <c r="A1029" t="s">
        <v>201</v>
      </c>
      <c r="B1029" s="69">
        <v>44121706</v>
      </c>
      <c r="C1029" t="str">
        <f>VLOOKUP(B1029,CATALOGOPACC[],2,FALSE)</f>
        <v>Lápices de madera</v>
      </c>
      <c r="D1029" t="str">
        <f>VLOOKUP(B1029,CATALOGOPACC[],3,FALSE)</f>
        <v>Caja</v>
      </c>
      <c r="E1029" t="str">
        <f>VLOOKUP(B1029,CATALOGOPACC[],5,FALSE)</f>
        <v>2.3.9.2.01</v>
      </c>
      <c r="F1029" t="str">
        <f>VLOOKUP(B1029,CATALOGOPACC[],6,FALSE)</f>
        <v>Utiles de escritorio, oficina informática y de enseñanza</v>
      </c>
      <c r="G1029" s="69">
        <v>2</v>
      </c>
      <c r="H1029" s="69">
        <v>2</v>
      </c>
      <c r="I1029" s="69">
        <v>2</v>
      </c>
      <c r="J1029" s="69">
        <v>2</v>
      </c>
      <c r="K1029" s="69">
        <f t="shared" si="32"/>
        <v>8</v>
      </c>
      <c r="L1029" s="335">
        <f>VLOOKUP(B1029,CATALOGOPACC[],8,FALSE)</f>
        <v>60</v>
      </c>
      <c r="M1029" s="335">
        <f t="shared" si="33"/>
        <v>480</v>
      </c>
    </row>
    <row r="1030" spans="1:13">
      <c r="A1030" t="s">
        <v>201</v>
      </c>
      <c r="B1030" s="69">
        <v>44121701</v>
      </c>
      <c r="C1030" t="str">
        <f>VLOOKUP(B1030,CATALOGOPACC[],2,FALSE)</f>
        <v>Bolígrafos</v>
      </c>
      <c r="D1030" t="str">
        <f>VLOOKUP(B1030,CATALOGOPACC[],3,FALSE)</f>
        <v>Caja</v>
      </c>
      <c r="E1030" t="str">
        <f>VLOOKUP(B1030,CATALOGOPACC[],5,FALSE)</f>
        <v>2.3.9.2.01</v>
      </c>
      <c r="F1030" t="str">
        <f>VLOOKUP(B1030,CATALOGOPACC[],6,FALSE)</f>
        <v>Utiles de escritorio, oficina informática y de enseñanza</v>
      </c>
      <c r="G1030" s="69">
        <v>2</v>
      </c>
      <c r="H1030" s="69">
        <v>2</v>
      </c>
      <c r="I1030" s="69">
        <v>2</v>
      </c>
      <c r="J1030" s="69">
        <v>2</v>
      </c>
      <c r="K1030" s="69">
        <f t="shared" si="32"/>
        <v>8</v>
      </c>
      <c r="L1030" s="335">
        <f>VLOOKUP(B1030,CATALOGOPACC[],8,FALSE)</f>
        <v>50</v>
      </c>
      <c r="M1030" s="335">
        <f t="shared" si="33"/>
        <v>400</v>
      </c>
    </row>
    <row r="1031" spans="1:13">
      <c r="A1031" t="s">
        <v>201</v>
      </c>
      <c r="B1031" s="69">
        <v>44122018</v>
      </c>
      <c r="C1031" t="str">
        <f>VLOOKUP(B1031,CATALOGOPACC[],2,FALSE)</f>
        <v>Insertos o pestañas para archivos</v>
      </c>
      <c r="D1031" t="str">
        <f>VLOOKUP(B1031,CATALOGOPACC[],3,FALSE)</f>
        <v>Caja</v>
      </c>
      <c r="E1031" t="str">
        <f>VLOOKUP(B1031,CATALOGOPACC[],5,FALSE)</f>
        <v>2.3.9.2.01</v>
      </c>
      <c r="F1031" t="str">
        <f>VLOOKUP(B1031,CATALOGOPACC[],6,FALSE)</f>
        <v>Utiles de escritorio, oficina informática y de enseñanza</v>
      </c>
      <c r="G1031" s="69">
        <v>5</v>
      </c>
      <c r="H1031" s="69">
        <v>5</v>
      </c>
      <c r="I1031" s="69">
        <v>5</v>
      </c>
      <c r="J1031" s="69">
        <v>5</v>
      </c>
      <c r="K1031" s="69">
        <f t="shared" si="32"/>
        <v>20</v>
      </c>
      <c r="L1031" s="335">
        <f>VLOOKUP(B1031,CATALOGOPACC[],8,FALSE)</f>
        <v>50</v>
      </c>
      <c r="M1031" s="335">
        <f t="shared" si="33"/>
        <v>1000</v>
      </c>
    </row>
    <row r="1032" spans="1:13">
      <c r="A1032" t="s">
        <v>201</v>
      </c>
      <c r="B1032" s="69">
        <v>44121503</v>
      </c>
      <c r="C1032" t="str">
        <f>VLOOKUP(B1032,CATALOGOPACC[],2,FALSE)</f>
        <v>Sobres</v>
      </c>
      <c r="D1032" t="str">
        <f>VLOOKUP(B1032,CATALOGOPACC[],3,FALSE)</f>
        <v>Caja</v>
      </c>
      <c r="E1032" t="str">
        <f>VLOOKUP(B1032,CATALOGOPACC[],5,FALSE)</f>
        <v>2.3.9.2.01</v>
      </c>
      <c r="F1032" t="str">
        <f>VLOOKUP(B1032,CATALOGOPACC[],6,FALSE)</f>
        <v>Utiles de escritorio, oficina informática y de enseñanza</v>
      </c>
      <c r="G1032" s="69">
        <v>2</v>
      </c>
      <c r="H1032" s="69">
        <v>2</v>
      </c>
      <c r="I1032" s="69">
        <v>2</v>
      </c>
      <c r="J1032" s="69">
        <v>2</v>
      </c>
      <c r="K1032" s="69">
        <f t="shared" si="32"/>
        <v>8</v>
      </c>
      <c r="L1032" s="335">
        <f>VLOOKUP(B1032,CATALOGOPACC[],8,FALSE)</f>
        <v>500</v>
      </c>
      <c r="M1032" s="335">
        <f t="shared" si="33"/>
        <v>4000</v>
      </c>
    </row>
    <row r="1033" spans="1:13">
      <c r="A1033" t="s">
        <v>201</v>
      </c>
      <c r="B1033" s="69">
        <v>44122003</v>
      </c>
      <c r="C1033" t="str">
        <f>VLOOKUP(B1033,CATALOGOPACC[],2,FALSE)</f>
        <v>Carpetas</v>
      </c>
      <c r="D1033" t="str">
        <f>VLOOKUP(B1033,CATALOGOPACC[],3,FALSE)</f>
        <v>Caja</v>
      </c>
      <c r="E1033" t="str">
        <f>VLOOKUP(B1033,CATALOGOPACC[],5,FALSE)</f>
        <v>2.3.9.2.01</v>
      </c>
      <c r="F1033" t="str">
        <f>VLOOKUP(B1033,CATALOGOPACC[],6,FALSE)</f>
        <v>Utiles de escritorio, oficina informática y de enseñanza</v>
      </c>
      <c r="G1033" s="69">
        <v>5</v>
      </c>
      <c r="H1033" s="69">
        <v>5</v>
      </c>
      <c r="I1033" s="69">
        <v>5</v>
      </c>
      <c r="J1033" s="69">
        <v>5</v>
      </c>
      <c r="K1033" s="69">
        <f t="shared" si="32"/>
        <v>20</v>
      </c>
      <c r="L1033" s="335">
        <f>VLOOKUP(B1033,CATALOGOPACC[],8,FALSE)</f>
        <v>500</v>
      </c>
      <c r="M1033" s="335">
        <f t="shared" si="33"/>
        <v>10000</v>
      </c>
    </row>
    <row r="1034" spans="1:13">
      <c r="A1034" t="s">
        <v>201</v>
      </c>
      <c r="B1034" s="69">
        <v>44121804</v>
      </c>
      <c r="C1034" t="str">
        <f>VLOOKUP(B1034,CATALOGOPACC[],2,FALSE)</f>
        <v>Borradores</v>
      </c>
      <c r="D1034" t="str">
        <f>VLOOKUP(B1034,CATALOGOPACC[],3,FALSE)</f>
        <v>Unidad</v>
      </c>
      <c r="E1034" t="str">
        <f>VLOOKUP(B1034,CATALOGOPACC[],5,FALSE)</f>
        <v>2.3.9.2.02</v>
      </c>
      <c r="F1034" t="str">
        <f>VLOOKUP(B1034,CATALOGOPACC[],6,FALSE)</f>
        <v>Útiles escolares</v>
      </c>
      <c r="G1034" s="69">
        <v>5</v>
      </c>
      <c r="H1034" s="69">
        <v>5</v>
      </c>
      <c r="I1034" s="69">
        <v>5</v>
      </c>
      <c r="J1034" s="69">
        <v>5</v>
      </c>
      <c r="K1034" s="69">
        <f t="shared" ref="K1034" si="34">SUM(G1034:J1034)</f>
        <v>20</v>
      </c>
      <c r="L1034" s="335">
        <f>VLOOKUP(B1034,CATALOGOPACC[],8,FALSE)</f>
        <v>10</v>
      </c>
      <c r="M1034" s="335">
        <f t="shared" ref="M1034" si="35">K1034*L1034</f>
        <v>200</v>
      </c>
    </row>
    <row r="1035" spans="1:13">
      <c r="A1035" t="s">
        <v>201</v>
      </c>
      <c r="B1035" s="69">
        <v>44122101</v>
      </c>
      <c r="C1035" t="str">
        <f>VLOOKUP(B1035,CATALOGOPACC[],2,FALSE)</f>
        <v>Cauchos</v>
      </c>
      <c r="D1035" t="str">
        <f>VLOOKUP(B1035,CATALOGOPACC[],3,FALSE)</f>
        <v>Caja</v>
      </c>
      <c r="E1035" t="str">
        <f>VLOOKUP(B1035,CATALOGOPACC[],5,FALSE)</f>
        <v>2.3.5.4.01</v>
      </c>
      <c r="F1035" t="str">
        <f>VLOOKUP(B1035,CATALOGOPACC[],6,FALSE)</f>
        <v>Artículos de caucho</v>
      </c>
      <c r="G1035" s="69">
        <v>3</v>
      </c>
      <c r="H1035" s="69">
        <v>3</v>
      </c>
      <c r="I1035" s="69">
        <v>3</v>
      </c>
      <c r="J1035" s="69">
        <v>3</v>
      </c>
      <c r="K1035" s="69">
        <f t="shared" ref="K1035:K1092" si="36">SUM(G1035:J1035)</f>
        <v>12</v>
      </c>
      <c r="L1035" s="335">
        <f>VLOOKUP(B1035,CATALOGOPACC[],8,FALSE)</f>
        <v>40</v>
      </c>
      <c r="M1035" s="335">
        <f t="shared" ref="M1035:M1092" si="37">K1035*L1035</f>
        <v>480</v>
      </c>
    </row>
    <row r="1036" spans="1:13">
      <c r="A1036" t="s">
        <v>201</v>
      </c>
      <c r="B1036" s="69">
        <v>44122027</v>
      </c>
      <c r="C1036" t="str">
        <f>VLOOKUP(B1036,CATALOGOPACC[],2,FALSE)</f>
        <v>Folders de archivo expandibles</v>
      </c>
      <c r="D1036" t="str">
        <f>VLOOKUP(B1036,CATALOGOPACC[],3,FALSE)</f>
        <v>Unidad</v>
      </c>
      <c r="E1036" t="str">
        <f>VLOOKUP(B1036,CATALOGOPACC[],5,FALSE)</f>
        <v>2.3.9.2.01</v>
      </c>
      <c r="F1036" t="str">
        <f>VLOOKUP(B1036,CATALOGOPACC[],6,FALSE)</f>
        <v>Utiles de escritorio, oficina informática y de enseñanza</v>
      </c>
      <c r="G1036" s="69">
        <v>5</v>
      </c>
      <c r="H1036" s="69">
        <v>5</v>
      </c>
      <c r="I1036" s="69">
        <v>5</v>
      </c>
      <c r="J1036" s="69">
        <v>5</v>
      </c>
      <c r="K1036" s="69">
        <f t="shared" si="36"/>
        <v>20</v>
      </c>
      <c r="L1036" s="335">
        <f>VLOOKUP(B1036,CATALOGOPACC[],8,FALSE)</f>
        <v>300</v>
      </c>
      <c r="M1036" s="335">
        <f t="shared" si="37"/>
        <v>6000</v>
      </c>
    </row>
    <row r="1037" spans="1:13">
      <c r="A1037" t="s">
        <v>201</v>
      </c>
      <c r="B1037" s="69">
        <v>31201610</v>
      </c>
      <c r="C1037" t="str">
        <f>VLOOKUP(B1037,CATALOGOPACC[],2,FALSE)</f>
        <v>Pegamentos</v>
      </c>
      <c r="D1037" t="str">
        <f>VLOOKUP(B1037,CATALOGOPACC[],3,FALSE)</f>
        <v>Unidad</v>
      </c>
      <c r="E1037" t="str">
        <f>VLOOKUP(B1037,CATALOGOPACC[],5,FALSE)</f>
        <v>2.3.7.2.99</v>
      </c>
      <c r="F1037" t="str">
        <f>VLOOKUP(B1037,CATALOGOPACC[],6,FALSE)</f>
        <v>Otros productos químicos y conexos</v>
      </c>
      <c r="G1037" s="69">
        <v>5</v>
      </c>
      <c r="H1037" s="69">
        <v>5</v>
      </c>
      <c r="I1037" s="69">
        <v>5</v>
      </c>
      <c r="J1037" s="69">
        <v>5</v>
      </c>
      <c r="K1037" s="69">
        <f t="shared" si="36"/>
        <v>20</v>
      </c>
      <c r="L1037" s="335">
        <f>VLOOKUP(B1037,CATALOGOPACC[],8,FALSE)</f>
        <v>300</v>
      </c>
      <c r="M1037" s="335">
        <f t="shared" si="37"/>
        <v>6000</v>
      </c>
    </row>
    <row r="1038" spans="1:13">
      <c r="A1038" t="s">
        <v>201</v>
      </c>
      <c r="B1038" s="69">
        <v>31201512</v>
      </c>
      <c r="C1038" t="str">
        <f>VLOOKUP(B1038,CATALOGOPACC[],2,FALSE)</f>
        <v>Cinta transparente</v>
      </c>
      <c r="D1038" t="str">
        <f>VLOOKUP(B1038,CATALOGOPACC[],3,FALSE)</f>
        <v>Unidad</v>
      </c>
      <c r="E1038" t="str">
        <f>VLOOKUP(B1038,CATALOGOPACC[],5,FALSE)</f>
        <v>2.3.9.2.01</v>
      </c>
      <c r="F1038" t="str">
        <f>VLOOKUP(B1038,CATALOGOPACC[],6,FALSE)</f>
        <v>Utiles de escritorio, oficina informática y de enseñanza</v>
      </c>
      <c r="G1038" s="69">
        <v>5</v>
      </c>
      <c r="H1038" s="69">
        <v>5</v>
      </c>
      <c r="I1038" s="69">
        <v>5</v>
      </c>
      <c r="J1038" s="69">
        <v>5</v>
      </c>
      <c r="K1038" s="69">
        <f t="shared" si="36"/>
        <v>20</v>
      </c>
      <c r="L1038" s="335">
        <f>VLOOKUP(B1038,CATALOGOPACC[],8,FALSE)</f>
        <v>100</v>
      </c>
      <c r="M1038" s="335">
        <f t="shared" si="37"/>
        <v>2000</v>
      </c>
    </row>
    <row r="1039" spans="1:13">
      <c r="A1039" t="s">
        <v>201</v>
      </c>
      <c r="B1039" s="69">
        <v>44111611</v>
      </c>
      <c r="C1039" t="str">
        <f>VLOOKUP(B1039,CATALOGOPACC[],2,FALSE)</f>
        <v>Clips para billetes</v>
      </c>
      <c r="D1039" t="str">
        <f>VLOOKUP(B1039,CATALOGOPACC[],3,FALSE)</f>
        <v>Unidad</v>
      </c>
      <c r="E1039" t="str">
        <f>VLOOKUP(B1039,CATALOGOPACC[],5,FALSE)</f>
        <v>2.3.9.2.01</v>
      </c>
      <c r="F1039" t="str">
        <f>VLOOKUP(B1039,CATALOGOPACC[],6,FALSE)</f>
        <v>Utiles de escritorio, oficina informática y de enseñanza</v>
      </c>
      <c r="G1039" s="69">
        <v>5</v>
      </c>
      <c r="H1039" s="69">
        <v>5</v>
      </c>
      <c r="I1039" s="69">
        <v>5</v>
      </c>
      <c r="J1039" s="69">
        <v>5</v>
      </c>
      <c r="K1039" s="69">
        <f t="shared" si="36"/>
        <v>20</v>
      </c>
      <c r="L1039" s="335">
        <f>VLOOKUP(B1039,CATALOGOPACC[],8,FALSE)</f>
        <v>100</v>
      </c>
      <c r="M1039" s="335">
        <f t="shared" si="37"/>
        <v>2000</v>
      </c>
    </row>
    <row r="1040" spans="1:13">
      <c r="A1040" t="s">
        <v>201</v>
      </c>
      <c r="B1040" s="69">
        <v>14111530</v>
      </c>
      <c r="C1040" t="str">
        <f>VLOOKUP(B1040,CATALOGOPACC[],2,FALSE)</f>
        <v>Papel de notas autoadhesivas</v>
      </c>
      <c r="D1040" t="str">
        <f>VLOOKUP(B1040,CATALOGOPACC[],3,FALSE)</f>
        <v>Docena</v>
      </c>
      <c r="E1040" t="str">
        <f>VLOOKUP(B1040,CATALOGOPACC[],5,FALSE)</f>
        <v>2.3.9.2.01</v>
      </c>
      <c r="F1040" t="str">
        <f>VLOOKUP(B1040,CATALOGOPACC[],6,FALSE)</f>
        <v>Utiles de escritorio, oficina informática y de enseñanza</v>
      </c>
      <c r="G1040" s="69">
        <v>15</v>
      </c>
      <c r="H1040" s="69">
        <v>15</v>
      </c>
      <c r="I1040" s="69">
        <v>15</v>
      </c>
      <c r="J1040" s="69">
        <v>15</v>
      </c>
      <c r="K1040" s="69">
        <f t="shared" si="36"/>
        <v>60</v>
      </c>
      <c r="L1040" s="335">
        <f>VLOOKUP(B1040,CATALOGOPACC[],8,FALSE)</f>
        <v>200</v>
      </c>
      <c r="M1040" s="335">
        <f t="shared" si="37"/>
        <v>12000</v>
      </c>
    </row>
    <row r="1041" spans="1:13">
      <c r="A1041" t="s">
        <v>201</v>
      </c>
      <c r="B1041" s="69">
        <v>14111515</v>
      </c>
      <c r="C1041" t="str">
        <f>VLOOKUP(B1041,CATALOGOPACC[],2,FALSE)</f>
        <v>Papel para sumadora o máquina registradora</v>
      </c>
      <c r="D1041" t="str">
        <f>VLOOKUP(B1041,CATALOGOPACC[],3,FALSE)</f>
        <v>Unidad</v>
      </c>
      <c r="E1041" t="str">
        <f>VLOOKUP(B1041,CATALOGOPACC[],5,FALSE)</f>
        <v>2.3.3.1.01</v>
      </c>
      <c r="F1041" t="str">
        <f>VLOOKUP(B1041,CATALOGOPACC[],6,FALSE)</f>
        <v>Papel de escritorio</v>
      </c>
      <c r="G1041" s="69">
        <v>15</v>
      </c>
      <c r="H1041" s="69">
        <v>15</v>
      </c>
      <c r="I1041" s="69">
        <v>15</v>
      </c>
      <c r="J1041" s="69">
        <v>15</v>
      </c>
      <c r="K1041" s="69">
        <f t="shared" si="36"/>
        <v>60</v>
      </c>
      <c r="L1041" s="335">
        <f>VLOOKUP(B1041,CATALOGOPACC[],8,FALSE)</f>
        <v>100</v>
      </c>
      <c r="M1041" s="335">
        <f t="shared" si="37"/>
        <v>6000</v>
      </c>
    </row>
    <row r="1042" spans="1:13">
      <c r="A1042" t="s">
        <v>201</v>
      </c>
      <c r="B1042" s="69">
        <v>14111507</v>
      </c>
      <c r="C1042" t="str">
        <f>VLOOKUP(B1042,CATALOGOPACC[],2,FALSE)</f>
        <v>Papel para impresora o fotocopiadora</v>
      </c>
      <c r="D1042" t="str">
        <f>VLOOKUP(B1042,CATALOGOPACC[],3,FALSE)</f>
        <v>Paquete</v>
      </c>
      <c r="E1042" t="str">
        <f>VLOOKUP(B1042,CATALOGOPACC[],5,FALSE)</f>
        <v>2.3.3.1.01</v>
      </c>
      <c r="F1042" t="str">
        <f>VLOOKUP(B1042,CATALOGOPACC[],6,FALSE)</f>
        <v>Papel de escritorio</v>
      </c>
      <c r="G1042" s="69">
        <v>12</v>
      </c>
      <c r="H1042" s="69">
        <v>12</v>
      </c>
      <c r="I1042" s="69">
        <v>12</v>
      </c>
      <c r="J1042" s="69">
        <v>12</v>
      </c>
      <c r="K1042" s="69">
        <f t="shared" si="36"/>
        <v>48</v>
      </c>
      <c r="L1042" s="335">
        <f>VLOOKUP(B1042,CATALOGOPACC[],8,FALSE)</f>
        <v>300</v>
      </c>
      <c r="M1042" s="335">
        <f t="shared" si="37"/>
        <v>14400</v>
      </c>
    </row>
    <row r="1043" spans="1:13">
      <c r="A1043" t="s">
        <v>201</v>
      </c>
      <c r="B1043" s="69">
        <v>14111526</v>
      </c>
      <c r="C1043" t="str">
        <f>VLOOKUP(B1043,CATALOGOPACC[],2,FALSE)</f>
        <v>Papel libretas o libros de mensajes telefónicos</v>
      </c>
      <c r="D1043" t="str">
        <f>VLOOKUP(B1043,CATALOGOPACC[],3,FALSE)</f>
        <v>Paquete</v>
      </c>
      <c r="E1043" t="str">
        <f>VLOOKUP(B1043,CATALOGOPACC[],5,FALSE)</f>
        <v>2.3.9.2.01</v>
      </c>
      <c r="F1043" t="str">
        <f>VLOOKUP(B1043,CATALOGOPACC[],6,FALSE)</f>
        <v>Utiles de escritorio, oficina informática y de enseñanza</v>
      </c>
      <c r="G1043" s="69">
        <v>5</v>
      </c>
      <c r="H1043" s="69">
        <v>5</v>
      </c>
      <c r="I1043" s="69">
        <v>5</v>
      </c>
      <c r="J1043" s="69">
        <v>5</v>
      </c>
      <c r="K1043" s="69">
        <f t="shared" si="36"/>
        <v>20</v>
      </c>
      <c r="L1043" s="335">
        <f>VLOOKUP(B1043,CATALOGOPACC[],8,FALSE)</f>
        <v>350</v>
      </c>
      <c r="M1043" s="335">
        <f t="shared" si="37"/>
        <v>7000</v>
      </c>
    </row>
    <row r="1044" spans="1:13">
      <c r="A1044" t="s">
        <v>201</v>
      </c>
      <c r="B1044" s="69">
        <v>14111514</v>
      </c>
      <c r="C1044" t="str">
        <f>VLOOKUP(B1044,CATALOGOPACC[],2,FALSE)</f>
        <v>Blocs o cuadernos de papel</v>
      </c>
      <c r="D1044" t="str">
        <f>VLOOKUP(B1044,CATALOGOPACC[],3,FALSE)</f>
        <v>Unidad</v>
      </c>
      <c r="E1044" t="str">
        <f>VLOOKUP(B1044,CATALOGOPACC[],5,FALSE)</f>
        <v>2.3.9.2.01</v>
      </c>
      <c r="F1044" t="str">
        <f>VLOOKUP(B1044,CATALOGOPACC[],6,FALSE)</f>
        <v>Utiles de escritorio, oficina informática y de enseñanza</v>
      </c>
      <c r="G1044" s="69">
        <v>5</v>
      </c>
      <c r="K1044" s="69">
        <f t="shared" si="36"/>
        <v>5</v>
      </c>
      <c r="L1044" s="335">
        <f>VLOOKUP(B1044,CATALOGOPACC[],8,FALSE)</f>
        <v>100</v>
      </c>
      <c r="M1044" s="335">
        <f t="shared" si="37"/>
        <v>500</v>
      </c>
    </row>
    <row r="1045" spans="1:13">
      <c r="A1045" t="s">
        <v>201</v>
      </c>
      <c r="B1045" s="69">
        <v>14111537</v>
      </c>
      <c r="C1045" t="str">
        <f>VLOOKUP(B1045,CATALOGOPACC[],2,FALSE)</f>
        <v>Etiquetas de papel</v>
      </c>
      <c r="D1045" t="str">
        <f>VLOOKUP(B1045,CATALOGOPACC[],3,FALSE)</f>
        <v>Unidad</v>
      </c>
      <c r="E1045" t="str">
        <f>VLOOKUP(B1045,CATALOGOPACC[],5,FALSE)</f>
        <v>2.3.3.2.01</v>
      </c>
      <c r="F1045" t="str">
        <f>VLOOKUP(B1045,CATALOGOPACC[],6,FALSE)</f>
        <v>Productos de papel y cartón</v>
      </c>
      <c r="G1045" s="69">
        <v>15</v>
      </c>
      <c r="H1045" s="69">
        <v>15</v>
      </c>
      <c r="I1045" s="69">
        <v>5</v>
      </c>
      <c r="J1045" s="69">
        <v>5</v>
      </c>
      <c r="K1045" s="69">
        <f t="shared" si="36"/>
        <v>40</v>
      </c>
      <c r="L1045" s="335">
        <f>VLOOKUP(B1045,CATALOGOPACC[],8,FALSE)</f>
        <v>100</v>
      </c>
      <c r="M1045" s="335">
        <f t="shared" si="37"/>
        <v>4000</v>
      </c>
    </row>
    <row r="1046" spans="1:13">
      <c r="A1046" t="s">
        <v>201</v>
      </c>
      <c r="B1046" s="69">
        <v>14111813</v>
      </c>
      <c r="C1046" t="str">
        <f>VLOOKUP(B1046,CATALOGOPACC[],2,FALSE)</f>
        <v>Formatos o libros de correspondencia</v>
      </c>
      <c r="D1046" t="str">
        <f>VLOOKUP(B1046,CATALOGOPACC[],3,FALSE)</f>
        <v>Unidad</v>
      </c>
      <c r="E1046" t="str">
        <f>VLOOKUP(B1046,CATALOGOPACC[],5,FALSE)</f>
        <v>2.3.3.3.01</v>
      </c>
      <c r="F1046" t="str">
        <f>VLOOKUP(B1046,CATALOGOPACC[],6,FALSE)</f>
        <v>Productos de artes gráficas</v>
      </c>
      <c r="G1046" s="69">
        <v>4</v>
      </c>
      <c r="K1046" s="69">
        <f t="shared" si="36"/>
        <v>4</v>
      </c>
      <c r="L1046" s="335">
        <f>VLOOKUP(B1046,CATALOGOPACC[],8,FALSE)</f>
        <v>700</v>
      </c>
      <c r="M1046" s="335">
        <f t="shared" si="37"/>
        <v>2800</v>
      </c>
    </row>
    <row r="1047" spans="1:13">
      <c r="A1047" t="s">
        <v>201</v>
      </c>
      <c r="B1047" s="69">
        <v>44122121</v>
      </c>
      <c r="C1047" t="str">
        <f>VLOOKUP(B1047,CATALOGOPACC[],2,FALSE)</f>
        <v>Clips de pared o tablero</v>
      </c>
      <c r="D1047" t="str">
        <f>VLOOKUP(B1047,CATALOGOPACC[],3,FALSE)</f>
        <v>Paquete</v>
      </c>
      <c r="E1047" t="str">
        <f>VLOOKUP(B1047,CATALOGOPACC[],5,FALSE)</f>
        <v>2.3.9.2.01</v>
      </c>
      <c r="F1047" t="str">
        <f>VLOOKUP(B1047,CATALOGOPACC[],6,FALSE)</f>
        <v>Utiles de escritorio, oficina informática y de enseñanza</v>
      </c>
      <c r="G1047" s="69">
        <v>3</v>
      </c>
      <c r="H1047" s="69">
        <v>3</v>
      </c>
      <c r="I1047" s="69">
        <v>3</v>
      </c>
      <c r="J1047" s="69">
        <v>0</v>
      </c>
      <c r="K1047" s="69">
        <f t="shared" si="36"/>
        <v>9</v>
      </c>
      <c r="L1047" s="335">
        <f>VLOOKUP(B1047,CATALOGOPACC[],8,FALSE)</f>
        <v>70</v>
      </c>
      <c r="M1047" s="335">
        <f t="shared" si="37"/>
        <v>630</v>
      </c>
    </row>
    <row r="1048" spans="1:13">
      <c r="A1048" t="s">
        <v>201</v>
      </c>
      <c r="B1048" s="69">
        <v>41111604</v>
      </c>
      <c r="C1048" t="str">
        <f>VLOOKUP(B1048,CATALOGOPACC[],2,FALSE)</f>
        <v>Reglas</v>
      </c>
      <c r="D1048" t="str">
        <f>VLOOKUP(B1048,CATALOGOPACC[],3,FALSE)</f>
        <v>Caja</v>
      </c>
      <c r="E1048" t="str">
        <f>VLOOKUP(B1048,CATALOGOPACC[],5,FALSE)</f>
        <v>2.3.9.9.01</v>
      </c>
      <c r="F1048" t="str">
        <f>VLOOKUP(B1048,CATALOGOPACC[],6,FALSE)</f>
        <v>Productos y Utiles Varios  n.i.p</v>
      </c>
      <c r="G1048" s="69">
        <v>5</v>
      </c>
      <c r="K1048" s="69">
        <f t="shared" si="36"/>
        <v>5</v>
      </c>
      <c r="L1048" s="335">
        <f>VLOOKUP(B1048,CATALOGOPACC[],8,FALSE)</f>
        <v>600</v>
      </c>
      <c r="M1048" s="335">
        <f t="shared" si="37"/>
        <v>3000</v>
      </c>
    </row>
    <row r="1049" spans="1:13">
      <c r="A1049" t="s">
        <v>201</v>
      </c>
      <c r="B1049" s="69">
        <v>44111612</v>
      </c>
      <c r="C1049" t="str">
        <f>VLOOKUP(B1049,CATALOGOPACC[],2,FALSE)</f>
        <v>Sellos para bolsas de monedas</v>
      </c>
      <c r="D1049" t="str">
        <f>VLOOKUP(B1049,CATALOGOPACC[],3,FALSE)</f>
        <v>Unidad</v>
      </c>
      <c r="E1049" t="str">
        <f>VLOOKUP(B1049,CATALOGOPACC[],5,FALSE)</f>
        <v>2.3.9.9.04</v>
      </c>
      <c r="F1049" t="str">
        <f>VLOOKUP(B1049,CATALOGOPACC[],6,FALSE)</f>
        <v>Productos y útiles de defensa y seguridad</v>
      </c>
      <c r="G1049" s="69">
        <v>3</v>
      </c>
      <c r="K1049" s="69">
        <f t="shared" si="36"/>
        <v>3</v>
      </c>
      <c r="L1049" s="335">
        <f>VLOOKUP(B1049,CATALOGOPACC[],8,FALSE)</f>
        <v>2500</v>
      </c>
      <c r="M1049" s="335">
        <f t="shared" si="37"/>
        <v>7500</v>
      </c>
    </row>
    <row r="1050" spans="1:13">
      <c r="A1050" t="s">
        <v>201</v>
      </c>
      <c r="B1050" s="69">
        <v>55121804</v>
      </c>
      <c r="C1050" t="str">
        <f>VLOOKUP(B1050,CATALOGOPACC[],2,FALSE)</f>
        <v>Gafetes o porta gafetes</v>
      </c>
      <c r="D1050" t="str">
        <f>VLOOKUP(B1050,CATALOGOPACC[],3,FALSE)</f>
        <v>Unidad</v>
      </c>
      <c r="E1050" t="str">
        <f>VLOOKUP(B1050,CATALOGOPACC[],5,FALSE)</f>
        <v>2.3.9.8.02</v>
      </c>
      <c r="F1050" t="str">
        <f>VLOOKUP(B1050,CATALOGOPACC[],6,FALSE)</f>
        <v>Accesorios</v>
      </c>
      <c r="G1050" s="69">
        <v>4</v>
      </c>
      <c r="K1050" s="69">
        <f t="shared" si="36"/>
        <v>4</v>
      </c>
      <c r="L1050" s="335">
        <f>VLOOKUP(B1050,CATALOGOPACC[],8,FALSE)</f>
        <v>100</v>
      </c>
      <c r="M1050" s="335">
        <f t="shared" si="37"/>
        <v>400</v>
      </c>
    </row>
    <row r="1051" spans="1:13">
      <c r="A1051" t="s">
        <v>201</v>
      </c>
      <c r="B1051" s="69">
        <v>52151504</v>
      </c>
      <c r="C1051" t="str">
        <f>VLOOKUP(B1051,CATALOGOPACC[],2,FALSE)</f>
        <v>Tazas o vasos o tapas desechables para uso doméstico</v>
      </c>
      <c r="D1051" t="str">
        <f>VLOOKUP(B1051,CATALOGOPACC[],3,FALSE)</f>
        <v>Paquete</v>
      </c>
      <c r="E1051" t="str">
        <f>VLOOKUP(B1051,CATALOGOPACC[],5,FALSE)</f>
        <v>2.3.9.5.01</v>
      </c>
      <c r="F1051" t="str">
        <f>VLOOKUP(B1051,CATALOGOPACC[],6,FALSE)</f>
        <v>Utiles de cocina y comedor</v>
      </c>
      <c r="G1051" s="69">
        <v>10</v>
      </c>
      <c r="H1051" s="69">
        <v>10</v>
      </c>
      <c r="I1051" s="69">
        <v>10</v>
      </c>
      <c r="J1051" s="69">
        <v>10</v>
      </c>
      <c r="K1051" s="69">
        <f t="shared" si="36"/>
        <v>40</v>
      </c>
      <c r="L1051" s="335">
        <f>VLOOKUP(B1051,CATALOGOPACC[],8,FALSE)</f>
        <v>250</v>
      </c>
      <c r="M1051" s="335">
        <f t="shared" si="37"/>
        <v>10000</v>
      </c>
    </row>
    <row r="1052" spans="1:13">
      <c r="A1052" t="s">
        <v>201</v>
      </c>
      <c r="B1052" s="69">
        <v>39121002</v>
      </c>
      <c r="C1052" t="str">
        <f>VLOOKUP(B1052,CATALOGOPACC[],2,FALSE)</f>
        <v>Transformadores de suministro de potencia</v>
      </c>
      <c r="D1052" t="str">
        <f>VLOOKUP(B1052,CATALOGOPACC[],3,FALSE)</f>
        <v>Unidad</v>
      </c>
      <c r="E1052" t="str">
        <f>VLOOKUP(B1052,CATALOGOPACC[],5,FALSE)</f>
        <v>2.6.5.6.01</v>
      </c>
      <c r="F1052" t="str">
        <f>VLOOKUP(B1052,CATALOGOPACC[],6,FALSE)</f>
        <v>Equipo de generación eléctrica, aparatos y accesorios eléctricos</v>
      </c>
      <c r="G1052" s="69">
        <v>0</v>
      </c>
      <c r="H1052" s="69">
        <v>2</v>
      </c>
      <c r="I1052" s="69">
        <v>0</v>
      </c>
      <c r="J1052" s="69">
        <v>0</v>
      </c>
      <c r="K1052" s="69">
        <f t="shared" si="36"/>
        <v>2</v>
      </c>
      <c r="L1052" s="335">
        <f>VLOOKUP(B1052,CATALOGOPACC[],8,FALSE)</f>
        <v>10000</v>
      </c>
      <c r="M1052" s="335">
        <f t="shared" si="37"/>
        <v>20000</v>
      </c>
    </row>
    <row r="1053" spans="1:13">
      <c r="A1053" t="s">
        <v>201</v>
      </c>
      <c r="B1053" s="69">
        <v>26121536</v>
      </c>
      <c r="C1053" t="str">
        <f>VLOOKUP(B1053,CATALOGOPACC[],2,FALSE)</f>
        <v>Cordón de extensión</v>
      </c>
      <c r="D1053" t="str">
        <f>VLOOKUP(B1053,CATALOGOPACC[],3,FALSE)</f>
        <v>Unidad</v>
      </c>
      <c r="E1053" t="str">
        <f>VLOOKUP(B1053,CATALOGOPACC[],5,FALSE)</f>
        <v>2.3.9.6.01</v>
      </c>
      <c r="F1053" t="str">
        <f>VLOOKUP(B1053,CATALOGOPACC[],6,FALSE)</f>
        <v>Productos eléctricos y afines</v>
      </c>
      <c r="G1053" s="69">
        <v>0</v>
      </c>
      <c r="H1053" s="69">
        <v>2</v>
      </c>
      <c r="I1053" s="69">
        <v>0</v>
      </c>
      <c r="J1053" s="69">
        <v>0</v>
      </c>
      <c r="K1053" s="69">
        <f t="shared" si="36"/>
        <v>2</v>
      </c>
      <c r="L1053" s="335">
        <f>VLOOKUP(B1053,CATALOGOPACC[],8,FALSE)</f>
        <v>500</v>
      </c>
      <c r="M1053" s="335">
        <f t="shared" si="37"/>
        <v>1000</v>
      </c>
    </row>
    <row r="1054" spans="1:13">
      <c r="A1054" t="s">
        <v>201</v>
      </c>
      <c r="B1054" s="69">
        <v>56112104</v>
      </c>
      <c r="C1054" t="str">
        <f>VLOOKUP(B1054,CATALOGOPACC[],2,FALSE)</f>
        <v>Sillas para ejecutivos</v>
      </c>
      <c r="D1054" t="str">
        <f>VLOOKUP(B1054,CATALOGOPACC[],3,FALSE)</f>
        <v>Unidad</v>
      </c>
      <c r="E1054" t="str">
        <f>VLOOKUP(B1054,CATALOGOPACC[],5,FALSE)</f>
        <v>2.6.1.1.01</v>
      </c>
      <c r="F1054" t="str">
        <f>VLOOKUP(B1054,CATALOGOPACC[],6,FALSE)</f>
        <v>Muebles de oficina y estantería</v>
      </c>
      <c r="G1054" s="69">
        <v>0</v>
      </c>
      <c r="H1054" s="69">
        <v>3</v>
      </c>
      <c r="I1054" s="69">
        <v>0</v>
      </c>
      <c r="J1054" s="69">
        <v>0</v>
      </c>
      <c r="K1054" s="69">
        <f t="shared" si="36"/>
        <v>3</v>
      </c>
      <c r="L1054" s="335">
        <f>VLOOKUP(B1054,CATALOGOPACC[],8,FALSE)</f>
        <v>5000</v>
      </c>
      <c r="M1054" s="335">
        <f t="shared" si="37"/>
        <v>15000</v>
      </c>
    </row>
    <row r="1055" spans="1:13">
      <c r="A1055" t="s">
        <v>201</v>
      </c>
      <c r="B1055" s="69">
        <v>56112103</v>
      </c>
      <c r="C1055" t="str">
        <f>VLOOKUP(B1055,CATALOGOPACC[],2,FALSE)</f>
        <v>Sillas para visitantes</v>
      </c>
      <c r="D1055" t="str">
        <f>VLOOKUP(B1055,CATALOGOPACC[],3,FALSE)</f>
        <v>Unidad</v>
      </c>
      <c r="E1055" t="str">
        <f>VLOOKUP(B1055,CATALOGOPACC[],5,FALSE)</f>
        <v>2.6.1.1.01</v>
      </c>
      <c r="F1055" t="str">
        <f>VLOOKUP(B1055,CATALOGOPACC[],6,FALSE)</f>
        <v>Muebles de oficina y estantería</v>
      </c>
      <c r="G1055" s="69">
        <v>0</v>
      </c>
      <c r="H1055" s="69">
        <v>2</v>
      </c>
      <c r="I1055" s="69">
        <v>2</v>
      </c>
      <c r="J1055" s="69">
        <v>0</v>
      </c>
      <c r="K1055" s="69">
        <f t="shared" si="36"/>
        <v>4</v>
      </c>
      <c r="L1055" s="335">
        <f>VLOOKUP(B1055,CATALOGOPACC[],8,FALSE)</f>
        <v>2000</v>
      </c>
      <c r="M1055" s="335">
        <f t="shared" si="37"/>
        <v>8000</v>
      </c>
    </row>
    <row r="1056" spans="1:13">
      <c r="A1056" t="s">
        <v>201</v>
      </c>
      <c r="B1056" s="69">
        <v>43211711</v>
      </c>
      <c r="C1056" t="str">
        <f>VLOOKUP(B1056,CATALOGOPACC[],2,FALSE)</f>
        <v>Escáneres</v>
      </c>
      <c r="D1056" t="str">
        <f>VLOOKUP(B1056,CATALOGOPACC[],3,FALSE)</f>
        <v>Unidad</v>
      </c>
      <c r="E1056" t="str">
        <f>VLOOKUP(B1056,CATALOGOPACC[],5,FALSE)</f>
        <v>2.6.1.3.01</v>
      </c>
      <c r="F1056" t="str">
        <f>VLOOKUP(B1056,CATALOGOPACC[],6,FALSE)</f>
        <v>Equipo computacional</v>
      </c>
      <c r="G1056" s="69">
        <v>0</v>
      </c>
      <c r="H1056" s="69">
        <v>1</v>
      </c>
      <c r="I1056" s="69">
        <v>0</v>
      </c>
      <c r="J1056" s="69">
        <v>0</v>
      </c>
      <c r="K1056" s="69">
        <f t="shared" si="36"/>
        <v>1</v>
      </c>
      <c r="L1056" s="335">
        <f>VLOOKUP(B1056,CATALOGOPACC[],8,FALSE)</f>
        <v>4000</v>
      </c>
      <c r="M1056" s="335">
        <f t="shared" si="37"/>
        <v>4000</v>
      </c>
    </row>
    <row r="1057" spans="1:13">
      <c r="A1057" t="s">
        <v>201</v>
      </c>
      <c r="B1057" s="69">
        <v>43211706</v>
      </c>
      <c r="C1057" t="str">
        <f>VLOOKUP(B1057,CATALOGOPACC[],2,FALSE)</f>
        <v>Teclados</v>
      </c>
      <c r="D1057" t="str">
        <f>VLOOKUP(B1057,CATALOGOPACC[],3,FALSE)</f>
        <v>Unidad</v>
      </c>
      <c r="E1057" t="str">
        <f>VLOOKUP(B1057,CATALOGOPACC[],5,FALSE)</f>
        <v>2.3.9.8.02</v>
      </c>
      <c r="F1057" t="str">
        <f>VLOOKUP(B1057,CATALOGOPACC[],6,FALSE)</f>
        <v>Accesorios</v>
      </c>
      <c r="G1057" s="69">
        <v>3</v>
      </c>
      <c r="H1057" s="69">
        <v>3</v>
      </c>
      <c r="I1057" s="69">
        <v>3</v>
      </c>
      <c r="J1057" s="69">
        <v>0</v>
      </c>
      <c r="K1057" s="69">
        <f t="shared" si="36"/>
        <v>9</v>
      </c>
      <c r="L1057" s="335">
        <f>VLOOKUP(B1057,CATALOGOPACC[],8,FALSE)</f>
        <v>1000</v>
      </c>
      <c r="M1057" s="335">
        <f t="shared" si="37"/>
        <v>9000</v>
      </c>
    </row>
    <row r="1058" spans="1:13">
      <c r="A1058" t="s">
        <v>201</v>
      </c>
      <c r="B1058" s="69">
        <v>43211708</v>
      </c>
      <c r="C1058" t="str">
        <f>VLOOKUP(B1058,CATALOGOPACC[],2,FALSE)</f>
        <v>Mouse o bola de seguimiento para computador</v>
      </c>
      <c r="D1058" t="str">
        <f>VLOOKUP(B1058,CATALOGOPACC[],3,FALSE)</f>
        <v>Unidad</v>
      </c>
      <c r="E1058" t="str">
        <f>VLOOKUP(B1058,CATALOGOPACC[],5,FALSE)</f>
        <v>2.3.9.2.01</v>
      </c>
      <c r="F1058" t="str">
        <f>VLOOKUP(B1058,CATALOGOPACC[],6,FALSE)</f>
        <v>Utiles de escritorio, oficina informática y de enseñanza</v>
      </c>
      <c r="G1058" s="69">
        <v>2</v>
      </c>
      <c r="H1058" s="69">
        <v>2</v>
      </c>
      <c r="I1058" s="69">
        <v>2</v>
      </c>
      <c r="J1058" s="69">
        <v>2</v>
      </c>
      <c r="K1058" s="69">
        <f t="shared" si="36"/>
        <v>8</v>
      </c>
      <c r="L1058" s="335">
        <f>VLOOKUP(B1058,CATALOGOPACC[],8,FALSE)</f>
        <v>1000</v>
      </c>
      <c r="M1058" s="335">
        <f t="shared" si="37"/>
        <v>8000</v>
      </c>
    </row>
    <row r="1059" spans="1:13">
      <c r="A1059" t="s">
        <v>201</v>
      </c>
      <c r="B1059" s="69">
        <v>43211507</v>
      </c>
      <c r="C1059" t="str">
        <f>VLOOKUP(B1059,CATALOGOPACC[],2,FALSE)</f>
        <v>Computadores de escritorio</v>
      </c>
      <c r="D1059" t="str">
        <f>VLOOKUP(B1059,CATALOGOPACC[],3,FALSE)</f>
        <v>Unidad</v>
      </c>
      <c r="E1059" t="str">
        <f>VLOOKUP(B1059,CATALOGOPACC[],5,FALSE)</f>
        <v>2.6.1.3.01</v>
      </c>
      <c r="F1059" t="str">
        <f>VLOOKUP(B1059,CATALOGOPACC[],6,FALSE)</f>
        <v>Equipo computacional</v>
      </c>
      <c r="G1059" s="69">
        <v>0</v>
      </c>
      <c r="H1059" s="69">
        <v>1</v>
      </c>
      <c r="I1059" s="69">
        <v>1</v>
      </c>
      <c r="J1059" s="69">
        <v>1</v>
      </c>
      <c r="K1059" s="69">
        <f t="shared" si="36"/>
        <v>3</v>
      </c>
      <c r="L1059" s="335">
        <f>VLOOKUP(B1059,CATALOGOPACC[],8,FALSE)</f>
        <v>40000</v>
      </c>
      <c r="M1059" s="335">
        <f t="shared" si="37"/>
        <v>120000</v>
      </c>
    </row>
    <row r="1060" spans="1:13">
      <c r="A1060" t="s">
        <v>201</v>
      </c>
      <c r="B1060" s="69">
        <v>43211508</v>
      </c>
      <c r="C1060" t="str">
        <f>VLOOKUP(B1060,CATALOGOPACC[],2,FALSE)</f>
        <v>Computadores personales</v>
      </c>
      <c r="D1060" t="str">
        <f>VLOOKUP(B1060,CATALOGOPACC[],3,FALSE)</f>
        <v>Unidad</v>
      </c>
      <c r="E1060" t="str">
        <f>VLOOKUP(B1060,CATALOGOPACC[],5,FALSE)</f>
        <v>2.6.1.3.01</v>
      </c>
      <c r="F1060" t="str">
        <f>VLOOKUP(B1060,CATALOGOPACC[],6,FALSE)</f>
        <v>Equipo computacional</v>
      </c>
      <c r="G1060" s="69">
        <v>0</v>
      </c>
      <c r="H1060" s="69">
        <v>1</v>
      </c>
      <c r="I1060" s="69">
        <v>0</v>
      </c>
      <c r="J1060" s="69">
        <v>0</v>
      </c>
      <c r="K1060" s="69">
        <f t="shared" si="36"/>
        <v>1</v>
      </c>
      <c r="L1060" s="335">
        <f>VLOOKUP(B1060,CATALOGOPACC[],8,FALSE)</f>
        <v>40000</v>
      </c>
      <c r="M1060" s="335">
        <f t="shared" si="37"/>
        <v>40000</v>
      </c>
    </row>
    <row r="1061" spans="1:13">
      <c r="A1061" t="s">
        <v>201</v>
      </c>
      <c r="B1061" s="69">
        <v>43212105</v>
      </c>
      <c r="C1061" t="str">
        <f>VLOOKUP(B1061,CATALOGOPACC[],2,FALSE)</f>
        <v>Impresoras láser</v>
      </c>
      <c r="D1061" t="str">
        <f>VLOOKUP(B1061,CATALOGOPACC[],3,FALSE)</f>
        <v>Unidad</v>
      </c>
      <c r="E1061" t="str">
        <f>VLOOKUP(B1061,CATALOGOPACC[],5,FALSE)</f>
        <v>2.6.1.3.01</v>
      </c>
      <c r="F1061" t="str">
        <f>VLOOKUP(B1061,CATALOGOPACC[],6,FALSE)</f>
        <v>Equipo computacional</v>
      </c>
      <c r="G1061" s="69">
        <v>0</v>
      </c>
      <c r="H1061" s="69">
        <v>1</v>
      </c>
      <c r="I1061" s="69">
        <v>0</v>
      </c>
      <c r="J1061" s="69">
        <v>0</v>
      </c>
      <c r="K1061" s="69">
        <f t="shared" si="36"/>
        <v>1</v>
      </c>
      <c r="L1061" s="335">
        <f>VLOOKUP(B1061,CATALOGOPACC[],8,FALSE)</f>
        <v>14000</v>
      </c>
      <c r="M1061" s="335">
        <f t="shared" si="37"/>
        <v>14000</v>
      </c>
    </row>
    <row r="1062" spans="1:13">
      <c r="A1062" t="s">
        <v>201</v>
      </c>
      <c r="B1062" s="69">
        <v>43201808</v>
      </c>
      <c r="C1062" t="str">
        <f>VLOOKUP(B1062,CATALOGOPACC[],2,FALSE)</f>
        <v>Disco compacto cd de sólo lectura</v>
      </c>
      <c r="D1062" t="str">
        <f>VLOOKUP(B1062,CATALOGOPACC[],3,FALSE)</f>
        <v>Docena</v>
      </c>
      <c r="E1062" t="str">
        <f>VLOOKUP(B1062,CATALOGOPACC[],5,FALSE)</f>
        <v>2.3.9.2.01</v>
      </c>
      <c r="F1062" t="str">
        <f>VLOOKUP(B1062,CATALOGOPACC[],6,FALSE)</f>
        <v>Utiles de escritorio, oficina informática y de enseñanza</v>
      </c>
      <c r="G1062" s="69">
        <v>5</v>
      </c>
      <c r="H1062" s="69">
        <v>5</v>
      </c>
      <c r="I1062" s="69">
        <v>5</v>
      </c>
      <c r="J1062" s="69">
        <v>5</v>
      </c>
      <c r="K1062" s="69">
        <f t="shared" si="36"/>
        <v>20</v>
      </c>
      <c r="L1062" s="335">
        <f>VLOOKUP(B1062,CATALOGOPACC[],8,FALSE)</f>
        <v>1000</v>
      </c>
      <c r="M1062" s="335">
        <f t="shared" si="37"/>
        <v>20000</v>
      </c>
    </row>
    <row r="1063" spans="1:13">
      <c r="A1063" t="s">
        <v>201</v>
      </c>
      <c r="B1063" s="69">
        <v>43201810</v>
      </c>
      <c r="C1063" t="str">
        <f>VLOOKUP(B1063,CATALOGOPACC[],2,FALSE)</f>
        <v>Disco versátil digital dvd de sólo lectura</v>
      </c>
      <c r="D1063" t="str">
        <f>VLOOKUP(B1063,CATALOGOPACC[],3,FALSE)</f>
        <v>Docena</v>
      </c>
      <c r="E1063" t="str">
        <f>VLOOKUP(B1063,CATALOGOPACC[],5,FALSE)</f>
        <v>2.3.9.2.01</v>
      </c>
      <c r="F1063" t="str">
        <f>VLOOKUP(B1063,CATALOGOPACC[],6,FALSE)</f>
        <v>Utiles de escritorio, oficina informática y de enseñanza</v>
      </c>
      <c r="G1063" s="69">
        <v>5</v>
      </c>
      <c r="H1063" s="69">
        <v>5</v>
      </c>
      <c r="I1063" s="69">
        <v>5</v>
      </c>
      <c r="J1063" s="69">
        <v>5</v>
      </c>
      <c r="K1063" s="69">
        <f t="shared" si="36"/>
        <v>20</v>
      </c>
      <c r="L1063" s="335">
        <f>VLOOKUP(B1063,CATALOGOPACC[],8,FALSE)</f>
        <v>1000</v>
      </c>
      <c r="M1063" s="335">
        <f t="shared" si="37"/>
        <v>20000</v>
      </c>
    </row>
    <row r="1064" spans="1:13">
      <c r="A1064" t="s">
        <v>201</v>
      </c>
      <c r="B1064" s="69">
        <v>43201803</v>
      </c>
      <c r="C1064" t="str">
        <f>VLOOKUP(B1064,CATALOGOPACC[],2,FALSE)</f>
        <v>Unidades de disco duro</v>
      </c>
      <c r="D1064" t="str">
        <f>VLOOKUP(B1064,CATALOGOPACC[],3,FALSE)</f>
        <v>Unidad</v>
      </c>
      <c r="E1064" t="str">
        <f>VLOOKUP(B1064,CATALOGOPACC[],5,FALSE)</f>
        <v>2.3.9.2.01</v>
      </c>
      <c r="F1064" t="str">
        <f>VLOOKUP(B1064,CATALOGOPACC[],6,FALSE)</f>
        <v>Utiles de escritorio, oficina informática y de enseñanza</v>
      </c>
      <c r="G1064" s="69">
        <v>0</v>
      </c>
      <c r="H1064" s="69">
        <v>2</v>
      </c>
      <c r="I1064" s="69">
        <v>0</v>
      </c>
      <c r="J1064" s="69">
        <v>0</v>
      </c>
      <c r="K1064" s="69">
        <f t="shared" si="36"/>
        <v>2</v>
      </c>
      <c r="L1064" s="335">
        <f>VLOOKUP(B1064,CATALOGOPACC[],8,FALSE)</f>
        <v>3000</v>
      </c>
      <c r="M1064" s="335">
        <f t="shared" si="37"/>
        <v>6000</v>
      </c>
    </row>
    <row r="1065" spans="1:13">
      <c r="A1065" t="s">
        <v>201</v>
      </c>
      <c r="B1065" s="69">
        <v>60101732</v>
      </c>
      <c r="C1065" t="str">
        <f>VLOOKUP(B1065,CATALOGOPACC[],2,FALSE)</f>
        <v>Punteros</v>
      </c>
      <c r="D1065" t="str">
        <f>VLOOKUP(B1065,CATALOGOPACC[],3,FALSE)</f>
        <v>Unidad</v>
      </c>
      <c r="E1065" t="str">
        <f>VLOOKUP(B1065,CATALOGOPACC[],5,FALSE)</f>
        <v>2.3.9.2.01</v>
      </c>
      <c r="F1065" t="str">
        <f>VLOOKUP(B1065,CATALOGOPACC[],6,FALSE)</f>
        <v>Utiles de escritorio, oficina informática y de enseñanza</v>
      </c>
      <c r="G1065" s="69">
        <v>0</v>
      </c>
      <c r="H1065" s="69">
        <v>2</v>
      </c>
      <c r="I1065" s="69">
        <v>0</v>
      </c>
      <c r="J1065" s="69">
        <v>0</v>
      </c>
      <c r="K1065" s="69">
        <f t="shared" si="36"/>
        <v>2</v>
      </c>
      <c r="L1065" s="335">
        <f>VLOOKUP(B1065,CATALOGOPACC[],8,FALSE)</f>
        <v>500</v>
      </c>
      <c r="M1065" s="335">
        <f t="shared" si="37"/>
        <v>1000</v>
      </c>
    </row>
    <row r="1066" spans="1:13">
      <c r="A1066" t="s">
        <v>201</v>
      </c>
      <c r="B1066" s="69">
        <v>43231513</v>
      </c>
      <c r="C1066" t="str">
        <f>VLOOKUP(B1066,CATALOGOPACC[],2,FALSE)</f>
        <v>Software para oficinas</v>
      </c>
      <c r="D1066" t="str">
        <f>VLOOKUP(B1066,CATALOGOPACC[],3,FALSE)</f>
        <v>Unidad</v>
      </c>
      <c r="E1066" t="str">
        <f>VLOOKUP(B1066,CATALOGOPACC[],5,FALSE)</f>
        <v>2.6.8.3.01</v>
      </c>
      <c r="F1066" t="str">
        <f>VLOOKUP(B1066,CATALOGOPACC[],6,FALSE)</f>
        <v>Programas de informática</v>
      </c>
      <c r="G1066" s="69">
        <v>0</v>
      </c>
      <c r="H1066" s="69">
        <v>3</v>
      </c>
      <c r="I1066" s="69">
        <v>0</v>
      </c>
      <c r="J1066" s="69">
        <v>0</v>
      </c>
      <c r="K1066" s="69">
        <f t="shared" si="36"/>
        <v>3</v>
      </c>
      <c r="L1066" s="335">
        <f>VLOOKUP(B1066,CATALOGOPACC[],8,FALSE)</f>
        <v>10000</v>
      </c>
      <c r="M1066" s="335">
        <f t="shared" si="37"/>
        <v>30000</v>
      </c>
    </row>
    <row r="1067" spans="1:13">
      <c r="A1067" t="s">
        <v>201</v>
      </c>
      <c r="B1067" s="69">
        <v>32101622</v>
      </c>
      <c r="C1067" t="str">
        <f>VLOOKUP(B1067,CATALOGOPACC[],2,FALSE)</f>
        <v>Memoria flash</v>
      </c>
      <c r="D1067" t="str">
        <f>VLOOKUP(B1067,CATALOGOPACC[],3,FALSE)</f>
        <v>Unidad</v>
      </c>
      <c r="E1067" t="str">
        <f>VLOOKUP(B1067,CATALOGOPACC[],5,FALSE)</f>
        <v>2.3.9.2.01</v>
      </c>
      <c r="F1067" t="str">
        <f>VLOOKUP(B1067,CATALOGOPACC[],6,FALSE)</f>
        <v>Utiles de escritorio, oficina informática y de enseñanza</v>
      </c>
      <c r="G1067" s="69">
        <v>0</v>
      </c>
      <c r="H1067" s="69">
        <v>10</v>
      </c>
      <c r="I1067" s="69">
        <v>0</v>
      </c>
      <c r="J1067" s="69">
        <v>0</v>
      </c>
      <c r="K1067" s="69">
        <f t="shared" si="36"/>
        <v>10</v>
      </c>
      <c r="L1067" s="335">
        <f>VLOOKUP(B1067,CATALOGOPACC[],8,FALSE)</f>
        <v>1000</v>
      </c>
      <c r="M1067" s="335">
        <f t="shared" si="37"/>
        <v>10000</v>
      </c>
    </row>
    <row r="1068" spans="1:13">
      <c r="A1068" t="s">
        <v>201</v>
      </c>
      <c r="B1068" s="69">
        <v>25174001</v>
      </c>
      <c r="C1068" t="str">
        <f>VLOOKUP(B1068,CATALOGOPACC[],2,FALSE)</f>
        <v>Ventilador</v>
      </c>
      <c r="D1068" t="str">
        <f>VLOOKUP(B1068,CATALOGOPACC[],3,FALSE)</f>
        <v>Unidad</v>
      </c>
      <c r="E1068" t="str">
        <f>VLOOKUP(B1068,CATALOGOPACC[],5,FALSE)</f>
        <v>2.3.9.8.01</v>
      </c>
      <c r="F1068" t="str">
        <f>VLOOKUP(B1068,CATALOGOPACC[],6,FALSE)</f>
        <v>Otros repuestos y accesorios menores</v>
      </c>
      <c r="G1068" s="69">
        <v>0</v>
      </c>
      <c r="H1068" s="69">
        <v>2</v>
      </c>
      <c r="I1068" s="69">
        <v>0</v>
      </c>
      <c r="J1068" s="69">
        <v>0</v>
      </c>
      <c r="K1068" s="69">
        <f t="shared" si="36"/>
        <v>2</v>
      </c>
      <c r="L1068" s="335">
        <f>VLOOKUP(B1068,CATALOGOPACC[],8,FALSE)</f>
        <v>15000</v>
      </c>
      <c r="M1068" s="335">
        <f t="shared" si="37"/>
        <v>30000</v>
      </c>
    </row>
    <row r="1069" spans="1:13">
      <c r="A1069" t="s">
        <v>201</v>
      </c>
      <c r="B1069" s="69">
        <v>14111509</v>
      </c>
      <c r="C1069" t="str">
        <f>VLOOKUP(B1069,CATALOGOPACC[],2,FALSE)</f>
        <v>Papel membreteado</v>
      </c>
      <c r="D1069" t="str">
        <f>VLOOKUP(B1069,CATALOGOPACC[],3,FALSE)</f>
        <v>Caja</v>
      </c>
      <c r="E1069" t="str">
        <f>VLOOKUP(B1069,CATALOGOPACC[],5,FALSE)</f>
        <v>2.3.3.1.01</v>
      </c>
      <c r="F1069" t="str">
        <f>VLOOKUP(B1069,CATALOGOPACC[],6,FALSE)</f>
        <v>Papel de escritorio</v>
      </c>
      <c r="G1069" s="69">
        <v>0</v>
      </c>
      <c r="H1069" s="69">
        <v>5</v>
      </c>
      <c r="I1069" s="69">
        <v>5</v>
      </c>
      <c r="J1069" s="69">
        <v>0</v>
      </c>
      <c r="K1069" s="69">
        <f t="shared" si="36"/>
        <v>10</v>
      </c>
      <c r="L1069" s="335">
        <f>VLOOKUP(B1069,CATALOGOPACC[],8,FALSE)</f>
        <v>2000</v>
      </c>
      <c r="M1069" s="335">
        <f t="shared" si="37"/>
        <v>20000</v>
      </c>
    </row>
    <row r="1070" spans="1:13">
      <c r="A1070" t="s">
        <v>201</v>
      </c>
      <c r="B1070" s="69">
        <v>44121506</v>
      </c>
      <c r="C1070" t="str">
        <f>VLOOKUP(B1070,CATALOGOPACC[],2,FALSE)</f>
        <v>Sobres estándar</v>
      </c>
      <c r="D1070" t="str">
        <f>VLOOKUP(B1070,CATALOGOPACC[],3,FALSE)</f>
        <v>Caja</v>
      </c>
      <c r="E1070" t="str">
        <f>VLOOKUP(B1070,CATALOGOPACC[],5,FALSE)</f>
        <v>2.3.9.2.01</v>
      </c>
      <c r="F1070" t="str">
        <f>VLOOKUP(B1070,CATALOGOPACC[],6,FALSE)</f>
        <v>Utiles de escritorio, oficina informática y de enseñanza</v>
      </c>
      <c r="G1070" s="69">
        <v>5</v>
      </c>
      <c r="H1070" s="69">
        <v>5</v>
      </c>
      <c r="I1070" s="69">
        <v>5</v>
      </c>
      <c r="J1070" s="69">
        <v>5</v>
      </c>
      <c r="K1070" s="69">
        <f t="shared" si="36"/>
        <v>20</v>
      </c>
      <c r="L1070" s="335">
        <f>VLOOKUP(B1070,CATALOGOPACC[],8,FALSE)</f>
        <v>1000</v>
      </c>
      <c r="M1070" s="335">
        <f t="shared" si="37"/>
        <v>20000</v>
      </c>
    </row>
    <row r="1071" spans="1:13">
      <c r="A1071" t="s">
        <v>201</v>
      </c>
      <c r="B1071" s="69">
        <v>52121704</v>
      </c>
      <c r="C1071" t="str">
        <f>VLOOKUP(B1071,CATALOGOPACC[],2,FALSE)</f>
        <v>Toallas de manos</v>
      </c>
      <c r="D1071" t="str">
        <f>VLOOKUP(B1071,CATALOGOPACC[],3,FALSE)</f>
        <v>Unidad</v>
      </c>
      <c r="E1071" t="str">
        <f>VLOOKUP(B1071,CATALOGOPACC[],5,FALSE)</f>
        <v>2.3.2.2.01</v>
      </c>
      <c r="F1071" t="str">
        <f>VLOOKUP(B1071,CATALOGOPACC[],6,FALSE)</f>
        <v>Acabados textiles</v>
      </c>
      <c r="G1071" s="69">
        <v>3</v>
      </c>
      <c r="H1071" s="69">
        <v>3</v>
      </c>
      <c r="I1071" s="69">
        <v>3</v>
      </c>
      <c r="J1071" s="69">
        <v>3</v>
      </c>
      <c r="K1071" s="69">
        <f t="shared" si="36"/>
        <v>12</v>
      </c>
      <c r="L1071" s="335">
        <f>VLOOKUP(B1071,CATALOGOPACC[],8,FALSE)</f>
        <v>600</v>
      </c>
      <c r="M1071" s="335">
        <f t="shared" si="37"/>
        <v>7200</v>
      </c>
    </row>
    <row r="1072" spans="1:13">
      <c r="A1072" t="s">
        <v>201</v>
      </c>
      <c r="B1072" s="69">
        <v>53102710</v>
      </c>
      <c r="C1072" t="str">
        <f>VLOOKUP(B1072,CATALOGOPACC[],2,FALSE)</f>
        <v>Uniformes corporativos</v>
      </c>
      <c r="D1072" t="str">
        <f>VLOOKUP(B1072,CATALOGOPACC[],3,FALSE)</f>
        <v>Unidad</v>
      </c>
      <c r="E1072" t="str">
        <f>VLOOKUP(B1072,CATALOGOPACC[],5,FALSE)</f>
        <v>2.3.2.3.01</v>
      </c>
      <c r="F1072" t="str">
        <f>VLOOKUP(B1072,CATALOGOPACC[],6,FALSE)</f>
        <v>Prendas de vestir</v>
      </c>
      <c r="H1072" s="69">
        <v>15</v>
      </c>
      <c r="K1072" s="69">
        <f t="shared" si="36"/>
        <v>15</v>
      </c>
      <c r="L1072" s="335">
        <f>VLOOKUP(B1072,CATALOGOPACC[],8,FALSE)</f>
        <v>6000</v>
      </c>
      <c r="M1072" s="335">
        <f t="shared" si="37"/>
        <v>90000</v>
      </c>
    </row>
    <row r="1073" spans="1:13">
      <c r="A1073" t="s">
        <v>201</v>
      </c>
      <c r="B1073" s="69">
        <v>53102704</v>
      </c>
      <c r="C1073" t="str">
        <f>VLOOKUP(B1073,CATALOGOPACC[],2,FALSE)</f>
        <v>Uniformes institucionales para preparación de alimentos o servicio</v>
      </c>
      <c r="D1073" t="str">
        <f>VLOOKUP(B1073,CATALOGOPACC[],3,FALSE)</f>
        <v>Unidad</v>
      </c>
      <c r="E1073" t="str">
        <f>VLOOKUP(B1073,CATALOGOPACC[],5,FALSE)</f>
        <v>2.3.2.3.01</v>
      </c>
      <c r="F1073" t="str">
        <f>VLOOKUP(B1073,CATALOGOPACC[],6,FALSE)</f>
        <v>Prendas de vestir</v>
      </c>
      <c r="H1073" s="69">
        <v>10</v>
      </c>
      <c r="K1073" s="69">
        <f t="shared" si="36"/>
        <v>10</v>
      </c>
      <c r="L1073" s="335">
        <f>VLOOKUP(B1073,CATALOGOPACC[],8,FALSE)</f>
        <v>5000</v>
      </c>
      <c r="M1073" s="335">
        <f t="shared" si="37"/>
        <v>50000</v>
      </c>
    </row>
    <row r="1074" spans="1:13">
      <c r="A1074" t="s">
        <v>273</v>
      </c>
      <c r="B1074" s="69">
        <v>54111601</v>
      </c>
      <c r="C1074" t="str">
        <f>VLOOKUP(B1074,CATALOGOPACC[],2,FALSE)</f>
        <v>Relojes de pared</v>
      </c>
      <c r="D1074" t="str">
        <f>VLOOKUP(B1074,CATALOGOPACC[],3,FALSE)</f>
        <v>Unidad</v>
      </c>
      <c r="E1074" t="str">
        <f>VLOOKUP(B1074,CATALOGOPACC[],5,FALSE)</f>
        <v>2.3.9.2.01</v>
      </c>
      <c r="F1074" t="str">
        <f>VLOOKUP(B1074,CATALOGOPACC[],6,FALSE)</f>
        <v>Utiles de escritorio, oficina informática y de enseñanza</v>
      </c>
      <c r="G1074" s="69">
        <v>1</v>
      </c>
      <c r="K1074" s="69">
        <f t="shared" si="36"/>
        <v>1</v>
      </c>
      <c r="L1074" s="335">
        <f>VLOOKUP(B1074,CATALOGOPACC[],8,FALSE)</f>
        <v>1000</v>
      </c>
      <c r="M1074" s="335">
        <f t="shared" si="37"/>
        <v>1000</v>
      </c>
    </row>
    <row r="1075" spans="1:13">
      <c r="A1075" t="s">
        <v>273</v>
      </c>
      <c r="B1075" s="69">
        <v>44121708</v>
      </c>
      <c r="C1075" t="str">
        <f>VLOOKUP(B1075,CATALOGOPACC[],2,FALSE)</f>
        <v>Marcadores</v>
      </c>
      <c r="D1075" t="str">
        <f>VLOOKUP(B1075,CATALOGOPACC[],3,FALSE)</f>
        <v>Caja</v>
      </c>
      <c r="E1075" t="str">
        <f>VLOOKUP(B1075,CATALOGOPACC[],5,FALSE)</f>
        <v>2.3.9.2.01</v>
      </c>
      <c r="F1075" t="str">
        <f>VLOOKUP(B1075,CATALOGOPACC[],6,FALSE)</f>
        <v>Utiles de escritorio, oficina informática y de enseñanza</v>
      </c>
      <c r="G1075" s="69">
        <v>5</v>
      </c>
      <c r="H1075" s="69">
        <v>5</v>
      </c>
      <c r="I1075" s="69">
        <v>5</v>
      </c>
      <c r="J1075" s="69">
        <v>5</v>
      </c>
      <c r="K1075" s="69">
        <f t="shared" si="36"/>
        <v>20</v>
      </c>
      <c r="L1075" s="335">
        <f>VLOOKUP(B1075,CATALOGOPACC[],8,FALSE)</f>
        <v>150</v>
      </c>
      <c r="M1075" s="335">
        <f t="shared" si="37"/>
        <v>3000</v>
      </c>
    </row>
    <row r="1076" spans="1:13">
      <c r="A1076" t="s">
        <v>273</v>
      </c>
      <c r="B1076" s="69">
        <v>44121716</v>
      </c>
      <c r="C1076" t="str">
        <f>VLOOKUP(B1076,CATALOGOPACC[],2,FALSE)</f>
        <v>Resaltadores</v>
      </c>
      <c r="D1076" t="str">
        <f>VLOOKUP(B1076,CATALOGOPACC[],3,FALSE)</f>
        <v>Caja</v>
      </c>
      <c r="E1076" t="str">
        <f>VLOOKUP(B1076,CATALOGOPACC[],5,FALSE)</f>
        <v>2.3.9.2.01</v>
      </c>
      <c r="F1076" t="str">
        <f>VLOOKUP(B1076,CATALOGOPACC[],6,FALSE)</f>
        <v>Utiles de escritorio, oficina informática y de enseñanza</v>
      </c>
      <c r="G1076" s="69">
        <v>5</v>
      </c>
      <c r="H1076" s="69">
        <v>5</v>
      </c>
      <c r="I1076" s="69">
        <v>5</v>
      </c>
      <c r="J1076" s="69">
        <v>5</v>
      </c>
      <c r="K1076" s="69">
        <f t="shared" si="36"/>
        <v>20</v>
      </c>
      <c r="L1076" s="335">
        <f>VLOOKUP(B1076,CATALOGOPACC[],8,FALSE)</f>
        <v>400</v>
      </c>
      <c r="M1076" s="335">
        <f t="shared" si="37"/>
        <v>8000</v>
      </c>
    </row>
    <row r="1077" spans="1:13">
      <c r="A1077" t="s">
        <v>273</v>
      </c>
      <c r="B1077" s="69">
        <v>44121605</v>
      </c>
      <c r="C1077" t="str">
        <f>VLOOKUP(B1077,CATALOGOPACC[],2,FALSE)</f>
        <v>Dispensadores de cinta</v>
      </c>
      <c r="D1077" t="str">
        <f>VLOOKUP(B1077,CATALOGOPACC[],3,FALSE)</f>
        <v>Unidad</v>
      </c>
      <c r="E1077" t="str">
        <f>VLOOKUP(B1077,CATALOGOPACC[],5,FALSE)</f>
        <v>2.3.9.2.01</v>
      </c>
      <c r="F1077" t="str">
        <f>VLOOKUP(B1077,CATALOGOPACC[],6,FALSE)</f>
        <v>Utiles de escritorio, oficina informática y de enseñanza</v>
      </c>
      <c r="G1077" s="69">
        <v>1</v>
      </c>
      <c r="H1077" s="69">
        <v>1</v>
      </c>
      <c r="I1077" s="69">
        <v>1</v>
      </c>
      <c r="K1077" s="69">
        <f t="shared" si="36"/>
        <v>3</v>
      </c>
      <c r="L1077" s="335">
        <f>VLOOKUP(B1077,CATALOGOPACC[],8,FALSE)</f>
        <v>600</v>
      </c>
      <c r="M1077" s="335">
        <f t="shared" si="37"/>
        <v>1800</v>
      </c>
    </row>
    <row r="1078" spans="1:13">
      <c r="A1078" t="s">
        <v>273</v>
      </c>
      <c r="B1078" s="69">
        <v>44122107</v>
      </c>
      <c r="C1078" t="str">
        <f>VLOOKUP(B1078,CATALOGOPACC[],2,FALSE)</f>
        <v>Grapas</v>
      </c>
      <c r="D1078" t="str">
        <f>VLOOKUP(B1078,CATALOGOPACC[],3,FALSE)</f>
        <v>Caja</v>
      </c>
      <c r="E1078" t="str">
        <f>VLOOKUP(B1078,CATALOGOPACC[],5,FALSE)</f>
        <v>2.3.9.2.01</v>
      </c>
      <c r="F1078" t="str">
        <f>VLOOKUP(B1078,CATALOGOPACC[],6,FALSE)</f>
        <v>Utiles de escritorio, oficina informática y de enseñanza</v>
      </c>
      <c r="G1078" s="69">
        <v>2</v>
      </c>
      <c r="H1078" s="69">
        <v>2</v>
      </c>
      <c r="I1078" s="69">
        <v>2</v>
      </c>
      <c r="K1078" s="69">
        <f t="shared" si="36"/>
        <v>6</v>
      </c>
      <c r="L1078" s="335">
        <f>VLOOKUP(B1078,CATALOGOPACC[],8,FALSE)</f>
        <v>50</v>
      </c>
      <c r="M1078" s="335">
        <f t="shared" si="37"/>
        <v>300</v>
      </c>
    </row>
    <row r="1079" spans="1:13">
      <c r="A1079" t="s">
        <v>273</v>
      </c>
      <c r="B1079" s="69">
        <v>44121613</v>
      </c>
      <c r="C1079" t="str">
        <f>VLOOKUP(B1079,CATALOGOPACC[],2,FALSE)</f>
        <v>Removedores de grapas (saca ganchos)</v>
      </c>
      <c r="D1079" t="str">
        <f>VLOOKUP(B1079,CATALOGOPACC[],3,FALSE)</f>
        <v>Unidad</v>
      </c>
      <c r="E1079" t="str">
        <f>VLOOKUP(B1079,CATALOGOPACC[],5,FALSE)</f>
        <v>2.3.9.2.01</v>
      </c>
      <c r="F1079" t="str">
        <f>VLOOKUP(B1079,CATALOGOPACC[],6,FALSE)</f>
        <v>Utiles de escritorio, oficina informática y de enseñanza</v>
      </c>
      <c r="G1079" s="69">
        <v>1</v>
      </c>
      <c r="I1079" s="69">
        <v>1</v>
      </c>
      <c r="J1079" s="69">
        <v>1</v>
      </c>
      <c r="K1079" s="69">
        <f t="shared" si="36"/>
        <v>3</v>
      </c>
      <c r="L1079" s="335">
        <f>VLOOKUP(B1079,CATALOGOPACC[],8,FALSE)</f>
        <v>40</v>
      </c>
      <c r="M1079" s="335">
        <f t="shared" si="37"/>
        <v>120</v>
      </c>
    </row>
    <row r="1080" spans="1:13">
      <c r="A1080" t="s">
        <v>273</v>
      </c>
      <c r="B1080" s="69">
        <v>44121615</v>
      </c>
      <c r="C1080" t="str">
        <f>VLOOKUP(B1080,CATALOGOPACC[],2,FALSE)</f>
        <v>Grapadoras</v>
      </c>
      <c r="D1080" t="str">
        <f>VLOOKUP(B1080,CATALOGOPACC[],3,FALSE)</f>
        <v>Unidad</v>
      </c>
      <c r="E1080" t="str">
        <f>VLOOKUP(B1080,CATALOGOPACC[],5,FALSE)</f>
        <v>2.3.9.2.01</v>
      </c>
      <c r="F1080" t="str">
        <f>VLOOKUP(B1080,CATALOGOPACC[],6,FALSE)</f>
        <v>Utiles de escritorio, oficina informática y de enseñanza</v>
      </c>
      <c r="G1080" s="69">
        <v>3</v>
      </c>
      <c r="I1080" s="69">
        <v>3</v>
      </c>
      <c r="K1080" s="69">
        <f t="shared" si="36"/>
        <v>6</v>
      </c>
      <c r="L1080" s="335">
        <f>VLOOKUP(B1080,CATALOGOPACC[],8,FALSE)</f>
        <v>900</v>
      </c>
      <c r="M1080" s="335">
        <f t="shared" si="37"/>
        <v>5400</v>
      </c>
    </row>
    <row r="1081" spans="1:13">
      <c r="A1081" t="s">
        <v>273</v>
      </c>
      <c r="B1081" s="69">
        <v>44121618</v>
      </c>
      <c r="C1081" t="str">
        <f>VLOOKUP(B1081,CATALOGOPACC[],2,FALSE)</f>
        <v>Tijeras</v>
      </c>
      <c r="D1081" t="str">
        <f>VLOOKUP(B1081,CATALOGOPACC[],3,FALSE)</f>
        <v>Unidad</v>
      </c>
      <c r="E1081" t="str">
        <f>VLOOKUP(B1081,CATALOGOPACC[],5,FALSE)</f>
        <v>2.3.6.3.04</v>
      </c>
      <c r="F1081" t="str">
        <f>VLOOKUP(B1081,CATALOGOPACC[],6,FALSE)</f>
        <v>Herramientas menores</v>
      </c>
      <c r="G1081" s="69">
        <v>5</v>
      </c>
      <c r="K1081" s="69">
        <f t="shared" si="36"/>
        <v>5</v>
      </c>
      <c r="L1081" s="335">
        <f>VLOOKUP(B1081,CATALOGOPACC[],8,FALSE)</f>
        <v>60</v>
      </c>
      <c r="M1081" s="335">
        <f t="shared" si="37"/>
        <v>300</v>
      </c>
    </row>
    <row r="1082" spans="1:13">
      <c r="A1082" t="s">
        <v>273</v>
      </c>
      <c r="B1082" s="69">
        <v>44122104</v>
      </c>
      <c r="C1082" t="str">
        <f>VLOOKUP(B1082,CATALOGOPACC[],2,FALSE)</f>
        <v>Clips para papel</v>
      </c>
      <c r="D1082" t="str">
        <f>VLOOKUP(B1082,CATALOGOPACC[],3,FALSE)</f>
        <v>Unidad</v>
      </c>
      <c r="E1082" t="str">
        <f>VLOOKUP(B1082,CATALOGOPACC[],5,FALSE)</f>
        <v>2.3.9.2.01</v>
      </c>
      <c r="F1082" t="str">
        <f>VLOOKUP(B1082,CATALOGOPACC[],6,FALSE)</f>
        <v>Utiles de escritorio, oficina informática y de enseñanza</v>
      </c>
      <c r="G1082" s="69">
        <v>2</v>
      </c>
      <c r="H1082" s="69">
        <v>2</v>
      </c>
      <c r="I1082" s="69">
        <v>3</v>
      </c>
      <c r="J1082" s="69">
        <v>3</v>
      </c>
      <c r="K1082" s="69">
        <f t="shared" si="36"/>
        <v>10</v>
      </c>
      <c r="L1082" s="335">
        <f>VLOOKUP(B1082,CATALOGOPACC[],8,FALSE)</f>
        <v>40</v>
      </c>
      <c r="M1082" s="335">
        <f t="shared" si="37"/>
        <v>400</v>
      </c>
    </row>
    <row r="1083" spans="1:13">
      <c r="A1083" t="s">
        <v>273</v>
      </c>
      <c r="B1083" s="69">
        <v>44122105</v>
      </c>
      <c r="C1083" t="str">
        <f>VLOOKUP(B1083,CATALOGOPACC[],2,FALSE)</f>
        <v>Clips para carpetas o bulldog</v>
      </c>
      <c r="D1083" t="str">
        <f>VLOOKUP(B1083,CATALOGOPACC[],3,FALSE)</f>
        <v>Unidad</v>
      </c>
      <c r="E1083" t="str">
        <f>VLOOKUP(B1083,CATALOGOPACC[],5,FALSE)</f>
        <v>2.3.9.2.01</v>
      </c>
      <c r="F1083" t="str">
        <f>VLOOKUP(B1083,CATALOGOPACC[],6,FALSE)</f>
        <v>Utiles de escritorio, oficina informática y de enseñanza</v>
      </c>
      <c r="G1083" s="69">
        <v>2</v>
      </c>
      <c r="H1083" s="69">
        <v>2</v>
      </c>
      <c r="I1083" s="69">
        <v>3</v>
      </c>
      <c r="J1083" s="69">
        <v>3</v>
      </c>
      <c r="K1083" s="69">
        <f t="shared" si="36"/>
        <v>10</v>
      </c>
      <c r="L1083" s="335">
        <f>VLOOKUP(B1083,CATALOGOPACC[],8,FALSE)</f>
        <v>70</v>
      </c>
      <c r="M1083" s="335">
        <f t="shared" si="37"/>
        <v>700</v>
      </c>
    </row>
    <row r="1084" spans="1:13">
      <c r="A1084" t="s">
        <v>273</v>
      </c>
      <c r="B1084" s="69">
        <v>44121628</v>
      </c>
      <c r="C1084" t="str">
        <f>VLOOKUP(B1084,CATALOGOPACC[],2,FALSE)</f>
        <v>Contenedores o dispensadores de clips</v>
      </c>
      <c r="D1084" t="str">
        <f>VLOOKUP(B1084,CATALOGOPACC[],3,FALSE)</f>
        <v>Unidad</v>
      </c>
      <c r="E1084" t="str">
        <f>VLOOKUP(B1084,CATALOGOPACC[],5,FALSE)</f>
        <v>2.3.9.2.01</v>
      </c>
      <c r="F1084" t="str">
        <f>VLOOKUP(B1084,CATALOGOPACC[],6,FALSE)</f>
        <v>Utiles de escritorio, oficina informática y de enseñanza</v>
      </c>
      <c r="H1084" s="69">
        <v>1</v>
      </c>
      <c r="J1084" s="69">
        <v>1</v>
      </c>
      <c r="K1084" s="69">
        <f t="shared" si="36"/>
        <v>2</v>
      </c>
      <c r="L1084" s="335">
        <f>VLOOKUP(B1084,CATALOGOPACC[],8,FALSE)</f>
        <v>80</v>
      </c>
      <c r="M1084" s="335">
        <f t="shared" si="37"/>
        <v>160</v>
      </c>
    </row>
    <row r="1085" spans="1:13">
      <c r="A1085" t="s">
        <v>273</v>
      </c>
      <c r="B1085" s="69">
        <v>44121802</v>
      </c>
      <c r="C1085" t="str">
        <f>VLOOKUP(B1085,CATALOGOPACC[],2,FALSE)</f>
        <v>Fluido de corrección</v>
      </c>
      <c r="D1085" t="str">
        <f>VLOOKUP(B1085,CATALOGOPACC[],3,FALSE)</f>
        <v>Unidad</v>
      </c>
      <c r="E1085" t="str">
        <f>VLOOKUP(B1085,CATALOGOPACC[],5,FALSE)</f>
        <v>2.3.9.2.01</v>
      </c>
      <c r="F1085" t="str">
        <f>VLOOKUP(B1085,CATALOGOPACC[],6,FALSE)</f>
        <v>Utiles de escritorio, oficina informática y de enseñanza</v>
      </c>
      <c r="G1085" s="69">
        <v>1</v>
      </c>
      <c r="I1085" s="69">
        <v>1</v>
      </c>
      <c r="K1085" s="69">
        <f t="shared" si="36"/>
        <v>2</v>
      </c>
      <c r="L1085" s="335">
        <f>VLOOKUP(B1085,CATALOGOPACC[],8,FALSE)</f>
        <v>50</v>
      </c>
      <c r="M1085" s="335">
        <f t="shared" si="37"/>
        <v>100</v>
      </c>
    </row>
    <row r="1086" spans="1:13">
      <c r="A1086" t="s">
        <v>273</v>
      </c>
      <c r="B1086" s="69">
        <v>44122017</v>
      </c>
      <c r="C1086" t="str">
        <f>VLOOKUP(B1086,CATALOGOPACC[],2,FALSE)</f>
        <v>Folders de colgar o accesorios</v>
      </c>
      <c r="D1086" t="str">
        <f>VLOOKUP(B1086,CATALOGOPACC[],3,FALSE)</f>
        <v>Caja</v>
      </c>
      <c r="E1086" t="str">
        <f>VLOOKUP(B1086,CATALOGOPACC[],5,FALSE)</f>
        <v>2.3.9.2.01</v>
      </c>
      <c r="F1086" t="str">
        <f>VLOOKUP(B1086,CATALOGOPACC[],6,FALSE)</f>
        <v>Utiles de escritorio, oficina informática y de enseñanza</v>
      </c>
      <c r="H1086" s="69">
        <v>1</v>
      </c>
      <c r="J1086" s="69">
        <v>1</v>
      </c>
      <c r="K1086" s="69">
        <f t="shared" si="36"/>
        <v>2</v>
      </c>
      <c r="L1086" s="335">
        <f>VLOOKUP(B1086,CATALOGOPACC[],8,FALSE)</f>
        <v>2500</v>
      </c>
      <c r="M1086" s="335">
        <f t="shared" si="37"/>
        <v>5000</v>
      </c>
    </row>
    <row r="1087" spans="1:13">
      <c r="A1087" t="s">
        <v>273</v>
      </c>
      <c r="B1087" s="69">
        <v>44122011</v>
      </c>
      <c r="C1087" t="str">
        <f>VLOOKUP(B1087,CATALOGOPACC[],2,FALSE)</f>
        <v>Folders</v>
      </c>
      <c r="D1087" t="str">
        <f>VLOOKUP(B1087,CATALOGOPACC[],3,FALSE)</f>
        <v>Caja</v>
      </c>
      <c r="E1087" t="str">
        <f>VLOOKUP(B1087,CATALOGOPACC[],5,FALSE)</f>
        <v>2.3.9.2.01</v>
      </c>
      <c r="F1087" t="str">
        <f>VLOOKUP(B1087,CATALOGOPACC[],6,FALSE)</f>
        <v>Utiles de escritorio, oficina informática y de enseñanza</v>
      </c>
      <c r="G1087" s="69">
        <v>1</v>
      </c>
      <c r="H1087" s="69">
        <v>1</v>
      </c>
      <c r="I1087" s="69">
        <v>1</v>
      </c>
      <c r="J1087" s="69">
        <v>1</v>
      </c>
      <c r="K1087" s="69">
        <f t="shared" si="36"/>
        <v>4</v>
      </c>
      <c r="L1087" s="335">
        <f>VLOOKUP(B1087,CATALOGOPACC[],8,FALSE)</f>
        <v>2000</v>
      </c>
      <c r="M1087" s="335">
        <f t="shared" si="37"/>
        <v>8000</v>
      </c>
    </row>
    <row r="1088" spans="1:13">
      <c r="A1088" t="s">
        <v>273</v>
      </c>
      <c r="B1088" s="69">
        <v>44121706</v>
      </c>
      <c r="C1088" t="str">
        <f>VLOOKUP(B1088,CATALOGOPACC[],2,FALSE)</f>
        <v>Lápices de madera</v>
      </c>
      <c r="D1088" t="str">
        <f>VLOOKUP(B1088,CATALOGOPACC[],3,FALSE)</f>
        <v>Caja</v>
      </c>
      <c r="E1088" t="str">
        <f>VLOOKUP(B1088,CATALOGOPACC[],5,FALSE)</f>
        <v>2.3.9.2.01</v>
      </c>
      <c r="F1088" t="str">
        <f>VLOOKUP(B1088,CATALOGOPACC[],6,FALSE)</f>
        <v>Utiles de escritorio, oficina informática y de enseñanza</v>
      </c>
      <c r="G1088" s="69">
        <v>10</v>
      </c>
      <c r="H1088" s="69">
        <v>10</v>
      </c>
      <c r="I1088" s="69">
        <v>10</v>
      </c>
      <c r="J1088" s="69">
        <v>10</v>
      </c>
      <c r="K1088" s="69">
        <f t="shared" si="36"/>
        <v>40</v>
      </c>
      <c r="L1088" s="335">
        <f>VLOOKUP(B1088,CATALOGOPACC[],8,FALSE)</f>
        <v>60</v>
      </c>
      <c r="M1088" s="335">
        <f t="shared" si="37"/>
        <v>2400</v>
      </c>
    </row>
    <row r="1089" spans="1:13">
      <c r="A1089" t="s">
        <v>273</v>
      </c>
      <c r="B1089" s="69">
        <v>44121701</v>
      </c>
      <c r="C1089" t="str">
        <f>VLOOKUP(B1089,CATALOGOPACC[],2,FALSE)</f>
        <v>Bolígrafos</v>
      </c>
      <c r="D1089" t="str">
        <f>VLOOKUP(B1089,CATALOGOPACC[],3,FALSE)</f>
        <v>Caja</v>
      </c>
      <c r="E1089" t="str">
        <f>VLOOKUP(B1089,CATALOGOPACC[],5,FALSE)</f>
        <v>2.3.9.2.01</v>
      </c>
      <c r="F1089" t="str">
        <f>VLOOKUP(B1089,CATALOGOPACC[],6,FALSE)</f>
        <v>Utiles de escritorio, oficina informática y de enseñanza</v>
      </c>
      <c r="G1089" s="69">
        <v>10</v>
      </c>
      <c r="H1089" s="69">
        <v>10</v>
      </c>
      <c r="I1089" s="69">
        <v>10</v>
      </c>
      <c r="J1089" s="69">
        <v>10</v>
      </c>
      <c r="K1089" s="69">
        <f t="shared" si="36"/>
        <v>40</v>
      </c>
      <c r="L1089" s="335">
        <f>VLOOKUP(B1089,CATALOGOPACC[],8,FALSE)</f>
        <v>50</v>
      </c>
      <c r="M1089" s="335">
        <f t="shared" si="37"/>
        <v>2000</v>
      </c>
    </row>
    <row r="1090" spans="1:13">
      <c r="A1090" t="s">
        <v>273</v>
      </c>
      <c r="B1090" s="69">
        <v>44122018</v>
      </c>
      <c r="C1090" t="str">
        <f>VLOOKUP(B1090,CATALOGOPACC[],2,FALSE)</f>
        <v>Insertos o pestañas para archivos</v>
      </c>
      <c r="D1090" t="str">
        <f>VLOOKUP(B1090,CATALOGOPACC[],3,FALSE)</f>
        <v>Caja</v>
      </c>
      <c r="E1090" t="str">
        <f>VLOOKUP(B1090,CATALOGOPACC[],5,FALSE)</f>
        <v>2.3.9.2.01</v>
      </c>
      <c r="F1090" t="str">
        <f>VLOOKUP(B1090,CATALOGOPACC[],6,FALSE)</f>
        <v>Utiles de escritorio, oficina informática y de enseñanza</v>
      </c>
      <c r="G1090" s="69">
        <v>2</v>
      </c>
      <c r="K1090" s="69">
        <f t="shared" si="36"/>
        <v>2</v>
      </c>
      <c r="L1090" s="335">
        <f>VLOOKUP(B1090,CATALOGOPACC[],8,FALSE)</f>
        <v>50</v>
      </c>
      <c r="M1090" s="335">
        <f t="shared" si="37"/>
        <v>100</v>
      </c>
    </row>
    <row r="1091" spans="1:13">
      <c r="A1091" t="s">
        <v>273</v>
      </c>
      <c r="B1091" s="69">
        <v>44121503</v>
      </c>
      <c r="C1091" t="str">
        <f>VLOOKUP(B1091,CATALOGOPACC[],2,FALSE)</f>
        <v>Sobres</v>
      </c>
      <c r="D1091" t="str">
        <f>VLOOKUP(B1091,CATALOGOPACC[],3,FALSE)</f>
        <v>Caja</v>
      </c>
      <c r="E1091" t="str">
        <f>VLOOKUP(B1091,CATALOGOPACC[],5,FALSE)</f>
        <v>2.3.9.2.01</v>
      </c>
      <c r="F1091" t="str">
        <f>VLOOKUP(B1091,CATALOGOPACC[],6,FALSE)</f>
        <v>Utiles de escritorio, oficina informática y de enseñanza</v>
      </c>
      <c r="G1091" s="69">
        <v>2</v>
      </c>
      <c r="K1091" s="69">
        <f t="shared" si="36"/>
        <v>2</v>
      </c>
      <c r="L1091" s="335">
        <f>VLOOKUP(B1091,CATALOGOPACC[],8,FALSE)</f>
        <v>500</v>
      </c>
      <c r="M1091" s="335">
        <f t="shared" si="37"/>
        <v>1000</v>
      </c>
    </row>
    <row r="1092" spans="1:13">
      <c r="A1092" t="s">
        <v>273</v>
      </c>
      <c r="B1092" s="69">
        <v>44122003</v>
      </c>
      <c r="C1092" t="str">
        <f>VLOOKUP(B1092,CATALOGOPACC[],2,FALSE)</f>
        <v>Carpetas</v>
      </c>
      <c r="D1092" t="str">
        <f>VLOOKUP(B1092,CATALOGOPACC[],3,FALSE)</f>
        <v>Caja</v>
      </c>
      <c r="E1092" t="str">
        <f>VLOOKUP(B1092,CATALOGOPACC[],5,FALSE)</f>
        <v>2.3.9.2.01</v>
      </c>
      <c r="F1092" t="str">
        <f>VLOOKUP(B1092,CATALOGOPACC[],6,FALSE)</f>
        <v>Utiles de escritorio, oficina informática y de enseñanza</v>
      </c>
      <c r="G1092" s="69">
        <v>4</v>
      </c>
      <c r="K1092" s="69">
        <f t="shared" si="36"/>
        <v>4</v>
      </c>
      <c r="L1092" s="335">
        <f>VLOOKUP(B1092,CATALOGOPACC[],8,FALSE)</f>
        <v>500</v>
      </c>
      <c r="M1092" s="335">
        <f t="shared" si="37"/>
        <v>2000</v>
      </c>
    </row>
    <row r="1093" spans="1:13">
      <c r="A1093" t="s">
        <v>273</v>
      </c>
      <c r="B1093" s="69">
        <v>44121804</v>
      </c>
      <c r="C1093" t="str">
        <f>VLOOKUP(B1093,CATALOGOPACC[],2,FALSE)</f>
        <v>Borradores</v>
      </c>
      <c r="D1093" t="str">
        <f>VLOOKUP(B1093,CATALOGOPACC[],3,FALSE)</f>
        <v>Unidad</v>
      </c>
      <c r="E1093" t="str">
        <f>VLOOKUP(B1093,CATALOGOPACC[],5,FALSE)</f>
        <v>2.3.9.2.02</v>
      </c>
      <c r="F1093" t="str">
        <f>VLOOKUP(B1093,CATALOGOPACC[],6,FALSE)</f>
        <v>Útiles escolares</v>
      </c>
      <c r="G1093" s="69">
        <v>5</v>
      </c>
      <c r="K1093" s="69">
        <f t="shared" ref="K1093:K1156" si="38">SUM(G1093:J1093)</f>
        <v>5</v>
      </c>
      <c r="L1093" s="335">
        <f>VLOOKUP(B1093,CATALOGOPACC[],8,FALSE)</f>
        <v>10</v>
      </c>
      <c r="M1093" s="335">
        <f t="shared" ref="M1093:M1156" si="39">K1093*L1093</f>
        <v>50</v>
      </c>
    </row>
    <row r="1094" spans="1:13">
      <c r="A1094" t="s">
        <v>273</v>
      </c>
      <c r="B1094" s="69">
        <v>44121611</v>
      </c>
      <c r="C1094" t="str">
        <f>VLOOKUP(B1094,CATALOGOPACC[],2,FALSE)</f>
        <v>Punzones para papel u ojales</v>
      </c>
      <c r="D1094" t="str">
        <f>VLOOKUP(B1094,CATALOGOPACC[],3,FALSE)</f>
        <v>Caja</v>
      </c>
      <c r="E1094" t="str">
        <f>VLOOKUP(B1094,CATALOGOPACC[],5,FALSE)</f>
        <v>2.3.9.2.01</v>
      </c>
      <c r="F1094" t="str">
        <f>VLOOKUP(B1094,CATALOGOPACC[],6,FALSE)</f>
        <v>Utiles de escritorio, oficina informática y de enseñanza</v>
      </c>
      <c r="G1094" s="69">
        <v>1</v>
      </c>
      <c r="K1094" s="69">
        <f t="shared" si="38"/>
        <v>1</v>
      </c>
      <c r="L1094" s="335">
        <f>VLOOKUP(B1094,CATALOGOPACC[],8,FALSE)</f>
        <v>100</v>
      </c>
      <c r="M1094" s="335">
        <f t="shared" si="39"/>
        <v>100</v>
      </c>
    </row>
    <row r="1095" spans="1:13">
      <c r="A1095" t="s">
        <v>273</v>
      </c>
      <c r="B1095" s="69">
        <v>44122101</v>
      </c>
      <c r="C1095" t="str">
        <f>VLOOKUP(B1095,CATALOGOPACC[],2,FALSE)</f>
        <v>Cauchos</v>
      </c>
      <c r="D1095" t="str">
        <f>VLOOKUP(B1095,CATALOGOPACC[],3,FALSE)</f>
        <v>Caja</v>
      </c>
      <c r="E1095" t="str">
        <f>VLOOKUP(B1095,CATALOGOPACC[],5,FALSE)</f>
        <v>2.3.5.4.01</v>
      </c>
      <c r="F1095" t="str">
        <f>VLOOKUP(B1095,CATALOGOPACC[],6,FALSE)</f>
        <v>Artículos de caucho</v>
      </c>
      <c r="G1095" s="69">
        <v>4</v>
      </c>
      <c r="K1095" s="69">
        <f t="shared" si="38"/>
        <v>4</v>
      </c>
      <c r="L1095" s="335">
        <f>VLOOKUP(B1095,CATALOGOPACC[],8,FALSE)</f>
        <v>40</v>
      </c>
      <c r="M1095" s="335">
        <f t="shared" si="39"/>
        <v>160</v>
      </c>
    </row>
    <row r="1096" spans="1:13">
      <c r="A1096" t="s">
        <v>273</v>
      </c>
      <c r="B1096" s="69">
        <v>44122027</v>
      </c>
      <c r="C1096" t="str">
        <f>VLOOKUP(B1096,CATALOGOPACC[],2,FALSE)</f>
        <v>Folders de archivo expandibles</v>
      </c>
      <c r="D1096" t="str">
        <f>VLOOKUP(B1096,CATALOGOPACC[],3,FALSE)</f>
        <v>Unidad</v>
      </c>
      <c r="E1096" t="str">
        <f>VLOOKUP(B1096,CATALOGOPACC[],5,FALSE)</f>
        <v>2.3.9.2.01</v>
      </c>
      <c r="F1096" t="str">
        <f>VLOOKUP(B1096,CATALOGOPACC[],6,FALSE)</f>
        <v>Utiles de escritorio, oficina informática y de enseñanza</v>
      </c>
      <c r="G1096" s="69">
        <v>10</v>
      </c>
      <c r="K1096" s="69">
        <f t="shared" si="38"/>
        <v>10</v>
      </c>
      <c r="L1096" s="335">
        <f>VLOOKUP(B1096,CATALOGOPACC[],8,FALSE)</f>
        <v>300</v>
      </c>
      <c r="M1096" s="335">
        <f t="shared" si="39"/>
        <v>3000</v>
      </c>
    </row>
    <row r="1097" spans="1:13">
      <c r="A1097" t="s">
        <v>273</v>
      </c>
      <c r="B1097" s="69">
        <v>31201610</v>
      </c>
      <c r="C1097" t="str">
        <f>VLOOKUP(B1097,CATALOGOPACC[],2,FALSE)</f>
        <v>Pegamentos</v>
      </c>
      <c r="D1097" t="str">
        <f>VLOOKUP(B1097,CATALOGOPACC[],3,FALSE)</f>
        <v>Unidad</v>
      </c>
      <c r="E1097" t="str">
        <f>VLOOKUP(B1097,CATALOGOPACC[],5,FALSE)</f>
        <v>2.3.7.2.99</v>
      </c>
      <c r="F1097" t="str">
        <f>VLOOKUP(B1097,CATALOGOPACC[],6,FALSE)</f>
        <v>Otros productos químicos y conexos</v>
      </c>
      <c r="G1097" s="69">
        <v>5</v>
      </c>
      <c r="K1097" s="69">
        <f t="shared" si="38"/>
        <v>5</v>
      </c>
      <c r="L1097" s="335">
        <f>VLOOKUP(B1097,CATALOGOPACC[],8,FALSE)</f>
        <v>300</v>
      </c>
      <c r="M1097" s="335">
        <f t="shared" si="39"/>
        <v>1500</v>
      </c>
    </row>
    <row r="1098" spans="1:13">
      <c r="A1098" t="s">
        <v>273</v>
      </c>
      <c r="B1098" s="69">
        <v>31201512</v>
      </c>
      <c r="C1098" t="str">
        <f>VLOOKUP(B1098,CATALOGOPACC[],2,FALSE)</f>
        <v>Cinta transparente</v>
      </c>
      <c r="D1098" t="str">
        <f>VLOOKUP(B1098,CATALOGOPACC[],3,FALSE)</f>
        <v>Unidad</v>
      </c>
      <c r="E1098" t="str">
        <f>VLOOKUP(B1098,CATALOGOPACC[],5,FALSE)</f>
        <v>2.3.9.2.01</v>
      </c>
      <c r="F1098" t="str">
        <f>VLOOKUP(B1098,CATALOGOPACC[],6,FALSE)</f>
        <v>Utiles de escritorio, oficina informática y de enseñanza</v>
      </c>
      <c r="G1098" s="69">
        <v>5</v>
      </c>
      <c r="H1098" s="69">
        <v>5</v>
      </c>
      <c r="I1098" s="69">
        <v>5</v>
      </c>
      <c r="J1098" s="69">
        <v>5</v>
      </c>
      <c r="K1098" s="69">
        <f t="shared" si="38"/>
        <v>20</v>
      </c>
      <c r="L1098" s="335">
        <f>VLOOKUP(B1098,CATALOGOPACC[],8,FALSE)</f>
        <v>100</v>
      </c>
      <c r="M1098" s="335">
        <f t="shared" si="39"/>
        <v>2000</v>
      </c>
    </row>
    <row r="1099" spans="1:13">
      <c r="A1099" t="s">
        <v>273</v>
      </c>
      <c r="B1099" s="69">
        <v>14111530</v>
      </c>
      <c r="C1099" t="str">
        <f>VLOOKUP(B1099,CATALOGOPACC[],2,FALSE)</f>
        <v>Papel de notas autoadhesivas</v>
      </c>
      <c r="D1099" t="str">
        <f>VLOOKUP(B1099,CATALOGOPACC[],3,FALSE)</f>
        <v>Docena</v>
      </c>
      <c r="E1099" t="str">
        <f>VLOOKUP(B1099,CATALOGOPACC[],5,FALSE)</f>
        <v>2.3.9.2.01</v>
      </c>
      <c r="F1099" t="str">
        <f>VLOOKUP(B1099,CATALOGOPACC[],6,FALSE)</f>
        <v>Utiles de escritorio, oficina informática y de enseñanza</v>
      </c>
      <c r="G1099" s="69">
        <v>5</v>
      </c>
      <c r="H1099" s="69">
        <v>5</v>
      </c>
      <c r="I1099" s="69">
        <v>5</v>
      </c>
      <c r="J1099" s="69">
        <v>5</v>
      </c>
      <c r="K1099" s="69">
        <f t="shared" si="38"/>
        <v>20</v>
      </c>
      <c r="L1099" s="335">
        <f>VLOOKUP(B1099,CATALOGOPACC[],8,FALSE)</f>
        <v>200</v>
      </c>
      <c r="M1099" s="335">
        <f t="shared" si="39"/>
        <v>4000</v>
      </c>
    </row>
    <row r="1100" spans="1:13">
      <c r="A1100" t="s">
        <v>273</v>
      </c>
      <c r="B1100" s="69">
        <v>14111507</v>
      </c>
      <c r="C1100" t="str">
        <f>VLOOKUP(B1100,CATALOGOPACC[],2,FALSE)</f>
        <v>Papel para impresora o fotocopiadora</v>
      </c>
      <c r="D1100" t="str">
        <f>VLOOKUP(B1100,CATALOGOPACC[],3,FALSE)</f>
        <v>Paquete</v>
      </c>
      <c r="E1100" t="str">
        <f>VLOOKUP(B1100,CATALOGOPACC[],5,FALSE)</f>
        <v>2.3.3.1.01</v>
      </c>
      <c r="F1100" t="str">
        <f>VLOOKUP(B1100,CATALOGOPACC[],6,FALSE)</f>
        <v>Papel de escritorio</v>
      </c>
      <c r="G1100" s="69">
        <v>10</v>
      </c>
      <c r="H1100" s="69">
        <v>10</v>
      </c>
      <c r="I1100" s="69">
        <v>10</v>
      </c>
      <c r="J1100" s="69">
        <v>10</v>
      </c>
      <c r="K1100" s="69">
        <f t="shared" si="38"/>
        <v>40</v>
      </c>
      <c r="L1100" s="335">
        <f>VLOOKUP(B1100,CATALOGOPACC[],8,FALSE)</f>
        <v>300</v>
      </c>
      <c r="M1100" s="335">
        <f t="shared" si="39"/>
        <v>12000</v>
      </c>
    </row>
    <row r="1101" spans="1:13">
      <c r="A1101" t="s">
        <v>273</v>
      </c>
      <c r="B1101" s="69">
        <v>14111514</v>
      </c>
      <c r="C1101" t="str">
        <f>VLOOKUP(B1101,CATALOGOPACC[],2,FALSE)</f>
        <v>Blocs o cuadernos de papel</v>
      </c>
      <c r="D1101" t="str">
        <f>VLOOKUP(B1101,CATALOGOPACC[],3,FALSE)</f>
        <v>Unidad</v>
      </c>
      <c r="E1101" t="str">
        <f>VLOOKUP(B1101,CATALOGOPACC[],5,FALSE)</f>
        <v>2.3.9.2.01</v>
      </c>
      <c r="F1101" t="str">
        <f>VLOOKUP(B1101,CATALOGOPACC[],6,FALSE)</f>
        <v>Utiles de escritorio, oficina informática y de enseñanza</v>
      </c>
      <c r="G1101" s="69">
        <v>3</v>
      </c>
      <c r="H1101" s="69">
        <v>3</v>
      </c>
      <c r="I1101" s="69">
        <v>3</v>
      </c>
      <c r="J1101" s="69">
        <v>3</v>
      </c>
      <c r="K1101" s="69">
        <f t="shared" si="38"/>
        <v>12</v>
      </c>
      <c r="L1101" s="335">
        <f>VLOOKUP(B1101,CATALOGOPACC[],8,FALSE)</f>
        <v>100</v>
      </c>
      <c r="M1101" s="335">
        <f t="shared" si="39"/>
        <v>1200</v>
      </c>
    </row>
    <row r="1102" spans="1:13">
      <c r="A1102" t="s">
        <v>273</v>
      </c>
      <c r="B1102" s="69">
        <v>14111537</v>
      </c>
      <c r="C1102" t="str">
        <f>VLOOKUP(B1102,CATALOGOPACC[],2,FALSE)</f>
        <v>Etiquetas de papel</v>
      </c>
      <c r="D1102" t="str">
        <f>VLOOKUP(B1102,CATALOGOPACC[],3,FALSE)</f>
        <v>Unidad</v>
      </c>
      <c r="E1102" t="str">
        <f>VLOOKUP(B1102,CATALOGOPACC[],5,FALSE)</f>
        <v>2.3.3.2.01</v>
      </c>
      <c r="F1102" t="str">
        <f>VLOOKUP(B1102,CATALOGOPACC[],6,FALSE)</f>
        <v>Productos de papel y cartón</v>
      </c>
      <c r="G1102" s="69">
        <v>5</v>
      </c>
      <c r="K1102" s="69">
        <f t="shared" si="38"/>
        <v>5</v>
      </c>
      <c r="L1102" s="335">
        <f>VLOOKUP(B1102,CATALOGOPACC[],8,FALSE)</f>
        <v>100</v>
      </c>
      <c r="M1102" s="335">
        <f t="shared" si="39"/>
        <v>500</v>
      </c>
    </row>
    <row r="1103" spans="1:13">
      <c r="A1103" t="s">
        <v>273</v>
      </c>
      <c r="B1103" s="69">
        <v>14111813</v>
      </c>
      <c r="C1103" t="str">
        <f>VLOOKUP(B1103,CATALOGOPACC[],2,FALSE)</f>
        <v>Formatos o libros de correspondencia</v>
      </c>
      <c r="D1103" t="str">
        <f>VLOOKUP(B1103,CATALOGOPACC[],3,FALSE)</f>
        <v>Unidad</v>
      </c>
      <c r="E1103" t="str">
        <f>VLOOKUP(B1103,CATALOGOPACC[],5,FALSE)</f>
        <v>2.3.3.3.01</v>
      </c>
      <c r="F1103" t="str">
        <f>VLOOKUP(B1103,CATALOGOPACC[],6,FALSE)</f>
        <v>Productos de artes gráficas</v>
      </c>
      <c r="G1103" s="69">
        <v>1</v>
      </c>
      <c r="H1103" s="69">
        <v>1</v>
      </c>
      <c r="I1103" s="69">
        <v>1</v>
      </c>
      <c r="K1103" s="69">
        <f t="shared" si="38"/>
        <v>3</v>
      </c>
      <c r="L1103" s="335">
        <f>VLOOKUP(B1103,CATALOGOPACC[],8,FALSE)</f>
        <v>700</v>
      </c>
      <c r="M1103" s="335">
        <f t="shared" si="39"/>
        <v>2100</v>
      </c>
    </row>
    <row r="1104" spans="1:13">
      <c r="A1104" t="s">
        <v>273</v>
      </c>
      <c r="B1104" s="69">
        <v>14111610</v>
      </c>
      <c r="C1104" t="str">
        <f>VLOOKUP(B1104,CATALOGOPACC[],2,FALSE)</f>
        <v>Papel de construcción</v>
      </c>
      <c r="D1104" t="str">
        <f>VLOOKUP(B1104,CATALOGOPACC[],3,FALSE)</f>
        <v>Resma</v>
      </c>
      <c r="E1104" t="str">
        <f>VLOOKUP(B1104,CATALOGOPACC[],5,FALSE)</f>
        <v>2.3.3.2.01</v>
      </c>
      <c r="F1104" t="str">
        <f>VLOOKUP(B1104,CATALOGOPACC[],6,FALSE)</f>
        <v>Productos de papel y cartón</v>
      </c>
      <c r="G1104" s="69">
        <v>1</v>
      </c>
      <c r="K1104" s="69">
        <f t="shared" si="38"/>
        <v>1</v>
      </c>
      <c r="L1104" s="335">
        <f>VLOOKUP(B1104,CATALOGOPACC[],8,FALSE)</f>
        <v>200</v>
      </c>
      <c r="M1104" s="335">
        <f t="shared" si="39"/>
        <v>200</v>
      </c>
    </row>
    <row r="1105" spans="1:13">
      <c r="A1105" t="s">
        <v>273</v>
      </c>
      <c r="B1105" s="69">
        <v>14111519</v>
      </c>
      <c r="C1105" t="str">
        <f>VLOOKUP(B1105,CATALOGOPACC[],2,FALSE)</f>
        <v>Papeles cartulina</v>
      </c>
      <c r="D1105" t="str">
        <f>VLOOKUP(B1105,CATALOGOPACC[],3,FALSE)</f>
        <v>Unidad</v>
      </c>
      <c r="E1105" t="str">
        <f>VLOOKUP(B1105,CATALOGOPACC[],5,FALSE)</f>
        <v>2.3.3.2.01</v>
      </c>
      <c r="F1105" t="str">
        <f>VLOOKUP(B1105,CATALOGOPACC[],6,FALSE)</f>
        <v>Productos de papel y cartón</v>
      </c>
      <c r="G1105" s="69">
        <v>10</v>
      </c>
      <c r="K1105" s="69">
        <f t="shared" si="38"/>
        <v>10</v>
      </c>
      <c r="L1105" s="335">
        <f>VLOOKUP(B1105,CATALOGOPACC[],8,FALSE)</f>
        <v>15</v>
      </c>
      <c r="M1105" s="335">
        <f t="shared" si="39"/>
        <v>150</v>
      </c>
    </row>
    <row r="1106" spans="1:13">
      <c r="A1106" t="s">
        <v>273</v>
      </c>
      <c r="B1106" s="69">
        <v>14111523</v>
      </c>
      <c r="C1106" t="str">
        <f>VLOOKUP(B1106,CATALOGOPACC[],2,FALSE)</f>
        <v>Papel calcante</v>
      </c>
      <c r="D1106" t="str">
        <f>VLOOKUP(B1106,CATALOGOPACC[],3,FALSE)</f>
        <v>Unidad</v>
      </c>
      <c r="E1106" t="str">
        <f>VLOOKUP(B1106,CATALOGOPACC[],5,FALSE)</f>
        <v>2.3.3.1.01</v>
      </c>
      <c r="F1106" t="str">
        <f>VLOOKUP(B1106,CATALOGOPACC[],6,FALSE)</f>
        <v>Papel de escritorio</v>
      </c>
      <c r="G1106" s="69">
        <v>1</v>
      </c>
      <c r="K1106" s="69">
        <f t="shared" si="38"/>
        <v>1</v>
      </c>
      <c r="L1106" s="335">
        <f>VLOOKUP(B1106,CATALOGOPACC[],8,FALSE)</f>
        <v>100</v>
      </c>
      <c r="M1106" s="335">
        <f t="shared" si="39"/>
        <v>100</v>
      </c>
    </row>
    <row r="1107" spans="1:13">
      <c r="A1107" t="s">
        <v>273</v>
      </c>
      <c r="B1107" s="69">
        <v>44122121</v>
      </c>
      <c r="C1107" t="str">
        <f>VLOOKUP(B1107,CATALOGOPACC[],2,FALSE)</f>
        <v>Clips de pared o tablero</v>
      </c>
      <c r="D1107" t="str">
        <f>VLOOKUP(B1107,CATALOGOPACC[],3,FALSE)</f>
        <v>Paquete</v>
      </c>
      <c r="E1107" t="str">
        <f>VLOOKUP(B1107,CATALOGOPACC[],5,FALSE)</f>
        <v>2.3.9.2.01</v>
      </c>
      <c r="F1107" t="str">
        <f>VLOOKUP(B1107,CATALOGOPACC[],6,FALSE)</f>
        <v>Utiles de escritorio, oficina informática y de enseñanza</v>
      </c>
      <c r="G1107" s="69">
        <v>2</v>
      </c>
      <c r="K1107" s="69">
        <f t="shared" si="38"/>
        <v>2</v>
      </c>
      <c r="L1107" s="335">
        <f>VLOOKUP(B1107,CATALOGOPACC[],8,FALSE)</f>
        <v>70</v>
      </c>
      <c r="M1107" s="335">
        <f t="shared" si="39"/>
        <v>140</v>
      </c>
    </row>
    <row r="1108" spans="1:13">
      <c r="A1108" t="s">
        <v>273</v>
      </c>
      <c r="B1108" s="69">
        <v>41111604</v>
      </c>
      <c r="C1108" t="str">
        <f>VLOOKUP(B1108,CATALOGOPACC[],2,FALSE)</f>
        <v>Reglas</v>
      </c>
      <c r="D1108" t="str">
        <f>VLOOKUP(B1108,CATALOGOPACC[],3,FALSE)</f>
        <v>Caja</v>
      </c>
      <c r="E1108" t="str">
        <f>VLOOKUP(B1108,CATALOGOPACC[],5,FALSE)</f>
        <v>2.3.9.9.01</v>
      </c>
      <c r="F1108" t="str">
        <f>VLOOKUP(B1108,CATALOGOPACC[],6,FALSE)</f>
        <v>Productos y Utiles Varios  n.i.p</v>
      </c>
      <c r="G1108" s="69">
        <v>2</v>
      </c>
      <c r="K1108" s="69">
        <f t="shared" si="38"/>
        <v>2</v>
      </c>
      <c r="L1108" s="335">
        <f>VLOOKUP(B1108,CATALOGOPACC[],8,FALSE)</f>
        <v>600</v>
      </c>
      <c r="M1108" s="335">
        <f t="shared" si="39"/>
        <v>1200</v>
      </c>
    </row>
    <row r="1109" spans="1:13">
      <c r="A1109" t="s">
        <v>273</v>
      </c>
      <c r="B1109" s="69">
        <v>49161608</v>
      </c>
      <c r="C1109" t="str">
        <f>VLOOKUP(B1109,CATALOGOPACC[],2,FALSE)</f>
        <v>Balones de voleibol</v>
      </c>
      <c r="D1109" t="str">
        <f>VLOOKUP(B1109,CATALOGOPACC[],3,FALSE)</f>
        <v>Unidad</v>
      </c>
      <c r="E1109" t="str">
        <f>VLOOKUP(B1109,CATALOGOPACC[],5,FALSE)</f>
        <v>2.3.9.4.01</v>
      </c>
      <c r="F1109" t="str">
        <f>VLOOKUP(B1109,CATALOGOPACC[],6,FALSE)</f>
        <v>Utiles destinados a actividades deportivas y recreativas</v>
      </c>
      <c r="G1109" s="69">
        <v>10</v>
      </c>
      <c r="H1109" s="69">
        <v>10</v>
      </c>
      <c r="J1109" s="69">
        <v>10</v>
      </c>
      <c r="K1109" s="69">
        <f t="shared" si="38"/>
        <v>30</v>
      </c>
      <c r="L1109" s="335">
        <f>VLOOKUP(B1109,CATALOGOPACC[],8,FALSE)</f>
        <v>1000</v>
      </c>
      <c r="M1109" s="335">
        <f t="shared" si="39"/>
        <v>30000</v>
      </c>
    </row>
    <row r="1110" spans="1:13">
      <c r="A1110" t="s">
        <v>273</v>
      </c>
      <c r="B1110" s="69">
        <v>49161603</v>
      </c>
      <c r="C1110" t="str">
        <f>VLOOKUP(B1110,CATALOGOPACC[],2,FALSE)</f>
        <v>Pelotas de básquetbol</v>
      </c>
      <c r="D1110" t="str">
        <f>VLOOKUP(B1110,CATALOGOPACC[],3,FALSE)</f>
        <v>Unidad</v>
      </c>
      <c r="E1110" t="str">
        <f>VLOOKUP(B1110,CATALOGOPACC[],5,FALSE)</f>
        <v>2.3.9.4.01</v>
      </c>
      <c r="F1110" t="str">
        <f>VLOOKUP(B1110,CATALOGOPACC[],6,FALSE)</f>
        <v>Utiles destinados a actividades deportivas y recreativas</v>
      </c>
      <c r="G1110" s="69">
        <v>10</v>
      </c>
      <c r="I1110" s="69">
        <v>10</v>
      </c>
      <c r="J1110" s="69">
        <v>10</v>
      </c>
      <c r="K1110" s="69">
        <f t="shared" si="38"/>
        <v>30</v>
      </c>
      <c r="L1110" s="335">
        <f>VLOOKUP(B1110,CATALOGOPACC[],8,FALSE)</f>
        <v>1000</v>
      </c>
      <c r="M1110" s="335">
        <f t="shared" si="39"/>
        <v>30000</v>
      </c>
    </row>
    <row r="1111" spans="1:13">
      <c r="A1111" t="s">
        <v>273</v>
      </c>
      <c r="B1111" s="69">
        <v>43211507</v>
      </c>
      <c r="C1111" t="str">
        <f>VLOOKUP(B1111,CATALOGOPACC[],2,FALSE)</f>
        <v>Computadores de escritorio</v>
      </c>
      <c r="D1111" t="str">
        <f>VLOOKUP(B1111,CATALOGOPACC[],3,FALSE)</f>
        <v>Unidad</v>
      </c>
      <c r="E1111" t="str">
        <f>VLOOKUP(B1111,CATALOGOPACC[],5,FALSE)</f>
        <v>2.6.1.3.01</v>
      </c>
      <c r="F1111" t="str">
        <f>VLOOKUP(B1111,CATALOGOPACC[],6,FALSE)</f>
        <v>Equipo computacional</v>
      </c>
      <c r="G1111" s="69">
        <v>2</v>
      </c>
      <c r="I1111" s="69">
        <v>2</v>
      </c>
      <c r="K1111" s="69">
        <f t="shared" si="38"/>
        <v>4</v>
      </c>
      <c r="L1111" s="335">
        <f>VLOOKUP(B1111,CATALOGOPACC[],8,FALSE)</f>
        <v>40000</v>
      </c>
      <c r="M1111" s="335">
        <f t="shared" si="39"/>
        <v>160000</v>
      </c>
    </row>
    <row r="1112" spans="1:13">
      <c r="A1112" t="s">
        <v>273</v>
      </c>
      <c r="B1112" s="69">
        <v>43211508</v>
      </c>
      <c r="C1112" t="str">
        <f>VLOOKUP(B1112,CATALOGOPACC[],2,FALSE)</f>
        <v>Computadores personales</v>
      </c>
      <c r="D1112" t="str">
        <f>VLOOKUP(B1112,CATALOGOPACC[],3,FALSE)</f>
        <v>Unidad</v>
      </c>
      <c r="E1112" t="str">
        <f>VLOOKUP(B1112,CATALOGOPACC[],5,FALSE)</f>
        <v>2.6.1.3.01</v>
      </c>
      <c r="F1112" t="str">
        <f>VLOOKUP(B1112,CATALOGOPACC[],6,FALSE)</f>
        <v>Equipo computacional</v>
      </c>
      <c r="H1112" s="69">
        <v>2</v>
      </c>
      <c r="I1112" s="69">
        <v>2</v>
      </c>
      <c r="J1112" s="69">
        <v>2</v>
      </c>
      <c r="K1112" s="69">
        <f t="shared" si="38"/>
        <v>6</v>
      </c>
      <c r="L1112" s="335">
        <f>VLOOKUP(B1112,CATALOGOPACC[],8,FALSE)</f>
        <v>40000</v>
      </c>
      <c r="M1112" s="335">
        <f t="shared" si="39"/>
        <v>240000</v>
      </c>
    </row>
    <row r="1113" spans="1:13">
      <c r="A1113" t="s">
        <v>273</v>
      </c>
      <c r="B1113" s="69">
        <v>43212105</v>
      </c>
      <c r="C1113" t="str">
        <f>VLOOKUP(B1113,CATALOGOPACC[],2,FALSE)</f>
        <v>Impresoras láser</v>
      </c>
      <c r="D1113" t="str">
        <f>VLOOKUP(B1113,CATALOGOPACC[],3,FALSE)</f>
        <v>Unidad</v>
      </c>
      <c r="E1113" t="str">
        <f>VLOOKUP(B1113,CATALOGOPACC[],5,FALSE)</f>
        <v>2.6.1.3.01</v>
      </c>
      <c r="F1113" t="str">
        <f>VLOOKUP(B1113,CATALOGOPACC[],6,FALSE)</f>
        <v>Equipo computacional</v>
      </c>
      <c r="G1113" s="69">
        <v>1</v>
      </c>
      <c r="K1113" s="69">
        <f t="shared" si="38"/>
        <v>1</v>
      </c>
      <c r="L1113" s="335">
        <f>VLOOKUP(B1113,CATALOGOPACC[],8,FALSE)</f>
        <v>14000</v>
      </c>
      <c r="M1113" s="335">
        <f t="shared" si="39"/>
        <v>14000</v>
      </c>
    </row>
    <row r="1114" spans="1:13">
      <c r="A1114" t="s">
        <v>273</v>
      </c>
      <c r="B1114" s="69">
        <v>43211607</v>
      </c>
      <c r="C1114" t="str">
        <f>VLOOKUP(B1114,CATALOGOPACC[],2,FALSE)</f>
        <v>Parlantes de computador</v>
      </c>
      <c r="D1114" t="str">
        <f>VLOOKUP(B1114,CATALOGOPACC[],3,FALSE)</f>
        <v>Unidad</v>
      </c>
      <c r="E1114" t="str">
        <f>VLOOKUP(B1114,CATALOGOPACC[],5,FALSE)</f>
        <v>2.6.1.3.01</v>
      </c>
      <c r="F1114" t="str">
        <f>VLOOKUP(B1114,CATALOGOPACC[],6,FALSE)</f>
        <v>Equipo computacional</v>
      </c>
      <c r="G1114" s="69">
        <v>2</v>
      </c>
      <c r="I1114" s="69">
        <v>2</v>
      </c>
      <c r="J1114" s="69">
        <v>2</v>
      </c>
      <c r="K1114" s="69">
        <f t="shared" si="38"/>
        <v>6</v>
      </c>
      <c r="L1114" s="335">
        <f>VLOOKUP(B1114,CATALOGOPACC[],8,FALSE)</f>
        <v>2000</v>
      </c>
      <c r="M1114" s="335">
        <f t="shared" si="39"/>
        <v>12000</v>
      </c>
    </row>
    <row r="1115" spans="1:13">
      <c r="A1115" t="s">
        <v>273</v>
      </c>
      <c r="B1115" s="69">
        <v>53121706</v>
      </c>
      <c r="C1115" t="str">
        <f>VLOOKUP(B1115,CATALOGOPACC[],2,FALSE)</f>
        <v>Maletines para computador</v>
      </c>
      <c r="D1115" t="str">
        <f>VLOOKUP(B1115,CATALOGOPACC[],3,FALSE)</f>
        <v>Unidad</v>
      </c>
      <c r="E1115" t="str">
        <f>VLOOKUP(B1115,CATALOGOPACC[],5,FALSE)</f>
        <v>2.3.9.8.02</v>
      </c>
      <c r="F1115" t="str">
        <f>VLOOKUP(B1115,CATALOGOPACC[],6,FALSE)</f>
        <v>Accesorios</v>
      </c>
      <c r="G1115" s="69">
        <v>3</v>
      </c>
      <c r="I1115" s="69">
        <v>3</v>
      </c>
      <c r="K1115" s="69">
        <f t="shared" si="38"/>
        <v>6</v>
      </c>
      <c r="L1115" s="335">
        <f>VLOOKUP(B1115,CATALOGOPACC[],8,FALSE)</f>
        <v>1500</v>
      </c>
      <c r="M1115" s="335">
        <f t="shared" si="39"/>
        <v>9000</v>
      </c>
    </row>
    <row r="1116" spans="1:13">
      <c r="A1116" t="s">
        <v>273</v>
      </c>
      <c r="B1116" s="69">
        <v>32101622</v>
      </c>
      <c r="C1116" t="str">
        <f>VLOOKUP(B1116,CATALOGOPACC[],2,FALSE)</f>
        <v>Memoria flash</v>
      </c>
      <c r="D1116" t="str">
        <f>VLOOKUP(B1116,CATALOGOPACC[],3,FALSE)</f>
        <v>Unidad</v>
      </c>
      <c r="E1116" t="str">
        <f>VLOOKUP(B1116,CATALOGOPACC[],5,FALSE)</f>
        <v>2.3.9.2.01</v>
      </c>
      <c r="F1116" t="str">
        <f>VLOOKUP(B1116,CATALOGOPACC[],6,FALSE)</f>
        <v>Utiles de escritorio, oficina informática y de enseñanza</v>
      </c>
      <c r="G1116" s="69">
        <v>2</v>
      </c>
      <c r="H1116" s="69">
        <v>2</v>
      </c>
      <c r="I1116" s="69">
        <v>2</v>
      </c>
      <c r="K1116" s="69">
        <f t="shared" si="38"/>
        <v>6</v>
      </c>
      <c r="L1116" s="335">
        <f>VLOOKUP(B1116,CATALOGOPACC[],8,FALSE)</f>
        <v>1000</v>
      </c>
      <c r="M1116" s="335">
        <f t="shared" si="39"/>
        <v>6000</v>
      </c>
    </row>
    <row r="1117" spans="1:13">
      <c r="A1117" t="s">
        <v>273</v>
      </c>
      <c r="B1117" s="69">
        <v>54111601</v>
      </c>
      <c r="C1117" t="str">
        <f>VLOOKUP(B1117,CATALOGOPACC[],2,FALSE)</f>
        <v>Relojes de pared</v>
      </c>
      <c r="D1117" t="str">
        <f>VLOOKUP(B1117,CATALOGOPACC[],3,FALSE)</f>
        <v>Unidad</v>
      </c>
      <c r="E1117" t="str">
        <f>VLOOKUP(B1117,CATALOGOPACC[],5,FALSE)</f>
        <v>2.3.9.2.01</v>
      </c>
      <c r="F1117" t="str">
        <f>VLOOKUP(B1117,CATALOGOPACC[],6,FALSE)</f>
        <v>Utiles de escritorio, oficina informática y de enseñanza</v>
      </c>
      <c r="G1117" s="69">
        <v>1</v>
      </c>
      <c r="K1117" s="69">
        <f t="shared" si="38"/>
        <v>1</v>
      </c>
      <c r="L1117" s="335">
        <f>VLOOKUP(B1117,CATALOGOPACC[],8,FALSE)</f>
        <v>1000</v>
      </c>
      <c r="M1117" s="335">
        <f t="shared" si="39"/>
        <v>1000</v>
      </c>
    </row>
    <row r="1118" spans="1:13">
      <c r="A1118" t="s">
        <v>273</v>
      </c>
      <c r="B1118" s="69">
        <v>45111609</v>
      </c>
      <c r="C1118" t="str">
        <f>VLOOKUP(B1118,CATALOGOPACC[],2,FALSE)</f>
        <v>Proyectores multimedia</v>
      </c>
      <c r="D1118" t="str">
        <f>VLOOKUP(B1118,CATALOGOPACC[],3,FALSE)</f>
        <v>Unidad</v>
      </c>
      <c r="E1118" t="str">
        <f>VLOOKUP(B1118,CATALOGOPACC[],5,FALSE)</f>
        <v>2.6.2.1.01</v>
      </c>
      <c r="F1118" t="str">
        <f>VLOOKUP(B1118,CATALOGOPACC[],6,FALSE)</f>
        <v>Equipos y Aparatos Audiovisuales</v>
      </c>
      <c r="H1118" s="69">
        <v>1</v>
      </c>
      <c r="J1118" s="69">
        <v>1</v>
      </c>
      <c r="K1118" s="69">
        <f t="shared" si="38"/>
        <v>2</v>
      </c>
      <c r="L1118" s="335">
        <f>VLOOKUP(B1118,CATALOGOPACC[],8,FALSE)</f>
        <v>22500</v>
      </c>
      <c r="M1118" s="335">
        <f t="shared" si="39"/>
        <v>45000</v>
      </c>
    </row>
    <row r="1119" spans="1:13">
      <c r="A1119" t="s">
        <v>273</v>
      </c>
      <c r="B1119" s="69">
        <v>53103001</v>
      </c>
      <c r="C1119" t="str">
        <f>VLOOKUP(B1119,CATALOGOPACC[],2,FALSE)</f>
        <v>Camisetas (t-shirts)</v>
      </c>
      <c r="D1119" t="str">
        <f>VLOOKUP(B1119,CATALOGOPACC[],3,FALSE)</f>
        <v>Unidad</v>
      </c>
      <c r="E1119" t="str">
        <f>VLOOKUP(B1119,CATALOGOPACC[],5,FALSE)</f>
        <v>2.3.2.3.01</v>
      </c>
      <c r="F1119" t="str">
        <f>VLOOKUP(B1119,CATALOGOPACC[],6,FALSE)</f>
        <v>Prendas de vestir</v>
      </c>
      <c r="G1119" s="69">
        <v>10</v>
      </c>
      <c r="H1119" s="69">
        <v>10</v>
      </c>
      <c r="I1119" s="69">
        <v>10</v>
      </c>
      <c r="J1119" s="69">
        <v>10</v>
      </c>
      <c r="K1119" s="69">
        <f t="shared" si="38"/>
        <v>40</v>
      </c>
      <c r="L1119" s="335">
        <f>VLOOKUP(B1119,CATALOGOPACC[],8,FALSE)</f>
        <v>1000</v>
      </c>
      <c r="M1119" s="335">
        <f t="shared" si="39"/>
        <v>40000</v>
      </c>
    </row>
    <row r="1120" spans="1:13">
      <c r="A1120" t="s">
        <v>273</v>
      </c>
      <c r="B1120" s="69">
        <v>50201706</v>
      </c>
      <c r="C1120" t="str">
        <f>VLOOKUP(B1120,CATALOGOPACC[],2,FALSE)</f>
        <v>Café</v>
      </c>
      <c r="D1120" t="str">
        <f>VLOOKUP(B1120,CATALOGOPACC[],3,FALSE)</f>
        <v>Libra </v>
      </c>
      <c r="E1120" t="str">
        <f>VLOOKUP(B1120,CATALOGOPACC[],5,FALSE)</f>
        <v>2.3.1.1.01</v>
      </c>
      <c r="F1120" t="str">
        <f>VLOOKUP(B1120,CATALOGOPACC[],6,FALSE)</f>
        <v>Alimentos y bebidas para personas</v>
      </c>
      <c r="G1120" s="69">
        <v>5</v>
      </c>
      <c r="K1120" s="69">
        <f t="shared" si="38"/>
        <v>5</v>
      </c>
      <c r="L1120" s="335">
        <f>VLOOKUP(B1120,CATALOGOPACC[],8,FALSE)</f>
        <v>200</v>
      </c>
      <c r="M1120" s="335">
        <f t="shared" si="39"/>
        <v>1000</v>
      </c>
    </row>
    <row r="1121" spans="1:13">
      <c r="A1121" t="s">
        <v>273</v>
      </c>
      <c r="B1121" s="69">
        <v>50201714</v>
      </c>
      <c r="C1121" t="str">
        <f>VLOOKUP(B1121,CATALOGOPACC[],2,FALSE)</f>
        <v>Cremas no lácteas</v>
      </c>
      <c r="D1121" t="str">
        <f>VLOOKUP(B1121,CATALOGOPACC[],3,FALSE)</f>
        <v>Unidad</v>
      </c>
      <c r="E1121" t="str">
        <f>VLOOKUP(B1121,CATALOGOPACC[],5,FALSE)</f>
        <v>2.3.1.1.01</v>
      </c>
      <c r="F1121" t="str">
        <f>VLOOKUP(B1121,CATALOGOPACC[],6,FALSE)</f>
        <v>Alimentos y bebidas para personas</v>
      </c>
      <c r="G1121" s="69">
        <v>5</v>
      </c>
      <c r="K1121" s="69">
        <f t="shared" si="38"/>
        <v>5</v>
      </c>
      <c r="L1121" s="335">
        <f>VLOOKUP(B1121,CATALOGOPACC[],8,FALSE)</f>
        <v>220</v>
      </c>
      <c r="M1121" s="335">
        <f t="shared" si="39"/>
        <v>1100</v>
      </c>
    </row>
    <row r="1122" spans="1:13">
      <c r="A1122" t="s">
        <v>273</v>
      </c>
      <c r="B1122" s="69">
        <v>50202302</v>
      </c>
      <c r="C1122" t="str">
        <f>VLOOKUP(B1122,CATALOGOPACC[],2,FALSE)</f>
        <v>Hielo</v>
      </c>
      <c r="D1122" t="str">
        <f>VLOOKUP(B1122,CATALOGOPACC[],3,FALSE)</f>
        <v>Paquete</v>
      </c>
      <c r="E1122" t="str">
        <f>VLOOKUP(B1122,CATALOGOPACC[],5,FALSE)</f>
        <v>2.3.1.1.01</v>
      </c>
      <c r="F1122" t="str">
        <f>VLOOKUP(B1122,CATALOGOPACC[],6,FALSE)</f>
        <v>Alimentos y bebidas para personas</v>
      </c>
      <c r="G1122" s="69">
        <v>10</v>
      </c>
      <c r="K1122" s="69">
        <f t="shared" si="38"/>
        <v>10</v>
      </c>
      <c r="L1122" s="335">
        <f>VLOOKUP(B1122,CATALOGOPACC[],8,FALSE)</f>
        <v>100</v>
      </c>
      <c r="M1122" s="335">
        <f t="shared" si="39"/>
        <v>1000</v>
      </c>
    </row>
    <row r="1123" spans="1:13">
      <c r="A1123" t="s">
        <v>273</v>
      </c>
      <c r="B1123" s="69">
        <v>24101510</v>
      </c>
      <c r="C1123" t="str">
        <f>VLOOKUP(B1123,CATALOGOPACC[],2,FALSE)</f>
        <v>Contenedor de basura plástico</v>
      </c>
      <c r="D1123" t="str">
        <f>VLOOKUP(B1123,CATALOGOPACC[],3,FALSE)</f>
        <v>Unidad</v>
      </c>
      <c r="E1123" t="str">
        <f>VLOOKUP(B1123,CATALOGOPACC[],5,FALSE)</f>
        <v>2.6.4.1.01</v>
      </c>
      <c r="F1123" t="str">
        <f>VLOOKUP(B1123,CATALOGOPACC[],6,FALSE)</f>
        <v>Automóviles y camiones</v>
      </c>
      <c r="G1123" s="69">
        <v>4</v>
      </c>
      <c r="K1123" s="69">
        <f t="shared" si="38"/>
        <v>4</v>
      </c>
      <c r="L1123" s="335">
        <f>VLOOKUP(B1123,CATALOGOPACC[],8,FALSE)</f>
        <v>1000</v>
      </c>
      <c r="M1123" s="335">
        <f t="shared" si="39"/>
        <v>4000</v>
      </c>
    </row>
    <row r="1124" spans="1:13">
      <c r="A1124" t="s">
        <v>273</v>
      </c>
      <c r="B1124" s="69">
        <v>49101701</v>
      </c>
      <c r="C1124" t="str">
        <f>VLOOKUP(B1124,CATALOGOPACC[],2,FALSE)</f>
        <v>Medallas</v>
      </c>
      <c r="D1124" t="str">
        <f>VLOOKUP(B1124,CATALOGOPACC[],3,FALSE)</f>
        <v>Unidad</v>
      </c>
      <c r="E1124" t="str">
        <f>VLOOKUP(B1124,CATALOGOPACC[],5,FALSE)</f>
        <v>2.3.9.9.05</v>
      </c>
      <c r="F1124" t="str">
        <f>VLOOKUP(B1124,CATALOGOPACC[],6,FALSE)</f>
        <v>Productos y Útiles Diversos</v>
      </c>
      <c r="G1124" s="69">
        <v>6</v>
      </c>
      <c r="K1124" s="69">
        <f t="shared" si="38"/>
        <v>6</v>
      </c>
      <c r="L1124" s="335">
        <f>VLOOKUP(B1124,CATALOGOPACC[],8,FALSE)</f>
        <v>1000</v>
      </c>
      <c r="M1124" s="335">
        <f t="shared" si="39"/>
        <v>6000</v>
      </c>
    </row>
    <row r="1125" spans="1:13">
      <c r="A1125" t="s">
        <v>273</v>
      </c>
      <c r="B1125" s="69">
        <v>60141101</v>
      </c>
      <c r="C1125" t="str">
        <f>VLOOKUP(B1125,CATALOGOPACC[],2,FALSE)</f>
        <v>Juegos educativos</v>
      </c>
      <c r="D1125" t="str">
        <f>VLOOKUP(B1125,CATALOGOPACC[],3,FALSE)</f>
        <v>Unidad</v>
      </c>
      <c r="E1125" t="str">
        <f>VLOOKUP(B1125,CATALOGOPACC[],5,FALSE)</f>
        <v>2.3.9.4.01</v>
      </c>
      <c r="F1125" t="str">
        <f>VLOOKUP(B1125,CATALOGOPACC[],6,FALSE)</f>
        <v>Utiles destinados a actividades deportivas y recreativas</v>
      </c>
      <c r="G1125" s="69">
        <v>100</v>
      </c>
      <c r="K1125" s="69">
        <f t="shared" si="38"/>
        <v>100</v>
      </c>
      <c r="L1125" s="335">
        <f>VLOOKUP(B1125,CATALOGOPACC[],8,FALSE)</f>
        <v>300</v>
      </c>
      <c r="M1125" s="335">
        <f t="shared" si="39"/>
        <v>30000</v>
      </c>
    </row>
    <row r="1126" spans="1:13">
      <c r="A1126" t="s">
        <v>307</v>
      </c>
      <c r="B1126" s="69">
        <v>44101602</v>
      </c>
      <c r="C1126" t="str">
        <f>VLOOKUP(B1126,CATALOGOPACC[],2,FALSE)</f>
        <v>Máquinas perforadoras o para unir papel</v>
      </c>
      <c r="D1126" t="str">
        <f>VLOOKUP(B1126,CATALOGOPACC[],3,FALSE)</f>
        <v>Unidad</v>
      </c>
      <c r="E1126" t="str">
        <f>VLOOKUP(B1126,CATALOGOPACC[],5,FALSE)</f>
        <v>2.3.9.2.01</v>
      </c>
      <c r="F1126" t="str">
        <f>VLOOKUP(B1126,CATALOGOPACC[],6,FALSE)</f>
        <v>Utiles de escritorio, oficina informática y de enseñanza</v>
      </c>
      <c r="G1126" s="69">
        <v>1</v>
      </c>
      <c r="I1126" s="69">
        <v>1</v>
      </c>
      <c r="K1126" s="69">
        <f t="shared" si="38"/>
        <v>2</v>
      </c>
      <c r="L1126" s="335">
        <f>VLOOKUP(B1126,CATALOGOPACC[],8,FALSE)</f>
        <v>500</v>
      </c>
      <c r="M1126" s="335">
        <f t="shared" si="39"/>
        <v>1000</v>
      </c>
    </row>
    <row r="1127" spans="1:13">
      <c r="A1127" t="s">
        <v>307</v>
      </c>
      <c r="B1127" s="69">
        <v>44101802</v>
      </c>
      <c r="C1127" t="str">
        <f>VLOOKUP(B1127,CATALOGOPACC[],2,FALSE)</f>
        <v>Máquinas sumadoras</v>
      </c>
      <c r="D1127" t="str">
        <f>VLOOKUP(B1127,CATALOGOPACC[],3,FALSE)</f>
        <v>Unidad</v>
      </c>
      <c r="E1127" t="str">
        <f>VLOOKUP(B1127,CATALOGOPACC[],5,FALSE)</f>
        <v>2.6.1.1.01</v>
      </c>
      <c r="F1127" t="str">
        <f>VLOOKUP(B1127,CATALOGOPACC[],6,FALSE)</f>
        <v>Muebles de oficina y estantería</v>
      </c>
      <c r="H1127" s="69">
        <v>2</v>
      </c>
      <c r="K1127" s="69">
        <f t="shared" si="38"/>
        <v>2</v>
      </c>
      <c r="L1127" s="335">
        <f>VLOOKUP(B1127,CATALOGOPACC[],8,FALSE)</f>
        <v>2000</v>
      </c>
      <c r="M1127" s="335">
        <f t="shared" si="39"/>
        <v>4000</v>
      </c>
    </row>
    <row r="1128" spans="1:13">
      <c r="A1128" t="s">
        <v>307</v>
      </c>
      <c r="B1128" s="69">
        <v>44103502</v>
      </c>
      <c r="C1128" t="str">
        <f>VLOOKUP(B1128,CATALOGOPACC[],2,FALSE)</f>
        <v>Tapas de encuadernación</v>
      </c>
      <c r="D1128" t="str">
        <f>VLOOKUP(B1128,CATALOGOPACC[],3,FALSE)</f>
        <v>Caja</v>
      </c>
      <c r="E1128" t="str">
        <f>VLOOKUP(B1128,CATALOGOPACC[],5,FALSE)</f>
        <v>2.3.9.2.01</v>
      </c>
      <c r="F1128" t="str">
        <f>VLOOKUP(B1128,CATALOGOPACC[],6,FALSE)</f>
        <v>Utiles de escritorio, oficina informática y de enseñanza</v>
      </c>
      <c r="G1128" s="69">
        <v>1</v>
      </c>
      <c r="K1128" s="69">
        <f t="shared" si="38"/>
        <v>1</v>
      </c>
      <c r="L1128" s="335">
        <f>VLOOKUP(B1128,CATALOGOPACC[],8,FALSE)</f>
        <v>500</v>
      </c>
      <c r="M1128" s="335">
        <f t="shared" si="39"/>
        <v>500</v>
      </c>
    </row>
    <row r="1129" spans="1:13">
      <c r="A1129" t="s">
        <v>307</v>
      </c>
      <c r="B1129" s="69">
        <v>44103504</v>
      </c>
      <c r="C1129" t="str">
        <f>VLOOKUP(B1129,CATALOGOPACC[],2,FALSE)</f>
        <v>Alambres o espirales de encuadernación</v>
      </c>
      <c r="D1129" t="str">
        <f>VLOOKUP(B1129,CATALOGOPACC[],3,FALSE)</f>
        <v>Caja</v>
      </c>
      <c r="E1129" t="str">
        <f>VLOOKUP(B1129,CATALOGOPACC[],5,FALSE)</f>
        <v>2.3.9.2.01</v>
      </c>
      <c r="F1129" t="str">
        <f>VLOOKUP(B1129,CATALOGOPACC[],6,FALSE)</f>
        <v>Utiles de escritorio, oficina informática y de enseñanza</v>
      </c>
      <c r="G1129" s="69">
        <v>1</v>
      </c>
      <c r="K1129" s="69">
        <f t="shared" si="38"/>
        <v>1</v>
      </c>
      <c r="L1129" s="335">
        <f>VLOOKUP(B1129,CATALOGOPACC[],8,FALSE)</f>
        <v>500</v>
      </c>
      <c r="M1129" s="335">
        <f t="shared" si="39"/>
        <v>500</v>
      </c>
    </row>
    <row r="1130" spans="1:13">
      <c r="A1130" t="s">
        <v>307</v>
      </c>
      <c r="B1130" s="69">
        <v>44101805</v>
      </c>
      <c r="C1130" t="str">
        <f>VLOOKUP(B1130,CATALOGOPACC[],2,FALSE)</f>
        <v>Cintas para calculadoras</v>
      </c>
      <c r="D1130" t="str">
        <f>VLOOKUP(B1130,CATALOGOPACC[],3,FALSE)</f>
        <v>Unidad</v>
      </c>
      <c r="E1130" t="str">
        <f>VLOOKUP(B1130,CATALOGOPACC[],5,FALSE)</f>
        <v>2.3.9.2.01</v>
      </c>
      <c r="F1130" t="str">
        <f>VLOOKUP(B1130,CATALOGOPACC[],6,FALSE)</f>
        <v>Utiles de escritorio, oficina informática y de enseñanza</v>
      </c>
      <c r="G1130" s="69">
        <v>28</v>
      </c>
      <c r="H1130" s="69">
        <v>28</v>
      </c>
      <c r="I1130" s="69">
        <v>28</v>
      </c>
      <c r="J1130" s="69">
        <v>28</v>
      </c>
      <c r="K1130" s="69">
        <f t="shared" si="38"/>
        <v>112</v>
      </c>
      <c r="L1130" s="335">
        <f>VLOOKUP(B1130,CATALOGOPACC[],8,FALSE)</f>
        <v>600</v>
      </c>
      <c r="M1130" s="335">
        <f t="shared" si="39"/>
        <v>67200</v>
      </c>
    </row>
    <row r="1131" spans="1:13">
      <c r="A1131" t="s">
        <v>307</v>
      </c>
      <c r="B1131" s="69">
        <v>44102606</v>
      </c>
      <c r="C1131" t="str">
        <f>VLOOKUP(B1131,CATALOGOPACC[],2,FALSE)</f>
        <v>Cinta de máquinas de escribir</v>
      </c>
      <c r="D1131" t="str">
        <f>VLOOKUP(B1131,CATALOGOPACC[],3,FALSE)</f>
        <v>Unidad</v>
      </c>
      <c r="E1131" t="str">
        <f>VLOOKUP(B1131,CATALOGOPACC[],5,FALSE)</f>
        <v>2.3.9.2.01</v>
      </c>
      <c r="F1131" t="str">
        <f>VLOOKUP(B1131,CATALOGOPACC[],6,FALSE)</f>
        <v>Utiles de escritorio, oficina informática y de enseñanza</v>
      </c>
      <c r="H1131" s="69">
        <v>2</v>
      </c>
      <c r="J1131" s="69">
        <v>2</v>
      </c>
      <c r="K1131" s="69">
        <f t="shared" si="38"/>
        <v>4</v>
      </c>
      <c r="L1131" s="335">
        <f>VLOOKUP(B1131,CATALOGOPACC[],8,FALSE)</f>
        <v>600</v>
      </c>
      <c r="M1131" s="335">
        <f t="shared" si="39"/>
        <v>2400</v>
      </c>
    </row>
    <row r="1132" spans="1:13">
      <c r="A1132" t="s">
        <v>307</v>
      </c>
      <c r="B1132" s="69">
        <v>44103105</v>
      </c>
      <c r="C1132" t="str">
        <f>VLOOKUP(B1132,CATALOGOPACC[],2,FALSE)</f>
        <v>Cartuchos de tinta</v>
      </c>
      <c r="D1132" t="str">
        <f>VLOOKUP(B1132,CATALOGOPACC[],3,FALSE)</f>
        <v>Unidad</v>
      </c>
      <c r="E1132" t="str">
        <f>VLOOKUP(B1132,CATALOGOPACC[],5,FALSE)</f>
        <v>2.3.9.2.01</v>
      </c>
      <c r="F1132" t="str">
        <f>VLOOKUP(B1132,CATALOGOPACC[],6,FALSE)</f>
        <v>Utiles de escritorio, oficina informática y de enseñanza</v>
      </c>
      <c r="G1132" s="69">
        <v>14</v>
      </c>
      <c r="I1132" s="69">
        <v>14</v>
      </c>
      <c r="K1132" s="69">
        <f t="shared" si="38"/>
        <v>28</v>
      </c>
      <c r="L1132" s="335">
        <f>VLOOKUP(B1132,CATALOGOPACC[],8,FALSE)</f>
        <v>3000</v>
      </c>
      <c r="M1132" s="335">
        <f t="shared" si="39"/>
        <v>84000</v>
      </c>
    </row>
    <row r="1133" spans="1:13">
      <c r="A1133" t="s">
        <v>307</v>
      </c>
      <c r="B1133" s="69">
        <v>44103103</v>
      </c>
      <c r="C1133" t="str">
        <f>VLOOKUP(B1133,CATALOGOPACC[],2,FALSE)</f>
        <v>Tóner para impresoras o fax</v>
      </c>
      <c r="D1133" t="str">
        <f>VLOOKUP(B1133,CATALOGOPACC[],3,FALSE)</f>
        <v>Unidad</v>
      </c>
      <c r="E1133" t="str">
        <f>VLOOKUP(B1133,CATALOGOPACC[],5,FALSE)</f>
        <v>2.3.9.2.01</v>
      </c>
      <c r="F1133" t="str">
        <f>VLOOKUP(B1133,CATALOGOPACC[],6,FALSE)</f>
        <v>Utiles de escritorio, oficina informática y de enseñanza</v>
      </c>
      <c r="G1133" s="69">
        <v>7</v>
      </c>
      <c r="H1133" s="69">
        <v>7</v>
      </c>
      <c r="I1133" s="69">
        <v>7</v>
      </c>
      <c r="J1133" s="69">
        <v>7</v>
      </c>
      <c r="K1133" s="69">
        <f t="shared" si="38"/>
        <v>28</v>
      </c>
      <c r="L1133" s="335">
        <f>VLOOKUP(B1133,CATALOGOPACC[],8,FALSE)</f>
        <v>2000</v>
      </c>
      <c r="M1133" s="335">
        <f t="shared" si="39"/>
        <v>56000</v>
      </c>
    </row>
    <row r="1134" spans="1:13">
      <c r="A1134" t="s">
        <v>307</v>
      </c>
      <c r="B1134" s="69">
        <v>44111515</v>
      </c>
      <c r="C1134" t="str">
        <f>VLOOKUP(B1134,CATALOGOPACC[],2,FALSE)</f>
        <v>Cajas u organizadores de almacenamiento de archivos</v>
      </c>
      <c r="D1134" t="str">
        <f>VLOOKUP(B1134,CATALOGOPACC[],3,FALSE)</f>
        <v>Unidad</v>
      </c>
      <c r="E1134" t="str">
        <f>VLOOKUP(B1134,CATALOGOPACC[],5,FALSE)</f>
        <v>2.3.9.2.01</v>
      </c>
      <c r="F1134" t="str">
        <f>VLOOKUP(B1134,CATALOGOPACC[],6,FALSE)</f>
        <v>Utiles de escritorio, oficina informática y de enseñanza</v>
      </c>
      <c r="G1134" s="69">
        <v>10</v>
      </c>
      <c r="K1134" s="69">
        <f t="shared" si="38"/>
        <v>10</v>
      </c>
      <c r="L1134" s="335">
        <f>VLOOKUP(B1134,CATALOGOPACC[],8,FALSE)</f>
        <v>4500</v>
      </c>
      <c r="M1134" s="335">
        <f t="shared" si="39"/>
        <v>45000</v>
      </c>
    </row>
    <row r="1135" spans="1:13">
      <c r="A1135" t="s">
        <v>307</v>
      </c>
      <c r="B1135" s="69">
        <v>44121716</v>
      </c>
      <c r="C1135" t="str">
        <f>VLOOKUP(B1135,CATALOGOPACC[],2,FALSE)</f>
        <v>Resaltadores</v>
      </c>
      <c r="D1135" t="str">
        <f>VLOOKUP(B1135,CATALOGOPACC[],3,FALSE)</f>
        <v>Caja</v>
      </c>
      <c r="E1135" t="str">
        <f>VLOOKUP(B1135,CATALOGOPACC[],5,FALSE)</f>
        <v>2.3.9.2.01</v>
      </c>
      <c r="F1135" t="str">
        <f>VLOOKUP(B1135,CATALOGOPACC[],6,FALSE)</f>
        <v>Utiles de escritorio, oficina informática y de enseñanza</v>
      </c>
      <c r="G1135" s="69">
        <v>1</v>
      </c>
      <c r="H1135" s="69">
        <v>1</v>
      </c>
      <c r="I1135" s="69">
        <v>1</v>
      </c>
      <c r="J1135" s="69">
        <v>1</v>
      </c>
      <c r="K1135" s="69">
        <f t="shared" si="38"/>
        <v>4</v>
      </c>
      <c r="L1135" s="335">
        <f>VLOOKUP(B1135,CATALOGOPACC[],8,FALSE)</f>
        <v>400</v>
      </c>
      <c r="M1135" s="335">
        <f t="shared" si="39"/>
        <v>1600</v>
      </c>
    </row>
    <row r="1136" spans="1:13">
      <c r="A1136" t="s">
        <v>307</v>
      </c>
      <c r="B1136" s="69">
        <v>44121613</v>
      </c>
      <c r="C1136" t="str">
        <f>VLOOKUP(B1136,CATALOGOPACC[],2,FALSE)</f>
        <v>Removedores de grapas (saca ganchos)</v>
      </c>
      <c r="D1136" t="str">
        <f>VLOOKUP(B1136,CATALOGOPACC[],3,FALSE)</f>
        <v>Unidad</v>
      </c>
      <c r="E1136" t="str">
        <f>VLOOKUP(B1136,CATALOGOPACC[],5,FALSE)</f>
        <v>2.3.9.2.01</v>
      </c>
      <c r="F1136" t="str">
        <f>VLOOKUP(B1136,CATALOGOPACC[],6,FALSE)</f>
        <v>Utiles de escritorio, oficina informática y de enseñanza</v>
      </c>
      <c r="G1136" s="69">
        <v>3</v>
      </c>
      <c r="I1136" s="69">
        <v>3</v>
      </c>
      <c r="K1136" s="69">
        <f t="shared" si="38"/>
        <v>6</v>
      </c>
      <c r="L1136" s="335">
        <f>VLOOKUP(B1136,CATALOGOPACC[],8,FALSE)</f>
        <v>40</v>
      </c>
      <c r="M1136" s="335">
        <f t="shared" si="39"/>
        <v>240</v>
      </c>
    </row>
    <row r="1137" spans="1:13">
      <c r="A1137" t="s">
        <v>307</v>
      </c>
      <c r="B1137" s="69">
        <v>44121615</v>
      </c>
      <c r="C1137" t="str">
        <f>VLOOKUP(B1137,CATALOGOPACC[],2,FALSE)</f>
        <v>Grapadoras</v>
      </c>
      <c r="D1137" t="str">
        <f>VLOOKUP(B1137,CATALOGOPACC[],3,FALSE)</f>
        <v>Unidad</v>
      </c>
      <c r="E1137" t="str">
        <f>VLOOKUP(B1137,CATALOGOPACC[],5,FALSE)</f>
        <v>2.3.9.2.01</v>
      </c>
      <c r="F1137" t="str">
        <f>VLOOKUP(B1137,CATALOGOPACC[],6,FALSE)</f>
        <v>Utiles de escritorio, oficina informática y de enseñanza</v>
      </c>
      <c r="H1137" s="69">
        <v>2</v>
      </c>
      <c r="J1137" s="69">
        <v>2</v>
      </c>
      <c r="K1137" s="69">
        <f t="shared" si="38"/>
        <v>4</v>
      </c>
      <c r="L1137" s="335">
        <f>VLOOKUP(B1137,CATALOGOPACC[],8,FALSE)</f>
        <v>900</v>
      </c>
      <c r="M1137" s="335">
        <f t="shared" si="39"/>
        <v>3600</v>
      </c>
    </row>
    <row r="1138" spans="1:13">
      <c r="A1138" t="s">
        <v>307</v>
      </c>
      <c r="B1138" s="69">
        <v>44121618</v>
      </c>
      <c r="C1138" t="str">
        <f>VLOOKUP(B1138,CATALOGOPACC[],2,FALSE)</f>
        <v>Tijeras</v>
      </c>
      <c r="D1138" t="str">
        <f>VLOOKUP(B1138,CATALOGOPACC[],3,FALSE)</f>
        <v>Unidad</v>
      </c>
      <c r="E1138" t="str">
        <f>VLOOKUP(B1138,CATALOGOPACC[],5,FALSE)</f>
        <v>2.3.6.3.04</v>
      </c>
      <c r="F1138" t="str">
        <f>VLOOKUP(B1138,CATALOGOPACC[],6,FALSE)</f>
        <v>Herramientas menores</v>
      </c>
      <c r="H1138" s="69">
        <v>6</v>
      </c>
      <c r="K1138" s="69">
        <f t="shared" si="38"/>
        <v>6</v>
      </c>
      <c r="L1138" s="335">
        <f>VLOOKUP(B1138,CATALOGOPACC[],8,FALSE)</f>
        <v>60</v>
      </c>
      <c r="M1138" s="335">
        <f t="shared" si="39"/>
        <v>360</v>
      </c>
    </row>
    <row r="1139" spans="1:13">
      <c r="A1139" t="s">
        <v>307</v>
      </c>
      <c r="B1139" s="69">
        <v>44121628</v>
      </c>
      <c r="C1139" t="str">
        <f>VLOOKUP(B1139,CATALOGOPACC[],2,FALSE)</f>
        <v>Contenedores o dispensadores de clips</v>
      </c>
      <c r="D1139" t="str">
        <f>VLOOKUP(B1139,CATALOGOPACC[],3,FALSE)</f>
        <v>Unidad</v>
      </c>
      <c r="E1139" t="str">
        <f>VLOOKUP(B1139,CATALOGOPACC[],5,FALSE)</f>
        <v>2.3.9.2.01</v>
      </c>
      <c r="F1139" t="str">
        <f>VLOOKUP(B1139,CATALOGOPACC[],6,FALSE)</f>
        <v>Utiles de escritorio, oficina informática y de enseñanza</v>
      </c>
      <c r="G1139" s="69">
        <v>1</v>
      </c>
      <c r="I1139" s="69">
        <v>1</v>
      </c>
      <c r="K1139" s="69">
        <f t="shared" si="38"/>
        <v>2</v>
      </c>
      <c r="L1139" s="335">
        <f>VLOOKUP(B1139,CATALOGOPACC[],8,FALSE)</f>
        <v>80</v>
      </c>
      <c r="M1139" s="335">
        <f t="shared" si="39"/>
        <v>160</v>
      </c>
    </row>
    <row r="1140" spans="1:13">
      <c r="A1140" t="s">
        <v>307</v>
      </c>
      <c r="B1140" s="69">
        <v>44121802</v>
      </c>
      <c r="C1140" t="str">
        <f>VLOOKUP(B1140,CATALOGOPACC[],2,FALSE)</f>
        <v>Fluido de corrección</v>
      </c>
      <c r="D1140" t="str">
        <f>VLOOKUP(B1140,CATALOGOPACC[],3,FALSE)</f>
        <v>Unidad</v>
      </c>
      <c r="E1140" t="str">
        <f>VLOOKUP(B1140,CATALOGOPACC[],5,FALSE)</f>
        <v>2.3.9.2.01</v>
      </c>
      <c r="F1140" t="str">
        <f>VLOOKUP(B1140,CATALOGOPACC[],6,FALSE)</f>
        <v>Utiles de escritorio, oficina informática y de enseñanza</v>
      </c>
      <c r="G1140" s="69">
        <v>5</v>
      </c>
      <c r="H1140" s="69">
        <v>5</v>
      </c>
      <c r="I1140" s="69">
        <v>5</v>
      </c>
      <c r="J1140" s="69">
        <v>5</v>
      </c>
      <c r="K1140" s="69">
        <f t="shared" si="38"/>
        <v>20</v>
      </c>
      <c r="L1140" s="335">
        <f>VLOOKUP(B1140,CATALOGOPACC[],8,FALSE)</f>
        <v>50</v>
      </c>
      <c r="M1140" s="335">
        <f t="shared" si="39"/>
        <v>1000</v>
      </c>
    </row>
    <row r="1141" spans="1:13">
      <c r="A1141" t="s">
        <v>307</v>
      </c>
      <c r="B1141" s="69">
        <v>44122011</v>
      </c>
      <c r="C1141" t="str">
        <f>VLOOKUP(B1141,CATALOGOPACC[],2,FALSE)</f>
        <v>Folders</v>
      </c>
      <c r="D1141" t="str">
        <f>VLOOKUP(B1141,CATALOGOPACC[],3,FALSE)</f>
        <v>Caja</v>
      </c>
      <c r="E1141" t="str">
        <f>VLOOKUP(B1141,CATALOGOPACC[],5,FALSE)</f>
        <v>2.3.9.2.01</v>
      </c>
      <c r="F1141" t="str">
        <f>VLOOKUP(B1141,CATALOGOPACC[],6,FALSE)</f>
        <v>Utiles de escritorio, oficina informática y de enseñanza</v>
      </c>
      <c r="G1141" s="69">
        <v>5</v>
      </c>
      <c r="I1141" s="69">
        <v>5</v>
      </c>
      <c r="K1141" s="69">
        <f t="shared" si="38"/>
        <v>10</v>
      </c>
      <c r="L1141" s="335">
        <f>VLOOKUP(B1141,CATALOGOPACC[],8,FALSE)</f>
        <v>2000</v>
      </c>
      <c r="M1141" s="335">
        <f t="shared" si="39"/>
        <v>20000</v>
      </c>
    </row>
    <row r="1142" spans="1:13">
      <c r="A1142" t="s">
        <v>307</v>
      </c>
      <c r="B1142" s="69">
        <v>44121706</v>
      </c>
      <c r="C1142" t="str">
        <f>VLOOKUP(B1142,CATALOGOPACC[],2,FALSE)</f>
        <v>Lápices de madera</v>
      </c>
      <c r="D1142" t="str">
        <f>VLOOKUP(B1142,CATALOGOPACC[],3,FALSE)</f>
        <v>Caja</v>
      </c>
      <c r="E1142" t="str">
        <f>VLOOKUP(B1142,CATALOGOPACC[],5,FALSE)</f>
        <v>2.3.9.2.01</v>
      </c>
      <c r="F1142" t="str">
        <f>VLOOKUP(B1142,CATALOGOPACC[],6,FALSE)</f>
        <v>Utiles de escritorio, oficina informática y de enseñanza</v>
      </c>
      <c r="G1142" s="69">
        <v>3</v>
      </c>
      <c r="H1142" s="69">
        <v>3</v>
      </c>
      <c r="I1142" s="69">
        <v>3</v>
      </c>
      <c r="J1142" s="69">
        <v>3</v>
      </c>
      <c r="K1142" s="69">
        <f t="shared" si="38"/>
        <v>12</v>
      </c>
      <c r="L1142" s="335">
        <f>VLOOKUP(B1142,CATALOGOPACC[],8,FALSE)</f>
        <v>60</v>
      </c>
      <c r="M1142" s="335">
        <f t="shared" si="39"/>
        <v>720</v>
      </c>
    </row>
    <row r="1143" spans="1:13">
      <c r="A1143" t="s">
        <v>307</v>
      </c>
      <c r="B1143" s="69">
        <v>44121701</v>
      </c>
      <c r="C1143" t="str">
        <f>VLOOKUP(B1143,CATALOGOPACC[],2,FALSE)</f>
        <v>Bolígrafos</v>
      </c>
      <c r="D1143" t="str">
        <f>VLOOKUP(B1143,CATALOGOPACC[],3,FALSE)</f>
        <v>Caja</v>
      </c>
      <c r="E1143" t="str">
        <f>VLOOKUP(B1143,CATALOGOPACC[],5,FALSE)</f>
        <v>2.3.9.2.01</v>
      </c>
      <c r="F1143" t="str">
        <f>VLOOKUP(B1143,CATALOGOPACC[],6,FALSE)</f>
        <v>Utiles de escritorio, oficina informática y de enseñanza</v>
      </c>
      <c r="G1143" s="69">
        <v>3</v>
      </c>
      <c r="H1143" s="69">
        <v>3</v>
      </c>
      <c r="I1143" s="69">
        <v>3</v>
      </c>
      <c r="J1143" s="69">
        <v>3</v>
      </c>
      <c r="K1143" s="69">
        <f t="shared" si="38"/>
        <v>12</v>
      </c>
      <c r="L1143" s="335">
        <f>VLOOKUP(B1143,CATALOGOPACC[],8,FALSE)</f>
        <v>50</v>
      </c>
      <c r="M1143" s="335">
        <f t="shared" si="39"/>
        <v>600</v>
      </c>
    </row>
    <row r="1144" spans="1:13">
      <c r="A1144" t="s">
        <v>307</v>
      </c>
      <c r="B1144" s="69">
        <v>44122018</v>
      </c>
      <c r="C1144" t="str">
        <f>VLOOKUP(B1144,CATALOGOPACC[],2,FALSE)</f>
        <v>Insertos o pestañas para archivos</v>
      </c>
      <c r="D1144" t="str">
        <f>VLOOKUP(B1144,CATALOGOPACC[],3,FALSE)</f>
        <v>Caja</v>
      </c>
      <c r="E1144" t="str">
        <f>VLOOKUP(B1144,CATALOGOPACC[],5,FALSE)</f>
        <v>2.3.9.2.01</v>
      </c>
      <c r="F1144" t="str">
        <f>VLOOKUP(B1144,CATALOGOPACC[],6,FALSE)</f>
        <v>Utiles de escritorio, oficina informática y de enseñanza</v>
      </c>
      <c r="G1144" s="69">
        <v>30</v>
      </c>
      <c r="H1144" s="69">
        <v>30</v>
      </c>
      <c r="I1144" s="69">
        <v>30</v>
      </c>
      <c r="J1144" s="69">
        <v>30</v>
      </c>
      <c r="K1144" s="69">
        <f t="shared" si="38"/>
        <v>120</v>
      </c>
      <c r="L1144" s="335">
        <f>VLOOKUP(B1144,CATALOGOPACC[],8,FALSE)</f>
        <v>50</v>
      </c>
      <c r="M1144" s="335">
        <f t="shared" si="39"/>
        <v>6000</v>
      </c>
    </row>
    <row r="1145" spans="1:13">
      <c r="A1145" t="s">
        <v>307</v>
      </c>
      <c r="B1145" s="69">
        <v>44121503</v>
      </c>
      <c r="C1145" t="str">
        <f>VLOOKUP(B1145,CATALOGOPACC[],2,FALSE)</f>
        <v>Sobres</v>
      </c>
      <c r="D1145" t="str">
        <f>VLOOKUP(B1145,CATALOGOPACC[],3,FALSE)</f>
        <v>Caja</v>
      </c>
      <c r="E1145" t="str">
        <f>VLOOKUP(B1145,CATALOGOPACC[],5,FALSE)</f>
        <v>2.3.9.2.01</v>
      </c>
      <c r="F1145" t="str">
        <f>VLOOKUP(B1145,CATALOGOPACC[],6,FALSE)</f>
        <v>Utiles de escritorio, oficina informática y de enseñanza</v>
      </c>
      <c r="H1145" s="69">
        <v>2</v>
      </c>
      <c r="K1145" s="69">
        <f t="shared" si="38"/>
        <v>2</v>
      </c>
      <c r="L1145" s="335">
        <f>VLOOKUP(B1145,CATALOGOPACC[],8,FALSE)</f>
        <v>500</v>
      </c>
      <c r="M1145" s="335">
        <f t="shared" si="39"/>
        <v>1000</v>
      </c>
    </row>
    <row r="1146" spans="1:13">
      <c r="A1146" t="s">
        <v>307</v>
      </c>
      <c r="B1146" s="69">
        <v>44122003</v>
      </c>
      <c r="C1146" t="str">
        <f>VLOOKUP(B1146,CATALOGOPACC[],2,FALSE)</f>
        <v>Carpetas</v>
      </c>
      <c r="D1146" t="str">
        <f>VLOOKUP(B1146,CATALOGOPACC[],3,FALSE)</f>
        <v>Caja</v>
      </c>
      <c r="E1146" t="str">
        <f>VLOOKUP(B1146,CATALOGOPACC[],5,FALSE)</f>
        <v>2.3.9.2.01</v>
      </c>
      <c r="F1146" t="str">
        <f>VLOOKUP(B1146,CATALOGOPACC[],6,FALSE)</f>
        <v>Utiles de escritorio, oficina informática y de enseñanza</v>
      </c>
      <c r="G1146" s="69">
        <v>25</v>
      </c>
      <c r="I1146" s="69">
        <v>25</v>
      </c>
      <c r="K1146" s="69">
        <f t="shared" si="38"/>
        <v>50</v>
      </c>
      <c r="L1146" s="335">
        <f>VLOOKUP(B1146,CATALOGOPACC[],8,FALSE)</f>
        <v>500</v>
      </c>
      <c r="M1146" s="335">
        <f t="shared" si="39"/>
        <v>25000</v>
      </c>
    </row>
    <row r="1147" spans="1:13">
      <c r="A1147" t="s">
        <v>307</v>
      </c>
      <c r="B1147" s="69">
        <v>44121804</v>
      </c>
      <c r="C1147" t="str">
        <f>VLOOKUP(B1147,CATALOGOPACC[],2,FALSE)</f>
        <v>Borradores</v>
      </c>
      <c r="D1147" t="str">
        <f>VLOOKUP(B1147,CATALOGOPACC[],3,FALSE)</f>
        <v>Unidad</v>
      </c>
      <c r="E1147" t="str">
        <f>VLOOKUP(B1147,CATALOGOPACC[],5,FALSE)</f>
        <v>2.3.9.2.02</v>
      </c>
      <c r="F1147" t="str">
        <f>VLOOKUP(B1147,CATALOGOPACC[],6,FALSE)</f>
        <v>Útiles escolares</v>
      </c>
      <c r="G1147" s="69">
        <v>3</v>
      </c>
      <c r="I1147" s="69">
        <v>3</v>
      </c>
      <c r="K1147" s="69">
        <f t="shared" si="38"/>
        <v>6</v>
      </c>
      <c r="L1147" s="335">
        <f>VLOOKUP(B1147,CATALOGOPACC[],8,FALSE)</f>
        <v>10</v>
      </c>
      <c r="M1147" s="335">
        <f t="shared" si="39"/>
        <v>60</v>
      </c>
    </row>
    <row r="1148" spans="1:13">
      <c r="A1148" t="s">
        <v>307</v>
      </c>
      <c r="B1148" s="69">
        <v>44122101</v>
      </c>
      <c r="C1148" t="str">
        <f>VLOOKUP(B1148,CATALOGOPACC[],2,FALSE)</f>
        <v>Cauchos</v>
      </c>
      <c r="D1148" t="str">
        <f>VLOOKUP(B1148,CATALOGOPACC[],3,FALSE)</f>
        <v>Caja</v>
      </c>
      <c r="E1148" t="str">
        <f>VLOOKUP(B1148,CATALOGOPACC[],5,FALSE)</f>
        <v>2.3.5.4.01</v>
      </c>
      <c r="F1148" t="str">
        <f>VLOOKUP(B1148,CATALOGOPACC[],6,FALSE)</f>
        <v>Artículos de caucho</v>
      </c>
      <c r="G1148" s="69">
        <v>5</v>
      </c>
      <c r="H1148" s="69">
        <v>5</v>
      </c>
      <c r="I1148" s="69">
        <v>5</v>
      </c>
      <c r="J1148" s="69">
        <v>5</v>
      </c>
      <c r="K1148" s="69">
        <f t="shared" si="38"/>
        <v>20</v>
      </c>
      <c r="L1148" s="335">
        <f>VLOOKUP(B1148,CATALOGOPACC[],8,FALSE)</f>
        <v>40</v>
      </c>
      <c r="M1148" s="335">
        <f t="shared" si="39"/>
        <v>800</v>
      </c>
    </row>
    <row r="1149" spans="1:13">
      <c r="A1149" t="s">
        <v>307</v>
      </c>
      <c r="B1149" s="69">
        <v>31201610</v>
      </c>
      <c r="C1149" t="str">
        <f>VLOOKUP(B1149,CATALOGOPACC[],2,FALSE)</f>
        <v>Pegamentos</v>
      </c>
      <c r="D1149" t="str">
        <f>VLOOKUP(B1149,CATALOGOPACC[],3,FALSE)</f>
        <v>Unidad</v>
      </c>
      <c r="E1149" t="str">
        <f>VLOOKUP(B1149,CATALOGOPACC[],5,FALSE)</f>
        <v>2.3.7.2.99</v>
      </c>
      <c r="F1149" t="str">
        <f>VLOOKUP(B1149,CATALOGOPACC[],6,FALSE)</f>
        <v>Otros productos químicos y conexos</v>
      </c>
      <c r="G1149" s="69">
        <v>5</v>
      </c>
      <c r="I1149" s="69">
        <v>5</v>
      </c>
      <c r="K1149" s="69">
        <f t="shared" si="38"/>
        <v>10</v>
      </c>
      <c r="L1149" s="335">
        <f>VLOOKUP(B1149,CATALOGOPACC[],8,FALSE)</f>
        <v>300</v>
      </c>
      <c r="M1149" s="335">
        <f t="shared" si="39"/>
        <v>3000</v>
      </c>
    </row>
    <row r="1150" spans="1:13">
      <c r="A1150" t="s">
        <v>307</v>
      </c>
      <c r="B1150" s="69">
        <v>31201512</v>
      </c>
      <c r="C1150" t="str">
        <f>VLOOKUP(B1150,CATALOGOPACC[],2,FALSE)</f>
        <v>Cinta transparente</v>
      </c>
      <c r="D1150" t="str">
        <f>VLOOKUP(B1150,CATALOGOPACC[],3,FALSE)</f>
        <v>Unidad</v>
      </c>
      <c r="E1150" t="str">
        <f>VLOOKUP(B1150,CATALOGOPACC[],5,FALSE)</f>
        <v>2.3.9.2.01</v>
      </c>
      <c r="F1150" t="str">
        <f>VLOOKUP(B1150,CATALOGOPACC[],6,FALSE)</f>
        <v>Utiles de escritorio, oficina informática y de enseñanza</v>
      </c>
      <c r="G1150" s="69">
        <v>28</v>
      </c>
      <c r="H1150" s="69">
        <v>24</v>
      </c>
      <c r="I1150" s="69">
        <v>28</v>
      </c>
      <c r="J1150" s="69">
        <v>24</v>
      </c>
      <c r="K1150" s="69">
        <f t="shared" si="38"/>
        <v>104</v>
      </c>
      <c r="L1150" s="335">
        <f>VLOOKUP(B1150,CATALOGOPACC[],8,FALSE)</f>
        <v>100</v>
      </c>
      <c r="M1150" s="335">
        <f t="shared" si="39"/>
        <v>10400</v>
      </c>
    </row>
    <row r="1151" spans="1:13">
      <c r="A1151" t="s">
        <v>307</v>
      </c>
      <c r="B1151" s="69">
        <v>44111611</v>
      </c>
      <c r="C1151" t="str">
        <f>VLOOKUP(B1151,CATALOGOPACC[],2,FALSE)</f>
        <v>Clips para billetes</v>
      </c>
      <c r="D1151" t="str">
        <f>VLOOKUP(B1151,CATALOGOPACC[],3,FALSE)</f>
        <v>Unidad</v>
      </c>
      <c r="E1151" t="str">
        <f>VLOOKUP(B1151,CATALOGOPACC[],5,FALSE)</f>
        <v>2.3.9.2.01</v>
      </c>
      <c r="F1151" t="str">
        <f>VLOOKUP(B1151,CATALOGOPACC[],6,FALSE)</f>
        <v>Utiles de escritorio, oficina informática y de enseñanza</v>
      </c>
      <c r="G1151" s="69">
        <v>64</v>
      </c>
      <c r="H1151" s="69">
        <v>64</v>
      </c>
      <c r="I1151" s="69">
        <v>64</v>
      </c>
      <c r="J1151" s="69">
        <v>64</v>
      </c>
      <c r="K1151" s="69">
        <f t="shared" si="38"/>
        <v>256</v>
      </c>
      <c r="L1151" s="335">
        <f>VLOOKUP(B1151,CATALOGOPACC[],8,FALSE)</f>
        <v>100</v>
      </c>
      <c r="M1151" s="335">
        <f t="shared" si="39"/>
        <v>25600</v>
      </c>
    </row>
    <row r="1152" spans="1:13">
      <c r="A1152" t="s">
        <v>307</v>
      </c>
      <c r="B1152" s="69">
        <v>14111530</v>
      </c>
      <c r="C1152" t="str">
        <f>VLOOKUP(B1152,CATALOGOPACC[],2,FALSE)</f>
        <v>Papel de notas autoadhesivas</v>
      </c>
      <c r="D1152" t="str">
        <f>VLOOKUP(B1152,CATALOGOPACC[],3,FALSE)</f>
        <v>Docena</v>
      </c>
      <c r="E1152" t="str">
        <f>VLOOKUP(B1152,CATALOGOPACC[],5,FALSE)</f>
        <v>2.3.9.2.01</v>
      </c>
      <c r="F1152" t="str">
        <f>VLOOKUP(B1152,CATALOGOPACC[],6,FALSE)</f>
        <v>Utiles de escritorio, oficina informática y de enseñanza</v>
      </c>
      <c r="G1152" s="69">
        <v>2</v>
      </c>
      <c r="H1152" s="69">
        <v>2</v>
      </c>
      <c r="I1152" s="69">
        <v>2</v>
      </c>
      <c r="J1152" s="69">
        <v>2</v>
      </c>
      <c r="K1152" s="69">
        <f t="shared" si="38"/>
        <v>8</v>
      </c>
      <c r="L1152" s="335">
        <f>VLOOKUP(B1152,CATALOGOPACC[],8,FALSE)</f>
        <v>200</v>
      </c>
      <c r="M1152" s="335">
        <f t="shared" si="39"/>
        <v>1600</v>
      </c>
    </row>
    <row r="1153" spans="1:13">
      <c r="A1153" t="s">
        <v>307</v>
      </c>
      <c r="B1153" s="69">
        <v>14111515</v>
      </c>
      <c r="C1153" t="str">
        <f>VLOOKUP(B1153,CATALOGOPACC[],2,FALSE)</f>
        <v>Papel para sumadora o máquina registradora</v>
      </c>
      <c r="D1153" t="str">
        <f>VLOOKUP(B1153,CATALOGOPACC[],3,FALSE)</f>
        <v>Unidad</v>
      </c>
      <c r="E1153" t="str">
        <f>VLOOKUP(B1153,CATALOGOPACC[],5,FALSE)</f>
        <v>2.3.3.1.01</v>
      </c>
      <c r="F1153" t="str">
        <f>VLOOKUP(B1153,CATALOGOPACC[],6,FALSE)</f>
        <v>Papel de escritorio</v>
      </c>
      <c r="G1153" s="69">
        <v>28</v>
      </c>
      <c r="H1153" s="69">
        <v>28</v>
      </c>
      <c r="I1153" s="69">
        <v>28</v>
      </c>
      <c r="J1153" s="69">
        <v>28</v>
      </c>
      <c r="K1153" s="69">
        <f t="shared" si="38"/>
        <v>112</v>
      </c>
      <c r="L1153" s="335">
        <f>VLOOKUP(B1153,CATALOGOPACC[],8,FALSE)</f>
        <v>100</v>
      </c>
      <c r="M1153" s="335">
        <f t="shared" si="39"/>
        <v>11200</v>
      </c>
    </row>
    <row r="1154" spans="1:13">
      <c r="A1154" t="s">
        <v>307</v>
      </c>
      <c r="B1154" s="69">
        <v>14111507</v>
      </c>
      <c r="C1154" t="str">
        <f>VLOOKUP(B1154,CATALOGOPACC[],2,FALSE)</f>
        <v>Papel para impresora o fotocopiadora</v>
      </c>
      <c r="D1154" t="str">
        <f>VLOOKUP(B1154,CATALOGOPACC[],3,FALSE)</f>
        <v>Paquete</v>
      </c>
      <c r="E1154" t="str">
        <f>VLOOKUP(B1154,CATALOGOPACC[],5,FALSE)</f>
        <v>2.3.3.1.01</v>
      </c>
      <c r="F1154" t="str">
        <f>VLOOKUP(B1154,CATALOGOPACC[],6,FALSE)</f>
        <v>Papel de escritorio</v>
      </c>
      <c r="G1154" s="69">
        <v>18</v>
      </c>
      <c r="H1154" s="69">
        <v>21</v>
      </c>
      <c r="I1154" s="69">
        <v>18</v>
      </c>
      <c r="J1154" s="69">
        <v>21</v>
      </c>
      <c r="K1154" s="69">
        <f t="shared" si="38"/>
        <v>78</v>
      </c>
      <c r="L1154" s="335">
        <f>VLOOKUP(B1154,CATALOGOPACC[],8,FALSE)</f>
        <v>300</v>
      </c>
      <c r="M1154" s="335">
        <f t="shared" si="39"/>
        <v>23400</v>
      </c>
    </row>
    <row r="1155" spans="1:13">
      <c r="A1155" t="s">
        <v>307</v>
      </c>
      <c r="B1155" s="69">
        <v>14111526</v>
      </c>
      <c r="C1155" t="str">
        <f>VLOOKUP(B1155,CATALOGOPACC[],2,FALSE)</f>
        <v>Papel libretas o libros de mensajes telefónicos</v>
      </c>
      <c r="D1155" t="str">
        <f>VLOOKUP(B1155,CATALOGOPACC[],3,FALSE)</f>
        <v>Paquete</v>
      </c>
      <c r="E1155" t="str">
        <f>VLOOKUP(B1155,CATALOGOPACC[],5,FALSE)</f>
        <v>2.3.9.2.01</v>
      </c>
      <c r="F1155" t="str">
        <f>VLOOKUP(B1155,CATALOGOPACC[],6,FALSE)</f>
        <v>Utiles de escritorio, oficina informática y de enseñanza</v>
      </c>
      <c r="G1155" s="69">
        <v>1</v>
      </c>
      <c r="K1155" s="69">
        <f t="shared" si="38"/>
        <v>1</v>
      </c>
      <c r="L1155" s="335">
        <f>VLOOKUP(B1155,CATALOGOPACC[],8,FALSE)</f>
        <v>350</v>
      </c>
      <c r="M1155" s="335">
        <f t="shared" si="39"/>
        <v>350</v>
      </c>
    </row>
    <row r="1156" spans="1:13">
      <c r="A1156" t="s">
        <v>307</v>
      </c>
      <c r="B1156" s="69">
        <v>14111813</v>
      </c>
      <c r="C1156" t="str">
        <f>VLOOKUP(B1156,CATALOGOPACC[],2,FALSE)</f>
        <v>Formatos o libros de correspondencia</v>
      </c>
      <c r="D1156" t="str">
        <f>VLOOKUP(B1156,CATALOGOPACC[],3,FALSE)</f>
        <v>Unidad</v>
      </c>
      <c r="E1156" t="str">
        <f>VLOOKUP(B1156,CATALOGOPACC[],5,FALSE)</f>
        <v>2.3.3.3.01</v>
      </c>
      <c r="F1156" t="str">
        <f>VLOOKUP(B1156,CATALOGOPACC[],6,FALSE)</f>
        <v>Productos de artes gráficas</v>
      </c>
      <c r="G1156" s="69">
        <v>1</v>
      </c>
      <c r="I1156" s="69">
        <v>1</v>
      </c>
      <c r="K1156" s="69">
        <f t="shared" si="38"/>
        <v>2</v>
      </c>
      <c r="L1156" s="335">
        <f>VLOOKUP(B1156,CATALOGOPACC[],8,FALSE)</f>
        <v>700</v>
      </c>
      <c r="M1156" s="335">
        <f t="shared" si="39"/>
        <v>1400</v>
      </c>
    </row>
    <row r="1157" spans="1:13">
      <c r="A1157" t="s">
        <v>307</v>
      </c>
      <c r="B1157" s="69">
        <v>14111610</v>
      </c>
      <c r="C1157" t="str">
        <f>VLOOKUP(B1157,CATALOGOPACC[],2,FALSE)</f>
        <v>Papel de construcción</v>
      </c>
      <c r="D1157" t="str">
        <f>VLOOKUP(B1157,CATALOGOPACC[],3,FALSE)</f>
        <v>Resma</v>
      </c>
      <c r="E1157" t="str">
        <f>VLOOKUP(B1157,CATALOGOPACC[],5,FALSE)</f>
        <v>2.3.3.2.01</v>
      </c>
      <c r="F1157" t="str">
        <f>VLOOKUP(B1157,CATALOGOPACC[],6,FALSE)</f>
        <v>Productos de papel y cartón</v>
      </c>
      <c r="G1157" s="69">
        <v>3</v>
      </c>
      <c r="I1157" s="69">
        <v>3</v>
      </c>
      <c r="K1157" s="69">
        <f t="shared" ref="K1157:K1220" si="40">SUM(G1157:J1157)</f>
        <v>6</v>
      </c>
      <c r="L1157" s="335">
        <f>VLOOKUP(B1157,CATALOGOPACC[],8,FALSE)</f>
        <v>200</v>
      </c>
      <c r="M1157" s="335">
        <f t="shared" ref="M1157:M1220" si="41">K1157*L1157</f>
        <v>1200</v>
      </c>
    </row>
    <row r="1158" spans="1:13">
      <c r="A1158" t="s">
        <v>307</v>
      </c>
      <c r="B1158" s="69">
        <v>41111604</v>
      </c>
      <c r="C1158" t="str">
        <f>VLOOKUP(B1158,CATALOGOPACC[],2,FALSE)</f>
        <v>Reglas</v>
      </c>
      <c r="D1158" t="str">
        <f>VLOOKUP(B1158,CATALOGOPACC[],3,FALSE)</f>
        <v>Caja</v>
      </c>
      <c r="E1158" t="str">
        <f>VLOOKUP(B1158,CATALOGOPACC[],5,FALSE)</f>
        <v>2.3.9.9.01</v>
      </c>
      <c r="F1158" t="str">
        <f>VLOOKUP(B1158,CATALOGOPACC[],6,FALSE)</f>
        <v>Productos y Utiles Varios  n.i.p</v>
      </c>
      <c r="G1158" s="69">
        <v>3</v>
      </c>
      <c r="I1158" s="69">
        <v>3</v>
      </c>
      <c r="K1158" s="69">
        <f t="shared" si="40"/>
        <v>6</v>
      </c>
      <c r="L1158" s="335">
        <f>VLOOKUP(B1158,CATALOGOPACC[],8,FALSE)</f>
        <v>600</v>
      </c>
      <c r="M1158" s="335">
        <f t="shared" si="41"/>
        <v>3600</v>
      </c>
    </row>
    <row r="1159" spans="1:13">
      <c r="A1159" t="s">
        <v>307</v>
      </c>
      <c r="B1159" s="69">
        <v>26111702</v>
      </c>
      <c r="C1159" t="str">
        <f>VLOOKUP(B1159,CATALOGOPACC[],2,FALSE)</f>
        <v>Pilas alcalinas</v>
      </c>
      <c r="D1159" t="str">
        <f>VLOOKUP(B1159,CATALOGOPACC[],3,FALSE)</f>
        <v>Caja</v>
      </c>
      <c r="E1159" t="str">
        <f>VLOOKUP(B1159,CATALOGOPACC[],5,FALSE)</f>
        <v>2.3.9.6.01</v>
      </c>
      <c r="F1159" t="str">
        <f>VLOOKUP(B1159,CATALOGOPACC[],6,FALSE)</f>
        <v>Productos eléctricos y afines</v>
      </c>
      <c r="G1159" s="69">
        <v>1</v>
      </c>
      <c r="K1159" s="69">
        <f t="shared" si="40"/>
        <v>1</v>
      </c>
      <c r="L1159" s="335">
        <f>VLOOKUP(B1159,CATALOGOPACC[],8,FALSE)</f>
        <v>1500</v>
      </c>
      <c r="M1159" s="335">
        <f t="shared" si="41"/>
        <v>1500</v>
      </c>
    </row>
    <row r="1160" spans="1:13">
      <c r="A1160" t="s">
        <v>307</v>
      </c>
      <c r="B1160" s="69">
        <v>56112104</v>
      </c>
      <c r="C1160" t="str">
        <f>VLOOKUP(B1160,CATALOGOPACC[],2,FALSE)</f>
        <v>Sillas para ejecutivos</v>
      </c>
      <c r="D1160" t="str">
        <f>VLOOKUP(B1160,CATALOGOPACC[],3,FALSE)</f>
        <v>Unidad</v>
      </c>
      <c r="E1160" t="str">
        <f>VLOOKUP(B1160,CATALOGOPACC[],5,FALSE)</f>
        <v>2.6.1.1.01</v>
      </c>
      <c r="F1160" t="str">
        <f>VLOOKUP(B1160,CATALOGOPACC[],6,FALSE)</f>
        <v>Muebles de oficina y estantería</v>
      </c>
      <c r="G1160" s="69">
        <v>1</v>
      </c>
      <c r="K1160" s="69">
        <f t="shared" si="40"/>
        <v>1</v>
      </c>
      <c r="L1160" s="335">
        <f>VLOOKUP(B1160,CATALOGOPACC[],8,FALSE)</f>
        <v>5000</v>
      </c>
      <c r="M1160" s="335">
        <f t="shared" si="41"/>
        <v>5000</v>
      </c>
    </row>
    <row r="1161" spans="1:13">
      <c r="A1161" t="s">
        <v>307</v>
      </c>
      <c r="B1161" s="69">
        <v>43211507</v>
      </c>
      <c r="C1161" t="str">
        <f>VLOOKUP(B1161,CATALOGOPACC[],2,FALSE)</f>
        <v>Computadores de escritorio</v>
      </c>
      <c r="D1161" t="str">
        <f>VLOOKUP(B1161,CATALOGOPACC[],3,FALSE)</f>
        <v>Unidad</v>
      </c>
      <c r="E1161" t="str">
        <f>VLOOKUP(B1161,CATALOGOPACC[],5,FALSE)</f>
        <v>2.6.1.3.01</v>
      </c>
      <c r="F1161" t="str">
        <f>VLOOKUP(B1161,CATALOGOPACC[],6,FALSE)</f>
        <v>Equipo computacional</v>
      </c>
      <c r="G1161" s="69">
        <v>1</v>
      </c>
      <c r="I1161" s="69">
        <v>1</v>
      </c>
      <c r="K1161" s="69">
        <f t="shared" si="40"/>
        <v>2</v>
      </c>
      <c r="L1161" s="335">
        <f>VLOOKUP(B1161,CATALOGOPACC[],8,FALSE)</f>
        <v>40000</v>
      </c>
      <c r="M1161" s="335">
        <f t="shared" si="41"/>
        <v>80000</v>
      </c>
    </row>
    <row r="1162" spans="1:13">
      <c r="A1162" t="s">
        <v>307</v>
      </c>
      <c r="B1162" s="69">
        <v>43212105</v>
      </c>
      <c r="C1162" t="str">
        <f>VLOOKUP(B1162,CATALOGOPACC[],2,FALSE)</f>
        <v>Impresoras láser</v>
      </c>
      <c r="D1162" t="str">
        <f>VLOOKUP(B1162,CATALOGOPACC[],3,FALSE)</f>
        <v>Unidad</v>
      </c>
      <c r="E1162" t="str">
        <f>VLOOKUP(B1162,CATALOGOPACC[],5,FALSE)</f>
        <v>2.6.1.3.01</v>
      </c>
      <c r="F1162" t="str">
        <f>VLOOKUP(B1162,CATALOGOPACC[],6,FALSE)</f>
        <v>Equipo computacional</v>
      </c>
      <c r="G1162" s="69">
        <v>1</v>
      </c>
      <c r="K1162" s="69">
        <f t="shared" si="40"/>
        <v>1</v>
      </c>
      <c r="L1162" s="335">
        <f>VLOOKUP(B1162,CATALOGOPACC[],8,FALSE)</f>
        <v>14000</v>
      </c>
      <c r="M1162" s="335">
        <f t="shared" si="41"/>
        <v>14000</v>
      </c>
    </row>
    <row r="1163" spans="1:13">
      <c r="A1163" t="s">
        <v>307</v>
      </c>
      <c r="B1163" s="69">
        <v>43201808</v>
      </c>
      <c r="C1163" t="str">
        <f>VLOOKUP(B1163,CATALOGOPACC[],2,FALSE)</f>
        <v>Disco compacto cd de sólo lectura</v>
      </c>
      <c r="D1163" t="str">
        <f>VLOOKUP(B1163,CATALOGOPACC[],3,FALSE)</f>
        <v>Docena</v>
      </c>
      <c r="E1163" t="str">
        <f>VLOOKUP(B1163,CATALOGOPACC[],5,FALSE)</f>
        <v>2.3.9.2.01</v>
      </c>
      <c r="F1163" t="str">
        <f>VLOOKUP(B1163,CATALOGOPACC[],6,FALSE)</f>
        <v>Utiles de escritorio, oficina informática y de enseñanza</v>
      </c>
      <c r="H1163" s="69">
        <v>1</v>
      </c>
      <c r="K1163" s="69">
        <f t="shared" si="40"/>
        <v>1</v>
      </c>
      <c r="L1163" s="335">
        <f>VLOOKUP(B1163,CATALOGOPACC[],8,FALSE)</f>
        <v>1000</v>
      </c>
      <c r="M1163" s="335">
        <f t="shared" si="41"/>
        <v>1000</v>
      </c>
    </row>
    <row r="1164" spans="1:13">
      <c r="A1164" t="s">
        <v>307</v>
      </c>
      <c r="B1164" s="69">
        <v>43201803</v>
      </c>
      <c r="C1164" t="str">
        <f>VLOOKUP(B1164,CATALOGOPACC[],2,FALSE)</f>
        <v>Unidades de disco duro</v>
      </c>
      <c r="D1164" t="str">
        <f>VLOOKUP(B1164,CATALOGOPACC[],3,FALSE)</f>
        <v>Unidad</v>
      </c>
      <c r="E1164" t="str">
        <f>VLOOKUP(B1164,CATALOGOPACC[],5,FALSE)</f>
        <v>2.3.9.2.01</v>
      </c>
      <c r="F1164" t="str">
        <f>VLOOKUP(B1164,CATALOGOPACC[],6,FALSE)</f>
        <v>Utiles de escritorio, oficina informática y de enseñanza</v>
      </c>
      <c r="H1164" s="69">
        <v>1</v>
      </c>
      <c r="K1164" s="69">
        <f t="shared" si="40"/>
        <v>1</v>
      </c>
      <c r="L1164" s="335">
        <f>VLOOKUP(B1164,CATALOGOPACC[],8,FALSE)</f>
        <v>3000</v>
      </c>
      <c r="M1164" s="335">
        <f t="shared" si="41"/>
        <v>3000</v>
      </c>
    </row>
    <row r="1165" spans="1:13">
      <c r="A1165" t="s">
        <v>307</v>
      </c>
      <c r="B1165" s="69">
        <v>32101622</v>
      </c>
      <c r="C1165" t="str">
        <f>VLOOKUP(B1165,CATALOGOPACC[],2,FALSE)</f>
        <v>Memoria flash</v>
      </c>
      <c r="D1165" t="str">
        <f>VLOOKUP(B1165,CATALOGOPACC[],3,FALSE)</f>
        <v>Unidad</v>
      </c>
      <c r="E1165" t="str">
        <f>VLOOKUP(B1165,CATALOGOPACC[],5,FALSE)</f>
        <v>2.3.9.2.01</v>
      </c>
      <c r="F1165" t="str">
        <f>VLOOKUP(B1165,CATALOGOPACC[],6,FALSE)</f>
        <v>Utiles de escritorio, oficina informática y de enseñanza</v>
      </c>
      <c r="H1165" s="69">
        <v>2</v>
      </c>
      <c r="J1165" s="69">
        <v>2</v>
      </c>
      <c r="K1165" s="69">
        <f t="shared" si="40"/>
        <v>4</v>
      </c>
      <c r="L1165" s="335">
        <f>VLOOKUP(B1165,CATALOGOPACC[],8,FALSE)</f>
        <v>1000</v>
      </c>
      <c r="M1165" s="335">
        <f t="shared" si="41"/>
        <v>4000</v>
      </c>
    </row>
    <row r="1166" spans="1:13">
      <c r="A1166" t="s">
        <v>307</v>
      </c>
      <c r="B1166" s="69">
        <v>84131609</v>
      </c>
      <c r="C1166" t="str">
        <f>VLOOKUP(B1166,CATALOGOPACC[],2,FALSE)</f>
        <v>Programas de asistencia a empleados</v>
      </c>
      <c r="D1166" t="str">
        <f>VLOOKUP(B1166,CATALOGOPACC[],3,FALSE)</f>
        <v>Unidad</v>
      </c>
      <c r="E1166" t="str">
        <f>VLOOKUP(B1166,CATALOGOPACC[],5,FALSE)</f>
        <v>2.2.9.1.01</v>
      </c>
      <c r="F1166" t="str">
        <f>VLOOKUP(B1166,CATALOGOPACC[],6,FALSE)</f>
        <v>Otras contrataciones de servicios</v>
      </c>
      <c r="G1166" s="69">
        <v>1</v>
      </c>
      <c r="H1166" s="69">
        <v>1</v>
      </c>
      <c r="I1166" s="69">
        <v>1</v>
      </c>
      <c r="J1166" s="69">
        <v>1</v>
      </c>
      <c r="K1166" s="69">
        <f t="shared" si="40"/>
        <v>4</v>
      </c>
      <c r="L1166" s="335">
        <f>VLOOKUP(B1166,CATALOGOPACC[],8,FALSE)</f>
        <v>70000</v>
      </c>
      <c r="M1166" s="335">
        <f t="shared" si="41"/>
        <v>280000</v>
      </c>
    </row>
    <row r="1167" spans="1:13">
      <c r="A1167" t="s">
        <v>307</v>
      </c>
      <c r="B1167" s="69">
        <v>14111509</v>
      </c>
      <c r="C1167" t="str">
        <f>VLOOKUP(B1167,CATALOGOPACC[],2,FALSE)</f>
        <v>Papel membreteado</v>
      </c>
      <c r="D1167" t="str">
        <f>VLOOKUP(B1167,CATALOGOPACC[],3,FALSE)</f>
        <v>Caja</v>
      </c>
      <c r="E1167" t="str">
        <f>VLOOKUP(B1167,CATALOGOPACC[],5,FALSE)</f>
        <v>2.3.3.1.01</v>
      </c>
      <c r="F1167" t="str">
        <f>VLOOKUP(B1167,CATALOGOPACC[],6,FALSE)</f>
        <v>Papel de escritorio</v>
      </c>
      <c r="G1167" s="69">
        <v>1</v>
      </c>
      <c r="K1167" s="69">
        <f t="shared" si="40"/>
        <v>1</v>
      </c>
      <c r="L1167" s="335">
        <f>VLOOKUP(B1167,CATALOGOPACC[],8,FALSE)</f>
        <v>2000</v>
      </c>
      <c r="M1167" s="335">
        <f t="shared" si="41"/>
        <v>2000</v>
      </c>
    </row>
    <row r="1168" spans="1:13">
      <c r="A1168" t="s">
        <v>254</v>
      </c>
      <c r="B1168" s="69">
        <v>47131909</v>
      </c>
      <c r="C1168" t="str">
        <f>VLOOKUP(B1168,CATALOGOPACC[],2,FALSE)</f>
        <v>Almohadillas o rollos absorbentes</v>
      </c>
      <c r="D1168" t="str">
        <f>VLOOKUP(B1168,CATALOGOPACC[],3,FALSE)</f>
        <v>Unidad</v>
      </c>
      <c r="E1168" t="str">
        <f>VLOOKUP(B1168,CATALOGOPACC[],5,FALSE)</f>
        <v>2.3.9.1.01</v>
      </c>
      <c r="F1168" t="str">
        <f>VLOOKUP(B1168,CATALOGOPACC[],6,FALSE)</f>
        <v>Material para limpieza</v>
      </c>
      <c r="G1168" s="69">
        <v>1</v>
      </c>
      <c r="H1168" s="69">
        <v>1</v>
      </c>
      <c r="I1168" s="69">
        <v>1</v>
      </c>
      <c r="K1168" s="69">
        <f t="shared" si="40"/>
        <v>3</v>
      </c>
      <c r="L1168" s="335">
        <f>VLOOKUP(B1168,CATALOGOPACC[],8,FALSE)</f>
        <v>350</v>
      </c>
      <c r="M1168" s="335">
        <f t="shared" si="41"/>
        <v>1050</v>
      </c>
    </row>
    <row r="1169" spans="1:13">
      <c r="A1169" t="s">
        <v>254</v>
      </c>
      <c r="B1169" s="69">
        <v>47131830</v>
      </c>
      <c r="C1169" t="str">
        <f>VLOOKUP(B1169,CATALOGOPACC[],2,FALSE)</f>
        <v>Limpiadores de muebles</v>
      </c>
      <c r="D1169" t="str">
        <f>VLOOKUP(B1169,CATALOGOPACC[],3,FALSE)</f>
        <v>Unidad</v>
      </c>
      <c r="E1169" t="str">
        <f>VLOOKUP(B1169,CATALOGOPACC[],5,FALSE)</f>
        <v>2.3.9.1.01</v>
      </c>
      <c r="F1169" t="str">
        <f>VLOOKUP(B1169,CATALOGOPACC[],6,FALSE)</f>
        <v>Material para limpieza</v>
      </c>
      <c r="G1169" s="69">
        <v>1</v>
      </c>
      <c r="K1169" s="69">
        <f t="shared" si="40"/>
        <v>1</v>
      </c>
      <c r="L1169" s="335">
        <f>VLOOKUP(B1169,CATALOGOPACC[],8,FALSE)</f>
        <v>450</v>
      </c>
      <c r="M1169" s="335">
        <f t="shared" si="41"/>
        <v>450</v>
      </c>
    </row>
    <row r="1170" spans="1:13">
      <c r="A1170" t="s">
        <v>254</v>
      </c>
      <c r="B1170" s="69">
        <v>44103103</v>
      </c>
      <c r="C1170" t="str">
        <f>VLOOKUP(B1170,CATALOGOPACC[],2,FALSE)</f>
        <v>Tóner para impresoras o fax</v>
      </c>
      <c r="D1170" t="str">
        <f>VLOOKUP(B1170,CATALOGOPACC[],3,FALSE)</f>
        <v>Unidad</v>
      </c>
      <c r="E1170" t="str">
        <f>VLOOKUP(B1170,CATALOGOPACC[],5,FALSE)</f>
        <v>2.3.9.2.01</v>
      </c>
      <c r="F1170" t="str">
        <f>VLOOKUP(B1170,CATALOGOPACC[],6,FALSE)</f>
        <v>Utiles de escritorio, oficina informática y de enseñanza</v>
      </c>
      <c r="G1170" s="69">
        <v>1</v>
      </c>
      <c r="H1170" s="69">
        <v>1</v>
      </c>
      <c r="I1170" s="69">
        <v>1</v>
      </c>
      <c r="J1170" s="69">
        <v>1</v>
      </c>
      <c r="K1170" s="69">
        <f t="shared" si="40"/>
        <v>4</v>
      </c>
      <c r="L1170" s="335">
        <f>VLOOKUP(B1170,CATALOGOPACC[],8,FALSE)</f>
        <v>2000</v>
      </c>
      <c r="M1170" s="335">
        <f t="shared" si="41"/>
        <v>8000</v>
      </c>
    </row>
    <row r="1171" spans="1:13">
      <c r="A1171" t="s">
        <v>254</v>
      </c>
      <c r="B1171" s="69">
        <v>44111905</v>
      </c>
      <c r="C1171" t="str">
        <f>VLOOKUP(B1171,CATALOGOPACC[],2,FALSE)</f>
        <v>Tableros de borrado en seco o accesorios</v>
      </c>
      <c r="D1171" t="str">
        <f>VLOOKUP(B1171,CATALOGOPACC[],3,FALSE)</f>
        <v>Unidad</v>
      </c>
      <c r="E1171" t="str">
        <f>VLOOKUP(B1171,CATALOGOPACC[],5,FALSE)</f>
        <v>2.3.9.2.01</v>
      </c>
      <c r="F1171" t="str">
        <f>VLOOKUP(B1171,CATALOGOPACC[],6,FALSE)</f>
        <v>Utiles de escritorio, oficina informática y de enseñanza</v>
      </c>
      <c r="G1171" s="69">
        <v>1</v>
      </c>
      <c r="K1171" s="69">
        <f t="shared" si="40"/>
        <v>1</v>
      </c>
      <c r="L1171" s="335">
        <f>VLOOKUP(B1171,CATALOGOPACC[],8,FALSE)</f>
        <v>2000</v>
      </c>
      <c r="M1171" s="335">
        <f t="shared" si="41"/>
        <v>2000</v>
      </c>
    </row>
    <row r="1172" spans="1:13">
      <c r="A1172" t="s">
        <v>254</v>
      </c>
      <c r="B1172" s="69">
        <v>44111909</v>
      </c>
      <c r="C1172" t="str">
        <f>VLOOKUP(B1172,CATALOGOPACC[],2,FALSE)</f>
        <v>Kits o accesorios para limpieza de tableros</v>
      </c>
      <c r="D1172" t="str">
        <f>VLOOKUP(B1172,CATALOGOPACC[],3,FALSE)</f>
        <v>Unidad</v>
      </c>
      <c r="E1172" t="str">
        <f>VLOOKUP(B1172,CATALOGOPACC[],5,FALSE)</f>
        <v>2.3.9.2.01</v>
      </c>
      <c r="F1172" t="str">
        <f>VLOOKUP(B1172,CATALOGOPACC[],6,FALSE)</f>
        <v>Utiles de escritorio, oficina informática y de enseñanza</v>
      </c>
      <c r="G1172" s="69">
        <v>1</v>
      </c>
      <c r="K1172" s="69">
        <f t="shared" si="40"/>
        <v>1</v>
      </c>
      <c r="L1172" s="335">
        <f>VLOOKUP(B1172,CATALOGOPACC[],8,FALSE)</f>
        <v>500</v>
      </c>
      <c r="M1172" s="335">
        <f t="shared" si="41"/>
        <v>500</v>
      </c>
    </row>
    <row r="1173" spans="1:13">
      <c r="A1173" t="s">
        <v>254</v>
      </c>
      <c r="B1173" s="69">
        <v>44121612</v>
      </c>
      <c r="C1173" t="str">
        <f>VLOOKUP(B1173,CATALOGOPACC[],2,FALSE)</f>
        <v>Cortadoras de papel o repuestos</v>
      </c>
      <c r="D1173" t="str">
        <f>VLOOKUP(B1173,CATALOGOPACC[],3,FALSE)</f>
        <v>Unidad</v>
      </c>
      <c r="E1173" t="str">
        <f>VLOOKUP(B1173,CATALOGOPACC[],5,FALSE)</f>
        <v>2.3.9.2.01</v>
      </c>
      <c r="F1173" t="str">
        <f>VLOOKUP(B1173,CATALOGOPACC[],6,FALSE)</f>
        <v>Utiles de escritorio, oficina informática y de enseñanza</v>
      </c>
      <c r="G1173" s="69">
        <v>1</v>
      </c>
      <c r="K1173" s="69">
        <f t="shared" si="40"/>
        <v>1</v>
      </c>
      <c r="L1173" s="335">
        <f>VLOOKUP(B1173,CATALOGOPACC[],8,FALSE)</f>
        <v>3500</v>
      </c>
      <c r="M1173" s="335">
        <f t="shared" si="41"/>
        <v>3500</v>
      </c>
    </row>
    <row r="1174" spans="1:13">
      <c r="A1174" t="s">
        <v>254</v>
      </c>
      <c r="B1174" s="69">
        <v>44101603</v>
      </c>
      <c r="C1174" t="str">
        <f>VLOOKUP(B1174,CATALOGOPACC[],2,FALSE)</f>
        <v>Máquinas trituradoras de papel o accesorios</v>
      </c>
      <c r="D1174" t="str">
        <f>VLOOKUP(B1174,CATALOGOPACC[],3,FALSE)</f>
        <v>Unidad</v>
      </c>
      <c r="E1174" t="str">
        <f>VLOOKUP(B1174,CATALOGOPACC[],5,FALSE)</f>
        <v>2.6.1.1.01</v>
      </c>
      <c r="F1174" t="str">
        <f>VLOOKUP(B1174,CATALOGOPACC[],6,FALSE)</f>
        <v>Muebles de oficina y estantería</v>
      </c>
      <c r="G1174" s="69">
        <v>1</v>
      </c>
      <c r="K1174" s="69">
        <f t="shared" si="40"/>
        <v>1</v>
      </c>
      <c r="L1174" s="335">
        <f>VLOOKUP(B1174,CATALOGOPACC[],8,FALSE)</f>
        <v>3000</v>
      </c>
      <c r="M1174" s="335">
        <f t="shared" si="41"/>
        <v>3000</v>
      </c>
    </row>
    <row r="1175" spans="1:13">
      <c r="A1175" t="s">
        <v>254</v>
      </c>
      <c r="B1175" s="69">
        <v>44121619</v>
      </c>
      <c r="C1175" t="str">
        <f>VLOOKUP(B1175,CATALOGOPACC[],2,FALSE)</f>
        <v>Tajalápices manuales</v>
      </c>
      <c r="D1175" t="str">
        <f>VLOOKUP(B1175,CATALOGOPACC[],3,FALSE)</f>
        <v>Unidad</v>
      </c>
      <c r="E1175" t="str">
        <f>VLOOKUP(B1175,CATALOGOPACC[],5,FALSE)</f>
        <v>2.3.9.2.01</v>
      </c>
      <c r="F1175" t="str">
        <f>VLOOKUP(B1175,CATALOGOPACC[],6,FALSE)</f>
        <v>Utiles de escritorio, oficina informática y de enseñanza</v>
      </c>
      <c r="G1175" s="69">
        <v>1</v>
      </c>
      <c r="K1175" s="69">
        <f t="shared" si="40"/>
        <v>1</v>
      </c>
      <c r="L1175" s="335">
        <f>VLOOKUP(B1175,CATALOGOPACC[],8,FALSE)</f>
        <v>100</v>
      </c>
      <c r="M1175" s="335">
        <f t="shared" si="41"/>
        <v>100</v>
      </c>
    </row>
    <row r="1176" spans="1:13">
      <c r="A1176" t="s">
        <v>254</v>
      </c>
      <c r="B1176" s="69">
        <v>44121708</v>
      </c>
      <c r="C1176" t="str">
        <f>VLOOKUP(B1176,CATALOGOPACC[],2,FALSE)</f>
        <v>Marcadores</v>
      </c>
      <c r="D1176" t="str">
        <f>VLOOKUP(B1176,CATALOGOPACC[],3,FALSE)</f>
        <v>Caja</v>
      </c>
      <c r="E1176" t="str">
        <f>VLOOKUP(B1176,CATALOGOPACC[],5,FALSE)</f>
        <v>2.3.9.2.01</v>
      </c>
      <c r="F1176" t="str">
        <f>VLOOKUP(B1176,CATALOGOPACC[],6,FALSE)</f>
        <v>Utiles de escritorio, oficina informática y de enseñanza</v>
      </c>
      <c r="G1176" s="69">
        <v>1</v>
      </c>
      <c r="H1176" s="69">
        <v>1</v>
      </c>
      <c r="I1176" s="69">
        <v>1</v>
      </c>
      <c r="K1176" s="69">
        <f t="shared" si="40"/>
        <v>3</v>
      </c>
      <c r="L1176" s="335">
        <f>VLOOKUP(B1176,CATALOGOPACC[],8,FALSE)</f>
        <v>150</v>
      </c>
      <c r="M1176" s="335">
        <f t="shared" si="41"/>
        <v>450</v>
      </c>
    </row>
    <row r="1177" spans="1:13">
      <c r="A1177" t="s">
        <v>254</v>
      </c>
      <c r="B1177" s="69">
        <v>44121716</v>
      </c>
      <c r="C1177" t="str">
        <f>VLOOKUP(B1177,CATALOGOPACC[],2,FALSE)</f>
        <v>Resaltadores</v>
      </c>
      <c r="D1177" t="str">
        <f>VLOOKUP(B1177,CATALOGOPACC[],3,FALSE)</f>
        <v>Caja</v>
      </c>
      <c r="E1177" t="str">
        <f>VLOOKUP(B1177,CATALOGOPACC[],5,FALSE)</f>
        <v>2.3.9.2.01</v>
      </c>
      <c r="F1177" t="str">
        <f>VLOOKUP(B1177,CATALOGOPACC[],6,FALSE)</f>
        <v>Utiles de escritorio, oficina informática y de enseñanza</v>
      </c>
      <c r="G1177" s="69">
        <v>1</v>
      </c>
      <c r="H1177" s="69">
        <v>1</v>
      </c>
      <c r="I1177" s="69">
        <v>1</v>
      </c>
      <c r="K1177" s="69">
        <f t="shared" si="40"/>
        <v>3</v>
      </c>
      <c r="L1177" s="335">
        <f>VLOOKUP(B1177,CATALOGOPACC[],8,FALSE)</f>
        <v>400</v>
      </c>
      <c r="M1177" s="335">
        <f t="shared" si="41"/>
        <v>1200</v>
      </c>
    </row>
    <row r="1178" spans="1:13">
      <c r="A1178" t="s">
        <v>254</v>
      </c>
      <c r="B1178" s="69">
        <v>44121605</v>
      </c>
      <c r="C1178" t="str">
        <f>VLOOKUP(B1178,CATALOGOPACC[],2,FALSE)</f>
        <v>Dispensadores de cinta</v>
      </c>
      <c r="D1178" t="str">
        <f>VLOOKUP(B1178,CATALOGOPACC[],3,FALSE)</f>
        <v>Unidad</v>
      </c>
      <c r="E1178" t="str">
        <f>VLOOKUP(B1178,CATALOGOPACC[],5,FALSE)</f>
        <v>2.3.9.2.01</v>
      </c>
      <c r="F1178" t="str">
        <f>VLOOKUP(B1178,CATALOGOPACC[],6,FALSE)</f>
        <v>Utiles de escritorio, oficina informática y de enseñanza</v>
      </c>
      <c r="G1178" s="69">
        <v>1</v>
      </c>
      <c r="K1178" s="69">
        <f t="shared" si="40"/>
        <v>1</v>
      </c>
      <c r="L1178" s="335">
        <f>VLOOKUP(B1178,CATALOGOPACC[],8,FALSE)</f>
        <v>600</v>
      </c>
      <c r="M1178" s="335">
        <f t="shared" si="41"/>
        <v>600</v>
      </c>
    </row>
    <row r="1179" spans="1:13">
      <c r="A1179" t="s">
        <v>254</v>
      </c>
      <c r="B1179" s="69">
        <v>44122107</v>
      </c>
      <c r="C1179" t="str">
        <f>VLOOKUP(B1179,CATALOGOPACC[],2,FALSE)</f>
        <v>Grapas</v>
      </c>
      <c r="D1179" t="str">
        <f>VLOOKUP(B1179,CATALOGOPACC[],3,FALSE)</f>
        <v>Caja</v>
      </c>
      <c r="E1179" t="str">
        <f>VLOOKUP(B1179,CATALOGOPACC[],5,FALSE)</f>
        <v>2.3.9.2.01</v>
      </c>
      <c r="F1179" t="str">
        <f>VLOOKUP(B1179,CATALOGOPACC[],6,FALSE)</f>
        <v>Utiles de escritorio, oficina informática y de enseñanza</v>
      </c>
      <c r="G1179" s="69">
        <v>1</v>
      </c>
      <c r="H1179" s="69">
        <v>1</v>
      </c>
      <c r="I1179" s="69">
        <v>1</v>
      </c>
      <c r="J1179" s="69">
        <v>1</v>
      </c>
      <c r="K1179" s="69">
        <f t="shared" si="40"/>
        <v>4</v>
      </c>
      <c r="L1179" s="335">
        <f>VLOOKUP(B1179,CATALOGOPACC[],8,FALSE)</f>
        <v>50</v>
      </c>
      <c r="M1179" s="335">
        <f t="shared" si="41"/>
        <v>200</v>
      </c>
    </row>
    <row r="1180" spans="1:13">
      <c r="A1180" t="s">
        <v>254</v>
      </c>
      <c r="B1180" s="69">
        <v>44121613</v>
      </c>
      <c r="C1180" t="str">
        <f>VLOOKUP(B1180,CATALOGOPACC[],2,FALSE)</f>
        <v>Removedores de grapas (saca ganchos)</v>
      </c>
      <c r="D1180" t="str">
        <f>VLOOKUP(B1180,CATALOGOPACC[],3,FALSE)</f>
        <v>Unidad</v>
      </c>
      <c r="E1180" t="str">
        <f>VLOOKUP(B1180,CATALOGOPACC[],5,FALSE)</f>
        <v>2.3.9.2.01</v>
      </c>
      <c r="F1180" t="str">
        <f>VLOOKUP(B1180,CATALOGOPACC[],6,FALSE)</f>
        <v>Utiles de escritorio, oficina informática y de enseñanza</v>
      </c>
      <c r="G1180" s="69">
        <v>1</v>
      </c>
      <c r="I1180" s="69">
        <v>1</v>
      </c>
      <c r="K1180" s="69">
        <f t="shared" si="40"/>
        <v>2</v>
      </c>
      <c r="L1180" s="335">
        <f>VLOOKUP(B1180,CATALOGOPACC[],8,FALSE)</f>
        <v>40</v>
      </c>
      <c r="M1180" s="335">
        <f t="shared" si="41"/>
        <v>80</v>
      </c>
    </row>
    <row r="1181" spans="1:13">
      <c r="A1181" t="s">
        <v>254</v>
      </c>
      <c r="B1181" s="69">
        <v>44121615</v>
      </c>
      <c r="C1181" t="str">
        <f>VLOOKUP(B1181,CATALOGOPACC[],2,FALSE)</f>
        <v>Grapadoras</v>
      </c>
      <c r="D1181" t="str">
        <f>VLOOKUP(B1181,CATALOGOPACC[],3,FALSE)</f>
        <v>Unidad</v>
      </c>
      <c r="E1181" t="str">
        <f>VLOOKUP(B1181,CATALOGOPACC[],5,FALSE)</f>
        <v>2.3.9.2.01</v>
      </c>
      <c r="F1181" t="str">
        <f>VLOOKUP(B1181,CATALOGOPACC[],6,FALSE)</f>
        <v>Utiles de escritorio, oficina informática y de enseñanza</v>
      </c>
      <c r="G1181" s="69">
        <v>1</v>
      </c>
      <c r="J1181" s="69">
        <v>1</v>
      </c>
      <c r="K1181" s="69">
        <f t="shared" si="40"/>
        <v>2</v>
      </c>
      <c r="L1181" s="335">
        <f>VLOOKUP(B1181,CATALOGOPACC[],8,FALSE)</f>
        <v>900</v>
      </c>
      <c r="M1181" s="335">
        <f t="shared" si="41"/>
        <v>1800</v>
      </c>
    </row>
    <row r="1182" spans="1:13">
      <c r="A1182" t="s">
        <v>254</v>
      </c>
      <c r="B1182" s="69">
        <v>44121618</v>
      </c>
      <c r="C1182" t="str">
        <f>VLOOKUP(B1182,CATALOGOPACC[],2,FALSE)</f>
        <v>Tijeras</v>
      </c>
      <c r="D1182" t="str">
        <f>VLOOKUP(B1182,CATALOGOPACC[],3,FALSE)</f>
        <v>Unidad</v>
      </c>
      <c r="E1182" t="str">
        <f>VLOOKUP(B1182,CATALOGOPACC[],5,FALSE)</f>
        <v>2.3.6.3.04</v>
      </c>
      <c r="F1182" t="str">
        <f>VLOOKUP(B1182,CATALOGOPACC[],6,FALSE)</f>
        <v>Herramientas menores</v>
      </c>
      <c r="G1182" s="69">
        <v>1</v>
      </c>
      <c r="J1182" s="69">
        <v>1</v>
      </c>
      <c r="K1182" s="69">
        <f t="shared" si="40"/>
        <v>2</v>
      </c>
      <c r="L1182" s="335">
        <f>VLOOKUP(B1182,CATALOGOPACC[],8,FALSE)</f>
        <v>60</v>
      </c>
      <c r="M1182" s="335">
        <f t="shared" si="41"/>
        <v>120</v>
      </c>
    </row>
    <row r="1183" spans="1:13">
      <c r="A1183" t="s">
        <v>254</v>
      </c>
      <c r="B1183" s="69">
        <v>44122104</v>
      </c>
      <c r="C1183" t="str">
        <f>VLOOKUP(B1183,CATALOGOPACC[],2,FALSE)</f>
        <v>Clips para papel</v>
      </c>
      <c r="D1183" t="str">
        <f>VLOOKUP(B1183,CATALOGOPACC[],3,FALSE)</f>
        <v>Unidad</v>
      </c>
      <c r="E1183" t="str">
        <f>VLOOKUP(B1183,CATALOGOPACC[],5,FALSE)</f>
        <v>2.3.9.2.01</v>
      </c>
      <c r="F1183" t="str">
        <f>VLOOKUP(B1183,CATALOGOPACC[],6,FALSE)</f>
        <v>Utiles de escritorio, oficina informática y de enseñanza</v>
      </c>
      <c r="G1183" s="69">
        <v>1</v>
      </c>
      <c r="H1183" s="69">
        <v>1</v>
      </c>
      <c r="I1183" s="69">
        <v>1</v>
      </c>
      <c r="K1183" s="69">
        <f t="shared" si="40"/>
        <v>3</v>
      </c>
      <c r="L1183" s="335">
        <f>VLOOKUP(B1183,CATALOGOPACC[],8,FALSE)</f>
        <v>40</v>
      </c>
      <c r="M1183" s="335">
        <f t="shared" si="41"/>
        <v>120</v>
      </c>
    </row>
    <row r="1184" spans="1:13">
      <c r="A1184" t="s">
        <v>254</v>
      </c>
      <c r="B1184" s="69">
        <v>44122105</v>
      </c>
      <c r="C1184" t="str">
        <f>VLOOKUP(B1184,CATALOGOPACC[],2,FALSE)</f>
        <v>Clips para carpetas o bulldog</v>
      </c>
      <c r="D1184" t="str">
        <f>VLOOKUP(B1184,CATALOGOPACC[],3,FALSE)</f>
        <v>Unidad</v>
      </c>
      <c r="E1184" t="str">
        <f>VLOOKUP(B1184,CATALOGOPACC[],5,FALSE)</f>
        <v>2.3.9.2.01</v>
      </c>
      <c r="F1184" t="str">
        <f>VLOOKUP(B1184,CATALOGOPACC[],6,FALSE)</f>
        <v>Utiles de escritorio, oficina informática y de enseñanza</v>
      </c>
      <c r="G1184" s="69">
        <v>1</v>
      </c>
      <c r="H1184" s="69">
        <v>1</v>
      </c>
      <c r="I1184" s="69">
        <v>1</v>
      </c>
      <c r="K1184" s="69">
        <f t="shared" si="40"/>
        <v>3</v>
      </c>
      <c r="L1184" s="335">
        <f>VLOOKUP(B1184,CATALOGOPACC[],8,FALSE)</f>
        <v>70</v>
      </c>
      <c r="M1184" s="335">
        <f t="shared" si="41"/>
        <v>210</v>
      </c>
    </row>
    <row r="1185" spans="1:13">
      <c r="A1185" t="s">
        <v>254</v>
      </c>
      <c r="B1185" s="69">
        <v>44121628</v>
      </c>
      <c r="C1185" t="str">
        <f>VLOOKUP(B1185,CATALOGOPACC[],2,FALSE)</f>
        <v>Contenedores o dispensadores de clips</v>
      </c>
      <c r="D1185" t="str">
        <f>VLOOKUP(B1185,CATALOGOPACC[],3,FALSE)</f>
        <v>Unidad</v>
      </c>
      <c r="E1185" t="str">
        <f>VLOOKUP(B1185,CATALOGOPACC[],5,FALSE)</f>
        <v>2.3.9.2.01</v>
      </c>
      <c r="F1185" t="str">
        <f>VLOOKUP(B1185,CATALOGOPACC[],6,FALSE)</f>
        <v>Utiles de escritorio, oficina informática y de enseñanza</v>
      </c>
      <c r="G1185" s="69">
        <v>1</v>
      </c>
      <c r="J1185" s="69">
        <v>1</v>
      </c>
      <c r="K1185" s="69">
        <f t="shared" si="40"/>
        <v>2</v>
      </c>
      <c r="L1185" s="335">
        <f>VLOOKUP(B1185,CATALOGOPACC[],8,FALSE)</f>
        <v>80</v>
      </c>
      <c r="M1185" s="335">
        <f t="shared" si="41"/>
        <v>160</v>
      </c>
    </row>
    <row r="1186" spans="1:13">
      <c r="A1186" t="s">
        <v>254</v>
      </c>
      <c r="B1186" s="69">
        <v>44121802</v>
      </c>
      <c r="C1186" t="str">
        <f>VLOOKUP(B1186,CATALOGOPACC[],2,FALSE)</f>
        <v>Fluido de corrección</v>
      </c>
      <c r="D1186" t="str">
        <f>VLOOKUP(B1186,CATALOGOPACC[],3,FALSE)</f>
        <v>Unidad</v>
      </c>
      <c r="E1186" t="str">
        <f>VLOOKUP(B1186,CATALOGOPACC[],5,FALSE)</f>
        <v>2.3.9.2.01</v>
      </c>
      <c r="F1186" t="str">
        <f>VLOOKUP(B1186,CATALOGOPACC[],6,FALSE)</f>
        <v>Utiles de escritorio, oficina informática y de enseñanza</v>
      </c>
      <c r="G1186" s="69">
        <v>1</v>
      </c>
      <c r="H1186" s="69">
        <v>1</v>
      </c>
      <c r="I1186" s="69">
        <v>1</v>
      </c>
      <c r="J1186" s="69">
        <v>1</v>
      </c>
      <c r="K1186" s="69">
        <f t="shared" si="40"/>
        <v>4</v>
      </c>
      <c r="L1186" s="335">
        <f>VLOOKUP(B1186,CATALOGOPACC[],8,FALSE)</f>
        <v>50</v>
      </c>
      <c r="M1186" s="335">
        <f t="shared" si="41"/>
        <v>200</v>
      </c>
    </row>
    <row r="1187" spans="1:13">
      <c r="A1187" t="s">
        <v>254</v>
      </c>
      <c r="B1187" s="69">
        <v>44122017</v>
      </c>
      <c r="C1187" t="str">
        <f>VLOOKUP(B1187,CATALOGOPACC[],2,FALSE)</f>
        <v>Folders de colgar o accesorios</v>
      </c>
      <c r="D1187" t="str">
        <f>VLOOKUP(B1187,CATALOGOPACC[],3,FALSE)</f>
        <v>Caja</v>
      </c>
      <c r="E1187" t="str">
        <f>VLOOKUP(B1187,CATALOGOPACC[],5,FALSE)</f>
        <v>2.3.9.2.01</v>
      </c>
      <c r="F1187" t="str">
        <f>VLOOKUP(B1187,CATALOGOPACC[],6,FALSE)</f>
        <v>Utiles de escritorio, oficina informática y de enseñanza</v>
      </c>
      <c r="G1187" s="69">
        <v>1</v>
      </c>
      <c r="J1187" s="69">
        <v>1</v>
      </c>
      <c r="K1187" s="69">
        <f t="shared" si="40"/>
        <v>2</v>
      </c>
      <c r="L1187" s="335">
        <f>VLOOKUP(B1187,CATALOGOPACC[],8,FALSE)</f>
        <v>2500</v>
      </c>
      <c r="M1187" s="335">
        <f t="shared" si="41"/>
        <v>5000</v>
      </c>
    </row>
    <row r="1188" spans="1:13">
      <c r="A1188" t="s">
        <v>254</v>
      </c>
      <c r="B1188" s="69">
        <v>44122011</v>
      </c>
      <c r="C1188" t="str">
        <f>VLOOKUP(B1188,CATALOGOPACC[],2,FALSE)</f>
        <v>Folders</v>
      </c>
      <c r="D1188" t="str">
        <f>VLOOKUP(B1188,CATALOGOPACC[],3,FALSE)</f>
        <v>Caja</v>
      </c>
      <c r="E1188" t="str">
        <f>VLOOKUP(B1188,CATALOGOPACC[],5,FALSE)</f>
        <v>2.3.9.2.01</v>
      </c>
      <c r="F1188" t="str">
        <f>VLOOKUP(B1188,CATALOGOPACC[],6,FALSE)</f>
        <v>Utiles de escritorio, oficina informática y de enseñanza</v>
      </c>
      <c r="G1188" s="69">
        <v>1</v>
      </c>
      <c r="K1188" s="69">
        <f t="shared" si="40"/>
        <v>1</v>
      </c>
      <c r="L1188" s="335">
        <f>VLOOKUP(B1188,CATALOGOPACC[],8,FALSE)</f>
        <v>2000</v>
      </c>
      <c r="M1188" s="335">
        <f t="shared" si="41"/>
        <v>2000</v>
      </c>
    </row>
    <row r="1189" spans="1:13">
      <c r="A1189" t="s">
        <v>254</v>
      </c>
      <c r="B1189" s="69">
        <v>44121706</v>
      </c>
      <c r="C1189" t="str">
        <f>VLOOKUP(B1189,CATALOGOPACC[],2,FALSE)</f>
        <v>Lápices de madera</v>
      </c>
      <c r="D1189" t="str">
        <f>VLOOKUP(B1189,CATALOGOPACC[],3,FALSE)</f>
        <v>Caja</v>
      </c>
      <c r="E1189" t="str">
        <f>VLOOKUP(B1189,CATALOGOPACC[],5,FALSE)</f>
        <v>2.3.9.2.01</v>
      </c>
      <c r="F1189" t="str">
        <f>VLOOKUP(B1189,CATALOGOPACC[],6,FALSE)</f>
        <v>Utiles de escritorio, oficina informática y de enseñanza</v>
      </c>
      <c r="G1189" s="69">
        <v>1</v>
      </c>
      <c r="H1189" s="69">
        <v>1</v>
      </c>
      <c r="I1189" s="69">
        <v>1</v>
      </c>
      <c r="J1189" s="69">
        <v>1</v>
      </c>
      <c r="K1189" s="69">
        <f t="shared" si="40"/>
        <v>4</v>
      </c>
      <c r="L1189" s="335">
        <f>VLOOKUP(B1189,CATALOGOPACC[],8,FALSE)</f>
        <v>60</v>
      </c>
      <c r="M1189" s="335">
        <f t="shared" si="41"/>
        <v>240</v>
      </c>
    </row>
    <row r="1190" spans="1:13">
      <c r="A1190" t="s">
        <v>254</v>
      </c>
      <c r="B1190" s="69">
        <v>44121701</v>
      </c>
      <c r="C1190" t="str">
        <f>VLOOKUP(B1190,CATALOGOPACC[],2,FALSE)</f>
        <v>Bolígrafos</v>
      </c>
      <c r="D1190" t="str">
        <f>VLOOKUP(B1190,CATALOGOPACC[],3,FALSE)</f>
        <v>Caja</v>
      </c>
      <c r="E1190" t="str">
        <f>VLOOKUP(B1190,CATALOGOPACC[],5,FALSE)</f>
        <v>2.3.9.2.01</v>
      </c>
      <c r="F1190" t="str">
        <f>VLOOKUP(B1190,CATALOGOPACC[],6,FALSE)</f>
        <v>Utiles de escritorio, oficina informática y de enseñanza</v>
      </c>
      <c r="G1190" s="69">
        <v>1</v>
      </c>
      <c r="H1190" s="69">
        <v>1</v>
      </c>
      <c r="I1190" s="69">
        <v>1</v>
      </c>
      <c r="J1190" s="69">
        <v>1</v>
      </c>
      <c r="K1190" s="69">
        <f t="shared" si="40"/>
        <v>4</v>
      </c>
      <c r="L1190" s="335">
        <f>VLOOKUP(B1190,CATALOGOPACC[],8,FALSE)</f>
        <v>50</v>
      </c>
      <c r="M1190" s="335">
        <f t="shared" si="41"/>
        <v>200</v>
      </c>
    </row>
    <row r="1191" spans="1:13">
      <c r="A1191" t="s">
        <v>254</v>
      </c>
      <c r="B1191" s="69">
        <v>44122018</v>
      </c>
      <c r="C1191" t="str">
        <f>VLOOKUP(B1191,CATALOGOPACC[],2,FALSE)</f>
        <v>Insertos o pestañas para archivos</v>
      </c>
      <c r="D1191" t="str">
        <f>VLOOKUP(B1191,CATALOGOPACC[],3,FALSE)</f>
        <v>Caja</v>
      </c>
      <c r="E1191" t="str">
        <f>VLOOKUP(B1191,CATALOGOPACC[],5,FALSE)</f>
        <v>2.3.9.2.01</v>
      </c>
      <c r="F1191" t="str">
        <f>VLOOKUP(B1191,CATALOGOPACC[],6,FALSE)</f>
        <v>Utiles de escritorio, oficina informática y de enseñanza</v>
      </c>
      <c r="G1191" s="69">
        <v>1</v>
      </c>
      <c r="J1191" s="69">
        <v>1</v>
      </c>
      <c r="K1191" s="69">
        <f t="shared" si="40"/>
        <v>2</v>
      </c>
      <c r="L1191" s="335">
        <f>VLOOKUP(B1191,CATALOGOPACC[],8,FALSE)</f>
        <v>50</v>
      </c>
      <c r="M1191" s="335">
        <f t="shared" si="41"/>
        <v>100</v>
      </c>
    </row>
    <row r="1192" spans="1:13">
      <c r="A1192" t="s">
        <v>254</v>
      </c>
      <c r="B1192" s="69">
        <v>44121503</v>
      </c>
      <c r="C1192" t="str">
        <f>VLOOKUP(B1192,CATALOGOPACC[],2,FALSE)</f>
        <v>Sobres</v>
      </c>
      <c r="D1192" t="str">
        <f>VLOOKUP(B1192,CATALOGOPACC[],3,FALSE)</f>
        <v>Caja</v>
      </c>
      <c r="E1192" t="str">
        <f>VLOOKUP(B1192,CATALOGOPACC[],5,FALSE)</f>
        <v>2.3.9.2.01</v>
      </c>
      <c r="F1192" t="str">
        <f>VLOOKUP(B1192,CATALOGOPACC[],6,FALSE)</f>
        <v>Utiles de escritorio, oficina informática y de enseñanza</v>
      </c>
      <c r="G1192" s="69">
        <v>1</v>
      </c>
      <c r="K1192" s="69">
        <f t="shared" si="40"/>
        <v>1</v>
      </c>
      <c r="L1192" s="335">
        <f>VLOOKUP(B1192,CATALOGOPACC[],8,FALSE)</f>
        <v>500</v>
      </c>
      <c r="M1192" s="335">
        <f t="shared" si="41"/>
        <v>500</v>
      </c>
    </row>
    <row r="1193" spans="1:13">
      <c r="A1193" t="s">
        <v>254</v>
      </c>
      <c r="B1193" s="69">
        <v>44122003</v>
      </c>
      <c r="C1193" t="str">
        <f>VLOOKUP(B1193,CATALOGOPACC[],2,FALSE)</f>
        <v>Carpetas</v>
      </c>
      <c r="D1193" t="str">
        <f>VLOOKUP(B1193,CATALOGOPACC[],3,FALSE)</f>
        <v>Caja</v>
      </c>
      <c r="E1193" t="str">
        <f>VLOOKUP(B1193,CATALOGOPACC[],5,FALSE)</f>
        <v>2.3.9.2.01</v>
      </c>
      <c r="F1193" t="str">
        <f>VLOOKUP(B1193,CATALOGOPACC[],6,FALSE)</f>
        <v>Utiles de escritorio, oficina informática y de enseñanza</v>
      </c>
      <c r="G1193" s="69">
        <v>1</v>
      </c>
      <c r="H1193" s="69">
        <v>1</v>
      </c>
      <c r="I1193" s="69">
        <v>1</v>
      </c>
      <c r="J1193" s="69">
        <v>1</v>
      </c>
      <c r="K1193" s="69">
        <f t="shared" si="40"/>
        <v>4</v>
      </c>
      <c r="L1193" s="335">
        <f>VLOOKUP(B1193,CATALOGOPACC[],8,FALSE)</f>
        <v>500</v>
      </c>
      <c r="M1193" s="335">
        <f t="shared" si="41"/>
        <v>2000</v>
      </c>
    </row>
    <row r="1194" spans="1:13">
      <c r="A1194" t="s">
        <v>254</v>
      </c>
      <c r="B1194" s="69">
        <v>44121804</v>
      </c>
      <c r="C1194" t="str">
        <f>VLOOKUP(B1194,CATALOGOPACC[],2,FALSE)</f>
        <v>Borradores</v>
      </c>
      <c r="D1194" t="str">
        <f>VLOOKUP(B1194,CATALOGOPACC[],3,FALSE)</f>
        <v>Unidad</v>
      </c>
      <c r="E1194" t="str">
        <f>VLOOKUP(B1194,CATALOGOPACC[],5,FALSE)</f>
        <v>2.3.9.2.02</v>
      </c>
      <c r="F1194" t="str">
        <f>VLOOKUP(B1194,CATALOGOPACC[],6,FALSE)</f>
        <v>Útiles escolares</v>
      </c>
      <c r="G1194" s="69">
        <v>1</v>
      </c>
      <c r="H1194" s="69">
        <v>1</v>
      </c>
      <c r="I1194" s="69">
        <v>1</v>
      </c>
      <c r="J1194" s="69">
        <v>1</v>
      </c>
      <c r="K1194" s="69">
        <f t="shared" si="40"/>
        <v>4</v>
      </c>
      <c r="L1194" s="335">
        <f>VLOOKUP(B1194,CATALOGOPACC[],8,FALSE)</f>
        <v>10</v>
      </c>
      <c r="M1194" s="335">
        <f t="shared" si="41"/>
        <v>40</v>
      </c>
    </row>
    <row r="1195" spans="1:13">
      <c r="A1195" t="s">
        <v>254</v>
      </c>
      <c r="B1195" s="69">
        <v>44122101</v>
      </c>
      <c r="C1195" t="str">
        <f>VLOOKUP(B1195,CATALOGOPACC[],2,FALSE)</f>
        <v>Cauchos</v>
      </c>
      <c r="D1195" t="str">
        <f>VLOOKUP(B1195,CATALOGOPACC[],3,FALSE)</f>
        <v>Caja</v>
      </c>
      <c r="E1195" t="str">
        <f>VLOOKUP(B1195,CATALOGOPACC[],5,FALSE)</f>
        <v>2.3.5.4.01</v>
      </c>
      <c r="F1195" t="str">
        <f>VLOOKUP(B1195,CATALOGOPACC[],6,FALSE)</f>
        <v>Artículos de caucho</v>
      </c>
      <c r="G1195" s="69">
        <v>1</v>
      </c>
      <c r="J1195" s="69">
        <v>1</v>
      </c>
      <c r="K1195" s="69">
        <f t="shared" si="40"/>
        <v>2</v>
      </c>
      <c r="L1195" s="335">
        <f>VLOOKUP(B1195,CATALOGOPACC[],8,FALSE)</f>
        <v>40</v>
      </c>
      <c r="M1195" s="335">
        <f t="shared" si="41"/>
        <v>80</v>
      </c>
    </row>
    <row r="1196" spans="1:13">
      <c r="A1196" t="s">
        <v>254</v>
      </c>
      <c r="B1196" s="69">
        <v>31201610</v>
      </c>
      <c r="C1196" t="str">
        <f>VLOOKUP(B1196,CATALOGOPACC[],2,FALSE)</f>
        <v>Pegamentos</v>
      </c>
      <c r="D1196" t="str">
        <f>VLOOKUP(B1196,CATALOGOPACC[],3,FALSE)</f>
        <v>Unidad</v>
      </c>
      <c r="E1196" t="str">
        <f>VLOOKUP(B1196,CATALOGOPACC[],5,FALSE)</f>
        <v>2.3.7.2.99</v>
      </c>
      <c r="F1196" t="str">
        <f>VLOOKUP(B1196,CATALOGOPACC[],6,FALSE)</f>
        <v>Otros productos químicos y conexos</v>
      </c>
      <c r="G1196" s="69">
        <v>1</v>
      </c>
      <c r="H1196" s="69">
        <v>1</v>
      </c>
      <c r="I1196" s="69">
        <v>1</v>
      </c>
      <c r="J1196" s="69">
        <v>1</v>
      </c>
      <c r="K1196" s="69">
        <f t="shared" si="40"/>
        <v>4</v>
      </c>
      <c r="L1196" s="335">
        <f>VLOOKUP(B1196,CATALOGOPACC[],8,FALSE)</f>
        <v>300</v>
      </c>
      <c r="M1196" s="335">
        <f t="shared" si="41"/>
        <v>1200</v>
      </c>
    </row>
    <row r="1197" spans="1:13">
      <c r="A1197" t="s">
        <v>254</v>
      </c>
      <c r="B1197" s="69">
        <v>31201512</v>
      </c>
      <c r="C1197" t="str">
        <f>VLOOKUP(B1197,CATALOGOPACC[],2,FALSE)</f>
        <v>Cinta transparente</v>
      </c>
      <c r="D1197" t="str">
        <f>VLOOKUP(B1197,CATALOGOPACC[],3,FALSE)</f>
        <v>Unidad</v>
      </c>
      <c r="E1197" t="str">
        <f>VLOOKUP(B1197,CATALOGOPACC[],5,FALSE)</f>
        <v>2.3.9.2.01</v>
      </c>
      <c r="F1197" t="str">
        <f>VLOOKUP(B1197,CATALOGOPACC[],6,FALSE)</f>
        <v>Utiles de escritorio, oficina informática y de enseñanza</v>
      </c>
      <c r="G1197" s="69">
        <v>4</v>
      </c>
      <c r="H1197" s="69">
        <v>4</v>
      </c>
      <c r="I1197" s="69">
        <v>4</v>
      </c>
      <c r="J1197" s="69">
        <v>4</v>
      </c>
      <c r="K1197" s="69">
        <f t="shared" si="40"/>
        <v>16</v>
      </c>
      <c r="L1197" s="335">
        <f>VLOOKUP(B1197,CATALOGOPACC[],8,FALSE)</f>
        <v>100</v>
      </c>
      <c r="M1197" s="335">
        <f t="shared" si="41"/>
        <v>1600</v>
      </c>
    </row>
    <row r="1198" spans="1:13">
      <c r="A1198" t="s">
        <v>254</v>
      </c>
      <c r="B1198" s="69">
        <v>14111530</v>
      </c>
      <c r="C1198" t="str">
        <f>VLOOKUP(B1198,CATALOGOPACC[],2,FALSE)</f>
        <v>Papel de notas autoadhesivas</v>
      </c>
      <c r="D1198" t="str">
        <f>VLOOKUP(B1198,CATALOGOPACC[],3,FALSE)</f>
        <v>Docena</v>
      </c>
      <c r="E1198" t="str">
        <f>VLOOKUP(B1198,CATALOGOPACC[],5,FALSE)</f>
        <v>2.3.9.2.01</v>
      </c>
      <c r="F1198" t="str">
        <f>VLOOKUP(B1198,CATALOGOPACC[],6,FALSE)</f>
        <v>Utiles de escritorio, oficina informática y de enseñanza</v>
      </c>
      <c r="G1198" s="69">
        <v>1</v>
      </c>
      <c r="H1198" s="69">
        <v>1</v>
      </c>
      <c r="I1198" s="69">
        <v>1</v>
      </c>
      <c r="J1198" s="69">
        <v>1</v>
      </c>
      <c r="K1198" s="69">
        <f t="shared" si="40"/>
        <v>4</v>
      </c>
      <c r="L1198" s="335">
        <f>VLOOKUP(B1198,CATALOGOPACC[],8,FALSE)</f>
        <v>200</v>
      </c>
      <c r="M1198" s="335">
        <f t="shared" si="41"/>
        <v>800</v>
      </c>
    </row>
    <row r="1199" spans="1:13">
      <c r="A1199" t="s">
        <v>254</v>
      </c>
      <c r="B1199" s="69">
        <v>14111507</v>
      </c>
      <c r="C1199" t="str">
        <f>VLOOKUP(B1199,CATALOGOPACC[],2,FALSE)</f>
        <v>Papel para impresora o fotocopiadora</v>
      </c>
      <c r="D1199" t="str">
        <f>VLOOKUP(B1199,CATALOGOPACC[],3,FALSE)</f>
        <v>Paquete</v>
      </c>
      <c r="E1199" t="str">
        <f>VLOOKUP(B1199,CATALOGOPACC[],5,FALSE)</f>
        <v>2.3.3.1.01</v>
      </c>
      <c r="F1199" t="str">
        <f>VLOOKUP(B1199,CATALOGOPACC[],6,FALSE)</f>
        <v>Papel de escritorio</v>
      </c>
      <c r="G1199" s="69">
        <v>5</v>
      </c>
      <c r="H1199" s="69">
        <v>5</v>
      </c>
      <c r="I1199" s="69">
        <v>5</v>
      </c>
      <c r="J1199" s="69">
        <v>5</v>
      </c>
      <c r="K1199" s="69">
        <f t="shared" si="40"/>
        <v>20</v>
      </c>
      <c r="L1199" s="335">
        <f>VLOOKUP(B1199,CATALOGOPACC[],8,FALSE)</f>
        <v>300</v>
      </c>
      <c r="M1199" s="335">
        <f t="shared" si="41"/>
        <v>6000</v>
      </c>
    </row>
    <row r="1200" spans="1:13">
      <c r="A1200" t="s">
        <v>254</v>
      </c>
      <c r="B1200" s="69">
        <v>14111526</v>
      </c>
      <c r="C1200" t="str">
        <f>VLOOKUP(B1200,CATALOGOPACC[],2,FALSE)</f>
        <v>Papel libretas o libros de mensajes telefónicos</v>
      </c>
      <c r="D1200" t="str">
        <f>VLOOKUP(B1200,CATALOGOPACC[],3,FALSE)</f>
        <v>Paquete</v>
      </c>
      <c r="E1200" t="str">
        <f>VLOOKUP(B1200,CATALOGOPACC[],5,FALSE)</f>
        <v>2.3.9.2.01</v>
      </c>
      <c r="F1200" t="str">
        <f>VLOOKUP(B1200,CATALOGOPACC[],6,FALSE)</f>
        <v>Utiles de escritorio, oficina informática y de enseñanza</v>
      </c>
      <c r="G1200" s="69">
        <v>1</v>
      </c>
      <c r="J1200" s="69">
        <v>1</v>
      </c>
      <c r="K1200" s="69">
        <f t="shared" si="40"/>
        <v>2</v>
      </c>
      <c r="L1200" s="335">
        <f>VLOOKUP(B1200,CATALOGOPACC[],8,FALSE)</f>
        <v>350</v>
      </c>
      <c r="M1200" s="335">
        <f t="shared" si="41"/>
        <v>700</v>
      </c>
    </row>
    <row r="1201" spans="1:13">
      <c r="A1201" t="s">
        <v>254</v>
      </c>
      <c r="B1201" s="69">
        <v>14111514</v>
      </c>
      <c r="C1201" t="str">
        <f>VLOOKUP(B1201,CATALOGOPACC[],2,FALSE)</f>
        <v>Blocs o cuadernos de papel</v>
      </c>
      <c r="D1201" t="str">
        <f>VLOOKUP(B1201,CATALOGOPACC[],3,FALSE)</f>
        <v>Unidad</v>
      </c>
      <c r="E1201" t="str">
        <f>VLOOKUP(B1201,CATALOGOPACC[],5,FALSE)</f>
        <v>2.3.9.2.01</v>
      </c>
      <c r="F1201" t="str">
        <f>VLOOKUP(B1201,CATALOGOPACC[],6,FALSE)</f>
        <v>Utiles de escritorio, oficina informática y de enseñanza</v>
      </c>
      <c r="G1201" s="69">
        <v>1</v>
      </c>
      <c r="H1201" s="69">
        <v>1</v>
      </c>
      <c r="I1201" s="69">
        <v>1</v>
      </c>
      <c r="J1201" s="69">
        <v>1</v>
      </c>
      <c r="K1201" s="69">
        <f t="shared" si="40"/>
        <v>4</v>
      </c>
      <c r="L1201" s="335">
        <f>VLOOKUP(B1201,CATALOGOPACC[],8,FALSE)</f>
        <v>100</v>
      </c>
      <c r="M1201" s="335">
        <f t="shared" si="41"/>
        <v>400</v>
      </c>
    </row>
    <row r="1202" spans="1:13">
      <c r="A1202" t="s">
        <v>254</v>
      </c>
      <c r="B1202" s="69">
        <v>14111537</v>
      </c>
      <c r="C1202" t="str">
        <f>VLOOKUP(B1202,CATALOGOPACC[],2,FALSE)</f>
        <v>Etiquetas de papel</v>
      </c>
      <c r="D1202" t="str">
        <f>VLOOKUP(B1202,CATALOGOPACC[],3,FALSE)</f>
        <v>Unidad</v>
      </c>
      <c r="E1202" t="str">
        <f>VLOOKUP(B1202,CATALOGOPACC[],5,FALSE)</f>
        <v>2.3.3.2.01</v>
      </c>
      <c r="F1202" t="str">
        <f>VLOOKUP(B1202,CATALOGOPACC[],6,FALSE)</f>
        <v>Productos de papel y cartón</v>
      </c>
      <c r="G1202" s="69">
        <v>1</v>
      </c>
      <c r="J1202" s="69">
        <v>1</v>
      </c>
      <c r="K1202" s="69">
        <f t="shared" si="40"/>
        <v>2</v>
      </c>
      <c r="L1202" s="335">
        <f>VLOOKUP(B1202,CATALOGOPACC[],8,FALSE)</f>
        <v>100</v>
      </c>
      <c r="M1202" s="335">
        <f t="shared" si="41"/>
        <v>200</v>
      </c>
    </row>
    <row r="1203" spans="1:13">
      <c r="A1203" t="s">
        <v>254</v>
      </c>
      <c r="B1203" s="69">
        <v>14111813</v>
      </c>
      <c r="C1203" t="str">
        <f>VLOOKUP(B1203,CATALOGOPACC[],2,FALSE)</f>
        <v>Formatos o libros de correspondencia</v>
      </c>
      <c r="D1203" t="str">
        <f>VLOOKUP(B1203,CATALOGOPACC[],3,FALSE)</f>
        <v>Unidad</v>
      </c>
      <c r="E1203" t="str">
        <f>VLOOKUP(B1203,CATALOGOPACC[],5,FALSE)</f>
        <v>2.3.3.3.01</v>
      </c>
      <c r="F1203" t="str">
        <f>VLOOKUP(B1203,CATALOGOPACC[],6,FALSE)</f>
        <v>Productos de artes gráficas</v>
      </c>
      <c r="G1203" s="69">
        <v>1</v>
      </c>
      <c r="H1203" s="69">
        <v>1</v>
      </c>
      <c r="I1203" s="69">
        <v>1</v>
      </c>
      <c r="J1203" s="69">
        <v>1</v>
      </c>
      <c r="K1203" s="69">
        <f t="shared" si="40"/>
        <v>4</v>
      </c>
      <c r="L1203" s="335">
        <f>VLOOKUP(B1203,CATALOGOPACC[],8,FALSE)</f>
        <v>700</v>
      </c>
      <c r="M1203" s="335">
        <f t="shared" si="41"/>
        <v>2800</v>
      </c>
    </row>
    <row r="1204" spans="1:13">
      <c r="A1204" t="s">
        <v>254</v>
      </c>
      <c r="B1204" s="69">
        <v>14111610</v>
      </c>
      <c r="C1204" t="str">
        <f>VLOOKUP(B1204,CATALOGOPACC[],2,FALSE)</f>
        <v>Papel de construcción</v>
      </c>
      <c r="D1204" t="str">
        <f>VLOOKUP(B1204,CATALOGOPACC[],3,FALSE)</f>
        <v>Resma</v>
      </c>
      <c r="E1204" t="str">
        <f>VLOOKUP(B1204,CATALOGOPACC[],5,FALSE)</f>
        <v>2.3.3.2.01</v>
      </c>
      <c r="F1204" t="str">
        <f>VLOOKUP(B1204,CATALOGOPACC[],6,FALSE)</f>
        <v>Productos de papel y cartón</v>
      </c>
      <c r="G1204" s="69">
        <v>1</v>
      </c>
      <c r="J1204" s="69">
        <v>1</v>
      </c>
      <c r="K1204" s="69">
        <f t="shared" si="40"/>
        <v>2</v>
      </c>
      <c r="L1204" s="335">
        <f>VLOOKUP(B1204,CATALOGOPACC[],8,FALSE)</f>
        <v>200</v>
      </c>
      <c r="M1204" s="335">
        <f t="shared" si="41"/>
        <v>400</v>
      </c>
    </row>
    <row r="1205" spans="1:13">
      <c r="A1205" t="s">
        <v>254</v>
      </c>
      <c r="B1205" s="69">
        <v>14111519</v>
      </c>
      <c r="C1205" t="str">
        <f>VLOOKUP(B1205,CATALOGOPACC[],2,FALSE)</f>
        <v>Papeles cartulina</v>
      </c>
      <c r="D1205" t="str">
        <f>VLOOKUP(B1205,CATALOGOPACC[],3,FALSE)</f>
        <v>Unidad</v>
      </c>
      <c r="E1205" t="str">
        <f>VLOOKUP(B1205,CATALOGOPACC[],5,FALSE)</f>
        <v>2.3.3.2.01</v>
      </c>
      <c r="F1205" t="str">
        <f>VLOOKUP(B1205,CATALOGOPACC[],6,FALSE)</f>
        <v>Productos de papel y cartón</v>
      </c>
      <c r="G1205" s="69">
        <v>4</v>
      </c>
      <c r="H1205" s="69">
        <v>4</v>
      </c>
      <c r="I1205" s="69">
        <v>4</v>
      </c>
      <c r="J1205" s="69">
        <v>4</v>
      </c>
      <c r="K1205" s="69">
        <f t="shared" si="40"/>
        <v>16</v>
      </c>
      <c r="L1205" s="335">
        <f>VLOOKUP(B1205,CATALOGOPACC[],8,FALSE)</f>
        <v>15</v>
      </c>
      <c r="M1205" s="335">
        <f t="shared" si="41"/>
        <v>240</v>
      </c>
    </row>
    <row r="1206" spans="1:13">
      <c r="A1206" t="s">
        <v>254</v>
      </c>
      <c r="B1206" s="69">
        <v>44122121</v>
      </c>
      <c r="C1206" t="str">
        <f>VLOOKUP(B1206,CATALOGOPACC[],2,FALSE)</f>
        <v>Clips de pared o tablero</v>
      </c>
      <c r="D1206" t="str">
        <f>VLOOKUP(B1206,CATALOGOPACC[],3,FALSE)</f>
        <v>Paquete</v>
      </c>
      <c r="E1206" t="str">
        <f>VLOOKUP(B1206,CATALOGOPACC[],5,FALSE)</f>
        <v>2.3.9.2.01</v>
      </c>
      <c r="F1206" t="str">
        <f>VLOOKUP(B1206,CATALOGOPACC[],6,FALSE)</f>
        <v>Utiles de escritorio, oficina informática y de enseñanza</v>
      </c>
      <c r="G1206" s="69">
        <v>1</v>
      </c>
      <c r="H1206" s="69">
        <v>1</v>
      </c>
      <c r="I1206" s="69">
        <v>1</v>
      </c>
      <c r="J1206" s="69">
        <v>1</v>
      </c>
      <c r="K1206" s="69">
        <f t="shared" si="40"/>
        <v>4</v>
      </c>
      <c r="L1206" s="335">
        <f>VLOOKUP(B1206,CATALOGOPACC[],8,FALSE)</f>
        <v>70</v>
      </c>
      <c r="M1206" s="335">
        <f t="shared" si="41"/>
        <v>280</v>
      </c>
    </row>
    <row r="1207" spans="1:13">
      <c r="A1207" t="s">
        <v>254</v>
      </c>
      <c r="B1207" s="69">
        <v>41111604</v>
      </c>
      <c r="C1207" t="str">
        <f>VLOOKUP(B1207,CATALOGOPACC[],2,FALSE)</f>
        <v>Reglas</v>
      </c>
      <c r="D1207" t="str">
        <f>VLOOKUP(B1207,CATALOGOPACC[],3,FALSE)</f>
        <v>Caja</v>
      </c>
      <c r="E1207" t="str">
        <f>VLOOKUP(B1207,CATALOGOPACC[],5,FALSE)</f>
        <v>2.3.9.9.01</v>
      </c>
      <c r="F1207" t="str">
        <f>VLOOKUP(B1207,CATALOGOPACC[],6,FALSE)</f>
        <v>Productos y Utiles Varios  n.i.p</v>
      </c>
      <c r="G1207" s="69">
        <v>1</v>
      </c>
      <c r="H1207" s="69">
        <v>1</v>
      </c>
      <c r="I1207" s="69">
        <v>1</v>
      </c>
      <c r="J1207" s="69">
        <v>1</v>
      </c>
      <c r="K1207" s="69">
        <f t="shared" si="40"/>
        <v>4</v>
      </c>
      <c r="L1207" s="335">
        <f>VLOOKUP(B1207,CATALOGOPACC[],8,FALSE)</f>
        <v>600</v>
      </c>
      <c r="M1207" s="335">
        <f t="shared" si="41"/>
        <v>2400</v>
      </c>
    </row>
    <row r="1208" spans="1:13">
      <c r="A1208" t="s">
        <v>254</v>
      </c>
      <c r="B1208" s="69">
        <v>44111612</v>
      </c>
      <c r="C1208" t="str">
        <f>VLOOKUP(B1208,CATALOGOPACC[],2,FALSE)</f>
        <v>Sellos para bolsas de monedas</v>
      </c>
      <c r="D1208" t="str">
        <f>VLOOKUP(B1208,CATALOGOPACC[],3,FALSE)</f>
        <v>Unidad</v>
      </c>
      <c r="E1208" t="str">
        <f>VLOOKUP(B1208,CATALOGOPACC[],5,FALSE)</f>
        <v>2.3.9.9.04</v>
      </c>
      <c r="F1208" t="str">
        <f>VLOOKUP(B1208,CATALOGOPACC[],6,FALSE)</f>
        <v>Productos y útiles de defensa y seguridad</v>
      </c>
      <c r="G1208" s="69">
        <v>1</v>
      </c>
      <c r="J1208" s="69">
        <v>1</v>
      </c>
      <c r="K1208" s="69">
        <f t="shared" si="40"/>
        <v>2</v>
      </c>
      <c r="L1208" s="335">
        <f>VLOOKUP(B1208,CATALOGOPACC[],8,FALSE)</f>
        <v>2500</v>
      </c>
      <c r="M1208" s="335">
        <f t="shared" si="41"/>
        <v>5000</v>
      </c>
    </row>
    <row r="1209" spans="1:13">
      <c r="A1209" t="s">
        <v>254</v>
      </c>
      <c r="B1209" s="69">
        <v>55121804</v>
      </c>
      <c r="C1209" t="str">
        <f>VLOOKUP(B1209,CATALOGOPACC[],2,FALSE)</f>
        <v>Gafetes o porta gafetes</v>
      </c>
      <c r="D1209" t="str">
        <f>VLOOKUP(B1209,CATALOGOPACC[],3,FALSE)</f>
        <v>Unidad</v>
      </c>
      <c r="E1209" t="str">
        <f>VLOOKUP(B1209,CATALOGOPACC[],5,FALSE)</f>
        <v>2.3.9.8.02</v>
      </c>
      <c r="F1209" t="str">
        <f>VLOOKUP(B1209,CATALOGOPACC[],6,FALSE)</f>
        <v>Accesorios</v>
      </c>
      <c r="G1209" s="69">
        <v>1</v>
      </c>
      <c r="H1209" s="69">
        <v>1</v>
      </c>
      <c r="I1209" s="69">
        <v>1</v>
      </c>
      <c r="J1209" s="69">
        <v>1</v>
      </c>
      <c r="K1209" s="69">
        <f t="shared" si="40"/>
        <v>4</v>
      </c>
      <c r="L1209" s="335">
        <f>VLOOKUP(B1209,CATALOGOPACC[],8,FALSE)</f>
        <v>100</v>
      </c>
      <c r="M1209" s="335">
        <f t="shared" si="41"/>
        <v>400</v>
      </c>
    </row>
    <row r="1210" spans="1:13">
      <c r="A1210" t="s">
        <v>254</v>
      </c>
      <c r="B1210" s="69">
        <v>52151504</v>
      </c>
      <c r="C1210" t="str">
        <f>VLOOKUP(B1210,CATALOGOPACC[],2,FALSE)</f>
        <v>Tazas o vasos o tapas desechables para uso doméstico</v>
      </c>
      <c r="D1210" t="str">
        <f>VLOOKUP(B1210,CATALOGOPACC[],3,FALSE)</f>
        <v>Paquete</v>
      </c>
      <c r="E1210" t="str">
        <f>VLOOKUP(B1210,CATALOGOPACC[],5,FALSE)</f>
        <v>2.3.9.5.01</v>
      </c>
      <c r="F1210" t="str">
        <f>VLOOKUP(B1210,CATALOGOPACC[],6,FALSE)</f>
        <v>Utiles de cocina y comedor</v>
      </c>
      <c r="G1210" s="69">
        <v>2</v>
      </c>
      <c r="H1210" s="69">
        <v>2</v>
      </c>
      <c r="I1210" s="69">
        <v>2</v>
      </c>
      <c r="J1210" s="69">
        <v>2</v>
      </c>
      <c r="K1210" s="69">
        <f t="shared" si="40"/>
        <v>8</v>
      </c>
      <c r="L1210" s="335">
        <f>VLOOKUP(B1210,CATALOGOPACC[],8,FALSE)</f>
        <v>250</v>
      </c>
      <c r="M1210" s="335">
        <f t="shared" si="41"/>
        <v>2000</v>
      </c>
    </row>
    <row r="1211" spans="1:13">
      <c r="A1211" t="s">
        <v>254</v>
      </c>
      <c r="B1211" s="69">
        <v>52151503</v>
      </c>
      <c r="C1211" t="str">
        <f>VLOOKUP(B1211,CATALOGOPACC[],2,FALSE)</f>
        <v>Cubiertos desechables para uso doméstico</v>
      </c>
      <c r="D1211" t="str">
        <f>VLOOKUP(B1211,CATALOGOPACC[],3,FALSE)</f>
        <v>Decena</v>
      </c>
      <c r="E1211" t="str">
        <f>VLOOKUP(B1211,CATALOGOPACC[],5,FALSE)</f>
        <v>2.3.9.5.01</v>
      </c>
      <c r="F1211" t="str">
        <f>VLOOKUP(B1211,CATALOGOPACC[],6,FALSE)</f>
        <v>Utiles de cocina y comedor</v>
      </c>
      <c r="G1211" s="69">
        <v>2</v>
      </c>
      <c r="H1211" s="69">
        <v>2</v>
      </c>
      <c r="I1211" s="69">
        <v>2</v>
      </c>
      <c r="J1211" s="69">
        <v>2</v>
      </c>
      <c r="K1211" s="69">
        <f t="shared" si="40"/>
        <v>8</v>
      </c>
      <c r="L1211" s="335">
        <f>VLOOKUP(B1211,CATALOGOPACC[],8,FALSE)</f>
        <v>200</v>
      </c>
      <c r="M1211" s="335">
        <f t="shared" si="41"/>
        <v>1600</v>
      </c>
    </row>
    <row r="1212" spans="1:13">
      <c r="A1212" t="s">
        <v>254</v>
      </c>
      <c r="B1212" s="69">
        <v>52152101</v>
      </c>
      <c r="C1212" t="str">
        <f>VLOOKUP(B1212,CATALOGOPACC[],2,FALSE)</f>
        <v>Tazas de café o té para uso doméstico</v>
      </c>
      <c r="D1212" t="str">
        <f>VLOOKUP(B1212,CATALOGOPACC[],3,FALSE)</f>
        <v>Decena</v>
      </c>
      <c r="E1212" t="str">
        <f>VLOOKUP(B1212,CATALOGOPACC[],5,FALSE)</f>
        <v>2.3.9.5.01</v>
      </c>
      <c r="F1212" t="str">
        <f>VLOOKUP(B1212,CATALOGOPACC[],6,FALSE)</f>
        <v>Utiles de cocina y comedor</v>
      </c>
      <c r="G1212" s="69">
        <v>1</v>
      </c>
      <c r="H1212" s="69">
        <v>1</v>
      </c>
      <c r="I1212" s="69">
        <v>1</v>
      </c>
      <c r="J1212" s="69">
        <v>1</v>
      </c>
      <c r="K1212" s="69">
        <f t="shared" si="40"/>
        <v>4</v>
      </c>
      <c r="L1212" s="335">
        <f>VLOOKUP(B1212,CATALOGOPACC[],8,FALSE)</f>
        <v>1000</v>
      </c>
      <c r="M1212" s="335">
        <f t="shared" si="41"/>
        <v>4000</v>
      </c>
    </row>
    <row r="1213" spans="1:13">
      <c r="A1213" t="s">
        <v>254</v>
      </c>
      <c r="B1213" s="69">
        <v>52141501</v>
      </c>
      <c r="C1213" t="str">
        <f>VLOOKUP(B1213,CATALOGOPACC[],2,FALSE)</f>
        <v>Neveras para uso doméstico</v>
      </c>
      <c r="D1213" t="str">
        <f>VLOOKUP(B1213,CATALOGOPACC[],3,FALSE)</f>
        <v>Unidad</v>
      </c>
      <c r="E1213" t="str">
        <f>VLOOKUP(B1213,CATALOGOPACC[],5,FALSE)</f>
        <v>2.6.1.4.01</v>
      </c>
      <c r="F1213" t="str">
        <f>VLOOKUP(B1213,CATALOGOPACC[],6,FALSE)</f>
        <v>Electrodomésticos</v>
      </c>
      <c r="G1213" s="69">
        <v>1</v>
      </c>
      <c r="K1213" s="69">
        <f t="shared" si="40"/>
        <v>1</v>
      </c>
      <c r="L1213" s="335">
        <f>VLOOKUP(B1213,CATALOGOPACC[],8,FALSE)</f>
        <v>14000</v>
      </c>
      <c r="M1213" s="335">
        <f t="shared" si="41"/>
        <v>14000</v>
      </c>
    </row>
    <row r="1214" spans="1:13">
      <c r="A1214" t="s">
        <v>254</v>
      </c>
      <c r="B1214" s="69">
        <v>26121536</v>
      </c>
      <c r="C1214" t="str">
        <f>VLOOKUP(B1214,CATALOGOPACC[],2,FALSE)</f>
        <v>Cordón de extensión</v>
      </c>
      <c r="D1214" t="str">
        <f>VLOOKUP(B1214,CATALOGOPACC[],3,FALSE)</f>
        <v>Unidad</v>
      </c>
      <c r="E1214" t="str">
        <f>VLOOKUP(B1214,CATALOGOPACC[],5,FALSE)</f>
        <v>2.3.9.6.01</v>
      </c>
      <c r="F1214" t="str">
        <f>VLOOKUP(B1214,CATALOGOPACC[],6,FALSE)</f>
        <v>Productos eléctricos y afines</v>
      </c>
      <c r="G1214" s="69">
        <v>1</v>
      </c>
      <c r="K1214" s="69">
        <f t="shared" si="40"/>
        <v>1</v>
      </c>
      <c r="L1214" s="335">
        <f>VLOOKUP(B1214,CATALOGOPACC[],8,FALSE)</f>
        <v>500</v>
      </c>
      <c r="M1214" s="335">
        <f t="shared" si="41"/>
        <v>500</v>
      </c>
    </row>
    <row r="1215" spans="1:13">
      <c r="A1215" t="s">
        <v>254</v>
      </c>
      <c r="B1215" s="69">
        <v>43211706</v>
      </c>
      <c r="C1215" t="str">
        <f>VLOOKUP(B1215,CATALOGOPACC[],2,FALSE)</f>
        <v>Teclados</v>
      </c>
      <c r="D1215" t="str">
        <f>VLOOKUP(B1215,CATALOGOPACC[],3,FALSE)</f>
        <v>Unidad</v>
      </c>
      <c r="E1215" t="str">
        <f>VLOOKUP(B1215,CATALOGOPACC[],5,FALSE)</f>
        <v>2.3.9.8.02</v>
      </c>
      <c r="F1215" t="str">
        <f>VLOOKUP(B1215,CATALOGOPACC[],6,FALSE)</f>
        <v>Accesorios</v>
      </c>
      <c r="G1215" s="69">
        <v>5</v>
      </c>
      <c r="H1215" s="69">
        <v>5</v>
      </c>
      <c r="I1215" s="69">
        <v>5</v>
      </c>
      <c r="J1215" s="69">
        <v>5</v>
      </c>
      <c r="K1215" s="69">
        <f t="shared" si="40"/>
        <v>20</v>
      </c>
      <c r="L1215" s="335">
        <f>VLOOKUP(B1215,CATALOGOPACC[],8,FALSE)</f>
        <v>1000</v>
      </c>
      <c r="M1215" s="335">
        <f t="shared" si="41"/>
        <v>20000</v>
      </c>
    </row>
    <row r="1216" spans="1:13">
      <c r="A1216" t="s">
        <v>254</v>
      </c>
      <c r="B1216" s="69">
        <v>43211708</v>
      </c>
      <c r="C1216" t="str">
        <f>VLOOKUP(B1216,CATALOGOPACC[],2,FALSE)</f>
        <v>Mouse o bola de seguimiento para computador</v>
      </c>
      <c r="D1216" t="str">
        <f>VLOOKUP(B1216,CATALOGOPACC[],3,FALSE)</f>
        <v>Unidad</v>
      </c>
      <c r="E1216" t="str">
        <f>VLOOKUP(B1216,CATALOGOPACC[],5,FALSE)</f>
        <v>2.3.9.2.01</v>
      </c>
      <c r="F1216" t="str">
        <f>VLOOKUP(B1216,CATALOGOPACC[],6,FALSE)</f>
        <v>Utiles de escritorio, oficina informática y de enseñanza</v>
      </c>
      <c r="G1216" s="69">
        <v>5</v>
      </c>
      <c r="H1216" s="69">
        <v>5</v>
      </c>
      <c r="I1216" s="69">
        <v>5</v>
      </c>
      <c r="J1216" s="69">
        <v>5</v>
      </c>
      <c r="K1216" s="69">
        <f t="shared" si="40"/>
        <v>20</v>
      </c>
      <c r="L1216" s="335">
        <f>VLOOKUP(B1216,CATALOGOPACC[],8,FALSE)</f>
        <v>1000</v>
      </c>
      <c r="M1216" s="335">
        <f t="shared" si="41"/>
        <v>20000</v>
      </c>
    </row>
    <row r="1217" spans="1:13">
      <c r="A1217" t="s">
        <v>254</v>
      </c>
      <c r="B1217" s="69">
        <v>43211507</v>
      </c>
      <c r="C1217" t="str">
        <f>VLOOKUP(B1217,CATALOGOPACC[],2,FALSE)</f>
        <v>Computadores de escritorio</v>
      </c>
      <c r="D1217" t="str">
        <f>VLOOKUP(B1217,CATALOGOPACC[],3,FALSE)</f>
        <v>Unidad</v>
      </c>
      <c r="E1217" t="str">
        <f>VLOOKUP(B1217,CATALOGOPACC[],5,FALSE)</f>
        <v>2.6.1.3.01</v>
      </c>
      <c r="F1217" t="str">
        <f>VLOOKUP(B1217,CATALOGOPACC[],6,FALSE)</f>
        <v>Equipo computacional</v>
      </c>
      <c r="G1217" s="69">
        <v>1</v>
      </c>
      <c r="H1217" s="69">
        <v>1</v>
      </c>
      <c r="I1217" s="69">
        <v>1</v>
      </c>
      <c r="J1217" s="69">
        <v>1</v>
      </c>
      <c r="K1217" s="69">
        <f t="shared" si="40"/>
        <v>4</v>
      </c>
      <c r="L1217" s="335">
        <f>VLOOKUP(B1217,CATALOGOPACC[],8,FALSE)</f>
        <v>40000</v>
      </c>
      <c r="M1217" s="335">
        <f t="shared" si="41"/>
        <v>160000</v>
      </c>
    </row>
    <row r="1218" spans="1:13">
      <c r="A1218" t="s">
        <v>254</v>
      </c>
      <c r="B1218" s="69">
        <v>43211508</v>
      </c>
      <c r="C1218" t="str">
        <f>VLOOKUP(B1218,CATALOGOPACC[],2,FALSE)</f>
        <v>Computadores personales</v>
      </c>
      <c r="D1218" t="str">
        <f>VLOOKUP(B1218,CATALOGOPACC[],3,FALSE)</f>
        <v>Unidad</v>
      </c>
      <c r="E1218" t="str">
        <f>VLOOKUP(B1218,CATALOGOPACC[],5,FALSE)</f>
        <v>2.6.1.3.01</v>
      </c>
      <c r="F1218" t="str">
        <f>VLOOKUP(B1218,CATALOGOPACC[],6,FALSE)</f>
        <v>Equipo computacional</v>
      </c>
      <c r="G1218" s="69">
        <v>1</v>
      </c>
      <c r="J1218" s="69">
        <v>1</v>
      </c>
      <c r="K1218" s="69">
        <f t="shared" si="40"/>
        <v>2</v>
      </c>
      <c r="L1218" s="335">
        <f>VLOOKUP(B1218,CATALOGOPACC[],8,FALSE)</f>
        <v>40000</v>
      </c>
      <c r="M1218" s="335">
        <f t="shared" si="41"/>
        <v>80000</v>
      </c>
    </row>
    <row r="1219" spans="1:13">
      <c r="A1219" t="s">
        <v>254</v>
      </c>
      <c r="B1219" s="69">
        <v>43212105</v>
      </c>
      <c r="C1219" t="str">
        <f>VLOOKUP(B1219,CATALOGOPACC[],2,FALSE)</f>
        <v>Impresoras láser</v>
      </c>
      <c r="D1219" t="str">
        <f>VLOOKUP(B1219,CATALOGOPACC[],3,FALSE)</f>
        <v>Unidad</v>
      </c>
      <c r="E1219" t="str">
        <f>VLOOKUP(B1219,CATALOGOPACC[],5,FALSE)</f>
        <v>2.6.1.3.01</v>
      </c>
      <c r="F1219" t="str">
        <f>VLOOKUP(B1219,CATALOGOPACC[],6,FALSE)</f>
        <v>Equipo computacional</v>
      </c>
      <c r="G1219" s="69">
        <v>1</v>
      </c>
      <c r="K1219" s="69">
        <f t="shared" si="40"/>
        <v>1</v>
      </c>
      <c r="L1219" s="335">
        <f>VLOOKUP(B1219,CATALOGOPACC[],8,FALSE)</f>
        <v>14000</v>
      </c>
      <c r="M1219" s="335">
        <f t="shared" si="41"/>
        <v>14000</v>
      </c>
    </row>
    <row r="1220" spans="1:13">
      <c r="A1220" t="s">
        <v>254</v>
      </c>
      <c r="B1220" s="69">
        <v>43211607</v>
      </c>
      <c r="C1220" t="str">
        <f>VLOOKUP(B1220,CATALOGOPACC[],2,FALSE)</f>
        <v>Parlantes de computador</v>
      </c>
      <c r="D1220" t="str">
        <f>VLOOKUP(B1220,CATALOGOPACC[],3,FALSE)</f>
        <v>Unidad</v>
      </c>
      <c r="E1220" t="str">
        <f>VLOOKUP(B1220,CATALOGOPACC[],5,FALSE)</f>
        <v>2.6.1.3.01</v>
      </c>
      <c r="F1220" t="str">
        <f>VLOOKUP(B1220,CATALOGOPACC[],6,FALSE)</f>
        <v>Equipo computacional</v>
      </c>
      <c r="G1220" s="69">
        <v>1</v>
      </c>
      <c r="J1220" s="69">
        <v>1</v>
      </c>
      <c r="K1220" s="69">
        <f t="shared" si="40"/>
        <v>2</v>
      </c>
      <c r="L1220" s="335">
        <f>VLOOKUP(B1220,CATALOGOPACC[],8,FALSE)</f>
        <v>2000</v>
      </c>
      <c r="M1220" s="335">
        <f t="shared" si="41"/>
        <v>4000</v>
      </c>
    </row>
    <row r="1221" spans="1:13">
      <c r="A1221" t="s">
        <v>254</v>
      </c>
      <c r="B1221" s="69">
        <v>43201803</v>
      </c>
      <c r="C1221" t="str">
        <f>VLOOKUP(B1221,CATALOGOPACC[],2,FALSE)</f>
        <v>Unidades de disco duro</v>
      </c>
      <c r="D1221" t="str">
        <f>VLOOKUP(B1221,CATALOGOPACC[],3,FALSE)</f>
        <v>Unidad</v>
      </c>
      <c r="E1221" t="str">
        <f>VLOOKUP(B1221,CATALOGOPACC[],5,FALSE)</f>
        <v>2.3.9.2.01</v>
      </c>
      <c r="F1221" t="str">
        <f>VLOOKUP(B1221,CATALOGOPACC[],6,FALSE)</f>
        <v>Utiles de escritorio, oficina informática y de enseñanza</v>
      </c>
      <c r="G1221" s="69">
        <v>1</v>
      </c>
      <c r="J1221" s="69">
        <v>1</v>
      </c>
      <c r="K1221" s="69">
        <f t="shared" ref="K1221:K1284" si="42">SUM(G1221:J1221)</f>
        <v>2</v>
      </c>
      <c r="L1221" s="335">
        <f>VLOOKUP(B1221,CATALOGOPACC[],8,FALSE)</f>
        <v>3000</v>
      </c>
      <c r="M1221" s="335">
        <f t="shared" ref="M1221:M1284" si="43">K1221*L1221</f>
        <v>6000</v>
      </c>
    </row>
    <row r="1222" spans="1:13">
      <c r="A1222" t="s">
        <v>254</v>
      </c>
      <c r="B1222" s="69">
        <v>26121609</v>
      </c>
      <c r="C1222" t="str">
        <f>VLOOKUP(B1222,CATALOGOPACC[],2,FALSE)</f>
        <v>Cable de redes</v>
      </c>
      <c r="D1222" t="str">
        <f>VLOOKUP(B1222,CATALOGOPACC[],3,FALSE)</f>
        <v>Caja</v>
      </c>
      <c r="E1222" t="str">
        <f>VLOOKUP(B1222,CATALOGOPACC[],5,FALSE)</f>
        <v>2.3.9.6.01</v>
      </c>
      <c r="F1222" t="str">
        <f>VLOOKUP(B1222,CATALOGOPACC[],6,FALSE)</f>
        <v>Productos eléctricos y afines</v>
      </c>
      <c r="G1222" s="69">
        <v>1</v>
      </c>
      <c r="J1222" s="69">
        <v>1</v>
      </c>
      <c r="K1222" s="69">
        <f t="shared" si="42"/>
        <v>2</v>
      </c>
      <c r="L1222" s="335">
        <f>VLOOKUP(B1222,CATALOGOPACC[],8,FALSE)</f>
        <v>4000</v>
      </c>
      <c r="M1222" s="335">
        <f t="shared" si="43"/>
        <v>8000</v>
      </c>
    </row>
    <row r="1223" spans="1:13">
      <c r="A1223" t="s">
        <v>254</v>
      </c>
      <c r="B1223" s="69">
        <v>39121705</v>
      </c>
      <c r="C1223" t="str">
        <f>VLOOKUP(B1223,CATALOGOPACC[],2,FALSE)</f>
        <v>Grapas para cables</v>
      </c>
      <c r="D1223" t="str">
        <f>VLOOKUP(B1223,CATALOGOPACC[],3,FALSE)</f>
        <v>Paquete</v>
      </c>
      <c r="E1223" t="str">
        <f>VLOOKUP(B1223,CATALOGOPACC[],5,FALSE)</f>
        <v>2.3.9.6.01</v>
      </c>
      <c r="F1223" t="str">
        <f>VLOOKUP(B1223,CATALOGOPACC[],6,FALSE)</f>
        <v>Productos eléctricos y afines</v>
      </c>
      <c r="G1223" s="69">
        <v>1</v>
      </c>
      <c r="J1223" s="69">
        <v>1</v>
      </c>
      <c r="K1223" s="69">
        <f t="shared" si="42"/>
        <v>2</v>
      </c>
      <c r="L1223" s="335">
        <f>VLOOKUP(B1223,CATALOGOPACC[],8,FALSE)</f>
        <v>200</v>
      </c>
      <c r="M1223" s="335">
        <f t="shared" si="43"/>
        <v>400</v>
      </c>
    </row>
    <row r="1224" spans="1:13">
      <c r="A1224" t="s">
        <v>254</v>
      </c>
      <c r="B1224" s="69">
        <v>26121620</v>
      </c>
      <c r="C1224" t="str">
        <f>VLOOKUP(B1224,CATALOGOPACC[],2,FALSE)</f>
        <v>Cable para interconexiones</v>
      </c>
      <c r="D1224" t="str">
        <f>VLOOKUP(B1224,CATALOGOPACC[],3,FALSE)</f>
        <v>Caja</v>
      </c>
      <c r="E1224" t="str">
        <f>VLOOKUP(B1224,CATALOGOPACC[],5,FALSE)</f>
        <v>2.3.9.6.01</v>
      </c>
      <c r="F1224" t="str">
        <f>VLOOKUP(B1224,CATALOGOPACC[],6,FALSE)</f>
        <v>Productos eléctricos y afines</v>
      </c>
      <c r="G1224" s="69">
        <v>1</v>
      </c>
      <c r="J1224" s="69">
        <v>1</v>
      </c>
      <c r="K1224" s="69">
        <f t="shared" si="42"/>
        <v>2</v>
      </c>
      <c r="L1224" s="335">
        <f>VLOOKUP(B1224,CATALOGOPACC[],8,FALSE)</f>
        <v>3000</v>
      </c>
      <c r="M1224" s="335">
        <f t="shared" si="43"/>
        <v>6000</v>
      </c>
    </row>
    <row r="1225" spans="1:13">
      <c r="A1225" t="s">
        <v>254</v>
      </c>
      <c r="B1225" s="69">
        <v>43211501</v>
      </c>
      <c r="C1225" t="str">
        <f>VLOOKUP(B1225,CATALOGOPACC[],2,FALSE)</f>
        <v>Servidores de computador</v>
      </c>
      <c r="D1225" t="str">
        <f>VLOOKUP(B1225,CATALOGOPACC[],3,FALSE)</f>
        <v>Unidad</v>
      </c>
      <c r="E1225" t="str">
        <f>VLOOKUP(B1225,CATALOGOPACC[],5,FALSE)</f>
        <v>2.6.1.3.01</v>
      </c>
      <c r="F1225" t="str">
        <f>VLOOKUP(B1225,CATALOGOPACC[],6,FALSE)</f>
        <v>Equipo computacional</v>
      </c>
      <c r="G1225" s="69">
        <v>1</v>
      </c>
      <c r="K1225" s="69">
        <f t="shared" si="42"/>
        <v>1</v>
      </c>
      <c r="L1225" s="335">
        <f>VLOOKUP(B1225,CATALOGOPACC[],8,FALSE)</f>
        <v>5000</v>
      </c>
      <c r="M1225" s="335">
        <f t="shared" si="43"/>
        <v>5000</v>
      </c>
    </row>
    <row r="1226" spans="1:13">
      <c r="A1226" t="s">
        <v>254</v>
      </c>
      <c r="B1226" s="69">
        <v>53121706</v>
      </c>
      <c r="C1226" t="str">
        <f>VLOOKUP(B1226,CATALOGOPACC[],2,FALSE)</f>
        <v>Maletines para computador</v>
      </c>
      <c r="D1226" t="str">
        <f>VLOOKUP(B1226,CATALOGOPACC[],3,FALSE)</f>
        <v>Unidad</v>
      </c>
      <c r="E1226" t="str">
        <f>VLOOKUP(B1226,CATALOGOPACC[],5,FALSE)</f>
        <v>2.3.9.8.02</v>
      </c>
      <c r="F1226" t="str">
        <f>VLOOKUP(B1226,CATALOGOPACC[],6,FALSE)</f>
        <v>Accesorios</v>
      </c>
      <c r="G1226" s="69">
        <v>1</v>
      </c>
      <c r="J1226" s="69">
        <v>1</v>
      </c>
      <c r="K1226" s="69">
        <f t="shared" si="42"/>
        <v>2</v>
      </c>
      <c r="L1226" s="335">
        <f>VLOOKUP(B1226,CATALOGOPACC[],8,FALSE)</f>
        <v>1500</v>
      </c>
      <c r="M1226" s="335">
        <f t="shared" si="43"/>
        <v>3000</v>
      </c>
    </row>
    <row r="1227" spans="1:13">
      <c r="A1227" t="s">
        <v>254</v>
      </c>
      <c r="B1227" s="69">
        <v>60101732</v>
      </c>
      <c r="C1227" t="str">
        <f>VLOOKUP(B1227,CATALOGOPACC[],2,FALSE)</f>
        <v>Punteros</v>
      </c>
      <c r="D1227" t="str">
        <f>VLOOKUP(B1227,CATALOGOPACC[],3,FALSE)</f>
        <v>Unidad</v>
      </c>
      <c r="E1227" t="str">
        <f>VLOOKUP(B1227,CATALOGOPACC[],5,FALSE)</f>
        <v>2.3.9.2.01</v>
      </c>
      <c r="F1227" t="str">
        <f>VLOOKUP(B1227,CATALOGOPACC[],6,FALSE)</f>
        <v>Utiles de escritorio, oficina informática y de enseñanza</v>
      </c>
      <c r="G1227" s="69">
        <v>1</v>
      </c>
      <c r="K1227" s="69">
        <f t="shared" si="42"/>
        <v>1</v>
      </c>
      <c r="L1227" s="335">
        <f>VLOOKUP(B1227,CATALOGOPACC[],8,FALSE)</f>
        <v>500</v>
      </c>
      <c r="M1227" s="335">
        <f t="shared" si="43"/>
        <v>500</v>
      </c>
    </row>
    <row r="1228" spans="1:13">
      <c r="A1228" t="s">
        <v>254</v>
      </c>
      <c r="B1228" s="69">
        <v>43231513</v>
      </c>
      <c r="C1228" t="str">
        <f>VLOOKUP(B1228,CATALOGOPACC[],2,FALSE)</f>
        <v>Software para oficinas</v>
      </c>
      <c r="D1228" t="str">
        <f>VLOOKUP(B1228,CATALOGOPACC[],3,FALSE)</f>
        <v>Unidad</v>
      </c>
      <c r="E1228" t="str">
        <f>VLOOKUP(B1228,CATALOGOPACC[],5,FALSE)</f>
        <v>2.6.8.3.01</v>
      </c>
      <c r="F1228" t="str">
        <f>VLOOKUP(B1228,CATALOGOPACC[],6,FALSE)</f>
        <v>Programas de informática</v>
      </c>
      <c r="G1228" s="69">
        <v>25</v>
      </c>
      <c r="K1228" s="69">
        <f t="shared" si="42"/>
        <v>25</v>
      </c>
      <c r="L1228" s="335">
        <f>VLOOKUP(B1228,CATALOGOPACC[],8,FALSE)</f>
        <v>10000</v>
      </c>
      <c r="M1228" s="335">
        <f t="shared" si="43"/>
        <v>250000</v>
      </c>
    </row>
    <row r="1229" spans="1:13">
      <c r="A1229" t="s">
        <v>254</v>
      </c>
      <c r="B1229" s="69">
        <v>46171612</v>
      </c>
      <c r="C1229" t="str">
        <f>VLOOKUP(B1229,CATALOGOPACC[],2,FALSE)</f>
        <v>Monitores de video</v>
      </c>
      <c r="D1229" t="str">
        <f>VLOOKUP(B1229,CATALOGOPACC[],3,FALSE)</f>
        <v>Unidad</v>
      </c>
      <c r="E1229" t="str">
        <f>VLOOKUP(B1229,CATALOGOPACC[],5,FALSE)</f>
        <v>2.3.9.9.04</v>
      </c>
      <c r="F1229" t="str">
        <f>VLOOKUP(B1229,CATALOGOPACC[],6,FALSE)</f>
        <v>Productos y útiles de defensa y seguridad</v>
      </c>
      <c r="G1229" s="69">
        <v>1</v>
      </c>
      <c r="H1229" s="69">
        <v>1</v>
      </c>
      <c r="I1229" s="69">
        <v>1</v>
      </c>
      <c r="J1229" s="69">
        <v>1</v>
      </c>
      <c r="K1229" s="69">
        <f t="shared" si="42"/>
        <v>4</v>
      </c>
      <c r="L1229" s="335">
        <f>VLOOKUP(B1229,CATALOGOPACC[],8,FALSE)</f>
        <v>10000</v>
      </c>
      <c r="M1229" s="335">
        <f t="shared" si="43"/>
        <v>40000</v>
      </c>
    </row>
    <row r="1230" spans="1:13">
      <c r="A1230" t="s">
        <v>254</v>
      </c>
      <c r="B1230" s="69">
        <v>32121705</v>
      </c>
      <c r="C1230" t="str">
        <f>VLOOKUP(B1230,CATALOGOPACC[],2,FALSE)</f>
        <v>Inversores</v>
      </c>
      <c r="D1230" t="str">
        <f>VLOOKUP(B1230,CATALOGOPACC[],3,FALSE)</f>
        <v>Unidad</v>
      </c>
      <c r="E1230" t="str">
        <f>VLOOKUP(B1230,CATALOGOPACC[],5,FALSE)</f>
        <v>2.6.5.6.01</v>
      </c>
      <c r="F1230" t="str">
        <f>VLOOKUP(B1230,CATALOGOPACC[],6,FALSE)</f>
        <v>Equipo de generación eléctrica, aparatos y accesorios eléctricos</v>
      </c>
      <c r="G1230" s="69">
        <v>1</v>
      </c>
      <c r="J1230" s="69">
        <v>1</v>
      </c>
      <c r="K1230" s="69">
        <f t="shared" si="42"/>
        <v>2</v>
      </c>
      <c r="L1230" s="335">
        <f>VLOOKUP(B1230,CATALOGOPACC[],8,FALSE)</f>
        <v>30000</v>
      </c>
      <c r="M1230" s="335">
        <f t="shared" si="43"/>
        <v>60000</v>
      </c>
    </row>
    <row r="1231" spans="1:13">
      <c r="A1231" t="s">
        <v>254</v>
      </c>
      <c r="B1231" s="69">
        <v>32101622</v>
      </c>
      <c r="C1231" t="str">
        <f>VLOOKUP(B1231,CATALOGOPACC[],2,FALSE)</f>
        <v>Memoria flash</v>
      </c>
      <c r="D1231" t="str">
        <f>VLOOKUP(B1231,CATALOGOPACC[],3,FALSE)</f>
        <v>Unidad</v>
      </c>
      <c r="E1231" t="str">
        <f>VLOOKUP(B1231,CATALOGOPACC[],5,FALSE)</f>
        <v>2.3.9.2.01</v>
      </c>
      <c r="F1231" t="str">
        <f>VLOOKUP(B1231,CATALOGOPACC[],6,FALSE)</f>
        <v>Utiles de escritorio, oficina informática y de enseñanza</v>
      </c>
      <c r="G1231" s="69">
        <v>4</v>
      </c>
      <c r="K1231" s="69">
        <f t="shared" si="42"/>
        <v>4</v>
      </c>
      <c r="L1231" s="335">
        <f>VLOOKUP(B1231,CATALOGOPACC[],8,FALSE)</f>
        <v>1000</v>
      </c>
      <c r="M1231" s="335">
        <f t="shared" si="43"/>
        <v>4000</v>
      </c>
    </row>
    <row r="1232" spans="1:13">
      <c r="A1232" t="s">
        <v>254</v>
      </c>
      <c r="B1232" s="69">
        <v>52141501</v>
      </c>
      <c r="C1232" t="str">
        <f>VLOOKUP(B1232,CATALOGOPACC[],2,FALSE)</f>
        <v>Neveras para uso doméstico</v>
      </c>
      <c r="D1232" t="str">
        <f>VLOOKUP(B1232,CATALOGOPACC[],3,FALSE)</f>
        <v>Unidad</v>
      </c>
      <c r="E1232" t="str">
        <f>VLOOKUP(B1232,CATALOGOPACC[],5,FALSE)</f>
        <v>2.6.1.4.01</v>
      </c>
      <c r="F1232" t="str">
        <f>VLOOKUP(B1232,CATALOGOPACC[],6,FALSE)</f>
        <v>Electrodomésticos</v>
      </c>
      <c r="G1232" s="69">
        <v>1</v>
      </c>
      <c r="K1232" s="69">
        <f t="shared" si="42"/>
        <v>1</v>
      </c>
      <c r="L1232" s="335">
        <f>VLOOKUP(B1232,CATALOGOPACC[],8,FALSE)</f>
        <v>14000</v>
      </c>
      <c r="M1232" s="335">
        <f t="shared" si="43"/>
        <v>14000</v>
      </c>
    </row>
    <row r="1233" spans="1:13">
      <c r="A1233" t="s">
        <v>254</v>
      </c>
      <c r="B1233" s="69">
        <v>45111609</v>
      </c>
      <c r="C1233" t="str">
        <f>VLOOKUP(B1233,CATALOGOPACC[],2,FALSE)</f>
        <v>Proyectores multimedia</v>
      </c>
      <c r="D1233" t="str">
        <f>VLOOKUP(B1233,CATALOGOPACC[],3,FALSE)</f>
        <v>Unidad</v>
      </c>
      <c r="E1233" t="str">
        <f>VLOOKUP(B1233,CATALOGOPACC[],5,FALSE)</f>
        <v>2.6.2.1.01</v>
      </c>
      <c r="F1233" t="str">
        <f>VLOOKUP(B1233,CATALOGOPACC[],6,FALSE)</f>
        <v>Equipos y Aparatos Audiovisuales</v>
      </c>
      <c r="G1233" s="69">
        <v>1</v>
      </c>
      <c r="K1233" s="69">
        <f t="shared" si="42"/>
        <v>1</v>
      </c>
      <c r="L1233" s="335">
        <f>VLOOKUP(B1233,CATALOGOPACC[],8,FALSE)</f>
        <v>22500</v>
      </c>
      <c r="M1233" s="335">
        <f t="shared" si="43"/>
        <v>22500</v>
      </c>
    </row>
    <row r="1234" spans="1:13">
      <c r="A1234" t="s">
        <v>254</v>
      </c>
      <c r="B1234" s="69">
        <v>40101701</v>
      </c>
      <c r="C1234" t="str">
        <f>VLOOKUP(B1234,CATALOGOPACC[],2,FALSE)</f>
        <v>Aires acondicionados</v>
      </c>
      <c r="D1234" t="str">
        <f>VLOOKUP(B1234,CATALOGOPACC[],3,FALSE)</f>
        <v>Unidad</v>
      </c>
      <c r="E1234" t="str">
        <f>VLOOKUP(B1234,CATALOGOPACC[],5,FALSE)</f>
        <v>2.6.5.4.01</v>
      </c>
      <c r="F1234" t="str">
        <f>VLOOKUP(B1234,CATALOGOPACC[],6,FALSE)</f>
        <v>Sistemas de aire acondicionado, calefacción y refrigeración industrial y comercial</v>
      </c>
      <c r="G1234" s="69">
        <v>1</v>
      </c>
      <c r="J1234" s="69">
        <v>1</v>
      </c>
      <c r="K1234" s="69">
        <f t="shared" si="42"/>
        <v>2</v>
      </c>
      <c r="L1234" s="335">
        <f>VLOOKUP(B1234,CATALOGOPACC[],8,FALSE)</f>
        <v>23468</v>
      </c>
      <c r="M1234" s="335">
        <f t="shared" si="43"/>
        <v>46936</v>
      </c>
    </row>
    <row r="1235" spans="1:13">
      <c r="A1235" t="s">
        <v>254</v>
      </c>
      <c r="B1235" s="69">
        <v>84131609</v>
      </c>
      <c r="C1235" t="str">
        <f>VLOOKUP(B1235,CATALOGOPACC[],2,FALSE)</f>
        <v>Programas de asistencia a empleados</v>
      </c>
      <c r="D1235" t="str">
        <f>VLOOKUP(B1235,CATALOGOPACC[],3,FALSE)</f>
        <v>Unidad</v>
      </c>
      <c r="E1235" t="str">
        <f>VLOOKUP(B1235,CATALOGOPACC[],5,FALSE)</f>
        <v>2.2.9.1.01</v>
      </c>
      <c r="F1235" t="str">
        <f>VLOOKUP(B1235,CATALOGOPACC[],6,FALSE)</f>
        <v>Otras contrataciones de servicios</v>
      </c>
      <c r="G1235" s="69">
        <v>1</v>
      </c>
      <c r="J1235" s="69">
        <v>1</v>
      </c>
      <c r="K1235" s="69">
        <f t="shared" si="42"/>
        <v>2</v>
      </c>
      <c r="L1235" s="335">
        <f>VLOOKUP(B1235,CATALOGOPACC[],8,FALSE)</f>
        <v>70000</v>
      </c>
      <c r="M1235" s="335">
        <f t="shared" si="43"/>
        <v>140000</v>
      </c>
    </row>
    <row r="1236" spans="1:13">
      <c r="A1236" t="s">
        <v>254</v>
      </c>
      <c r="B1236" s="69">
        <v>43233205</v>
      </c>
      <c r="C1236" t="str">
        <f>VLOOKUP(B1236,CATALOGOPACC[],2,FALSE)</f>
        <v>Software de seguridad de transacciones y de protección contra virus</v>
      </c>
      <c r="D1236" t="str">
        <f>VLOOKUP(B1236,CATALOGOPACC[],3,FALSE)</f>
        <v>Unidad</v>
      </c>
      <c r="E1236" t="str">
        <f>VLOOKUP(B1236,CATALOGOPACC[],5,FALSE)</f>
        <v>2.6.8.3.01</v>
      </c>
      <c r="F1236" t="str">
        <f>VLOOKUP(B1236,CATALOGOPACC[],6,FALSE)</f>
        <v>Programas de informática</v>
      </c>
      <c r="G1236" s="69">
        <v>1</v>
      </c>
      <c r="K1236" s="69">
        <f t="shared" si="42"/>
        <v>1</v>
      </c>
      <c r="L1236" s="335">
        <f>VLOOKUP(B1236,CATALOGOPACC[],8,FALSE)</f>
        <v>80000</v>
      </c>
      <c r="M1236" s="335">
        <f t="shared" si="43"/>
        <v>80000</v>
      </c>
    </row>
    <row r="1237" spans="1:13">
      <c r="A1237" t="s">
        <v>254</v>
      </c>
      <c r="B1237" s="69">
        <v>43232304</v>
      </c>
      <c r="C1237" t="str">
        <f>VLOOKUP(B1237,CATALOGOPACC[],2,FALSE)</f>
        <v>Software de sistemas de manejo de base datos</v>
      </c>
      <c r="D1237" t="str">
        <f>VLOOKUP(B1237,CATALOGOPACC[],3,FALSE)</f>
        <v>Unidad</v>
      </c>
      <c r="E1237" t="str">
        <f>VLOOKUP(B1237,CATALOGOPACC[],5,FALSE)</f>
        <v>2.6.8.3.01</v>
      </c>
      <c r="F1237" t="str">
        <f>VLOOKUP(B1237,CATALOGOPACC[],6,FALSE)</f>
        <v>Programas de informática</v>
      </c>
      <c r="G1237" s="69">
        <v>1</v>
      </c>
      <c r="K1237" s="69">
        <f t="shared" si="42"/>
        <v>1</v>
      </c>
      <c r="L1237" s="335">
        <f>VLOOKUP(B1237,CATALOGOPACC[],8,FALSE)</f>
        <v>390089.36</v>
      </c>
      <c r="M1237" s="335">
        <f t="shared" si="43"/>
        <v>390089.36</v>
      </c>
    </row>
    <row r="1238" spans="1:13">
      <c r="A1238" t="s">
        <v>254</v>
      </c>
      <c r="B1238" s="69">
        <v>43231505</v>
      </c>
      <c r="C1238" t="str">
        <f>VLOOKUP(B1238,CATALOGOPACC[],2,FALSE)</f>
        <v>Software de recursos humanos.</v>
      </c>
      <c r="D1238" t="str">
        <f>VLOOKUP(B1238,CATALOGOPACC[],3,FALSE)</f>
        <v>Unidad</v>
      </c>
      <c r="E1238" t="str">
        <f>VLOOKUP(B1238,CATALOGOPACC[],5,FALSE)</f>
        <v>2.6.8.3.01</v>
      </c>
      <c r="F1238" t="str">
        <f>VLOOKUP(B1238,CATALOGOPACC[],6,FALSE)</f>
        <v>Programas de informática</v>
      </c>
      <c r="G1238" s="69">
        <v>1</v>
      </c>
      <c r="K1238" s="69">
        <f t="shared" si="42"/>
        <v>1</v>
      </c>
      <c r="L1238" s="335">
        <f>VLOOKUP(B1238,CATALOGOPACC[],8,FALSE)</f>
        <v>50000</v>
      </c>
      <c r="M1238" s="335">
        <f t="shared" si="43"/>
        <v>50000</v>
      </c>
    </row>
    <row r="1239" spans="1:13">
      <c r="A1239" t="s">
        <v>254</v>
      </c>
      <c r="B1239" s="69">
        <v>43231507</v>
      </c>
      <c r="C1239" t="str">
        <f>VLOOKUP(B1239,CATALOGOPACC[],2,FALSE)</f>
        <v>Software de manejo de proyectos</v>
      </c>
      <c r="D1239" t="str">
        <f>VLOOKUP(B1239,CATALOGOPACC[],3,FALSE)</f>
        <v>Unidad</v>
      </c>
      <c r="E1239" t="str">
        <f>VLOOKUP(B1239,CATALOGOPACC[],5,FALSE)</f>
        <v>2.6.8.3.01</v>
      </c>
      <c r="F1239" t="str">
        <f>VLOOKUP(B1239,CATALOGOPACC[],6,FALSE)</f>
        <v>Programas de informática</v>
      </c>
      <c r="G1239" s="69">
        <v>1</v>
      </c>
      <c r="K1239" s="69">
        <f t="shared" si="42"/>
        <v>1</v>
      </c>
      <c r="L1239" s="335">
        <f>VLOOKUP(B1239,CATALOGOPACC[],8,FALSE)</f>
        <v>75000</v>
      </c>
      <c r="M1239" s="335">
        <f t="shared" si="43"/>
        <v>75000</v>
      </c>
    </row>
    <row r="1240" spans="1:13">
      <c r="A1240" t="s">
        <v>254</v>
      </c>
      <c r="B1240" s="69">
        <v>52121704</v>
      </c>
      <c r="C1240" t="str">
        <f>VLOOKUP(B1240,CATALOGOPACC[],2,FALSE)</f>
        <v>Toallas de manos</v>
      </c>
      <c r="D1240" t="str">
        <f>VLOOKUP(B1240,CATALOGOPACC[],3,FALSE)</f>
        <v>Unidad</v>
      </c>
      <c r="E1240" t="str">
        <f>VLOOKUP(B1240,CATALOGOPACC[],5,FALSE)</f>
        <v>2.3.2.2.01</v>
      </c>
      <c r="F1240" t="str">
        <f>VLOOKUP(B1240,CATALOGOPACC[],6,FALSE)</f>
        <v>Acabados textiles</v>
      </c>
      <c r="G1240" s="69">
        <v>4</v>
      </c>
      <c r="K1240" s="69">
        <f t="shared" si="42"/>
        <v>4</v>
      </c>
      <c r="L1240" s="335">
        <f>VLOOKUP(B1240,CATALOGOPACC[],8,FALSE)</f>
        <v>600</v>
      </c>
      <c r="M1240" s="335">
        <f t="shared" si="43"/>
        <v>2400</v>
      </c>
    </row>
    <row r="1241" spans="1:13">
      <c r="A1241" t="s">
        <v>254</v>
      </c>
      <c r="B1241" s="69">
        <v>53102516</v>
      </c>
      <c r="C1241" t="str">
        <f>VLOOKUP(B1241,CATALOGOPACC[],2,FALSE)</f>
        <v>Gorras</v>
      </c>
      <c r="D1241" t="str">
        <f>VLOOKUP(B1241,CATALOGOPACC[],3,FALSE)</f>
        <v>Unidad</v>
      </c>
      <c r="E1241" t="str">
        <f>VLOOKUP(B1241,CATALOGOPACC[],5,FALSE)</f>
        <v>2.3.2.3.01</v>
      </c>
      <c r="F1241" t="str">
        <f>VLOOKUP(B1241,CATALOGOPACC[],6,FALSE)</f>
        <v>Prendas de vestir</v>
      </c>
      <c r="G1241" s="69">
        <v>4</v>
      </c>
      <c r="K1241" s="69">
        <f t="shared" si="42"/>
        <v>4</v>
      </c>
      <c r="L1241" s="335">
        <f>VLOOKUP(B1241,CATALOGOPACC[],8,FALSE)</f>
        <v>1000</v>
      </c>
      <c r="M1241" s="335">
        <f t="shared" si="43"/>
        <v>4000</v>
      </c>
    </row>
    <row r="1242" spans="1:13">
      <c r="A1242" t="s">
        <v>254</v>
      </c>
      <c r="B1242" s="69">
        <v>53103001</v>
      </c>
      <c r="C1242" t="str">
        <f>VLOOKUP(B1242,CATALOGOPACC[],2,FALSE)</f>
        <v>Camisetas (t-shirts)</v>
      </c>
      <c r="D1242" t="str">
        <f>VLOOKUP(B1242,CATALOGOPACC[],3,FALSE)</f>
        <v>Unidad</v>
      </c>
      <c r="E1242" t="str">
        <f>VLOOKUP(B1242,CATALOGOPACC[],5,FALSE)</f>
        <v>2.3.2.3.01</v>
      </c>
      <c r="F1242" t="str">
        <f>VLOOKUP(B1242,CATALOGOPACC[],6,FALSE)</f>
        <v>Prendas de vestir</v>
      </c>
      <c r="G1242" s="69">
        <v>4</v>
      </c>
      <c r="K1242" s="69">
        <f t="shared" si="42"/>
        <v>4</v>
      </c>
      <c r="L1242" s="335">
        <f>VLOOKUP(B1242,CATALOGOPACC[],8,FALSE)</f>
        <v>1000</v>
      </c>
      <c r="M1242" s="335">
        <f t="shared" si="43"/>
        <v>4000</v>
      </c>
    </row>
    <row r="1243" spans="1:13">
      <c r="A1243" t="s">
        <v>254</v>
      </c>
      <c r="B1243" s="69">
        <v>50201706</v>
      </c>
      <c r="C1243" t="str">
        <f>VLOOKUP(B1243,CATALOGOPACC[],2,FALSE)</f>
        <v>Café</v>
      </c>
      <c r="D1243" t="str">
        <f>VLOOKUP(B1243,CATALOGOPACC[],3,FALSE)</f>
        <v>Libra </v>
      </c>
      <c r="E1243" t="str">
        <f>VLOOKUP(B1243,CATALOGOPACC[],5,FALSE)</f>
        <v>2.3.1.1.01</v>
      </c>
      <c r="F1243" t="str">
        <f>VLOOKUP(B1243,CATALOGOPACC[],6,FALSE)</f>
        <v>Alimentos y bebidas para personas</v>
      </c>
      <c r="G1243" s="69">
        <v>2</v>
      </c>
      <c r="H1243" s="69">
        <v>2</v>
      </c>
      <c r="I1243" s="69">
        <v>2</v>
      </c>
      <c r="J1243" s="69">
        <v>2</v>
      </c>
      <c r="K1243" s="69">
        <f t="shared" si="42"/>
        <v>8</v>
      </c>
      <c r="L1243" s="335">
        <f>VLOOKUP(B1243,CATALOGOPACC[],8,FALSE)</f>
        <v>200</v>
      </c>
      <c r="M1243" s="335">
        <f t="shared" si="43"/>
        <v>1600</v>
      </c>
    </row>
    <row r="1244" spans="1:13">
      <c r="A1244" t="s">
        <v>254</v>
      </c>
      <c r="B1244" s="69">
        <v>24101510</v>
      </c>
      <c r="C1244" t="str">
        <f>VLOOKUP(B1244,CATALOGOPACC[],2,FALSE)</f>
        <v>Contenedor de basura plástico</v>
      </c>
      <c r="D1244" t="str">
        <f>VLOOKUP(B1244,CATALOGOPACC[],3,FALSE)</f>
        <v>Unidad</v>
      </c>
      <c r="E1244" t="str">
        <f>VLOOKUP(B1244,CATALOGOPACC[],5,FALSE)</f>
        <v>2.6.4.1.01</v>
      </c>
      <c r="F1244" t="str">
        <f>VLOOKUP(B1244,CATALOGOPACC[],6,FALSE)</f>
        <v>Automóviles y camiones</v>
      </c>
      <c r="G1244" s="69">
        <v>1</v>
      </c>
      <c r="J1244" s="69">
        <v>1</v>
      </c>
      <c r="K1244" s="69">
        <f t="shared" si="42"/>
        <v>2</v>
      </c>
      <c r="L1244" s="335">
        <f>VLOOKUP(B1244,CATALOGOPACC[],8,FALSE)</f>
        <v>1000</v>
      </c>
      <c r="M1244" s="335">
        <f t="shared" si="43"/>
        <v>2000</v>
      </c>
    </row>
    <row r="1245" spans="1:13">
      <c r="A1245" t="s">
        <v>269</v>
      </c>
      <c r="B1245" s="69">
        <v>14111705</v>
      </c>
      <c r="C1245" t="str">
        <f>VLOOKUP(B1245,CATALOGOPACC[],2,FALSE)</f>
        <v>Servilletas de papel</v>
      </c>
      <c r="D1245" t="str">
        <f>VLOOKUP(B1245,CATALOGOPACC[],3,FALSE)</f>
        <v>Paquete</v>
      </c>
      <c r="E1245" t="str">
        <f>VLOOKUP(B1245,CATALOGOPACC[],5,FALSE)</f>
        <v>2.3.3.2.01</v>
      </c>
      <c r="F1245" t="str">
        <f>VLOOKUP(B1245,CATALOGOPACC[],6,FALSE)</f>
        <v>Productos de papel y cartón</v>
      </c>
      <c r="G1245" s="69">
        <v>1</v>
      </c>
      <c r="H1245" s="69">
        <v>1</v>
      </c>
      <c r="I1245" s="69">
        <v>1</v>
      </c>
      <c r="J1245" s="69">
        <v>1</v>
      </c>
      <c r="K1245" s="69">
        <f t="shared" si="42"/>
        <v>4</v>
      </c>
      <c r="L1245" s="335">
        <f>VLOOKUP(B1245,CATALOGOPACC[],8,FALSE)</f>
        <v>300</v>
      </c>
      <c r="M1245" s="335">
        <f t="shared" si="43"/>
        <v>1200</v>
      </c>
    </row>
    <row r="1246" spans="1:13">
      <c r="A1246" t="s">
        <v>269</v>
      </c>
      <c r="B1246" s="69">
        <v>55101522</v>
      </c>
      <c r="C1246" t="str">
        <f>VLOOKUP(B1246,CATALOGOPACC[],2,FALSE)</f>
        <v>Globos terrestres o celestes</v>
      </c>
      <c r="D1246" t="str">
        <f>VLOOKUP(B1246,CATALOGOPACC[],3,FALSE)</f>
        <v>Paquete</v>
      </c>
      <c r="E1246" t="str">
        <f>VLOOKUP(B1246,CATALOGOPACC[],5,FALSE)</f>
        <v>2.3.9.2.02</v>
      </c>
      <c r="F1246" t="str">
        <f>VLOOKUP(B1246,CATALOGOPACC[],6,FALSE)</f>
        <v>Útiles escolares</v>
      </c>
      <c r="G1246" s="69">
        <v>10</v>
      </c>
      <c r="H1246" s="69">
        <v>0</v>
      </c>
      <c r="I1246" s="69">
        <v>0</v>
      </c>
      <c r="J1246" s="69">
        <v>0</v>
      </c>
      <c r="K1246" s="69">
        <f t="shared" si="42"/>
        <v>10</v>
      </c>
      <c r="L1246" s="335">
        <f>VLOOKUP(B1246,CATALOGOPACC[],8,FALSE)</f>
        <v>1000</v>
      </c>
      <c r="M1246" s="335">
        <f t="shared" si="43"/>
        <v>10000</v>
      </c>
    </row>
    <row r="1247" spans="1:13">
      <c r="A1247" t="s">
        <v>269</v>
      </c>
      <c r="B1247" s="69">
        <v>44101602</v>
      </c>
      <c r="C1247" t="str">
        <f>VLOOKUP(B1247,CATALOGOPACC[],2,FALSE)</f>
        <v>Máquinas perforadoras o para unir papel</v>
      </c>
      <c r="D1247" t="str">
        <f>VLOOKUP(B1247,CATALOGOPACC[],3,FALSE)</f>
        <v>Unidad</v>
      </c>
      <c r="E1247" t="str">
        <f>VLOOKUP(B1247,CATALOGOPACC[],5,FALSE)</f>
        <v>2.3.9.2.01</v>
      </c>
      <c r="F1247" t="str">
        <f>VLOOKUP(B1247,CATALOGOPACC[],6,FALSE)</f>
        <v>Utiles de escritorio, oficina informática y de enseñanza</v>
      </c>
      <c r="G1247" s="69">
        <v>0</v>
      </c>
      <c r="H1247" s="69">
        <v>2</v>
      </c>
      <c r="I1247" s="69">
        <v>0</v>
      </c>
      <c r="J1247" s="69">
        <v>0</v>
      </c>
      <c r="K1247" s="69">
        <f t="shared" si="42"/>
        <v>2</v>
      </c>
      <c r="L1247" s="335">
        <f>VLOOKUP(B1247,CATALOGOPACC[],8,FALSE)</f>
        <v>500</v>
      </c>
      <c r="M1247" s="335">
        <f t="shared" si="43"/>
        <v>1000</v>
      </c>
    </row>
    <row r="1248" spans="1:13">
      <c r="A1248" t="s">
        <v>269</v>
      </c>
      <c r="B1248" s="69">
        <v>44103502</v>
      </c>
      <c r="C1248" t="str">
        <f>VLOOKUP(B1248,CATALOGOPACC[],2,FALSE)</f>
        <v>Tapas de encuadernación</v>
      </c>
      <c r="D1248" t="str">
        <f>VLOOKUP(B1248,CATALOGOPACC[],3,FALSE)</f>
        <v>Caja</v>
      </c>
      <c r="E1248" t="str">
        <f>VLOOKUP(B1248,CATALOGOPACC[],5,FALSE)</f>
        <v>2.3.9.2.01</v>
      </c>
      <c r="F1248" t="str">
        <f>VLOOKUP(B1248,CATALOGOPACC[],6,FALSE)</f>
        <v>Utiles de escritorio, oficina informática y de enseñanza</v>
      </c>
      <c r="G1248" s="69">
        <v>0</v>
      </c>
      <c r="H1248" s="69">
        <v>50</v>
      </c>
      <c r="I1248" s="69">
        <v>0</v>
      </c>
      <c r="J1248" s="69">
        <v>0</v>
      </c>
      <c r="K1248" s="69">
        <f t="shared" si="42"/>
        <v>50</v>
      </c>
      <c r="L1248" s="335">
        <f>VLOOKUP(B1248,CATALOGOPACC[],8,FALSE)</f>
        <v>500</v>
      </c>
      <c r="M1248" s="335">
        <f t="shared" si="43"/>
        <v>25000</v>
      </c>
    </row>
    <row r="1249" spans="1:13">
      <c r="A1249" t="s">
        <v>269</v>
      </c>
      <c r="B1249" s="69">
        <v>44103504</v>
      </c>
      <c r="C1249" t="str">
        <f>VLOOKUP(B1249,CATALOGOPACC[],2,FALSE)</f>
        <v>Alambres o espirales de encuadernación</v>
      </c>
      <c r="D1249" t="str">
        <f>VLOOKUP(B1249,CATALOGOPACC[],3,FALSE)</f>
        <v>Caja</v>
      </c>
      <c r="E1249" t="str">
        <f>VLOOKUP(B1249,CATALOGOPACC[],5,FALSE)</f>
        <v>2.3.9.2.01</v>
      </c>
      <c r="F1249" t="str">
        <f>VLOOKUP(B1249,CATALOGOPACC[],6,FALSE)</f>
        <v>Utiles de escritorio, oficina informática y de enseñanza</v>
      </c>
      <c r="H1249" s="69">
        <v>25</v>
      </c>
      <c r="I1249" s="69">
        <v>0</v>
      </c>
      <c r="J1249" s="69">
        <v>0</v>
      </c>
      <c r="K1249" s="69">
        <f t="shared" si="42"/>
        <v>25</v>
      </c>
      <c r="L1249" s="335">
        <f>VLOOKUP(B1249,CATALOGOPACC[],8,FALSE)</f>
        <v>500</v>
      </c>
      <c r="M1249" s="335">
        <f t="shared" si="43"/>
        <v>12500</v>
      </c>
    </row>
    <row r="1250" spans="1:13">
      <c r="A1250" t="s">
        <v>269</v>
      </c>
      <c r="B1250" s="69">
        <v>44103105</v>
      </c>
      <c r="C1250" t="str">
        <f>VLOOKUP(B1250,CATALOGOPACC[],2,FALSE)</f>
        <v>Cartuchos de tinta</v>
      </c>
      <c r="D1250" t="str">
        <f>VLOOKUP(B1250,CATALOGOPACC[],3,FALSE)</f>
        <v>Unidad</v>
      </c>
      <c r="E1250" t="str">
        <f>VLOOKUP(B1250,CATALOGOPACC[],5,FALSE)</f>
        <v>2.3.9.2.01</v>
      </c>
      <c r="F1250" t="str">
        <f>VLOOKUP(B1250,CATALOGOPACC[],6,FALSE)</f>
        <v>Utiles de escritorio, oficina informática y de enseñanza</v>
      </c>
      <c r="G1250" s="69">
        <v>6</v>
      </c>
      <c r="H1250" s="69">
        <v>6</v>
      </c>
      <c r="I1250" s="69">
        <v>6</v>
      </c>
      <c r="J1250" s="69">
        <v>6</v>
      </c>
      <c r="K1250" s="69">
        <f t="shared" si="42"/>
        <v>24</v>
      </c>
      <c r="L1250" s="335">
        <f>VLOOKUP(B1250,CATALOGOPACC[],8,FALSE)</f>
        <v>3000</v>
      </c>
      <c r="M1250" s="335">
        <f t="shared" si="43"/>
        <v>72000</v>
      </c>
    </row>
    <row r="1251" spans="1:13">
      <c r="A1251" t="s">
        <v>269</v>
      </c>
      <c r="B1251" s="69">
        <v>44101501</v>
      </c>
      <c r="C1251" t="str">
        <f>VLOOKUP(B1251,CATALOGOPACC[],2,FALSE)</f>
        <v>Fotocopiadoras</v>
      </c>
      <c r="D1251" t="str">
        <f>VLOOKUP(B1251,CATALOGOPACC[],3,FALSE)</f>
        <v>Unidad</v>
      </c>
      <c r="E1251" t="str">
        <f>VLOOKUP(B1251,CATALOGOPACC[],5,FALSE)</f>
        <v>2.6.1.1.01</v>
      </c>
      <c r="F1251" t="str">
        <f>VLOOKUP(B1251,CATALOGOPACC[],6,FALSE)</f>
        <v>Muebles de oficina y estantería</v>
      </c>
      <c r="G1251" s="69">
        <v>0</v>
      </c>
      <c r="H1251" s="69">
        <v>1</v>
      </c>
      <c r="I1251" s="69">
        <v>0</v>
      </c>
      <c r="J1251" s="69">
        <v>0</v>
      </c>
      <c r="K1251" s="69">
        <f t="shared" si="42"/>
        <v>1</v>
      </c>
      <c r="L1251" s="335">
        <f>VLOOKUP(B1251,CATALOGOPACC[],8,FALSE)</f>
        <v>15000</v>
      </c>
      <c r="M1251" s="335">
        <f t="shared" si="43"/>
        <v>15000</v>
      </c>
    </row>
    <row r="1252" spans="1:13">
      <c r="A1252" t="s">
        <v>269</v>
      </c>
      <c r="B1252" s="69">
        <v>44111503</v>
      </c>
      <c r="C1252" t="str">
        <f>VLOOKUP(B1252,CATALOGOPACC[],2,FALSE)</f>
        <v>Organizadores o bandejas para el escritorio</v>
      </c>
      <c r="D1252" t="str">
        <f>VLOOKUP(B1252,CATALOGOPACC[],3,FALSE)</f>
        <v>Unidad</v>
      </c>
      <c r="E1252" t="str">
        <f>VLOOKUP(B1252,CATALOGOPACC[],5,FALSE)</f>
        <v>2.3.9.2.01</v>
      </c>
      <c r="F1252" t="str">
        <f>VLOOKUP(B1252,CATALOGOPACC[],6,FALSE)</f>
        <v>Utiles de escritorio, oficina informática y de enseñanza</v>
      </c>
      <c r="G1252" s="69">
        <v>6</v>
      </c>
      <c r="H1252" s="69">
        <v>0</v>
      </c>
      <c r="I1252" s="69">
        <v>0</v>
      </c>
      <c r="J1252" s="69">
        <v>0</v>
      </c>
      <c r="K1252" s="69">
        <f t="shared" si="42"/>
        <v>6</v>
      </c>
      <c r="L1252" s="335">
        <f>VLOOKUP(B1252,CATALOGOPACC[],8,FALSE)</f>
        <v>2000</v>
      </c>
      <c r="M1252" s="335">
        <f t="shared" si="43"/>
        <v>12000</v>
      </c>
    </row>
    <row r="1253" spans="1:13">
      <c r="A1253" t="s">
        <v>269</v>
      </c>
      <c r="B1253" s="69">
        <v>44111907</v>
      </c>
      <c r="C1253" t="str">
        <f>VLOOKUP(B1253,CATALOGOPACC[],2,FALSE)</f>
        <v>Tableros de noticias o accesorios</v>
      </c>
      <c r="D1253" t="str">
        <f>VLOOKUP(B1253,CATALOGOPACC[],3,FALSE)</f>
        <v>Unidad</v>
      </c>
      <c r="E1253" t="str">
        <f>VLOOKUP(B1253,CATALOGOPACC[],5,FALSE)</f>
        <v>2.3.9.2.01</v>
      </c>
      <c r="F1253" t="str">
        <f>VLOOKUP(B1253,CATALOGOPACC[],6,FALSE)</f>
        <v>Utiles de escritorio, oficina informática y de enseñanza</v>
      </c>
      <c r="G1253" s="69">
        <v>1</v>
      </c>
      <c r="K1253" s="69">
        <f t="shared" si="42"/>
        <v>1</v>
      </c>
      <c r="L1253" s="335">
        <f>VLOOKUP(B1253,CATALOGOPACC[],8,FALSE)</f>
        <v>2000</v>
      </c>
      <c r="M1253" s="335">
        <f t="shared" si="43"/>
        <v>2000</v>
      </c>
    </row>
    <row r="1254" spans="1:13">
      <c r="A1254" t="s">
        <v>269</v>
      </c>
      <c r="B1254" s="69">
        <v>44111905</v>
      </c>
      <c r="C1254" t="str">
        <f>VLOOKUP(B1254,CATALOGOPACC[],2,FALSE)</f>
        <v>Tableros de borrado en seco o accesorios</v>
      </c>
      <c r="D1254" t="str">
        <f>VLOOKUP(B1254,CATALOGOPACC[],3,FALSE)</f>
        <v>Unidad</v>
      </c>
      <c r="E1254" t="str">
        <f>VLOOKUP(B1254,CATALOGOPACC[],5,FALSE)</f>
        <v>2.3.9.2.01</v>
      </c>
      <c r="F1254" t="str">
        <f>VLOOKUP(B1254,CATALOGOPACC[],6,FALSE)</f>
        <v>Utiles de escritorio, oficina informática y de enseñanza</v>
      </c>
      <c r="G1254" s="69">
        <v>0</v>
      </c>
      <c r="H1254" s="69">
        <v>1</v>
      </c>
      <c r="I1254" s="69">
        <v>0</v>
      </c>
      <c r="J1254" s="69">
        <v>0</v>
      </c>
      <c r="K1254" s="69">
        <f t="shared" si="42"/>
        <v>1</v>
      </c>
      <c r="L1254" s="335">
        <f>VLOOKUP(B1254,CATALOGOPACC[],8,FALSE)</f>
        <v>2000</v>
      </c>
      <c r="M1254" s="335">
        <f t="shared" si="43"/>
        <v>2000</v>
      </c>
    </row>
    <row r="1255" spans="1:13">
      <c r="A1255" t="s">
        <v>269</v>
      </c>
      <c r="B1255" s="69">
        <v>44111909</v>
      </c>
      <c r="C1255" t="str">
        <f>VLOOKUP(B1255,CATALOGOPACC[],2,FALSE)</f>
        <v>Kits o accesorios para limpieza de tableros</v>
      </c>
      <c r="D1255" t="str">
        <f>VLOOKUP(B1255,CATALOGOPACC[],3,FALSE)</f>
        <v>Unidad</v>
      </c>
      <c r="E1255" t="str">
        <f>VLOOKUP(B1255,CATALOGOPACC[],5,FALSE)</f>
        <v>2.3.9.2.01</v>
      </c>
      <c r="F1255" t="str">
        <f>VLOOKUP(B1255,CATALOGOPACC[],6,FALSE)</f>
        <v>Utiles de escritorio, oficina informática y de enseñanza</v>
      </c>
      <c r="G1255" s="69">
        <v>0</v>
      </c>
      <c r="H1255" s="69">
        <v>1</v>
      </c>
      <c r="I1255" s="69">
        <v>0</v>
      </c>
      <c r="J1255" s="69">
        <v>0</v>
      </c>
      <c r="K1255" s="69">
        <f t="shared" si="42"/>
        <v>1</v>
      </c>
      <c r="L1255" s="335">
        <f>VLOOKUP(B1255,CATALOGOPACC[],8,FALSE)</f>
        <v>500</v>
      </c>
      <c r="M1255" s="335">
        <f t="shared" si="43"/>
        <v>500</v>
      </c>
    </row>
    <row r="1256" spans="1:13">
      <c r="A1256" t="s">
        <v>269</v>
      </c>
      <c r="B1256" s="69">
        <v>44111903</v>
      </c>
      <c r="C1256" t="str">
        <f>VLOOKUP(B1256,CATALOGOPACC[],2,FALSE)</f>
        <v>Caballetes o accesorios</v>
      </c>
      <c r="D1256" t="str">
        <f>VLOOKUP(B1256,CATALOGOPACC[],3,FALSE)</f>
        <v>Unidad</v>
      </c>
      <c r="E1256" t="str">
        <f>VLOOKUP(B1256,CATALOGOPACC[],5,FALSE)</f>
        <v>2.6.2.4.01</v>
      </c>
      <c r="F1256" t="str">
        <f>VLOOKUP(B1256,CATALOGOPACC[],6,FALSE)</f>
        <v>Otros mobiliario y equipo educacional y recreativo</v>
      </c>
      <c r="G1256" s="69">
        <v>0</v>
      </c>
      <c r="H1256" s="69">
        <v>1</v>
      </c>
      <c r="I1256" s="69">
        <v>0</v>
      </c>
      <c r="J1256" s="69">
        <v>0</v>
      </c>
      <c r="K1256" s="69">
        <f t="shared" si="42"/>
        <v>1</v>
      </c>
      <c r="L1256" s="335">
        <f>VLOOKUP(B1256,CATALOGOPACC[],8,FALSE)</f>
        <v>2000</v>
      </c>
      <c r="M1256" s="335">
        <f t="shared" si="43"/>
        <v>2000</v>
      </c>
    </row>
    <row r="1257" spans="1:13">
      <c r="A1257" t="s">
        <v>269</v>
      </c>
      <c r="B1257" s="69">
        <v>44111515</v>
      </c>
      <c r="C1257" t="str">
        <f>VLOOKUP(B1257,CATALOGOPACC[],2,FALSE)</f>
        <v>Cajas u organizadores de almacenamiento de archivos</v>
      </c>
      <c r="D1257" t="str">
        <f>VLOOKUP(B1257,CATALOGOPACC[],3,FALSE)</f>
        <v>Unidad</v>
      </c>
      <c r="E1257" t="str">
        <f>VLOOKUP(B1257,CATALOGOPACC[],5,FALSE)</f>
        <v>2.3.9.2.01</v>
      </c>
      <c r="F1257" t="str">
        <f>VLOOKUP(B1257,CATALOGOPACC[],6,FALSE)</f>
        <v>Utiles de escritorio, oficina informática y de enseñanza</v>
      </c>
      <c r="G1257" s="69">
        <v>0</v>
      </c>
      <c r="H1257" s="69">
        <v>4</v>
      </c>
      <c r="I1257" s="69">
        <v>0</v>
      </c>
      <c r="J1257" s="69">
        <v>0</v>
      </c>
      <c r="K1257" s="69">
        <f t="shared" si="42"/>
        <v>4</v>
      </c>
      <c r="L1257" s="335">
        <f>VLOOKUP(B1257,CATALOGOPACC[],8,FALSE)</f>
        <v>4500</v>
      </c>
      <c r="M1257" s="335">
        <f t="shared" si="43"/>
        <v>18000</v>
      </c>
    </row>
    <row r="1258" spans="1:13">
      <c r="A1258" t="s">
        <v>269</v>
      </c>
      <c r="B1258" s="69">
        <v>56121702</v>
      </c>
      <c r="C1258" t="str">
        <f>VLOOKUP(B1258,CATALOGOPACC[],2,FALSE)</f>
        <v>Unidades de almacenamiento de libros</v>
      </c>
      <c r="D1258" t="str">
        <f>VLOOKUP(B1258,CATALOGOPACC[],3,FALSE)</f>
        <v>Unidad</v>
      </c>
      <c r="E1258" t="str">
        <f>VLOOKUP(B1258,CATALOGOPACC[],5,FALSE)</f>
        <v>2.6.2.4.01</v>
      </c>
      <c r="F1258" t="str">
        <f>VLOOKUP(B1258,CATALOGOPACC[],6,FALSE)</f>
        <v>Otros mobiliario y equipo educacional y recreativo</v>
      </c>
      <c r="G1258" s="69">
        <v>0</v>
      </c>
      <c r="H1258" s="69">
        <v>2</v>
      </c>
      <c r="I1258" s="69">
        <v>0</v>
      </c>
      <c r="J1258" s="69">
        <v>0</v>
      </c>
      <c r="K1258" s="69">
        <f t="shared" si="42"/>
        <v>2</v>
      </c>
      <c r="L1258" s="335">
        <f>VLOOKUP(B1258,CATALOGOPACC[],8,FALSE)</f>
        <v>5000</v>
      </c>
      <c r="M1258" s="335">
        <f t="shared" si="43"/>
        <v>10000</v>
      </c>
    </row>
    <row r="1259" spans="1:13">
      <c r="A1259" t="s">
        <v>269</v>
      </c>
      <c r="B1259" s="69">
        <v>44121708</v>
      </c>
      <c r="C1259" t="str">
        <f>VLOOKUP(B1259,CATALOGOPACC[],2,FALSE)</f>
        <v>Marcadores</v>
      </c>
      <c r="D1259" t="str">
        <f>VLOOKUP(B1259,CATALOGOPACC[],3,FALSE)</f>
        <v>Caja</v>
      </c>
      <c r="E1259" t="str">
        <f>VLOOKUP(B1259,CATALOGOPACC[],5,FALSE)</f>
        <v>2.3.9.2.01</v>
      </c>
      <c r="F1259" t="str">
        <f>VLOOKUP(B1259,CATALOGOPACC[],6,FALSE)</f>
        <v>Utiles de escritorio, oficina informática y de enseñanza</v>
      </c>
      <c r="G1259" s="69">
        <v>2</v>
      </c>
      <c r="H1259" s="69">
        <v>2</v>
      </c>
      <c r="I1259" s="69">
        <v>2</v>
      </c>
      <c r="J1259" s="69">
        <v>2</v>
      </c>
      <c r="K1259" s="69">
        <f t="shared" si="42"/>
        <v>8</v>
      </c>
      <c r="L1259" s="335">
        <f>VLOOKUP(B1259,CATALOGOPACC[],8,FALSE)</f>
        <v>150</v>
      </c>
      <c r="M1259" s="335">
        <f t="shared" si="43"/>
        <v>1200</v>
      </c>
    </row>
    <row r="1260" spans="1:13">
      <c r="A1260" t="s">
        <v>269</v>
      </c>
      <c r="B1260" s="69">
        <v>44121716</v>
      </c>
      <c r="C1260" t="str">
        <f>VLOOKUP(B1260,CATALOGOPACC[],2,FALSE)</f>
        <v>Resaltadores</v>
      </c>
      <c r="D1260" t="str">
        <f>VLOOKUP(B1260,CATALOGOPACC[],3,FALSE)</f>
        <v>Caja</v>
      </c>
      <c r="E1260" t="str">
        <f>VLOOKUP(B1260,CATALOGOPACC[],5,FALSE)</f>
        <v>2.3.9.2.01</v>
      </c>
      <c r="F1260" t="str">
        <f>VLOOKUP(B1260,CATALOGOPACC[],6,FALSE)</f>
        <v>Utiles de escritorio, oficina informática y de enseñanza</v>
      </c>
      <c r="G1260" s="69">
        <v>2</v>
      </c>
      <c r="H1260" s="69">
        <v>2</v>
      </c>
      <c r="I1260" s="69">
        <v>2</v>
      </c>
      <c r="J1260" s="69">
        <v>2</v>
      </c>
      <c r="K1260" s="69">
        <f t="shared" si="42"/>
        <v>8</v>
      </c>
      <c r="L1260" s="335">
        <f>VLOOKUP(B1260,CATALOGOPACC[],8,FALSE)</f>
        <v>400</v>
      </c>
      <c r="M1260" s="335">
        <f t="shared" si="43"/>
        <v>3200</v>
      </c>
    </row>
    <row r="1261" spans="1:13">
      <c r="A1261" t="s">
        <v>269</v>
      </c>
      <c r="B1261" s="69">
        <v>44121605</v>
      </c>
      <c r="C1261" t="str">
        <f>VLOOKUP(B1261,CATALOGOPACC[],2,FALSE)</f>
        <v>Dispensadores de cinta</v>
      </c>
      <c r="D1261" t="str">
        <f>VLOOKUP(B1261,CATALOGOPACC[],3,FALSE)</f>
        <v>Unidad</v>
      </c>
      <c r="E1261" t="str">
        <f>VLOOKUP(B1261,CATALOGOPACC[],5,FALSE)</f>
        <v>2.3.9.2.01</v>
      </c>
      <c r="F1261" t="str">
        <f>VLOOKUP(B1261,CATALOGOPACC[],6,FALSE)</f>
        <v>Utiles de escritorio, oficina informática y de enseñanza</v>
      </c>
      <c r="G1261" s="69">
        <v>7</v>
      </c>
      <c r="H1261" s="69">
        <v>0</v>
      </c>
      <c r="I1261" s="69">
        <v>0</v>
      </c>
      <c r="J1261" s="69">
        <v>0</v>
      </c>
      <c r="K1261" s="69">
        <f t="shared" si="42"/>
        <v>7</v>
      </c>
      <c r="L1261" s="335">
        <f>VLOOKUP(B1261,CATALOGOPACC[],8,FALSE)</f>
        <v>600</v>
      </c>
      <c r="M1261" s="335">
        <f t="shared" si="43"/>
        <v>4200</v>
      </c>
    </row>
    <row r="1262" spans="1:13">
      <c r="A1262" t="s">
        <v>269</v>
      </c>
      <c r="B1262" s="69">
        <v>44122107</v>
      </c>
      <c r="C1262" t="str">
        <f>VLOOKUP(B1262,CATALOGOPACC[],2,FALSE)</f>
        <v>Grapas</v>
      </c>
      <c r="D1262" t="str">
        <f>VLOOKUP(B1262,CATALOGOPACC[],3,FALSE)</f>
        <v>Caja</v>
      </c>
      <c r="E1262" t="str">
        <f>VLOOKUP(B1262,CATALOGOPACC[],5,FALSE)</f>
        <v>2.3.9.2.01</v>
      </c>
      <c r="F1262" t="str">
        <f>VLOOKUP(B1262,CATALOGOPACC[],6,FALSE)</f>
        <v>Utiles de escritorio, oficina informática y de enseñanza</v>
      </c>
      <c r="G1262" s="69">
        <v>2</v>
      </c>
      <c r="H1262" s="69">
        <v>2</v>
      </c>
      <c r="I1262" s="69">
        <v>2</v>
      </c>
      <c r="J1262" s="69">
        <v>2</v>
      </c>
      <c r="K1262" s="69">
        <f t="shared" si="42"/>
        <v>8</v>
      </c>
      <c r="L1262" s="335">
        <f>VLOOKUP(B1262,CATALOGOPACC[],8,FALSE)</f>
        <v>50</v>
      </c>
      <c r="M1262" s="335">
        <f t="shared" si="43"/>
        <v>400</v>
      </c>
    </row>
    <row r="1263" spans="1:13">
      <c r="A1263" t="s">
        <v>269</v>
      </c>
      <c r="B1263" s="69">
        <v>44122104</v>
      </c>
      <c r="C1263" t="str">
        <f>VLOOKUP(B1263,CATALOGOPACC[],2,FALSE)</f>
        <v>Clips para papel</v>
      </c>
      <c r="D1263" t="str">
        <f>VLOOKUP(B1263,CATALOGOPACC[],3,FALSE)</f>
        <v>Unidad</v>
      </c>
      <c r="E1263" t="str">
        <f>VLOOKUP(B1263,CATALOGOPACC[],5,FALSE)</f>
        <v>2.3.9.2.01</v>
      </c>
      <c r="F1263" t="str">
        <f>VLOOKUP(B1263,CATALOGOPACC[],6,FALSE)</f>
        <v>Utiles de escritorio, oficina informática y de enseñanza</v>
      </c>
      <c r="G1263" s="69">
        <v>0</v>
      </c>
      <c r="H1263" s="69">
        <v>10</v>
      </c>
      <c r="I1263" s="69">
        <v>10</v>
      </c>
      <c r="J1263" s="69">
        <v>0</v>
      </c>
      <c r="K1263" s="69">
        <f t="shared" si="42"/>
        <v>20</v>
      </c>
      <c r="L1263" s="335">
        <f>VLOOKUP(B1263,CATALOGOPACC[],8,FALSE)</f>
        <v>40</v>
      </c>
      <c r="M1263" s="335">
        <f t="shared" si="43"/>
        <v>800</v>
      </c>
    </row>
    <row r="1264" spans="1:13">
      <c r="A1264" t="s">
        <v>269</v>
      </c>
      <c r="B1264" s="69">
        <v>44121701</v>
      </c>
      <c r="C1264" t="str">
        <f>VLOOKUP(B1264,CATALOGOPACC[],2,FALSE)</f>
        <v>Bolígrafos</v>
      </c>
      <c r="D1264" t="str">
        <f>VLOOKUP(B1264,CATALOGOPACC[],3,FALSE)</f>
        <v>Caja</v>
      </c>
      <c r="E1264" t="str">
        <f>VLOOKUP(B1264,CATALOGOPACC[],5,FALSE)</f>
        <v>2.3.9.2.01</v>
      </c>
      <c r="F1264" t="str">
        <f>VLOOKUP(B1264,CATALOGOPACC[],6,FALSE)</f>
        <v>Utiles de escritorio, oficina informática y de enseñanza</v>
      </c>
      <c r="G1264" s="69">
        <v>10</v>
      </c>
      <c r="H1264" s="69">
        <v>10</v>
      </c>
      <c r="I1264" s="69">
        <v>10</v>
      </c>
      <c r="J1264" s="69">
        <v>10</v>
      </c>
      <c r="K1264" s="69">
        <f t="shared" si="42"/>
        <v>40</v>
      </c>
      <c r="L1264" s="335">
        <f>VLOOKUP(B1264,CATALOGOPACC[],8,FALSE)</f>
        <v>50</v>
      </c>
      <c r="M1264" s="335">
        <f t="shared" si="43"/>
        <v>2000</v>
      </c>
    </row>
    <row r="1265" spans="1:13">
      <c r="A1265" t="s">
        <v>269</v>
      </c>
      <c r="B1265" s="69">
        <v>44122018</v>
      </c>
      <c r="C1265" t="str">
        <f>VLOOKUP(B1265,CATALOGOPACC[],2,FALSE)</f>
        <v>Insertos o pestañas para archivos</v>
      </c>
      <c r="D1265" t="str">
        <f>VLOOKUP(B1265,CATALOGOPACC[],3,FALSE)</f>
        <v>Caja</v>
      </c>
      <c r="E1265" t="str">
        <f>VLOOKUP(B1265,CATALOGOPACC[],5,FALSE)</f>
        <v>2.3.9.2.01</v>
      </c>
      <c r="F1265" t="str">
        <f>VLOOKUP(B1265,CATALOGOPACC[],6,FALSE)</f>
        <v>Utiles de escritorio, oficina informática y de enseñanza</v>
      </c>
      <c r="G1265" s="69">
        <v>5</v>
      </c>
      <c r="H1265" s="69">
        <v>5</v>
      </c>
      <c r="I1265" s="69">
        <v>5</v>
      </c>
      <c r="J1265" s="69">
        <v>0</v>
      </c>
      <c r="K1265" s="69">
        <f t="shared" si="42"/>
        <v>15</v>
      </c>
      <c r="L1265" s="335">
        <f>VLOOKUP(B1265,CATALOGOPACC[],8,FALSE)</f>
        <v>50</v>
      </c>
      <c r="M1265" s="335">
        <f t="shared" si="43"/>
        <v>750</v>
      </c>
    </row>
    <row r="1266" spans="1:13">
      <c r="A1266" t="s">
        <v>269</v>
      </c>
      <c r="B1266" s="69">
        <v>44121503</v>
      </c>
      <c r="C1266" t="str">
        <f>VLOOKUP(B1266,CATALOGOPACC[],2,FALSE)</f>
        <v>Sobres</v>
      </c>
      <c r="D1266" t="str">
        <f>VLOOKUP(B1266,CATALOGOPACC[],3,FALSE)</f>
        <v>Caja</v>
      </c>
      <c r="E1266" t="str">
        <f>VLOOKUP(B1266,CATALOGOPACC[],5,FALSE)</f>
        <v>2.3.9.2.01</v>
      </c>
      <c r="F1266" t="str">
        <f>VLOOKUP(B1266,CATALOGOPACC[],6,FALSE)</f>
        <v>Utiles de escritorio, oficina informática y de enseñanza</v>
      </c>
      <c r="G1266" s="69">
        <v>1</v>
      </c>
      <c r="H1266" s="69">
        <v>0</v>
      </c>
      <c r="I1266" s="69">
        <v>0</v>
      </c>
      <c r="J1266" s="69">
        <v>0</v>
      </c>
      <c r="K1266" s="69">
        <f t="shared" si="42"/>
        <v>1</v>
      </c>
      <c r="L1266" s="335">
        <f>VLOOKUP(B1266,CATALOGOPACC[],8,FALSE)</f>
        <v>500</v>
      </c>
      <c r="M1266" s="335">
        <f t="shared" si="43"/>
        <v>500</v>
      </c>
    </row>
    <row r="1267" spans="1:13">
      <c r="A1267" t="s">
        <v>269</v>
      </c>
      <c r="B1267" s="69">
        <v>44122003</v>
      </c>
      <c r="C1267" t="str">
        <f>VLOOKUP(B1267,CATALOGOPACC[],2,FALSE)</f>
        <v>Carpetas</v>
      </c>
      <c r="D1267" t="str">
        <f>VLOOKUP(B1267,CATALOGOPACC[],3,FALSE)</f>
        <v>Caja</v>
      </c>
      <c r="E1267" t="str">
        <f>VLOOKUP(B1267,CATALOGOPACC[],5,FALSE)</f>
        <v>2.3.9.2.01</v>
      </c>
      <c r="F1267" t="str">
        <f>VLOOKUP(B1267,CATALOGOPACC[],6,FALSE)</f>
        <v>Utiles de escritorio, oficina informática y de enseñanza</v>
      </c>
      <c r="G1267" s="69">
        <v>0</v>
      </c>
      <c r="H1267" s="69">
        <v>10</v>
      </c>
      <c r="I1267" s="69">
        <v>0</v>
      </c>
      <c r="J1267" s="69">
        <v>0</v>
      </c>
      <c r="K1267" s="69">
        <f t="shared" si="42"/>
        <v>10</v>
      </c>
      <c r="L1267" s="335">
        <f>VLOOKUP(B1267,CATALOGOPACC[],8,FALSE)</f>
        <v>500</v>
      </c>
      <c r="M1267" s="335">
        <f t="shared" si="43"/>
        <v>5000</v>
      </c>
    </row>
    <row r="1268" spans="1:13">
      <c r="A1268" t="s">
        <v>269</v>
      </c>
      <c r="B1268" s="69">
        <v>31201610</v>
      </c>
      <c r="C1268" t="str">
        <f>VLOOKUP(B1268,CATALOGOPACC[],2,FALSE)</f>
        <v>Pegamentos</v>
      </c>
      <c r="D1268" t="str">
        <f>VLOOKUP(B1268,CATALOGOPACC[],3,FALSE)</f>
        <v>Unidad</v>
      </c>
      <c r="E1268" t="str">
        <f>VLOOKUP(B1268,CATALOGOPACC[],5,FALSE)</f>
        <v>2.3.7.2.99</v>
      </c>
      <c r="F1268" t="str">
        <f>VLOOKUP(B1268,CATALOGOPACC[],6,FALSE)</f>
        <v>Otros productos químicos y conexos</v>
      </c>
      <c r="G1268" s="69">
        <v>10</v>
      </c>
      <c r="H1268" s="69">
        <v>10</v>
      </c>
      <c r="I1268" s="69">
        <v>10</v>
      </c>
      <c r="J1268" s="69">
        <v>10</v>
      </c>
      <c r="K1268" s="69">
        <f t="shared" si="42"/>
        <v>40</v>
      </c>
      <c r="L1268" s="335">
        <f>VLOOKUP(B1268,CATALOGOPACC[],8,FALSE)</f>
        <v>300</v>
      </c>
      <c r="M1268" s="335">
        <f t="shared" si="43"/>
        <v>12000</v>
      </c>
    </row>
    <row r="1269" spans="1:13">
      <c r="A1269" t="s">
        <v>269</v>
      </c>
      <c r="B1269" s="69">
        <v>31201512</v>
      </c>
      <c r="C1269" t="str">
        <f>VLOOKUP(B1269,CATALOGOPACC[],2,FALSE)</f>
        <v>Cinta transparente</v>
      </c>
      <c r="D1269" t="str">
        <f>VLOOKUP(B1269,CATALOGOPACC[],3,FALSE)</f>
        <v>Unidad</v>
      </c>
      <c r="E1269" t="str">
        <f>VLOOKUP(B1269,CATALOGOPACC[],5,FALSE)</f>
        <v>2.3.9.2.01</v>
      </c>
      <c r="F1269" t="str">
        <f>VLOOKUP(B1269,CATALOGOPACC[],6,FALSE)</f>
        <v>Utiles de escritorio, oficina informática y de enseñanza</v>
      </c>
      <c r="G1269" s="69">
        <v>10</v>
      </c>
      <c r="H1269" s="69">
        <v>10</v>
      </c>
      <c r="I1269" s="69">
        <v>10</v>
      </c>
      <c r="J1269" s="69">
        <v>0</v>
      </c>
      <c r="K1269" s="69">
        <f t="shared" si="42"/>
        <v>30</v>
      </c>
      <c r="L1269" s="335">
        <f>VLOOKUP(B1269,CATALOGOPACC[],8,FALSE)</f>
        <v>100</v>
      </c>
      <c r="M1269" s="335">
        <f t="shared" si="43"/>
        <v>3000</v>
      </c>
    </row>
    <row r="1270" spans="1:13">
      <c r="A1270" t="s">
        <v>269</v>
      </c>
      <c r="B1270" s="69">
        <v>14111530</v>
      </c>
      <c r="C1270" t="str">
        <f>VLOOKUP(B1270,CATALOGOPACC[],2,FALSE)</f>
        <v>Papel de notas autoadhesivas</v>
      </c>
      <c r="D1270" t="str">
        <f>VLOOKUP(B1270,CATALOGOPACC[],3,FALSE)</f>
        <v>Docena</v>
      </c>
      <c r="E1270" t="str">
        <f>VLOOKUP(B1270,CATALOGOPACC[],5,FALSE)</f>
        <v>2.3.9.2.01</v>
      </c>
      <c r="F1270" t="str">
        <f>VLOOKUP(B1270,CATALOGOPACC[],6,FALSE)</f>
        <v>Utiles de escritorio, oficina informática y de enseñanza</v>
      </c>
      <c r="G1270" s="69">
        <v>10</v>
      </c>
      <c r="H1270" s="69">
        <v>10</v>
      </c>
      <c r="I1270" s="69">
        <v>10</v>
      </c>
      <c r="J1270" s="69">
        <v>10</v>
      </c>
      <c r="K1270" s="69">
        <f t="shared" si="42"/>
        <v>40</v>
      </c>
      <c r="L1270" s="335">
        <f>VLOOKUP(B1270,CATALOGOPACC[],8,FALSE)</f>
        <v>200</v>
      </c>
      <c r="M1270" s="335">
        <f t="shared" si="43"/>
        <v>8000</v>
      </c>
    </row>
    <row r="1271" spans="1:13">
      <c r="A1271" t="s">
        <v>269</v>
      </c>
      <c r="B1271" s="69">
        <v>14111526</v>
      </c>
      <c r="C1271" t="str">
        <f>VLOOKUP(B1271,CATALOGOPACC[],2,FALSE)</f>
        <v>Papel libretas o libros de mensajes telefónicos</v>
      </c>
      <c r="D1271" t="str">
        <f>VLOOKUP(B1271,CATALOGOPACC[],3,FALSE)</f>
        <v>Paquete</v>
      </c>
      <c r="E1271" t="str">
        <f>VLOOKUP(B1271,CATALOGOPACC[],5,FALSE)</f>
        <v>2.3.9.2.01</v>
      </c>
      <c r="F1271" t="str">
        <f>VLOOKUP(B1271,CATALOGOPACC[],6,FALSE)</f>
        <v>Utiles de escritorio, oficina informática y de enseñanza</v>
      </c>
      <c r="G1271" s="69">
        <v>1</v>
      </c>
      <c r="H1271" s="69">
        <v>0</v>
      </c>
      <c r="I1271" s="69">
        <v>0</v>
      </c>
      <c r="J1271" s="69">
        <v>0</v>
      </c>
      <c r="K1271" s="69">
        <f t="shared" si="42"/>
        <v>1</v>
      </c>
      <c r="L1271" s="335">
        <f>VLOOKUP(B1271,CATALOGOPACC[],8,FALSE)</f>
        <v>350</v>
      </c>
      <c r="M1271" s="335">
        <f t="shared" si="43"/>
        <v>350</v>
      </c>
    </row>
    <row r="1272" spans="1:13">
      <c r="A1272" t="s">
        <v>269</v>
      </c>
      <c r="B1272" s="69">
        <v>14111514</v>
      </c>
      <c r="C1272" t="str">
        <f>VLOOKUP(B1272,CATALOGOPACC[],2,FALSE)</f>
        <v>Blocs o cuadernos de papel</v>
      </c>
      <c r="D1272" t="str">
        <f>VLOOKUP(B1272,CATALOGOPACC[],3,FALSE)</f>
        <v>Unidad</v>
      </c>
      <c r="E1272" t="str">
        <f>VLOOKUP(B1272,CATALOGOPACC[],5,FALSE)</f>
        <v>2.3.9.2.01</v>
      </c>
      <c r="F1272" t="str">
        <f>VLOOKUP(B1272,CATALOGOPACC[],6,FALSE)</f>
        <v>Utiles de escritorio, oficina informática y de enseñanza</v>
      </c>
      <c r="G1272" s="69">
        <v>5</v>
      </c>
      <c r="H1272" s="69">
        <v>0</v>
      </c>
      <c r="I1272" s="69">
        <v>0</v>
      </c>
      <c r="J1272" s="69">
        <v>0</v>
      </c>
      <c r="K1272" s="69">
        <f t="shared" si="42"/>
        <v>5</v>
      </c>
      <c r="L1272" s="335">
        <f>VLOOKUP(B1272,CATALOGOPACC[],8,FALSE)</f>
        <v>100</v>
      </c>
      <c r="M1272" s="335">
        <f t="shared" si="43"/>
        <v>500</v>
      </c>
    </row>
    <row r="1273" spans="1:13">
      <c r="A1273" t="s">
        <v>269</v>
      </c>
      <c r="B1273" s="69">
        <v>14111519</v>
      </c>
      <c r="C1273" t="str">
        <f>VLOOKUP(B1273,CATALOGOPACC[],2,FALSE)</f>
        <v>Papeles cartulina</v>
      </c>
      <c r="D1273" t="str">
        <f>VLOOKUP(B1273,CATALOGOPACC[],3,FALSE)</f>
        <v>Unidad</v>
      </c>
      <c r="E1273" t="str">
        <f>VLOOKUP(B1273,CATALOGOPACC[],5,FALSE)</f>
        <v>2.3.3.2.01</v>
      </c>
      <c r="F1273" t="str">
        <f>VLOOKUP(B1273,CATALOGOPACC[],6,FALSE)</f>
        <v>Productos de papel y cartón</v>
      </c>
      <c r="G1273" s="69">
        <v>10</v>
      </c>
      <c r="H1273" s="69">
        <v>10</v>
      </c>
      <c r="I1273" s="69">
        <v>10</v>
      </c>
      <c r="J1273" s="69">
        <v>10</v>
      </c>
      <c r="K1273" s="69">
        <f t="shared" si="42"/>
        <v>40</v>
      </c>
      <c r="L1273" s="335">
        <f>VLOOKUP(B1273,CATALOGOPACC[],8,FALSE)</f>
        <v>15</v>
      </c>
      <c r="M1273" s="335">
        <f t="shared" si="43"/>
        <v>600</v>
      </c>
    </row>
    <row r="1274" spans="1:13">
      <c r="A1274" t="s">
        <v>269</v>
      </c>
      <c r="B1274" s="69">
        <v>55121804</v>
      </c>
      <c r="C1274" t="str">
        <f>VLOOKUP(B1274,CATALOGOPACC[],2,FALSE)</f>
        <v>Gafetes o porta gafetes</v>
      </c>
      <c r="D1274" t="str">
        <f>VLOOKUP(B1274,CATALOGOPACC[],3,FALSE)</f>
        <v>Unidad</v>
      </c>
      <c r="E1274" t="str">
        <f>VLOOKUP(B1274,CATALOGOPACC[],5,FALSE)</f>
        <v>2.3.9.8.02</v>
      </c>
      <c r="F1274" t="str">
        <f>VLOOKUP(B1274,CATALOGOPACC[],6,FALSE)</f>
        <v>Accesorios</v>
      </c>
      <c r="G1274" s="69">
        <v>100</v>
      </c>
      <c r="H1274" s="69">
        <v>100</v>
      </c>
      <c r="I1274" s="69">
        <v>100</v>
      </c>
      <c r="J1274" s="69">
        <v>0</v>
      </c>
      <c r="K1274" s="69">
        <f t="shared" si="42"/>
        <v>300</v>
      </c>
      <c r="L1274" s="335">
        <f>VLOOKUP(B1274,CATALOGOPACC[],8,FALSE)</f>
        <v>100</v>
      </c>
      <c r="M1274" s="335">
        <f t="shared" si="43"/>
        <v>30000</v>
      </c>
    </row>
    <row r="1275" spans="1:13">
      <c r="A1275" t="s">
        <v>269</v>
      </c>
      <c r="B1275" s="69">
        <v>52151502</v>
      </c>
      <c r="C1275" t="str">
        <f>VLOOKUP(B1275,CATALOGOPACC[],2,FALSE)</f>
        <v>Platos desechables para uso doméstico</v>
      </c>
      <c r="D1275" t="str">
        <f>VLOOKUP(B1275,CATALOGOPACC[],3,FALSE)</f>
        <v>Paquete</v>
      </c>
      <c r="E1275" t="str">
        <f>VLOOKUP(B1275,CATALOGOPACC[],5,FALSE)</f>
        <v>2.3.9.5.01</v>
      </c>
      <c r="F1275" t="str">
        <f>VLOOKUP(B1275,CATALOGOPACC[],6,FALSE)</f>
        <v>Utiles de cocina y comedor</v>
      </c>
      <c r="G1275" s="69">
        <v>3</v>
      </c>
      <c r="H1275" s="69">
        <v>3</v>
      </c>
      <c r="I1275" s="69">
        <v>3</v>
      </c>
      <c r="J1275" s="69">
        <v>3</v>
      </c>
      <c r="K1275" s="69">
        <f t="shared" si="42"/>
        <v>12</v>
      </c>
      <c r="L1275" s="335">
        <f>VLOOKUP(B1275,CATALOGOPACC[],8,FALSE)</f>
        <v>200</v>
      </c>
      <c r="M1275" s="335">
        <f t="shared" si="43"/>
        <v>2400</v>
      </c>
    </row>
    <row r="1276" spans="1:13">
      <c r="A1276" t="s">
        <v>269</v>
      </c>
      <c r="B1276" s="69">
        <v>52151503</v>
      </c>
      <c r="C1276" t="str">
        <f>VLOOKUP(B1276,CATALOGOPACC[],2,FALSE)</f>
        <v>Cubiertos desechables para uso doméstico</v>
      </c>
      <c r="D1276" t="str">
        <f>VLOOKUP(B1276,CATALOGOPACC[],3,FALSE)</f>
        <v>Decena</v>
      </c>
      <c r="E1276" t="str">
        <f>VLOOKUP(B1276,CATALOGOPACC[],5,FALSE)</f>
        <v>2.3.9.5.01</v>
      </c>
      <c r="F1276" t="str">
        <f>VLOOKUP(B1276,CATALOGOPACC[],6,FALSE)</f>
        <v>Utiles de cocina y comedor</v>
      </c>
      <c r="G1276" s="69">
        <v>3</v>
      </c>
      <c r="H1276" s="69">
        <v>3</v>
      </c>
      <c r="I1276" s="69">
        <v>3</v>
      </c>
      <c r="J1276" s="69">
        <v>3</v>
      </c>
      <c r="K1276" s="69">
        <f t="shared" si="42"/>
        <v>12</v>
      </c>
      <c r="L1276" s="335">
        <f>VLOOKUP(B1276,CATALOGOPACC[],8,FALSE)</f>
        <v>200</v>
      </c>
      <c r="M1276" s="335">
        <f t="shared" si="43"/>
        <v>2400</v>
      </c>
    </row>
    <row r="1277" spans="1:13">
      <c r="A1277" t="s">
        <v>269</v>
      </c>
      <c r="B1277" s="69">
        <v>31162304</v>
      </c>
      <c r="C1277" t="str">
        <f>VLOOKUP(B1277,CATALOGOPACC[],2,FALSE)</f>
        <v>Regletas de montaje</v>
      </c>
      <c r="D1277" t="str">
        <f>VLOOKUP(B1277,CATALOGOPACC[],3,FALSE)</f>
        <v>Unidad</v>
      </c>
      <c r="E1277" t="str">
        <f>VLOOKUP(B1277,CATALOGOPACC[],5,FALSE)</f>
        <v>2.3.6.3.06</v>
      </c>
      <c r="F1277" t="str">
        <f>VLOOKUP(B1277,CATALOGOPACC[],6,FALSE)</f>
        <v>Accesorios de metal</v>
      </c>
      <c r="G1277" s="69">
        <v>0</v>
      </c>
      <c r="H1277" s="69">
        <v>2</v>
      </c>
      <c r="I1277" s="69">
        <v>0</v>
      </c>
      <c r="J1277" s="69">
        <v>0</v>
      </c>
      <c r="K1277" s="69">
        <f t="shared" si="42"/>
        <v>2</v>
      </c>
      <c r="L1277" s="335">
        <f>VLOOKUP(B1277,CATALOGOPACC[],8,FALSE)</f>
        <v>700</v>
      </c>
      <c r="M1277" s="335">
        <f t="shared" si="43"/>
        <v>1400</v>
      </c>
    </row>
    <row r="1278" spans="1:13">
      <c r="A1278" t="s">
        <v>269</v>
      </c>
      <c r="B1278" s="69">
        <v>12141911</v>
      </c>
      <c r="C1278" t="str">
        <f>VLOOKUP(B1278,CATALOGOPACC[],2,FALSE)</f>
        <v>Silicona si</v>
      </c>
      <c r="D1278" t="str">
        <f>VLOOKUP(B1278,CATALOGOPACC[],3,FALSE)</f>
        <v>Unidad</v>
      </c>
      <c r="E1278" t="str">
        <f>VLOOKUP(B1278,CATALOGOPACC[],5,FALSE)</f>
        <v>2.3.7.2.99</v>
      </c>
      <c r="F1278" t="str">
        <f>VLOOKUP(B1278,CATALOGOPACC[],6,FALSE)</f>
        <v>Otros productos químicos y conexos</v>
      </c>
      <c r="H1278" s="69">
        <v>10</v>
      </c>
      <c r="I1278" s="69">
        <v>10</v>
      </c>
      <c r="J1278" s="69">
        <v>10</v>
      </c>
      <c r="K1278" s="69">
        <f t="shared" si="42"/>
        <v>30</v>
      </c>
      <c r="L1278" s="335">
        <f>VLOOKUP(B1278,CATALOGOPACC[],8,FALSE)</f>
        <v>500</v>
      </c>
      <c r="M1278" s="335">
        <f t="shared" si="43"/>
        <v>15000</v>
      </c>
    </row>
    <row r="1279" spans="1:13">
      <c r="A1279" t="s">
        <v>269</v>
      </c>
      <c r="B1279" s="69">
        <v>56101519</v>
      </c>
      <c r="C1279" t="str">
        <f>VLOOKUP(B1279,CATALOGOPACC[],2,FALSE)</f>
        <v>Mesas</v>
      </c>
      <c r="D1279" t="str">
        <f>VLOOKUP(B1279,CATALOGOPACC[],3,FALSE)</f>
        <v>Unidad</v>
      </c>
      <c r="E1279" t="str">
        <f>VLOOKUP(B1279,CATALOGOPACC[],5,FALSE)</f>
        <v>2.6.1.1.01</v>
      </c>
      <c r="F1279" t="str">
        <f>VLOOKUP(B1279,CATALOGOPACC[],6,FALSE)</f>
        <v>Muebles de oficina y estantería</v>
      </c>
      <c r="G1279" s="69">
        <v>0</v>
      </c>
      <c r="H1279" s="69">
        <v>1</v>
      </c>
      <c r="I1279" s="69">
        <v>0</v>
      </c>
      <c r="J1279" s="69">
        <v>0</v>
      </c>
      <c r="K1279" s="69">
        <f t="shared" si="42"/>
        <v>1</v>
      </c>
      <c r="L1279" s="335">
        <f>VLOOKUP(B1279,CATALOGOPACC[],8,FALSE)</f>
        <v>5000</v>
      </c>
      <c r="M1279" s="335">
        <f t="shared" si="43"/>
        <v>5000</v>
      </c>
    </row>
    <row r="1280" spans="1:13">
      <c r="A1280" t="s">
        <v>269</v>
      </c>
      <c r="B1280" s="69">
        <v>56112104</v>
      </c>
      <c r="C1280" t="str">
        <f>VLOOKUP(B1280,CATALOGOPACC[],2,FALSE)</f>
        <v>Sillas para ejecutivos</v>
      </c>
      <c r="D1280" t="str">
        <f>VLOOKUP(B1280,CATALOGOPACC[],3,FALSE)</f>
        <v>Unidad</v>
      </c>
      <c r="E1280" t="str">
        <f>VLOOKUP(B1280,CATALOGOPACC[],5,FALSE)</f>
        <v>2.6.1.1.01</v>
      </c>
      <c r="F1280" t="str">
        <f>VLOOKUP(B1280,CATALOGOPACC[],6,FALSE)</f>
        <v>Muebles de oficina y estantería</v>
      </c>
      <c r="G1280" s="69">
        <v>0</v>
      </c>
      <c r="H1280" s="69">
        <v>4</v>
      </c>
      <c r="I1280" s="69">
        <v>0</v>
      </c>
      <c r="J1280" s="69">
        <v>0</v>
      </c>
      <c r="K1280" s="69">
        <f t="shared" si="42"/>
        <v>4</v>
      </c>
      <c r="L1280" s="335">
        <f>VLOOKUP(B1280,CATALOGOPACC[],8,FALSE)</f>
        <v>5000</v>
      </c>
      <c r="M1280" s="335">
        <f t="shared" si="43"/>
        <v>20000</v>
      </c>
    </row>
    <row r="1281" spans="1:13">
      <c r="A1281" t="s">
        <v>269</v>
      </c>
      <c r="B1281" s="69">
        <v>43211507</v>
      </c>
      <c r="C1281" t="str">
        <f>VLOOKUP(B1281,CATALOGOPACC[],2,FALSE)</f>
        <v>Computadores de escritorio</v>
      </c>
      <c r="D1281" t="str">
        <f>VLOOKUP(B1281,CATALOGOPACC[],3,FALSE)</f>
        <v>Unidad</v>
      </c>
      <c r="E1281" t="str">
        <f>VLOOKUP(B1281,CATALOGOPACC[],5,FALSE)</f>
        <v>2.6.1.3.01</v>
      </c>
      <c r="F1281" t="str">
        <f>VLOOKUP(B1281,CATALOGOPACC[],6,FALSE)</f>
        <v>Equipo computacional</v>
      </c>
      <c r="G1281" s="69">
        <v>0</v>
      </c>
      <c r="H1281" s="69">
        <v>2</v>
      </c>
      <c r="I1281" s="69">
        <v>0</v>
      </c>
      <c r="J1281" s="69">
        <v>0</v>
      </c>
      <c r="K1281" s="69">
        <f t="shared" si="42"/>
        <v>2</v>
      </c>
      <c r="L1281" s="335">
        <f>VLOOKUP(B1281,CATALOGOPACC[],8,FALSE)</f>
        <v>40000</v>
      </c>
      <c r="M1281" s="335">
        <f t="shared" si="43"/>
        <v>80000</v>
      </c>
    </row>
    <row r="1282" spans="1:13">
      <c r="A1282" t="s">
        <v>269</v>
      </c>
      <c r="B1282" s="69">
        <v>43211508</v>
      </c>
      <c r="C1282" t="str">
        <f>VLOOKUP(B1282,CATALOGOPACC[],2,FALSE)</f>
        <v>Computadores personales</v>
      </c>
      <c r="D1282" t="str">
        <f>VLOOKUP(B1282,CATALOGOPACC[],3,FALSE)</f>
        <v>Unidad</v>
      </c>
      <c r="E1282" t="str">
        <f>VLOOKUP(B1282,CATALOGOPACC[],5,FALSE)</f>
        <v>2.6.1.3.01</v>
      </c>
      <c r="F1282" t="str">
        <f>VLOOKUP(B1282,CATALOGOPACC[],6,FALSE)</f>
        <v>Equipo computacional</v>
      </c>
      <c r="G1282" s="69">
        <v>0</v>
      </c>
      <c r="H1282" s="69">
        <v>2</v>
      </c>
      <c r="I1282" s="69">
        <v>0</v>
      </c>
      <c r="J1282" s="69">
        <v>0</v>
      </c>
      <c r="K1282" s="69">
        <f t="shared" si="42"/>
        <v>2</v>
      </c>
      <c r="L1282" s="335">
        <f>VLOOKUP(B1282,CATALOGOPACC[],8,FALSE)</f>
        <v>40000</v>
      </c>
      <c r="M1282" s="335">
        <f t="shared" si="43"/>
        <v>80000</v>
      </c>
    </row>
    <row r="1283" spans="1:13">
      <c r="A1283" t="s">
        <v>269</v>
      </c>
      <c r="B1283" s="69">
        <v>43212105</v>
      </c>
      <c r="C1283" t="str">
        <f>VLOOKUP(B1283,CATALOGOPACC[],2,FALSE)</f>
        <v>Impresoras láser</v>
      </c>
      <c r="D1283" t="str">
        <f>VLOOKUP(B1283,CATALOGOPACC[],3,FALSE)</f>
        <v>Unidad</v>
      </c>
      <c r="E1283" t="str">
        <f>VLOOKUP(B1283,CATALOGOPACC[],5,FALSE)</f>
        <v>2.6.1.3.01</v>
      </c>
      <c r="F1283" t="str">
        <f>VLOOKUP(B1283,CATALOGOPACC[],6,FALSE)</f>
        <v>Equipo computacional</v>
      </c>
      <c r="H1283" s="69">
        <v>1</v>
      </c>
      <c r="I1283" s="69">
        <v>0</v>
      </c>
      <c r="J1283" s="69">
        <v>0</v>
      </c>
      <c r="K1283" s="69">
        <f t="shared" si="42"/>
        <v>1</v>
      </c>
      <c r="L1283" s="335">
        <f>VLOOKUP(B1283,CATALOGOPACC[],8,FALSE)</f>
        <v>14000</v>
      </c>
      <c r="M1283" s="335">
        <f t="shared" si="43"/>
        <v>14000</v>
      </c>
    </row>
    <row r="1284" spans="1:13">
      <c r="A1284" t="s">
        <v>269</v>
      </c>
      <c r="B1284" s="69">
        <v>53121706</v>
      </c>
      <c r="C1284" t="str">
        <f>VLOOKUP(B1284,CATALOGOPACC[],2,FALSE)</f>
        <v>Maletines para computador</v>
      </c>
      <c r="D1284" t="str">
        <f>VLOOKUP(B1284,CATALOGOPACC[],3,FALSE)</f>
        <v>Unidad</v>
      </c>
      <c r="E1284" t="str">
        <f>VLOOKUP(B1284,CATALOGOPACC[],5,FALSE)</f>
        <v>2.3.9.8.02</v>
      </c>
      <c r="F1284" t="str">
        <f>VLOOKUP(B1284,CATALOGOPACC[],6,FALSE)</f>
        <v>Accesorios</v>
      </c>
      <c r="H1284" s="69">
        <v>4</v>
      </c>
      <c r="I1284" s="69">
        <v>0</v>
      </c>
      <c r="J1284" s="69">
        <v>0</v>
      </c>
      <c r="K1284" s="69">
        <f t="shared" si="42"/>
        <v>4</v>
      </c>
      <c r="L1284" s="335">
        <f>VLOOKUP(B1284,CATALOGOPACC[],8,FALSE)</f>
        <v>1500</v>
      </c>
      <c r="M1284" s="335">
        <f t="shared" si="43"/>
        <v>6000</v>
      </c>
    </row>
    <row r="1285" spans="1:13">
      <c r="A1285" t="s">
        <v>269</v>
      </c>
      <c r="B1285" s="69">
        <v>60101732</v>
      </c>
      <c r="C1285" t="str">
        <f>VLOOKUP(B1285,CATALOGOPACC[],2,FALSE)</f>
        <v>Punteros</v>
      </c>
      <c r="D1285" t="str">
        <f>VLOOKUP(B1285,CATALOGOPACC[],3,FALSE)</f>
        <v>Unidad</v>
      </c>
      <c r="E1285" t="str">
        <f>VLOOKUP(B1285,CATALOGOPACC[],5,FALSE)</f>
        <v>2.3.9.2.01</v>
      </c>
      <c r="F1285" t="str">
        <f>VLOOKUP(B1285,CATALOGOPACC[],6,FALSE)</f>
        <v>Utiles de escritorio, oficina informática y de enseñanza</v>
      </c>
      <c r="H1285" s="69">
        <v>4</v>
      </c>
      <c r="K1285" s="69">
        <f t="shared" ref="K1285:K1343" si="44">SUM(G1285:J1285)</f>
        <v>4</v>
      </c>
      <c r="L1285" s="335">
        <f>VLOOKUP(B1285,CATALOGOPACC[],8,FALSE)</f>
        <v>500</v>
      </c>
      <c r="M1285" s="335">
        <f t="shared" ref="M1285:M1343" si="45">K1285*L1285</f>
        <v>2000</v>
      </c>
    </row>
    <row r="1286" spans="1:13">
      <c r="A1286" t="s">
        <v>269</v>
      </c>
      <c r="B1286" s="69">
        <v>52161520</v>
      </c>
      <c r="C1286" t="str">
        <f>VLOOKUP(B1286,CATALOGOPACC[],2,FALSE)</f>
        <v>Micrófonos</v>
      </c>
      <c r="D1286" t="str">
        <f>VLOOKUP(B1286,CATALOGOPACC[],3,FALSE)</f>
        <v>Unidad</v>
      </c>
      <c r="E1286" t="str">
        <f>VLOOKUP(B1286,CATALOGOPACC[],5,FALSE)</f>
        <v>2.6.2.1.01</v>
      </c>
      <c r="F1286" t="str">
        <f>VLOOKUP(B1286,CATALOGOPACC[],6,FALSE)</f>
        <v>Equipos y Aparatos Audiovisuales</v>
      </c>
      <c r="H1286" s="69">
        <v>4</v>
      </c>
      <c r="K1286" s="69">
        <f t="shared" si="44"/>
        <v>4</v>
      </c>
      <c r="L1286" s="335">
        <f>VLOOKUP(B1286,CATALOGOPACC[],8,FALSE)</f>
        <v>2250</v>
      </c>
      <c r="M1286" s="335">
        <f t="shared" si="45"/>
        <v>9000</v>
      </c>
    </row>
    <row r="1287" spans="1:13">
      <c r="A1287" t="s">
        <v>269</v>
      </c>
      <c r="B1287" s="69">
        <v>45111609</v>
      </c>
      <c r="C1287" t="str">
        <f>VLOOKUP(B1287,CATALOGOPACC[],2,FALSE)</f>
        <v>Proyectores multimedia</v>
      </c>
      <c r="D1287" t="str">
        <f>VLOOKUP(B1287,CATALOGOPACC[],3,FALSE)</f>
        <v>Unidad</v>
      </c>
      <c r="E1287" t="str">
        <f>VLOOKUP(B1287,CATALOGOPACC[],5,FALSE)</f>
        <v>2.6.2.1.01</v>
      </c>
      <c r="F1287" t="str">
        <f>VLOOKUP(B1287,CATALOGOPACC[],6,FALSE)</f>
        <v>Equipos y Aparatos Audiovisuales</v>
      </c>
      <c r="H1287" s="69">
        <v>2</v>
      </c>
      <c r="K1287" s="69">
        <f t="shared" si="44"/>
        <v>2</v>
      </c>
      <c r="L1287" s="335">
        <f>VLOOKUP(B1287,CATALOGOPACC[],8,FALSE)</f>
        <v>22500</v>
      </c>
      <c r="M1287" s="335">
        <f t="shared" si="45"/>
        <v>45000</v>
      </c>
    </row>
    <row r="1288" spans="1:13">
      <c r="A1288" t="s">
        <v>269</v>
      </c>
      <c r="B1288" s="69">
        <v>52161533</v>
      </c>
      <c r="C1288" t="str">
        <f>VLOOKUP(B1288,CATALOGOPACC[],2,FALSE)</f>
        <v>Megáfonos</v>
      </c>
      <c r="D1288" t="str">
        <f>VLOOKUP(B1288,CATALOGOPACC[],3,FALSE)</f>
        <v>Unidad</v>
      </c>
      <c r="E1288" t="str">
        <f>VLOOKUP(B1288,CATALOGOPACC[],5,FALSE)</f>
        <v>2.6.2.1.01</v>
      </c>
      <c r="F1288" t="str">
        <f>VLOOKUP(B1288,CATALOGOPACC[],6,FALSE)</f>
        <v>Equipos y Aparatos Audiovisuales</v>
      </c>
      <c r="I1288" s="69">
        <v>1</v>
      </c>
      <c r="J1288" s="69">
        <v>0</v>
      </c>
      <c r="K1288" s="69">
        <f t="shared" si="44"/>
        <v>1</v>
      </c>
      <c r="L1288" s="335">
        <f>VLOOKUP(B1288,CATALOGOPACC[],8,FALSE)</f>
        <v>3000</v>
      </c>
      <c r="M1288" s="335">
        <f t="shared" si="45"/>
        <v>3000</v>
      </c>
    </row>
    <row r="1289" spans="1:13">
      <c r="A1289" t="s">
        <v>269</v>
      </c>
      <c r="B1289" s="69">
        <v>14111604</v>
      </c>
      <c r="C1289" t="str">
        <f>VLOOKUP(B1289,CATALOGOPACC[],2,FALSE)</f>
        <v>Tarjetas de presentación</v>
      </c>
      <c r="D1289" t="str">
        <f>VLOOKUP(B1289,CATALOGOPACC[],3,FALSE)</f>
        <v>Ciento</v>
      </c>
      <c r="E1289" t="str">
        <f>VLOOKUP(B1289,CATALOGOPACC[],5,FALSE)</f>
        <v>2.3.3.3.01</v>
      </c>
      <c r="F1289" t="str">
        <f>VLOOKUP(B1289,CATALOGOPACC[],6,FALSE)</f>
        <v>Productos de artes gráficas</v>
      </c>
      <c r="G1289" s="69">
        <v>2</v>
      </c>
      <c r="H1289" s="69">
        <v>0</v>
      </c>
      <c r="I1289" s="69">
        <v>0</v>
      </c>
      <c r="J1289" s="69">
        <v>0</v>
      </c>
      <c r="K1289" s="69">
        <f t="shared" si="44"/>
        <v>2</v>
      </c>
      <c r="L1289" s="335">
        <f>VLOOKUP(B1289,CATALOGOPACC[],8,FALSE)</f>
        <v>1000</v>
      </c>
      <c r="M1289" s="335">
        <f t="shared" si="45"/>
        <v>2000</v>
      </c>
    </row>
    <row r="1290" spans="1:13">
      <c r="A1290" t="s">
        <v>269</v>
      </c>
      <c r="B1290" s="69">
        <v>82121507</v>
      </c>
      <c r="C1290" t="str">
        <f>VLOOKUP(B1290,CATALOGOPACC[],2,FALSE)</f>
        <v>Impresión de papelería o formularios comerciales</v>
      </c>
      <c r="D1290" t="str">
        <f>VLOOKUP(B1290,CATALOGOPACC[],3,FALSE)</f>
        <v>Ciento</v>
      </c>
      <c r="E1290" t="str">
        <f>VLOOKUP(B1290,CATALOGOPACC[],5,FALSE)</f>
        <v>2.2.2.2.01</v>
      </c>
      <c r="F1290" t="str">
        <f>VLOOKUP(B1290,CATALOGOPACC[],6,FALSE)</f>
        <v xml:space="preserve">Impresión, encuadernación y rotulación
</v>
      </c>
      <c r="H1290" s="69">
        <v>250</v>
      </c>
      <c r="K1290" s="69">
        <f t="shared" si="44"/>
        <v>250</v>
      </c>
      <c r="L1290" s="335">
        <f>VLOOKUP(B1290,CATALOGOPACC[],8,FALSE)</f>
        <v>500</v>
      </c>
      <c r="M1290" s="335">
        <f t="shared" si="45"/>
        <v>125000</v>
      </c>
    </row>
    <row r="1291" spans="1:13">
      <c r="A1291" t="s">
        <v>269</v>
      </c>
      <c r="B1291" s="69">
        <v>52121602</v>
      </c>
      <c r="C1291" t="str">
        <f>VLOOKUP(B1291,CATALOGOPACC[],2,FALSE)</f>
        <v>Servilletas</v>
      </c>
      <c r="D1291" t="str">
        <f>VLOOKUP(B1291,CATALOGOPACC[],3,FALSE)</f>
        <v>Unidad</v>
      </c>
      <c r="E1291" t="str">
        <f>VLOOKUP(B1291,CATALOGOPACC[],5,FALSE)</f>
        <v>2.3.3.2.01</v>
      </c>
      <c r="F1291" t="str">
        <f>VLOOKUP(B1291,CATALOGOPACC[],6,FALSE)</f>
        <v>Productos de papel y cartón</v>
      </c>
      <c r="G1291" s="69">
        <v>1</v>
      </c>
      <c r="H1291" s="69">
        <v>1</v>
      </c>
      <c r="I1291" s="69">
        <v>1</v>
      </c>
      <c r="J1291" s="69">
        <v>1</v>
      </c>
      <c r="K1291" s="69">
        <f t="shared" si="44"/>
        <v>4</v>
      </c>
      <c r="L1291" s="335">
        <f>VLOOKUP(B1291,CATALOGOPACC[],8,FALSE)</f>
        <v>300</v>
      </c>
      <c r="M1291" s="335">
        <f t="shared" si="45"/>
        <v>1200</v>
      </c>
    </row>
    <row r="1292" spans="1:13">
      <c r="A1292" t="s">
        <v>269</v>
      </c>
      <c r="B1292" s="69">
        <v>47131502</v>
      </c>
      <c r="C1292" t="str">
        <f>VLOOKUP(B1292,CATALOGOPACC[],2,FALSE)</f>
        <v>Pañitos o toallas para limpiar</v>
      </c>
      <c r="D1292" t="str">
        <f>VLOOKUP(B1292,CATALOGOPACC[],3,FALSE)</f>
        <v>Unidad</v>
      </c>
      <c r="E1292" t="str">
        <f>VLOOKUP(B1292,CATALOGOPACC[],5,FALSE)</f>
        <v>2.3.9.1.01</v>
      </c>
      <c r="F1292" t="str">
        <f>VLOOKUP(B1292,CATALOGOPACC[],6,FALSE)</f>
        <v>Material para limpieza</v>
      </c>
      <c r="G1292" s="69">
        <v>0</v>
      </c>
      <c r="H1292" s="69">
        <v>2</v>
      </c>
      <c r="I1292" s="69">
        <v>0</v>
      </c>
      <c r="J1292" s="69">
        <v>0</v>
      </c>
      <c r="K1292" s="69">
        <f t="shared" si="44"/>
        <v>2</v>
      </c>
      <c r="L1292" s="335">
        <f>VLOOKUP(B1292,CATALOGOPACC[],8,FALSE)</f>
        <v>250</v>
      </c>
      <c r="M1292" s="335">
        <f t="shared" si="45"/>
        <v>500</v>
      </c>
    </row>
    <row r="1293" spans="1:13">
      <c r="A1293" t="s">
        <v>269</v>
      </c>
      <c r="B1293" s="69">
        <v>53102710</v>
      </c>
      <c r="C1293" t="str">
        <f>VLOOKUP(B1293,CATALOGOPACC[],2,FALSE)</f>
        <v>Uniformes corporativos</v>
      </c>
      <c r="D1293" t="str">
        <f>VLOOKUP(B1293,CATALOGOPACC[],3,FALSE)</f>
        <v>Unidad</v>
      </c>
      <c r="E1293" t="str">
        <f>VLOOKUP(B1293,CATALOGOPACC[],5,FALSE)</f>
        <v>2.3.2.3.01</v>
      </c>
      <c r="F1293" t="str">
        <f>VLOOKUP(B1293,CATALOGOPACC[],6,FALSE)</f>
        <v>Prendas de vestir</v>
      </c>
      <c r="G1293" s="69">
        <v>9</v>
      </c>
      <c r="H1293" s="69">
        <v>0</v>
      </c>
      <c r="I1293" s="69">
        <v>0</v>
      </c>
      <c r="J1293" s="69">
        <v>0</v>
      </c>
      <c r="K1293" s="69">
        <f t="shared" si="44"/>
        <v>9</v>
      </c>
      <c r="L1293" s="335">
        <f>VLOOKUP(B1293,CATALOGOPACC[],8,FALSE)</f>
        <v>6000</v>
      </c>
      <c r="M1293" s="335">
        <f t="shared" si="45"/>
        <v>54000</v>
      </c>
    </row>
    <row r="1294" spans="1:13">
      <c r="A1294" t="s">
        <v>269</v>
      </c>
      <c r="B1294" s="69">
        <v>53102516</v>
      </c>
      <c r="C1294" t="str">
        <f>VLOOKUP(B1294,CATALOGOPACC[],2,FALSE)</f>
        <v>Gorras</v>
      </c>
      <c r="D1294" t="str">
        <f>VLOOKUP(B1294,CATALOGOPACC[],3,FALSE)</f>
        <v>Unidad</v>
      </c>
      <c r="E1294" t="str">
        <f>VLOOKUP(B1294,CATALOGOPACC[],5,FALSE)</f>
        <v>2.3.2.3.01</v>
      </c>
      <c r="F1294" t="str">
        <f>VLOOKUP(B1294,CATALOGOPACC[],6,FALSE)</f>
        <v>Prendas de vestir</v>
      </c>
      <c r="G1294" s="69">
        <v>10</v>
      </c>
      <c r="H1294" s="69">
        <v>10</v>
      </c>
      <c r="I1294" s="69">
        <v>0</v>
      </c>
      <c r="J1294" s="69">
        <v>0</v>
      </c>
      <c r="K1294" s="69">
        <f t="shared" si="44"/>
        <v>20</v>
      </c>
      <c r="L1294" s="335">
        <f>VLOOKUP(B1294,CATALOGOPACC[],8,FALSE)</f>
        <v>1000</v>
      </c>
      <c r="M1294" s="335">
        <f t="shared" si="45"/>
        <v>20000</v>
      </c>
    </row>
    <row r="1295" spans="1:13">
      <c r="A1295" t="s">
        <v>269</v>
      </c>
      <c r="B1295" s="69">
        <v>53101602</v>
      </c>
      <c r="C1295" t="str">
        <f>VLOOKUP(B1295,CATALOGOPACC[],2,FALSE)</f>
        <v>Camisas para hombre</v>
      </c>
      <c r="D1295" t="str">
        <f>VLOOKUP(B1295,CATALOGOPACC[],3,FALSE)</f>
        <v>Unidad</v>
      </c>
      <c r="E1295" t="str">
        <f>VLOOKUP(B1295,CATALOGOPACC[],5,FALSE)</f>
        <v>2.3.2.3.01</v>
      </c>
      <c r="F1295" t="str">
        <f>VLOOKUP(B1295,CATALOGOPACC[],6,FALSE)</f>
        <v>Prendas de vestir</v>
      </c>
      <c r="G1295" s="69">
        <v>2</v>
      </c>
      <c r="H1295" s="69">
        <v>2</v>
      </c>
      <c r="I1295" s="69">
        <v>0</v>
      </c>
      <c r="J1295" s="69">
        <v>0</v>
      </c>
      <c r="K1295" s="69">
        <f t="shared" si="44"/>
        <v>4</v>
      </c>
      <c r="L1295" s="335">
        <f>VLOOKUP(B1295,CATALOGOPACC[],8,FALSE)</f>
        <v>3000</v>
      </c>
      <c r="M1295" s="335">
        <f t="shared" si="45"/>
        <v>12000</v>
      </c>
    </row>
    <row r="1296" spans="1:13">
      <c r="A1296" t="s">
        <v>269</v>
      </c>
      <c r="B1296" s="69">
        <v>53101604</v>
      </c>
      <c r="C1296" t="str">
        <f>VLOOKUP(B1296,CATALOGOPACC[],2,FALSE)</f>
        <v>Camisas o blusas para mujer</v>
      </c>
      <c r="D1296" t="str">
        <f>VLOOKUP(B1296,CATALOGOPACC[],3,FALSE)</f>
        <v>Unidad</v>
      </c>
      <c r="E1296" t="str">
        <f>VLOOKUP(B1296,CATALOGOPACC[],5,FALSE)</f>
        <v>2.3.2.3.01</v>
      </c>
      <c r="F1296" t="str">
        <f>VLOOKUP(B1296,CATALOGOPACC[],6,FALSE)</f>
        <v>Prendas de vestir</v>
      </c>
      <c r="G1296" s="69">
        <v>10</v>
      </c>
      <c r="H1296" s="69">
        <v>0</v>
      </c>
      <c r="I1296" s="69">
        <v>0</v>
      </c>
      <c r="J1296" s="69">
        <v>0</v>
      </c>
      <c r="K1296" s="69">
        <f t="shared" si="44"/>
        <v>10</v>
      </c>
      <c r="L1296" s="335">
        <f>VLOOKUP(B1296,CATALOGOPACC[],8,FALSE)</f>
        <v>3000</v>
      </c>
      <c r="M1296" s="335">
        <f t="shared" si="45"/>
        <v>30000</v>
      </c>
    </row>
    <row r="1297" spans="1:13">
      <c r="A1297" t="s">
        <v>269</v>
      </c>
      <c r="B1297" s="69">
        <v>53103001</v>
      </c>
      <c r="C1297" t="str">
        <f>VLOOKUP(B1297,CATALOGOPACC[],2,FALSE)</f>
        <v>Camisetas (t-shirts)</v>
      </c>
      <c r="D1297" t="str">
        <f>VLOOKUP(B1297,CATALOGOPACC[],3,FALSE)</f>
        <v>Unidad</v>
      </c>
      <c r="E1297" t="str">
        <f>VLOOKUP(B1297,CATALOGOPACC[],5,FALSE)</f>
        <v>2.3.2.3.01</v>
      </c>
      <c r="F1297" t="str">
        <f>VLOOKUP(B1297,CATALOGOPACC[],6,FALSE)</f>
        <v>Prendas de vestir</v>
      </c>
      <c r="G1297" s="69">
        <v>4</v>
      </c>
      <c r="H1297" s="69">
        <v>0</v>
      </c>
      <c r="I1297" s="69">
        <v>0</v>
      </c>
      <c r="J1297" s="69">
        <v>0</v>
      </c>
      <c r="K1297" s="69">
        <f t="shared" si="44"/>
        <v>4</v>
      </c>
      <c r="L1297" s="335">
        <f>VLOOKUP(B1297,CATALOGOPACC[],8,FALSE)</f>
        <v>1000</v>
      </c>
      <c r="M1297" s="335">
        <f t="shared" si="45"/>
        <v>4000</v>
      </c>
    </row>
    <row r="1298" spans="1:13">
      <c r="A1298" t="s">
        <v>269</v>
      </c>
      <c r="B1298" s="69">
        <v>53111602</v>
      </c>
      <c r="C1298" t="str">
        <f>VLOOKUP(B1298,CATALOGOPACC[],2,FALSE)</f>
        <v>Zapatos para mujer</v>
      </c>
      <c r="D1298" t="str">
        <f>VLOOKUP(B1298,CATALOGOPACC[],3,FALSE)</f>
        <v>Unidad</v>
      </c>
      <c r="E1298" t="str">
        <f>VLOOKUP(B1298,CATALOGOPACC[],5,FALSE)</f>
        <v>2.3.2.4.01</v>
      </c>
      <c r="F1298" t="str">
        <f>VLOOKUP(B1298,CATALOGOPACC[],6,FALSE)</f>
        <v>Calzados</v>
      </c>
      <c r="G1298" s="69">
        <v>6</v>
      </c>
      <c r="H1298" s="69">
        <v>0</v>
      </c>
      <c r="I1298" s="69">
        <v>0</v>
      </c>
      <c r="J1298" s="69">
        <v>0</v>
      </c>
      <c r="K1298" s="69">
        <f t="shared" si="44"/>
        <v>6</v>
      </c>
      <c r="L1298" s="335">
        <f>VLOOKUP(B1298,CATALOGOPACC[],8,FALSE)</f>
        <v>3000</v>
      </c>
      <c r="M1298" s="335">
        <f t="shared" si="45"/>
        <v>18000</v>
      </c>
    </row>
    <row r="1299" spans="1:13">
      <c r="A1299" t="s">
        <v>269</v>
      </c>
      <c r="B1299" s="69">
        <v>50101717</v>
      </c>
      <c r="C1299" t="str">
        <f>VLOOKUP(B1299,CATALOGOPACC[],2,FALSE)</f>
        <v>Nueces y semillas sin cascara</v>
      </c>
      <c r="D1299" t="str">
        <f>VLOOKUP(B1299,CATALOGOPACC[],3,FALSE)</f>
        <v>Paquete</v>
      </c>
      <c r="E1299" t="str">
        <f>VLOOKUP(B1299,CATALOGOPACC[],5,FALSE)</f>
        <v>2.3.1.3.02</v>
      </c>
      <c r="F1299" t="str">
        <f>VLOOKUP(B1299,CATALOGOPACC[],6,FALSE)</f>
        <v>Productos agrícolas</v>
      </c>
      <c r="G1299" s="69">
        <v>2</v>
      </c>
      <c r="H1299" s="69">
        <v>2</v>
      </c>
      <c r="I1299" s="69">
        <v>2</v>
      </c>
      <c r="J1299" s="69">
        <v>2</v>
      </c>
      <c r="K1299" s="69">
        <f t="shared" si="44"/>
        <v>8</v>
      </c>
      <c r="L1299" s="335">
        <f>VLOOKUP(B1299,CATALOGOPACC[],8,FALSE)</f>
        <v>1000</v>
      </c>
      <c r="M1299" s="335">
        <f t="shared" si="45"/>
        <v>8000</v>
      </c>
    </row>
    <row r="1300" spans="1:13">
      <c r="A1300" t="s">
        <v>269</v>
      </c>
      <c r="B1300" s="69">
        <v>50161814</v>
      </c>
      <c r="C1300" t="str">
        <f>VLOOKUP(B1300,CATALOGOPACC[],2,FALSE)</f>
        <v>Azúcar o sustituto de azúcar, confite</v>
      </c>
      <c r="D1300" t="str">
        <f>VLOOKUP(B1300,CATALOGOPACC[],3,FALSE)</f>
        <v>Paquete</v>
      </c>
      <c r="E1300" t="str">
        <f>VLOOKUP(B1300,CATALOGOPACC[],5,FALSE)</f>
        <v>2.3.1.1.01</v>
      </c>
      <c r="F1300" t="str">
        <f>VLOOKUP(B1300,CATALOGOPACC[],6,FALSE)</f>
        <v>Alimentos y bebidas para personas</v>
      </c>
      <c r="G1300" s="69">
        <v>2</v>
      </c>
      <c r="H1300" s="69">
        <v>2</v>
      </c>
      <c r="I1300" s="69">
        <v>2</v>
      </c>
      <c r="J1300" s="69">
        <v>2</v>
      </c>
      <c r="K1300" s="69">
        <f t="shared" si="44"/>
        <v>8</v>
      </c>
      <c r="L1300" s="335">
        <f>VLOOKUP(B1300,CATALOGOPACC[],8,FALSE)</f>
        <v>200</v>
      </c>
      <c r="M1300" s="335">
        <f t="shared" si="45"/>
        <v>1600</v>
      </c>
    </row>
    <row r="1301" spans="1:13">
      <c r="A1301" t="s">
        <v>269</v>
      </c>
      <c r="B1301" s="69">
        <v>50181905</v>
      </c>
      <c r="C1301" t="str">
        <f>VLOOKUP(B1301,CATALOGOPACC[],2,FALSE)</f>
        <v>Galletas de dulce</v>
      </c>
      <c r="D1301" t="str">
        <f>VLOOKUP(B1301,CATALOGOPACC[],3,FALSE)</f>
        <v>Docena</v>
      </c>
      <c r="E1301" t="str">
        <f>VLOOKUP(B1301,CATALOGOPACC[],5,FALSE)</f>
        <v>2.3.1.1.01</v>
      </c>
      <c r="F1301" t="str">
        <f>VLOOKUP(B1301,CATALOGOPACC[],6,FALSE)</f>
        <v>Alimentos y bebidas para personas</v>
      </c>
      <c r="G1301" s="69">
        <v>2</v>
      </c>
      <c r="H1301" s="69">
        <v>2</v>
      </c>
      <c r="I1301" s="69">
        <v>2</v>
      </c>
      <c r="J1301" s="69">
        <v>2</v>
      </c>
      <c r="K1301" s="69">
        <f t="shared" si="44"/>
        <v>8</v>
      </c>
      <c r="L1301" s="335">
        <f>VLOOKUP(B1301,CATALOGOPACC[],8,FALSE)</f>
        <v>200</v>
      </c>
      <c r="M1301" s="335">
        <f t="shared" si="45"/>
        <v>1600</v>
      </c>
    </row>
    <row r="1302" spans="1:13">
      <c r="A1302" t="s">
        <v>269</v>
      </c>
      <c r="B1302" s="69">
        <v>50181903</v>
      </c>
      <c r="C1302" t="str">
        <f>VLOOKUP(B1302,CATALOGOPACC[],2,FALSE)</f>
        <v>Galletas sencillas de sal</v>
      </c>
      <c r="D1302" t="str">
        <f>VLOOKUP(B1302,CATALOGOPACC[],3,FALSE)</f>
        <v>Docena</v>
      </c>
      <c r="E1302" t="str">
        <f>VLOOKUP(B1302,CATALOGOPACC[],5,FALSE)</f>
        <v>2.3.1.1.01</v>
      </c>
      <c r="F1302" t="str">
        <f>VLOOKUP(B1302,CATALOGOPACC[],6,FALSE)</f>
        <v>Alimentos y bebidas para personas</v>
      </c>
      <c r="G1302" s="69">
        <v>2</v>
      </c>
      <c r="H1302" s="69">
        <v>2</v>
      </c>
      <c r="I1302" s="69">
        <v>2</v>
      </c>
      <c r="J1302" s="69">
        <v>2</v>
      </c>
      <c r="K1302" s="69">
        <f t="shared" si="44"/>
        <v>8</v>
      </c>
      <c r="L1302" s="335">
        <f>VLOOKUP(B1302,CATALOGOPACC[],8,FALSE)</f>
        <v>200</v>
      </c>
      <c r="M1302" s="335">
        <f t="shared" si="45"/>
        <v>1600</v>
      </c>
    </row>
    <row r="1303" spans="1:13">
      <c r="A1303" t="s">
        <v>269</v>
      </c>
      <c r="B1303" s="69">
        <v>50202306</v>
      </c>
      <c r="C1303" t="str">
        <f>VLOOKUP(B1303,CATALOGOPACC[],2,FALSE)</f>
        <v>Refrescos</v>
      </c>
      <c r="D1303" t="str">
        <f>VLOOKUP(B1303,CATALOGOPACC[],3,FALSE)</f>
        <v>Litro</v>
      </c>
      <c r="E1303" t="str">
        <f>VLOOKUP(B1303,CATALOGOPACC[],5,FALSE)</f>
        <v>2.3.1.1.01</v>
      </c>
      <c r="F1303" t="str">
        <f>VLOOKUP(B1303,CATALOGOPACC[],6,FALSE)</f>
        <v>Alimentos y bebidas para personas</v>
      </c>
      <c r="G1303" s="69">
        <v>6</v>
      </c>
      <c r="H1303" s="69">
        <v>6</v>
      </c>
      <c r="I1303" s="69">
        <v>6</v>
      </c>
      <c r="J1303" s="69">
        <v>6</v>
      </c>
      <c r="K1303" s="69">
        <f t="shared" si="44"/>
        <v>24</v>
      </c>
      <c r="L1303" s="335">
        <f>VLOOKUP(B1303,CATALOGOPACC[],8,FALSE)</f>
        <v>100</v>
      </c>
      <c r="M1303" s="335">
        <f t="shared" si="45"/>
        <v>2400</v>
      </c>
    </row>
    <row r="1304" spans="1:13">
      <c r="A1304" t="s">
        <v>269</v>
      </c>
      <c r="B1304" s="69">
        <v>50202301</v>
      </c>
      <c r="C1304" t="str">
        <f>VLOOKUP(B1304,CATALOGOPACC[],2,FALSE)</f>
        <v>Agua</v>
      </c>
      <c r="D1304" t="str">
        <f>VLOOKUP(B1304,CATALOGOPACC[],3,FALSE)</f>
        <v>Galón</v>
      </c>
      <c r="E1304" t="str">
        <f>VLOOKUP(B1304,CATALOGOPACC[],5,FALSE)</f>
        <v>2.3.1.1.01</v>
      </c>
      <c r="F1304" t="str">
        <f>VLOOKUP(B1304,CATALOGOPACC[],6,FALSE)</f>
        <v>Alimentos y bebidas para personas</v>
      </c>
      <c r="G1304" s="69">
        <v>4</v>
      </c>
      <c r="H1304" s="69">
        <v>4</v>
      </c>
      <c r="I1304" s="69">
        <v>4</v>
      </c>
      <c r="J1304" s="69">
        <v>4</v>
      </c>
      <c r="K1304" s="69">
        <f t="shared" si="44"/>
        <v>16</v>
      </c>
      <c r="L1304" s="335">
        <f>VLOOKUP(B1304,CATALOGOPACC[],8,FALSE)</f>
        <v>120</v>
      </c>
      <c r="M1304" s="335">
        <f t="shared" si="45"/>
        <v>1920</v>
      </c>
    </row>
    <row r="1305" spans="1:13">
      <c r="A1305" t="s">
        <v>269</v>
      </c>
      <c r="B1305" s="69">
        <v>50201713</v>
      </c>
      <c r="C1305" t="str">
        <f>VLOOKUP(B1305,CATALOGOPACC[],2,FALSE)</f>
        <v>Bolsas de té</v>
      </c>
      <c r="D1305" t="str">
        <f>VLOOKUP(B1305,CATALOGOPACC[],3,FALSE)</f>
        <v>Caja</v>
      </c>
      <c r="E1305" t="str">
        <f>VLOOKUP(B1305,CATALOGOPACC[],5,FALSE)</f>
        <v>2.3.1.1.01</v>
      </c>
      <c r="F1305" t="str">
        <f>VLOOKUP(B1305,CATALOGOPACC[],6,FALSE)</f>
        <v>Alimentos y bebidas para personas</v>
      </c>
      <c r="G1305" s="69">
        <v>1</v>
      </c>
      <c r="H1305" s="69">
        <v>1</v>
      </c>
      <c r="I1305" s="69">
        <v>1</v>
      </c>
      <c r="J1305" s="69">
        <v>1</v>
      </c>
      <c r="K1305" s="69">
        <f t="shared" si="44"/>
        <v>4</v>
      </c>
      <c r="L1305" s="335">
        <f>VLOOKUP(B1305,CATALOGOPACC[],8,FALSE)</f>
        <v>160</v>
      </c>
      <c r="M1305" s="335">
        <f t="shared" si="45"/>
        <v>640</v>
      </c>
    </row>
    <row r="1306" spans="1:13">
      <c r="A1306" t="s">
        <v>269</v>
      </c>
      <c r="B1306" s="69">
        <v>50201711</v>
      </c>
      <c r="C1306" t="str">
        <f>VLOOKUP(B1306,CATALOGOPACC[],2,FALSE)</f>
        <v>Té instantáneo</v>
      </c>
      <c r="D1306" t="str">
        <f>VLOOKUP(B1306,CATALOGOPACC[],3,FALSE)</f>
        <v>Paquete</v>
      </c>
      <c r="E1306" t="str">
        <f>VLOOKUP(B1306,CATALOGOPACC[],5,FALSE)</f>
        <v>2.3.1.1.01</v>
      </c>
      <c r="F1306" t="str">
        <f>VLOOKUP(B1306,CATALOGOPACC[],6,FALSE)</f>
        <v>Alimentos y bebidas para personas</v>
      </c>
      <c r="G1306" s="69">
        <v>1</v>
      </c>
      <c r="H1306" s="69">
        <v>1</v>
      </c>
      <c r="I1306" s="69">
        <v>1</v>
      </c>
      <c r="J1306" s="69">
        <v>1</v>
      </c>
      <c r="K1306" s="69">
        <f t="shared" si="44"/>
        <v>4</v>
      </c>
      <c r="L1306" s="335">
        <f>VLOOKUP(B1306,CATALOGOPACC[],8,FALSE)</f>
        <v>600</v>
      </c>
      <c r="M1306" s="335">
        <f t="shared" si="45"/>
        <v>2400</v>
      </c>
    </row>
    <row r="1307" spans="1:13">
      <c r="A1307" t="s">
        <v>269</v>
      </c>
      <c r="B1307" s="69">
        <v>50201706</v>
      </c>
      <c r="C1307" t="str">
        <f>VLOOKUP(B1307,CATALOGOPACC[],2,FALSE)</f>
        <v>Café</v>
      </c>
      <c r="D1307" t="str">
        <f>VLOOKUP(B1307,CATALOGOPACC[],3,FALSE)</f>
        <v>Libra </v>
      </c>
      <c r="E1307" t="str">
        <f>VLOOKUP(B1307,CATALOGOPACC[],5,FALSE)</f>
        <v>2.3.1.1.01</v>
      </c>
      <c r="F1307" t="str">
        <f>VLOOKUP(B1307,CATALOGOPACC[],6,FALSE)</f>
        <v>Alimentos y bebidas para personas</v>
      </c>
      <c r="G1307" s="69">
        <v>1</v>
      </c>
      <c r="H1307" s="69">
        <v>1</v>
      </c>
      <c r="I1307" s="69">
        <v>1</v>
      </c>
      <c r="J1307" s="69">
        <v>1</v>
      </c>
      <c r="K1307" s="69">
        <f t="shared" si="44"/>
        <v>4</v>
      </c>
      <c r="L1307" s="335">
        <f>VLOOKUP(B1307,CATALOGOPACC[],8,FALSE)</f>
        <v>200</v>
      </c>
      <c r="M1307" s="335">
        <f t="shared" si="45"/>
        <v>800</v>
      </c>
    </row>
    <row r="1308" spans="1:13">
      <c r="A1308" t="s">
        <v>310</v>
      </c>
      <c r="B1308" s="69">
        <v>15101505</v>
      </c>
      <c r="C1308" t="str">
        <f>VLOOKUP(B1308,CATALOGOPACC[],2,FALSE)</f>
        <v>Combustible diesel</v>
      </c>
      <c r="D1308" t="str">
        <f>VLOOKUP(B1308,CATALOGOPACC[],3,FALSE)</f>
        <v>Galón</v>
      </c>
      <c r="E1308" t="str">
        <f>VLOOKUP(B1308,CATALOGOPACC[],5,FALSE)</f>
        <v>2.3.7.1.02</v>
      </c>
      <c r="F1308" t="str">
        <f>VLOOKUP(B1308,CATALOGOPACC[],6,FALSE)</f>
        <v>Gasoil</v>
      </c>
      <c r="G1308" s="69">
        <v>7200</v>
      </c>
      <c r="H1308" s="69">
        <v>7200</v>
      </c>
      <c r="I1308" s="69">
        <v>7200</v>
      </c>
      <c r="J1308" s="69">
        <v>7200</v>
      </c>
      <c r="K1308" s="69">
        <f t="shared" si="44"/>
        <v>28800</v>
      </c>
      <c r="L1308" s="337">
        <f>VLOOKUP(B1308,CATALOGOPACC[],8,FALSE)</f>
        <v>241</v>
      </c>
      <c r="M1308" s="337">
        <f t="shared" si="45"/>
        <v>6940800</v>
      </c>
    </row>
    <row r="1309" spans="1:13">
      <c r="A1309" t="s">
        <v>310</v>
      </c>
      <c r="B1309" s="69">
        <v>15121508</v>
      </c>
      <c r="C1309" t="str">
        <f>VLOOKUP(B1309,CATALOGOPACC[],2,FALSE)</f>
        <v>Aceite de transmisión</v>
      </c>
      <c r="D1309" t="str">
        <f>VLOOKUP(B1309,CATALOGOPACC[],3,FALSE)</f>
        <v>Galón</v>
      </c>
      <c r="E1309" t="str">
        <f>VLOOKUP(B1309,CATALOGOPACC[],5,FALSE)</f>
        <v>2.3.7.1.05</v>
      </c>
      <c r="F1309" t="str">
        <f>VLOOKUP(B1309,CATALOGOPACC[],6,FALSE)</f>
        <v>Aceites y grasas</v>
      </c>
      <c r="G1309" s="69">
        <v>3</v>
      </c>
      <c r="H1309" s="69">
        <v>0</v>
      </c>
      <c r="I1309" s="69">
        <v>3</v>
      </c>
      <c r="J1309" s="69">
        <v>0</v>
      </c>
      <c r="K1309" s="69">
        <f t="shared" si="44"/>
        <v>6</v>
      </c>
      <c r="L1309" s="337">
        <f>VLOOKUP(B1309,CATALOGOPACC[],8,FALSE)</f>
        <v>400</v>
      </c>
      <c r="M1309" s="337">
        <f t="shared" si="45"/>
        <v>2400</v>
      </c>
    </row>
    <row r="1310" spans="1:13">
      <c r="A1310" t="s">
        <v>310</v>
      </c>
      <c r="B1310" s="69">
        <v>15121501</v>
      </c>
      <c r="C1310" t="str">
        <f>VLOOKUP(B1310,CATALOGOPACC[],2,FALSE)</f>
        <v>Aceite motor</v>
      </c>
      <c r="D1310" t="str">
        <f>VLOOKUP(B1310,CATALOGOPACC[],3,FALSE)</f>
        <v>Galón</v>
      </c>
      <c r="E1310" t="str">
        <f>VLOOKUP(B1310,CATALOGOPACC[],5,FALSE)</f>
        <v>2.3.7.1.05</v>
      </c>
      <c r="F1310" t="str">
        <f>VLOOKUP(B1310,CATALOGOPACC[],6,FALSE)</f>
        <v>Aceites y grasas</v>
      </c>
      <c r="G1310" s="69">
        <v>120</v>
      </c>
      <c r="H1310" s="69">
        <v>120</v>
      </c>
      <c r="I1310" s="69">
        <v>120</v>
      </c>
      <c r="J1310" s="69">
        <v>120</v>
      </c>
      <c r="K1310" s="69">
        <f t="shared" si="44"/>
        <v>480</v>
      </c>
      <c r="L1310" s="335">
        <f>VLOOKUP(B1310,CATALOGOPACC[],8,FALSE)</f>
        <v>400</v>
      </c>
      <c r="M1310" s="335">
        <f t="shared" si="45"/>
        <v>192000</v>
      </c>
    </row>
    <row r="1311" spans="1:13">
      <c r="A1311" t="s">
        <v>310</v>
      </c>
      <c r="B1311" s="69">
        <v>15121504</v>
      </c>
      <c r="C1311" t="str">
        <f>VLOOKUP(B1311,CATALOGOPACC[],2,FALSE)</f>
        <v>Aceite hidráulico</v>
      </c>
      <c r="D1311" t="str">
        <f>VLOOKUP(B1311,CATALOGOPACC[],3,FALSE)</f>
        <v>Galón</v>
      </c>
      <c r="E1311" t="str">
        <f>VLOOKUP(B1311,CATALOGOPACC[],5,FALSE)</f>
        <v>2.3.7.1.05</v>
      </c>
      <c r="F1311" t="str">
        <f>VLOOKUP(B1311,CATALOGOPACC[],6,FALSE)</f>
        <v>Aceites y grasas</v>
      </c>
      <c r="G1311" s="69">
        <v>12</v>
      </c>
      <c r="H1311" s="69">
        <v>12</v>
      </c>
      <c r="I1311" s="69">
        <v>12</v>
      </c>
      <c r="J1311" s="69">
        <v>12</v>
      </c>
      <c r="K1311" s="69">
        <f t="shared" si="44"/>
        <v>48</v>
      </c>
      <c r="L1311" s="335">
        <f>VLOOKUP(B1311,CATALOGOPACC[],8,FALSE)</f>
        <v>400</v>
      </c>
      <c r="M1311" s="335">
        <f t="shared" si="45"/>
        <v>19200</v>
      </c>
    </row>
    <row r="1312" spans="1:13">
      <c r="A1312" t="s">
        <v>310</v>
      </c>
      <c r="B1312" s="69">
        <v>15121509</v>
      </c>
      <c r="C1312" t="str">
        <f>VLOOKUP(B1312,CATALOGOPACC[],2,FALSE)</f>
        <v>Aceite de frenos</v>
      </c>
      <c r="D1312" t="str">
        <f>VLOOKUP(B1312,CATALOGOPACC[],3,FALSE)</f>
        <v>Galón</v>
      </c>
      <c r="E1312" t="str">
        <f>VLOOKUP(B1312,CATALOGOPACC[],5,FALSE)</f>
        <v>2.3.7.1.05</v>
      </c>
      <c r="F1312" t="str">
        <f>VLOOKUP(B1312,CATALOGOPACC[],6,FALSE)</f>
        <v>Aceites y grasas</v>
      </c>
      <c r="G1312" s="69">
        <v>3</v>
      </c>
      <c r="H1312" s="69">
        <v>3</v>
      </c>
      <c r="I1312" s="69">
        <v>3</v>
      </c>
      <c r="J1312" s="69">
        <v>3</v>
      </c>
      <c r="K1312" s="69">
        <f t="shared" si="44"/>
        <v>12</v>
      </c>
      <c r="L1312" s="335">
        <f>VLOOKUP(B1312,CATALOGOPACC[],8,FALSE)</f>
        <v>250</v>
      </c>
      <c r="M1312" s="335">
        <f t="shared" si="45"/>
        <v>3000</v>
      </c>
    </row>
    <row r="1313" spans="1:13">
      <c r="A1313" t="s">
        <v>310</v>
      </c>
      <c r="B1313" s="69">
        <v>15121802</v>
      </c>
      <c r="C1313" t="str">
        <f>VLOOKUP(B1313,CATALOGOPACC[],2,FALSE)</f>
        <v>Lubricante anti – corrosión</v>
      </c>
      <c r="D1313" t="str">
        <f>VLOOKUP(B1313,CATALOGOPACC[],3,FALSE)</f>
        <v>Galón</v>
      </c>
      <c r="E1313" t="str">
        <f>VLOOKUP(B1313,CATALOGOPACC[],5,FALSE)</f>
        <v>2.3.7.1.06</v>
      </c>
      <c r="F1313" t="str">
        <f>VLOOKUP(B1313,CATALOGOPACC[],6,FALSE)</f>
        <v>Lubricantes</v>
      </c>
      <c r="G1313" s="69">
        <v>2</v>
      </c>
      <c r="H1313" s="69">
        <v>0</v>
      </c>
      <c r="I1313" s="69">
        <v>0</v>
      </c>
      <c r="J1313" s="69">
        <v>0</v>
      </c>
      <c r="K1313" s="69">
        <f t="shared" si="44"/>
        <v>2</v>
      </c>
      <c r="L1313" s="335">
        <f>VLOOKUP(B1313,CATALOGOPACC[],8,FALSE)</f>
        <v>400</v>
      </c>
      <c r="M1313" s="335">
        <f t="shared" si="45"/>
        <v>800</v>
      </c>
    </row>
    <row r="1314" spans="1:13">
      <c r="A1314" t="s">
        <v>310</v>
      </c>
      <c r="B1314" s="69">
        <v>15121902</v>
      </c>
      <c r="C1314" t="str">
        <f>VLOOKUP(B1314,CATALOGOPACC[],2,FALSE)</f>
        <v>Grasa</v>
      </c>
      <c r="D1314" t="str">
        <f>VLOOKUP(B1314,CATALOGOPACC[],3,FALSE)</f>
        <v>Unidad</v>
      </c>
      <c r="E1314" t="str">
        <f>VLOOKUP(B1314,CATALOGOPACC[],5,FALSE)</f>
        <v>2.3.7.1.05</v>
      </c>
      <c r="F1314" t="str">
        <f>VLOOKUP(B1314,CATALOGOPACC[],6,FALSE)</f>
        <v>Aceites y grasas</v>
      </c>
      <c r="G1314" s="69">
        <v>1</v>
      </c>
      <c r="H1314" s="69">
        <v>0</v>
      </c>
      <c r="I1314" s="69">
        <v>1</v>
      </c>
      <c r="J1314" s="69">
        <v>0</v>
      </c>
      <c r="K1314" s="69">
        <f t="shared" si="44"/>
        <v>2</v>
      </c>
      <c r="L1314" s="335">
        <f>VLOOKUP(B1314,CATALOGOPACC[],8,FALSE)</f>
        <v>700</v>
      </c>
      <c r="M1314" s="335">
        <f t="shared" si="45"/>
        <v>1400</v>
      </c>
    </row>
    <row r="1315" spans="1:13">
      <c r="A1315" t="s">
        <v>310</v>
      </c>
      <c r="B1315" s="69">
        <v>26131604</v>
      </c>
      <c r="C1315" t="str">
        <f>VLOOKUP(B1315,CATALOGOPACC[],2,FALSE)</f>
        <v>Filtros fijos</v>
      </c>
      <c r="D1315" t="str">
        <f>VLOOKUP(B1315,CATALOGOPACC[],3,FALSE)</f>
        <v>Unidad</v>
      </c>
      <c r="E1315" t="str">
        <f>VLOOKUP(B1315,CATALOGOPACC[],5,FALSE)</f>
        <v>2.3.9.8.01</v>
      </c>
      <c r="F1315" t="str">
        <f>VLOOKUP(B1315,CATALOGOPACC[],6,FALSE)</f>
        <v>Otros repuestos y accesorios menores</v>
      </c>
      <c r="G1315" s="69">
        <v>28</v>
      </c>
      <c r="H1315" s="69">
        <v>28</v>
      </c>
      <c r="I1315" s="69">
        <v>28</v>
      </c>
      <c r="J1315" s="69">
        <v>28</v>
      </c>
      <c r="K1315" s="69">
        <f t="shared" si="44"/>
        <v>112</v>
      </c>
      <c r="L1315" s="335">
        <f>VLOOKUP(B1315,CATALOGOPACC[],8,FALSE)</f>
        <v>1000</v>
      </c>
      <c r="M1315" s="335">
        <f t="shared" si="45"/>
        <v>112000</v>
      </c>
    </row>
    <row r="1316" spans="1:13">
      <c r="A1316" t="s">
        <v>310</v>
      </c>
      <c r="B1316" s="69">
        <v>15111701</v>
      </c>
      <c r="C1316" t="str">
        <f>VLOOKUP(B1316,CATALOGOPACC[],2,FALSE)</f>
        <v>Espesantes de combustible</v>
      </c>
      <c r="D1316" t="str">
        <f>VLOOKUP(B1316,CATALOGOPACC[],3,FALSE)</f>
        <v>Caja</v>
      </c>
      <c r="E1316" t="str">
        <f>VLOOKUP(B1316,CATALOGOPACC[],5,FALSE)</f>
        <v>2.3.7.2.99</v>
      </c>
      <c r="F1316" t="str">
        <f>VLOOKUP(B1316,CATALOGOPACC[],6,FALSE)</f>
        <v>Otros productos químicos y conexos</v>
      </c>
      <c r="G1316" s="69">
        <v>1</v>
      </c>
      <c r="H1316" s="69">
        <v>1</v>
      </c>
      <c r="I1316" s="69">
        <v>1</v>
      </c>
      <c r="J1316" s="69">
        <v>0</v>
      </c>
      <c r="K1316" s="69">
        <f t="shared" si="44"/>
        <v>3</v>
      </c>
      <c r="L1316" s="335">
        <f>VLOOKUP(B1316,CATALOGOPACC[],8,FALSE)</f>
        <v>6000</v>
      </c>
      <c r="M1316" s="335">
        <f t="shared" si="45"/>
        <v>18000</v>
      </c>
    </row>
    <row r="1317" spans="1:13">
      <c r="A1317" t="s">
        <v>310</v>
      </c>
      <c r="B1317" s="69">
        <v>25171502</v>
      </c>
      <c r="C1317" t="str">
        <f>VLOOKUP(B1317,CATALOGOPACC[],2,FALSE)</f>
        <v>limpiaparabrisas para automóviles</v>
      </c>
      <c r="D1317" t="str">
        <f>VLOOKUP(B1317,CATALOGOPACC[],3,FALSE)</f>
        <v>Unidad</v>
      </c>
      <c r="E1317" t="str">
        <f>VLOOKUP(B1317,CATALOGOPACC[],5,FALSE)</f>
        <v>2.3.9.8.01</v>
      </c>
      <c r="F1317" t="str">
        <f>VLOOKUP(B1317,CATALOGOPACC[],6,FALSE)</f>
        <v>Otros repuestos y accesorios menores</v>
      </c>
      <c r="G1317" s="69">
        <v>16</v>
      </c>
      <c r="H1317" s="69">
        <v>0</v>
      </c>
      <c r="I1317" s="69">
        <v>16</v>
      </c>
      <c r="J1317" s="69">
        <v>0</v>
      </c>
      <c r="K1317" s="69">
        <f t="shared" si="44"/>
        <v>32</v>
      </c>
      <c r="L1317" s="335">
        <f>VLOOKUP(B1317,CATALOGOPACC[],8,FALSE)</f>
        <v>1000</v>
      </c>
      <c r="M1317" s="335">
        <f t="shared" si="45"/>
        <v>32000</v>
      </c>
    </row>
    <row r="1318" spans="1:13">
      <c r="A1318" t="s">
        <v>310</v>
      </c>
      <c r="B1318" s="69">
        <v>42171917</v>
      </c>
      <c r="C1318" t="str">
        <f>VLOOKUP(B1318,CATALOGOPACC[],2,FALSE)</f>
        <v>Estuches o bolsas o accesorios de primeros auxilios para servicios médicos de emergencia</v>
      </c>
      <c r="D1318" t="str">
        <f>VLOOKUP(B1318,CATALOGOPACC[],3,FALSE)</f>
        <v>Unidad</v>
      </c>
      <c r="E1318" t="str">
        <f>VLOOKUP(B1318,CATALOGOPACC[],5,FALSE)</f>
        <v>2.3.9.3.01</v>
      </c>
      <c r="F1318" t="str">
        <f>VLOOKUP(B1318,CATALOGOPACC[],6,FALSE)</f>
        <v>Utiles menores médico quirurgicos</v>
      </c>
      <c r="G1318" s="69">
        <v>23</v>
      </c>
      <c r="H1318" s="69">
        <v>0</v>
      </c>
      <c r="I1318" s="69">
        <v>0</v>
      </c>
      <c r="J1318" s="69">
        <v>0</v>
      </c>
      <c r="K1318" s="69">
        <f t="shared" si="44"/>
        <v>23</v>
      </c>
      <c r="L1318" s="335">
        <f>VLOOKUP(B1318,CATALOGOPACC[],8,FALSE)</f>
        <v>3000</v>
      </c>
      <c r="M1318" s="335">
        <f t="shared" si="45"/>
        <v>69000</v>
      </c>
    </row>
    <row r="1319" spans="1:13">
      <c r="A1319" t="s">
        <v>310</v>
      </c>
      <c r="B1319" s="69">
        <v>46161508</v>
      </c>
      <c r="C1319" t="str">
        <f>VLOOKUP(B1319,CATALOGOPACC[],2,FALSE)</f>
        <v>Conos o delineadores de tráfico</v>
      </c>
      <c r="D1319" t="str">
        <f>VLOOKUP(B1319,CATALOGOPACC[],3,FALSE)</f>
        <v>Unidad</v>
      </c>
      <c r="E1319" t="str">
        <f>VLOOKUP(B1319,CATALOGOPACC[],5,FALSE)</f>
        <v>2.3.9.9.04</v>
      </c>
      <c r="F1319" t="str">
        <f>VLOOKUP(B1319,CATALOGOPACC[],6,FALSE)</f>
        <v>Productos y útiles de defensa y seguridad</v>
      </c>
      <c r="G1319" s="69">
        <v>30</v>
      </c>
      <c r="H1319" s="69">
        <v>0</v>
      </c>
      <c r="I1319" s="69">
        <v>0</v>
      </c>
      <c r="J1319" s="69">
        <v>0</v>
      </c>
      <c r="K1319" s="69">
        <f t="shared" si="44"/>
        <v>30</v>
      </c>
      <c r="L1319" s="335">
        <f>VLOOKUP(B1319,CATALOGOPACC[],8,FALSE)</f>
        <v>3000</v>
      </c>
      <c r="M1319" s="335">
        <f t="shared" si="45"/>
        <v>90000</v>
      </c>
    </row>
    <row r="1320" spans="1:13">
      <c r="A1320" t="s">
        <v>310</v>
      </c>
      <c r="B1320" s="69">
        <v>15121510</v>
      </c>
      <c r="C1320" t="str">
        <f>VLOOKUP(B1320,CATALOGOPACC[],2,FALSE)</f>
        <v>Anti – excoriación</v>
      </c>
      <c r="D1320" t="str">
        <f>VLOOKUP(B1320,CATALOGOPACC[],3,FALSE)</f>
        <v>Caja</v>
      </c>
      <c r="E1320" t="str">
        <f>VLOOKUP(B1320,CATALOGOPACC[],5,FALSE)</f>
        <v>2.3.7.1.06</v>
      </c>
      <c r="F1320" t="str">
        <f>VLOOKUP(B1320,CATALOGOPACC[],6,FALSE)</f>
        <v>Lubricantes</v>
      </c>
      <c r="G1320" s="69">
        <v>1</v>
      </c>
      <c r="H1320" s="69">
        <v>0</v>
      </c>
      <c r="I1320" s="69">
        <v>0</v>
      </c>
      <c r="J1320" s="69">
        <v>0</v>
      </c>
      <c r="K1320" s="69">
        <f t="shared" si="44"/>
        <v>1</v>
      </c>
      <c r="L1320" s="335">
        <f>VLOOKUP(B1320,CATALOGOPACC[],8,FALSE)</f>
        <v>2000</v>
      </c>
      <c r="M1320" s="335">
        <f t="shared" si="45"/>
        <v>2000</v>
      </c>
    </row>
    <row r="1321" spans="1:13">
      <c r="A1321" t="s">
        <v>310</v>
      </c>
      <c r="B1321" s="69">
        <v>47131604</v>
      </c>
      <c r="C1321" t="str">
        <f>VLOOKUP(B1321,CATALOGOPACC[],2,FALSE)</f>
        <v>Escobas</v>
      </c>
      <c r="D1321" t="str">
        <f>VLOOKUP(B1321,CATALOGOPACC[],3,FALSE)</f>
        <v>Unidad</v>
      </c>
      <c r="E1321" t="str">
        <f>VLOOKUP(B1321,CATALOGOPACC[],5,FALSE)</f>
        <v>2.3.9.1.01</v>
      </c>
      <c r="F1321" t="str">
        <f>VLOOKUP(B1321,CATALOGOPACC[],6,FALSE)</f>
        <v>Material para limpieza</v>
      </c>
      <c r="G1321" s="69">
        <v>4</v>
      </c>
      <c r="H1321" s="69">
        <v>0</v>
      </c>
      <c r="I1321" s="69">
        <v>0</v>
      </c>
      <c r="J1321" s="69">
        <v>0</v>
      </c>
      <c r="K1321" s="69">
        <f t="shared" si="44"/>
        <v>4</v>
      </c>
      <c r="L1321" s="335">
        <f>VLOOKUP(B1321,CATALOGOPACC[],8,FALSE)</f>
        <v>350</v>
      </c>
      <c r="M1321" s="335">
        <f t="shared" si="45"/>
        <v>1400</v>
      </c>
    </row>
    <row r="1322" spans="1:13">
      <c r="A1322" t="s">
        <v>310</v>
      </c>
      <c r="B1322" s="69">
        <v>47131605</v>
      </c>
      <c r="C1322" t="str">
        <f>VLOOKUP(B1322,CATALOGOPACC[],2,FALSE)</f>
        <v>Cepillos de limpieza</v>
      </c>
      <c r="D1322" t="str">
        <f>VLOOKUP(B1322,CATALOGOPACC[],3,FALSE)</f>
        <v>Unidad</v>
      </c>
      <c r="E1322" t="str">
        <f>VLOOKUP(B1322,CATALOGOPACC[],5,FALSE)</f>
        <v>2.3.9.1.01</v>
      </c>
      <c r="F1322" t="str">
        <f>VLOOKUP(B1322,CATALOGOPACC[],6,FALSE)</f>
        <v>Material para limpieza</v>
      </c>
      <c r="G1322" s="69">
        <v>4</v>
      </c>
      <c r="H1322" s="69">
        <v>0</v>
      </c>
      <c r="I1322" s="69">
        <v>0</v>
      </c>
      <c r="J1322" s="69">
        <v>0</v>
      </c>
      <c r="K1322" s="69">
        <f t="shared" si="44"/>
        <v>4</v>
      </c>
      <c r="L1322" s="335">
        <f>VLOOKUP(B1322,CATALOGOPACC[],8,FALSE)</f>
        <v>350</v>
      </c>
      <c r="M1322" s="335">
        <f t="shared" si="45"/>
        <v>1400</v>
      </c>
    </row>
    <row r="1323" spans="1:13">
      <c r="A1323" t="s">
        <v>310</v>
      </c>
      <c r="B1323" s="69">
        <v>47131706</v>
      </c>
      <c r="C1323" t="str">
        <f>VLOOKUP(B1323,CATALOGOPACC[],2,FALSE)</f>
        <v>Dispensadores de ambientadores</v>
      </c>
      <c r="D1323" t="str">
        <f>VLOOKUP(B1323,CATALOGOPACC[],3,FALSE)</f>
        <v>Unidad</v>
      </c>
      <c r="E1323" t="str">
        <f>VLOOKUP(B1323,CATALOGOPACC[],5,FALSE)</f>
        <v>2.2.5.3.04</v>
      </c>
      <c r="F1323" t="str">
        <f>VLOOKUP(B1323,CATALOGOPACC[],6,FALSE)</f>
        <v>Alquiler de equipo de oficina y muebles</v>
      </c>
      <c r="G1323" s="69">
        <v>2</v>
      </c>
      <c r="H1323" s="69">
        <v>2</v>
      </c>
      <c r="I1323" s="69">
        <v>2</v>
      </c>
      <c r="J1323" s="69">
        <v>2</v>
      </c>
      <c r="K1323" s="69">
        <f t="shared" si="44"/>
        <v>8</v>
      </c>
      <c r="L1323" s="335">
        <f>VLOOKUP(B1323,CATALOGOPACC[],8,FALSE)</f>
        <v>550</v>
      </c>
      <c r="M1323" s="335">
        <f t="shared" si="45"/>
        <v>4400</v>
      </c>
    </row>
    <row r="1324" spans="1:13">
      <c r="A1324" t="s">
        <v>310</v>
      </c>
      <c r="B1324" s="69">
        <v>47131502</v>
      </c>
      <c r="C1324" t="str">
        <f>VLOOKUP(B1324,CATALOGOPACC[],2,FALSE)</f>
        <v>Pañitos o toallas para limpiar</v>
      </c>
      <c r="D1324" t="str">
        <f>VLOOKUP(B1324,CATALOGOPACC[],3,FALSE)</f>
        <v>Unidad</v>
      </c>
      <c r="E1324" t="str">
        <f>VLOOKUP(B1324,CATALOGOPACC[],5,FALSE)</f>
        <v>2.3.9.1.01</v>
      </c>
      <c r="F1324" t="str">
        <f>VLOOKUP(B1324,CATALOGOPACC[],6,FALSE)</f>
        <v>Material para limpieza</v>
      </c>
      <c r="G1324" s="69">
        <v>14</v>
      </c>
      <c r="H1324" s="69">
        <v>14</v>
      </c>
      <c r="I1324" s="69">
        <v>14</v>
      </c>
      <c r="J1324" s="69">
        <v>14</v>
      </c>
      <c r="K1324" s="69">
        <f t="shared" si="44"/>
        <v>56</v>
      </c>
      <c r="L1324" s="335">
        <f>VLOOKUP(B1324,CATALOGOPACC[],8,FALSE)</f>
        <v>250</v>
      </c>
      <c r="M1324" s="335">
        <f t="shared" si="45"/>
        <v>14000</v>
      </c>
    </row>
    <row r="1325" spans="1:13">
      <c r="A1325" t="s">
        <v>310</v>
      </c>
      <c r="B1325" s="69">
        <v>14111704</v>
      </c>
      <c r="C1325" t="str">
        <f>VLOOKUP(B1325,CATALOGOPACC[],2,FALSE)</f>
        <v>Papel higiénico</v>
      </c>
      <c r="D1325" t="str">
        <f>VLOOKUP(B1325,CATALOGOPACC[],3,FALSE)</f>
        <v>Paquete</v>
      </c>
      <c r="E1325" t="str">
        <f>VLOOKUP(B1325,CATALOGOPACC[],5,FALSE)</f>
        <v>2.3.3.2.01</v>
      </c>
      <c r="F1325" t="str">
        <f>VLOOKUP(B1325,CATALOGOPACC[],6,FALSE)</f>
        <v>Productos de papel y cartón</v>
      </c>
      <c r="G1325" s="69">
        <v>1</v>
      </c>
      <c r="H1325" s="69">
        <v>1</v>
      </c>
      <c r="I1325" s="69">
        <v>1</v>
      </c>
      <c r="J1325" s="69">
        <v>1</v>
      </c>
      <c r="K1325" s="69">
        <f t="shared" si="44"/>
        <v>4</v>
      </c>
      <c r="L1325" s="335">
        <f>VLOOKUP(B1325,CATALOGOPACC[],8,FALSE)</f>
        <v>400</v>
      </c>
      <c r="M1325" s="335">
        <f t="shared" si="45"/>
        <v>1600</v>
      </c>
    </row>
    <row r="1326" spans="1:13">
      <c r="A1326" t="s">
        <v>310</v>
      </c>
      <c r="B1326" s="69">
        <v>44103105</v>
      </c>
      <c r="C1326" t="str">
        <f>VLOOKUP(B1326,CATALOGOPACC[],2,FALSE)</f>
        <v>Cartuchos de tinta</v>
      </c>
      <c r="D1326" t="str">
        <f>VLOOKUP(B1326,CATALOGOPACC[],3,FALSE)</f>
        <v>Unidad</v>
      </c>
      <c r="E1326" t="str">
        <f>VLOOKUP(B1326,CATALOGOPACC[],5,FALSE)</f>
        <v>2.3.9.2.01</v>
      </c>
      <c r="F1326" t="str">
        <f>VLOOKUP(B1326,CATALOGOPACC[],6,FALSE)</f>
        <v>Utiles de escritorio, oficina informática y de enseñanza</v>
      </c>
      <c r="G1326" s="69">
        <v>4</v>
      </c>
      <c r="H1326" s="69">
        <v>0</v>
      </c>
      <c r="I1326" s="69">
        <v>4</v>
      </c>
      <c r="J1326" s="69">
        <v>0</v>
      </c>
      <c r="K1326" s="69">
        <f t="shared" si="44"/>
        <v>8</v>
      </c>
      <c r="L1326" s="335">
        <f>VLOOKUP(B1326,CATALOGOPACC[],8,FALSE)</f>
        <v>3000</v>
      </c>
      <c r="M1326" s="335">
        <f t="shared" si="45"/>
        <v>24000</v>
      </c>
    </row>
    <row r="1327" spans="1:13">
      <c r="A1327" t="s">
        <v>310</v>
      </c>
      <c r="B1327" s="69">
        <v>44111503</v>
      </c>
      <c r="C1327" t="str">
        <f>VLOOKUP(B1327,CATALOGOPACC[],2,FALSE)</f>
        <v>Organizadores o bandejas para el escritorio</v>
      </c>
      <c r="D1327" t="str">
        <f>VLOOKUP(B1327,CATALOGOPACC[],3,FALSE)</f>
        <v>Unidad</v>
      </c>
      <c r="E1327" t="str">
        <f>VLOOKUP(B1327,CATALOGOPACC[],5,FALSE)</f>
        <v>2.3.9.2.01</v>
      </c>
      <c r="F1327" t="str">
        <f>VLOOKUP(B1327,CATALOGOPACC[],6,FALSE)</f>
        <v>Utiles de escritorio, oficina informática y de enseñanza</v>
      </c>
      <c r="G1327" s="69">
        <v>2</v>
      </c>
      <c r="H1327" s="69">
        <v>0</v>
      </c>
      <c r="I1327" s="69">
        <v>0</v>
      </c>
      <c r="J1327" s="69">
        <v>0</v>
      </c>
      <c r="K1327" s="69">
        <f t="shared" si="44"/>
        <v>2</v>
      </c>
      <c r="L1327" s="335">
        <f>VLOOKUP(B1327,CATALOGOPACC[],8,FALSE)</f>
        <v>2000</v>
      </c>
      <c r="M1327" s="335">
        <f t="shared" si="45"/>
        <v>4000</v>
      </c>
    </row>
    <row r="1328" spans="1:13">
      <c r="A1328" t="s">
        <v>310</v>
      </c>
      <c r="B1328" s="69">
        <v>44111907</v>
      </c>
      <c r="C1328" t="str">
        <f>VLOOKUP(B1328,CATALOGOPACC[],2,FALSE)</f>
        <v>Tableros de noticias o accesorios</v>
      </c>
      <c r="D1328" t="str">
        <f>VLOOKUP(B1328,CATALOGOPACC[],3,FALSE)</f>
        <v>Unidad</v>
      </c>
      <c r="E1328" t="str">
        <f>VLOOKUP(B1328,CATALOGOPACC[],5,FALSE)</f>
        <v>2.3.9.2.01</v>
      </c>
      <c r="F1328" t="str">
        <f>VLOOKUP(B1328,CATALOGOPACC[],6,FALSE)</f>
        <v>Utiles de escritorio, oficina informática y de enseñanza</v>
      </c>
      <c r="G1328" s="69">
        <v>1</v>
      </c>
      <c r="H1328" s="69">
        <v>0</v>
      </c>
      <c r="I1328" s="69">
        <v>0</v>
      </c>
      <c r="J1328" s="69">
        <v>0</v>
      </c>
      <c r="K1328" s="69">
        <f t="shared" si="44"/>
        <v>1</v>
      </c>
      <c r="L1328" s="335">
        <f>VLOOKUP(B1328,CATALOGOPACC[],8,FALSE)</f>
        <v>2000</v>
      </c>
      <c r="M1328" s="335">
        <f t="shared" si="45"/>
        <v>2000</v>
      </c>
    </row>
    <row r="1329" spans="1:13">
      <c r="A1329" t="s">
        <v>310</v>
      </c>
      <c r="B1329" s="69">
        <v>44111506</v>
      </c>
      <c r="C1329" t="str">
        <f>VLOOKUP(B1329,CATALOGOPACC[],2,FALSE)</f>
        <v>Sujetadores o dispensadores de papeles o tacos</v>
      </c>
      <c r="D1329" t="str">
        <f>VLOOKUP(B1329,CATALOGOPACC[],3,FALSE)</f>
        <v>Caja</v>
      </c>
      <c r="E1329" t="str">
        <f>VLOOKUP(B1329,CATALOGOPACC[],5,FALSE)</f>
        <v>2.3.9.2.01</v>
      </c>
      <c r="F1329" t="str">
        <f>VLOOKUP(B1329,CATALOGOPACC[],6,FALSE)</f>
        <v>Utiles de escritorio, oficina informática y de enseñanza</v>
      </c>
      <c r="G1329" s="69">
        <v>1</v>
      </c>
      <c r="H1329" s="69">
        <v>0</v>
      </c>
      <c r="I1329" s="69">
        <v>0</v>
      </c>
      <c r="J1329" s="69">
        <v>0</v>
      </c>
      <c r="K1329" s="69">
        <f t="shared" si="44"/>
        <v>1</v>
      </c>
      <c r="L1329" s="335">
        <f>VLOOKUP(B1329,CATALOGOPACC[],8,FALSE)</f>
        <v>1000</v>
      </c>
      <c r="M1329" s="335">
        <f t="shared" si="45"/>
        <v>1000</v>
      </c>
    </row>
    <row r="1330" spans="1:13">
      <c r="A1330" t="s">
        <v>310</v>
      </c>
      <c r="B1330" s="69">
        <v>44111509</v>
      </c>
      <c r="C1330" t="str">
        <f>VLOOKUP(B1330,CATALOGOPACC[],2,FALSE)</f>
        <v>Sujetadores de esferos o lápices</v>
      </c>
      <c r="D1330" t="str">
        <f>VLOOKUP(B1330,CATALOGOPACC[],3,FALSE)</f>
        <v>Unidad</v>
      </c>
      <c r="E1330" t="str">
        <f>VLOOKUP(B1330,CATALOGOPACC[],5,FALSE)</f>
        <v>2.3.9.2.01</v>
      </c>
      <c r="F1330" t="str">
        <f>VLOOKUP(B1330,CATALOGOPACC[],6,FALSE)</f>
        <v>Utiles de escritorio, oficina informática y de enseñanza</v>
      </c>
      <c r="G1330" s="69">
        <v>1</v>
      </c>
      <c r="H1330" s="69">
        <v>0</v>
      </c>
      <c r="I1330" s="69">
        <v>0</v>
      </c>
      <c r="J1330" s="69">
        <v>0</v>
      </c>
      <c r="K1330" s="69">
        <f t="shared" si="44"/>
        <v>1</v>
      </c>
      <c r="L1330" s="335">
        <f>VLOOKUP(B1330,CATALOGOPACC[],8,FALSE)</f>
        <v>100</v>
      </c>
      <c r="M1330" s="335">
        <f t="shared" si="45"/>
        <v>100</v>
      </c>
    </row>
    <row r="1331" spans="1:13">
      <c r="A1331" t="s">
        <v>310</v>
      </c>
      <c r="B1331" s="69">
        <v>44111515</v>
      </c>
      <c r="C1331" t="str">
        <f>VLOOKUP(B1331,CATALOGOPACC[],2,FALSE)</f>
        <v>Cajas u organizadores de almacenamiento de archivos</v>
      </c>
      <c r="D1331" t="str">
        <f>VLOOKUP(B1331,CATALOGOPACC[],3,FALSE)</f>
        <v>Unidad</v>
      </c>
      <c r="E1331" t="str">
        <f>VLOOKUP(B1331,CATALOGOPACC[],5,FALSE)</f>
        <v>2.3.9.2.01</v>
      </c>
      <c r="F1331" t="str">
        <f>VLOOKUP(B1331,CATALOGOPACC[],6,FALSE)</f>
        <v>Utiles de escritorio, oficina informática y de enseñanza</v>
      </c>
      <c r="G1331" s="69">
        <v>2</v>
      </c>
      <c r="H1331" s="69">
        <v>2</v>
      </c>
      <c r="I1331" s="69">
        <v>2</v>
      </c>
      <c r="J1331" s="69">
        <v>2</v>
      </c>
      <c r="K1331" s="69">
        <f t="shared" si="44"/>
        <v>8</v>
      </c>
      <c r="L1331" s="335">
        <f>VLOOKUP(B1331,CATALOGOPACC[],8,FALSE)</f>
        <v>4500</v>
      </c>
      <c r="M1331" s="335">
        <f t="shared" si="45"/>
        <v>36000</v>
      </c>
    </row>
    <row r="1332" spans="1:13">
      <c r="A1332" t="s">
        <v>310</v>
      </c>
      <c r="B1332" s="69">
        <v>11111606</v>
      </c>
      <c r="C1332" t="str">
        <f>VLOOKUP(B1332,CATALOGOPACC[],2,FALSE)</f>
        <v>Pizarra</v>
      </c>
      <c r="D1332" t="str">
        <f>VLOOKUP(B1332,CATALOGOPACC[],3,FALSE)</f>
        <v>Unidad</v>
      </c>
      <c r="E1332" t="str">
        <f>VLOOKUP(B1332,CATALOGOPACC[],5,FALSE)</f>
        <v>2.3.6.4.04</v>
      </c>
      <c r="F1332" t="str">
        <f>VLOOKUP(B1332,CATALOGOPACC[],6,FALSE)</f>
        <v>Piedra, arcilla y arena</v>
      </c>
      <c r="G1332" s="69">
        <v>1</v>
      </c>
      <c r="H1332" s="69">
        <v>0</v>
      </c>
      <c r="I1332" s="69">
        <v>0</v>
      </c>
      <c r="J1332" s="69">
        <v>0</v>
      </c>
      <c r="K1332" s="69">
        <f t="shared" si="44"/>
        <v>1</v>
      </c>
      <c r="L1332" s="335">
        <f>VLOOKUP(B1332,CATALOGOPACC[],8,FALSE)</f>
        <v>3500</v>
      </c>
      <c r="M1332" s="335">
        <f t="shared" si="45"/>
        <v>3500</v>
      </c>
    </row>
    <row r="1333" spans="1:13">
      <c r="A1333" t="s">
        <v>310</v>
      </c>
      <c r="B1333" s="69">
        <v>44121708</v>
      </c>
      <c r="C1333" t="str">
        <f>VLOOKUP(B1333,CATALOGOPACC[],2,FALSE)</f>
        <v>Marcadores</v>
      </c>
      <c r="D1333" t="str">
        <f>VLOOKUP(B1333,CATALOGOPACC[],3,FALSE)</f>
        <v>Caja</v>
      </c>
      <c r="E1333" t="str">
        <f>VLOOKUP(B1333,CATALOGOPACC[],5,FALSE)</f>
        <v>2.3.9.2.01</v>
      </c>
      <c r="F1333" t="str">
        <f>VLOOKUP(B1333,CATALOGOPACC[],6,FALSE)</f>
        <v>Utiles de escritorio, oficina informática y de enseñanza</v>
      </c>
      <c r="G1333" s="69">
        <v>6</v>
      </c>
      <c r="H1333" s="69">
        <v>6</v>
      </c>
      <c r="I1333" s="69">
        <v>6</v>
      </c>
      <c r="J1333" s="69">
        <v>6</v>
      </c>
      <c r="K1333" s="69">
        <f t="shared" si="44"/>
        <v>24</v>
      </c>
      <c r="L1333" s="335">
        <f>VLOOKUP(B1333,CATALOGOPACC[],8,FALSE)</f>
        <v>150</v>
      </c>
      <c r="M1333" s="335">
        <f t="shared" si="45"/>
        <v>3600</v>
      </c>
    </row>
    <row r="1334" spans="1:13">
      <c r="A1334" t="s">
        <v>310</v>
      </c>
      <c r="B1334" s="69">
        <v>44121716</v>
      </c>
      <c r="C1334" t="str">
        <f>VLOOKUP(B1334,CATALOGOPACC[],2,FALSE)</f>
        <v>Resaltadores</v>
      </c>
      <c r="D1334" t="str">
        <f>VLOOKUP(B1334,CATALOGOPACC[],3,FALSE)</f>
        <v>Caja</v>
      </c>
      <c r="E1334" t="str">
        <f>VLOOKUP(B1334,CATALOGOPACC[],5,FALSE)</f>
        <v>2.3.9.2.01</v>
      </c>
      <c r="F1334" t="str">
        <f>VLOOKUP(B1334,CATALOGOPACC[],6,FALSE)</f>
        <v>Utiles de escritorio, oficina informática y de enseñanza</v>
      </c>
      <c r="G1334" s="69">
        <v>2</v>
      </c>
      <c r="H1334" s="69">
        <v>2</v>
      </c>
      <c r="I1334" s="69">
        <v>1</v>
      </c>
      <c r="J1334" s="69">
        <v>2</v>
      </c>
      <c r="K1334" s="69">
        <f t="shared" si="44"/>
        <v>7</v>
      </c>
      <c r="L1334" s="335">
        <f>VLOOKUP(B1334,CATALOGOPACC[],8,FALSE)</f>
        <v>400</v>
      </c>
      <c r="M1334" s="335">
        <f t="shared" si="45"/>
        <v>2800</v>
      </c>
    </row>
    <row r="1335" spans="1:13">
      <c r="A1335" t="s">
        <v>310</v>
      </c>
      <c r="B1335" s="69">
        <v>44121605</v>
      </c>
      <c r="C1335" t="str">
        <f>VLOOKUP(B1335,CATALOGOPACC[],2,FALSE)</f>
        <v>Dispensadores de cinta</v>
      </c>
      <c r="D1335" t="str">
        <f>VLOOKUP(B1335,CATALOGOPACC[],3,FALSE)</f>
        <v>Unidad</v>
      </c>
      <c r="E1335" t="str">
        <f>VLOOKUP(B1335,CATALOGOPACC[],5,FALSE)</f>
        <v>2.3.9.2.01</v>
      </c>
      <c r="F1335" t="str">
        <f>VLOOKUP(B1335,CATALOGOPACC[],6,FALSE)</f>
        <v>Utiles de escritorio, oficina informática y de enseñanza</v>
      </c>
      <c r="G1335" s="69">
        <v>1</v>
      </c>
      <c r="H1335" s="69">
        <v>1</v>
      </c>
      <c r="I1335" s="69">
        <v>1</v>
      </c>
      <c r="J1335" s="69">
        <v>1</v>
      </c>
      <c r="K1335" s="69">
        <f t="shared" si="44"/>
        <v>4</v>
      </c>
      <c r="L1335" s="335">
        <f>VLOOKUP(B1335,CATALOGOPACC[],8,FALSE)</f>
        <v>600</v>
      </c>
      <c r="M1335" s="335">
        <f t="shared" si="45"/>
        <v>2400</v>
      </c>
    </row>
    <row r="1336" spans="1:13">
      <c r="A1336" t="s">
        <v>310</v>
      </c>
      <c r="B1336" s="69">
        <v>44122107</v>
      </c>
      <c r="C1336" t="str">
        <f>VLOOKUP(B1336,CATALOGOPACC[],2,FALSE)</f>
        <v>Grapas</v>
      </c>
      <c r="D1336" t="str">
        <f>VLOOKUP(B1336,CATALOGOPACC[],3,FALSE)</f>
        <v>Caja</v>
      </c>
      <c r="E1336" t="str">
        <f>VLOOKUP(B1336,CATALOGOPACC[],5,FALSE)</f>
        <v>2.3.9.2.01</v>
      </c>
      <c r="F1336" t="str">
        <f>VLOOKUP(B1336,CATALOGOPACC[],6,FALSE)</f>
        <v>Utiles de escritorio, oficina informática y de enseñanza</v>
      </c>
      <c r="G1336" s="69">
        <v>1</v>
      </c>
      <c r="H1336" s="69">
        <v>0</v>
      </c>
      <c r="I1336" s="69">
        <v>1</v>
      </c>
      <c r="J1336" s="69">
        <v>0</v>
      </c>
      <c r="K1336" s="69">
        <f t="shared" si="44"/>
        <v>2</v>
      </c>
      <c r="L1336" s="335">
        <f>VLOOKUP(B1336,CATALOGOPACC[],8,FALSE)</f>
        <v>50</v>
      </c>
      <c r="M1336" s="335">
        <f t="shared" si="45"/>
        <v>100</v>
      </c>
    </row>
    <row r="1337" spans="1:13">
      <c r="A1337" t="s">
        <v>310</v>
      </c>
      <c r="B1337" s="69">
        <v>44121613</v>
      </c>
      <c r="C1337" t="str">
        <f>VLOOKUP(B1337,CATALOGOPACC[],2,FALSE)</f>
        <v>Removedores de grapas (saca ganchos)</v>
      </c>
      <c r="D1337" t="str">
        <f>VLOOKUP(B1337,CATALOGOPACC[],3,FALSE)</f>
        <v>Unidad</v>
      </c>
      <c r="E1337" t="str">
        <f>VLOOKUP(B1337,CATALOGOPACC[],5,FALSE)</f>
        <v>2.3.9.2.01</v>
      </c>
      <c r="F1337" t="str">
        <f>VLOOKUP(B1337,CATALOGOPACC[],6,FALSE)</f>
        <v>Utiles de escritorio, oficina informática y de enseñanza</v>
      </c>
      <c r="G1337" s="69">
        <v>1</v>
      </c>
      <c r="H1337" s="69">
        <v>0</v>
      </c>
      <c r="I1337" s="69">
        <v>0</v>
      </c>
      <c r="J1337" s="69">
        <v>1</v>
      </c>
      <c r="K1337" s="69">
        <f t="shared" si="44"/>
        <v>2</v>
      </c>
      <c r="L1337" s="335">
        <f>VLOOKUP(B1337,CATALOGOPACC[],8,FALSE)</f>
        <v>40</v>
      </c>
      <c r="M1337" s="335">
        <f t="shared" si="45"/>
        <v>80</v>
      </c>
    </row>
    <row r="1338" spans="1:13">
      <c r="A1338" t="s">
        <v>310</v>
      </c>
      <c r="B1338" s="69">
        <v>44121615</v>
      </c>
      <c r="C1338" t="str">
        <f>VLOOKUP(B1338,CATALOGOPACC[],2,FALSE)</f>
        <v>Grapadoras</v>
      </c>
      <c r="D1338" t="str">
        <f>VLOOKUP(B1338,CATALOGOPACC[],3,FALSE)</f>
        <v>Unidad</v>
      </c>
      <c r="E1338" t="str">
        <f>VLOOKUP(B1338,CATALOGOPACC[],5,FALSE)</f>
        <v>2.3.9.2.01</v>
      </c>
      <c r="F1338" t="str">
        <f>VLOOKUP(B1338,CATALOGOPACC[],6,FALSE)</f>
        <v>Utiles de escritorio, oficina informática y de enseñanza</v>
      </c>
      <c r="G1338" s="69">
        <v>1</v>
      </c>
      <c r="H1338" s="69">
        <v>0</v>
      </c>
      <c r="I1338" s="69">
        <v>0</v>
      </c>
      <c r="J1338" s="69">
        <v>1</v>
      </c>
      <c r="K1338" s="69">
        <f t="shared" si="44"/>
        <v>2</v>
      </c>
      <c r="L1338" s="335">
        <f>VLOOKUP(B1338,CATALOGOPACC[],8,FALSE)</f>
        <v>900</v>
      </c>
      <c r="M1338" s="335">
        <f t="shared" si="45"/>
        <v>1800</v>
      </c>
    </row>
    <row r="1339" spans="1:13">
      <c r="A1339" t="s">
        <v>310</v>
      </c>
      <c r="B1339" s="69">
        <v>44121618</v>
      </c>
      <c r="C1339" t="str">
        <f>VLOOKUP(B1339,CATALOGOPACC[],2,FALSE)</f>
        <v>Tijeras</v>
      </c>
      <c r="D1339" t="str">
        <f>VLOOKUP(B1339,CATALOGOPACC[],3,FALSE)</f>
        <v>Unidad</v>
      </c>
      <c r="E1339" t="str">
        <f>VLOOKUP(B1339,CATALOGOPACC[],5,FALSE)</f>
        <v>2.3.6.3.04</v>
      </c>
      <c r="F1339" t="str">
        <f>VLOOKUP(B1339,CATALOGOPACC[],6,FALSE)</f>
        <v>Herramientas menores</v>
      </c>
      <c r="G1339" s="69">
        <v>1</v>
      </c>
      <c r="H1339" s="69">
        <v>0</v>
      </c>
      <c r="I1339" s="69">
        <v>0</v>
      </c>
      <c r="J1339" s="69">
        <v>1</v>
      </c>
      <c r="K1339" s="69">
        <f t="shared" si="44"/>
        <v>2</v>
      </c>
      <c r="L1339" s="335">
        <f>VLOOKUP(B1339,CATALOGOPACC[],8,FALSE)</f>
        <v>60</v>
      </c>
      <c r="M1339" s="335">
        <f t="shared" si="45"/>
        <v>120</v>
      </c>
    </row>
    <row r="1340" spans="1:13">
      <c r="A1340" t="s">
        <v>310</v>
      </c>
      <c r="B1340" s="69">
        <v>44122104</v>
      </c>
      <c r="C1340" t="str">
        <f>VLOOKUP(B1340,CATALOGOPACC[],2,FALSE)</f>
        <v>Clips para papel</v>
      </c>
      <c r="D1340" t="str">
        <f>VLOOKUP(B1340,CATALOGOPACC[],3,FALSE)</f>
        <v>Unidad</v>
      </c>
      <c r="E1340" t="str">
        <f>VLOOKUP(B1340,CATALOGOPACC[],5,FALSE)</f>
        <v>2.3.9.2.01</v>
      </c>
      <c r="F1340" t="str">
        <f>VLOOKUP(B1340,CATALOGOPACC[],6,FALSE)</f>
        <v>Utiles de escritorio, oficina informática y de enseñanza</v>
      </c>
      <c r="G1340" s="69">
        <v>1</v>
      </c>
      <c r="H1340" s="69">
        <v>0</v>
      </c>
      <c r="I1340" s="69">
        <v>0</v>
      </c>
      <c r="J1340" s="69">
        <v>1</v>
      </c>
      <c r="K1340" s="69">
        <f t="shared" si="44"/>
        <v>2</v>
      </c>
      <c r="L1340" s="335">
        <f>VLOOKUP(B1340,CATALOGOPACC[],8,FALSE)</f>
        <v>40</v>
      </c>
      <c r="M1340" s="335">
        <f t="shared" si="45"/>
        <v>80</v>
      </c>
    </row>
    <row r="1341" spans="1:13">
      <c r="A1341" t="s">
        <v>310</v>
      </c>
      <c r="B1341" s="69">
        <v>44122105</v>
      </c>
      <c r="C1341" t="str">
        <f>VLOOKUP(B1341,CATALOGOPACC[],2,FALSE)</f>
        <v>Clips para carpetas o bulldog</v>
      </c>
      <c r="D1341" t="str">
        <f>VLOOKUP(B1341,CATALOGOPACC[],3,FALSE)</f>
        <v>Unidad</v>
      </c>
      <c r="E1341" t="str">
        <f>VLOOKUP(B1341,CATALOGOPACC[],5,FALSE)</f>
        <v>2.3.9.2.01</v>
      </c>
      <c r="F1341" t="str">
        <f>VLOOKUP(B1341,CATALOGOPACC[],6,FALSE)</f>
        <v>Utiles de escritorio, oficina informática y de enseñanza</v>
      </c>
      <c r="G1341" s="69">
        <v>10</v>
      </c>
      <c r="H1341" s="69">
        <v>10</v>
      </c>
      <c r="I1341" s="69">
        <v>10</v>
      </c>
      <c r="J1341" s="69">
        <v>10</v>
      </c>
      <c r="K1341" s="69">
        <f t="shared" si="44"/>
        <v>40</v>
      </c>
      <c r="L1341" s="335">
        <f>VLOOKUP(B1341,CATALOGOPACC[],8,FALSE)</f>
        <v>70</v>
      </c>
      <c r="M1341" s="335">
        <f t="shared" si="45"/>
        <v>2800</v>
      </c>
    </row>
    <row r="1342" spans="1:13">
      <c r="A1342" t="s">
        <v>310</v>
      </c>
      <c r="B1342" s="69">
        <v>44121628</v>
      </c>
      <c r="C1342" t="str">
        <f>VLOOKUP(B1342,CATALOGOPACC[],2,FALSE)</f>
        <v>Contenedores o dispensadores de clips</v>
      </c>
      <c r="D1342" t="str">
        <f>VLOOKUP(B1342,CATALOGOPACC[],3,FALSE)</f>
        <v>Unidad</v>
      </c>
      <c r="E1342" t="str">
        <f>VLOOKUP(B1342,CATALOGOPACC[],5,FALSE)</f>
        <v>2.3.9.2.01</v>
      </c>
      <c r="F1342" t="str">
        <f>VLOOKUP(B1342,CATALOGOPACC[],6,FALSE)</f>
        <v>Utiles de escritorio, oficina informática y de enseñanza</v>
      </c>
      <c r="G1342" s="69">
        <v>1</v>
      </c>
      <c r="H1342" s="69">
        <v>0</v>
      </c>
      <c r="I1342" s="69">
        <v>1</v>
      </c>
      <c r="J1342" s="69">
        <v>0</v>
      </c>
      <c r="K1342" s="69">
        <f t="shared" si="44"/>
        <v>2</v>
      </c>
      <c r="L1342" s="335">
        <f>VLOOKUP(B1342,CATALOGOPACC[],8,FALSE)</f>
        <v>80</v>
      </c>
      <c r="M1342" s="335">
        <f t="shared" si="45"/>
        <v>160</v>
      </c>
    </row>
    <row r="1343" spans="1:13">
      <c r="A1343" t="s">
        <v>310</v>
      </c>
      <c r="B1343" s="69">
        <v>44121802</v>
      </c>
      <c r="C1343" t="str">
        <f>VLOOKUP(B1343,CATALOGOPACC[],2,FALSE)</f>
        <v>Fluido de corrección</v>
      </c>
      <c r="D1343" t="str">
        <f>VLOOKUP(B1343,CATALOGOPACC[],3,FALSE)</f>
        <v>Unidad</v>
      </c>
      <c r="E1343" t="str">
        <f>VLOOKUP(B1343,CATALOGOPACC[],5,FALSE)</f>
        <v>2.3.9.2.01</v>
      </c>
      <c r="F1343" t="str">
        <f>VLOOKUP(B1343,CATALOGOPACC[],6,FALSE)</f>
        <v>Utiles de escritorio, oficina informática y de enseñanza</v>
      </c>
      <c r="G1343" s="69">
        <v>1</v>
      </c>
      <c r="H1343" s="69">
        <v>0</v>
      </c>
      <c r="I1343" s="69">
        <v>1</v>
      </c>
      <c r="J1343" s="69">
        <v>0</v>
      </c>
      <c r="K1343" s="69">
        <f t="shared" si="44"/>
        <v>2</v>
      </c>
      <c r="L1343" s="335">
        <f>VLOOKUP(B1343,CATALOGOPACC[],8,FALSE)</f>
        <v>50</v>
      </c>
      <c r="M1343" s="335">
        <f t="shared" si="45"/>
        <v>100</v>
      </c>
    </row>
    <row r="1344" spans="1:13">
      <c r="A1344" t="s">
        <v>310</v>
      </c>
      <c r="B1344" s="69">
        <v>44122017</v>
      </c>
      <c r="C1344" t="str">
        <f>VLOOKUP(B1344,CATALOGOPACC[],2,FALSE)</f>
        <v>Folders de colgar o accesorios</v>
      </c>
      <c r="D1344" t="str">
        <f>VLOOKUP(B1344,CATALOGOPACC[],3,FALSE)</f>
        <v>Caja</v>
      </c>
      <c r="E1344" t="str">
        <f>VLOOKUP(B1344,CATALOGOPACC[],5,FALSE)</f>
        <v>2.3.9.2.01</v>
      </c>
      <c r="F1344" t="str">
        <f>VLOOKUP(B1344,CATALOGOPACC[],6,FALSE)</f>
        <v>Utiles de escritorio, oficina informática y de enseñanza</v>
      </c>
      <c r="G1344" s="69">
        <v>1</v>
      </c>
      <c r="H1344" s="69">
        <v>0</v>
      </c>
      <c r="I1344" s="69">
        <v>1</v>
      </c>
      <c r="J1344" s="69">
        <v>0</v>
      </c>
      <c r="K1344" s="69">
        <f t="shared" ref="K1344:K1407" si="46">SUM(G1344:J1344)</f>
        <v>2</v>
      </c>
      <c r="L1344" s="335">
        <f>VLOOKUP(B1344,CATALOGOPACC[],8,FALSE)</f>
        <v>2500</v>
      </c>
      <c r="M1344" s="335">
        <f t="shared" ref="M1344:M1407" si="47">K1344*L1344</f>
        <v>5000</v>
      </c>
    </row>
    <row r="1345" spans="1:13">
      <c r="A1345" t="s">
        <v>310</v>
      </c>
      <c r="B1345" s="69">
        <v>44122011</v>
      </c>
      <c r="C1345" t="str">
        <f>VLOOKUP(B1345,CATALOGOPACC[],2,FALSE)</f>
        <v>Folders</v>
      </c>
      <c r="D1345" t="str">
        <f>VLOOKUP(B1345,CATALOGOPACC[],3,FALSE)</f>
        <v>Caja</v>
      </c>
      <c r="E1345" t="str">
        <f>VLOOKUP(B1345,CATALOGOPACC[],5,FALSE)</f>
        <v>2.3.9.2.01</v>
      </c>
      <c r="F1345" t="str">
        <f>VLOOKUP(B1345,CATALOGOPACC[],6,FALSE)</f>
        <v>Utiles de escritorio, oficina informática y de enseñanza</v>
      </c>
      <c r="G1345" s="69">
        <v>2</v>
      </c>
      <c r="H1345" s="69">
        <v>1</v>
      </c>
      <c r="I1345" s="69">
        <v>2</v>
      </c>
      <c r="J1345" s="69">
        <v>1</v>
      </c>
      <c r="K1345" s="69">
        <f t="shared" si="46"/>
        <v>6</v>
      </c>
      <c r="L1345" s="335">
        <f>VLOOKUP(B1345,CATALOGOPACC[],8,FALSE)</f>
        <v>2000</v>
      </c>
      <c r="M1345" s="335">
        <f t="shared" si="47"/>
        <v>12000</v>
      </c>
    </row>
    <row r="1346" spans="1:13">
      <c r="A1346" t="s">
        <v>310</v>
      </c>
      <c r="B1346" s="69">
        <v>44121706</v>
      </c>
      <c r="C1346" t="str">
        <f>VLOOKUP(B1346,CATALOGOPACC[],2,FALSE)</f>
        <v>Lápices de madera</v>
      </c>
      <c r="D1346" t="str">
        <f>VLOOKUP(B1346,CATALOGOPACC[],3,FALSE)</f>
        <v>Caja</v>
      </c>
      <c r="E1346" t="str">
        <f>VLOOKUP(B1346,CATALOGOPACC[],5,FALSE)</f>
        <v>2.3.9.2.01</v>
      </c>
      <c r="F1346" t="str">
        <f>VLOOKUP(B1346,CATALOGOPACC[],6,FALSE)</f>
        <v>Utiles de escritorio, oficina informática y de enseñanza</v>
      </c>
      <c r="G1346" s="69">
        <v>1</v>
      </c>
      <c r="H1346" s="69">
        <v>1</v>
      </c>
      <c r="I1346" s="69">
        <v>1</v>
      </c>
      <c r="J1346" s="69">
        <v>1</v>
      </c>
      <c r="K1346" s="69">
        <f t="shared" si="46"/>
        <v>4</v>
      </c>
      <c r="L1346" s="335">
        <f>VLOOKUP(B1346,CATALOGOPACC[],8,FALSE)</f>
        <v>60</v>
      </c>
      <c r="M1346" s="335">
        <f t="shared" si="47"/>
        <v>240</v>
      </c>
    </row>
    <row r="1347" spans="1:13">
      <c r="A1347" t="s">
        <v>310</v>
      </c>
      <c r="B1347" s="69">
        <v>44121701</v>
      </c>
      <c r="C1347" t="str">
        <f>VLOOKUP(B1347,CATALOGOPACC[],2,FALSE)</f>
        <v>Bolígrafos</v>
      </c>
      <c r="D1347" t="str">
        <f>VLOOKUP(B1347,CATALOGOPACC[],3,FALSE)</f>
        <v>Caja</v>
      </c>
      <c r="E1347" t="str">
        <f>VLOOKUP(B1347,CATALOGOPACC[],5,FALSE)</f>
        <v>2.3.9.2.01</v>
      </c>
      <c r="F1347" t="str">
        <f>VLOOKUP(B1347,CATALOGOPACC[],6,FALSE)</f>
        <v>Utiles de escritorio, oficina informática y de enseñanza</v>
      </c>
      <c r="G1347" s="69">
        <v>2</v>
      </c>
      <c r="H1347" s="69">
        <v>2</v>
      </c>
      <c r="I1347" s="69">
        <v>2</v>
      </c>
      <c r="J1347" s="69">
        <v>2</v>
      </c>
      <c r="K1347" s="69">
        <f t="shared" si="46"/>
        <v>8</v>
      </c>
      <c r="L1347" s="335">
        <f>VLOOKUP(B1347,CATALOGOPACC[],8,FALSE)</f>
        <v>50</v>
      </c>
      <c r="M1347" s="335">
        <f t="shared" si="47"/>
        <v>400</v>
      </c>
    </row>
    <row r="1348" spans="1:13">
      <c r="A1348" t="s">
        <v>310</v>
      </c>
      <c r="B1348" s="69">
        <v>44122018</v>
      </c>
      <c r="C1348" t="str">
        <f>VLOOKUP(B1348,CATALOGOPACC[],2,FALSE)</f>
        <v>Insertos o pestañas para archivos</v>
      </c>
      <c r="D1348" t="str">
        <f>VLOOKUP(B1348,CATALOGOPACC[],3,FALSE)</f>
        <v>Caja</v>
      </c>
      <c r="E1348" t="str">
        <f>VLOOKUP(B1348,CATALOGOPACC[],5,FALSE)</f>
        <v>2.3.9.2.01</v>
      </c>
      <c r="F1348" t="str">
        <f>VLOOKUP(B1348,CATALOGOPACC[],6,FALSE)</f>
        <v>Utiles de escritorio, oficina informática y de enseñanza</v>
      </c>
      <c r="G1348" s="69">
        <v>1</v>
      </c>
      <c r="H1348" s="69">
        <v>1</v>
      </c>
      <c r="I1348" s="69">
        <v>1</v>
      </c>
      <c r="J1348" s="69">
        <v>1</v>
      </c>
      <c r="K1348" s="69">
        <f t="shared" si="46"/>
        <v>4</v>
      </c>
      <c r="L1348" s="335">
        <f>VLOOKUP(B1348,CATALOGOPACC[],8,FALSE)</f>
        <v>50</v>
      </c>
      <c r="M1348" s="335">
        <f t="shared" si="47"/>
        <v>200</v>
      </c>
    </row>
    <row r="1349" spans="1:13">
      <c r="A1349" t="s">
        <v>310</v>
      </c>
      <c r="B1349" s="69">
        <v>44121503</v>
      </c>
      <c r="C1349" t="str">
        <f>VLOOKUP(B1349,CATALOGOPACC[],2,FALSE)</f>
        <v>Sobres</v>
      </c>
      <c r="D1349" t="str">
        <f>VLOOKUP(B1349,CATALOGOPACC[],3,FALSE)</f>
        <v>Caja</v>
      </c>
      <c r="E1349" t="str">
        <f>VLOOKUP(B1349,CATALOGOPACC[],5,FALSE)</f>
        <v>2.3.9.2.01</v>
      </c>
      <c r="F1349" t="str">
        <f>VLOOKUP(B1349,CATALOGOPACC[],6,FALSE)</f>
        <v>Utiles de escritorio, oficina informática y de enseñanza</v>
      </c>
      <c r="G1349" s="69">
        <v>1</v>
      </c>
      <c r="H1349" s="69">
        <v>1</v>
      </c>
      <c r="I1349" s="69">
        <v>1</v>
      </c>
      <c r="J1349" s="69">
        <v>1</v>
      </c>
      <c r="K1349" s="69">
        <f t="shared" si="46"/>
        <v>4</v>
      </c>
      <c r="L1349" s="335">
        <f>VLOOKUP(B1349,CATALOGOPACC[],8,FALSE)</f>
        <v>500</v>
      </c>
      <c r="M1349" s="335">
        <f t="shared" si="47"/>
        <v>2000</v>
      </c>
    </row>
    <row r="1350" spans="1:13">
      <c r="A1350" t="s">
        <v>310</v>
      </c>
      <c r="B1350" s="69">
        <v>44122003</v>
      </c>
      <c r="C1350" t="str">
        <f>VLOOKUP(B1350,CATALOGOPACC[],2,FALSE)</f>
        <v>Carpetas</v>
      </c>
      <c r="D1350" t="str">
        <f>VLOOKUP(B1350,CATALOGOPACC[],3,FALSE)</f>
        <v>Caja</v>
      </c>
      <c r="E1350" t="str">
        <f>VLOOKUP(B1350,CATALOGOPACC[],5,FALSE)</f>
        <v>2.3.9.2.01</v>
      </c>
      <c r="F1350" t="str">
        <f>VLOOKUP(B1350,CATALOGOPACC[],6,FALSE)</f>
        <v>Utiles de escritorio, oficina informática y de enseñanza</v>
      </c>
      <c r="G1350" s="69">
        <v>1</v>
      </c>
      <c r="H1350" s="69">
        <v>0</v>
      </c>
      <c r="I1350" s="69">
        <v>1</v>
      </c>
      <c r="J1350" s="69">
        <v>0</v>
      </c>
      <c r="K1350" s="69">
        <f t="shared" si="46"/>
        <v>2</v>
      </c>
      <c r="L1350" s="335">
        <f>VLOOKUP(B1350,CATALOGOPACC[],8,FALSE)</f>
        <v>500</v>
      </c>
      <c r="M1350" s="335">
        <f t="shared" si="47"/>
        <v>1000</v>
      </c>
    </row>
    <row r="1351" spans="1:13">
      <c r="A1351" t="s">
        <v>310</v>
      </c>
      <c r="B1351" s="69">
        <v>44121804</v>
      </c>
      <c r="C1351" t="str">
        <f>VLOOKUP(B1351,CATALOGOPACC[],2,FALSE)</f>
        <v>Borradores</v>
      </c>
      <c r="D1351" t="str">
        <f>VLOOKUP(B1351,CATALOGOPACC[],3,FALSE)</f>
        <v>Unidad</v>
      </c>
      <c r="E1351" t="str">
        <f>VLOOKUP(B1351,CATALOGOPACC[],5,FALSE)</f>
        <v>2.3.9.2.02</v>
      </c>
      <c r="F1351" t="str">
        <f>VLOOKUP(B1351,CATALOGOPACC[],6,FALSE)</f>
        <v>Útiles escolares</v>
      </c>
      <c r="G1351" s="69">
        <v>1</v>
      </c>
      <c r="H1351" s="69">
        <v>0</v>
      </c>
      <c r="I1351" s="69">
        <v>0</v>
      </c>
      <c r="J1351" s="69">
        <v>0</v>
      </c>
      <c r="K1351" s="69">
        <f t="shared" si="46"/>
        <v>1</v>
      </c>
      <c r="L1351" s="335">
        <f>VLOOKUP(B1351,CATALOGOPACC[],8,FALSE)</f>
        <v>10</v>
      </c>
      <c r="M1351" s="335">
        <f t="shared" si="47"/>
        <v>10</v>
      </c>
    </row>
    <row r="1352" spans="1:13">
      <c r="A1352" t="s">
        <v>310</v>
      </c>
      <c r="B1352" s="69">
        <v>44121611</v>
      </c>
      <c r="C1352" t="str">
        <f>VLOOKUP(B1352,CATALOGOPACC[],2,FALSE)</f>
        <v>Punzones para papel u ojales</v>
      </c>
      <c r="D1352" t="str">
        <f>VLOOKUP(B1352,CATALOGOPACC[],3,FALSE)</f>
        <v>Caja</v>
      </c>
      <c r="E1352" t="str">
        <f>VLOOKUP(B1352,CATALOGOPACC[],5,FALSE)</f>
        <v>2.3.9.2.01</v>
      </c>
      <c r="F1352" t="str">
        <f>VLOOKUP(B1352,CATALOGOPACC[],6,FALSE)</f>
        <v>Utiles de escritorio, oficina informática y de enseñanza</v>
      </c>
      <c r="G1352" s="69">
        <v>1</v>
      </c>
      <c r="H1352" s="69">
        <v>0</v>
      </c>
      <c r="I1352" s="69">
        <v>0</v>
      </c>
      <c r="J1352" s="69">
        <v>0</v>
      </c>
      <c r="K1352" s="69">
        <f t="shared" si="46"/>
        <v>1</v>
      </c>
      <c r="L1352" s="335">
        <f>VLOOKUP(B1352,CATALOGOPACC[],8,FALSE)</f>
        <v>100</v>
      </c>
      <c r="M1352" s="335">
        <f t="shared" si="47"/>
        <v>100</v>
      </c>
    </row>
    <row r="1353" spans="1:13">
      <c r="A1353" t="s">
        <v>310</v>
      </c>
      <c r="B1353" s="69">
        <v>44122101</v>
      </c>
      <c r="C1353" t="str">
        <f>VLOOKUP(B1353,CATALOGOPACC[],2,FALSE)</f>
        <v>Cauchos</v>
      </c>
      <c r="D1353" t="str">
        <f>VLOOKUP(B1353,CATALOGOPACC[],3,FALSE)</f>
        <v>Caja</v>
      </c>
      <c r="E1353" t="str">
        <f>VLOOKUP(B1353,CATALOGOPACC[],5,FALSE)</f>
        <v>2.3.5.4.01</v>
      </c>
      <c r="F1353" t="str">
        <f>VLOOKUP(B1353,CATALOGOPACC[],6,FALSE)</f>
        <v>Artículos de caucho</v>
      </c>
      <c r="G1353" s="69">
        <v>1</v>
      </c>
      <c r="H1353" s="69">
        <v>0</v>
      </c>
      <c r="I1353" s="69">
        <v>1</v>
      </c>
      <c r="J1353" s="69">
        <v>0</v>
      </c>
      <c r="K1353" s="69">
        <f t="shared" si="46"/>
        <v>2</v>
      </c>
      <c r="L1353" s="335">
        <f>VLOOKUP(B1353,CATALOGOPACC[],8,FALSE)</f>
        <v>40</v>
      </c>
      <c r="M1353" s="335">
        <f t="shared" si="47"/>
        <v>80</v>
      </c>
    </row>
    <row r="1354" spans="1:13">
      <c r="A1354" t="s">
        <v>310</v>
      </c>
      <c r="B1354" s="69">
        <v>44122027</v>
      </c>
      <c r="C1354" t="str">
        <f>VLOOKUP(B1354,CATALOGOPACC[],2,FALSE)</f>
        <v>Folders de archivo expandibles</v>
      </c>
      <c r="D1354" t="str">
        <f>VLOOKUP(B1354,CATALOGOPACC[],3,FALSE)</f>
        <v>Unidad</v>
      </c>
      <c r="E1354" t="str">
        <f>VLOOKUP(B1354,CATALOGOPACC[],5,FALSE)</f>
        <v>2.3.9.2.01</v>
      </c>
      <c r="F1354" t="str">
        <f>VLOOKUP(B1354,CATALOGOPACC[],6,FALSE)</f>
        <v>Utiles de escritorio, oficina informática y de enseñanza</v>
      </c>
      <c r="G1354" s="69">
        <v>10</v>
      </c>
      <c r="H1354" s="69">
        <v>0</v>
      </c>
      <c r="I1354" s="69">
        <v>10</v>
      </c>
      <c r="J1354" s="69">
        <v>0</v>
      </c>
      <c r="K1354" s="69">
        <f t="shared" si="46"/>
        <v>20</v>
      </c>
      <c r="L1354" s="335">
        <f>VLOOKUP(B1354,CATALOGOPACC[],8,FALSE)</f>
        <v>300</v>
      </c>
      <c r="M1354" s="335">
        <f t="shared" si="47"/>
        <v>6000</v>
      </c>
    </row>
    <row r="1355" spans="1:13">
      <c r="A1355" t="s">
        <v>310</v>
      </c>
      <c r="B1355" s="69">
        <v>31201610</v>
      </c>
      <c r="C1355" t="str">
        <f>VLOOKUP(B1355,CATALOGOPACC[],2,FALSE)</f>
        <v>Pegamentos</v>
      </c>
      <c r="D1355" t="str">
        <f>VLOOKUP(B1355,CATALOGOPACC[],3,FALSE)</f>
        <v>Unidad</v>
      </c>
      <c r="E1355" t="str">
        <f>VLOOKUP(B1355,CATALOGOPACC[],5,FALSE)</f>
        <v>2.3.7.2.99</v>
      </c>
      <c r="F1355" t="str">
        <f>VLOOKUP(B1355,CATALOGOPACC[],6,FALSE)</f>
        <v>Otros productos químicos y conexos</v>
      </c>
      <c r="G1355" s="69">
        <v>1</v>
      </c>
      <c r="H1355" s="69">
        <v>0</v>
      </c>
      <c r="I1355" s="69">
        <v>1</v>
      </c>
      <c r="J1355" s="69">
        <v>0</v>
      </c>
      <c r="K1355" s="69">
        <f t="shared" si="46"/>
        <v>2</v>
      </c>
      <c r="L1355" s="335">
        <f>VLOOKUP(B1355,CATALOGOPACC[],8,FALSE)</f>
        <v>300</v>
      </c>
      <c r="M1355" s="335">
        <f t="shared" si="47"/>
        <v>600</v>
      </c>
    </row>
    <row r="1356" spans="1:13">
      <c r="A1356" t="s">
        <v>310</v>
      </c>
      <c r="B1356" s="69">
        <v>31201512</v>
      </c>
      <c r="C1356" t="str">
        <f>VLOOKUP(B1356,CATALOGOPACC[],2,FALSE)</f>
        <v>Cinta transparente</v>
      </c>
      <c r="D1356" t="str">
        <f>VLOOKUP(B1356,CATALOGOPACC[],3,FALSE)</f>
        <v>Unidad</v>
      </c>
      <c r="E1356" t="str">
        <f>VLOOKUP(B1356,CATALOGOPACC[],5,FALSE)</f>
        <v>2.3.9.2.01</v>
      </c>
      <c r="F1356" t="str">
        <f>VLOOKUP(B1356,CATALOGOPACC[],6,FALSE)</f>
        <v>Utiles de escritorio, oficina informática y de enseñanza</v>
      </c>
      <c r="G1356" s="69">
        <v>3</v>
      </c>
      <c r="H1356" s="69">
        <v>2</v>
      </c>
      <c r="I1356" s="69">
        <v>3</v>
      </c>
      <c r="J1356" s="69">
        <v>2</v>
      </c>
      <c r="K1356" s="69">
        <f t="shared" si="46"/>
        <v>10</v>
      </c>
      <c r="L1356" s="335">
        <f>VLOOKUP(B1356,CATALOGOPACC[],8,FALSE)</f>
        <v>100</v>
      </c>
      <c r="M1356" s="335">
        <f t="shared" si="47"/>
        <v>1000</v>
      </c>
    </row>
    <row r="1357" spans="1:13">
      <c r="A1357" t="s">
        <v>310</v>
      </c>
      <c r="B1357" s="69">
        <v>44111611</v>
      </c>
      <c r="C1357" t="str">
        <f>VLOOKUP(B1357,CATALOGOPACC[],2,FALSE)</f>
        <v>Clips para billetes</v>
      </c>
      <c r="D1357" t="str">
        <f>VLOOKUP(B1357,CATALOGOPACC[],3,FALSE)</f>
        <v>Unidad</v>
      </c>
      <c r="E1357" t="str">
        <f>VLOOKUP(B1357,CATALOGOPACC[],5,FALSE)</f>
        <v>2.3.9.2.01</v>
      </c>
      <c r="F1357" t="str">
        <f>VLOOKUP(B1357,CATALOGOPACC[],6,FALSE)</f>
        <v>Utiles de escritorio, oficina informática y de enseñanza</v>
      </c>
      <c r="G1357" s="69">
        <v>1</v>
      </c>
      <c r="H1357" s="69">
        <v>0</v>
      </c>
      <c r="I1357" s="69">
        <v>1</v>
      </c>
      <c r="J1357" s="69">
        <v>0</v>
      </c>
      <c r="K1357" s="69">
        <f t="shared" si="46"/>
        <v>2</v>
      </c>
      <c r="L1357" s="335">
        <f>VLOOKUP(B1357,CATALOGOPACC[],8,FALSE)</f>
        <v>100</v>
      </c>
      <c r="M1357" s="335">
        <f t="shared" si="47"/>
        <v>200</v>
      </c>
    </row>
    <row r="1358" spans="1:13">
      <c r="A1358" t="s">
        <v>310</v>
      </c>
      <c r="B1358" s="69">
        <v>14111530</v>
      </c>
      <c r="C1358" t="str">
        <f>VLOOKUP(B1358,CATALOGOPACC[],2,FALSE)</f>
        <v>Papel de notas autoadhesivas</v>
      </c>
      <c r="D1358" t="str">
        <f>VLOOKUP(B1358,CATALOGOPACC[],3,FALSE)</f>
        <v>Docena</v>
      </c>
      <c r="E1358" t="str">
        <f>VLOOKUP(B1358,CATALOGOPACC[],5,FALSE)</f>
        <v>2.3.9.2.01</v>
      </c>
      <c r="F1358" t="str">
        <f>VLOOKUP(B1358,CATALOGOPACC[],6,FALSE)</f>
        <v>Utiles de escritorio, oficina informática y de enseñanza</v>
      </c>
      <c r="G1358" s="69">
        <v>3</v>
      </c>
      <c r="H1358" s="69">
        <v>2</v>
      </c>
      <c r="I1358" s="69">
        <v>3</v>
      </c>
      <c r="J1358" s="69">
        <v>2</v>
      </c>
      <c r="K1358" s="69">
        <f t="shared" si="46"/>
        <v>10</v>
      </c>
      <c r="L1358" s="335">
        <f>VLOOKUP(B1358,CATALOGOPACC[],8,FALSE)</f>
        <v>200</v>
      </c>
      <c r="M1358" s="335">
        <f t="shared" si="47"/>
        <v>2000</v>
      </c>
    </row>
    <row r="1359" spans="1:13">
      <c r="A1359" t="s">
        <v>310</v>
      </c>
      <c r="B1359" s="69">
        <v>14111515</v>
      </c>
      <c r="C1359" t="str">
        <f>VLOOKUP(B1359,CATALOGOPACC[],2,FALSE)</f>
        <v>Papel para sumadora o máquina registradora</v>
      </c>
      <c r="D1359" t="str">
        <f>VLOOKUP(B1359,CATALOGOPACC[],3,FALSE)</f>
        <v>Unidad</v>
      </c>
      <c r="E1359" t="str">
        <f>VLOOKUP(B1359,CATALOGOPACC[],5,FALSE)</f>
        <v>2.3.3.1.01</v>
      </c>
      <c r="F1359" t="str">
        <f>VLOOKUP(B1359,CATALOGOPACC[],6,FALSE)</f>
        <v>Papel de escritorio</v>
      </c>
      <c r="G1359" s="69">
        <v>1</v>
      </c>
      <c r="H1359" s="69">
        <v>0</v>
      </c>
      <c r="I1359" s="69">
        <v>2</v>
      </c>
      <c r="J1359" s="69">
        <v>0</v>
      </c>
      <c r="K1359" s="69">
        <f t="shared" si="46"/>
        <v>3</v>
      </c>
      <c r="L1359" s="335">
        <f>VLOOKUP(B1359,CATALOGOPACC[],8,FALSE)</f>
        <v>100</v>
      </c>
      <c r="M1359" s="335">
        <f t="shared" si="47"/>
        <v>300</v>
      </c>
    </row>
    <row r="1360" spans="1:13">
      <c r="A1360" t="s">
        <v>310</v>
      </c>
      <c r="B1360" s="69">
        <v>14111507</v>
      </c>
      <c r="C1360" t="str">
        <f>VLOOKUP(B1360,CATALOGOPACC[],2,FALSE)</f>
        <v>Papel para impresora o fotocopiadora</v>
      </c>
      <c r="D1360" t="str">
        <f>VLOOKUP(B1360,CATALOGOPACC[],3,FALSE)</f>
        <v>Paquete</v>
      </c>
      <c r="E1360" t="str">
        <f>VLOOKUP(B1360,CATALOGOPACC[],5,FALSE)</f>
        <v>2.3.3.1.01</v>
      </c>
      <c r="F1360" t="str">
        <f>VLOOKUP(B1360,CATALOGOPACC[],6,FALSE)</f>
        <v>Papel de escritorio</v>
      </c>
      <c r="G1360" s="69">
        <v>3</v>
      </c>
      <c r="H1360" s="69">
        <v>2</v>
      </c>
      <c r="I1360" s="69">
        <v>3</v>
      </c>
      <c r="J1360" s="69">
        <v>2</v>
      </c>
      <c r="K1360" s="69">
        <f t="shared" si="46"/>
        <v>10</v>
      </c>
      <c r="L1360" s="335">
        <f>VLOOKUP(B1360,CATALOGOPACC[],8,FALSE)</f>
        <v>300</v>
      </c>
      <c r="M1360" s="335">
        <f t="shared" si="47"/>
        <v>3000</v>
      </c>
    </row>
    <row r="1361" spans="1:13">
      <c r="A1361" t="s">
        <v>310</v>
      </c>
      <c r="B1361" s="69">
        <v>14111526</v>
      </c>
      <c r="C1361" t="str">
        <f>VLOOKUP(B1361,CATALOGOPACC[],2,FALSE)</f>
        <v>Papel libretas o libros de mensajes telefónicos</v>
      </c>
      <c r="D1361" t="str">
        <f>VLOOKUP(B1361,CATALOGOPACC[],3,FALSE)</f>
        <v>Paquete</v>
      </c>
      <c r="E1361" t="str">
        <f>VLOOKUP(B1361,CATALOGOPACC[],5,FALSE)</f>
        <v>2.3.9.2.01</v>
      </c>
      <c r="F1361" t="str">
        <f>VLOOKUP(B1361,CATALOGOPACC[],6,FALSE)</f>
        <v>Utiles de escritorio, oficina informática y de enseñanza</v>
      </c>
      <c r="G1361" s="69">
        <v>1</v>
      </c>
      <c r="H1361" s="69">
        <v>0</v>
      </c>
      <c r="I1361" s="69">
        <v>1</v>
      </c>
      <c r="J1361" s="69">
        <v>0</v>
      </c>
      <c r="K1361" s="69">
        <f t="shared" si="46"/>
        <v>2</v>
      </c>
      <c r="L1361" s="335">
        <f>VLOOKUP(B1361,CATALOGOPACC[],8,FALSE)</f>
        <v>350</v>
      </c>
      <c r="M1361" s="335">
        <f t="shared" si="47"/>
        <v>700</v>
      </c>
    </row>
    <row r="1362" spans="1:13">
      <c r="A1362" t="s">
        <v>310</v>
      </c>
      <c r="B1362" s="69">
        <v>14111514</v>
      </c>
      <c r="C1362" t="str">
        <f>VLOOKUP(B1362,CATALOGOPACC[],2,FALSE)</f>
        <v>Blocs o cuadernos de papel</v>
      </c>
      <c r="D1362" t="str">
        <f>VLOOKUP(B1362,CATALOGOPACC[],3,FALSE)</f>
        <v>Unidad</v>
      </c>
      <c r="E1362" t="str">
        <f>VLOOKUP(B1362,CATALOGOPACC[],5,FALSE)</f>
        <v>2.3.9.2.01</v>
      </c>
      <c r="F1362" t="str">
        <f>VLOOKUP(B1362,CATALOGOPACC[],6,FALSE)</f>
        <v>Utiles de escritorio, oficina informática y de enseñanza</v>
      </c>
      <c r="G1362" s="69">
        <v>1</v>
      </c>
      <c r="H1362" s="69">
        <v>0</v>
      </c>
      <c r="I1362" s="69">
        <v>1</v>
      </c>
      <c r="J1362" s="69">
        <v>0</v>
      </c>
      <c r="K1362" s="69">
        <f t="shared" si="46"/>
        <v>2</v>
      </c>
      <c r="L1362" s="335">
        <f>VLOOKUP(B1362,CATALOGOPACC[],8,FALSE)</f>
        <v>100</v>
      </c>
      <c r="M1362" s="335">
        <f t="shared" si="47"/>
        <v>200</v>
      </c>
    </row>
    <row r="1363" spans="1:13">
      <c r="A1363" t="s">
        <v>310</v>
      </c>
      <c r="B1363" s="69">
        <v>14111537</v>
      </c>
      <c r="C1363" t="str">
        <f>VLOOKUP(B1363,CATALOGOPACC[],2,FALSE)</f>
        <v>Etiquetas de papel</v>
      </c>
      <c r="D1363" t="str">
        <f>VLOOKUP(B1363,CATALOGOPACC[],3,FALSE)</f>
        <v>Unidad</v>
      </c>
      <c r="E1363" t="str">
        <f>VLOOKUP(B1363,CATALOGOPACC[],5,FALSE)</f>
        <v>2.3.3.2.01</v>
      </c>
      <c r="F1363" t="str">
        <f>VLOOKUP(B1363,CATALOGOPACC[],6,FALSE)</f>
        <v>Productos de papel y cartón</v>
      </c>
      <c r="G1363" s="69">
        <v>1</v>
      </c>
      <c r="H1363" s="69">
        <v>1</v>
      </c>
      <c r="I1363" s="69">
        <v>1</v>
      </c>
      <c r="J1363" s="69">
        <v>1</v>
      </c>
      <c r="K1363" s="69">
        <f t="shared" si="46"/>
        <v>4</v>
      </c>
      <c r="L1363" s="335">
        <f>VLOOKUP(B1363,CATALOGOPACC[],8,FALSE)</f>
        <v>100</v>
      </c>
      <c r="M1363" s="335">
        <f t="shared" si="47"/>
        <v>400</v>
      </c>
    </row>
    <row r="1364" spans="1:13">
      <c r="A1364" t="s">
        <v>310</v>
      </c>
      <c r="B1364" s="69">
        <v>14111813</v>
      </c>
      <c r="C1364" t="str">
        <f>VLOOKUP(B1364,CATALOGOPACC[],2,FALSE)</f>
        <v>Formatos o libros de correspondencia</v>
      </c>
      <c r="D1364" t="str">
        <f>VLOOKUP(B1364,CATALOGOPACC[],3,FALSE)</f>
        <v>Unidad</v>
      </c>
      <c r="E1364" t="str">
        <f>VLOOKUP(B1364,CATALOGOPACC[],5,FALSE)</f>
        <v>2.3.3.3.01</v>
      </c>
      <c r="F1364" t="str">
        <f>VLOOKUP(B1364,CATALOGOPACC[],6,FALSE)</f>
        <v>Productos de artes gráficas</v>
      </c>
      <c r="G1364" s="69">
        <v>1</v>
      </c>
      <c r="H1364" s="69">
        <v>0</v>
      </c>
      <c r="I1364" s="69">
        <v>0</v>
      </c>
      <c r="J1364" s="69">
        <v>0</v>
      </c>
      <c r="K1364" s="69">
        <f t="shared" si="46"/>
        <v>1</v>
      </c>
      <c r="L1364" s="335">
        <f>VLOOKUP(B1364,CATALOGOPACC[],8,FALSE)</f>
        <v>700</v>
      </c>
      <c r="M1364" s="335">
        <f t="shared" si="47"/>
        <v>700</v>
      </c>
    </row>
    <row r="1365" spans="1:13">
      <c r="A1365" t="s">
        <v>310</v>
      </c>
      <c r="B1365" s="69">
        <v>14111610</v>
      </c>
      <c r="C1365" t="str">
        <f>VLOOKUP(B1365,CATALOGOPACC[],2,FALSE)</f>
        <v>Papel de construcción</v>
      </c>
      <c r="D1365" t="str">
        <f>VLOOKUP(B1365,CATALOGOPACC[],3,FALSE)</f>
        <v>Resma</v>
      </c>
      <c r="E1365" t="str">
        <f>VLOOKUP(B1365,CATALOGOPACC[],5,FALSE)</f>
        <v>2.3.3.2.01</v>
      </c>
      <c r="F1365" t="str">
        <f>VLOOKUP(B1365,CATALOGOPACC[],6,FALSE)</f>
        <v>Productos de papel y cartón</v>
      </c>
      <c r="G1365" s="69">
        <v>1</v>
      </c>
      <c r="H1365" s="69">
        <v>0</v>
      </c>
      <c r="I1365" s="69">
        <v>0</v>
      </c>
      <c r="J1365" s="69">
        <v>0</v>
      </c>
      <c r="K1365" s="69">
        <f t="shared" si="46"/>
        <v>1</v>
      </c>
      <c r="L1365" s="335">
        <f>VLOOKUP(B1365,CATALOGOPACC[],8,FALSE)</f>
        <v>200</v>
      </c>
      <c r="M1365" s="335">
        <f t="shared" si="47"/>
        <v>200</v>
      </c>
    </row>
    <row r="1366" spans="1:13">
      <c r="A1366" t="s">
        <v>310</v>
      </c>
      <c r="B1366" s="69">
        <v>44122121</v>
      </c>
      <c r="C1366" t="str">
        <f>VLOOKUP(B1366,CATALOGOPACC[],2,FALSE)</f>
        <v>Clips de pared o tablero</v>
      </c>
      <c r="D1366" t="str">
        <f>VLOOKUP(B1366,CATALOGOPACC[],3,FALSE)</f>
        <v>Paquete</v>
      </c>
      <c r="E1366" t="str">
        <f>VLOOKUP(B1366,CATALOGOPACC[],5,FALSE)</f>
        <v>2.3.9.2.01</v>
      </c>
      <c r="F1366" t="str">
        <f>VLOOKUP(B1366,CATALOGOPACC[],6,FALSE)</f>
        <v>Utiles de escritorio, oficina informática y de enseñanza</v>
      </c>
      <c r="G1366" s="69">
        <v>1</v>
      </c>
      <c r="H1366" s="69">
        <v>0</v>
      </c>
      <c r="I1366" s="69">
        <v>1</v>
      </c>
      <c r="J1366" s="69">
        <v>0</v>
      </c>
      <c r="K1366" s="69">
        <f t="shared" si="46"/>
        <v>2</v>
      </c>
      <c r="L1366" s="335">
        <f>VLOOKUP(B1366,CATALOGOPACC[],8,FALSE)</f>
        <v>70</v>
      </c>
      <c r="M1366" s="335">
        <f t="shared" si="47"/>
        <v>140</v>
      </c>
    </row>
    <row r="1367" spans="1:13">
      <c r="A1367" t="s">
        <v>310</v>
      </c>
      <c r="B1367" s="69">
        <v>41111604</v>
      </c>
      <c r="C1367" t="str">
        <f>VLOOKUP(B1367,CATALOGOPACC[],2,FALSE)</f>
        <v>Reglas</v>
      </c>
      <c r="D1367" t="str">
        <f>VLOOKUP(B1367,CATALOGOPACC[],3,FALSE)</f>
        <v>Caja</v>
      </c>
      <c r="E1367" t="str">
        <f>VLOOKUP(B1367,CATALOGOPACC[],5,FALSE)</f>
        <v>2.3.9.9.01</v>
      </c>
      <c r="F1367" t="str">
        <f>VLOOKUP(B1367,CATALOGOPACC[],6,FALSE)</f>
        <v>Productos y Utiles Varios  n.i.p</v>
      </c>
      <c r="G1367" s="69">
        <v>1</v>
      </c>
      <c r="H1367" s="69">
        <v>0</v>
      </c>
      <c r="I1367" s="69">
        <v>1</v>
      </c>
      <c r="J1367" s="69">
        <v>0</v>
      </c>
      <c r="K1367" s="69">
        <f t="shared" si="46"/>
        <v>2</v>
      </c>
      <c r="L1367" s="335">
        <f>VLOOKUP(B1367,CATALOGOPACC[],8,FALSE)</f>
        <v>600</v>
      </c>
      <c r="M1367" s="335">
        <f t="shared" si="47"/>
        <v>1200</v>
      </c>
    </row>
    <row r="1368" spans="1:13">
      <c r="A1368" t="s">
        <v>310</v>
      </c>
      <c r="B1368" s="69">
        <v>32101622</v>
      </c>
      <c r="C1368" t="str">
        <f>VLOOKUP(B1368,CATALOGOPACC[],2,FALSE)</f>
        <v>Memoria flash</v>
      </c>
      <c r="D1368" t="str">
        <f>VLOOKUP(B1368,CATALOGOPACC[],3,FALSE)</f>
        <v>Unidad</v>
      </c>
      <c r="E1368" t="str">
        <f>VLOOKUP(B1368,CATALOGOPACC[],5,FALSE)</f>
        <v>2.3.9.2.01</v>
      </c>
      <c r="F1368" t="str">
        <f>VLOOKUP(B1368,CATALOGOPACC[],6,FALSE)</f>
        <v>Utiles de escritorio, oficina informática y de enseñanza</v>
      </c>
      <c r="G1368" s="69">
        <v>2</v>
      </c>
      <c r="H1368" s="69">
        <v>0</v>
      </c>
      <c r="I1368" s="69">
        <v>0</v>
      </c>
      <c r="J1368" s="69">
        <v>0</v>
      </c>
      <c r="K1368" s="69">
        <f t="shared" si="46"/>
        <v>2</v>
      </c>
      <c r="L1368" s="335">
        <f>VLOOKUP(B1368,CATALOGOPACC[],8,FALSE)</f>
        <v>1000</v>
      </c>
      <c r="M1368" s="335">
        <f t="shared" si="47"/>
        <v>2000</v>
      </c>
    </row>
    <row r="1369" spans="1:13">
      <c r="A1369" t="s">
        <v>310</v>
      </c>
      <c r="B1369" s="69">
        <v>40151501</v>
      </c>
      <c r="C1369" t="str">
        <f>VLOOKUP(B1369,CATALOGOPACC[],2,FALSE)</f>
        <v>Bombas de aire</v>
      </c>
      <c r="D1369" t="str">
        <f>VLOOKUP(B1369,CATALOGOPACC[],3,FALSE)</f>
        <v>Unidad</v>
      </c>
      <c r="E1369" t="str">
        <f>VLOOKUP(B1369,CATALOGOPACC[],5,FALSE)</f>
        <v>2.6.5.2.01</v>
      </c>
      <c r="F1369" t="str">
        <f>VLOOKUP(B1369,CATALOGOPACC[],6,FALSE)</f>
        <v>Maquinaria y equipo industrial</v>
      </c>
      <c r="G1369" s="69">
        <v>22</v>
      </c>
      <c r="H1369" s="69">
        <v>0</v>
      </c>
      <c r="I1369" s="69">
        <v>0</v>
      </c>
      <c r="J1369" s="69">
        <v>0</v>
      </c>
      <c r="K1369" s="69">
        <f t="shared" si="46"/>
        <v>22</v>
      </c>
      <c r="L1369" s="335">
        <f>VLOOKUP(B1369,CATALOGOPACC[],8,FALSE)</f>
        <v>2000</v>
      </c>
      <c r="M1369" s="335">
        <f t="shared" si="47"/>
        <v>44000</v>
      </c>
    </row>
    <row r="1370" spans="1:13">
      <c r="A1370" t="s">
        <v>310</v>
      </c>
      <c r="B1370" s="69">
        <v>26111703</v>
      </c>
      <c r="C1370" t="str">
        <f>VLOOKUP(B1370,CATALOGOPACC[],2,FALSE)</f>
        <v>Baterías para vehículos</v>
      </c>
      <c r="D1370" t="str">
        <f>VLOOKUP(B1370,CATALOGOPACC[],3,FALSE)</f>
        <v>Unidad</v>
      </c>
      <c r="E1370" t="str">
        <f>VLOOKUP(B1370,CATALOGOPACC[],5,FALSE)</f>
        <v>2.3.9.6.01</v>
      </c>
      <c r="F1370" t="str">
        <f>VLOOKUP(B1370,CATALOGOPACC[],6,FALSE)</f>
        <v>Productos eléctricos y afines</v>
      </c>
      <c r="G1370" s="69">
        <v>10</v>
      </c>
      <c r="H1370" s="69">
        <v>0</v>
      </c>
      <c r="I1370" s="69">
        <v>0</v>
      </c>
      <c r="J1370" s="69">
        <v>0</v>
      </c>
      <c r="K1370" s="69">
        <f t="shared" si="46"/>
        <v>10</v>
      </c>
      <c r="L1370" s="335">
        <f>VLOOKUP(B1370,CATALOGOPACC[],8,FALSE)</f>
        <v>7000</v>
      </c>
      <c r="M1370" s="335">
        <f t="shared" si="47"/>
        <v>70000</v>
      </c>
    </row>
    <row r="1371" spans="1:13">
      <c r="A1371" t="s">
        <v>310</v>
      </c>
      <c r="B1371" s="69">
        <v>26111704</v>
      </c>
      <c r="C1371" t="str">
        <f>VLOOKUP(B1371,CATALOGOPACC[],2,FALSE)</f>
        <v>Cargadores de baterías</v>
      </c>
      <c r="D1371" t="str">
        <f>VLOOKUP(B1371,CATALOGOPACC[],3,FALSE)</f>
        <v>Unidad</v>
      </c>
      <c r="E1371" t="str">
        <f>VLOOKUP(B1371,CATALOGOPACC[],5,FALSE)</f>
        <v>2.3.9.6.01</v>
      </c>
      <c r="F1371" t="str">
        <f>VLOOKUP(B1371,CATALOGOPACC[],6,FALSE)</f>
        <v>Productos eléctricos y afines</v>
      </c>
      <c r="G1371" s="69">
        <v>2</v>
      </c>
      <c r="H1371" s="69">
        <v>0</v>
      </c>
      <c r="I1371" s="69">
        <v>2</v>
      </c>
      <c r="J1371" s="69">
        <v>0</v>
      </c>
      <c r="K1371" s="69">
        <f t="shared" si="46"/>
        <v>4</v>
      </c>
      <c r="L1371" s="335">
        <f>VLOOKUP(B1371,CATALOGOPACC[],8,FALSE)</f>
        <v>2000</v>
      </c>
      <c r="M1371" s="335">
        <f t="shared" si="47"/>
        <v>8000</v>
      </c>
    </row>
    <row r="1372" spans="1:13">
      <c r="A1372" t="s">
        <v>310</v>
      </c>
      <c r="B1372" s="69">
        <v>25172907</v>
      </c>
      <c r="C1372" t="str">
        <f>VLOOKUP(B1372,CATALOGOPACC[],2,FALSE)</f>
        <v>Luz frontal del vehículo</v>
      </c>
      <c r="D1372" t="str">
        <f>VLOOKUP(B1372,CATALOGOPACC[],3,FALSE)</f>
        <v>Unidad</v>
      </c>
      <c r="E1372" t="str">
        <f>VLOOKUP(B1372,CATALOGOPACC[],5,FALSE)</f>
        <v>2.3.9.6.01</v>
      </c>
      <c r="F1372" t="str">
        <f>VLOOKUP(B1372,CATALOGOPACC[],6,FALSE)</f>
        <v>Productos eléctricos y afines</v>
      </c>
      <c r="G1372" s="69">
        <v>4</v>
      </c>
      <c r="H1372" s="69">
        <v>2</v>
      </c>
      <c r="I1372" s="69">
        <v>4</v>
      </c>
      <c r="J1372" s="69">
        <v>2</v>
      </c>
      <c r="K1372" s="69">
        <f t="shared" si="46"/>
        <v>12</v>
      </c>
      <c r="L1372" s="335">
        <f>VLOOKUP(B1372,CATALOGOPACC[],8,FALSE)</f>
        <v>5000</v>
      </c>
      <c r="M1372" s="335">
        <f t="shared" si="47"/>
        <v>60000</v>
      </c>
    </row>
    <row r="1373" spans="1:13">
      <c r="A1373" t="s">
        <v>310</v>
      </c>
      <c r="B1373" s="69">
        <v>25172604</v>
      </c>
      <c r="C1373" t="str">
        <f>VLOOKUP(B1373,CATALOGOPACC[],2,FALSE)</f>
        <v>Espejos retrovisores</v>
      </c>
      <c r="D1373" t="str">
        <f>VLOOKUP(B1373,CATALOGOPACC[],3,FALSE)</f>
        <v>Unidad</v>
      </c>
      <c r="E1373" t="str">
        <f>VLOOKUP(B1373,CATALOGOPACC[],5,FALSE)</f>
        <v>2.3.9.8.01</v>
      </c>
      <c r="F1373" t="str">
        <f>VLOOKUP(B1373,CATALOGOPACC[],6,FALSE)</f>
        <v>Otros repuestos y accesorios menores</v>
      </c>
      <c r="G1373" s="69">
        <v>3</v>
      </c>
      <c r="H1373" s="69">
        <v>0</v>
      </c>
      <c r="I1373" s="69">
        <v>3</v>
      </c>
      <c r="J1373" s="69">
        <v>0</v>
      </c>
      <c r="K1373" s="69">
        <f t="shared" si="46"/>
        <v>6</v>
      </c>
      <c r="L1373" s="335">
        <f>VLOOKUP(B1373,CATALOGOPACC[],8,FALSE)</f>
        <v>4000</v>
      </c>
      <c r="M1373" s="335">
        <f t="shared" si="47"/>
        <v>24000</v>
      </c>
    </row>
    <row r="1374" spans="1:13">
      <c r="A1374" t="s">
        <v>310</v>
      </c>
      <c r="B1374" s="69">
        <v>52161533</v>
      </c>
      <c r="C1374" t="str">
        <f>VLOOKUP(B1374,CATALOGOPACC[],2,FALSE)</f>
        <v>Megáfonos</v>
      </c>
      <c r="D1374" t="str">
        <f>VLOOKUP(B1374,CATALOGOPACC[],3,FALSE)</f>
        <v>Unidad</v>
      </c>
      <c r="E1374" t="str">
        <f>VLOOKUP(B1374,CATALOGOPACC[],5,FALSE)</f>
        <v>2.6.2.1.01</v>
      </c>
      <c r="F1374" t="str">
        <f>VLOOKUP(B1374,CATALOGOPACC[],6,FALSE)</f>
        <v>Equipos y Aparatos Audiovisuales</v>
      </c>
      <c r="G1374" s="69">
        <v>7</v>
      </c>
      <c r="H1374" s="69">
        <v>0</v>
      </c>
      <c r="I1374" s="69">
        <v>0</v>
      </c>
      <c r="J1374" s="69">
        <v>0</v>
      </c>
      <c r="K1374" s="69">
        <f t="shared" si="46"/>
        <v>7</v>
      </c>
      <c r="L1374" s="335">
        <f>VLOOKUP(B1374,CATALOGOPACC[],8,FALSE)</f>
        <v>3000</v>
      </c>
      <c r="M1374" s="335">
        <f t="shared" si="47"/>
        <v>21000</v>
      </c>
    </row>
    <row r="1375" spans="1:13">
      <c r="A1375" t="s">
        <v>310</v>
      </c>
      <c r="B1375" s="69">
        <v>52161518</v>
      </c>
      <c r="C1375" t="str">
        <f>VLOOKUP(B1375,CATALOGOPACC[],2,FALSE)</f>
        <v>Receptores de sistemas de posicionamiento global</v>
      </c>
      <c r="D1375" t="str">
        <f>VLOOKUP(B1375,CATALOGOPACC[],3,FALSE)</f>
        <v>Unidad</v>
      </c>
      <c r="E1375" t="str">
        <f>VLOOKUP(B1375,CATALOGOPACC[],5,FALSE)</f>
        <v>2.6.5.5.01</v>
      </c>
      <c r="F1375" t="str">
        <f>VLOOKUP(B1375,CATALOGOPACC[],6,FALSE)</f>
        <v>Equipo de comunicación, telecomunicaciones y señalamiento</v>
      </c>
      <c r="G1375" s="69">
        <v>10</v>
      </c>
      <c r="H1375" s="69">
        <v>0</v>
      </c>
      <c r="I1375" s="69">
        <v>0</v>
      </c>
      <c r="J1375" s="69">
        <v>0</v>
      </c>
      <c r="K1375" s="69">
        <f t="shared" si="46"/>
        <v>10</v>
      </c>
      <c r="L1375" s="335">
        <f>VLOOKUP(B1375,CATALOGOPACC[],8,FALSE)</f>
        <v>10000</v>
      </c>
      <c r="M1375" s="335">
        <f t="shared" si="47"/>
        <v>100000</v>
      </c>
    </row>
    <row r="1376" spans="1:13">
      <c r="A1376" t="s">
        <v>310</v>
      </c>
      <c r="B1376" s="69">
        <v>25172504</v>
      </c>
      <c r="C1376" t="str">
        <f>VLOOKUP(B1376,CATALOGOPACC[],2,FALSE)</f>
        <v>Neumáticos para automoviles o camiones ligeros</v>
      </c>
      <c r="D1376" t="str">
        <f>VLOOKUP(B1376,CATALOGOPACC[],3,FALSE)</f>
        <v>Unidad</v>
      </c>
      <c r="E1376" t="str">
        <f>VLOOKUP(B1376,CATALOGOPACC[],5,FALSE)</f>
        <v>2.3.5.3.01</v>
      </c>
      <c r="F1376" t="str">
        <f>VLOOKUP(B1376,CATALOGOPACC[],6,FALSE)</f>
        <v>Llantas y neumáticos</v>
      </c>
      <c r="G1376" s="69">
        <v>2</v>
      </c>
      <c r="H1376" s="69">
        <v>0</v>
      </c>
      <c r="I1376" s="69">
        <v>0</v>
      </c>
      <c r="J1376" s="69">
        <v>0</v>
      </c>
      <c r="K1376" s="69">
        <f t="shared" si="46"/>
        <v>2</v>
      </c>
      <c r="L1376" s="335">
        <f>VLOOKUP(B1376,CATALOGOPACC[],8,FALSE)</f>
        <v>5000</v>
      </c>
      <c r="M1376" s="335">
        <f t="shared" si="47"/>
        <v>10000</v>
      </c>
    </row>
    <row r="1377" spans="1:13">
      <c r="A1377" t="s">
        <v>310</v>
      </c>
      <c r="B1377" s="69">
        <v>25172502</v>
      </c>
      <c r="C1377" t="str">
        <f>VLOOKUP(B1377,CATALOGOPACC[],2,FALSE)</f>
        <v xml:space="preserve"> Cámara de neumático de automóvil</v>
      </c>
      <c r="D1377" t="str">
        <f>VLOOKUP(B1377,CATALOGOPACC[],3,FALSE)</f>
        <v>Unidad</v>
      </c>
      <c r="E1377" t="str">
        <f>VLOOKUP(B1377,CATALOGOPACC[],5,FALSE)</f>
        <v>2.3.5.3.01</v>
      </c>
      <c r="F1377" t="str">
        <f>VLOOKUP(B1377,CATALOGOPACC[],6,FALSE)</f>
        <v>Llantas y neumáticos</v>
      </c>
      <c r="G1377" s="69">
        <v>44</v>
      </c>
      <c r="H1377" s="69">
        <v>0</v>
      </c>
      <c r="I1377" s="69">
        <v>0</v>
      </c>
      <c r="J1377" s="69">
        <v>0</v>
      </c>
      <c r="K1377" s="69">
        <f t="shared" si="46"/>
        <v>44</v>
      </c>
      <c r="L1377" s="335">
        <f>VLOOKUP(B1377,CATALOGOPACC[],8,FALSE)</f>
        <v>7000</v>
      </c>
      <c r="M1377" s="335">
        <f t="shared" si="47"/>
        <v>308000</v>
      </c>
    </row>
    <row r="1378" spans="1:13">
      <c r="A1378" t="s">
        <v>310</v>
      </c>
      <c r="B1378" s="69">
        <v>53102710</v>
      </c>
      <c r="C1378" t="str">
        <f>VLOOKUP(B1378,CATALOGOPACC[],2,FALSE)</f>
        <v>Uniformes corporativos</v>
      </c>
      <c r="D1378" t="str">
        <f>VLOOKUP(B1378,CATALOGOPACC[],3,FALSE)</f>
        <v>Unidad</v>
      </c>
      <c r="E1378" t="str">
        <f>VLOOKUP(B1378,CATALOGOPACC[],5,FALSE)</f>
        <v>2.3.2.3.01</v>
      </c>
      <c r="F1378" t="str">
        <f>VLOOKUP(B1378,CATALOGOPACC[],6,FALSE)</f>
        <v>Prendas de vestir</v>
      </c>
      <c r="G1378" s="69">
        <v>8</v>
      </c>
      <c r="H1378" s="69">
        <v>0</v>
      </c>
      <c r="I1378" s="69">
        <v>8</v>
      </c>
      <c r="J1378" s="69">
        <v>0</v>
      </c>
      <c r="K1378" s="69">
        <f t="shared" si="46"/>
        <v>16</v>
      </c>
      <c r="L1378" s="335">
        <f>VLOOKUP(B1378,CATALOGOPACC[],8,FALSE)</f>
        <v>6000</v>
      </c>
      <c r="M1378" s="335">
        <f t="shared" si="47"/>
        <v>96000</v>
      </c>
    </row>
    <row r="1379" spans="1:13">
      <c r="A1379" t="s">
        <v>310</v>
      </c>
      <c r="B1379" s="69">
        <v>53102516</v>
      </c>
      <c r="C1379" t="str">
        <f>VLOOKUP(B1379,CATALOGOPACC[],2,FALSE)</f>
        <v>Gorras</v>
      </c>
      <c r="D1379" t="str">
        <f>VLOOKUP(B1379,CATALOGOPACC[],3,FALSE)</f>
        <v>Unidad</v>
      </c>
      <c r="E1379" t="str">
        <f>VLOOKUP(B1379,CATALOGOPACC[],5,FALSE)</f>
        <v>2.3.2.3.01</v>
      </c>
      <c r="F1379" t="str">
        <f>VLOOKUP(B1379,CATALOGOPACC[],6,FALSE)</f>
        <v>Prendas de vestir</v>
      </c>
      <c r="G1379" s="69">
        <v>8</v>
      </c>
      <c r="H1379" s="69">
        <v>0</v>
      </c>
      <c r="I1379" s="69">
        <v>8</v>
      </c>
      <c r="J1379" s="69">
        <v>0</v>
      </c>
      <c r="K1379" s="69">
        <f t="shared" si="46"/>
        <v>16</v>
      </c>
      <c r="L1379" s="335">
        <f>VLOOKUP(B1379,CATALOGOPACC[],8,FALSE)</f>
        <v>1000</v>
      </c>
      <c r="M1379" s="335">
        <f t="shared" si="47"/>
        <v>16000</v>
      </c>
    </row>
    <row r="1380" spans="1:13">
      <c r="A1380" t="s">
        <v>310</v>
      </c>
      <c r="B1380" s="69">
        <v>53101602</v>
      </c>
      <c r="C1380" t="str">
        <f>VLOOKUP(B1380,CATALOGOPACC[],2,FALSE)</f>
        <v>Camisas para hombre</v>
      </c>
      <c r="D1380" t="str">
        <f>VLOOKUP(B1380,CATALOGOPACC[],3,FALSE)</f>
        <v>Unidad</v>
      </c>
      <c r="E1380" t="str">
        <f>VLOOKUP(B1380,CATALOGOPACC[],5,FALSE)</f>
        <v>2.3.2.3.01</v>
      </c>
      <c r="F1380" t="str">
        <f>VLOOKUP(B1380,CATALOGOPACC[],6,FALSE)</f>
        <v>Prendas de vestir</v>
      </c>
      <c r="G1380" s="69">
        <v>8</v>
      </c>
      <c r="H1380" s="69">
        <v>0</v>
      </c>
      <c r="I1380" s="69">
        <v>8</v>
      </c>
      <c r="J1380" s="69">
        <v>0</v>
      </c>
      <c r="K1380" s="69">
        <f t="shared" si="46"/>
        <v>16</v>
      </c>
      <c r="L1380" s="335">
        <f>VLOOKUP(B1380,CATALOGOPACC[],8,FALSE)</f>
        <v>3000</v>
      </c>
      <c r="M1380" s="335">
        <f t="shared" si="47"/>
        <v>48000</v>
      </c>
    </row>
    <row r="1381" spans="1:13">
      <c r="A1381" t="s">
        <v>310</v>
      </c>
      <c r="B1381" s="69">
        <v>53103001</v>
      </c>
      <c r="C1381" t="str">
        <f>VLOOKUP(B1381,CATALOGOPACC[],2,FALSE)</f>
        <v>Camisetas (t-shirts)</v>
      </c>
      <c r="D1381" t="str">
        <f>VLOOKUP(B1381,CATALOGOPACC[],3,FALSE)</f>
        <v>Unidad</v>
      </c>
      <c r="E1381" t="str">
        <f>VLOOKUP(B1381,CATALOGOPACC[],5,FALSE)</f>
        <v>2.3.2.3.01</v>
      </c>
      <c r="F1381" t="str">
        <f>VLOOKUP(B1381,CATALOGOPACC[],6,FALSE)</f>
        <v>Prendas de vestir</v>
      </c>
      <c r="G1381" s="69">
        <v>16</v>
      </c>
      <c r="H1381" s="69">
        <v>0</v>
      </c>
      <c r="I1381" s="69">
        <v>16</v>
      </c>
      <c r="J1381" s="69">
        <v>0</v>
      </c>
      <c r="K1381" s="69">
        <f t="shared" si="46"/>
        <v>32</v>
      </c>
      <c r="L1381" s="335">
        <f>VLOOKUP(B1381,CATALOGOPACC[],8,FALSE)</f>
        <v>1000</v>
      </c>
      <c r="M1381" s="335">
        <f t="shared" si="47"/>
        <v>32000</v>
      </c>
    </row>
    <row r="1382" spans="1:13">
      <c r="A1382" t="s">
        <v>310</v>
      </c>
      <c r="B1382" s="69">
        <v>25101501</v>
      </c>
      <c r="C1382" t="str">
        <f>VLOOKUP(B1382,CATALOGOPACC[],2,FALSE)</f>
        <v>Minibuses</v>
      </c>
      <c r="D1382" t="str">
        <f>VLOOKUP(B1382,CATALOGOPACC[],3,FALSE)</f>
        <v>Unidad</v>
      </c>
      <c r="E1382" t="str">
        <f>VLOOKUP(B1382,CATALOGOPACC[],5,FALSE)</f>
        <v>2.6.4.1.01</v>
      </c>
      <c r="F1382" t="str">
        <f>VLOOKUP(B1382,CATALOGOPACC[],6,FALSE)</f>
        <v>Automóviles y camiones</v>
      </c>
      <c r="G1382" s="69">
        <v>2</v>
      </c>
      <c r="H1382" s="69">
        <v>0</v>
      </c>
      <c r="I1382" s="69">
        <v>1</v>
      </c>
      <c r="J1382" s="69">
        <v>1</v>
      </c>
      <c r="K1382" s="69">
        <f t="shared" si="46"/>
        <v>4</v>
      </c>
      <c r="L1382" s="335">
        <f>VLOOKUP(B1382,CATALOGOPACC[],8,FALSE)</f>
        <v>2400000</v>
      </c>
      <c r="M1382" s="335">
        <f t="shared" si="47"/>
        <v>9600000</v>
      </c>
    </row>
    <row r="1383" spans="1:13">
      <c r="A1383" t="s">
        <v>289</v>
      </c>
      <c r="B1383" s="69">
        <v>47131611</v>
      </c>
      <c r="C1383" t="str">
        <f>VLOOKUP(B1383,CATALOGOPACC[],2,FALSE)</f>
        <v>Recogedor de basura</v>
      </c>
      <c r="D1383" t="str">
        <f>VLOOKUP(B1383,CATALOGOPACC[],3,FALSE)</f>
        <v>Unidad</v>
      </c>
      <c r="E1383" t="str">
        <f>VLOOKUP(B1383,CATALOGOPACC[],5,FALSE)</f>
        <v>2.3.9.1.01</v>
      </c>
      <c r="F1383" t="str">
        <f>VLOOKUP(B1383,CATALOGOPACC[],6,FALSE)</f>
        <v>Material para limpieza</v>
      </c>
      <c r="G1383" s="69">
        <v>1</v>
      </c>
      <c r="I1383" s="69">
        <v>1</v>
      </c>
      <c r="K1383" s="69">
        <f t="shared" si="46"/>
        <v>2</v>
      </c>
      <c r="L1383" s="335">
        <f>VLOOKUP(B1383,CATALOGOPACC[],8,FALSE)</f>
        <v>250</v>
      </c>
      <c r="M1383" s="335">
        <f t="shared" si="47"/>
        <v>500</v>
      </c>
    </row>
    <row r="1384" spans="1:13">
      <c r="A1384" t="s">
        <v>289</v>
      </c>
      <c r="B1384" s="69">
        <v>47131603</v>
      </c>
      <c r="C1384" t="str">
        <f>VLOOKUP(B1384,CATALOGOPACC[],2,FALSE)</f>
        <v>Esponjas</v>
      </c>
      <c r="D1384" t="str">
        <f>VLOOKUP(B1384,CATALOGOPACC[],3,FALSE)</f>
        <v>Unidad</v>
      </c>
      <c r="E1384" t="str">
        <f>VLOOKUP(B1384,CATALOGOPACC[],5,FALSE)</f>
        <v>2.3.9.1.01</v>
      </c>
      <c r="F1384" t="str">
        <f>VLOOKUP(B1384,CATALOGOPACC[],6,FALSE)</f>
        <v>Material para limpieza</v>
      </c>
      <c r="G1384" s="69">
        <v>2</v>
      </c>
      <c r="H1384" s="69">
        <v>2</v>
      </c>
      <c r="I1384" s="69">
        <v>2</v>
      </c>
      <c r="J1384" s="69">
        <v>2</v>
      </c>
      <c r="K1384" s="69">
        <f t="shared" si="46"/>
        <v>8</v>
      </c>
      <c r="L1384" s="335">
        <f>VLOOKUP(B1384,CATALOGOPACC[],8,FALSE)</f>
        <v>150</v>
      </c>
      <c r="M1384" s="335">
        <f t="shared" si="47"/>
        <v>1200</v>
      </c>
    </row>
    <row r="1385" spans="1:13">
      <c r="A1385" t="s">
        <v>289</v>
      </c>
      <c r="B1385" s="69">
        <v>47131617</v>
      </c>
      <c r="C1385" t="str">
        <f>VLOOKUP(B1385,CATALOGOPACC[],2,FALSE)</f>
        <v>Traperos para polvo</v>
      </c>
      <c r="D1385" t="str">
        <f>VLOOKUP(B1385,CATALOGOPACC[],3,FALSE)</f>
        <v>Unidad</v>
      </c>
      <c r="E1385" t="str">
        <f>VLOOKUP(B1385,CATALOGOPACC[],5,FALSE)</f>
        <v>2.3.9.1.01</v>
      </c>
      <c r="F1385" t="str">
        <f>VLOOKUP(B1385,CATALOGOPACC[],6,FALSE)</f>
        <v>Material para limpieza</v>
      </c>
      <c r="G1385" s="69">
        <v>1</v>
      </c>
      <c r="I1385" s="69">
        <v>1</v>
      </c>
      <c r="K1385" s="69">
        <f t="shared" si="46"/>
        <v>2</v>
      </c>
      <c r="L1385" s="335">
        <f>VLOOKUP(B1385,CATALOGOPACC[],8,FALSE)</f>
        <v>350</v>
      </c>
      <c r="M1385" s="335">
        <f t="shared" si="47"/>
        <v>700</v>
      </c>
    </row>
    <row r="1386" spans="1:13">
      <c r="A1386" t="s">
        <v>289</v>
      </c>
      <c r="B1386" s="69">
        <v>47131604</v>
      </c>
      <c r="C1386" t="str">
        <f>VLOOKUP(B1386,CATALOGOPACC[],2,FALSE)</f>
        <v>Escobas</v>
      </c>
      <c r="D1386" t="str">
        <f>VLOOKUP(B1386,CATALOGOPACC[],3,FALSE)</f>
        <v>Unidad</v>
      </c>
      <c r="E1386" t="str">
        <f>VLOOKUP(B1386,CATALOGOPACC[],5,FALSE)</f>
        <v>2.3.9.1.01</v>
      </c>
      <c r="F1386" t="str">
        <f>VLOOKUP(B1386,CATALOGOPACC[],6,FALSE)</f>
        <v>Material para limpieza</v>
      </c>
      <c r="G1386" s="69">
        <v>1</v>
      </c>
      <c r="H1386" s="69">
        <v>1</v>
      </c>
      <c r="I1386" s="69">
        <v>1</v>
      </c>
      <c r="K1386" s="69">
        <f t="shared" si="46"/>
        <v>3</v>
      </c>
      <c r="L1386" s="335">
        <f>VLOOKUP(B1386,CATALOGOPACC[],8,FALSE)</f>
        <v>350</v>
      </c>
      <c r="M1386" s="335">
        <f t="shared" si="47"/>
        <v>1050</v>
      </c>
    </row>
    <row r="1387" spans="1:13">
      <c r="A1387" t="s">
        <v>289</v>
      </c>
      <c r="B1387" s="69">
        <v>47131605</v>
      </c>
      <c r="C1387" t="str">
        <f>VLOOKUP(B1387,CATALOGOPACC[],2,FALSE)</f>
        <v>Cepillos de limpieza</v>
      </c>
      <c r="D1387" t="str">
        <f>VLOOKUP(B1387,CATALOGOPACC[],3,FALSE)</f>
        <v>Unidad</v>
      </c>
      <c r="E1387" t="str">
        <f>VLOOKUP(B1387,CATALOGOPACC[],5,FALSE)</f>
        <v>2.3.9.1.01</v>
      </c>
      <c r="F1387" t="str">
        <f>VLOOKUP(B1387,CATALOGOPACC[],6,FALSE)</f>
        <v>Material para limpieza</v>
      </c>
      <c r="G1387" s="69">
        <v>1</v>
      </c>
      <c r="I1387" s="69">
        <v>1</v>
      </c>
      <c r="K1387" s="69">
        <f t="shared" si="46"/>
        <v>2</v>
      </c>
      <c r="L1387" s="335">
        <f>VLOOKUP(B1387,CATALOGOPACC[],8,FALSE)</f>
        <v>350</v>
      </c>
      <c r="M1387" s="335">
        <f t="shared" si="47"/>
        <v>700</v>
      </c>
    </row>
    <row r="1388" spans="1:13">
      <c r="A1388" t="s">
        <v>289</v>
      </c>
      <c r="B1388" s="69">
        <v>47131909</v>
      </c>
      <c r="C1388" t="str">
        <f>VLOOKUP(B1388,CATALOGOPACC[],2,FALSE)</f>
        <v>Almohadillas o rollos absorbentes</v>
      </c>
      <c r="D1388" t="str">
        <f>VLOOKUP(B1388,CATALOGOPACC[],3,FALSE)</f>
        <v>Unidad</v>
      </c>
      <c r="E1388" t="str">
        <f>VLOOKUP(B1388,CATALOGOPACC[],5,FALSE)</f>
        <v>2.3.9.1.01</v>
      </c>
      <c r="F1388" t="str">
        <f>VLOOKUP(B1388,CATALOGOPACC[],6,FALSE)</f>
        <v>Material para limpieza</v>
      </c>
      <c r="G1388" s="69">
        <v>2</v>
      </c>
      <c r="H1388" s="69">
        <v>2</v>
      </c>
      <c r="I1388" s="69">
        <v>2</v>
      </c>
      <c r="J1388" s="69">
        <v>1</v>
      </c>
      <c r="K1388" s="69">
        <f t="shared" si="46"/>
        <v>7</v>
      </c>
      <c r="L1388" s="335">
        <f>VLOOKUP(B1388,CATALOGOPACC[],8,FALSE)</f>
        <v>350</v>
      </c>
      <c r="M1388" s="335">
        <f t="shared" si="47"/>
        <v>2450</v>
      </c>
    </row>
    <row r="1389" spans="1:13">
      <c r="A1389" t="s">
        <v>289</v>
      </c>
      <c r="B1389" s="69">
        <v>47131830</v>
      </c>
      <c r="C1389" t="str">
        <f>VLOOKUP(B1389,CATALOGOPACC[],2,FALSE)</f>
        <v>Limpiadores de muebles</v>
      </c>
      <c r="D1389" t="str">
        <f>VLOOKUP(B1389,CATALOGOPACC[],3,FALSE)</f>
        <v>Unidad</v>
      </c>
      <c r="E1389" t="str">
        <f>VLOOKUP(B1389,CATALOGOPACC[],5,FALSE)</f>
        <v>2.3.9.1.01</v>
      </c>
      <c r="F1389" t="str">
        <f>VLOOKUP(B1389,CATALOGOPACC[],6,FALSE)</f>
        <v>Material para limpieza</v>
      </c>
      <c r="G1389" s="69">
        <v>2</v>
      </c>
      <c r="H1389" s="69">
        <v>2</v>
      </c>
      <c r="I1389" s="69">
        <v>2</v>
      </c>
      <c r="J1389" s="69">
        <v>2</v>
      </c>
      <c r="K1389" s="69">
        <f t="shared" si="46"/>
        <v>8</v>
      </c>
      <c r="L1389" s="335">
        <f>VLOOKUP(B1389,CATALOGOPACC[],8,FALSE)</f>
        <v>450</v>
      </c>
      <c r="M1389" s="335">
        <f t="shared" si="47"/>
        <v>3600</v>
      </c>
    </row>
    <row r="1390" spans="1:13">
      <c r="A1390" t="s">
        <v>289</v>
      </c>
      <c r="B1390" s="69">
        <v>47131810</v>
      </c>
      <c r="C1390" t="str">
        <f>VLOOKUP(B1390,CATALOGOPACC[],2,FALSE)</f>
        <v>Productos para el lavaplatos</v>
      </c>
      <c r="D1390" t="str">
        <f>VLOOKUP(B1390,CATALOGOPACC[],3,FALSE)</f>
        <v>Unidad</v>
      </c>
      <c r="E1390" t="str">
        <f>VLOOKUP(B1390,CATALOGOPACC[],5,FALSE)</f>
        <v>2.3.9.1.01</v>
      </c>
      <c r="F1390" t="str">
        <f>VLOOKUP(B1390,CATALOGOPACC[],6,FALSE)</f>
        <v>Material para limpieza</v>
      </c>
      <c r="G1390" s="69">
        <v>2</v>
      </c>
      <c r="H1390" s="69">
        <v>2</v>
      </c>
      <c r="I1390" s="69">
        <v>2</v>
      </c>
      <c r="J1390" s="69">
        <v>2</v>
      </c>
      <c r="K1390" s="69">
        <f t="shared" si="46"/>
        <v>8</v>
      </c>
      <c r="L1390" s="335">
        <f>VLOOKUP(B1390,CATALOGOPACC[],8,FALSE)</f>
        <v>250</v>
      </c>
      <c r="M1390" s="335">
        <f t="shared" si="47"/>
        <v>2000</v>
      </c>
    </row>
    <row r="1391" spans="1:13">
      <c r="A1391" t="s">
        <v>289</v>
      </c>
      <c r="B1391" s="69">
        <v>47131807</v>
      </c>
      <c r="C1391" t="str">
        <f>VLOOKUP(B1391,CATALOGOPACC[],2,FALSE)</f>
        <v>Blanqueadores</v>
      </c>
      <c r="D1391" t="str">
        <f>VLOOKUP(B1391,CATALOGOPACC[],3,FALSE)</f>
        <v>Galón</v>
      </c>
      <c r="E1391" t="str">
        <f>VLOOKUP(B1391,CATALOGOPACC[],5,FALSE)</f>
        <v>2.3.9.1.01</v>
      </c>
      <c r="F1391" t="str">
        <f>VLOOKUP(B1391,CATALOGOPACC[],6,FALSE)</f>
        <v>Material para limpieza</v>
      </c>
      <c r="G1391" s="69">
        <v>1</v>
      </c>
      <c r="I1391" s="69">
        <v>1</v>
      </c>
      <c r="J1391" s="69">
        <v>1</v>
      </c>
      <c r="K1391" s="69">
        <f t="shared" si="46"/>
        <v>3</v>
      </c>
      <c r="L1391" s="335">
        <f>VLOOKUP(B1391,CATALOGOPACC[],8,FALSE)</f>
        <v>350</v>
      </c>
      <c r="M1391" s="335">
        <f t="shared" si="47"/>
        <v>1050</v>
      </c>
    </row>
    <row r="1392" spans="1:13">
      <c r="A1392" t="s">
        <v>289</v>
      </c>
      <c r="B1392" s="69">
        <v>47131803</v>
      </c>
      <c r="C1392" t="str">
        <f>VLOOKUP(B1392,CATALOGOPACC[],2,FALSE)</f>
        <v>Desinfectantes para uso doméstico</v>
      </c>
      <c r="D1392" t="str">
        <f>VLOOKUP(B1392,CATALOGOPACC[],3,FALSE)</f>
        <v>Galón</v>
      </c>
      <c r="E1392" t="str">
        <f>VLOOKUP(B1392,CATALOGOPACC[],5,FALSE)</f>
        <v>2.3.9.1.01</v>
      </c>
      <c r="F1392" t="str">
        <f>VLOOKUP(B1392,CATALOGOPACC[],6,FALSE)</f>
        <v>Material para limpieza</v>
      </c>
      <c r="G1392" s="69">
        <v>2</v>
      </c>
      <c r="H1392" s="69">
        <v>2</v>
      </c>
      <c r="I1392" s="69">
        <v>2</v>
      </c>
      <c r="J1392" s="69">
        <v>2</v>
      </c>
      <c r="K1392" s="69">
        <f t="shared" si="46"/>
        <v>8</v>
      </c>
      <c r="L1392" s="335">
        <f>VLOOKUP(B1392,CATALOGOPACC[],8,FALSE)</f>
        <v>250</v>
      </c>
      <c r="M1392" s="335">
        <f t="shared" si="47"/>
        <v>2000</v>
      </c>
    </row>
    <row r="1393" spans="1:13">
      <c r="A1393" t="s">
        <v>289</v>
      </c>
      <c r="B1393" s="69">
        <v>47131502</v>
      </c>
      <c r="C1393" t="str">
        <f>VLOOKUP(B1393,CATALOGOPACC[],2,FALSE)</f>
        <v>Pañitos o toallas para limpiar</v>
      </c>
      <c r="D1393" t="str">
        <f>VLOOKUP(B1393,CATALOGOPACC[],3,FALSE)</f>
        <v>Unidad</v>
      </c>
      <c r="E1393" t="str">
        <f>VLOOKUP(B1393,CATALOGOPACC[],5,FALSE)</f>
        <v>2.3.9.1.01</v>
      </c>
      <c r="F1393" t="str">
        <f>VLOOKUP(B1393,CATALOGOPACC[],6,FALSE)</f>
        <v>Material para limpieza</v>
      </c>
      <c r="G1393" s="69">
        <v>2</v>
      </c>
      <c r="H1393" s="69">
        <v>2</v>
      </c>
      <c r="I1393" s="69">
        <v>2</v>
      </c>
      <c r="J1393" s="69">
        <v>2</v>
      </c>
      <c r="K1393" s="69">
        <f t="shared" si="46"/>
        <v>8</v>
      </c>
      <c r="L1393" s="335">
        <f>VLOOKUP(B1393,CATALOGOPACC[],8,FALSE)</f>
        <v>250</v>
      </c>
      <c r="M1393" s="335">
        <f t="shared" si="47"/>
        <v>2000</v>
      </c>
    </row>
    <row r="1394" spans="1:13">
      <c r="A1394" t="s">
        <v>289</v>
      </c>
      <c r="B1394" s="69">
        <v>47131812</v>
      </c>
      <c r="C1394" t="str">
        <f>VLOOKUP(B1394,CATALOGOPACC[],2,FALSE)</f>
        <v>Refrescador de aire</v>
      </c>
      <c r="D1394" t="str">
        <f>VLOOKUP(B1394,CATALOGOPACC[],3,FALSE)</f>
        <v>Unidad</v>
      </c>
      <c r="E1394" t="str">
        <f>VLOOKUP(B1394,CATALOGOPACC[],5,FALSE)</f>
        <v>2.3.9.1.01</v>
      </c>
      <c r="F1394" t="str">
        <f>VLOOKUP(B1394,CATALOGOPACC[],6,FALSE)</f>
        <v>Material para limpieza</v>
      </c>
      <c r="G1394" s="69">
        <v>2</v>
      </c>
      <c r="H1394" s="69">
        <v>3</v>
      </c>
      <c r="I1394" s="69">
        <v>2</v>
      </c>
      <c r="J1394" s="69">
        <v>3</v>
      </c>
      <c r="K1394" s="69">
        <f t="shared" si="46"/>
        <v>10</v>
      </c>
      <c r="L1394" s="335">
        <f>VLOOKUP(B1394,CATALOGOPACC[],8,FALSE)</f>
        <v>400</v>
      </c>
      <c r="M1394" s="335">
        <f t="shared" si="47"/>
        <v>4000</v>
      </c>
    </row>
    <row r="1395" spans="1:13">
      <c r="A1395" t="s">
        <v>289</v>
      </c>
      <c r="B1395" s="69">
        <v>47121701</v>
      </c>
      <c r="C1395" t="str">
        <f>VLOOKUP(B1395,CATALOGOPACC[],2,FALSE)</f>
        <v>Bolsas de basura</v>
      </c>
      <c r="D1395" t="str">
        <f>VLOOKUP(B1395,CATALOGOPACC[],3,FALSE)</f>
        <v>Paquete</v>
      </c>
      <c r="E1395" t="str">
        <f>VLOOKUP(B1395,CATALOGOPACC[],5,FALSE)</f>
        <v>2.3.9.1.01</v>
      </c>
      <c r="F1395" t="str">
        <f>VLOOKUP(B1395,CATALOGOPACC[],6,FALSE)</f>
        <v>Material para limpieza</v>
      </c>
      <c r="G1395" s="69">
        <v>3</v>
      </c>
      <c r="H1395" s="69">
        <v>3</v>
      </c>
      <c r="I1395" s="69">
        <v>3</v>
      </c>
      <c r="J1395" s="69">
        <v>3</v>
      </c>
      <c r="K1395" s="69">
        <f t="shared" si="46"/>
        <v>12</v>
      </c>
      <c r="L1395" s="335">
        <f>VLOOKUP(B1395,CATALOGOPACC[],8,FALSE)</f>
        <v>850</v>
      </c>
      <c r="M1395" s="335">
        <f t="shared" si="47"/>
        <v>10200</v>
      </c>
    </row>
    <row r="1396" spans="1:13">
      <c r="A1396" t="s">
        <v>289</v>
      </c>
      <c r="B1396" s="69">
        <v>47121804</v>
      </c>
      <c r="C1396" t="str">
        <f>VLOOKUP(B1396,CATALOGOPACC[],2,FALSE)</f>
        <v>Baldes para limpieza</v>
      </c>
      <c r="D1396" t="str">
        <f>VLOOKUP(B1396,CATALOGOPACC[],3,FALSE)</f>
        <v>Unidad</v>
      </c>
      <c r="E1396" t="str">
        <f>VLOOKUP(B1396,CATALOGOPACC[],5,FALSE)</f>
        <v>2.3.9.1.01</v>
      </c>
      <c r="F1396" t="str">
        <f>VLOOKUP(B1396,CATALOGOPACC[],6,FALSE)</f>
        <v>Material para limpieza</v>
      </c>
      <c r="G1396" s="69">
        <v>1</v>
      </c>
      <c r="I1396" s="69">
        <v>1</v>
      </c>
      <c r="K1396" s="69">
        <f t="shared" si="46"/>
        <v>2</v>
      </c>
      <c r="L1396" s="335">
        <f>VLOOKUP(B1396,CATALOGOPACC[],8,FALSE)</f>
        <v>250</v>
      </c>
      <c r="M1396" s="335">
        <f t="shared" si="47"/>
        <v>500</v>
      </c>
    </row>
    <row r="1397" spans="1:13">
      <c r="A1397" t="s">
        <v>289</v>
      </c>
      <c r="B1397" s="69">
        <v>47131612</v>
      </c>
      <c r="C1397" t="str">
        <f>VLOOKUP(B1397,CATALOGOPACC[],2,FALSE)</f>
        <v>Cauchos de repuesto</v>
      </c>
      <c r="D1397" t="str">
        <f>VLOOKUP(B1397,CATALOGOPACC[],3,FALSE)</f>
        <v>Paquete</v>
      </c>
      <c r="E1397" t="str">
        <f>VLOOKUP(B1397,CATALOGOPACC[],5,FALSE)</f>
        <v>2.3.9.1.01</v>
      </c>
      <c r="F1397" t="str">
        <f>VLOOKUP(B1397,CATALOGOPACC[],6,FALSE)</f>
        <v>Material para limpieza</v>
      </c>
      <c r="G1397" s="69">
        <v>2</v>
      </c>
      <c r="H1397" s="69">
        <v>1</v>
      </c>
      <c r="I1397" s="69">
        <v>2</v>
      </c>
      <c r="J1397" s="69">
        <v>1</v>
      </c>
      <c r="K1397" s="69">
        <f t="shared" si="46"/>
        <v>6</v>
      </c>
      <c r="L1397" s="335">
        <f>VLOOKUP(B1397,CATALOGOPACC[],8,FALSE)</f>
        <v>250</v>
      </c>
      <c r="M1397" s="335">
        <f t="shared" si="47"/>
        <v>1500</v>
      </c>
    </row>
    <row r="1398" spans="1:13">
      <c r="A1398" t="s">
        <v>289</v>
      </c>
      <c r="B1398" s="69">
        <v>14111704</v>
      </c>
      <c r="C1398" t="str">
        <f>VLOOKUP(B1398,CATALOGOPACC[],2,FALSE)</f>
        <v>Papel higiénico</v>
      </c>
      <c r="D1398" t="str">
        <f>VLOOKUP(B1398,CATALOGOPACC[],3,FALSE)</f>
        <v>Paquete</v>
      </c>
      <c r="E1398" t="str">
        <f>VLOOKUP(B1398,CATALOGOPACC[],5,FALSE)</f>
        <v>2.3.3.2.01</v>
      </c>
      <c r="F1398" t="str">
        <f>VLOOKUP(B1398,CATALOGOPACC[],6,FALSE)</f>
        <v>Productos de papel y cartón</v>
      </c>
      <c r="G1398" s="69">
        <v>1</v>
      </c>
      <c r="H1398" s="69">
        <v>1</v>
      </c>
      <c r="I1398" s="69">
        <v>1</v>
      </c>
      <c r="J1398" s="69">
        <v>1</v>
      </c>
      <c r="K1398" s="69">
        <f t="shared" si="46"/>
        <v>4</v>
      </c>
      <c r="L1398" s="335">
        <f>VLOOKUP(B1398,CATALOGOPACC[],8,FALSE)</f>
        <v>400</v>
      </c>
      <c r="M1398" s="335">
        <f t="shared" si="47"/>
        <v>1600</v>
      </c>
    </row>
    <row r="1399" spans="1:13">
      <c r="A1399" t="s">
        <v>289</v>
      </c>
      <c r="B1399" s="69">
        <v>14111703</v>
      </c>
      <c r="C1399" t="str">
        <f>VLOOKUP(B1399,CATALOGOPACC[],2,FALSE)</f>
        <v>Toallas de papel</v>
      </c>
      <c r="D1399" t="str">
        <f>VLOOKUP(B1399,CATALOGOPACC[],3,FALSE)</f>
        <v>Paquete</v>
      </c>
      <c r="E1399" t="str">
        <f>VLOOKUP(B1399,CATALOGOPACC[],5,FALSE)</f>
        <v>2.3.3.2.01</v>
      </c>
      <c r="F1399" t="str">
        <f>VLOOKUP(B1399,CATALOGOPACC[],6,FALSE)</f>
        <v>Productos de papel y cartón</v>
      </c>
      <c r="G1399" s="69">
        <v>2</v>
      </c>
      <c r="H1399" s="69">
        <v>2</v>
      </c>
      <c r="I1399" s="69">
        <v>2</v>
      </c>
      <c r="J1399" s="69">
        <v>2</v>
      </c>
      <c r="K1399" s="69">
        <f t="shared" si="46"/>
        <v>8</v>
      </c>
      <c r="L1399" s="335">
        <f>VLOOKUP(B1399,CATALOGOPACC[],8,FALSE)</f>
        <v>300</v>
      </c>
      <c r="M1399" s="335">
        <f t="shared" si="47"/>
        <v>2400</v>
      </c>
    </row>
    <row r="1400" spans="1:13">
      <c r="A1400" t="s">
        <v>289</v>
      </c>
      <c r="B1400" s="69">
        <v>14111705</v>
      </c>
      <c r="C1400" t="str">
        <f>VLOOKUP(B1400,CATALOGOPACC[],2,FALSE)</f>
        <v>Servilletas de papel</v>
      </c>
      <c r="D1400" t="str">
        <f>VLOOKUP(B1400,CATALOGOPACC[],3,FALSE)</f>
        <v>Paquete</v>
      </c>
      <c r="E1400" t="str">
        <f>VLOOKUP(B1400,CATALOGOPACC[],5,FALSE)</f>
        <v>2.3.3.2.01</v>
      </c>
      <c r="F1400" t="str">
        <f>VLOOKUP(B1400,CATALOGOPACC[],6,FALSE)</f>
        <v>Productos de papel y cartón</v>
      </c>
      <c r="G1400" s="69">
        <v>1</v>
      </c>
      <c r="H1400" s="69">
        <v>1</v>
      </c>
      <c r="I1400" s="69">
        <v>1</v>
      </c>
      <c r="J1400" s="69">
        <v>1</v>
      </c>
      <c r="K1400" s="69">
        <f t="shared" si="46"/>
        <v>4</v>
      </c>
      <c r="L1400" s="335">
        <f>VLOOKUP(B1400,CATALOGOPACC[],8,FALSE)</f>
        <v>300</v>
      </c>
      <c r="M1400" s="335">
        <f t="shared" si="47"/>
        <v>1200</v>
      </c>
    </row>
    <row r="1401" spans="1:13">
      <c r="A1401" t="s">
        <v>289</v>
      </c>
      <c r="B1401" s="69">
        <v>55101522</v>
      </c>
      <c r="C1401" t="str">
        <f>VLOOKUP(B1401,CATALOGOPACC[],2,FALSE)</f>
        <v>Globos terrestres o celestes</v>
      </c>
      <c r="D1401" t="str">
        <f>VLOOKUP(B1401,CATALOGOPACC[],3,FALSE)</f>
        <v>Paquete</v>
      </c>
      <c r="E1401" t="str">
        <f>VLOOKUP(B1401,CATALOGOPACC[],5,FALSE)</f>
        <v>2.3.9.2.02</v>
      </c>
      <c r="F1401" t="str">
        <f>VLOOKUP(B1401,CATALOGOPACC[],6,FALSE)</f>
        <v>Útiles escolares</v>
      </c>
      <c r="G1401" s="69">
        <v>1</v>
      </c>
      <c r="I1401" s="69">
        <v>1</v>
      </c>
      <c r="K1401" s="69">
        <f t="shared" si="46"/>
        <v>2</v>
      </c>
      <c r="L1401" s="335">
        <f>VLOOKUP(B1401,CATALOGOPACC[],8,FALSE)</f>
        <v>1000</v>
      </c>
      <c r="M1401" s="335">
        <f t="shared" si="47"/>
        <v>2000</v>
      </c>
    </row>
    <row r="1402" spans="1:13">
      <c r="A1402" t="s">
        <v>289</v>
      </c>
      <c r="B1402" s="69">
        <v>44101602</v>
      </c>
      <c r="C1402" t="str">
        <f>VLOOKUP(B1402,CATALOGOPACC[],2,FALSE)</f>
        <v>Máquinas perforadoras o para unir papel</v>
      </c>
      <c r="D1402" t="str">
        <f>VLOOKUP(B1402,CATALOGOPACC[],3,FALSE)</f>
        <v>Unidad</v>
      </c>
      <c r="E1402" t="str">
        <f>VLOOKUP(B1402,CATALOGOPACC[],5,FALSE)</f>
        <v>2.3.9.2.01</v>
      </c>
      <c r="F1402" t="str">
        <f>VLOOKUP(B1402,CATALOGOPACC[],6,FALSE)</f>
        <v>Utiles de escritorio, oficina informática y de enseñanza</v>
      </c>
      <c r="G1402" s="69">
        <v>1</v>
      </c>
      <c r="I1402" s="69">
        <v>1</v>
      </c>
      <c r="K1402" s="69">
        <f t="shared" si="46"/>
        <v>2</v>
      </c>
      <c r="L1402" s="335">
        <f>VLOOKUP(B1402,CATALOGOPACC[],8,FALSE)</f>
        <v>500</v>
      </c>
      <c r="M1402" s="335">
        <f t="shared" si="47"/>
        <v>1000</v>
      </c>
    </row>
    <row r="1403" spans="1:13">
      <c r="A1403" t="s">
        <v>289</v>
      </c>
      <c r="B1403" s="69">
        <v>44101802</v>
      </c>
      <c r="C1403" t="str">
        <f>VLOOKUP(B1403,CATALOGOPACC[],2,FALSE)</f>
        <v>Máquinas sumadoras</v>
      </c>
      <c r="D1403" t="str">
        <f>VLOOKUP(B1403,CATALOGOPACC[],3,FALSE)</f>
        <v>Unidad</v>
      </c>
      <c r="E1403" t="str">
        <f>VLOOKUP(B1403,CATALOGOPACC[],5,FALSE)</f>
        <v>2.6.1.1.01</v>
      </c>
      <c r="F1403" t="str">
        <f>VLOOKUP(B1403,CATALOGOPACC[],6,FALSE)</f>
        <v>Muebles de oficina y estantería</v>
      </c>
      <c r="G1403" s="69">
        <v>1</v>
      </c>
      <c r="I1403" s="69">
        <v>1</v>
      </c>
      <c r="K1403" s="69">
        <f t="shared" si="46"/>
        <v>2</v>
      </c>
      <c r="L1403" s="335">
        <f>VLOOKUP(B1403,CATALOGOPACC[],8,FALSE)</f>
        <v>2000</v>
      </c>
      <c r="M1403" s="335">
        <f t="shared" si="47"/>
        <v>4000</v>
      </c>
    </row>
    <row r="1404" spans="1:13">
      <c r="A1404" t="s">
        <v>289</v>
      </c>
      <c r="B1404" s="69">
        <v>44101603</v>
      </c>
      <c r="C1404" t="str">
        <f>VLOOKUP(B1404,CATALOGOPACC[],2,FALSE)</f>
        <v>Máquinas trituradoras de papel o accesorios</v>
      </c>
      <c r="D1404" t="str">
        <f>VLOOKUP(B1404,CATALOGOPACC[],3,FALSE)</f>
        <v>Unidad</v>
      </c>
      <c r="E1404" t="str">
        <f>VLOOKUP(B1404,CATALOGOPACC[],5,FALSE)</f>
        <v>2.6.1.1.01</v>
      </c>
      <c r="F1404" t="str">
        <f>VLOOKUP(B1404,CATALOGOPACC[],6,FALSE)</f>
        <v>Muebles de oficina y estantería</v>
      </c>
      <c r="G1404" s="69">
        <v>1</v>
      </c>
      <c r="K1404" s="69">
        <f t="shared" si="46"/>
        <v>1</v>
      </c>
      <c r="L1404" s="335">
        <f>VLOOKUP(B1404,CATALOGOPACC[],8,FALSE)</f>
        <v>3000</v>
      </c>
      <c r="M1404" s="335">
        <f t="shared" si="47"/>
        <v>3000</v>
      </c>
    </row>
    <row r="1405" spans="1:13">
      <c r="A1405" t="s">
        <v>289</v>
      </c>
      <c r="B1405" s="69">
        <v>44103502</v>
      </c>
      <c r="C1405" t="str">
        <f>VLOOKUP(B1405,CATALOGOPACC[],2,FALSE)</f>
        <v>Tapas de encuadernación</v>
      </c>
      <c r="D1405" t="str">
        <f>VLOOKUP(B1405,CATALOGOPACC[],3,FALSE)</f>
        <v>Caja</v>
      </c>
      <c r="E1405" t="str">
        <f>VLOOKUP(B1405,CATALOGOPACC[],5,FALSE)</f>
        <v>2.3.9.2.01</v>
      </c>
      <c r="F1405" t="str">
        <f>VLOOKUP(B1405,CATALOGOPACC[],6,FALSE)</f>
        <v>Utiles de escritorio, oficina informática y de enseñanza</v>
      </c>
      <c r="G1405" s="69">
        <v>2</v>
      </c>
      <c r="H1405" s="69">
        <v>1</v>
      </c>
      <c r="I1405" s="69">
        <v>2</v>
      </c>
      <c r="J1405" s="69">
        <v>1</v>
      </c>
      <c r="K1405" s="69">
        <f t="shared" si="46"/>
        <v>6</v>
      </c>
      <c r="L1405" s="335">
        <f>VLOOKUP(B1405,CATALOGOPACC[],8,FALSE)</f>
        <v>500</v>
      </c>
      <c r="M1405" s="335">
        <f t="shared" si="47"/>
        <v>3000</v>
      </c>
    </row>
    <row r="1406" spans="1:13">
      <c r="A1406" t="s">
        <v>289</v>
      </c>
      <c r="B1406" s="69">
        <v>44103504</v>
      </c>
      <c r="C1406" t="str">
        <f>VLOOKUP(B1406,CATALOGOPACC[],2,FALSE)</f>
        <v>Alambres o espirales de encuadernación</v>
      </c>
      <c r="D1406" t="str">
        <f>VLOOKUP(B1406,CATALOGOPACC[],3,FALSE)</f>
        <v>Caja</v>
      </c>
      <c r="E1406" t="str">
        <f>VLOOKUP(B1406,CATALOGOPACC[],5,FALSE)</f>
        <v>2.3.9.2.01</v>
      </c>
      <c r="F1406" t="str">
        <f>VLOOKUP(B1406,CATALOGOPACC[],6,FALSE)</f>
        <v>Utiles de escritorio, oficina informática y de enseñanza</v>
      </c>
      <c r="G1406" s="69">
        <v>1</v>
      </c>
      <c r="I1406" s="69">
        <v>1</v>
      </c>
      <c r="K1406" s="69">
        <f t="shared" si="46"/>
        <v>2</v>
      </c>
      <c r="L1406" s="335">
        <f>VLOOKUP(B1406,CATALOGOPACC[],8,FALSE)</f>
        <v>500</v>
      </c>
      <c r="M1406" s="335">
        <f t="shared" si="47"/>
        <v>1000</v>
      </c>
    </row>
    <row r="1407" spans="1:13">
      <c r="A1407" t="s">
        <v>289</v>
      </c>
      <c r="B1407" s="69">
        <v>44101805</v>
      </c>
      <c r="C1407" t="str">
        <f>VLOOKUP(B1407,CATALOGOPACC[],2,FALSE)</f>
        <v>Cintas para calculadoras</v>
      </c>
      <c r="D1407" t="str">
        <f>VLOOKUP(B1407,CATALOGOPACC[],3,FALSE)</f>
        <v>Unidad</v>
      </c>
      <c r="E1407" t="str">
        <f>VLOOKUP(B1407,CATALOGOPACC[],5,FALSE)</f>
        <v>2.3.9.2.01</v>
      </c>
      <c r="F1407" t="str">
        <f>VLOOKUP(B1407,CATALOGOPACC[],6,FALSE)</f>
        <v>Utiles de escritorio, oficina informática y de enseñanza</v>
      </c>
      <c r="G1407" s="69">
        <v>1</v>
      </c>
      <c r="H1407" s="69">
        <v>1</v>
      </c>
      <c r="I1407" s="69">
        <v>1</v>
      </c>
      <c r="J1407" s="69">
        <v>1</v>
      </c>
      <c r="K1407" s="69">
        <f t="shared" si="46"/>
        <v>4</v>
      </c>
      <c r="L1407" s="335">
        <f>VLOOKUP(B1407,CATALOGOPACC[],8,FALSE)</f>
        <v>600</v>
      </c>
      <c r="M1407" s="335">
        <f t="shared" si="47"/>
        <v>2400</v>
      </c>
    </row>
    <row r="1408" spans="1:13">
      <c r="A1408" t="s">
        <v>289</v>
      </c>
      <c r="B1408" s="69">
        <v>44103105</v>
      </c>
      <c r="C1408" t="str">
        <f>VLOOKUP(B1408,CATALOGOPACC[],2,FALSE)</f>
        <v>Cartuchos de tinta</v>
      </c>
      <c r="D1408" t="str">
        <f>VLOOKUP(B1408,CATALOGOPACC[],3,FALSE)</f>
        <v>Unidad</v>
      </c>
      <c r="E1408" t="str">
        <f>VLOOKUP(B1408,CATALOGOPACC[],5,FALSE)</f>
        <v>2.3.9.2.01</v>
      </c>
      <c r="F1408" t="str">
        <f>VLOOKUP(B1408,CATALOGOPACC[],6,FALSE)</f>
        <v>Utiles de escritorio, oficina informática y de enseñanza</v>
      </c>
      <c r="G1408" s="69">
        <v>2</v>
      </c>
      <c r="H1408" s="69">
        <v>2</v>
      </c>
      <c r="I1408" s="69">
        <v>2</v>
      </c>
      <c r="J1408" s="69">
        <v>2</v>
      </c>
      <c r="K1408" s="69">
        <f t="shared" ref="K1408:K1471" si="48">SUM(G1408:J1408)</f>
        <v>8</v>
      </c>
      <c r="L1408" s="335">
        <f>VLOOKUP(B1408,CATALOGOPACC[],8,FALSE)</f>
        <v>3000</v>
      </c>
      <c r="M1408" s="335">
        <f t="shared" ref="M1408:M1471" si="49">K1408*L1408</f>
        <v>24000</v>
      </c>
    </row>
    <row r="1409" spans="1:13">
      <c r="A1409" t="s">
        <v>289</v>
      </c>
      <c r="B1409" s="69">
        <v>44101601</v>
      </c>
      <c r="C1409" t="str">
        <f>VLOOKUP(B1409,CATALOGOPACC[],2,FALSE)</f>
        <v>Máquinas cortadoras de papel o accesorios</v>
      </c>
      <c r="D1409" t="str">
        <f>VLOOKUP(B1409,CATALOGOPACC[],3,FALSE)</f>
        <v>Unidad</v>
      </c>
      <c r="E1409" t="str">
        <f>VLOOKUP(B1409,CATALOGOPACC[],5,FALSE)</f>
        <v>2.3.9.2.01</v>
      </c>
      <c r="F1409" t="str">
        <f>VLOOKUP(B1409,CATALOGOPACC[],6,FALSE)</f>
        <v>Utiles de escritorio, oficina informática y de enseñanza</v>
      </c>
      <c r="G1409" s="69">
        <v>1</v>
      </c>
      <c r="K1409" s="69">
        <f t="shared" si="48"/>
        <v>1</v>
      </c>
      <c r="L1409" s="335">
        <f>VLOOKUP(B1409,CATALOGOPACC[],8,FALSE)</f>
        <v>6000</v>
      </c>
      <c r="M1409" s="335">
        <f t="shared" si="49"/>
        <v>6000</v>
      </c>
    </row>
    <row r="1410" spans="1:13">
      <c r="A1410" t="s">
        <v>289</v>
      </c>
      <c r="B1410" s="69">
        <v>43202003</v>
      </c>
      <c r="C1410" t="str">
        <f>VLOOKUP(B1410,CATALOGOPACC[],2,FALSE)</f>
        <v>Discos versátiles digitales dvd</v>
      </c>
      <c r="D1410" t="str">
        <f>VLOOKUP(B1410,CATALOGOPACC[],3,FALSE)</f>
        <v>Unidad</v>
      </c>
      <c r="E1410" t="str">
        <f>VLOOKUP(B1410,CATALOGOPACC[],5,FALSE)</f>
        <v>2.3.9.2.01</v>
      </c>
      <c r="F1410" t="str">
        <f>VLOOKUP(B1410,CATALOGOPACC[],6,FALSE)</f>
        <v>Utiles de escritorio, oficina informática y de enseñanza</v>
      </c>
      <c r="G1410" s="69">
        <v>5</v>
      </c>
      <c r="I1410" s="69">
        <v>5</v>
      </c>
      <c r="K1410" s="69">
        <f t="shared" si="48"/>
        <v>10</v>
      </c>
      <c r="L1410" s="335">
        <f>VLOOKUP(B1410,CATALOGOPACC[],8,FALSE)</f>
        <v>300</v>
      </c>
      <c r="M1410" s="335">
        <f t="shared" si="49"/>
        <v>3000</v>
      </c>
    </row>
    <row r="1411" spans="1:13">
      <c r="A1411" t="s">
        <v>289</v>
      </c>
      <c r="B1411" s="69">
        <v>44111503</v>
      </c>
      <c r="C1411" t="str">
        <f>VLOOKUP(B1411,CATALOGOPACC[],2,FALSE)</f>
        <v>Organizadores o bandejas para el escritorio</v>
      </c>
      <c r="D1411" t="str">
        <f>VLOOKUP(B1411,CATALOGOPACC[],3,FALSE)</f>
        <v>Unidad</v>
      </c>
      <c r="E1411" t="str">
        <f>VLOOKUP(B1411,CATALOGOPACC[],5,FALSE)</f>
        <v>2.3.9.2.01</v>
      </c>
      <c r="F1411" t="str">
        <f>VLOOKUP(B1411,CATALOGOPACC[],6,FALSE)</f>
        <v>Utiles de escritorio, oficina informática y de enseñanza</v>
      </c>
      <c r="G1411" s="69">
        <v>2</v>
      </c>
      <c r="I1411" s="69">
        <v>2</v>
      </c>
      <c r="K1411" s="69">
        <f t="shared" si="48"/>
        <v>4</v>
      </c>
      <c r="L1411" s="335">
        <f>VLOOKUP(B1411,CATALOGOPACC[],8,FALSE)</f>
        <v>2000</v>
      </c>
      <c r="M1411" s="335">
        <f t="shared" si="49"/>
        <v>8000</v>
      </c>
    </row>
    <row r="1412" spans="1:13">
      <c r="A1412" t="s">
        <v>289</v>
      </c>
      <c r="B1412" s="69">
        <v>44111907</v>
      </c>
      <c r="C1412" t="str">
        <f>VLOOKUP(B1412,CATALOGOPACC[],2,FALSE)</f>
        <v>Tableros de noticias o accesorios</v>
      </c>
      <c r="D1412" t="str">
        <f>VLOOKUP(B1412,CATALOGOPACC[],3,FALSE)</f>
        <v>Unidad</v>
      </c>
      <c r="E1412" t="str">
        <f>VLOOKUP(B1412,CATALOGOPACC[],5,FALSE)</f>
        <v>2.3.9.2.01</v>
      </c>
      <c r="F1412" t="str">
        <f>VLOOKUP(B1412,CATALOGOPACC[],6,FALSE)</f>
        <v>Utiles de escritorio, oficina informática y de enseñanza</v>
      </c>
      <c r="G1412" s="69">
        <v>1</v>
      </c>
      <c r="K1412" s="69">
        <f t="shared" si="48"/>
        <v>1</v>
      </c>
      <c r="L1412" s="335">
        <f>VLOOKUP(B1412,CATALOGOPACC[],8,FALSE)</f>
        <v>2000</v>
      </c>
      <c r="M1412" s="335">
        <f t="shared" si="49"/>
        <v>2000</v>
      </c>
    </row>
    <row r="1413" spans="1:13">
      <c r="A1413" t="s">
        <v>289</v>
      </c>
      <c r="B1413" s="69">
        <v>44111905</v>
      </c>
      <c r="C1413" t="str">
        <f>VLOOKUP(B1413,CATALOGOPACC[],2,FALSE)</f>
        <v>Tableros de borrado en seco o accesorios</v>
      </c>
      <c r="D1413" t="str">
        <f>VLOOKUP(B1413,CATALOGOPACC[],3,FALSE)</f>
        <v>Unidad</v>
      </c>
      <c r="E1413" t="str">
        <f>VLOOKUP(B1413,CATALOGOPACC[],5,FALSE)</f>
        <v>2.3.9.2.01</v>
      </c>
      <c r="F1413" t="str">
        <f>VLOOKUP(B1413,CATALOGOPACC[],6,FALSE)</f>
        <v>Utiles de escritorio, oficina informática y de enseñanza</v>
      </c>
      <c r="G1413" s="69">
        <v>1</v>
      </c>
      <c r="I1413" s="69">
        <v>1</v>
      </c>
      <c r="K1413" s="69">
        <f t="shared" si="48"/>
        <v>2</v>
      </c>
      <c r="L1413" s="335">
        <f>VLOOKUP(B1413,CATALOGOPACC[],8,FALSE)</f>
        <v>2000</v>
      </c>
      <c r="M1413" s="335">
        <f t="shared" si="49"/>
        <v>4000</v>
      </c>
    </row>
    <row r="1414" spans="1:13">
      <c r="A1414" t="s">
        <v>289</v>
      </c>
      <c r="B1414" s="69">
        <v>44111909</v>
      </c>
      <c r="C1414" t="str">
        <f>VLOOKUP(B1414,CATALOGOPACC[],2,FALSE)</f>
        <v>Kits o accesorios para limpieza de tableros</v>
      </c>
      <c r="D1414" t="str">
        <f>VLOOKUP(B1414,CATALOGOPACC[],3,FALSE)</f>
        <v>Unidad</v>
      </c>
      <c r="E1414" t="str">
        <f>VLOOKUP(B1414,CATALOGOPACC[],5,FALSE)</f>
        <v>2.3.9.2.01</v>
      </c>
      <c r="F1414" t="str">
        <f>VLOOKUP(B1414,CATALOGOPACC[],6,FALSE)</f>
        <v>Utiles de escritorio, oficina informática y de enseñanza</v>
      </c>
      <c r="G1414" s="69">
        <v>2</v>
      </c>
      <c r="I1414" s="69">
        <v>1</v>
      </c>
      <c r="K1414" s="69">
        <f t="shared" si="48"/>
        <v>3</v>
      </c>
      <c r="L1414" s="335">
        <f>VLOOKUP(B1414,CATALOGOPACC[],8,FALSE)</f>
        <v>500</v>
      </c>
      <c r="M1414" s="335">
        <f t="shared" si="49"/>
        <v>1500</v>
      </c>
    </row>
    <row r="1415" spans="1:13">
      <c r="A1415" t="s">
        <v>289</v>
      </c>
      <c r="B1415" s="69">
        <v>44111903</v>
      </c>
      <c r="C1415" t="str">
        <f>VLOOKUP(B1415,CATALOGOPACC[],2,FALSE)</f>
        <v>Caballetes o accesorios</v>
      </c>
      <c r="D1415" t="str">
        <f>VLOOKUP(B1415,CATALOGOPACC[],3,FALSE)</f>
        <v>Unidad</v>
      </c>
      <c r="E1415" t="str">
        <f>VLOOKUP(B1415,CATALOGOPACC[],5,FALSE)</f>
        <v>2.6.2.4.01</v>
      </c>
      <c r="F1415" t="str">
        <f>VLOOKUP(B1415,CATALOGOPACC[],6,FALSE)</f>
        <v>Otros mobiliario y equipo educacional y recreativo</v>
      </c>
      <c r="G1415" s="69">
        <v>1</v>
      </c>
      <c r="I1415" s="69">
        <v>1</v>
      </c>
      <c r="K1415" s="69">
        <f t="shared" si="48"/>
        <v>2</v>
      </c>
      <c r="L1415" s="335">
        <f>VLOOKUP(B1415,CATALOGOPACC[],8,FALSE)</f>
        <v>2000</v>
      </c>
      <c r="M1415" s="335">
        <f t="shared" si="49"/>
        <v>4000</v>
      </c>
    </row>
    <row r="1416" spans="1:13">
      <c r="A1416" t="s">
        <v>289</v>
      </c>
      <c r="B1416" s="69">
        <v>44111506</v>
      </c>
      <c r="C1416" t="str">
        <f>VLOOKUP(B1416,CATALOGOPACC[],2,FALSE)</f>
        <v>Sujetadores o dispensadores de papeles o tacos</v>
      </c>
      <c r="D1416" t="str">
        <f>VLOOKUP(B1416,CATALOGOPACC[],3,FALSE)</f>
        <v>Caja</v>
      </c>
      <c r="E1416" t="str">
        <f>VLOOKUP(B1416,CATALOGOPACC[],5,FALSE)</f>
        <v>2.3.9.2.01</v>
      </c>
      <c r="F1416" t="str">
        <f>VLOOKUP(B1416,CATALOGOPACC[],6,FALSE)</f>
        <v>Utiles de escritorio, oficina informática y de enseñanza</v>
      </c>
      <c r="G1416" s="69">
        <v>1</v>
      </c>
      <c r="I1416" s="69">
        <v>1</v>
      </c>
      <c r="K1416" s="69">
        <f t="shared" si="48"/>
        <v>2</v>
      </c>
      <c r="L1416" s="335">
        <f>VLOOKUP(B1416,CATALOGOPACC[],8,FALSE)</f>
        <v>1000</v>
      </c>
      <c r="M1416" s="335">
        <f t="shared" si="49"/>
        <v>2000</v>
      </c>
    </row>
    <row r="1417" spans="1:13">
      <c r="A1417" t="s">
        <v>289</v>
      </c>
      <c r="B1417" s="69">
        <v>44111509</v>
      </c>
      <c r="C1417" t="str">
        <f>VLOOKUP(B1417,CATALOGOPACC[],2,FALSE)</f>
        <v>Sujetadores de esferos o lápices</v>
      </c>
      <c r="D1417" t="str">
        <f>VLOOKUP(B1417,CATALOGOPACC[],3,FALSE)</f>
        <v>Unidad</v>
      </c>
      <c r="E1417" t="str">
        <f>VLOOKUP(B1417,CATALOGOPACC[],5,FALSE)</f>
        <v>2.3.9.2.01</v>
      </c>
      <c r="F1417" t="str">
        <f>VLOOKUP(B1417,CATALOGOPACC[],6,FALSE)</f>
        <v>Utiles de escritorio, oficina informática y de enseñanza</v>
      </c>
      <c r="G1417" s="69">
        <v>2</v>
      </c>
      <c r="I1417" s="69">
        <v>1</v>
      </c>
      <c r="K1417" s="69">
        <f t="shared" si="48"/>
        <v>3</v>
      </c>
      <c r="L1417" s="335">
        <f>VLOOKUP(B1417,CATALOGOPACC[],8,FALSE)</f>
        <v>100</v>
      </c>
      <c r="M1417" s="335">
        <f t="shared" si="49"/>
        <v>300</v>
      </c>
    </row>
    <row r="1418" spans="1:13">
      <c r="A1418" t="s">
        <v>289</v>
      </c>
      <c r="B1418" s="69">
        <v>43191504</v>
      </c>
      <c r="C1418" t="str">
        <f>VLOOKUP(B1418,CATALOGOPACC[],2,FALSE)</f>
        <v>Teléfonos fijos</v>
      </c>
      <c r="D1418" t="str">
        <f>VLOOKUP(B1418,CATALOGOPACC[],3,FALSE)</f>
        <v>Unidad</v>
      </c>
      <c r="E1418" t="str">
        <f>VLOOKUP(B1418,CATALOGOPACC[],5,FALSE)</f>
        <v>2.6.5.5.01</v>
      </c>
      <c r="F1418" t="str">
        <f>VLOOKUP(B1418,CATALOGOPACC[],6,FALSE)</f>
        <v>Equipo de comunicación, telecomunicaciones y señalamiento</v>
      </c>
      <c r="G1418" s="69">
        <v>2</v>
      </c>
      <c r="I1418" s="69">
        <v>1</v>
      </c>
      <c r="K1418" s="69">
        <f t="shared" si="48"/>
        <v>3</v>
      </c>
      <c r="L1418" s="335">
        <f>VLOOKUP(B1418,CATALOGOPACC[],8,FALSE)</f>
        <v>5000</v>
      </c>
      <c r="M1418" s="335">
        <f t="shared" si="49"/>
        <v>15000</v>
      </c>
    </row>
    <row r="1419" spans="1:13">
      <c r="A1419" t="s">
        <v>289</v>
      </c>
      <c r="B1419" s="69">
        <v>55121715</v>
      </c>
      <c r="C1419" t="str">
        <f>VLOOKUP(B1419,CATALOGOPACC[],2,FALSE)</f>
        <v>Banderas o accesorios</v>
      </c>
      <c r="D1419" t="str">
        <f>VLOOKUP(B1419,CATALOGOPACC[],3,FALSE)</f>
        <v>Unidad</v>
      </c>
      <c r="E1419" t="str">
        <f>VLOOKUP(B1419,CATALOGOPACC[],5,FALSE)</f>
        <v>2.3.2.2.01</v>
      </c>
      <c r="F1419" t="str">
        <f>VLOOKUP(B1419,CATALOGOPACC[],6,FALSE)</f>
        <v>Acabados textiles</v>
      </c>
      <c r="G1419" s="69">
        <v>2</v>
      </c>
      <c r="J1419" s="69">
        <v>1</v>
      </c>
      <c r="K1419" s="69">
        <f t="shared" si="48"/>
        <v>3</v>
      </c>
      <c r="L1419" s="335">
        <f>VLOOKUP(B1419,CATALOGOPACC[],8,FALSE)</f>
        <v>3000</v>
      </c>
      <c r="M1419" s="335">
        <f t="shared" si="49"/>
        <v>9000</v>
      </c>
    </row>
    <row r="1420" spans="1:13">
      <c r="A1420" t="s">
        <v>289</v>
      </c>
      <c r="B1420" s="69">
        <v>44111515</v>
      </c>
      <c r="C1420" t="str">
        <f>VLOOKUP(B1420,CATALOGOPACC[],2,FALSE)</f>
        <v>Cajas u organizadores de almacenamiento de archivos</v>
      </c>
      <c r="D1420" t="str">
        <f>VLOOKUP(B1420,CATALOGOPACC[],3,FALSE)</f>
        <v>Unidad</v>
      </c>
      <c r="E1420" t="str">
        <f>VLOOKUP(B1420,CATALOGOPACC[],5,FALSE)</f>
        <v>2.3.9.2.01</v>
      </c>
      <c r="F1420" t="str">
        <f>VLOOKUP(B1420,CATALOGOPACC[],6,FALSE)</f>
        <v>Utiles de escritorio, oficina informática y de enseñanza</v>
      </c>
      <c r="G1420" s="69">
        <v>2</v>
      </c>
      <c r="I1420" s="69">
        <v>2</v>
      </c>
      <c r="K1420" s="69">
        <f t="shared" si="48"/>
        <v>4</v>
      </c>
      <c r="L1420" s="335">
        <f>VLOOKUP(B1420,CATALOGOPACC[],8,FALSE)</f>
        <v>4500</v>
      </c>
      <c r="M1420" s="335">
        <f t="shared" si="49"/>
        <v>18000</v>
      </c>
    </row>
    <row r="1421" spans="1:13">
      <c r="A1421" t="s">
        <v>289</v>
      </c>
      <c r="B1421" s="69">
        <v>44121612</v>
      </c>
      <c r="C1421" t="str">
        <f>VLOOKUP(B1421,CATALOGOPACC[],2,FALSE)</f>
        <v>Cortadoras de papel o repuestos</v>
      </c>
      <c r="D1421" t="str">
        <f>VLOOKUP(B1421,CATALOGOPACC[],3,FALSE)</f>
        <v>Unidad</v>
      </c>
      <c r="E1421" t="str">
        <f>VLOOKUP(B1421,CATALOGOPACC[],5,FALSE)</f>
        <v>2.3.9.2.01</v>
      </c>
      <c r="F1421" t="str">
        <f>VLOOKUP(B1421,CATALOGOPACC[],6,FALSE)</f>
        <v>Utiles de escritorio, oficina informática y de enseñanza</v>
      </c>
      <c r="G1421" s="69">
        <v>1</v>
      </c>
      <c r="I1421" s="69">
        <v>1</v>
      </c>
      <c r="K1421" s="69">
        <f t="shared" si="48"/>
        <v>2</v>
      </c>
      <c r="L1421" s="335">
        <f>VLOOKUP(B1421,CATALOGOPACC[],8,FALSE)</f>
        <v>3500</v>
      </c>
      <c r="M1421" s="335">
        <f t="shared" si="49"/>
        <v>7000</v>
      </c>
    </row>
    <row r="1422" spans="1:13">
      <c r="A1422" t="s">
        <v>289</v>
      </c>
      <c r="B1422" s="69">
        <v>44101603</v>
      </c>
      <c r="C1422" t="str">
        <f>VLOOKUP(B1422,CATALOGOPACC[],2,FALSE)</f>
        <v>Máquinas trituradoras de papel o accesorios</v>
      </c>
      <c r="D1422" t="str">
        <f>VLOOKUP(B1422,CATALOGOPACC[],3,FALSE)</f>
        <v>Unidad</v>
      </c>
      <c r="E1422" t="str">
        <f>VLOOKUP(B1422,CATALOGOPACC[],5,FALSE)</f>
        <v>2.6.1.1.01</v>
      </c>
      <c r="F1422" t="str">
        <f>VLOOKUP(B1422,CATALOGOPACC[],6,FALSE)</f>
        <v>Muebles de oficina y estantería</v>
      </c>
      <c r="G1422" s="69">
        <v>1</v>
      </c>
      <c r="K1422" s="69">
        <f t="shared" si="48"/>
        <v>1</v>
      </c>
      <c r="L1422" s="335">
        <f>VLOOKUP(B1422,CATALOGOPACC[],8,FALSE)</f>
        <v>3000</v>
      </c>
      <c r="M1422" s="335">
        <f t="shared" si="49"/>
        <v>3000</v>
      </c>
    </row>
    <row r="1423" spans="1:13">
      <c r="A1423" t="s">
        <v>289</v>
      </c>
      <c r="B1423" s="69">
        <v>53121501</v>
      </c>
      <c r="C1423" t="str">
        <f>VLOOKUP(B1423,CATALOGOPACC[],2,FALSE)</f>
        <v>Porta trajes</v>
      </c>
      <c r="D1423" t="str">
        <f>VLOOKUP(B1423,CATALOGOPACC[],3,FALSE)</f>
        <v>Unidad</v>
      </c>
      <c r="E1423" t="str">
        <f>VLOOKUP(B1423,CATALOGOPACC[],5,FALSE)</f>
        <v>2.3.9.9.01</v>
      </c>
      <c r="F1423" t="str">
        <f>VLOOKUP(B1423,CATALOGOPACC[],6,FALSE)</f>
        <v>Productos y Utiles Varios  n.i.p</v>
      </c>
      <c r="G1423" s="69">
        <v>1</v>
      </c>
      <c r="K1423" s="69">
        <f t="shared" si="48"/>
        <v>1</v>
      </c>
      <c r="L1423" s="335">
        <f>VLOOKUP(B1423,CATALOGOPACC[],8,FALSE)</f>
        <v>3000</v>
      </c>
      <c r="M1423" s="335">
        <f t="shared" si="49"/>
        <v>3000</v>
      </c>
    </row>
    <row r="1424" spans="1:13">
      <c r="A1424" t="s">
        <v>289</v>
      </c>
      <c r="B1424" s="69">
        <v>11111606</v>
      </c>
      <c r="C1424" t="str">
        <f>VLOOKUP(B1424,CATALOGOPACC[],2,FALSE)</f>
        <v>Pizarra</v>
      </c>
      <c r="D1424" t="str">
        <f>VLOOKUP(B1424,CATALOGOPACC[],3,FALSE)</f>
        <v>Unidad</v>
      </c>
      <c r="E1424" t="str">
        <f>VLOOKUP(B1424,CATALOGOPACC[],5,FALSE)</f>
        <v>2.3.6.4.04</v>
      </c>
      <c r="F1424" t="str">
        <f>VLOOKUP(B1424,CATALOGOPACC[],6,FALSE)</f>
        <v>Piedra, arcilla y arena</v>
      </c>
      <c r="G1424" s="69">
        <v>1</v>
      </c>
      <c r="K1424" s="69">
        <f t="shared" si="48"/>
        <v>1</v>
      </c>
      <c r="L1424" s="335">
        <f>VLOOKUP(B1424,CATALOGOPACC[],8,FALSE)</f>
        <v>3500</v>
      </c>
      <c r="M1424" s="335">
        <f t="shared" si="49"/>
        <v>3500</v>
      </c>
    </row>
    <row r="1425" spans="1:13">
      <c r="A1425" t="s">
        <v>289</v>
      </c>
      <c r="B1425" s="69">
        <v>54111601</v>
      </c>
      <c r="C1425" t="str">
        <f>VLOOKUP(B1425,CATALOGOPACC[],2,FALSE)</f>
        <v>Relojes de pared</v>
      </c>
      <c r="D1425" t="str">
        <f>VLOOKUP(B1425,CATALOGOPACC[],3,FALSE)</f>
        <v>Unidad</v>
      </c>
      <c r="E1425" t="str">
        <f>VLOOKUP(B1425,CATALOGOPACC[],5,FALSE)</f>
        <v>2.3.9.2.01</v>
      </c>
      <c r="F1425" t="str">
        <f>VLOOKUP(B1425,CATALOGOPACC[],6,FALSE)</f>
        <v>Utiles de escritorio, oficina informática y de enseñanza</v>
      </c>
      <c r="G1425" s="69">
        <v>1</v>
      </c>
      <c r="K1425" s="69">
        <f t="shared" si="48"/>
        <v>1</v>
      </c>
      <c r="L1425" s="335">
        <f>VLOOKUP(B1425,CATALOGOPACC[],8,FALSE)</f>
        <v>1000</v>
      </c>
      <c r="M1425" s="335">
        <f t="shared" si="49"/>
        <v>1000</v>
      </c>
    </row>
    <row r="1426" spans="1:13">
      <c r="A1426" t="s">
        <v>289</v>
      </c>
      <c r="B1426" s="69">
        <v>44121619</v>
      </c>
      <c r="C1426" t="str">
        <f>VLOOKUP(B1426,CATALOGOPACC[],2,FALSE)</f>
        <v>Tajalápices manuales</v>
      </c>
      <c r="D1426" t="str">
        <f>VLOOKUP(B1426,CATALOGOPACC[],3,FALSE)</f>
        <v>Unidad</v>
      </c>
      <c r="E1426" t="str">
        <f>VLOOKUP(B1426,CATALOGOPACC[],5,FALSE)</f>
        <v>2.3.9.2.01</v>
      </c>
      <c r="F1426" t="str">
        <f>VLOOKUP(B1426,CATALOGOPACC[],6,FALSE)</f>
        <v>Utiles de escritorio, oficina informática y de enseñanza</v>
      </c>
      <c r="G1426" s="69">
        <v>3</v>
      </c>
      <c r="I1426" s="69">
        <v>3</v>
      </c>
      <c r="K1426" s="69">
        <f t="shared" si="48"/>
        <v>6</v>
      </c>
      <c r="L1426" s="335">
        <f>VLOOKUP(B1426,CATALOGOPACC[],8,FALSE)</f>
        <v>100</v>
      </c>
      <c r="M1426" s="335">
        <f t="shared" si="49"/>
        <v>600</v>
      </c>
    </row>
    <row r="1427" spans="1:13">
      <c r="A1427" t="s">
        <v>289</v>
      </c>
      <c r="B1427" s="69">
        <v>56121702</v>
      </c>
      <c r="C1427" t="str">
        <f>VLOOKUP(B1427,CATALOGOPACC[],2,FALSE)</f>
        <v>Unidades de almacenamiento de libros</v>
      </c>
      <c r="D1427" t="str">
        <f>VLOOKUP(B1427,CATALOGOPACC[],3,FALSE)</f>
        <v>Unidad</v>
      </c>
      <c r="E1427" t="str">
        <f>VLOOKUP(B1427,CATALOGOPACC[],5,FALSE)</f>
        <v>2.6.2.4.01</v>
      </c>
      <c r="F1427" t="str">
        <f>VLOOKUP(B1427,CATALOGOPACC[],6,FALSE)</f>
        <v>Otros mobiliario y equipo educacional y recreativo</v>
      </c>
      <c r="G1427" s="69">
        <v>1</v>
      </c>
      <c r="K1427" s="69">
        <f t="shared" si="48"/>
        <v>1</v>
      </c>
      <c r="L1427" s="335">
        <f>VLOOKUP(B1427,CATALOGOPACC[],8,FALSE)</f>
        <v>5000</v>
      </c>
      <c r="M1427" s="335">
        <f t="shared" si="49"/>
        <v>5000</v>
      </c>
    </row>
    <row r="1428" spans="1:13">
      <c r="A1428" t="s">
        <v>289</v>
      </c>
      <c r="B1428" s="69">
        <v>44121708</v>
      </c>
      <c r="C1428" t="str">
        <f>VLOOKUP(B1428,CATALOGOPACC[],2,FALSE)</f>
        <v>Marcadores</v>
      </c>
      <c r="D1428" t="str">
        <f>VLOOKUP(B1428,CATALOGOPACC[],3,FALSE)</f>
        <v>Caja</v>
      </c>
      <c r="E1428" t="str">
        <f>VLOOKUP(B1428,CATALOGOPACC[],5,FALSE)</f>
        <v>2.3.9.2.01</v>
      </c>
      <c r="F1428" t="str">
        <f>VLOOKUP(B1428,CATALOGOPACC[],6,FALSE)</f>
        <v>Utiles de escritorio, oficina informática y de enseñanza</v>
      </c>
      <c r="G1428" s="69">
        <v>1</v>
      </c>
      <c r="K1428" s="69">
        <f t="shared" si="48"/>
        <v>1</v>
      </c>
      <c r="L1428" s="335">
        <f>VLOOKUP(B1428,CATALOGOPACC[],8,FALSE)</f>
        <v>150</v>
      </c>
      <c r="M1428" s="335">
        <f t="shared" si="49"/>
        <v>150</v>
      </c>
    </row>
    <row r="1429" spans="1:13">
      <c r="A1429" t="s">
        <v>289</v>
      </c>
      <c r="B1429" s="69">
        <v>44121716</v>
      </c>
      <c r="C1429" t="str">
        <f>VLOOKUP(B1429,CATALOGOPACC[],2,FALSE)</f>
        <v>Resaltadores</v>
      </c>
      <c r="D1429" t="str">
        <f>VLOOKUP(B1429,CATALOGOPACC[],3,FALSE)</f>
        <v>Caja</v>
      </c>
      <c r="E1429" t="str">
        <f>VLOOKUP(B1429,CATALOGOPACC[],5,FALSE)</f>
        <v>2.3.9.2.01</v>
      </c>
      <c r="F1429" t="str">
        <f>VLOOKUP(B1429,CATALOGOPACC[],6,FALSE)</f>
        <v>Utiles de escritorio, oficina informática y de enseñanza</v>
      </c>
      <c r="G1429" s="69">
        <v>1</v>
      </c>
      <c r="I1429" s="69">
        <v>1</v>
      </c>
      <c r="K1429" s="69">
        <f t="shared" si="48"/>
        <v>2</v>
      </c>
      <c r="L1429" s="335">
        <f>VLOOKUP(B1429,CATALOGOPACC[],8,FALSE)</f>
        <v>400</v>
      </c>
      <c r="M1429" s="335">
        <f t="shared" si="49"/>
        <v>800</v>
      </c>
    </row>
    <row r="1430" spans="1:13">
      <c r="A1430" t="s">
        <v>289</v>
      </c>
      <c r="B1430" s="69">
        <v>44121605</v>
      </c>
      <c r="C1430" t="str">
        <f>VLOOKUP(B1430,CATALOGOPACC[],2,FALSE)</f>
        <v>Dispensadores de cinta</v>
      </c>
      <c r="D1430" t="str">
        <f>VLOOKUP(B1430,CATALOGOPACC[],3,FALSE)</f>
        <v>Unidad</v>
      </c>
      <c r="E1430" t="str">
        <f>VLOOKUP(B1430,CATALOGOPACC[],5,FALSE)</f>
        <v>2.3.9.2.01</v>
      </c>
      <c r="F1430" t="str">
        <f>VLOOKUP(B1430,CATALOGOPACC[],6,FALSE)</f>
        <v>Utiles de escritorio, oficina informática y de enseñanza</v>
      </c>
      <c r="G1430" s="69">
        <v>2</v>
      </c>
      <c r="I1430" s="69">
        <v>2</v>
      </c>
      <c r="K1430" s="69">
        <f t="shared" si="48"/>
        <v>4</v>
      </c>
      <c r="L1430" s="335">
        <f>VLOOKUP(B1430,CATALOGOPACC[],8,FALSE)</f>
        <v>600</v>
      </c>
      <c r="M1430" s="335">
        <f t="shared" si="49"/>
        <v>2400</v>
      </c>
    </row>
    <row r="1431" spans="1:13">
      <c r="A1431" t="s">
        <v>289</v>
      </c>
      <c r="B1431" s="69">
        <v>44122107</v>
      </c>
      <c r="C1431" t="str">
        <f>VLOOKUP(B1431,CATALOGOPACC[],2,FALSE)</f>
        <v>Grapas</v>
      </c>
      <c r="D1431" t="str">
        <f>VLOOKUP(B1431,CATALOGOPACC[],3,FALSE)</f>
        <v>Caja</v>
      </c>
      <c r="E1431" t="str">
        <f>VLOOKUP(B1431,CATALOGOPACC[],5,FALSE)</f>
        <v>2.3.9.2.01</v>
      </c>
      <c r="F1431" t="str">
        <f>VLOOKUP(B1431,CATALOGOPACC[],6,FALSE)</f>
        <v>Utiles de escritorio, oficina informática y de enseñanza</v>
      </c>
      <c r="G1431" s="69">
        <v>3</v>
      </c>
      <c r="I1431" s="69">
        <v>3</v>
      </c>
      <c r="K1431" s="69">
        <f t="shared" si="48"/>
        <v>6</v>
      </c>
      <c r="L1431" s="335">
        <f>VLOOKUP(B1431,CATALOGOPACC[],8,FALSE)</f>
        <v>50</v>
      </c>
      <c r="M1431" s="335">
        <f t="shared" si="49"/>
        <v>300</v>
      </c>
    </row>
    <row r="1432" spans="1:13">
      <c r="A1432" t="s">
        <v>289</v>
      </c>
      <c r="B1432" s="69">
        <v>44121613</v>
      </c>
      <c r="C1432" t="str">
        <f>VLOOKUP(B1432,CATALOGOPACC[],2,FALSE)</f>
        <v>Removedores de grapas (saca ganchos)</v>
      </c>
      <c r="D1432" t="str">
        <f>VLOOKUP(B1432,CATALOGOPACC[],3,FALSE)</f>
        <v>Unidad</v>
      </c>
      <c r="E1432" t="str">
        <f>VLOOKUP(B1432,CATALOGOPACC[],5,FALSE)</f>
        <v>2.3.9.2.01</v>
      </c>
      <c r="F1432" t="str">
        <f>VLOOKUP(B1432,CATALOGOPACC[],6,FALSE)</f>
        <v>Utiles de escritorio, oficina informática y de enseñanza</v>
      </c>
      <c r="G1432" s="69">
        <v>2</v>
      </c>
      <c r="J1432" s="69">
        <v>1</v>
      </c>
      <c r="K1432" s="69">
        <f t="shared" si="48"/>
        <v>3</v>
      </c>
      <c r="L1432" s="335">
        <f>VLOOKUP(B1432,CATALOGOPACC[],8,FALSE)</f>
        <v>40</v>
      </c>
      <c r="M1432" s="335">
        <f t="shared" si="49"/>
        <v>120</v>
      </c>
    </row>
    <row r="1433" spans="1:13">
      <c r="A1433" t="s">
        <v>289</v>
      </c>
      <c r="B1433" s="69">
        <v>44121615</v>
      </c>
      <c r="C1433" t="str">
        <f>VLOOKUP(B1433,CATALOGOPACC[],2,FALSE)</f>
        <v>Grapadoras</v>
      </c>
      <c r="D1433" t="str">
        <f>VLOOKUP(B1433,CATALOGOPACC[],3,FALSE)</f>
        <v>Unidad</v>
      </c>
      <c r="E1433" t="str">
        <f>VLOOKUP(B1433,CATALOGOPACC[],5,FALSE)</f>
        <v>2.3.9.2.01</v>
      </c>
      <c r="F1433" t="str">
        <f>VLOOKUP(B1433,CATALOGOPACC[],6,FALSE)</f>
        <v>Utiles de escritorio, oficina informática y de enseñanza</v>
      </c>
      <c r="G1433" s="69">
        <v>2</v>
      </c>
      <c r="I1433" s="69">
        <v>2</v>
      </c>
      <c r="K1433" s="69">
        <f t="shared" si="48"/>
        <v>4</v>
      </c>
      <c r="L1433" s="335">
        <f>VLOOKUP(B1433,CATALOGOPACC[],8,FALSE)</f>
        <v>900</v>
      </c>
      <c r="M1433" s="335">
        <f t="shared" si="49"/>
        <v>3600</v>
      </c>
    </row>
    <row r="1434" spans="1:13">
      <c r="A1434" t="s">
        <v>289</v>
      </c>
      <c r="B1434" s="69">
        <v>44121618</v>
      </c>
      <c r="C1434" t="str">
        <f>VLOOKUP(B1434,CATALOGOPACC[],2,FALSE)</f>
        <v>Tijeras</v>
      </c>
      <c r="D1434" t="str">
        <f>VLOOKUP(B1434,CATALOGOPACC[],3,FALSE)</f>
        <v>Unidad</v>
      </c>
      <c r="E1434" t="str">
        <f>VLOOKUP(B1434,CATALOGOPACC[],5,FALSE)</f>
        <v>2.3.6.3.04</v>
      </c>
      <c r="F1434" t="str">
        <f>VLOOKUP(B1434,CATALOGOPACC[],6,FALSE)</f>
        <v>Herramientas menores</v>
      </c>
      <c r="G1434" s="69">
        <v>1</v>
      </c>
      <c r="I1434" s="69">
        <v>1</v>
      </c>
      <c r="K1434" s="69">
        <f t="shared" si="48"/>
        <v>2</v>
      </c>
      <c r="L1434" s="335">
        <f>VLOOKUP(B1434,CATALOGOPACC[],8,FALSE)</f>
        <v>60</v>
      </c>
      <c r="M1434" s="335">
        <f t="shared" si="49"/>
        <v>120</v>
      </c>
    </row>
    <row r="1435" spans="1:13">
      <c r="A1435" t="s">
        <v>289</v>
      </c>
      <c r="B1435" s="69">
        <v>44122104</v>
      </c>
      <c r="C1435" t="str">
        <f>VLOOKUP(B1435,CATALOGOPACC[],2,FALSE)</f>
        <v>Clips para papel</v>
      </c>
      <c r="D1435" t="str">
        <f>VLOOKUP(B1435,CATALOGOPACC[],3,FALSE)</f>
        <v>Unidad</v>
      </c>
      <c r="E1435" t="str">
        <f>VLOOKUP(B1435,CATALOGOPACC[],5,FALSE)</f>
        <v>2.3.9.2.01</v>
      </c>
      <c r="F1435" t="str">
        <f>VLOOKUP(B1435,CATALOGOPACC[],6,FALSE)</f>
        <v>Utiles de escritorio, oficina informática y de enseñanza</v>
      </c>
      <c r="G1435" s="69">
        <v>50</v>
      </c>
      <c r="H1435" s="69">
        <v>25</v>
      </c>
      <c r="J1435" s="69">
        <v>50</v>
      </c>
      <c r="K1435" s="69">
        <f t="shared" si="48"/>
        <v>125</v>
      </c>
      <c r="L1435" s="335">
        <f>VLOOKUP(B1435,CATALOGOPACC[],8,FALSE)</f>
        <v>40</v>
      </c>
      <c r="M1435" s="335">
        <f t="shared" si="49"/>
        <v>5000</v>
      </c>
    </row>
    <row r="1436" spans="1:13">
      <c r="A1436" t="s">
        <v>289</v>
      </c>
      <c r="B1436" s="69">
        <v>44121628</v>
      </c>
      <c r="C1436" t="str">
        <f>VLOOKUP(B1436,CATALOGOPACC[],2,FALSE)</f>
        <v>Contenedores o dispensadores de clips</v>
      </c>
      <c r="D1436" t="str">
        <f>VLOOKUP(B1436,CATALOGOPACC[],3,FALSE)</f>
        <v>Unidad</v>
      </c>
      <c r="E1436" t="str">
        <f>VLOOKUP(B1436,CATALOGOPACC[],5,FALSE)</f>
        <v>2.3.9.2.01</v>
      </c>
      <c r="F1436" t="str">
        <f>VLOOKUP(B1436,CATALOGOPACC[],6,FALSE)</f>
        <v>Utiles de escritorio, oficina informática y de enseñanza</v>
      </c>
      <c r="G1436" s="69">
        <v>2</v>
      </c>
      <c r="I1436" s="69">
        <v>1</v>
      </c>
      <c r="K1436" s="69">
        <f t="shared" si="48"/>
        <v>3</v>
      </c>
      <c r="L1436" s="335">
        <f>VLOOKUP(B1436,CATALOGOPACC[],8,FALSE)</f>
        <v>80</v>
      </c>
      <c r="M1436" s="335">
        <f t="shared" si="49"/>
        <v>240</v>
      </c>
    </row>
    <row r="1437" spans="1:13">
      <c r="A1437" t="s">
        <v>289</v>
      </c>
      <c r="B1437" s="69">
        <v>44121802</v>
      </c>
      <c r="C1437" t="str">
        <f>VLOOKUP(B1437,CATALOGOPACC[],2,FALSE)</f>
        <v>Fluido de corrección</v>
      </c>
      <c r="D1437" t="str">
        <f>VLOOKUP(B1437,CATALOGOPACC[],3,FALSE)</f>
        <v>Unidad</v>
      </c>
      <c r="E1437" t="str">
        <f>VLOOKUP(B1437,CATALOGOPACC[],5,FALSE)</f>
        <v>2.3.9.2.01</v>
      </c>
      <c r="F1437" t="str">
        <f>VLOOKUP(B1437,CATALOGOPACC[],6,FALSE)</f>
        <v>Utiles de escritorio, oficina informática y de enseñanza</v>
      </c>
      <c r="G1437" s="69">
        <v>3</v>
      </c>
      <c r="I1437" s="69">
        <v>3</v>
      </c>
      <c r="K1437" s="69">
        <f t="shared" si="48"/>
        <v>6</v>
      </c>
      <c r="L1437" s="335">
        <f>VLOOKUP(B1437,CATALOGOPACC[],8,FALSE)</f>
        <v>50</v>
      </c>
      <c r="M1437" s="335">
        <f t="shared" si="49"/>
        <v>300</v>
      </c>
    </row>
    <row r="1438" spans="1:13">
      <c r="A1438" t="s">
        <v>289</v>
      </c>
      <c r="B1438" s="69">
        <v>44122011</v>
      </c>
      <c r="C1438" t="str">
        <f>VLOOKUP(B1438,CATALOGOPACC[],2,FALSE)</f>
        <v>Folders</v>
      </c>
      <c r="D1438" t="str">
        <f>VLOOKUP(B1438,CATALOGOPACC[],3,FALSE)</f>
        <v>Caja</v>
      </c>
      <c r="E1438" t="str">
        <f>VLOOKUP(B1438,CATALOGOPACC[],5,FALSE)</f>
        <v>2.3.9.2.01</v>
      </c>
      <c r="F1438" t="str">
        <f>VLOOKUP(B1438,CATALOGOPACC[],6,FALSE)</f>
        <v>Utiles de escritorio, oficina informática y de enseñanza</v>
      </c>
      <c r="G1438" s="69">
        <v>2</v>
      </c>
      <c r="H1438" s="69">
        <v>1</v>
      </c>
      <c r="I1438" s="69">
        <v>1</v>
      </c>
      <c r="J1438" s="69">
        <v>2</v>
      </c>
      <c r="K1438" s="69">
        <f t="shared" si="48"/>
        <v>6</v>
      </c>
      <c r="L1438" s="335">
        <f>VLOOKUP(B1438,CATALOGOPACC[],8,FALSE)</f>
        <v>2000</v>
      </c>
      <c r="M1438" s="335">
        <f t="shared" si="49"/>
        <v>12000</v>
      </c>
    </row>
    <row r="1439" spans="1:13">
      <c r="A1439" t="s">
        <v>289</v>
      </c>
      <c r="B1439" s="69">
        <v>44121706</v>
      </c>
      <c r="C1439" t="str">
        <f>VLOOKUP(B1439,CATALOGOPACC[],2,FALSE)</f>
        <v>Lápices de madera</v>
      </c>
      <c r="D1439" t="str">
        <f>VLOOKUP(B1439,CATALOGOPACC[],3,FALSE)</f>
        <v>Caja</v>
      </c>
      <c r="E1439" t="str">
        <f>VLOOKUP(B1439,CATALOGOPACC[],5,FALSE)</f>
        <v>2.3.9.2.01</v>
      </c>
      <c r="F1439" t="str">
        <f>VLOOKUP(B1439,CATALOGOPACC[],6,FALSE)</f>
        <v>Utiles de escritorio, oficina informática y de enseñanza</v>
      </c>
      <c r="G1439" s="69">
        <v>3</v>
      </c>
      <c r="H1439" s="69">
        <v>1</v>
      </c>
      <c r="I1439" s="69">
        <v>3</v>
      </c>
      <c r="J1439" s="69">
        <v>1</v>
      </c>
      <c r="K1439" s="69">
        <f t="shared" si="48"/>
        <v>8</v>
      </c>
      <c r="L1439" s="335">
        <f>VLOOKUP(B1439,CATALOGOPACC[],8,FALSE)</f>
        <v>60</v>
      </c>
      <c r="M1439" s="335">
        <f t="shared" si="49"/>
        <v>480</v>
      </c>
    </row>
    <row r="1440" spans="1:13">
      <c r="A1440" t="s">
        <v>289</v>
      </c>
      <c r="B1440" s="69">
        <v>44121701</v>
      </c>
      <c r="C1440" t="str">
        <f>VLOOKUP(B1440,CATALOGOPACC[],2,FALSE)</f>
        <v>Bolígrafos</v>
      </c>
      <c r="D1440" t="str">
        <f>VLOOKUP(B1440,CATALOGOPACC[],3,FALSE)</f>
        <v>Caja</v>
      </c>
      <c r="E1440" t="str">
        <f>VLOOKUP(B1440,CATALOGOPACC[],5,FALSE)</f>
        <v>2.3.9.2.01</v>
      </c>
      <c r="F1440" t="str">
        <f>VLOOKUP(B1440,CATALOGOPACC[],6,FALSE)</f>
        <v>Utiles de escritorio, oficina informática y de enseñanza</v>
      </c>
      <c r="G1440" s="69">
        <v>2</v>
      </c>
      <c r="H1440" s="69">
        <v>1</v>
      </c>
      <c r="I1440" s="69">
        <v>1</v>
      </c>
      <c r="J1440" s="69">
        <v>2</v>
      </c>
      <c r="K1440" s="69">
        <f t="shared" si="48"/>
        <v>6</v>
      </c>
      <c r="L1440" s="335">
        <f>VLOOKUP(B1440,CATALOGOPACC[],8,FALSE)</f>
        <v>50</v>
      </c>
      <c r="M1440" s="335">
        <f t="shared" si="49"/>
        <v>300</v>
      </c>
    </row>
    <row r="1441" spans="1:13">
      <c r="A1441" t="s">
        <v>289</v>
      </c>
      <c r="B1441" s="69">
        <v>44122018</v>
      </c>
      <c r="C1441" t="str">
        <f>VLOOKUP(B1441,CATALOGOPACC[],2,FALSE)</f>
        <v>Insertos o pestañas para archivos</v>
      </c>
      <c r="D1441" t="str">
        <f>VLOOKUP(B1441,CATALOGOPACC[],3,FALSE)</f>
        <v>Caja</v>
      </c>
      <c r="E1441" t="str">
        <f>VLOOKUP(B1441,CATALOGOPACC[],5,FALSE)</f>
        <v>2.3.9.2.01</v>
      </c>
      <c r="F1441" t="str">
        <f>VLOOKUP(B1441,CATALOGOPACC[],6,FALSE)</f>
        <v>Utiles de escritorio, oficina informática y de enseñanza</v>
      </c>
      <c r="G1441" s="69">
        <v>2</v>
      </c>
      <c r="H1441" s="69">
        <v>1</v>
      </c>
      <c r="J1441" s="69">
        <v>2</v>
      </c>
      <c r="K1441" s="69">
        <f t="shared" si="48"/>
        <v>5</v>
      </c>
      <c r="L1441" s="335">
        <f>VLOOKUP(B1441,CATALOGOPACC[],8,FALSE)</f>
        <v>50</v>
      </c>
      <c r="M1441" s="335">
        <f t="shared" si="49"/>
        <v>250</v>
      </c>
    </row>
    <row r="1442" spans="1:13">
      <c r="A1442" t="s">
        <v>289</v>
      </c>
      <c r="B1442" s="69">
        <v>44121503</v>
      </c>
      <c r="C1442" t="str">
        <f>VLOOKUP(B1442,CATALOGOPACC[],2,FALSE)</f>
        <v>Sobres</v>
      </c>
      <c r="D1442" t="str">
        <f>VLOOKUP(B1442,CATALOGOPACC[],3,FALSE)</f>
        <v>Caja</v>
      </c>
      <c r="E1442" t="str">
        <f>VLOOKUP(B1442,CATALOGOPACC[],5,FALSE)</f>
        <v>2.3.9.2.01</v>
      </c>
      <c r="F1442" t="str">
        <f>VLOOKUP(B1442,CATALOGOPACC[],6,FALSE)</f>
        <v>Utiles de escritorio, oficina informática y de enseñanza</v>
      </c>
      <c r="G1442" s="69">
        <v>2</v>
      </c>
      <c r="I1442" s="69">
        <v>2</v>
      </c>
      <c r="K1442" s="69">
        <f t="shared" si="48"/>
        <v>4</v>
      </c>
      <c r="L1442" s="335">
        <f>VLOOKUP(B1442,CATALOGOPACC[],8,FALSE)</f>
        <v>500</v>
      </c>
      <c r="M1442" s="335">
        <f t="shared" si="49"/>
        <v>2000</v>
      </c>
    </row>
    <row r="1443" spans="1:13">
      <c r="A1443" t="s">
        <v>289</v>
      </c>
      <c r="B1443" s="69">
        <v>44122003</v>
      </c>
      <c r="C1443" t="str">
        <f>VLOOKUP(B1443,CATALOGOPACC[],2,FALSE)</f>
        <v>Carpetas</v>
      </c>
      <c r="D1443" t="str">
        <f>VLOOKUP(B1443,CATALOGOPACC[],3,FALSE)</f>
        <v>Caja</v>
      </c>
      <c r="E1443" t="str">
        <f>VLOOKUP(B1443,CATALOGOPACC[],5,FALSE)</f>
        <v>2.3.9.2.01</v>
      </c>
      <c r="F1443" t="str">
        <f>VLOOKUP(B1443,CATALOGOPACC[],6,FALSE)</f>
        <v>Utiles de escritorio, oficina informática y de enseñanza</v>
      </c>
      <c r="G1443" s="69">
        <v>2</v>
      </c>
      <c r="I1443" s="69">
        <v>2</v>
      </c>
      <c r="K1443" s="69">
        <f t="shared" si="48"/>
        <v>4</v>
      </c>
      <c r="L1443" s="335">
        <f>VLOOKUP(B1443,CATALOGOPACC[],8,FALSE)</f>
        <v>500</v>
      </c>
      <c r="M1443" s="335">
        <f t="shared" si="49"/>
        <v>2000</v>
      </c>
    </row>
    <row r="1444" spans="1:13">
      <c r="A1444" t="s">
        <v>289</v>
      </c>
      <c r="B1444" s="69">
        <v>44121804</v>
      </c>
      <c r="C1444" t="str">
        <f>VLOOKUP(B1444,CATALOGOPACC[],2,FALSE)</f>
        <v>Borradores</v>
      </c>
      <c r="D1444" t="str">
        <f>VLOOKUP(B1444,CATALOGOPACC[],3,FALSE)</f>
        <v>Unidad</v>
      </c>
      <c r="E1444" t="str">
        <f>VLOOKUP(B1444,CATALOGOPACC[],5,FALSE)</f>
        <v>2.3.9.2.02</v>
      </c>
      <c r="F1444" t="str">
        <f>VLOOKUP(B1444,CATALOGOPACC[],6,FALSE)</f>
        <v>Útiles escolares</v>
      </c>
      <c r="G1444" s="69">
        <v>2</v>
      </c>
      <c r="I1444" s="69">
        <v>1</v>
      </c>
      <c r="K1444" s="69">
        <f t="shared" si="48"/>
        <v>3</v>
      </c>
      <c r="L1444" s="335">
        <f>VLOOKUP(B1444,CATALOGOPACC[],8,FALSE)</f>
        <v>10</v>
      </c>
      <c r="M1444" s="335">
        <f t="shared" si="49"/>
        <v>30</v>
      </c>
    </row>
    <row r="1445" spans="1:13">
      <c r="A1445" t="s">
        <v>289</v>
      </c>
      <c r="B1445" s="69">
        <v>44122101</v>
      </c>
      <c r="C1445" t="str">
        <f>VLOOKUP(B1445,CATALOGOPACC[],2,FALSE)</f>
        <v>Cauchos</v>
      </c>
      <c r="D1445" t="str">
        <f>VLOOKUP(B1445,CATALOGOPACC[],3,FALSE)</f>
        <v>Caja</v>
      </c>
      <c r="E1445" t="str">
        <f>VLOOKUP(B1445,CATALOGOPACC[],5,FALSE)</f>
        <v>2.3.5.4.01</v>
      </c>
      <c r="F1445" t="str">
        <f>VLOOKUP(B1445,CATALOGOPACC[],6,FALSE)</f>
        <v>Artículos de caucho</v>
      </c>
      <c r="G1445" s="69">
        <v>1</v>
      </c>
      <c r="H1445" s="69">
        <v>1</v>
      </c>
      <c r="I1445" s="69">
        <v>1</v>
      </c>
      <c r="K1445" s="69">
        <f t="shared" si="48"/>
        <v>3</v>
      </c>
      <c r="L1445" s="335">
        <f>VLOOKUP(B1445,CATALOGOPACC[],8,FALSE)</f>
        <v>40</v>
      </c>
      <c r="M1445" s="335">
        <f t="shared" si="49"/>
        <v>120</v>
      </c>
    </row>
    <row r="1446" spans="1:13">
      <c r="A1446" t="s">
        <v>289</v>
      </c>
      <c r="B1446" s="69">
        <v>44122027</v>
      </c>
      <c r="C1446" t="str">
        <f>VLOOKUP(B1446,CATALOGOPACC[],2,FALSE)</f>
        <v>Folders de archivo expandibles</v>
      </c>
      <c r="D1446" t="str">
        <f>VLOOKUP(B1446,CATALOGOPACC[],3,FALSE)</f>
        <v>Unidad</v>
      </c>
      <c r="E1446" t="str">
        <f>VLOOKUP(B1446,CATALOGOPACC[],5,FALSE)</f>
        <v>2.3.9.2.01</v>
      </c>
      <c r="F1446" t="str">
        <f>VLOOKUP(B1446,CATALOGOPACC[],6,FALSE)</f>
        <v>Utiles de escritorio, oficina informática y de enseñanza</v>
      </c>
      <c r="G1446" s="69">
        <v>10</v>
      </c>
      <c r="I1446" s="69">
        <v>10</v>
      </c>
      <c r="K1446" s="69">
        <f t="shared" si="48"/>
        <v>20</v>
      </c>
      <c r="L1446" s="335">
        <f>VLOOKUP(B1446,CATALOGOPACC[],8,FALSE)</f>
        <v>300</v>
      </c>
      <c r="M1446" s="335">
        <f t="shared" si="49"/>
        <v>6000</v>
      </c>
    </row>
    <row r="1447" spans="1:13">
      <c r="A1447" t="s">
        <v>289</v>
      </c>
      <c r="B1447" s="69">
        <v>31201610</v>
      </c>
      <c r="C1447" t="str">
        <f>VLOOKUP(B1447,CATALOGOPACC[],2,FALSE)</f>
        <v>Pegamentos</v>
      </c>
      <c r="D1447" t="str">
        <f>VLOOKUP(B1447,CATALOGOPACC[],3,FALSE)</f>
        <v>Unidad</v>
      </c>
      <c r="E1447" t="str">
        <f>VLOOKUP(B1447,CATALOGOPACC[],5,FALSE)</f>
        <v>2.3.7.2.99</v>
      </c>
      <c r="F1447" t="str">
        <f>VLOOKUP(B1447,CATALOGOPACC[],6,FALSE)</f>
        <v>Otros productos químicos y conexos</v>
      </c>
      <c r="G1447" s="69">
        <v>1</v>
      </c>
      <c r="I1447" s="69">
        <v>2</v>
      </c>
      <c r="K1447" s="69">
        <f t="shared" si="48"/>
        <v>3</v>
      </c>
      <c r="L1447" s="335">
        <f>VLOOKUP(B1447,CATALOGOPACC[],8,FALSE)</f>
        <v>300</v>
      </c>
      <c r="M1447" s="335">
        <f t="shared" si="49"/>
        <v>900</v>
      </c>
    </row>
    <row r="1448" spans="1:13">
      <c r="A1448" t="s">
        <v>289</v>
      </c>
      <c r="B1448" s="69">
        <v>31201512</v>
      </c>
      <c r="C1448" t="str">
        <f>VLOOKUP(B1448,CATALOGOPACC[],2,FALSE)</f>
        <v>Cinta transparente</v>
      </c>
      <c r="D1448" t="str">
        <f>VLOOKUP(B1448,CATALOGOPACC[],3,FALSE)</f>
        <v>Unidad</v>
      </c>
      <c r="E1448" t="str">
        <f>VLOOKUP(B1448,CATALOGOPACC[],5,FALSE)</f>
        <v>2.3.9.2.01</v>
      </c>
      <c r="F1448" t="str">
        <f>VLOOKUP(B1448,CATALOGOPACC[],6,FALSE)</f>
        <v>Utiles de escritorio, oficina informática y de enseñanza</v>
      </c>
      <c r="G1448" s="69">
        <v>2</v>
      </c>
      <c r="I1448" s="69">
        <v>1</v>
      </c>
      <c r="K1448" s="69">
        <f t="shared" si="48"/>
        <v>3</v>
      </c>
      <c r="L1448" s="335">
        <f>VLOOKUP(B1448,CATALOGOPACC[],8,FALSE)</f>
        <v>100</v>
      </c>
      <c r="M1448" s="335">
        <f t="shared" si="49"/>
        <v>300</v>
      </c>
    </row>
    <row r="1449" spans="1:13">
      <c r="A1449" t="s">
        <v>289</v>
      </c>
      <c r="B1449" s="69">
        <v>14111530</v>
      </c>
      <c r="C1449" t="str">
        <f>VLOOKUP(B1449,CATALOGOPACC[],2,FALSE)</f>
        <v>Papel de notas autoadhesivas</v>
      </c>
      <c r="D1449" t="str">
        <f>VLOOKUP(B1449,CATALOGOPACC[],3,FALSE)</f>
        <v>Docena</v>
      </c>
      <c r="E1449" t="str">
        <f>VLOOKUP(B1449,CATALOGOPACC[],5,FALSE)</f>
        <v>2.3.9.2.01</v>
      </c>
      <c r="F1449" t="str">
        <f>VLOOKUP(B1449,CATALOGOPACC[],6,FALSE)</f>
        <v>Utiles de escritorio, oficina informática y de enseñanza</v>
      </c>
      <c r="G1449" s="69">
        <v>1</v>
      </c>
      <c r="H1449" s="69">
        <v>1</v>
      </c>
      <c r="J1449" s="69">
        <v>1</v>
      </c>
      <c r="K1449" s="69">
        <f t="shared" si="48"/>
        <v>3</v>
      </c>
      <c r="L1449" s="335">
        <f>VLOOKUP(B1449,CATALOGOPACC[],8,FALSE)</f>
        <v>200</v>
      </c>
      <c r="M1449" s="335">
        <f t="shared" si="49"/>
        <v>600</v>
      </c>
    </row>
    <row r="1450" spans="1:13">
      <c r="A1450" t="s">
        <v>289</v>
      </c>
      <c r="B1450" s="69">
        <v>14111515</v>
      </c>
      <c r="C1450" t="str">
        <f>VLOOKUP(B1450,CATALOGOPACC[],2,FALSE)</f>
        <v>Papel para sumadora o máquina registradora</v>
      </c>
      <c r="D1450" t="str">
        <f>VLOOKUP(B1450,CATALOGOPACC[],3,FALSE)</f>
        <v>Unidad</v>
      </c>
      <c r="E1450" t="str">
        <f>VLOOKUP(B1450,CATALOGOPACC[],5,FALSE)</f>
        <v>2.3.3.1.01</v>
      </c>
      <c r="F1450" t="str">
        <f>VLOOKUP(B1450,CATALOGOPACC[],6,FALSE)</f>
        <v>Papel de escritorio</v>
      </c>
      <c r="G1450" s="69">
        <v>1</v>
      </c>
      <c r="H1450" s="69">
        <v>1</v>
      </c>
      <c r="J1450" s="69">
        <v>1</v>
      </c>
      <c r="K1450" s="69">
        <f t="shared" si="48"/>
        <v>3</v>
      </c>
      <c r="L1450" s="335">
        <f>VLOOKUP(B1450,CATALOGOPACC[],8,FALSE)</f>
        <v>100</v>
      </c>
      <c r="M1450" s="335">
        <f t="shared" si="49"/>
        <v>300</v>
      </c>
    </row>
    <row r="1451" spans="1:13">
      <c r="A1451" t="s">
        <v>289</v>
      </c>
      <c r="B1451" s="69">
        <v>14111507</v>
      </c>
      <c r="C1451" t="str">
        <f>VLOOKUP(B1451,CATALOGOPACC[],2,FALSE)</f>
        <v>Papel para impresora o fotocopiadora</v>
      </c>
      <c r="D1451" t="str">
        <f>VLOOKUP(B1451,CATALOGOPACC[],3,FALSE)</f>
        <v>Paquete</v>
      </c>
      <c r="E1451" t="str">
        <f>VLOOKUP(B1451,CATALOGOPACC[],5,FALSE)</f>
        <v>2.3.3.1.01</v>
      </c>
      <c r="F1451" t="str">
        <f>VLOOKUP(B1451,CATALOGOPACC[],6,FALSE)</f>
        <v>Papel de escritorio</v>
      </c>
      <c r="G1451" s="69">
        <v>3</v>
      </c>
      <c r="H1451" s="69">
        <v>2</v>
      </c>
      <c r="I1451" s="69">
        <v>3</v>
      </c>
      <c r="J1451" s="69">
        <v>2</v>
      </c>
      <c r="K1451" s="69">
        <f t="shared" si="48"/>
        <v>10</v>
      </c>
      <c r="L1451" s="335">
        <f>VLOOKUP(B1451,CATALOGOPACC[],8,FALSE)</f>
        <v>300</v>
      </c>
      <c r="M1451" s="335">
        <f t="shared" si="49"/>
        <v>3000</v>
      </c>
    </row>
    <row r="1452" spans="1:13">
      <c r="A1452" t="s">
        <v>289</v>
      </c>
      <c r="B1452" s="69">
        <v>14111526</v>
      </c>
      <c r="C1452" t="str">
        <f>VLOOKUP(B1452,CATALOGOPACC[],2,FALSE)</f>
        <v>Papel libretas o libros de mensajes telefónicos</v>
      </c>
      <c r="D1452" t="str">
        <f>VLOOKUP(B1452,CATALOGOPACC[],3,FALSE)</f>
        <v>Paquete</v>
      </c>
      <c r="E1452" t="str">
        <f>VLOOKUP(B1452,CATALOGOPACC[],5,FALSE)</f>
        <v>2.3.9.2.01</v>
      </c>
      <c r="F1452" t="str">
        <f>VLOOKUP(B1452,CATALOGOPACC[],6,FALSE)</f>
        <v>Utiles de escritorio, oficina informática y de enseñanza</v>
      </c>
      <c r="G1452" s="69">
        <v>1</v>
      </c>
      <c r="I1452" s="69">
        <v>1</v>
      </c>
      <c r="K1452" s="69">
        <f t="shared" si="48"/>
        <v>2</v>
      </c>
      <c r="L1452" s="335">
        <f>VLOOKUP(B1452,CATALOGOPACC[],8,FALSE)</f>
        <v>350</v>
      </c>
      <c r="M1452" s="335">
        <f t="shared" si="49"/>
        <v>700</v>
      </c>
    </row>
    <row r="1453" spans="1:13">
      <c r="A1453" t="s">
        <v>289</v>
      </c>
      <c r="B1453" s="69">
        <v>14111514</v>
      </c>
      <c r="C1453" t="str">
        <f>VLOOKUP(B1453,CATALOGOPACC[],2,FALSE)</f>
        <v>Blocs o cuadernos de papel</v>
      </c>
      <c r="D1453" t="str">
        <f>VLOOKUP(B1453,CATALOGOPACC[],3,FALSE)</f>
        <v>Unidad</v>
      </c>
      <c r="E1453" t="str">
        <f>VLOOKUP(B1453,CATALOGOPACC[],5,FALSE)</f>
        <v>2.3.9.2.01</v>
      </c>
      <c r="F1453" t="str">
        <f>VLOOKUP(B1453,CATALOGOPACC[],6,FALSE)</f>
        <v>Utiles de escritorio, oficina informática y de enseñanza</v>
      </c>
      <c r="G1453" s="69">
        <v>1</v>
      </c>
      <c r="I1453" s="69">
        <v>1</v>
      </c>
      <c r="K1453" s="69">
        <f t="shared" si="48"/>
        <v>2</v>
      </c>
      <c r="L1453" s="335">
        <f>VLOOKUP(B1453,CATALOGOPACC[],8,FALSE)</f>
        <v>100</v>
      </c>
      <c r="M1453" s="335">
        <f t="shared" si="49"/>
        <v>200</v>
      </c>
    </row>
    <row r="1454" spans="1:13">
      <c r="A1454" t="s">
        <v>289</v>
      </c>
      <c r="B1454" s="69">
        <v>14111537</v>
      </c>
      <c r="C1454" t="str">
        <f>VLOOKUP(B1454,CATALOGOPACC[],2,FALSE)</f>
        <v>Etiquetas de papel</v>
      </c>
      <c r="D1454" t="str">
        <f>VLOOKUP(B1454,CATALOGOPACC[],3,FALSE)</f>
        <v>Unidad</v>
      </c>
      <c r="E1454" t="str">
        <f>VLOOKUP(B1454,CATALOGOPACC[],5,FALSE)</f>
        <v>2.3.3.2.01</v>
      </c>
      <c r="F1454" t="str">
        <f>VLOOKUP(B1454,CATALOGOPACC[],6,FALSE)</f>
        <v>Productos de papel y cartón</v>
      </c>
      <c r="G1454" s="69">
        <v>2</v>
      </c>
      <c r="H1454" s="69">
        <v>1</v>
      </c>
      <c r="I1454" s="69">
        <v>2</v>
      </c>
      <c r="J1454" s="69">
        <v>1</v>
      </c>
      <c r="K1454" s="69">
        <f t="shared" si="48"/>
        <v>6</v>
      </c>
      <c r="L1454" s="335">
        <f>VLOOKUP(B1454,CATALOGOPACC[],8,FALSE)</f>
        <v>100</v>
      </c>
      <c r="M1454" s="335">
        <f t="shared" si="49"/>
        <v>600</v>
      </c>
    </row>
    <row r="1455" spans="1:13">
      <c r="A1455" t="s">
        <v>289</v>
      </c>
      <c r="B1455" s="69">
        <v>14111813</v>
      </c>
      <c r="C1455" t="str">
        <f>VLOOKUP(B1455,CATALOGOPACC[],2,FALSE)</f>
        <v>Formatos o libros de correspondencia</v>
      </c>
      <c r="D1455" t="str">
        <f>VLOOKUP(B1455,CATALOGOPACC[],3,FALSE)</f>
        <v>Unidad</v>
      </c>
      <c r="E1455" t="str">
        <f>VLOOKUP(B1455,CATALOGOPACC[],5,FALSE)</f>
        <v>2.3.3.3.01</v>
      </c>
      <c r="F1455" t="str">
        <f>VLOOKUP(B1455,CATALOGOPACC[],6,FALSE)</f>
        <v>Productos de artes gráficas</v>
      </c>
      <c r="G1455" s="69">
        <v>1</v>
      </c>
      <c r="I1455" s="69">
        <v>1</v>
      </c>
      <c r="K1455" s="69">
        <f t="shared" si="48"/>
        <v>2</v>
      </c>
      <c r="L1455" s="335">
        <f>VLOOKUP(B1455,CATALOGOPACC[],8,FALSE)</f>
        <v>700</v>
      </c>
      <c r="M1455" s="335">
        <f t="shared" si="49"/>
        <v>1400</v>
      </c>
    </row>
    <row r="1456" spans="1:13">
      <c r="A1456" t="s">
        <v>289</v>
      </c>
      <c r="B1456" s="69">
        <v>14111610</v>
      </c>
      <c r="C1456" t="str">
        <f>VLOOKUP(B1456,CATALOGOPACC[],2,FALSE)</f>
        <v>Papel de construcción</v>
      </c>
      <c r="D1456" t="str">
        <f>VLOOKUP(B1456,CATALOGOPACC[],3,FALSE)</f>
        <v>Resma</v>
      </c>
      <c r="E1456" t="str">
        <f>VLOOKUP(B1456,CATALOGOPACC[],5,FALSE)</f>
        <v>2.3.3.2.01</v>
      </c>
      <c r="F1456" t="str">
        <f>VLOOKUP(B1456,CATALOGOPACC[],6,FALSE)</f>
        <v>Productos de papel y cartón</v>
      </c>
      <c r="G1456" s="69">
        <v>1</v>
      </c>
      <c r="I1456" s="69">
        <v>1</v>
      </c>
      <c r="K1456" s="69">
        <f t="shared" si="48"/>
        <v>2</v>
      </c>
      <c r="L1456" s="335">
        <f>VLOOKUP(B1456,CATALOGOPACC[],8,FALSE)</f>
        <v>200</v>
      </c>
      <c r="M1456" s="335">
        <f t="shared" si="49"/>
        <v>400</v>
      </c>
    </row>
    <row r="1457" spans="1:13">
      <c r="A1457" t="s">
        <v>289</v>
      </c>
      <c r="B1457" s="69">
        <v>44122121</v>
      </c>
      <c r="C1457" t="str">
        <f>VLOOKUP(B1457,CATALOGOPACC[],2,FALSE)</f>
        <v>Clips de pared o tablero</v>
      </c>
      <c r="D1457" t="str">
        <f>VLOOKUP(B1457,CATALOGOPACC[],3,FALSE)</f>
        <v>Paquete</v>
      </c>
      <c r="E1457" t="str">
        <f>VLOOKUP(B1457,CATALOGOPACC[],5,FALSE)</f>
        <v>2.3.9.2.01</v>
      </c>
      <c r="F1457" t="str">
        <f>VLOOKUP(B1457,CATALOGOPACC[],6,FALSE)</f>
        <v>Utiles de escritorio, oficina informática y de enseñanza</v>
      </c>
      <c r="G1457" s="69">
        <v>1</v>
      </c>
      <c r="I1457" s="69">
        <v>1</v>
      </c>
      <c r="K1457" s="69">
        <f t="shared" si="48"/>
        <v>2</v>
      </c>
      <c r="L1457" s="335">
        <f>VLOOKUP(B1457,CATALOGOPACC[],8,FALSE)</f>
        <v>70</v>
      </c>
      <c r="M1457" s="335">
        <f t="shared" si="49"/>
        <v>140</v>
      </c>
    </row>
    <row r="1458" spans="1:13">
      <c r="A1458" t="s">
        <v>289</v>
      </c>
      <c r="B1458" s="69">
        <v>41111604</v>
      </c>
      <c r="C1458" t="str">
        <f>VLOOKUP(B1458,CATALOGOPACC[],2,FALSE)</f>
        <v>Reglas</v>
      </c>
      <c r="D1458" t="str">
        <f>VLOOKUP(B1458,CATALOGOPACC[],3,FALSE)</f>
        <v>Caja</v>
      </c>
      <c r="E1458" t="str">
        <f>VLOOKUP(B1458,CATALOGOPACC[],5,FALSE)</f>
        <v>2.3.9.9.01</v>
      </c>
      <c r="F1458" t="str">
        <f>VLOOKUP(B1458,CATALOGOPACC[],6,FALSE)</f>
        <v>Productos y Utiles Varios  n.i.p</v>
      </c>
      <c r="G1458" s="69">
        <v>2</v>
      </c>
      <c r="I1458" s="69">
        <v>1</v>
      </c>
      <c r="K1458" s="69">
        <f t="shared" si="48"/>
        <v>3</v>
      </c>
      <c r="L1458" s="335">
        <f>VLOOKUP(B1458,CATALOGOPACC[],8,FALSE)</f>
        <v>600</v>
      </c>
      <c r="M1458" s="335">
        <f t="shared" si="49"/>
        <v>1800</v>
      </c>
    </row>
    <row r="1459" spans="1:13">
      <c r="A1459" t="s">
        <v>289</v>
      </c>
      <c r="B1459" s="69">
        <v>55121804</v>
      </c>
      <c r="C1459" t="str">
        <f>VLOOKUP(B1459,CATALOGOPACC[],2,FALSE)</f>
        <v>Gafetes o porta gafetes</v>
      </c>
      <c r="D1459" t="str">
        <f>VLOOKUP(B1459,CATALOGOPACC[],3,FALSE)</f>
        <v>Unidad</v>
      </c>
      <c r="E1459" t="str">
        <f>VLOOKUP(B1459,CATALOGOPACC[],5,FALSE)</f>
        <v>2.3.9.8.02</v>
      </c>
      <c r="F1459" t="str">
        <f>VLOOKUP(B1459,CATALOGOPACC[],6,FALSE)</f>
        <v>Accesorios</v>
      </c>
      <c r="G1459" s="69">
        <v>8</v>
      </c>
      <c r="I1459" s="69">
        <v>5</v>
      </c>
      <c r="K1459" s="69">
        <f t="shared" si="48"/>
        <v>13</v>
      </c>
      <c r="L1459" s="335">
        <f>VLOOKUP(B1459,CATALOGOPACC[],8,FALSE)</f>
        <v>100</v>
      </c>
      <c r="M1459" s="335">
        <f t="shared" si="49"/>
        <v>1300</v>
      </c>
    </row>
    <row r="1460" spans="1:13">
      <c r="A1460" t="s">
        <v>289</v>
      </c>
      <c r="B1460" s="69">
        <v>49161520</v>
      </c>
      <c r="C1460" t="str">
        <f>VLOOKUP(B1460,CATALOGOPACC[],2,FALSE)</f>
        <v>Bates de softbol</v>
      </c>
      <c r="D1460" t="str">
        <f>VLOOKUP(B1460,CATALOGOPACC[],3,FALSE)</f>
        <v>Unidad</v>
      </c>
      <c r="E1460" t="str">
        <f>VLOOKUP(B1460,CATALOGOPACC[],5,FALSE)</f>
        <v>2.3.9.4.01</v>
      </c>
      <c r="F1460" t="str">
        <f>VLOOKUP(B1460,CATALOGOPACC[],6,FALSE)</f>
        <v>Utiles destinados a actividades deportivas y recreativas</v>
      </c>
      <c r="G1460" s="69">
        <v>5</v>
      </c>
      <c r="H1460" s="69">
        <v>5</v>
      </c>
      <c r="I1460" s="69">
        <v>5</v>
      </c>
      <c r="J1460" s="69">
        <v>5</v>
      </c>
      <c r="K1460" s="69">
        <f t="shared" si="48"/>
        <v>20</v>
      </c>
      <c r="L1460" s="335">
        <f>VLOOKUP(B1460,CATALOGOPACC[],8,FALSE)</f>
        <v>3000</v>
      </c>
      <c r="M1460" s="335">
        <f t="shared" si="49"/>
        <v>60000</v>
      </c>
    </row>
    <row r="1461" spans="1:13">
      <c r="A1461" t="s">
        <v>289</v>
      </c>
      <c r="B1461" s="69">
        <v>49161509</v>
      </c>
      <c r="C1461" t="str">
        <f>VLOOKUP(B1461,CATALOGOPACC[],2,FALSE)</f>
        <v>Balones de softbol</v>
      </c>
      <c r="D1461" t="str">
        <f>VLOOKUP(B1461,CATALOGOPACC[],3,FALSE)</f>
        <v>Unidad</v>
      </c>
      <c r="E1461" t="str">
        <f>VLOOKUP(B1461,CATALOGOPACC[],5,FALSE)</f>
        <v>2.3.9.4.01</v>
      </c>
      <c r="F1461" t="str">
        <f>VLOOKUP(B1461,CATALOGOPACC[],6,FALSE)</f>
        <v>Utiles destinados a actividades deportivas y recreativas</v>
      </c>
      <c r="G1461" s="69">
        <v>5</v>
      </c>
      <c r="H1461" s="69">
        <v>5</v>
      </c>
      <c r="I1461" s="69">
        <v>5</v>
      </c>
      <c r="J1461" s="69">
        <v>5</v>
      </c>
      <c r="K1461" s="69">
        <f t="shared" si="48"/>
        <v>20</v>
      </c>
      <c r="L1461" s="335">
        <f>VLOOKUP(B1461,CATALOGOPACC[],8,FALSE)</f>
        <v>1000</v>
      </c>
      <c r="M1461" s="335">
        <f t="shared" si="49"/>
        <v>20000</v>
      </c>
    </row>
    <row r="1462" spans="1:13">
      <c r="A1462" t="s">
        <v>289</v>
      </c>
      <c r="B1462" s="69">
        <v>49161521</v>
      </c>
      <c r="C1462" t="str">
        <f>VLOOKUP(B1462,CATALOGOPACC[],2,FALSE)</f>
        <v>Guantes de softbol</v>
      </c>
      <c r="D1462" t="str">
        <f>VLOOKUP(B1462,CATALOGOPACC[],3,FALSE)</f>
        <v>Unidad</v>
      </c>
      <c r="E1462" t="str">
        <f>VLOOKUP(B1462,CATALOGOPACC[],5,FALSE)</f>
        <v>2.3.9.4.01</v>
      </c>
      <c r="F1462" t="str">
        <f>VLOOKUP(B1462,CATALOGOPACC[],6,FALSE)</f>
        <v>Utiles destinados a actividades deportivas y recreativas</v>
      </c>
      <c r="G1462" s="69">
        <v>5</v>
      </c>
      <c r="H1462" s="69">
        <v>5</v>
      </c>
      <c r="I1462" s="69">
        <v>5</v>
      </c>
      <c r="J1462" s="69">
        <v>5</v>
      </c>
      <c r="K1462" s="69">
        <f t="shared" si="48"/>
        <v>20</v>
      </c>
      <c r="L1462" s="335">
        <f>VLOOKUP(B1462,CATALOGOPACC[],8,FALSE)</f>
        <v>1000</v>
      </c>
      <c r="M1462" s="335">
        <f t="shared" si="49"/>
        <v>20000</v>
      </c>
    </row>
    <row r="1463" spans="1:13">
      <c r="A1463" t="s">
        <v>289</v>
      </c>
      <c r="B1463" s="69">
        <v>49161608</v>
      </c>
      <c r="C1463" t="str">
        <f>VLOOKUP(B1463,CATALOGOPACC[],2,FALSE)</f>
        <v>Balones de voleibol</v>
      </c>
      <c r="D1463" t="str">
        <f>VLOOKUP(B1463,CATALOGOPACC[],3,FALSE)</f>
        <v>Unidad</v>
      </c>
      <c r="E1463" t="str">
        <f>VLOOKUP(B1463,CATALOGOPACC[],5,FALSE)</f>
        <v>2.3.9.4.01</v>
      </c>
      <c r="F1463" t="str">
        <f>VLOOKUP(B1463,CATALOGOPACC[],6,FALSE)</f>
        <v>Utiles destinados a actividades deportivas y recreativas</v>
      </c>
      <c r="G1463" s="69">
        <v>5</v>
      </c>
      <c r="H1463" s="69">
        <v>5</v>
      </c>
      <c r="I1463" s="69">
        <v>5</v>
      </c>
      <c r="J1463" s="69">
        <v>5</v>
      </c>
      <c r="K1463" s="69">
        <f t="shared" si="48"/>
        <v>20</v>
      </c>
      <c r="L1463" s="335">
        <f>VLOOKUP(B1463,CATALOGOPACC[],8,FALSE)</f>
        <v>1000</v>
      </c>
      <c r="M1463" s="335">
        <f t="shared" si="49"/>
        <v>20000</v>
      </c>
    </row>
    <row r="1464" spans="1:13">
      <c r="A1464" t="s">
        <v>289</v>
      </c>
      <c r="B1464" s="69">
        <v>49161504</v>
      </c>
      <c r="C1464" t="str">
        <f>VLOOKUP(B1464,CATALOGOPACC[],2,FALSE)</f>
        <v>Balones de futbol</v>
      </c>
      <c r="D1464" t="str">
        <f>VLOOKUP(B1464,CATALOGOPACC[],3,FALSE)</f>
        <v>Unidad</v>
      </c>
      <c r="E1464" t="str">
        <f>VLOOKUP(B1464,CATALOGOPACC[],5,FALSE)</f>
        <v>2.6.2.2.01</v>
      </c>
      <c r="F1464" t="str">
        <f>VLOOKUP(B1464,CATALOGOPACC[],6,FALSE)</f>
        <v>Aparatos deportivos</v>
      </c>
      <c r="G1464" s="69">
        <v>3</v>
      </c>
      <c r="H1464" s="69">
        <v>3</v>
      </c>
      <c r="I1464" s="69">
        <v>3</v>
      </c>
      <c r="J1464" s="69">
        <v>3</v>
      </c>
      <c r="K1464" s="69">
        <f t="shared" si="48"/>
        <v>12</v>
      </c>
      <c r="L1464" s="335">
        <f>VLOOKUP(B1464,CATALOGOPACC[],8,FALSE)</f>
        <v>1000</v>
      </c>
      <c r="M1464" s="335">
        <f t="shared" si="49"/>
        <v>12000</v>
      </c>
    </row>
    <row r="1465" spans="1:13">
      <c r="A1465" t="s">
        <v>289</v>
      </c>
      <c r="B1465" s="69">
        <v>49161603</v>
      </c>
      <c r="C1465" t="str">
        <f>VLOOKUP(B1465,CATALOGOPACC[],2,FALSE)</f>
        <v>Pelotas de básquetbol</v>
      </c>
      <c r="D1465" t="str">
        <f>VLOOKUP(B1465,CATALOGOPACC[],3,FALSE)</f>
        <v>Unidad</v>
      </c>
      <c r="E1465" t="str">
        <f>VLOOKUP(B1465,CATALOGOPACC[],5,FALSE)</f>
        <v>2.3.9.4.01</v>
      </c>
      <c r="F1465" t="str">
        <f>VLOOKUP(B1465,CATALOGOPACC[],6,FALSE)</f>
        <v>Utiles destinados a actividades deportivas y recreativas</v>
      </c>
      <c r="G1465" s="69">
        <v>5</v>
      </c>
      <c r="H1465" s="69">
        <v>5</v>
      </c>
      <c r="I1465" s="69">
        <v>5</v>
      </c>
      <c r="J1465" s="69">
        <v>5</v>
      </c>
      <c r="K1465" s="69">
        <f t="shared" si="48"/>
        <v>20</v>
      </c>
      <c r="L1465" s="335">
        <f>VLOOKUP(B1465,CATALOGOPACC[],8,FALSE)</f>
        <v>1000</v>
      </c>
      <c r="M1465" s="335">
        <f t="shared" si="49"/>
        <v>20000</v>
      </c>
    </row>
    <row r="1466" spans="1:13">
      <c r="A1466" t="s">
        <v>289</v>
      </c>
      <c r="B1466" s="69">
        <v>49221505</v>
      </c>
      <c r="C1466" t="str">
        <f>VLOOKUP(B1466,CATALOGOPACC[],2,FALSE)</f>
        <v>Mallas o redes para deportes</v>
      </c>
      <c r="D1466" t="str">
        <f>VLOOKUP(B1466,CATALOGOPACC[],3,FALSE)</f>
        <v>Unidad</v>
      </c>
      <c r="E1466" t="str">
        <f>VLOOKUP(B1466,CATALOGOPACC[],5,FALSE)</f>
        <v>2.3.9.4.01</v>
      </c>
      <c r="F1466" t="str">
        <f>VLOOKUP(B1466,CATALOGOPACC[],6,FALSE)</f>
        <v>Utiles destinados a actividades deportivas y recreativas</v>
      </c>
      <c r="G1466" s="69">
        <v>1</v>
      </c>
      <c r="H1466" s="69">
        <v>1</v>
      </c>
      <c r="I1466" s="69">
        <v>1</v>
      </c>
      <c r="J1466" s="69">
        <v>1</v>
      </c>
      <c r="K1466" s="69">
        <f t="shared" si="48"/>
        <v>4</v>
      </c>
      <c r="L1466" s="335">
        <f>VLOOKUP(B1466,CATALOGOPACC[],8,FALSE)</f>
        <v>5000</v>
      </c>
      <c r="M1466" s="335">
        <f t="shared" si="49"/>
        <v>20000</v>
      </c>
    </row>
    <row r="1467" spans="1:13">
      <c r="A1467" t="s">
        <v>289</v>
      </c>
      <c r="B1467" s="69">
        <v>52151504</v>
      </c>
      <c r="C1467" t="str">
        <f>VLOOKUP(B1467,CATALOGOPACC[],2,FALSE)</f>
        <v>Tazas o vasos o tapas desechables para uso doméstico</v>
      </c>
      <c r="D1467" t="str">
        <f>VLOOKUP(B1467,CATALOGOPACC[],3,FALSE)</f>
        <v>Paquete</v>
      </c>
      <c r="E1467" t="str">
        <f>VLOOKUP(B1467,CATALOGOPACC[],5,FALSE)</f>
        <v>2.3.9.5.01</v>
      </c>
      <c r="F1467" t="str">
        <f>VLOOKUP(B1467,CATALOGOPACC[],6,FALSE)</f>
        <v>Utiles de cocina y comedor</v>
      </c>
      <c r="G1467" s="69">
        <v>6</v>
      </c>
      <c r="H1467" s="69">
        <v>6</v>
      </c>
      <c r="I1467" s="69">
        <v>6</v>
      </c>
      <c r="J1467" s="69">
        <v>6</v>
      </c>
      <c r="K1467" s="69">
        <f t="shared" si="48"/>
        <v>24</v>
      </c>
      <c r="L1467" s="335">
        <f>VLOOKUP(B1467,CATALOGOPACC[],8,FALSE)</f>
        <v>250</v>
      </c>
      <c r="M1467" s="335">
        <f t="shared" si="49"/>
        <v>6000</v>
      </c>
    </row>
    <row r="1468" spans="1:13">
      <c r="A1468" t="s">
        <v>289</v>
      </c>
      <c r="B1468" s="69">
        <v>52151502</v>
      </c>
      <c r="C1468" t="str">
        <f>VLOOKUP(B1468,CATALOGOPACC[],2,FALSE)</f>
        <v>Platos desechables para uso doméstico</v>
      </c>
      <c r="D1468" t="str">
        <f>VLOOKUP(B1468,CATALOGOPACC[],3,FALSE)</f>
        <v>Paquete</v>
      </c>
      <c r="E1468" t="str">
        <f>VLOOKUP(B1468,CATALOGOPACC[],5,FALSE)</f>
        <v>2.3.9.5.01</v>
      </c>
      <c r="F1468" t="str">
        <f>VLOOKUP(B1468,CATALOGOPACC[],6,FALSE)</f>
        <v>Utiles de cocina y comedor</v>
      </c>
      <c r="G1468" s="69">
        <v>4</v>
      </c>
      <c r="H1468" s="69">
        <v>4</v>
      </c>
      <c r="I1468" s="69">
        <v>4</v>
      </c>
      <c r="J1468" s="69">
        <v>4</v>
      </c>
      <c r="K1468" s="69">
        <f t="shared" si="48"/>
        <v>16</v>
      </c>
      <c r="L1468" s="335">
        <f>VLOOKUP(B1468,CATALOGOPACC[],8,FALSE)</f>
        <v>200</v>
      </c>
      <c r="M1468" s="335">
        <f t="shared" si="49"/>
        <v>3200</v>
      </c>
    </row>
    <row r="1469" spans="1:13">
      <c r="A1469" t="s">
        <v>289</v>
      </c>
      <c r="B1469" s="69">
        <v>52151503</v>
      </c>
      <c r="C1469" t="str">
        <f>VLOOKUP(B1469,CATALOGOPACC[],2,FALSE)</f>
        <v>Cubiertos desechables para uso doméstico</v>
      </c>
      <c r="D1469" t="str">
        <f>VLOOKUP(B1469,CATALOGOPACC[],3,FALSE)</f>
        <v>Decena</v>
      </c>
      <c r="E1469" t="str">
        <f>VLOOKUP(B1469,CATALOGOPACC[],5,FALSE)</f>
        <v>2.3.9.5.01</v>
      </c>
      <c r="F1469" t="str">
        <f>VLOOKUP(B1469,CATALOGOPACC[],6,FALSE)</f>
        <v>Utiles de cocina y comedor</v>
      </c>
      <c r="G1469" s="69">
        <v>3</v>
      </c>
      <c r="H1469" s="69">
        <v>3</v>
      </c>
      <c r="I1469" s="69">
        <v>3</v>
      </c>
      <c r="J1469" s="69">
        <v>3</v>
      </c>
      <c r="K1469" s="69">
        <f t="shared" si="48"/>
        <v>12</v>
      </c>
      <c r="L1469" s="335">
        <f>VLOOKUP(B1469,CATALOGOPACC[],8,FALSE)</f>
        <v>200</v>
      </c>
      <c r="M1469" s="335">
        <f t="shared" si="49"/>
        <v>2400</v>
      </c>
    </row>
    <row r="1470" spans="1:13">
      <c r="A1470" t="s">
        <v>289</v>
      </c>
      <c r="B1470" s="69">
        <v>52152104</v>
      </c>
      <c r="C1470" t="str">
        <f>VLOOKUP(B1470,CATALOGOPACC[],2,FALSE)</f>
        <v>Copas para uso doméstico</v>
      </c>
      <c r="D1470" t="str">
        <f>VLOOKUP(B1470,CATALOGOPACC[],3,FALSE)</f>
        <v>Decena</v>
      </c>
      <c r="E1470" t="str">
        <f>VLOOKUP(B1470,CATALOGOPACC[],5,FALSE)</f>
        <v>2.3.9.5.01</v>
      </c>
      <c r="F1470" t="str">
        <f>VLOOKUP(B1470,CATALOGOPACC[],6,FALSE)</f>
        <v>Utiles de cocina y comedor</v>
      </c>
      <c r="G1470" s="69">
        <v>1</v>
      </c>
      <c r="K1470" s="69">
        <f t="shared" si="48"/>
        <v>1</v>
      </c>
      <c r="L1470" s="335">
        <f>VLOOKUP(B1470,CATALOGOPACC[],8,FALSE)</f>
        <v>1000</v>
      </c>
      <c r="M1470" s="335">
        <f t="shared" si="49"/>
        <v>1000</v>
      </c>
    </row>
    <row r="1471" spans="1:13">
      <c r="A1471" t="s">
        <v>289</v>
      </c>
      <c r="B1471" s="69">
        <v>52152102</v>
      </c>
      <c r="C1471" t="str">
        <f>VLOOKUP(B1471,CATALOGOPACC[],2,FALSE)</f>
        <v>Vasos para beber para uso doméstico</v>
      </c>
      <c r="D1471" t="str">
        <f>VLOOKUP(B1471,CATALOGOPACC[],3,FALSE)</f>
        <v>Unidad</v>
      </c>
      <c r="E1471" t="str">
        <f>VLOOKUP(B1471,CATALOGOPACC[],5,FALSE)</f>
        <v>2.3.9.5.01</v>
      </c>
      <c r="F1471" t="str">
        <f>VLOOKUP(B1471,CATALOGOPACC[],6,FALSE)</f>
        <v>Utiles de cocina y comedor</v>
      </c>
      <c r="G1471" s="69">
        <v>1</v>
      </c>
      <c r="I1471" s="69">
        <v>1</v>
      </c>
      <c r="K1471" s="69">
        <f t="shared" si="48"/>
        <v>2</v>
      </c>
      <c r="L1471" s="335">
        <f>VLOOKUP(B1471,CATALOGOPACC[],8,FALSE)</f>
        <v>1000</v>
      </c>
      <c r="M1471" s="335">
        <f t="shared" si="49"/>
        <v>2000</v>
      </c>
    </row>
    <row r="1472" spans="1:13">
      <c r="A1472" t="s">
        <v>289</v>
      </c>
      <c r="B1472" s="69">
        <v>52152006</v>
      </c>
      <c r="C1472" t="str">
        <f>VLOOKUP(B1472,CATALOGOPACC[],2,FALSE)</f>
        <v>Bandejas o fuentes para uso doméstico</v>
      </c>
      <c r="D1472" t="str">
        <f>VLOOKUP(B1472,CATALOGOPACC[],3,FALSE)</f>
        <v>Paquete</v>
      </c>
      <c r="E1472" t="str">
        <f>VLOOKUP(B1472,CATALOGOPACC[],5,FALSE)</f>
        <v>2.3.9.5.01</v>
      </c>
      <c r="F1472" t="str">
        <f>VLOOKUP(B1472,CATALOGOPACC[],6,FALSE)</f>
        <v>Utiles de cocina y comedor</v>
      </c>
      <c r="G1472" s="69">
        <v>1</v>
      </c>
      <c r="H1472" s="69">
        <v>1</v>
      </c>
      <c r="J1472" s="69">
        <v>1</v>
      </c>
      <c r="K1472" s="69">
        <f t="shared" ref="K1472:K1533" si="50">SUM(G1472:J1472)</f>
        <v>3</v>
      </c>
      <c r="L1472" s="335">
        <f>VLOOKUP(B1472,CATALOGOPACC[],8,FALSE)</f>
        <v>500</v>
      </c>
      <c r="M1472" s="335">
        <f t="shared" ref="M1472:M1533" si="51">K1472*L1472</f>
        <v>1500</v>
      </c>
    </row>
    <row r="1473" spans="1:13">
      <c r="A1473" t="s">
        <v>289</v>
      </c>
      <c r="B1473" s="69">
        <v>52151709</v>
      </c>
      <c r="C1473" t="str">
        <f>VLOOKUP(B1473,CATALOGOPACC[],2,FALSE)</f>
        <v>Set de cubiertos</v>
      </c>
      <c r="D1473" t="str">
        <f>VLOOKUP(B1473,CATALOGOPACC[],3,FALSE)</f>
        <v>Decena</v>
      </c>
      <c r="E1473" t="str">
        <f>VLOOKUP(B1473,CATALOGOPACC[],5,FALSE)</f>
        <v>2.3.9.5.01</v>
      </c>
      <c r="F1473" t="str">
        <f>VLOOKUP(B1473,CATALOGOPACC[],6,FALSE)</f>
        <v>Utiles de cocina y comedor</v>
      </c>
      <c r="G1473" s="69">
        <v>1</v>
      </c>
      <c r="I1473" s="69">
        <v>1</v>
      </c>
      <c r="K1473" s="69">
        <f t="shared" si="50"/>
        <v>2</v>
      </c>
      <c r="L1473" s="335">
        <f>VLOOKUP(B1473,CATALOGOPACC[],8,FALSE)</f>
        <v>1500</v>
      </c>
      <c r="M1473" s="335">
        <f t="shared" si="51"/>
        <v>3000</v>
      </c>
    </row>
    <row r="1474" spans="1:13">
      <c r="A1474" t="s">
        <v>289</v>
      </c>
      <c r="B1474" s="69">
        <v>52152004</v>
      </c>
      <c r="C1474" t="str">
        <f>VLOOKUP(B1474,CATALOGOPACC[],2,FALSE)</f>
        <v>Platos para uso doméstico</v>
      </c>
      <c r="D1474" t="str">
        <f>VLOOKUP(B1474,CATALOGOPACC[],3,FALSE)</f>
        <v>Decena</v>
      </c>
      <c r="E1474" t="str">
        <f>VLOOKUP(B1474,CATALOGOPACC[],5,FALSE)</f>
        <v>2.3.9.5.01</v>
      </c>
      <c r="F1474" t="str">
        <f>VLOOKUP(B1474,CATALOGOPACC[],6,FALSE)</f>
        <v>Utiles de cocina y comedor</v>
      </c>
      <c r="G1474" s="69">
        <v>2</v>
      </c>
      <c r="I1474" s="69">
        <v>1</v>
      </c>
      <c r="K1474" s="69">
        <f t="shared" si="50"/>
        <v>3</v>
      </c>
      <c r="L1474" s="335">
        <f>VLOOKUP(B1474,CATALOGOPACC[],8,FALSE)</f>
        <v>1000</v>
      </c>
      <c r="M1474" s="335">
        <f t="shared" si="51"/>
        <v>3000</v>
      </c>
    </row>
    <row r="1475" spans="1:13">
      <c r="A1475" t="s">
        <v>289</v>
      </c>
      <c r="B1475" s="69">
        <v>52151704</v>
      </c>
      <c r="C1475" t="str">
        <f>VLOOKUP(B1475,CATALOGOPACC[],2,FALSE)</f>
        <v>Cucharas para uso doméstico</v>
      </c>
      <c r="D1475" t="str">
        <f>VLOOKUP(B1475,CATALOGOPACC[],3,FALSE)</f>
        <v>Decena</v>
      </c>
      <c r="E1475" t="str">
        <f>VLOOKUP(B1475,CATALOGOPACC[],5,FALSE)</f>
        <v>2.3.9.5.01</v>
      </c>
      <c r="F1475" t="str">
        <f>VLOOKUP(B1475,CATALOGOPACC[],6,FALSE)</f>
        <v>Utiles de cocina y comedor</v>
      </c>
      <c r="G1475" s="69">
        <v>1</v>
      </c>
      <c r="I1475" s="69">
        <v>1</v>
      </c>
      <c r="K1475" s="69">
        <f t="shared" si="50"/>
        <v>2</v>
      </c>
      <c r="L1475" s="335">
        <f>VLOOKUP(B1475,CATALOGOPACC[],8,FALSE)</f>
        <v>600</v>
      </c>
      <c r="M1475" s="335">
        <f t="shared" si="51"/>
        <v>1200</v>
      </c>
    </row>
    <row r="1476" spans="1:13">
      <c r="A1476" t="s">
        <v>289</v>
      </c>
      <c r="B1476" s="69">
        <v>52151703</v>
      </c>
      <c r="C1476" t="str">
        <f>VLOOKUP(B1476,CATALOGOPACC[],2,FALSE)</f>
        <v>Tenedores para uso doméstico</v>
      </c>
      <c r="D1476" t="str">
        <f>VLOOKUP(B1476,CATALOGOPACC[],3,FALSE)</f>
        <v>Decena</v>
      </c>
      <c r="E1476" t="str">
        <f>VLOOKUP(B1476,CATALOGOPACC[],5,FALSE)</f>
        <v>2.3.9.5.01</v>
      </c>
      <c r="F1476" t="str">
        <f>VLOOKUP(B1476,CATALOGOPACC[],6,FALSE)</f>
        <v>Utiles de cocina y comedor</v>
      </c>
      <c r="G1476" s="69">
        <v>1</v>
      </c>
      <c r="I1476" s="69">
        <v>1</v>
      </c>
      <c r="K1476" s="69">
        <f t="shared" si="50"/>
        <v>2</v>
      </c>
      <c r="L1476" s="335">
        <f>VLOOKUP(B1476,CATALOGOPACC[],8,FALSE)</f>
        <v>600</v>
      </c>
      <c r="M1476" s="335">
        <f t="shared" si="51"/>
        <v>1200</v>
      </c>
    </row>
    <row r="1477" spans="1:13">
      <c r="A1477" t="s">
        <v>289</v>
      </c>
      <c r="B1477" s="69">
        <v>52152101</v>
      </c>
      <c r="C1477" t="str">
        <f>VLOOKUP(B1477,CATALOGOPACC[],2,FALSE)</f>
        <v>Tazas de café o té para uso doméstico</v>
      </c>
      <c r="D1477" t="str">
        <f>VLOOKUP(B1477,CATALOGOPACC[],3,FALSE)</f>
        <v>Decena</v>
      </c>
      <c r="E1477" t="str">
        <f>VLOOKUP(B1477,CATALOGOPACC[],5,FALSE)</f>
        <v>2.3.9.5.01</v>
      </c>
      <c r="F1477" t="str">
        <f>VLOOKUP(B1477,CATALOGOPACC[],6,FALSE)</f>
        <v>Utiles de cocina y comedor</v>
      </c>
      <c r="G1477" s="69">
        <v>1</v>
      </c>
      <c r="I1477" s="69">
        <v>1</v>
      </c>
      <c r="K1477" s="69">
        <f t="shared" si="50"/>
        <v>2</v>
      </c>
      <c r="L1477" s="335">
        <f>VLOOKUP(B1477,CATALOGOPACC[],8,FALSE)</f>
        <v>1000</v>
      </c>
      <c r="M1477" s="335">
        <f t="shared" si="51"/>
        <v>2000</v>
      </c>
    </row>
    <row r="1478" spans="1:13">
      <c r="A1478" t="s">
        <v>289</v>
      </c>
      <c r="B1478" s="69">
        <v>52141501</v>
      </c>
      <c r="C1478" t="str">
        <f>VLOOKUP(B1478,CATALOGOPACC[],2,FALSE)</f>
        <v>Neveras para uso doméstico</v>
      </c>
      <c r="D1478" t="str">
        <f>VLOOKUP(B1478,CATALOGOPACC[],3,FALSE)</f>
        <v>Unidad</v>
      </c>
      <c r="E1478" t="str">
        <f>VLOOKUP(B1478,CATALOGOPACC[],5,FALSE)</f>
        <v>2.6.1.4.01</v>
      </c>
      <c r="F1478" t="str">
        <f>VLOOKUP(B1478,CATALOGOPACC[],6,FALSE)</f>
        <v>Electrodomésticos</v>
      </c>
      <c r="G1478" s="69">
        <v>1</v>
      </c>
      <c r="I1478" s="69">
        <v>1</v>
      </c>
      <c r="K1478" s="69">
        <f t="shared" si="50"/>
        <v>2</v>
      </c>
      <c r="L1478" s="335">
        <f>VLOOKUP(B1478,CATALOGOPACC[],8,FALSE)</f>
        <v>14000</v>
      </c>
      <c r="M1478" s="335">
        <f t="shared" si="51"/>
        <v>28000</v>
      </c>
    </row>
    <row r="1479" spans="1:13">
      <c r="A1479" t="s">
        <v>289</v>
      </c>
      <c r="B1479" s="69">
        <v>39121002</v>
      </c>
      <c r="C1479" t="str">
        <f>VLOOKUP(B1479,CATALOGOPACC[],2,FALSE)</f>
        <v>Transformadores de suministro de potencia</v>
      </c>
      <c r="D1479" t="str">
        <f>VLOOKUP(B1479,CATALOGOPACC[],3,FALSE)</f>
        <v>Unidad</v>
      </c>
      <c r="E1479" t="str">
        <f>VLOOKUP(B1479,CATALOGOPACC[],5,FALSE)</f>
        <v>2.6.5.6.01</v>
      </c>
      <c r="F1479" t="str">
        <f>VLOOKUP(B1479,CATALOGOPACC[],6,FALSE)</f>
        <v>Equipo de generación eléctrica, aparatos y accesorios eléctricos</v>
      </c>
      <c r="G1479" s="69">
        <v>3</v>
      </c>
      <c r="I1479" s="69">
        <v>3</v>
      </c>
      <c r="K1479" s="69">
        <f t="shared" si="50"/>
        <v>6</v>
      </c>
      <c r="L1479" s="335">
        <f>VLOOKUP(B1479,CATALOGOPACC[],8,FALSE)</f>
        <v>10000</v>
      </c>
      <c r="M1479" s="335">
        <f t="shared" si="51"/>
        <v>60000</v>
      </c>
    </row>
    <row r="1480" spans="1:13">
      <c r="A1480" t="s">
        <v>289</v>
      </c>
      <c r="B1480" s="69">
        <v>32121705</v>
      </c>
      <c r="C1480" t="str">
        <f>VLOOKUP(B1480,CATALOGOPACC[],2,FALSE)</f>
        <v>Inversores</v>
      </c>
      <c r="D1480" t="str">
        <f>VLOOKUP(B1480,CATALOGOPACC[],3,FALSE)</f>
        <v>Unidad</v>
      </c>
      <c r="E1480" t="str">
        <f>VLOOKUP(B1480,CATALOGOPACC[],5,FALSE)</f>
        <v>2.6.5.6.01</v>
      </c>
      <c r="F1480" t="str">
        <f>VLOOKUP(B1480,CATALOGOPACC[],6,FALSE)</f>
        <v>Equipo de generación eléctrica, aparatos y accesorios eléctricos</v>
      </c>
      <c r="G1480" s="69">
        <v>1</v>
      </c>
      <c r="K1480" s="69">
        <f t="shared" si="50"/>
        <v>1</v>
      </c>
      <c r="L1480" s="335">
        <f>VLOOKUP(B1480,CATALOGOPACC[],8,FALSE)</f>
        <v>30000</v>
      </c>
      <c r="M1480" s="335">
        <f t="shared" si="51"/>
        <v>30000</v>
      </c>
    </row>
    <row r="1481" spans="1:13">
      <c r="A1481" t="s">
        <v>289</v>
      </c>
      <c r="B1481" s="69">
        <v>31162304</v>
      </c>
      <c r="C1481" t="str">
        <f>VLOOKUP(B1481,CATALOGOPACC[],2,FALSE)</f>
        <v>Regletas de montaje</v>
      </c>
      <c r="D1481" t="str">
        <f>VLOOKUP(B1481,CATALOGOPACC[],3,FALSE)</f>
        <v>Unidad</v>
      </c>
      <c r="E1481" t="str">
        <f>VLOOKUP(B1481,CATALOGOPACC[],5,FALSE)</f>
        <v>2.3.6.3.06</v>
      </c>
      <c r="F1481" t="str">
        <f>VLOOKUP(B1481,CATALOGOPACC[],6,FALSE)</f>
        <v>Accesorios de metal</v>
      </c>
      <c r="G1481" s="69">
        <v>3</v>
      </c>
      <c r="I1481" s="69">
        <v>3</v>
      </c>
      <c r="K1481" s="69">
        <f t="shared" si="50"/>
        <v>6</v>
      </c>
      <c r="L1481" s="335">
        <f>VLOOKUP(B1481,CATALOGOPACC[],8,FALSE)</f>
        <v>700</v>
      </c>
      <c r="M1481" s="335">
        <f t="shared" si="51"/>
        <v>4200</v>
      </c>
    </row>
    <row r="1482" spans="1:13">
      <c r="A1482" t="s">
        <v>289</v>
      </c>
      <c r="B1482" s="69">
        <v>46171501</v>
      </c>
      <c r="C1482" t="str">
        <f>VLOOKUP(B1482,CATALOGOPACC[],2,FALSE)</f>
        <v>Candados</v>
      </c>
      <c r="D1482" t="str">
        <f>VLOOKUP(B1482,CATALOGOPACC[],3,FALSE)</f>
        <v>Unidad</v>
      </c>
      <c r="E1482" t="str">
        <f>VLOOKUP(B1482,CATALOGOPACC[],5,FALSE)</f>
        <v>2.3.9.9.04</v>
      </c>
      <c r="F1482" t="str">
        <f>VLOOKUP(B1482,CATALOGOPACC[],6,FALSE)</f>
        <v>Productos y útiles de defensa y seguridad</v>
      </c>
      <c r="G1482" s="69">
        <v>2</v>
      </c>
      <c r="I1482" s="69">
        <v>1</v>
      </c>
      <c r="K1482" s="69">
        <f t="shared" si="50"/>
        <v>3</v>
      </c>
      <c r="L1482" s="335">
        <f>VLOOKUP(B1482,CATALOGOPACC[],8,FALSE)</f>
        <v>600</v>
      </c>
      <c r="M1482" s="335">
        <f t="shared" si="51"/>
        <v>1800</v>
      </c>
    </row>
    <row r="1483" spans="1:13">
      <c r="A1483" t="s">
        <v>289</v>
      </c>
      <c r="B1483" s="69">
        <v>31162402</v>
      </c>
      <c r="C1483" t="str">
        <f>VLOOKUP(B1483,CATALOGOPACC[],2,FALSE)</f>
        <v>Cerraduras</v>
      </c>
      <c r="D1483" t="str">
        <f>VLOOKUP(B1483,CATALOGOPACC[],3,FALSE)</f>
        <v>Unidad</v>
      </c>
      <c r="E1483" t="str">
        <f>VLOOKUP(B1483,CATALOGOPACC[],5,FALSE)</f>
        <v>2.3.9.9.04</v>
      </c>
      <c r="F1483" t="str">
        <f>VLOOKUP(B1483,CATALOGOPACC[],6,FALSE)</f>
        <v>Productos y útiles de defensa y seguridad</v>
      </c>
      <c r="G1483" s="69">
        <v>1</v>
      </c>
      <c r="K1483" s="69">
        <f t="shared" si="50"/>
        <v>1</v>
      </c>
      <c r="L1483" s="335">
        <f>VLOOKUP(B1483,CATALOGOPACC[],8,FALSE)</f>
        <v>900</v>
      </c>
      <c r="M1483" s="335">
        <f t="shared" si="51"/>
        <v>900</v>
      </c>
    </row>
    <row r="1484" spans="1:13">
      <c r="A1484" t="s">
        <v>289</v>
      </c>
      <c r="B1484" s="69">
        <v>39101701</v>
      </c>
      <c r="C1484" t="str">
        <f>VLOOKUP(B1484,CATALOGOPACC[],2,FALSE)</f>
        <v>Tubos fluorescentes</v>
      </c>
      <c r="D1484" t="str">
        <f>VLOOKUP(B1484,CATALOGOPACC[],3,FALSE)</f>
        <v>Caja</v>
      </c>
      <c r="E1484" t="str">
        <f>VLOOKUP(B1484,CATALOGOPACC[],5,FALSE)</f>
        <v>2.3.9.6.01</v>
      </c>
      <c r="F1484" t="str">
        <f>VLOOKUP(B1484,CATALOGOPACC[],6,FALSE)</f>
        <v>Productos eléctricos y afines</v>
      </c>
      <c r="G1484" s="69">
        <v>1</v>
      </c>
      <c r="K1484" s="69">
        <f t="shared" si="50"/>
        <v>1</v>
      </c>
      <c r="L1484" s="335">
        <f>VLOOKUP(B1484,CATALOGOPACC[],8,FALSE)</f>
        <v>1500</v>
      </c>
      <c r="M1484" s="335">
        <f t="shared" si="51"/>
        <v>1500</v>
      </c>
    </row>
    <row r="1485" spans="1:13">
      <c r="A1485" t="s">
        <v>289</v>
      </c>
      <c r="B1485" s="69">
        <v>27111801</v>
      </c>
      <c r="C1485" t="str">
        <f>VLOOKUP(B1485,CATALOGOPACC[],2,FALSE)</f>
        <v>Cintas métricas</v>
      </c>
      <c r="D1485" t="str">
        <f>VLOOKUP(B1485,CATALOGOPACC[],3,FALSE)</f>
        <v>Unidad</v>
      </c>
      <c r="E1485" t="str">
        <f>VLOOKUP(B1485,CATALOGOPACC[],5,FALSE)</f>
        <v>2.3.6.3.04</v>
      </c>
      <c r="F1485" t="str">
        <f>VLOOKUP(B1485,CATALOGOPACC[],6,FALSE)</f>
        <v>Herramientas menores</v>
      </c>
      <c r="G1485" s="69">
        <v>1</v>
      </c>
      <c r="K1485" s="69">
        <f t="shared" si="50"/>
        <v>1</v>
      </c>
      <c r="L1485" s="335">
        <f>VLOOKUP(B1485,CATALOGOPACC[],8,FALSE)</f>
        <v>100</v>
      </c>
      <c r="M1485" s="335">
        <f t="shared" si="51"/>
        <v>100</v>
      </c>
    </row>
    <row r="1486" spans="1:13">
      <c r="A1486" t="s">
        <v>289</v>
      </c>
      <c r="B1486" s="69">
        <v>27111602</v>
      </c>
      <c r="C1486" t="str">
        <f>VLOOKUP(B1486,CATALOGOPACC[],2,FALSE)</f>
        <v>Martillos</v>
      </c>
      <c r="D1486" t="str">
        <f>VLOOKUP(B1486,CATALOGOPACC[],3,FALSE)</f>
        <v>Unidad</v>
      </c>
      <c r="E1486" t="str">
        <f>VLOOKUP(B1486,CATALOGOPACC[],5,FALSE)</f>
        <v>2.3.6.3.04</v>
      </c>
      <c r="F1486" t="str">
        <f>VLOOKUP(B1486,CATALOGOPACC[],6,FALSE)</f>
        <v>Herramientas menores</v>
      </c>
      <c r="G1486" s="69">
        <v>1</v>
      </c>
      <c r="K1486" s="69">
        <f t="shared" si="50"/>
        <v>1</v>
      </c>
      <c r="L1486" s="335">
        <f>VLOOKUP(B1486,CATALOGOPACC[],8,FALSE)</f>
        <v>600</v>
      </c>
      <c r="M1486" s="335">
        <f t="shared" si="51"/>
        <v>600</v>
      </c>
    </row>
    <row r="1487" spans="1:13">
      <c r="A1487" t="s">
        <v>289</v>
      </c>
      <c r="B1487" s="69">
        <v>27111701</v>
      </c>
      <c r="C1487" t="str">
        <f>VLOOKUP(B1487,CATALOGOPACC[],2,FALSE)</f>
        <v>Destornilladores</v>
      </c>
      <c r="D1487" t="str">
        <f>VLOOKUP(B1487,CATALOGOPACC[],3,FALSE)</f>
        <v>Unidad</v>
      </c>
      <c r="E1487" t="str">
        <f>VLOOKUP(B1487,CATALOGOPACC[],5,FALSE)</f>
        <v>2.3.6.3.04</v>
      </c>
      <c r="F1487" t="str">
        <f>VLOOKUP(B1487,CATALOGOPACC[],6,FALSE)</f>
        <v>Herramientas menores</v>
      </c>
      <c r="G1487" s="69">
        <v>2</v>
      </c>
      <c r="J1487" s="69">
        <v>1</v>
      </c>
      <c r="K1487" s="69">
        <f t="shared" si="50"/>
        <v>3</v>
      </c>
      <c r="L1487" s="335">
        <f>VLOOKUP(B1487,CATALOGOPACC[],8,FALSE)</f>
        <v>600</v>
      </c>
      <c r="M1487" s="335">
        <f t="shared" si="51"/>
        <v>1800</v>
      </c>
    </row>
    <row r="1488" spans="1:13">
      <c r="A1488" t="s">
        <v>289</v>
      </c>
      <c r="B1488" s="69">
        <v>27111707</v>
      </c>
      <c r="C1488" t="str">
        <f>VLOOKUP(B1488,CATALOGOPACC[],2,FALSE)</f>
        <v>Llaves ajustables</v>
      </c>
      <c r="D1488" t="str">
        <f>VLOOKUP(B1488,CATALOGOPACC[],3,FALSE)</f>
        <v>Unidad</v>
      </c>
      <c r="E1488" t="str">
        <f>VLOOKUP(B1488,CATALOGOPACC[],5,FALSE)</f>
        <v>2.3.6.3.04</v>
      </c>
      <c r="F1488" t="str">
        <f>VLOOKUP(B1488,CATALOGOPACC[],6,FALSE)</f>
        <v>Herramientas menores</v>
      </c>
      <c r="G1488" s="69">
        <v>1</v>
      </c>
      <c r="K1488" s="69">
        <f t="shared" si="50"/>
        <v>1</v>
      </c>
      <c r="L1488" s="335">
        <f>VLOOKUP(B1488,CATALOGOPACC[],8,FALSE)</f>
        <v>600</v>
      </c>
      <c r="M1488" s="335">
        <f t="shared" si="51"/>
        <v>600</v>
      </c>
    </row>
    <row r="1489" spans="1:13">
      <c r="A1489" t="s">
        <v>289</v>
      </c>
      <c r="B1489" s="69">
        <v>26121536</v>
      </c>
      <c r="C1489" t="str">
        <f>VLOOKUP(B1489,CATALOGOPACC[],2,FALSE)</f>
        <v>Cordón de extensión</v>
      </c>
      <c r="D1489" t="str">
        <f>VLOOKUP(B1489,CATALOGOPACC[],3,FALSE)</f>
        <v>Unidad</v>
      </c>
      <c r="E1489" t="str">
        <f>VLOOKUP(B1489,CATALOGOPACC[],5,FALSE)</f>
        <v>2.3.9.6.01</v>
      </c>
      <c r="F1489" t="str">
        <f>VLOOKUP(B1489,CATALOGOPACC[],6,FALSE)</f>
        <v>Productos eléctricos y afines</v>
      </c>
      <c r="G1489" s="69">
        <v>2</v>
      </c>
      <c r="I1489" s="69">
        <v>1</v>
      </c>
      <c r="K1489" s="69">
        <f t="shared" si="50"/>
        <v>3</v>
      </c>
      <c r="L1489" s="335">
        <f>VLOOKUP(B1489,CATALOGOPACC[],8,FALSE)</f>
        <v>500</v>
      </c>
      <c r="M1489" s="335">
        <f t="shared" si="51"/>
        <v>1500</v>
      </c>
    </row>
    <row r="1490" spans="1:13">
      <c r="A1490" t="s">
        <v>289</v>
      </c>
      <c r="B1490" s="69">
        <v>60131105</v>
      </c>
      <c r="C1490" t="str">
        <f>VLOOKUP(B1490,CATALOGOPACC[],2,FALSE)</f>
        <v>Silbatos</v>
      </c>
      <c r="D1490" t="str">
        <f>VLOOKUP(B1490,CATALOGOPACC[],3,FALSE)</f>
        <v>Unidad</v>
      </c>
      <c r="E1490" t="str">
        <f>VLOOKUP(B1490,CATALOGOPACC[],5,FALSE)</f>
        <v>2.3.9.4.01</v>
      </c>
      <c r="F1490" t="str">
        <f>VLOOKUP(B1490,CATALOGOPACC[],6,FALSE)</f>
        <v>Utiles destinados a actividades deportivas y recreativas</v>
      </c>
      <c r="G1490" s="69">
        <v>2</v>
      </c>
      <c r="I1490" s="69">
        <v>2</v>
      </c>
      <c r="K1490" s="69">
        <f t="shared" si="50"/>
        <v>4</v>
      </c>
      <c r="L1490" s="335">
        <f>VLOOKUP(B1490,CATALOGOPACC[],8,FALSE)</f>
        <v>100</v>
      </c>
      <c r="M1490" s="335">
        <f t="shared" si="51"/>
        <v>400</v>
      </c>
    </row>
    <row r="1491" spans="1:13">
      <c r="A1491" t="s">
        <v>289</v>
      </c>
      <c r="B1491" s="69">
        <v>46191601</v>
      </c>
      <c r="C1491" t="str">
        <f>VLOOKUP(B1491,CATALOGOPACC[],2,FALSE)</f>
        <v>Extintores</v>
      </c>
      <c r="D1491" t="str">
        <f>VLOOKUP(B1491,CATALOGOPACC[],3,FALSE)</f>
        <v>Unidad</v>
      </c>
      <c r="E1491" t="str">
        <f>VLOOKUP(B1491,CATALOGOPACC[],5,FALSE)</f>
        <v>2.6.6.2.01</v>
      </c>
      <c r="F1491" t="str">
        <f>VLOOKUP(B1491,CATALOGOPACC[],6,FALSE)</f>
        <v>Equipos de seguridad</v>
      </c>
      <c r="G1491" s="69">
        <v>2</v>
      </c>
      <c r="K1491" s="69">
        <f t="shared" si="50"/>
        <v>2</v>
      </c>
      <c r="L1491" s="335">
        <f>VLOOKUP(B1491,CATALOGOPACC[],8,FALSE)</f>
        <v>5000</v>
      </c>
      <c r="M1491" s="335">
        <f t="shared" si="51"/>
        <v>10000</v>
      </c>
    </row>
    <row r="1492" spans="1:13">
      <c r="A1492" t="s">
        <v>289</v>
      </c>
      <c r="B1492" s="69">
        <v>26101616</v>
      </c>
      <c r="C1492" t="str">
        <f>VLOOKUP(B1492,CATALOGOPACC[],2,FALSE)</f>
        <v>Motor neumático</v>
      </c>
      <c r="D1492" t="str">
        <f>VLOOKUP(B1492,CATALOGOPACC[],3,FALSE)</f>
        <v>Unidad</v>
      </c>
      <c r="E1492" t="str">
        <f>VLOOKUP(B1492,CATALOGOPACC[],5,FALSE)</f>
        <v>2.6.5.6.01</v>
      </c>
      <c r="F1492" t="str">
        <f>VLOOKUP(B1492,CATALOGOPACC[],6,FALSE)</f>
        <v>Equipo de generación eléctrica, aparatos y accesorios eléctricos</v>
      </c>
      <c r="G1492" s="69">
        <v>1</v>
      </c>
      <c r="K1492" s="69">
        <f t="shared" si="50"/>
        <v>1</v>
      </c>
      <c r="L1492" s="335">
        <f>VLOOKUP(B1492,CATALOGOPACC[],8,FALSE)</f>
        <v>5000</v>
      </c>
      <c r="M1492" s="335">
        <f t="shared" si="51"/>
        <v>5000</v>
      </c>
    </row>
    <row r="1493" spans="1:13">
      <c r="A1493" t="s">
        <v>289</v>
      </c>
      <c r="B1493" s="69">
        <v>56112104</v>
      </c>
      <c r="C1493" t="str">
        <f>VLOOKUP(B1493,CATALOGOPACC[],2,FALSE)</f>
        <v>Sillas para ejecutivos</v>
      </c>
      <c r="D1493" t="str">
        <f>VLOOKUP(B1493,CATALOGOPACC[],3,FALSE)</f>
        <v>Unidad</v>
      </c>
      <c r="E1493" t="str">
        <f>VLOOKUP(B1493,CATALOGOPACC[],5,FALSE)</f>
        <v>2.6.1.1.01</v>
      </c>
      <c r="F1493" t="str">
        <f>VLOOKUP(B1493,CATALOGOPACC[],6,FALSE)</f>
        <v>Muebles de oficina y estantería</v>
      </c>
      <c r="G1493" s="69">
        <v>1</v>
      </c>
      <c r="I1493" s="69">
        <v>1</v>
      </c>
      <c r="K1493" s="69">
        <f t="shared" si="50"/>
        <v>2</v>
      </c>
      <c r="L1493" s="335">
        <f>VLOOKUP(B1493,CATALOGOPACC[],8,FALSE)</f>
        <v>5000</v>
      </c>
      <c r="M1493" s="335">
        <f t="shared" si="51"/>
        <v>10000</v>
      </c>
    </row>
    <row r="1494" spans="1:13">
      <c r="A1494" t="s">
        <v>289</v>
      </c>
      <c r="B1494" s="69">
        <v>56112103</v>
      </c>
      <c r="C1494" t="str">
        <f>VLOOKUP(B1494,CATALOGOPACC[],2,FALSE)</f>
        <v>Sillas para visitantes</v>
      </c>
      <c r="D1494" t="str">
        <f>VLOOKUP(B1494,CATALOGOPACC[],3,FALSE)</f>
        <v>Unidad</v>
      </c>
      <c r="E1494" t="str">
        <f>VLOOKUP(B1494,CATALOGOPACC[],5,FALSE)</f>
        <v>2.6.1.1.01</v>
      </c>
      <c r="F1494" t="str">
        <f>VLOOKUP(B1494,CATALOGOPACC[],6,FALSE)</f>
        <v>Muebles de oficina y estantería</v>
      </c>
      <c r="G1494" s="69">
        <v>6</v>
      </c>
      <c r="I1494" s="69">
        <v>2</v>
      </c>
      <c r="K1494" s="69">
        <f t="shared" si="50"/>
        <v>8</v>
      </c>
      <c r="L1494" s="335">
        <f>VLOOKUP(B1494,CATALOGOPACC[],8,FALSE)</f>
        <v>2000</v>
      </c>
      <c r="M1494" s="335">
        <f t="shared" si="51"/>
        <v>16000</v>
      </c>
    </row>
    <row r="1495" spans="1:13">
      <c r="A1495" t="s">
        <v>289</v>
      </c>
      <c r="B1495" s="69">
        <v>56101532</v>
      </c>
      <c r="C1495" t="str">
        <f>VLOOKUP(B1495,CATALOGOPACC[],2,FALSE)</f>
        <v>Set de muebles</v>
      </c>
      <c r="D1495" t="str">
        <f>VLOOKUP(B1495,CATALOGOPACC[],3,FALSE)</f>
        <v>Unidad</v>
      </c>
      <c r="E1495" t="str">
        <f>VLOOKUP(B1495,CATALOGOPACC[],5,FALSE)</f>
        <v>2.6.1.1.01</v>
      </c>
      <c r="F1495" t="str">
        <f>VLOOKUP(B1495,CATALOGOPACC[],6,FALSE)</f>
        <v>Muebles de oficina y estantería</v>
      </c>
      <c r="G1495" s="69">
        <v>1</v>
      </c>
      <c r="K1495" s="69">
        <f t="shared" si="50"/>
        <v>1</v>
      </c>
      <c r="L1495" s="335">
        <f>VLOOKUP(B1495,CATALOGOPACC[],8,FALSE)</f>
        <v>100000</v>
      </c>
      <c r="M1495" s="335">
        <f t="shared" si="51"/>
        <v>100000</v>
      </c>
    </row>
    <row r="1496" spans="1:13">
      <c r="A1496" t="s">
        <v>289</v>
      </c>
      <c r="B1496" s="69">
        <v>43211706</v>
      </c>
      <c r="C1496" t="str">
        <f>VLOOKUP(B1496,CATALOGOPACC[],2,FALSE)</f>
        <v>Teclados</v>
      </c>
      <c r="D1496" t="str">
        <f>VLOOKUP(B1496,CATALOGOPACC[],3,FALSE)</f>
        <v>Unidad</v>
      </c>
      <c r="E1496" t="str">
        <f>VLOOKUP(B1496,CATALOGOPACC[],5,FALSE)</f>
        <v>2.3.9.8.02</v>
      </c>
      <c r="F1496" t="str">
        <f>VLOOKUP(B1496,CATALOGOPACC[],6,FALSE)</f>
        <v>Accesorios</v>
      </c>
      <c r="G1496" s="69">
        <v>4</v>
      </c>
      <c r="I1496" s="69">
        <v>2</v>
      </c>
      <c r="J1496" s="69">
        <v>1</v>
      </c>
      <c r="K1496" s="69">
        <f t="shared" si="50"/>
        <v>7</v>
      </c>
      <c r="L1496" s="335">
        <f>VLOOKUP(B1496,CATALOGOPACC[],8,FALSE)</f>
        <v>1000</v>
      </c>
      <c r="M1496" s="335">
        <f t="shared" si="51"/>
        <v>7000</v>
      </c>
    </row>
    <row r="1497" spans="1:13">
      <c r="A1497" t="s">
        <v>289</v>
      </c>
      <c r="B1497" s="69">
        <v>43211708</v>
      </c>
      <c r="C1497" t="str">
        <f>VLOOKUP(B1497,CATALOGOPACC[],2,FALSE)</f>
        <v>Mouse o bola de seguimiento para computador</v>
      </c>
      <c r="D1497" t="str">
        <f>VLOOKUP(B1497,CATALOGOPACC[],3,FALSE)</f>
        <v>Unidad</v>
      </c>
      <c r="E1497" t="str">
        <f>VLOOKUP(B1497,CATALOGOPACC[],5,FALSE)</f>
        <v>2.3.9.2.01</v>
      </c>
      <c r="F1497" t="str">
        <f>VLOOKUP(B1497,CATALOGOPACC[],6,FALSE)</f>
        <v>Utiles de escritorio, oficina informática y de enseñanza</v>
      </c>
      <c r="G1497" s="69">
        <v>3</v>
      </c>
      <c r="I1497" s="69">
        <v>3</v>
      </c>
      <c r="K1497" s="69">
        <f t="shared" si="50"/>
        <v>6</v>
      </c>
      <c r="L1497" s="335">
        <f>VLOOKUP(B1497,CATALOGOPACC[],8,FALSE)</f>
        <v>1000</v>
      </c>
      <c r="M1497" s="335">
        <f t="shared" si="51"/>
        <v>6000</v>
      </c>
    </row>
    <row r="1498" spans="1:13">
      <c r="A1498" t="s">
        <v>289</v>
      </c>
      <c r="B1498" s="69">
        <v>43211507</v>
      </c>
      <c r="C1498" t="str">
        <f>VLOOKUP(B1498,CATALOGOPACC[],2,FALSE)</f>
        <v>Computadores de escritorio</v>
      </c>
      <c r="D1498" t="str">
        <f>VLOOKUP(B1498,CATALOGOPACC[],3,FALSE)</f>
        <v>Unidad</v>
      </c>
      <c r="E1498" t="str">
        <f>VLOOKUP(B1498,CATALOGOPACC[],5,FALSE)</f>
        <v>2.6.1.3.01</v>
      </c>
      <c r="F1498" t="str">
        <f>VLOOKUP(B1498,CATALOGOPACC[],6,FALSE)</f>
        <v>Equipo computacional</v>
      </c>
      <c r="G1498" s="69">
        <v>2</v>
      </c>
      <c r="K1498" s="69">
        <f t="shared" si="50"/>
        <v>2</v>
      </c>
      <c r="L1498" s="335">
        <f>VLOOKUP(B1498,CATALOGOPACC[],8,FALSE)</f>
        <v>40000</v>
      </c>
      <c r="M1498" s="335">
        <f t="shared" si="51"/>
        <v>80000</v>
      </c>
    </row>
    <row r="1499" spans="1:13">
      <c r="A1499" t="s">
        <v>289</v>
      </c>
      <c r="B1499" s="69">
        <v>43211508</v>
      </c>
      <c r="C1499" t="str">
        <f>VLOOKUP(B1499,CATALOGOPACC[],2,FALSE)</f>
        <v>Computadores personales</v>
      </c>
      <c r="D1499" t="str">
        <f>VLOOKUP(B1499,CATALOGOPACC[],3,FALSE)</f>
        <v>Unidad</v>
      </c>
      <c r="E1499" t="str">
        <f>VLOOKUP(B1499,CATALOGOPACC[],5,FALSE)</f>
        <v>2.6.1.3.01</v>
      </c>
      <c r="F1499" t="str">
        <f>VLOOKUP(B1499,CATALOGOPACC[],6,FALSE)</f>
        <v>Equipo computacional</v>
      </c>
      <c r="G1499" s="69">
        <v>2</v>
      </c>
      <c r="K1499" s="69">
        <f t="shared" si="50"/>
        <v>2</v>
      </c>
      <c r="L1499" s="335">
        <f>VLOOKUP(B1499,CATALOGOPACC[],8,FALSE)</f>
        <v>40000</v>
      </c>
      <c r="M1499" s="335">
        <f t="shared" si="51"/>
        <v>80000</v>
      </c>
    </row>
    <row r="1500" spans="1:13">
      <c r="A1500" t="s">
        <v>289</v>
      </c>
      <c r="B1500" s="69">
        <v>43211607</v>
      </c>
      <c r="C1500" t="str">
        <f>VLOOKUP(B1500,CATALOGOPACC[],2,FALSE)</f>
        <v>Parlantes de computador</v>
      </c>
      <c r="D1500" t="str">
        <f>VLOOKUP(B1500,CATALOGOPACC[],3,FALSE)</f>
        <v>Unidad</v>
      </c>
      <c r="E1500" t="str">
        <f>VLOOKUP(B1500,CATALOGOPACC[],5,FALSE)</f>
        <v>2.6.1.3.01</v>
      </c>
      <c r="F1500" t="str">
        <f>VLOOKUP(B1500,CATALOGOPACC[],6,FALSE)</f>
        <v>Equipo computacional</v>
      </c>
      <c r="G1500" s="69">
        <v>1</v>
      </c>
      <c r="J1500" s="69">
        <v>1</v>
      </c>
      <c r="K1500" s="69">
        <f t="shared" si="50"/>
        <v>2</v>
      </c>
      <c r="L1500" s="335">
        <f>VLOOKUP(B1500,CATALOGOPACC[],8,FALSE)</f>
        <v>2000</v>
      </c>
      <c r="M1500" s="335">
        <f t="shared" si="51"/>
        <v>4000</v>
      </c>
    </row>
    <row r="1501" spans="1:13">
      <c r="A1501" t="s">
        <v>289</v>
      </c>
      <c r="B1501" s="69">
        <v>60101732</v>
      </c>
      <c r="C1501" t="str">
        <f>VLOOKUP(B1501,CATALOGOPACC[],2,FALSE)</f>
        <v>Punteros</v>
      </c>
      <c r="D1501" t="str">
        <f>VLOOKUP(B1501,CATALOGOPACC[],3,FALSE)</f>
        <v>Unidad</v>
      </c>
      <c r="E1501" t="str">
        <f>VLOOKUP(B1501,CATALOGOPACC[],5,FALSE)</f>
        <v>2.3.9.2.01</v>
      </c>
      <c r="F1501" t="str">
        <f>VLOOKUP(B1501,CATALOGOPACC[],6,FALSE)</f>
        <v>Utiles de escritorio, oficina informática y de enseñanza</v>
      </c>
      <c r="G1501" s="69">
        <v>2</v>
      </c>
      <c r="K1501" s="69">
        <f t="shared" si="50"/>
        <v>2</v>
      </c>
      <c r="L1501" s="335">
        <f>VLOOKUP(B1501,CATALOGOPACC[],8,FALSE)</f>
        <v>500</v>
      </c>
      <c r="M1501" s="335">
        <f t="shared" si="51"/>
        <v>1000</v>
      </c>
    </row>
    <row r="1502" spans="1:13">
      <c r="A1502" t="s">
        <v>289</v>
      </c>
      <c r="B1502" s="69">
        <v>32101622</v>
      </c>
      <c r="C1502" t="str">
        <f>VLOOKUP(B1502,CATALOGOPACC[],2,FALSE)</f>
        <v>Memoria flash</v>
      </c>
      <c r="D1502" t="str">
        <f>VLOOKUP(B1502,CATALOGOPACC[],3,FALSE)</f>
        <v>Unidad</v>
      </c>
      <c r="E1502" t="str">
        <f>VLOOKUP(B1502,CATALOGOPACC[],5,FALSE)</f>
        <v>2.3.9.2.01</v>
      </c>
      <c r="F1502" t="str">
        <f>VLOOKUP(B1502,CATALOGOPACC[],6,FALSE)</f>
        <v>Utiles de escritorio, oficina informática y de enseñanza</v>
      </c>
      <c r="G1502" s="69">
        <v>2</v>
      </c>
      <c r="I1502" s="69">
        <v>2</v>
      </c>
      <c r="K1502" s="69">
        <f t="shared" si="50"/>
        <v>4</v>
      </c>
      <c r="L1502" s="335">
        <f>VLOOKUP(B1502,CATALOGOPACC[],8,FALSE)</f>
        <v>1000</v>
      </c>
      <c r="M1502" s="335">
        <f t="shared" si="51"/>
        <v>4000</v>
      </c>
    </row>
    <row r="1503" spans="1:13">
      <c r="A1503" t="s">
        <v>289</v>
      </c>
      <c r="B1503" s="69">
        <v>54111601</v>
      </c>
      <c r="C1503" t="str">
        <f>VLOOKUP(B1503,CATALOGOPACC[],2,FALSE)</f>
        <v>Relojes de pared</v>
      </c>
      <c r="D1503" t="str">
        <f>VLOOKUP(B1503,CATALOGOPACC[],3,FALSE)</f>
        <v>Unidad</v>
      </c>
      <c r="E1503" t="str">
        <f>VLOOKUP(B1503,CATALOGOPACC[],5,FALSE)</f>
        <v>2.3.9.2.01</v>
      </c>
      <c r="F1503" t="str">
        <f>VLOOKUP(B1503,CATALOGOPACC[],6,FALSE)</f>
        <v>Utiles de escritorio, oficina informática y de enseñanza</v>
      </c>
      <c r="G1503" s="69">
        <v>1</v>
      </c>
      <c r="K1503" s="69">
        <f t="shared" si="50"/>
        <v>1</v>
      </c>
      <c r="L1503" s="335">
        <f>VLOOKUP(B1503,CATALOGOPACC[],8,FALSE)</f>
        <v>1000</v>
      </c>
      <c r="M1503" s="335">
        <f t="shared" si="51"/>
        <v>1000</v>
      </c>
    </row>
    <row r="1504" spans="1:13">
      <c r="A1504" t="s">
        <v>289</v>
      </c>
      <c r="B1504" s="69">
        <v>52161509</v>
      </c>
      <c r="C1504" t="str">
        <f>VLOOKUP(B1504,CATALOGOPACC[],2,FALSE)</f>
        <v>Sistemas de estéreo portátiles</v>
      </c>
      <c r="D1504" t="str">
        <f>VLOOKUP(B1504,CATALOGOPACC[],3,FALSE)</f>
        <v>Unidad</v>
      </c>
      <c r="E1504" t="str">
        <f>VLOOKUP(B1504,CATALOGOPACC[],5,FALSE)</f>
        <v>2.6.2.1.01</v>
      </c>
      <c r="F1504" t="str">
        <f>VLOOKUP(B1504,CATALOGOPACC[],6,FALSE)</f>
        <v>Equipos y Aparatos Audiovisuales</v>
      </c>
      <c r="G1504" s="69">
        <v>2</v>
      </c>
      <c r="K1504" s="69">
        <f t="shared" si="50"/>
        <v>2</v>
      </c>
      <c r="L1504" s="335">
        <f>VLOOKUP(B1504,CATALOGOPACC[],8,FALSE)</f>
        <v>18000</v>
      </c>
      <c r="M1504" s="335">
        <f t="shared" si="51"/>
        <v>36000</v>
      </c>
    </row>
    <row r="1505" spans="1:13">
      <c r="A1505" t="s">
        <v>289</v>
      </c>
      <c r="B1505" s="69">
        <v>52161520</v>
      </c>
      <c r="C1505" t="str">
        <f>VLOOKUP(B1505,CATALOGOPACC[],2,FALSE)</f>
        <v>Micrófonos</v>
      </c>
      <c r="D1505" t="str">
        <f>VLOOKUP(B1505,CATALOGOPACC[],3,FALSE)</f>
        <v>Unidad</v>
      </c>
      <c r="E1505" t="str">
        <f>VLOOKUP(B1505,CATALOGOPACC[],5,FALSE)</f>
        <v>2.6.2.1.01</v>
      </c>
      <c r="F1505" t="str">
        <f>VLOOKUP(B1505,CATALOGOPACC[],6,FALSE)</f>
        <v>Equipos y Aparatos Audiovisuales</v>
      </c>
      <c r="G1505" s="69">
        <v>2</v>
      </c>
      <c r="I1505" s="69">
        <v>1</v>
      </c>
      <c r="K1505" s="69">
        <f t="shared" si="50"/>
        <v>3</v>
      </c>
      <c r="L1505" s="335">
        <f>VLOOKUP(B1505,CATALOGOPACC[],8,FALSE)</f>
        <v>2250</v>
      </c>
      <c r="M1505" s="335">
        <f t="shared" si="51"/>
        <v>6750</v>
      </c>
    </row>
    <row r="1506" spans="1:13">
      <c r="A1506" t="s">
        <v>289</v>
      </c>
      <c r="B1506" s="69">
        <v>45111609</v>
      </c>
      <c r="C1506" t="str">
        <f>VLOOKUP(B1506,CATALOGOPACC[],2,FALSE)</f>
        <v>Proyectores multimedia</v>
      </c>
      <c r="D1506" t="str">
        <f>VLOOKUP(B1506,CATALOGOPACC[],3,FALSE)</f>
        <v>Unidad</v>
      </c>
      <c r="E1506" t="str">
        <f>VLOOKUP(B1506,CATALOGOPACC[],5,FALSE)</f>
        <v>2.6.2.1.01</v>
      </c>
      <c r="F1506" t="str">
        <f>VLOOKUP(B1506,CATALOGOPACC[],6,FALSE)</f>
        <v>Equipos y Aparatos Audiovisuales</v>
      </c>
      <c r="G1506" s="69">
        <v>2</v>
      </c>
      <c r="K1506" s="69">
        <f t="shared" si="50"/>
        <v>2</v>
      </c>
      <c r="L1506" s="335">
        <f>VLOOKUP(B1506,CATALOGOPACC[],8,FALSE)</f>
        <v>22500</v>
      </c>
      <c r="M1506" s="335">
        <f t="shared" si="51"/>
        <v>45000</v>
      </c>
    </row>
    <row r="1507" spans="1:13">
      <c r="A1507" t="s">
        <v>289</v>
      </c>
      <c r="B1507" s="69">
        <v>40101701</v>
      </c>
      <c r="C1507" t="str">
        <f>VLOOKUP(B1507,CATALOGOPACC[],2,FALSE)</f>
        <v>Aires acondicionados</v>
      </c>
      <c r="D1507" t="str">
        <f>VLOOKUP(B1507,CATALOGOPACC[],3,FALSE)</f>
        <v>Unidad</v>
      </c>
      <c r="E1507" t="str">
        <f>VLOOKUP(B1507,CATALOGOPACC[],5,FALSE)</f>
        <v>2.6.5.4.01</v>
      </c>
      <c r="F1507" t="str">
        <f>VLOOKUP(B1507,CATALOGOPACC[],6,FALSE)</f>
        <v>Sistemas de aire acondicionado, calefacción y refrigeración industrial y comercial</v>
      </c>
      <c r="G1507" s="69">
        <v>2</v>
      </c>
      <c r="K1507" s="69">
        <f t="shared" si="50"/>
        <v>2</v>
      </c>
      <c r="L1507" s="335">
        <f>VLOOKUP(B1507,CATALOGOPACC[],8,FALSE)</f>
        <v>23468</v>
      </c>
      <c r="M1507" s="335">
        <f t="shared" si="51"/>
        <v>46936</v>
      </c>
    </row>
    <row r="1508" spans="1:13">
      <c r="A1508" t="s">
        <v>289</v>
      </c>
      <c r="B1508" s="69">
        <v>25174001</v>
      </c>
      <c r="C1508" t="str">
        <f>VLOOKUP(B1508,CATALOGOPACC[],2,FALSE)</f>
        <v>Ventilador</v>
      </c>
      <c r="D1508" t="str">
        <f>VLOOKUP(B1508,CATALOGOPACC[],3,FALSE)</f>
        <v>Unidad</v>
      </c>
      <c r="E1508" t="str">
        <f>VLOOKUP(B1508,CATALOGOPACC[],5,FALSE)</f>
        <v>2.3.9.8.01</v>
      </c>
      <c r="F1508" t="str">
        <f>VLOOKUP(B1508,CATALOGOPACC[],6,FALSE)</f>
        <v>Otros repuestos y accesorios menores</v>
      </c>
      <c r="G1508" s="69">
        <v>1</v>
      </c>
      <c r="K1508" s="69">
        <f t="shared" si="50"/>
        <v>1</v>
      </c>
      <c r="L1508" s="335">
        <f>VLOOKUP(B1508,CATALOGOPACC[],8,FALSE)</f>
        <v>15000</v>
      </c>
      <c r="M1508" s="335">
        <f t="shared" si="51"/>
        <v>15000</v>
      </c>
    </row>
    <row r="1509" spans="1:13">
      <c r="A1509" t="s">
        <v>289</v>
      </c>
      <c r="B1509" s="69">
        <v>52121604</v>
      </c>
      <c r="C1509" t="str">
        <f>VLOOKUP(B1509,CATALOGOPACC[],2,FALSE)</f>
        <v>Manteles</v>
      </c>
      <c r="D1509" t="str">
        <f>VLOOKUP(B1509,CATALOGOPACC[],3,FALSE)</f>
        <v>Unidad</v>
      </c>
      <c r="E1509" t="str">
        <f>VLOOKUP(B1509,CATALOGOPACC[],5,FALSE)</f>
        <v>2.3.2.2.01</v>
      </c>
      <c r="F1509" t="str">
        <f>VLOOKUP(B1509,CATALOGOPACC[],6,FALSE)</f>
        <v>Acabados textiles</v>
      </c>
      <c r="G1509" s="69">
        <v>2</v>
      </c>
      <c r="K1509" s="69">
        <f t="shared" si="50"/>
        <v>2</v>
      </c>
      <c r="L1509" s="335">
        <f>VLOOKUP(B1509,CATALOGOPACC[],8,FALSE)</f>
        <v>4000</v>
      </c>
      <c r="M1509" s="335">
        <f t="shared" si="51"/>
        <v>8000</v>
      </c>
    </row>
    <row r="1510" spans="1:13">
      <c r="A1510" t="s">
        <v>289</v>
      </c>
      <c r="B1510" s="69">
        <v>52121703</v>
      </c>
      <c r="C1510" t="str">
        <f>VLOOKUP(B1510,CATALOGOPACC[],2,FALSE)</f>
        <v>Paños para lavar</v>
      </c>
      <c r="D1510" t="str">
        <f>VLOOKUP(B1510,CATALOGOPACC[],3,FALSE)</f>
        <v>Unidad</v>
      </c>
      <c r="E1510" t="str">
        <f>VLOOKUP(B1510,CATALOGOPACC[],5,FALSE)</f>
        <v>2.3.2.2.01</v>
      </c>
      <c r="F1510" t="str">
        <f>VLOOKUP(B1510,CATALOGOPACC[],6,FALSE)</f>
        <v>Acabados textiles</v>
      </c>
      <c r="G1510" s="69">
        <v>4</v>
      </c>
      <c r="I1510" s="69">
        <v>4</v>
      </c>
      <c r="K1510" s="69">
        <f t="shared" si="50"/>
        <v>8</v>
      </c>
      <c r="L1510" s="335">
        <f>VLOOKUP(B1510,CATALOGOPACC[],8,FALSE)</f>
        <v>300</v>
      </c>
      <c r="M1510" s="335">
        <f t="shared" si="51"/>
        <v>2400</v>
      </c>
    </row>
    <row r="1511" spans="1:13">
      <c r="A1511" t="s">
        <v>289</v>
      </c>
      <c r="B1511" s="69">
        <v>52121704</v>
      </c>
      <c r="C1511" t="str">
        <f>VLOOKUP(B1511,CATALOGOPACC[],2,FALSE)</f>
        <v>Toallas de manos</v>
      </c>
      <c r="D1511" t="str">
        <f>VLOOKUP(B1511,CATALOGOPACC[],3,FALSE)</f>
        <v>Unidad</v>
      </c>
      <c r="E1511" t="str">
        <f>VLOOKUP(B1511,CATALOGOPACC[],5,FALSE)</f>
        <v>2.3.2.2.01</v>
      </c>
      <c r="F1511" t="str">
        <f>VLOOKUP(B1511,CATALOGOPACC[],6,FALSE)</f>
        <v>Acabados textiles</v>
      </c>
      <c r="G1511" s="69">
        <v>4</v>
      </c>
      <c r="I1511" s="69">
        <v>4</v>
      </c>
      <c r="K1511" s="69">
        <f t="shared" si="50"/>
        <v>8</v>
      </c>
      <c r="L1511" s="335">
        <f>VLOOKUP(B1511,CATALOGOPACC[],8,FALSE)</f>
        <v>600</v>
      </c>
      <c r="M1511" s="335">
        <f t="shared" si="51"/>
        <v>4800</v>
      </c>
    </row>
    <row r="1512" spans="1:13">
      <c r="A1512" t="s">
        <v>289</v>
      </c>
      <c r="B1512" s="69">
        <v>47131502</v>
      </c>
      <c r="C1512" t="str">
        <f>VLOOKUP(B1512,CATALOGOPACC[],2,FALSE)</f>
        <v>Pañitos o toallas para limpiar</v>
      </c>
      <c r="D1512" t="str">
        <f>VLOOKUP(B1512,CATALOGOPACC[],3,FALSE)</f>
        <v>Unidad</v>
      </c>
      <c r="E1512" t="str">
        <f>VLOOKUP(B1512,CATALOGOPACC[],5,FALSE)</f>
        <v>2.3.9.1.01</v>
      </c>
      <c r="F1512" t="str">
        <f>VLOOKUP(B1512,CATALOGOPACC[],6,FALSE)</f>
        <v>Material para limpieza</v>
      </c>
      <c r="G1512" s="69">
        <v>1</v>
      </c>
      <c r="I1512" s="69">
        <v>1</v>
      </c>
      <c r="K1512" s="69">
        <f t="shared" si="50"/>
        <v>2</v>
      </c>
      <c r="L1512" s="335">
        <f>VLOOKUP(B1512,CATALOGOPACC[],8,FALSE)</f>
        <v>250</v>
      </c>
      <c r="M1512" s="335">
        <f t="shared" si="51"/>
        <v>500</v>
      </c>
    </row>
    <row r="1513" spans="1:13">
      <c r="A1513" t="s">
        <v>289</v>
      </c>
      <c r="B1513" s="69">
        <v>53102710</v>
      </c>
      <c r="C1513" t="str">
        <f>VLOOKUP(B1513,CATALOGOPACC[],2,FALSE)</f>
        <v>Uniformes corporativos</v>
      </c>
      <c r="D1513" t="str">
        <f>VLOOKUP(B1513,CATALOGOPACC[],3,FALSE)</f>
        <v>Unidad</v>
      </c>
      <c r="E1513" t="str">
        <f>VLOOKUP(B1513,CATALOGOPACC[],5,FALSE)</f>
        <v>2.3.2.3.01</v>
      </c>
      <c r="F1513" t="str">
        <f>VLOOKUP(B1513,CATALOGOPACC[],6,FALSE)</f>
        <v>Prendas de vestir</v>
      </c>
      <c r="G1513" s="69">
        <v>5</v>
      </c>
      <c r="I1513" s="69">
        <v>5</v>
      </c>
      <c r="K1513" s="69">
        <f t="shared" si="50"/>
        <v>10</v>
      </c>
      <c r="L1513" s="335">
        <f>VLOOKUP(B1513,CATALOGOPACC[],8,FALSE)</f>
        <v>6000</v>
      </c>
      <c r="M1513" s="335">
        <f t="shared" si="51"/>
        <v>60000</v>
      </c>
    </row>
    <row r="1514" spans="1:13">
      <c r="A1514" t="s">
        <v>289</v>
      </c>
      <c r="B1514" s="69">
        <v>53102516</v>
      </c>
      <c r="C1514" t="str">
        <f>VLOOKUP(B1514,CATALOGOPACC[],2,FALSE)</f>
        <v>Gorras</v>
      </c>
      <c r="D1514" t="str">
        <f>VLOOKUP(B1514,CATALOGOPACC[],3,FALSE)</f>
        <v>Unidad</v>
      </c>
      <c r="E1514" t="str">
        <f>VLOOKUP(B1514,CATALOGOPACC[],5,FALSE)</f>
        <v>2.3.2.3.01</v>
      </c>
      <c r="F1514" t="str">
        <f>VLOOKUP(B1514,CATALOGOPACC[],6,FALSE)</f>
        <v>Prendas de vestir</v>
      </c>
      <c r="G1514" s="69">
        <v>5</v>
      </c>
      <c r="I1514" s="69">
        <v>5</v>
      </c>
      <c r="K1514" s="69">
        <f t="shared" si="50"/>
        <v>10</v>
      </c>
      <c r="L1514" s="335">
        <f>VLOOKUP(B1514,CATALOGOPACC[],8,FALSE)</f>
        <v>1000</v>
      </c>
      <c r="M1514" s="335">
        <f t="shared" si="51"/>
        <v>10000</v>
      </c>
    </row>
    <row r="1515" spans="1:13">
      <c r="A1515" t="s">
        <v>289</v>
      </c>
      <c r="B1515" s="69">
        <v>53101602</v>
      </c>
      <c r="C1515" t="str">
        <f>VLOOKUP(B1515,CATALOGOPACC[],2,FALSE)</f>
        <v>Camisas para hombre</v>
      </c>
      <c r="D1515" t="str">
        <f>VLOOKUP(B1515,CATALOGOPACC[],3,FALSE)</f>
        <v>Unidad</v>
      </c>
      <c r="E1515" t="str">
        <f>VLOOKUP(B1515,CATALOGOPACC[],5,FALSE)</f>
        <v>2.3.2.3.01</v>
      </c>
      <c r="F1515" t="str">
        <f>VLOOKUP(B1515,CATALOGOPACC[],6,FALSE)</f>
        <v>Prendas de vestir</v>
      </c>
      <c r="G1515" s="69">
        <v>6</v>
      </c>
      <c r="I1515" s="69">
        <v>6</v>
      </c>
      <c r="K1515" s="69">
        <f t="shared" si="50"/>
        <v>12</v>
      </c>
      <c r="L1515" s="335">
        <f>VLOOKUP(B1515,CATALOGOPACC[],8,FALSE)</f>
        <v>3000</v>
      </c>
      <c r="M1515" s="335">
        <f t="shared" si="51"/>
        <v>36000</v>
      </c>
    </row>
    <row r="1516" spans="1:13">
      <c r="A1516" t="s">
        <v>289</v>
      </c>
      <c r="B1516" s="69">
        <v>53101604</v>
      </c>
      <c r="C1516" t="str">
        <f>VLOOKUP(B1516,CATALOGOPACC[],2,FALSE)</f>
        <v>Camisas o blusas para mujer</v>
      </c>
      <c r="D1516" t="str">
        <f>VLOOKUP(B1516,CATALOGOPACC[],3,FALSE)</f>
        <v>Unidad</v>
      </c>
      <c r="E1516" t="str">
        <f>VLOOKUP(B1516,CATALOGOPACC[],5,FALSE)</f>
        <v>2.3.2.3.01</v>
      </c>
      <c r="F1516" t="str">
        <f>VLOOKUP(B1516,CATALOGOPACC[],6,FALSE)</f>
        <v>Prendas de vestir</v>
      </c>
      <c r="G1516" s="69">
        <v>4</v>
      </c>
      <c r="I1516" s="69">
        <v>4</v>
      </c>
      <c r="K1516" s="69">
        <f t="shared" si="50"/>
        <v>8</v>
      </c>
      <c r="L1516" s="335">
        <f>VLOOKUP(B1516,CATALOGOPACC[],8,FALSE)</f>
        <v>3000</v>
      </c>
      <c r="M1516" s="335">
        <f t="shared" si="51"/>
        <v>24000</v>
      </c>
    </row>
    <row r="1517" spans="1:13">
      <c r="A1517" t="s">
        <v>289</v>
      </c>
      <c r="B1517" s="69">
        <v>50101717</v>
      </c>
      <c r="C1517" t="str">
        <f>VLOOKUP(B1517,CATALOGOPACC[],2,FALSE)</f>
        <v>Nueces y semillas sin cascara</v>
      </c>
      <c r="D1517" t="str">
        <f>VLOOKUP(B1517,CATALOGOPACC[],3,FALSE)</f>
        <v>Paquete</v>
      </c>
      <c r="E1517" t="str">
        <f>VLOOKUP(B1517,CATALOGOPACC[],5,FALSE)</f>
        <v>2.3.1.3.02</v>
      </c>
      <c r="F1517" t="str">
        <f>VLOOKUP(B1517,CATALOGOPACC[],6,FALSE)</f>
        <v>Productos agrícolas</v>
      </c>
      <c r="G1517" s="69">
        <v>1</v>
      </c>
      <c r="H1517" s="69">
        <v>1</v>
      </c>
      <c r="I1517" s="69">
        <v>1</v>
      </c>
      <c r="J1517" s="69">
        <v>1</v>
      </c>
      <c r="K1517" s="69">
        <f t="shared" si="50"/>
        <v>4</v>
      </c>
      <c r="L1517" s="335">
        <f>VLOOKUP(B1517,CATALOGOPACC[],8,FALSE)</f>
        <v>1000</v>
      </c>
      <c r="M1517" s="335">
        <f t="shared" si="51"/>
        <v>4000</v>
      </c>
    </row>
    <row r="1518" spans="1:13">
      <c r="A1518" t="s">
        <v>289</v>
      </c>
      <c r="B1518" s="69">
        <v>50161814</v>
      </c>
      <c r="C1518" t="str">
        <f>VLOOKUP(B1518,CATALOGOPACC[],2,FALSE)</f>
        <v>Azúcar o sustituto de azúcar, confite</v>
      </c>
      <c r="D1518" t="str">
        <f>VLOOKUP(B1518,CATALOGOPACC[],3,FALSE)</f>
        <v>Paquete</v>
      </c>
      <c r="E1518" t="str">
        <f>VLOOKUP(B1518,CATALOGOPACC[],5,FALSE)</f>
        <v>2.3.1.1.01</v>
      </c>
      <c r="F1518" t="str">
        <f>VLOOKUP(B1518,CATALOGOPACC[],6,FALSE)</f>
        <v>Alimentos y bebidas para personas</v>
      </c>
      <c r="G1518" s="69">
        <v>2</v>
      </c>
      <c r="H1518" s="69">
        <v>2</v>
      </c>
      <c r="I1518" s="69">
        <v>2</v>
      </c>
      <c r="J1518" s="69">
        <v>2</v>
      </c>
      <c r="K1518" s="69">
        <f t="shared" si="50"/>
        <v>8</v>
      </c>
      <c r="L1518" s="335">
        <f>VLOOKUP(B1518,CATALOGOPACC[],8,FALSE)</f>
        <v>200</v>
      </c>
      <c r="M1518" s="335">
        <f t="shared" si="51"/>
        <v>1600</v>
      </c>
    </row>
    <row r="1519" spans="1:13">
      <c r="A1519" t="s">
        <v>289</v>
      </c>
      <c r="B1519" s="69">
        <v>50161510</v>
      </c>
      <c r="C1519" t="str">
        <f>VLOOKUP(B1519,CATALOGOPACC[],2,FALSE)</f>
        <v>Endulzantes artificiales</v>
      </c>
      <c r="D1519" t="str">
        <f>VLOOKUP(B1519,CATALOGOPACC[],3,FALSE)</f>
        <v>Caja</v>
      </c>
      <c r="E1519" t="str">
        <f>VLOOKUP(B1519,CATALOGOPACC[],5,FALSE)</f>
        <v>2.3.1.1.01</v>
      </c>
      <c r="F1519" t="str">
        <f>VLOOKUP(B1519,CATALOGOPACC[],6,FALSE)</f>
        <v>Alimentos y bebidas para personas</v>
      </c>
      <c r="G1519" s="69">
        <v>1</v>
      </c>
      <c r="I1519" s="69">
        <v>1</v>
      </c>
      <c r="K1519" s="69">
        <f t="shared" si="50"/>
        <v>2</v>
      </c>
      <c r="L1519" s="335">
        <f>VLOOKUP(B1519,CATALOGOPACC[],8,FALSE)</f>
        <v>1000</v>
      </c>
      <c r="M1519" s="335">
        <f t="shared" si="51"/>
        <v>2000</v>
      </c>
    </row>
    <row r="1520" spans="1:13">
      <c r="A1520" t="s">
        <v>289</v>
      </c>
      <c r="B1520" s="69">
        <v>50181905</v>
      </c>
      <c r="C1520" t="str">
        <f>VLOOKUP(B1520,CATALOGOPACC[],2,FALSE)</f>
        <v>Galletas de dulce</v>
      </c>
      <c r="D1520" t="str">
        <f>VLOOKUP(B1520,CATALOGOPACC[],3,FALSE)</f>
        <v>Docena</v>
      </c>
      <c r="E1520" t="str">
        <f>VLOOKUP(B1520,CATALOGOPACC[],5,FALSE)</f>
        <v>2.3.1.1.01</v>
      </c>
      <c r="F1520" t="str">
        <f>VLOOKUP(B1520,CATALOGOPACC[],6,FALSE)</f>
        <v>Alimentos y bebidas para personas</v>
      </c>
      <c r="G1520" s="69">
        <v>2</v>
      </c>
      <c r="I1520" s="69">
        <v>2</v>
      </c>
      <c r="K1520" s="69">
        <f t="shared" si="50"/>
        <v>4</v>
      </c>
      <c r="L1520" s="335">
        <f>VLOOKUP(B1520,CATALOGOPACC[],8,FALSE)</f>
        <v>200</v>
      </c>
      <c r="M1520" s="335">
        <f t="shared" si="51"/>
        <v>800</v>
      </c>
    </row>
    <row r="1521" spans="1:13">
      <c r="A1521" t="s">
        <v>289</v>
      </c>
      <c r="B1521" s="69">
        <v>50181903</v>
      </c>
      <c r="C1521" t="str">
        <f>VLOOKUP(B1521,CATALOGOPACC[],2,FALSE)</f>
        <v>Galletas sencillas de sal</v>
      </c>
      <c r="D1521" t="str">
        <f>VLOOKUP(B1521,CATALOGOPACC[],3,FALSE)</f>
        <v>Docena</v>
      </c>
      <c r="E1521" t="str">
        <f>VLOOKUP(B1521,CATALOGOPACC[],5,FALSE)</f>
        <v>2.3.1.1.01</v>
      </c>
      <c r="F1521" t="str">
        <f>VLOOKUP(B1521,CATALOGOPACC[],6,FALSE)</f>
        <v>Alimentos y bebidas para personas</v>
      </c>
      <c r="G1521" s="69">
        <v>2</v>
      </c>
      <c r="H1521" s="69">
        <v>2</v>
      </c>
      <c r="I1521" s="69">
        <v>2</v>
      </c>
      <c r="J1521" s="69">
        <v>2</v>
      </c>
      <c r="K1521" s="69">
        <f t="shared" si="50"/>
        <v>8</v>
      </c>
      <c r="L1521" s="335">
        <f>VLOOKUP(B1521,CATALOGOPACC[],8,FALSE)</f>
        <v>200</v>
      </c>
      <c r="M1521" s="335">
        <f t="shared" si="51"/>
        <v>1600</v>
      </c>
    </row>
    <row r="1522" spans="1:13">
      <c r="A1522" t="s">
        <v>289</v>
      </c>
      <c r="B1522" s="69">
        <v>50202305</v>
      </c>
      <c r="C1522" t="str">
        <f>VLOOKUP(B1522,CATALOGOPACC[],2,FALSE)</f>
        <v>Jugo fresco</v>
      </c>
      <c r="D1522" t="str">
        <f>VLOOKUP(B1522,CATALOGOPACC[],3,FALSE)</f>
        <v>Galón</v>
      </c>
      <c r="E1522" t="str">
        <f>VLOOKUP(B1522,CATALOGOPACC[],5,FALSE)</f>
        <v>2.3.1.1.01</v>
      </c>
      <c r="F1522" t="str">
        <f>VLOOKUP(B1522,CATALOGOPACC[],6,FALSE)</f>
        <v>Alimentos y bebidas para personas</v>
      </c>
      <c r="G1522" s="69">
        <v>3</v>
      </c>
      <c r="H1522" s="69">
        <v>3</v>
      </c>
      <c r="I1522" s="69">
        <v>3</v>
      </c>
      <c r="J1522" s="69">
        <v>3</v>
      </c>
      <c r="K1522" s="69">
        <f t="shared" si="50"/>
        <v>12</v>
      </c>
      <c r="L1522" s="335">
        <f>VLOOKUP(B1522,CATALOGOPACC[],8,FALSE)</f>
        <v>200</v>
      </c>
      <c r="M1522" s="335">
        <f t="shared" si="51"/>
        <v>2400</v>
      </c>
    </row>
    <row r="1523" spans="1:13">
      <c r="A1523" t="s">
        <v>289</v>
      </c>
      <c r="B1523" s="69">
        <v>50202301</v>
      </c>
      <c r="C1523" t="str">
        <f>VLOOKUP(B1523,CATALOGOPACC[],2,FALSE)</f>
        <v>Agua</v>
      </c>
      <c r="D1523" t="str">
        <f>VLOOKUP(B1523,CATALOGOPACC[],3,FALSE)</f>
        <v>Galón</v>
      </c>
      <c r="E1523" t="str">
        <f>VLOOKUP(B1523,CATALOGOPACC[],5,FALSE)</f>
        <v>2.3.1.1.01</v>
      </c>
      <c r="F1523" t="str">
        <f>VLOOKUP(B1523,CATALOGOPACC[],6,FALSE)</f>
        <v>Alimentos y bebidas para personas</v>
      </c>
      <c r="G1523" s="69">
        <v>6</v>
      </c>
      <c r="H1523" s="69">
        <v>6</v>
      </c>
      <c r="I1523" s="69">
        <v>6</v>
      </c>
      <c r="J1523" s="69">
        <v>6</v>
      </c>
      <c r="K1523" s="69">
        <f t="shared" si="50"/>
        <v>24</v>
      </c>
      <c r="L1523" s="335">
        <f>VLOOKUP(B1523,CATALOGOPACC[],8,FALSE)</f>
        <v>120</v>
      </c>
      <c r="M1523" s="335">
        <f t="shared" si="51"/>
        <v>2880</v>
      </c>
    </row>
    <row r="1524" spans="1:13">
      <c r="A1524" t="s">
        <v>289</v>
      </c>
      <c r="B1524" s="69">
        <v>50201713</v>
      </c>
      <c r="C1524" t="str">
        <f>VLOOKUP(B1524,CATALOGOPACC[],2,FALSE)</f>
        <v>Bolsas de té</v>
      </c>
      <c r="D1524" t="str">
        <f>VLOOKUP(B1524,CATALOGOPACC[],3,FALSE)</f>
        <v>Caja</v>
      </c>
      <c r="E1524" t="str">
        <f>VLOOKUP(B1524,CATALOGOPACC[],5,FALSE)</f>
        <v>2.3.1.1.01</v>
      </c>
      <c r="F1524" t="str">
        <f>VLOOKUP(B1524,CATALOGOPACC[],6,FALSE)</f>
        <v>Alimentos y bebidas para personas</v>
      </c>
      <c r="G1524" s="69">
        <v>1</v>
      </c>
      <c r="H1524" s="69">
        <v>1</v>
      </c>
      <c r="I1524" s="69">
        <v>1</v>
      </c>
      <c r="J1524" s="69">
        <v>1</v>
      </c>
      <c r="K1524" s="69">
        <f t="shared" si="50"/>
        <v>4</v>
      </c>
      <c r="L1524" s="335">
        <f>VLOOKUP(B1524,CATALOGOPACC[],8,FALSE)</f>
        <v>160</v>
      </c>
      <c r="M1524" s="335">
        <f t="shared" si="51"/>
        <v>640</v>
      </c>
    </row>
    <row r="1525" spans="1:13">
      <c r="A1525" t="s">
        <v>289</v>
      </c>
      <c r="B1525" s="69">
        <v>50201711</v>
      </c>
      <c r="C1525" t="str">
        <f>VLOOKUP(B1525,CATALOGOPACC[],2,FALSE)</f>
        <v>Té instantáneo</v>
      </c>
      <c r="D1525" t="str">
        <f>VLOOKUP(B1525,CATALOGOPACC[],3,FALSE)</f>
        <v>Paquete</v>
      </c>
      <c r="E1525" t="str">
        <f>VLOOKUP(B1525,CATALOGOPACC[],5,FALSE)</f>
        <v>2.3.1.1.01</v>
      </c>
      <c r="F1525" t="str">
        <f>VLOOKUP(B1525,CATALOGOPACC[],6,FALSE)</f>
        <v>Alimentos y bebidas para personas</v>
      </c>
      <c r="G1525" s="69">
        <v>2</v>
      </c>
      <c r="H1525" s="69">
        <v>1</v>
      </c>
      <c r="I1525" s="69">
        <v>2</v>
      </c>
      <c r="J1525" s="69">
        <v>1</v>
      </c>
      <c r="K1525" s="69">
        <f t="shared" si="50"/>
        <v>6</v>
      </c>
      <c r="L1525" s="335">
        <f>VLOOKUP(B1525,CATALOGOPACC[],8,FALSE)</f>
        <v>600</v>
      </c>
      <c r="M1525" s="335">
        <f t="shared" si="51"/>
        <v>3600</v>
      </c>
    </row>
    <row r="1526" spans="1:13">
      <c r="A1526" t="s">
        <v>289</v>
      </c>
      <c r="B1526" s="69">
        <v>50201706</v>
      </c>
      <c r="C1526" t="str">
        <f>VLOOKUP(B1526,CATALOGOPACC[],2,FALSE)</f>
        <v>Café</v>
      </c>
      <c r="D1526" t="str">
        <f>VLOOKUP(B1526,CATALOGOPACC[],3,FALSE)</f>
        <v>Libra </v>
      </c>
      <c r="E1526" t="str">
        <f>VLOOKUP(B1526,CATALOGOPACC[],5,FALSE)</f>
        <v>2.3.1.1.01</v>
      </c>
      <c r="F1526" t="str">
        <f>VLOOKUP(B1526,CATALOGOPACC[],6,FALSE)</f>
        <v>Alimentos y bebidas para personas</v>
      </c>
      <c r="G1526" s="69">
        <v>6</v>
      </c>
      <c r="H1526" s="69">
        <v>4</v>
      </c>
      <c r="I1526" s="69">
        <v>6</v>
      </c>
      <c r="J1526" s="69">
        <v>4</v>
      </c>
      <c r="K1526" s="69">
        <f t="shared" si="50"/>
        <v>20</v>
      </c>
      <c r="L1526" s="335">
        <f>VLOOKUP(B1526,CATALOGOPACC[],8,FALSE)</f>
        <v>200</v>
      </c>
      <c r="M1526" s="335">
        <f t="shared" si="51"/>
        <v>4000</v>
      </c>
    </row>
    <row r="1527" spans="1:13">
      <c r="A1527" t="s">
        <v>289</v>
      </c>
      <c r="B1527" s="69">
        <v>24101510</v>
      </c>
      <c r="C1527" t="str">
        <f>VLOOKUP(B1527,CATALOGOPACC[],2,FALSE)</f>
        <v>Contenedor de basura plástico</v>
      </c>
      <c r="D1527" t="str">
        <f>VLOOKUP(B1527,CATALOGOPACC[],3,FALSE)</f>
        <v>Unidad</v>
      </c>
      <c r="E1527" t="str">
        <f>VLOOKUP(B1527,CATALOGOPACC[],5,FALSE)</f>
        <v>2.6.4.1.01</v>
      </c>
      <c r="F1527" t="str">
        <f>VLOOKUP(B1527,CATALOGOPACC[],6,FALSE)</f>
        <v>Automóviles y camiones</v>
      </c>
      <c r="G1527" s="69">
        <v>2</v>
      </c>
      <c r="I1527" s="69">
        <v>2</v>
      </c>
      <c r="K1527" s="69">
        <f t="shared" si="50"/>
        <v>4</v>
      </c>
      <c r="L1527" s="335">
        <f>VLOOKUP(B1527,CATALOGOPACC[],8,FALSE)</f>
        <v>1000</v>
      </c>
      <c r="M1527" s="335">
        <f t="shared" si="51"/>
        <v>4000</v>
      </c>
    </row>
    <row r="1528" spans="1:13">
      <c r="A1528" t="s">
        <v>289</v>
      </c>
      <c r="B1528" s="69">
        <v>24121807</v>
      </c>
      <c r="C1528" t="str">
        <f>VLOOKUP(B1528,CATALOGOPACC[],2,FALSE)</f>
        <v>Recipientes de plástico</v>
      </c>
      <c r="D1528" t="str">
        <f>VLOOKUP(B1528,CATALOGOPACC[],3,FALSE)</f>
        <v>Unidad</v>
      </c>
      <c r="E1528" t="str">
        <f>VLOOKUP(B1528,CATALOGOPACC[],5,FALSE)</f>
        <v>2.3.9.9.05</v>
      </c>
      <c r="F1528" t="str">
        <f>VLOOKUP(B1528,CATALOGOPACC[],6,FALSE)</f>
        <v>Productos y Útiles Diversos</v>
      </c>
      <c r="G1528" s="69">
        <v>2</v>
      </c>
      <c r="I1528" s="69">
        <v>1</v>
      </c>
      <c r="K1528" s="69">
        <f t="shared" si="50"/>
        <v>3</v>
      </c>
      <c r="L1528" s="335">
        <f>VLOOKUP(B1528,CATALOGOPACC[],8,FALSE)</f>
        <v>1500</v>
      </c>
      <c r="M1528" s="335">
        <f t="shared" si="51"/>
        <v>4500</v>
      </c>
    </row>
    <row r="1529" spans="1:13">
      <c r="A1529" t="s">
        <v>289</v>
      </c>
      <c r="B1529" s="69">
        <v>49101701</v>
      </c>
      <c r="C1529" t="str">
        <f>VLOOKUP(B1529,CATALOGOPACC[],2,FALSE)</f>
        <v>Medallas</v>
      </c>
      <c r="D1529" t="str">
        <f>VLOOKUP(B1529,CATALOGOPACC[],3,FALSE)</f>
        <v>Unidad</v>
      </c>
      <c r="E1529" t="str">
        <f>VLOOKUP(B1529,CATALOGOPACC[],5,FALSE)</f>
        <v>2.3.9.9.05</v>
      </c>
      <c r="F1529" t="str">
        <f>VLOOKUP(B1529,CATALOGOPACC[],6,FALSE)</f>
        <v>Productos y Útiles Diversos</v>
      </c>
      <c r="G1529" s="69">
        <v>3</v>
      </c>
      <c r="H1529" s="69">
        <v>3</v>
      </c>
      <c r="I1529" s="69">
        <v>3</v>
      </c>
      <c r="J1529" s="69">
        <v>3</v>
      </c>
      <c r="K1529" s="69">
        <f t="shared" si="50"/>
        <v>12</v>
      </c>
      <c r="L1529" s="335">
        <f>VLOOKUP(B1529,CATALOGOPACC[],8,FALSE)</f>
        <v>1000</v>
      </c>
      <c r="M1529" s="335">
        <f t="shared" si="51"/>
        <v>12000</v>
      </c>
    </row>
    <row r="1530" spans="1:13">
      <c r="A1530" t="s">
        <v>289</v>
      </c>
      <c r="B1530" s="69">
        <v>60141101</v>
      </c>
      <c r="C1530" t="str">
        <f>VLOOKUP(B1530,CATALOGOPACC[],2,FALSE)</f>
        <v>Juegos educativos</v>
      </c>
      <c r="D1530" t="str">
        <f>VLOOKUP(B1530,CATALOGOPACC[],3,FALSE)</f>
        <v>Unidad</v>
      </c>
      <c r="E1530" t="str">
        <f>VLOOKUP(B1530,CATALOGOPACC[],5,FALSE)</f>
        <v>2.3.9.4.01</v>
      </c>
      <c r="F1530" t="str">
        <f>VLOOKUP(B1530,CATALOGOPACC[],6,FALSE)</f>
        <v>Utiles destinados a actividades deportivas y recreativas</v>
      </c>
      <c r="G1530" s="69">
        <v>5</v>
      </c>
      <c r="H1530" s="69">
        <v>5</v>
      </c>
      <c r="I1530" s="69">
        <v>5</v>
      </c>
      <c r="J1530" s="69">
        <v>5</v>
      </c>
      <c r="K1530" s="69">
        <f t="shared" si="50"/>
        <v>20</v>
      </c>
      <c r="L1530" s="335">
        <f>VLOOKUP(B1530,CATALOGOPACC[],8,FALSE)</f>
        <v>300</v>
      </c>
      <c r="M1530" s="335">
        <f t="shared" si="51"/>
        <v>6000</v>
      </c>
    </row>
    <row r="1531" spans="1:13">
      <c r="A1531" t="s">
        <v>284</v>
      </c>
      <c r="B1531" s="69">
        <v>44101603</v>
      </c>
      <c r="C1531" t="str">
        <f>VLOOKUP(B1531,CATALOGOPACC[],2,FALSE)</f>
        <v>Máquinas trituradoras de papel o accesorios</v>
      </c>
      <c r="D1531" t="str">
        <f>VLOOKUP(B1531,CATALOGOPACC[],3,FALSE)</f>
        <v>Unidad</v>
      </c>
      <c r="E1531" t="str">
        <f>VLOOKUP(B1531,CATALOGOPACC[],5,FALSE)</f>
        <v>2.6.1.1.01</v>
      </c>
      <c r="F1531" t="str">
        <f>VLOOKUP(B1531,CATALOGOPACC[],6,FALSE)</f>
        <v>Muebles de oficina y estantería</v>
      </c>
      <c r="G1531" s="69">
        <v>1</v>
      </c>
      <c r="H1531" s="69">
        <v>0</v>
      </c>
      <c r="I1531" s="69">
        <v>0</v>
      </c>
      <c r="J1531" s="69">
        <v>0</v>
      </c>
      <c r="K1531" s="69">
        <f t="shared" si="50"/>
        <v>1</v>
      </c>
      <c r="L1531" s="335">
        <f>VLOOKUP(B1531,CATALOGOPACC[],8,FALSE)</f>
        <v>3000</v>
      </c>
      <c r="M1531" s="335">
        <f t="shared" si="51"/>
        <v>3000</v>
      </c>
    </row>
    <row r="1532" spans="1:13">
      <c r="A1532" t="s">
        <v>284</v>
      </c>
      <c r="B1532" s="69">
        <v>44103502</v>
      </c>
      <c r="C1532" t="str">
        <f>VLOOKUP(B1532,CATALOGOPACC[],2,FALSE)</f>
        <v>Tapas de encuadernación</v>
      </c>
      <c r="D1532" t="str">
        <f>VLOOKUP(B1532,CATALOGOPACC[],3,FALSE)</f>
        <v>Caja</v>
      </c>
      <c r="E1532" t="str">
        <f>VLOOKUP(B1532,CATALOGOPACC[],5,FALSE)</f>
        <v>2.3.9.2.01</v>
      </c>
      <c r="F1532" t="str">
        <f>VLOOKUP(B1532,CATALOGOPACC[],6,FALSE)</f>
        <v>Utiles de escritorio, oficina informática y de enseñanza</v>
      </c>
      <c r="G1532" s="69">
        <v>1</v>
      </c>
      <c r="H1532" s="69">
        <v>0</v>
      </c>
      <c r="I1532" s="69">
        <v>1</v>
      </c>
      <c r="J1532" s="69">
        <v>0</v>
      </c>
      <c r="K1532" s="69">
        <f t="shared" si="50"/>
        <v>2</v>
      </c>
      <c r="L1532" s="335">
        <f>VLOOKUP(B1532,CATALOGOPACC[],8,FALSE)</f>
        <v>500</v>
      </c>
      <c r="M1532" s="335">
        <f t="shared" si="51"/>
        <v>1000</v>
      </c>
    </row>
    <row r="1533" spans="1:13">
      <c r="A1533" t="s">
        <v>284</v>
      </c>
      <c r="B1533" s="69">
        <v>44103504</v>
      </c>
      <c r="C1533" t="str">
        <f>VLOOKUP(B1533,CATALOGOPACC[],2,FALSE)</f>
        <v>Alambres o espirales de encuadernación</v>
      </c>
      <c r="D1533" t="str">
        <f>VLOOKUP(B1533,CATALOGOPACC[],3,FALSE)</f>
        <v>Caja</v>
      </c>
      <c r="E1533" t="str">
        <f>VLOOKUP(B1533,CATALOGOPACC[],5,FALSE)</f>
        <v>2.3.9.2.01</v>
      </c>
      <c r="F1533" t="str">
        <f>VLOOKUP(B1533,CATALOGOPACC[],6,FALSE)</f>
        <v>Utiles de escritorio, oficina informática y de enseñanza</v>
      </c>
      <c r="G1533" s="69">
        <v>2</v>
      </c>
      <c r="I1533" s="69">
        <v>1</v>
      </c>
      <c r="K1533" s="69">
        <f t="shared" si="50"/>
        <v>3</v>
      </c>
      <c r="L1533" s="335">
        <f>VLOOKUP(B1533,CATALOGOPACC[],8,FALSE)</f>
        <v>500</v>
      </c>
      <c r="M1533" s="335">
        <f t="shared" si="51"/>
        <v>1500</v>
      </c>
    </row>
    <row r="1534" spans="1:13">
      <c r="A1534" t="s">
        <v>284</v>
      </c>
      <c r="B1534" s="69">
        <v>44103105</v>
      </c>
      <c r="C1534" t="str">
        <f>VLOOKUP(B1534,CATALOGOPACC[],2,FALSE)</f>
        <v>Cartuchos de tinta</v>
      </c>
      <c r="D1534" t="str">
        <f>VLOOKUP(B1534,CATALOGOPACC[],3,FALSE)</f>
        <v>Unidad</v>
      </c>
      <c r="E1534" t="str">
        <f>VLOOKUP(B1534,CATALOGOPACC[],5,FALSE)</f>
        <v>2.3.9.2.01</v>
      </c>
      <c r="F1534" t="str">
        <f>VLOOKUP(B1534,CATALOGOPACC[],6,FALSE)</f>
        <v>Utiles de escritorio, oficina informática y de enseñanza</v>
      </c>
      <c r="G1534" s="69">
        <v>10</v>
      </c>
      <c r="H1534" s="69">
        <v>10</v>
      </c>
      <c r="I1534" s="69">
        <v>10</v>
      </c>
      <c r="J1534" s="69">
        <v>10</v>
      </c>
      <c r="K1534" s="69">
        <f t="shared" ref="K1534:K1595" si="52">SUM(G1534:J1534)</f>
        <v>40</v>
      </c>
      <c r="L1534" s="335">
        <f>VLOOKUP(B1534,CATALOGOPACC[],8,FALSE)</f>
        <v>3000</v>
      </c>
      <c r="M1534" s="335">
        <f t="shared" ref="M1534:M1595" si="53">K1534*L1534</f>
        <v>120000</v>
      </c>
    </row>
    <row r="1535" spans="1:13">
      <c r="A1535" t="s">
        <v>284</v>
      </c>
      <c r="B1535" s="69">
        <v>44103103</v>
      </c>
      <c r="C1535" t="str">
        <f>VLOOKUP(B1535,CATALOGOPACC[],2,FALSE)</f>
        <v>Tóner para impresoras o fax</v>
      </c>
      <c r="D1535" t="str">
        <f>VLOOKUP(B1535,CATALOGOPACC[],3,FALSE)</f>
        <v>Unidad</v>
      </c>
      <c r="E1535" t="str">
        <f>VLOOKUP(B1535,CATALOGOPACC[],5,FALSE)</f>
        <v>2.3.9.2.01</v>
      </c>
      <c r="F1535" t="str">
        <f>VLOOKUP(B1535,CATALOGOPACC[],6,FALSE)</f>
        <v>Utiles de escritorio, oficina informática y de enseñanza</v>
      </c>
      <c r="G1535" s="69">
        <v>10</v>
      </c>
      <c r="H1535" s="69">
        <v>10</v>
      </c>
      <c r="I1535" s="69">
        <v>10</v>
      </c>
      <c r="J1535" s="69">
        <v>10</v>
      </c>
      <c r="K1535" s="69">
        <f t="shared" si="52"/>
        <v>40</v>
      </c>
      <c r="L1535" s="335">
        <f>VLOOKUP(B1535,CATALOGOPACC[],8,FALSE)</f>
        <v>2000</v>
      </c>
      <c r="M1535" s="335">
        <f t="shared" si="53"/>
        <v>80000</v>
      </c>
    </row>
    <row r="1536" spans="1:13">
      <c r="A1536" t="s">
        <v>284</v>
      </c>
      <c r="B1536" s="69">
        <v>43202003</v>
      </c>
      <c r="C1536" t="str">
        <f>VLOOKUP(B1536,CATALOGOPACC[],2,FALSE)</f>
        <v>Discos versátiles digitales dvd</v>
      </c>
      <c r="D1536" t="str">
        <f>VLOOKUP(B1536,CATALOGOPACC[],3,FALSE)</f>
        <v>Unidad</v>
      </c>
      <c r="E1536" t="str">
        <f>VLOOKUP(B1536,CATALOGOPACC[],5,FALSE)</f>
        <v>2.3.9.2.01</v>
      </c>
      <c r="F1536" t="str">
        <f>VLOOKUP(B1536,CATALOGOPACC[],6,FALSE)</f>
        <v>Utiles de escritorio, oficina informática y de enseñanza</v>
      </c>
      <c r="G1536" s="69">
        <v>2</v>
      </c>
      <c r="H1536" s="69">
        <v>2</v>
      </c>
      <c r="I1536" s="69">
        <v>0</v>
      </c>
      <c r="J1536" s="69">
        <v>0</v>
      </c>
      <c r="K1536" s="69">
        <f t="shared" si="52"/>
        <v>4</v>
      </c>
      <c r="L1536" s="335">
        <f>VLOOKUP(B1536,CATALOGOPACC[],8,FALSE)</f>
        <v>300</v>
      </c>
      <c r="M1536" s="335">
        <f t="shared" si="53"/>
        <v>1200</v>
      </c>
    </row>
    <row r="1537" spans="1:13">
      <c r="A1537" t="s">
        <v>284</v>
      </c>
      <c r="B1537" s="69">
        <v>44111503</v>
      </c>
      <c r="C1537" t="str">
        <f>VLOOKUP(B1537,CATALOGOPACC[],2,FALSE)</f>
        <v>Organizadores o bandejas para el escritorio</v>
      </c>
      <c r="D1537" t="str">
        <f>VLOOKUP(B1537,CATALOGOPACC[],3,FALSE)</f>
        <v>Unidad</v>
      </c>
      <c r="E1537" t="str">
        <f>VLOOKUP(B1537,CATALOGOPACC[],5,FALSE)</f>
        <v>2.3.9.2.01</v>
      </c>
      <c r="F1537" t="str">
        <f>VLOOKUP(B1537,CATALOGOPACC[],6,FALSE)</f>
        <v>Utiles de escritorio, oficina informática y de enseñanza</v>
      </c>
      <c r="G1537" s="69">
        <v>2</v>
      </c>
      <c r="H1537" s="69">
        <v>2</v>
      </c>
      <c r="I1537" s="69">
        <v>0</v>
      </c>
      <c r="J1537" s="69">
        <v>0</v>
      </c>
      <c r="K1537" s="69">
        <f t="shared" si="52"/>
        <v>4</v>
      </c>
      <c r="L1537" s="335">
        <f>VLOOKUP(B1537,CATALOGOPACC[],8,FALSE)</f>
        <v>2000</v>
      </c>
      <c r="M1537" s="335">
        <f t="shared" si="53"/>
        <v>8000</v>
      </c>
    </row>
    <row r="1538" spans="1:13">
      <c r="A1538" t="s">
        <v>284</v>
      </c>
      <c r="B1538" s="69">
        <v>44111907</v>
      </c>
      <c r="C1538" t="str">
        <f>VLOOKUP(B1538,CATALOGOPACC[],2,FALSE)</f>
        <v>Tableros de noticias o accesorios</v>
      </c>
      <c r="D1538" t="str">
        <f>VLOOKUP(B1538,CATALOGOPACC[],3,FALSE)</f>
        <v>Unidad</v>
      </c>
      <c r="E1538" t="str">
        <f>VLOOKUP(B1538,CATALOGOPACC[],5,FALSE)</f>
        <v>2.3.9.2.01</v>
      </c>
      <c r="F1538" t="str">
        <f>VLOOKUP(B1538,CATALOGOPACC[],6,FALSE)</f>
        <v>Utiles de escritorio, oficina informática y de enseñanza</v>
      </c>
      <c r="G1538" s="69">
        <v>1</v>
      </c>
      <c r="H1538" s="69">
        <v>0</v>
      </c>
      <c r="I1538" s="69">
        <v>0</v>
      </c>
      <c r="J1538" s="69">
        <v>0</v>
      </c>
      <c r="K1538" s="69">
        <f t="shared" si="52"/>
        <v>1</v>
      </c>
      <c r="L1538" s="335">
        <f>VLOOKUP(B1538,CATALOGOPACC[],8,FALSE)</f>
        <v>2000</v>
      </c>
      <c r="M1538" s="335">
        <f t="shared" si="53"/>
        <v>2000</v>
      </c>
    </row>
    <row r="1539" spans="1:13">
      <c r="A1539" t="s">
        <v>284</v>
      </c>
      <c r="B1539" s="69">
        <v>44111905</v>
      </c>
      <c r="C1539" t="str">
        <f>VLOOKUP(B1539,CATALOGOPACC[],2,FALSE)</f>
        <v>Tableros de borrado en seco o accesorios</v>
      </c>
      <c r="D1539" t="str">
        <f>VLOOKUP(B1539,CATALOGOPACC[],3,FALSE)</f>
        <v>Unidad</v>
      </c>
      <c r="E1539" t="str">
        <f>VLOOKUP(B1539,CATALOGOPACC[],5,FALSE)</f>
        <v>2.3.9.2.01</v>
      </c>
      <c r="F1539" t="str">
        <f>VLOOKUP(B1539,CATALOGOPACC[],6,FALSE)</f>
        <v>Utiles de escritorio, oficina informática y de enseñanza</v>
      </c>
      <c r="G1539" s="69">
        <v>1</v>
      </c>
      <c r="H1539" s="69">
        <v>0</v>
      </c>
      <c r="I1539" s="69">
        <v>0</v>
      </c>
      <c r="J1539" s="69">
        <v>0</v>
      </c>
      <c r="K1539" s="69">
        <f t="shared" si="52"/>
        <v>1</v>
      </c>
      <c r="L1539" s="335">
        <f>VLOOKUP(B1539,CATALOGOPACC[],8,FALSE)</f>
        <v>2000</v>
      </c>
      <c r="M1539" s="335">
        <f t="shared" si="53"/>
        <v>2000</v>
      </c>
    </row>
    <row r="1540" spans="1:13">
      <c r="A1540" t="s">
        <v>284</v>
      </c>
      <c r="B1540" s="69">
        <v>44111909</v>
      </c>
      <c r="C1540" t="str">
        <f>VLOOKUP(B1540,CATALOGOPACC[],2,FALSE)</f>
        <v>Kits o accesorios para limpieza de tableros</v>
      </c>
      <c r="D1540" t="str">
        <f>VLOOKUP(B1540,CATALOGOPACC[],3,FALSE)</f>
        <v>Unidad</v>
      </c>
      <c r="E1540" t="str">
        <f>VLOOKUP(B1540,CATALOGOPACC[],5,FALSE)</f>
        <v>2.3.9.2.01</v>
      </c>
      <c r="F1540" t="str">
        <f>VLOOKUP(B1540,CATALOGOPACC[],6,FALSE)</f>
        <v>Utiles de escritorio, oficina informática y de enseñanza</v>
      </c>
      <c r="G1540" s="69">
        <v>1</v>
      </c>
      <c r="H1540" s="69">
        <v>0</v>
      </c>
      <c r="I1540" s="69">
        <v>0</v>
      </c>
      <c r="J1540" s="69">
        <v>0</v>
      </c>
      <c r="K1540" s="69">
        <f t="shared" si="52"/>
        <v>1</v>
      </c>
      <c r="L1540" s="335">
        <f>VLOOKUP(B1540,CATALOGOPACC[],8,FALSE)</f>
        <v>500</v>
      </c>
      <c r="M1540" s="335">
        <f t="shared" si="53"/>
        <v>500</v>
      </c>
    </row>
    <row r="1541" spans="1:13">
      <c r="A1541" t="s">
        <v>284</v>
      </c>
      <c r="B1541" s="69">
        <v>44111903</v>
      </c>
      <c r="C1541" t="str">
        <f>VLOOKUP(B1541,CATALOGOPACC[],2,FALSE)</f>
        <v>Caballetes o accesorios</v>
      </c>
      <c r="D1541" t="str">
        <f>VLOOKUP(B1541,CATALOGOPACC[],3,FALSE)</f>
        <v>Unidad</v>
      </c>
      <c r="E1541" t="str">
        <f>VLOOKUP(B1541,CATALOGOPACC[],5,FALSE)</f>
        <v>2.6.2.4.01</v>
      </c>
      <c r="F1541" t="str">
        <f>VLOOKUP(B1541,CATALOGOPACC[],6,FALSE)</f>
        <v>Otros mobiliario y equipo educacional y recreativo</v>
      </c>
      <c r="G1541" s="69">
        <v>1</v>
      </c>
      <c r="H1541" s="69">
        <v>0</v>
      </c>
      <c r="I1541" s="69">
        <v>0</v>
      </c>
      <c r="J1541" s="69">
        <v>0</v>
      </c>
      <c r="K1541" s="69">
        <f t="shared" si="52"/>
        <v>1</v>
      </c>
      <c r="L1541" s="335">
        <f>VLOOKUP(B1541,CATALOGOPACC[],8,FALSE)</f>
        <v>2000</v>
      </c>
      <c r="M1541" s="335">
        <f t="shared" si="53"/>
        <v>2000</v>
      </c>
    </row>
    <row r="1542" spans="1:13">
      <c r="A1542" t="s">
        <v>284</v>
      </c>
      <c r="B1542" s="69">
        <v>44111506</v>
      </c>
      <c r="C1542" t="str">
        <f>VLOOKUP(B1542,CATALOGOPACC[],2,FALSE)</f>
        <v>Sujetadores o dispensadores de papeles o tacos</v>
      </c>
      <c r="D1542" t="str">
        <f>VLOOKUP(B1542,CATALOGOPACC[],3,FALSE)</f>
        <v>Caja</v>
      </c>
      <c r="E1542" t="str">
        <f>VLOOKUP(B1542,CATALOGOPACC[],5,FALSE)</f>
        <v>2.3.9.2.01</v>
      </c>
      <c r="F1542" t="str">
        <f>VLOOKUP(B1542,CATALOGOPACC[],6,FALSE)</f>
        <v>Utiles de escritorio, oficina informática y de enseñanza</v>
      </c>
      <c r="G1542" s="69">
        <v>1</v>
      </c>
      <c r="H1542" s="69">
        <v>0</v>
      </c>
      <c r="I1542" s="69">
        <v>0</v>
      </c>
      <c r="J1542" s="69">
        <v>0</v>
      </c>
      <c r="K1542" s="69">
        <f t="shared" si="52"/>
        <v>1</v>
      </c>
      <c r="L1542" s="335">
        <f>VLOOKUP(B1542,CATALOGOPACC[],8,FALSE)</f>
        <v>1000</v>
      </c>
      <c r="M1542" s="335">
        <f t="shared" si="53"/>
        <v>1000</v>
      </c>
    </row>
    <row r="1543" spans="1:13">
      <c r="A1543" t="s">
        <v>284</v>
      </c>
      <c r="B1543" s="69">
        <v>44111509</v>
      </c>
      <c r="C1543" t="str">
        <f>VLOOKUP(B1543,CATALOGOPACC[],2,FALSE)</f>
        <v>Sujetadores de esferos o lápices</v>
      </c>
      <c r="D1543" t="str">
        <f>VLOOKUP(B1543,CATALOGOPACC[],3,FALSE)</f>
        <v>Unidad</v>
      </c>
      <c r="E1543" t="str">
        <f>VLOOKUP(B1543,CATALOGOPACC[],5,FALSE)</f>
        <v>2.3.9.2.01</v>
      </c>
      <c r="F1543" t="str">
        <f>VLOOKUP(B1543,CATALOGOPACC[],6,FALSE)</f>
        <v>Utiles de escritorio, oficina informática y de enseñanza</v>
      </c>
      <c r="G1543" s="69">
        <v>1</v>
      </c>
      <c r="H1543" s="69">
        <v>0</v>
      </c>
      <c r="I1543" s="69">
        <v>0</v>
      </c>
      <c r="J1543" s="69">
        <v>3</v>
      </c>
      <c r="K1543" s="69">
        <f t="shared" si="52"/>
        <v>4</v>
      </c>
      <c r="L1543" s="335">
        <f>VLOOKUP(B1543,CATALOGOPACC[],8,FALSE)</f>
        <v>100</v>
      </c>
      <c r="M1543" s="335">
        <f t="shared" si="53"/>
        <v>400</v>
      </c>
    </row>
    <row r="1544" spans="1:13">
      <c r="A1544" t="s">
        <v>284</v>
      </c>
      <c r="B1544" s="69">
        <v>55121715</v>
      </c>
      <c r="C1544" t="str">
        <f>VLOOKUP(B1544,CATALOGOPACC[],2,FALSE)</f>
        <v>Banderas o accesorios</v>
      </c>
      <c r="D1544" t="str">
        <f>VLOOKUP(B1544,CATALOGOPACC[],3,FALSE)</f>
        <v>Unidad</v>
      </c>
      <c r="E1544" t="str">
        <f>VLOOKUP(B1544,CATALOGOPACC[],5,FALSE)</f>
        <v>2.3.2.2.01</v>
      </c>
      <c r="F1544" t="str">
        <f>VLOOKUP(B1544,CATALOGOPACC[],6,FALSE)</f>
        <v>Acabados textiles</v>
      </c>
      <c r="G1544" s="69">
        <v>0</v>
      </c>
      <c r="H1544" s="69">
        <v>1</v>
      </c>
      <c r="I1544" s="69">
        <v>0</v>
      </c>
      <c r="J1544" s="69">
        <v>0</v>
      </c>
      <c r="K1544" s="69">
        <f t="shared" si="52"/>
        <v>1</v>
      </c>
      <c r="L1544" s="335">
        <f>VLOOKUP(B1544,CATALOGOPACC[],8,FALSE)</f>
        <v>3000</v>
      </c>
      <c r="M1544" s="335">
        <f t="shared" si="53"/>
        <v>3000</v>
      </c>
    </row>
    <row r="1545" spans="1:13">
      <c r="A1545" t="s">
        <v>284</v>
      </c>
      <c r="B1545" s="69">
        <v>44111515</v>
      </c>
      <c r="C1545" t="str">
        <f>VLOOKUP(B1545,CATALOGOPACC[],2,FALSE)</f>
        <v>Cajas u organizadores de almacenamiento de archivos</v>
      </c>
      <c r="D1545" t="str">
        <f>VLOOKUP(B1545,CATALOGOPACC[],3,FALSE)</f>
        <v>Unidad</v>
      </c>
      <c r="E1545" t="str">
        <f>VLOOKUP(B1545,CATALOGOPACC[],5,FALSE)</f>
        <v>2.3.9.2.01</v>
      </c>
      <c r="F1545" t="str">
        <f>VLOOKUP(B1545,CATALOGOPACC[],6,FALSE)</f>
        <v>Utiles de escritorio, oficina informática y de enseñanza</v>
      </c>
      <c r="G1545" s="69">
        <v>3</v>
      </c>
      <c r="H1545" s="69">
        <v>0</v>
      </c>
      <c r="I1545" s="69">
        <v>1</v>
      </c>
      <c r="J1545" s="69">
        <v>0</v>
      </c>
      <c r="K1545" s="69">
        <f t="shared" si="52"/>
        <v>4</v>
      </c>
      <c r="L1545" s="335">
        <f>VLOOKUP(B1545,CATALOGOPACC[],8,FALSE)</f>
        <v>4500</v>
      </c>
      <c r="M1545" s="335">
        <f t="shared" si="53"/>
        <v>18000</v>
      </c>
    </row>
    <row r="1546" spans="1:13">
      <c r="A1546" t="s">
        <v>284</v>
      </c>
      <c r="B1546" s="69">
        <v>44121612</v>
      </c>
      <c r="C1546" t="str">
        <f>VLOOKUP(B1546,CATALOGOPACC[],2,FALSE)</f>
        <v>Cortadoras de papel o repuestos</v>
      </c>
      <c r="D1546" t="str">
        <f>VLOOKUP(B1546,CATALOGOPACC[],3,FALSE)</f>
        <v>Unidad</v>
      </c>
      <c r="E1546" t="str">
        <f>VLOOKUP(B1546,CATALOGOPACC[],5,FALSE)</f>
        <v>2.3.9.2.01</v>
      </c>
      <c r="F1546" t="str">
        <f>VLOOKUP(B1546,CATALOGOPACC[],6,FALSE)</f>
        <v>Utiles de escritorio, oficina informática y de enseñanza</v>
      </c>
      <c r="G1546" s="69">
        <v>1</v>
      </c>
      <c r="H1546" s="69">
        <v>0</v>
      </c>
      <c r="I1546" s="69">
        <v>0</v>
      </c>
      <c r="J1546" s="69">
        <v>0</v>
      </c>
      <c r="K1546" s="69">
        <f t="shared" si="52"/>
        <v>1</v>
      </c>
      <c r="L1546" s="335">
        <f>VLOOKUP(B1546,CATALOGOPACC[],8,FALSE)</f>
        <v>3500</v>
      </c>
      <c r="M1546" s="335">
        <f t="shared" si="53"/>
        <v>3500</v>
      </c>
    </row>
    <row r="1547" spans="1:13">
      <c r="A1547" t="s">
        <v>284</v>
      </c>
      <c r="B1547" s="69">
        <v>44121619</v>
      </c>
      <c r="C1547" t="str">
        <f>VLOOKUP(B1547,CATALOGOPACC[],2,FALSE)</f>
        <v>Tajalápices manuales</v>
      </c>
      <c r="D1547" t="str">
        <f>VLOOKUP(B1547,CATALOGOPACC[],3,FALSE)</f>
        <v>Unidad</v>
      </c>
      <c r="E1547" t="str">
        <f>VLOOKUP(B1547,CATALOGOPACC[],5,FALSE)</f>
        <v>2.3.9.2.01</v>
      </c>
      <c r="F1547" t="str">
        <f>VLOOKUP(B1547,CATALOGOPACC[],6,FALSE)</f>
        <v>Utiles de escritorio, oficina informática y de enseñanza</v>
      </c>
      <c r="G1547" s="69">
        <v>1</v>
      </c>
      <c r="H1547" s="69">
        <v>0</v>
      </c>
      <c r="I1547" s="69">
        <v>3</v>
      </c>
      <c r="J1547" s="69">
        <v>0</v>
      </c>
      <c r="K1547" s="69">
        <f t="shared" si="52"/>
        <v>4</v>
      </c>
      <c r="L1547" s="335">
        <f>VLOOKUP(B1547,CATALOGOPACC[],8,FALSE)</f>
        <v>100</v>
      </c>
      <c r="M1547" s="335">
        <f t="shared" si="53"/>
        <v>400</v>
      </c>
    </row>
    <row r="1548" spans="1:13">
      <c r="A1548" t="s">
        <v>284</v>
      </c>
      <c r="B1548" s="69">
        <v>56121702</v>
      </c>
      <c r="C1548" t="str">
        <f>VLOOKUP(B1548,CATALOGOPACC[],2,FALSE)</f>
        <v>Unidades de almacenamiento de libros</v>
      </c>
      <c r="D1548" t="str">
        <f>VLOOKUP(B1548,CATALOGOPACC[],3,FALSE)</f>
        <v>Unidad</v>
      </c>
      <c r="E1548" t="str">
        <f>VLOOKUP(B1548,CATALOGOPACC[],5,FALSE)</f>
        <v>2.6.2.4.01</v>
      </c>
      <c r="F1548" t="str">
        <f>VLOOKUP(B1548,CATALOGOPACC[],6,FALSE)</f>
        <v>Otros mobiliario y equipo educacional y recreativo</v>
      </c>
      <c r="G1548" s="69">
        <v>0</v>
      </c>
      <c r="H1548" s="69">
        <v>0</v>
      </c>
      <c r="I1548" s="69">
        <v>1</v>
      </c>
      <c r="J1548" s="69">
        <v>0</v>
      </c>
      <c r="K1548" s="69">
        <f t="shared" si="52"/>
        <v>1</v>
      </c>
      <c r="L1548" s="335">
        <f>VLOOKUP(B1548,CATALOGOPACC[],8,FALSE)</f>
        <v>5000</v>
      </c>
      <c r="M1548" s="335">
        <f t="shared" si="53"/>
        <v>5000</v>
      </c>
    </row>
    <row r="1549" spans="1:13">
      <c r="A1549" t="s">
        <v>284</v>
      </c>
      <c r="B1549" s="69">
        <v>44121708</v>
      </c>
      <c r="C1549" t="str">
        <f>VLOOKUP(B1549,CATALOGOPACC[],2,FALSE)</f>
        <v>Marcadores</v>
      </c>
      <c r="D1549" t="str">
        <f>VLOOKUP(B1549,CATALOGOPACC[],3,FALSE)</f>
        <v>Caja</v>
      </c>
      <c r="E1549" t="str">
        <f>VLOOKUP(B1549,CATALOGOPACC[],5,FALSE)</f>
        <v>2.3.9.2.01</v>
      </c>
      <c r="F1549" t="str">
        <f>VLOOKUP(B1549,CATALOGOPACC[],6,FALSE)</f>
        <v>Utiles de escritorio, oficina informática y de enseñanza</v>
      </c>
      <c r="G1549" s="69">
        <v>1</v>
      </c>
      <c r="H1549" s="69">
        <v>0</v>
      </c>
      <c r="I1549" s="69">
        <v>0</v>
      </c>
      <c r="J1549" s="69">
        <v>1</v>
      </c>
      <c r="K1549" s="69">
        <f t="shared" si="52"/>
        <v>2</v>
      </c>
      <c r="L1549" s="335">
        <f>VLOOKUP(B1549,CATALOGOPACC[],8,FALSE)</f>
        <v>150</v>
      </c>
      <c r="M1549" s="335">
        <f t="shared" si="53"/>
        <v>300</v>
      </c>
    </row>
    <row r="1550" spans="1:13">
      <c r="A1550" t="s">
        <v>284</v>
      </c>
      <c r="B1550" s="69">
        <v>44121716</v>
      </c>
      <c r="C1550" t="str">
        <f>VLOOKUP(B1550,CATALOGOPACC[],2,FALSE)</f>
        <v>Resaltadores</v>
      </c>
      <c r="D1550" t="str">
        <f>VLOOKUP(B1550,CATALOGOPACC[],3,FALSE)</f>
        <v>Caja</v>
      </c>
      <c r="E1550" t="str">
        <f>VLOOKUP(B1550,CATALOGOPACC[],5,FALSE)</f>
        <v>2.3.9.2.01</v>
      </c>
      <c r="F1550" t="str">
        <f>VLOOKUP(B1550,CATALOGOPACC[],6,FALSE)</f>
        <v>Utiles de escritorio, oficina informática y de enseñanza</v>
      </c>
      <c r="G1550" s="69">
        <v>1</v>
      </c>
      <c r="H1550" s="69">
        <v>0</v>
      </c>
      <c r="I1550" s="69">
        <v>0</v>
      </c>
      <c r="J1550" s="69">
        <v>1</v>
      </c>
      <c r="K1550" s="69">
        <f t="shared" si="52"/>
        <v>2</v>
      </c>
      <c r="L1550" s="335">
        <f>VLOOKUP(B1550,CATALOGOPACC[],8,FALSE)</f>
        <v>400</v>
      </c>
      <c r="M1550" s="335">
        <f t="shared" si="53"/>
        <v>800</v>
      </c>
    </row>
    <row r="1551" spans="1:13">
      <c r="A1551" t="s">
        <v>284</v>
      </c>
      <c r="B1551" s="69">
        <v>44122107</v>
      </c>
      <c r="C1551" t="str">
        <f>VLOOKUP(B1551,CATALOGOPACC[],2,FALSE)</f>
        <v>Grapas</v>
      </c>
      <c r="D1551" t="str">
        <f>VLOOKUP(B1551,CATALOGOPACC[],3,FALSE)</f>
        <v>Caja</v>
      </c>
      <c r="E1551" t="str">
        <f>VLOOKUP(B1551,CATALOGOPACC[],5,FALSE)</f>
        <v>2.3.9.2.01</v>
      </c>
      <c r="F1551" t="str">
        <f>VLOOKUP(B1551,CATALOGOPACC[],6,FALSE)</f>
        <v>Utiles de escritorio, oficina informática y de enseñanza</v>
      </c>
      <c r="G1551" s="69">
        <v>4</v>
      </c>
      <c r="H1551" s="69">
        <v>2</v>
      </c>
      <c r="I1551" s="69">
        <v>2</v>
      </c>
      <c r="J1551" s="69">
        <v>2</v>
      </c>
      <c r="K1551" s="69">
        <f t="shared" si="52"/>
        <v>10</v>
      </c>
      <c r="L1551" s="335">
        <f>VLOOKUP(B1551,CATALOGOPACC[],8,FALSE)</f>
        <v>50</v>
      </c>
      <c r="M1551" s="335">
        <f t="shared" si="53"/>
        <v>500</v>
      </c>
    </row>
    <row r="1552" spans="1:13">
      <c r="A1552" t="s">
        <v>284</v>
      </c>
      <c r="B1552" s="69">
        <v>44121613</v>
      </c>
      <c r="C1552" t="str">
        <f>VLOOKUP(B1552,CATALOGOPACC[],2,FALSE)</f>
        <v>Removedores de grapas (saca ganchos)</v>
      </c>
      <c r="D1552" t="str">
        <f>VLOOKUP(B1552,CATALOGOPACC[],3,FALSE)</f>
        <v>Unidad</v>
      </c>
      <c r="E1552" t="str">
        <f>VLOOKUP(B1552,CATALOGOPACC[],5,FALSE)</f>
        <v>2.3.9.2.01</v>
      </c>
      <c r="F1552" t="str">
        <f>VLOOKUP(B1552,CATALOGOPACC[],6,FALSE)</f>
        <v>Utiles de escritorio, oficina informática y de enseñanza</v>
      </c>
      <c r="G1552" s="69">
        <v>1</v>
      </c>
      <c r="H1552" s="69">
        <v>0</v>
      </c>
      <c r="I1552" s="69">
        <v>1</v>
      </c>
      <c r="J1552" s="69">
        <v>0</v>
      </c>
      <c r="K1552" s="69">
        <f t="shared" si="52"/>
        <v>2</v>
      </c>
      <c r="L1552" s="335">
        <f>VLOOKUP(B1552,CATALOGOPACC[],8,FALSE)</f>
        <v>40</v>
      </c>
      <c r="M1552" s="335">
        <f t="shared" si="53"/>
        <v>80</v>
      </c>
    </row>
    <row r="1553" spans="1:13">
      <c r="A1553" t="s">
        <v>284</v>
      </c>
      <c r="B1553" s="69">
        <v>44121615</v>
      </c>
      <c r="C1553" t="str">
        <f>VLOOKUP(B1553,CATALOGOPACC[],2,FALSE)</f>
        <v>Grapadoras</v>
      </c>
      <c r="D1553" t="str">
        <f>VLOOKUP(B1553,CATALOGOPACC[],3,FALSE)</f>
        <v>Unidad</v>
      </c>
      <c r="E1553" t="str">
        <f>VLOOKUP(B1553,CATALOGOPACC[],5,FALSE)</f>
        <v>2.3.9.2.01</v>
      </c>
      <c r="F1553" t="str">
        <f>VLOOKUP(B1553,CATALOGOPACC[],6,FALSE)</f>
        <v>Utiles de escritorio, oficina informática y de enseñanza</v>
      </c>
      <c r="G1553" s="69">
        <v>3</v>
      </c>
      <c r="H1553" s="69">
        <v>0</v>
      </c>
      <c r="I1553" s="69">
        <v>1</v>
      </c>
      <c r="J1553" s="69">
        <v>0</v>
      </c>
      <c r="K1553" s="69">
        <f t="shared" si="52"/>
        <v>4</v>
      </c>
      <c r="L1553" s="335">
        <f>VLOOKUP(B1553,CATALOGOPACC[],8,FALSE)</f>
        <v>900</v>
      </c>
      <c r="M1553" s="335">
        <f t="shared" si="53"/>
        <v>3600</v>
      </c>
    </row>
    <row r="1554" spans="1:13">
      <c r="A1554" t="s">
        <v>284</v>
      </c>
      <c r="B1554" s="69">
        <v>44121618</v>
      </c>
      <c r="C1554" t="str">
        <f>VLOOKUP(B1554,CATALOGOPACC[],2,FALSE)</f>
        <v>Tijeras</v>
      </c>
      <c r="D1554" t="str">
        <f>VLOOKUP(B1554,CATALOGOPACC[],3,FALSE)</f>
        <v>Unidad</v>
      </c>
      <c r="E1554" t="str">
        <f>VLOOKUP(B1554,CATALOGOPACC[],5,FALSE)</f>
        <v>2.3.6.3.04</v>
      </c>
      <c r="F1554" t="str">
        <f>VLOOKUP(B1554,CATALOGOPACC[],6,FALSE)</f>
        <v>Herramientas menores</v>
      </c>
      <c r="G1554" s="69">
        <v>3</v>
      </c>
      <c r="H1554" s="69">
        <v>0</v>
      </c>
      <c r="I1554" s="69">
        <v>1</v>
      </c>
      <c r="J1554" s="69">
        <v>0</v>
      </c>
      <c r="K1554" s="69">
        <f t="shared" si="52"/>
        <v>4</v>
      </c>
      <c r="L1554" s="335">
        <f>VLOOKUP(B1554,CATALOGOPACC[],8,FALSE)</f>
        <v>60</v>
      </c>
      <c r="M1554" s="335">
        <f t="shared" si="53"/>
        <v>240</v>
      </c>
    </row>
    <row r="1555" spans="1:13">
      <c r="A1555" t="s">
        <v>284</v>
      </c>
      <c r="B1555" s="69">
        <v>44122104</v>
      </c>
      <c r="C1555" t="str">
        <f>VLOOKUP(B1555,CATALOGOPACC[],2,FALSE)</f>
        <v>Clips para papel</v>
      </c>
      <c r="D1555" t="str">
        <f>VLOOKUP(B1555,CATALOGOPACC[],3,FALSE)</f>
        <v>Unidad</v>
      </c>
      <c r="E1555" t="str">
        <f>VLOOKUP(B1555,CATALOGOPACC[],5,FALSE)</f>
        <v>2.3.9.2.01</v>
      </c>
      <c r="F1555" t="str">
        <f>VLOOKUP(B1555,CATALOGOPACC[],6,FALSE)</f>
        <v>Utiles de escritorio, oficina informática y de enseñanza</v>
      </c>
      <c r="G1555" s="69">
        <v>3</v>
      </c>
      <c r="H1555" s="69">
        <v>0</v>
      </c>
      <c r="I1555" s="69">
        <v>1</v>
      </c>
      <c r="J1555" s="69">
        <v>0</v>
      </c>
      <c r="K1555" s="69">
        <f t="shared" si="52"/>
        <v>4</v>
      </c>
      <c r="L1555" s="335">
        <f>VLOOKUP(B1555,CATALOGOPACC[],8,FALSE)</f>
        <v>40</v>
      </c>
      <c r="M1555" s="335">
        <f t="shared" si="53"/>
        <v>160</v>
      </c>
    </row>
    <row r="1556" spans="1:13">
      <c r="A1556" t="s">
        <v>284</v>
      </c>
      <c r="B1556" s="69">
        <v>44121628</v>
      </c>
      <c r="C1556" t="str">
        <f>VLOOKUP(B1556,CATALOGOPACC[],2,FALSE)</f>
        <v>Contenedores o dispensadores de clips</v>
      </c>
      <c r="D1556" t="str">
        <f>VLOOKUP(B1556,CATALOGOPACC[],3,FALSE)</f>
        <v>Unidad</v>
      </c>
      <c r="E1556" t="str">
        <f>VLOOKUP(B1556,CATALOGOPACC[],5,FALSE)</f>
        <v>2.3.9.2.01</v>
      </c>
      <c r="F1556" t="str">
        <f>VLOOKUP(B1556,CATALOGOPACC[],6,FALSE)</f>
        <v>Utiles de escritorio, oficina informática y de enseñanza</v>
      </c>
      <c r="G1556" s="69">
        <v>2</v>
      </c>
      <c r="H1556" s="69">
        <v>0</v>
      </c>
      <c r="I1556" s="69">
        <v>0</v>
      </c>
      <c r="J1556" s="69">
        <v>2</v>
      </c>
      <c r="K1556" s="69">
        <f t="shared" si="52"/>
        <v>4</v>
      </c>
      <c r="L1556" s="335">
        <f>VLOOKUP(B1556,CATALOGOPACC[],8,FALSE)</f>
        <v>80</v>
      </c>
      <c r="M1556" s="335">
        <f t="shared" si="53"/>
        <v>320</v>
      </c>
    </row>
    <row r="1557" spans="1:13">
      <c r="A1557" t="s">
        <v>284</v>
      </c>
      <c r="B1557" s="69">
        <v>44121802</v>
      </c>
      <c r="C1557" t="str">
        <f>VLOOKUP(B1557,CATALOGOPACC[],2,FALSE)</f>
        <v>Fluido de corrección</v>
      </c>
      <c r="D1557" t="str">
        <f>VLOOKUP(B1557,CATALOGOPACC[],3,FALSE)</f>
        <v>Unidad</v>
      </c>
      <c r="E1557" t="str">
        <f>VLOOKUP(B1557,CATALOGOPACC[],5,FALSE)</f>
        <v>2.3.9.2.01</v>
      </c>
      <c r="F1557" t="str">
        <f>VLOOKUP(B1557,CATALOGOPACC[],6,FALSE)</f>
        <v>Utiles de escritorio, oficina informática y de enseñanza</v>
      </c>
      <c r="G1557" s="69">
        <v>2</v>
      </c>
      <c r="H1557" s="69">
        <v>2</v>
      </c>
      <c r="I1557" s="69">
        <v>2</v>
      </c>
      <c r="J1557" s="69">
        <v>4</v>
      </c>
      <c r="K1557" s="69">
        <f t="shared" si="52"/>
        <v>10</v>
      </c>
      <c r="L1557" s="335">
        <f>VLOOKUP(B1557,CATALOGOPACC[],8,FALSE)</f>
        <v>50</v>
      </c>
      <c r="M1557" s="335">
        <f t="shared" si="53"/>
        <v>500</v>
      </c>
    </row>
    <row r="1558" spans="1:13">
      <c r="A1558" t="s">
        <v>284</v>
      </c>
      <c r="B1558" s="69">
        <v>44122017</v>
      </c>
      <c r="C1558" t="str">
        <f>VLOOKUP(B1558,CATALOGOPACC[],2,FALSE)</f>
        <v>Folders de colgar o accesorios</v>
      </c>
      <c r="D1558" t="str">
        <f>VLOOKUP(B1558,CATALOGOPACC[],3,FALSE)</f>
        <v>Caja</v>
      </c>
      <c r="E1558" t="str">
        <f>VLOOKUP(B1558,CATALOGOPACC[],5,FALSE)</f>
        <v>2.3.9.2.01</v>
      </c>
      <c r="F1558" t="str">
        <f>VLOOKUP(B1558,CATALOGOPACC[],6,FALSE)</f>
        <v>Utiles de escritorio, oficina informática y de enseñanza</v>
      </c>
      <c r="G1558" s="69">
        <v>2</v>
      </c>
      <c r="H1558" s="69">
        <v>0</v>
      </c>
      <c r="I1558" s="69">
        <v>0</v>
      </c>
      <c r="J1558" s="69">
        <v>0</v>
      </c>
      <c r="K1558" s="69">
        <f t="shared" si="52"/>
        <v>2</v>
      </c>
      <c r="L1558" s="335">
        <f>VLOOKUP(B1558,CATALOGOPACC[],8,FALSE)</f>
        <v>2500</v>
      </c>
      <c r="M1558" s="335">
        <f t="shared" si="53"/>
        <v>5000</v>
      </c>
    </row>
    <row r="1559" spans="1:13">
      <c r="A1559" t="s">
        <v>284</v>
      </c>
      <c r="B1559" s="69">
        <v>44122011</v>
      </c>
      <c r="C1559" t="str">
        <f>VLOOKUP(B1559,CATALOGOPACC[],2,FALSE)</f>
        <v>Folders</v>
      </c>
      <c r="D1559" t="str">
        <f>VLOOKUP(B1559,CATALOGOPACC[],3,FALSE)</f>
        <v>Caja</v>
      </c>
      <c r="E1559" t="str">
        <f>VLOOKUP(B1559,CATALOGOPACC[],5,FALSE)</f>
        <v>2.3.9.2.01</v>
      </c>
      <c r="F1559" t="str">
        <f>VLOOKUP(B1559,CATALOGOPACC[],6,FALSE)</f>
        <v>Utiles de escritorio, oficina informática y de enseñanza</v>
      </c>
      <c r="G1559" s="69">
        <v>2</v>
      </c>
      <c r="H1559" s="69">
        <v>2</v>
      </c>
      <c r="I1559" s="69">
        <v>2</v>
      </c>
      <c r="J1559" s="69">
        <v>2</v>
      </c>
      <c r="K1559" s="69">
        <f t="shared" si="52"/>
        <v>8</v>
      </c>
      <c r="L1559" s="335">
        <f>VLOOKUP(B1559,CATALOGOPACC[],8,FALSE)</f>
        <v>2000</v>
      </c>
      <c r="M1559" s="335">
        <f t="shared" si="53"/>
        <v>16000</v>
      </c>
    </row>
    <row r="1560" spans="1:13">
      <c r="A1560" t="s">
        <v>284</v>
      </c>
      <c r="B1560" s="69">
        <v>44121706</v>
      </c>
      <c r="C1560" t="str">
        <f>VLOOKUP(B1560,CATALOGOPACC[],2,FALSE)</f>
        <v>Lápices de madera</v>
      </c>
      <c r="D1560" t="str">
        <f>VLOOKUP(B1560,CATALOGOPACC[],3,FALSE)</f>
        <v>Caja</v>
      </c>
      <c r="E1560" t="str">
        <f>VLOOKUP(B1560,CATALOGOPACC[],5,FALSE)</f>
        <v>2.3.9.2.01</v>
      </c>
      <c r="F1560" t="str">
        <f>VLOOKUP(B1560,CATALOGOPACC[],6,FALSE)</f>
        <v>Utiles de escritorio, oficina informática y de enseñanza</v>
      </c>
      <c r="G1560" s="69">
        <v>2</v>
      </c>
      <c r="H1560" s="69">
        <v>2</v>
      </c>
      <c r="I1560" s="69">
        <v>2</v>
      </c>
      <c r="J1560" s="69">
        <v>2</v>
      </c>
      <c r="K1560" s="69">
        <f t="shared" si="52"/>
        <v>8</v>
      </c>
      <c r="L1560" s="335">
        <f>VLOOKUP(B1560,CATALOGOPACC[],8,FALSE)</f>
        <v>60</v>
      </c>
      <c r="M1560" s="335">
        <f t="shared" si="53"/>
        <v>480</v>
      </c>
    </row>
    <row r="1561" spans="1:13">
      <c r="A1561" t="s">
        <v>284</v>
      </c>
      <c r="B1561" s="69">
        <v>44121701</v>
      </c>
      <c r="C1561" t="str">
        <f>VLOOKUP(B1561,CATALOGOPACC[],2,FALSE)</f>
        <v>Bolígrafos</v>
      </c>
      <c r="D1561" t="str">
        <f>VLOOKUP(B1561,CATALOGOPACC[],3,FALSE)</f>
        <v>Caja</v>
      </c>
      <c r="E1561" t="str">
        <f>VLOOKUP(B1561,CATALOGOPACC[],5,FALSE)</f>
        <v>2.3.9.2.01</v>
      </c>
      <c r="F1561" t="str">
        <f>VLOOKUP(B1561,CATALOGOPACC[],6,FALSE)</f>
        <v>Utiles de escritorio, oficina informática y de enseñanza</v>
      </c>
      <c r="G1561" s="69">
        <v>2</v>
      </c>
      <c r="H1561" s="69">
        <v>2</v>
      </c>
      <c r="I1561" s="69">
        <v>2</v>
      </c>
      <c r="J1561" s="69">
        <v>2</v>
      </c>
      <c r="K1561" s="69">
        <f t="shared" si="52"/>
        <v>8</v>
      </c>
      <c r="L1561" s="335">
        <f>VLOOKUP(B1561,CATALOGOPACC[],8,FALSE)</f>
        <v>50</v>
      </c>
      <c r="M1561" s="335">
        <f t="shared" si="53"/>
        <v>400</v>
      </c>
    </row>
    <row r="1562" spans="1:13">
      <c r="A1562" t="s">
        <v>284</v>
      </c>
      <c r="B1562" s="69">
        <v>44122018</v>
      </c>
      <c r="C1562" t="str">
        <f>VLOOKUP(B1562,CATALOGOPACC[],2,FALSE)</f>
        <v>Insertos o pestañas para archivos</v>
      </c>
      <c r="D1562" t="str">
        <f>VLOOKUP(B1562,CATALOGOPACC[],3,FALSE)</f>
        <v>Caja</v>
      </c>
      <c r="E1562" t="str">
        <f>VLOOKUP(B1562,CATALOGOPACC[],5,FALSE)</f>
        <v>2.3.9.2.01</v>
      </c>
      <c r="F1562" t="str">
        <f>VLOOKUP(B1562,CATALOGOPACC[],6,FALSE)</f>
        <v>Utiles de escritorio, oficina informática y de enseñanza</v>
      </c>
      <c r="G1562" s="69">
        <v>2</v>
      </c>
      <c r="H1562" s="69">
        <v>2</v>
      </c>
      <c r="I1562" s="69">
        <v>2</v>
      </c>
      <c r="J1562" s="69">
        <v>2</v>
      </c>
      <c r="K1562" s="69">
        <f t="shared" si="52"/>
        <v>8</v>
      </c>
      <c r="L1562" s="335">
        <f>VLOOKUP(B1562,CATALOGOPACC[],8,FALSE)</f>
        <v>50</v>
      </c>
      <c r="M1562" s="335">
        <f t="shared" si="53"/>
        <v>400</v>
      </c>
    </row>
    <row r="1563" spans="1:13">
      <c r="A1563" t="s">
        <v>284</v>
      </c>
      <c r="B1563" s="69">
        <v>44121503</v>
      </c>
      <c r="C1563" t="str">
        <f>VLOOKUP(B1563,CATALOGOPACC[],2,FALSE)</f>
        <v>Sobres</v>
      </c>
      <c r="D1563" t="str">
        <f>VLOOKUP(B1563,CATALOGOPACC[],3,FALSE)</f>
        <v>Caja</v>
      </c>
      <c r="E1563" t="str">
        <f>VLOOKUP(B1563,CATALOGOPACC[],5,FALSE)</f>
        <v>2.3.9.2.01</v>
      </c>
      <c r="F1563" t="str">
        <f>VLOOKUP(B1563,CATALOGOPACC[],6,FALSE)</f>
        <v>Utiles de escritorio, oficina informática y de enseñanza</v>
      </c>
      <c r="G1563" s="69">
        <v>2</v>
      </c>
      <c r="H1563" s="69">
        <v>2</v>
      </c>
      <c r="I1563" s="69">
        <v>2</v>
      </c>
      <c r="J1563" s="69">
        <v>2</v>
      </c>
      <c r="K1563" s="69">
        <f t="shared" si="52"/>
        <v>8</v>
      </c>
      <c r="L1563" s="335">
        <f>VLOOKUP(B1563,CATALOGOPACC[],8,FALSE)</f>
        <v>500</v>
      </c>
      <c r="M1563" s="335">
        <f t="shared" si="53"/>
        <v>4000</v>
      </c>
    </row>
    <row r="1564" spans="1:13">
      <c r="A1564" t="s">
        <v>284</v>
      </c>
      <c r="B1564" s="69">
        <v>44122003</v>
      </c>
      <c r="C1564" t="str">
        <f>VLOOKUP(B1564,CATALOGOPACC[],2,FALSE)</f>
        <v>Carpetas</v>
      </c>
      <c r="D1564" t="str">
        <f>VLOOKUP(B1564,CATALOGOPACC[],3,FALSE)</f>
        <v>Caja</v>
      </c>
      <c r="E1564" t="str">
        <f>VLOOKUP(B1564,CATALOGOPACC[],5,FALSE)</f>
        <v>2.3.9.2.01</v>
      </c>
      <c r="F1564" t="str">
        <f>VLOOKUP(B1564,CATALOGOPACC[],6,FALSE)</f>
        <v>Utiles de escritorio, oficina informática y de enseñanza</v>
      </c>
      <c r="G1564" s="69">
        <v>3</v>
      </c>
      <c r="H1564" s="69">
        <v>3</v>
      </c>
      <c r="I1564" s="69">
        <v>3</v>
      </c>
      <c r="J1564" s="69">
        <v>3</v>
      </c>
      <c r="K1564" s="69">
        <f t="shared" si="52"/>
        <v>12</v>
      </c>
      <c r="L1564" s="335">
        <f>VLOOKUP(B1564,CATALOGOPACC[],8,FALSE)</f>
        <v>500</v>
      </c>
      <c r="M1564" s="335">
        <f t="shared" si="53"/>
        <v>6000</v>
      </c>
    </row>
    <row r="1565" spans="1:13">
      <c r="A1565" t="s">
        <v>284</v>
      </c>
      <c r="B1565" s="69">
        <v>44121804</v>
      </c>
      <c r="C1565" t="str">
        <f>VLOOKUP(B1565,CATALOGOPACC[],2,FALSE)</f>
        <v>Borradores</v>
      </c>
      <c r="D1565" t="str">
        <f>VLOOKUP(B1565,CATALOGOPACC[],3,FALSE)</f>
        <v>Unidad</v>
      </c>
      <c r="E1565" t="str">
        <f>VLOOKUP(B1565,CATALOGOPACC[],5,FALSE)</f>
        <v>2.3.9.2.02</v>
      </c>
      <c r="F1565" t="str">
        <f>VLOOKUP(B1565,CATALOGOPACC[],6,FALSE)</f>
        <v>Útiles escolares</v>
      </c>
      <c r="G1565" s="69">
        <v>5</v>
      </c>
      <c r="H1565" s="69">
        <v>0</v>
      </c>
      <c r="I1565" s="69">
        <v>2</v>
      </c>
      <c r="J1565" s="69">
        <v>0</v>
      </c>
      <c r="K1565" s="69">
        <f t="shared" si="52"/>
        <v>7</v>
      </c>
      <c r="L1565" s="335">
        <f>VLOOKUP(B1565,CATALOGOPACC[],8,FALSE)</f>
        <v>10</v>
      </c>
      <c r="M1565" s="335">
        <f t="shared" si="53"/>
        <v>70</v>
      </c>
    </row>
    <row r="1566" spans="1:13">
      <c r="A1566" t="s">
        <v>284</v>
      </c>
      <c r="B1566" s="69">
        <v>44121611</v>
      </c>
      <c r="C1566" t="str">
        <f>VLOOKUP(B1566,CATALOGOPACC[],2,FALSE)</f>
        <v>Punzones para papel u ojales</v>
      </c>
      <c r="D1566" t="str">
        <f>VLOOKUP(B1566,CATALOGOPACC[],3,FALSE)</f>
        <v>Caja</v>
      </c>
      <c r="E1566" t="str">
        <f>VLOOKUP(B1566,CATALOGOPACC[],5,FALSE)</f>
        <v>2.3.9.2.01</v>
      </c>
      <c r="F1566" t="str">
        <f>VLOOKUP(B1566,CATALOGOPACC[],6,FALSE)</f>
        <v>Utiles de escritorio, oficina informática y de enseñanza</v>
      </c>
      <c r="G1566" s="69">
        <v>10</v>
      </c>
      <c r="H1566" s="69">
        <v>5</v>
      </c>
      <c r="I1566" s="69">
        <v>0</v>
      </c>
      <c r="J1566" s="69">
        <v>5</v>
      </c>
      <c r="K1566" s="69">
        <f t="shared" si="52"/>
        <v>20</v>
      </c>
      <c r="L1566" s="335">
        <f>VLOOKUP(B1566,CATALOGOPACC[],8,FALSE)</f>
        <v>100</v>
      </c>
      <c r="M1566" s="335">
        <f t="shared" si="53"/>
        <v>2000</v>
      </c>
    </row>
    <row r="1567" spans="1:13">
      <c r="A1567" t="s">
        <v>284</v>
      </c>
      <c r="B1567" s="69">
        <v>44122101</v>
      </c>
      <c r="C1567" t="str">
        <f>VLOOKUP(B1567,CATALOGOPACC[],2,FALSE)</f>
        <v>Cauchos</v>
      </c>
      <c r="D1567" t="str">
        <f>VLOOKUP(B1567,CATALOGOPACC[],3,FALSE)</f>
        <v>Caja</v>
      </c>
      <c r="E1567" t="str">
        <f>VLOOKUP(B1567,CATALOGOPACC[],5,FALSE)</f>
        <v>2.3.5.4.01</v>
      </c>
      <c r="F1567" t="str">
        <f>VLOOKUP(B1567,CATALOGOPACC[],6,FALSE)</f>
        <v>Artículos de caucho</v>
      </c>
      <c r="G1567" s="69">
        <v>2</v>
      </c>
      <c r="H1567" s="69">
        <v>0</v>
      </c>
      <c r="I1567" s="69">
        <v>1</v>
      </c>
      <c r="J1567" s="69">
        <v>0</v>
      </c>
      <c r="K1567" s="69">
        <f t="shared" si="52"/>
        <v>3</v>
      </c>
      <c r="L1567" s="335">
        <f>VLOOKUP(B1567,CATALOGOPACC[],8,FALSE)</f>
        <v>40</v>
      </c>
      <c r="M1567" s="335">
        <f t="shared" si="53"/>
        <v>120</v>
      </c>
    </row>
    <row r="1568" spans="1:13">
      <c r="A1568" t="s">
        <v>284</v>
      </c>
      <c r="B1568" s="69">
        <v>44122027</v>
      </c>
      <c r="C1568" t="str">
        <f>VLOOKUP(B1568,CATALOGOPACC[],2,FALSE)</f>
        <v>Folders de archivo expandibles</v>
      </c>
      <c r="D1568" t="str">
        <f>VLOOKUP(B1568,CATALOGOPACC[],3,FALSE)</f>
        <v>Unidad</v>
      </c>
      <c r="E1568" t="str">
        <f>VLOOKUP(B1568,CATALOGOPACC[],5,FALSE)</f>
        <v>2.3.9.2.01</v>
      </c>
      <c r="F1568" t="str">
        <f>VLOOKUP(B1568,CATALOGOPACC[],6,FALSE)</f>
        <v>Utiles de escritorio, oficina informática y de enseñanza</v>
      </c>
      <c r="G1568" s="69">
        <v>5</v>
      </c>
      <c r="H1568" s="69">
        <v>0</v>
      </c>
      <c r="I1568" s="69">
        <v>0</v>
      </c>
      <c r="J1568" s="69">
        <v>0</v>
      </c>
      <c r="K1568" s="69">
        <f t="shared" si="52"/>
        <v>5</v>
      </c>
      <c r="L1568" s="335">
        <f>VLOOKUP(B1568,CATALOGOPACC[],8,FALSE)</f>
        <v>300</v>
      </c>
      <c r="M1568" s="335">
        <f t="shared" si="53"/>
        <v>1500</v>
      </c>
    </row>
    <row r="1569" spans="1:13">
      <c r="A1569" t="s">
        <v>284</v>
      </c>
      <c r="B1569" s="69">
        <v>31201610</v>
      </c>
      <c r="C1569" t="str">
        <f>VLOOKUP(B1569,CATALOGOPACC[],2,FALSE)</f>
        <v>Pegamentos</v>
      </c>
      <c r="D1569" t="str">
        <f>VLOOKUP(B1569,CATALOGOPACC[],3,FALSE)</f>
        <v>Unidad</v>
      </c>
      <c r="E1569" t="str">
        <f>VLOOKUP(B1569,CATALOGOPACC[],5,FALSE)</f>
        <v>2.3.7.2.99</v>
      </c>
      <c r="F1569" t="str">
        <f>VLOOKUP(B1569,CATALOGOPACC[],6,FALSE)</f>
        <v>Otros productos químicos y conexos</v>
      </c>
      <c r="G1569" s="69">
        <v>3</v>
      </c>
      <c r="H1569" s="69">
        <v>3</v>
      </c>
      <c r="I1569" s="69">
        <v>3</v>
      </c>
      <c r="J1569" s="69">
        <v>3</v>
      </c>
      <c r="K1569" s="69">
        <f t="shared" si="52"/>
        <v>12</v>
      </c>
      <c r="L1569" s="335">
        <f>VLOOKUP(B1569,CATALOGOPACC[],8,FALSE)</f>
        <v>300</v>
      </c>
      <c r="M1569" s="335">
        <f t="shared" si="53"/>
        <v>3600</v>
      </c>
    </row>
    <row r="1570" spans="1:13">
      <c r="A1570" t="s">
        <v>284</v>
      </c>
      <c r="B1570" s="69">
        <v>31201512</v>
      </c>
      <c r="C1570" t="str">
        <f>VLOOKUP(B1570,CATALOGOPACC[],2,FALSE)</f>
        <v>Cinta transparente</v>
      </c>
      <c r="D1570" t="str">
        <f>VLOOKUP(B1570,CATALOGOPACC[],3,FALSE)</f>
        <v>Unidad</v>
      </c>
      <c r="E1570" t="str">
        <f>VLOOKUP(B1570,CATALOGOPACC[],5,FALSE)</f>
        <v>2.3.9.2.01</v>
      </c>
      <c r="F1570" t="str">
        <f>VLOOKUP(B1570,CATALOGOPACC[],6,FALSE)</f>
        <v>Utiles de escritorio, oficina informática y de enseñanza</v>
      </c>
      <c r="G1570" s="69">
        <v>3</v>
      </c>
      <c r="H1570" s="69">
        <v>3</v>
      </c>
      <c r="I1570" s="69">
        <v>3</v>
      </c>
      <c r="J1570" s="69">
        <v>3</v>
      </c>
      <c r="K1570" s="69">
        <f t="shared" si="52"/>
        <v>12</v>
      </c>
      <c r="L1570" s="335">
        <f>VLOOKUP(B1570,CATALOGOPACC[],8,FALSE)</f>
        <v>100</v>
      </c>
      <c r="M1570" s="335">
        <f t="shared" si="53"/>
        <v>1200</v>
      </c>
    </row>
    <row r="1571" spans="1:13">
      <c r="A1571" t="s">
        <v>284</v>
      </c>
      <c r="B1571" s="69">
        <v>44111611</v>
      </c>
      <c r="C1571" t="str">
        <f>VLOOKUP(B1571,CATALOGOPACC[],2,FALSE)</f>
        <v>Clips para billetes</v>
      </c>
      <c r="D1571" t="str">
        <f>VLOOKUP(B1571,CATALOGOPACC[],3,FALSE)</f>
        <v>Unidad</v>
      </c>
      <c r="E1571" t="str">
        <f>VLOOKUP(B1571,CATALOGOPACC[],5,FALSE)</f>
        <v>2.3.9.2.01</v>
      </c>
      <c r="F1571" t="str">
        <f>VLOOKUP(B1571,CATALOGOPACC[],6,FALSE)</f>
        <v>Utiles de escritorio, oficina informática y de enseñanza</v>
      </c>
      <c r="G1571" s="69">
        <v>3</v>
      </c>
      <c r="H1571" s="69">
        <v>3</v>
      </c>
      <c r="I1571" s="69">
        <v>3</v>
      </c>
      <c r="J1571" s="69">
        <v>3</v>
      </c>
      <c r="K1571" s="69">
        <f t="shared" si="52"/>
        <v>12</v>
      </c>
      <c r="L1571" s="335">
        <f>VLOOKUP(B1571,CATALOGOPACC[],8,FALSE)</f>
        <v>100</v>
      </c>
      <c r="M1571" s="335">
        <f t="shared" si="53"/>
        <v>1200</v>
      </c>
    </row>
    <row r="1572" spans="1:13">
      <c r="A1572" t="s">
        <v>284</v>
      </c>
      <c r="B1572" s="69">
        <v>14111530</v>
      </c>
      <c r="C1572" t="str">
        <f>VLOOKUP(B1572,CATALOGOPACC[],2,FALSE)</f>
        <v>Papel de notas autoadhesivas</v>
      </c>
      <c r="D1572" t="str">
        <f>VLOOKUP(B1572,CATALOGOPACC[],3,FALSE)</f>
        <v>Docena</v>
      </c>
      <c r="E1572" t="str">
        <f>VLOOKUP(B1572,CATALOGOPACC[],5,FALSE)</f>
        <v>2.3.9.2.01</v>
      </c>
      <c r="F1572" t="str">
        <f>VLOOKUP(B1572,CATALOGOPACC[],6,FALSE)</f>
        <v>Utiles de escritorio, oficina informática y de enseñanza</v>
      </c>
      <c r="G1572" s="69">
        <v>3</v>
      </c>
      <c r="H1572" s="69">
        <v>3</v>
      </c>
      <c r="I1572" s="69">
        <v>3</v>
      </c>
      <c r="J1572" s="69">
        <v>3</v>
      </c>
      <c r="K1572" s="69">
        <f t="shared" si="52"/>
        <v>12</v>
      </c>
      <c r="L1572" s="335">
        <f>VLOOKUP(B1572,CATALOGOPACC[],8,FALSE)</f>
        <v>200</v>
      </c>
      <c r="M1572" s="335">
        <f t="shared" si="53"/>
        <v>2400</v>
      </c>
    </row>
    <row r="1573" spans="1:13">
      <c r="A1573" t="s">
        <v>284</v>
      </c>
      <c r="B1573" s="69">
        <v>14111507</v>
      </c>
      <c r="C1573" t="str">
        <f>VLOOKUP(B1573,CATALOGOPACC[],2,FALSE)</f>
        <v>Papel para impresora o fotocopiadora</v>
      </c>
      <c r="D1573" t="str">
        <f>VLOOKUP(B1573,CATALOGOPACC[],3,FALSE)</f>
        <v>Paquete</v>
      </c>
      <c r="E1573" t="str">
        <f>VLOOKUP(B1573,CATALOGOPACC[],5,FALSE)</f>
        <v>2.3.3.1.01</v>
      </c>
      <c r="F1573" t="str">
        <f>VLOOKUP(B1573,CATALOGOPACC[],6,FALSE)</f>
        <v>Papel de escritorio</v>
      </c>
      <c r="G1573" s="69">
        <v>20</v>
      </c>
      <c r="H1573" s="69">
        <v>10</v>
      </c>
      <c r="I1573" s="69">
        <v>0</v>
      </c>
      <c r="J1573" s="69">
        <v>0</v>
      </c>
      <c r="K1573" s="69">
        <f t="shared" si="52"/>
        <v>30</v>
      </c>
      <c r="L1573" s="335">
        <f>VLOOKUP(B1573,CATALOGOPACC[],8,FALSE)</f>
        <v>300</v>
      </c>
      <c r="M1573" s="335">
        <f t="shared" si="53"/>
        <v>9000</v>
      </c>
    </row>
    <row r="1574" spans="1:13">
      <c r="A1574" t="s">
        <v>284</v>
      </c>
      <c r="B1574" s="69">
        <v>14111526</v>
      </c>
      <c r="C1574" t="str">
        <f>VLOOKUP(B1574,CATALOGOPACC[],2,FALSE)</f>
        <v>Papel libretas o libros de mensajes telefónicos</v>
      </c>
      <c r="D1574" t="str">
        <f>VLOOKUP(B1574,CATALOGOPACC[],3,FALSE)</f>
        <v>Paquete</v>
      </c>
      <c r="E1574" t="str">
        <f>VLOOKUP(B1574,CATALOGOPACC[],5,FALSE)</f>
        <v>2.3.9.2.01</v>
      </c>
      <c r="F1574" t="str">
        <f>VLOOKUP(B1574,CATALOGOPACC[],6,FALSE)</f>
        <v>Utiles de escritorio, oficina informática y de enseñanza</v>
      </c>
      <c r="G1574" s="69">
        <v>30</v>
      </c>
      <c r="H1574" s="69">
        <v>30</v>
      </c>
      <c r="I1574" s="69">
        <v>30</v>
      </c>
      <c r="J1574" s="69">
        <v>0</v>
      </c>
      <c r="K1574" s="69">
        <f t="shared" si="52"/>
        <v>90</v>
      </c>
      <c r="L1574" s="335">
        <f>VLOOKUP(B1574,CATALOGOPACC[],8,FALSE)</f>
        <v>350</v>
      </c>
      <c r="M1574" s="335">
        <f t="shared" si="53"/>
        <v>31500</v>
      </c>
    </row>
    <row r="1575" spans="1:13">
      <c r="A1575" t="s">
        <v>284</v>
      </c>
      <c r="B1575" s="69">
        <v>14111514</v>
      </c>
      <c r="C1575" t="str">
        <f>VLOOKUP(B1575,CATALOGOPACC[],2,FALSE)</f>
        <v>Blocs o cuadernos de papel</v>
      </c>
      <c r="D1575" t="str">
        <f>VLOOKUP(B1575,CATALOGOPACC[],3,FALSE)</f>
        <v>Unidad</v>
      </c>
      <c r="E1575" t="str">
        <f>VLOOKUP(B1575,CATALOGOPACC[],5,FALSE)</f>
        <v>2.3.9.2.01</v>
      </c>
      <c r="F1575" t="str">
        <f>VLOOKUP(B1575,CATALOGOPACC[],6,FALSE)</f>
        <v>Utiles de escritorio, oficina informática y de enseñanza</v>
      </c>
      <c r="G1575" s="69">
        <v>30</v>
      </c>
      <c r="H1575" s="69">
        <v>30</v>
      </c>
      <c r="I1575" s="69">
        <v>30</v>
      </c>
      <c r="J1575" s="69">
        <v>0</v>
      </c>
      <c r="K1575" s="69">
        <f t="shared" si="52"/>
        <v>90</v>
      </c>
      <c r="L1575" s="335">
        <f>VLOOKUP(B1575,CATALOGOPACC[],8,FALSE)</f>
        <v>100</v>
      </c>
      <c r="M1575" s="335">
        <f t="shared" si="53"/>
        <v>9000</v>
      </c>
    </row>
    <row r="1576" spans="1:13">
      <c r="A1576" t="s">
        <v>284</v>
      </c>
      <c r="B1576" s="69">
        <v>14111537</v>
      </c>
      <c r="C1576" t="str">
        <f>VLOOKUP(B1576,CATALOGOPACC[],2,FALSE)</f>
        <v>Etiquetas de papel</v>
      </c>
      <c r="D1576" t="str">
        <f>VLOOKUP(B1576,CATALOGOPACC[],3,FALSE)</f>
        <v>Unidad</v>
      </c>
      <c r="E1576" t="str">
        <f>VLOOKUP(B1576,CATALOGOPACC[],5,FALSE)</f>
        <v>2.3.3.2.01</v>
      </c>
      <c r="F1576" t="str">
        <f>VLOOKUP(B1576,CATALOGOPACC[],6,FALSE)</f>
        <v>Productos de papel y cartón</v>
      </c>
      <c r="G1576" s="69">
        <v>30</v>
      </c>
      <c r="H1576" s="69">
        <v>10</v>
      </c>
      <c r="I1576" s="69">
        <v>10</v>
      </c>
      <c r="J1576" s="69">
        <v>0</v>
      </c>
      <c r="K1576" s="69">
        <f t="shared" si="52"/>
        <v>50</v>
      </c>
      <c r="L1576" s="335">
        <f>VLOOKUP(B1576,CATALOGOPACC[],8,FALSE)</f>
        <v>100</v>
      </c>
      <c r="M1576" s="335">
        <f t="shared" si="53"/>
        <v>5000</v>
      </c>
    </row>
    <row r="1577" spans="1:13">
      <c r="A1577" t="s">
        <v>284</v>
      </c>
      <c r="B1577" s="69">
        <v>14111813</v>
      </c>
      <c r="C1577" t="str">
        <f>VLOOKUP(B1577,CATALOGOPACC[],2,FALSE)</f>
        <v>Formatos o libros de correspondencia</v>
      </c>
      <c r="D1577" t="str">
        <f>VLOOKUP(B1577,CATALOGOPACC[],3,FALSE)</f>
        <v>Unidad</v>
      </c>
      <c r="E1577" t="str">
        <f>VLOOKUP(B1577,CATALOGOPACC[],5,FALSE)</f>
        <v>2.3.3.3.01</v>
      </c>
      <c r="F1577" t="str">
        <f>VLOOKUP(B1577,CATALOGOPACC[],6,FALSE)</f>
        <v>Productos de artes gráficas</v>
      </c>
      <c r="G1577" s="69">
        <v>1</v>
      </c>
      <c r="H1577" s="69">
        <v>0</v>
      </c>
      <c r="I1577" s="69">
        <v>0</v>
      </c>
      <c r="J1577" s="69">
        <v>0</v>
      </c>
      <c r="K1577" s="69">
        <f t="shared" si="52"/>
        <v>1</v>
      </c>
      <c r="L1577" s="335">
        <f>VLOOKUP(B1577,CATALOGOPACC[],8,FALSE)</f>
        <v>700</v>
      </c>
      <c r="M1577" s="335">
        <f t="shared" si="53"/>
        <v>700</v>
      </c>
    </row>
    <row r="1578" spans="1:13">
      <c r="A1578" t="s">
        <v>284</v>
      </c>
      <c r="B1578" s="69">
        <v>14111610</v>
      </c>
      <c r="C1578" t="str">
        <f>VLOOKUP(B1578,CATALOGOPACC[],2,FALSE)</f>
        <v>Papel de construcción</v>
      </c>
      <c r="D1578" t="str">
        <f>VLOOKUP(B1578,CATALOGOPACC[],3,FALSE)</f>
        <v>Resma</v>
      </c>
      <c r="E1578" t="str">
        <f>VLOOKUP(B1578,CATALOGOPACC[],5,FALSE)</f>
        <v>2.3.3.2.01</v>
      </c>
      <c r="F1578" t="str">
        <f>VLOOKUP(B1578,CATALOGOPACC[],6,FALSE)</f>
        <v>Productos de papel y cartón</v>
      </c>
      <c r="G1578" s="69">
        <v>1</v>
      </c>
      <c r="H1578" s="69">
        <v>0</v>
      </c>
      <c r="I1578" s="69">
        <v>0</v>
      </c>
      <c r="J1578" s="69">
        <v>0</v>
      </c>
      <c r="K1578" s="69">
        <f t="shared" si="52"/>
        <v>1</v>
      </c>
      <c r="L1578" s="335">
        <f>VLOOKUP(B1578,CATALOGOPACC[],8,FALSE)</f>
        <v>200</v>
      </c>
      <c r="M1578" s="335">
        <f t="shared" si="53"/>
        <v>200</v>
      </c>
    </row>
    <row r="1579" spans="1:13">
      <c r="A1579" t="s">
        <v>284</v>
      </c>
      <c r="B1579" s="69">
        <v>14111519</v>
      </c>
      <c r="C1579" t="str">
        <f>VLOOKUP(B1579,CATALOGOPACC[],2,FALSE)</f>
        <v>Papeles cartulina</v>
      </c>
      <c r="D1579" t="str">
        <f>VLOOKUP(B1579,CATALOGOPACC[],3,FALSE)</f>
        <v>Unidad</v>
      </c>
      <c r="E1579" t="str">
        <f>VLOOKUP(B1579,CATALOGOPACC[],5,FALSE)</f>
        <v>2.3.3.2.01</v>
      </c>
      <c r="F1579" t="str">
        <f>VLOOKUP(B1579,CATALOGOPACC[],6,FALSE)</f>
        <v>Productos de papel y cartón</v>
      </c>
      <c r="G1579" s="69">
        <v>25</v>
      </c>
      <c r="H1579" s="69">
        <v>25</v>
      </c>
      <c r="I1579" s="69">
        <v>25</v>
      </c>
      <c r="J1579" s="69">
        <v>25</v>
      </c>
      <c r="K1579" s="69">
        <f t="shared" si="52"/>
        <v>100</v>
      </c>
      <c r="L1579" s="335">
        <f>VLOOKUP(B1579,CATALOGOPACC[],8,FALSE)</f>
        <v>15</v>
      </c>
      <c r="M1579" s="335">
        <f t="shared" si="53"/>
        <v>1500</v>
      </c>
    </row>
    <row r="1580" spans="1:13">
      <c r="A1580" t="s">
        <v>284</v>
      </c>
      <c r="B1580" s="69">
        <v>56112104</v>
      </c>
      <c r="C1580" t="str">
        <f>VLOOKUP(B1580,CATALOGOPACC[],2,FALSE)</f>
        <v>Sillas para ejecutivos</v>
      </c>
      <c r="D1580" t="str">
        <f>VLOOKUP(B1580,CATALOGOPACC[],3,FALSE)</f>
        <v>Unidad</v>
      </c>
      <c r="E1580" t="str">
        <f>VLOOKUP(B1580,CATALOGOPACC[],5,FALSE)</f>
        <v>2.6.1.1.01</v>
      </c>
      <c r="F1580" t="str">
        <f>VLOOKUP(B1580,CATALOGOPACC[],6,FALSE)</f>
        <v>Muebles de oficina y estantería</v>
      </c>
      <c r="G1580" s="69">
        <v>1</v>
      </c>
      <c r="H1580" s="69">
        <v>0</v>
      </c>
      <c r="J1580" s="69">
        <v>0</v>
      </c>
      <c r="K1580" s="69">
        <f t="shared" si="52"/>
        <v>1</v>
      </c>
      <c r="L1580" s="335">
        <f>VLOOKUP(B1580,CATALOGOPACC[],8,FALSE)</f>
        <v>5000</v>
      </c>
      <c r="M1580" s="335">
        <f t="shared" si="53"/>
        <v>5000</v>
      </c>
    </row>
    <row r="1581" spans="1:13">
      <c r="A1581" t="s">
        <v>284</v>
      </c>
      <c r="B1581" s="69">
        <v>56112103</v>
      </c>
      <c r="C1581" t="str">
        <f>VLOOKUP(B1581,CATALOGOPACC[],2,FALSE)</f>
        <v>Sillas para visitantes</v>
      </c>
      <c r="D1581" t="str">
        <f>VLOOKUP(B1581,CATALOGOPACC[],3,FALSE)</f>
        <v>Unidad</v>
      </c>
      <c r="E1581" t="str">
        <f>VLOOKUP(B1581,CATALOGOPACC[],5,FALSE)</f>
        <v>2.6.1.1.01</v>
      </c>
      <c r="F1581" t="str">
        <f>VLOOKUP(B1581,CATALOGOPACC[],6,FALSE)</f>
        <v>Muebles de oficina y estantería</v>
      </c>
      <c r="G1581" s="69">
        <v>1</v>
      </c>
      <c r="H1581" s="69">
        <v>0</v>
      </c>
      <c r="I1581" s="69">
        <v>1</v>
      </c>
      <c r="J1581" s="69">
        <v>0</v>
      </c>
      <c r="K1581" s="69">
        <f t="shared" si="52"/>
        <v>2</v>
      </c>
      <c r="L1581" s="335">
        <f>VLOOKUP(B1581,CATALOGOPACC[],8,FALSE)</f>
        <v>2000</v>
      </c>
      <c r="M1581" s="335">
        <f t="shared" si="53"/>
        <v>4000</v>
      </c>
    </row>
    <row r="1582" spans="1:13">
      <c r="A1582" t="s">
        <v>284</v>
      </c>
      <c r="B1582" s="69">
        <v>56101703</v>
      </c>
      <c r="C1582" t="str">
        <f>VLOOKUP(B1582,CATALOGOPACC[],2,FALSE)</f>
        <v>Escritorios</v>
      </c>
      <c r="D1582" t="str">
        <f>VLOOKUP(B1582,CATALOGOPACC[],3,FALSE)</f>
        <v>Unidad</v>
      </c>
      <c r="E1582" t="str">
        <f>VLOOKUP(B1582,CATALOGOPACC[],5,FALSE)</f>
        <v>2.6.1.1.01</v>
      </c>
      <c r="F1582" t="str">
        <f>VLOOKUP(B1582,CATALOGOPACC[],6,FALSE)</f>
        <v>Muebles de oficina y estantería</v>
      </c>
      <c r="G1582" s="69">
        <v>1</v>
      </c>
      <c r="H1582" s="69">
        <v>0</v>
      </c>
      <c r="I1582" s="69">
        <v>1</v>
      </c>
      <c r="J1582" s="69">
        <v>0</v>
      </c>
      <c r="K1582" s="69">
        <f t="shared" si="52"/>
        <v>2</v>
      </c>
      <c r="L1582" s="335">
        <f>VLOOKUP(B1582,CATALOGOPACC[],8,FALSE)</f>
        <v>5000</v>
      </c>
      <c r="M1582" s="335">
        <f t="shared" si="53"/>
        <v>10000</v>
      </c>
    </row>
    <row r="1583" spans="1:13">
      <c r="A1583" t="s">
        <v>284</v>
      </c>
      <c r="B1583" s="69">
        <v>43211711</v>
      </c>
      <c r="C1583" t="str">
        <f>VLOOKUP(B1583,CATALOGOPACC[],2,FALSE)</f>
        <v>Escáneres</v>
      </c>
      <c r="D1583" t="str">
        <f>VLOOKUP(B1583,CATALOGOPACC[],3,FALSE)</f>
        <v>Unidad</v>
      </c>
      <c r="E1583" t="str">
        <f>VLOOKUP(B1583,CATALOGOPACC[],5,FALSE)</f>
        <v>2.6.1.3.01</v>
      </c>
      <c r="F1583" t="str">
        <f>VLOOKUP(B1583,CATALOGOPACC[],6,FALSE)</f>
        <v>Equipo computacional</v>
      </c>
      <c r="G1583" s="69">
        <v>1</v>
      </c>
      <c r="H1583" s="69">
        <v>0</v>
      </c>
      <c r="I1583" s="69">
        <v>0</v>
      </c>
      <c r="J1583" s="69">
        <v>0</v>
      </c>
      <c r="K1583" s="69">
        <f t="shared" si="52"/>
        <v>1</v>
      </c>
      <c r="L1583" s="335">
        <f>VLOOKUP(B1583,CATALOGOPACC[],8,FALSE)</f>
        <v>4000</v>
      </c>
      <c r="M1583" s="335">
        <f t="shared" si="53"/>
        <v>4000</v>
      </c>
    </row>
    <row r="1584" spans="1:13">
      <c r="A1584" t="s">
        <v>284</v>
      </c>
      <c r="B1584" s="69">
        <v>43211708</v>
      </c>
      <c r="C1584" t="str">
        <f>VLOOKUP(B1584,CATALOGOPACC[],2,FALSE)</f>
        <v>Mouse o bola de seguimiento para computador</v>
      </c>
      <c r="D1584" t="str">
        <f>VLOOKUP(B1584,CATALOGOPACC[],3,FALSE)</f>
        <v>Unidad</v>
      </c>
      <c r="E1584" t="str">
        <f>VLOOKUP(B1584,CATALOGOPACC[],5,FALSE)</f>
        <v>2.3.9.2.01</v>
      </c>
      <c r="F1584" t="str">
        <f>VLOOKUP(B1584,CATALOGOPACC[],6,FALSE)</f>
        <v>Utiles de escritorio, oficina informática y de enseñanza</v>
      </c>
      <c r="G1584" s="69">
        <v>2</v>
      </c>
      <c r="H1584" s="69">
        <v>0</v>
      </c>
      <c r="I1584" s="69">
        <v>0</v>
      </c>
      <c r="J1584" s="69">
        <v>0</v>
      </c>
      <c r="K1584" s="69">
        <f t="shared" si="52"/>
        <v>2</v>
      </c>
      <c r="L1584" s="335">
        <f>VLOOKUP(B1584,CATALOGOPACC[],8,FALSE)</f>
        <v>1000</v>
      </c>
      <c r="M1584" s="335">
        <f t="shared" si="53"/>
        <v>2000</v>
      </c>
    </row>
    <row r="1585" spans="1:13">
      <c r="A1585" t="s">
        <v>284</v>
      </c>
      <c r="B1585" s="69">
        <v>43211507</v>
      </c>
      <c r="C1585" t="str">
        <f>VLOOKUP(B1585,CATALOGOPACC[],2,FALSE)</f>
        <v>Computadores de escritorio</v>
      </c>
      <c r="D1585" t="str">
        <f>VLOOKUP(B1585,CATALOGOPACC[],3,FALSE)</f>
        <v>Unidad</v>
      </c>
      <c r="E1585" t="str">
        <f>VLOOKUP(B1585,CATALOGOPACC[],5,FALSE)</f>
        <v>2.6.1.3.01</v>
      </c>
      <c r="F1585" t="str">
        <f>VLOOKUP(B1585,CATALOGOPACC[],6,FALSE)</f>
        <v>Equipo computacional</v>
      </c>
      <c r="G1585" s="69">
        <v>2</v>
      </c>
      <c r="H1585" s="69">
        <v>0</v>
      </c>
      <c r="I1585" s="69">
        <v>0</v>
      </c>
      <c r="J1585" s="69">
        <v>0</v>
      </c>
      <c r="K1585" s="69">
        <f t="shared" si="52"/>
        <v>2</v>
      </c>
      <c r="L1585" s="335">
        <f>VLOOKUP(B1585,CATALOGOPACC[],8,FALSE)</f>
        <v>40000</v>
      </c>
      <c r="M1585" s="335">
        <f t="shared" si="53"/>
        <v>80000</v>
      </c>
    </row>
    <row r="1586" spans="1:13">
      <c r="A1586" t="s">
        <v>284</v>
      </c>
      <c r="B1586" s="69">
        <v>43211508</v>
      </c>
      <c r="C1586" t="str">
        <f>VLOOKUP(B1586,CATALOGOPACC[],2,FALSE)</f>
        <v>Computadores personales</v>
      </c>
      <c r="D1586" t="str">
        <f>VLOOKUP(B1586,CATALOGOPACC[],3,FALSE)</f>
        <v>Unidad</v>
      </c>
      <c r="E1586" t="str">
        <f>VLOOKUP(B1586,CATALOGOPACC[],5,FALSE)</f>
        <v>2.6.1.3.01</v>
      </c>
      <c r="F1586" t="str">
        <f>VLOOKUP(B1586,CATALOGOPACC[],6,FALSE)</f>
        <v>Equipo computacional</v>
      </c>
      <c r="G1586" s="69">
        <v>2</v>
      </c>
      <c r="H1586" s="69">
        <v>0</v>
      </c>
      <c r="I1586" s="69">
        <v>0</v>
      </c>
      <c r="J1586" s="69">
        <v>0</v>
      </c>
      <c r="K1586" s="69">
        <f t="shared" si="52"/>
        <v>2</v>
      </c>
      <c r="L1586" s="335">
        <f>VLOOKUP(B1586,CATALOGOPACC[],8,FALSE)</f>
        <v>40000</v>
      </c>
      <c r="M1586" s="335">
        <f t="shared" si="53"/>
        <v>80000</v>
      </c>
    </row>
    <row r="1587" spans="1:13">
      <c r="A1587" t="s">
        <v>284</v>
      </c>
      <c r="B1587" s="69">
        <v>43211607</v>
      </c>
      <c r="C1587" t="str">
        <f>VLOOKUP(B1587,CATALOGOPACC[],2,FALSE)</f>
        <v>Parlantes de computador</v>
      </c>
      <c r="D1587" t="str">
        <f>VLOOKUP(B1587,CATALOGOPACC[],3,FALSE)</f>
        <v>Unidad</v>
      </c>
      <c r="E1587" t="str">
        <f>VLOOKUP(B1587,CATALOGOPACC[],5,FALSE)</f>
        <v>2.6.1.3.01</v>
      </c>
      <c r="F1587" t="str">
        <f>VLOOKUP(B1587,CATALOGOPACC[],6,FALSE)</f>
        <v>Equipo computacional</v>
      </c>
      <c r="G1587" s="69">
        <v>2</v>
      </c>
      <c r="H1587" s="69">
        <v>0</v>
      </c>
      <c r="I1587" s="69">
        <v>0</v>
      </c>
      <c r="J1587" s="69">
        <v>0</v>
      </c>
      <c r="K1587" s="69">
        <f t="shared" si="52"/>
        <v>2</v>
      </c>
      <c r="L1587" s="335">
        <f>VLOOKUP(B1587,CATALOGOPACC[],8,FALSE)</f>
        <v>2000</v>
      </c>
      <c r="M1587" s="335">
        <f t="shared" si="53"/>
        <v>4000</v>
      </c>
    </row>
    <row r="1588" spans="1:13">
      <c r="A1588" t="s">
        <v>284</v>
      </c>
      <c r="B1588" s="69">
        <v>43201803</v>
      </c>
      <c r="C1588" t="str">
        <f>VLOOKUP(B1588,CATALOGOPACC[],2,FALSE)</f>
        <v>Unidades de disco duro</v>
      </c>
      <c r="D1588" t="str">
        <f>VLOOKUP(B1588,CATALOGOPACC[],3,FALSE)</f>
        <v>Unidad</v>
      </c>
      <c r="E1588" t="str">
        <f>VLOOKUP(B1588,CATALOGOPACC[],5,FALSE)</f>
        <v>2.3.9.2.01</v>
      </c>
      <c r="F1588" t="str">
        <f>VLOOKUP(B1588,CATALOGOPACC[],6,FALSE)</f>
        <v>Utiles de escritorio, oficina informática y de enseñanza</v>
      </c>
      <c r="G1588" s="69">
        <v>2</v>
      </c>
      <c r="H1588" s="69">
        <v>0</v>
      </c>
      <c r="I1588" s="69">
        <v>0</v>
      </c>
      <c r="J1588" s="69">
        <v>0</v>
      </c>
      <c r="K1588" s="69">
        <f t="shared" si="52"/>
        <v>2</v>
      </c>
      <c r="L1588" s="335">
        <f>VLOOKUP(B1588,CATALOGOPACC[],8,FALSE)</f>
        <v>3000</v>
      </c>
      <c r="M1588" s="335">
        <f t="shared" si="53"/>
        <v>6000</v>
      </c>
    </row>
    <row r="1589" spans="1:13">
      <c r="A1589" t="s">
        <v>284</v>
      </c>
      <c r="B1589" s="69">
        <v>53121706</v>
      </c>
      <c r="C1589" t="str">
        <f>VLOOKUP(B1589,CATALOGOPACC[],2,FALSE)</f>
        <v>Maletines para computador</v>
      </c>
      <c r="D1589" t="str">
        <f>VLOOKUP(B1589,CATALOGOPACC[],3,FALSE)</f>
        <v>Unidad</v>
      </c>
      <c r="E1589" t="str">
        <f>VLOOKUP(B1589,CATALOGOPACC[],5,FALSE)</f>
        <v>2.3.9.8.02</v>
      </c>
      <c r="F1589" t="str">
        <f>VLOOKUP(B1589,CATALOGOPACC[],6,FALSE)</f>
        <v>Accesorios</v>
      </c>
      <c r="G1589" s="69">
        <v>2</v>
      </c>
      <c r="H1589" s="69">
        <v>0</v>
      </c>
      <c r="I1589" s="69">
        <v>0</v>
      </c>
      <c r="J1589" s="69">
        <v>0</v>
      </c>
      <c r="K1589" s="69">
        <f t="shared" si="52"/>
        <v>2</v>
      </c>
      <c r="L1589" s="335">
        <f>VLOOKUP(B1589,CATALOGOPACC[],8,FALSE)</f>
        <v>1500</v>
      </c>
      <c r="M1589" s="335">
        <f t="shared" si="53"/>
        <v>3000</v>
      </c>
    </row>
    <row r="1590" spans="1:13">
      <c r="A1590" t="s">
        <v>284</v>
      </c>
      <c r="B1590" s="69">
        <v>60101732</v>
      </c>
      <c r="C1590" t="str">
        <f>VLOOKUP(B1590,CATALOGOPACC[],2,FALSE)</f>
        <v>Punteros</v>
      </c>
      <c r="D1590" t="str">
        <f>VLOOKUP(B1590,CATALOGOPACC[],3,FALSE)</f>
        <v>Unidad</v>
      </c>
      <c r="E1590" t="str">
        <f>VLOOKUP(B1590,CATALOGOPACC[],5,FALSE)</f>
        <v>2.3.9.2.01</v>
      </c>
      <c r="F1590" t="str">
        <f>VLOOKUP(B1590,CATALOGOPACC[],6,FALSE)</f>
        <v>Utiles de escritorio, oficina informática y de enseñanza</v>
      </c>
      <c r="G1590" s="69">
        <v>2</v>
      </c>
      <c r="H1590" s="69">
        <v>0</v>
      </c>
      <c r="I1590" s="69">
        <v>0</v>
      </c>
      <c r="J1590" s="69">
        <v>0</v>
      </c>
      <c r="K1590" s="69">
        <f t="shared" si="52"/>
        <v>2</v>
      </c>
      <c r="L1590" s="335">
        <f>VLOOKUP(B1590,CATALOGOPACC[],8,FALSE)</f>
        <v>500</v>
      </c>
      <c r="M1590" s="335">
        <f t="shared" si="53"/>
        <v>1000</v>
      </c>
    </row>
    <row r="1591" spans="1:13">
      <c r="A1591" t="s">
        <v>284</v>
      </c>
      <c r="B1591" s="69">
        <v>46171612</v>
      </c>
      <c r="C1591" t="str">
        <f>VLOOKUP(B1591,CATALOGOPACC[],2,FALSE)</f>
        <v>Monitores de video</v>
      </c>
      <c r="D1591" t="str">
        <f>VLOOKUP(B1591,CATALOGOPACC[],3,FALSE)</f>
        <v>Unidad</v>
      </c>
      <c r="E1591" t="str">
        <f>VLOOKUP(B1591,CATALOGOPACC[],5,FALSE)</f>
        <v>2.3.9.9.04</v>
      </c>
      <c r="F1591" t="str">
        <f>VLOOKUP(B1591,CATALOGOPACC[],6,FALSE)</f>
        <v>Productos y útiles de defensa y seguridad</v>
      </c>
      <c r="G1591" s="69">
        <v>1</v>
      </c>
      <c r="H1591" s="69">
        <v>0</v>
      </c>
      <c r="I1591" s="69">
        <v>0</v>
      </c>
      <c r="J1591" s="69">
        <v>1</v>
      </c>
      <c r="K1591" s="69">
        <f t="shared" si="52"/>
        <v>2</v>
      </c>
      <c r="L1591" s="335">
        <f>VLOOKUP(B1591,CATALOGOPACC[],8,FALSE)</f>
        <v>10000</v>
      </c>
      <c r="M1591" s="335">
        <f t="shared" si="53"/>
        <v>20000</v>
      </c>
    </row>
    <row r="1592" spans="1:13">
      <c r="A1592" t="s">
        <v>284</v>
      </c>
      <c r="B1592" s="69">
        <v>32121705</v>
      </c>
      <c r="C1592" t="str">
        <f>VLOOKUP(B1592,CATALOGOPACC[],2,FALSE)</f>
        <v>Inversores</v>
      </c>
      <c r="D1592" t="str">
        <f>VLOOKUP(B1592,CATALOGOPACC[],3,FALSE)</f>
        <v>Unidad</v>
      </c>
      <c r="E1592" t="str">
        <f>VLOOKUP(B1592,CATALOGOPACC[],5,FALSE)</f>
        <v>2.6.5.6.01</v>
      </c>
      <c r="F1592" t="str">
        <f>VLOOKUP(B1592,CATALOGOPACC[],6,FALSE)</f>
        <v>Equipo de generación eléctrica, aparatos y accesorios eléctricos</v>
      </c>
      <c r="G1592" s="69">
        <v>1</v>
      </c>
      <c r="H1592" s="69">
        <v>0</v>
      </c>
      <c r="I1592" s="69">
        <v>1</v>
      </c>
      <c r="J1592" s="69">
        <v>0</v>
      </c>
      <c r="K1592" s="69">
        <f t="shared" si="52"/>
        <v>2</v>
      </c>
      <c r="L1592" s="335">
        <f>VLOOKUP(B1592,CATALOGOPACC[],8,FALSE)</f>
        <v>30000</v>
      </c>
      <c r="M1592" s="335">
        <f t="shared" si="53"/>
        <v>60000</v>
      </c>
    </row>
    <row r="1593" spans="1:13">
      <c r="A1593" t="s">
        <v>284</v>
      </c>
      <c r="B1593" s="69">
        <v>32101622</v>
      </c>
      <c r="C1593" t="str">
        <f>VLOOKUP(B1593,CATALOGOPACC[],2,FALSE)</f>
        <v>Memoria flash</v>
      </c>
      <c r="D1593" t="str">
        <f>VLOOKUP(B1593,CATALOGOPACC[],3,FALSE)</f>
        <v>Unidad</v>
      </c>
      <c r="E1593" t="str">
        <f>VLOOKUP(B1593,CATALOGOPACC[],5,FALSE)</f>
        <v>2.3.9.2.01</v>
      </c>
      <c r="F1593" t="str">
        <f>VLOOKUP(B1593,CATALOGOPACC[],6,FALSE)</f>
        <v>Utiles de escritorio, oficina informática y de enseñanza</v>
      </c>
      <c r="G1593" s="69">
        <v>10</v>
      </c>
      <c r="H1593" s="69">
        <v>10</v>
      </c>
      <c r="I1593" s="69">
        <v>10</v>
      </c>
      <c r="J1593" s="69">
        <v>10</v>
      </c>
      <c r="K1593" s="69">
        <f t="shared" si="52"/>
        <v>40</v>
      </c>
      <c r="L1593" s="335">
        <f>VLOOKUP(B1593,CATALOGOPACC[],8,FALSE)</f>
        <v>1000</v>
      </c>
      <c r="M1593" s="335">
        <f t="shared" si="53"/>
        <v>40000</v>
      </c>
    </row>
    <row r="1594" spans="1:13">
      <c r="A1594" t="s">
        <v>284</v>
      </c>
      <c r="B1594" s="69">
        <v>52141501</v>
      </c>
      <c r="C1594" t="str">
        <f>VLOOKUP(B1594,CATALOGOPACC[],2,FALSE)</f>
        <v>Neveras para uso doméstico</v>
      </c>
      <c r="D1594" t="str">
        <f>VLOOKUP(B1594,CATALOGOPACC[],3,FALSE)</f>
        <v>Unidad</v>
      </c>
      <c r="E1594" t="str">
        <f>VLOOKUP(B1594,CATALOGOPACC[],5,FALSE)</f>
        <v>2.6.1.4.01</v>
      </c>
      <c r="F1594" t="str">
        <f>VLOOKUP(B1594,CATALOGOPACC[],6,FALSE)</f>
        <v>Electrodomésticos</v>
      </c>
      <c r="G1594" s="69">
        <v>1</v>
      </c>
      <c r="H1594" s="69">
        <v>0</v>
      </c>
      <c r="I1594" s="69">
        <v>0</v>
      </c>
      <c r="J1594" s="69">
        <v>0</v>
      </c>
      <c r="K1594" s="69">
        <f t="shared" si="52"/>
        <v>1</v>
      </c>
      <c r="L1594" s="335">
        <f>VLOOKUP(B1594,CATALOGOPACC[],8,FALSE)</f>
        <v>14000</v>
      </c>
      <c r="M1594" s="335">
        <f t="shared" si="53"/>
        <v>14000</v>
      </c>
    </row>
    <row r="1595" spans="1:13">
      <c r="A1595" t="s">
        <v>284</v>
      </c>
      <c r="B1595" s="69">
        <v>48101506</v>
      </c>
      <c r="C1595" t="str">
        <f>VLOOKUP(B1595,CATALOGOPACC[],2,FALSE)</f>
        <v>Calentadoras de café para uso comercial</v>
      </c>
      <c r="D1595" t="str">
        <f>VLOOKUP(B1595,CATALOGOPACC[],3,FALSE)</f>
        <v>Unidad</v>
      </c>
      <c r="E1595" t="str">
        <f>VLOOKUP(B1595,CATALOGOPACC[],5,FALSE)</f>
        <v>2.6.1.4.01</v>
      </c>
      <c r="F1595" t="str">
        <f>VLOOKUP(B1595,CATALOGOPACC[],6,FALSE)</f>
        <v>Electrodomésticos</v>
      </c>
      <c r="G1595" s="69">
        <v>1</v>
      </c>
      <c r="H1595" s="69">
        <v>0</v>
      </c>
      <c r="I1595" s="69">
        <v>0</v>
      </c>
      <c r="J1595" s="69">
        <v>0</v>
      </c>
      <c r="K1595" s="69">
        <f t="shared" si="52"/>
        <v>1</v>
      </c>
      <c r="L1595" s="335">
        <f>VLOOKUP(B1595,CATALOGOPACC[],8,FALSE)</f>
        <v>10000</v>
      </c>
      <c r="M1595" s="335">
        <f t="shared" si="53"/>
        <v>10000</v>
      </c>
    </row>
    <row r="1596" spans="1:13">
      <c r="A1596" t="s">
        <v>284</v>
      </c>
      <c r="B1596" s="69">
        <v>54111601</v>
      </c>
      <c r="C1596" t="str">
        <f>VLOOKUP(B1596,CATALOGOPACC[],2,FALSE)</f>
        <v>Relojes de pared</v>
      </c>
      <c r="D1596" t="str">
        <f>VLOOKUP(B1596,CATALOGOPACC[],3,FALSE)</f>
        <v>Unidad</v>
      </c>
      <c r="E1596" t="str">
        <f>VLOOKUP(B1596,CATALOGOPACC[],5,FALSE)</f>
        <v>2.3.9.2.01</v>
      </c>
      <c r="F1596" t="str">
        <f>VLOOKUP(B1596,CATALOGOPACC[],6,FALSE)</f>
        <v>Utiles de escritorio, oficina informática y de enseñanza</v>
      </c>
      <c r="G1596" s="69">
        <v>1</v>
      </c>
      <c r="H1596" s="69">
        <v>0</v>
      </c>
      <c r="I1596" s="69">
        <v>0</v>
      </c>
      <c r="J1596" s="69">
        <v>1</v>
      </c>
      <c r="K1596" s="69">
        <f t="shared" ref="K1596:K1659" si="54">SUM(G1596:J1596)</f>
        <v>2</v>
      </c>
      <c r="L1596" s="335">
        <f>VLOOKUP(B1596,CATALOGOPACC[],8,FALSE)</f>
        <v>1000</v>
      </c>
      <c r="M1596" s="335">
        <f t="shared" ref="M1596:M1659" si="55">K1596*L1596</f>
        <v>2000</v>
      </c>
    </row>
    <row r="1597" spans="1:13">
      <c r="A1597" t="s">
        <v>284</v>
      </c>
      <c r="B1597" s="69">
        <v>52161509</v>
      </c>
      <c r="C1597" t="str">
        <f>VLOOKUP(B1597,CATALOGOPACC[],2,FALSE)</f>
        <v>Sistemas de estéreo portátiles</v>
      </c>
      <c r="D1597" t="str">
        <f>VLOOKUP(B1597,CATALOGOPACC[],3,FALSE)</f>
        <v>Unidad</v>
      </c>
      <c r="E1597" t="str">
        <f>VLOOKUP(B1597,CATALOGOPACC[],5,FALSE)</f>
        <v>2.6.2.1.01</v>
      </c>
      <c r="F1597" t="str">
        <f>VLOOKUP(B1597,CATALOGOPACC[],6,FALSE)</f>
        <v>Equipos y Aparatos Audiovisuales</v>
      </c>
      <c r="G1597" s="69">
        <v>2</v>
      </c>
      <c r="H1597" s="69">
        <v>0</v>
      </c>
      <c r="I1597" s="69">
        <v>2</v>
      </c>
      <c r="K1597" s="69">
        <f t="shared" si="54"/>
        <v>4</v>
      </c>
      <c r="L1597" s="335">
        <f>VLOOKUP(B1597,CATALOGOPACC[],8,FALSE)</f>
        <v>18000</v>
      </c>
      <c r="M1597" s="335">
        <f t="shared" si="55"/>
        <v>72000</v>
      </c>
    </row>
    <row r="1598" spans="1:13">
      <c r="A1598" t="s">
        <v>284</v>
      </c>
      <c r="B1598" s="69">
        <v>52161520</v>
      </c>
      <c r="C1598" t="str">
        <f>VLOOKUP(B1598,CATALOGOPACC[],2,FALSE)</f>
        <v>Micrófonos</v>
      </c>
      <c r="D1598" t="str">
        <f>VLOOKUP(B1598,CATALOGOPACC[],3,FALSE)</f>
        <v>Unidad</v>
      </c>
      <c r="E1598" t="str">
        <f>VLOOKUP(B1598,CATALOGOPACC[],5,FALSE)</f>
        <v>2.6.2.1.01</v>
      </c>
      <c r="F1598" t="str">
        <f>VLOOKUP(B1598,CATALOGOPACC[],6,FALSE)</f>
        <v>Equipos y Aparatos Audiovisuales</v>
      </c>
      <c r="G1598" s="69">
        <v>2</v>
      </c>
      <c r="H1598" s="69">
        <v>0</v>
      </c>
      <c r="I1598" s="69">
        <v>1</v>
      </c>
      <c r="J1598" s="69">
        <v>0</v>
      </c>
      <c r="K1598" s="69">
        <f t="shared" si="54"/>
        <v>3</v>
      </c>
      <c r="L1598" s="335">
        <f>VLOOKUP(B1598,CATALOGOPACC[],8,FALSE)</f>
        <v>2250</v>
      </c>
      <c r="M1598" s="335">
        <f t="shared" si="55"/>
        <v>6750</v>
      </c>
    </row>
    <row r="1599" spans="1:13">
      <c r="A1599" t="s">
        <v>284</v>
      </c>
      <c r="B1599" s="69">
        <v>45111609</v>
      </c>
      <c r="C1599" t="str">
        <f>VLOOKUP(B1599,CATALOGOPACC[],2,FALSE)</f>
        <v>Proyectores multimedia</v>
      </c>
      <c r="D1599" t="str">
        <f>VLOOKUP(B1599,CATALOGOPACC[],3,FALSE)</f>
        <v>Unidad</v>
      </c>
      <c r="E1599" t="str">
        <f>VLOOKUP(B1599,CATALOGOPACC[],5,FALSE)</f>
        <v>2.6.2.1.01</v>
      </c>
      <c r="F1599" t="str">
        <f>VLOOKUP(B1599,CATALOGOPACC[],6,FALSE)</f>
        <v>Equipos y Aparatos Audiovisuales</v>
      </c>
      <c r="G1599" s="69">
        <v>1</v>
      </c>
      <c r="H1599" s="69">
        <v>0</v>
      </c>
      <c r="I1599" s="69">
        <v>0</v>
      </c>
      <c r="J1599" s="69">
        <v>0</v>
      </c>
      <c r="K1599" s="69">
        <f t="shared" si="54"/>
        <v>1</v>
      </c>
      <c r="L1599" s="335">
        <f>VLOOKUP(B1599,CATALOGOPACC[],8,FALSE)</f>
        <v>22500</v>
      </c>
      <c r="M1599" s="335">
        <f t="shared" si="55"/>
        <v>22500</v>
      </c>
    </row>
    <row r="1600" spans="1:13">
      <c r="A1600" t="s">
        <v>284</v>
      </c>
      <c r="B1600" s="69">
        <v>55101515</v>
      </c>
      <c r="C1600" t="str">
        <f>VLOOKUP(B1600,CATALOGOPACC[],2,FALSE)</f>
        <v>Material promocional o reportes anuales</v>
      </c>
      <c r="D1600" t="str">
        <f>VLOOKUP(B1600,CATALOGOPACC[],3,FALSE)</f>
        <v>Ciento</v>
      </c>
      <c r="E1600" t="str">
        <f>VLOOKUP(B1600,CATALOGOPACC[],5,FALSE)</f>
        <v>2.3.3.3.01</v>
      </c>
      <c r="F1600" t="str">
        <f>VLOOKUP(B1600,CATALOGOPACC[],6,FALSE)</f>
        <v>Productos de artes gráficas</v>
      </c>
      <c r="G1600" s="69">
        <v>2</v>
      </c>
      <c r="H1600" s="69">
        <v>2</v>
      </c>
      <c r="I1600" s="69">
        <v>2</v>
      </c>
      <c r="J1600" s="69">
        <v>2</v>
      </c>
      <c r="K1600" s="69">
        <f t="shared" si="54"/>
        <v>8</v>
      </c>
      <c r="L1600" s="335">
        <f>VLOOKUP(B1600,CATALOGOPACC[],8,FALSE)</f>
        <v>4000</v>
      </c>
      <c r="M1600" s="335">
        <f t="shared" si="55"/>
        <v>32000</v>
      </c>
    </row>
    <row r="1601" spans="1:13">
      <c r="A1601" t="s">
        <v>284</v>
      </c>
      <c r="B1601" s="69">
        <v>14111604</v>
      </c>
      <c r="C1601" t="str">
        <f>VLOOKUP(B1601,CATALOGOPACC[],2,FALSE)</f>
        <v>Tarjetas de presentación</v>
      </c>
      <c r="D1601" t="str">
        <f>VLOOKUP(B1601,CATALOGOPACC[],3,FALSE)</f>
        <v>Ciento</v>
      </c>
      <c r="E1601" t="str">
        <f>VLOOKUP(B1601,CATALOGOPACC[],5,FALSE)</f>
        <v>2.3.3.3.01</v>
      </c>
      <c r="F1601" t="str">
        <f>VLOOKUP(B1601,CATALOGOPACC[],6,FALSE)</f>
        <v>Productos de artes gráficas</v>
      </c>
      <c r="G1601" s="69">
        <v>1</v>
      </c>
      <c r="K1601" s="69">
        <f t="shared" si="54"/>
        <v>1</v>
      </c>
      <c r="L1601" s="335">
        <f>VLOOKUP(B1601,CATALOGOPACC[],8,FALSE)</f>
        <v>1000</v>
      </c>
      <c r="M1601" s="335">
        <f t="shared" si="55"/>
        <v>1000</v>
      </c>
    </row>
    <row r="1602" spans="1:13">
      <c r="A1602" t="s">
        <v>284</v>
      </c>
      <c r="B1602" s="69">
        <v>49101705</v>
      </c>
      <c r="C1602" t="str">
        <f>VLOOKUP(B1602,CATALOGOPACC[],2,FALSE)</f>
        <v>Certificados</v>
      </c>
      <c r="D1602" t="str">
        <f>VLOOKUP(B1602,CATALOGOPACC[],3,FALSE)</f>
        <v>Unidad</v>
      </c>
      <c r="E1602" t="str">
        <f>VLOOKUP(B1602,CATALOGOPACC[],5,FALSE)</f>
        <v>2.3.3.3.01</v>
      </c>
      <c r="F1602" t="str">
        <f>VLOOKUP(B1602,CATALOGOPACC[],6,FALSE)</f>
        <v>Productos de artes gráficas</v>
      </c>
      <c r="G1602" s="69">
        <v>25</v>
      </c>
      <c r="H1602" s="69">
        <v>25</v>
      </c>
      <c r="I1602" s="69">
        <v>25</v>
      </c>
      <c r="J1602" s="69">
        <v>25</v>
      </c>
      <c r="K1602" s="69">
        <f t="shared" si="54"/>
        <v>100</v>
      </c>
      <c r="L1602" s="335">
        <f>VLOOKUP(B1602,CATALOGOPACC[],8,FALSE)</f>
        <v>50</v>
      </c>
      <c r="M1602" s="335">
        <f t="shared" si="55"/>
        <v>5000</v>
      </c>
    </row>
    <row r="1603" spans="1:13">
      <c r="A1603" t="s">
        <v>284</v>
      </c>
      <c r="B1603" s="69">
        <v>82121505</v>
      </c>
      <c r="C1603" t="str">
        <f>VLOOKUP(B1603,CATALOGOPACC[],2,FALSE)</f>
        <v>Impresión promocional o publicitaria</v>
      </c>
      <c r="D1603" t="str">
        <f>VLOOKUP(B1603,CATALOGOPACC[],3,FALSE)</f>
        <v>Unidad</v>
      </c>
      <c r="E1603" t="str">
        <f>VLOOKUP(B1603,CATALOGOPACC[],5,FALSE)</f>
        <v>2.2.2.2.01</v>
      </c>
      <c r="F1603" t="str">
        <f>VLOOKUP(B1603,CATALOGOPACC[],6,FALSE)</f>
        <v xml:space="preserve">Impresión, encuadernación y rotulación
</v>
      </c>
      <c r="G1603" s="69">
        <v>25</v>
      </c>
      <c r="H1603" s="69">
        <v>25</v>
      </c>
      <c r="I1603" s="69">
        <v>25</v>
      </c>
      <c r="J1603" s="69">
        <v>25</v>
      </c>
      <c r="K1603" s="69">
        <f t="shared" si="54"/>
        <v>100</v>
      </c>
      <c r="L1603" s="335">
        <f>VLOOKUP(B1603,CATALOGOPACC[],8,FALSE)</f>
        <v>1000</v>
      </c>
      <c r="M1603" s="335">
        <f t="shared" si="55"/>
        <v>100000</v>
      </c>
    </row>
    <row r="1604" spans="1:13">
      <c r="A1604" t="s">
        <v>284</v>
      </c>
      <c r="B1604" s="69">
        <v>14111509</v>
      </c>
      <c r="C1604" t="str">
        <f>VLOOKUP(B1604,CATALOGOPACC[],2,FALSE)</f>
        <v>Papel membreteado</v>
      </c>
      <c r="D1604" t="str">
        <f>VLOOKUP(B1604,CATALOGOPACC[],3,FALSE)</f>
        <v>Caja</v>
      </c>
      <c r="E1604" t="str">
        <f>VLOOKUP(B1604,CATALOGOPACC[],5,FALSE)</f>
        <v>2.3.3.1.01</v>
      </c>
      <c r="F1604" t="str">
        <f>VLOOKUP(B1604,CATALOGOPACC[],6,FALSE)</f>
        <v>Papel de escritorio</v>
      </c>
      <c r="G1604" s="69">
        <v>2</v>
      </c>
      <c r="H1604" s="69">
        <v>2</v>
      </c>
      <c r="I1604" s="69">
        <v>2</v>
      </c>
      <c r="J1604" s="69">
        <v>2</v>
      </c>
      <c r="K1604" s="69">
        <f t="shared" si="54"/>
        <v>8</v>
      </c>
      <c r="L1604" s="335">
        <f>VLOOKUP(B1604,CATALOGOPACC[],8,FALSE)</f>
        <v>2000</v>
      </c>
      <c r="M1604" s="335">
        <f t="shared" si="55"/>
        <v>16000</v>
      </c>
    </row>
    <row r="1605" spans="1:13">
      <c r="A1605" t="s">
        <v>284</v>
      </c>
      <c r="B1605" s="69">
        <v>44121506</v>
      </c>
      <c r="C1605" t="str">
        <f>VLOOKUP(B1605,CATALOGOPACC[],2,FALSE)</f>
        <v>Sobres estándar</v>
      </c>
      <c r="D1605" t="str">
        <f>VLOOKUP(B1605,CATALOGOPACC[],3,FALSE)</f>
        <v>Caja</v>
      </c>
      <c r="E1605" t="str">
        <f>VLOOKUP(B1605,CATALOGOPACC[],5,FALSE)</f>
        <v>2.3.9.2.01</v>
      </c>
      <c r="F1605" t="str">
        <f>VLOOKUP(B1605,CATALOGOPACC[],6,FALSE)</f>
        <v>Utiles de escritorio, oficina informática y de enseñanza</v>
      </c>
      <c r="G1605" s="69">
        <v>2</v>
      </c>
      <c r="H1605" s="69">
        <v>2</v>
      </c>
      <c r="I1605" s="69">
        <v>2</v>
      </c>
      <c r="J1605" s="69">
        <v>2</v>
      </c>
      <c r="K1605" s="69">
        <f t="shared" si="54"/>
        <v>8</v>
      </c>
      <c r="L1605" s="335">
        <f>VLOOKUP(B1605,CATALOGOPACC[],8,FALSE)</f>
        <v>1000</v>
      </c>
      <c r="M1605" s="335">
        <f t="shared" si="55"/>
        <v>8000</v>
      </c>
    </row>
    <row r="1606" spans="1:13">
      <c r="A1606" t="s">
        <v>284</v>
      </c>
      <c r="B1606" s="69">
        <v>82141507</v>
      </c>
      <c r="C1606" t="str">
        <f>VLOOKUP(B1606,CATALOGOPACC[],2,FALSE)</f>
        <v>Servicios de diseño de serigrafía</v>
      </c>
      <c r="D1606" t="str">
        <f>VLOOKUP(B1606,CATALOGOPACC[],3,FALSE)</f>
        <v>Unidad</v>
      </c>
      <c r="E1606" t="str">
        <f>VLOOKUP(B1606,CATALOGOPACC[],5,FALSE)</f>
        <v>2.2.2.2.01</v>
      </c>
      <c r="F1606" t="str">
        <f>VLOOKUP(B1606,CATALOGOPACC[],6,FALSE)</f>
        <v xml:space="preserve">Impresión, encuadernación y rotulación
</v>
      </c>
      <c r="G1606" s="69">
        <v>25</v>
      </c>
      <c r="H1606" s="69">
        <v>25</v>
      </c>
      <c r="I1606" s="69">
        <v>25</v>
      </c>
      <c r="J1606" s="69">
        <v>25</v>
      </c>
      <c r="K1606" s="69">
        <f t="shared" si="54"/>
        <v>100</v>
      </c>
      <c r="L1606" s="335">
        <f>VLOOKUP(B1606,CATALOGOPACC[],8,FALSE)</f>
        <v>1000</v>
      </c>
      <c r="M1606" s="335">
        <f t="shared" si="55"/>
        <v>100000</v>
      </c>
    </row>
    <row r="1607" spans="1:13">
      <c r="A1607" t="s">
        <v>284</v>
      </c>
      <c r="B1607" s="69">
        <v>82141502</v>
      </c>
      <c r="C1607" t="str">
        <f>VLOOKUP(B1607,CATALOGOPACC[],2,FALSE)</f>
        <v>Diseño o gráficos artísticos</v>
      </c>
      <c r="D1607" t="str">
        <f>VLOOKUP(B1607,CATALOGOPACC[],3,FALSE)</f>
        <v>Unidad</v>
      </c>
      <c r="E1607" t="str">
        <f>VLOOKUP(B1607,CATALOGOPACC[],5,FALSE)</f>
        <v>2.2.8.7.06</v>
      </c>
      <c r="F1607" t="str">
        <f>VLOOKUP(B1607,CATALOGOPACC[],6,FALSE)</f>
        <v>Otros servicios técnicos profesionales</v>
      </c>
      <c r="G1607" s="69">
        <v>5</v>
      </c>
      <c r="H1607" s="69">
        <v>5</v>
      </c>
      <c r="I1607" s="69">
        <v>5</v>
      </c>
      <c r="J1607" s="69">
        <v>5</v>
      </c>
      <c r="K1607" s="69">
        <f t="shared" si="54"/>
        <v>20</v>
      </c>
      <c r="L1607" s="335">
        <f>VLOOKUP(B1607,CATALOGOPACC[],8,FALSE)</f>
        <v>1000</v>
      </c>
      <c r="M1607" s="335">
        <f t="shared" si="55"/>
        <v>20000</v>
      </c>
    </row>
    <row r="1608" spans="1:13">
      <c r="A1608" t="s">
        <v>284</v>
      </c>
      <c r="B1608" s="69">
        <v>53102710</v>
      </c>
      <c r="C1608" t="str">
        <f>VLOOKUP(B1608,CATALOGOPACC[],2,FALSE)</f>
        <v>Uniformes corporativos</v>
      </c>
      <c r="D1608" t="str">
        <f>VLOOKUP(B1608,CATALOGOPACC[],3,FALSE)</f>
        <v>Unidad</v>
      </c>
      <c r="E1608" t="str">
        <f>VLOOKUP(B1608,CATALOGOPACC[],5,FALSE)</f>
        <v>2.3.2.3.01</v>
      </c>
      <c r="F1608" t="str">
        <f>VLOOKUP(B1608,CATALOGOPACC[],6,FALSE)</f>
        <v>Prendas de vestir</v>
      </c>
      <c r="G1608" s="69">
        <v>2</v>
      </c>
      <c r="H1608" s="69">
        <v>0</v>
      </c>
      <c r="I1608" s="69">
        <v>2</v>
      </c>
      <c r="J1608" s="69">
        <v>0</v>
      </c>
      <c r="K1608" s="69">
        <f t="shared" si="54"/>
        <v>4</v>
      </c>
      <c r="L1608" s="335">
        <f>VLOOKUP(B1608,CATALOGOPACC[],8,FALSE)</f>
        <v>6000</v>
      </c>
      <c r="M1608" s="335">
        <f t="shared" si="55"/>
        <v>24000</v>
      </c>
    </row>
    <row r="1609" spans="1:13">
      <c r="A1609" t="s">
        <v>284</v>
      </c>
      <c r="B1609" s="69">
        <v>53102516</v>
      </c>
      <c r="C1609" t="str">
        <f>VLOOKUP(B1609,CATALOGOPACC[],2,FALSE)</f>
        <v>Gorras</v>
      </c>
      <c r="D1609" t="str">
        <f>VLOOKUP(B1609,CATALOGOPACC[],3,FALSE)</f>
        <v>Unidad</v>
      </c>
      <c r="E1609" t="str">
        <f>VLOOKUP(B1609,CATALOGOPACC[],5,FALSE)</f>
        <v>2.3.2.3.01</v>
      </c>
      <c r="F1609" t="str">
        <f>VLOOKUP(B1609,CATALOGOPACC[],6,FALSE)</f>
        <v>Prendas de vestir</v>
      </c>
      <c r="G1609" s="69">
        <v>2</v>
      </c>
      <c r="K1609" s="69">
        <f t="shared" si="54"/>
        <v>2</v>
      </c>
      <c r="L1609" s="335">
        <f>VLOOKUP(B1609,CATALOGOPACC[],8,FALSE)</f>
        <v>1000</v>
      </c>
      <c r="M1609" s="335">
        <f t="shared" si="55"/>
        <v>2000</v>
      </c>
    </row>
    <row r="1610" spans="1:13">
      <c r="A1610" t="s">
        <v>284</v>
      </c>
      <c r="B1610" s="69">
        <v>53101602</v>
      </c>
      <c r="C1610" t="str">
        <f>VLOOKUP(B1610,CATALOGOPACC[],2,FALSE)</f>
        <v>Camisas para hombre</v>
      </c>
      <c r="D1610" t="str">
        <f>VLOOKUP(B1610,CATALOGOPACC[],3,FALSE)</f>
        <v>Unidad</v>
      </c>
      <c r="E1610" t="str">
        <f>VLOOKUP(B1610,CATALOGOPACC[],5,FALSE)</f>
        <v>2.3.2.3.01</v>
      </c>
      <c r="F1610" t="str">
        <f>VLOOKUP(B1610,CATALOGOPACC[],6,FALSE)</f>
        <v>Prendas de vestir</v>
      </c>
      <c r="G1610" s="69">
        <v>2</v>
      </c>
      <c r="H1610" s="69">
        <v>0</v>
      </c>
      <c r="I1610" s="69">
        <v>2</v>
      </c>
      <c r="J1610" s="69">
        <v>0</v>
      </c>
      <c r="K1610" s="69">
        <f t="shared" si="54"/>
        <v>4</v>
      </c>
      <c r="L1610" s="335">
        <f>VLOOKUP(B1610,CATALOGOPACC[],8,FALSE)</f>
        <v>3000</v>
      </c>
      <c r="M1610" s="335">
        <f t="shared" si="55"/>
        <v>12000</v>
      </c>
    </row>
    <row r="1611" spans="1:13">
      <c r="A1611" t="s">
        <v>284</v>
      </c>
      <c r="B1611" s="69">
        <v>53103001</v>
      </c>
      <c r="C1611" t="str">
        <f>VLOOKUP(B1611,CATALOGOPACC[],2,FALSE)</f>
        <v>Camisetas (t-shirts)</v>
      </c>
      <c r="D1611" t="str">
        <f>VLOOKUP(B1611,CATALOGOPACC[],3,FALSE)</f>
        <v>Unidad</v>
      </c>
      <c r="E1611" t="str">
        <f>VLOOKUP(B1611,CATALOGOPACC[],5,FALSE)</f>
        <v>2.3.2.3.01</v>
      </c>
      <c r="F1611" t="str">
        <f>VLOOKUP(B1611,CATALOGOPACC[],6,FALSE)</f>
        <v>Prendas de vestir</v>
      </c>
      <c r="G1611" s="69">
        <v>2</v>
      </c>
      <c r="H1611" s="69">
        <v>0</v>
      </c>
      <c r="I1611" s="69">
        <v>2</v>
      </c>
      <c r="J1611" s="69">
        <v>0</v>
      </c>
      <c r="K1611" s="69">
        <f t="shared" si="54"/>
        <v>4</v>
      </c>
      <c r="L1611" s="335">
        <f>VLOOKUP(B1611,CATALOGOPACC[],8,FALSE)</f>
        <v>1000</v>
      </c>
      <c r="M1611" s="335">
        <f t="shared" si="55"/>
        <v>4000</v>
      </c>
    </row>
    <row r="1612" spans="1:13">
      <c r="A1612" t="s">
        <v>284</v>
      </c>
      <c r="B1612" s="69">
        <v>53111601</v>
      </c>
      <c r="C1612" t="str">
        <f>VLOOKUP(B1612,CATALOGOPACC[],2,FALSE)</f>
        <v>Zapatos para hombre</v>
      </c>
      <c r="D1612" t="str">
        <f>VLOOKUP(B1612,CATALOGOPACC[],3,FALSE)</f>
        <v>Unidad</v>
      </c>
      <c r="E1612" t="str">
        <f>VLOOKUP(B1612,CATALOGOPACC[],5,FALSE)</f>
        <v>2.3.2.4.01</v>
      </c>
      <c r="F1612" t="str">
        <f>VLOOKUP(B1612,CATALOGOPACC[],6,FALSE)</f>
        <v>Calzados</v>
      </c>
      <c r="G1612" s="69">
        <v>2</v>
      </c>
      <c r="H1612" s="69">
        <v>0</v>
      </c>
      <c r="I1612" s="69">
        <v>0</v>
      </c>
      <c r="J1612" s="69">
        <v>2</v>
      </c>
      <c r="K1612" s="69">
        <f t="shared" si="54"/>
        <v>4</v>
      </c>
      <c r="L1612" s="335">
        <f>VLOOKUP(B1612,CATALOGOPACC[],8,FALSE)</f>
        <v>3000</v>
      </c>
      <c r="M1612" s="335">
        <f t="shared" si="55"/>
        <v>12000</v>
      </c>
    </row>
    <row r="1613" spans="1:13">
      <c r="A1613" t="s">
        <v>284</v>
      </c>
      <c r="B1613" s="69">
        <v>50161814</v>
      </c>
      <c r="C1613" t="str">
        <f>VLOOKUP(B1613,CATALOGOPACC[],2,FALSE)</f>
        <v>Azúcar o sustituto de azúcar, confite</v>
      </c>
      <c r="D1613" t="str">
        <f>VLOOKUP(B1613,CATALOGOPACC[],3,FALSE)</f>
        <v>Paquete</v>
      </c>
      <c r="E1613" t="str">
        <f>VLOOKUP(B1613,CATALOGOPACC[],5,FALSE)</f>
        <v>2.3.1.1.01</v>
      </c>
      <c r="F1613" t="str">
        <f>VLOOKUP(B1613,CATALOGOPACC[],6,FALSE)</f>
        <v>Alimentos y bebidas para personas</v>
      </c>
      <c r="G1613" s="69">
        <v>10</v>
      </c>
      <c r="H1613" s="69">
        <v>10</v>
      </c>
      <c r="I1613" s="69">
        <v>10</v>
      </c>
      <c r="J1613" s="69">
        <v>10</v>
      </c>
      <c r="K1613" s="69">
        <f t="shared" si="54"/>
        <v>40</v>
      </c>
      <c r="L1613" s="335">
        <f>VLOOKUP(B1613,CATALOGOPACC[],8,FALSE)</f>
        <v>200</v>
      </c>
      <c r="M1613" s="335">
        <f t="shared" si="55"/>
        <v>8000</v>
      </c>
    </row>
    <row r="1614" spans="1:13">
      <c r="A1614" t="s">
        <v>284</v>
      </c>
      <c r="B1614" s="69">
        <v>50161510</v>
      </c>
      <c r="C1614" t="str">
        <f>VLOOKUP(B1614,CATALOGOPACC[],2,FALSE)</f>
        <v>Endulzantes artificiales</v>
      </c>
      <c r="D1614" t="str">
        <f>VLOOKUP(B1614,CATALOGOPACC[],3,FALSE)</f>
        <v>Caja</v>
      </c>
      <c r="E1614" t="str">
        <f>VLOOKUP(B1614,CATALOGOPACC[],5,FALSE)</f>
        <v>2.3.1.1.01</v>
      </c>
      <c r="F1614" t="str">
        <f>VLOOKUP(B1614,CATALOGOPACC[],6,FALSE)</f>
        <v>Alimentos y bebidas para personas</v>
      </c>
      <c r="G1614" s="69">
        <v>20</v>
      </c>
      <c r="H1614" s="69">
        <v>20</v>
      </c>
      <c r="I1614" s="69">
        <v>20</v>
      </c>
      <c r="J1614" s="69">
        <v>20</v>
      </c>
      <c r="K1614" s="69">
        <f t="shared" si="54"/>
        <v>80</v>
      </c>
      <c r="L1614" s="335">
        <f>VLOOKUP(B1614,CATALOGOPACC[],8,FALSE)</f>
        <v>1000</v>
      </c>
      <c r="M1614" s="335">
        <f t="shared" si="55"/>
        <v>80000</v>
      </c>
    </row>
    <row r="1615" spans="1:13">
      <c r="A1615" t="s">
        <v>284</v>
      </c>
      <c r="B1615" s="69">
        <v>50181905</v>
      </c>
      <c r="C1615" t="str">
        <f>VLOOKUP(B1615,CATALOGOPACC[],2,FALSE)</f>
        <v>Galletas de dulce</v>
      </c>
      <c r="D1615" t="str">
        <f>VLOOKUP(B1615,CATALOGOPACC[],3,FALSE)</f>
        <v>Docena</v>
      </c>
      <c r="E1615" t="str">
        <f>VLOOKUP(B1615,CATALOGOPACC[],5,FALSE)</f>
        <v>2.3.1.1.01</v>
      </c>
      <c r="F1615" t="str">
        <f>VLOOKUP(B1615,CATALOGOPACC[],6,FALSE)</f>
        <v>Alimentos y bebidas para personas</v>
      </c>
      <c r="G1615" s="69">
        <v>20</v>
      </c>
      <c r="H1615" s="69">
        <v>20</v>
      </c>
      <c r="I1615" s="69">
        <v>20</v>
      </c>
      <c r="J1615" s="69">
        <v>20</v>
      </c>
      <c r="K1615" s="69">
        <f t="shared" si="54"/>
        <v>80</v>
      </c>
      <c r="L1615" s="335">
        <f>VLOOKUP(B1615,CATALOGOPACC[],8,FALSE)</f>
        <v>200</v>
      </c>
      <c r="M1615" s="335">
        <f t="shared" si="55"/>
        <v>16000</v>
      </c>
    </row>
    <row r="1616" spans="1:13">
      <c r="A1616" t="s">
        <v>284</v>
      </c>
      <c r="B1616" s="69">
        <v>50181903</v>
      </c>
      <c r="C1616" t="str">
        <f>VLOOKUP(B1616,CATALOGOPACC[],2,FALSE)</f>
        <v>Galletas sencillas de sal</v>
      </c>
      <c r="D1616" t="str">
        <f>VLOOKUP(B1616,CATALOGOPACC[],3,FALSE)</f>
        <v>Docena</v>
      </c>
      <c r="E1616" t="str">
        <f>VLOOKUP(B1616,CATALOGOPACC[],5,FALSE)</f>
        <v>2.3.1.1.01</v>
      </c>
      <c r="F1616" t="str">
        <f>VLOOKUP(B1616,CATALOGOPACC[],6,FALSE)</f>
        <v>Alimentos y bebidas para personas</v>
      </c>
      <c r="G1616" s="69">
        <v>20</v>
      </c>
      <c r="H1616" s="69">
        <v>20</v>
      </c>
      <c r="I1616" s="69">
        <v>20</v>
      </c>
      <c r="J1616" s="69">
        <v>20</v>
      </c>
      <c r="K1616" s="69">
        <f t="shared" si="54"/>
        <v>80</v>
      </c>
      <c r="L1616" s="335">
        <f>VLOOKUP(B1616,CATALOGOPACC[],8,FALSE)</f>
        <v>200</v>
      </c>
      <c r="M1616" s="335">
        <f t="shared" si="55"/>
        <v>16000</v>
      </c>
    </row>
    <row r="1617" spans="1:13">
      <c r="A1617" t="s">
        <v>284</v>
      </c>
      <c r="B1617" s="69">
        <v>50202306</v>
      </c>
      <c r="C1617" t="str">
        <f>VLOOKUP(B1617,CATALOGOPACC[],2,FALSE)</f>
        <v>Refrescos</v>
      </c>
      <c r="D1617" t="str">
        <f>VLOOKUP(B1617,CATALOGOPACC[],3,FALSE)</f>
        <v>Litro</v>
      </c>
      <c r="E1617" t="str">
        <f>VLOOKUP(B1617,CATALOGOPACC[],5,FALSE)</f>
        <v>2.3.1.1.01</v>
      </c>
      <c r="F1617" t="str">
        <f>VLOOKUP(B1617,CATALOGOPACC[],6,FALSE)</f>
        <v>Alimentos y bebidas para personas</v>
      </c>
      <c r="G1617" s="69">
        <v>20</v>
      </c>
      <c r="H1617" s="69">
        <v>20</v>
      </c>
      <c r="I1617" s="69">
        <v>20</v>
      </c>
      <c r="J1617" s="69">
        <v>20</v>
      </c>
      <c r="K1617" s="69">
        <f t="shared" si="54"/>
        <v>80</v>
      </c>
      <c r="L1617" s="335">
        <f>VLOOKUP(B1617,CATALOGOPACC[],8,FALSE)</f>
        <v>100</v>
      </c>
      <c r="M1617" s="335">
        <f t="shared" si="55"/>
        <v>8000</v>
      </c>
    </row>
    <row r="1618" spans="1:13">
      <c r="A1618" t="s">
        <v>284</v>
      </c>
      <c r="B1618" s="69">
        <v>50202305</v>
      </c>
      <c r="C1618" t="str">
        <f>VLOOKUP(B1618,CATALOGOPACC[],2,FALSE)</f>
        <v>Jugo fresco</v>
      </c>
      <c r="D1618" t="str">
        <f>VLOOKUP(B1618,CATALOGOPACC[],3,FALSE)</f>
        <v>Galón</v>
      </c>
      <c r="E1618" t="str">
        <f>VLOOKUP(B1618,CATALOGOPACC[],5,FALSE)</f>
        <v>2.3.1.1.01</v>
      </c>
      <c r="F1618" t="str">
        <f>VLOOKUP(B1618,CATALOGOPACC[],6,FALSE)</f>
        <v>Alimentos y bebidas para personas</v>
      </c>
      <c r="G1618" s="69">
        <v>20</v>
      </c>
      <c r="H1618" s="69">
        <v>20</v>
      </c>
      <c r="I1618" s="69">
        <v>20</v>
      </c>
      <c r="J1618" s="69">
        <v>20</v>
      </c>
      <c r="K1618" s="69">
        <f t="shared" si="54"/>
        <v>80</v>
      </c>
      <c r="L1618" s="335">
        <f>VLOOKUP(B1618,CATALOGOPACC[],8,FALSE)</f>
        <v>200</v>
      </c>
      <c r="M1618" s="335">
        <f t="shared" si="55"/>
        <v>16000</v>
      </c>
    </row>
    <row r="1619" spans="1:13">
      <c r="A1619" t="s">
        <v>284</v>
      </c>
      <c r="B1619" s="69">
        <v>50202301</v>
      </c>
      <c r="C1619" t="str">
        <f>VLOOKUP(B1619,CATALOGOPACC[],2,FALSE)</f>
        <v>Agua</v>
      </c>
      <c r="D1619" t="str">
        <f>VLOOKUP(B1619,CATALOGOPACC[],3,FALSE)</f>
        <v>Galón</v>
      </c>
      <c r="E1619" t="str">
        <f>VLOOKUP(B1619,CATALOGOPACC[],5,FALSE)</f>
        <v>2.3.1.1.01</v>
      </c>
      <c r="F1619" t="str">
        <f>VLOOKUP(B1619,CATALOGOPACC[],6,FALSE)</f>
        <v>Alimentos y bebidas para personas</v>
      </c>
      <c r="G1619" s="69">
        <v>20</v>
      </c>
      <c r="H1619" s="69">
        <v>20</v>
      </c>
      <c r="I1619" s="69">
        <v>20</v>
      </c>
      <c r="J1619" s="69">
        <v>20</v>
      </c>
      <c r="K1619" s="69">
        <f t="shared" si="54"/>
        <v>80</v>
      </c>
      <c r="L1619" s="335">
        <f>VLOOKUP(B1619,CATALOGOPACC[],8,FALSE)</f>
        <v>120</v>
      </c>
      <c r="M1619" s="335">
        <f t="shared" si="55"/>
        <v>9600</v>
      </c>
    </row>
    <row r="1620" spans="1:13">
      <c r="A1620" t="s">
        <v>284</v>
      </c>
      <c r="B1620" s="69">
        <v>50201713</v>
      </c>
      <c r="C1620" t="str">
        <f>VLOOKUP(B1620,CATALOGOPACC[],2,FALSE)</f>
        <v>Bolsas de té</v>
      </c>
      <c r="D1620" t="str">
        <f>VLOOKUP(B1620,CATALOGOPACC[],3,FALSE)</f>
        <v>Caja</v>
      </c>
      <c r="E1620" t="str">
        <f>VLOOKUP(B1620,CATALOGOPACC[],5,FALSE)</f>
        <v>2.3.1.1.01</v>
      </c>
      <c r="F1620" t="str">
        <f>VLOOKUP(B1620,CATALOGOPACC[],6,FALSE)</f>
        <v>Alimentos y bebidas para personas</v>
      </c>
      <c r="G1620" s="69">
        <v>20</v>
      </c>
      <c r="H1620" s="69">
        <v>20</v>
      </c>
      <c r="I1620" s="69">
        <v>20</v>
      </c>
      <c r="J1620" s="69">
        <v>20</v>
      </c>
      <c r="K1620" s="69">
        <f t="shared" si="54"/>
        <v>80</v>
      </c>
      <c r="L1620" s="335">
        <f>VLOOKUP(B1620,CATALOGOPACC[],8,FALSE)</f>
        <v>160</v>
      </c>
      <c r="M1620" s="335">
        <f t="shared" si="55"/>
        <v>12800</v>
      </c>
    </row>
    <row r="1621" spans="1:13">
      <c r="A1621" t="s">
        <v>284</v>
      </c>
      <c r="B1621" s="69">
        <v>50201711</v>
      </c>
      <c r="C1621" t="str">
        <f>VLOOKUP(B1621,CATALOGOPACC[],2,FALSE)</f>
        <v>Té instantáneo</v>
      </c>
      <c r="D1621" t="str">
        <f>VLOOKUP(B1621,CATALOGOPACC[],3,FALSE)</f>
        <v>Paquete</v>
      </c>
      <c r="E1621" t="str">
        <f>VLOOKUP(B1621,CATALOGOPACC[],5,FALSE)</f>
        <v>2.3.1.1.01</v>
      </c>
      <c r="F1621" t="str">
        <f>VLOOKUP(B1621,CATALOGOPACC[],6,FALSE)</f>
        <v>Alimentos y bebidas para personas</v>
      </c>
      <c r="G1621" s="69">
        <v>20</v>
      </c>
      <c r="H1621" s="69">
        <v>20</v>
      </c>
      <c r="I1621" s="69">
        <v>20</v>
      </c>
      <c r="J1621" s="69">
        <v>20</v>
      </c>
      <c r="K1621" s="69">
        <f t="shared" si="54"/>
        <v>80</v>
      </c>
      <c r="L1621" s="335">
        <f>VLOOKUP(B1621,CATALOGOPACC[],8,FALSE)</f>
        <v>600</v>
      </c>
      <c r="M1621" s="335">
        <f t="shared" si="55"/>
        <v>48000</v>
      </c>
    </row>
    <row r="1622" spans="1:13">
      <c r="A1622" t="s">
        <v>284</v>
      </c>
      <c r="B1622" s="69">
        <v>50201706</v>
      </c>
      <c r="C1622" t="str">
        <f>VLOOKUP(B1622,CATALOGOPACC[],2,FALSE)</f>
        <v>Café</v>
      </c>
      <c r="D1622" t="str">
        <f>VLOOKUP(B1622,CATALOGOPACC[],3,FALSE)</f>
        <v>Libra </v>
      </c>
      <c r="E1622" t="str">
        <f>VLOOKUP(B1622,CATALOGOPACC[],5,FALSE)</f>
        <v>2.3.1.1.01</v>
      </c>
      <c r="F1622" t="str">
        <f>VLOOKUP(B1622,CATALOGOPACC[],6,FALSE)</f>
        <v>Alimentos y bebidas para personas</v>
      </c>
      <c r="G1622" s="69">
        <v>20</v>
      </c>
      <c r="H1622" s="69">
        <v>20</v>
      </c>
      <c r="I1622" s="69">
        <v>20</v>
      </c>
      <c r="J1622" s="69">
        <v>20</v>
      </c>
      <c r="K1622" s="69">
        <f t="shared" si="54"/>
        <v>80</v>
      </c>
      <c r="L1622" s="335">
        <f>VLOOKUP(B1622,CATALOGOPACC[],8,FALSE)</f>
        <v>200</v>
      </c>
      <c r="M1622" s="335">
        <f t="shared" si="55"/>
        <v>16000</v>
      </c>
    </row>
    <row r="1623" spans="1:13">
      <c r="A1623" t="s">
        <v>284</v>
      </c>
      <c r="B1623" s="69">
        <v>50201714</v>
      </c>
      <c r="C1623" t="str">
        <f>VLOOKUP(B1623,CATALOGOPACC[],2,FALSE)</f>
        <v>Cremas no lácteas</v>
      </c>
      <c r="D1623" t="str">
        <f>VLOOKUP(B1623,CATALOGOPACC[],3,FALSE)</f>
        <v>Unidad</v>
      </c>
      <c r="E1623" t="str">
        <f>VLOOKUP(B1623,CATALOGOPACC[],5,FALSE)</f>
        <v>2.3.1.1.01</v>
      </c>
      <c r="F1623" t="str">
        <f>VLOOKUP(B1623,CATALOGOPACC[],6,FALSE)</f>
        <v>Alimentos y bebidas para personas</v>
      </c>
      <c r="G1623" s="69">
        <v>20</v>
      </c>
      <c r="H1623" s="69">
        <v>20</v>
      </c>
      <c r="I1623" s="69">
        <v>20</v>
      </c>
      <c r="J1623" s="69">
        <v>20</v>
      </c>
      <c r="K1623" s="69">
        <f t="shared" si="54"/>
        <v>80</v>
      </c>
      <c r="L1623" s="335">
        <f>VLOOKUP(B1623,CATALOGOPACC[],8,FALSE)</f>
        <v>220</v>
      </c>
      <c r="M1623" s="335">
        <f t="shared" si="55"/>
        <v>17600</v>
      </c>
    </row>
    <row r="1624" spans="1:13">
      <c r="A1624" t="s">
        <v>284</v>
      </c>
      <c r="B1624" s="69">
        <v>50202302</v>
      </c>
      <c r="C1624" t="str">
        <f>VLOOKUP(B1624,CATALOGOPACC[],2,FALSE)</f>
        <v>Hielo</v>
      </c>
      <c r="D1624" t="str">
        <f>VLOOKUP(B1624,CATALOGOPACC[],3,FALSE)</f>
        <v>Paquete</v>
      </c>
      <c r="E1624" t="str">
        <f>VLOOKUP(B1624,CATALOGOPACC[],5,FALSE)</f>
        <v>2.3.1.1.01</v>
      </c>
      <c r="F1624" t="str">
        <f>VLOOKUP(B1624,CATALOGOPACC[],6,FALSE)</f>
        <v>Alimentos y bebidas para personas</v>
      </c>
      <c r="G1624" s="69">
        <v>20</v>
      </c>
      <c r="H1624" s="69">
        <v>20</v>
      </c>
      <c r="I1624" s="69">
        <v>20</v>
      </c>
      <c r="J1624" s="69">
        <v>20</v>
      </c>
      <c r="K1624" s="69">
        <f t="shared" si="54"/>
        <v>80</v>
      </c>
      <c r="L1624" s="335">
        <f>VLOOKUP(B1624,CATALOGOPACC[],8,FALSE)</f>
        <v>100</v>
      </c>
      <c r="M1624" s="335">
        <f t="shared" si="55"/>
        <v>8000</v>
      </c>
    </row>
    <row r="1625" spans="1:13">
      <c r="A1625" t="s">
        <v>284</v>
      </c>
      <c r="B1625" s="69">
        <v>50192110</v>
      </c>
      <c r="C1625" t="str">
        <f>VLOOKUP(B1625,CATALOGOPACC[],2,FALSE)</f>
        <v>Nueces o fruta disecada</v>
      </c>
      <c r="D1625" t="str">
        <f>VLOOKUP(B1625,CATALOGOPACC[],3,FALSE)</f>
        <v>Paquete</v>
      </c>
      <c r="E1625" t="str">
        <f>VLOOKUP(B1625,CATALOGOPACC[],5,FALSE)</f>
        <v>2.3.1.1.01</v>
      </c>
      <c r="F1625" t="str">
        <f>VLOOKUP(B1625,CATALOGOPACC[],6,FALSE)</f>
        <v>Alimentos y bebidas para personas</v>
      </c>
      <c r="G1625" s="69">
        <v>20</v>
      </c>
      <c r="H1625" s="69">
        <v>20</v>
      </c>
      <c r="I1625" s="69">
        <v>20</v>
      </c>
      <c r="J1625" s="69">
        <v>20</v>
      </c>
      <c r="K1625" s="69">
        <f t="shared" si="54"/>
        <v>80</v>
      </c>
      <c r="L1625" s="335">
        <f>VLOOKUP(B1625,CATALOGOPACC[],8,FALSE)</f>
        <v>1000</v>
      </c>
      <c r="M1625" s="335">
        <f t="shared" si="55"/>
        <v>80000</v>
      </c>
    </row>
    <row r="1626" spans="1:13">
      <c r="A1626" t="s">
        <v>284</v>
      </c>
      <c r="B1626" s="69">
        <v>50192501</v>
      </c>
      <c r="C1626" t="str">
        <f>VLOOKUP(B1626,CATALOGOPACC[],2,FALSE)</f>
        <v>Emparedados frescos</v>
      </c>
      <c r="D1626" t="str">
        <f>VLOOKUP(B1626,CATALOGOPACC[],3,FALSE)</f>
        <v>Unidad</v>
      </c>
      <c r="E1626" t="str">
        <f>VLOOKUP(B1626,CATALOGOPACC[],5,FALSE)</f>
        <v>2.2.9.2.01</v>
      </c>
      <c r="F1626" t="str">
        <f>VLOOKUP(B1626,CATALOGOPACC[],6,FALSE)</f>
        <v>Servicios de alimentación</v>
      </c>
      <c r="G1626" s="69">
        <v>20</v>
      </c>
      <c r="H1626" s="69">
        <v>20</v>
      </c>
      <c r="I1626" s="69">
        <v>20</v>
      </c>
      <c r="J1626" s="69">
        <v>20</v>
      </c>
      <c r="K1626" s="69">
        <f t="shared" si="54"/>
        <v>80</v>
      </c>
      <c r="L1626" s="335">
        <f>VLOOKUP(B1626,CATALOGOPACC[],8,FALSE)</f>
        <v>300</v>
      </c>
      <c r="M1626" s="335">
        <f t="shared" si="55"/>
        <v>24000</v>
      </c>
    </row>
    <row r="1627" spans="1:13">
      <c r="A1627" t="s">
        <v>284</v>
      </c>
      <c r="B1627" s="69">
        <v>24101510</v>
      </c>
      <c r="C1627" t="str">
        <f>VLOOKUP(B1627,CATALOGOPACC[],2,FALSE)</f>
        <v>Contenedor de basura plástico</v>
      </c>
      <c r="D1627" t="str">
        <f>VLOOKUP(B1627,CATALOGOPACC[],3,FALSE)</f>
        <v>Unidad</v>
      </c>
      <c r="E1627" t="str">
        <f>VLOOKUP(B1627,CATALOGOPACC[],5,FALSE)</f>
        <v>2.6.4.1.01</v>
      </c>
      <c r="F1627" t="str">
        <f>VLOOKUP(B1627,CATALOGOPACC[],6,FALSE)</f>
        <v>Automóviles y camiones</v>
      </c>
      <c r="G1627" s="69">
        <v>2</v>
      </c>
      <c r="H1627" s="69">
        <v>0</v>
      </c>
      <c r="I1627" s="69">
        <v>2</v>
      </c>
      <c r="J1627" s="69">
        <v>0</v>
      </c>
      <c r="K1627" s="69">
        <f t="shared" si="54"/>
        <v>4</v>
      </c>
      <c r="L1627" s="335">
        <f>VLOOKUP(B1627,CATALOGOPACC[],8,FALSE)</f>
        <v>1000</v>
      </c>
      <c r="M1627" s="335">
        <f t="shared" si="55"/>
        <v>4000</v>
      </c>
    </row>
    <row r="1628" spans="1:13">
      <c r="A1628" t="s">
        <v>267</v>
      </c>
      <c r="B1628" s="69">
        <v>44101602</v>
      </c>
      <c r="C1628" t="str">
        <f>VLOOKUP(B1628,CATALOGOPACC[],2,FALSE)</f>
        <v>Máquinas perforadoras o para unir papel</v>
      </c>
      <c r="D1628" t="str">
        <f>VLOOKUP(B1628,CATALOGOPACC[],3,FALSE)</f>
        <v>Unidad</v>
      </c>
      <c r="E1628" t="str">
        <f>VLOOKUP(B1628,CATALOGOPACC[],5,FALSE)</f>
        <v>2.3.9.2.01</v>
      </c>
      <c r="F1628" t="str">
        <f>VLOOKUP(B1628,CATALOGOPACC[],6,FALSE)</f>
        <v>Utiles de escritorio, oficina informática y de enseñanza</v>
      </c>
      <c r="G1628" s="69">
        <v>1</v>
      </c>
      <c r="K1628" s="69">
        <f t="shared" si="54"/>
        <v>1</v>
      </c>
      <c r="L1628" s="335">
        <f>VLOOKUP(B1628,CATALOGOPACC[],8,FALSE)</f>
        <v>500</v>
      </c>
      <c r="M1628" s="335">
        <f t="shared" si="55"/>
        <v>500</v>
      </c>
    </row>
    <row r="1629" spans="1:13">
      <c r="A1629" t="s">
        <v>267</v>
      </c>
      <c r="B1629" s="69">
        <v>44101603</v>
      </c>
      <c r="C1629" t="str">
        <f>VLOOKUP(B1629,CATALOGOPACC[],2,FALSE)</f>
        <v>Máquinas trituradoras de papel o accesorios</v>
      </c>
      <c r="D1629" t="str">
        <f>VLOOKUP(B1629,CATALOGOPACC[],3,FALSE)</f>
        <v>Unidad</v>
      </c>
      <c r="E1629" t="str">
        <f>VLOOKUP(B1629,CATALOGOPACC[],5,FALSE)</f>
        <v>2.6.1.1.01</v>
      </c>
      <c r="F1629" t="str">
        <f>VLOOKUP(B1629,CATALOGOPACC[],6,FALSE)</f>
        <v>Muebles de oficina y estantería</v>
      </c>
      <c r="G1629" s="69">
        <v>1</v>
      </c>
      <c r="K1629" s="69">
        <f t="shared" si="54"/>
        <v>1</v>
      </c>
      <c r="L1629" s="335">
        <f>VLOOKUP(B1629,CATALOGOPACC[],8,FALSE)</f>
        <v>3000</v>
      </c>
      <c r="M1629" s="335">
        <f t="shared" si="55"/>
        <v>3000</v>
      </c>
    </row>
    <row r="1630" spans="1:13">
      <c r="A1630" t="s">
        <v>267</v>
      </c>
      <c r="B1630" s="69">
        <v>44103502</v>
      </c>
      <c r="C1630" t="str">
        <f>VLOOKUP(B1630,CATALOGOPACC[],2,FALSE)</f>
        <v>Tapas de encuadernación</v>
      </c>
      <c r="D1630" t="str">
        <f>VLOOKUP(B1630,CATALOGOPACC[],3,FALSE)</f>
        <v>Caja</v>
      </c>
      <c r="E1630" t="str">
        <f>VLOOKUP(B1630,CATALOGOPACC[],5,FALSE)</f>
        <v>2.3.9.2.01</v>
      </c>
      <c r="F1630" t="str">
        <f>VLOOKUP(B1630,CATALOGOPACC[],6,FALSE)</f>
        <v>Utiles de escritorio, oficina informática y de enseñanza</v>
      </c>
      <c r="G1630" s="69">
        <v>1</v>
      </c>
      <c r="K1630" s="69">
        <f t="shared" si="54"/>
        <v>1</v>
      </c>
      <c r="L1630" s="335">
        <f>VLOOKUP(B1630,CATALOGOPACC[],8,FALSE)</f>
        <v>500</v>
      </c>
      <c r="M1630" s="335">
        <f t="shared" si="55"/>
        <v>500</v>
      </c>
    </row>
    <row r="1631" spans="1:13">
      <c r="A1631" t="s">
        <v>267</v>
      </c>
      <c r="B1631" s="69">
        <v>44103504</v>
      </c>
      <c r="C1631" t="str">
        <f>VLOOKUP(B1631,CATALOGOPACC[],2,FALSE)</f>
        <v>Alambres o espirales de encuadernación</v>
      </c>
      <c r="D1631" t="str">
        <f>VLOOKUP(B1631,CATALOGOPACC[],3,FALSE)</f>
        <v>Caja</v>
      </c>
      <c r="E1631" t="str">
        <f>VLOOKUP(B1631,CATALOGOPACC[],5,FALSE)</f>
        <v>2.3.9.2.01</v>
      </c>
      <c r="F1631" t="str">
        <f>VLOOKUP(B1631,CATALOGOPACC[],6,FALSE)</f>
        <v>Utiles de escritorio, oficina informática y de enseñanza</v>
      </c>
      <c r="G1631" s="69">
        <v>1</v>
      </c>
      <c r="K1631" s="69">
        <f t="shared" si="54"/>
        <v>1</v>
      </c>
      <c r="L1631" s="335">
        <f>VLOOKUP(B1631,CATALOGOPACC[],8,FALSE)</f>
        <v>500</v>
      </c>
      <c r="M1631" s="335">
        <f t="shared" si="55"/>
        <v>500</v>
      </c>
    </row>
    <row r="1632" spans="1:13">
      <c r="A1632" t="s">
        <v>267</v>
      </c>
      <c r="B1632" s="69">
        <v>44111503</v>
      </c>
      <c r="C1632" t="str">
        <f>VLOOKUP(B1632,CATALOGOPACC[],2,FALSE)</f>
        <v>Organizadores o bandejas para el escritorio</v>
      </c>
      <c r="D1632" t="str">
        <f>VLOOKUP(B1632,CATALOGOPACC[],3,FALSE)</f>
        <v>Unidad</v>
      </c>
      <c r="E1632" t="str">
        <f>VLOOKUP(B1632,CATALOGOPACC[],5,FALSE)</f>
        <v>2.3.9.2.01</v>
      </c>
      <c r="F1632" t="str">
        <f>VLOOKUP(B1632,CATALOGOPACC[],6,FALSE)</f>
        <v>Utiles de escritorio, oficina informática y de enseñanza</v>
      </c>
      <c r="G1632" s="69">
        <v>3</v>
      </c>
      <c r="K1632" s="69">
        <f t="shared" si="54"/>
        <v>3</v>
      </c>
      <c r="L1632" s="335">
        <f>VLOOKUP(B1632,CATALOGOPACC[],8,FALSE)</f>
        <v>2000</v>
      </c>
      <c r="M1632" s="335">
        <f t="shared" si="55"/>
        <v>6000</v>
      </c>
    </row>
    <row r="1633" spans="1:13">
      <c r="A1633" t="s">
        <v>267</v>
      </c>
      <c r="B1633" s="69">
        <v>44111907</v>
      </c>
      <c r="C1633" t="str">
        <f>VLOOKUP(B1633,CATALOGOPACC[],2,FALSE)</f>
        <v>Tableros de noticias o accesorios</v>
      </c>
      <c r="D1633" t="str">
        <f>VLOOKUP(B1633,CATALOGOPACC[],3,FALSE)</f>
        <v>Unidad</v>
      </c>
      <c r="E1633" t="str">
        <f>VLOOKUP(B1633,CATALOGOPACC[],5,FALSE)</f>
        <v>2.3.9.2.01</v>
      </c>
      <c r="F1633" t="str">
        <f>VLOOKUP(B1633,CATALOGOPACC[],6,FALSE)</f>
        <v>Utiles de escritorio, oficina informática y de enseñanza</v>
      </c>
      <c r="G1633" s="69">
        <v>2</v>
      </c>
      <c r="K1633" s="69">
        <f t="shared" si="54"/>
        <v>2</v>
      </c>
      <c r="L1633" s="335">
        <f>VLOOKUP(B1633,CATALOGOPACC[],8,FALSE)</f>
        <v>2000</v>
      </c>
      <c r="M1633" s="335">
        <f t="shared" si="55"/>
        <v>4000</v>
      </c>
    </row>
    <row r="1634" spans="1:13">
      <c r="A1634" t="s">
        <v>267</v>
      </c>
      <c r="B1634" s="69">
        <v>44111905</v>
      </c>
      <c r="C1634" t="str">
        <f>VLOOKUP(B1634,CATALOGOPACC[],2,FALSE)</f>
        <v>Tableros de borrado en seco o accesorios</v>
      </c>
      <c r="D1634" t="str">
        <f>VLOOKUP(B1634,CATALOGOPACC[],3,FALSE)</f>
        <v>Unidad</v>
      </c>
      <c r="E1634" t="str">
        <f>VLOOKUP(B1634,CATALOGOPACC[],5,FALSE)</f>
        <v>2.3.9.2.01</v>
      </c>
      <c r="F1634" t="str">
        <f>VLOOKUP(B1634,CATALOGOPACC[],6,FALSE)</f>
        <v>Utiles de escritorio, oficina informática y de enseñanza</v>
      </c>
      <c r="G1634" s="69">
        <v>1</v>
      </c>
      <c r="K1634" s="69">
        <f t="shared" si="54"/>
        <v>1</v>
      </c>
      <c r="L1634" s="335">
        <f>VLOOKUP(B1634,CATALOGOPACC[],8,FALSE)</f>
        <v>2000</v>
      </c>
      <c r="M1634" s="335">
        <f t="shared" si="55"/>
        <v>2000</v>
      </c>
    </row>
    <row r="1635" spans="1:13">
      <c r="A1635" t="s">
        <v>267</v>
      </c>
      <c r="B1635" s="69">
        <v>44111509</v>
      </c>
      <c r="C1635" t="str">
        <f>VLOOKUP(B1635,CATALOGOPACC[],2,FALSE)</f>
        <v>Sujetadores de esferos o lápices</v>
      </c>
      <c r="D1635" t="str">
        <f>VLOOKUP(B1635,CATALOGOPACC[],3,FALSE)</f>
        <v>Unidad</v>
      </c>
      <c r="E1635" t="str">
        <f>VLOOKUP(B1635,CATALOGOPACC[],5,FALSE)</f>
        <v>2.3.9.2.01</v>
      </c>
      <c r="F1635" t="str">
        <f>VLOOKUP(B1635,CATALOGOPACC[],6,FALSE)</f>
        <v>Utiles de escritorio, oficina informática y de enseñanza</v>
      </c>
      <c r="G1635" s="69">
        <v>5</v>
      </c>
      <c r="K1635" s="69">
        <f t="shared" si="54"/>
        <v>5</v>
      </c>
      <c r="L1635" s="335">
        <f>VLOOKUP(B1635,CATALOGOPACC[],8,FALSE)</f>
        <v>100</v>
      </c>
      <c r="M1635" s="335">
        <f t="shared" si="55"/>
        <v>500</v>
      </c>
    </row>
    <row r="1636" spans="1:13">
      <c r="A1636" t="s">
        <v>267</v>
      </c>
      <c r="B1636" s="69">
        <v>44111515</v>
      </c>
      <c r="C1636" t="str">
        <f>VLOOKUP(B1636,CATALOGOPACC[],2,FALSE)</f>
        <v>Cajas u organizadores de almacenamiento de archivos</v>
      </c>
      <c r="D1636" t="str">
        <f>VLOOKUP(B1636,CATALOGOPACC[],3,FALSE)</f>
        <v>Unidad</v>
      </c>
      <c r="E1636" t="str">
        <f>VLOOKUP(B1636,CATALOGOPACC[],5,FALSE)</f>
        <v>2.3.9.2.01</v>
      </c>
      <c r="F1636" t="str">
        <f>VLOOKUP(B1636,CATALOGOPACC[],6,FALSE)</f>
        <v>Utiles de escritorio, oficina informática y de enseñanza</v>
      </c>
      <c r="G1636" s="69">
        <v>3</v>
      </c>
      <c r="I1636" s="69">
        <v>2</v>
      </c>
      <c r="K1636" s="69">
        <f t="shared" si="54"/>
        <v>5</v>
      </c>
      <c r="L1636" s="335">
        <f>VLOOKUP(B1636,CATALOGOPACC[],8,FALSE)</f>
        <v>4500</v>
      </c>
      <c r="M1636" s="335">
        <f t="shared" si="55"/>
        <v>22500</v>
      </c>
    </row>
    <row r="1637" spans="1:13">
      <c r="A1637" t="s">
        <v>267</v>
      </c>
      <c r="B1637" s="69">
        <v>44101603</v>
      </c>
      <c r="C1637" t="str">
        <f>VLOOKUP(B1637,CATALOGOPACC[],2,FALSE)</f>
        <v>Máquinas trituradoras de papel o accesorios</v>
      </c>
      <c r="D1637" t="str">
        <f>VLOOKUP(B1637,CATALOGOPACC[],3,FALSE)</f>
        <v>Unidad</v>
      </c>
      <c r="E1637" t="str">
        <f>VLOOKUP(B1637,CATALOGOPACC[],5,FALSE)</f>
        <v>2.6.1.1.01</v>
      </c>
      <c r="F1637" t="str">
        <f>VLOOKUP(B1637,CATALOGOPACC[],6,FALSE)</f>
        <v>Muebles de oficina y estantería</v>
      </c>
      <c r="G1637" s="69">
        <v>1</v>
      </c>
      <c r="K1637" s="69">
        <f t="shared" si="54"/>
        <v>1</v>
      </c>
      <c r="L1637" s="335">
        <f>VLOOKUP(B1637,CATALOGOPACC[],8,FALSE)</f>
        <v>3000</v>
      </c>
      <c r="M1637" s="335">
        <f t="shared" si="55"/>
        <v>3000</v>
      </c>
    </row>
    <row r="1638" spans="1:13">
      <c r="A1638" t="s">
        <v>267</v>
      </c>
      <c r="B1638" s="69">
        <v>44121619</v>
      </c>
      <c r="C1638" t="str">
        <f>VLOOKUP(B1638,CATALOGOPACC[],2,FALSE)</f>
        <v>Tajalápices manuales</v>
      </c>
      <c r="D1638" t="str">
        <f>VLOOKUP(B1638,CATALOGOPACC[],3,FALSE)</f>
        <v>Unidad</v>
      </c>
      <c r="E1638" t="str">
        <f>VLOOKUP(B1638,CATALOGOPACC[],5,FALSE)</f>
        <v>2.3.9.2.01</v>
      </c>
      <c r="F1638" t="str">
        <f>VLOOKUP(B1638,CATALOGOPACC[],6,FALSE)</f>
        <v>Utiles de escritorio, oficina informática y de enseñanza</v>
      </c>
      <c r="G1638" s="69">
        <v>1</v>
      </c>
      <c r="K1638" s="69">
        <f t="shared" si="54"/>
        <v>1</v>
      </c>
      <c r="L1638" s="335">
        <f>VLOOKUP(B1638,CATALOGOPACC[],8,FALSE)</f>
        <v>100</v>
      </c>
      <c r="M1638" s="335">
        <f t="shared" si="55"/>
        <v>100</v>
      </c>
    </row>
    <row r="1639" spans="1:13">
      <c r="A1639" t="s">
        <v>267</v>
      </c>
      <c r="B1639" s="69">
        <v>56121702</v>
      </c>
      <c r="C1639" t="str">
        <f>VLOOKUP(B1639,CATALOGOPACC[],2,FALSE)</f>
        <v>Unidades de almacenamiento de libros</v>
      </c>
      <c r="D1639" t="str">
        <f>VLOOKUP(B1639,CATALOGOPACC[],3,FALSE)</f>
        <v>Unidad</v>
      </c>
      <c r="E1639" t="str">
        <f>VLOOKUP(B1639,CATALOGOPACC[],5,FALSE)</f>
        <v>2.6.2.4.01</v>
      </c>
      <c r="F1639" t="str">
        <f>VLOOKUP(B1639,CATALOGOPACC[],6,FALSE)</f>
        <v>Otros mobiliario y equipo educacional y recreativo</v>
      </c>
      <c r="G1639" s="69">
        <v>1</v>
      </c>
      <c r="H1639" s="69">
        <v>1</v>
      </c>
      <c r="K1639" s="69">
        <f t="shared" si="54"/>
        <v>2</v>
      </c>
      <c r="L1639" s="335">
        <f>VLOOKUP(B1639,CATALOGOPACC[],8,FALSE)</f>
        <v>5000</v>
      </c>
      <c r="M1639" s="335">
        <f t="shared" si="55"/>
        <v>10000</v>
      </c>
    </row>
    <row r="1640" spans="1:13">
      <c r="A1640" t="s">
        <v>267</v>
      </c>
      <c r="B1640" s="69">
        <v>44121708</v>
      </c>
      <c r="C1640" t="str">
        <f>VLOOKUP(B1640,CATALOGOPACC[],2,FALSE)</f>
        <v>Marcadores</v>
      </c>
      <c r="D1640" t="str">
        <f>VLOOKUP(B1640,CATALOGOPACC[],3,FALSE)</f>
        <v>Caja</v>
      </c>
      <c r="E1640" t="str">
        <f>VLOOKUP(B1640,CATALOGOPACC[],5,FALSE)</f>
        <v>2.3.9.2.01</v>
      </c>
      <c r="F1640" t="str">
        <f>VLOOKUP(B1640,CATALOGOPACC[],6,FALSE)</f>
        <v>Utiles de escritorio, oficina informática y de enseñanza</v>
      </c>
      <c r="G1640" s="69">
        <v>3</v>
      </c>
      <c r="J1640" s="69">
        <v>1</v>
      </c>
      <c r="K1640" s="69">
        <f t="shared" si="54"/>
        <v>4</v>
      </c>
      <c r="L1640" s="335">
        <f>VLOOKUP(B1640,CATALOGOPACC[],8,FALSE)</f>
        <v>150</v>
      </c>
      <c r="M1640" s="335">
        <f t="shared" si="55"/>
        <v>600</v>
      </c>
    </row>
    <row r="1641" spans="1:13">
      <c r="A1641" t="s">
        <v>267</v>
      </c>
      <c r="B1641" s="69">
        <v>44121716</v>
      </c>
      <c r="C1641" t="str">
        <f>VLOOKUP(B1641,CATALOGOPACC[],2,FALSE)</f>
        <v>Resaltadores</v>
      </c>
      <c r="D1641" t="str">
        <f>VLOOKUP(B1641,CATALOGOPACC[],3,FALSE)</f>
        <v>Caja</v>
      </c>
      <c r="E1641" t="str">
        <f>VLOOKUP(B1641,CATALOGOPACC[],5,FALSE)</f>
        <v>2.3.9.2.01</v>
      </c>
      <c r="F1641" t="str">
        <f>VLOOKUP(B1641,CATALOGOPACC[],6,FALSE)</f>
        <v>Utiles de escritorio, oficina informática y de enseñanza</v>
      </c>
      <c r="G1641" s="69">
        <v>2</v>
      </c>
      <c r="H1641" s="69">
        <v>2</v>
      </c>
      <c r="J1641" s="69">
        <v>2</v>
      </c>
      <c r="K1641" s="69">
        <f t="shared" si="54"/>
        <v>6</v>
      </c>
      <c r="L1641" s="335">
        <f>VLOOKUP(B1641,CATALOGOPACC[],8,FALSE)</f>
        <v>400</v>
      </c>
      <c r="M1641" s="335">
        <f t="shared" si="55"/>
        <v>2400</v>
      </c>
    </row>
    <row r="1642" spans="1:13">
      <c r="A1642" t="s">
        <v>267</v>
      </c>
      <c r="B1642" s="69">
        <v>44121605</v>
      </c>
      <c r="C1642" t="str">
        <f>VLOOKUP(B1642,CATALOGOPACC[],2,FALSE)</f>
        <v>Dispensadores de cinta</v>
      </c>
      <c r="D1642" t="str">
        <f>VLOOKUP(B1642,CATALOGOPACC[],3,FALSE)</f>
        <v>Unidad</v>
      </c>
      <c r="E1642" t="str">
        <f>VLOOKUP(B1642,CATALOGOPACC[],5,FALSE)</f>
        <v>2.3.9.2.01</v>
      </c>
      <c r="F1642" t="str">
        <f>VLOOKUP(B1642,CATALOGOPACC[],6,FALSE)</f>
        <v>Utiles de escritorio, oficina informática y de enseñanza</v>
      </c>
      <c r="G1642" s="69">
        <v>2</v>
      </c>
      <c r="K1642" s="69">
        <f t="shared" si="54"/>
        <v>2</v>
      </c>
      <c r="L1642" s="335">
        <f>VLOOKUP(B1642,CATALOGOPACC[],8,FALSE)</f>
        <v>600</v>
      </c>
      <c r="M1642" s="335">
        <f t="shared" si="55"/>
        <v>1200</v>
      </c>
    </row>
    <row r="1643" spans="1:13">
      <c r="A1643" t="s">
        <v>267</v>
      </c>
      <c r="B1643" s="69">
        <v>44122107</v>
      </c>
      <c r="C1643" t="str">
        <f>VLOOKUP(B1643,CATALOGOPACC[],2,FALSE)</f>
        <v>Grapas</v>
      </c>
      <c r="D1643" t="str">
        <f>VLOOKUP(B1643,CATALOGOPACC[],3,FALSE)</f>
        <v>Caja</v>
      </c>
      <c r="E1643" t="str">
        <f>VLOOKUP(B1643,CATALOGOPACC[],5,FALSE)</f>
        <v>2.3.9.2.01</v>
      </c>
      <c r="F1643" t="str">
        <f>VLOOKUP(B1643,CATALOGOPACC[],6,FALSE)</f>
        <v>Utiles de escritorio, oficina informática y de enseñanza</v>
      </c>
      <c r="G1643" s="69">
        <v>1</v>
      </c>
      <c r="H1643" s="69">
        <v>1</v>
      </c>
      <c r="J1643" s="69">
        <v>2</v>
      </c>
      <c r="K1643" s="69">
        <f t="shared" si="54"/>
        <v>4</v>
      </c>
      <c r="L1643" s="335">
        <f>VLOOKUP(B1643,CATALOGOPACC[],8,FALSE)</f>
        <v>50</v>
      </c>
      <c r="M1643" s="335">
        <f t="shared" si="55"/>
        <v>200</v>
      </c>
    </row>
    <row r="1644" spans="1:13">
      <c r="A1644" t="s">
        <v>267</v>
      </c>
      <c r="B1644" s="69">
        <v>44121613</v>
      </c>
      <c r="C1644" t="str">
        <f>VLOOKUP(B1644,CATALOGOPACC[],2,FALSE)</f>
        <v>Removedores de grapas (saca ganchos)</v>
      </c>
      <c r="D1644" t="str">
        <f>VLOOKUP(B1644,CATALOGOPACC[],3,FALSE)</f>
        <v>Unidad</v>
      </c>
      <c r="E1644" t="str">
        <f>VLOOKUP(B1644,CATALOGOPACC[],5,FALSE)</f>
        <v>2.3.9.2.01</v>
      </c>
      <c r="F1644" t="str">
        <f>VLOOKUP(B1644,CATALOGOPACC[],6,FALSE)</f>
        <v>Utiles de escritorio, oficina informática y de enseñanza</v>
      </c>
      <c r="H1644" s="69">
        <v>2</v>
      </c>
      <c r="K1644" s="69">
        <f t="shared" si="54"/>
        <v>2</v>
      </c>
      <c r="L1644" s="335">
        <f>VLOOKUP(B1644,CATALOGOPACC[],8,FALSE)</f>
        <v>40</v>
      </c>
      <c r="M1644" s="335">
        <f t="shared" si="55"/>
        <v>80</v>
      </c>
    </row>
    <row r="1645" spans="1:13">
      <c r="A1645" t="s">
        <v>267</v>
      </c>
      <c r="B1645" s="69">
        <v>44121615</v>
      </c>
      <c r="C1645" t="str">
        <f>VLOOKUP(B1645,CATALOGOPACC[],2,FALSE)</f>
        <v>Grapadoras</v>
      </c>
      <c r="D1645" t="str">
        <f>VLOOKUP(B1645,CATALOGOPACC[],3,FALSE)</f>
        <v>Unidad</v>
      </c>
      <c r="E1645" t="str">
        <f>VLOOKUP(B1645,CATALOGOPACC[],5,FALSE)</f>
        <v>2.3.9.2.01</v>
      </c>
      <c r="F1645" t="str">
        <f>VLOOKUP(B1645,CATALOGOPACC[],6,FALSE)</f>
        <v>Utiles de escritorio, oficina informática y de enseñanza</v>
      </c>
      <c r="G1645" s="69">
        <v>2</v>
      </c>
      <c r="I1645" s="69">
        <v>1</v>
      </c>
      <c r="K1645" s="69">
        <f t="shared" si="54"/>
        <v>3</v>
      </c>
      <c r="L1645" s="335">
        <f>VLOOKUP(B1645,CATALOGOPACC[],8,FALSE)</f>
        <v>900</v>
      </c>
      <c r="M1645" s="335">
        <f t="shared" si="55"/>
        <v>2700</v>
      </c>
    </row>
    <row r="1646" spans="1:13">
      <c r="A1646" t="s">
        <v>267</v>
      </c>
      <c r="B1646" s="69">
        <v>44121618</v>
      </c>
      <c r="C1646" t="str">
        <f>VLOOKUP(B1646,CATALOGOPACC[],2,FALSE)</f>
        <v>Tijeras</v>
      </c>
      <c r="D1646" t="str">
        <f>VLOOKUP(B1646,CATALOGOPACC[],3,FALSE)</f>
        <v>Unidad</v>
      </c>
      <c r="E1646" t="str">
        <f>VLOOKUP(B1646,CATALOGOPACC[],5,FALSE)</f>
        <v>2.3.6.3.04</v>
      </c>
      <c r="F1646" t="str">
        <f>VLOOKUP(B1646,CATALOGOPACC[],6,FALSE)</f>
        <v>Herramientas menores</v>
      </c>
      <c r="G1646" s="69">
        <v>2</v>
      </c>
      <c r="K1646" s="69">
        <f t="shared" si="54"/>
        <v>2</v>
      </c>
      <c r="L1646" s="335">
        <f>VLOOKUP(B1646,CATALOGOPACC[],8,FALSE)</f>
        <v>60</v>
      </c>
      <c r="M1646" s="335">
        <f t="shared" si="55"/>
        <v>120</v>
      </c>
    </row>
    <row r="1647" spans="1:13">
      <c r="A1647" t="s">
        <v>267</v>
      </c>
      <c r="B1647" s="69">
        <v>44122104</v>
      </c>
      <c r="C1647" t="str">
        <f>VLOOKUP(B1647,CATALOGOPACC[],2,FALSE)</f>
        <v>Clips para papel</v>
      </c>
      <c r="D1647" t="str">
        <f>VLOOKUP(B1647,CATALOGOPACC[],3,FALSE)</f>
        <v>Unidad</v>
      </c>
      <c r="E1647" t="str">
        <f>VLOOKUP(B1647,CATALOGOPACC[],5,FALSE)</f>
        <v>2.3.9.2.01</v>
      </c>
      <c r="F1647" t="str">
        <f>VLOOKUP(B1647,CATALOGOPACC[],6,FALSE)</f>
        <v>Utiles de escritorio, oficina informática y de enseñanza</v>
      </c>
      <c r="G1647" s="69">
        <v>1</v>
      </c>
      <c r="H1647" s="69">
        <v>1</v>
      </c>
      <c r="I1647" s="69">
        <v>1</v>
      </c>
      <c r="J1647" s="69">
        <v>1</v>
      </c>
      <c r="K1647" s="69">
        <f t="shared" si="54"/>
        <v>4</v>
      </c>
      <c r="L1647" s="335">
        <f>VLOOKUP(B1647,CATALOGOPACC[],8,FALSE)</f>
        <v>40</v>
      </c>
      <c r="M1647" s="335">
        <f t="shared" si="55"/>
        <v>160</v>
      </c>
    </row>
    <row r="1648" spans="1:13">
      <c r="A1648" t="s">
        <v>267</v>
      </c>
      <c r="B1648" s="69">
        <v>44122105</v>
      </c>
      <c r="C1648" t="str">
        <f>VLOOKUP(B1648,CATALOGOPACC[],2,FALSE)</f>
        <v>Clips para carpetas o bulldog</v>
      </c>
      <c r="D1648" t="str">
        <f>VLOOKUP(B1648,CATALOGOPACC[],3,FALSE)</f>
        <v>Unidad</v>
      </c>
      <c r="E1648" t="str">
        <f>VLOOKUP(B1648,CATALOGOPACC[],5,FALSE)</f>
        <v>2.3.9.2.01</v>
      </c>
      <c r="F1648" t="str">
        <f>VLOOKUP(B1648,CATALOGOPACC[],6,FALSE)</f>
        <v>Utiles de escritorio, oficina informática y de enseñanza</v>
      </c>
      <c r="G1648" s="69">
        <v>2</v>
      </c>
      <c r="I1648" s="69">
        <v>2</v>
      </c>
      <c r="K1648" s="69">
        <f t="shared" si="54"/>
        <v>4</v>
      </c>
      <c r="L1648" s="335">
        <f>VLOOKUP(B1648,CATALOGOPACC[],8,FALSE)</f>
        <v>70</v>
      </c>
      <c r="M1648" s="335">
        <f t="shared" si="55"/>
        <v>280</v>
      </c>
    </row>
    <row r="1649" spans="1:13">
      <c r="A1649" t="s">
        <v>267</v>
      </c>
      <c r="B1649" s="69">
        <v>44121628</v>
      </c>
      <c r="C1649" t="str">
        <f>VLOOKUP(B1649,CATALOGOPACC[],2,FALSE)</f>
        <v>Contenedores o dispensadores de clips</v>
      </c>
      <c r="D1649" t="str">
        <f>VLOOKUP(B1649,CATALOGOPACC[],3,FALSE)</f>
        <v>Unidad</v>
      </c>
      <c r="E1649" t="str">
        <f>VLOOKUP(B1649,CATALOGOPACC[],5,FALSE)</f>
        <v>2.3.9.2.01</v>
      </c>
      <c r="F1649" t="str">
        <f>VLOOKUP(B1649,CATALOGOPACC[],6,FALSE)</f>
        <v>Utiles de escritorio, oficina informática y de enseñanza</v>
      </c>
      <c r="G1649" s="69">
        <v>1</v>
      </c>
      <c r="H1649" s="69">
        <v>1</v>
      </c>
      <c r="I1649" s="69">
        <v>2</v>
      </c>
      <c r="K1649" s="69">
        <f t="shared" si="54"/>
        <v>4</v>
      </c>
      <c r="L1649" s="335">
        <f>VLOOKUP(B1649,CATALOGOPACC[],8,FALSE)</f>
        <v>80</v>
      </c>
      <c r="M1649" s="335">
        <f t="shared" si="55"/>
        <v>320</v>
      </c>
    </row>
    <row r="1650" spans="1:13">
      <c r="A1650" t="s">
        <v>267</v>
      </c>
      <c r="B1650" s="69">
        <v>44121802</v>
      </c>
      <c r="C1650" t="str">
        <f>VLOOKUP(B1650,CATALOGOPACC[],2,FALSE)</f>
        <v>Fluido de corrección</v>
      </c>
      <c r="D1650" t="str">
        <f>VLOOKUP(B1650,CATALOGOPACC[],3,FALSE)</f>
        <v>Unidad</v>
      </c>
      <c r="E1650" t="str">
        <f>VLOOKUP(B1650,CATALOGOPACC[],5,FALSE)</f>
        <v>2.3.9.2.01</v>
      </c>
      <c r="F1650" t="str">
        <f>VLOOKUP(B1650,CATALOGOPACC[],6,FALSE)</f>
        <v>Utiles de escritorio, oficina informática y de enseñanza</v>
      </c>
      <c r="G1650" s="69">
        <v>5</v>
      </c>
      <c r="K1650" s="69">
        <f t="shared" si="54"/>
        <v>5</v>
      </c>
      <c r="L1650" s="335">
        <f>VLOOKUP(B1650,CATALOGOPACC[],8,FALSE)</f>
        <v>50</v>
      </c>
      <c r="M1650" s="335">
        <f t="shared" si="55"/>
        <v>250</v>
      </c>
    </row>
    <row r="1651" spans="1:13">
      <c r="A1651" t="s">
        <v>267</v>
      </c>
      <c r="B1651" s="69">
        <v>44122011</v>
      </c>
      <c r="C1651" t="str">
        <f>VLOOKUP(B1651,CATALOGOPACC[],2,FALSE)</f>
        <v>Folders</v>
      </c>
      <c r="D1651" t="str">
        <f>VLOOKUP(B1651,CATALOGOPACC[],3,FALSE)</f>
        <v>Caja</v>
      </c>
      <c r="E1651" t="str">
        <f>VLOOKUP(B1651,CATALOGOPACC[],5,FALSE)</f>
        <v>2.3.9.2.01</v>
      </c>
      <c r="F1651" t="str">
        <f>VLOOKUP(B1651,CATALOGOPACC[],6,FALSE)</f>
        <v>Utiles de escritorio, oficina informática y de enseñanza</v>
      </c>
      <c r="G1651" s="69">
        <v>3</v>
      </c>
      <c r="I1651" s="69">
        <v>2</v>
      </c>
      <c r="K1651" s="69">
        <f t="shared" si="54"/>
        <v>5</v>
      </c>
      <c r="L1651" s="335">
        <f>VLOOKUP(B1651,CATALOGOPACC[],8,FALSE)</f>
        <v>2000</v>
      </c>
      <c r="M1651" s="335">
        <f t="shared" si="55"/>
        <v>10000</v>
      </c>
    </row>
    <row r="1652" spans="1:13">
      <c r="A1652" t="s">
        <v>267</v>
      </c>
      <c r="B1652" s="69">
        <v>44121706</v>
      </c>
      <c r="C1652" t="str">
        <f>VLOOKUP(B1652,CATALOGOPACC[],2,FALSE)</f>
        <v>Lápices de madera</v>
      </c>
      <c r="D1652" t="str">
        <f>VLOOKUP(B1652,CATALOGOPACC[],3,FALSE)</f>
        <v>Caja</v>
      </c>
      <c r="E1652" t="str">
        <f>VLOOKUP(B1652,CATALOGOPACC[],5,FALSE)</f>
        <v>2.3.9.2.01</v>
      </c>
      <c r="F1652" t="str">
        <f>VLOOKUP(B1652,CATALOGOPACC[],6,FALSE)</f>
        <v>Utiles de escritorio, oficina informática y de enseñanza</v>
      </c>
      <c r="G1652" s="69">
        <v>3</v>
      </c>
      <c r="H1652" s="69">
        <v>2</v>
      </c>
      <c r="I1652" s="69">
        <v>2</v>
      </c>
      <c r="J1652" s="69">
        <v>1</v>
      </c>
      <c r="K1652" s="69">
        <f t="shared" si="54"/>
        <v>8</v>
      </c>
      <c r="L1652" s="335">
        <f>VLOOKUP(B1652,CATALOGOPACC[],8,FALSE)</f>
        <v>60</v>
      </c>
      <c r="M1652" s="335">
        <f t="shared" si="55"/>
        <v>480</v>
      </c>
    </row>
    <row r="1653" spans="1:13">
      <c r="A1653" t="s">
        <v>267</v>
      </c>
      <c r="B1653" s="69">
        <v>44121701</v>
      </c>
      <c r="C1653" t="str">
        <f>VLOOKUP(B1653,CATALOGOPACC[],2,FALSE)</f>
        <v>Bolígrafos</v>
      </c>
      <c r="D1653" t="str">
        <f>VLOOKUP(B1653,CATALOGOPACC[],3,FALSE)</f>
        <v>Caja</v>
      </c>
      <c r="E1653" t="str">
        <f>VLOOKUP(B1653,CATALOGOPACC[],5,FALSE)</f>
        <v>2.3.9.2.01</v>
      </c>
      <c r="F1653" t="str">
        <f>VLOOKUP(B1653,CATALOGOPACC[],6,FALSE)</f>
        <v>Utiles de escritorio, oficina informática y de enseñanza</v>
      </c>
      <c r="G1653" s="69">
        <v>4</v>
      </c>
      <c r="H1653" s="69">
        <v>3</v>
      </c>
      <c r="I1653" s="69">
        <v>2</v>
      </c>
      <c r="J1653" s="69">
        <v>2</v>
      </c>
      <c r="K1653" s="69">
        <f t="shared" si="54"/>
        <v>11</v>
      </c>
      <c r="L1653" s="335">
        <f>VLOOKUP(B1653,CATALOGOPACC[],8,FALSE)</f>
        <v>50</v>
      </c>
      <c r="M1653" s="335">
        <f t="shared" si="55"/>
        <v>550</v>
      </c>
    </row>
    <row r="1654" spans="1:13">
      <c r="A1654" t="s">
        <v>267</v>
      </c>
      <c r="B1654" s="69">
        <v>44122018</v>
      </c>
      <c r="C1654" t="str">
        <f>VLOOKUP(B1654,CATALOGOPACC[],2,FALSE)</f>
        <v>Insertos o pestañas para archivos</v>
      </c>
      <c r="D1654" t="str">
        <f>VLOOKUP(B1654,CATALOGOPACC[],3,FALSE)</f>
        <v>Caja</v>
      </c>
      <c r="E1654" t="str">
        <f>VLOOKUP(B1654,CATALOGOPACC[],5,FALSE)</f>
        <v>2.3.9.2.01</v>
      </c>
      <c r="F1654" t="str">
        <f>VLOOKUP(B1654,CATALOGOPACC[],6,FALSE)</f>
        <v>Utiles de escritorio, oficina informática y de enseñanza</v>
      </c>
      <c r="G1654" s="69">
        <v>2</v>
      </c>
      <c r="I1654" s="69">
        <v>2</v>
      </c>
      <c r="K1654" s="69">
        <f t="shared" si="54"/>
        <v>4</v>
      </c>
      <c r="L1654" s="335">
        <f>VLOOKUP(B1654,CATALOGOPACC[],8,FALSE)</f>
        <v>50</v>
      </c>
      <c r="M1654" s="335">
        <f t="shared" si="55"/>
        <v>200</v>
      </c>
    </row>
    <row r="1655" spans="1:13">
      <c r="A1655" t="s">
        <v>267</v>
      </c>
      <c r="B1655" s="69">
        <v>44121503</v>
      </c>
      <c r="C1655" t="str">
        <f>VLOOKUP(B1655,CATALOGOPACC[],2,FALSE)</f>
        <v>Sobres</v>
      </c>
      <c r="D1655" t="str">
        <f>VLOOKUP(B1655,CATALOGOPACC[],3,FALSE)</f>
        <v>Caja</v>
      </c>
      <c r="E1655" t="str">
        <f>VLOOKUP(B1655,CATALOGOPACC[],5,FALSE)</f>
        <v>2.3.9.2.01</v>
      </c>
      <c r="F1655" t="str">
        <f>VLOOKUP(B1655,CATALOGOPACC[],6,FALSE)</f>
        <v>Utiles de escritorio, oficina informática y de enseñanza</v>
      </c>
      <c r="G1655" s="69">
        <v>1</v>
      </c>
      <c r="J1655" s="69">
        <v>1</v>
      </c>
      <c r="K1655" s="69">
        <f t="shared" si="54"/>
        <v>2</v>
      </c>
      <c r="L1655" s="335">
        <f>VLOOKUP(B1655,CATALOGOPACC[],8,FALSE)</f>
        <v>500</v>
      </c>
      <c r="M1655" s="335">
        <f t="shared" si="55"/>
        <v>1000</v>
      </c>
    </row>
    <row r="1656" spans="1:13">
      <c r="A1656" t="s">
        <v>267</v>
      </c>
      <c r="B1656" s="69">
        <v>44122003</v>
      </c>
      <c r="C1656" t="str">
        <f>VLOOKUP(B1656,CATALOGOPACC[],2,FALSE)</f>
        <v>Carpetas</v>
      </c>
      <c r="D1656" t="str">
        <f>VLOOKUP(B1656,CATALOGOPACC[],3,FALSE)</f>
        <v>Caja</v>
      </c>
      <c r="E1656" t="str">
        <f>VLOOKUP(B1656,CATALOGOPACC[],5,FALSE)</f>
        <v>2.3.9.2.01</v>
      </c>
      <c r="F1656" t="str">
        <f>VLOOKUP(B1656,CATALOGOPACC[],6,FALSE)</f>
        <v>Utiles de escritorio, oficina informática y de enseñanza</v>
      </c>
      <c r="G1656" s="69">
        <v>2</v>
      </c>
      <c r="H1656" s="69">
        <v>2</v>
      </c>
      <c r="I1656" s="69">
        <v>1</v>
      </c>
      <c r="K1656" s="69">
        <f t="shared" si="54"/>
        <v>5</v>
      </c>
      <c r="L1656" s="335">
        <f>VLOOKUP(B1656,CATALOGOPACC[],8,FALSE)</f>
        <v>500</v>
      </c>
      <c r="M1656" s="335">
        <f t="shared" si="55"/>
        <v>2500</v>
      </c>
    </row>
    <row r="1657" spans="1:13">
      <c r="A1657" t="s">
        <v>267</v>
      </c>
      <c r="B1657" s="69">
        <v>44121804</v>
      </c>
      <c r="C1657" t="str">
        <f>VLOOKUP(B1657,CATALOGOPACC[],2,FALSE)</f>
        <v>Borradores</v>
      </c>
      <c r="D1657" t="str">
        <f>VLOOKUP(B1657,CATALOGOPACC[],3,FALSE)</f>
        <v>Unidad</v>
      </c>
      <c r="E1657" t="str">
        <f>VLOOKUP(B1657,CATALOGOPACC[],5,FALSE)</f>
        <v>2.3.9.2.02</v>
      </c>
      <c r="F1657" t="str">
        <f>VLOOKUP(B1657,CATALOGOPACC[],6,FALSE)</f>
        <v>Útiles escolares</v>
      </c>
      <c r="G1657" s="69">
        <v>2</v>
      </c>
      <c r="K1657" s="69">
        <f t="shared" si="54"/>
        <v>2</v>
      </c>
      <c r="L1657" s="335">
        <f>VLOOKUP(B1657,CATALOGOPACC[],8,FALSE)</f>
        <v>10</v>
      </c>
      <c r="M1657" s="335">
        <f t="shared" si="55"/>
        <v>20</v>
      </c>
    </row>
    <row r="1658" spans="1:13">
      <c r="A1658" t="s">
        <v>267</v>
      </c>
      <c r="B1658" s="69">
        <v>44122101</v>
      </c>
      <c r="C1658" t="str">
        <f>VLOOKUP(B1658,CATALOGOPACC[],2,FALSE)</f>
        <v>Cauchos</v>
      </c>
      <c r="D1658" t="str">
        <f>VLOOKUP(B1658,CATALOGOPACC[],3,FALSE)</f>
        <v>Caja</v>
      </c>
      <c r="E1658" t="str">
        <f>VLOOKUP(B1658,CATALOGOPACC[],5,FALSE)</f>
        <v>2.3.5.4.01</v>
      </c>
      <c r="F1658" t="str">
        <f>VLOOKUP(B1658,CATALOGOPACC[],6,FALSE)</f>
        <v>Artículos de caucho</v>
      </c>
      <c r="G1658" s="69">
        <v>2</v>
      </c>
      <c r="H1658" s="69">
        <v>2</v>
      </c>
      <c r="I1658" s="69">
        <v>2</v>
      </c>
      <c r="J1658" s="69">
        <v>1</v>
      </c>
      <c r="K1658" s="69">
        <f t="shared" si="54"/>
        <v>7</v>
      </c>
      <c r="L1658" s="335">
        <f>VLOOKUP(B1658,CATALOGOPACC[],8,FALSE)</f>
        <v>40</v>
      </c>
      <c r="M1658" s="335">
        <f t="shared" si="55"/>
        <v>280</v>
      </c>
    </row>
    <row r="1659" spans="1:13">
      <c r="A1659" t="s">
        <v>267</v>
      </c>
      <c r="B1659" s="69">
        <v>31201610</v>
      </c>
      <c r="C1659" t="str">
        <f>VLOOKUP(B1659,CATALOGOPACC[],2,FALSE)</f>
        <v>Pegamentos</v>
      </c>
      <c r="D1659" t="str">
        <f>VLOOKUP(B1659,CATALOGOPACC[],3,FALSE)</f>
        <v>Unidad</v>
      </c>
      <c r="E1659" t="str">
        <f>VLOOKUP(B1659,CATALOGOPACC[],5,FALSE)</f>
        <v>2.3.7.2.99</v>
      </c>
      <c r="F1659" t="str">
        <f>VLOOKUP(B1659,CATALOGOPACC[],6,FALSE)</f>
        <v>Otros productos químicos y conexos</v>
      </c>
      <c r="I1659" s="69">
        <v>2</v>
      </c>
      <c r="K1659" s="69">
        <f t="shared" si="54"/>
        <v>2</v>
      </c>
      <c r="L1659" s="335">
        <f>VLOOKUP(B1659,CATALOGOPACC[],8,FALSE)</f>
        <v>300</v>
      </c>
      <c r="M1659" s="335">
        <f t="shared" si="55"/>
        <v>600</v>
      </c>
    </row>
    <row r="1660" spans="1:13">
      <c r="A1660" t="s">
        <v>267</v>
      </c>
      <c r="B1660" s="69">
        <v>31201512</v>
      </c>
      <c r="C1660" t="str">
        <f>VLOOKUP(B1660,CATALOGOPACC[],2,FALSE)</f>
        <v>Cinta transparente</v>
      </c>
      <c r="D1660" t="str">
        <f>VLOOKUP(B1660,CATALOGOPACC[],3,FALSE)</f>
        <v>Unidad</v>
      </c>
      <c r="E1660" t="str">
        <f>VLOOKUP(B1660,CATALOGOPACC[],5,FALSE)</f>
        <v>2.3.9.2.01</v>
      </c>
      <c r="F1660" t="str">
        <f>VLOOKUP(B1660,CATALOGOPACC[],6,FALSE)</f>
        <v>Utiles de escritorio, oficina informática y de enseñanza</v>
      </c>
      <c r="G1660" s="69">
        <v>4</v>
      </c>
      <c r="H1660" s="69">
        <v>2</v>
      </c>
      <c r="I1660" s="69">
        <v>3</v>
      </c>
      <c r="K1660" s="69">
        <f t="shared" ref="K1660:K1723" si="56">SUM(G1660:J1660)</f>
        <v>9</v>
      </c>
      <c r="L1660" s="335">
        <f>VLOOKUP(B1660,CATALOGOPACC[],8,FALSE)</f>
        <v>100</v>
      </c>
      <c r="M1660" s="335">
        <f t="shared" ref="M1660:M1723" si="57">K1660*L1660</f>
        <v>900</v>
      </c>
    </row>
    <row r="1661" spans="1:13">
      <c r="A1661" t="s">
        <v>267</v>
      </c>
      <c r="B1661" s="69">
        <v>14111530</v>
      </c>
      <c r="C1661" t="str">
        <f>VLOOKUP(B1661,CATALOGOPACC[],2,FALSE)</f>
        <v>Papel de notas autoadhesivas</v>
      </c>
      <c r="D1661" t="str">
        <f>VLOOKUP(B1661,CATALOGOPACC[],3,FALSE)</f>
        <v>Docena</v>
      </c>
      <c r="E1661" t="str">
        <f>VLOOKUP(B1661,CATALOGOPACC[],5,FALSE)</f>
        <v>2.3.9.2.01</v>
      </c>
      <c r="F1661" t="str">
        <f>VLOOKUP(B1661,CATALOGOPACC[],6,FALSE)</f>
        <v>Utiles de escritorio, oficina informática y de enseñanza</v>
      </c>
      <c r="G1661" s="69">
        <v>5</v>
      </c>
      <c r="H1661" s="69">
        <v>5</v>
      </c>
      <c r="I1661" s="69">
        <v>5</v>
      </c>
      <c r="J1661" s="69">
        <v>5</v>
      </c>
      <c r="K1661" s="69">
        <f t="shared" si="56"/>
        <v>20</v>
      </c>
      <c r="L1661" s="335">
        <f>VLOOKUP(B1661,CATALOGOPACC[],8,FALSE)</f>
        <v>200</v>
      </c>
      <c r="M1661" s="335">
        <f t="shared" si="57"/>
        <v>4000</v>
      </c>
    </row>
    <row r="1662" spans="1:13">
      <c r="A1662" t="s">
        <v>267</v>
      </c>
      <c r="B1662" s="69">
        <v>14111507</v>
      </c>
      <c r="C1662" t="str">
        <f>VLOOKUP(B1662,CATALOGOPACC[],2,FALSE)</f>
        <v>Papel para impresora o fotocopiadora</v>
      </c>
      <c r="D1662" t="str">
        <f>VLOOKUP(B1662,CATALOGOPACC[],3,FALSE)</f>
        <v>Paquete</v>
      </c>
      <c r="E1662" t="str">
        <f>VLOOKUP(B1662,CATALOGOPACC[],5,FALSE)</f>
        <v>2.3.3.1.01</v>
      </c>
      <c r="F1662" t="str">
        <f>VLOOKUP(B1662,CATALOGOPACC[],6,FALSE)</f>
        <v>Papel de escritorio</v>
      </c>
      <c r="G1662" s="69">
        <v>10</v>
      </c>
      <c r="H1662" s="69">
        <v>7</v>
      </c>
      <c r="I1662" s="69">
        <v>5</v>
      </c>
      <c r="J1662" s="69">
        <v>4</v>
      </c>
      <c r="K1662" s="69">
        <f t="shared" si="56"/>
        <v>26</v>
      </c>
      <c r="L1662" s="335">
        <f>VLOOKUP(B1662,CATALOGOPACC[],8,FALSE)</f>
        <v>300</v>
      </c>
      <c r="M1662" s="335">
        <f t="shared" si="57"/>
        <v>7800</v>
      </c>
    </row>
    <row r="1663" spans="1:13">
      <c r="A1663" t="s">
        <v>267</v>
      </c>
      <c r="B1663" s="69">
        <v>14111526</v>
      </c>
      <c r="C1663" t="str">
        <f>VLOOKUP(B1663,CATALOGOPACC[],2,FALSE)</f>
        <v>Papel libretas o libros de mensajes telefónicos</v>
      </c>
      <c r="D1663" t="str">
        <f>VLOOKUP(B1663,CATALOGOPACC[],3,FALSE)</f>
        <v>Paquete</v>
      </c>
      <c r="E1663" t="str">
        <f>VLOOKUP(B1663,CATALOGOPACC[],5,FALSE)</f>
        <v>2.3.9.2.01</v>
      </c>
      <c r="F1663" t="str">
        <f>VLOOKUP(B1663,CATALOGOPACC[],6,FALSE)</f>
        <v>Utiles de escritorio, oficina informática y de enseñanza</v>
      </c>
      <c r="G1663" s="69">
        <v>1</v>
      </c>
      <c r="H1663" s="69">
        <v>1</v>
      </c>
      <c r="K1663" s="69">
        <f t="shared" si="56"/>
        <v>2</v>
      </c>
      <c r="L1663" s="335">
        <f>VLOOKUP(B1663,CATALOGOPACC[],8,FALSE)</f>
        <v>350</v>
      </c>
      <c r="M1663" s="335">
        <f t="shared" si="57"/>
        <v>700</v>
      </c>
    </row>
    <row r="1664" spans="1:13">
      <c r="A1664" t="s">
        <v>267</v>
      </c>
      <c r="B1664" s="69">
        <v>44122121</v>
      </c>
      <c r="C1664" t="str">
        <f>VLOOKUP(B1664,CATALOGOPACC[],2,FALSE)</f>
        <v>Clips de pared o tablero</v>
      </c>
      <c r="D1664" t="str">
        <f>VLOOKUP(B1664,CATALOGOPACC[],3,FALSE)</f>
        <v>Paquete</v>
      </c>
      <c r="E1664" t="str">
        <f>VLOOKUP(B1664,CATALOGOPACC[],5,FALSE)</f>
        <v>2.3.9.2.01</v>
      </c>
      <c r="F1664" t="str">
        <f>VLOOKUP(B1664,CATALOGOPACC[],6,FALSE)</f>
        <v>Utiles de escritorio, oficina informática y de enseñanza</v>
      </c>
      <c r="G1664" s="69">
        <v>5</v>
      </c>
      <c r="H1664" s="69">
        <v>3</v>
      </c>
      <c r="I1664" s="69">
        <v>6</v>
      </c>
      <c r="J1664" s="69">
        <v>1</v>
      </c>
      <c r="K1664" s="69">
        <f t="shared" si="56"/>
        <v>15</v>
      </c>
      <c r="L1664" s="335">
        <f>VLOOKUP(B1664,CATALOGOPACC[],8,FALSE)</f>
        <v>70</v>
      </c>
      <c r="M1664" s="335">
        <f t="shared" si="57"/>
        <v>1050</v>
      </c>
    </row>
    <row r="1665" spans="1:13">
      <c r="A1665" t="s">
        <v>267</v>
      </c>
      <c r="B1665" s="69">
        <v>41111604</v>
      </c>
      <c r="C1665" t="str">
        <f>VLOOKUP(B1665,CATALOGOPACC[],2,FALSE)</f>
        <v>Reglas</v>
      </c>
      <c r="D1665" t="str">
        <f>VLOOKUP(B1665,CATALOGOPACC[],3,FALSE)</f>
        <v>Caja</v>
      </c>
      <c r="E1665" t="str">
        <f>VLOOKUP(B1665,CATALOGOPACC[],5,FALSE)</f>
        <v>2.3.9.9.01</v>
      </c>
      <c r="F1665" t="str">
        <f>VLOOKUP(B1665,CATALOGOPACC[],6,FALSE)</f>
        <v>Productos y Utiles Varios  n.i.p</v>
      </c>
      <c r="G1665" s="69">
        <v>4</v>
      </c>
      <c r="J1665" s="69">
        <v>1</v>
      </c>
      <c r="K1665" s="69">
        <f t="shared" si="56"/>
        <v>5</v>
      </c>
      <c r="L1665" s="335">
        <f>VLOOKUP(B1665,CATALOGOPACC[],8,FALSE)</f>
        <v>600</v>
      </c>
      <c r="M1665" s="335">
        <f t="shared" si="57"/>
        <v>3000</v>
      </c>
    </row>
    <row r="1666" spans="1:13">
      <c r="A1666" t="s">
        <v>267</v>
      </c>
      <c r="B1666" s="69">
        <v>56112104</v>
      </c>
      <c r="C1666" t="str">
        <f>VLOOKUP(B1666,CATALOGOPACC[],2,FALSE)</f>
        <v>Sillas para ejecutivos</v>
      </c>
      <c r="D1666" t="str">
        <f>VLOOKUP(B1666,CATALOGOPACC[],3,FALSE)</f>
        <v>Unidad</v>
      </c>
      <c r="E1666" t="str">
        <f>VLOOKUP(B1666,CATALOGOPACC[],5,FALSE)</f>
        <v>2.6.1.1.01</v>
      </c>
      <c r="F1666" t="str">
        <f>VLOOKUP(B1666,CATALOGOPACC[],6,FALSE)</f>
        <v>Muebles de oficina y estantería</v>
      </c>
      <c r="G1666" s="69">
        <v>1</v>
      </c>
      <c r="K1666" s="69">
        <f t="shared" si="56"/>
        <v>1</v>
      </c>
      <c r="L1666" s="335">
        <f>VLOOKUP(B1666,CATALOGOPACC[],8,FALSE)</f>
        <v>5000</v>
      </c>
      <c r="M1666" s="335">
        <f t="shared" si="57"/>
        <v>5000</v>
      </c>
    </row>
    <row r="1667" spans="1:13">
      <c r="A1667" t="s">
        <v>267</v>
      </c>
      <c r="B1667" s="69">
        <v>56112103</v>
      </c>
      <c r="C1667" t="str">
        <f>VLOOKUP(B1667,CATALOGOPACC[],2,FALSE)</f>
        <v>Sillas para visitantes</v>
      </c>
      <c r="D1667" t="str">
        <f>VLOOKUP(B1667,CATALOGOPACC[],3,FALSE)</f>
        <v>Unidad</v>
      </c>
      <c r="E1667" t="str">
        <f>VLOOKUP(B1667,CATALOGOPACC[],5,FALSE)</f>
        <v>2.6.1.1.01</v>
      </c>
      <c r="F1667" t="str">
        <f>VLOOKUP(B1667,CATALOGOPACC[],6,FALSE)</f>
        <v>Muebles de oficina y estantería</v>
      </c>
      <c r="G1667" s="69">
        <v>6</v>
      </c>
      <c r="K1667" s="69">
        <f t="shared" si="56"/>
        <v>6</v>
      </c>
      <c r="L1667" s="335">
        <f>VLOOKUP(B1667,CATALOGOPACC[],8,FALSE)</f>
        <v>2000</v>
      </c>
      <c r="M1667" s="335">
        <f t="shared" si="57"/>
        <v>12000</v>
      </c>
    </row>
    <row r="1668" spans="1:13">
      <c r="A1668" t="s">
        <v>267</v>
      </c>
      <c r="B1668" s="69">
        <v>43211711</v>
      </c>
      <c r="C1668" t="str">
        <f>VLOOKUP(B1668,CATALOGOPACC[],2,FALSE)</f>
        <v>Escáneres</v>
      </c>
      <c r="D1668" t="str">
        <f>VLOOKUP(B1668,CATALOGOPACC[],3,FALSE)</f>
        <v>Unidad</v>
      </c>
      <c r="E1668" t="str">
        <f>VLOOKUP(B1668,CATALOGOPACC[],5,FALSE)</f>
        <v>2.6.1.3.01</v>
      </c>
      <c r="F1668" t="str">
        <f>VLOOKUP(B1668,CATALOGOPACC[],6,FALSE)</f>
        <v>Equipo computacional</v>
      </c>
      <c r="G1668" s="69">
        <v>1</v>
      </c>
      <c r="K1668" s="69">
        <f t="shared" si="56"/>
        <v>1</v>
      </c>
      <c r="L1668" s="335">
        <f>VLOOKUP(B1668,CATALOGOPACC[],8,FALSE)</f>
        <v>4000</v>
      </c>
      <c r="M1668" s="335">
        <f t="shared" si="57"/>
        <v>4000</v>
      </c>
    </row>
    <row r="1669" spans="1:13">
      <c r="A1669" t="s">
        <v>267</v>
      </c>
      <c r="B1669" s="69">
        <v>43211706</v>
      </c>
      <c r="C1669" t="str">
        <f>VLOOKUP(B1669,CATALOGOPACC[],2,FALSE)</f>
        <v>Teclados</v>
      </c>
      <c r="D1669" t="str">
        <f>VLOOKUP(B1669,CATALOGOPACC[],3,FALSE)</f>
        <v>Unidad</v>
      </c>
      <c r="E1669" t="str">
        <f>VLOOKUP(B1669,CATALOGOPACC[],5,FALSE)</f>
        <v>2.3.9.8.02</v>
      </c>
      <c r="F1669" t="str">
        <f>VLOOKUP(B1669,CATALOGOPACC[],6,FALSE)</f>
        <v>Accesorios</v>
      </c>
      <c r="G1669" s="69">
        <v>2</v>
      </c>
      <c r="K1669" s="69">
        <f t="shared" si="56"/>
        <v>2</v>
      </c>
      <c r="L1669" s="335">
        <f>VLOOKUP(B1669,CATALOGOPACC[],8,FALSE)</f>
        <v>1000</v>
      </c>
      <c r="M1669" s="335">
        <f t="shared" si="57"/>
        <v>2000</v>
      </c>
    </row>
    <row r="1670" spans="1:13">
      <c r="A1670" t="s">
        <v>267</v>
      </c>
      <c r="B1670" s="69">
        <v>43211708</v>
      </c>
      <c r="C1670" t="str">
        <f>VLOOKUP(B1670,CATALOGOPACC[],2,FALSE)</f>
        <v>Mouse o bola de seguimiento para computador</v>
      </c>
      <c r="D1670" t="str">
        <f>VLOOKUP(B1670,CATALOGOPACC[],3,FALSE)</f>
        <v>Unidad</v>
      </c>
      <c r="E1670" t="str">
        <f>VLOOKUP(B1670,CATALOGOPACC[],5,FALSE)</f>
        <v>2.3.9.2.01</v>
      </c>
      <c r="F1670" t="str">
        <f>VLOOKUP(B1670,CATALOGOPACC[],6,FALSE)</f>
        <v>Utiles de escritorio, oficina informática y de enseñanza</v>
      </c>
      <c r="G1670" s="69">
        <v>4</v>
      </c>
      <c r="K1670" s="69">
        <f t="shared" si="56"/>
        <v>4</v>
      </c>
      <c r="L1670" s="335">
        <f>VLOOKUP(B1670,CATALOGOPACC[],8,FALSE)</f>
        <v>1000</v>
      </c>
      <c r="M1670" s="335">
        <f t="shared" si="57"/>
        <v>4000</v>
      </c>
    </row>
    <row r="1671" spans="1:13">
      <c r="A1671" t="s">
        <v>267</v>
      </c>
      <c r="B1671" s="69">
        <v>43211507</v>
      </c>
      <c r="C1671" t="str">
        <f>VLOOKUP(B1671,CATALOGOPACC[],2,FALSE)</f>
        <v>Computadores de escritorio</v>
      </c>
      <c r="D1671" t="str">
        <f>VLOOKUP(B1671,CATALOGOPACC[],3,FALSE)</f>
        <v>Unidad</v>
      </c>
      <c r="E1671" t="str">
        <f>VLOOKUP(B1671,CATALOGOPACC[],5,FALSE)</f>
        <v>2.6.1.3.01</v>
      </c>
      <c r="F1671" t="str">
        <f>VLOOKUP(B1671,CATALOGOPACC[],6,FALSE)</f>
        <v>Equipo computacional</v>
      </c>
      <c r="G1671" s="69">
        <v>2</v>
      </c>
      <c r="K1671" s="69">
        <f t="shared" si="56"/>
        <v>2</v>
      </c>
      <c r="L1671" s="335">
        <f>VLOOKUP(B1671,CATALOGOPACC[],8,FALSE)</f>
        <v>40000</v>
      </c>
      <c r="M1671" s="335">
        <f t="shared" si="57"/>
        <v>80000</v>
      </c>
    </row>
    <row r="1672" spans="1:13">
      <c r="A1672" t="s">
        <v>267</v>
      </c>
      <c r="B1672" s="69">
        <v>43211508</v>
      </c>
      <c r="C1672" t="str">
        <f>VLOOKUP(B1672,CATALOGOPACC[],2,FALSE)</f>
        <v>Computadores personales</v>
      </c>
      <c r="D1672" t="str">
        <f>VLOOKUP(B1672,CATALOGOPACC[],3,FALSE)</f>
        <v>Unidad</v>
      </c>
      <c r="E1672" t="str">
        <f>VLOOKUP(B1672,CATALOGOPACC[],5,FALSE)</f>
        <v>2.6.1.3.01</v>
      </c>
      <c r="F1672" t="str">
        <f>VLOOKUP(B1672,CATALOGOPACC[],6,FALSE)</f>
        <v>Equipo computacional</v>
      </c>
      <c r="G1672" s="69">
        <v>2</v>
      </c>
      <c r="K1672" s="69">
        <f t="shared" si="56"/>
        <v>2</v>
      </c>
      <c r="L1672" s="335">
        <f>VLOOKUP(B1672,CATALOGOPACC[],8,FALSE)</f>
        <v>40000</v>
      </c>
      <c r="M1672" s="335">
        <f t="shared" si="57"/>
        <v>80000</v>
      </c>
    </row>
    <row r="1673" spans="1:13">
      <c r="A1673" t="s">
        <v>267</v>
      </c>
      <c r="B1673" s="69">
        <v>43201803</v>
      </c>
      <c r="C1673" t="str">
        <f>VLOOKUP(B1673,CATALOGOPACC[],2,FALSE)</f>
        <v>Unidades de disco duro</v>
      </c>
      <c r="D1673" t="str">
        <f>VLOOKUP(B1673,CATALOGOPACC[],3,FALSE)</f>
        <v>Unidad</v>
      </c>
      <c r="E1673" t="str">
        <f>VLOOKUP(B1673,CATALOGOPACC[],5,FALSE)</f>
        <v>2.3.9.2.01</v>
      </c>
      <c r="F1673" t="str">
        <f>VLOOKUP(B1673,CATALOGOPACC[],6,FALSE)</f>
        <v>Utiles de escritorio, oficina informática y de enseñanza</v>
      </c>
      <c r="G1673" s="69">
        <v>1</v>
      </c>
      <c r="I1673" s="69">
        <v>1</v>
      </c>
      <c r="K1673" s="69">
        <f t="shared" si="56"/>
        <v>2</v>
      </c>
      <c r="L1673" s="335">
        <f>VLOOKUP(B1673,CATALOGOPACC[],8,FALSE)</f>
        <v>3000</v>
      </c>
      <c r="M1673" s="335">
        <f t="shared" si="57"/>
        <v>6000</v>
      </c>
    </row>
    <row r="1674" spans="1:13">
      <c r="A1674" t="s">
        <v>267</v>
      </c>
      <c r="B1674" s="69">
        <v>53121706</v>
      </c>
      <c r="C1674" t="str">
        <f>VLOOKUP(B1674,CATALOGOPACC[],2,FALSE)</f>
        <v>Maletines para computador</v>
      </c>
      <c r="D1674" t="str">
        <f>VLOOKUP(B1674,CATALOGOPACC[],3,FALSE)</f>
        <v>Unidad</v>
      </c>
      <c r="E1674" t="str">
        <f>VLOOKUP(B1674,CATALOGOPACC[],5,FALSE)</f>
        <v>2.3.9.8.02</v>
      </c>
      <c r="F1674" t="str">
        <f>VLOOKUP(B1674,CATALOGOPACC[],6,FALSE)</f>
        <v>Accesorios</v>
      </c>
      <c r="G1674" s="69">
        <v>2</v>
      </c>
      <c r="K1674" s="69">
        <f t="shared" si="56"/>
        <v>2</v>
      </c>
      <c r="L1674" s="335">
        <f>VLOOKUP(B1674,CATALOGOPACC[],8,FALSE)</f>
        <v>1500</v>
      </c>
      <c r="M1674" s="335">
        <f t="shared" si="57"/>
        <v>3000</v>
      </c>
    </row>
    <row r="1675" spans="1:13">
      <c r="A1675" t="s">
        <v>267</v>
      </c>
      <c r="B1675" s="69">
        <v>60101732</v>
      </c>
      <c r="C1675" t="str">
        <f>VLOOKUP(B1675,CATALOGOPACC[],2,FALSE)</f>
        <v>Punteros</v>
      </c>
      <c r="D1675" t="str">
        <f>VLOOKUP(B1675,CATALOGOPACC[],3,FALSE)</f>
        <v>Unidad</v>
      </c>
      <c r="E1675" t="str">
        <f>VLOOKUP(B1675,CATALOGOPACC[],5,FALSE)</f>
        <v>2.3.9.2.01</v>
      </c>
      <c r="F1675" t="str">
        <f>VLOOKUP(B1675,CATALOGOPACC[],6,FALSE)</f>
        <v>Utiles de escritorio, oficina informática y de enseñanza</v>
      </c>
      <c r="G1675" s="69">
        <v>2</v>
      </c>
      <c r="K1675" s="69">
        <f t="shared" si="56"/>
        <v>2</v>
      </c>
      <c r="L1675" s="335">
        <f>VLOOKUP(B1675,CATALOGOPACC[],8,FALSE)</f>
        <v>500</v>
      </c>
      <c r="M1675" s="335">
        <f t="shared" si="57"/>
        <v>1000</v>
      </c>
    </row>
    <row r="1676" spans="1:13">
      <c r="A1676" t="s">
        <v>267</v>
      </c>
      <c r="B1676" s="69">
        <v>32101622</v>
      </c>
      <c r="C1676" t="str">
        <f>VLOOKUP(B1676,CATALOGOPACC[],2,FALSE)</f>
        <v>Memoria flash</v>
      </c>
      <c r="D1676" t="str">
        <f>VLOOKUP(B1676,CATALOGOPACC[],3,FALSE)</f>
        <v>Unidad</v>
      </c>
      <c r="E1676" t="str">
        <f>VLOOKUP(B1676,CATALOGOPACC[],5,FALSE)</f>
        <v>2.3.9.2.01</v>
      </c>
      <c r="F1676" t="str">
        <f>VLOOKUP(B1676,CATALOGOPACC[],6,FALSE)</f>
        <v>Utiles de escritorio, oficina informática y de enseñanza</v>
      </c>
      <c r="G1676" s="69">
        <v>3</v>
      </c>
      <c r="K1676" s="69">
        <f t="shared" si="56"/>
        <v>3</v>
      </c>
      <c r="L1676" s="335">
        <f>VLOOKUP(B1676,CATALOGOPACC[],8,FALSE)</f>
        <v>1000</v>
      </c>
      <c r="M1676" s="335">
        <f t="shared" si="57"/>
        <v>3000</v>
      </c>
    </row>
    <row r="1677" spans="1:13">
      <c r="A1677" t="s">
        <v>267</v>
      </c>
      <c r="B1677" s="69">
        <v>45111609</v>
      </c>
      <c r="C1677" t="str">
        <f>VLOOKUP(B1677,CATALOGOPACC[],2,FALSE)</f>
        <v>Proyectores multimedia</v>
      </c>
      <c r="D1677" t="str">
        <f>VLOOKUP(B1677,CATALOGOPACC[],3,FALSE)</f>
        <v>Unidad</v>
      </c>
      <c r="E1677" t="str">
        <f>VLOOKUP(B1677,CATALOGOPACC[],5,FALSE)</f>
        <v>2.6.2.1.01</v>
      </c>
      <c r="F1677" t="str">
        <f>VLOOKUP(B1677,CATALOGOPACC[],6,FALSE)</f>
        <v>Equipos y Aparatos Audiovisuales</v>
      </c>
      <c r="G1677" s="69">
        <v>1</v>
      </c>
      <c r="K1677" s="69">
        <f t="shared" si="56"/>
        <v>1</v>
      </c>
      <c r="L1677" s="335">
        <f>VLOOKUP(B1677,CATALOGOPACC[],8,FALSE)</f>
        <v>22500</v>
      </c>
      <c r="M1677" s="335">
        <f t="shared" si="57"/>
        <v>22500</v>
      </c>
    </row>
    <row r="1678" spans="1:13">
      <c r="A1678" t="s">
        <v>267</v>
      </c>
      <c r="B1678" s="69">
        <v>14111604</v>
      </c>
      <c r="C1678" t="str">
        <f>VLOOKUP(B1678,CATALOGOPACC[],2,FALSE)</f>
        <v>Tarjetas de presentación</v>
      </c>
      <c r="D1678" t="str">
        <f>VLOOKUP(B1678,CATALOGOPACC[],3,FALSE)</f>
        <v>Ciento</v>
      </c>
      <c r="E1678" t="str">
        <f>VLOOKUP(B1678,CATALOGOPACC[],5,FALSE)</f>
        <v>2.3.3.3.01</v>
      </c>
      <c r="F1678" t="str">
        <f>VLOOKUP(B1678,CATALOGOPACC[],6,FALSE)</f>
        <v>Productos de artes gráficas</v>
      </c>
      <c r="G1678" s="69">
        <v>1</v>
      </c>
      <c r="I1678" s="69">
        <v>1</v>
      </c>
      <c r="J1678" s="69">
        <v>1</v>
      </c>
      <c r="K1678" s="69">
        <f t="shared" si="56"/>
        <v>3</v>
      </c>
      <c r="L1678" s="335">
        <f>VLOOKUP(B1678,CATALOGOPACC[],8,FALSE)</f>
        <v>1000</v>
      </c>
      <c r="M1678" s="335">
        <f t="shared" si="57"/>
        <v>3000</v>
      </c>
    </row>
    <row r="1679" spans="1:13">
      <c r="A1679" t="s">
        <v>267</v>
      </c>
      <c r="B1679" s="69">
        <v>55121727</v>
      </c>
      <c r="C1679" t="str">
        <f>VLOOKUP(B1679,CATALOGOPACC[],2,FALSE)</f>
        <v>Letreros</v>
      </c>
      <c r="D1679" t="str">
        <f>VLOOKUP(B1679,CATALOGOPACC[],3,FALSE)</f>
        <v>Unidad</v>
      </c>
      <c r="E1679" t="str">
        <f>VLOOKUP(B1679,CATALOGOPACC[],5,FALSE)</f>
        <v>2.2.2.2.01</v>
      </c>
      <c r="F1679" t="str">
        <f>VLOOKUP(B1679,CATALOGOPACC[],6,FALSE)</f>
        <v xml:space="preserve">Impresión, encuadernación y rotulación
</v>
      </c>
      <c r="G1679" s="69">
        <v>3</v>
      </c>
      <c r="I1679" s="69">
        <v>2</v>
      </c>
      <c r="K1679" s="69">
        <f t="shared" si="56"/>
        <v>5</v>
      </c>
      <c r="L1679" s="335">
        <f>VLOOKUP(B1679,CATALOGOPACC[],8,FALSE)</f>
        <v>3000</v>
      </c>
      <c r="M1679" s="335">
        <f t="shared" si="57"/>
        <v>15000</v>
      </c>
    </row>
    <row r="1680" spans="1:13">
      <c r="A1680" t="s">
        <v>267</v>
      </c>
      <c r="B1680" s="69">
        <v>82121507</v>
      </c>
      <c r="C1680" t="str">
        <f>VLOOKUP(B1680,CATALOGOPACC[],2,FALSE)</f>
        <v>Impresión de papelería o formularios comerciales</v>
      </c>
      <c r="D1680" t="str">
        <f>VLOOKUP(B1680,CATALOGOPACC[],3,FALSE)</f>
        <v>Ciento</v>
      </c>
      <c r="E1680" t="str">
        <f>VLOOKUP(B1680,CATALOGOPACC[],5,FALSE)</f>
        <v>2.2.2.2.01</v>
      </c>
      <c r="F1680" t="str">
        <f>VLOOKUP(B1680,CATALOGOPACC[],6,FALSE)</f>
        <v xml:space="preserve">Impresión, encuadernación y rotulación
</v>
      </c>
      <c r="H1680" s="69">
        <v>100</v>
      </c>
      <c r="K1680" s="69">
        <f t="shared" si="56"/>
        <v>100</v>
      </c>
      <c r="L1680" s="335">
        <f>VLOOKUP(B1680,CATALOGOPACC[],8,FALSE)</f>
        <v>500</v>
      </c>
      <c r="M1680" s="335">
        <f t="shared" si="57"/>
        <v>50000</v>
      </c>
    </row>
    <row r="1681" spans="1:13">
      <c r="A1681" t="s">
        <v>267</v>
      </c>
      <c r="B1681" s="69">
        <v>82121510</v>
      </c>
      <c r="C1681" t="str">
        <f>VLOOKUP(B1681,CATALOGOPACC[],2,FALSE)</f>
        <v>Impresión textil</v>
      </c>
      <c r="D1681" t="str">
        <f>VLOOKUP(B1681,CATALOGOPACC[],3,FALSE)</f>
        <v>Unidad</v>
      </c>
      <c r="E1681" t="str">
        <f>VLOOKUP(B1681,CATALOGOPACC[],5,FALSE)</f>
        <v>2.2.2.2.01</v>
      </c>
      <c r="F1681" t="str">
        <f>VLOOKUP(B1681,CATALOGOPACC[],6,FALSE)</f>
        <v xml:space="preserve">Impresión, encuadernación y rotulación
</v>
      </c>
      <c r="H1681" s="69">
        <v>1</v>
      </c>
      <c r="I1681" s="69">
        <v>1</v>
      </c>
      <c r="K1681" s="69">
        <f t="shared" si="56"/>
        <v>2</v>
      </c>
      <c r="L1681" s="335">
        <f>VLOOKUP(B1681,CATALOGOPACC[],8,FALSE)</f>
        <v>5000</v>
      </c>
      <c r="M1681" s="335">
        <f t="shared" si="57"/>
        <v>10000</v>
      </c>
    </row>
    <row r="1682" spans="1:13">
      <c r="A1682" t="s">
        <v>267</v>
      </c>
      <c r="B1682" s="69">
        <v>82121506</v>
      </c>
      <c r="C1682" t="str">
        <f>VLOOKUP(B1682,CATALOGOPACC[],2,FALSE)</f>
        <v>Impresión de publicaciones</v>
      </c>
      <c r="D1682" t="str">
        <f>VLOOKUP(B1682,CATALOGOPACC[],3,FALSE)</f>
        <v>Ciento</v>
      </c>
      <c r="E1682" t="str">
        <f>VLOOKUP(B1682,CATALOGOPACC[],5,FALSE)</f>
        <v>2.2.2.2.01</v>
      </c>
      <c r="F1682" t="str">
        <f>VLOOKUP(B1682,CATALOGOPACC[],6,FALSE)</f>
        <v xml:space="preserve">Impresión, encuadernación y rotulación
</v>
      </c>
      <c r="G1682" s="69">
        <v>50</v>
      </c>
      <c r="K1682" s="69">
        <f t="shared" si="56"/>
        <v>50</v>
      </c>
      <c r="L1682" s="335">
        <f>VLOOKUP(B1682,CATALOGOPACC[],8,FALSE)</f>
        <v>3000</v>
      </c>
      <c r="M1682" s="335">
        <f t="shared" si="57"/>
        <v>150000</v>
      </c>
    </row>
    <row r="1683" spans="1:13">
      <c r="A1683" t="s">
        <v>267</v>
      </c>
      <c r="B1683" s="69">
        <v>82141507</v>
      </c>
      <c r="C1683" t="str">
        <f>VLOOKUP(B1683,CATALOGOPACC[],2,FALSE)</f>
        <v>Servicios de diseño de serigrafía</v>
      </c>
      <c r="D1683" t="str">
        <f>VLOOKUP(B1683,CATALOGOPACC[],3,FALSE)</f>
        <v>Unidad</v>
      </c>
      <c r="E1683" t="str">
        <f>VLOOKUP(B1683,CATALOGOPACC[],5,FALSE)</f>
        <v>2.2.2.2.01</v>
      </c>
      <c r="F1683" t="str">
        <f>VLOOKUP(B1683,CATALOGOPACC[],6,FALSE)</f>
        <v xml:space="preserve">Impresión, encuadernación y rotulación
</v>
      </c>
      <c r="G1683" s="69">
        <v>2</v>
      </c>
      <c r="K1683" s="69">
        <f t="shared" si="56"/>
        <v>2</v>
      </c>
      <c r="L1683" s="335">
        <f>VLOOKUP(B1683,CATALOGOPACC[],8,FALSE)</f>
        <v>1000</v>
      </c>
      <c r="M1683" s="335">
        <f t="shared" si="57"/>
        <v>2000</v>
      </c>
    </row>
    <row r="1684" spans="1:13">
      <c r="A1684" t="s">
        <v>267</v>
      </c>
      <c r="B1684" s="69">
        <v>82141502</v>
      </c>
      <c r="C1684" t="str">
        <f>VLOOKUP(B1684,CATALOGOPACC[],2,FALSE)</f>
        <v>Diseño o gráficos artísticos</v>
      </c>
      <c r="D1684" t="str">
        <f>VLOOKUP(B1684,CATALOGOPACC[],3,FALSE)</f>
        <v>Unidad</v>
      </c>
      <c r="E1684" t="str">
        <f>VLOOKUP(B1684,CATALOGOPACC[],5,FALSE)</f>
        <v>2.2.8.7.06</v>
      </c>
      <c r="F1684" t="str">
        <f>VLOOKUP(B1684,CATALOGOPACC[],6,FALSE)</f>
        <v>Otros servicios técnicos profesionales</v>
      </c>
      <c r="H1684" s="69">
        <v>1</v>
      </c>
      <c r="I1684" s="69">
        <v>1</v>
      </c>
      <c r="K1684" s="69">
        <f t="shared" si="56"/>
        <v>2</v>
      </c>
      <c r="L1684" s="335">
        <f>VLOOKUP(B1684,CATALOGOPACC[],8,FALSE)</f>
        <v>1000</v>
      </c>
      <c r="M1684" s="335">
        <f t="shared" si="57"/>
        <v>2000</v>
      </c>
    </row>
    <row r="1685" spans="1:13">
      <c r="A1685" t="s">
        <v>267</v>
      </c>
      <c r="B1685" s="69">
        <v>53103001</v>
      </c>
      <c r="C1685" t="str">
        <f>VLOOKUP(B1685,CATALOGOPACC[],2,FALSE)</f>
        <v>Camisetas (t-shirts)</v>
      </c>
      <c r="D1685" t="str">
        <f>VLOOKUP(B1685,CATALOGOPACC[],3,FALSE)</f>
        <v>Unidad</v>
      </c>
      <c r="E1685" t="str">
        <f>VLOOKUP(B1685,CATALOGOPACC[],5,FALSE)</f>
        <v>2.3.2.3.01</v>
      </c>
      <c r="F1685" t="str">
        <f>VLOOKUP(B1685,CATALOGOPACC[],6,FALSE)</f>
        <v>Prendas de vestir</v>
      </c>
      <c r="G1685" s="69">
        <v>50</v>
      </c>
      <c r="K1685" s="69">
        <f t="shared" si="56"/>
        <v>50</v>
      </c>
      <c r="L1685" s="335">
        <f>VLOOKUP(B1685,CATALOGOPACC[],8,FALSE)</f>
        <v>1000</v>
      </c>
      <c r="M1685" s="335">
        <f t="shared" si="57"/>
        <v>50000</v>
      </c>
    </row>
    <row r="1686" spans="1:13">
      <c r="A1686" t="s">
        <v>267</v>
      </c>
      <c r="B1686" s="69">
        <v>50201713</v>
      </c>
      <c r="C1686" t="str">
        <f>VLOOKUP(B1686,CATALOGOPACC[],2,FALSE)</f>
        <v>Bolsas de té</v>
      </c>
      <c r="D1686" t="str">
        <f>VLOOKUP(B1686,CATALOGOPACC[],3,FALSE)</f>
        <v>Caja</v>
      </c>
      <c r="E1686" t="str">
        <f>VLOOKUP(B1686,CATALOGOPACC[],5,FALSE)</f>
        <v>2.3.1.1.01</v>
      </c>
      <c r="F1686" t="str">
        <f>VLOOKUP(B1686,CATALOGOPACC[],6,FALSE)</f>
        <v>Alimentos y bebidas para personas</v>
      </c>
      <c r="G1686" s="69">
        <v>3</v>
      </c>
      <c r="H1686" s="69">
        <v>2</v>
      </c>
      <c r="I1686" s="69">
        <v>2</v>
      </c>
      <c r="J1686" s="69">
        <v>1</v>
      </c>
      <c r="K1686" s="69">
        <f t="shared" si="56"/>
        <v>8</v>
      </c>
      <c r="L1686" s="335">
        <f>VLOOKUP(B1686,CATALOGOPACC[],8,FALSE)</f>
        <v>160</v>
      </c>
      <c r="M1686" s="335">
        <f t="shared" si="57"/>
        <v>1280</v>
      </c>
    </row>
    <row r="1687" spans="1:13">
      <c r="A1687" t="s">
        <v>267</v>
      </c>
      <c r="B1687" s="69">
        <v>90101801</v>
      </c>
      <c r="C1687" t="str">
        <f>VLOOKUP(B1687,CATALOGOPACC[],2,FALSE)</f>
        <v>Comidas para llevar preparadas profesionalmente</v>
      </c>
      <c r="D1687" t="str">
        <f>VLOOKUP(B1687,CATALOGOPACC[],3,FALSE)</f>
        <v>Unidad</v>
      </c>
      <c r="E1687" t="str">
        <f>VLOOKUP(B1687,CATALOGOPACC[],5,FALSE)</f>
        <v>2.2.9.2.01</v>
      </c>
      <c r="F1687" t="str">
        <f>VLOOKUP(B1687,CATALOGOPACC[],6,FALSE)</f>
        <v>Servicios de alimentación</v>
      </c>
      <c r="G1687" s="69">
        <v>60</v>
      </c>
      <c r="H1687" s="69">
        <v>90</v>
      </c>
      <c r="I1687" s="69">
        <v>60</v>
      </c>
      <c r="J1687" s="69">
        <v>90</v>
      </c>
      <c r="K1687" s="69">
        <f t="shared" si="56"/>
        <v>300</v>
      </c>
      <c r="L1687" s="335">
        <f>VLOOKUP(B1687,CATALOGOPACC[],8,FALSE)</f>
        <v>400</v>
      </c>
      <c r="M1687" s="335">
        <f t="shared" si="57"/>
        <v>120000</v>
      </c>
    </row>
    <row r="1688" spans="1:13">
      <c r="A1688" t="s">
        <v>267</v>
      </c>
      <c r="B1688" s="69">
        <v>24101510</v>
      </c>
      <c r="C1688" t="str">
        <f>VLOOKUP(B1688,CATALOGOPACC[],2,FALSE)</f>
        <v>Contenedor de basura plástico</v>
      </c>
      <c r="D1688" t="str">
        <f>VLOOKUP(B1688,CATALOGOPACC[],3,FALSE)</f>
        <v>Unidad</v>
      </c>
      <c r="E1688" t="str">
        <f>VLOOKUP(B1688,CATALOGOPACC[],5,FALSE)</f>
        <v>2.6.4.1.01</v>
      </c>
      <c r="F1688" t="str">
        <f>VLOOKUP(B1688,CATALOGOPACC[],6,FALSE)</f>
        <v>Automóviles y camiones</v>
      </c>
      <c r="G1688" s="69">
        <v>3</v>
      </c>
      <c r="I1688" s="69">
        <v>2</v>
      </c>
      <c r="K1688" s="69">
        <f t="shared" si="56"/>
        <v>5</v>
      </c>
      <c r="L1688" s="335">
        <f>VLOOKUP(B1688,CATALOGOPACC[],8,FALSE)</f>
        <v>1000</v>
      </c>
      <c r="M1688" s="335">
        <f t="shared" si="57"/>
        <v>5000</v>
      </c>
    </row>
    <row r="1689" spans="1:13">
      <c r="A1689" t="s">
        <v>291</v>
      </c>
      <c r="B1689" s="69">
        <v>47131611</v>
      </c>
      <c r="C1689" t="str">
        <f>VLOOKUP(B1689,CATALOGOPACC[],2,FALSE)</f>
        <v>Recogedor de basura</v>
      </c>
      <c r="D1689" t="str">
        <f>VLOOKUP(B1689,CATALOGOPACC[],3,FALSE)</f>
        <v>Unidad</v>
      </c>
      <c r="E1689" t="str">
        <f>VLOOKUP(B1689,CATALOGOPACC[],5,FALSE)</f>
        <v>2.3.9.1.01</v>
      </c>
      <c r="F1689" t="str">
        <f>VLOOKUP(B1689,CATALOGOPACC[],6,FALSE)</f>
        <v>Material para limpieza</v>
      </c>
      <c r="G1689" s="69">
        <v>2</v>
      </c>
      <c r="K1689" s="69">
        <f t="shared" si="56"/>
        <v>2</v>
      </c>
      <c r="L1689" s="335">
        <f>VLOOKUP(B1689,CATALOGOPACC[],8,FALSE)</f>
        <v>250</v>
      </c>
      <c r="M1689" s="335">
        <f t="shared" si="57"/>
        <v>500</v>
      </c>
    </row>
    <row r="1690" spans="1:13">
      <c r="A1690" t="s">
        <v>291</v>
      </c>
      <c r="B1690" s="69">
        <v>47131603</v>
      </c>
      <c r="C1690" t="str">
        <f>VLOOKUP(B1690,CATALOGOPACC[],2,FALSE)</f>
        <v>Esponjas</v>
      </c>
      <c r="D1690" t="str">
        <f>VLOOKUP(B1690,CATALOGOPACC[],3,FALSE)</f>
        <v>Unidad</v>
      </c>
      <c r="E1690" t="str">
        <f>VLOOKUP(B1690,CATALOGOPACC[],5,FALSE)</f>
        <v>2.3.9.1.01</v>
      </c>
      <c r="F1690" t="str">
        <f>VLOOKUP(B1690,CATALOGOPACC[],6,FALSE)</f>
        <v>Material para limpieza</v>
      </c>
      <c r="G1690" s="69">
        <v>3</v>
      </c>
      <c r="H1690" s="69">
        <v>3</v>
      </c>
      <c r="I1690" s="69">
        <v>3</v>
      </c>
      <c r="J1690" s="69">
        <v>3</v>
      </c>
      <c r="K1690" s="69">
        <f t="shared" si="56"/>
        <v>12</v>
      </c>
      <c r="L1690" s="335">
        <f>VLOOKUP(B1690,CATALOGOPACC[],8,FALSE)</f>
        <v>150</v>
      </c>
      <c r="M1690" s="335">
        <f t="shared" si="57"/>
        <v>1800</v>
      </c>
    </row>
    <row r="1691" spans="1:13">
      <c r="A1691" t="s">
        <v>291</v>
      </c>
      <c r="B1691" s="69">
        <v>47131617</v>
      </c>
      <c r="C1691" t="str">
        <f>VLOOKUP(B1691,CATALOGOPACC[],2,FALSE)</f>
        <v>Traperos para polvo</v>
      </c>
      <c r="D1691" t="str">
        <f>VLOOKUP(B1691,CATALOGOPACC[],3,FALSE)</f>
        <v>Unidad</v>
      </c>
      <c r="E1691" t="str">
        <f>VLOOKUP(B1691,CATALOGOPACC[],5,FALSE)</f>
        <v>2.3.9.1.01</v>
      </c>
      <c r="F1691" t="str">
        <f>VLOOKUP(B1691,CATALOGOPACC[],6,FALSE)</f>
        <v>Material para limpieza</v>
      </c>
      <c r="G1691" s="69">
        <v>1</v>
      </c>
      <c r="H1691" s="69">
        <v>1</v>
      </c>
      <c r="K1691" s="69">
        <f t="shared" si="56"/>
        <v>2</v>
      </c>
      <c r="L1691" s="335">
        <f>VLOOKUP(B1691,CATALOGOPACC[],8,FALSE)</f>
        <v>350</v>
      </c>
      <c r="M1691" s="335">
        <f t="shared" si="57"/>
        <v>700</v>
      </c>
    </row>
    <row r="1692" spans="1:13">
      <c r="A1692" t="s">
        <v>291</v>
      </c>
      <c r="B1692" s="69">
        <v>47131604</v>
      </c>
      <c r="C1692" t="str">
        <f>VLOOKUP(B1692,CATALOGOPACC[],2,FALSE)</f>
        <v>Escobas</v>
      </c>
      <c r="D1692" t="str">
        <f>VLOOKUP(B1692,CATALOGOPACC[],3,FALSE)</f>
        <v>Unidad</v>
      </c>
      <c r="E1692" t="str">
        <f>VLOOKUP(B1692,CATALOGOPACC[],5,FALSE)</f>
        <v>2.3.9.1.01</v>
      </c>
      <c r="F1692" t="str">
        <f>VLOOKUP(B1692,CATALOGOPACC[],6,FALSE)</f>
        <v>Material para limpieza</v>
      </c>
      <c r="G1692" s="69">
        <v>2</v>
      </c>
      <c r="K1692" s="69">
        <f t="shared" si="56"/>
        <v>2</v>
      </c>
      <c r="L1692" s="335">
        <f>VLOOKUP(B1692,CATALOGOPACC[],8,FALSE)</f>
        <v>350</v>
      </c>
      <c r="M1692" s="335">
        <f t="shared" si="57"/>
        <v>700</v>
      </c>
    </row>
    <row r="1693" spans="1:13">
      <c r="A1693" t="s">
        <v>291</v>
      </c>
      <c r="B1693" s="69">
        <v>47131605</v>
      </c>
      <c r="C1693" t="str">
        <f>VLOOKUP(B1693,CATALOGOPACC[],2,FALSE)</f>
        <v>Cepillos de limpieza</v>
      </c>
      <c r="D1693" t="str">
        <f>VLOOKUP(B1693,CATALOGOPACC[],3,FALSE)</f>
        <v>Unidad</v>
      </c>
      <c r="E1693" t="str">
        <f>VLOOKUP(B1693,CATALOGOPACC[],5,FALSE)</f>
        <v>2.3.9.1.01</v>
      </c>
      <c r="F1693" t="str">
        <f>VLOOKUP(B1693,CATALOGOPACC[],6,FALSE)</f>
        <v>Material para limpieza</v>
      </c>
      <c r="G1693" s="69">
        <v>2</v>
      </c>
      <c r="K1693" s="69">
        <f t="shared" si="56"/>
        <v>2</v>
      </c>
      <c r="L1693" s="335">
        <f>VLOOKUP(B1693,CATALOGOPACC[],8,FALSE)</f>
        <v>350</v>
      </c>
      <c r="M1693" s="335">
        <f t="shared" si="57"/>
        <v>700</v>
      </c>
    </row>
    <row r="1694" spans="1:13">
      <c r="A1694" t="s">
        <v>291</v>
      </c>
      <c r="B1694" s="69">
        <v>47131909</v>
      </c>
      <c r="C1694" t="str">
        <f>VLOOKUP(B1694,CATALOGOPACC[],2,FALSE)</f>
        <v>Almohadillas o rollos absorbentes</v>
      </c>
      <c r="D1694" t="str">
        <f>VLOOKUP(B1694,CATALOGOPACC[],3,FALSE)</f>
        <v>Unidad</v>
      </c>
      <c r="E1694" t="str">
        <f>VLOOKUP(B1694,CATALOGOPACC[],5,FALSE)</f>
        <v>2.3.9.1.01</v>
      </c>
      <c r="F1694" t="str">
        <f>VLOOKUP(B1694,CATALOGOPACC[],6,FALSE)</f>
        <v>Material para limpieza</v>
      </c>
      <c r="G1694" s="69">
        <v>3</v>
      </c>
      <c r="H1694" s="69">
        <v>3</v>
      </c>
      <c r="I1694" s="69">
        <v>3</v>
      </c>
      <c r="J1694" s="69">
        <v>3</v>
      </c>
      <c r="K1694" s="69">
        <f t="shared" si="56"/>
        <v>12</v>
      </c>
      <c r="L1694" s="335">
        <f>VLOOKUP(B1694,CATALOGOPACC[],8,FALSE)</f>
        <v>350</v>
      </c>
      <c r="M1694" s="335">
        <f t="shared" si="57"/>
        <v>4200</v>
      </c>
    </row>
    <row r="1695" spans="1:13">
      <c r="A1695" t="s">
        <v>291</v>
      </c>
      <c r="B1695" s="69">
        <v>47131824</v>
      </c>
      <c r="C1695" t="str">
        <f>VLOOKUP(B1695,CATALOGOPACC[],2,FALSE)</f>
        <v>Limpiadores de vidrio o ventanas</v>
      </c>
      <c r="D1695" t="str">
        <f>VLOOKUP(B1695,CATALOGOPACC[],3,FALSE)</f>
        <v>Unidad</v>
      </c>
      <c r="E1695" t="str">
        <f>VLOOKUP(B1695,CATALOGOPACC[],5,FALSE)</f>
        <v>2.3.9.1.01</v>
      </c>
      <c r="F1695" t="str">
        <f>VLOOKUP(B1695,CATALOGOPACC[],6,FALSE)</f>
        <v>Material para limpieza</v>
      </c>
      <c r="G1695" s="69">
        <v>2</v>
      </c>
      <c r="K1695" s="69">
        <f t="shared" si="56"/>
        <v>2</v>
      </c>
      <c r="L1695" s="335">
        <f>VLOOKUP(B1695,CATALOGOPACC[],8,FALSE)</f>
        <v>250</v>
      </c>
      <c r="M1695" s="335">
        <f t="shared" si="57"/>
        <v>500</v>
      </c>
    </row>
    <row r="1696" spans="1:13">
      <c r="A1696" t="s">
        <v>291</v>
      </c>
      <c r="B1696" s="69">
        <v>47131807</v>
      </c>
      <c r="C1696" t="str">
        <f>VLOOKUP(B1696,CATALOGOPACC[],2,FALSE)</f>
        <v>Blanqueadores</v>
      </c>
      <c r="D1696" t="str">
        <f>VLOOKUP(B1696,CATALOGOPACC[],3,FALSE)</f>
        <v>Galón</v>
      </c>
      <c r="E1696" t="str">
        <f>VLOOKUP(B1696,CATALOGOPACC[],5,FALSE)</f>
        <v>2.3.9.1.01</v>
      </c>
      <c r="F1696" t="str">
        <f>VLOOKUP(B1696,CATALOGOPACC[],6,FALSE)</f>
        <v>Material para limpieza</v>
      </c>
      <c r="G1696" s="69">
        <v>2</v>
      </c>
      <c r="H1696" s="69">
        <v>2</v>
      </c>
      <c r="I1696" s="69">
        <v>2</v>
      </c>
      <c r="K1696" s="69">
        <f t="shared" si="56"/>
        <v>6</v>
      </c>
      <c r="L1696" s="335">
        <f>VLOOKUP(B1696,CATALOGOPACC[],8,FALSE)</f>
        <v>350</v>
      </c>
      <c r="M1696" s="335">
        <f t="shared" si="57"/>
        <v>2100</v>
      </c>
    </row>
    <row r="1697" spans="1:13">
      <c r="A1697" t="s">
        <v>291</v>
      </c>
      <c r="B1697" s="69">
        <v>47131803</v>
      </c>
      <c r="C1697" t="str">
        <f>VLOOKUP(B1697,CATALOGOPACC[],2,FALSE)</f>
        <v>Desinfectantes para uso doméstico</v>
      </c>
      <c r="D1697" t="str">
        <f>VLOOKUP(B1697,CATALOGOPACC[],3,FALSE)</f>
        <v>Galón</v>
      </c>
      <c r="E1697" t="str">
        <f>VLOOKUP(B1697,CATALOGOPACC[],5,FALSE)</f>
        <v>2.3.9.1.01</v>
      </c>
      <c r="F1697" t="str">
        <f>VLOOKUP(B1697,CATALOGOPACC[],6,FALSE)</f>
        <v>Material para limpieza</v>
      </c>
      <c r="G1697" s="69">
        <v>3</v>
      </c>
      <c r="H1697" s="69">
        <v>3</v>
      </c>
      <c r="I1697" s="69">
        <v>3</v>
      </c>
      <c r="J1697" s="69">
        <v>3</v>
      </c>
      <c r="K1697" s="69">
        <f t="shared" si="56"/>
        <v>12</v>
      </c>
      <c r="L1697" s="335">
        <f>VLOOKUP(B1697,CATALOGOPACC[],8,FALSE)</f>
        <v>250</v>
      </c>
      <c r="M1697" s="335">
        <f t="shared" si="57"/>
        <v>3000</v>
      </c>
    </row>
    <row r="1698" spans="1:13">
      <c r="A1698" t="s">
        <v>291</v>
      </c>
      <c r="B1698" s="69">
        <v>47131706</v>
      </c>
      <c r="C1698" t="str">
        <f>VLOOKUP(B1698,CATALOGOPACC[],2,FALSE)</f>
        <v>Dispensadores de ambientadores</v>
      </c>
      <c r="D1698" t="str">
        <f>VLOOKUP(B1698,CATALOGOPACC[],3,FALSE)</f>
        <v>Unidad</v>
      </c>
      <c r="E1698" t="str">
        <f>VLOOKUP(B1698,CATALOGOPACC[],5,FALSE)</f>
        <v>2.2.5.3.04</v>
      </c>
      <c r="F1698" t="str">
        <f>VLOOKUP(B1698,CATALOGOPACC[],6,FALSE)</f>
        <v>Alquiler de equipo de oficina y muebles</v>
      </c>
      <c r="G1698" s="69">
        <v>3</v>
      </c>
      <c r="H1698" s="69">
        <v>3</v>
      </c>
      <c r="I1698" s="69">
        <v>3</v>
      </c>
      <c r="J1698" s="69">
        <v>3</v>
      </c>
      <c r="K1698" s="69">
        <f t="shared" si="56"/>
        <v>12</v>
      </c>
      <c r="L1698" s="335">
        <f>VLOOKUP(B1698,CATALOGOPACC[],8,FALSE)</f>
        <v>550</v>
      </c>
      <c r="M1698" s="335">
        <f t="shared" si="57"/>
        <v>6600</v>
      </c>
    </row>
    <row r="1699" spans="1:13">
      <c r="A1699" t="s">
        <v>291</v>
      </c>
      <c r="B1699" s="69">
        <v>47131502</v>
      </c>
      <c r="C1699" t="str">
        <f>VLOOKUP(B1699,CATALOGOPACC[],2,FALSE)</f>
        <v>Pañitos o toallas para limpiar</v>
      </c>
      <c r="D1699" t="str">
        <f>VLOOKUP(B1699,CATALOGOPACC[],3,FALSE)</f>
        <v>Unidad</v>
      </c>
      <c r="E1699" t="str">
        <f>VLOOKUP(B1699,CATALOGOPACC[],5,FALSE)</f>
        <v>2.3.9.1.01</v>
      </c>
      <c r="F1699" t="str">
        <f>VLOOKUP(B1699,CATALOGOPACC[],6,FALSE)</f>
        <v>Material para limpieza</v>
      </c>
      <c r="G1699" s="69">
        <v>3</v>
      </c>
      <c r="H1699" s="69">
        <v>3</v>
      </c>
      <c r="I1699" s="69">
        <v>3</v>
      </c>
      <c r="J1699" s="69">
        <v>3</v>
      </c>
      <c r="K1699" s="69">
        <f t="shared" si="56"/>
        <v>12</v>
      </c>
      <c r="L1699" s="335">
        <f>VLOOKUP(B1699,CATALOGOPACC[],8,FALSE)</f>
        <v>250</v>
      </c>
      <c r="M1699" s="335">
        <f t="shared" si="57"/>
        <v>3000</v>
      </c>
    </row>
    <row r="1700" spans="1:13">
      <c r="A1700" t="s">
        <v>291</v>
      </c>
      <c r="B1700" s="69">
        <v>47131812</v>
      </c>
      <c r="C1700" t="str">
        <f>VLOOKUP(B1700,CATALOGOPACC[],2,FALSE)</f>
        <v>Refrescador de aire</v>
      </c>
      <c r="D1700" t="str">
        <f>VLOOKUP(B1700,CATALOGOPACC[],3,FALSE)</f>
        <v>Unidad</v>
      </c>
      <c r="E1700" t="str">
        <f>VLOOKUP(B1700,CATALOGOPACC[],5,FALSE)</f>
        <v>2.3.9.1.01</v>
      </c>
      <c r="F1700" t="str">
        <f>VLOOKUP(B1700,CATALOGOPACC[],6,FALSE)</f>
        <v>Material para limpieza</v>
      </c>
      <c r="G1700" s="69">
        <v>2</v>
      </c>
      <c r="H1700" s="69">
        <v>2</v>
      </c>
      <c r="I1700" s="69">
        <v>2</v>
      </c>
      <c r="J1700" s="69">
        <v>2</v>
      </c>
      <c r="K1700" s="69">
        <f t="shared" si="56"/>
        <v>8</v>
      </c>
      <c r="L1700" s="335">
        <f>VLOOKUP(B1700,CATALOGOPACC[],8,FALSE)</f>
        <v>400</v>
      </c>
      <c r="M1700" s="335">
        <f t="shared" si="57"/>
        <v>3200</v>
      </c>
    </row>
    <row r="1701" spans="1:13">
      <c r="A1701" t="s">
        <v>291</v>
      </c>
      <c r="B1701" s="69">
        <v>47121701</v>
      </c>
      <c r="C1701" t="str">
        <f>VLOOKUP(B1701,CATALOGOPACC[],2,FALSE)</f>
        <v>Bolsas de basura</v>
      </c>
      <c r="D1701" t="str">
        <f>VLOOKUP(B1701,CATALOGOPACC[],3,FALSE)</f>
        <v>Paquete</v>
      </c>
      <c r="E1701" t="str">
        <f>VLOOKUP(B1701,CATALOGOPACC[],5,FALSE)</f>
        <v>2.3.9.1.01</v>
      </c>
      <c r="F1701" t="str">
        <f>VLOOKUP(B1701,CATALOGOPACC[],6,FALSE)</f>
        <v>Material para limpieza</v>
      </c>
      <c r="G1701" s="69">
        <v>5</v>
      </c>
      <c r="H1701" s="69">
        <v>5</v>
      </c>
      <c r="I1701" s="69">
        <v>5</v>
      </c>
      <c r="J1701" s="69">
        <v>5</v>
      </c>
      <c r="K1701" s="69">
        <f t="shared" si="56"/>
        <v>20</v>
      </c>
      <c r="L1701" s="335">
        <f>VLOOKUP(B1701,CATALOGOPACC[],8,FALSE)</f>
        <v>850</v>
      </c>
      <c r="M1701" s="335">
        <f t="shared" si="57"/>
        <v>17000</v>
      </c>
    </row>
    <row r="1702" spans="1:13">
      <c r="A1702" t="s">
        <v>291</v>
      </c>
      <c r="B1702" s="69">
        <v>14111704</v>
      </c>
      <c r="C1702" t="str">
        <f>VLOOKUP(B1702,CATALOGOPACC[],2,FALSE)</f>
        <v>Papel higiénico</v>
      </c>
      <c r="D1702" t="str">
        <f>VLOOKUP(B1702,CATALOGOPACC[],3,FALSE)</f>
        <v>Paquete</v>
      </c>
      <c r="E1702" t="str">
        <f>VLOOKUP(B1702,CATALOGOPACC[],5,FALSE)</f>
        <v>2.3.3.2.01</v>
      </c>
      <c r="F1702" t="str">
        <f>VLOOKUP(B1702,CATALOGOPACC[],6,FALSE)</f>
        <v>Productos de papel y cartón</v>
      </c>
      <c r="G1702" s="69">
        <v>6</v>
      </c>
      <c r="H1702" s="69">
        <v>6</v>
      </c>
      <c r="I1702" s="69">
        <v>6</v>
      </c>
      <c r="J1702" s="69">
        <v>6</v>
      </c>
      <c r="K1702" s="69">
        <f t="shared" si="56"/>
        <v>24</v>
      </c>
      <c r="L1702" s="335">
        <f>VLOOKUP(B1702,CATALOGOPACC[],8,FALSE)</f>
        <v>400</v>
      </c>
      <c r="M1702" s="335">
        <f t="shared" si="57"/>
        <v>9600</v>
      </c>
    </row>
    <row r="1703" spans="1:13">
      <c r="A1703" t="s">
        <v>291</v>
      </c>
      <c r="B1703" s="69">
        <v>14111703</v>
      </c>
      <c r="C1703" t="str">
        <f>VLOOKUP(B1703,CATALOGOPACC[],2,FALSE)</f>
        <v>Toallas de papel</v>
      </c>
      <c r="D1703" t="str">
        <f>VLOOKUP(B1703,CATALOGOPACC[],3,FALSE)</f>
        <v>Paquete</v>
      </c>
      <c r="E1703" t="str">
        <f>VLOOKUP(B1703,CATALOGOPACC[],5,FALSE)</f>
        <v>2.3.3.2.01</v>
      </c>
      <c r="F1703" t="str">
        <f>VLOOKUP(B1703,CATALOGOPACC[],6,FALSE)</f>
        <v>Productos de papel y cartón</v>
      </c>
      <c r="G1703" s="69">
        <v>2</v>
      </c>
      <c r="H1703" s="69">
        <v>2</v>
      </c>
      <c r="I1703" s="69">
        <v>2</v>
      </c>
      <c r="J1703" s="69">
        <v>2</v>
      </c>
      <c r="K1703" s="69">
        <f t="shared" si="56"/>
        <v>8</v>
      </c>
      <c r="L1703" s="335">
        <f>VLOOKUP(B1703,CATALOGOPACC[],8,FALSE)</f>
        <v>300</v>
      </c>
      <c r="M1703" s="335">
        <f t="shared" si="57"/>
        <v>2400</v>
      </c>
    </row>
    <row r="1704" spans="1:13">
      <c r="A1704" t="s">
        <v>291</v>
      </c>
      <c r="B1704" s="69">
        <v>14111705</v>
      </c>
      <c r="C1704" t="str">
        <f>VLOOKUP(B1704,CATALOGOPACC[],2,FALSE)</f>
        <v>Servilletas de papel</v>
      </c>
      <c r="D1704" t="str">
        <f>VLOOKUP(B1704,CATALOGOPACC[],3,FALSE)</f>
        <v>Paquete</v>
      </c>
      <c r="E1704" t="str">
        <f>VLOOKUP(B1704,CATALOGOPACC[],5,FALSE)</f>
        <v>2.3.3.2.01</v>
      </c>
      <c r="F1704" t="str">
        <f>VLOOKUP(B1704,CATALOGOPACC[],6,FALSE)</f>
        <v>Productos de papel y cartón</v>
      </c>
      <c r="G1704" s="69">
        <v>1</v>
      </c>
      <c r="H1704" s="69">
        <v>1</v>
      </c>
      <c r="I1704" s="69">
        <v>1</v>
      </c>
      <c r="J1704" s="69">
        <v>1</v>
      </c>
      <c r="K1704" s="69">
        <f t="shared" si="56"/>
        <v>4</v>
      </c>
      <c r="L1704" s="335">
        <f>VLOOKUP(B1704,CATALOGOPACC[],8,FALSE)</f>
        <v>300</v>
      </c>
      <c r="M1704" s="335">
        <f t="shared" si="57"/>
        <v>1200</v>
      </c>
    </row>
    <row r="1705" spans="1:13">
      <c r="A1705" t="s">
        <v>291</v>
      </c>
      <c r="B1705" s="69">
        <v>44101802</v>
      </c>
      <c r="C1705" t="str">
        <f>VLOOKUP(B1705,CATALOGOPACC[],2,FALSE)</f>
        <v>Máquinas sumadoras</v>
      </c>
      <c r="D1705" t="str">
        <f>VLOOKUP(B1705,CATALOGOPACC[],3,FALSE)</f>
        <v>Unidad</v>
      </c>
      <c r="E1705" t="str">
        <f>VLOOKUP(B1705,CATALOGOPACC[],5,FALSE)</f>
        <v>2.6.1.1.01</v>
      </c>
      <c r="F1705" t="str">
        <f>VLOOKUP(B1705,CATALOGOPACC[],6,FALSE)</f>
        <v>Muebles de oficina y estantería</v>
      </c>
      <c r="G1705" s="69">
        <v>2</v>
      </c>
      <c r="K1705" s="69">
        <f t="shared" si="56"/>
        <v>2</v>
      </c>
      <c r="L1705" s="335">
        <f>VLOOKUP(B1705,CATALOGOPACC[],8,FALSE)</f>
        <v>2000</v>
      </c>
      <c r="M1705" s="335">
        <f t="shared" si="57"/>
        <v>4000</v>
      </c>
    </row>
    <row r="1706" spans="1:13">
      <c r="A1706" t="s">
        <v>291</v>
      </c>
      <c r="B1706" s="69">
        <v>44101603</v>
      </c>
      <c r="C1706" t="str">
        <f>VLOOKUP(B1706,CATALOGOPACC[],2,FALSE)</f>
        <v>Máquinas trituradoras de papel o accesorios</v>
      </c>
      <c r="D1706" t="str">
        <f>VLOOKUP(B1706,CATALOGOPACC[],3,FALSE)</f>
        <v>Unidad</v>
      </c>
      <c r="E1706" t="str">
        <f>VLOOKUP(B1706,CATALOGOPACC[],5,FALSE)</f>
        <v>2.6.1.1.01</v>
      </c>
      <c r="F1706" t="str">
        <f>VLOOKUP(B1706,CATALOGOPACC[],6,FALSE)</f>
        <v>Muebles de oficina y estantería</v>
      </c>
      <c r="G1706" s="69">
        <v>1</v>
      </c>
      <c r="K1706" s="69">
        <f t="shared" si="56"/>
        <v>1</v>
      </c>
      <c r="L1706" s="335">
        <f>VLOOKUP(B1706,CATALOGOPACC[],8,FALSE)</f>
        <v>3000</v>
      </c>
      <c r="M1706" s="335">
        <f t="shared" si="57"/>
        <v>3000</v>
      </c>
    </row>
    <row r="1707" spans="1:13">
      <c r="A1707" t="s">
        <v>291</v>
      </c>
      <c r="B1707" s="69">
        <v>44103105</v>
      </c>
      <c r="C1707" t="str">
        <f>VLOOKUP(B1707,CATALOGOPACC[],2,FALSE)</f>
        <v>Cartuchos de tinta</v>
      </c>
      <c r="D1707" t="str">
        <f>VLOOKUP(B1707,CATALOGOPACC[],3,FALSE)</f>
        <v>Unidad</v>
      </c>
      <c r="E1707" t="str">
        <f>VLOOKUP(B1707,CATALOGOPACC[],5,FALSE)</f>
        <v>2.3.9.2.01</v>
      </c>
      <c r="F1707" t="str">
        <f>VLOOKUP(B1707,CATALOGOPACC[],6,FALSE)</f>
        <v>Utiles de escritorio, oficina informática y de enseñanza</v>
      </c>
      <c r="G1707" s="69">
        <v>3</v>
      </c>
      <c r="H1707" s="69">
        <v>3</v>
      </c>
      <c r="I1707" s="69">
        <v>3</v>
      </c>
      <c r="J1707" s="69">
        <v>3</v>
      </c>
      <c r="K1707" s="69">
        <f t="shared" si="56"/>
        <v>12</v>
      </c>
      <c r="L1707" s="335">
        <f>VLOOKUP(B1707,CATALOGOPACC[],8,FALSE)</f>
        <v>3000</v>
      </c>
      <c r="M1707" s="335">
        <f t="shared" si="57"/>
        <v>36000</v>
      </c>
    </row>
    <row r="1708" spans="1:13">
      <c r="A1708" t="s">
        <v>291</v>
      </c>
      <c r="B1708" s="69">
        <v>44103103</v>
      </c>
      <c r="C1708" t="str">
        <f>VLOOKUP(B1708,CATALOGOPACC[],2,FALSE)</f>
        <v>Tóner para impresoras o fax</v>
      </c>
      <c r="D1708" t="str">
        <f>VLOOKUP(B1708,CATALOGOPACC[],3,FALSE)</f>
        <v>Unidad</v>
      </c>
      <c r="E1708" t="str">
        <f>VLOOKUP(B1708,CATALOGOPACC[],5,FALSE)</f>
        <v>2.3.9.2.01</v>
      </c>
      <c r="F1708" t="str">
        <f>VLOOKUP(B1708,CATALOGOPACC[],6,FALSE)</f>
        <v>Utiles de escritorio, oficina informática y de enseñanza</v>
      </c>
      <c r="G1708" s="69">
        <v>3</v>
      </c>
      <c r="H1708" s="69">
        <v>3</v>
      </c>
      <c r="I1708" s="69">
        <v>3</v>
      </c>
      <c r="J1708" s="69">
        <v>3</v>
      </c>
      <c r="K1708" s="69">
        <f t="shared" si="56"/>
        <v>12</v>
      </c>
      <c r="L1708" s="335">
        <f>VLOOKUP(B1708,CATALOGOPACC[],8,FALSE)</f>
        <v>2000</v>
      </c>
      <c r="M1708" s="335">
        <f t="shared" si="57"/>
        <v>24000</v>
      </c>
    </row>
    <row r="1709" spans="1:13">
      <c r="A1709" t="s">
        <v>291</v>
      </c>
      <c r="B1709" s="69">
        <v>44101501</v>
      </c>
      <c r="C1709" t="str">
        <f>VLOOKUP(B1709,CATALOGOPACC[],2,FALSE)</f>
        <v>Fotocopiadoras</v>
      </c>
      <c r="D1709" t="str">
        <f>VLOOKUP(B1709,CATALOGOPACC[],3,FALSE)</f>
        <v>Unidad</v>
      </c>
      <c r="E1709" t="str">
        <f>VLOOKUP(B1709,CATALOGOPACC[],5,FALSE)</f>
        <v>2.6.1.1.01</v>
      </c>
      <c r="F1709" t="str">
        <f>VLOOKUP(B1709,CATALOGOPACC[],6,FALSE)</f>
        <v>Muebles de oficina y estantería</v>
      </c>
      <c r="G1709" s="69">
        <v>1</v>
      </c>
      <c r="K1709" s="69">
        <f t="shared" si="56"/>
        <v>1</v>
      </c>
      <c r="L1709" s="335">
        <f>VLOOKUP(B1709,CATALOGOPACC[],8,FALSE)</f>
        <v>15000</v>
      </c>
      <c r="M1709" s="335">
        <f t="shared" si="57"/>
        <v>15000</v>
      </c>
    </row>
    <row r="1710" spans="1:13">
      <c r="A1710" t="s">
        <v>291</v>
      </c>
      <c r="B1710" s="69">
        <v>44101601</v>
      </c>
      <c r="C1710" t="str">
        <f>VLOOKUP(B1710,CATALOGOPACC[],2,FALSE)</f>
        <v>Máquinas cortadoras de papel o accesorios</v>
      </c>
      <c r="D1710" t="str">
        <f>VLOOKUP(B1710,CATALOGOPACC[],3,FALSE)</f>
        <v>Unidad</v>
      </c>
      <c r="E1710" t="str">
        <f>VLOOKUP(B1710,CATALOGOPACC[],5,FALSE)</f>
        <v>2.3.9.2.01</v>
      </c>
      <c r="F1710" t="str">
        <f>VLOOKUP(B1710,CATALOGOPACC[],6,FALSE)</f>
        <v>Utiles de escritorio, oficina informática y de enseñanza</v>
      </c>
      <c r="G1710" s="69">
        <v>1</v>
      </c>
      <c r="K1710" s="69">
        <f t="shared" si="56"/>
        <v>1</v>
      </c>
      <c r="L1710" s="335">
        <f>VLOOKUP(B1710,CATALOGOPACC[],8,FALSE)</f>
        <v>6000</v>
      </c>
      <c r="M1710" s="335">
        <f t="shared" si="57"/>
        <v>6000</v>
      </c>
    </row>
    <row r="1711" spans="1:13">
      <c r="A1711" t="s">
        <v>291</v>
      </c>
      <c r="B1711" s="69">
        <v>44111503</v>
      </c>
      <c r="C1711" t="str">
        <f>VLOOKUP(B1711,CATALOGOPACC[],2,FALSE)</f>
        <v>Organizadores o bandejas para el escritorio</v>
      </c>
      <c r="D1711" t="str">
        <f>VLOOKUP(B1711,CATALOGOPACC[],3,FALSE)</f>
        <v>Unidad</v>
      </c>
      <c r="E1711" t="str">
        <f>VLOOKUP(B1711,CATALOGOPACC[],5,FALSE)</f>
        <v>2.3.9.2.01</v>
      </c>
      <c r="F1711" t="str">
        <f>VLOOKUP(B1711,CATALOGOPACC[],6,FALSE)</f>
        <v>Utiles de escritorio, oficina informática y de enseñanza</v>
      </c>
      <c r="G1711" s="69">
        <v>2</v>
      </c>
      <c r="H1711" s="69">
        <v>1</v>
      </c>
      <c r="K1711" s="69">
        <f t="shared" si="56"/>
        <v>3</v>
      </c>
      <c r="L1711" s="335">
        <f>VLOOKUP(B1711,CATALOGOPACC[],8,FALSE)</f>
        <v>2000</v>
      </c>
      <c r="M1711" s="335">
        <f t="shared" si="57"/>
        <v>6000</v>
      </c>
    </row>
    <row r="1712" spans="1:13">
      <c r="A1712" t="s">
        <v>291</v>
      </c>
      <c r="B1712" s="69">
        <v>44111509</v>
      </c>
      <c r="C1712" t="str">
        <f>VLOOKUP(B1712,CATALOGOPACC[],2,FALSE)</f>
        <v>Sujetadores de esferos o lápices</v>
      </c>
      <c r="D1712" t="str">
        <f>VLOOKUP(B1712,CATALOGOPACC[],3,FALSE)</f>
        <v>Unidad</v>
      </c>
      <c r="E1712" t="str">
        <f>VLOOKUP(B1712,CATALOGOPACC[],5,FALSE)</f>
        <v>2.3.9.2.01</v>
      </c>
      <c r="F1712" t="str">
        <f>VLOOKUP(B1712,CATALOGOPACC[],6,FALSE)</f>
        <v>Utiles de escritorio, oficina informática y de enseñanza</v>
      </c>
      <c r="G1712" s="69">
        <v>2</v>
      </c>
      <c r="H1712" s="69">
        <v>1</v>
      </c>
      <c r="K1712" s="69">
        <f t="shared" si="56"/>
        <v>3</v>
      </c>
      <c r="L1712" s="335">
        <f>VLOOKUP(B1712,CATALOGOPACC[],8,FALSE)</f>
        <v>100</v>
      </c>
      <c r="M1712" s="335">
        <f t="shared" si="57"/>
        <v>300</v>
      </c>
    </row>
    <row r="1713" spans="1:13">
      <c r="A1713" t="s">
        <v>291</v>
      </c>
      <c r="B1713" s="69">
        <v>43191504</v>
      </c>
      <c r="C1713" t="str">
        <f>VLOOKUP(B1713,CATALOGOPACC[],2,FALSE)</f>
        <v>Teléfonos fijos</v>
      </c>
      <c r="D1713" t="str">
        <f>VLOOKUP(B1713,CATALOGOPACC[],3,FALSE)</f>
        <v>Unidad</v>
      </c>
      <c r="E1713" t="str">
        <f>VLOOKUP(B1713,CATALOGOPACC[],5,FALSE)</f>
        <v>2.6.5.5.01</v>
      </c>
      <c r="F1713" t="str">
        <f>VLOOKUP(B1713,CATALOGOPACC[],6,FALSE)</f>
        <v>Equipo de comunicación, telecomunicaciones y señalamiento</v>
      </c>
      <c r="G1713" s="69">
        <v>2</v>
      </c>
      <c r="K1713" s="69">
        <f t="shared" si="56"/>
        <v>2</v>
      </c>
      <c r="L1713" s="335">
        <f>VLOOKUP(B1713,CATALOGOPACC[],8,FALSE)</f>
        <v>5000</v>
      </c>
      <c r="M1713" s="335">
        <f t="shared" si="57"/>
        <v>10000</v>
      </c>
    </row>
    <row r="1714" spans="1:13">
      <c r="A1714" t="s">
        <v>291</v>
      </c>
      <c r="B1714" s="69">
        <v>44111515</v>
      </c>
      <c r="C1714" t="str">
        <f>VLOOKUP(B1714,CATALOGOPACC[],2,FALSE)</f>
        <v>Cajas u organizadores de almacenamiento de archivos</v>
      </c>
      <c r="D1714" t="str">
        <f>VLOOKUP(B1714,CATALOGOPACC[],3,FALSE)</f>
        <v>Unidad</v>
      </c>
      <c r="E1714" t="str">
        <f>VLOOKUP(B1714,CATALOGOPACC[],5,FALSE)</f>
        <v>2.3.9.2.01</v>
      </c>
      <c r="F1714" t="str">
        <f>VLOOKUP(B1714,CATALOGOPACC[],6,FALSE)</f>
        <v>Utiles de escritorio, oficina informática y de enseñanza</v>
      </c>
      <c r="G1714" s="69">
        <v>2</v>
      </c>
      <c r="K1714" s="69">
        <f t="shared" si="56"/>
        <v>2</v>
      </c>
      <c r="L1714" s="335">
        <f>VLOOKUP(B1714,CATALOGOPACC[],8,FALSE)</f>
        <v>4500</v>
      </c>
      <c r="M1714" s="335">
        <f t="shared" si="57"/>
        <v>9000</v>
      </c>
    </row>
    <row r="1715" spans="1:13">
      <c r="A1715" t="s">
        <v>291</v>
      </c>
      <c r="B1715" s="69">
        <v>44121612</v>
      </c>
      <c r="C1715" t="str">
        <f>VLOOKUP(B1715,CATALOGOPACC[],2,FALSE)</f>
        <v>Cortadoras de papel o repuestos</v>
      </c>
      <c r="D1715" t="str">
        <f>VLOOKUP(B1715,CATALOGOPACC[],3,FALSE)</f>
        <v>Unidad</v>
      </c>
      <c r="E1715" t="str">
        <f>VLOOKUP(B1715,CATALOGOPACC[],5,FALSE)</f>
        <v>2.3.9.2.01</v>
      </c>
      <c r="F1715" t="str">
        <f>VLOOKUP(B1715,CATALOGOPACC[],6,FALSE)</f>
        <v>Utiles de escritorio, oficina informática y de enseñanza</v>
      </c>
      <c r="G1715" s="69">
        <v>1</v>
      </c>
      <c r="K1715" s="69">
        <f t="shared" si="56"/>
        <v>1</v>
      </c>
      <c r="L1715" s="335">
        <f>VLOOKUP(B1715,CATALOGOPACC[],8,FALSE)</f>
        <v>3500</v>
      </c>
      <c r="M1715" s="335">
        <f t="shared" si="57"/>
        <v>3500</v>
      </c>
    </row>
    <row r="1716" spans="1:13">
      <c r="A1716" t="s">
        <v>291</v>
      </c>
      <c r="B1716" s="69">
        <v>44101603</v>
      </c>
      <c r="C1716" t="str">
        <f>VLOOKUP(B1716,CATALOGOPACC[],2,FALSE)</f>
        <v>Máquinas trituradoras de papel o accesorios</v>
      </c>
      <c r="D1716" t="str">
        <f>VLOOKUP(B1716,CATALOGOPACC[],3,FALSE)</f>
        <v>Unidad</v>
      </c>
      <c r="E1716" t="str">
        <f>VLOOKUP(B1716,CATALOGOPACC[],5,FALSE)</f>
        <v>2.6.1.1.01</v>
      </c>
      <c r="F1716" t="str">
        <f>VLOOKUP(B1716,CATALOGOPACC[],6,FALSE)</f>
        <v>Muebles de oficina y estantería</v>
      </c>
      <c r="G1716" s="69">
        <v>1</v>
      </c>
      <c r="K1716" s="69">
        <f t="shared" si="56"/>
        <v>1</v>
      </c>
      <c r="L1716" s="335">
        <f>VLOOKUP(B1716,CATALOGOPACC[],8,FALSE)</f>
        <v>3000</v>
      </c>
      <c r="M1716" s="335">
        <f t="shared" si="57"/>
        <v>3000</v>
      </c>
    </row>
    <row r="1717" spans="1:13">
      <c r="A1717" t="s">
        <v>291</v>
      </c>
      <c r="B1717" s="69">
        <v>54111601</v>
      </c>
      <c r="C1717" t="str">
        <f>VLOOKUP(B1717,CATALOGOPACC[],2,FALSE)</f>
        <v>Relojes de pared</v>
      </c>
      <c r="D1717" t="str">
        <f>VLOOKUP(B1717,CATALOGOPACC[],3,FALSE)</f>
        <v>Unidad</v>
      </c>
      <c r="E1717" t="str">
        <f>VLOOKUP(B1717,CATALOGOPACC[],5,FALSE)</f>
        <v>2.3.9.2.01</v>
      </c>
      <c r="F1717" t="str">
        <f>VLOOKUP(B1717,CATALOGOPACC[],6,FALSE)</f>
        <v>Utiles de escritorio, oficina informática y de enseñanza</v>
      </c>
      <c r="G1717" s="69">
        <v>1</v>
      </c>
      <c r="K1717" s="69">
        <f t="shared" si="56"/>
        <v>1</v>
      </c>
      <c r="L1717" s="335">
        <f>VLOOKUP(B1717,CATALOGOPACC[],8,FALSE)</f>
        <v>1000</v>
      </c>
      <c r="M1717" s="335">
        <f t="shared" si="57"/>
        <v>1000</v>
      </c>
    </row>
    <row r="1718" spans="1:13">
      <c r="A1718" t="s">
        <v>291</v>
      </c>
      <c r="B1718" s="69">
        <v>44121708</v>
      </c>
      <c r="C1718" t="str">
        <f>VLOOKUP(B1718,CATALOGOPACC[],2,FALSE)</f>
        <v>Marcadores</v>
      </c>
      <c r="D1718" t="str">
        <f>VLOOKUP(B1718,CATALOGOPACC[],3,FALSE)</f>
        <v>Caja</v>
      </c>
      <c r="E1718" t="str">
        <f>VLOOKUP(B1718,CATALOGOPACC[],5,FALSE)</f>
        <v>2.3.9.2.01</v>
      </c>
      <c r="F1718" t="str">
        <f>VLOOKUP(B1718,CATALOGOPACC[],6,FALSE)</f>
        <v>Utiles de escritorio, oficina informática y de enseñanza</v>
      </c>
      <c r="G1718" s="69">
        <v>2</v>
      </c>
      <c r="H1718" s="69">
        <v>1</v>
      </c>
      <c r="I1718" s="69">
        <v>1</v>
      </c>
      <c r="J1718" s="69">
        <v>1</v>
      </c>
      <c r="K1718" s="69">
        <f t="shared" si="56"/>
        <v>5</v>
      </c>
      <c r="L1718" s="335">
        <f>VLOOKUP(B1718,CATALOGOPACC[],8,FALSE)</f>
        <v>150</v>
      </c>
      <c r="M1718" s="335">
        <f t="shared" si="57"/>
        <v>750</v>
      </c>
    </row>
    <row r="1719" spans="1:13">
      <c r="A1719" t="s">
        <v>291</v>
      </c>
      <c r="B1719" s="69">
        <v>44121716</v>
      </c>
      <c r="C1719" t="str">
        <f>VLOOKUP(B1719,CATALOGOPACC[],2,FALSE)</f>
        <v>Resaltadores</v>
      </c>
      <c r="D1719" t="str">
        <f>VLOOKUP(B1719,CATALOGOPACC[],3,FALSE)</f>
        <v>Caja</v>
      </c>
      <c r="E1719" t="str">
        <f>VLOOKUP(B1719,CATALOGOPACC[],5,FALSE)</f>
        <v>2.3.9.2.01</v>
      </c>
      <c r="F1719" t="str">
        <f>VLOOKUP(B1719,CATALOGOPACC[],6,FALSE)</f>
        <v>Utiles de escritorio, oficina informática y de enseñanza</v>
      </c>
      <c r="G1719" s="69">
        <v>2</v>
      </c>
      <c r="H1719" s="69">
        <v>1</v>
      </c>
      <c r="I1719" s="69">
        <v>1</v>
      </c>
      <c r="J1719" s="69">
        <v>1</v>
      </c>
      <c r="K1719" s="69">
        <f t="shared" si="56"/>
        <v>5</v>
      </c>
      <c r="L1719" s="335">
        <f>VLOOKUP(B1719,CATALOGOPACC[],8,FALSE)</f>
        <v>400</v>
      </c>
      <c r="M1719" s="335">
        <f t="shared" si="57"/>
        <v>2000</v>
      </c>
    </row>
    <row r="1720" spans="1:13">
      <c r="A1720" t="s">
        <v>291</v>
      </c>
      <c r="B1720" s="69">
        <v>44121605</v>
      </c>
      <c r="C1720" t="str">
        <f>VLOOKUP(B1720,CATALOGOPACC[],2,FALSE)</f>
        <v>Dispensadores de cinta</v>
      </c>
      <c r="D1720" t="str">
        <f>VLOOKUP(B1720,CATALOGOPACC[],3,FALSE)</f>
        <v>Unidad</v>
      </c>
      <c r="E1720" t="str">
        <f>VLOOKUP(B1720,CATALOGOPACC[],5,FALSE)</f>
        <v>2.3.9.2.01</v>
      </c>
      <c r="F1720" t="str">
        <f>VLOOKUP(B1720,CATALOGOPACC[],6,FALSE)</f>
        <v>Utiles de escritorio, oficina informática y de enseñanza</v>
      </c>
      <c r="G1720" s="69">
        <v>2</v>
      </c>
      <c r="H1720" s="69">
        <v>1</v>
      </c>
      <c r="I1720" s="69">
        <v>1</v>
      </c>
      <c r="J1720" s="69">
        <v>1</v>
      </c>
      <c r="K1720" s="69">
        <f t="shared" si="56"/>
        <v>5</v>
      </c>
      <c r="L1720" s="335">
        <f>VLOOKUP(B1720,CATALOGOPACC[],8,FALSE)</f>
        <v>600</v>
      </c>
      <c r="M1720" s="335">
        <f t="shared" si="57"/>
        <v>3000</v>
      </c>
    </row>
    <row r="1721" spans="1:13">
      <c r="A1721" t="s">
        <v>291</v>
      </c>
      <c r="B1721" s="69">
        <v>44122107</v>
      </c>
      <c r="C1721" t="str">
        <f>VLOOKUP(B1721,CATALOGOPACC[],2,FALSE)</f>
        <v>Grapas</v>
      </c>
      <c r="D1721" t="str">
        <f>VLOOKUP(B1721,CATALOGOPACC[],3,FALSE)</f>
        <v>Caja</v>
      </c>
      <c r="E1721" t="str">
        <f>VLOOKUP(B1721,CATALOGOPACC[],5,FALSE)</f>
        <v>2.3.9.2.01</v>
      </c>
      <c r="F1721" t="str">
        <f>VLOOKUP(B1721,CATALOGOPACC[],6,FALSE)</f>
        <v>Utiles de escritorio, oficina informática y de enseñanza</v>
      </c>
      <c r="G1721" s="69">
        <v>2</v>
      </c>
      <c r="H1721" s="69">
        <v>1</v>
      </c>
      <c r="I1721" s="69">
        <v>1</v>
      </c>
      <c r="J1721" s="69">
        <v>1</v>
      </c>
      <c r="K1721" s="69">
        <f t="shared" si="56"/>
        <v>5</v>
      </c>
      <c r="L1721" s="335">
        <f>VLOOKUP(B1721,CATALOGOPACC[],8,FALSE)</f>
        <v>50</v>
      </c>
      <c r="M1721" s="335">
        <f t="shared" si="57"/>
        <v>250</v>
      </c>
    </row>
    <row r="1722" spans="1:13">
      <c r="A1722" t="s">
        <v>291</v>
      </c>
      <c r="B1722" s="69">
        <v>44121613</v>
      </c>
      <c r="C1722" t="str">
        <f>VLOOKUP(B1722,CATALOGOPACC[],2,FALSE)</f>
        <v>Removedores de grapas (saca ganchos)</v>
      </c>
      <c r="D1722" t="str">
        <f>VLOOKUP(B1722,CATALOGOPACC[],3,FALSE)</f>
        <v>Unidad</v>
      </c>
      <c r="E1722" t="str">
        <f>VLOOKUP(B1722,CATALOGOPACC[],5,FALSE)</f>
        <v>2.3.9.2.01</v>
      </c>
      <c r="F1722" t="str">
        <f>VLOOKUP(B1722,CATALOGOPACC[],6,FALSE)</f>
        <v>Utiles de escritorio, oficina informática y de enseñanza</v>
      </c>
      <c r="G1722" s="69">
        <v>2</v>
      </c>
      <c r="H1722" s="69">
        <v>1</v>
      </c>
      <c r="K1722" s="69">
        <f t="shared" si="56"/>
        <v>3</v>
      </c>
      <c r="L1722" s="335">
        <f>VLOOKUP(B1722,CATALOGOPACC[],8,FALSE)</f>
        <v>40</v>
      </c>
      <c r="M1722" s="335">
        <f t="shared" si="57"/>
        <v>120</v>
      </c>
    </row>
    <row r="1723" spans="1:13">
      <c r="A1723" t="s">
        <v>291</v>
      </c>
      <c r="B1723" s="69">
        <v>44121615</v>
      </c>
      <c r="C1723" t="str">
        <f>VLOOKUP(B1723,CATALOGOPACC[],2,FALSE)</f>
        <v>Grapadoras</v>
      </c>
      <c r="D1723" t="str">
        <f>VLOOKUP(B1723,CATALOGOPACC[],3,FALSE)</f>
        <v>Unidad</v>
      </c>
      <c r="E1723" t="str">
        <f>VLOOKUP(B1723,CATALOGOPACC[],5,FALSE)</f>
        <v>2.3.9.2.01</v>
      </c>
      <c r="F1723" t="str">
        <f>VLOOKUP(B1723,CATALOGOPACC[],6,FALSE)</f>
        <v>Utiles de escritorio, oficina informática y de enseñanza</v>
      </c>
      <c r="G1723" s="69">
        <v>2</v>
      </c>
      <c r="H1723" s="69">
        <v>1</v>
      </c>
      <c r="K1723" s="69">
        <f t="shared" si="56"/>
        <v>3</v>
      </c>
      <c r="L1723" s="335">
        <f>VLOOKUP(B1723,CATALOGOPACC[],8,FALSE)</f>
        <v>900</v>
      </c>
      <c r="M1723" s="335">
        <f t="shared" si="57"/>
        <v>2700</v>
      </c>
    </row>
    <row r="1724" spans="1:13">
      <c r="A1724" t="s">
        <v>291</v>
      </c>
      <c r="B1724" s="69">
        <v>44121618</v>
      </c>
      <c r="C1724" t="str">
        <f>VLOOKUP(B1724,CATALOGOPACC[],2,FALSE)</f>
        <v>Tijeras</v>
      </c>
      <c r="D1724" t="str">
        <f>VLOOKUP(B1724,CATALOGOPACC[],3,FALSE)</f>
        <v>Unidad</v>
      </c>
      <c r="E1724" t="str">
        <f>VLOOKUP(B1724,CATALOGOPACC[],5,FALSE)</f>
        <v>2.3.6.3.04</v>
      </c>
      <c r="F1724" t="str">
        <f>VLOOKUP(B1724,CATALOGOPACC[],6,FALSE)</f>
        <v>Herramientas menores</v>
      </c>
      <c r="G1724" s="69">
        <v>2</v>
      </c>
      <c r="H1724" s="69">
        <v>1</v>
      </c>
      <c r="K1724" s="69">
        <f t="shared" ref="K1724:K1786" si="58">SUM(G1724:J1724)</f>
        <v>3</v>
      </c>
      <c r="L1724" s="335">
        <f>VLOOKUP(B1724,CATALOGOPACC[],8,FALSE)</f>
        <v>60</v>
      </c>
      <c r="M1724" s="335">
        <f t="shared" ref="M1724:M1786" si="59">K1724*L1724</f>
        <v>180</v>
      </c>
    </row>
    <row r="1725" spans="1:13">
      <c r="A1725" t="s">
        <v>291</v>
      </c>
      <c r="B1725" s="69">
        <v>44122104</v>
      </c>
      <c r="C1725" t="str">
        <f>VLOOKUP(B1725,CATALOGOPACC[],2,FALSE)</f>
        <v>Clips para papel</v>
      </c>
      <c r="D1725" t="str">
        <f>VLOOKUP(B1725,CATALOGOPACC[],3,FALSE)</f>
        <v>Unidad</v>
      </c>
      <c r="E1725" t="str">
        <f>VLOOKUP(B1725,CATALOGOPACC[],5,FALSE)</f>
        <v>2.3.9.2.01</v>
      </c>
      <c r="F1725" t="str">
        <f>VLOOKUP(B1725,CATALOGOPACC[],6,FALSE)</f>
        <v>Utiles de escritorio, oficina informática y de enseñanza</v>
      </c>
      <c r="G1725" s="69">
        <v>5</v>
      </c>
      <c r="H1725" s="69">
        <v>3</v>
      </c>
      <c r="I1725" s="69">
        <v>1</v>
      </c>
      <c r="K1725" s="69">
        <f t="shared" si="58"/>
        <v>9</v>
      </c>
      <c r="L1725" s="335">
        <f>VLOOKUP(B1725,CATALOGOPACC[],8,FALSE)</f>
        <v>40</v>
      </c>
      <c r="M1725" s="335">
        <f t="shared" si="59"/>
        <v>360</v>
      </c>
    </row>
    <row r="1726" spans="1:13">
      <c r="A1726" t="s">
        <v>291</v>
      </c>
      <c r="B1726" s="69">
        <v>44122105</v>
      </c>
      <c r="C1726" t="str">
        <f>VLOOKUP(B1726,CATALOGOPACC[],2,FALSE)</f>
        <v>Clips para carpetas o bulldog</v>
      </c>
      <c r="D1726" t="str">
        <f>VLOOKUP(B1726,CATALOGOPACC[],3,FALSE)</f>
        <v>Unidad</v>
      </c>
      <c r="E1726" t="str">
        <f>VLOOKUP(B1726,CATALOGOPACC[],5,FALSE)</f>
        <v>2.3.9.2.01</v>
      </c>
      <c r="F1726" t="str">
        <f>VLOOKUP(B1726,CATALOGOPACC[],6,FALSE)</f>
        <v>Utiles de escritorio, oficina informática y de enseñanza</v>
      </c>
      <c r="G1726" s="69">
        <v>10</v>
      </c>
      <c r="H1726" s="69">
        <v>5</v>
      </c>
      <c r="I1726" s="69">
        <v>2</v>
      </c>
      <c r="J1726" s="69">
        <v>1</v>
      </c>
      <c r="K1726" s="69">
        <f t="shared" si="58"/>
        <v>18</v>
      </c>
      <c r="L1726" s="335">
        <f>VLOOKUP(B1726,CATALOGOPACC[],8,FALSE)</f>
        <v>70</v>
      </c>
      <c r="M1726" s="335">
        <f t="shared" si="59"/>
        <v>1260</v>
      </c>
    </row>
    <row r="1727" spans="1:13">
      <c r="A1727" t="s">
        <v>291</v>
      </c>
      <c r="B1727" s="69">
        <v>44121628</v>
      </c>
      <c r="C1727" t="str">
        <f>VLOOKUP(B1727,CATALOGOPACC[],2,FALSE)</f>
        <v>Contenedores o dispensadores de clips</v>
      </c>
      <c r="D1727" t="str">
        <f>VLOOKUP(B1727,CATALOGOPACC[],3,FALSE)</f>
        <v>Unidad</v>
      </c>
      <c r="E1727" t="str">
        <f>VLOOKUP(B1727,CATALOGOPACC[],5,FALSE)</f>
        <v>2.3.9.2.01</v>
      </c>
      <c r="F1727" t="str">
        <f>VLOOKUP(B1727,CATALOGOPACC[],6,FALSE)</f>
        <v>Utiles de escritorio, oficina informática y de enseñanza</v>
      </c>
      <c r="G1727" s="69">
        <v>2</v>
      </c>
      <c r="H1727" s="69">
        <v>1</v>
      </c>
      <c r="K1727" s="69">
        <f t="shared" si="58"/>
        <v>3</v>
      </c>
      <c r="L1727" s="335">
        <f>VLOOKUP(B1727,CATALOGOPACC[],8,FALSE)</f>
        <v>80</v>
      </c>
      <c r="M1727" s="335">
        <f t="shared" si="59"/>
        <v>240</v>
      </c>
    </row>
    <row r="1728" spans="1:13">
      <c r="A1728" t="s">
        <v>291</v>
      </c>
      <c r="B1728" s="69">
        <v>44121802</v>
      </c>
      <c r="C1728" t="str">
        <f>VLOOKUP(B1728,CATALOGOPACC[],2,FALSE)</f>
        <v>Fluido de corrección</v>
      </c>
      <c r="D1728" t="str">
        <f>VLOOKUP(B1728,CATALOGOPACC[],3,FALSE)</f>
        <v>Unidad</v>
      </c>
      <c r="E1728" t="str">
        <f>VLOOKUP(B1728,CATALOGOPACC[],5,FALSE)</f>
        <v>2.3.9.2.01</v>
      </c>
      <c r="F1728" t="str">
        <f>VLOOKUP(B1728,CATALOGOPACC[],6,FALSE)</f>
        <v>Utiles de escritorio, oficina informática y de enseñanza</v>
      </c>
      <c r="G1728" s="69">
        <v>3</v>
      </c>
      <c r="H1728" s="69">
        <v>1</v>
      </c>
      <c r="I1728" s="69">
        <v>2</v>
      </c>
      <c r="J1728" s="69">
        <v>2</v>
      </c>
      <c r="K1728" s="69">
        <f t="shared" si="58"/>
        <v>8</v>
      </c>
      <c r="L1728" s="335">
        <f>VLOOKUP(B1728,CATALOGOPACC[],8,FALSE)</f>
        <v>50</v>
      </c>
      <c r="M1728" s="335">
        <f t="shared" si="59"/>
        <v>400</v>
      </c>
    </row>
    <row r="1729" spans="1:13">
      <c r="A1729" t="s">
        <v>291</v>
      </c>
      <c r="B1729" s="69">
        <v>44122017</v>
      </c>
      <c r="C1729" t="str">
        <f>VLOOKUP(B1729,CATALOGOPACC[],2,FALSE)</f>
        <v>Folders de colgar o accesorios</v>
      </c>
      <c r="D1729" t="str">
        <f>VLOOKUP(B1729,CATALOGOPACC[],3,FALSE)</f>
        <v>Caja</v>
      </c>
      <c r="E1729" t="str">
        <f>VLOOKUP(B1729,CATALOGOPACC[],5,FALSE)</f>
        <v>2.3.9.2.01</v>
      </c>
      <c r="F1729" t="str">
        <f>VLOOKUP(B1729,CATALOGOPACC[],6,FALSE)</f>
        <v>Utiles de escritorio, oficina informática y de enseñanza</v>
      </c>
      <c r="G1729" s="69">
        <v>2</v>
      </c>
      <c r="H1729" s="69">
        <v>2</v>
      </c>
      <c r="I1729" s="69">
        <v>2</v>
      </c>
      <c r="J1729" s="69">
        <v>2</v>
      </c>
      <c r="K1729" s="69">
        <f t="shared" si="58"/>
        <v>8</v>
      </c>
      <c r="L1729" s="335">
        <f>VLOOKUP(B1729,CATALOGOPACC[],8,FALSE)</f>
        <v>2500</v>
      </c>
      <c r="M1729" s="335">
        <f t="shared" si="59"/>
        <v>20000</v>
      </c>
    </row>
    <row r="1730" spans="1:13">
      <c r="A1730" t="s">
        <v>291</v>
      </c>
      <c r="B1730" s="69">
        <v>44122011</v>
      </c>
      <c r="C1730" t="str">
        <f>VLOOKUP(B1730,CATALOGOPACC[],2,FALSE)</f>
        <v>Folders</v>
      </c>
      <c r="D1730" t="str">
        <f>VLOOKUP(B1730,CATALOGOPACC[],3,FALSE)</f>
        <v>Caja</v>
      </c>
      <c r="E1730" t="str">
        <f>VLOOKUP(B1730,CATALOGOPACC[],5,FALSE)</f>
        <v>2.3.9.2.01</v>
      </c>
      <c r="F1730" t="str">
        <f>VLOOKUP(B1730,CATALOGOPACC[],6,FALSE)</f>
        <v>Utiles de escritorio, oficina informática y de enseñanza</v>
      </c>
      <c r="G1730" s="69">
        <v>3</v>
      </c>
      <c r="H1730" s="69">
        <v>3</v>
      </c>
      <c r="I1730" s="69">
        <v>3</v>
      </c>
      <c r="J1730" s="69">
        <v>3</v>
      </c>
      <c r="K1730" s="69">
        <f t="shared" si="58"/>
        <v>12</v>
      </c>
      <c r="L1730" s="335">
        <f>VLOOKUP(B1730,CATALOGOPACC[],8,FALSE)</f>
        <v>2000</v>
      </c>
      <c r="M1730" s="335">
        <f t="shared" si="59"/>
        <v>24000</v>
      </c>
    </row>
    <row r="1731" spans="1:13">
      <c r="A1731" t="s">
        <v>291</v>
      </c>
      <c r="B1731" s="69">
        <v>44121706</v>
      </c>
      <c r="C1731" t="str">
        <f>VLOOKUP(B1731,CATALOGOPACC[],2,FALSE)</f>
        <v>Lápices de madera</v>
      </c>
      <c r="D1731" t="str">
        <f>VLOOKUP(B1731,CATALOGOPACC[],3,FALSE)</f>
        <v>Caja</v>
      </c>
      <c r="E1731" t="str">
        <f>VLOOKUP(B1731,CATALOGOPACC[],5,FALSE)</f>
        <v>2.3.9.2.01</v>
      </c>
      <c r="F1731" t="str">
        <f>VLOOKUP(B1731,CATALOGOPACC[],6,FALSE)</f>
        <v>Utiles de escritorio, oficina informática y de enseñanza</v>
      </c>
      <c r="G1731" s="69">
        <v>2</v>
      </c>
      <c r="H1731" s="69">
        <v>2</v>
      </c>
      <c r="K1731" s="69">
        <f t="shared" si="58"/>
        <v>4</v>
      </c>
      <c r="L1731" s="335">
        <f>VLOOKUP(B1731,CATALOGOPACC[],8,FALSE)</f>
        <v>60</v>
      </c>
      <c r="M1731" s="335">
        <f t="shared" si="59"/>
        <v>240</v>
      </c>
    </row>
    <row r="1732" spans="1:13">
      <c r="A1732" t="s">
        <v>291</v>
      </c>
      <c r="B1732" s="69">
        <v>44121701</v>
      </c>
      <c r="C1732" t="str">
        <f>VLOOKUP(B1732,CATALOGOPACC[],2,FALSE)</f>
        <v>Bolígrafos</v>
      </c>
      <c r="D1732" t="str">
        <f>VLOOKUP(B1732,CATALOGOPACC[],3,FALSE)</f>
        <v>Caja</v>
      </c>
      <c r="E1732" t="str">
        <f>VLOOKUP(B1732,CATALOGOPACC[],5,FALSE)</f>
        <v>2.3.9.2.01</v>
      </c>
      <c r="F1732" t="str">
        <f>VLOOKUP(B1732,CATALOGOPACC[],6,FALSE)</f>
        <v>Utiles de escritorio, oficina informática y de enseñanza</v>
      </c>
      <c r="G1732" s="69">
        <v>3</v>
      </c>
      <c r="H1732" s="69">
        <v>3</v>
      </c>
      <c r="I1732" s="69">
        <v>3</v>
      </c>
      <c r="J1732" s="69">
        <v>2</v>
      </c>
      <c r="K1732" s="69">
        <f t="shared" si="58"/>
        <v>11</v>
      </c>
      <c r="L1732" s="335">
        <f>VLOOKUP(B1732,CATALOGOPACC[],8,FALSE)</f>
        <v>50</v>
      </c>
      <c r="M1732" s="335">
        <f t="shared" si="59"/>
        <v>550</v>
      </c>
    </row>
    <row r="1733" spans="1:13">
      <c r="A1733" t="s">
        <v>291</v>
      </c>
      <c r="B1733" s="69">
        <v>44122018</v>
      </c>
      <c r="C1733" t="str">
        <f>VLOOKUP(B1733,CATALOGOPACC[],2,FALSE)</f>
        <v>Insertos o pestañas para archivos</v>
      </c>
      <c r="D1733" t="str">
        <f>VLOOKUP(B1733,CATALOGOPACC[],3,FALSE)</f>
        <v>Caja</v>
      </c>
      <c r="E1733" t="str">
        <f>VLOOKUP(B1733,CATALOGOPACC[],5,FALSE)</f>
        <v>2.3.9.2.01</v>
      </c>
      <c r="F1733" t="str">
        <f>VLOOKUP(B1733,CATALOGOPACC[],6,FALSE)</f>
        <v>Utiles de escritorio, oficina informática y de enseñanza</v>
      </c>
      <c r="G1733" s="69">
        <v>2</v>
      </c>
      <c r="H1733" s="69">
        <v>2</v>
      </c>
      <c r="I1733" s="69">
        <v>2</v>
      </c>
      <c r="J1733" s="69">
        <v>2</v>
      </c>
      <c r="K1733" s="69">
        <f t="shared" si="58"/>
        <v>8</v>
      </c>
      <c r="L1733" s="335">
        <f>VLOOKUP(B1733,CATALOGOPACC[],8,FALSE)</f>
        <v>50</v>
      </c>
      <c r="M1733" s="335">
        <f t="shared" si="59"/>
        <v>400</v>
      </c>
    </row>
    <row r="1734" spans="1:13">
      <c r="A1734" t="s">
        <v>291</v>
      </c>
      <c r="B1734" s="69">
        <v>44121503</v>
      </c>
      <c r="C1734" t="str">
        <f>VLOOKUP(B1734,CATALOGOPACC[],2,FALSE)</f>
        <v>Sobres</v>
      </c>
      <c r="D1734" t="str">
        <f>VLOOKUP(B1734,CATALOGOPACC[],3,FALSE)</f>
        <v>Caja</v>
      </c>
      <c r="E1734" t="str">
        <f>VLOOKUP(B1734,CATALOGOPACC[],5,FALSE)</f>
        <v>2.3.9.2.01</v>
      </c>
      <c r="F1734" t="str">
        <f>VLOOKUP(B1734,CATALOGOPACC[],6,FALSE)</f>
        <v>Utiles de escritorio, oficina informática y de enseñanza</v>
      </c>
      <c r="G1734" s="69">
        <v>2</v>
      </c>
      <c r="H1734" s="69">
        <v>2</v>
      </c>
      <c r="I1734" s="69">
        <v>2</v>
      </c>
      <c r="J1734" s="69">
        <v>2</v>
      </c>
      <c r="K1734" s="69">
        <f t="shared" si="58"/>
        <v>8</v>
      </c>
      <c r="L1734" s="335">
        <f>VLOOKUP(B1734,CATALOGOPACC[],8,FALSE)</f>
        <v>500</v>
      </c>
      <c r="M1734" s="335">
        <f t="shared" si="59"/>
        <v>4000</v>
      </c>
    </row>
    <row r="1735" spans="1:13">
      <c r="A1735" t="s">
        <v>291</v>
      </c>
      <c r="B1735" s="69">
        <v>44122003</v>
      </c>
      <c r="C1735" t="str">
        <f>VLOOKUP(B1735,CATALOGOPACC[],2,FALSE)</f>
        <v>Carpetas</v>
      </c>
      <c r="D1735" t="str">
        <f>VLOOKUP(B1735,CATALOGOPACC[],3,FALSE)</f>
        <v>Caja</v>
      </c>
      <c r="E1735" t="str">
        <f>VLOOKUP(B1735,CATALOGOPACC[],5,FALSE)</f>
        <v>2.3.9.2.01</v>
      </c>
      <c r="F1735" t="str">
        <f>VLOOKUP(B1735,CATALOGOPACC[],6,FALSE)</f>
        <v>Utiles de escritorio, oficina informática y de enseñanza</v>
      </c>
      <c r="G1735" s="69">
        <v>1</v>
      </c>
      <c r="H1735" s="69">
        <v>1</v>
      </c>
      <c r="K1735" s="69">
        <f t="shared" si="58"/>
        <v>2</v>
      </c>
      <c r="L1735" s="335">
        <f>VLOOKUP(B1735,CATALOGOPACC[],8,FALSE)</f>
        <v>500</v>
      </c>
      <c r="M1735" s="335">
        <f t="shared" si="59"/>
        <v>1000</v>
      </c>
    </row>
    <row r="1736" spans="1:13">
      <c r="A1736" t="s">
        <v>291</v>
      </c>
      <c r="B1736" s="69">
        <v>44121804</v>
      </c>
      <c r="C1736" t="str">
        <f>VLOOKUP(B1736,CATALOGOPACC[],2,FALSE)</f>
        <v>Borradores</v>
      </c>
      <c r="D1736" t="str">
        <f>VLOOKUP(B1736,CATALOGOPACC[],3,FALSE)</f>
        <v>Unidad</v>
      </c>
      <c r="E1736" t="str">
        <f>VLOOKUP(B1736,CATALOGOPACC[],5,FALSE)</f>
        <v>2.3.9.2.02</v>
      </c>
      <c r="F1736" t="str">
        <f>VLOOKUP(B1736,CATALOGOPACC[],6,FALSE)</f>
        <v>Útiles escolares</v>
      </c>
      <c r="G1736" s="69">
        <v>3</v>
      </c>
      <c r="H1736" s="69">
        <v>3</v>
      </c>
      <c r="K1736" s="69">
        <f t="shared" si="58"/>
        <v>6</v>
      </c>
      <c r="L1736" s="335">
        <f>VLOOKUP(B1736,CATALOGOPACC[],8,FALSE)</f>
        <v>10</v>
      </c>
      <c r="M1736" s="335">
        <f t="shared" si="59"/>
        <v>60</v>
      </c>
    </row>
    <row r="1737" spans="1:13">
      <c r="A1737" t="s">
        <v>291</v>
      </c>
      <c r="B1737" s="69">
        <v>14111530</v>
      </c>
      <c r="C1737" t="str">
        <f>VLOOKUP(B1737,CATALOGOPACC[],2,FALSE)</f>
        <v>Papel de notas autoadhesivas</v>
      </c>
      <c r="D1737" t="str">
        <f>VLOOKUP(B1737,CATALOGOPACC[],3,FALSE)</f>
        <v>Docena</v>
      </c>
      <c r="E1737" t="str">
        <f>VLOOKUP(B1737,CATALOGOPACC[],5,FALSE)</f>
        <v>2.3.9.2.01</v>
      </c>
      <c r="F1737" t="str">
        <f>VLOOKUP(B1737,CATALOGOPACC[],6,FALSE)</f>
        <v>Utiles de escritorio, oficina informática y de enseñanza</v>
      </c>
      <c r="G1737" s="69">
        <v>2</v>
      </c>
      <c r="H1737" s="69">
        <v>2</v>
      </c>
      <c r="I1737" s="69">
        <v>2</v>
      </c>
      <c r="K1737" s="69">
        <f t="shared" si="58"/>
        <v>6</v>
      </c>
      <c r="L1737" s="335">
        <f>VLOOKUP(B1737,CATALOGOPACC[],8,FALSE)</f>
        <v>200</v>
      </c>
      <c r="M1737" s="335">
        <f t="shared" si="59"/>
        <v>1200</v>
      </c>
    </row>
    <row r="1738" spans="1:13">
      <c r="A1738" t="s">
        <v>291</v>
      </c>
      <c r="B1738" s="69">
        <v>14111507</v>
      </c>
      <c r="C1738" t="str">
        <f>VLOOKUP(B1738,CATALOGOPACC[],2,FALSE)</f>
        <v>Papel para impresora o fotocopiadora</v>
      </c>
      <c r="D1738" t="str">
        <f>VLOOKUP(B1738,CATALOGOPACC[],3,FALSE)</f>
        <v>Paquete</v>
      </c>
      <c r="E1738" t="str">
        <f>VLOOKUP(B1738,CATALOGOPACC[],5,FALSE)</f>
        <v>2.3.3.1.01</v>
      </c>
      <c r="F1738" t="str">
        <f>VLOOKUP(B1738,CATALOGOPACC[],6,FALSE)</f>
        <v>Papel de escritorio</v>
      </c>
      <c r="G1738" s="69">
        <v>4</v>
      </c>
      <c r="H1738" s="69">
        <v>4</v>
      </c>
      <c r="I1738" s="69">
        <v>4</v>
      </c>
      <c r="J1738" s="69">
        <v>4</v>
      </c>
      <c r="K1738" s="69">
        <f t="shared" si="58"/>
        <v>16</v>
      </c>
      <c r="L1738" s="335">
        <f>VLOOKUP(B1738,CATALOGOPACC[],8,FALSE)</f>
        <v>300</v>
      </c>
      <c r="M1738" s="335">
        <f t="shared" si="59"/>
        <v>4800</v>
      </c>
    </row>
    <row r="1739" spans="1:13">
      <c r="A1739" t="s">
        <v>291</v>
      </c>
      <c r="B1739" s="69">
        <v>14111526</v>
      </c>
      <c r="C1739" t="str">
        <f>VLOOKUP(B1739,CATALOGOPACC[],2,FALSE)</f>
        <v>Papel libretas o libros de mensajes telefónicos</v>
      </c>
      <c r="D1739" t="str">
        <f>VLOOKUP(B1739,CATALOGOPACC[],3,FALSE)</f>
        <v>Paquete</v>
      </c>
      <c r="E1739" t="str">
        <f>VLOOKUP(B1739,CATALOGOPACC[],5,FALSE)</f>
        <v>2.3.9.2.01</v>
      </c>
      <c r="F1739" t="str">
        <f>VLOOKUP(B1739,CATALOGOPACC[],6,FALSE)</f>
        <v>Utiles de escritorio, oficina informática y de enseñanza</v>
      </c>
      <c r="G1739" s="69">
        <v>2</v>
      </c>
      <c r="H1739" s="69">
        <v>1</v>
      </c>
      <c r="I1739" s="69">
        <v>2</v>
      </c>
      <c r="J1739" s="69">
        <v>1</v>
      </c>
      <c r="K1739" s="69">
        <f t="shared" si="58"/>
        <v>6</v>
      </c>
      <c r="L1739" s="335">
        <f>VLOOKUP(B1739,CATALOGOPACC[],8,FALSE)</f>
        <v>350</v>
      </c>
      <c r="M1739" s="335">
        <f t="shared" si="59"/>
        <v>2100</v>
      </c>
    </row>
    <row r="1740" spans="1:13">
      <c r="A1740" t="s">
        <v>291</v>
      </c>
      <c r="B1740" s="69">
        <v>14111514</v>
      </c>
      <c r="C1740" t="str">
        <f>VLOOKUP(B1740,CATALOGOPACC[],2,FALSE)</f>
        <v>Blocs o cuadernos de papel</v>
      </c>
      <c r="D1740" t="str">
        <f>VLOOKUP(B1740,CATALOGOPACC[],3,FALSE)</f>
        <v>Unidad</v>
      </c>
      <c r="E1740" t="str">
        <f>VLOOKUP(B1740,CATALOGOPACC[],5,FALSE)</f>
        <v>2.3.9.2.01</v>
      </c>
      <c r="F1740" t="str">
        <f>VLOOKUP(B1740,CATALOGOPACC[],6,FALSE)</f>
        <v>Utiles de escritorio, oficina informática y de enseñanza</v>
      </c>
      <c r="G1740" s="69">
        <v>3</v>
      </c>
      <c r="H1740" s="69">
        <v>2</v>
      </c>
      <c r="I1740" s="69">
        <v>1</v>
      </c>
      <c r="K1740" s="69">
        <f t="shared" si="58"/>
        <v>6</v>
      </c>
      <c r="L1740" s="335">
        <f>VLOOKUP(B1740,CATALOGOPACC[],8,FALSE)</f>
        <v>100</v>
      </c>
      <c r="M1740" s="335">
        <f t="shared" si="59"/>
        <v>600</v>
      </c>
    </row>
    <row r="1741" spans="1:13">
      <c r="A1741" t="s">
        <v>291</v>
      </c>
      <c r="B1741" s="69">
        <v>55121804</v>
      </c>
      <c r="C1741" t="str">
        <f>VLOOKUP(B1741,CATALOGOPACC[],2,FALSE)</f>
        <v>Gafetes o porta gafetes</v>
      </c>
      <c r="D1741" t="str">
        <f>VLOOKUP(B1741,CATALOGOPACC[],3,FALSE)</f>
        <v>Unidad</v>
      </c>
      <c r="E1741" t="str">
        <f>VLOOKUP(B1741,CATALOGOPACC[],5,FALSE)</f>
        <v>2.3.9.8.02</v>
      </c>
      <c r="F1741" t="str">
        <f>VLOOKUP(B1741,CATALOGOPACC[],6,FALSE)</f>
        <v>Accesorios</v>
      </c>
      <c r="G1741" s="69">
        <v>3</v>
      </c>
      <c r="H1741" s="69">
        <v>2</v>
      </c>
      <c r="K1741" s="69">
        <f t="shared" si="58"/>
        <v>5</v>
      </c>
      <c r="L1741" s="335">
        <f>VLOOKUP(B1741,CATALOGOPACC[],8,FALSE)</f>
        <v>100</v>
      </c>
      <c r="M1741" s="335">
        <f t="shared" si="59"/>
        <v>500</v>
      </c>
    </row>
    <row r="1742" spans="1:13">
      <c r="A1742" t="s">
        <v>291</v>
      </c>
      <c r="B1742" s="69">
        <v>49161520</v>
      </c>
      <c r="C1742" t="str">
        <f>VLOOKUP(B1742,CATALOGOPACC[],2,FALSE)</f>
        <v>Bates de softbol</v>
      </c>
      <c r="D1742" t="str">
        <f>VLOOKUP(B1742,CATALOGOPACC[],3,FALSE)</f>
        <v>Unidad</v>
      </c>
      <c r="E1742" t="str">
        <f>VLOOKUP(B1742,CATALOGOPACC[],5,FALSE)</f>
        <v>2.3.9.4.01</v>
      </c>
      <c r="F1742" t="str">
        <f>VLOOKUP(B1742,CATALOGOPACC[],6,FALSE)</f>
        <v>Utiles destinados a actividades deportivas y recreativas</v>
      </c>
      <c r="G1742" s="69">
        <v>5</v>
      </c>
      <c r="H1742" s="69">
        <v>5</v>
      </c>
      <c r="I1742" s="69">
        <v>5</v>
      </c>
      <c r="J1742" s="69">
        <v>5</v>
      </c>
      <c r="K1742" s="69">
        <f t="shared" si="58"/>
        <v>20</v>
      </c>
      <c r="L1742" s="335">
        <f>VLOOKUP(B1742,CATALOGOPACC[],8,FALSE)</f>
        <v>3000</v>
      </c>
      <c r="M1742" s="335">
        <f t="shared" si="59"/>
        <v>60000</v>
      </c>
    </row>
    <row r="1743" spans="1:13">
      <c r="A1743" t="s">
        <v>291</v>
      </c>
      <c r="B1743" s="69">
        <v>49161509</v>
      </c>
      <c r="C1743" t="str">
        <f>VLOOKUP(B1743,CATALOGOPACC[],2,FALSE)</f>
        <v>Balones de softbol</v>
      </c>
      <c r="D1743" t="str">
        <f>VLOOKUP(B1743,CATALOGOPACC[],3,FALSE)</f>
        <v>Unidad</v>
      </c>
      <c r="E1743" t="str">
        <f>VLOOKUP(B1743,CATALOGOPACC[],5,FALSE)</f>
        <v>2.3.9.4.01</v>
      </c>
      <c r="F1743" t="str">
        <f>VLOOKUP(B1743,CATALOGOPACC[],6,FALSE)</f>
        <v>Utiles destinados a actividades deportivas y recreativas</v>
      </c>
      <c r="G1743" s="69">
        <v>5</v>
      </c>
      <c r="H1743" s="69">
        <v>5</v>
      </c>
      <c r="I1743" s="69">
        <v>5</v>
      </c>
      <c r="J1743" s="69">
        <v>5</v>
      </c>
      <c r="K1743" s="69">
        <f t="shared" si="58"/>
        <v>20</v>
      </c>
      <c r="L1743" s="335">
        <f>VLOOKUP(B1743,CATALOGOPACC[],8,FALSE)</f>
        <v>1000</v>
      </c>
      <c r="M1743" s="335">
        <f t="shared" si="59"/>
        <v>20000</v>
      </c>
    </row>
    <row r="1744" spans="1:13">
      <c r="A1744" t="s">
        <v>291</v>
      </c>
      <c r="B1744" s="69">
        <v>49161521</v>
      </c>
      <c r="C1744" t="str">
        <f>VLOOKUP(B1744,CATALOGOPACC[],2,FALSE)</f>
        <v>Guantes de softbol</v>
      </c>
      <c r="D1744" t="str">
        <f>VLOOKUP(B1744,CATALOGOPACC[],3,FALSE)</f>
        <v>Unidad</v>
      </c>
      <c r="E1744" t="str">
        <f>VLOOKUP(B1744,CATALOGOPACC[],5,FALSE)</f>
        <v>2.3.9.4.01</v>
      </c>
      <c r="F1744" t="str">
        <f>VLOOKUP(B1744,CATALOGOPACC[],6,FALSE)</f>
        <v>Utiles destinados a actividades deportivas y recreativas</v>
      </c>
      <c r="G1744" s="69">
        <v>5</v>
      </c>
      <c r="H1744" s="69">
        <v>5</v>
      </c>
      <c r="I1744" s="69">
        <v>5</v>
      </c>
      <c r="J1744" s="69">
        <v>5</v>
      </c>
      <c r="K1744" s="69">
        <f t="shared" si="58"/>
        <v>20</v>
      </c>
      <c r="L1744" s="335">
        <f>VLOOKUP(B1744,CATALOGOPACC[],8,FALSE)</f>
        <v>1000</v>
      </c>
      <c r="M1744" s="335">
        <f t="shared" si="59"/>
        <v>20000</v>
      </c>
    </row>
    <row r="1745" spans="1:13">
      <c r="A1745" t="s">
        <v>291</v>
      </c>
      <c r="B1745" s="69">
        <v>49161608</v>
      </c>
      <c r="C1745" t="str">
        <f>VLOOKUP(B1745,CATALOGOPACC[],2,FALSE)</f>
        <v>Balones de voleibol</v>
      </c>
      <c r="D1745" t="str">
        <f>VLOOKUP(B1745,CATALOGOPACC[],3,FALSE)</f>
        <v>Unidad</v>
      </c>
      <c r="E1745" t="str">
        <f>VLOOKUP(B1745,CATALOGOPACC[],5,FALSE)</f>
        <v>2.3.9.4.01</v>
      </c>
      <c r="F1745" t="str">
        <f>VLOOKUP(B1745,CATALOGOPACC[],6,FALSE)</f>
        <v>Utiles destinados a actividades deportivas y recreativas</v>
      </c>
      <c r="G1745" s="69">
        <v>5</v>
      </c>
      <c r="H1745" s="69">
        <v>5</v>
      </c>
      <c r="I1745" s="69">
        <v>5</v>
      </c>
      <c r="J1745" s="69">
        <v>5</v>
      </c>
      <c r="K1745" s="69">
        <f t="shared" si="58"/>
        <v>20</v>
      </c>
      <c r="L1745" s="335">
        <f>VLOOKUP(B1745,CATALOGOPACC[],8,FALSE)</f>
        <v>1000</v>
      </c>
      <c r="M1745" s="335">
        <f t="shared" si="59"/>
        <v>20000</v>
      </c>
    </row>
    <row r="1746" spans="1:13">
      <c r="A1746" t="s">
        <v>291</v>
      </c>
      <c r="B1746" s="69">
        <v>49161504</v>
      </c>
      <c r="C1746" t="str">
        <f>VLOOKUP(B1746,CATALOGOPACC[],2,FALSE)</f>
        <v>Balones de futbol</v>
      </c>
      <c r="D1746" t="str">
        <f>VLOOKUP(B1746,CATALOGOPACC[],3,FALSE)</f>
        <v>Unidad</v>
      </c>
      <c r="E1746" t="str">
        <f>VLOOKUP(B1746,CATALOGOPACC[],5,FALSE)</f>
        <v>2.6.2.2.01</v>
      </c>
      <c r="F1746" t="str">
        <f>VLOOKUP(B1746,CATALOGOPACC[],6,FALSE)</f>
        <v>Aparatos deportivos</v>
      </c>
      <c r="G1746" s="69">
        <v>5</v>
      </c>
      <c r="H1746" s="69">
        <v>5</v>
      </c>
      <c r="I1746" s="69">
        <v>5</v>
      </c>
      <c r="J1746" s="69">
        <v>5</v>
      </c>
      <c r="K1746" s="69">
        <f t="shared" si="58"/>
        <v>20</v>
      </c>
      <c r="L1746" s="335">
        <f>VLOOKUP(B1746,CATALOGOPACC[],8,FALSE)</f>
        <v>1000</v>
      </c>
      <c r="M1746" s="335">
        <f t="shared" si="59"/>
        <v>20000</v>
      </c>
    </row>
    <row r="1747" spans="1:13">
      <c r="A1747" t="s">
        <v>291</v>
      </c>
      <c r="B1747" s="69">
        <v>49161603</v>
      </c>
      <c r="C1747" t="str">
        <f>VLOOKUP(B1747,CATALOGOPACC[],2,FALSE)</f>
        <v>Pelotas de básquetbol</v>
      </c>
      <c r="D1747" t="str">
        <f>VLOOKUP(B1747,CATALOGOPACC[],3,FALSE)</f>
        <v>Unidad</v>
      </c>
      <c r="E1747" t="str">
        <f>VLOOKUP(B1747,CATALOGOPACC[],5,FALSE)</f>
        <v>2.3.9.4.01</v>
      </c>
      <c r="F1747" t="str">
        <f>VLOOKUP(B1747,CATALOGOPACC[],6,FALSE)</f>
        <v>Utiles destinados a actividades deportivas y recreativas</v>
      </c>
      <c r="G1747" s="69">
        <v>5</v>
      </c>
      <c r="H1747" s="69">
        <v>5</v>
      </c>
      <c r="I1747" s="69">
        <v>5</v>
      </c>
      <c r="J1747" s="69">
        <v>5</v>
      </c>
      <c r="K1747" s="69">
        <f t="shared" si="58"/>
        <v>20</v>
      </c>
      <c r="L1747" s="335">
        <f>VLOOKUP(B1747,CATALOGOPACC[],8,FALSE)</f>
        <v>1000</v>
      </c>
      <c r="M1747" s="335">
        <f t="shared" si="59"/>
        <v>20000</v>
      </c>
    </row>
    <row r="1748" spans="1:13">
      <c r="A1748" t="s">
        <v>291</v>
      </c>
      <c r="B1748" s="69">
        <v>49221505</v>
      </c>
      <c r="C1748" t="str">
        <f>VLOOKUP(B1748,CATALOGOPACC[],2,FALSE)</f>
        <v>Mallas o redes para deportes</v>
      </c>
      <c r="D1748" t="str">
        <f>VLOOKUP(B1748,CATALOGOPACC[],3,FALSE)</f>
        <v>Unidad</v>
      </c>
      <c r="E1748" t="str">
        <f>VLOOKUP(B1748,CATALOGOPACC[],5,FALSE)</f>
        <v>2.3.9.4.01</v>
      </c>
      <c r="F1748" t="str">
        <f>VLOOKUP(B1748,CATALOGOPACC[],6,FALSE)</f>
        <v>Utiles destinados a actividades deportivas y recreativas</v>
      </c>
      <c r="G1748" s="69">
        <v>1</v>
      </c>
      <c r="H1748" s="69">
        <v>1</v>
      </c>
      <c r="I1748" s="69">
        <v>1</v>
      </c>
      <c r="J1748" s="69">
        <v>1</v>
      </c>
      <c r="K1748" s="69">
        <f t="shared" si="58"/>
        <v>4</v>
      </c>
      <c r="L1748" s="335">
        <f>VLOOKUP(B1748,CATALOGOPACC[],8,FALSE)</f>
        <v>5000</v>
      </c>
      <c r="M1748" s="335">
        <f t="shared" si="59"/>
        <v>20000</v>
      </c>
    </row>
    <row r="1749" spans="1:13">
      <c r="A1749" t="s">
        <v>291</v>
      </c>
      <c r="B1749" s="69">
        <v>52151504</v>
      </c>
      <c r="C1749" t="str">
        <f>VLOOKUP(B1749,CATALOGOPACC[],2,FALSE)</f>
        <v>Tazas o vasos o tapas desechables para uso doméstico</v>
      </c>
      <c r="D1749" t="str">
        <f>VLOOKUP(B1749,CATALOGOPACC[],3,FALSE)</f>
        <v>Paquete</v>
      </c>
      <c r="E1749" t="str">
        <f>VLOOKUP(B1749,CATALOGOPACC[],5,FALSE)</f>
        <v>2.3.9.5.01</v>
      </c>
      <c r="F1749" t="str">
        <f>VLOOKUP(B1749,CATALOGOPACC[],6,FALSE)</f>
        <v>Utiles de cocina y comedor</v>
      </c>
      <c r="G1749" s="69">
        <v>3</v>
      </c>
      <c r="H1749" s="69">
        <v>3</v>
      </c>
      <c r="I1749" s="69">
        <v>3</v>
      </c>
      <c r="J1749" s="69">
        <v>3</v>
      </c>
      <c r="K1749" s="69">
        <f t="shared" si="58"/>
        <v>12</v>
      </c>
      <c r="L1749" s="335">
        <f>VLOOKUP(B1749,CATALOGOPACC[],8,FALSE)</f>
        <v>250</v>
      </c>
      <c r="M1749" s="335">
        <f t="shared" si="59"/>
        <v>3000</v>
      </c>
    </row>
    <row r="1750" spans="1:13">
      <c r="A1750" t="s">
        <v>291</v>
      </c>
      <c r="B1750" s="69">
        <v>52152102</v>
      </c>
      <c r="C1750" t="str">
        <f>VLOOKUP(B1750,CATALOGOPACC[],2,FALSE)</f>
        <v>Vasos para beber para uso doméstico</v>
      </c>
      <c r="D1750" t="str">
        <f>VLOOKUP(B1750,CATALOGOPACC[],3,FALSE)</f>
        <v>Unidad</v>
      </c>
      <c r="E1750" t="str">
        <f>VLOOKUP(B1750,CATALOGOPACC[],5,FALSE)</f>
        <v>2.3.9.5.01</v>
      </c>
      <c r="F1750" t="str">
        <f>VLOOKUP(B1750,CATALOGOPACC[],6,FALSE)</f>
        <v>Utiles de cocina y comedor</v>
      </c>
      <c r="G1750" s="69">
        <v>3</v>
      </c>
      <c r="K1750" s="69">
        <f t="shared" si="58"/>
        <v>3</v>
      </c>
      <c r="L1750" s="335">
        <f>VLOOKUP(B1750,CATALOGOPACC[],8,FALSE)</f>
        <v>1000</v>
      </c>
      <c r="M1750" s="335">
        <f t="shared" si="59"/>
        <v>3000</v>
      </c>
    </row>
    <row r="1751" spans="1:13">
      <c r="A1751" t="s">
        <v>291</v>
      </c>
      <c r="B1751" s="69">
        <v>52152101</v>
      </c>
      <c r="C1751" t="str">
        <f>VLOOKUP(B1751,CATALOGOPACC[],2,FALSE)</f>
        <v>Tazas de café o té para uso doméstico</v>
      </c>
      <c r="D1751" t="str">
        <f>VLOOKUP(B1751,CATALOGOPACC[],3,FALSE)</f>
        <v>Decena</v>
      </c>
      <c r="E1751" t="str">
        <f>VLOOKUP(B1751,CATALOGOPACC[],5,FALSE)</f>
        <v>2.3.9.5.01</v>
      </c>
      <c r="F1751" t="str">
        <f>VLOOKUP(B1751,CATALOGOPACC[],6,FALSE)</f>
        <v>Utiles de cocina y comedor</v>
      </c>
      <c r="G1751" s="69">
        <v>3</v>
      </c>
      <c r="H1751" s="69">
        <v>2</v>
      </c>
      <c r="K1751" s="69">
        <f t="shared" si="58"/>
        <v>5</v>
      </c>
      <c r="L1751" s="335">
        <f>VLOOKUP(B1751,CATALOGOPACC[],8,FALSE)</f>
        <v>1000</v>
      </c>
      <c r="M1751" s="335">
        <f t="shared" si="59"/>
        <v>5000</v>
      </c>
    </row>
    <row r="1752" spans="1:13">
      <c r="A1752" t="s">
        <v>291</v>
      </c>
      <c r="B1752" s="69">
        <v>52141501</v>
      </c>
      <c r="C1752" t="str">
        <f>VLOOKUP(B1752,CATALOGOPACC[],2,FALSE)</f>
        <v>Neveras para uso doméstico</v>
      </c>
      <c r="D1752" t="str">
        <f>VLOOKUP(B1752,CATALOGOPACC[],3,FALSE)</f>
        <v>Unidad</v>
      </c>
      <c r="E1752" t="str">
        <f>VLOOKUP(B1752,CATALOGOPACC[],5,FALSE)</f>
        <v>2.6.1.4.01</v>
      </c>
      <c r="F1752" t="str">
        <f>VLOOKUP(B1752,CATALOGOPACC[],6,FALSE)</f>
        <v>Electrodomésticos</v>
      </c>
      <c r="G1752" s="69">
        <v>1</v>
      </c>
      <c r="K1752" s="69">
        <f t="shared" si="58"/>
        <v>1</v>
      </c>
      <c r="L1752" s="335">
        <f>VLOOKUP(B1752,CATALOGOPACC[],8,FALSE)</f>
        <v>14000</v>
      </c>
      <c r="M1752" s="335">
        <f t="shared" si="59"/>
        <v>14000</v>
      </c>
    </row>
    <row r="1753" spans="1:13">
      <c r="A1753" t="s">
        <v>291</v>
      </c>
      <c r="B1753" s="69">
        <v>39121002</v>
      </c>
      <c r="C1753" t="str">
        <f>VLOOKUP(B1753,CATALOGOPACC[],2,FALSE)</f>
        <v>Transformadores de suministro de potencia</v>
      </c>
      <c r="D1753" t="str">
        <f>VLOOKUP(B1753,CATALOGOPACC[],3,FALSE)</f>
        <v>Unidad</v>
      </c>
      <c r="E1753" t="str">
        <f>VLOOKUP(B1753,CATALOGOPACC[],5,FALSE)</f>
        <v>2.6.5.6.01</v>
      </c>
      <c r="F1753" t="str">
        <f>VLOOKUP(B1753,CATALOGOPACC[],6,FALSE)</f>
        <v>Equipo de generación eléctrica, aparatos y accesorios eléctricos</v>
      </c>
      <c r="G1753" s="69">
        <v>2</v>
      </c>
      <c r="K1753" s="69">
        <f t="shared" si="58"/>
        <v>2</v>
      </c>
      <c r="L1753" s="335">
        <f>VLOOKUP(B1753,CATALOGOPACC[],8,FALSE)</f>
        <v>10000</v>
      </c>
      <c r="M1753" s="335">
        <f t="shared" si="59"/>
        <v>20000</v>
      </c>
    </row>
    <row r="1754" spans="1:13">
      <c r="A1754" t="s">
        <v>291</v>
      </c>
      <c r="B1754" s="69">
        <v>32121705</v>
      </c>
      <c r="C1754" t="str">
        <f>VLOOKUP(B1754,CATALOGOPACC[],2,FALSE)</f>
        <v>Inversores</v>
      </c>
      <c r="D1754" t="str">
        <f>VLOOKUP(B1754,CATALOGOPACC[],3,FALSE)</f>
        <v>Unidad</v>
      </c>
      <c r="E1754" t="str">
        <f>VLOOKUP(B1754,CATALOGOPACC[],5,FALSE)</f>
        <v>2.6.5.6.01</v>
      </c>
      <c r="F1754" t="str">
        <f>VLOOKUP(B1754,CATALOGOPACC[],6,FALSE)</f>
        <v>Equipo de generación eléctrica, aparatos y accesorios eléctricos</v>
      </c>
      <c r="G1754" s="69">
        <v>2</v>
      </c>
      <c r="K1754" s="69">
        <f t="shared" si="58"/>
        <v>2</v>
      </c>
      <c r="L1754" s="335">
        <f>VLOOKUP(B1754,CATALOGOPACC[],8,FALSE)</f>
        <v>30000</v>
      </c>
      <c r="M1754" s="335">
        <f t="shared" si="59"/>
        <v>60000</v>
      </c>
    </row>
    <row r="1755" spans="1:13">
      <c r="A1755" t="s">
        <v>291</v>
      </c>
      <c r="B1755" s="69">
        <v>46191601</v>
      </c>
      <c r="C1755" t="str">
        <f>VLOOKUP(B1755,CATALOGOPACC[],2,FALSE)</f>
        <v>Extintores</v>
      </c>
      <c r="D1755" t="str">
        <f>VLOOKUP(B1755,CATALOGOPACC[],3,FALSE)</f>
        <v>Unidad</v>
      </c>
      <c r="E1755" t="str">
        <f>VLOOKUP(B1755,CATALOGOPACC[],5,FALSE)</f>
        <v>2.6.6.2.01</v>
      </c>
      <c r="F1755" t="str">
        <f>VLOOKUP(B1755,CATALOGOPACC[],6,FALSE)</f>
        <v>Equipos de seguridad</v>
      </c>
      <c r="G1755" s="69">
        <v>1</v>
      </c>
      <c r="K1755" s="69">
        <f t="shared" si="58"/>
        <v>1</v>
      </c>
      <c r="L1755" s="335">
        <f>VLOOKUP(B1755,CATALOGOPACC[],8,FALSE)</f>
        <v>5000</v>
      </c>
      <c r="M1755" s="335">
        <f t="shared" si="59"/>
        <v>5000</v>
      </c>
    </row>
    <row r="1756" spans="1:13">
      <c r="A1756" t="s">
        <v>291</v>
      </c>
      <c r="B1756" s="69">
        <v>56101519</v>
      </c>
      <c r="C1756" t="str">
        <f>VLOOKUP(B1756,CATALOGOPACC[],2,FALSE)</f>
        <v>Mesas</v>
      </c>
      <c r="D1756" t="str">
        <f>VLOOKUP(B1756,CATALOGOPACC[],3,FALSE)</f>
        <v>Unidad</v>
      </c>
      <c r="E1756" t="str">
        <f>VLOOKUP(B1756,CATALOGOPACC[],5,FALSE)</f>
        <v>2.6.1.1.01</v>
      </c>
      <c r="F1756" t="str">
        <f>VLOOKUP(B1756,CATALOGOPACC[],6,FALSE)</f>
        <v>Muebles de oficina y estantería</v>
      </c>
      <c r="G1756" s="69">
        <v>1</v>
      </c>
      <c r="K1756" s="69">
        <f t="shared" si="58"/>
        <v>1</v>
      </c>
      <c r="L1756" s="335">
        <f>VLOOKUP(B1756,CATALOGOPACC[],8,FALSE)</f>
        <v>5000</v>
      </c>
      <c r="M1756" s="335">
        <f t="shared" si="59"/>
        <v>5000</v>
      </c>
    </row>
    <row r="1757" spans="1:13">
      <c r="A1757" t="s">
        <v>291</v>
      </c>
      <c r="B1757" s="69">
        <v>43211711</v>
      </c>
      <c r="C1757" t="str">
        <f>VLOOKUP(B1757,CATALOGOPACC[],2,FALSE)</f>
        <v>Escáneres</v>
      </c>
      <c r="D1757" t="str">
        <f>VLOOKUP(B1757,CATALOGOPACC[],3,FALSE)</f>
        <v>Unidad</v>
      </c>
      <c r="E1757" t="str">
        <f>VLOOKUP(B1757,CATALOGOPACC[],5,FALSE)</f>
        <v>2.6.1.3.01</v>
      </c>
      <c r="F1757" t="str">
        <f>VLOOKUP(B1757,CATALOGOPACC[],6,FALSE)</f>
        <v>Equipo computacional</v>
      </c>
      <c r="G1757" s="69">
        <v>1</v>
      </c>
      <c r="K1757" s="69">
        <f t="shared" si="58"/>
        <v>1</v>
      </c>
      <c r="L1757" s="335">
        <f>VLOOKUP(B1757,CATALOGOPACC[],8,FALSE)</f>
        <v>4000</v>
      </c>
      <c r="M1757" s="335">
        <f t="shared" si="59"/>
        <v>4000</v>
      </c>
    </row>
    <row r="1758" spans="1:13">
      <c r="A1758" t="s">
        <v>291</v>
      </c>
      <c r="B1758" s="69">
        <v>43211508</v>
      </c>
      <c r="C1758" t="str">
        <f>VLOOKUP(B1758,CATALOGOPACC[],2,FALSE)</f>
        <v>Computadores personales</v>
      </c>
      <c r="D1758" t="str">
        <f>VLOOKUP(B1758,CATALOGOPACC[],3,FALSE)</f>
        <v>Unidad</v>
      </c>
      <c r="E1758" t="str">
        <f>VLOOKUP(B1758,CATALOGOPACC[],5,FALSE)</f>
        <v>2.6.1.3.01</v>
      </c>
      <c r="F1758" t="str">
        <f>VLOOKUP(B1758,CATALOGOPACC[],6,FALSE)</f>
        <v>Equipo computacional</v>
      </c>
      <c r="G1758" s="69">
        <v>2</v>
      </c>
      <c r="K1758" s="69">
        <f t="shared" si="58"/>
        <v>2</v>
      </c>
      <c r="L1758" s="335">
        <f>VLOOKUP(B1758,CATALOGOPACC[],8,FALSE)</f>
        <v>40000</v>
      </c>
      <c r="M1758" s="335">
        <f t="shared" si="59"/>
        <v>80000</v>
      </c>
    </row>
    <row r="1759" spans="1:13">
      <c r="A1759" t="s">
        <v>291</v>
      </c>
      <c r="B1759" s="69">
        <v>43212105</v>
      </c>
      <c r="C1759" t="str">
        <f>VLOOKUP(B1759,CATALOGOPACC[],2,FALSE)</f>
        <v>Impresoras láser</v>
      </c>
      <c r="D1759" t="str">
        <f>VLOOKUP(B1759,CATALOGOPACC[],3,FALSE)</f>
        <v>Unidad</v>
      </c>
      <c r="E1759" t="str">
        <f>VLOOKUP(B1759,CATALOGOPACC[],5,FALSE)</f>
        <v>2.6.1.3.01</v>
      </c>
      <c r="F1759" t="str">
        <f>VLOOKUP(B1759,CATALOGOPACC[],6,FALSE)</f>
        <v>Equipo computacional</v>
      </c>
      <c r="G1759" s="69">
        <v>1</v>
      </c>
      <c r="K1759" s="69">
        <f t="shared" si="58"/>
        <v>1</v>
      </c>
      <c r="L1759" s="335">
        <f>VLOOKUP(B1759,CATALOGOPACC[],8,FALSE)</f>
        <v>14000</v>
      </c>
      <c r="M1759" s="335">
        <f t="shared" si="59"/>
        <v>14000</v>
      </c>
    </row>
    <row r="1760" spans="1:13">
      <c r="A1760" t="s">
        <v>291</v>
      </c>
      <c r="B1760" s="69">
        <v>53121706</v>
      </c>
      <c r="C1760" t="str">
        <f>VLOOKUP(B1760,CATALOGOPACC[],2,FALSE)</f>
        <v>Maletines para computador</v>
      </c>
      <c r="D1760" t="str">
        <f>VLOOKUP(B1760,CATALOGOPACC[],3,FALSE)</f>
        <v>Unidad</v>
      </c>
      <c r="E1760" t="str">
        <f>VLOOKUP(B1760,CATALOGOPACC[],5,FALSE)</f>
        <v>2.3.9.8.02</v>
      </c>
      <c r="F1760" t="str">
        <f>VLOOKUP(B1760,CATALOGOPACC[],6,FALSE)</f>
        <v>Accesorios</v>
      </c>
      <c r="G1760" s="69">
        <v>2</v>
      </c>
      <c r="K1760" s="69">
        <f t="shared" si="58"/>
        <v>2</v>
      </c>
      <c r="L1760" s="335">
        <f>VLOOKUP(B1760,CATALOGOPACC[],8,FALSE)</f>
        <v>1500</v>
      </c>
      <c r="M1760" s="335">
        <f t="shared" si="59"/>
        <v>3000</v>
      </c>
    </row>
    <row r="1761" spans="1:13">
      <c r="A1761" t="s">
        <v>291</v>
      </c>
      <c r="B1761" s="69">
        <v>60101732</v>
      </c>
      <c r="C1761" t="str">
        <f>VLOOKUP(B1761,CATALOGOPACC[],2,FALSE)</f>
        <v>Punteros</v>
      </c>
      <c r="D1761" t="str">
        <f>VLOOKUP(B1761,CATALOGOPACC[],3,FALSE)</f>
        <v>Unidad</v>
      </c>
      <c r="E1761" t="str">
        <f>VLOOKUP(B1761,CATALOGOPACC[],5,FALSE)</f>
        <v>2.3.9.2.01</v>
      </c>
      <c r="F1761" t="str">
        <f>VLOOKUP(B1761,CATALOGOPACC[],6,FALSE)</f>
        <v>Utiles de escritorio, oficina informática y de enseñanza</v>
      </c>
      <c r="G1761" s="69">
        <v>1</v>
      </c>
      <c r="K1761" s="69">
        <f t="shared" si="58"/>
        <v>1</v>
      </c>
      <c r="L1761" s="335">
        <f>VLOOKUP(B1761,CATALOGOPACC[],8,FALSE)</f>
        <v>500</v>
      </c>
      <c r="M1761" s="335">
        <f t="shared" si="59"/>
        <v>500</v>
      </c>
    </row>
    <row r="1762" spans="1:13">
      <c r="A1762" t="s">
        <v>291</v>
      </c>
      <c r="B1762" s="69">
        <v>48101506</v>
      </c>
      <c r="C1762" t="str">
        <f>VLOOKUP(B1762,CATALOGOPACC[],2,FALSE)</f>
        <v>Calentadoras de café para uso comercial</v>
      </c>
      <c r="D1762" t="str">
        <f>VLOOKUP(B1762,CATALOGOPACC[],3,FALSE)</f>
        <v>Unidad</v>
      </c>
      <c r="E1762" t="str">
        <f>VLOOKUP(B1762,CATALOGOPACC[],5,FALSE)</f>
        <v>2.6.1.4.01</v>
      </c>
      <c r="F1762" t="str">
        <f>VLOOKUP(B1762,CATALOGOPACC[],6,FALSE)</f>
        <v>Electrodomésticos</v>
      </c>
      <c r="G1762" s="69">
        <v>1</v>
      </c>
      <c r="K1762" s="69">
        <f t="shared" si="58"/>
        <v>1</v>
      </c>
      <c r="L1762" s="335">
        <f>VLOOKUP(B1762,CATALOGOPACC[],8,FALSE)</f>
        <v>10000</v>
      </c>
      <c r="M1762" s="335">
        <f t="shared" si="59"/>
        <v>10000</v>
      </c>
    </row>
    <row r="1763" spans="1:13">
      <c r="A1763" t="s">
        <v>291</v>
      </c>
      <c r="B1763" s="69">
        <v>52161520</v>
      </c>
      <c r="C1763" t="str">
        <f>VLOOKUP(B1763,CATALOGOPACC[],2,FALSE)</f>
        <v>Micrófonos</v>
      </c>
      <c r="D1763" t="str">
        <f>VLOOKUP(B1763,CATALOGOPACC[],3,FALSE)</f>
        <v>Unidad</v>
      </c>
      <c r="E1763" t="str">
        <f>VLOOKUP(B1763,CATALOGOPACC[],5,FALSE)</f>
        <v>2.6.2.1.01</v>
      </c>
      <c r="F1763" t="str">
        <f>VLOOKUP(B1763,CATALOGOPACC[],6,FALSE)</f>
        <v>Equipos y Aparatos Audiovisuales</v>
      </c>
      <c r="G1763" s="69">
        <v>2</v>
      </c>
      <c r="K1763" s="69">
        <f t="shared" si="58"/>
        <v>2</v>
      </c>
      <c r="L1763" s="335">
        <f>VLOOKUP(B1763,CATALOGOPACC[],8,FALSE)</f>
        <v>2250</v>
      </c>
      <c r="M1763" s="335">
        <f t="shared" si="59"/>
        <v>4500</v>
      </c>
    </row>
    <row r="1764" spans="1:13">
      <c r="A1764" t="s">
        <v>291</v>
      </c>
      <c r="B1764" s="69">
        <v>45111609</v>
      </c>
      <c r="C1764" t="str">
        <f>VLOOKUP(B1764,CATALOGOPACC[],2,FALSE)</f>
        <v>Proyectores multimedia</v>
      </c>
      <c r="D1764" t="str">
        <f>VLOOKUP(B1764,CATALOGOPACC[],3,FALSE)</f>
        <v>Unidad</v>
      </c>
      <c r="E1764" t="str">
        <f>VLOOKUP(B1764,CATALOGOPACC[],5,FALSE)</f>
        <v>2.6.2.1.01</v>
      </c>
      <c r="F1764" t="str">
        <f>VLOOKUP(B1764,CATALOGOPACC[],6,FALSE)</f>
        <v>Equipos y Aparatos Audiovisuales</v>
      </c>
      <c r="G1764" s="69">
        <v>2</v>
      </c>
      <c r="K1764" s="69">
        <f t="shared" si="58"/>
        <v>2</v>
      </c>
      <c r="L1764" s="335">
        <f>VLOOKUP(B1764,CATALOGOPACC[],8,FALSE)</f>
        <v>22500</v>
      </c>
      <c r="M1764" s="335">
        <f t="shared" si="59"/>
        <v>45000</v>
      </c>
    </row>
    <row r="1765" spans="1:13">
      <c r="A1765" t="s">
        <v>291</v>
      </c>
      <c r="B1765" s="69">
        <v>45121504</v>
      </c>
      <c r="C1765" t="str">
        <f>VLOOKUP(B1765,CATALOGOPACC[],2,FALSE)</f>
        <v>Cámaras digitales</v>
      </c>
      <c r="D1765" t="str">
        <f>VLOOKUP(B1765,CATALOGOPACC[],3,FALSE)</f>
        <v>Unidad</v>
      </c>
      <c r="E1765" t="str">
        <f>VLOOKUP(B1765,CATALOGOPACC[],5,FALSE)</f>
        <v>2.6.2.3.01</v>
      </c>
      <c r="F1765" t="str">
        <f>VLOOKUP(B1765,CATALOGOPACC[],6,FALSE)</f>
        <v>Cámaras fotográficas y de video</v>
      </c>
      <c r="G1765" s="69">
        <v>1</v>
      </c>
      <c r="K1765" s="69">
        <f t="shared" si="58"/>
        <v>1</v>
      </c>
      <c r="L1765" s="335">
        <f>VLOOKUP(B1765,CATALOGOPACC[],8,FALSE)</f>
        <v>10000</v>
      </c>
      <c r="M1765" s="335">
        <f t="shared" si="59"/>
        <v>10000</v>
      </c>
    </row>
    <row r="1766" spans="1:13">
      <c r="A1766" t="s">
        <v>291</v>
      </c>
      <c r="B1766" s="69">
        <v>45121603</v>
      </c>
      <c r="C1766" t="str">
        <f>VLOOKUP(B1766,CATALOGOPACC[],2,FALSE)</f>
        <v>Lentes para cámaras</v>
      </c>
      <c r="D1766" t="str">
        <f>VLOOKUP(B1766,CATALOGOPACC[],3,FALSE)</f>
        <v>Unidad</v>
      </c>
      <c r="E1766" t="str">
        <f>VLOOKUP(B1766,CATALOGOPACC[],5,FALSE)</f>
        <v>2.6.2.3.01</v>
      </c>
      <c r="F1766" t="str">
        <f>VLOOKUP(B1766,CATALOGOPACC[],6,FALSE)</f>
        <v>Cámaras fotográficas y de video</v>
      </c>
      <c r="G1766" s="69">
        <v>1</v>
      </c>
      <c r="K1766" s="69">
        <f t="shared" si="58"/>
        <v>1</v>
      </c>
      <c r="L1766" s="335">
        <f>VLOOKUP(B1766,CATALOGOPACC[],8,FALSE)</f>
        <v>20000</v>
      </c>
      <c r="M1766" s="335">
        <f t="shared" si="59"/>
        <v>20000</v>
      </c>
    </row>
    <row r="1767" spans="1:13">
      <c r="A1767" t="s">
        <v>291</v>
      </c>
      <c r="B1767" s="69">
        <v>40151501</v>
      </c>
      <c r="C1767" t="str">
        <f>VLOOKUP(B1767,CATALOGOPACC[],2,FALSE)</f>
        <v>Bombas de aire</v>
      </c>
      <c r="D1767" t="str">
        <f>VLOOKUP(B1767,CATALOGOPACC[],3,FALSE)</f>
        <v>Unidad</v>
      </c>
      <c r="E1767" t="str">
        <f>VLOOKUP(B1767,CATALOGOPACC[],5,FALSE)</f>
        <v>2.6.5.2.01</v>
      </c>
      <c r="F1767" t="str">
        <f>VLOOKUP(B1767,CATALOGOPACC[],6,FALSE)</f>
        <v>Maquinaria y equipo industrial</v>
      </c>
      <c r="G1767" s="69">
        <v>1</v>
      </c>
      <c r="K1767" s="69">
        <f t="shared" si="58"/>
        <v>1</v>
      </c>
      <c r="L1767" s="335">
        <f>VLOOKUP(B1767,CATALOGOPACC[],8,FALSE)</f>
        <v>2000</v>
      </c>
      <c r="M1767" s="335">
        <f t="shared" si="59"/>
        <v>2000</v>
      </c>
    </row>
    <row r="1768" spans="1:13">
      <c r="A1768" t="s">
        <v>291</v>
      </c>
      <c r="B1768" s="69">
        <v>26111704</v>
      </c>
      <c r="C1768" t="str">
        <f>VLOOKUP(B1768,CATALOGOPACC[],2,FALSE)</f>
        <v>Cargadores de baterías</v>
      </c>
      <c r="D1768" t="str">
        <f>VLOOKUP(B1768,CATALOGOPACC[],3,FALSE)</f>
        <v>Unidad</v>
      </c>
      <c r="E1768" t="str">
        <f>VLOOKUP(B1768,CATALOGOPACC[],5,FALSE)</f>
        <v>2.3.9.6.01</v>
      </c>
      <c r="F1768" t="str">
        <f>VLOOKUP(B1768,CATALOGOPACC[],6,FALSE)</f>
        <v>Productos eléctricos y afines</v>
      </c>
      <c r="G1768" s="69">
        <v>1</v>
      </c>
      <c r="K1768" s="69">
        <f t="shared" si="58"/>
        <v>1</v>
      </c>
      <c r="L1768" s="335">
        <f>VLOOKUP(B1768,CATALOGOPACC[],8,FALSE)</f>
        <v>2000</v>
      </c>
      <c r="M1768" s="335">
        <f t="shared" si="59"/>
        <v>2000</v>
      </c>
    </row>
    <row r="1769" spans="1:13">
      <c r="A1769" t="s">
        <v>291</v>
      </c>
      <c r="B1769" s="69">
        <v>40101701</v>
      </c>
      <c r="C1769" t="str">
        <f>VLOOKUP(B1769,CATALOGOPACC[],2,FALSE)</f>
        <v>Aires acondicionados</v>
      </c>
      <c r="D1769" t="str">
        <f>VLOOKUP(B1769,CATALOGOPACC[],3,FALSE)</f>
        <v>Unidad</v>
      </c>
      <c r="E1769" t="str">
        <f>VLOOKUP(B1769,CATALOGOPACC[],5,FALSE)</f>
        <v>2.6.5.4.01</v>
      </c>
      <c r="F1769" t="str">
        <f>VLOOKUP(B1769,CATALOGOPACC[],6,FALSE)</f>
        <v>Sistemas de aire acondicionado, calefacción y refrigeración industrial y comercial</v>
      </c>
      <c r="G1769" s="69">
        <v>1</v>
      </c>
      <c r="K1769" s="69">
        <f t="shared" si="58"/>
        <v>1</v>
      </c>
      <c r="L1769" s="335">
        <f>VLOOKUP(B1769,CATALOGOPACC[],8,FALSE)</f>
        <v>23468</v>
      </c>
      <c r="M1769" s="335">
        <f t="shared" si="59"/>
        <v>23468</v>
      </c>
    </row>
    <row r="1770" spans="1:13">
      <c r="A1770" t="s">
        <v>291</v>
      </c>
      <c r="B1770" s="69">
        <v>25174001</v>
      </c>
      <c r="C1770" t="str">
        <f>VLOOKUP(B1770,CATALOGOPACC[],2,FALSE)</f>
        <v>Ventilador</v>
      </c>
      <c r="D1770" t="str">
        <f>VLOOKUP(B1770,CATALOGOPACC[],3,FALSE)</f>
        <v>Unidad</v>
      </c>
      <c r="E1770" t="str">
        <f>VLOOKUP(B1770,CATALOGOPACC[],5,FALSE)</f>
        <v>2.3.9.8.01</v>
      </c>
      <c r="F1770" t="str">
        <f>VLOOKUP(B1770,CATALOGOPACC[],6,FALSE)</f>
        <v>Otros repuestos y accesorios menores</v>
      </c>
      <c r="G1770" s="69">
        <v>1</v>
      </c>
      <c r="K1770" s="69">
        <f t="shared" si="58"/>
        <v>1</v>
      </c>
      <c r="L1770" s="335">
        <f>VLOOKUP(B1770,CATALOGOPACC[],8,FALSE)</f>
        <v>15000</v>
      </c>
      <c r="M1770" s="335">
        <f t="shared" si="59"/>
        <v>15000</v>
      </c>
    </row>
    <row r="1771" spans="1:13">
      <c r="A1771" t="s">
        <v>291</v>
      </c>
      <c r="B1771" s="69">
        <v>84131609</v>
      </c>
      <c r="C1771" t="str">
        <f>VLOOKUP(B1771,CATALOGOPACC[],2,FALSE)</f>
        <v>Programas de asistencia a empleados</v>
      </c>
      <c r="D1771" t="str">
        <f>VLOOKUP(B1771,CATALOGOPACC[],3,FALSE)</f>
        <v>Unidad</v>
      </c>
      <c r="E1771" t="str">
        <f>VLOOKUP(B1771,CATALOGOPACC[],5,FALSE)</f>
        <v>2.2.9.1.01</v>
      </c>
      <c r="F1771" t="str">
        <f>VLOOKUP(B1771,CATALOGOPACC[],6,FALSE)</f>
        <v>Otras contrataciones de servicios</v>
      </c>
      <c r="G1771" s="69">
        <v>1</v>
      </c>
      <c r="K1771" s="69">
        <f t="shared" si="58"/>
        <v>1</v>
      </c>
      <c r="L1771" s="335">
        <f>VLOOKUP(B1771,CATALOGOPACC[],8,FALSE)</f>
        <v>70000</v>
      </c>
      <c r="M1771" s="335">
        <f t="shared" si="59"/>
        <v>70000</v>
      </c>
    </row>
    <row r="1772" spans="1:13">
      <c r="A1772" t="s">
        <v>291</v>
      </c>
      <c r="B1772" s="69">
        <v>55101504</v>
      </c>
      <c r="C1772" t="str">
        <f>VLOOKUP(B1772,CATALOGOPACC[],2,FALSE)</f>
        <v>Periódicos</v>
      </c>
      <c r="D1772" t="str">
        <f>VLOOKUP(B1772,CATALOGOPACC[],3,FALSE)</f>
        <v>Ciento</v>
      </c>
      <c r="E1772" t="str">
        <f>VLOOKUP(B1772,CATALOGOPACC[],5,FALSE)</f>
        <v>2.3.3.4.01</v>
      </c>
      <c r="F1772" t="str">
        <f>VLOOKUP(B1772,CATALOGOPACC[],6,FALSE)</f>
        <v>Libros, revistas y periódicos</v>
      </c>
      <c r="G1772" s="69">
        <v>1</v>
      </c>
      <c r="K1772" s="69">
        <f t="shared" si="58"/>
        <v>1</v>
      </c>
      <c r="L1772" s="335">
        <f>VLOOKUP(B1772,CATALOGOPACC[],8,FALSE)</f>
        <v>5000</v>
      </c>
      <c r="M1772" s="335">
        <f t="shared" si="59"/>
        <v>5000</v>
      </c>
    </row>
    <row r="1773" spans="1:13">
      <c r="A1773" t="s">
        <v>291</v>
      </c>
      <c r="B1773" s="69">
        <v>55101506</v>
      </c>
      <c r="C1773" t="str">
        <f>VLOOKUP(B1773,CATALOGOPACC[],2,FALSE)</f>
        <v>Revistas</v>
      </c>
      <c r="D1773" t="str">
        <f>VLOOKUP(B1773,CATALOGOPACC[],3,FALSE)</f>
        <v>Ciento</v>
      </c>
      <c r="E1773" t="str">
        <f>VLOOKUP(B1773,CATALOGOPACC[],5,FALSE)</f>
        <v>2.3.3.4.01</v>
      </c>
      <c r="F1773" t="str">
        <f>VLOOKUP(B1773,CATALOGOPACC[],6,FALSE)</f>
        <v>Libros, revistas y periódicos</v>
      </c>
      <c r="G1773" s="69">
        <v>1</v>
      </c>
      <c r="K1773" s="69">
        <f t="shared" si="58"/>
        <v>1</v>
      </c>
      <c r="L1773" s="335">
        <f>VLOOKUP(B1773,CATALOGOPACC[],8,FALSE)</f>
        <v>5000</v>
      </c>
      <c r="M1773" s="335">
        <f t="shared" si="59"/>
        <v>5000</v>
      </c>
    </row>
    <row r="1774" spans="1:13">
      <c r="A1774" t="s">
        <v>291</v>
      </c>
      <c r="B1774" s="69">
        <v>55101515</v>
      </c>
      <c r="C1774" t="str">
        <f>VLOOKUP(B1774,CATALOGOPACC[],2,FALSE)</f>
        <v>Material promocional o reportes anuales</v>
      </c>
      <c r="D1774" t="str">
        <f>VLOOKUP(B1774,CATALOGOPACC[],3,FALSE)</f>
        <v>Ciento</v>
      </c>
      <c r="E1774" t="str">
        <f>VLOOKUP(B1774,CATALOGOPACC[],5,FALSE)</f>
        <v>2.3.3.3.01</v>
      </c>
      <c r="F1774" t="str">
        <f>VLOOKUP(B1774,CATALOGOPACC[],6,FALSE)</f>
        <v>Productos de artes gráficas</v>
      </c>
      <c r="G1774" s="69">
        <v>1</v>
      </c>
      <c r="K1774" s="69">
        <f t="shared" si="58"/>
        <v>1</v>
      </c>
      <c r="L1774" s="335">
        <f>VLOOKUP(B1774,CATALOGOPACC[],8,FALSE)</f>
        <v>4000</v>
      </c>
      <c r="M1774" s="335">
        <f t="shared" si="59"/>
        <v>4000</v>
      </c>
    </row>
    <row r="1775" spans="1:13">
      <c r="A1775" t="s">
        <v>291</v>
      </c>
      <c r="B1775" s="69">
        <v>55101509</v>
      </c>
      <c r="C1775" t="str">
        <f>VLOOKUP(B1775,CATALOGOPACC[],2,FALSE)</f>
        <v>Textos educacionales o vocacionales</v>
      </c>
      <c r="D1775" t="str">
        <f>VLOOKUP(B1775,CATALOGOPACC[],3,FALSE)</f>
        <v>Ciento</v>
      </c>
      <c r="E1775" t="str">
        <f>VLOOKUP(B1775,CATALOGOPACC[],5,FALSE)</f>
        <v>2.3.3.5.01</v>
      </c>
      <c r="F1775" t="str">
        <f>VLOOKUP(B1775,CATALOGOPACC[],6,FALSE)</f>
        <v>Textos de enseñanza</v>
      </c>
      <c r="G1775" s="69">
        <v>1</v>
      </c>
      <c r="K1775" s="69">
        <f t="shared" si="58"/>
        <v>1</v>
      </c>
      <c r="L1775" s="335">
        <f>VLOOKUP(B1775,CATALOGOPACC[],8,FALSE)</f>
        <v>5000</v>
      </c>
      <c r="M1775" s="335">
        <f t="shared" si="59"/>
        <v>5000</v>
      </c>
    </row>
    <row r="1776" spans="1:13">
      <c r="A1776" t="s">
        <v>291</v>
      </c>
      <c r="B1776" s="69">
        <v>55101519</v>
      </c>
      <c r="C1776" t="str">
        <f>VLOOKUP(B1776,CATALOGOPACC[],2,FALSE)</f>
        <v>Publicaciones periódicas</v>
      </c>
      <c r="D1776" t="str">
        <f>VLOOKUP(B1776,CATALOGOPACC[],3,FALSE)</f>
        <v>Unidad</v>
      </c>
      <c r="E1776" t="str">
        <f>VLOOKUP(B1776,CATALOGOPACC[],5,FALSE)</f>
        <v>2.3.3.3.01</v>
      </c>
      <c r="F1776" t="str">
        <f>VLOOKUP(B1776,CATALOGOPACC[],6,FALSE)</f>
        <v>Productos de artes gráficas</v>
      </c>
      <c r="G1776" s="69">
        <v>5</v>
      </c>
      <c r="K1776" s="69">
        <f t="shared" si="58"/>
        <v>5</v>
      </c>
      <c r="L1776" s="335">
        <f>VLOOKUP(B1776,CATALOGOPACC[],8,FALSE)</f>
        <v>500</v>
      </c>
      <c r="M1776" s="335">
        <f t="shared" si="59"/>
        <v>2500</v>
      </c>
    </row>
    <row r="1777" spans="1:13">
      <c r="A1777" t="s">
        <v>291</v>
      </c>
      <c r="B1777" s="69">
        <v>14111604</v>
      </c>
      <c r="C1777" t="str">
        <f>VLOOKUP(B1777,CATALOGOPACC[],2,FALSE)</f>
        <v>Tarjetas de presentación</v>
      </c>
      <c r="D1777" t="str">
        <f>VLOOKUP(B1777,CATALOGOPACC[],3,FALSE)</f>
        <v>Ciento</v>
      </c>
      <c r="E1777" t="str">
        <f>VLOOKUP(B1777,CATALOGOPACC[],5,FALSE)</f>
        <v>2.3.3.3.01</v>
      </c>
      <c r="F1777" t="str">
        <f>VLOOKUP(B1777,CATALOGOPACC[],6,FALSE)</f>
        <v>Productos de artes gráficas</v>
      </c>
      <c r="G1777" s="69">
        <v>2</v>
      </c>
      <c r="K1777" s="69">
        <f t="shared" si="58"/>
        <v>2</v>
      </c>
      <c r="L1777" s="335">
        <f>VLOOKUP(B1777,CATALOGOPACC[],8,FALSE)</f>
        <v>1000</v>
      </c>
      <c r="M1777" s="335">
        <f t="shared" si="59"/>
        <v>2000</v>
      </c>
    </row>
    <row r="1778" spans="1:13">
      <c r="A1778" t="s">
        <v>291</v>
      </c>
      <c r="B1778" s="69">
        <v>52121704</v>
      </c>
      <c r="C1778" t="str">
        <f>VLOOKUP(B1778,CATALOGOPACC[],2,FALSE)</f>
        <v>Toallas de manos</v>
      </c>
      <c r="D1778" t="str">
        <f>VLOOKUP(B1778,CATALOGOPACC[],3,FALSE)</f>
        <v>Unidad</v>
      </c>
      <c r="E1778" t="str">
        <f>VLOOKUP(B1778,CATALOGOPACC[],5,FALSE)</f>
        <v>2.3.2.2.01</v>
      </c>
      <c r="F1778" t="str">
        <f>VLOOKUP(B1778,CATALOGOPACC[],6,FALSE)</f>
        <v>Acabados textiles</v>
      </c>
      <c r="G1778" s="69">
        <v>2</v>
      </c>
      <c r="K1778" s="69">
        <f t="shared" si="58"/>
        <v>2</v>
      </c>
      <c r="L1778" s="335">
        <f>VLOOKUP(B1778,CATALOGOPACC[],8,FALSE)</f>
        <v>600</v>
      </c>
      <c r="M1778" s="335">
        <f t="shared" si="59"/>
        <v>1200</v>
      </c>
    </row>
    <row r="1779" spans="1:13">
      <c r="A1779" t="s">
        <v>291</v>
      </c>
      <c r="B1779" s="69">
        <v>53102710</v>
      </c>
      <c r="C1779" t="str">
        <f>VLOOKUP(B1779,CATALOGOPACC[],2,FALSE)</f>
        <v>Uniformes corporativos</v>
      </c>
      <c r="D1779" t="str">
        <f>VLOOKUP(B1779,CATALOGOPACC[],3,FALSE)</f>
        <v>Unidad</v>
      </c>
      <c r="E1779" t="str">
        <f>VLOOKUP(B1779,CATALOGOPACC[],5,FALSE)</f>
        <v>2.3.2.3.01</v>
      </c>
      <c r="F1779" t="str">
        <f>VLOOKUP(B1779,CATALOGOPACC[],6,FALSE)</f>
        <v>Prendas de vestir</v>
      </c>
      <c r="G1779" s="69">
        <v>3</v>
      </c>
      <c r="H1779" s="69">
        <v>2</v>
      </c>
      <c r="K1779" s="69">
        <f t="shared" si="58"/>
        <v>5</v>
      </c>
      <c r="L1779" s="335">
        <f>VLOOKUP(B1779,CATALOGOPACC[],8,FALSE)</f>
        <v>6000</v>
      </c>
      <c r="M1779" s="335">
        <f t="shared" si="59"/>
        <v>30000</v>
      </c>
    </row>
    <row r="1780" spans="1:13">
      <c r="A1780" t="s">
        <v>291</v>
      </c>
      <c r="B1780" s="69">
        <v>53102704</v>
      </c>
      <c r="C1780" t="str">
        <f>VLOOKUP(B1780,CATALOGOPACC[],2,FALSE)</f>
        <v>Uniformes institucionales para preparación de alimentos o servicio</v>
      </c>
      <c r="D1780" t="str">
        <f>VLOOKUP(B1780,CATALOGOPACC[],3,FALSE)</f>
        <v>Unidad</v>
      </c>
      <c r="E1780" t="str">
        <f>VLOOKUP(B1780,CATALOGOPACC[],5,FALSE)</f>
        <v>2.3.2.3.01</v>
      </c>
      <c r="F1780" t="str">
        <f>VLOOKUP(B1780,CATALOGOPACC[],6,FALSE)</f>
        <v>Prendas de vestir</v>
      </c>
      <c r="G1780" s="69">
        <v>2</v>
      </c>
      <c r="K1780" s="69">
        <f t="shared" si="58"/>
        <v>2</v>
      </c>
      <c r="L1780" s="335">
        <f>VLOOKUP(B1780,CATALOGOPACC[],8,FALSE)</f>
        <v>5000</v>
      </c>
      <c r="M1780" s="335">
        <f t="shared" si="59"/>
        <v>10000</v>
      </c>
    </row>
    <row r="1781" spans="1:13">
      <c r="A1781" t="s">
        <v>291</v>
      </c>
      <c r="B1781" s="69">
        <v>53102516</v>
      </c>
      <c r="C1781" t="str">
        <f>VLOOKUP(B1781,CATALOGOPACC[],2,FALSE)</f>
        <v>Gorras</v>
      </c>
      <c r="D1781" t="str">
        <f>VLOOKUP(B1781,CATALOGOPACC[],3,FALSE)</f>
        <v>Unidad</v>
      </c>
      <c r="E1781" t="str">
        <f>VLOOKUP(B1781,CATALOGOPACC[],5,FALSE)</f>
        <v>2.3.2.3.01</v>
      </c>
      <c r="F1781" t="str">
        <f>VLOOKUP(B1781,CATALOGOPACC[],6,FALSE)</f>
        <v>Prendas de vestir</v>
      </c>
      <c r="G1781" s="69">
        <v>3</v>
      </c>
      <c r="H1781" s="69">
        <v>2</v>
      </c>
      <c r="K1781" s="69">
        <f t="shared" si="58"/>
        <v>5</v>
      </c>
      <c r="L1781" s="335">
        <f>VLOOKUP(B1781,CATALOGOPACC[],8,FALSE)</f>
        <v>1000</v>
      </c>
      <c r="M1781" s="335">
        <f t="shared" si="59"/>
        <v>5000</v>
      </c>
    </row>
    <row r="1782" spans="1:13">
      <c r="A1782" t="s">
        <v>291</v>
      </c>
      <c r="B1782" s="69">
        <v>53101602</v>
      </c>
      <c r="C1782" t="str">
        <f>VLOOKUP(B1782,CATALOGOPACC[],2,FALSE)</f>
        <v>Camisas para hombre</v>
      </c>
      <c r="D1782" t="str">
        <f>VLOOKUP(B1782,CATALOGOPACC[],3,FALSE)</f>
        <v>Unidad</v>
      </c>
      <c r="E1782" t="str">
        <f>VLOOKUP(B1782,CATALOGOPACC[],5,FALSE)</f>
        <v>2.3.2.3.01</v>
      </c>
      <c r="F1782" t="str">
        <f>VLOOKUP(B1782,CATALOGOPACC[],6,FALSE)</f>
        <v>Prendas de vestir</v>
      </c>
      <c r="G1782" s="69">
        <v>4</v>
      </c>
      <c r="H1782" s="69">
        <v>1</v>
      </c>
      <c r="K1782" s="69">
        <f t="shared" si="58"/>
        <v>5</v>
      </c>
      <c r="L1782" s="335">
        <f>VLOOKUP(B1782,CATALOGOPACC[],8,FALSE)</f>
        <v>3000</v>
      </c>
      <c r="M1782" s="335">
        <f t="shared" si="59"/>
        <v>15000</v>
      </c>
    </row>
    <row r="1783" spans="1:13">
      <c r="A1783" t="s">
        <v>291</v>
      </c>
      <c r="B1783" s="69">
        <v>53101604</v>
      </c>
      <c r="C1783" t="str">
        <f>VLOOKUP(B1783,CATALOGOPACC[],2,FALSE)</f>
        <v>Camisas o blusas para mujer</v>
      </c>
      <c r="D1783" t="str">
        <f>VLOOKUP(B1783,CATALOGOPACC[],3,FALSE)</f>
        <v>Unidad</v>
      </c>
      <c r="E1783" t="str">
        <f>VLOOKUP(B1783,CATALOGOPACC[],5,FALSE)</f>
        <v>2.3.2.3.01</v>
      </c>
      <c r="F1783" t="str">
        <f>VLOOKUP(B1783,CATALOGOPACC[],6,FALSE)</f>
        <v>Prendas de vestir</v>
      </c>
      <c r="G1783" s="69">
        <v>4</v>
      </c>
      <c r="H1783" s="69">
        <v>1</v>
      </c>
      <c r="K1783" s="69">
        <f t="shared" si="58"/>
        <v>5</v>
      </c>
      <c r="L1783" s="335">
        <f>VLOOKUP(B1783,CATALOGOPACC[],8,FALSE)</f>
        <v>3000</v>
      </c>
      <c r="M1783" s="335">
        <f t="shared" si="59"/>
        <v>15000</v>
      </c>
    </row>
    <row r="1784" spans="1:13">
      <c r="A1784" t="s">
        <v>291</v>
      </c>
      <c r="B1784" s="69">
        <v>53103001</v>
      </c>
      <c r="C1784" t="str">
        <f>VLOOKUP(B1784,CATALOGOPACC[],2,FALSE)</f>
        <v>Camisetas (t-shirts)</v>
      </c>
      <c r="D1784" t="str">
        <f>VLOOKUP(B1784,CATALOGOPACC[],3,FALSE)</f>
        <v>Unidad</v>
      </c>
      <c r="E1784" t="str">
        <f>VLOOKUP(B1784,CATALOGOPACC[],5,FALSE)</f>
        <v>2.3.2.3.01</v>
      </c>
      <c r="F1784" t="str">
        <f>VLOOKUP(B1784,CATALOGOPACC[],6,FALSE)</f>
        <v>Prendas de vestir</v>
      </c>
      <c r="G1784" s="69">
        <v>4</v>
      </c>
      <c r="H1784" s="69">
        <v>1</v>
      </c>
      <c r="K1784" s="69">
        <f t="shared" si="58"/>
        <v>5</v>
      </c>
      <c r="L1784" s="335">
        <f>VLOOKUP(B1784,CATALOGOPACC[],8,FALSE)</f>
        <v>1000</v>
      </c>
      <c r="M1784" s="335">
        <f t="shared" si="59"/>
        <v>5000</v>
      </c>
    </row>
    <row r="1785" spans="1:13">
      <c r="A1785" t="s">
        <v>291</v>
      </c>
      <c r="B1785" s="69">
        <v>53111602</v>
      </c>
      <c r="C1785" t="str">
        <f>VLOOKUP(B1785,CATALOGOPACC[],2,FALSE)</f>
        <v>Zapatos para mujer</v>
      </c>
      <c r="D1785" t="str">
        <f>VLOOKUP(B1785,CATALOGOPACC[],3,FALSE)</f>
        <v>Unidad</v>
      </c>
      <c r="E1785" t="str">
        <f>VLOOKUP(B1785,CATALOGOPACC[],5,FALSE)</f>
        <v>2.3.2.4.01</v>
      </c>
      <c r="F1785" t="str">
        <f>VLOOKUP(B1785,CATALOGOPACC[],6,FALSE)</f>
        <v>Calzados</v>
      </c>
      <c r="G1785" s="69">
        <v>2</v>
      </c>
      <c r="H1785" s="69">
        <v>1</v>
      </c>
      <c r="K1785" s="69">
        <f t="shared" si="58"/>
        <v>3</v>
      </c>
      <c r="L1785" s="335">
        <f>VLOOKUP(B1785,CATALOGOPACC[],8,FALSE)</f>
        <v>3000</v>
      </c>
      <c r="M1785" s="335">
        <f t="shared" si="59"/>
        <v>9000</v>
      </c>
    </row>
    <row r="1786" spans="1:13">
      <c r="A1786" t="s">
        <v>291</v>
      </c>
      <c r="B1786" s="69">
        <v>53111601</v>
      </c>
      <c r="C1786" t="str">
        <f>VLOOKUP(B1786,CATALOGOPACC[],2,FALSE)</f>
        <v>Zapatos para hombre</v>
      </c>
      <c r="D1786" t="str">
        <f>VLOOKUP(B1786,CATALOGOPACC[],3,FALSE)</f>
        <v>Unidad</v>
      </c>
      <c r="E1786" t="str">
        <f>VLOOKUP(B1786,CATALOGOPACC[],5,FALSE)</f>
        <v>2.3.2.4.01</v>
      </c>
      <c r="F1786" t="str">
        <f>VLOOKUP(B1786,CATALOGOPACC[],6,FALSE)</f>
        <v>Calzados</v>
      </c>
      <c r="G1786" s="69">
        <v>2</v>
      </c>
      <c r="H1786" s="69">
        <v>1</v>
      </c>
      <c r="K1786" s="69">
        <f t="shared" si="58"/>
        <v>3</v>
      </c>
      <c r="L1786" s="335">
        <f>VLOOKUP(B1786,CATALOGOPACC[],8,FALSE)</f>
        <v>3000</v>
      </c>
      <c r="M1786" s="335">
        <f t="shared" si="59"/>
        <v>9000</v>
      </c>
    </row>
    <row r="1787" spans="1:13">
      <c r="A1787" t="s">
        <v>291</v>
      </c>
      <c r="B1787" s="69">
        <v>50101717</v>
      </c>
      <c r="C1787" t="str">
        <f>VLOOKUP(B1787,CATALOGOPACC[],2,FALSE)</f>
        <v>Nueces y semillas sin cascara</v>
      </c>
      <c r="D1787" t="str">
        <f>VLOOKUP(B1787,CATALOGOPACC[],3,FALSE)</f>
        <v>Paquete</v>
      </c>
      <c r="E1787" t="str">
        <f>VLOOKUP(B1787,CATALOGOPACC[],5,FALSE)</f>
        <v>2.3.1.3.02</v>
      </c>
      <c r="F1787" t="str">
        <f>VLOOKUP(B1787,CATALOGOPACC[],6,FALSE)</f>
        <v>Productos agrícolas</v>
      </c>
      <c r="G1787" s="69">
        <v>2</v>
      </c>
      <c r="H1787" s="69">
        <v>2</v>
      </c>
      <c r="K1787" s="69">
        <f t="shared" ref="K1787:K1947" si="60">SUM(G1787:J1787)</f>
        <v>4</v>
      </c>
      <c r="L1787" s="335">
        <f>VLOOKUP(B1787,CATALOGOPACC[],8,FALSE)</f>
        <v>1000</v>
      </c>
      <c r="M1787" s="335">
        <f t="shared" ref="M1787:M1947" si="61">K1787*L1787</f>
        <v>4000</v>
      </c>
    </row>
    <row r="1788" spans="1:13">
      <c r="A1788" t="s">
        <v>291</v>
      </c>
      <c r="B1788" s="69">
        <v>50181905</v>
      </c>
      <c r="C1788" t="str">
        <f>VLOOKUP(B1788,CATALOGOPACC[],2,FALSE)</f>
        <v>Galletas de dulce</v>
      </c>
      <c r="D1788" t="str">
        <f>VLOOKUP(B1788,CATALOGOPACC[],3,FALSE)</f>
        <v>Docena</v>
      </c>
      <c r="E1788" t="str">
        <f>VLOOKUP(B1788,CATALOGOPACC[],5,FALSE)</f>
        <v>2.3.1.1.01</v>
      </c>
      <c r="F1788" t="str">
        <f>VLOOKUP(B1788,CATALOGOPACC[],6,FALSE)</f>
        <v>Alimentos y bebidas para personas</v>
      </c>
      <c r="G1788" s="69">
        <v>2</v>
      </c>
      <c r="H1788" s="69">
        <v>2</v>
      </c>
      <c r="K1788" s="69">
        <f t="shared" si="60"/>
        <v>4</v>
      </c>
      <c r="L1788" s="335">
        <f>VLOOKUP(B1788,CATALOGOPACC[],8,FALSE)</f>
        <v>200</v>
      </c>
      <c r="M1788" s="335">
        <f t="shared" si="61"/>
        <v>800</v>
      </c>
    </row>
    <row r="1789" spans="1:13">
      <c r="A1789" t="s">
        <v>291</v>
      </c>
      <c r="B1789" s="69">
        <v>50181903</v>
      </c>
      <c r="C1789" t="str">
        <f>VLOOKUP(B1789,CATALOGOPACC[],2,FALSE)</f>
        <v>Galletas sencillas de sal</v>
      </c>
      <c r="D1789" t="str">
        <f>VLOOKUP(B1789,CATALOGOPACC[],3,FALSE)</f>
        <v>Docena</v>
      </c>
      <c r="E1789" t="str">
        <f>VLOOKUP(B1789,CATALOGOPACC[],5,FALSE)</f>
        <v>2.3.1.1.01</v>
      </c>
      <c r="F1789" t="str">
        <f>VLOOKUP(B1789,CATALOGOPACC[],6,FALSE)</f>
        <v>Alimentos y bebidas para personas</v>
      </c>
      <c r="G1789" s="69">
        <v>2</v>
      </c>
      <c r="H1789" s="69">
        <v>2</v>
      </c>
      <c r="K1789" s="69">
        <f t="shared" si="60"/>
        <v>4</v>
      </c>
      <c r="L1789" s="335">
        <f>VLOOKUP(B1789,CATALOGOPACC[],8,FALSE)</f>
        <v>200</v>
      </c>
      <c r="M1789" s="335">
        <f t="shared" si="61"/>
        <v>800</v>
      </c>
    </row>
    <row r="1790" spans="1:13">
      <c r="A1790" t="s">
        <v>291</v>
      </c>
      <c r="B1790" s="69">
        <v>50202306</v>
      </c>
      <c r="C1790" t="str">
        <f>VLOOKUP(B1790,CATALOGOPACC[],2,FALSE)</f>
        <v>Refrescos</v>
      </c>
      <c r="D1790" t="str">
        <f>VLOOKUP(B1790,CATALOGOPACC[],3,FALSE)</f>
        <v>Litro</v>
      </c>
      <c r="E1790" t="str">
        <f>VLOOKUP(B1790,CATALOGOPACC[],5,FALSE)</f>
        <v>2.3.1.1.01</v>
      </c>
      <c r="F1790" t="str">
        <f>VLOOKUP(B1790,CATALOGOPACC[],6,FALSE)</f>
        <v>Alimentos y bebidas para personas</v>
      </c>
      <c r="G1790" s="69">
        <v>3</v>
      </c>
      <c r="H1790" s="69">
        <v>3</v>
      </c>
      <c r="K1790" s="69">
        <f t="shared" si="60"/>
        <v>6</v>
      </c>
      <c r="L1790" s="335">
        <f>VLOOKUP(B1790,CATALOGOPACC[],8,FALSE)</f>
        <v>100</v>
      </c>
      <c r="M1790" s="335">
        <f t="shared" si="61"/>
        <v>600</v>
      </c>
    </row>
    <row r="1791" spans="1:13">
      <c r="A1791" t="s">
        <v>291</v>
      </c>
      <c r="B1791" s="69">
        <v>50202305</v>
      </c>
      <c r="C1791" t="str">
        <f>VLOOKUP(B1791,CATALOGOPACC[],2,FALSE)</f>
        <v>Jugo fresco</v>
      </c>
      <c r="D1791" t="str">
        <f>VLOOKUP(B1791,CATALOGOPACC[],3,FALSE)</f>
        <v>Galón</v>
      </c>
      <c r="E1791" t="str">
        <f>VLOOKUP(B1791,CATALOGOPACC[],5,FALSE)</f>
        <v>2.3.1.1.01</v>
      </c>
      <c r="F1791" t="str">
        <f>VLOOKUP(B1791,CATALOGOPACC[],6,FALSE)</f>
        <v>Alimentos y bebidas para personas</v>
      </c>
      <c r="G1791" s="69">
        <v>3</v>
      </c>
      <c r="H1791" s="69">
        <v>3</v>
      </c>
      <c r="K1791" s="69">
        <f t="shared" si="60"/>
        <v>6</v>
      </c>
      <c r="L1791" s="335">
        <f>VLOOKUP(B1791,CATALOGOPACC[],8,FALSE)</f>
        <v>200</v>
      </c>
      <c r="M1791" s="335">
        <f t="shared" si="61"/>
        <v>1200</v>
      </c>
    </row>
    <row r="1792" spans="1:13">
      <c r="A1792" t="s">
        <v>291</v>
      </c>
      <c r="B1792" s="69">
        <v>50202301</v>
      </c>
      <c r="C1792" t="str">
        <f>VLOOKUP(B1792,CATALOGOPACC[],2,FALSE)</f>
        <v>Agua</v>
      </c>
      <c r="D1792" t="str">
        <f>VLOOKUP(B1792,CATALOGOPACC[],3,FALSE)</f>
        <v>Galón</v>
      </c>
      <c r="E1792" t="str">
        <f>VLOOKUP(B1792,CATALOGOPACC[],5,FALSE)</f>
        <v>2.3.1.1.01</v>
      </c>
      <c r="F1792" t="str">
        <f>VLOOKUP(B1792,CATALOGOPACC[],6,FALSE)</f>
        <v>Alimentos y bebidas para personas</v>
      </c>
      <c r="G1792" s="69">
        <v>4</v>
      </c>
      <c r="H1792" s="69">
        <v>4</v>
      </c>
      <c r="K1792" s="69">
        <f t="shared" si="60"/>
        <v>8</v>
      </c>
      <c r="L1792" s="335">
        <f>VLOOKUP(B1792,CATALOGOPACC[],8,FALSE)</f>
        <v>120</v>
      </c>
      <c r="M1792" s="335">
        <f t="shared" si="61"/>
        <v>960</v>
      </c>
    </row>
    <row r="1793" spans="1:13">
      <c r="A1793" t="s">
        <v>291</v>
      </c>
      <c r="B1793" s="69">
        <v>50201713</v>
      </c>
      <c r="C1793" t="str">
        <f>VLOOKUP(B1793,CATALOGOPACC[],2,FALSE)</f>
        <v>Bolsas de té</v>
      </c>
      <c r="D1793" t="str">
        <f>VLOOKUP(B1793,CATALOGOPACC[],3,FALSE)</f>
        <v>Caja</v>
      </c>
      <c r="E1793" t="str">
        <f>VLOOKUP(B1793,CATALOGOPACC[],5,FALSE)</f>
        <v>2.3.1.1.01</v>
      </c>
      <c r="F1793" t="str">
        <f>VLOOKUP(B1793,CATALOGOPACC[],6,FALSE)</f>
        <v>Alimentos y bebidas para personas</v>
      </c>
      <c r="G1793" s="69">
        <v>4</v>
      </c>
      <c r="H1793" s="69">
        <v>4</v>
      </c>
      <c r="K1793" s="69">
        <f t="shared" si="60"/>
        <v>8</v>
      </c>
      <c r="L1793" s="335">
        <f>VLOOKUP(B1793,CATALOGOPACC[],8,FALSE)</f>
        <v>160</v>
      </c>
      <c r="M1793" s="335">
        <f t="shared" si="61"/>
        <v>1280</v>
      </c>
    </row>
    <row r="1794" spans="1:13">
      <c r="A1794" t="s">
        <v>291</v>
      </c>
      <c r="B1794" s="69">
        <v>50201711</v>
      </c>
      <c r="C1794" t="str">
        <f>VLOOKUP(B1794,CATALOGOPACC[],2,FALSE)</f>
        <v>Té instantáneo</v>
      </c>
      <c r="D1794" t="str">
        <f>VLOOKUP(B1794,CATALOGOPACC[],3,FALSE)</f>
        <v>Paquete</v>
      </c>
      <c r="E1794" t="str">
        <f>VLOOKUP(B1794,CATALOGOPACC[],5,FALSE)</f>
        <v>2.3.1.1.01</v>
      </c>
      <c r="F1794" t="str">
        <f>VLOOKUP(B1794,CATALOGOPACC[],6,FALSE)</f>
        <v>Alimentos y bebidas para personas</v>
      </c>
      <c r="G1794" s="69">
        <v>2</v>
      </c>
      <c r="H1794" s="69">
        <v>2</v>
      </c>
      <c r="K1794" s="69">
        <f t="shared" si="60"/>
        <v>4</v>
      </c>
      <c r="L1794" s="335">
        <f>VLOOKUP(B1794,CATALOGOPACC[],8,FALSE)</f>
        <v>600</v>
      </c>
      <c r="M1794" s="335">
        <f t="shared" si="61"/>
        <v>2400</v>
      </c>
    </row>
    <row r="1795" spans="1:13">
      <c r="A1795" t="s">
        <v>291</v>
      </c>
      <c r="B1795" s="69">
        <v>50201706</v>
      </c>
      <c r="C1795" t="str">
        <f>VLOOKUP(B1795,CATALOGOPACC[],2,FALSE)</f>
        <v>Café</v>
      </c>
      <c r="D1795" t="str">
        <f>VLOOKUP(B1795,CATALOGOPACC[],3,FALSE)</f>
        <v>Libra </v>
      </c>
      <c r="E1795" t="str">
        <f>VLOOKUP(B1795,CATALOGOPACC[],5,FALSE)</f>
        <v>2.3.1.1.01</v>
      </c>
      <c r="F1795" t="str">
        <f>VLOOKUP(B1795,CATALOGOPACC[],6,FALSE)</f>
        <v>Alimentos y bebidas para personas</v>
      </c>
      <c r="G1795" s="69">
        <v>4</v>
      </c>
      <c r="H1795" s="69">
        <v>3</v>
      </c>
      <c r="K1795" s="69">
        <f t="shared" si="60"/>
        <v>7</v>
      </c>
      <c r="L1795" s="335">
        <f>VLOOKUP(B1795,CATALOGOPACC[],8,FALSE)</f>
        <v>200</v>
      </c>
      <c r="M1795" s="335">
        <f t="shared" si="61"/>
        <v>1400</v>
      </c>
    </row>
    <row r="1796" spans="1:13">
      <c r="A1796" t="s">
        <v>291</v>
      </c>
      <c r="B1796" s="69">
        <v>50201714</v>
      </c>
      <c r="C1796" t="str">
        <f>VLOOKUP(B1796,CATALOGOPACC[],2,FALSE)</f>
        <v>Cremas no lácteas</v>
      </c>
      <c r="D1796" t="str">
        <f>VLOOKUP(B1796,CATALOGOPACC[],3,FALSE)</f>
        <v>Unidad</v>
      </c>
      <c r="E1796" t="str">
        <f>VLOOKUP(B1796,CATALOGOPACC[],5,FALSE)</f>
        <v>2.3.1.1.01</v>
      </c>
      <c r="F1796" t="str">
        <f>VLOOKUP(B1796,CATALOGOPACC[],6,FALSE)</f>
        <v>Alimentos y bebidas para personas</v>
      </c>
      <c r="G1796" s="69">
        <v>2</v>
      </c>
      <c r="H1796" s="69">
        <v>2</v>
      </c>
      <c r="K1796" s="69">
        <f t="shared" si="60"/>
        <v>4</v>
      </c>
      <c r="L1796" s="335">
        <f>VLOOKUP(B1796,CATALOGOPACC[],8,FALSE)</f>
        <v>220</v>
      </c>
      <c r="M1796" s="335">
        <f t="shared" si="61"/>
        <v>880</v>
      </c>
    </row>
    <row r="1797" spans="1:13">
      <c r="A1797" t="s">
        <v>291</v>
      </c>
      <c r="B1797" s="69">
        <v>24101510</v>
      </c>
      <c r="C1797" t="str">
        <f>VLOOKUP(B1797,CATALOGOPACC[],2,FALSE)</f>
        <v>Contenedor de basura plástico</v>
      </c>
      <c r="D1797" t="str">
        <f>VLOOKUP(B1797,CATALOGOPACC[],3,FALSE)</f>
        <v>Unidad</v>
      </c>
      <c r="E1797" t="str">
        <f>VLOOKUP(B1797,CATALOGOPACC[],5,FALSE)</f>
        <v>2.6.4.1.01</v>
      </c>
      <c r="F1797" t="str">
        <f>VLOOKUP(B1797,CATALOGOPACC[],6,FALSE)</f>
        <v>Automóviles y camiones</v>
      </c>
      <c r="G1797" s="69">
        <v>2</v>
      </c>
      <c r="K1797" s="69">
        <f t="shared" si="60"/>
        <v>2</v>
      </c>
      <c r="L1797" s="335">
        <f>VLOOKUP(B1797,CATALOGOPACC[],8,FALSE)</f>
        <v>1000</v>
      </c>
      <c r="M1797" s="335">
        <f t="shared" si="61"/>
        <v>2000</v>
      </c>
    </row>
    <row r="1798" spans="1:13">
      <c r="A1798" t="s">
        <v>291</v>
      </c>
      <c r="B1798" s="69">
        <v>49101701</v>
      </c>
      <c r="C1798" t="str">
        <f>VLOOKUP(B1798,CATALOGOPACC[],2,FALSE)</f>
        <v>Medallas</v>
      </c>
      <c r="D1798" t="str">
        <f>VLOOKUP(B1798,CATALOGOPACC[],3,FALSE)</f>
        <v>Unidad</v>
      </c>
      <c r="E1798" t="str">
        <f>VLOOKUP(B1798,CATALOGOPACC[],5,FALSE)</f>
        <v>2.3.9.9.05</v>
      </c>
      <c r="F1798" t="str">
        <f>VLOOKUP(B1798,CATALOGOPACC[],6,FALSE)</f>
        <v>Productos y Útiles Diversos</v>
      </c>
      <c r="G1798" s="69">
        <v>4</v>
      </c>
      <c r="H1798" s="69">
        <v>4</v>
      </c>
      <c r="I1798" s="69">
        <v>4</v>
      </c>
      <c r="J1798" s="69">
        <v>4</v>
      </c>
      <c r="K1798" s="69">
        <f t="shared" si="60"/>
        <v>16</v>
      </c>
      <c r="L1798" s="335">
        <f>VLOOKUP(B1798,CATALOGOPACC[],8,FALSE)</f>
        <v>1000</v>
      </c>
      <c r="M1798" s="335">
        <f t="shared" si="61"/>
        <v>16000</v>
      </c>
    </row>
    <row r="1799" spans="1:13">
      <c r="A1799" t="s">
        <v>291</v>
      </c>
      <c r="B1799" s="69">
        <v>49101702</v>
      </c>
      <c r="C1799" t="str">
        <f>VLOOKUP(B1799,CATALOGOPACC[],2,FALSE)</f>
        <v>Trofeos</v>
      </c>
      <c r="D1799" t="str">
        <f>VLOOKUP(B1799,CATALOGOPACC[],3,FALSE)</f>
        <v>Unidad</v>
      </c>
      <c r="E1799" t="str">
        <f>VLOOKUP(B1799,CATALOGOPACC[],5,FALSE)</f>
        <v>2.3.9.9.05</v>
      </c>
      <c r="F1799" t="str">
        <f>VLOOKUP(B1799,CATALOGOPACC[],6,FALSE)</f>
        <v>Productos y Útiles Diversos</v>
      </c>
      <c r="G1799" s="69">
        <v>4</v>
      </c>
      <c r="H1799" s="69">
        <v>4</v>
      </c>
      <c r="I1799" s="69">
        <v>4</v>
      </c>
      <c r="J1799" s="69">
        <v>4</v>
      </c>
      <c r="K1799" s="69">
        <f t="shared" si="60"/>
        <v>16</v>
      </c>
      <c r="L1799" s="335">
        <f>VLOOKUP(B1799,CATALOGOPACC[],8,FALSE)</f>
        <v>2000</v>
      </c>
      <c r="M1799" s="335">
        <f t="shared" si="61"/>
        <v>32000</v>
      </c>
    </row>
    <row r="1800" spans="1:13">
      <c r="A1800" t="s">
        <v>291</v>
      </c>
      <c r="B1800" s="69">
        <v>49101704</v>
      </c>
      <c r="C1800" t="str">
        <f>VLOOKUP(B1800,CATALOGOPACC[],2,FALSE)</f>
        <v>Placas</v>
      </c>
      <c r="D1800" t="str">
        <f>VLOOKUP(B1800,CATALOGOPACC[],3,FALSE)</f>
        <v>Unidad</v>
      </c>
      <c r="E1800" t="str">
        <f>VLOOKUP(B1800,CATALOGOPACC[],5,FALSE)</f>
        <v>2.3.9.9.05</v>
      </c>
      <c r="F1800" t="str">
        <f>VLOOKUP(B1800,CATALOGOPACC[],6,FALSE)</f>
        <v>Productos y Útiles Diversos</v>
      </c>
      <c r="G1800" s="69">
        <v>4</v>
      </c>
      <c r="H1800" s="69">
        <v>4</v>
      </c>
      <c r="I1800" s="69">
        <v>4</v>
      </c>
      <c r="J1800" s="69">
        <v>4</v>
      </c>
      <c r="K1800" s="69">
        <f t="shared" si="60"/>
        <v>16</v>
      </c>
      <c r="L1800" s="335">
        <f>VLOOKUP(B1800,CATALOGOPACC[],8,FALSE)</f>
        <v>2000</v>
      </c>
      <c r="M1800" s="335">
        <f t="shared" si="61"/>
        <v>32000</v>
      </c>
    </row>
    <row r="1801" spans="1:13">
      <c r="A1801" t="s">
        <v>291</v>
      </c>
      <c r="B1801" s="69">
        <v>60141101</v>
      </c>
      <c r="C1801" t="str">
        <f>VLOOKUP(B1801,CATALOGOPACC[],2,FALSE)</f>
        <v>Juegos educativos</v>
      </c>
      <c r="D1801" t="str">
        <f>VLOOKUP(B1801,CATALOGOPACC[],3,FALSE)</f>
        <v>Unidad</v>
      </c>
      <c r="E1801" t="str">
        <f>VLOOKUP(B1801,CATALOGOPACC[],5,FALSE)</f>
        <v>2.3.9.4.01</v>
      </c>
      <c r="F1801" t="str">
        <f>VLOOKUP(B1801,CATALOGOPACC[],6,FALSE)</f>
        <v>Utiles destinados a actividades deportivas y recreativas</v>
      </c>
      <c r="G1801" s="69">
        <v>50</v>
      </c>
      <c r="H1801" s="69">
        <v>4</v>
      </c>
      <c r="I1801" s="69">
        <v>4</v>
      </c>
      <c r="J1801" s="69">
        <v>4</v>
      </c>
      <c r="K1801" s="69">
        <f t="shared" si="60"/>
        <v>62</v>
      </c>
      <c r="L1801" s="335">
        <f>VLOOKUP(B1801,CATALOGOPACC[],8,FALSE)</f>
        <v>300</v>
      </c>
      <c r="M1801" s="335">
        <f t="shared" si="61"/>
        <v>18600</v>
      </c>
    </row>
    <row r="1802" spans="1:13">
      <c r="A1802" t="s">
        <v>299</v>
      </c>
      <c r="B1802" s="69">
        <v>14111704</v>
      </c>
      <c r="C1802" t="str">
        <f>VLOOKUP(B1802,CATALOGOPACC[],2,FALSE)</f>
        <v>Papel higiénico</v>
      </c>
      <c r="D1802" t="str">
        <f>VLOOKUP(B1802,CATALOGOPACC[],3,FALSE)</f>
        <v>Paquete</v>
      </c>
      <c r="E1802" t="str">
        <f>VLOOKUP(B1802,CATALOGOPACC[],5,FALSE)</f>
        <v>2.3.3.2.01</v>
      </c>
      <c r="F1802" t="str">
        <f>VLOOKUP(B1802,CATALOGOPACC[],6,FALSE)</f>
        <v>Productos de papel y cartón</v>
      </c>
      <c r="G1802" s="69">
        <v>1</v>
      </c>
      <c r="H1802" s="69">
        <v>1</v>
      </c>
      <c r="I1802" s="69">
        <v>1</v>
      </c>
      <c r="J1802" s="69">
        <v>1</v>
      </c>
      <c r="K1802" s="69">
        <f t="shared" si="60"/>
        <v>4</v>
      </c>
      <c r="L1802" s="335">
        <f>VLOOKUP(B1802,CATALOGOPACC[],8,FALSE)</f>
        <v>400</v>
      </c>
      <c r="M1802" s="335">
        <f t="shared" si="61"/>
        <v>1600</v>
      </c>
    </row>
    <row r="1803" spans="1:13">
      <c r="A1803" t="s">
        <v>299</v>
      </c>
      <c r="B1803" s="69">
        <v>44103502</v>
      </c>
      <c r="C1803" t="str">
        <f>VLOOKUP(B1803,CATALOGOPACC[],2,FALSE)</f>
        <v>Tapas de encuadernación</v>
      </c>
      <c r="D1803" t="str">
        <f>VLOOKUP(B1803,CATALOGOPACC[],3,FALSE)</f>
        <v>Caja</v>
      </c>
      <c r="E1803" t="str">
        <f>VLOOKUP(B1803,CATALOGOPACC[],5,FALSE)</f>
        <v>2.3.9.2.01</v>
      </c>
      <c r="F1803" t="str">
        <f>VLOOKUP(B1803,CATALOGOPACC[],6,FALSE)</f>
        <v>Utiles de escritorio, oficina informática y de enseñanza</v>
      </c>
      <c r="G1803" s="69">
        <v>1</v>
      </c>
      <c r="H1803" s="69">
        <v>1</v>
      </c>
      <c r="I1803" s="69">
        <v>1</v>
      </c>
      <c r="J1803" s="69">
        <v>1</v>
      </c>
      <c r="K1803" s="69">
        <f t="shared" si="60"/>
        <v>4</v>
      </c>
      <c r="L1803" s="335">
        <f>VLOOKUP(B1803,CATALOGOPACC[],8,FALSE)</f>
        <v>500</v>
      </c>
      <c r="M1803" s="335">
        <f t="shared" si="61"/>
        <v>2000</v>
      </c>
    </row>
    <row r="1804" spans="1:13">
      <c r="A1804" t="s">
        <v>299</v>
      </c>
      <c r="B1804" s="69">
        <v>44103504</v>
      </c>
      <c r="C1804" t="str">
        <f>VLOOKUP(B1804,CATALOGOPACC[],2,FALSE)</f>
        <v>Alambres o espirales de encuadernación</v>
      </c>
      <c r="D1804" t="str">
        <f>VLOOKUP(B1804,CATALOGOPACC[],3,FALSE)</f>
        <v>Caja</v>
      </c>
      <c r="E1804" t="str">
        <f>VLOOKUP(B1804,CATALOGOPACC[],5,FALSE)</f>
        <v>2.3.9.2.01</v>
      </c>
      <c r="F1804" t="str">
        <f>VLOOKUP(B1804,CATALOGOPACC[],6,FALSE)</f>
        <v>Utiles de escritorio, oficina informática y de enseñanza</v>
      </c>
      <c r="G1804" s="69">
        <v>1</v>
      </c>
      <c r="H1804" s="69">
        <v>1</v>
      </c>
      <c r="I1804" s="69">
        <v>1</v>
      </c>
      <c r="J1804" s="69">
        <v>1</v>
      </c>
      <c r="K1804" s="69">
        <f t="shared" si="60"/>
        <v>4</v>
      </c>
      <c r="L1804" s="335">
        <f>VLOOKUP(B1804,CATALOGOPACC[],8,FALSE)</f>
        <v>500</v>
      </c>
      <c r="M1804" s="335">
        <f t="shared" si="61"/>
        <v>2000</v>
      </c>
    </row>
    <row r="1805" spans="1:13">
      <c r="A1805" t="s">
        <v>299</v>
      </c>
      <c r="B1805" s="69">
        <v>44103105</v>
      </c>
      <c r="C1805" t="str">
        <f>VLOOKUP(B1805,CATALOGOPACC[],2,FALSE)</f>
        <v>Cartuchos de tinta</v>
      </c>
      <c r="D1805" t="str">
        <f>VLOOKUP(B1805,CATALOGOPACC[],3,FALSE)</f>
        <v>Unidad</v>
      </c>
      <c r="E1805" t="str">
        <f>VLOOKUP(B1805,CATALOGOPACC[],5,FALSE)</f>
        <v>2.3.9.2.01</v>
      </c>
      <c r="F1805" t="str">
        <f>VLOOKUP(B1805,CATALOGOPACC[],6,FALSE)</f>
        <v>Utiles de escritorio, oficina informática y de enseñanza</v>
      </c>
      <c r="G1805" s="69">
        <v>2</v>
      </c>
      <c r="H1805" s="69">
        <v>2</v>
      </c>
      <c r="I1805" s="69">
        <v>2</v>
      </c>
      <c r="J1805" s="69">
        <v>2</v>
      </c>
      <c r="K1805" s="69">
        <f t="shared" si="60"/>
        <v>8</v>
      </c>
      <c r="L1805" s="335">
        <f>VLOOKUP(B1805,CATALOGOPACC[],8,FALSE)</f>
        <v>3000</v>
      </c>
      <c r="M1805" s="335">
        <f t="shared" si="61"/>
        <v>24000</v>
      </c>
    </row>
    <row r="1806" spans="1:13">
      <c r="A1806" t="s">
        <v>299</v>
      </c>
      <c r="B1806" s="69">
        <v>44101501</v>
      </c>
      <c r="C1806" t="str">
        <f>VLOOKUP(B1806,CATALOGOPACC[],2,FALSE)</f>
        <v>Fotocopiadoras</v>
      </c>
      <c r="D1806" t="str">
        <f>VLOOKUP(B1806,CATALOGOPACC[],3,FALSE)</f>
        <v>Unidad</v>
      </c>
      <c r="E1806" t="str">
        <f>VLOOKUP(B1806,CATALOGOPACC[],5,FALSE)</f>
        <v>2.6.1.1.01</v>
      </c>
      <c r="F1806" t="str">
        <f>VLOOKUP(B1806,CATALOGOPACC[],6,FALSE)</f>
        <v>Muebles de oficina y estantería</v>
      </c>
      <c r="G1806" s="69">
        <v>1</v>
      </c>
      <c r="K1806" s="69">
        <f t="shared" si="60"/>
        <v>1</v>
      </c>
      <c r="L1806" s="335">
        <f>VLOOKUP(B1806,CATALOGOPACC[],8,FALSE)</f>
        <v>15000</v>
      </c>
      <c r="M1806" s="335">
        <f t="shared" si="61"/>
        <v>15000</v>
      </c>
    </row>
    <row r="1807" spans="1:13">
      <c r="A1807" t="s">
        <v>299</v>
      </c>
      <c r="B1807" s="69">
        <v>44111515</v>
      </c>
      <c r="C1807" t="str">
        <f>VLOOKUP(B1807,CATALOGOPACC[],2,FALSE)</f>
        <v>Cajas u organizadores de almacenamiento de archivos</v>
      </c>
      <c r="D1807" t="str">
        <f>VLOOKUP(B1807,CATALOGOPACC[],3,FALSE)</f>
        <v>Unidad</v>
      </c>
      <c r="E1807" t="str">
        <f>VLOOKUP(B1807,CATALOGOPACC[],5,FALSE)</f>
        <v>2.3.9.2.01</v>
      </c>
      <c r="F1807" t="str">
        <f>VLOOKUP(B1807,CATALOGOPACC[],6,FALSE)</f>
        <v>Utiles de escritorio, oficina informática y de enseñanza</v>
      </c>
      <c r="G1807" s="69">
        <v>6</v>
      </c>
      <c r="K1807" s="69">
        <f t="shared" si="60"/>
        <v>6</v>
      </c>
      <c r="L1807" s="335">
        <f>VLOOKUP(B1807,CATALOGOPACC[],8,FALSE)</f>
        <v>4500</v>
      </c>
      <c r="M1807" s="335">
        <f t="shared" si="61"/>
        <v>27000</v>
      </c>
    </row>
    <row r="1808" spans="1:13">
      <c r="A1808" t="s">
        <v>299</v>
      </c>
      <c r="B1808" s="69">
        <v>44121708</v>
      </c>
      <c r="C1808" t="str">
        <f>VLOOKUP(B1808,CATALOGOPACC[],2,FALSE)</f>
        <v>Marcadores</v>
      </c>
      <c r="D1808" t="str">
        <f>VLOOKUP(B1808,CATALOGOPACC[],3,FALSE)</f>
        <v>Caja</v>
      </c>
      <c r="E1808" t="str">
        <f>VLOOKUP(B1808,CATALOGOPACC[],5,FALSE)</f>
        <v>2.3.9.2.01</v>
      </c>
      <c r="F1808" t="str">
        <f>VLOOKUP(B1808,CATALOGOPACC[],6,FALSE)</f>
        <v>Utiles de escritorio, oficina informática y de enseñanza</v>
      </c>
      <c r="G1808" s="69">
        <v>1</v>
      </c>
      <c r="H1808" s="69">
        <v>1</v>
      </c>
      <c r="I1808" s="69">
        <v>1</v>
      </c>
      <c r="J1808" s="69">
        <v>1</v>
      </c>
      <c r="K1808" s="69">
        <f t="shared" si="60"/>
        <v>4</v>
      </c>
      <c r="L1808" s="335">
        <f>VLOOKUP(B1808,CATALOGOPACC[],8,FALSE)</f>
        <v>150</v>
      </c>
      <c r="M1808" s="335">
        <f t="shared" si="61"/>
        <v>600</v>
      </c>
    </row>
    <row r="1809" spans="1:13">
      <c r="A1809" t="s">
        <v>299</v>
      </c>
      <c r="B1809" s="69">
        <v>44121716</v>
      </c>
      <c r="C1809" t="str">
        <f>VLOOKUP(B1809,CATALOGOPACC[],2,FALSE)</f>
        <v>Resaltadores</v>
      </c>
      <c r="D1809" t="str">
        <f>VLOOKUP(B1809,CATALOGOPACC[],3,FALSE)</f>
        <v>Caja</v>
      </c>
      <c r="E1809" t="str">
        <f>VLOOKUP(B1809,CATALOGOPACC[],5,FALSE)</f>
        <v>2.3.9.2.01</v>
      </c>
      <c r="F1809" t="str">
        <f>VLOOKUP(B1809,CATALOGOPACC[],6,FALSE)</f>
        <v>Utiles de escritorio, oficina informática y de enseñanza</v>
      </c>
      <c r="G1809" s="69">
        <v>1</v>
      </c>
      <c r="H1809" s="69">
        <v>1</v>
      </c>
      <c r="I1809" s="69">
        <v>1</v>
      </c>
      <c r="J1809" s="69">
        <v>1</v>
      </c>
      <c r="K1809" s="69">
        <f t="shared" si="60"/>
        <v>4</v>
      </c>
      <c r="L1809" s="335">
        <f>VLOOKUP(B1809,CATALOGOPACC[],8,FALSE)</f>
        <v>400</v>
      </c>
      <c r="M1809" s="335">
        <f t="shared" si="61"/>
        <v>1600</v>
      </c>
    </row>
    <row r="1810" spans="1:13">
      <c r="A1810" t="s">
        <v>299</v>
      </c>
      <c r="B1810" s="69">
        <v>44121605</v>
      </c>
      <c r="C1810" t="str">
        <f>VLOOKUP(B1810,CATALOGOPACC[],2,FALSE)</f>
        <v>Dispensadores de cinta</v>
      </c>
      <c r="D1810" t="str">
        <f>VLOOKUP(B1810,CATALOGOPACC[],3,FALSE)</f>
        <v>Unidad</v>
      </c>
      <c r="E1810" t="str">
        <f>VLOOKUP(B1810,CATALOGOPACC[],5,FALSE)</f>
        <v>2.3.9.2.01</v>
      </c>
      <c r="F1810" t="str">
        <f>VLOOKUP(B1810,CATALOGOPACC[],6,FALSE)</f>
        <v>Utiles de escritorio, oficina informática y de enseñanza</v>
      </c>
      <c r="G1810" s="69">
        <v>1</v>
      </c>
      <c r="I1810" s="69">
        <v>1</v>
      </c>
      <c r="K1810" s="69">
        <f t="shared" si="60"/>
        <v>2</v>
      </c>
      <c r="L1810" s="335">
        <f>VLOOKUP(B1810,CATALOGOPACC[],8,FALSE)</f>
        <v>600</v>
      </c>
      <c r="M1810" s="335">
        <f t="shared" si="61"/>
        <v>1200</v>
      </c>
    </row>
    <row r="1811" spans="1:13">
      <c r="A1811" t="s">
        <v>299</v>
      </c>
      <c r="B1811" s="69">
        <v>44122107</v>
      </c>
      <c r="C1811" t="str">
        <f>VLOOKUP(B1811,CATALOGOPACC[],2,FALSE)</f>
        <v>Grapas</v>
      </c>
      <c r="D1811" t="str">
        <f>VLOOKUP(B1811,CATALOGOPACC[],3,FALSE)</f>
        <v>Caja</v>
      </c>
      <c r="E1811" t="str">
        <f>VLOOKUP(B1811,CATALOGOPACC[],5,FALSE)</f>
        <v>2.3.9.2.01</v>
      </c>
      <c r="F1811" t="str">
        <f>VLOOKUP(B1811,CATALOGOPACC[],6,FALSE)</f>
        <v>Utiles de escritorio, oficina informática y de enseñanza</v>
      </c>
      <c r="G1811" s="69">
        <v>2</v>
      </c>
      <c r="H1811" s="69">
        <v>2</v>
      </c>
      <c r="I1811" s="69">
        <v>2</v>
      </c>
      <c r="J1811" s="69">
        <v>2</v>
      </c>
      <c r="K1811" s="69">
        <f t="shared" si="60"/>
        <v>8</v>
      </c>
      <c r="L1811" s="335">
        <f>VLOOKUP(B1811,CATALOGOPACC[],8,FALSE)</f>
        <v>50</v>
      </c>
      <c r="M1811" s="335">
        <f t="shared" si="61"/>
        <v>400</v>
      </c>
    </row>
    <row r="1812" spans="1:13">
      <c r="A1812" t="s">
        <v>299</v>
      </c>
      <c r="B1812" s="69">
        <v>44121613</v>
      </c>
      <c r="C1812" t="str">
        <f>VLOOKUP(B1812,CATALOGOPACC[],2,FALSE)</f>
        <v>Removedores de grapas (saca ganchos)</v>
      </c>
      <c r="D1812" t="str">
        <f>VLOOKUP(B1812,CATALOGOPACC[],3,FALSE)</f>
        <v>Unidad</v>
      </c>
      <c r="E1812" t="str">
        <f>VLOOKUP(B1812,CATALOGOPACC[],5,FALSE)</f>
        <v>2.3.9.2.01</v>
      </c>
      <c r="F1812" t="str">
        <f>VLOOKUP(B1812,CATALOGOPACC[],6,FALSE)</f>
        <v>Utiles de escritorio, oficina informática y de enseñanza</v>
      </c>
      <c r="G1812" s="69">
        <v>1</v>
      </c>
      <c r="H1812" s="69">
        <v>1</v>
      </c>
      <c r="I1812" s="69">
        <v>1</v>
      </c>
      <c r="J1812" s="69">
        <v>1</v>
      </c>
      <c r="K1812" s="69">
        <f t="shared" si="60"/>
        <v>4</v>
      </c>
      <c r="L1812" s="335">
        <f>VLOOKUP(B1812,CATALOGOPACC[],8,FALSE)</f>
        <v>40</v>
      </c>
      <c r="M1812" s="335">
        <f t="shared" si="61"/>
        <v>160</v>
      </c>
    </row>
    <row r="1813" spans="1:13">
      <c r="A1813" t="s">
        <v>299</v>
      </c>
      <c r="B1813" s="69">
        <v>44121615</v>
      </c>
      <c r="C1813" t="str">
        <f>VLOOKUP(B1813,CATALOGOPACC[],2,FALSE)</f>
        <v>Grapadoras</v>
      </c>
      <c r="D1813" t="str">
        <f>VLOOKUP(B1813,CATALOGOPACC[],3,FALSE)</f>
        <v>Unidad</v>
      </c>
      <c r="E1813" t="str">
        <f>VLOOKUP(B1813,CATALOGOPACC[],5,FALSE)</f>
        <v>2.3.9.2.01</v>
      </c>
      <c r="F1813" t="str">
        <f>VLOOKUP(B1813,CATALOGOPACC[],6,FALSE)</f>
        <v>Utiles de escritorio, oficina informática y de enseñanza</v>
      </c>
      <c r="G1813" s="69">
        <v>2</v>
      </c>
      <c r="H1813" s="69">
        <v>1</v>
      </c>
      <c r="K1813" s="69">
        <f t="shared" si="60"/>
        <v>3</v>
      </c>
      <c r="L1813" s="335">
        <f>VLOOKUP(B1813,CATALOGOPACC[],8,FALSE)</f>
        <v>900</v>
      </c>
      <c r="M1813" s="335">
        <f t="shared" si="61"/>
        <v>2700</v>
      </c>
    </row>
    <row r="1814" spans="1:13">
      <c r="A1814" t="s">
        <v>299</v>
      </c>
      <c r="B1814" s="69">
        <v>44121618</v>
      </c>
      <c r="C1814" t="str">
        <f>VLOOKUP(B1814,CATALOGOPACC[],2,FALSE)</f>
        <v>Tijeras</v>
      </c>
      <c r="D1814" t="str">
        <f>VLOOKUP(B1814,CATALOGOPACC[],3,FALSE)</f>
        <v>Unidad</v>
      </c>
      <c r="E1814" t="str">
        <f>VLOOKUP(B1814,CATALOGOPACC[],5,FALSE)</f>
        <v>2.3.6.3.04</v>
      </c>
      <c r="F1814" t="str">
        <f>VLOOKUP(B1814,CATALOGOPACC[],6,FALSE)</f>
        <v>Herramientas menores</v>
      </c>
      <c r="G1814" s="69">
        <v>1</v>
      </c>
      <c r="H1814" s="69">
        <v>1</v>
      </c>
      <c r="K1814" s="69">
        <f t="shared" si="60"/>
        <v>2</v>
      </c>
      <c r="L1814" s="335">
        <f>VLOOKUP(B1814,CATALOGOPACC[],8,FALSE)</f>
        <v>60</v>
      </c>
      <c r="M1814" s="335">
        <f t="shared" si="61"/>
        <v>120</v>
      </c>
    </row>
    <row r="1815" spans="1:13">
      <c r="A1815" t="s">
        <v>299</v>
      </c>
      <c r="B1815" s="69">
        <v>44122104</v>
      </c>
      <c r="C1815" t="str">
        <f>VLOOKUP(B1815,CATALOGOPACC[],2,FALSE)</f>
        <v>Clips para papel</v>
      </c>
      <c r="D1815" t="str">
        <f>VLOOKUP(B1815,CATALOGOPACC[],3,FALSE)</f>
        <v>Unidad</v>
      </c>
      <c r="E1815" t="str">
        <f>VLOOKUP(B1815,CATALOGOPACC[],5,FALSE)</f>
        <v>2.3.9.2.01</v>
      </c>
      <c r="F1815" t="str">
        <f>VLOOKUP(B1815,CATALOGOPACC[],6,FALSE)</f>
        <v>Utiles de escritorio, oficina informática y de enseñanza</v>
      </c>
      <c r="G1815" s="69">
        <v>3</v>
      </c>
      <c r="H1815" s="69">
        <v>3</v>
      </c>
      <c r="I1815" s="69">
        <v>3</v>
      </c>
      <c r="J1815" s="69">
        <v>3</v>
      </c>
      <c r="K1815" s="69">
        <f t="shared" si="60"/>
        <v>12</v>
      </c>
      <c r="L1815" s="335">
        <f>VLOOKUP(B1815,CATALOGOPACC[],8,FALSE)</f>
        <v>40</v>
      </c>
      <c r="M1815" s="335">
        <f t="shared" si="61"/>
        <v>480</v>
      </c>
    </row>
    <row r="1816" spans="1:13">
      <c r="A1816" t="s">
        <v>299</v>
      </c>
      <c r="B1816" s="69">
        <v>44122105</v>
      </c>
      <c r="C1816" t="str">
        <f>VLOOKUP(B1816,CATALOGOPACC[],2,FALSE)</f>
        <v>Clips para carpetas o bulldog</v>
      </c>
      <c r="D1816" t="str">
        <f>VLOOKUP(B1816,CATALOGOPACC[],3,FALSE)</f>
        <v>Unidad</v>
      </c>
      <c r="E1816" t="str">
        <f>VLOOKUP(B1816,CATALOGOPACC[],5,FALSE)</f>
        <v>2.3.9.2.01</v>
      </c>
      <c r="F1816" t="str">
        <f>VLOOKUP(B1816,CATALOGOPACC[],6,FALSE)</f>
        <v>Utiles de escritorio, oficina informática y de enseñanza</v>
      </c>
      <c r="G1816" s="69">
        <v>3</v>
      </c>
      <c r="H1816" s="69">
        <v>3</v>
      </c>
      <c r="I1816" s="69">
        <v>3</v>
      </c>
      <c r="J1816" s="69">
        <v>3</v>
      </c>
      <c r="K1816" s="69">
        <f t="shared" si="60"/>
        <v>12</v>
      </c>
      <c r="L1816" s="335">
        <f>VLOOKUP(B1816,CATALOGOPACC[],8,FALSE)</f>
        <v>70</v>
      </c>
      <c r="M1816" s="335">
        <f t="shared" si="61"/>
        <v>840</v>
      </c>
    </row>
    <row r="1817" spans="1:13">
      <c r="A1817" t="s">
        <v>299</v>
      </c>
      <c r="B1817" s="69">
        <v>44121802</v>
      </c>
      <c r="C1817" t="str">
        <f>VLOOKUP(B1817,CATALOGOPACC[],2,FALSE)</f>
        <v>Fluido de corrección</v>
      </c>
      <c r="D1817" t="str">
        <f>VLOOKUP(B1817,CATALOGOPACC[],3,FALSE)</f>
        <v>Unidad</v>
      </c>
      <c r="E1817" t="str">
        <f>VLOOKUP(B1817,CATALOGOPACC[],5,FALSE)</f>
        <v>2.3.9.2.01</v>
      </c>
      <c r="F1817" t="str">
        <f>VLOOKUP(B1817,CATALOGOPACC[],6,FALSE)</f>
        <v>Utiles de escritorio, oficina informática y de enseñanza</v>
      </c>
      <c r="G1817" s="69">
        <v>1</v>
      </c>
      <c r="H1817" s="69">
        <v>1</v>
      </c>
      <c r="I1817" s="69">
        <v>1</v>
      </c>
      <c r="J1817" s="69">
        <v>1</v>
      </c>
      <c r="K1817" s="69">
        <f t="shared" si="60"/>
        <v>4</v>
      </c>
      <c r="L1817" s="335">
        <f>VLOOKUP(B1817,CATALOGOPACC[],8,FALSE)</f>
        <v>50</v>
      </c>
      <c r="M1817" s="335">
        <f t="shared" si="61"/>
        <v>200</v>
      </c>
    </row>
    <row r="1818" spans="1:13">
      <c r="A1818" t="s">
        <v>299</v>
      </c>
      <c r="B1818" s="69">
        <v>44122011</v>
      </c>
      <c r="C1818" t="str">
        <f>VLOOKUP(B1818,CATALOGOPACC[],2,FALSE)</f>
        <v>Folders</v>
      </c>
      <c r="D1818" t="str">
        <f>VLOOKUP(B1818,CATALOGOPACC[],3,FALSE)</f>
        <v>Caja</v>
      </c>
      <c r="E1818" t="str">
        <f>VLOOKUP(B1818,CATALOGOPACC[],5,FALSE)</f>
        <v>2.3.9.2.01</v>
      </c>
      <c r="F1818" t="str">
        <f>VLOOKUP(B1818,CATALOGOPACC[],6,FALSE)</f>
        <v>Utiles de escritorio, oficina informática y de enseñanza</v>
      </c>
      <c r="G1818" s="69">
        <v>3</v>
      </c>
      <c r="H1818" s="69">
        <v>2</v>
      </c>
      <c r="I1818" s="69">
        <v>4</v>
      </c>
      <c r="J1818" s="69">
        <v>3</v>
      </c>
      <c r="K1818" s="69">
        <f t="shared" si="60"/>
        <v>12</v>
      </c>
      <c r="L1818" s="335">
        <f>VLOOKUP(B1818,CATALOGOPACC[],8,FALSE)</f>
        <v>2000</v>
      </c>
      <c r="M1818" s="335">
        <f t="shared" si="61"/>
        <v>24000</v>
      </c>
    </row>
    <row r="1819" spans="1:13">
      <c r="A1819" t="s">
        <v>299</v>
      </c>
      <c r="B1819" s="69">
        <v>44121706</v>
      </c>
      <c r="C1819" t="str">
        <f>VLOOKUP(B1819,CATALOGOPACC[],2,FALSE)</f>
        <v>Lápices de madera</v>
      </c>
      <c r="D1819" t="str">
        <f>VLOOKUP(B1819,CATALOGOPACC[],3,FALSE)</f>
        <v>Caja</v>
      </c>
      <c r="E1819" t="str">
        <f>VLOOKUP(B1819,CATALOGOPACC[],5,FALSE)</f>
        <v>2.3.9.2.01</v>
      </c>
      <c r="F1819" t="str">
        <f>VLOOKUP(B1819,CATALOGOPACC[],6,FALSE)</f>
        <v>Utiles de escritorio, oficina informática y de enseñanza</v>
      </c>
      <c r="G1819" s="69">
        <v>10</v>
      </c>
      <c r="H1819" s="69">
        <v>10</v>
      </c>
      <c r="I1819" s="69">
        <v>10</v>
      </c>
      <c r="J1819" s="69">
        <v>10</v>
      </c>
      <c r="K1819" s="69">
        <f t="shared" si="60"/>
        <v>40</v>
      </c>
      <c r="L1819" s="335">
        <f>VLOOKUP(B1819,CATALOGOPACC[],8,FALSE)</f>
        <v>60</v>
      </c>
      <c r="M1819" s="335">
        <f t="shared" si="61"/>
        <v>2400</v>
      </c>
    </row>
    <row r="1820" spans="1:13">
      <c r="A1820" t="s">
        <v>299</v>
      </c>
      <c r="B1820" s="69">
        <v>44121701</v>
      </c>
      <c r="C1820" t="str">
        <f>VLOOKUP(B1820,CATALOGOPACC[],2,FALSE)</f>
        <v>Bolígrafos</v>
      </c>
      <c r="D1820" t="str">
        <f>VLOOKUP(B1820,CATALOGOPACC[],3,FALSE)</f>
        <v>Caja</v>
      </c>
      <c r="E1820" t="str">
        <f>VLOOKUP(B1820,CATALOGOPACC[],5,FALSE)</f>
        <v>2.3.9.2.01</v>
      </c>
      <c r="F1820" t="str">
        <f>VLOOKUP(B1820,CATALOGOPACC[],6,FALSE)</f>
        <v>Utiles de escritorio, oficina informática y de enseñanza</v>
      </c>
      <c r="G1820" s="69">
        <v>10</v>
      </c>
      <c r="H1820" s="69">
        <v>10</v>
      </c>
      <c r="I1820" s="69">
        <v>10</v>
      </c>
      <c r="J1820" s="69">
        <v>10</v>
      </c>
      <c r="K1820" s="69">
        <f t="shared" si="60"/>
        <v>40</v>
      </c>
      <c r="L1820" s="335">
        <f>VLOOKUP(B1820,CATALOGOPACC[],8,FALSE)</f>
        <v>50</v>
      </c>
      <c r="M1820" s="335">
        <f t="shared" si="61"/>
        <v>2000</v>
      </c>
    </row>
    <row r="1821" spans="1:13">
      <c r="A1821" t="s">
        <v>299</v>
      </c>
      <c r="B1821" s="69">
        <v>44122003</v>
      </c>
      <c r="C1821" t="str">
        <f>VLOOKUP(B1821,CATALOGOPACC[],2,FALSE)</f>
        <v>Carpetas</v>
      </c>
      <c r="D1821" t="str">
        <f>VLOOKUP(B1821,CATALOGOPACC[],3,FALSE)</f>
        <v>Caja</v>
      </c>
      <c r="E1821" t="str">
        <f>VLOOKUP(B1821,CATALOGOPACC[],5,FALSE)</f>
        <v>2.3.9.2.01</v>
      </c>
      <c r="F1821" t="str">
        <f>VLOOKUP(B1821,CATALOGOPACC[],6,FALSE)</f>
        <v>Utiles de escritorio, oficina informática y de enseñanza</v>
      </c>
      <c r="G1821" s="69">
        <v>10</v>
      </c>
      <c r="H1821" s="69">
        <v>10</v>
      </c>
      <c r="I1821" s="69">
        <v>10</v>
      </c>
      <c r="J1821" s="69">
        <v>10</v>
      </c>
      <c r="K1821" s="69">
        <f t="shared" si="60"/>
        <v>40</v>
      </c>
      <c r="L1821" s="335">
        <f>VLOOKUP(B1821,CATALOGOPACC[],8,FALSE)</f>
        <v>500</v>
      </c>
      <c r="M1821" s="335">
        <f t="shared" si="61"/>
        <v>20000</v>
      </c>
    </row>
    <row r="1822" spans="1:13">
      <c r="A1822" t="s">
        <v>299</v>
      </c>
      <c r="B1822" s="69">
        <v>44122101</v>
      </c>
      <c r="C1822" t="str">
        <f>VLOOKUP(B1822,CATALOGOPACC[],2,FALSE)</f>
        <v>Cauchos</v>
      </c>
      <c r="D1822" t="str">
        <f>VLOOKUP(B1822,CATALOGOPACC[],3,FALSE)</f>
        <v>Caja</v>
      </c>
      <c r="E1822" t="str">
        <f>VLOOKUP(B1822,CATALOGOPACC[],5,FALSE)</f>
        <v>2.3.5.4.01</v>
      </c>
      <c r="F1822" t="str">
        <f>VLOOKUP(B1822,CATALOGOPACC[],6,FALSE)</f>
        <v>Artículos de caucho</v>
      </c>
      <c r="G1822" s="69">
        <v>1</v>
      </c>
      <c r="K1822" s="69">
        <f t="shared" si="60"/>
        <v>1</v>
      </c>
      <c r="L1822" s="335">
        <f>VLOOKUP(B1822,CATALOGOPACC[],8,FALSE)</f>
        <v>40</v>
      </c>
      <c r="M1822" s="335">
        <f t="shared" si="61"/>
        <v>40</v>
      </c>
    </row>
    <row r="1823" spans="1:13">
      <c r="A1823" t="s">
        <v>299</v>
      </c>
      <c r="B1823" s="69">
        <v>31201610</v>
      </c>
      <c r="C1823" t="str">
        <f>VLOOKUP(B1823,CATALOGOPACC[],2,FALSE)</f>
        <v>Pegamentos</v>
      </c>
      <c r="D1823" t="str">
        <f>VLOOKUP(B1823,CATALOGOPACC[],3,FALSE)</f>
        <v>Unidad</v>
      </c>
      <c r="E1823" t="str">
        <f>VLOOKUP(B1823,CATALOGOPACC[],5,FALSE)</f>
        <v>2.3.7.2.99</v>
      </c>
      <c r="F1823" t="str">
        <f>VLOOKUP(B1823,CATALOGOPACC[],6,FALSE)</f>
        <v>Otros productos químicos y conexos</v>
      </c>
      <c r="G1823" s="69">
        <v>1</v>
      </c>
      <c r="J1823" s="69">
        <v>1</v>
      </c>
      <c r="K1823" s="69">
        <f t="shared" si="60"/>
        <v>2</v>
      </c>
      <c r="L1823" s="335">
        <f>VLOOKUP(B1823,CATALOGOPACC[],8,FALSE)</f>
        <v>300</v>
      </c>
      <c r="M1823" s="335">
        <f t="shared" si="61"/>
        <v>600</v>
      </c>
    </row>
    <row r="1824" spans="1:13">
      <c r="A1824" t="s">
        <v>299</v>
      </c>
      <c r="B1824" s="69">
        <v>31201512</v>
      </c>
      <c r="C1824" t="str">
        <f>VLOOKUP(B1824,CATALOGOPACC[],2,FALSE)</f>
        <v>Cinta transparente</v>
      </c>
      <c r="D1824" t="str">
        <f>VLOOKUP(B1824,CATALOGOPACC[],3,FALSE)</f>
        <v>Unidad</v>
      </c>
      <c r="E1824" t="str">
        <f>VLOOKUP(B1824,CATALOGOPACC[],5,FALSE)</f>
        <v>2.3.9.2.01</v>
      </c>
      <c r="F1824" t="str">
        <f>VLOOKUP(B1824,CATALOGOPACC[],6,FALSE)</f>
        <v>Utiles de escritorio, oficina informática y de enseñanza</v>
      </c>
      <c r="G1824" s="69">
        <v>1</v>
      </c>
      <c r="H1824" s="69">
        <v>1</v>
      </c>
      <c r="I1824" s="69">
        <v>1</v>
      </c>
      <c r="J1824" s="69">
        <v>2</v>
      </c>
      <c r="K1824" s="69">
        <f t="shared" si="60"/>
        <v>5</v>
      </c>
      <c r="L1824" s="335">
        <f>VLOOKUP(B1824,CATALOGOPACC[],8,FALSE)</f>
        <v>100</v>
      </c>
      <c r="M1824" s="335">
        <f t="shared" si="61"/>
        <v>500</v>
      </c>
    </row>
    <row r="1825" spans="1:13">
      <c r="A1825" t="s">
        <v>299</v>
      </c>
      <c r="B1825" s="69">
        <v>44111611</v>
      </c>
      <c r="C1825" t="str">
        <f>VLOOKUP(B1825,CATALOGOPACC[],2,FALSE)</f>
        <v>Clips para billetes</v>
      </c>
      <c r="D1825" t="str">
        <f>VLOOKUP(B1825,CATALOGOPACC[],3,FALSE)</f>
        <v>Unidad</v>
      </c>
      <c r="E1825" t="str">
        <f>VLOOKUP(B1825,CATALOGOPACC[],5,FALSE)</f>
        <v>2.3.9.2.01</v>
      </c>
      <c r="F1825" t="str">
        <f>VLOOKUP(B1825,CATALOGOPACC[],6,FALSE)</f>
        <v>Utiles de escritorio, oficina informática y de enseñanza</v>
      </c>
      <c r="G1825" s="69">
        <v>1</v>
      </c>
      <c r="H1825" s="69">
        <v>1</v>
      </c>
      <c r="I1825" s="69">
        <v>1</v>
      </c>
      <c r="J1825" s="69">
        <v>1</v>
      </c>
      <c r="K1825" s="69">
        <f t="shared" si="60"/>
        <v>4</v>
      </c>
      <c r="L1825" s="335">
        <f>VLOOKUP(B1825,CATALOGOPACC[],8,FALSE)</f>
        <v>100</v>
      </c>
      <c r="M1825" s="335">
        <f t="shared" si="61"/>
        <v>400</v>
      </c>
    </row>
    <row r="1826" spans="1:13">
      <c r="A1826" t="s">
        <v>299</v>
      </c>
      <c r="B1826" s="69">
        <v>14111530</v>
      </c>
      <c r="C1826" t="str">
        <f>VLOOKUP(B1826,CATALOGOPACC[],2,FALSE)</f>
        <v>Papel de notas autoadhesivas</v>
      </c>
      <c r="D1826" t="str">
        <f>VLOOKUP(B1826,CATALOGOPACC[],3,FALSE)</f>
        <v>Docena</v>
      </c>
      <c r="E1826" t="str">
        <f>VLOOKUP(B1826,CATALOGOPACC[],5,FALSE)</f>
        <v>2.3.9.2.01</v>
      </c>
      <c r="F1826" t="str">
        <f>VLOOKUP(B1826,CATALOGOPACC[],6,FALSE)</f>
        <v>Utiles de escritorio, oficina informática y de enseñanza</v>
      </c>
      <c r="G1826" s="69">
        <v>2</v>
      </c>
      <c r="H1826" s="69">
        <v>2</v>
      </c>
      <c r="I1826" s="69">
        <v>2</v>
      </c>
      <c r="J1826" s="69">
        <v>2</v>
      </c>
      <c r="K1826" s="69">
        <f t="shared" si="60"/>
        <v>8</v>
      </c>
      <c r="L1826" s="335">
        <f>VLOOKUP(B1826,CATALOGOPACC[],8,FALSE)</f>
        <v>200</v>
      </c>
      <c r="M1826" s="335">
        <f t="shared" si="61"/>
        <v>1600</v>
      </c>
    </row>
    <row r="1827" spans="1:13">
      <c r="A1827" t="s">
        <v>299</v>
      </c>
      <c r="B1827" s="69">
        <v>14111507</v>
      </c>
      <c r="C1827" t="str">
        <f>VLOOKUP(B1827,CATALOGOPACC[],2,FALSE)</f>
        <v>Papel para impresora o fotocopiadora</v>
      </c>
      <c r="D1827" t="str">
        <f>VLOOKUP(B1827,CATALOGOPACC[],3,FALSE)</f>
        <v>Paquete</v>
      </c>
      <c r="E1827" t="str">
        <f>VLOOKUP(B1827,CATALOGOPACC[],5,FALSE)</f>
        <v>2.3.3.1.01</v>
      </c>
      <c r="F1827" t="str">
        <f>VLOOKUP(B1827,CATALOGOPACC[],6,FALSE)</f>
        <v>Papel de escritorio</v>
      </c>
      <c r="G1827" s="69">
        <v>5</v>
      </c>
      <c r="H1827" s="69">
        <v>5</v>
      </c>
      <c r="K1827" s="69">
        <f t="shared" si="60"/>
        <v>10</v>
      </c>
      <c r="L1827" s="335">
        <f>VLOOKUP(B1827,CATALOGOPACC[],8,FALSE)</f>
        <v>300</v>
      </c>
      <c r="M1827" s="335">
        <f t="shared" si="61"/>
        <v>3000</v>
      </c>
    </row>
    <row r="1828" spans="1:13">
      <c r="A1828" t="s">
        <v>299</v>
      </c>
      <c r="B1828" s="69">
        <v>14111526</v>
      </c>
      <c r="C1828" t="str">
        <f>VLOOKUP(B1828,CATALOGOPACC[],2,FALSE)</f>
        <v>Papel libretas o libros de mensajes telefónicos</v>
      </c>
      <c r="D1828" t="str">
        <f>VLOOKUP(B1828,CATALOGOPACC[],3,FALSE)</f>
        <v>Paquete</v>
      </c>
      <c r="E1828" t="str">
        <f>VLOOKUP(B1828,CATALOGOPACC[],5,FALSE)</f>
        <v>2.3.9.2.01</v>
      </c>
      <c r="F1828" t="str">
        <f>VLOOKUP(B1828,CATALOGOPACC[],6,FALSE)</f>
        <v>Utiles de escritorio, oficina informática y de enseñanza</v>
      </c>
      <c r="G1828" s="69">
        <v>1</v>
      </c>
      <c r="H1828" s="69">
        <v>1</v>
      </c>
      <c r="I1828" s="69">
        <v>1</v>
      </c>
      <c r="J1828" s="69">
        <v>1</v>
      </c>
      <c r="K1828" s="69">
        <f t="shared" si="60"/>
        <v>4</v>
      </c>
      <c r="L1828" s="335">
        <f>VLOOKUP(B1828,CATALOGOPACC[],8,FALSE)</f>
        <v>350</v>
      </c>
      <c r="M1828" s="335">
        <f t="shared" si="61"/>
        <v>1400</v>
      </c>
    </row>
    <row r="1829" spans="1:13">
      <c r="A1829" t="s">
        <v>299</v>
      </c>
      <c r="B1829" s="69">
        <v>14111514</v>
      </c>
      <c r="C1829" t="str">
        <f>VLOOKUP(B1829,CATALOGOPACC[],2,FALSE)</f>
        <v>Blocs o cuadernos de papel</v>
      </c>
      <c r="D1829" t="str">
        <f>VLOOKUP(B1829,CATALOGOPACC[],3,FALSE)</f>
        <v>Unidad</v>
      </c>
      <c r="E1829" t="str">
        <f>VLOOKUP(B1829,CATALOGOPACC[],5,FALSE)</f>
        <v>2.3.9.2.01</v>
      </c>
      <c r="F1829" t="str">
        <f>VLOOKUP(B1829,CATALOGOPACC[],6,FALSE)</f>
        <v>Utiles de escritorio, oficina informática y de enseñanza</v>
      </c>
      <c r="G1829" s="69">
        <v>1</v>
      </c>
      <c r="K1829" s="69">
        <f t="shared" si="60"/>
        <v>1</v>
      </c>
      <c r="L1829" s="335">
        <f>VLOOKUP(B1829,CATALOGOPACC[],8,FALSE)</f>
        <v>100</v>
      </c>
      <c r="M1829" s="335">
        <f t="shared" si="61"/>
        <v>100</v>
      </c>
    </row>
    <row r="1830" spans="1:13">
      <c r="A1830" t="s">
        <v>299</v>
      </c>
      <c r="B1830" s="69">
        <v>14111537</v>
      </c>
      <c r="C1830" t="str">
        <f>VLOOKUP(B1830,CATALOGOPACC[],2,FALSE)</f>
        <v>Etiquetas de papel</v>
      </c>
      <c r="D1830" t="str">
        <f>VLOOKUP(B1830,CATALOGOPACC[],3,FALSE)</f>
        <v>Unidad</v>
      </c>
      <c r="E1830" t="str">
        <f>VLOOKUP(B1830,CATALOGOPACC[],5,FALSE)</f>
        <v>2.3.3.2.01</v>
      </c>
      <c r="F1830" t="str">
        <f>VLOOKUP(B1830,CATALOGOPACC[],6,FALSE)</f>
        <v>Productos de papel y cartón</v>
      </c>
      <c r="G1830" s="69">
        <v>1</v>
      </c>
      <c r="I1830" s="69">
        <v>1</v>
      </c>
      <c r="J1830" s="69">
        <v>1</v>
      </c>
      <c r="K1830" s="69">
        <f t="shared" si="60"/>
        <v>3</v>
      </c>
      <c r="L1830" s="335">
        <f>VLOOKUP(B1830,CATALOGOPACC[],8,FALSE)</f>
        <v>100</v>
      </c>
      <c r="M1830" s="335">
        <f t="shared" si="61"/>
        <v>300</v>
      </c>
    </row>
    <row r="1831" spans="1:13">
      <c r="A1831" t="s">
        <v>299</v>
      </c>
      <c r="B1831" s="69">
        <v>14111813</v>
      </c>
      <c r="C1831" t="str">
        <f>VLOOKUP(B1831,CATALOGOPACC[],2,FALSE)</f>
        <v>Formatos o libros de correspondencia</v>
      </c>
      <c r="D1831" t="str">
        <f>VLOOKUP(B1831,CATALOGOPACC[],3,FALSE)</f>
        <v>Unidad</v>
      </c>
      <c r="E1831" t="str">
        <f>VLOOKUP(B1831,CATALOGOPACC[],5,FALSE)</f>
        <v>2.3.3.3.01</v>
      </c>
      <c r="F1831" t="str">
        <f>VLOOKUP(B1831,CATALOGOPACC[],6,FALSE)</f>
        <v>Productos de artes gráficas</v>
      </c>
      <c r="H1831" s="69">
        <v>1</v>
      </c>
      <c r="J1831" s="69">
        <v>1</v>
      </c>
      <c r="K1831" s="69">
        <f t="shared" si="60"/>
        <v>2</v>
      </c>
      <c r="L1831" s="335">
        <f>VLOOKUP(B1831,CATALOGOPACC[],8,FALSE)</f>
        <v>700</v>
      </c>
      <c r="M1831" s="335">
        <f t="shared" si="61"/>
        <v>1400</v>
      </c>
    </row>
    <row r="1832" spans="1:13">
      <c r="A1832" t="s">
        <v>299</v>
      </c>
      <c r="B1832" s="69">
        <v>44122121</v>
      </c>
      <c r="C1832" t="str">
        <f>VLOOKUP(B1832,CATALOGOPACC[],2,FALSE)</f>
        <v>Clips de pared o tablero</v>
      </c>
      <c r="D1832" t="str">
        <f>VLOOKUP(B1832,CATALOGOPACC[],3,FALSE)</f>
        <v>Paquete</v>
      </c>
      <c r="E1832" t="str">
        <f>VLOOKUP(B1832,CATALOGOPACC[],5,FALSE)</f>
        <v>2.3.9.2.01</v>
      </c>
      <c r="F1832" t="str">
        <f>VLOOKUP(B1832,CATALOGOPACC[],6,FALSE)</f>
        <v>Utiles de escritorio, oficina informática y de enseñanza</v>
      </c>
      <c r="G1832" s="69">
        <v>1</v>
      </c>
      <c r="H1832" s="69">
        <v>1</v>
      </c>
      <c r="K1832" s="69">
        <f t="shared" si="60"/>
        <v>2</v>
      </c>
      <c r="L1832" s="335">
        <f>VLOOKUP(B1832,CATALOGOPACC[],8,FALSE)</f>
        <v>70</v>
      </c>
      <c r="M1832" s="335">
        <f t="shared" si="61"/>
        <v>140</v>
      </c>
    </row>
    <row r="1833" spans="1:13">
      <c r="A1833" t="s">
        <v>299</v>
      </c>
      <c r="B1833" s="69">
        <v>39121002</v>
      </c>
      <c r="C1833" t="str">
        <f>VLOOKUP(B1833,CATALOGOPACC[],2,FALSE)</f>
        <v>Transformadores de suministro de potencia</v>
      </c>
      <c r="D1833" t="str">
        <f>VLOOKUP(B1833,CATALOGOPACC[],3,FALSE)</f>
        <v>Unidad</v>
      </c>
      <c r="E1833" t="str">
        <f>VLOOKUP(B1833,CATALOGOPACC[],5,FALSE)</f>
        <v>2.6.5.6.01</v>
      </c>
      <c r="F1833" t="str">
        <f>VLOOKUP(B1833,CATALOGOPACC[],6,FALSE)</f>
        <v>Equipo de generación eléctrica, aparatos y accesorios eléctricos</v>
      </c>
      <c r="G1833" s="69">
        <v>2</v>
      </c>
      <c r="K1833" s="69">
        <f t="shared" si="60"/>
        <v>2</v>
      </c>
      <c r="L1833" s="335">
        <f>VLOOKUP(B1833,CATALOGOPACC[],8,FALSE)</f>
        <v>10000</v>
      </c>
      <c r="M1833" s="335">
        <f t="shared" si="61"/>
        <v>20000</v>
      </c>
    </row>
    <row r="1834" spans="1:13">
      <c r="A1834" t="s">
        <v>299</v>
      </c>
      <c r="B1834" s="69">
        <v>56112104</v>
      </c>
      <c r="C1834" t="str">
        <f>VLOOKUP(B1834,CATALOGOPACC[],2,FALSE)</f>
        <v>Sillas para ejecutivos</v>
      </c>
      <c r="D1834" t="str">
        <f>VLOOKUP(B1834,CATALOGOPACC[],3,FALSE)</f>
        <v>Unidad</v>
      </c>
      <c r="E1834" t="str">
        <f>VLOOKUP(B1834,CATALOGOPACC[],5,FALSE)</f>
        <v>2.6.1.1.01</v>
      </c>
      <c r="F1834" t="str">
        <f>VLOOKUP(B1834,CATALOGOPACC[],6,FALSE)</f>
        <v>Muebles de oficina y estantería</v>
      </c>
      <c r="G1834" s="69">
        <v>1</v>
      </c>
      <c r="K1834" s="69">
        <f t="shared" si="60"/>
        <v>1</v>
      </c>
      <c r="L1834" s="335">
        <f>VLOOKUP(B1834,CATALOGOPACC[],8,FALSE)</f>
        <v>5000</v>
      </c>
      <c r="M1834" s="335">
        <f t="shared" si="61"/>
        <v>5000</v>
      </c>
    </row>
    <row r="1835" spans="1:13">
      <c r="A1835" t="s">
        <v>299</v>
      </c>
      <c r="B1835" s="69">
        <v>43211706</v>
      </c>
      <c r="C1835" t="str">
        <f>VLOOKUP(B1835,CATALOGOPACC[],2,FALSE)</f>
        <v>Teclados</v>
      </c>
      <c r="D1835" t="str">
        <f>VLOOKUP(B1835,CATALOGOPACC[],3,FALSE)</f>
        <v>Unidad</v>
      </c>
      <c r="E1835" t="str">
        <f>VLOOKUP(B1835,CATALOGOPACC[],5,FALSE)</f>
        <v>2.3.9.8.02</v>
      </c>
      <c r="F1835" t="str">
        <f>VLOOKUP(B1835,CATALOGOPACC[],6,FALSE)</f>
        <v>Accesorios</v>
      </c>
      <c r="G1835" s="69">
        <v>2</v>
      </c>
      <c r="H1835" s="69">
        <v>1</v>
      </c>
      <c r="K1835" s="69">
        <f t="shared" si="60"/>
        <v>3</v>
      </c>
      <c r="L1835" s="335">
        <f>VLOOKUP(B1835,CATALOGOPACC[],8,FALSE)</f>
        <v>1000</v>
      </c>
      <c r="M1835" s="335">
        <f t="shared" si="61"/>
        <v>3000</v>
      </c>
    </row>
    <row r="1836" spans="1:13">
      <c r="A1836" t="s">
        <v>299</v>
      </c>
      <c r="B1836" s="69">
        <v>43211708</v>
      </c>
      <c r="C1836" t="str">
        <f>VLOOKUP(B1836,CATALOGOPACC[],2,FALSE)</f>
        <v>Mouse o bola de seguimiento para computador</v>
      </c>
      <c r="D1836" t="str">
        <f>VLOOKUP(B1836,CATALOGOPACC[],3,FALSE)</f>
        <v>Unidad</v>
      </c>
      <c r="E1836" t="str">
        <f>VLOOKUP(B1836,CATALOGOPACC[],5,FALSE)</f>
        <v>2.3.9.2.01</v>
      </c>
      <c r="F1836" t="str">
        <f>VLOOKUP(B1836,CATALOGOPACC[],6,FALSE)</f>
        <v>Utiles de escritorio, oficina informática y de enseñanza</v>
      </c>
      <c r="G1836" s="69">
        <v>2</v>
      </c>
      <c r="H1836" s="69">
        <v>1</v>
      </c>
      <c r="K1836" s="69">
        <f t="shared" si="60"/>
        <v>3</v>
      </c>
      <c r="L1836" s="335">
        <f>VLOOKUP(B1836,CATALOGOPACC[],8,FALSE)</f>
        <v>1000</v>
      </c>
      <c r="M1836" s="335">
        <f t="shared" si="61"/>
        <v>3000</v>
      </c>
    </row>
    <row r="1837" spans="1:13">
      <c r="A1837" t="s">
        <v>299</v>
      </c>
      <c r="B1837" s="69">
        <v>43211507</v>
      </c>
      <c r="C1837" t="str">
        <f>VLOOKUP(B1837,CATALOGOPACC[],2,FALSE)</f>
        <v>Computadores de escritorio</v>
      </c>
      <c r="D1837" t="str">
        <f>VLOOKUP(B1837,CATALOGOPACC[],3,FALSE)</f>
        <v>Unidad</v>
      </c>
      <c r="E1837" t="str">
        <f>VLOOKUP(B1837,CATALOGOPACC[],5,FALSE)</f>
        <v>2.6.1.3.01</v>
      </c>
      <c r="F1837" t="str">
        <f>VLOOKUP(B1837,CATALOGOPACC[],6,FALSE)</f>
        <v>Equipo computacional</v>
      </c>
      <c r="I1837" s="69">
        <v>1</v>
      </c>
      <c r="K1837" s="69">
        <f t="shared" si="60"/>
        <v>1</v>
      </c>
      <c r="L1837" s="335">
        <f>VLOOKUP(B1837,CATALOGOPACC[],8,FALSE)</f>
        <v>40000</v>
      </c>
      <c r="M1837" s="335">
        <f t="shared" si="61"/>
        <v>40000</v>
      </c>
    </row>
    <row r="1838" spans="1:13">
      <c r="A1838" t="s">
        <v>299</v>
      </c>
      <c r="B1838" s="69">
        <v>43211508</v>
      </c>
      <c r="C1838" t="str">
        <f>VLOOKUP(B1838,CATALOGOPACC[],2,FALSE)</f>
        <v>Computadores personales</v>
      </c>
      <c r="D1838" t="str">
        <f>VLOOKUP(B1838,CATALOGOPACC[],3,FALSE)</f>
        <v>Unidad</v>
      </c>
      <c r="E1838" t="str">
        <f>VLOOKUP(B1838,CATALOGOPACC[],5,FALSE)</f>
        <v>2.6.1.3.01</v>
      </c>
      <c r="F1838" t="str">
        <f>VLOOKUP(B1838,CATALOGOPACC[],6,FALSE)</f>
        <v>Equipo computacional</v>
      </c>
      <c r="H1838" s="69">
        <v>1</v>
      </c>
      <c r="K1838" s="69">
        <f t="shared" si="60"/>
        <v>1</v>
      </c>
      <c r="L1838" s="335">
        <f>VLOOKUP(B1838,CATALOGOPACC[],8,FALSE)</f>
        <v>40000</v>
      </c>
      <c r="M1838" s="335">
        <f t="shared" si="61"/>
        <v>40000</v>
      </c>
    </row>
    <row r="1839" spans="1:13">
      <c r="A1839" t="s">
        <v>299</v>
      </c>
      <c r="B1839" s="69">
        <v>43211607</v>
      </c>
      <c r="C1839" t="str">
        <f>VLOOKUP(B1839,CATALOGOPACC[],2,FALSE)</f>
        <v>Parlantes de computador</v>
      </c>
      <c r="D1839" t="str">
        <f>VLOOKUP(B1839,CATALOGOPACC[],3,FALSE)</f>
        <v>Unidad</v>
      </c>
      <c r="E1839" t="str">
        <f>VLOOKUP(B1839,CATALOGOPACC[],5,FALSE)</f>
        <v>2.6.1.3.01</v>
      </c>
      <c r="F1839" t="str">
        <f>VLOOKUP(B1839,CATALOGOPACC[],6,FALSE)</f>
        <v>Equipo computacional</v>
      </c>
      <c r="G1839" s="69">
        <v>1</v>
      </c>
      <c r="K1839" s="69">
        <f t="shared" si="60"/>
        <v>1</v>
      </c>
      <c r="L1839" s="335">
        <f>VLOOKUP(B1839,CATALOGOPACC[],8,FALSE)</f>
        <v>2000</v>
      </c>
      <c r="M1839" s="335">
        <f t="shared" si="61"/>
        <v>2000</v>
      </c>
    </row>
    <row r="1840" spans="1:13">
      <c r="A1840" t="s">
        <v>299</v>
      </c>
      <c r="B1840" s="69">
        <v>60101732</v>
      </c>
      <c r="C1840" t="str">
        <f>VLOOKUP(B1840,CATALOGOPACC[],2,FALSE)</f>
        <v>Punteros</v>
      </c>
      <c r="D1840" t="str">
        <f>VLOOKUP(B1840,CATALOGOPACC[],3,FALSE)</f>
        <v>Unidad</v>
      </c>
      <c r="E1840" t="str">
        <f>VLOOKUP(B1840,CATALOGOPACC[],5,FALSE)</f>
        <v>2.3.9.2.01</v>
      </c>
      <c r="F1840" t="str">
        <f>VLOOKUP(B1840,CATALOGOPACC[],6,FALSE)</f>
        <v>Utiles de escritorio, oficina informática y de enseñanza</v>
      </c>
      <c r="G1840" s="69">
        <v>1</v>
      </c>
      <c r="I1840" s="69">
        <v>1</v>
      </c>
      <c r="K1840" s="69">
        <f t="shared" si="60"/>
        <v>2</v>
      </c>
      <c r="L1840" s="335">
        <f>VLOOKUP(B1840,CATALOGOPACC[],8,FALSE)</f>
        <v>500</v>
      </c>
      <c r="M1840" s="335">
        <f t="shared" si="61"/>
        <v>1000</v>
      </c>
    </row>
    <row r="1841" spans="1:13">
      <c r="A1841" t="s">
        <v>299</v>
      </c>
      <c r="B1841" s="69">
        <v>32101622</v>
      </c>
      <c r="C1841" t="str">
        <f>VLOOKUP(B1841,CATALOGOPACC[],2,FALSE)</f>
        <v>Memoria flash</v>
      </c>
      <c r="D1841" t="str">
        <f>VLOOKUP(B1841,CATALOGOPACC[],3,FALSE)</f>
        <v>Unidad</v>
      </c>
      <c r="E1841" t="str">
        <f>VLOOKUP(B1841,CATALOGOPACC[],5,FALSE)</f>
        <v>2.3.9.2.01</v>
      </c>
      <c r="F1841" t="str">
        <f>VLOOKUP(B1841,CATALOGOPACC[],6,FALSE)</f>
        <v>Utiles de escritorio, oficina informática y de enseñanza</v>
      </c>
      <c r="G1841" s="69">
        <v>1</v>
      </c>
      <c r="I1841" s="69">
        <v>1</v>
      </c>
      <c r="K1841" s="69">
        <f t="shared" si="60"/>
        <v>2</v>
      </c>
      <c r="L1841" s="335">
        <f>VLOOKUP(B1841,CATALOGOPACC[],8,FALSE)</f>
        <v>1000</v>
      </c>
      <c r="M1841" s="335">
        <f t="shared" si="61"/>
        <v>2000</v>
      </c>
    </row>
    <row r="1842" spans="1:13">
      <c r="A1842" t="s">
        <v>299</v>
      </c>
      <c r="B1842" s="69">
        <v>45111609</v>
      </c>
      <c r="C1842" t="str">
        <f>VLOOKUP(B1842,CATALOGOPACC[],2,FALSE)</f>
        <v>Proyectores multimedia</v>
      </c>
      <c r="D1842" t="str">
        <f>VLOOKUP(B1842,CATALOGOPACC[],3,FALSE)</f>
        <v>Unidad</v>
      </c>
      <c r="E1842" t="str">
        <f>VLOOKUP(B1842,CATALOGOPACC[],5,FALSE)</f>
        <v>2.6.2.1.01</v>
      </c>
      <c r="F1842" t="str">
        <f>VLOOKUP(B1842,CATALOGOPACC[],6,FALSE)</f>
        <v>Equipos y Aparatos Audiovisuales</v>
      </c>
      <c r="G1842" s="69">
        <v>1</v>
      </c>
      <c r="K1842" s="69">
        <f t="shared" si="60"/>
        <v>1</v>
      </c>
      <c r="L1842" s="335">
        <f>VLOOKUP(B1842,CATALOGOPACC[],8,FALSE)</f>
        <v>22500</v>
      </c>
      <c r="M1842" s="335">
        <f t="shared" si="61"/>
        <v>22500</v>
      </c>
    </row>
    <row r="1843" spans="1:13">
      <c r="A1843" t="s">
        <v>299</v>
      </c>
      <c r="B1843" s="69">
        <v>43233205</v>
      </c>
      <c r="C1843" t="str">
        <f>VLOOKUP(B1843,CATALOGOPACC[],2,FALSE)</f>
        <v>Software de seguridad de transacciones y de protección contra virus</v>
      </c>
      <c r="D1843" t="str">
        <f>VLOOKUP(B1843,CATALOGOPACC[],3,FALSE)</f>
        <v>Unidad</v>
      </c>
      <c r="E1843" t="str">
        <f>VLOOKUP(B1843,CATALOGOPACC[],5,FALSE)</f>
        <v>2.6.8.3.01</v>
      </c>
      <c r="F1843" t="str">
        <f>VLOOKUP(B1843,CATALOGOPACC[],6,FALSE)</f>
        <v>Programas de informática</v>
      </c>
      <c r="G1843" s="69">
        <v>1</v>
      </c>
      <c r="K1843" s="69">
        <f t="shared" si="60"/>
        <v>1</v>
      </c>
      <c r="L1843" s="335">
        <f>VLOOKUP(B1843,CATALOGOPACC[],8,FALSE)</f>
        <v>80000</v>
      </c>
      <c r="M1843" s="335">
        <f t="shared" si="61"/>
        <v>80000</v>
      </c>
    </row>
    <row r="1844" spans="1:13">
      <c r="A1844" t="s">
        <v>299</v>
      </c>
      <c r="B1844" s="69">
        <v>49101705</v>
      </c>
      <c r="C1844" t="str">
        <f>VLOOKUP(B1844,CATALOGOPACC[],2,FALSE)</f>
        <v>Certificados</v>
      </c>
      <c r="D1844" t="str">
        <f>VLOOKUP(B1844,CATALOGOPACC[],3,FALSE)</f>
        <v>Unidad</v>
      </c>
      <c r="E1844" t="str">
        <f>VLOOKUP(B1844,CATALOGOPACC[],5,FALSE)</f>
        <v>2.3.3.3.01</v>
      </c>
      <c r="F1844" t="str">
        <f>VLOOKUP(B1844,CATALOGOPACC[],6,FALSE)</f>
        <v>Productos de artes gráficas</v>
      </c>
      <c r="G1844" s="69">
        <v>300</v>
      </c>
      <c r="K1844" s="69">
        <f t="shared" si="60"/>
        <v>300</v>
      </c>
      <c r="L1844" s="335">
        <f>VLOOKUP(B1844,CATALOGOPACC[],8,FALSE)</f>
        <v>50</v>
      </c>
      <c r="M1844" s="335">
        <f t="shared" si="61"/>
        <v>15000</v>
      </c>
    </row>
    <row r="1845" spans="1:13">
      <c r="A1845" t="s">
        <v>299</v>
      </c>
      <c r="B1845" s="69">
        <v>53101604</v>
      </c>
      <c r="C1845" t="str">
        <f>VLOOKUP(B1845,CATALOGOPACC[],2,FALSE)</f>
        <v>Camisas o blusas para mujer</v>
      </c>
      <c r="D1845" t="str">
        <f>VLOOKUP(B1845,CATALOGOPACC[],3,FALSE)</f>
        <v>Unidad</v>
      </c>
      <c r="E1845" t="str">
        <f>VLOOKUP(B1845,CATALOGOPACC[],5,FALSE)</f>
        <v>2.3.2.3.01</v>
      </c>
      <c r="F1845" t="str">
        <f>VLOOKUP(B1845,CATALOGOPACC[],6,FALSE)</f>
        <v>Prendas de vestir</v>
      </c>
      <c r="G1845" s="69">
        <v>2</v>
      </c>
      <c r="H1845" s="69">
        <v>2</v>
      </c>
      <c r="I1845" s="69">
        <v>2</v>
      </c>
      <c r="J1845" s="69">
        <v>2</v>
      </c>
      <c r="K1845" s="69">
        <f t="shared" si="60"/>
        <v>8</v>
      </c>
      <c r="L1845" s="335">
        <f>VLOOKUP(B1845,CATALOGOPACC[],8,FALSE)</f>
        <v>3000</v>
      </c>
      <c r="M1845" s="335">
        <f t="shared" si="61"/>
        <v>24000</v>
      </c>
    </row>
    <row r="1846" spans="1:13">
      <c r="A1846" t="s">
        <v>299</v>
      </c>
      <c r="B1846" s="69">
        <v>47131611</v>
      </c>
      <c r="C1846" t="str">
        <f>VLOOKUP(B1846,CATALOGOPACC[],2,FALSE)</f>
        <v>Recogedor de basura</v>
      </c>
      <c r="D1846" t="str">
        <f>VLOOKUP(B1846,CATALOGOPACC[],3,FALSE)</f>
        <v>Unidad</v>
      </c>
      <c r="E1846" t="str">
        <f>VLOOKUP(B1846,CATALOGOPACC[],5,FALSE)</f>
        <v>2.3.9.1.01</v>
      </c>
      <c r="F1846" t="str">
        <f>VLOOKUP(B1846,CATALOGOPACC[],6,FALSE)</f>
        <v>Material para limpieza</v>
      </c>
      <c r="G1846" s="69">
        <v>1</v>
      </c>
      <c r="I1846" s="69">
        <v>1</v>
      </c>
      <c r="K1846" s="69">
        <f t="shared" si="60"/>
        <v>2</v>
      </c>
      <c r="L1846" s="335">
        <f>VLOOKUP(B1846,CATALOGOPACC[],8,FALSE)</f>
        <v>250</v>
      </c>
      <c r="M1846" s="335">
        <f t="shared" si="61"/>
        <v>500</v>
      </c>
    </row>
    <row r="1847" spans="1:13">
      <c r="A1847" t="s">
        <v>299</v>
      </c>
      <c r="B1847" s="69">
        <v>47131603</v>
      </c>
      <c r="C1847" t="str">
        <f>VLOOKUP(B1847,CATALOGOPACC[],2,FALSE)</f>
        <v>Esponjas</v>
      </c>
      <c r="D1847" t="str">
        <f>VLOOKUP(B1847,CATALOGOPACC[],3,FALSE)</f>
        <v>Unidad</v>
      </c>
      <c r="E1847" t="str">
        <f>VLOOKUP(B1847,CATALOGOPACC[],5,FALSE)</f>
        <v>2.3.9.1.01</v>
      </c>
      <c r="F1847" t="str">
        <f>VLOOKUP(B1847,CATALOGOPACC[],6,FALSE)</f>
        <v>Material para limpieza</v>
      </c>
      <c r="G1847" s="69">
        <v>2</v>
      </c>
      <c r="H1847" s="69">
        <v>2</v>
      </c>
      <c r="I1847" s="69">
        <v>2</v>
      </c>
      <c r="J1847" s="69">
        <v>2</v>
      </c>
      <c r="K1847" s="69">
        <f t="shared" si="60"/>
        <v>8</v>
      </c>
      <c r="L1847" s="335">
        <f>VLOOKUP(B1847,CATALOGOPACC[],8,FALSE)</f>
        <v>150</v>
      </c>
      <c r="M1847" s="335">
        <f t="shared" si="61"/>
        <v>1200</v>
      </c>
    </row>
    <row r="1848" spans="1:13">
      <c r="A1848" t="s">
        <v>299</v>
      </c>
      <c r="B1848" s="69">
        <v>47131617</v>
      </c>
      <c r="C1848" t="str">
        <f>VLOOKUP(B1848,CATALOGOPACC[],2,FALSE)</f>
        <v>Traperos para polvo</v>
      </c>
      <c r="D1848" t="str">
        <f>VLOOKUP(B1848,CATALOGOPACC[],3,FALSE)</f>
        <v>Unidad</v>
      </c>
      <c r="E1848" t="str">
        <f>VLOOKUP(B1848,CATALOGOPACC[],5,FALSE)</f>
        <v>2.3.9.1.01</v>
      </c>
      <c r="F1848" t="str">
        <f>VLOOKUP(B1848,CATALOGOPACC[],6,FALSE)</f>
        <v>Material para limpieza</v>
      </c>
      <c r="G1848" s="69">
        <v>1</v>
      </c>
      <c r="I1848" s="69">
        <v>1</v>
      </c>
      <c r="K1848" s="69">
        <f t="shared" si="60"/>
        <v>2</v>
      </c>
      <c r="L1848" s="335">
        <f>VLOOKUP(B1848,CATALOGOPACC[],8,FALSE)</f>
        <v>350</v>
      </c>
      <c r="M1848" s="335">
        <f t="shared" si="61"/>
        <v>700</v>
      </c>
    </row>
    <row r="1849" spans="1:13">
      <c r="A1849" t="s">
        <v>299</v>
      </c>
      <c r="B1849" s="69">
        <v>47131604</v>
      </c>
      <c r="C1849" t="str">
        <f>VLOOKUP(B1849,CATALOGOPACC[],2,FALSE)</f>
        <v>Escobas</v>
      </c>
      <c r="D1849" t="str">
        <f>VLOOKUP(B1849,CATALOGOPACC[],3,FALSE)</f>
        <v>Unidad</v>
      </c>
      <c r="E1849" t="str">
        <f>VLOOKUP(B1849,CATALOGOPACC[],5,FALSE)</f>
        <v>2.3.9.1.01</v>
      </c>
      <c r="F1849" t="str">
        <f>VLOOKUP(B1849,CATALOGOPACC[],6,FALSE)</f>
        <v>Material para limpieza</v>
      </c>
      <c r="G1849" s="69">
        <v>1</v>
      </c>
      <c r="H1849" s="69">
        <v>1</v>
      </c>
      <c r="I1849" s="69">
        <v>1</v>
      </c>
      <c r="K1849" s="69">
        <f t="shared" si="60"/>
        <v>3</v>
      </c>
      <c r="L1849" s="335">
        <f>VLOOKUP(B1849,CATALOGOPACC[],8,FALSE)</f>
        <v>350</v>
      </c>
      <c r="M1849" s="335">
        <f t="shared" si="61"/>
        <v>1050</v>
      </c>
    </row>
    <row r="1850" spans="1:13">
      <c r="A1850" t="s">
        <v>299</v>
      </c>
      <c r="B1850" s="69">
        <v>47131605</v>
      </c>
      <c r="C1850" t="str">
        <f>VLOOKUP(B1850,CATALOGOPACC[],2,FALSE)</f>
        <v>Cepillos de limpieza</v>
      </c>
      <c r="D1850" t="str">
        <f>VLOOKUP(B1850,CATALOGOPACC[],3,FALSE)</f>
        <v>Unidad</v>
      </c>
      <c r="E1850" t="str">
        <f>VLOOKUP(B1850,CATALOGOPACC[],5,FALSE)</f>
        <v>2.3.9.1.01</v>
      </c>
      <c r="F1850" t="str">
        <f>VLOOKUP(B1850,CATALOGOPACC[],6,FALSE)</f>
        <v>Material para limpieza</v>
      </c>
      <c r="G1850" s="69">
        <v>1</v>
      </c>
      <c r="I1850" s="69">
        <v>1</v>
      </c>
      <c r="K1850" s="69">
        <f t="shared" si="60"/>
        <v>2</v>
      </c>
      <c r="L1850" s="335">
        <f>VLOOKUP(B1850,CATALOGOPACC[],8,FALSE)</f>
        <v>350</v>
      </c>
      <c r="M1850" s="335">
        <f t="shared" si="61"/>
        <v>700</v>
      </c>
    </row>
    <row r="1851" spans="1:13">
      <c r="A1851" t="s">
        <v>299</v>
      </c>
      <c r="B1851" s="69">
        <v>47131909</v>
      </c>
      <c r="C1851" t="str">
        <f>VLOOKUP(B1851,CATALOGOPACC[],2,FALSE)</f>
        <v>Almohadillas o rollos absorbentes</v>
      </c>
      <c r="D1851" t="str">
        <f>VLOOKUP(B1851,CATALOGOPACC[],3,FALSE)</f>
        <v>Unidad</v>
      </c>
      <c r="E1851" t="str">
        <f>VLOOKUP(B1851,CATALOGOPACC[],5,FALSE)</f>
        <v>2.3.9.1.01</v>
      </c>
      <c r="F1851" t="str">
        <f>VLOOKUP(B1851,CATALOGOPACC[],6,FALSE)</f>
        <v>Material para limpieza</v>
      </c>
      <c r="G1851" s="69">
        <v>2</v>
      </c>
      <c r="H1851" s="69">
        <v>2</v>
      </c>
      <c r="I1851" s="69">
        <v>2</v>
      </c>
      <c r="J1851" s="69">
        <v>1</v>
      </c>
      <c r="K1851" s="69">
        <f t="shared" si="60"/>
        <v>7</v>
      </c>
      <c r="L1851" s="335">
        <f>VLOOKUP(B1851,CATALOGOPACC[],8,FALSE)</f>
        <v>350</v>
      </c>
      <c r="M1851" s="335">
        <f t="shared" si="61"/>
        <v>2450</v>
      </c>
    </row>
    <row r="1852" spans="1:13">
      <c r="A1852" t="s">
        <v>299</v>
      </c>
      <c r="B1852" s="69">
        <v>47131830</v>
      </c>
      <c r="C1852" t="str">
        <f>VLOOKUP(B1852,CATALOGOPACC[],2,FALSE)</f>
        <v>Limpiadores de muebles</v>
      </c>
      <c r="D1852" t="str">
        <f>VLOOKUP(B1852,CATALOGOPACC[],3,FALSE)</f>
        <v>Unidad</v>
      </c>
      <c r="E1852" t="str">
        <f>VLOOKUP(B1852,CATALOGOPACC[],5,FALSE)</f>
        <v>2.3.9.1.01</v>
      </c>
      <c r="F1852" t="str">
        <f>VLOOKUP(B1852,CATALOGOPACC[],6,FALSE)</f>
        <v>Material para limpieza</v>
      </c>
      <c r="G1852" s="69">
        <v>2</v>
      </c>
      <c r="H1852" s="69">
        <v>2</v>
      </c>
      <c r="I1852" s="69">
        <v>2</v>
      </c>
      <c r="J1852" s="69">
        <v>2</v>
      </c>
      <c r="K1852" s="69">
        <f t="shared" si="60"/>
        <v>8</v>
      </c>
      <c r="L1852" s="335">
        <f>VLOOKUP(B1852,CATALOGOPACC[],8,FALSE)</f>
        <v>450</v>
      </c>
      <c r="M1852" s="335">
        <f t="shared" si="61"/>
        <v>3600</v>
      </c>
    </row>
    <row r="1853" spans="1:13">
      <c r="A1853" t="s">
        <v>299</v>
      </c>
      <c r="B1853" s="69">
        <v>47131810</v>
      </c>
      <c r="C1853" t="str">
        <f>VLOOKUP(B1853,CATALOGOPACC[],2,FALSE)</f>
        <v>Productos para el lavaplatos</v>
      </c>
      <c r="D1853" t="str">
        <f>VLOOKUP(B1853,CATALOGOPACC[],3,FALSE)</f>
        <v>Unidad</v>
      </c>
      <c r="E1853" t="str">
        <f>VLOOKUP(B1853,CATALOGOPACC[],5,FALSE)</f>
        <v>2.3.9.1.01</v>
      </c>
      <c r="F1853" t="str">
        <f>VLOOKUP(B1853,CATALOGOPACC[],6,FALSE)</f>
        <v>Material para limpieza</v>
      </c>
      <c r="G1853" s="69">
        <v>2</v>
      </c>
      <c r="H1853" s="69">
        <v>2</v>
      </c>
      <c r="I1853" s="69">
        <v>2</v>
      </c>
      <c r="J1853" s="69">
        <v>2</v>
      </c>
      <c r="K1853" s="69">
        <f t="shared" si="60"/>
        <v>8</v>
      </c>
      <c r="L1853" s="335">
        <f>VLOOKUP(B1853,CATALOGOPACC[],8,FALSE)</f>
        <v>250</v>
      </c>
      <c r="M1853" s="335">
        <f t="shared" si="61"/>
        <v>2000</v>
      </c>
    </row>
    <row r="1854" spans="1:13">
      <c r="A1854" t="s">
        <v>299</v>
      </c>
      <c r="B1854" s="69">
        <v>47131807</v>
      </c>
      <c r="C1854" t="str">
        <f>VLOOKUP(B1854,CATALOGOPACC[],2,FALSE)</f>
        <v>Blanqueadores</v>
      </c>
      <c r="D1854" t="str">
        <f>VLOOKUP(B1854,CATALOGOPACC[],3,FALSE)</f>
        <v>Galón</v>
      </c>
      <c r="E1854" t="str">
        <f>VLOOKUP(B1854,CATALOGOPACC[],5,FALSE)</f>
        <v>2.3.9.1.01</v>
      </c>
      <c r="F1854" t="str">
        <f>VLOOKUP(B1854,CATALOGOPACC[],6,FALSE)</f>
        <v>Material para limpieza</v>
      </c>
      <c r="G1854" s="69">
        <v>1</v>
      </c>
      <c r="I1854" s="69">
        <v>1</v>
      </c>
      <c r="J1854" s="69">
        <v>1</v>
      </c>
      <c r="K1854" s="69">
        <f t="shared" si="60"/>
        <v>3</v>
      </c>
      <c r="L1854" s="335">
        <f>VLOOKUP(B1854,CATALOGOPACC[],8,FALSE)</f>
        <v>350</v>
      </c>
      <c r="M1854" s="335">
        <f t="shared" si="61"/>
        <v>1050</v>
      </c>
    </row>
    <row r="1855" spans="1:13">
      <c r="A1855" t="s">
        <v>299</v>
      </c>
      <c r="B1855" s="69">
        <v>47131803</v>
      </c>
      <c r="C1855" t="str">
        <f>VLOOKUP(B1855,CATALOGOPACC[],2,FALSE)</f>
        <v>Desinfectantes para uso doméstico</v>
      </c>
      <c r="D1855" t="str">
        <f>VLOOKUP(B1855,CATALOGOPACC[],3,FALSE)</f>
        <v>Galón</v>
      </c>
      <c r="E1855" t="str">
        <f>VLOOKUP(B1855,CATALOGOPACC[],5,FALSE)</f>
        <v>2.3.9.1.01</v>
      </c>
      <c r="F1855" t="str">
        <f>VLOOKUP(B1855,CATALOGOPACC[],6,FALSE)</f>
        <v>Material para limpieza</v>
      </c>
      <c r="G1855" s="69">
        <v>2</v>
      </c>
      <c r="H1855" s="69">
        <v>2</v>
      </c>
      <c r="I1855" s="69">
        <v>2</v>
      </c>
      <c r="J1855" s="69">
        <v>2</v>
      </c>
      <c r="K1855" s="69">
        <f t="shared" si="60"/>
        <v>8</v>
      </c>
      <c r="L1855" s="335">
        <f>VLOOKUP(B1855,CATALOGOPACC[],8,FALSE)</f>
        <v>250</v>
      </c>
      <c r="M1855" s="335">
        <f t="shared" si="61"/>
        <v>2000</v>
      </c>
    </row>
    <row r="1856" spans="1:13">
      <c r="A1856" t="s">
        <v>299</v>
      </c>
      <c r="B1856" s="69">
        <v>47131502</v>
      </c>
      <c r="C1856" t="str">
        <f>VLOOKUP(B1856,CATALOGOPACC[],2,FALSE)</f>
        <v>Pañitos o toallas para limpiar</v>
      </c>
      <c r="D1856" t="str">
        <f>VLOOKUP(B1856,CATALOGOPACC[],3,FALSE)</f>
        <v>Unidad</v>
      </c>
      <c r="E1856" t="str">
        <f>VLOOKUP(B1856,CATALOGOPACC[],5,FALSE)</f>
        <v>2.3.9.1.01</v>
      </c>
      <c r="F1856" t="str">
        <f>VLOOKUP(B1856,CATALOGOPACC[],6,FALSE)</f>
        <v>Material para limpieza</v>
      </c>
      <c r="G1856" s="69">
        <v>2</v>
      </c>
      <c r="H1856" s="69">
        <v>2</v>
      </c>
      <c r="I1856" s="69">
        <v>2</v>
      </c>
      <c r="J1856" s="69">
        <v>2</v>
      </c>
      <c r="K1856" s="69">
        <f t="shared" si="60"/>
        <v>8</v>
      </c>
      <c r="L1856" s="335">
        <f>VLOOKUP(B1856,CATALOGOPACC[],8,FALSE)</f>
        <v>250</v>
      </c>
      <c r="M1856" s="335">
        <f t="shared" si="61"/>
        <v>2000</v>
      </c>
    </row>
    <row r="1857" spans="1:13">
      <c r="A1857" t="s">
        <v>299</v>
      </c>
      <c r="B1857" s="69">
        <v>47131812</v>
      </c>
      <c r="C1857" t="str">
        <f>VLOOKUP(B1857,CATALOGOPACC[],2,FALSE)</f>
        <v>Refrescador de aire</v>
      </c>
      <c r="D1857" t="str">
        <f>VLOOKUP(B1857,CATALOGOPACC[],3,FALSE)</f>
        <v>Unidad</v>
      </c>
      <c r="E1857" t="str">
        <f>VLOOKUP(B1857,CATALOGOPACC[],5,FALSE)</f>
        <v>2.3.9.1.01</v>
      </c>
      <c r="F1857" t="str">
        <f>VLOOKUP(B1857,CATALOGOPACC[],6,FALSE)</f>
        <v>Material para limpieza</v>
      </c>
      <c r="G1857" s="69">
        <v>2</v>
      </c>
      <c r="H1857" s="69">
        <v>3</v>
      </c>
      <c r="I1857" s="69">
        <v>2</v>
      </c>
      <c r="J1857" s="69">
        <v>3</v>
      </c>
      <c r="K1857" s="69">
        <f t="shared" si="60"/>
        <v>10</v>
      </c>
      <c r="L1857" s="335">
        <f>VLOOKUP(B1857,CATALOGOPACC[],8,FALSE)</f>
        <v>400</v>
      </c>
      <c r="M1857" s="335">
        <f t="shared" si="61"/>
        <v>4000</v>
      </c>
    </row>
    <row r="1858" spans="1:13">
      <c r="A1858" t="s">
        <v>299</v>
      </c>
      <c r="B1858" s="69">
        <v>47121701</v>
      </c>
      <c r="C1858" t="str">
        <f>VLOOKUP(B1858,CATALOGOPACC[],2,FALSE)</f>
        <v>Bolsas de basura</v>
      </c>
      <c r="D1858" t="str">
        <f>VLOOKUP(B1858,CATALOGOPACC[],3,FALSE)</f>
        <v>Paquete</v>
      </c>
      <c r="E1858" t="str">
        <f>VLOOKUP(B1858,CATALOGOPACC[],5,FALSE)</f>
        <v>2.3.9.1.01</v>
      </c>
      <c r="F1858" t="str">
        <f>VLOOKUP(B1858,CATALOGOPACC[],6,FALSE)</f>
        <v>Material para limpieza</v>
      </c>
      <c r="G1858" s="69">
        <v>3</v>
      </c>
      <c r="H1858" s="69">
        <v>3</v>
      </c>
      <c r="I1858" s="69">
        <v>3</v>
      </c>
      <c r="J1858" s="69">
        <v>3</v>
      </c>
      <c r="K1858" s="69">
        <f t="shared" si="60"/>
        <v>12</v>
      </c>
      <c r="L1858" s="335">
        <f>VLOOKUP(B1858,CATALOGOPACC[],8,FALSE)</f>
        <v>850</v>
      </c>
      <c r="M1858" s="335">
        <f t="shared" si="61"/>
        <v>10200</v>
      </c>
    </row>
    <row r="1859" spans="1:13">
      <c r="A1859" t="s">
        <v>299</v>
      </c>
      <c r="B1859" s="69">
        <v>47121804</v>
      </c>
      <c r="C1859" t="str">
        <f>VLOOKUP(B1859,CATALOGOPACC[],2,FALSE)</f>
        <v>Baldes para limpieza</v>
      </c>
      <c r="D1859" t="str">
        <f>VLOOKUP(B1859,CATALOGOPACC[],3,FALSE)</f>
        <v>Unidad</v>
      </c>
      <c r="E1859" t="str">
        <f>VLOOKUP(B1859,CATALOGOPACC[],5,FALSE)</f>
        <v>2.3.9.1.01</v>
      </c>
      <c r="F1859" t="str">
        <f>VLOOKUP(B1859,CATALOGOPACC[],6,FALSE)</f>
        <v>Material para limpieza</v>
      </c>
      <c r="G1859" s="69">
        <v>1</v>
      </c>
      <c r="I1859" s="69">
        <v>1</v>
      </c>
      <c r="K1859" s="69">
        <f t="shared" si="60"/>
        <v>2</v>
      </c>
      <c r="L1859" s="335">
        <f>VLOOKUP(B1859,CATALOGOPACC[],8,FALSE)</f>
        <v>250</v>
      </c>
      <c r="M1859" s="335">
        <f t="shared" si="61"/>
        <v>500</v>
      </c>
    </row>
    <row r="1860" spans="1:13">
      <c r="A1860" t="s">
        <v>299</v>
      </c>
      <c r="B1860" s="69">
        <v>47131612</v>
      </c>
      <c r="C1860" t="str">
        <f>VLOOKUP(B1860,CATALOGOPACC[],2,FALSE)</f>
        <v>Cauchos de repuesto</v>
      </c>
      <c r="D1860" t="str">
        <f>VLOOKUP(B1860,CATALOGOPACC[],3,FALSE)</f>
        <v>Paquete</v>
      </c>
      <c r="E1860" t="str">
        <f>VLOOKUP(B1860,CATALOGOPACC[],5,FALSE)</f>
        <v>2.3.9.1.01</v>
      </c>
      <c r="F1860" t="str">
        <f>VLOOKUP(B1860,CATALOGOPACC[],6,FALSE)</f>
        <v>Material para limpieza</v>
      </c>
      <c r="G1860" s="69">
        <v>2</v>
      </c>
      <c r="H1860" s="69">
        <v>1</v>
      </c>
      <c r="I1860" s="69">
        <v>2</v>
      </c>
      <c r="J1860" s="69">
        <v>1</v>
      </c>
      <c r="K1860" s="69">
        <f t="shared" si="60"/>
        <v>6</v>
      </c>
      <c r="L1860" s="335">
        <f>VLOOKUP(B1860,CATALOGOPACC[],8,FALSE)</f>
        <v>250</v>
      </c>
      <c r="M1860" s="335">
        <f t="shared" si="61"/>
        <v>1500</v>
      </c>
    </row>
    <row r="1861" spans="1:13">
      <c r="A1861" t="s">
        <v>299</v>
      </c>
      <c r="B1861" s="69">
        <v>14111703</v>
      </c>
      <c r="C1861" t="str">
        <f>VLOOKUP(B1861,CATALOGOPACC[],2,FALSE)</f>
        <v>Toallas de papel</v>
      </c>
      <c r="D1861" t="str">
        <f>VLOOKUP(B1861,CATALOGOPACC[],3,FALSE)</f>
        <v>Paquete</v>
      </c>
      <c r="E1861" t="str">
        <f>VLOOKUP(B1861,CATALOGOPACC[],5,FALSE)</f>
        <v>2.3.3.2.01</v>
      </c>
      <c r="F1861" t="str">
        <f>VLOOKUP(B1861,CATALOGOPACC[],6,FALSE)</f>
        <v>Productos de papel y cartón</v>
      </c>
      <c r="G1861" s="69">
        <v>2</v>
      </c>
      <c r="H1861" s="69">
        <v>2</v>
      </c>
      <c r="I1861" s="69">
        <v>2</v>
      </c>
      <c r="J1861" s="69">
        <v>2</v>
      </c>
      <c r="K1861" s="69">
        <f t="shared" si="60"/>
        <v>8</v>
      </c>
      <c r="L1861" s="335">
        <f>VLOOKUP(B1861,CATALOGOPACC[],8,FALSE)</f>
        <v>300</v>
      </c>
      <c r="M1861" s="335">
        <f t="shared" si="61"/>
        <v>2400</v>
      </c>
    </row>
    <row r="1862" spans="1:13">
      <c r="A1862" t="s">
        <v>299</v>
      </c>
      <c r="B1862" s="69">
        <v>14111705</v>
      </c>
      <c r="C1862" t="str">
        <f>VLOOKUP(B1862,CATALOGOPACC[],2,FALSE)</f>
        <v>Servilletas de papel</v>
      </c>
      <c r="D1862" t="str">
        <f>VLOOKUP(B1862,CATALOGOPACC[],3,FALSE)</f>
        <v>Paquete</v>
      </c>
      <c r="E1862" t="str">
        <f>VLOOKUP(B1862,CATALOGOPACC[],5,FALSE)</f>
        <v>2.3.3.2.01</v>
      </c>
      <c r="F1862" t="str">
        <f>VLOOKUP(B1862,CATALOGOPACC[],6,FALSE)</f>
        <v>Productos de papel y cartón</v>
      </c>
      <c r="G1862" s="69">
        <v>1</v>
      </c>
      <c r="H1862" s="69">
        <v>1</v>
      </c>
      <c r="I1862" s="69">
        <v>1</v>
      </c>
      <c r="J1862" s="69">
        <v>1</v>
      </c>
      <c r="K1862" s="69">
        <f t="shared" si="60"/>
        <v>4</v>
      </c>
      <c r="L1862" s="335">
        <f>VLOOKUP(B1862,CATALOGOPACC[],8,FALSE)</f>
        <v>300</v>
      </c>
      <c r="M1862" s="335">
        <f t="shared" si="61"/>
        <v>1200</v>
      </c>
    </row>
    <row r="1863" spans="1:13">
      <c r="A1863" t="s">
        <v>299</v>
      </c>
      <c r="B1863" s="69">
        <v>44101602</v>
      </c>
      <c r="C1863" t="str">
        <f>VLOOKUP(B1863,CATALOGOPACC[],2,FALSE)</f>
        <v>Máquinas perforadoras o para unir papel</v>
      </c>
      <c r="D1863" t="str">
        <f>VLOOKUP(B1863,CATALOGOPACC[],3,FALSE)</f>
        <v>Unidad</v>
      </c>
      <c r="E1863" t="str">
        <f>VLOOKUP(B1863,CATALOGOPACC[],5,FALSE)</f>
        <v>2.3.9.2.01</v>
      </c>
      <c r="F1863" t="str">
        <f>VLOOKUP(B1863,CATALOGOPACC[],6,FALSE)</f>
        <v>Utiles de escritorio, oficina informática y de enseñanza</v>
      </c>
      <c r="G1863" s="69">
        <v>1</v>
      </c>
      <c r="I1863" s="69">
        <v>1</v>
      </c>
      <c r="K1863" s="69">
        <f t="shared" si="60"/>
        <v>2</v>
      </c>
      <c r="L1863" s="335">
        <f>VLOOKUP(B1863,CATALOGOPACC[],8,FALSE)</f>
        <v>500</v>
      </c>
      <c r="M1863" s="335">
        <f t="shared" si="61"/>
        <v>1000</v>
      </c>
    </row>
    <row r="1864" spans="1:13">
      <c r="A1864" t="s">
        <v>299</v>
      </c>
      <c r="B1864" s="69">
        <v>44101802</v>
      </c>
      <c r="C1864" t="str">
        <f>VLOOKUP(B1864,CATALOGOPACC[],2,FALSE)</f>
        <v>Máquinas sumadoras</v>
      </c>
      <c r="D1864" t="str">
        <f>VLOOKUP(B1864,CATALOGOPACC[],3,FALSE)</f>
        <v>Unidad</v>
      </c>
      <c r="E1864" t="str">
        <f>VLOOKUP(B1864,CATALOGOPACC[],5,FALSE)</f>
        <v>2.6.1.1.01</v>
      </c>
      <c r="F1864" t="str">
        <f>VLOOKUP(B1864,CATALOGOPACC[],6,FALSE)</f>
        <v>Muebles de oficina y estantería</v>
      </c>
      <c r="G1864" s="69">
        <v>1</v>
      </c>
      <c r="I1864" s="69">
        <v>1</v>
      </c>
      <c r="K1864" s="69">
        <f t="shared" si="60"/>
        <v>2</v>
      </c>
      <c r="L1864" s="335">
        <f>VLOOKUP(B1864,CATALOGOPACC[],8,FALSE)</f>
        <v>2000</v>
      </c>
      <c r="M1864" s="335">
        <f t="shared" si="61"/>
        <v>4000</v>
      </c>
    </row>
    <row r="1865" spans="1:13">
      <c r="A1865" t="s">
        <v>299</v>
      </c>
      <c r="B1865" s="69">
        <v>44101603</v>
      </c>
      <c r="C1865" t="str">
        <f>VLOOKUP(B1865,CATALOGOPACC[],2,FALSE)</f>
        <v>Máquinas trituradoras de papel o accesorios</v>
      </c>
      <c r="D1865" t="str">
        <f>VLOOKUP(B1865,CATALOGOPACC[],3,FALSE)</f>
        <v>Unidad</v>
      </c>
      <c r="E1865" t="str">
        <f>VLOOKUP(B1865,CATALOGOPACC[],5,FALSE)</f>
        <v>2.6.1.1.01</v>
      </c>
      <c r="F1865" t="str">
        <f>VLOOKUP(B1865,CATALOGOPACC[],6,FALSE)</f>
        <v>Muebles de oficina y estantería</v>
      </c>
      <c r="G1865" s="69">
        <v>1</v>
      </c>
      <c r="K1865" s="69">
        <f t="shared" si="60"/>
        <v>1</v>
      </c>
      <c r="L1865" s="335">
        <f>VLOOKUP(B1865,CATALOGOPACC[],8,FALSE)</f>
        <v>3000</v>
      </c>
      <c r="M1865" s="335">
        <f t="shared" si="61"/>
        <v>3000</v>
      </c>
    </row>
    <row r="1866" spans="1:13">
      <c r="A1866" t="s">
        <v>299</v>
      </c>
      <c r="B1866" s="69">
        <v>44101805</v>
      </c>
      <c r="C1866" t="str">
        <f>VLOOKUP(B1866,CATALOGOPACC[],2,FALSE)</f>
        <v>Cintas para calculadoras</v>
      </c>
      <c r="D1866" t="str">
        <f>VLOOKUP(B1866,CATALOGOPACC[],3,FALSE)</f>
        <v>Unidad</v>
      </c>
      <c r="E1866" t="str">
        <f>VLOOKUP(B1866,CATALOGOPACC[],5,FALSE)</f>
        <v>2.3.9.2.01</v>
      </c>
      <c r="F1866" t="str">
        <f>VLOOKUP(B1866,CATALOGOPACC[],6,FALSE)</f>
        <v>Utiles de escritorio, oficina informática y de enseñanza</v>
      </c>
      <c r="G1866" s="69">
        <v>1</v>
      </c>
      <c r="H1866" s="69">
        <v>1</v>
      </c>
      <c r="I1866" s="69">
        <v>1</v>
      </c>
      <c r="J1866" s="69">
        <v>1</v>
      </c>
      <c r="K1866" s="69">
        <f t="shared" si="60"/>
        <v>4</v>
      </c>
      <c r="L1866" s="335">
        <f>VLOOKUP(B1866,CATALOGOPACC[],8,FALSE)</f>
        <v>600</v>
      </c>
      <c r="M1866" s="335">
        <f t="shared" si="61"/>
        <v>2400</v>
      </c>
    </row>
    <row r="1867" spans="1:13">
      <c r="A1867" t="s">
        <v>299</v>
      </c>
      <c r="B1867" s="69">
        <v>44101601</v>
      </c>
      <c r="C1867" t="str">
        <f>VLOOKUP(B1867,CATALOGOPACC[],2,FALSE)</f>
        <v>Máquinas cortadoras de papel o accesorios</v>
      </c>
      <c r="D1867" t="str">
        <f>VLOOKUP(B1867,CATALOGOPACC[],3,FALSE)</f>
        <v>Unidad</v>
      </c>
      <c r="E1867" t="str">
        <f>VLOOKUP(B1867,CATALOGOPACC[],5,FALSE)</f>
        <v>2.3.9.2.01</v>
      </c>
      <c r="F1867" t="str">
        <f>VLOOKUP(B1867,CATALOGOPACC[],6,FALSE)</f>
        <v>Utiles de escritorio, oficina informática y de enseñanza</v>
      </c>
      <c r="G1867" s="69">
        <v>1</v>
      </c>
      <c r="K1867" s="69">
        <f t="shared" si="60"/>
        <v>1</v>
      </c>
      <c r="L1867" s="335">
        <f>VLOOKUP(B1867,CATALOGOPACC[],8,FALSE)</f>
        <v>6000</v>
      </c>
      <c r="M1867" s="335">
        <f t="shared" si="61"/>
        <v>6000</v>
      </c>
    </row>
    <row r="1868" spans="1:13">
      <c r="A1868" t="s">
        <v>299</v>
      </c>
      <c r="B1868" s="69">
        <v>43202003</v>
      </c>
      <c r="C1868" t="str">
        <f>VLOOKUP(B1868,CATALOGOPACC[],2,FALSE)</f>
        <v>Discos versátiles digitales dvd</v>
      </c>
      <c r="D1868" t="str">
        <f>VLOOKUP(B1868,CATALOGOPACC[],3,FALSE)</f>
        <v>Unidad</v>
      </c>
      <c r="E1868" t="str">
        <f>VLOOKUP(B1868,CATALOGOPACC[],5,FALSE)</f>
        <v>2.3.9.2.01</v>
      </c>
      <c r="F1868" t="str">
        <f>VLOOKUP(B1868,CATALOGOPACC[],6,FALSE)</f>
        <v>Utiles de escritorio, oficina informática y de enseñanza</v>
      </c>
      <c r="G1868" s="69">
        <v>5</v>
      </c>
      <c r="I1868" s="69">
        <v>5</v>
      </c>
      <c r="K1868" s="69">
        <f t="shared" si="60"/>
        <v>10</v>
      </c>
      <c r="L1868" s="335">
        <f>VLOOKUP(B1868,CATALOGOPACC[],8,FALSE)</f>
        <v>300</v>
      </c>
      <c r="M1868" s="335">
        <f t="shared" si="61"/>
        <v>3000</v>
      </c>
    </row>
    <row r="1869" spans="1:13">
      <c r="A1869" t="s">
        <v>299</v>
      </c>
      <c r="B1869" s="69">
        <v>44111907</v>
      </c>
      <c r="C1869" t="str">
        <f>VLOOKUP(B1869,CATALOGOPACC[],2,FALSE)</f>
        <v>Tableros de noticias o accesorios</v>
      </c>
      <c r="D1869" t="str">
        <f>VLOOKUP(B1869,CATALOGOPACC[],3,FALSE)</f>
        <v>Unidad</v>
      </c>
      <c r="E1869" t="str">
        <f>VLOOKUP(B1869,CATALOGOPACC[],5,FALSE)</f>
        <v>2.3.9.2.01</v>
      </c>
      <c r="F1869" t="str">
        <f>VLOOKUP(B1869,CATALOGOPACC[],6,FALSE)</f>
        <v>Utiles de escritorio, oficina informática y de enseñanza</v>
      </c>
      <c r="G1869" s="69">
        <v>1</v>
      </c>
      <c r="K1869" s="69">
        <f t="shared" si="60"/>
        <v>1</v>
      </c>
      <c r="L1869" s="335">
        <f>VLOOKUP(B1869,CATALOGOPACC[],8,FALSE)</f>
        <v>2000</v>
      </c>
      <c r="M1869" s="335">
        <f t="shared" si="61"/>
        <v>2000</v>
      </c>
    </row>
    <row r="1870" spans="1:13">
      <c r="A1870" t="s">
        <v>299</v>
      </c>
      <c r="B1870" s="69">
        <v>44111905</v>
      </c>
      <c r="C1870" t="str">
        <f>VLOOKUP(B1870,CATALOGOPACC[],2,FALSE)</f>
        <v>Tableros de borrado en seco o accesorios</v>
      </c>
      <c r="D1870" t="str">
        <f>VLOOKUP(B1870,CATALOGOPACC[],3,FALSE)</f>
        <v>Unidad</v>
      </c>
      <c r="E1870" t="str">
        <f>VLOOKUP(B1870,CATALOGOPACC[],5,FALSE)</f>
        <v>2.3.9.2.01</v>
      </c>
      <c r="F1870" t="str">
        <f>VLOOKUP(B1870,CATALOGOPACC[],6,FALSE)</f>
        <v>Utiles de escritorio, oficina informática y de enseñanza</v>
      </c>
      <c r="G1870" s="69">
        <v>1</v>
      </c>
      <c r="I1870" s="69">
        <v>1</v>
      </c>
      <c r="K1870" s="69">
        <f t="shared" si="60"/>
        <v>2</v>
      </c>
      <c r="L1870" s="335">
        <f>VLOOKUP(B1870,CATALOGOPACC[],8,FALSE)</f>
        <v>2000</v>
      </c>
      <c r="M1870" s="335">
        <f t="shared" si="61"/>
        <v>4000</v>
      </c>
    </row>
    <row r="1871" spans="1:13">
      <c r="A1871" t="s">
        <v>299</v>
      </c>
      <c r="B1871" s="69">
        <v>44111909</v>
      </c>
      <c r="C1871" t="str">
        <f>VLOOKUP(B1871,CATALOGOPACC[],2,FALSE)</f>
        <v>Kits o accesorios para limpieza de tableros</v>
      </c>
      <c r="D1871" t="str">
        <f>VLOOKUP(B1871,CATALOGOPACC[],3,FALSE)</f>
        <v>Unidad</v>
      </c>
      <c r="E1871" t="str">
        <f>VLOOKUP(B1871,CATALOGOPACC[],5,FALSE)</f>
        <v>2.3.9.2.01</v>
      </c>
      <c r="F1871" t="str">
        <f>VLOOKUP(B1871,CATALOGOPACC[],6,FALSE)</f>
        <v>Utiles de escritorio, oficina informática y de enseñanza</v>
      </c>
      <c r="G1871" s="69">
        <v>2</v>
      </c>
      <c r="I1871" s="69">
        <v>1</v>
      </c>
      <c r="K1871" s="69">
        <f t="shared" si="60"/>
        <v>3</v>
      </c>
      <c r="L1871" s="335">
        <f>VLOOKUP(B1871,CATALOGOPACC[],8,FALSE)</f>
        <v>500</v>
      </c>
      <c r="M1871" s="335">
        <f t="shared" si="61"/>
        <v>1500</v>
      </c>
    </row>
    <row r="1872" spans="1:13">
      <c r="A1872" t="s">
        <v>299</v>
      </c>
      <c r="B1872" s="69">
        <v>44111903</v>
      </c>
      <c r="C1872" t="str">
        <f>VLOOKUP(B1872,CATALOGOPACC[],2,FALSE)</f>
        <v>Caballetes o accesorios</v>
      </c>
      <c r="D1872" t="str">
        <f>VLOOKUP(B1872,CATALOGOPACC[],3,FALSE)</f>
        <v>Unidad</v>
      </c>
      <c r="E1872" t="str">
        <f>VLOOKUP(B1872,CATALOGOPACC[],5,FALSE)</f>
        <v>2.6.2.4.01</v>
      </c>
      <c r="F1872" t="str">
        <f>VLOOKUP(B1872,CATALOGOPACC[],6,FALSE)</f>
        <v>Otros mobiliario y equipo educacional y recreativo</v>
      </c>
      <c r="G1872" s="69">
        <v>1</v>
      </c>
      <c r="I1872" s="69">
        <v>1</v>
      </c>
      <c r="K1872" s="69">
        <f t="shared" si="60"/>
        <v>2</v>
      </c>
      <c r="L1872" s="335">
        <f>VLOOKUP(B1872,CATALOGOPACC[],8,FALSE)</f>
        <v>2000</v>
      </c>
      <c r="M1872" s="335">
        <f t="shared" si="61"/>
        <v>4000</v>
      </c>
    </row>
    <row r="1873" spans="1:13">
      <c r="A1873" t="s">
        <v>299</v>
      </c>
      <c r="B1873" s="69">
        <v>44111506</v>
      </c>
      <c r="C1873" t="str">
        <f>VLOOKUP(B1873,CATALOGOPACC[],2,FALSE)</f>
        <v>Sujetadores o dispensadores de papeles o tacos</v>
      </c>
      <c r="D1873" t="str">
        <f>VLOOKUP(B1873,CATALOGOPACC[],3,FALSE)</f>
        <v>Caja</v>
      </c>
      <c r="E1873" t="str">
        <f>VLOOKUP(B1873,CATALOGOPACC[],5,FALSE)</f>
        <v>2.3.9.2.01</v>
      </c>
      <c r="F1873" t="str">
        <f>VLOOKUP(B1873,CATALOGOPACC[],6,FALSE)</f>
        <v>Utiles de escritorio, oficina informática y de enseñanza</v>
      </c>
      <c r="G1873" s="69">
        <v>1</v>
      </c>
      <c r="I1873" s="69">
        <v>1</v>
      </c>
      <c r="K1873" s="69">
        <f t="shared" si="60"/>
        <v>2</v>
      </c>
      <c r="L1873" s="335">
        <f>VLOOKUP(B1873,CATALOGOPACC[],8,FALSE)</f>
        <v>1000</v>
      </c>
      <c r="M1873" s="335">
        <f t="shared" si="61"/>
        <v>2000</v>
      </c>
    </row>
    <row r="1874" spans="1:13">
      <c r="A1874" t="s">
        <v>299</v>
      </c>
      <c r="B1874" s="69">
        <v>44111509</v>
      </c>
      <c r="C1874" t="str">
        <f>VLOOKUP(B1874,CATALOGOPACC[],2,FALSE)</f>
        <v>Sujetadores de esferos o lápices</v>
      </c>
      <c r="D1874" t="str">
        <f>VLOOKUP(B1874,CATALOGOPACC[],3,FALSE)</f>
        <v>Unidad</v>
      </c>
      <c r="E1874" t="str">
        <f>VLOOKUP(B1874,CATALOGOPACC[],5,FALSE)</f>
        <v>2.3.9.2.01</v>
      </c>
      <c r="F1874" t="str">
        <f>VLOOKUP(B1874,CATALOGOPACC[],6,FALSE)</f>
        <v>Utiles de escritorio, oficina informática y de enseñanza</v>
      </c>
      <c r="G1874" s="69">
        <v>2</v>
      </c>
      <c r="I1874" s="69">
        <v>1</v>
      </c>
      <c r="K1874" s="69">
        <f t="shared" si="60"/>
        <v>3</v>
      </c>
      <c r="L1874" s="335">
        <f>VLOOKUP(B1874,CATALOGOPACC[],8,FALSE)</f>
        <v>100</v>
      </c>
      <c r="M1874" s="335">
        <f t="shared" si="61"/>
        <v>300</v>
      </c>
    </row>
    <row r="1875" spans="1:13">
      <c r="A1875" t="s">
        <v>299</v>
      </c>
      <c r="B1875" s="69">
        <v>43191504</v>
      </c>
      <c r="C1875" t="str">
        <f>VLOOKUP(B1875,CATALOGOPACC[],2,FALSE)</f>
        <v>Teléfonos fijos</v>
      </c>
      <c r="D1875" t="str">
        <f>VLOOKUP(B1875,CATALOGOPACC[],3,FALSE)</f>
        <v>Unidad</v>
      </c>
      <c r="E1875" t="str">
        <f>VLOOKUP(B1875,CATALOGOPACC[],5,FALSE)</f>
        <v>2.6.5.5.01</v>
      </c>
      <c r="F1875" t="str">
        <f>VLOOKUP(B1875,CATALOGOPACC[],6,FALSE)</f>
        <v>Equipo de comunicación, telecomunicaciones y señalamiento</v>
      </c>
      <c r="G1875" s="69">
        <v>2</v>
      </c>
      <c r="I1875" s="69">
        <v>1</v>
      </c>
      <c r="K1875" s="69">
        <f t="shared" si="60"/>
        <v>3</v>
      </c>
      <c r="L1875" s="335">
        <f>VLOOKUP(B1875,CATALOGOPACC[],8,FALSE)</f>
        <v>5000</v>
      </c>
      <c r="M1875" s="335">
        <f t="shared" si="61"/>
        <v>15000</v>
      </c>
    </row>
    <row r="1876" spans="1:13">
      <c r="A1876" t="s">
        <v>299</v>
      </c>
      <c r="B1876" s="69">
        <v>55121715</v>
      </c>
      <c r="C1876" t="str">
        <f>VLOOKUP(B1876,CATALOGOPACC[],2,FALSE)</f>
        <v>Banderas o accesorios</v>
      </c>
      <c r="D1876" t="str">
        <f>VLOOKUP(B1876,CATALOGOPACC[],3,FALSE)</f>
        <v>Unidad</v>
      </c>
      <c r="E1876" t="str">
        <f>VLOOKUP(B1876,CATALOGOPACC[],5,FALSE)</f>
        <v>2.3.2.2.01</v>
      </c>
      <c r="F1876" t="str">
        <f>VLOOKUP(B1876,CATALOGOPACC[],6,FALSE)</f>
        <v>Acabados textiles</v>
      </c>
      <c r="G1876" s="69">
        <v>2</v>
      </c>
      <c r="J1876" s="69">
        <v>1</v>
      </c>
      <c r="K1876" s="69">
        <f t="shared" si="60"/>
        <v>3</v>
      </c>
      <c r="L1876" s="335">
        <f>VLOOKUP(B1876,CATALOGOPACC[],8,FALSE)</f>
        <v>3000</v>
      </c>
      <c r="M1876" s="335">
        <f t="shared" si="61"/>
        <v>9000</v>
      </c>
    </row>
    <row r="1877" spans="1:13">
      <c r="A1877" t="s">
        <v>299</v>
      </c>
      <c r="B1877" s="69">
        <v>44121612</v>
      </c>
      <c r="C1877" t="str">
        <f>VLOOKUP(B1877,CATALOGOPACC[],2,FALSE)</f>
        <v>Cortadoras de papel o repuestos</v>
      </c>
      <c r="D1877" t="str">
        <f>VLOOKUP(B1877,CATALOGOPACC[],3,FALSE)</f>
        <v>Unidad</v>
      </c>
      <c r="E1877" t="str">
        <f>VLOOKUP(B1877,CATALOGOPACC[],5,FALSE)</f>
        <v>2.3.9.2.01</v>
      </c>
      <c r="F1877" t="str">
        <f>VLOOKUP(B1877,CATALOGOPACC[],6,FALSE)</f>
        <v>Utiles de escritorio, oficina informática y de enseñanza</v>
      </c>
      <c r="G1877" s="69">
        <v>1</v>
      </c>
      <c r="I1877" s="69">
        <v>1</v>
      </c>
      <c r="K1877" s="69">
        <f t="shared" si="60"/>
        <v>2</v>
      </c>
      <c r="L1877" s="335">
        <f>VLOOKUP(B1877,CATALOGOPACC[],8,FALSE)</f>
        <v>3500</v>
      </c>
      <c r="M1877" s="335">
        <f t="shared" si="61"/>
        <v>7000</v>
      </c>
    </row>
    <row r="1878" spans="1:13">
      <c r="A1878" t="s">
        <v>299</v>
      </c>
      <c r="B1878" s="69">
        <v>11111606</v>
      </c>
      <c r="C1878" t="str">
        <f>VLOOKUP(B1878,CATALOGOPACC[],2,FALSE)</f>
        <v>Pizarra</v>
      </c>
      <c r="D1878" t="str">
        <f>VLOOKUP(B1878,CATALOGOPACC[],3,FALSE)</f>
        <v>Unidad</v>
      </c>
      <c r="E1878" t="str">
        <f>VLOOKUP(B1878,CATALOGOPACC[],5,FALSE)</f>
        <v>2.3.6.4.04</v>
      </c>
      <c r="F1878" t="str">
        <f>VLOOKUP(B1878,CATALOGOPACC[],6,FALSE)</f>
        <v>Piedra, arcilla y arena</v>
      </c>
      <c r="G1878" s="69">
        <v>1</v>
      </c>
      <c r="K1878" s="69">
        <f t="shared" si="60"/>
        <v>1</v>
      </c>
      <c r="L1878" s="335">
        <f>VLOOKUP(B1878,CATALOGOPACC[],8,FALSE)</f>
        <v>3500</v>
      </c>
      <c r="M1878" s="335">
        <f t="shared" si="61"/>
        <v>3500</v>
      </c>
    </row>
    <row r="1879" spans="1:13">
      <c r="A1879" t="s">
        <v>299</v>
      </c>
      <c r="B1879" s="69">
        <v>54111601</v>
      </c>
      <c r="C1879" t="str">
        <f>VLOOKUP(B1879,CATALOGOPACC[],2,FALSE)</f>
        <v>Relojes de pared</v>
      </c>
      <c r="D1879" t="str">
        <f>VLOOKUP(B1879,CATALOGOPACC[],3,FALSE)</f>
        <v>Unidad</v>
      </c>
      <c r="E1879" t="str">
        <f>VLOOKUP(B1879,CATALOGOPACC[],5,FALSE)</f>
        <v>2.3.9.2.01</v>
      </c>
      <c r="F1879" t="str">
        <f>VLOOKUP(B1879,CATALOGOPACC[],6,FALSE)</f>
        <v>Utiles de escritorio, oficina informática y de enseñanza</v>
      </c>
      <c r="G1879" s="69">
        <v>1</v>
      </c>
      <c r="K1879" s="69">
        <f t="shared" si="60"/>
        <v>1</v>
      </c>
      <c r="L1879" s="335">
        <f>VLOOKUP(B1879,CATALOGOPACC[],8,FALSE)</f>
        <v>1000</v>
      </c>
      <c r="M1879" s="335">
        <f t="shared" si="61"/>
        <v>1000</v>
      </c>
    </row>
    <row r="1880" spans="1:13">
      <c r="A1880" t="s">
        <v>299</v>
      </c>
      <c r="B1880" s="69">
        <v>44121619</v>
      </c>
      <c r="C1880" t="str">
        <f>VLOOKUP(B1880,CATALOGOPACC[],2,FALSE)</f>
        <v>Tajalápices manuales</v>
      </c>
      <c r="D1880" t="str">
        <f>VLOOKUP(B1880,CATALOGOPACC[],3,FALSE)</f>
        <v>Unidad</v>
      </c>
      <c r="E1880" t="str">
        <f>VLOOKUP(B1880,CATALOGOPACC[],5,FALSE)</f>
        <v>2.3.9.2.01</v>
      </c>
      <c r="F1880" t="str">
        <f>VLOOKUP(B1880,CATALOGOPACC[],6,FALSE)</f>
        <v>Utiles de escritorio, oficina informática y de enseñanza</v>
      </c>
      <c r="G1880" s="69">
        <v>3</v>
      </c>
      <c r="I1880" s="69">
        <v>3</v>
      </c>
      <c r="K1880" s="69">
        <f t="shared" si="60"/>
        <v>6</v>
      </c>
      <c r="L1880" s="335">
        <f>VLOOKUP(B1880,CATALOGOPACC[],8,FALSE)</f>
        <v>100</v>
      </c>
      <c r="M1880" s="335">
        <f t="shared" si="61"/>
        <v>600</v>
      </c>
    </row>
    <row r="1881" spans="1:13">
      <c r="A1881" t="s">
        <v>299</v>
      </c>
      <c r="B1881" s="69">
        <v>56121702</v>
      </c>
      <c r="C1881" t="str">
        <f>VLOOKUP(B1881,CATALOGOPACC[],2,FALSE)</f>
        <v>Unidades de almacenamiento de libros</v>
      </c>
      <c r="D1881" t="str">
        <f>VLOOKUP(B1881,CATALOGOPACC[],3,FALSE)</f>
        <v>Unidad</v>
      </c>
      <c r="E1881" t="str">
        <f>VLOOKUP(B1881,CATALOGOPACC[],5,FALSE)</f>
        <v>2.6.2.4.01</v>
      </c>
      <c r="F1881" t="str">
        <f>VLOOKUP(B1881,CATALOGOPACC[],6,FALSE)</f>
        <v>Otros mobiliario y equipo educacional y recreativo</v>
      </c>
      <c r="G1881" s="69">
        <v>1</v>
      </c>
      <c r="K1881" s="69">
        <f t="shared" si="60"/>
        <v>1</v>
      </c>
      <c r="L1881" s="335">
        <f>VLOOKUP(B1881,CATALOGOPACC[],8,FALSE)</f>
        <v>5000</v>
      </c>
      <c r="M1881" s="335">
        <f t="shared" si="61"/>
        <v>5000</v>
      </c>
    </row>
    <row r="1882" spans="1:13">
      <c r="A1882" t="s">
        <v>299</v>
      </c>
      <c r="B1882" s="69">
        <v>44121628</v>
      </c>
      <c r="C1882" t="str">
        <f>VLOOKUP(B1882,CATALOGOPACC[],2,FALSE)</f>
        <v>Contenedores o dispensadores de clips</v>
      </c>
      <c r="D1882" t="str">
        <f>VLOOKUP(B1882,CATALOGOPACC[],3,FALSE)</f>
        <v>Unidad</v>
      </c>
      <c r="E1882" t="str">
        <f>VLOOKUP(B1882,CATALOGOPACC[],5,FALSE)</f>
        <v>2.3.9.2.01</v>
      </c>
      <c r="F1882" t="str">
        <f>VLOOKUP(B1882,CATALOGOPACC[],6,FALSE)</f>
        <v>Utiles de escritorio, oficina informática y de enseñanza</v>
      </c>
      <c r="G1882" s="69">
        <v>2</v>
      </c>
      <c r="I1882" s="69">
        <v>1</v>
      </c>
      <c r="K1882" s="69">
        <f t="shared" si="60"/>
        <v>3</v>
      </c>
      <c r="L1882" s="335">
        <f>VLOOKUP(B1882,CATALOGOPACC[],8,FALSE)</f>
        <v>80</v>
      </c>
      <c r="M1882" s="335">
        <f t="shared" si="61"/>
        <v>240</v>
      </c>
    </row>
    <row r="1883" spans="1:13">
      <c r="A1883" t="s">
        <v>299</v>
      </c>
      <c r="B1883" s="69">
        <v>44122018</v>
      </c>
      <c r="C1883" t="str">
        <f>VLOOKUP(B1883,CATALOGOPACC[],2,FALSE)</f>
        <v>Insertos o pestañas para archivos</v>
      </c>
      <c r="D1883" t="str">
        <f>VLOOKUP(B1883,CATALOGOPACC[],3,FALSE)</f>
        <v>Caja</v>
      </c>
      <c r="E1883" t="str">
        <f>VLOOKUP(B1883,CATALOGOPACC[],5,FALSE)</f>
        <v>2.3.9.2.01</v>
      </c>
      <c r="F1883" t="str">
        <f>VLOOKUP(B1883,CATALOGOPACC[],6,FALSE)</f>
        <v>Utiles de escritorio, oficina informática y de enseñanza</v>
      </c>
      <c r="G1883" s="69">
        <v>2</v>
      </c>
      <c r="H1883" s="69">
        <v>1</v>
      </c>
      <c r="J1883" s="69">
        <v>2</v>
      </c>
      <c r="K1883" s="69">
        <f t="shared" si="60"/>
        <v>5</v>
      </c>
      <c r="L1883" s="335">
        <f>VLOOKUP(B1883,CATALOGOPACC[],8,FALSE)</f>
        <v>50</v>
      </c>
      <c r="M1883" s="335">
        <f t="shared" si="61"/>
        <v>250</v>
      </c>
    </row>
    <row r="1884" spans="1:13">
      <c r="A1884" t="s">
        <v>299</v>
      </c>
      <c r="B1884" s="69">
        <v>44121503</v>
      </c>
      <c r="C1884" t="str">
        <f>VLOOKUP(B1884,CATALOGOPACC[],2,FALSE)</f>
        <v>Sobres</v>
      </c>
      <c r="D1884" t="str">
        <f>VLOOKUP(B1884,CATALOGOPACC[],3,FALSE)</f>
        <v>Caja</v>
      </c>
      <c r="E1884" t="str">
        <f>VLOOKUP(B1884,CATALOGOPACC[],5,FALSE)</f>
        <v>2.3.9.2.01</v>
      </c>
      <c r="F1884" t="str">
        <f>VLOOKUP(B1884,CATALOGOPACC[],6,FALSE)</f>
        <v>Utiles de escritorio, oficina informática y de enseñanza</v>
      </c>
      <c r="G1884" s="69">
        <v>2</v>
      </c>
      <c r="I1884" s="69">
        <v>2</v>
      </c>
      <c r="K1884" s="69">
        <f t="shared" si="60"/>
        <v>4</v>
      </c>
      <c r="L1884" s="335">
        <f>VLOOKUP(B1884,CATALOGOPACC[],8,FALSE)</f>
        <v>500</v>
      </c>
      <c r="M1884" s="335">
        <f t="shared" si="61"/>
        <v>2000</v>
      </c>
    </row>
    <row r="1885" spans="1:13">
      <c r="A1885" t="s">
        <v>299</v>
      </c>
      <c r="B1885" s="69">
        <v>44121804</v>
      </c>
      <c r="C1885" t="str">
        <f>VLOOKUP(B1885,CATALOGOPACC[],2,FALSE)</f>
        <v>Borradores</v>
      </c>
      <c r="D1885" t="str">
        <f>VLOOKUP(B1885,CATALOGOPACC[],3,FALSE)</f>
        <v>Unidad</v>
      </c>
      <c r="E1885" t="str">
        <f>VLOOKUP(B1885,CATALOGOPACC[],5,FALSE)</f>
        <v>2.3.9.2.02</v>
      </c>
      <c r="F1885" t="str">
        <f>VLOOKUP(B1885,CATALOGOPACC[],6,FALSE)</f>
        <v>Útiles escolares</v>
      </c>
      <c r="G1885" s="69">
        <v>2</v>
      </c>
      <c r="I1885" s="69">
        <v>1</v>
      </c>
      <c r="K1885" s="69">
        <f t="shared" si="60"/>
        <v>3</v>
      </c>
      <c r="L1885" s="335">
        <f>VLOOKUP(B1885,CATALOGOPACC[],8,FALSE)</f>
        <v>10</v>
      </c>
      <c r="M1885" s="335">
        <f t="shared" si="61"/>
        <v>30</v>
      </c>
    </row>
    <row r="1886" spans="1:13">
      <c r="A1886" t="s">
        <v>299</v>
      </c>
      <c r="B1886" s="69">
        <v>44122027</v>
      </c>
      <c r="C1886" t="str">
        <f>VLOOKUP(B1886,CATALOGOPACC[],2,FALSE)</f>
        <v>Folders de archivo expandibles</v>
      </c>
      <c r="D1886" t="str">
        <f>VLOOKUP(B1886,CATALOGOPACC[],3,FALSE)</f>
        <v>Unidad</v>
      </c>
      <c r="E1886" t="str">
        <f>VLOOKUP(B1886,CATALOGOPACC[],5,FALSE)</f>
        <v>2.3.9.2.01</v>
      </c>
      <c r="F1886" t="str">
        <f>VLOOKUP(B1886,CATALOGOPACC[],6,FALSE)</f>
        <v>Utiles de escritorio, oficina informática y de enseñanza</v>
      </c>
      <c r="G1886" s="69">
        <v>10</v>
      </c>
      <c r="I1886" s="69">
        <v>10</v>
      </c>
      <c r="K1886" s="69">
        <f t="shared" si="60"/>
        <v>20</v>
      </c>
      <c r="L1886" s="335">
        <f>VLOOKUP(B1886,CATALOGOPACC[],8,FALSE)</f>
        <v>300</v>
      </c>
      <c r="M1886" s="335">
        <f t="shared" si="61"/>
        <v>6000</v>
      </c>
    </row>
    <row r="1887" spans="1:13">
      <c r="A1887" t="s">
        <v>299</v>
      </c>
      <c r="B1887" s="69">
        <v>14111515</v>
      </c>
      <c r="C1887" t="str">
        <f>VLOOKUP(B1887,CATALOGOPACC[],2,FALSE)</f>
        <v>Papel para sumadora o máquina registradora</v>
      </c>
      <c r="D1887" t="str">
        <f>VLOOKUP(B1887,CATALOGOPACC[],3,FALSE)</f>
        <v>Unidad</v>
      </c>
      <c r="E1887" t="str">
        <f>VLOOKUP(B1887,CATALOGOPACC[],5,FALSE)</f>
        <v>2.3.3.1.01</v>
      </c>
      <c r="F1887" t="str">
        <f>VLOOKUP(B1887,CATALOGOPACC[],6,FALSE)</f>
        <v>Papel de escritorio</v>
      </c>
      <c r="G1887" s="69">
        <v>1</v>
      </c>
      <c r="H1887" s="69">
        <v>1</v>
      </c>
      <c r="J1887" s="69">
        <v>1</v>
      </c>
      <c r="K1887" s="69">
        <f t="shared" si="60"/>
        <v>3</v>
      </c>
      <c r="L1887" s="335">
        <f>VLOOKUP(B1887,CATALOGOPACC[],8,FALSE)</f>
        <v>100</v>
      </c>
      <c r="M1887" s="335">
        <f t="shared" si="61"/>
        <v>300</v>
      </c>
    </row>
    <row r="1888" spans="1:13">
      <c r="A1888" t="s">
        <v>299</v>
      </c>
      <c r="B1888" s="69">
        <v>14111610</v>
      </c>
      <c r="C1888" t="str">
        <f>VLOOKUP(B1888,CATALOGOPACC[],2,FALSE)</f>
        <v>Papel de construcción</v>
      </c>
      <c r="D1888" t="str">
        <f>VLOOKUP(B1888,CATALOGOPACC[],3,FALSE)</f>
        <v>Resma</v>
      </c>
      <c r="E1888" t="str">
        <f>VLOOKUP(B1888,CATALOGOPACC[],5,FALSE)</f>
        <v>2.3.3.2.01</v>
      </c>
      <c r="F1888" t="str">
        <f>VLOOKUP(B1888,CATALOGOPACC[],6,FALSE)</f>
        <v>Productos de papel y cartón</v>
      </c>
      <c r="G1888" s="69">
        <v>1</v>
      </c>
      <c r="I1888" s="69">
        <v>1</v>
      </c>
      <c r="K1888" s="69">
        <f t="shared" si="60"/>
        <v>2</v>
      </c>
      <c r="L1888" s="335">
        <f>VLOOKUP(B1888,CATALOGOPACC[],8,FALSE)</f>
        <v>200</v>
      </c>
      <c r="M1888" s="335">
        <f t="shared" si="61"/>
        <v>400</v>
      </c>
    </row>
    <row r="1889" spans="1:13">
      <c r="A1889" t="s">
        <v>299</v>
      </c>
      <c r="B1889" s="69">
        <v>41111604</v>
      </c>
      <c r="C1889" t="str">
        <f>VLOOKUP(B1889,CATALOGOPACC[],2,FALSE)</f>
        <v>Reglas</v>
      </c>
      <c r="D1889" t="str">
        <f>VLOOKUP(B1889,CATALOGOPACC[],3,FALSE)</f>
        <v>Caja</v>
      </c>
      <c r="E1889" t="str">
        <f>VLOOKUP(B1889,CATALOGOPACC[],5,FALSE)</f>
        <v>2.3.9.9.01</v>
      </c>
      <c r="F1889" t="str">
        <f>VLOOKUP(B1889,CATALOGOPACC[],6,FALSE)</f>
        <v>Productos y Utiles Varios  n.i.p</v>
      </c>
      <c r="G1889" s="69">
        <v>2</v>
      </c>
      <c r="I1889" s="69">
        <v>1</v>
      </c>
      <c r="K1889" s="69">
        <f t="shared" si="60"/>
        <v>3</v>
      </c>
      <c r="L1889" s="335">
        <f>VLOOKUP(B1889,CATALOGOPACC[],8,FALSE)</f>
        <v>600</v>
      </c>
      <c r="M1889" s="335">
        <f t="shared" si="61"/>
        <v>1800</v>
      </c>
    </row>
    <row r="1890" spans="1:13">
      <c r="A1890" t="s">
        <v>299</v>
      </c>
      <c r="B1890" s="69">
        <v>55121804</v>
      </c>
      <c r="C1890" t="str">
        <f>VLOOKUP(B1890,CATALOGOPACC[],2,FALSE)</f>
        <v>Gafetes o porta gafetes</v>
      </c>
      <c r="D1890" t="str">
        <f>VLOOKUP(B1890,CATALOGOPACC[],3,FALSE)</f>
        <v>Unidad</v>
      </c>
      <c r="E1890" t="str">
        <f>VLOOKUP(B1890,CATALOGOPACC[],5,FALSE)</f>
        <v>2.3.9.8.02</v>
      </c>
      <c r="F1890" t="str">
        <f>VLOOKUP(B1890,CATALOGOPACC[],6,FALSE)</f>
        <v>Accesorios</v>
      </c>
      <c r="G1890" s="69">
        <v>8</v>
      </c>
      <c r="I1890" s="69">
        <v>5</v>
      </c>
      <c r="K1890" s="69">
        <f t="shared" si="60"/>
        <v>13</v>
      </c>
      <c r="L1890" s="335">
        <f>VLOOKUP(B1890,CATALOGOPACC[],8,FALSE)</f>
        <v>100</v>
      </c>
      <c r="M1890" s="335">
        <f t="shared" si="61"/>
        <v>1300</v>
      </c>
    </row>
    <row r="1891" spans="1:13">
      <c r="A1891" t="s">
        <v>299</v>
      </c>
      <c r="B1891" s="69">
        <v>49161520</v>
      </c>
      <c r="C1891" t="str">
        <f>VLOOKUP(B1891,CATALOGOPACC[],2,FALSE)</f>
        <v>Bates de softbol</v>
      </c>
      <c r="D1891" t="str">
        <f>VLOOKUP(B1891,CATALOGOPACC[],3,FALSE)</f>
        <v>Unidad</v>
      </c>
      <c r="E1891" t="str">
        <f>VLOOKUP(B1891,CATALOGOPACC[],5,FALSE)</f>
        <v>2.3.9.4.01</v>
      </c>
      <c r="F1891" t="str">
        <f>VLOOKUP(B1891,CATALOGOPACC[],6,FALSE)</f>
        <v>Utiles destinados a actividades deportivas y recreativas</v>
      </c>
      <c r="G1891" s="69">
        <v>5</v>
      </c>
      <c r="H1891" s="69">
        <v>5</v>
      </c>
      <c r="I1891" s="69">
        <v>5</v>
      </c>
      <c r="J1891" s="69">
        <v>5</v>
      </c>
      <c r="K1891" s="69">
        <f t="shared" si="60"/>
        <v>20</v>
      </c>
      <c r="L1891" s="335">
        <f>VLOOKUP(B1891,CATALOGOPACC[],8,FALSE)</f>
        <v>3000</v>
      </c>
      <c r="M1891" s="335">
        <f t="shared" si="61"/>
        <v>60000</v>
      </c>
    </row>
    <row r="1892" spans="1:13">
      <c r="A1892" t="s">
        <v>299</v>
      </c>
      <c r="B1892" s="69">
        <v>49161509</v>
      </c>
      <c r="C1892" t="str">
        <f>VLOOKUP(B1892,CATALOGOPACC[],2,FALSE)</f>
        <v>Balones de softbol</v>
      </c>
      <c r="D1892" t="str">
        <f>VLOOKUP(B1892,CATALOGOPACC[],3,FALSE)</f>
        <v>Unidad</v>
      </c>
      <c r="E1892" t="str">
        <f>VLOOKUP(B1892,CATALOGOPACC[],5,FALSE)</f>
        <v>2.3.9.4.01</v>
      </c>
      <c r="F1892" t="str">
        <f>VLOOKUP(B1892,CATALOGOPACC[],6,FALSE)</f>
        <v>Utiles destinados a actividades deportivas y recreativas</v>
      </c>
      <c r="G1892" s="69">
        <v>5</v>
      </c>
      <c r="H1892" s="69">
        <v>5</v>
      </c>
      <c r="I1892" s="69">
        <v>5</v>
      </c>
      <c r="J1892" s="69">
        <v>5</v>
      </c>
      <c r="K1892" s="69">
        <f t="shared" si="60"/>
        <v>20</v>
      </c>
      <c r="L1892" s="335">
        <f>VLOOKUP(B1892,CATALOGOPACC[],8,FALSE)</f>
        <v>1000</v>
      </c>
      <c r="M1892" s="335">
        <f t="shared" si="61"/>
        <v>20000</v>
      </c>
    </row>
    <row r="1893" spans="1:13">
      <c r="A1893" t="s">
        <v>299</v>
      </c>
      <c r="B1893" s="69">
        <v>49161521</v>
      </c>
      <c r="C1893" t="str">
        <f>VLOOKUP(B1893,CATALOGOPACC[],2,FALSE)</f>
        <v>Guantes de softbol</v>
      </c>
      <c r="D1893" t="str">
        <f>VLOOKUP(B1893,CATALOGOPACC[],3,FALSE)</f>
        <v>Unidad</v>
      </c>
      <c r="E1893" t="str">
        <f>VLOOKUP(B1893,CATALOGOPACC[],5,FALSE)</f>
        <v>2.3.9.4.01</v>
      </c>
      <c r="F1893" t="str">
        <f>VLOOKUP(B1893,CATALOGOPACC[],6,FALSE)</f>
        <v>Utiles destinados a actividades deportivas y recreativas</v>
      </c>
      <c r="G1893" s="69">
        <v>5</v>
      </c>
      <c r="H1893" s="69">
        <v>5</v>
      </c>
      <c r="I1893" s="69">
        <v>5</v>
      </c>
      <c r="J1893" s="69">
        <v>5</v>
      </c>
      <c r="K1893" s="69">
        <f t="shared" si="60"/>
        <v>20</v>
      </c>
      <c r="L1893" s="335">
        <f>VLOOKUP(B1893,CATALOGOPACC[],8,FALSE)</f>
        <v>1000</v>
      </c>
      <c r="M1893" s="335">
        <f t="shared" si="61"/>
        <v>20000</v>
      </c>
    </row>
    <row r="1894" spans="1:13">
      <c r="A1894" t="s">
        <v>299</v>
      </c>
      <c r="B1894" s="69">
        <v>49161608</v>
      </c>
      <c r="C1894" t="str">
        <f>VLOOKUP(B1894,CATALOGOPACC[],2,FALSE)</f>
        <v>Balones de voleibol</v>
      </c>
      <c r="D1894" t="str">
        <f>VLOOKUP(B1894,CATALOGOPACC[],3,FALSE)</f>
        <v>Unidad</v>
      </c>
      <c r="E1894" t="str">
        <f>VLOOKUP(B1894,CATALOGOPACC[],5,FALSE)</f>
        <v>2.3.9.4.01</v>
      </c>
      <c r="F1894" t="str">
        <f>VLOOKUP(B1894,CATALOGOPACC[],6,FALSE)</f>
        <v>Utiles destinados a actividades deportivas y recreativas</v>
      </c>
      <c r="G1894" s="69">
        <v>5</v>
      </c>
      <c r="H1894" s="69">
        <v>5</v>
      </c>
      <c r="I1894" s="69">
        <v>5</v>
      </c>
      <c r="J1894" s="69">
        <v>5</v>
      </c>
      <c r="K1894" s="69">
        <f t="shared" si="60"/>
        <v>20</v>
      </c>
      <c r="L1894" s="335">
        <f>VLOOKUP(B1894,CATALOGOPACC[],8,FALSE)</f>
        <v>1000</v>
      </c>
      <c r="M1894" s="335">
        <f t="shared" si="61"/>
        <v>20000</v>
      </c>
    </row>
    <row r="1895" spans="1:13">
      <c r="A1895" t="s">
        <v>299</v>
      </c>
      <c r="B1895" s="69">
        <v>49161504</v>
      </c>
      <c r="C1895" t="str">
        <f>VLOOKUP(B1895,CATALOGOPACC[],2,FALSE)</f>
        <v>Balones de futbol</v>
      </c>
      <c r="D1895" t="str">
        <f>VLOOKUP(B1895,CATALOGOPACC[],3,FALSE)</f>
        <v>Unidad</v>
      </c>
      <c r="E1895" t="str">
        <f>VLOOKUP(B1895,CATALOGOPACC[],5,FALSE)</f>
        <v>2.6.2.2.01</v>
      </c>
      <c r="F1895" t="str">
        <f>VLOOKUP(B1895,CATALOGOPACC[],6,FALSE)</f>
        <v>Aparatos deportivos</v>
      </c>
      <c r="G1895" s="69">
        <v>5</v>
      </c>
      <c r="H1895" s="69">
        <v>5</v>
      </c>
      <c r="I1895" s="69">
        <v>5</v>
      </c>
      <c r="J1895" s="69">
        <v>5</v>
      </c>
      <c r="K1895" s="69">
        <f t="shared" si="60"/>
        <v>20</v>
      </c>
      <c r="L1895" s="335">
        <f>VLOOKUP(B1895,CATALOGOPACC[],8,FALSE)</f>
        <v>1000</v>
      </c>
      <c r="M1895" s="335">
        <f t="shared" si="61"/>
        <v>20000</v>
      </c>
    </row>
    <row r="1896" spans="1:13">
      <c r="A1896" t="s">
        <v>299</v>
      </c>
      <c r="B1896" s="69">
        <v>49161603</v>
      </c>
      <c r="C1896" t="str">
        <f>VLOOKUP(B1896,CATALOGOPACC[],2,FALSE)</f>
        <v>Pelotas de básquetbol</v>
      </c>
      <c r="D1896" t="str">
        <f>VLOOKUP(B1896,CATALOGOPACC[],3,FALSE)</f>
        <v>Unidad</v>
      </c>
      <c r="E1896" t="str">
        <f>VLOOKUP(B1896,CATALOGOPACC[],5,FALSE)</f>
        <v>2.3.9.4.01</v>
      </c>
      <c r="F1896" t="str">
        <f>VLOOKUP(B1896,CATALOGOPACC[],6,FALSE)</f>
        <v>Utiles destinados a actividades deportivas y recreativas</v>
      </c>
      <c r="G1896" s="69">
        <v>5</v>
      </c>
      <c r="H1896" s="69">
        <v>5</v>
      </c>
      <c r="I1896" s="69">
        <v>5</v>
      </c>
      <c r="J1896" s="69">
        <v>5</v>
      </c>
      <c r="K1896" s="69">
        <f t="shared" si="60"/>
        <v>20</v>
      </c>
      <c r="L1896" s="335">
        <f>VLOOKUP(B1896,CATALOGOPACC[],8,FALSE)</f>
        <v>1000</v>
      </c>
      <c r="M1896" s="335">
        <f t="shared" si="61"/>
        <v>20000</v>
      </c>
    </row>
    <row r="1897" spans="1:13">
      <c r="A1897" t="s">
        <v>299</v>
      </c>
      <c r="B1897" s="69">
        <v>49221505</v>
      </c>
      <c r="C1897" t="str">
        <f>VLOOKUP(B1897,CATALOGOPACC[],2,FALSE)</f>
        <v>Mallas o redes para deportes</v>
      </c>
      <c r="D1897" t="str">
        <f>VLOOKUP(B1897,CATALOGOPACC[],3,FALSE)</f>
        <v>Unidad</v>
      </c>
      <c r="E1897" t="str">
        <f>VLOOKUP(B1897,CATALOGOPACC[],5,FALSE)</f>
        <v>2.3.9.4.01</v>
      </c>
      <c r="F1897" t="str">
        <f>VLOOKUP(B1897,CATALOGOPACC[],6,FALSE)</f>
        <v>Utiles destinados a actividades deportivas y recreativas</v>
      </c>
      <c r="G1897" s="69">
        <v>1</v>
      </c>
      <c r="H1897" s="69">
        <v>1</v>
      </c>
      <c r="I1897" s="69">
        <v>1</v>
      </c>
      <c r="J1897" s="69">
        <v>1</v>
      </c>
      <c r="K1897" s="69">
        <f t="shared" si="60"/>
        <v>4</v>
      </c>
      <c r="L1897" s="335">
        <f>VLOOKUP(B1897,CATALOGOPACC[],8,FALSE)</f>
        <v>5000</v>
      </c>
      <c r="M1897" s="335">
        <f t="shared" si="61"/>
        <v>20000</v>
      </c>
    </row>
    <row r="1898" spans="1:13">
      <c r="A1898" t="s">
        <v>299</v>
      </c>
      <c r="B1898" s="69">
        <v>52151504</v>
      </c>
      <c r="C1898" t="str">
        <f>VLOOKUP(B1898,CATALOGOPACC[],2,FALSE)</f>
        <v>Tazas o vasos o tapas desechables para uso doméstico</v>
      </c>
      <c r="D1898" t="str">
        <f>VLOOKUP(B1898,CATALOGOPACC[],3,FALSE)</f>
        <v>Paquete</v>
      </c>
      <c r="E1898" t="str">
        <f>VLOOKUP(B1898,CATALOGOPACC[],5,FALSE)</f>
        <v>2.3.9.5.01</v>
      </c>
      <c r="F1898" t="str">
        <f>VLOOKUP(B1898,CATALOGOPACC[],6,FALSE)</f>
        <v>Utiles de cocina y comedor</v>
      </c>
      <c r="G1898" s="69">
        <v>6</v>
      </c>
      <c r="H1898" s="69">
        <v>6</v>
      </c>
      <c r="I1898" s="69">
        <v>6</v>
      </c>
      <c r="J1898" s="69">
        <v>6</v>
      </c>
      <c r="K1898" s="69">
        <f t="shared" si="60"/>
        <v>24</v>
      </c>
      <c r="L1898" s="335">
        <f>VLOOKUP(B1898,CATALOGOPACC[],8,FALSE)</f>
        <v>250</v>
      </c>
      <c r="M1898" s="335">
        <f t="shared" si="61"/>
        <v>6000</v>
      </c>
    </row>
    <row r="1899" spans="1:13">
      <c r="A1899" t="s">
        <v>299</v>
      </c>
      <c r="B1899" s="69">
        <v>52151502</v>
      </c>
      <c r="C1899" t="str">
        <f>VLOOKUP(B1899,CATALOGOPACC[],2,FALSE)</f>
        <v>Platos desechables para uso doméstico</v>
      </c>
      <c r="D1899" t="str">
        <f>VLOOKUP(B1899,CATALOGOPACC[],3,FALSE)</f>
        <v>Paquete</v>
      </c>
      <c r="E1899" t="str">
        <f>VLOOKUP(B1899,CATALOGOPACC[],5,FALSE)</f>
        <v>2.3.9.5.01</v>
      </c>
      <c r="F1899" t="str">
        <f>VLOOKUP(B1899,CATALOGOPACC[],6,FALSE)</f>
        <v>Utiles de cocina y comedor</v>
      </c>
      <c r="G1899" s="69">
        <v>4</v>
      </c>
      <c r="H1899" s="69">
        <v>4</v>
      </c>
      <c r="I1899" s="69">
        <v>4</v>
      </c>
      <c r="J1899" s="69">
        <v>4</v>
      </c>
      <c r="K1899" s="69">
        <f t="shared" si="60"/>
        <v>16</v>
      </c>
      <c r="L1899" s="335">
        <f>VLOOKUP(B1899,CATALOGOPACC[],8,FALSE)</f>
        <v>200</v>
      </c>
      <c r="M1899" s="335">
        <f t="shared" si="61"/>
        <v>3200</v>
      </c>
    </row>
    <row r="1900" spans="1:13">
      <c r="A1900" t="s">
        <v>299</v>
      </c>
      <c r="B1900" s="69">
        <v>52151503</v>
      </c>
      <c r="C1900" t="str">
        <f>VLOOKUP(B1900,CATALOGOPACC[],2,FALSE)</f>
        <v>Cubiertos desechables para uso doméstico</v>
      </c>
      <c r="D1900" t="str">
        <f>VLOOKUP(B1900,CATALOGOPACC[],3,FALSE)</f>
        <v>Decena</v>
      </c>
      <c r="E1900" t="str">
        <f>VLOOKUP(B1900,CATALOGOPACC[],5,FALSE)</f>
        <v>2.3.9.5.01</v>
      </c>
      <c r="F1900" t="str">
        <f>VLOOKUP(B1900,CATALOGOPACC[],6,FALSE)</f>
        <v>Utiles de cocina y comedor</v>
      </c>
      <c r="G1900" s="69">
        <v>3</v>
      </c>
      <c r="H1900" s="69">
        <v>3</v>
      </c>
      <c r="I1900" s="69">
        <v>3</v>
      </c>
      <c r="J1900" s="69">
        <v>3</v>
      </c>
      <c r="K1900" s="69">
        <f t="shared" si="60"/>
        <v>12</v>
      </c>
      <c r="L1900" s="335">
        <f>VLOOKUP(B1900,CATALOGOPACC[],8,FALSE)</f>
        <v>200</v>
      </c>
      <c r="M1900" s="335">
        <f t="shared" si="61"/>
        <v>2400</v>
      </c>
    </row>
    <row r="1901" spans="1:13">
      <c r="A1901" t="s">
        <v>299</v>
      </c>
      <c r="B1901" s="69">
        <v>52152104</v>
      </c>
      <c r="C1901" t="str">
        <f>VLOOKUP(B1901,CATALOGOPACC[],2,FALSE)</f>
        <v>Copas para uso doméstico</v>
      </c>
      <c r="D1901" t="str">
        <f>VLOOKUP(B1901,CATALOGOPACC[],3,FALSE)</f>
        <v>Decena</v>
      </c>
      <c r="E1901" t="str">
        <f>VLOOKUP(B1901,CATALOGOPACC[],5,FALSE)</f>
        <v>2.3.9.5.01</v>
      </c>
      <c r="F1901" t="str">
        <f>VLOOKUP(B1901,CATALOGOPACC[],6,FALSE)</f>
        <v>Utiles de cocina y comedor</v>
      </c>
      <c r="G1901" s="69">
        <v>1</v>
      </c>
      <c r="K1901" s="69">
        <f t="shared" si="60"/>
        <v>1</v>
      </c>
      <c r="L1901" s="335">
        <f>VLOOKUP(B1901,CATALOGOPACC[],8,FALSE)</f>
        <v>1000</v>
      </c>
      <c r="M1901" s="335">
        <f t="shared" si="61"/>
        <v>1000</v>
      </c>
    </row>
    <row r="1902" spans="1:13">
      <c r="A1902" t="s">
        <v>299</v>
      </c>
      <c r="B1902" s="69">
        <v>52152102</v>
      </c>
      <c r="C1902" t="str">
        <f>VLOOKUP(B1902,CATALOGOPACC[],2,FALSE)</f>
        <v>Vasos para beber para uso doméstico</v>
      </c>
      <c r="D1902" t="str">
        <f>VLOOKUP(B1902,CATALOGOPACC[],3,FALSE)</f>
        <v>Unidad</v>
      </c>
      <c r="E1902" t="str">
        <f>VLOOKUP(B1902,CATALOGOPACC[],5,FALSE)</f>
        <v>2.3.9.5.01</v>
      </c>
      <c r="F1902" t="str">
        <f>VLOOKUP(B1902,CATALOGOPACC[],6,FALSE)</f>
        <v>Utiles de cocina y comedor</v>
      </c>
      <c r="G1902" s="69">
        <v>1</v>
      </c>
      <c r="I1902" s="69">
        <v>1</v>
      </c>
      <c r="K1902" s="69">
        <f t="shared" si="60"/>
        <v>2</v>
      </c>
      <c r="L1902" s="335">
        <f>VLOOKUP(B1902,CATALOGOPACC[],8,FALSE)</f>
        <v>1000</v>
      </c>
      <c r="M1902" s="335">
        <f t="shared" si="61"/>
        <v>2000</v>
      </c>
    </row>
    <row r="1903" spans="1:13">
      <c r="A1903" t="s">
        <v>299</v>
      </c>
      <c r="B1903" s="69">
        <v>52152006</v>
      </c>
      <c r="C1903" t="str">
        <f>VLOOKUP(B1903,CATALOGOPACC[],2,FALSE)</f>
        <v>Bandejas o fuentes para uso doméstico</v>
      </c>
      <c r="D1903" t="str">
        <f>VLOOKUP(B1903,CATALOGOPACC[],3,FALSE)</f>
        <v>Paquete</v>
      </c>
      <c r="E1903" t="str">
        <f>VLOOKUP(B1903,CATALOGOPACC[],5,FALSE)</f>
        <v>2.3.9.5.01</v>
      </c>
      <c r="F1903" t="str">
        <f>VLOOKUP(B1903,CATALOGOPACC[],6,FALSE)</f>
        <v>Utiles de cocina y comedor</v>
      </c>
      <c r="G1903" s="69">
        <v>1</v>
      </c>
      <c r="H1903" s="69">
        <v>1</v>
      </c>
      <c r="J1903" s="69">
        <v>1</v>
      </c>
      <c r="K1903" s="69">
        <f t="shared" si="60"/>
        <v>3</v>
      </c>
      <c r="L1903" s="335">
        <f>VLOOKUP(B1903,CATALOGOPACC[],8,FALSE)</f>
        <v>500</v>
      </c>
      <c r="M1903" s="335">
        <f t="shared" si="61"/>
        <v>1500</v>
      </c>
    </row>
    <row r="1904" spans="1:13">
      <c r="A1904" t="s">
        <v>299</v>
      </c>
      <c r="B1904" s="69">
        <v>52151709</v>
      </c>
      <c r="C1904" t="str">
        <f>VLOOKUP(B1904,CATALOGOPACC[],2,FALSE)</f>
        <v>Set de cubiertos</v>
      </c>
      <c r="D1904" t="str">
        <f>VLOOKUP(B1904,CATALOGOPACC[],3,FALSE)</f>
        <v>Decena</v>
      </c>
      <c r="E1904" t="str">
        <f>VLOOKUP(B1904,CATALOGOPACC[],5,FALSE)</f>
        <v>2.3.9.5.01</v>
      </c>
      <c r="F1904" t="str">
        <f>VLOOKUP(B1904,CATALOGOPACC[],6,FALSE)</f>
        <v>Utiles de cocina y comedor</v>
      </c>
      <c r="G1904" s="69">
        <v>1</v>
      </c>
      <c r="I1904" s="69">
        <v>1</v>
      </c>
      <c r="K1904" s="69">
        <f t="shared" si="60"/>
        <v>2</v>
      </c>
      <c r="L1904" s="335">
        <f>VLOOKUP(B1904,CATALOGOPACC[],8,FALSE)</f>
        <v>1500</v>
      </c>
      <c r="M1904" s="335">
        <f t="shared" si="61"/>
        <v>3000</v>
      </c>
    </row>
    <row r="1905" spans="1:13">
      <c r="A1905" t="s">
        <v>299</v>
      </c>
      <c r="B1905" s="69">
        <v>52152004</v>
      </c>
      <c r="C1905" t="str">
        <f>VLOOKUP(B1905,CATALOGOPACC[],2,FALSE)</f>
        <v>Platos para uso doméstico</v>
      </c>
      <c r="D1905" t="str">
        <f>VLOOKUP(B1905,CATALOGOPACC[],3,FALSE)</f>
        <v>Decena</v>
      </c>
      <c r="E1905" t="str">
        <f>VLOOKUP(B1905,CATALOGOPACC[],5,FALSE)</f>
        <v>2.3.9.5.01</v>
      </c>
      <c r="F1905" t="str">
        <f>VLOOKUP(B1905,CATALOGOPACC[],6,FALSE)</f>
        <v>Utiles de cocina y comedor</v>
      </c>
      <c r="G1905" s="69">
        <v>2</v>
      </c>
      <c r="I1905" s="69">
        <v>1</v>
      </c>
      <c r="K1905" s="69">
        <f t="shared" si="60"/>
        <v>3</v>
      </c>
      <c r="L1905" s="335">
        <f>VLOOKUP(B1905,CATALOGOPACC[],8,FALSE)</f>
        <v>1000</v>
      </c>
      <c r="M1905" s="335">
        <f t="shared" si="61"/>
        <v>3000</v>
      </c>
    </row>
    <row r="1906" spans="1:13">
      <c r="A1906" t="s">
        <v>299</v>
      </c>
      <c r="B1906" s="69">
        <v>52151704</v>
      </c>
      <c r="C1906" t="str">
        <f>VLOOKUP(B1906,CATALOGOPACC[],2,FALSE)</f>
        <v>Cucharas para uso doméstico</v>
      </c>
      <c r="D1906" t="str">
        <f>VLOOKUP(B1906,CATALOGOPACC[],3,FALSE)</f>
        <v>Decena</v>
      </c>
      <c r="E1906" t="str">
        <f>VLOOKUP(B1906,CATALOGOPACC[],5,FALSE)</f>
        <v>2.3.9.5.01</v>
      </c>
      <c r="F1906" t="str">
        <f>VLOOKUP(B1906,CATALOGOPACC[],6,FALSE)</f>
        <v>Utiles de cocina y comedor</v>
      </c>
      <c r="G1906" s="69">
        <v>1</v>
      </c>
      <c r="I1906" s="69">
        <v>1</v>
      </c>
      <c r="K1906" s="69">
        <f t="shared" si="60"/>
        <v>2</v>
      </c>
      <c r="L1906" s="335">
        <f>VLOOKUP(B1906,CATALOGOPACC[],8,FALSE)</f>
        <v>600</v>
      </c>
      <c r="M1906" s="335">
        <f t="shared" si="61"/>
        <v>1200</v>
      </c>
    </row>
    <row r="1907" spans="1:13">
      <c r="A1907" t="s">
        <v>299</v>
      </c>
      <c r="B1907" s="69">
        <v>52151703</v>
      </c>
      <c r="C1907" t="str">
        <f>VLOOKUP(B1907,CATALOGOPACC[],2,FALSE)</f>
        <v>Tenedores para uso doméstico</v>
      </c>
      <c r="D1907" t="str">
        <f>VLOOKUP(B1907,CATALOGOPACC[],3,FALSE)</f>
        <v>Decena</v>
      </c>
      <c r="E1907" t="str">
        <f>VLOOKUP(B1907,CATALOGOPACC[],5,FALSE)</f>
        <v>2.3.9.5.01</v>
      </c>
      <c r="F1907" t="str">
        <f>VLOOKUP(B1907,CATALOGOPACC[],6,FALSE)</f>
        <v>Utiles de cocina y comedor</v>
      </c>
      <c r="G1907" s="69">
        <v>1</v>
      </c>
      <c r="I1907" s="69">
        <v>1</v>
      </c>
      <c r="K1907" s="69">
        <f t="shared" si="60"/>
        <v>2</v>
      </c>
      <c r="L1907" s="335">
        <f>VLOOKUP(B1907,CATALOGOPACC[],8,FALSE)</f>
        <v>600</v>
      </c>
      <c r="M1907" s="335">
        <f t="shared" si="61"/>
        <v>1200</v>
      </c>
    </row>
    <row r="1908" spans="1:13">
      <c r="A1908" t="s">
        <v>299</v>
      </c>
      <c r="B1908" s="69">
        <v>52152101</v>
      </c>
      <c r="C1908" t="str">
        <f>VLOOKUP(B1908,CATALOGOPACC[],2,FALSE)</f>
        <v>Tazas de café o té para uso doméstico</v>
      </c>
      <c r="D1908" t="str">
        <f>VLOOKUP(B1908,CATALOGOPACC[],3,FALSE)</f>
        <v>Decena</v>
      </c>
      <c r="E1908" t="str">
        <f>VLOOKUP(B1908,CATALOGOPACC[],5,FALSE)</f>
        <v>2.3.9.5.01</v>
      </c>
      <c r="F1908" t="str">
        <f>VLOOKUP(B1908,CATALOGOPACC[],6,FALSE)</f>
        <v>Utiles de cocina y comedor</v>
      </c>
      <c r="G1908" s="69">
        <v>1</v>
      </c>
      <c r="I1908" s="69">
        <v>1</v>
      </c>
      <c r="K1908" s="69">
        <f t="shared" si="60"/>
        <v>2</v>
      </c>
      <c r="L1908" s="335">
        <f>VLOOKUP(B1908,CATALOGOPACC[],8,FALSE)</f>
        <v>1000</v>
      </c>
      <c r="M1908" s="335">
        <f t="shared" si="61"/>
        <v>2000</v>
      </c>
    </row>
    <row r="1909" spans="1:13">
      <c r="A1909" t="s">
        <v>299</v>
      </c>
      <c r="B1909" s="69">
        <v>52141501</v>
      </c>
      <c r="C1909" t="str">
        <f>VLOOKUP(B1909,CATALOGOPACC[],2,FALSE)</f>
        <v>Neveras para uso doméstico</v>
      </c>
      <c r="D1909" t="str">
        <f>VLOOKUP(B1909,CATALOGOPACC[],3,FALSE)</f>
        <v>Unidad</v>
      </c>
      <c r="E1909" t="str">
        <f>VLOOKUP(B1909,CATALOGOPACC[],5,FALSE)</f>
        <v>2.6.1.4.01</v>
      </c>
      <c r="F1909" t="str">
        <f>VLOOKUP(B1909,CATALOGOPACC[],6,FALSE)</f>
        <v>Electrodomésticos</v>
      </c>
      <c r="G1909" s="69">
        <v>1</v>
      </c>
      <c r="K1909" s="69">
        <f t="shared" si="60"/>
        <v>1</v>
      </c>
      <c r="L1909" s="335">
        <f>VLOOKUP(B1909,CATALOGOPACC[],8,FALSE)</f>
        <v>14000</v>
      </c>
      <c r="M1909" s="335">
        <f t="shared" si="61"/>
        <v>14000</v>
      </c>
    </row>
    <row r="1910" spans="1:13">
      <c r="A1910" t="s">
        <v>299</v>
      </c>
      <c r="B1910" s="69">
        <v>32121705</v>
      </c>
      <c r="C1910" t="str">
        <f>VLOOKUP(B1910,CATALOGOPACC[],2,FALSE)</f>
        <v>Inversores</v>
      </c>
      <c r="D1910" t="str">
        <f>VLOOKUP(B1910,CATALOGOPACC[],3,FALSE)</f>
        <v>Unidad</v>
      </c>
      <c r="E1910" t="str">
        <f>VLOOKUP(B1910,CATALOGOPACC[],5,FALSE)</f>
        <v>2.6.5.6.01</v>
      </c>
      <c r="F1910" t="str">
        <f>VLOOKUP(B1910,CATALOGOPACC[],6,FALSE)</f>
        <v>Equipo de generación eléctrica, aparatos y accesorios eléctricos</v>
      </c>
      <c r="G1910" s="69">
        <v>1</v>
      </c>
      <c r="K1910" s="69">
        <f t="shared" si="60"/>
        <v>1</v>
      </c>
      <c r="L1910" s="335">
        <f>VLOOKUP(B1910,CATALOGOPACC[],8,FALSE)</f>
        <v>30000</v>
      </c>
      <c r="M1910" s="335">
        <f t="shared" si="61"/>
        <v>30000</v>
      </c>
    </row>
    <row r="1911" spans="1:13">
      <c r="A1911" t="s">
        <v>299</v>
      </c>
      <c r="B1911" s="69">
        <v>31162304</v>
      </c>
      <c r="C1911" t="str">
        <f>VLOOKUP(B1911,CATALOGOPACC[],2,FALSE)</f>
        <v>Regletas de montaje</v>
      </c>
      <c r="D1911" t="str">
        <f>VLOOKUP(B1911,CATALOGOPACC[],3,FALSE)</f>
        <v>Unidad</v>
      </c>
      <c r="E1911" t="str">
        <f>VLOOKUP(B1911,CATALOGOPACC[],5,FALSE)</f>
        <v>2.3.6.3.06</v>
      </c>
      <c r="F1911" t="str">
        <f>VLOOKUP(B1911,CATALOGOPACC[],6,FALSE)</f>
        <v>Accesorios de metal</v>
      </c>
      <c r="G1911" s="69">
        <v>3</v>
      </c>
      <c r="I1911" s="69">
        <v>3</v>
      </c>
      <c r="K1911" s="69">
        <f t="shared" si="60"/>
        <v>6</v>
      </c>
      <c r="L1911" s="335">
        <f>VLOOKUP(B1911,CATALOGOPACC[],8,FALSE)</f>
        <v>700</v>
      </c>
      <c r="M1911" s="335">
        <f t="shared" si="61"/>
        <v>4200</v>
      </c>
    </row>
    <row r="1912" spans="1:13">
      <c r="A1912" t="s">
        <v>299</v>
      </c>
      <c r="B1912" s="69">
        <v>46171501</v>
      </c>
      <c r="C1912" t="str">
        <f>VLOOKUP(B1912,CATALOGOPACC[],2,FALSE)</f>
        <v>Candados</v>
      </c>
      <c r="D1912" t="str">
        <f>VLOOKUP(B1912,CATALOGOPACC[],3,FALSE)</f>
        <v>Unidad</v>
      </c>
      <c r="E1912" t="str">
        <f>VLOOKUP(B1912,CATALOGOPACC[],5,FALSE)</f>
        <v>2.3.9.9.04</v>
      </c>
      <c r="F1912" t="str">
        <f>VLOOKUP(B1912,CATALOGOPACC[],6,FALSE)</f>
        <v>Productos y útiles de defensa y seguridad</v>
      </c>
      <c r="G1912" s="69">
        <v>2</v>
      </c>
      <c r="I1912" s="69">
        <v>1</v>
      </c>
      <c r="K1912" s="69">
        <f t="shared" si="60"/>
        <v>3</v>
      </c>
      <c r="L1912" s="335">
        <f>VLOOKUP(B1912,CATALOGOPACC[],8,FALSE)</f>
        <v>600</v>
      </c>
      <c r="M1912" s="335">
        <f t="shared" si="61"/>
        <v>1800</v>
      </c>
    </row>
    <row r="1913" spans="1:13">
      <c r="A1913" t="s">
        <v>299</v>
      </c>
      <c r="B1913" s="69">
        <v>31162402</v>
      </c>
      <c r="C1913" t="str">
        <f>VLOOKUP(B1913,CATALOGOPACC[],2,FALSE)</f>
        <v>Cerraduras</v>
      </c>
      <c r="D1913" t="str">
        <f>VLOOKUP(B1913,CATALOGOPACC[],3,FALSE)</f>
        <v>Unidad</v>
      </c>
      <c r="E1913" t="str">
        <f>VLOOKUP(B1913,CATALOGOPACC[],5,FALSE)</f>
        <v>2.3.9.9.04</v>
      </c>
      <c r="F1913" t="str">
        <f>VLOOKUP(B1913,CATALOGOPACC[],6,FALSE)</f>
        <v>Productos y útiles de defensa y seguridad</v>
      </c>
      <c r="G1913" s="69">
        <v>1</v>
      </c>
      <c r="K1913" s="69">
        <f t="shared" si="60"/>
        <v>1</v>
      </c>
      <c r="L1913" s="335">
        <f>VLOOKUP(B1913,CATALOGOPACC[],8,FALSE)</f>
        <v>900</v>
      </c>
      <c r="M1913" s="335">
        <f t="shared" si="61"/>
        <v>900</v>
      </c>
    </row>
    <row r="1914" spans="1:13">
      <c r="A1914" t="s">
        <v>299</v>
      </c>
      <c r="B1914" s="69">
        <v>27111801</v>
      </c>
      <c r="C1914" t="str">
        <f>VLOOKUP(B1914,CATALOGOPACC[],2,FALSE)</f>
        <v>Cintas métricas</v>
      </c>
      <c r="D1914" t="str">
        <f>VLOOKUP(B1914,CATALOGOPACC[],3,FALSE)</f>
        <v>Unidad</v>
      </c>
      <c r="E1914" t="str">
        <f>VLOOKUP(B1914,CATALOGOPACC[],5,FALSE)</f>
        <v>2.3.6.3.04</v>
      </c>
      <c r="F1914" t="str">
        <f>VLOOKUP(B1914,CATALOGOPACC[],6,FALSE)</f>
        <v>Herramientas menores</v>
      </c>
      <c r="G1914" s="69">
        <v>1</v>
      </c>
      <c r="K1914" s="69">
        <f t="shared" si="60"/>
        <v>1</v>
      </c>
      <c r="L1914" s="335">
        <f>VLOOKUP(B1914,CATALOGOPACC[],8,FALSE)</f>
        <v>100</v>
      </c>
      <c r="M1914" s="335">
        <f t="shared" si="61"/>
        <v>100</v>
      </c>
    </row>
    <row r="1915" spans="1:13">
      <c r="A1915" t="s">
        <v>299</v>
      </c>
      <c r="B1915" s="69">
        <v>27111602</v>
      </c>
      <c r="C1915" t="str">
        <f>VLOOKUP(B1915,CATALOGOPACC[],2,FALSE)</f>
        <v>Martillos</v>
      </c>
      <c r="D1915" t="str">
        <f>VLOOKUP(B1915,CATALOGOPACC[],3,FALSE)</f>
        <v>Unidad</v>
      </c>
      <c r="E1915" t="str">
        <f>VLOOKUP(B1915,CATALOGOPACC[],5,FALSE)</f>
        <v>2.3.6.3.04</v>
      </c>
      <c r="F1915" t="str">
        <f>VLOOKUP(B1915,CATALOGOPACC[],6,FALSE)</f>
        <v>Herramientas menores</v>
      </c>
      <c r="G1915" s="69">
        <v>1</v>
      </c>
      <c r="K1915" s="69">
        <f t="shared" si="60"/>
        <v>1</v>
      </c>
      <c r="L1915" s="335">
        <f>VLOOKUP(B1915,CATALOGOPACC[],8,FALSE)</f>
        <v>600</v>
      </c>
      <c r="M1915" s="335">
        <f t="shared" si="61"/>
        <v>600</v>
      </c>
    </row>
    <row r="1916" spans="1:13">
      <c r="A1916" t="s">
        <v>299</v>
      </c>
      <c r="B1916" s="69">
        <v>27111701</v>
      </c>
      <c r="C1916" t="str">
        <f>VLOOKUP(B1916,CATALOGOPACC[],2,FALSE)</f>
        <v>Destornilladores</v>
      </c>
      <c r="D1916" t="str">
        <f>VLOOKUP(B1916,CATALOGOPACC[],3,FALSE)</f>
        <v>Unidad</v>
      </c>
      <c r="E1916" t="str">
        <f>VLOOKUP(B1916,CATALOGOPACC[],5,FALSE)</f>
        <v>2.3.6.3.04</v>
      </c>
      <c r="F1916" t="str">
        <f>VLOOKUP(B1916,CATALOGOPACC[],6,FALSE)</f>
        <v>Herramientas menores</v>
      </c>
      <c r="G1916" s="69">
        <v>2</v>
      </c>
      <c r="J1916" s="69">
        <v>1</v>
      </c>
      <c r="K1916" s="69">
        <f t="shared" si="60"/>
        <v>3</v>
      </c>
      <c r="L1916" s="335">
        <f>VLOOKUP(B1916,CATALOGOPACC[],8,FALSE)</f>
        <v>600</v>
      </c>
      <c r="M1916" s="335">
        <f t="shared" si="61"/>
        <v>1800</v>
      </c>
    </row>
    <row r="1917" spans="1:13">
      <c r="A1917" t="s">
        <v>299</v>
      </c>
      <c r="B1917" s="69">
        <v>27111707</v>
      </c>
      <c r="C1917" t="str">
        <f>VLOOKUP(B1917,CATALOGOPACC[],2,FALSE)</f>
        <v>Llaves ajustables</v>
      </c>
      <c r="D1917" t="str">
        <f>VLOOKUP(B1917,CATALOGOPACC[],3,FALSE)</f>
        <v>Unidad</v>
      </c>
      <c r="E1917" t="str">
        <f>VLOOKUP(B1917,CATALOGOPACC[],5,FALSE)</f>
        <v>2.3.6.3.04</v>
      </c>
      <c r="F1917" t="str">
        <f>VLOOKUP(B1917,CATALOGOPACC[],6,FALSE)</f>
        <v>Herramientas menores</v>
      </c>
      <c r="G1917" s="69">
        <v>1</v>
      </c>
      <c r="K1917" s="69">
        <f t="shared" si="60"/>
        <v>1</v>
      </c>
      <c r="L1917" s="335">
        <f>VLOOKUP(B1917,CATALOGOPACC[],8,FALSE)</f>
        <v>600</v>
      </c>
      <c r="M1917" s="335">
        <f t="shared" si="61"/>
        <v>600</v>
      </c>
    </row>
    <row r="1918" spans="1:13">
      <c r="A1918" t="s">
        <v>299</v>
      </c>
      <c r="B1918" s="69">
        <v>26121536</v>
      </c>
      <c r="C1918" t="str">
        <f>VLOOKUP(B1918,CATALOGOPACC[],2,FALSE)</f>
        <v>Cordón de extensión</v>
      </c>
      <c r="D1918" t="str">
        <f>VLOOKUP(B1918,CATALOGOPACC[],3,FALSE)</f>
        <v>Unidad</v>
      </c>
      <c r="E1918" t="str">
        <f>VLOOKUP(B1918,CATALOGOPACC[],5,FALSE)</f>
        <v>2.3.9.6.01</v>
      </c>
      <c r="F1918" t="str">
        <f>VLOOKUP(B1918,CATALOGOPACC[],6,FALSE)</f>
        <v>Productos eléctricos y afines</v>
      </c>
      <c r="G1918" s="69">
        <v>2</v>
      </c>
      <c r="I1918" s="69">
        <v>1</v>
      </c>
      <c r="K1918" s="69">
        <f t="shared" si="60"/>
        <v>3</v>
      </c>
      <c r="L1918" s="335">
        <f>VLOOKUP(B1918,CATALOGOPACC[],8,FALSE)</f>
        <v>500</v>
      </c>
      <c r="M1918" s="335">
        <f t="shared" si="61"/>
        <v>1500</v>
      </c>
    </row>
    <row r="1919" spans="1:13">
      <c r="A1919" t="s">
        <v>299</v>
      </c>
      <c r="B1919" s="69">
        <v>60131105</v>
      </c>
      <c r="C1919" t="str">
        <f>VLOOKUP(B1919,CATALOGOPACC[],2,FALSE)</f>
        <v>Silbatos</v>
      </c>
      <c r="D1919" t="str">
        <f>VLOOKUP(B1919,CATALOGOPACC[],3,FALSE)</f>
        <v>Unidad</v>
      </c>
      <c r="E1919" t="str">
        <f>VLOOKUP(B1919,CATALOGOPACC[],5,FALSE)</f>
        <v>2.3.9.4.01</v>
      </c>
      <c r="F1919" t="str">
        <f>VLOOKUP(B1919,CATALOGOPACC[],6,FALSE)</f>
        <v>Utiles destinados a actividades deportivas y recreativas</v>
      </c>
      <c r="G1919" s="69">
        <v>2</v>
      </c>
      <c r="I1919" s="69">
        <v>2</v>
      </c>
      <c r="K1919" s="69">
        <f t="shared" si="60"/>
        <v>4</v>
      </c>
      <c r="L1919" s="335">
        <f>VLOOKUP(B1919,CATALOGOPACC[],8,FALSE)</f>
        <v>100</v>
      </c>
      <c r="M1919" s="335">
        <f t="shared" si="61"/>
        <v>400</v>
      </c>
    </row>
    <row r="1920" spans="1:13">
      <c r="A1920" t="s">
        <v>299</v>
      </c>
      <c r="B1920" s="69">
        <v>56112103</v>
      </c>
      <c r="C1920" t="str">
        <f>VLOOKUP(B1920,CATALOGOPACC[],2,FALSE)</f>
        <v>Sillas para visitantes</v>
      </c>
      <c r="D1920" t="str">
        <f>VLOOKUP(B1920,CATALOGOPACC[],3,FALSE)</f>
        <v>Unidad</v>
      </c>
      <c r="E1920" t="str">
        <f>VLOOKUP(B1920,CATALOGOPACC[],5,FALSE)</f>
        <v>2.6.1.1.01</v>
      </c>
      <c r="F1920" t="str">
        <f>VLOOKUP(B1920,CATALOGOPACC[],6,FALSE)</f>
        <v>Muebles de oficina y estantería</v>
      </c>
      <c r="G1920" s="69">
        <v>2</v>
      </c>
      <c r="K1920" s="69">
        <f t="shared" si="60"/>
        <v>2</v>
      </c>
      <c r="L1920" s="335">
        <f>VLOOKUP(B1920,CATALOGOPACC[],8,FALSE)</f>
        <v>2000</v>
      </c>
      <c r="M1920" s="335">
        <f t="shared" si="61"/>
        <v>4000</v>
      </c>
    </row>
    <row r="1921" spans="1:13">
      <c r="A1921" t="s">
        <v>299</v>
      </c>
      <c r="B1921" s="69">
        <v>52161509</v>
      </c>
      <c r="C1921" t="str">
        <f>VLOOKUP(B1921,CATALOGOPACC[],2,FALSE)</f>
        <v>Sistemas de estéreo portátiles</v>
      </c>
      <c r="D1921" t="str">
        <f>VLOOKUP(B1921,CATALOGOPACC[],3,FALSE)</f>
        <v>Unidad</v>
      </c>
      <c r="E1921" t="str">
        <f>VLOOKUP(B1921,CATALOGOPACC[],5,FALSE)</f>
        <v>2.6.2.1.01</v>
      </c>
      <c r="F1921" t="str">
        <f>VLOOKUP(B1921,CATALOGOPACC[],6,FALSE)</f>
        <v>Equipos y Aparatos Audiovisuales</v>
      </c>
      <c r="G1921" s="69">
        <v>2</v>
      </c>
      <c r="K1921" s="69">
        <f t="shared" si="60"/>
        <v>2</v>
      </c>
      <c r="L1921" s="335">
        <f>VLOOKUP(B1921,CATALOGOPACC[],8,FALSE)</f>
        <v>18000</v>
      </c>
      <c r="M1921" s="335">
        <f t="shared" si="61"/>
        <v>36000</v>
      </c>
    </row>
    <row r="1922" spans="1:13">
      <c r="A1922" t="s">
        <v>299</v>
      </c>
      <c r="B1922" s="69">
        <v>52161520</v>
      </c>
      <c r="C1922" t="str">
        <f>VLOOKUP(B1922,CATALOGOPACC[],2,FALSE)</f>
        <v>Micrófonos</v>
      </c>
      <c r="D1922" t="str">
        <f>VLOOKUP(B1922,CATALOGOPACC[],3,FALSE)</f>
        <v>Unidad</v>
      </c>
      <c r="E1922" t="str">
        <f>VLOOKUP(B1922,CATALOGOPACC[],5,FALSE)</f>
        <v>2.6.2.1.01</v>
      </c>
      <c r="F1922" t="str">
        <f>VLOOKUP(B1922,CATALOGOPACC[],6,FALSE)</f>
        <v>Equipos y Aparatos Audiovisuales</v>
      </c>
      <c r="G1922" s="69">
        <v>2</v>
      </c>
      <c r="I1922" s="69">
        <v>1</v>
      </c>
      <c r="K1922" s="69">
        <f t="shared" si="60"/>
        <v>3</v>
      </c>
      <c r="L1922" s="335">
        <f>VLOOKUP(B1922,CATALOGOPACC[],8,FALSE)</f>
        <v>2250</v>
      </c>
      <c r="M1922" s="335">
        <f t="shared" si="61"/>
        <v>6750</v>
      </c>
    </row>
    <row r="1923" spans="1:13">
      <c r="A1923" t="s">
        <v>299</v>
      </c>
      <c r="B1923" s="69">
        <v>40101701</v>
      </c>
      <c r="C1923" t="str">
        <f>VLOOKUP(B1923,CATALOGOPACC[],2,FALSE)</f>
        <v>Aires acondicionados</v>
      </c>
      <c r="D1923" t="str">
        <f>VLOOKUP(B1923,CATALOGOPACC[],3,FALSE)</f>
        <v>Unidad</v>
      </c>
      <c r="E1923" t="str">
        <f>VLOOKUP(B1923,CATALOGOPACC[],5,FALSE)</f>
        <v>2.6.5.4.01</v>
      </c>
      <c r="F1923" t="str">
        <f>VLOOKUP(B1923,CATALOGOPACC[],6,FALSE)</f>
        <v>Sistemas de aire acondicionado, calefacción y refrigeración industrial y comercial</v>
      </c>
      <c r="G1923" s="69">
        <v>2</v>
      </c>
      <c r="K1923" s="69">
        <f t="shared" si="60"/>
        <v>2</v>
      </c>
      <c r="L1923" s="335">
        <f>VLOOKUP(B1923,CATALOGOPACC[],8,FALSE)</f>
        <v>23468</v>
      </c>
      <c r="M1923" s="335">
        <f t="shared" si="61"/>
        <v>46936</v>
      </c>
    </row>
    <row r="1924" spans="1:13">
      <c r="A1924" t="s">
        <v>299</v>
      </c>
      <c r="B1924" s="69">
        <v>25174001</v>
      </c>
      <c r="C1924" t="str">
        <f>VLOOKUP(B1924,CATALOGOPACC[],2,FALSE)</f>
        <v>Ventilador</v>
      </c>
      <c r="D1924" t="str">
        <f>VLOOKUP(B1924,CATALOGOPACC[],3,FALSE)</f>
        <v>Unidad</v>
      </c>
      <c r="E1924" t="str">
        <f>VLOOKUP(B1924,CATALOGOPACC[],5,FALSE)</f>
        <v>2.3.9.8.01</v>
      </c>
      <c r="F1924" t="str">
        <f>VLOOKUP(B1924,CATALOGOPACC[],6,FALSE)</f>
        <v>Otros repuestos y accesorios menores</v>
      </c>
      <c r="G1924" s="69">
        <v>1</v>
      </c>
      <c r="K1924" s="69">
        <f t="shared" si="60"/>
        <v>1</v>
      </c>
      <c r="L1924" s="335">
        <f>VLOOKUP(B1924,CATALOGOPACC[],8,FALSE)</f>
        <v>15000</v>
      </c>
      <c r="M1924" s="335">
        <f t="shared" si="61"/>
        <v>15000</v>
      </c>
    </row>
    <row r="1925" spans="1:13">
      <c r="A1925" t="s">
        <v>299</v>
      </c>
      <c r="B1925" s="69">
        <v>52121604</v>
      </c>
      <c r="C1925" t="str">
        <f>VLOOKUP(B1925,CATALOGOPACC[],2,FALSE)</f>
        <v>Manteles</v>
      </c>
      <c r="D1925" t="str">
        <f>VLOOKUP(B1925,CATALOGOPACC[],3,FALSE)</f>
        <v>Unidad</v>
      </c>
      <c r="E1925" t="str">
        <f>VLOOKUP(B1925,CATALOGOPACC[],5,FALSE)</f>
        <v>2.3.2.2.01</v>
      </c>
      <c r="F1925" t="str">
        <f>VLOOKUP(B1925,CATALOGOPACC[],6,FALSE)</f>
        <v>Acabados textiles</v>
      </c>
      <c r="G1925" s="69">
        <v>2</v>
      </c>
      <c r="K1925" s="69">
        <f t="shared" si="60"/>
        <v>2</v>
      </c>
      <c r="L1925" s="335">
        <f>VLOOKUP(B1925,CATALOGOPACC[],8,FALSE)</f>
        <v>4000</v>
      </c>
      <c r="M1925" s="335">
        <f t="shared" si="61"/>
        <v>8000</v>
      </c>
    </row>
    <row r="1926" spans="1:13">
      <c r="A1926" t="s">
        <v>299</v>
      </c>
      <c r="B1926" s="69">
        <v>52121703</v>
      </c>
      <c r="C1926" t="str">
        <f>VLOOKUP(B1926,CATALOGOPACC[],2,FALSE)</f>
        <v>Paños para lavar</v>
      </c>
      <c r="D1926" t="str">
        <f>VLOOKUP(B1926,CATALOGOPACC[],3,FALSE)</f>
        <v>Unidad</v>
      </c>
      <c r="E1926" t="str">
        <f>VLOOKUP(B1926,CATALOGOPACC[],5,FALSE)</f>
        <v>2.3.2.2.01</v>
      </c>
      <c r="F1926" t="str">
        <f>VLOOKUP(B1926,CATALOGOPACC[],6,FALSE)</f>
        <v>Acabados textiles</v>
      </c>
      <c r="G1926" s="69">
        <v>4</v>
      </c>
      <c r="I1926" s="69">
        <v>4</v>
      </c>
      <c r="K1926" s="69">
        <f t="shared" si="60"/>
        <v>8</v>
      </c>
      <c r="L1926" s="335">
        <f>VLOOKUP(B1926,CATALOGOPACC[],8,FALSE)</f>
        <v>300</v>
      </c>
      <c r="M1926" s="335">
        <f t="shared" si="61"/>
        <v>2400</v>
      </c>
    </row>
    <row r="1927" spans="1:13">
      <c r="A1927" t="s">
        <v>299</v>
      </c>
      <c r="B1927" s="69">
        <v>52121704</v>
      </c>
      <c r="C1927" t="str">
        <f>VLOOKUP(B1927,CATALOGOPACC[],2,FALSE)</f>
        <v>Toallas de manos</v>
      </c>
      <c r="D1927" t="str">
        <f>VLOOKUP(B1927,CATALOGOPACC[],3,FALSE)</f>
        <v>Unidad</v>
      </c>
      <c r="E1927" t="str">
        <f>VLOOKUP(B1927,CATALOGOPACC[],5,FALSE)</f>
        <v>2.3.2.2.01</v>
      </c>
      <c r="F1927" t="str">
        <f>VLOOKUP(B1927,CATALOGOPACC[],6,FALSE)</f>
        <v>Acabados textiles</v>
      </c>
      <c r="G1927" s="69">
        <v>4</v>
      </c>
      <c r="I1927" s="69">
        <v>4</v>
      </c>
      <c r="K1927" s="69">
        <f t="shared" si="60"/>
        <v>8</v>
      </c>
      <c r="L1927" s="335">
        <f>VLOOKUP(B1927,CATALOGOPACC[],8,FALSE)</f>
        <v>600</v>
      </c>
      <c r="M1927" s="335">
        <f t="shared" si="61"/>
        <v>4800</v>
      </c>
    </row>
    <row r="1928" spans="1:13">
      <c r="A1928" t="s">
        <v>299</v>
      </c>
      <c r="B1928" s="69">
        <v>53102710</v>
      </c>
      <c r="C1928" t="str">
        <f>VLOOKUP(B1928,CATALOGOPACC[],2,FALSE)</f>
        <v>Uniformes corporativos</v>
      </c>
      <c r="D1928" t="str">
        <f>VLOOKUP(B1928,CATALOGOPACC[],3,FALSE)</f>
        <v>Unidad</v>
      </c>
      <c r="E1928" t="str">
        <f>VLOOKUP(B1928,CATALOGOPACC[],5,FALSE)</f>
        <v>2.3.2.3.01</v>
      </c>
      <c r="F1928" t="str">
        <f>VLOOKUP(B1928,CATALOGOPACC[],6,FALSE)</f>
        <v>Prendas de vestir</v>
      </c>
      <c r="G1928" s="69">
        <v>5</v>
      </c>
      <c r="K1928" s="69">
        <f t="shared" si="60"/>
        <v>5</v>
      </c>
      <c r="L1928" s="335">
        <f>VLOOKUP(B1928,CATALOGOPACC[],8,FALSE)</f>
        <v>6000</v>
      </c>
      <c r="M1928" s="335">
        <f t="shared" si="61"/>
        <v>30000</v>
      </c>
    </row>
    <row r="1929" spans="1:13">
      <c r="A1929" t="s">
        <v>299</v>
      </c>
      <c r="B1929" s="69">
        <v>53102516</v>
      </c>
      <c r="C1929" t="str">
        <f>VLOOKUP(B1929,CATALOGOPACC[],2,FALSE)</f>
        <v>Gorras</v>
      </c>
      <c r="D1929" t="str">
        <f>VLOOKUP(B1929,CATALOGOPACC[],3,FALSE)</f>
        <v>Unidad</v>
      </c>
      <c r="E1929" t="str">
        <f>VLOOKUP(B1929,CATALOGOPACC[],5,FALSE)</f>
        <v>2.3.2.3.01</v>
      </c>
      <c r="F1929" t="str">
        <f>VLOOKUP(B1929,CATALOGOPACC[],6,FALSE)</f>
        <v>Prendas de vestir</v>
      </c>
      <c r="G1929" s="69">
        <v>5</v>
      </c>
      <c r="I1929" s="69">
        <v>5</v>
      </c>
      <c r="K1929" s="69">
        <f t="shared" si="60"/>
        <v>10</v>
      </c>
      <c r="L1929" s="335">
        <f>VLOOKUP(B1929,CATALOGOPACC[],8,FALSE)</f>
        <v>1000</v>
      </c>
      <c r="M1929" s="335">
        <f t="shared" si="61"/>
        <v>10000</v>
      </c>
    </row>
    <row r="1930" spans="1:13">
      <c r="A1930" t="s">
        <v>299</v>
      </c>
      <c r="B1930" s="69">
        <v>53101602</v>
      </c>
      <c r="C1930" t="str">
        <f>VLOOKUP(B1930,CATALOGOPACC[],2,FALSE)</f>
        <v>Camisas para hombre</v>
      </c>
      <c r="D1930" t="str">
        <f>VLOOKUP(B1930,CATALOGOPACC[],3,FALSE)</f>
        <v>Unidad</v>
      </c>
      <c r="E1930" t="str">
        <f>VLOOKUP(B1930,CATALOGOPACC[],5,FALSE)</f>
        <v>2.3.2.3.01</v>
      </c>
      <c r="F1930" t="str">
        <f>VLOOKUP(B1930,CATALOGOPACC[],6,FALSE)</f>
        <v>Prendas de vestir</v>
      </c>
      <c r="G1930" s="69">
        <v>5</v>
      </c>
      <c r="K1930" s="69">
        <f t="shared" si="60"/>
        <v>5</v>
      </c>
      <c r="L1930" s="335">
        <f>VLOOKUP(B1930,CATALOGOPACC[],8,FALSE)</f>
        <v>3000</v>
      </c>
      <c r="M1930" s="335">
        <f t="shared" si="61"/>
        <v>15000</v>
      </c>
    </row>
    <row r="1931" spans="1:13">
      <c r="A1931" t="s">
        <v>299</v>
      </c>
      <c r="B1931" s="69">
        <v>50101717</v>
      </c>
      <c r="C1931" t="str">
        <f>VLOOKUP(B1931,CATALOGOPACC[],2,FALSE)</f>
        <v>Nueces y semillas sin cascara</v>
      </c>
      <c r="D1931" t="str">
        <f>VLOOKUP(B1931,CATALOGOPACC[],3,FALSE)</f>
        <v>Paquete</v>
      </c>
      <c r="E1931" t="str">
        <f>VLOOKUP(B1931,CATALOGOPACC[],5,FALSE)</f>
        <v>2.3.1.3.02</v>
      </c>
      <c r="F1931" t="str">
        <f>VLOOKUP(B1931,CATALOGOPACC[],6,FALSE)</f>
        <v>Productos agrícolas</v>
      </c>
      <c r="G1931" s="69">
        <v>1</v>
      </c>
      <c r="H1931" s="69">
        <v>1</v>
      </c>
      <c r="I1931" s="69">
        <v>1</v>
      </c>
      <c r="J1931" s="69">
        <v>1</v>
      </c>
      <c r="K1931" s="69">
        <f t="shared" si="60"/>
        <v>4</v>
      </c>
      <c r="L1931" s="335">
        <f>VLOOKUP(B1931,CATALOGOPACC[],8,FALSE)</f>
        <v>1000</v>
      </c>
      <c r="M1931" s="335">
        <f t="shared" si="61"/>
        <v>4000</v>
      </c>
    </row>
    <row r="1932" spans="1:13">
      <c r="A1932" t="s">
        <v>299</v>
      </c>
      <c r="B1932" s="69">
        <v>50161814</v>
      </c>
      <c r="C1932" t="str">
        <f>VLOOKUP(B1932,CATALOGOPACC[],2,FALSE)</f>
        <v>Azúcar o sustituto de azúcar, confite</v>
      </c>
      <c r="D1932" t="str">
        <f>VLOOKUP(B1932,CATALOGOPACC[],3,FALSE)</f>
        <v>Paquete</v>
      </c>
      <c r="E1932" t="str">
        <f>VLOOKUP(B1932,CATALOGOPACC[],5,FALSE)</f>
        <v>2.3.1.1.01</v>
      </c>
      <c r="F1932" t="str">
        <f>VLOOKUP(B1932,CATALOGOPACC[],6,FALSE)</f>
        <v>Alimentos y bebidas para personas</v>
      </c>
      <c r="G1932" s="69">
        <v>2</v>
      </c>
      <c r="H1932" s="69">
        <v>2</v>
      </c>
      <c r="I1932" s="69">
        <v>2</v>
      </c>
      <c r="J1932" s="69">
        <v>2</v>
      </c>
      <c r="K1932" s="69">
        <f t="shared" si="60"/>
        <v>8</v>
      </c>
      <c r="L1932" s="335">
        <f>VLOOKUP(B1932,CATALOGOPACC[],8,FALSE)</f>
        <v>200</v>
      </c>
      <c r="M1932" s="335">
        <f t="shared" si="61"/>
        <v>1600</v>
      </c>
    </row>
    <row r="1933" spans="1:13">
      <c r="A1933" t="s">
        <v>299</v>
      </c>
      <c r="B1933" s="69">
        <v>50161510</v>
      </c>
      <c r="C1933" t="str">
        <f>VLOOKUP(B1933,CATALOGOPACC[],2,FALSE)</f>
        <v>Endulzantes artificiales</v>
      </c>
      <c r="D1933" t="str">
        <f>VLOOKUP(B1933,CATALOGOPACC[],3,FALSE)</f>
        <v>Caja</v>
      </c>
      <c r="E1933" t="str">
        <f>VLOOKUP(B1933,CATALOGOPACC[],5,FALSE)</f>
        <v>2.3.1.1.01</v>
      </c>
      <c r="F1933" t="str">
        <f>VLOOKUP(B1933,CATALOGOPACC[],6,FALSE)</f>
        <v>Alimentos y bebidas para personas</v>
      </c>
      <c r="G1933" s="69">
        <v>1</v>
      </c>
      <c r="I1933" s="69">
        <v>1</v>
      </c>
      <c r="K1933" s="69">
        <f t="shared" si="60"/>
        <v>2</v>
      </c>
      <c r="L1933" s="335">
        <f>VLOOKUP(B1933,CATALOGOPACC[],8,FALSE)</f>
        <v>1000</v>
      </c>
      <c r="M1933" s="335">
        <f t="shared" si="61"/>
        <v>2000</v>
      </c>
    </row>
    <row r="1934" spans="1:13">
      <c r="A1934" t="s">
        <v>299</v>
      </c>
      <c r="B1934" s="69">
        <v>50181905</v>
      </c>
      <c r="C1934" t="str">
        <f>VLOOKUP(B1934,CATALOGOPACC[],2,FALSE)</f>
        <v>Galletas de dulce</v>
      </c>
      <c r="D1934" t="str">
        <f>VLOOKUP(B1934,CATALOGOPACC[],3,FALSE)</f>
        <v>Docena</v>
      </c>
      <c r="E1934" t="str">
        <f>VLOOKUP(B1934,CATALOGOPACC[],5,FALSE)</f>
        <v>2.3.1.1.01</v>
      </c>
      <c r="F1934" t="str">
        <f>VLOOKUP(B1934,CATALOGOPACC[],6,FALSE)</f>
        <v>Alimentos y bebidas para personas</v>
      </c>
      <c r="G1934" s="69">
        <v>2</v>
      </c>
      <c r="I1934" s="69">
        <v>2</v>
      </c>
      <c r="K1934" s="69">
        <f t="shared" si="60"/>
        <v>4</v>
      </c>
      <c r="L1934" s="335">
        <f>VLOOKUP(B1934,CATALOGOPACC[],8,FALSE)</f>
        <v>200</v>
      </c>
      <c r="M1934" s="335">
        <f t="shared" si="61"/>
        <v>800</v>
      </c>
    </row>
    <row r="1935" spans="1:13">
      <c r="A1935" t="s">
        <v>299</v>
      </c>
      <c r="B1935" s="69">
        <v>50181903</v>
      </c>
      <c r="C1935" t="str">
        <f>VLOOKUP(B1935,CATALOGOPACC[],2,FALSE)</f>
        <v>Galletas sencillas de sal</v>
      </c>
      <c r="D1935" t="str">
        <f>VLOOKUP(B1935,CATALOGOPACC[],3,FALSE)</f>
        <v>Docena</v>
      </c>
      <c r="E1935" t="str">
        <f>VLOOKUP(B1935,CATALOGOPACC[],5,FALSE)</f>
        <v>2.3.1.1.01</v>
      </c>
      <c r="F1935" t="str">
        <f>VLOOKUP(B1935,CATALOGOPACC[],6,FALSE)</f>
        <v>Alimentos y bebidas para personas</v>
      </c>
      <c r="G1935" s="69">
        <v>2</v>
      </c>
      <c r="H1935" s="69">
        <v>2</v>
      </c>
      <c r="I1935" s="69">
        <v>2</v>
      </c>
      <c r="J1935" s="69">
        <v>2</v>
      </c>
      <c r="K1935" s="69">
        <f t="shared" si="60"/>
        <v>8</v>
      </c>
      <c r="L1935" s="335">
        <f>VLOOKUP(B1935,CATALOGOPACC[],8,FALSE)</f>
        <v>200</v>
      </c>
      <c r="M1935" s="335">
        <f t="shared" si="61"/>
        <v>1600</v>
      </c>
    </row>
    <row r="1936" spans="1:13">
      <c r="A1936" t="s">
        <v>299</v>
      </c>
      <c r="B1936" s="69">
        <v>50202305</v>
      </c>
      <c r="C1936" t="str">
        <f>VLOOKUP(B1936,CATALOGOPACC[],2,FALSE)</f>
        <v>Jugo fresco</v>
      </c>
      <c r="D1936" t="str">
        <f>VLOOKUP(B1936,CATALOGOPACC[],3,FALSE)</f>
        <v>Galón</v>
      </c>
      <c r="E1936" t="str">
        <f>VLOOKUP(B1936,CATALOGOPACC[],5,FALSE)</f>
        <v>2.3.1.1.01</v>
      </c>
      <c r="F1936" t="str">
        <f>VLOOKUP(B1936,CATALOGOPACC[],6,FALSE)</f>
        <v>Alimentos y bebidas para personas</v>
      </c>
      <c r="G1936" s="69">
        <v>3</v>
      </c>
      <c r="H1936" s="69">
        <v>3</v>
      </c>
      <c r="I1936" s="69">
        <v>3</v>
      </c>
      <c r="J1936" s="69">
        <v>3</v>
      </c>
      <c r="K1936" s="69">
        <f t="shared" si="60"/>
        <v>12</v>
      </c>
      <c r="L1936" s="335">
        <f>VLOOKUP(B1936,CATALOGOPACC[],8,FALSE)</f>
        <v>200</v>
      </c>
      <c r="M1936" s="335">
        <f t="shared" si="61"/>
        <v>2400</v>
      </c>
    </row>
    <row r="1937" spans="1:13">
      <c r="A1937" t="s">
        <v>299</v>
      </c>
      <c r="B1937" s="69">
        <v>50202301</v>
      </c>
      <c r="C1937" t="str">
        <f>VLOOKUP(B1937,CATALOGOPACC[],2,FALSE)</f>
        <v>Agua</v>
      </c>
      <c r="D1937" t="str">
        <f>VLOOKUP(B1937,CATALOGOPACC[],3,FALSE)</f>
        <v>Galón</v>
      </c>
      <c r="E1937" t="str">
        <f>VLOOKUP(B1937,CATALOGOPACC[],5,FALSE)</f>
        <v>2.3.1.1.01</v>
      </c>
      <c r="F1937" t="str">
        <f>VLOOKUP(B1937,CATALOGOPACC[],6,FALSE)</f>
        <v>Alimentos y bebidas para personas</v>
      </c>
      <c r="G1937" s="69">
        <v>6</v>
      </c>
      <c r="H1937" s="69">
        <v>6</v>
      </c>
      <c r="I1937" s="69">
        <v>6</v>
      </c>
      <c r="J1937" s="69">
        <v>6</v>
      </c>
      <c r="K1937" s="69">
        <f t="shared" si="60"/>
        <v>24</v>
      </c>
      <c r="L1937" s="335">
        <f>VLOOKUP(B1937,CATALOGOPACC[],8,FALSE)</f>
        <v>120</v>
      </c>
      <c r="M1937" s="335">
        <f t="shared" si="61"/>
        <v>2880</v>
      </c>
    </row>
    <row r="1938" spans="1:13">
      <c r="A1938" t="s">
        <v>299</v>
      </c>
      <c r="B1938" s="69">
        <v>50201713</v>
      </c>
      <c r="C1938" t="str">
        <f>VLOOKUP(B1938,CATALOGOPACC[],2,FALSE)</f>
        <v>Bolsas de té</v>
      </c>
      <c r="D1938" t="str">
        <f>VLOOKUP(B1938,CATALOGOPACC[],3,FALSE)</f>
        <v>Caja</v>
      </c>
      <c r="E1938" t="str">
        <f>VLOOKUP(B1938,CATALOGOPACC[],5,FALSE)</f>
        <v>2.3.1.1.01</v>
      </c>
      <c r="F1938" t="str">
        <f>VLOOKUP(B1938,CATALOGOPACC[],6,FALSE)</f>
        <v>Alimentos y bebidas para personas</v>
      </c>
      <c r="G1938" s="69">
        <v>1</v>
      </c>
      <c r="H1938" s="69">
        <v>1</v>
      </c>
      <c r="I1938" s="69">
        <v>1</v>
      </c>
      <c r="J1938" s="69">
        <v>1</v>
      </c>
      <c r="K1938" s="69">
        <f t="shared" si="60"/>
        <v>4</v>
      </c>
      <c r="L1938" s="335">
        <f>VLOOKUP(B1938,CATALOGOPACC[],8,FALSE)</f>
        <v>160</v>
      </c>
      <c r="M1938" s="335">
        <f t="shared" si="61"/>
        <v>640</v>
      </c>
    </row>
    <row r="1939" spans="1:13">
      <c r="A1939" t="s">
        <v>299</v>
      </c>
      <c r="B1939" s="69">
        <v>50201711</v>
      </c>
      <c r="C1939" t="str">
        <f>VLOOKUP(B1939,CATALOGOPACC[],2,FALSE)</f>
        <v>Té instantáneo</v>
      </c>
      <c r="D1939" t="str">
        <f>VLOOKUP(B1939,CATALOGOPACC[],3,FALSE)</f>
        <v>Paquete</v>
      </c>
      <c r="E1939" t="str">
        <f>VLOOKUP(B1939,CATALOGOPACC[],5,FALSE)</f>
        <v>2.3.1.1.01</v>
      </c>
      <c r="F1939" t="str">
        <f>VLOOKUP(B1939,CATALOGOPACC[],6,FALSE)</f>
        <v>Alimentos y bebidas para personas</v>
      </c>
      <c r="G1939" s="69">
        <v>2</v>
      </c>
      <c r="H1939" s="69">
        <v>1</v>
      </c>
      <c r="I1939" s="69">
        <v>2</v>
      </c>
      <c r="J1939" s="69">
        <v>1</v>
      </c>
      <c r="K1939" s="69">
        <f t="shared" si="60"/>
        <v>6</v>
      </c>
      <c r="L1939" s="335">
        <f>VLOOKUP(B1939,CATALOGOPACC[],8,FALSE)</f>
        <v>600</v>
      </c>
      <c r="M1939" s="335">
        <f t="shared" si="61"/>
        <v>3600</v>
      </c>
    </row>
    <row r="1940" spans="1:13">
      <c r="A1940" t="s">
        <v>299</v>
      </c>
      <c r="B1940" s="69">
        <v>50201706</v>
      </c>
      <c r="C1940" t="str">
        <f>VLOOKUP(B1940,CATALOGOPACC[],2,FALSE)</f>
        <v>Café</v>
      </c>
      <c r="D1940" t="str">
        <f>VLOOKUP(B1940,CATALOGOPACC[],3,FALSE)</f>
        <v>Libra </v>
      </c>
      <c r="E1940" t="str">
        <f>VLOOKUP(B1940,CATALOGOPACC[],5,FALSE)</f>
        <v>2.3.1.1.01</v>
      </c>
      <c r="F1940" t="str">
        <f>VLOOKUP(B1940,CATALOGOPACC[],6,FALSE)</f>
        <v>Alimentos y bebidas para personas</v>
      </c>
      <c r="G1940" s="69">
        <v>6</v>
      </c>
      <c r="H1940" s="69">
        <v>4</v>
      </c>
      <c r="I1940" s="69">
        <v>6</v>
      </c>
      <c r="J1940" s="69">
        <v>4</v>
      </c>
      <c r="K1940" s="69">
        <f t="shared" si="60"/>
        <v>20</v>
      </c>
      <c r="L1940" s="335">
        <f>VLOOKUP(B1940,CATALOGOPACC[],8,FALSE)</f>
        <v>200</v>
      </c>
      <c r="M1940" s="335">
        <f t="shared" si="61"/>
        <v>4000</v>
      </c>
    </row>
    <row r="1941" spans="1:13">
      <c r="A1941" t="s">
        <v>299</v>
      </c>
      <c r="B1941" s="69">
        <v>24101510</v>
      </c>
      <c r="C1941" t="str">
        <f>VLOOKUP(B1941,CATALOGOPACC[],2,FALSE)</f>
        <v>Contenedor de basura plástico</v>
      </c>
      <c r="D1941" t="str">
        <f>VLOOKUP(B1941,CATALOGOPACC[],3,FALSE)</f>
        <v>Unidad</v>
      </c>
      <c r="E1941" t="str">
        <f>VLOOKUP(B1941,CATALOGOPACC[],5,FALSE)</f>
        <v>2.6.4.1.01</v>
      </c>
      <c r="F1941" t="str">
        <f>VLOOKUP(B1941,CATALOGOPACC[],6,FALSE)</f>
        <v>Automóviles y camiones</v>
      </c>
      <c r="G1941" s="69">
        <v>2</v>
      </c>
      <c r="I1941" s="69">
        <v>2</v>
      </c>
      <c r="K1941" s="69">
        <f t="shared" si="60"/>
        <v>4</v>
      </c>
      <c r="L1941" s="335">
        <f>VLOOKUP(B1941,CATALOGOPACC[],8,FALSE)</f>
        <v>1000</v>
      </c>
      <c r="M1941" s="335">
        <f t="shared" si="61"/>
        <v>4000</v>
      </c>
    </row>
    <row r="1942" spans="1:13">
      <c r="A1942" t="s">
        <v>299</v>
      </c>
      <c r="B1942" s="69">
        <v>24121807</v>
      </c>
      <c r="C1942" t="str">
        <f>VLOOKUP(B1942,CATALOGOPACC[],2,FALSE)</f>
        <v>Recipientes de plástico</v>
      </c>
      <c r="D1942" t="str">
        <f>VLOOKUP(B1942,CATALOGOPACC[],3,FALSE)</f>
        <v>Unidad</v>
      </c>
      <c r="E1942" t="str">
        <f>VLOOKUP(B1942,CATALOGOPACC[],5,FALSE)</f>
        <v>2.3.9.9.05</v>
      </c>
      <c r="F1942" t="str">
        <f>VLOOKUP(B1942,CATALOGOPACC[],6,FALSE)</f>
        <v>Productos y Útiles Diversos</v>
      </c>
      <c r="G1942" s="69">
        <v>2</v>
      </c>
      <c r="I1942" s="69">
        <v>1</v>
      </c>
      <c r="K1942" s="69">
        <f t="shared" si="60"/>
        <v>3</v>
      </c>
      <c r="L1942" s="335">
        <f>VLOOKUP(B1942,CATALOGOPACC[],8,FALSE)</f>
        <v>1500</v>
      </c>
      <c r="M1942" s="335">
        <f t="shared" si="61"/>
        <v>4500</v>
      </c>
    </row>
    <row r="1943" spans="1:13">
      <c r="A1943" t="s">
        <v>299</v>
      </c>
      <c r="B1943" s="69">
        <v>49101701</v>
      </c>
      <c r="C1943" t="str">
        <f>VLOOKUP(B1943,CATALOGOPACC[],2,FALSE)</f>
        <v>Medallas</v>
      </c>
      <c r="D1943" t="str">
        <f>VLOOKUP(B1943,CATALOGOPACC[],3,FALSE)</f>
        <v>Unidad</v>
      </c>
      <c r="E1943" t="str">
        <f>VLOOKUP(B1943,CATALOGOPACC[],5,FALSE)</f>
        <v>2.3.9.9.05</v>
      </c>
      <c r="F1943" t="str">
        <f>VLOOKUP(B1943,CATALOGOPACC[],6,FALSE)</f>
        <v>Productos y Útiles Diversos</v>
      </c>
      <c r="G1943" s="69">
        <v>3</v>
      </c>
      <c r="H1943" s="69">
        <v>3</v>
      </c>
      <c r="I1943" s="69">
        <v>3</v>
      </c>
      <c r="J1943" s="69">
        <v>3</v>
      </c>
      <c r="K1943" s="69">
        <f t="shared" si="60"/>
        <v>12</v>
      </c>
      <c r="L1943" s="335">
        <f>VLOOKUP(B1943,CATALOGOPACC[],8,FALSE)</f>
        <v>1000</v>
      </c>
      <c r="M1943" s="335">
        <f t="shared" si="61"/>
        <v>12000</v>
      </c>
    </row>
    <row r="1944" spans="1:13">
      <c r="A1944" t="s">
        <v>299</v>
      </c>
      <c r="B1944" s="69">
        <v>60141101</v>
      </c>
      <c r="C1944" t="str">
        <f>VLOOKUP(B1944,CATALOGOPACC[],2,FALSE)</f>
        <v>Juegos educativos</v>
      </c>
      <c r="D1944" t="str">
        <f>VLOOKUP(B1944,CATALOGOPACC[],3,FALSE)</f>
        <v>Unidad</v>
      </c>
      <c r="E1944" t="str">
        <f>VLOOKUP(B1944,CATALOGOPACC[],5,FALSE)</f>
        <v>2.3.9.4.01</v>
      </c>
      <c r="F1944" t="str">
        <f>VLOOKUP(B1944,CATALOGOPACC[],6,FALSE)</f>
        <v>Utiles destinados a actividades deportivas y recreativas</v>
      </c>
      <c r="G1944" s="69">
        <v>5</v>
      </c>
      <c r="H1944" s="69">
        <v>5</v>
      </c>
      <c r="I1944" s="69">
        <v>5</v>
      </c>
      <c r="J1944" s="69">
        <v>5</v>
      </c>
      <c r="K1944" s="69">
        <f t="shared" si="60"/>
        <v>20</v>
      </c>
      <c r="L1944" s="335">
        <f>VLOOKUP(B1944,CATALOGOPACC[],8,FALSE)</f>
        <v>300</v>
      </c>
      <c r="M1944" s="335">
        <f t="shared" si="61"/>
        <v>6000</v>
      </c>
    </row>
    <row r="1945" spans="1:13">
      <c r="A1945" t="s">
        <v>248</v>
      </c>
      <c r="B1945" s="69">
        <v>44101602</v>
      </c>
      <c r="C1945" t="str">
        <f>VLOOKUP(B1945,CATALOGOPACC[],2,FALSE)</f>
        <v>Máquinas perforadoras o para unir papel</v>
      </c>
      <c r="D1945" t="str">
        <f>VLOOKUP(B1945,CATALOGOPACC[],3,FALSE)</f>
        <v>Unidad</v>
      </c>
      <c r="E1945" t="str">
        <f>VLOOKUP(B1945,CATALOGOPACC[],5,FALSE)</f>
        <v>2.3.9.2.01</v>
      </c>
      <c r="F1945" t="str">
        <f>VLOOKUP(B1945,CATALOGOPACC[],6,FALSE)</f>
        <v>Utiles de escritorio, oficina informática y de enseñanza</v>
      </c>
      <c r="G1945" s="69">
        <v>1</v>
      </c>
      <c r="K1945" s="69">
        <f t="shared" si="60"/>
        <v>1</v>
      </c>
      <c r="L1945" s="335">
        <f>VLOOKUP(B1945,CATALOGOPACC[],8,FALSE)</f>
        <v>500</v>
      </c>
      <c r="M1945" s="335">
        <f t="shared" si="61"/>
        <v>500</v>
      </c>
    </row>
    <row r="1946" spans="1:13">
      <c r="A1946" t="s">
        <v>248</v>
      </c>
      <c r="B1946" s="69">
        <v>44101603</v>
      </c>
      <c r="C1946" t="str">
        <f>VLOOKUP(B1946,CATALOGOPACC[],2,FALSE)</f>
        <v>Máquinas trituradoras de papel o accesorios</v>
      </c>
      <c r="D1946" t="str">
        <f>VLOOKUP(B1946,CATALOGOPACC[],3,FALSE)</f>
        <v>Unidad</v>
      </c>
      <c r="E1946" t="str">
        <f>VLOOKUP(B1946,CATALOGOPACC[],5,FALSE)</f>
        <v>2.6.1.1.01</v>
      </c>
      <c r="F1946" t="str">
        <f>VLOOKUP(B1946,CATALOGOPACC[],6,FALSE)</f>
        <v>Muebles de oficina y estantería</v>
      </c>
      <c r="G1946" s="69">
        <v>1</v>
      </c>
      <c r="K1946" s="69">
        <f t="shared" si="60"/>
        <v>1</v>
      </c>
      <c r="L1946" s="335">
        <f>VLOOKUP(B1946,CATALOGOPACC[],8,FALSE)</f>
        <v>3000</v>
      </c>
      <c r="M1946" s="335">
        <f t="shared" si="61"/>
        <v>3000</v>
      </c>
    </row>
    <row r="1947" spans="1:13">
      <c r="A1947" t="s">
        <v>248</v>
      </c>
      <c r="B1947" s="69">
        <v>44103502</v>
      </c>
      <c r="C1947" t="str">
        <f>VLOOKUP(B1947,CATALOGOPACC[],2,FALSE)</f>
        <v>Tapas de encuadernación</v>
      </c>
      <c r="D1947" t="str">
        <f>VLOOKUP(B1947,CATALOGOPACC[],3,FALSE)</f>
        <v>Caja</v>
      </c>
      <c r="E1947" t="str">
        <f>VLOOKUP(B1947,CATALOGOPACC[],5,FALSE)</f>
        <v>2.3.9.2.01</v>
      </c>
      <c r="F1947" t="str">
        <f>VLOOKUP(B1947,CATALOGOPACC[],6,FALSE)</f>
        <v>Utiles de escritorio, oficina informática y de enseñanza</v>
      </c>
      <c r="G1947" s="69">
        <v>1</v>
      </c>
      <c r="K1947" s="69">
        <f t="shared" si="60"/>
        <v>1</v>
      </c>
      <c r="L1947" s="335">
        <f>VLOOKUP(B1947,CATALOGOPACC[],8,FALSE)</f>
        <v>500</v>
      </c>
      <c r="M1947" s="335">
        <f t="shared" si="61"/>
        <v>500</v>
      </c>
    </row>
    <row r="1948" spans="1:13">
      <c r="A1948" t="s">
        <v>248</v>
      </c>
      <c r="B1948" s="69">
        <v>44103504</v>
      </c>
      <c r="C1948" t="str">
        <f>VLOOKUP(B1948,CATALOGOPACC[],2,FALSE)</f>
        <v>Alambres o espirales de encuadernación</v>
      </c>
      <c r="D1948" t="str">
        <f>VLOOKUP(B1948,CATALOGOPACC[],3,FALSE)</f>
        <v>Caja</v>
      </c>
      <c r="E1948" t="str">
        <f>VLOOKUP(B1948,CATALOGOPACC[],5,FALSE)</f>
        <v>2.3.9.2.01</v>
      </c>
      <c r="F1948" t="str">
        <f>VLOOKUP(B1948,CATALOGOPACC[],6,FALSE)</f>
        <v>Utiles de escritorio, oficina informática y de enseñanza</v>
      </c>
      <c r="G1948" s="69">
        <v>1</v>
      </c>
      <c r="K1948" s="69">
        <f t="shared" ref="K1948:K2010" si="62">SUM(G1948:J1948)</f>
        <v>1</v>
      </c>
      <c r="L1948" s="335">
        <f>VLOOKUP(B1948,CATALOGOPACC[],8,FALSE)</f>
        <v>500</v>
      </c>
      <c r="M1948" s="335">
        <f t="shared" ref="M1948:M2010" si="63">K1948*L1948</f>
        <v>500</v>
      </c>
    </row>
    <row r="1949" spans="1:13">
      <c r="A1949" t="s">
        <v>248</v>
      </c>
      <c r="B1949" s="69">
        <v>44111503</v>
      </c>
      <c r="C1949" t="str">
        <f>VLOOKUP(B1949,CATALOGOPACC[],2,FALSE)</f>
        <v>Organizadores o bandejas para el escritorio</v>
      </c>
      <c r="D1949" t="str">
        <f>VLOOKUP(B1949,CATALOGOPACC[],3,FALSE)</f>
        <v>Unidad</v>
      </c>
      <c r="E1949" t="str">
        <f>VLOOKUP(B1949,CATALOGOPACC[],5,FALSE)</f>
        <v>2.3.9.2.01</v>
      </c>
      <c r="F1949" t="str">
        <f>VLOOKUP(B1949,CATALOGOPACC[],6,FALSE)</f>
        <v>Utiles de escritorio, oficina informática y de enseñanza</v>
      </c>
      <c r="G1949" s="69">
        <v>3</v>
      </c>
      <c r="K1949" s="69">
        <f t="shared" si="62"/>
        <v>3</v>
      </c>
      <c r="L1949" s="335">
        <f>VLOOKUP(B1949,CATALOGOPACC[],8,FALSE)</f>
        <v>2000</v>
      </c>
      <c r="M1949" s="335">
        <f t="shared" si="63"/>
        <v>6000</v>
      </c>
    </row>
    <row r="1950" spans="1:13">
      <c r="A1950" t="s">
        <v>248</v>
      </c>
      <c r="B1950" s="69">
        <v>44111907</v>
      </c>
      <c r="C1950" t="str">
        <f>VLOOKUP(B1950,CATALOGOPACC[],2,FALSE)</f>
        <v>Tableros de noticias o accesorios</v>
      </c>
      <c r="D1950" t="str">
        <f>VLOOKUP(B1950,CATALOGOPACC[],3,FALSE)</f>
        <v>Unidad</v>
      </c>
      <c r="E1950" t="str">
        <f>VLOOKUP(B1950,CATALOGOPACC[],5,FALSE)</f>
        <v>2.3.9.2.01</v>
      </c>
      <c r="F1950" t="str">
        <f>VLOOKUP(B1950,CATALOGOPACC[],6,FALSE)</f>
        <v>Utiles de escritorio, oficina informática y de enseñanza</v>
      </c>
      <c r="G1950" s="69">
        <v>2</v>
      </c>
      <c r="K1950" s="69">
        <f t="shared" si="62"/>
        <v>2</v>
      </c>
      <c r="L1950" s="335">
        <f>VLOOKUP(B1950,CATALOGOPACC[],8,FALSE)</f>
        <v>2000</v>
      </c>
      <c r="M1950" s="335">
        <f t="shared" si="63"/>
        <v>4000</v>
      </c>
    </row>
    <row r="1951" spans="1:13">
      <c r="A1951" t="s">
        <v>248</v>
      </c>
      <c r="B1951" s="69">
        <v>44111905</v>
      </c>
      <c r="C1951" t="str">
        <f>VLOOKUP(B1951,CATALOGOPACC[],2,FALSE)</f>
        <v>Tableros de borrado en seco o accesorios</v>
      </c>
      <c r="D1951" t="str">
        <f>VLOOKUP(B1951,CATALOGOPACC[],3,FALSE)</f>
        <v>Unidad</v>
      </c>
      <c r="E1951" t="str">
        <f>VLOOKUP(B1951,CATALOGOPACC[],5,FALSE)</f>
        <v>2.3.9.2.01</v>
      </c>
      <c r="F1951" t="str">
        <f>VLOOKUP(B1951,CATALOGOPACC[],6,FALSE)</f>
        <v>Utiles de escritorio, oficina informática y de enseñanza</v>
      </c>
      <c r="G1951" s="69">
        <v>1</v>
      </c>
      <c r="K1951" s="69">
        <f t="shared" si="62"/>
        <v>1</v>
      </c>
      <c r="L1951" s="335">
        <f>VLOOKUP(B1951,CATALOGOPACC[],8,FALSE)</f>
        <v>2000</v>
      </c>
      <c r="M1951" s="335">
        <f t="shared" si="63"/>
        <v>2000</v>
      </c>
    </row>
    <row r="1952" spans="1:13">
      <c r="A1952" t="s">
        <v>248</v>
      </c>
      <c r="B1952" s="69">
        <v>44111509</v>
      </c>
      <c r="C1952" t="str">
        <f>VLOOKUP(B1952,CATALOGOPACC[],2,FALSE)</f>
        <v>Sujetadores de esferos o lápices</v>
      </c>
      <c r="D1952" t="str">
        <f>VLOOKUP(B1952,CATALOGOPACC[],3,FALSE)</f>
        <v>Unidad</v>
      </c>
      <c r="E1952" t="str">
        <f>VLOOKUP(B1952,CATALOGOPACC[],5,FALSE)</f>
        <v>2.3.9.2.01</v>
      </c>
      <c r="F1952" t="str">
        <f>VLOOKUP(B1952,CATALOGOPACC[],6,FALSE)</f>
        <v>Utiles de escritorio, oficina informática y de enseñanza</v>
      </c>
      <c r="G1952" s="69">
        <v>5</v>
      </c>
      <c r="K1952" s="69">
        <f t="shared" si="62"/>
        <v>5</v>
      </c>
      <c r="L1952" s="335">
        <f>VLOOKUP(B1952,CATALOGOPACC[],8,FALSE)</f>
        <v>100</v>
      </c>
      <c r="M1952" s="335">
        <f t="shared" si="63"/>
        <v>500</v>
      </c>
    </row>
    <row r="1953" spans="1:13">
      <c r="A1953" t="s">
        <v>248</v>
      </c>
      <c r="B1953" s="69">
        <v>44111515</v>
      </c>
      <c r="C1953" t="str">
        <f>VLOOKUP(B1953,CATALOGOPACC[],2,FALSE)</f>
        <v>Cajas u organizadores de almacenamiento de archivos</v>
      </c>
      <c r="D1953" t="str">
        <f>VLOOKUP(B1953,CATALOGOPACC[],3,FALSE)</f>
        <v>Unidad</v>
      </c>
      <c r="E1953" t="str">
        <f>VLOOKUP(B1953,CATALOGOPACC[],5,FALSE)</f>
        <v>2.3.9.2.01</v>
      </c>
      <c r="F1953" t="str">
        <f>VLOOKUP(B1953,CATALOGOPACC[],6,FALSE)</f>
        <v>Utiles de escritorio, oficina informática y de enseñanza</v>
      </c>
      <c r="G1953" s="69">
        <v>3</v>
      </c>
      <c r="I1953" s="69">
        <v>2</v>
      </c>
      <c r="K1953" s="69">
        <f t="shared" si="62"/>
        <v>5</v>
      </c>
      <c r="L1953" s="335">
        <f>VLOOKUP(B1953,CATALOGOPACC[],8,FALSE)</f>
        <v>4500</v>
      </c>
      <c r="M1953" s="335">
        <f t="shared" si="63"/>
        <v>22500</v>
      </c>
    </row>
    <row r="1954" spans="1:13">
      <c r="A1954" t="s">
        <v>248</v>
      </c>
      <c r="B1954" s="69">
        <v>44101603</v>
      </c>
      <c r="C1954" t="str">
        <f>VLOOKUP(B1954,CATALOGOPACC[],2,FALSE)</f>
        <v>Máquinas trituradoras de papel o accesorios</v>
      </c>
      <c r="D1954" t="str">
        <f>VLOOKUP(B1954,CATALOGOPACC[],3,FALSE)</f>
        <v>Unidad</v>
      </c>
      <c r="E1954" t="str">
        <f>VLOOKUP(B1954,CATALOGOPACC[],5,FALSE)</f>
        <v>2.6.1.1.01</v>
      </c>
      <c r="F1954" t="str">
        <f>VLOOKUP(B1954,CATALOGOPACC[],6,FALSE)</f>
        <v>Muebles de oficina y estantería</v>
      </c>
      <c r="G1954" s="69">
        <v>1</v>
      </c>
      <c r="K1954" s="69">
        <f t="shared" si="62"/>
        <v>1</v>
      </c>
      <c r="L1954" s="335">
        <f>VLOOKUP(B1954,CATALOGOPACC[],8,FALSE)</f>
        <v>3000</v>
      </c>
      <c r="M1954" s="335">
        <f t="shared" si="63"/>
        <v>3000</v>
      </c>
    </row>
    <row r="1955" spans="1:13">
      <c r="A1955" t="s">
        <v>248</v>
      </c>
      <c r="B1955" s="69">
        <v>44121619</v>
      </c>
      <c r="C1955" t="str">
        <f>VLOOKUP(B1955,CATALOGOPACC[],2,FALSE)</f>
        <v>Tajalápices manuales</v>
      </c>
      <c r="D1955" t="str">
        <f>VLOOKUP(B1955,CATALOGOPACC[],3,FALSE)</f>
        <v>Unidad</v>
      </c>
      <c r="E1955" t="str">
        <f>VLOOKUP(B1955,CATALOGOPACC[],5,FALSE)</f>
        <v>2.3.9.2.01</v>
      </c>
      <c r="F1955" t="str">
        <f>VLOOKUP(B1955,CATALOGOPACC[],6,FALSE)</f>
        <v>Utiles de escritorio, oficina informática y de enseñanza</v>
      </c>
      <c r="G1955" s="69">
        <v>1</v>
      </c>
      <c r="K1955" s="69">
        <f t="shared" si="62"/>
        <v>1</v>
      </c>
      <c r="L1955" s="335">
        <f>VLOOKUP(B1955,CATALOGOPACC[],8,FALSE)</f>
        <v>100</v>
      </c>
      <c r="M1955" s="335">
        <f t="shared" si="63"/>
        <v>100</v>
      </c>
    </row>
    <row r="1956" spans="1:13">
      <c r="A1956" t="s">
        <v>248</v>
      </c>
      <c r="B1956" s="69">
        <v>56121702</v>
      </c>
      <c r="C1956" t="str">
        <f>VLOOKUP(B1956,CATALOGOPACC[],2,FALSE)</f>
        <v>Unidades de almacenamiento de libros</v>
      </c>
      <c r="D1956" t="str">
        <f>VLOOKUP(B1956,CATALOGOPACC[],3,FALSE)</f>
        <v>Unidad</v>
      </c>
      <c r="E1956" t="str">
        <f>VLOOKUP(B1956,CATALOGOPACC[],5,FALSE)</f>
        <v>2.6.2.4.01</v>
      </c>
      <c r="F1956" t="str">
        <f>VLOOKUP(B1956,CATALOGOPACC[],6,FALSE)</f>
        <v>Otros mobiliario y equipo educacional y recreativo</v>
      </c>
      <c r="G1956" s="69">
        <v>1</v>
      </c>
      <c r="H1956" s="69">
        <v>1</v>
      </c>
      <c r="K1956" s="69">
        <f t="shared" si="62"/>
        <v>2</v>
      </c>
      <c r="L1956" s="335">
        <f>VLOOKUP(B1956,CATALOGOPACC[],8,FALSE)</f>
        <v>5000</v>
      </c>
      <c r="M1956" s="335">
        <f t="shared" si="63"/>
        <v>10000</v>
      </c>
    </row>
    <row r="1957" spans="1:13">
      <c r="A1957" t="s">
        <v>248</v>
      </c>
      <c r="B1957" s="69">
        <v>44121708</v>
      </c>
      <c r="C1957" t="str">
        <f>VLOOKUP(B1957,CATALOGOPACC[],2,FALSE)</f>
        <v>Marcadores</v>
      </c>
      <c r="D1957" t="str">
        <f>VLOOKUP(B1957,CATALOGOPACC[],3,FALSE)</f>
        <v>Caja</v>
      </c>
      <c r="E1957" t="str">
        <f>VLOOKUP(B1957,CATALOGOPACC[],5,FALSE)</f>
        <v>2.3.9.2.01</v>
      </c>
      <c r="F1957" t="str">
        <f>VLOOKUP(B1957,CATALOGOPACC[],6,FALSE)</f>
        <v>Utiles de escritorio, oficina informática y de enseñanza</v>
      </c>
      <c r="G1957" s="69">
        <v>3</v>
      </c>
      <c r="J1957" s="69">
        <v>1</v>
      </c>
      <c r="K1957" s="69">
        <f t="shared" si="62"/>
        <v>4</v>
      </c>
      <c r="L1957" s="335">
        <f>VLOOKUP(B1957,CATALOGOPACC[],8,FALSE)</f>
        <v>150</v>
      </c>
      <c r="M1957" s="335">
        <f t="shared" si="63"/>
        <v>600</v>
      </c>
    </row>
    <row r="1958" spans="1:13">
      <c r="A1958" t="s">
        <v>248</v>
      </c>
      <c r="B1958" s="69">
        <v>44121716</v>
      </c>
      <c r="C1958" t="str">
        <f>VLOOKUP(B1958,CATALOGOPACC[],2,FALSE)</f>
        <v>Resaltadores</v>
      </c>
      <c r="D1958" t="str">
        <f>VLOOKUP(B1958,CATALOGOPACC[],3,FALSE)</f>
        <v>Caja</v>
      </c>
      <c r="E1958" t="str">
        <f>VLOOKUP(B1958,CATALOGOPACC[],5,FALSE)</f>
        <v>2.3.9.2.01</v>
      </c>
      <c r="F1958" t="str">
        <f>VLOOKUP(B1958,CATALOGOPACC[],6,FALSE)</f>
        <v>Utiles de escritorio, oficina informática y de enseñanza</v>
      </c>
      <c r="G1958" s="69">
        <v>2</v>
      </c>
      <c r="H1958" s="69">
        <v>2</v>
      </c>
      <c r="J1958" s="69">
        <v>2</v>
      </c>
      <c r="K1958" s="69">
        <f t="shared" si="62"/>
        <v>6</v>
      </c>
      <c r="L1958" s="335">
        <f>VLOOKUP(B1958,CATALOGOPACC[],8,FALSE)</f>
        <v>400</v>
      </c>
      <c r="M1958" s="335">
        <f t="shared" si="63"/>
        <v>2400</v>
      </c>
    </row>
    <row r="1959" spans="1:13">
      <c r="A1959" t="s">
        <v>248</v>
      </c>
      <c r="B1959" s="69">
        <v>44121605</v>
      </c>
      <c r="C1959" t="str">
        <f>VLOOKUP(B1959,CATALOGOPACC[],2,FALSE)</f>
        <v>Dispensadores de cinta</v>
      </c>
      <c r="D1959" t="str">
        <f>VLOOKUP(B1959,CATALOGOPACC[],3,FALSE)</f>
        <v>Unidad</v>
      </c>
      <c r="E1959" t="str">
        <f>VLOOKUP(B1959,CATALOGOPACC[],5,FALSE)</f>
        <v>2.3.9.2.01</v>
      </c>
      <c r="F1959" t="str">
        <f>VLOOKUP(B1959,CATALOGOPACC[],6,FALSE)</f>
        <v>Utiles de escritorio, oficina informática y de enseñanza</v>
      </c>
      <c r="G1959" s="69">
        <v>2</v>
      </c>
      <c r="K1959" s="69">
        <f t="shared" si="62"/>
        <v>2</v>
      </c>
      <c r="L1959" s="335">
        <f>VLOOKUP(B1959,CATALOGOPACC[],8,FALSE)</f>
        <v>600</v>
      </c>
      <c r="M1959" s="335">
        <f t="shared" si="63"/>
        <v>1200</v>
      </c>
    </row>
    <row r="1960" spans="1:13">
      <c r="A1960" t="s">
        <v>248</v>
      </c>
      <c r="B1960" s="69">
        <v>44122107</v>
      </c>
      <c r="C1960" t="str">
        <f>VLOOKUP(B1960,CATALOGOPACC[],2,FALSE)</f>
        <v>Grapas</v>
      </c>
      <c r="D1960" t="str">
        <f>VLOOKUP(B1960,CATALOGOPACC[],3,FALSE)</f>
        <v>Caja</v>
      </c>
      <c r="E1960" t="str">
        <f>VLOOKUP(B1960,CATALOGOPACC[],5,FALSE)</f>
        <v>2.3.9.2.01</v>
      </c>
      <c r="F1960" t="str">
        <f>VLOOKUP(B1960,CATALOGOPACC[],6,FALSE)</f>
        <v>Utiles de escritorio, oficina informática y de enseñanza</v>
      </c>
      <c r="G1960" s="69">
        <v>1</v>
      </c>
      <c r="H1960" s="69">
        <v>1</v>
      </c>
      <c r="J1960" s="69">
        <v>2</v>
      </c>
      <c r="K1960" s="69">
        <f t="shared" si="62"/>
        <v>4</v>
      </c>
      <c r="L1960" s="335">
        <f>VLOOKUP(B1960,CATALOGOPACC[],8,FALSE)</f>
        <v>50</v>
      </c>
      <c r="M1960" s="335">
        <f t="shared" si="63"/>
        <v>200</v>
      </c>
    </row>
    <row r="1961" spans="1:13">
      <c r="A1961" t="s">
        <v>248</v>
      </c>
      <c r="B1961" s="69">
        <v>44121613</v>
      </c>
      <c r="C1961" t="str">
        <f>VLOOKUP(B1961,CATALOGOPACC[],2,FALSE)</f>
        <v>Removedores de grapas (saca ganchos)</v>
      </c>
      <c r="D1961" t="str">
        <f>VLOOKUP(B1961,CATALOGOPACC[],3,FALSE)</f>
        <v>Unidad</v>
      </c>
      <c r="E1961" t="str">
        <f>VLOOKUP(B1961,CATALOGOPACC[],5,FALSE)</f>
        <v>2.3.9.2.01</v>
      </c>
      <c r="F1961" t="str">
        <f>VLOOKUP(B1961,CATALOGOPACC[],6,FALSE)</f>
        <v>Utiles de escritorio, oficina informática y de enseñanza</v>
      </c>
      <c r="H1961" s="69">
        <v>2</v>
      </c>
      <c r="K1961" s="69">
        <f t="shared" si="62"/>
        <v>2</v>
      </c>
      <c r="L1961" s="335">
        <f>VLOOKUP(B1961,CATALOGOPACC[],8,FALSE)</f>
        <v>40</v>
      </c>
      <c r="M1961" s="335">
        <f t="shared" si="63"/>
        <v>80</v>
      </c>
    </row>
    <row r="1962" spans="1:13">
      <c r="A1962" t="s">
        <v>248</v>
      </c>
      <c r="B1962" s="69">
        <v>44121615</v>
      </c>
      <c r="C1962" t="str">
        <f>VLOOKUP(B1962,CATALOGOPACC[],2,FALSE)</f>
        <v>Grapadoras</v>
      </c>
      <c r="D1962" t="str">
        <f>VLOOKUP(B1962,CATALOGOPACC[],3,FALSE)</f>
        <v>Unidad</v>
      </c>
      <c r="E1962" t="str">
        <f>VLOOKUP(B1962,CATALOGOPACC[],5,FALSE)</f>
        <v>2.3.9.2.01</v>
      </c>
      <c r="F1962" t="str">
        <f>VLOOKUP(B1962,CATALOGOPACC[],6,FALSE)</f>
        <v>Utiles de escritorio, oficina informática y de enseñanza</v>
      </c>
      <c r="G1962" s="69">
        <v>2</v>
      </c>
      <c r="I1962" s="69">
        <v>1</v>
      </c>
      <c r="K1962" s="69">
        <f t="shared" si="62"/>
        <v>3</v>
      </c>
      <c r="L1962" s="335">
        <f>VLOOKUP(B1962,CATALOGOPACC[],8,FALSE)</f>
        <v>900</v>
      </c>
      <c r="M1962" s="335">
        <f t="shared" si="63"/>
        <v>2700</v>
      </c>
    </row>
    <row r="1963" spans="1:13">
      <c r="A1963" t="s">
        <v>248</v>
      </c>
      <c r="B1963" s="69">
        <v>44121618</v>
      </c>
      <c r="C1963" t="str">
        <f>VLOOKUP(B1963,CATALOGOPACC[],2,FALSE)</f>
        <v>Tijeras</v>
      </c>
      <c r="D1963" t="str">
        <f>VLOOKUP(B1963,CATALOGOPACC[],3,FALSE)</f>
        <v>Unidad</v>
      </c>
      <c r="E1963" t="str">
        <f>VLOOKUP(B1963,CATALOGOPACC[],5,FALSE)</f>
        <v>2.3.6.3.04</v>
      </c>
      <c r="F1963" t="str">
        <f>VLOOKUP(B1963,CATALOGOPACC[],6,FALSE)</f>
        <v>Herramientas menores</v>
      </c>
      <c r="G1963" s="69">
        <v>2</v>
      </c>
      <c r="K1963" s="69">
        <f t="shared" si="62"/>
        <v>2</v>
      </c>
      <c r="L1963" s="335">
        <f>VLOOKUP(B1963,CATALOGOPACC[],8,FALSE)</f>
        <v>60</v>
      </c>
      <c r="M1963" s="335">
        <f t="shared" si="63"/>
        <v>120</v>
      </c>
    </row>
    <row r="1964" spans="1:13">
      <c r="A1964" t="s">
        <v>248</v>
      </c>
      <c r="B1964" s="69">
        <v>44122104</v>
      </c>
      <c r="C1964" t="str">
        <f>VLOOKUP(B1964,CATALOGOPACC[],2,FALSE)</f>
        <v>Clips para papel</v>
      </c>
      <c r="D1964" t="str">
        <f>VLOOKUP(B1964,CATALOGOPACC[],3,FALSE)</f>
        <v>Unidad</v>
      </c>
      <c r="E1964" t="str">
        <f>VLOOKUP(B1964,CATALOGOPACC[],5,FALSE)</f>
        <v>2.3.9.2.01</v>
      </c>
      <c r="F1964" t="str">
        <f>VLOOKUP(B1964,CATALOGOPACC[],6,FALSE)</f>
        <v>Utiles de escritorio, oficina informática y de enseñanza</v>
      </c>
      <c r="G1964" s="69">
        <v>1</v>
      </c>
      <c r="H1964" s="69">
        <v>1</v>
      </c>
      <c r="I1964" s="69">
        <v>1</v>
      </c>
      <c r="J1964" s="69">
        <v>1</v>
      </c>
      <c r="K1964" s="69">
        <f t="shared" si="62"/>
        <v>4</v>
      </c>
      <c r="L1964" s="335">
        <f>VLOOKUP(B1964,CATALOGOPACC[],8,FALSE)</f>
        <v>40</v>
      </c>
      <c r="M1964" s="335">
        <f t="shared" si="63"/>
        <v>160</v>
      </c>
    </row>
    <row r="1965" spans="1:13">
      <c r="A1965" t="s">
        <v>248</v>
      </c>
      <c r="B1965" s="69">
        <v>44122105</v>
      </c>
      <c r="C1965" t="str">
        <f>VLOOKUP(B1965,CATALOGOPACC[],2,FALSE)</f>
        <v>Clips para carpetas o bulldog</v>
      </c>
      <c r="D1965" t="str">
        <f>VLOOKUP(B1965,CATALOGOPACC[],3,FALSE)</f>
        <v>Unidad</v>
      </c>
      <c r="E1965" t="str">
        <f>VLOOKUP(B1965,CATALOGOPACC[],5,FALSE)</f>
        <v>2.3.9.2.01</v>
      </c>
      <c r="F1965" t="str">
        <f>VLOOKUP(B1965,CATALOGOPACC[],6,FALSE)</f>
        <v>Utiles de escritorio, oficina informática y de enseñanza</v>
      </c>
      <c r="G1965" s="69">
        <v>2</v>
      </c>
      <c r="I1965" s="69">
        <v>2</v>
      </c>
      <c r="K1965" s="69">
        <f t="shared" si="62"/>
        <v>4</v>
      </c>
      <c r="L1965" s="335">
        <f>VLOOKUP(B1965,CATALOGOPACC[],8,FALSE)</f>
        <v>70</v>
      </c>
      <c r="M1965" s="335">
        <f t="shared" si="63"/>
        <v>280</v>
      </c>
    </row>
    <row r="1966" spans="1:13">
      <c r="A1966" t="s">
        <v>248</v>
      </c>
      <c r="B1966" s="69">
        <v>44121628</v>
      </c>
      <c r="C1966" t="str">
        <f>VLOOKUP(B1966,CATALOGOPACC[],2,FALSE)</f>
        <v>Contenedores o dispensadores de clips</v>
      </c>
      <c r="D1966" t="str">
        <f>VLOOKUP(B1966,CATALOGOPACC[],3,FALSE)</f>
        <v>Unidad</v>
      </c>
      <c r="E1966" t="str">
        <f>VLOOKUP(B1966,CATALOGOPACC[],5,FALSE)</f>
        <v>2.3.9.2.01</v>
      </c>
      <c r="F1966" t="str">
        <f>VLOOKUP(B1966,CATALOGOPACC[],6,FALSE)</f>
        <v>Utiles de escritorio, oficina informática y de enseñanza</v>
      </c>
      <c r="G1966" s="69">
        <v>1</v>
      </c>
      <c r="H1966" s="69">
        <v>1</v>
      </c>
      <c r="I1966" s="69">
        <v>2</v>
      </c>
      <c r="K1966" s="69">
        <f t="shared" si="62"/>
        <v>4</v>
      </c>
      <c r="L1966" s="335">
        <f>VLOOKUP(B1966,CATALOGOPACC[],8,FALSE)</f>
        <v>80</v>
      </c>
      <c r="M1966" s="335">
        <f t="shared" si="63"/>
        <v>320</v>
      </c>
    </row>
    <row r="1967" spans="1:13">
      <c r="A1967" t="s">
        <v>248</v>
      </c>
      <c r="B1967" s="69">
        <v>44121802</v>
      </c>
      <c r="C1967" t="str">
        <f>VLOOKUP(B1967,CATALOGOPACC[],2,FALSE)</f>
        <v>Fluido de corrección</v>
      </c>
      <c r="D1967" t="str">
        <f>VLOOKUP(B1967,CATALOGOPACC[],3,FALSE)</f>
        <v>Unidad</v>
      </c>
      <c r="E1967" t="str">
        <f>VLOOKUP(B1967,CATALOGOPACC[],5,FALSE)</f>
        <v>2.3.9.2.01</v>
      </c>
      <c r="F1967" t="str">
        <f>VLOOKUP(B1967,CATALOGOPACC[],6,FALSE)</f>
        <v>Utiles de escritorio, oficina informática y de enseñanza</v>
      </c>
      <c r="G1967" s="69">
        <v>5</v>
      </c>
      <c r="K1967" s="69">
        <f t="shared" si="62"/>
        <v>5</v>
      </c>
      <c r="L1967" s="335">
        <f>VLOOKUP(B1967,CATALOGOPACC[],8,FALSE)</f>
        <v>50</v>
      </c>
      <c r="M1967" s="335">
        <f t="shared" si="63"/>
        <v>250</v>
      </c>
    </row>
    <row r="1968" spans="1:13">
      <c r="A1968" t="s">
        <v>248</v>
      </c>
      <c r="B1968" s="69">
        <v>44122011</v>
      </c>
      <c r="C1968" t="str">
        <f>VLOOKUP(B1968,CATALOGOPACC[],2,FALSE)</f>
        <v>Folders</v>
      </c>
      <c r="D1968" t="str">
        <f>VLOOKUP(B1968,CATALOGOPACC[],3,FALSE)</f>
        <v>Caja</v>
      </c>
      <c r="E1968" t="str">
        <f>VLOOKUP(B1968,CATALOGOPACC[],5,FALSE)</f>
        <v>2.3.9.2.01</v>
      </c>
      <c r="F1968" t="str">
        <f>VLOOKUP(B1968,CATALOGOPACC[],6,FALSE)</f>
        <v>Utiles de escritorio, oficina informática y de enseñanza</v>
      </c>
      <c r="G1968" s="69">
        <v>3</v>
      </c>
      <c r="I1968" s="69">
        <v>2</v>
      </c>
      <c r="K1968" s="69">
        <f t="shared" si="62"/>
        <v>5</v>
      </c>
      <c r="L1968" s="335">
        <f>VLOOKUP(B1968,CATALOGOPACC[],8,FALSE)</f>
        <v>2000</v>
      </c>
      <c r="M1968" s="335">
        <f t="shared" si="63"/>
        <v>10000</v>
      </c>
    </row>
    <row r="1969" spans="1:13">
      <c r="A1969" t="s">
        <v>248</v>
      </c>
      <c r="B1969" s="69">
        <v>44121706</v>
      </c>
      <c r="C1969" t="str">
        <f>VLOOKUP(B1969,CATALOGOPACC[],2,FALSE)</f>
        <v>Lápices de madera</v>
      </c>
      <c r="D1969" t="str">
        <f>VLOOKUP(B1969,CATALOGOPACC[],3,FALSE)</f>
        <v>Caja</v>
      </c>
      <c r="E1969" t="str">
        <f>VLOOKUP(B1969,CATALOGOPACC[],5,FALSE)</f>
        <v>2.3.9.2.01</v>
      </c>
      <c r="F1969" t="str">
        <f>VLOOKUP(B1969,CATALOGOPACC[],6,FALSE)</f>
        <v>Utiles de escritorio, oficina informática y de enseñanza</v>
      </c>
      <c r="G1969" s="69">
        <v>3</v>
      </c>
      <c r="H1969" s="69">
        <v>2</v>
      </c>
      <c r="I1969" s="69">
        <v>2</v>
      </c>
      <c r="J1969" s="69">
        <v>1</v>
      </c>
      <c r="K1969" s="69">
        <f t="shared" si="62"/>
        <v>8</v>
      </c>
      <c r="L1969" s="335">
        <f>VLOOKUP(B1969,CATALOGOPACC[],8,FALSE)</f>
        <v>60</v>
      </c>
      <c r="M1969" s="335">
        <f t="shared" si="63"/>
        <v>480</v>
      </c>
    </row>
    <row r="1970" spans="1:13">
      <c r="A1970" t="s">
        <v>248</v>
      </c>
      <c r="B1970" s="69">
        <v>44121701</v>
      </c>
      <c r="C1970" t="str">
        <f>VLOOKUP(B1970,CATALOGOPACC[],2,FALSE)</f>
        <v>Bolígrafos</v>
      </c>
      <c r="D1970" t="str">
        <f>VLOOKUP(B1970,CATALOGOPACC[],3,FALSE)</f>
        <v>Caja</v>
      </c>
      <c r="E1970" t="str">
        <f>VLOOKUP(B1970,CATALOGOPACC[],5,FALSE)</f>
        <v>2.3.9.2.01</v>
      </c>
      <c r="F1970" t="str">
        <f>VLOOKUP(B1970,CATALOGOPACC[],6,FALSE)</f>
        <v>Utiles de escritorio, oficina informática y de enseñanza</v>
      </c>
      <c r="G1970" s="69">
        <v>4</v>
      </c>
      <c r="H1970" s="69">
        <v>3</v>
      </c>
      <c r="I1970" s="69">
        <v>2</v>
      </c>
      <c r="J1970" s="69">
        <v>2</v>
      </c>
      <c r="K1970" s="69">
        <f t="shared" si="62"/>
        <v>11</v>
      </c>
      <c r="L1970" s="335">
        <f>VLOOKUP(B1970,CATALOGOPACC[],8,FALSE)</f>
        <v>50</v>
      </c>
      <c r="M1970" s="335">
        <f t="shared" si="63"/>
        <v>550</v>
      </c>
    </row>
    <row r="1971" spans="1:13">
      <c r="A1971" t="s">
        <v>248</v>
      </c>
      <c r="B1971" s="69">
        <v>44122018</v>
      </c>
      <c r="C1971" t="str">
        <f>VLOOKUP(B1971,CATALOGOPACC[],2,FALSE)</f>
        <v>Insertos o pestañas para archivos</v>
      </c>
      <c r="D1971" t="str">
        <f>VLOOKUP(B1971,CATALOGOPACC[],3,FALSE)</f>
        <v>Caja</v>
      </c>
      <c r="E1971" t="str">
        <f>VLOOKUP(B1971,CATALOGOPACC[],5,FALSE)</f>
        <v>2.3.9.2.01</v>
      </c>
      <c r="F1971" t="str">
        <f>VLOOKUP(B1971,CATALOGOPACC[],6,FALSE)</f>
        <v>Utiles de escritorio, oficina informática y de enseñanza</v>
      </c>
      <c r="G1971" s="69">
        <v>2</v>
      </c>
      <c r="I1971" s="69">
        <v>2</v>
      </c>
      <c r="K1971" s="69">
        <f t="shared" si="62"/>
        <v>4</v>
      </c>
      <c r="L1971" s="335">
        <f>VLOOKUP(B1971,CATALOGOPACC[],8,FALSE)</f>
        <v>50</v>
      </c>
      <c r="M1971" s="335">
        <f t="shared" si="63"/>
        <v>200</v>
      </c>
    </row>
    <row r="1972" spans="1:13">
      <c r="A1972" t="s">
        <v>248</v>
      </c>
      <c r="B1972" s="69">
        <v>44121503</v>
      </c>
      <c r="C1972" t="str">
        <f>VLOOKUP(B1972,CATALOGOPACC[],2,FALSE)</f>
        <v>Sobres</v>
      </c>
      <c r="D1972" t="str">
        <f>VLOOKUP(B1972,CATALOGOPACC[],3,FALSE)</f>
        <v>Caja</v>
      </c>
      <c r="E1972" t="str">
        <f>VLOOKUP(B1972,CATALOGOPACC[],5,FALSE)</f>
        <v>2.3.9.2.01</v>
      </c>
      <c r="F1972" t="str">
        <f>VLOOKUP(B1972,CATALOGOPACC[],6,FALSE)</f>
        <v>Utiles de escritorio, oficina informática y de enseñanza</v>
      </c>
      <c r="G1972" s="69">
        <v>1</v>
      </c>
      <c r="J1972" s="69">
        <v>1</v>
      </c>
      <c r="K1972" s="69">
        <f t="shared" si="62"/>
        <v>2</v>
      </c>
      <c r="L1972" s="335">
        <f>VLOOKUP(B1972,CATALOGOPACC[],8,FALSE)</f>
        <v>500</v>
      </c>
      <c r="M1972" s="335">
        <f t="shared" si="63"/>
        <v>1000</v>
      </c>
    </row>
    <row r="1973" spans="1:13">
      <c r="A1973" t="s">
        <v>248</v>
      </c>
      <c r="B1973" s="69">
        <v>44122003</v>
      </c>
      <c r="C1973" t="str">
        <f>VLOOKUP(B1973,CATALOGOPACC[],2,FALSE)</f>
        <v>Carpetas</v>
      </c>
      <c r="D1973" t="str">
        <f>VLOOKUP(B1973,CATALOGOPACC[],3,FALSE)</f>
        <v>Caja</v>
      </c>
      <c r="E1973" t="str">
        <f>VLOOKUP(B1973,CATALOGOPACC[],5,FALSE)</f>
        <v>2.3.9.2.01</v>
      </c>
      <c r="F1973" t="str">
        <f>VLOOKUP(B1973,CATALOGOPACC[],6,FALSE)</f>
        <v>Utiles de escritorio, oficina informática y de enseñanza</v>
      </c>
      <c r="G1973" s="69">
        <v>2</v>
      </c>
      <c r="H1973" s="69">
        <v>2</v>
      </c>
      <c r="I1973" s="69">
        <v>1</v>
      </c>
      <c r="K1973" s="69">
        <f t="shared" si="62"/>
        <v>5</v>
      </c>
      <c r="L1973" s="335">
        <f>VLOOKUP(B1973,CATALOGOPACC[],8,FALSE)</f>
        <v>500</v>
      </c>
      <c r="M1973" s="335">
        <f t="shared" si="63"/>
        <v>2500</v>
      </c>
    </row>
    <row r="1974" spans="1:13">
      <c r="A1974" t="s">
        <v>248</v>
      </c>
      <c r="B1974" s="69">
        <v>44121804</v>
      </c>
      <c r="C1974" t="str">
        <f>VLOOKUP(B1974,CATALOGOPACC[],2,FALSE)</f>
        <v>Borradores</v>
      </c>
      <c r="D1974" t="str">
        <f>VLOOKUP(B1974,CATALOGOPACC[],3,FALSE)</f>
        <v>Unidad</v>
      </c>
      <c r="E1974" t="str">
        <f>VLOOKUP(B1974,CATALOGOPACC[],5,FALSE)</f>
        <v>2.3.9.2.02</v>
      </c>
      <c r="F1974" t="str">
        <f>VLOOKUP(B1974,CATALOGOPACC[],6,FALSE)</f>
        <v>Útiles escolares</v>
      </c>
      <c r="G1974" s="69">
        <v>2</v>
      </c>
      <c r="K1974" s="69">
        <f t="shared" si="62"/>
        <v>2</v>
      </c>
      <c r="L1974" s="335">
        <f>VLOOKUP(B1974,CATALOGOPACC[],8,FALSE)</f>
        <v>10</v>
      </c>
      <c r="M1974" s="335">
        <f t="shared" si="63"/>
        <v>20</v>
      </c>
    </row>
    <row r="1975" spans="1:13">
      <c r="A1975" t="s">
        <v>248</v>
      </c>
      <c r="B1975" s="69">
        <v>44122101</v>
      </c>
      <c r="C1975" t="str">
        <f>VLOOKUP(B1975,CATALOGOPACC[],2,FALSE)</f>
        <v>Cauchos</v>
      </c>
      <c r="D1975" t="str">
        <f>VLOOKUP(B1975,CATALOGOPACC[],3,FALSE)</f>
        <v>Caja</v>
      </c>
      <c r="E1975" t="str">
        <f>VLOOKUP(B1975,CATALOGOPACC[],5,FALSE)</f>
        <v>2.3.5.4.01</v>
      </c>
      <c r="F1975" t="str">
        <f>VLOOKUP(B1975,CATALOGOPACC[],6,FALSE)</f>
        <v>Artículos de caucho</v>
      </c>
      <c r="G1975" s="69">
        <v>2</v>
      </c>
      <c r="H1975" s="69">
        <v>2</v>
      </c>
      <c r="I1975" s="69">
        <v>2</v>
      </c>
      <c r="J1975" s="69">
        <v>1</v>
      </c>
      <c r="K1975" s="69">
        <f t="shared" si="62"/>
        <v>7</v>
      </c>
      <c r="L1975" s="335">
        <f>VLOOKUP(B1975,CATALOGOPACC[],8,FALSE)</f>
        <v>40</v>
      </c>
      <c r="M1975" s="335">
        <f t="shared" si="63"/>
        <v>280</v>
      </c>
    </row>
    <row r="1976" spans="1:13">
      <c r="A1976" t="s">
        <v>248</v>
      </c>
      <c r="B1976" s="69">
        <v>31201610</v>
      </c>
      <c r="C1976" t="str">
        <f>VLOOKUP(B1976,CATALOGOPACC[],2,FALSE)</f>
        <v>Pegamentos</v>
      </c>
      <c r="D1976" t="str">
        <f>VLOOKUP(B1976,CATALOGOPACC[],3,FALSE)</f>
        <v>Unidad</v>
      </c>
      <c r="E1976" t="str">
        <f>VLOOKUP(B1976,CATALOGOPACC[],5,FALSE)</f>
        <v>2.3.7.2.99</v>
      </c>
      <c r="F1976" t="str">
        <f>VLOOKUP(B1976,CATALOGOPACC[],6,FALSE)</f>
        <v>Otros productos químicos y conexos</v>
      </c>
      <c r="I1976" s="69">
        <v>2</v>
      </c>
      <c r="K1976" s="69">
        <f t="shared" si="62"/>
        <v>2</v>
      </c>
      <c r="L1976" s="335">
        <f>VLOOKUP(B1976,CATALOGOPACC[],8,FALSE)</f>
        <v>300</v>
      </c>
      <c r="M1976" s="335">
        <f t="shared" si="63"/>
        <v>600</v>
      </c>
    </row>
    <row r="1977" spans="1:13">
      <c r="A1977" t="s">
        <v>248</v>
      </c>
      <c r="B1977" s="69">
        <v>31201512</v>
      </c>
      <c r="C1977" t="str">
        <f>VLOOKUP(B1977,CATALOGOPACC[],2,FALSE)</f>
        <v>Cinta transparente</v>
      </c>
      <c r="D1977" t="str">
        <f>VLOOKUP(B1977,CATALOGOPACC[],3,FALSE)</f>
        <v>Unidad</v>
      </c>
      <c r="E1977" t="str">
        <f>VLOOKUP(B1977,CATALOGOPACC[],5,FALSE)</f>
        <v>2.3.9.2.01</v>
      </c>
      <c r="F1977" t="str">
        <f>VLOOKUP(B1977,CATALOGOPACC[],6,FALSE)</f>
        <v>Utiles de escritorio, oficina informática y de enseñanza</v>
      </c>
      <c r="G1977" s="69">
        <v>4</v>
      </c>
      <c r="H1977" s="69">
        <v>2</v>
      </c>
      <c r="I1977" s="69">
        <v>3</v>
      </c>
      <c r="K1977" s="69">
        <f t="shared" si="62"/>
        <v>9</v>
      </c>
      <c r="L1977" s="335">
        <f>VLOOKUP(B1977,CATALOGOPACC[],8,FALSE)</f>
        <v>100</v>
      </c>
      <c r="M1977" s="335">
        <f t="shared" si="63"/>
        <v>900</v>
      </c>
    </row>
    <row r="1978" spans="1:13">
      <c r="A1978" t="s">
        <v>248</v>
      </c>
      <c r="B1978" s="69">
        <v>14111530</v>
      </c>
      <c r="C1978" t="str">
        <f>VLOOKUP(B1978,CATALOGOPACC[],2,FALSE)</f>
        <v>Papel de notas autoadhesivas</v>
      </c>
      <c r="D1978" t="str">
        <f>VLOOKUP(B1978,CATALOGOPACC[],3,FALSE)</f>
        <v>Docena</v>
      </c>
      <c r="E1978" t="str">
        <f>VLOOKUP(B1978,CATALOGOPACC[],5,FALSE)</f>
        <v>2.3.9.2.01</v>
      </c>
      <c r="F1978" t="str">
        <f>VLOOKUP(B1978,CATALOGOPACC[],6,FALSE)</f>
        <v>Utiles de escritorio, oficina informática y de enseñanza</v>
      </c>
      <c r="G1978" s="69">
        <v>5</v>
      </c>
      <c r="H1978" s="69">
        <v>5</v>
      </c>
      <c r="I1978" s="69">
        <v>5</v>
      </c>
      <c r="J1978" s="69">
        <v>5</v>
      </c>
      <c r="K1978" s="69">
        <f t="shared" si="62"/>
        <v>20</v>
      </c>
      <c r="L1978" s="335">
        <f>VLOOKUP(B1978,CATALOGOPACC[],8,FALSE)</f>
        <v>200</v>
      </c>
      <c r="M1978" s="335">
        <f t="shared" si="63"/>
        <v>4000</v>
      </c>
    </row>
    <row r="1979" spans="1:13">
      <c r="A1979" t="s">
        <v>248</v>
      </c>
      <c r="B1979" s="69">
        <v>14111507</v>
      </c>
      <c r="C1979" t="str">
        <f>VLOOKUP(B1979,CATALOGOPACC[],2,FALSE)</f>
        <v>Papel para impresora o fotocopiadora</v>
      </c>
      <c r="D1979" t="str">
        <f>VLOOKUP(B1979,CATALOGOPACC[],3,FALSE)</f>
        <v>Paquete</v>
      </c>
      <c r="E1979" t="str">
        <f>VLOOKUP(B1979,CATALOGOPACC[],5,FALSE)</f>
        <v>2.3.3.1.01</v>
      </c>
      <c r="F1979" t="str">
        <f>VLOOKUP(B1979,CATALOGOPACC[],6,FALSE)</f>
        <v>Papel de escritorio</v>
      </c>
      <c r="G1979" s="69">
        <v>10</v>
      </c>
      <c r="H1979" s="69">
        <v>7</v>
      </c>
      <c r="I1979" s="69">
        <v>5</v>
      </c>
      <c r="J1979" s="69">
        <v>4</v>
      </c>
      <c r="K1979" s="69">
        <f t="shared" si="62"/>
        <v>26</v>
      </c>
      <c r="L1979" s="335">
        <f>VLOOKUP(B1979,CATALOGOPACC[],8,FALSE)</f>
        <v>300</v>
      </c>
      <c r="M1979" s="335">
        <f t="shared" si="63"/>
        <v>7800</v>
      </c>
    </row>
    <row r="1980" spans="1:13">
      <c r="A1980" t="s">
        <v>248</v>
      </c>
      <c r="B1980" s="69">
        <v>14111526</v>
      </c>
      <c r="C1980" t="str">
        <f>VLOOKUP(B1980,CATALOGOPACC[],2,FALSE)</f>
        <v>Papel libretas o libros de mensajes telefónicos</v>
      </c>
      <c r="D1980" t="str">
        <f>VLOOKUP(B1980,CATALOGOPACC[],3,FALSE)</f>
        <v>Paquete</v>
      </c>
      <c r="E1980" t="str">
        <f>VLOOKUP(B1980,CATALOGOPACC[],5,FALSE)</f>
        <v>2.3.9.2.01</v>
      </c>
      <c r="F1980" t="str">
        <f>VLOOKUP(B1980,CATALOGOPACC[],6,FALSE)</f>
        <v>Utiles de escritorio, oficina informática y de enseñanza</v>
      </c>
      <c r="G1980" s="69">
        <v>1</v>
      </c>
      <c r="H1980" s="69">
        <v>1</v>
      </c>
      <c r="K1980" s="69">
        <f t="shared" si="62"/>
        <v>2</v>
      </c>
      <c r="L1980" s="335">
        <f>VLOOKUP(B1980,CATALOGOPACC[],8,FALSE)</f>
        <v>350</v>
      </c>
      <c r="M1980" s="335">
        <f t="shared" si="63"/>
        <v>700</v>
      </c>
    </row>
    <row r="1981" spans="1:13">
      <c r="A1981" t="s">
        <v>248</v>
      </c>
      <c r="B1981" s="69">
        <v>44122121</v>
      </c>
      <c r="C1981" t="str">
        <f>VLOOKUP(B1981,CATALOGOPACC[],2,FALSE)</f>
        <v>Clips de pared o tablero</v>
      </c>
      <c r="D1981" t="str">
        <f>VLOOKUP(B1981,CATALOGOPACC[],3,FALSE)</f>
        <v>Paquete</v>
      </c>
      <c r="E1981" t="str">
        <f>VLOOKUP(B1981,CATALOGOPACC[],5,FALSE)</f>
        <v>2.3.9.2.01</v>
      </c>
      <c r="F1981" t="str">
        <f>VLOOKUP(B1981,CATALOGOPACC[],6,FALSE)</f>
        <v>Utiles de escritorio, oficina informática y de enseñanza</v>
      </c>
      <c r="G1981" s="69">
        <v>5</v>
      </c>
      <c r="H1981" s="69">
        <v>3</v>
      </c>
      <c r="I1981" s="69">
        <v>6</v>
      </c>
      <c r="J1981" s="69">
        <v>1</v>
      </c>
      <c r="K1981" s="69">
        <f t="shared" si="62"/>
        <v>15</v>
      </c>
      <c r="L1981" s="335">
        <f>VLOOKUP(B1981,CATALOGOPACC[],8,FALSE)</f>
        <v>70</v>
      </c>
      <c r="M1981" s="335">
        <f t="shared" si="63"/>
        <v>1050</v>
      </c>
    </row>
    <row r="1982" spans="1:13">
      <c r="A1982" t="s">
        <v>248</v>
      </c>
      <c r="B1982" s="69">
        <v>41111604</v>
      </c>
      <c r="C1982" t="str">
        <f>VLOOKUP(B1982,CATALOGOPACC[],2,FALSE)</f>
        <v>Reglas</v>
      </c>
      <c r="D1982" t="str">
        <f>VLOOKUP(B1982,CATALOGOPACC[],3,FALSE)</f>
        <v>Caja</v>
      </c>
      <c r="E1982" t="str">
        <f>VLOOKUP(B1982,CATALOGOPACC[],5,FALSE)</f>
        <v>2.3.9.9.01</v>
      </c>
      <c r="F1982" t="str">
        <f>VLOOKUP(B1982,CATALOGOPACC[],6,FALSE)</f>
        <v>Productos y Utiles Varios  n.i.p</v>
      </c>
      <c r="G1982" s="69">
        <v>4</v>
      </c>
      <c r="J1982" s="69">
        <v>1</v>
      </c>
      <c r="K1982" s="69">
        <f t="shared" si="62"/>
        <v>5</v>
      </c>
      <c r="L1982" s="335">
        <f>VLOOKUP(B1982,CATALOGOPACC[],8,FALSE)</f>
        <v>600</v>
      </c>
      <c r="M1982" s="335">
        <f t="shared" si="63"/>
        <v>3000</v>
      </c>
    </row>
    <row r="1983" spans="1:13">
      <c r="A1983" t="s">
        <v>248</v>
      </c>
      <c r="B1983" s="69">
        <v>56112104</v>
      </c>
      <c r="C1983" t="str">
        <f>VLOOKUP(B1983,CATALOGOPACC[],2,FALSE)</f>
        <v>Sillas para ejecutivos</v>
      </c>
      <c r="D1983" t="str">
        <f>VLOOKUP(B1983,CATALOGOPACC[],3,FALSE)</f>
        <v>Unidad</v>
      </c>
      <c r="E1983" t="str">
        <f>VLOOKUP(B1983,CATALOGOPACC[],5,FALSE)</f>
        <v>2.6.1.1.01</v>
      </c>
      <c r="F1983" t="str">
        <f>VLOOKUP(B1983,CATALOGOPACC[],6,FALSE)</f>
        <v>Muebles de oficina y estantería</v>
      </c>
      <c r="G1983" s="69">
        <v>3</v>
      </c>
      <c r="K1983" s="69">
        <f t="shared" si="62"/>
        <v>3</v>
      </c>
      <c r="L1983" s="335">
        <f>VLOOKUP(B1983,CATALOGOPACC[],8,FALSE)</f>
        <v>5000</v>
      </c>
      <c r="M1983" s="335">
        <f t="shared" si="63"/>
        <v>15000</v>
      </c>
    </row>
    <row r="1984" spans="1:13">
      <c r="A1984" t="s">
        <v>248</v>
      </c>
      <c r="B1984" s="69">
        <v>43211711</v>
      </c>
      <c r="C1984" t="str">
        <f>VLOOKUP(B1984,CATALOGOPACC[],2,FALSE)</f>
        <v>Escáneres</v>
      </c>
      <c r="D1984" t="str">
        <f>VLOOKUP(B1984,CATALOGOPACC[],3,FALSE)</f>
        <v>Unidad</v>
      </c>
      <c r="E1984" t="str">
        <f>VLOOKUP(B1984,CATALOGOPACC[],5,FALSE)</f>
        <v>2.6.1.3.01</v>
      </c>
      <c r="F1984" t="str">
        <f>VLOOKUP(B1984,CATALOGOPACC[],6,FALSE)</f>
        <v>Equipo computacional</v>
      </c>
      <c r="G1984" s="69">
        <v>1</v>
      </c>
      <c r="K1984" s="69">
        <f t="shared" si="62"/>
        <v>1</v>
      </c>
      <c r="L1984" s="335">
        <f>VLOOKUP(B1984,CATALOGOPACC[],8,FALSE)</f>
        <v>4000</v>
      </c>
      <c r="M1984" s="335">
        <f t="shared" si="63"/>
        <v>4000</v>
      </c>
    </row>
    <row r="1985" spans="1:13">
      <c r="A1985" t="s">
        <v>248</v>
      </c>
      <c r="B1985" s="69">
        <v>43211706</v>
      </c>
      <c r="C1985" t="str">
        <f>VLOOKUP(B1985,CATALOGOPACC[],2,FALSE)</f>
        <v>Teclados</v>
      </c>
      <c r="D1985" t="str">
        <f>VLOOKUP(B1985,CATALOGOPACC[],3,FALSE)</f>
        <v>Unidad</v>
      </c>
      <c r="E1985" t="str">
        <f>VLOOKUP(B1985,CATALOGOPACC[],5,FALSE)</f>
        <v>2.3.9.8.02</v>
      </c>
      <c r="F1985" t="str">
        <f>VLOOKUP(B1985,CATALOGOPACC[],6,FALSE)</f>
        <v>Accesorios</v>
      </c>
      <c r="G1985" s="69">
        <v>3</v>
      </c>
      <c r="K1985" s="69">
        <f t="shared" si="62"/>
        <v>3</v>
      </c>
      <c r="L1985" s="335">
        <f>VLOOKUP(B1985,CATALOGOPACC[],8,FALSE)</f>
        <v>1000</v>
      </c>
      <c r="M1985" s="335">
        <f t="shared" si="63"/>
        <v>3000</v>
      </c>
    </row>
    <row r="1986" spans="1:13">
      <c r="A1986" t="s">
        <v>248</v>
      </c>
      <c r="B1986" s="69">
        <v>43211708</v>
      </c>
      <c r="C1986" t="str">
        <f>VLOOKUP(B1986,CATALOGOPACC[],2,FALSE)</f>
        <v>Mouse o bola de seguimiento para computador</v>
      </c>
      <c r="D1986" t="str">
        <f>VLOOKUP(B1986,CATALOGOPACC[],3,FALSE)</f>
        <v>Unidad</v>
      </c>
      <c r="E1986" t="str">
        <f>VLOOKUP(B1986,CATALOGOPACC[],5,FALSE)</f>
        <v>2.3.9.2.01</v>
      </c>
      <c r="F1986" t="str">
        <f>VLOOKUP(B1986,CATALOGOPACC[],6,FALSE)</f>
        <v>Utiles de escritorio, oficina informática y de enseñanza</v>
      </c>
      <c r="G1986" s="69">
        <v>4</v>
      </c>
      <c r="K1986" s="69">
        <f t="shared" si="62"/>
        <v>4</v>
      </c>
      <c r="L1986" s="335">
        <f>VLOOKUP(B1986,CATALOGOPACC[],8,FALSE)</f>
        <v>1000</v>
      </c>
      <c r="M1986" s="335">
        <f t="shared" si="63"/>
        <v>4000</v>
      </c>
    </row>
    <row r="1987" spans="1:13">
      <c r="A1987" t="s">
        <v>248</v>
      </c>
      <c r="B1987" s="69">
        <v>43211507</v>
      </c>
      <c r="C1987" t="str">
        <f>VLOOKUP(B1987,CATALOGOPACC[],2,FALSE)</f>
        <v>Computadores de escritorio</v>
      </c>
      <c r="D1987" t="str">
        <f>VLOOKUP(B1987,CATALOGOPACC[],3,FALSE)</f>
        <v>Unidad</v>
      </c>
      <c r="E1987" t="str">
        <f>VLOOKUP(B1987,CATALOGOPACC[],5,FALSE)</f>
        <v>2.6.1.3.01</v>
      </c>
      <c r="F1987" t="str">
        <f>VLOOKUP(B1987,CATALOGOPACC[],6,FALSE)</f>
        <v>Equipo computacional</v>
      </c>
      <c r="G1987" s="69">
        <v>3</v>
      </c>
      <c r="K1987" s="69">
        <f t="shared" si="62"/>
        <v>3</v>
      </c>
      <c r="L1987" s="335">
        <f>VLOOKUP(B1987,CATALOGOPACC[],8,FALSE)</f>
        <v>40000</v>
      </c>
      <c r="M1987" s="335">
        <f t="shared" si="63"/>
        <v>120000</v>
      </c>
    </row>
    <row r="1988" spans="1:13">
      <c r="A1988" t="s">
        <v>248</v>
      </c>
      <c r="B1988" s="69">
        <v>43211508</v>
      </c>
      <c r="C1988" t="str">
        <f>VLOOKUP(B1988,CATALOGOPACC[],2,FALSE)</f>
        <v>Computadores personales</v>
      </c>
      <c r="D1988" t="str">
        <f>VLOOKUP(B1988,CATALOGOPACC[],3,FALSE)</f>
        <v>Unidad</v>
      </c>
      <c r="E1988" t="str">
        <f>VLOOKUP(B1988,CATALOGOPACC[],5,FALSE)</f>
        <v>2.6.1.3.01</v>
      </c>
      <c r="F1988" t="str">
        <f>VLOOKUP(B1988,CATALOGOPACC[],6,FALSE)</f>
        <v>Equipo computacional</v>
      </c>
      <c r="G1988" s="69">
        <v>3</v>
      </c>
      <c r="K1988" s="69">
        <f t="shared" si="62"/>
        <v>3</v>
      </c>
      <c r="L1988" s="335">
        <f>VLOOKUP(B1988,CATALOGOPACC[],8,FALSE)</f>
        <v>40000</v>
      </c>
      <c r="M1988" s="335">
        <f t="shared" si="63"/>
        <v>120000</v>
      </c>
    </row>
    <row r="1989" spans="1:13">
      <c r="A1989" t="s">
        <v>248</v>
      </c>
      <c r="B1989" s="69">
        <v>43201803</v>
      </c>
      <c r="C1989" t="str">
        <f>VLOOKUP(B1989,CATALOGOPACC[],2,FALSE)</f>
        <v>Unidades de disco duro</v>
      </c>
      <c r="D1989" t="str">
        <f>VLOOKUP(B1989,CATALOGOPACC[],3,FALSE)</f>
        <v>Unidad</v>
      </c>
      <c r="E1989" t="str">
        <f>VLOOKUP(B1989,CATALOGOPACC[],5,FALSE)</f>
        <v>2.3.9.2.01</v>
      </c>
      <c r="F1989" t="str">
        <f>VLOOKUP(B1989,CATALOGOPACC[],6,FALSE)</f>
        <v>Utiles de escritorio, oficina informática y de enseñanza</v>
      </c>
      <c r="G1989" s="69">
        <v>1</v>
      </c>
      <c r="I1989" s="69">
        <v>1</v>
      </c>
      <c r="K1989" s="69">
        <f t="shared" si="62"/>
        <v>2</v>
      </c>
      <c r="L1989" s="335">
        <f>VLOOKUP(B1989,CATALOGOPACC[],8,FALSE)</f>
        <v>3000</v>
      </c>
      <c r="M1989" s="335">
        <f t="shared" si="63"/>
        <v>6000</v>
      </c>
    </row>
    <row r="1990" spans="1:13">
      <c r="A1990" t="s">
        <v>248</v>
      </c>
      <c r="B1990" s="69">
        <v>53121706</v>
      </c>
      <c r="C1990" t="str">
        <f>VLOOKUP(B1990,CATALOGOPACC[],2,FALSE)</f>
        <v>Maletines para computador</v>
      </c>
      <c r="D1990" t="str">
        <f>VLOOKUP(B1990,CATALOGOPACC[],3,FALSE)</f>
        <v>Unidad</v>
      </c>
      <c r="E1990" t="str">
        <f>VLOOKUP(B1990,CATALOGOPACC[],5,FALSE)</f>
        <v>2.3.9.8.02</v>
      </c>
      <c r="F1990" t="str">
        <f>VLOOKUP(B1990,CATALOGOPACC[],6,FALSE)</f>
        <v>Accesorios</v>
      </c>
      <c r="G1990" s="69">
        <v>2</v>
      </c>
      <c r="K1990" s="69">
        <f t="shared" si="62"/>
        <v>2</v>
      </c>
      <c r="L1990" s="335">
        <f>VLOOKUP(B1990,CATALOGOPACC[],8,FALSE)</f>
        <v>1500</v>
      </c>
      <c r="M1990" s="335">
        <f t="shared" si="63"/>
        <v>3000</v>
      </c>
    </row>
    <row r="1991" spans="1:13">
      <c r="A1991" t="s">
        <v>248</v>
      </c>
      <c r="B1991" s="69">
        <v>60101732</v>
      </c>
      <c r="C1991" t="str">
        <f>VLOOKUP(B1991,CATALOGOPACC[],2,FALSE)</f>
        <v>Punteros</v>
      </c>
      <c r="D1991" t="str">
        <f>VLOOKUP(B1991,CATALOGOPACC[],3,FALSE)</f>
        <v>Unidad</v>
      </c>
      <c r="E1991" t="str">
        <f>VLOOKUP(B1991,CATALOGOPACC[],5,FALSE)</f>
        <v>2.3.9.2.01</v>
      </c>
      <c r="F1991" t="str">
        <f>VLOOKUP(B1991,CATALOGOPACC[],6,FALSE)</f>
        <v>Utiles de escritorio, oficina informática y de enseñanza</v>
      </c>
      <c r="G1991" s="69">
        <v>2</v>
      </c>
      <c r="K1991" s="69">
        <f t="shared" si="62"/>
        <v>2</v>
      </c>
      <c r="L1991" s="335">
        <f>VLOOKUP(B1991,CATALOGOPACC[],8,FALSE)</f>
        <v>500</v>
      </c>
      <c r="M1991" s="335">
        <f t="shared" si="63"/>
        <v>1000</v>
      </c>
    </row>
    <row r="1992" spans="1:13">
      <c r="A1992" t="s">
        <v>248</v>
      </c>
      <c r="B1992" s="69">
        <v>32101622</v>
      </c>
      <c r="C1992" t="str">
        <f>VLOOKUP(B1992,CATALOGOPACC[],2,FALSE)</f>
        <v>Memoria flash</v>
      </c>
      <c r="D1992" t="str">
        <f>VLOOKUP(B1992,CATALOGOPACC[],3,FALSE)</f>
        <v>Unidad</v>
      </c>
      <c r="E1992" t="str">
        <f>VLOOKUP(B1992,CATALOGOPACC[],5,FALSE)</f>
        <v>2.3.9.2.01</v>
      </c>
      <c r="F1992" t="str">
        <f>VLOOKUP(B1992,CATALOGOPACC[],6,FALSE)</f>
        <v>Utiles de escritorio, oficina informática y de enseñanza</v>
      </c>
      <c r="G1992" s="69">
        <v>3</v>
      </c>
      <c r="K1992" s="69">
        <f t="shared" si="62"/>
        <v>3</v>
      </c>
      <c r="L1992" s="335">
        <f>VLOOKUP(B1992,CATALOGOPACC[],8,FALSE)</f>
        <v>1000</v>
      </c>
      <c r="M1992" s="335">
        <f t="shared" si="63"/>
        <v>3000</v>
      </c>
    </row>
    <row r="1993" spans="1:13">
      <c r="A1993" t="s">
        <v>248</v>
      </c>
      <c r="B1993" s="69">
        <v>45111609</v>
      </c>
      <c r="C1993" t="str">
        <f>VLOOKUP(B1993,CATALOGOPACC[],2,FALSE)</f>
        <v>Proyectores multimedia</v>
      </c>
      <c r="D1993" t="str">
        <f>VLOOKUP(B1993,CATALOGOPACC[],3,FALSE)</f>
        <v>Unidad</v>
      </c>
      <c r="E1993" t="str">
        <f>VLOOKUP(B1993,CATALOGOPACC[],5,FALSE)</f>
        <v>2.6.2.1.01</v>
      </c>
      <c r="F1993" t="str">
        <f>VLOOKUP(B1993,CATALOGOPACC[],6,FALSE)</f>
        <v>Equipos y Aparatos Audiovisuales</v>
      </c>
      <c r="G1993" s="69">
        <v>1</v>
      </c>
      <c r="K1993" s="69">
        <f t="shared" si="62"/>
        <v>1</v>
      </c>
      <c r="L1993" s="335">
        <f>VLOOKUP(B1993,CATALOGOPACC[],8,FALSE)</f>
        <v>22500</v>
      </c>
      <c r="M1993" s="335">
        <f t="shared" si="63"/>
        <v>22500</v>
      </c>
    </row>
    <row r="1994" spans="1:13">
      <c r="A1994" t="s">
        <v>248</v>
      </c>
      <c r="B1994" s="69">
        <v>14111604</v>
      </c>
      <c r="C1994" t="str">
        <f>VLOOKUP(B1994,CATALOGOPACC[],2,FALSE)</f>
        <v>Tarjetas de presentación</v>
      </c>
      <c r="D1994" t="str">
        <f>VLOOKUP(B1994,CATALOGOPACC[],3,FALSE)</f>
        <v>Ciento</v>
      </c>
      <c r="E1994" t="str">
        <f>VLOOKUP(B1994,CATALOGOPACC[],5,FALSE)</f>
        <v>2.3.3.3.01</v>
      </c>
      <c r="F1994" t="str">
        <f>VLOOKUP(B1994,CATALOGOPACC[],6,FALSE)</f>
        <v>Productos de artes gráficas</v>
      </c>
      <c r="G1994" s="69">
        <v>1</v>
      </c>
      <c r="I1994" s="69">
        <v>1</v>
      </c>
      <c r="J1994" s="69">
        <v>1</v>
      </c>
      <c r="K1994" s="69">
        <f t="shared" si="62"/>
        <v>3</v>
      </c>
      <c r="L1994" s="335">
        <f>VLOOKUP(B1994,CATALOGOPACC[],8,FALSE)</f>
        <v>1000</v>
      </c>
      <c r="M1994" s="335">
        <f t="shared" si="63"/>
        <v>3000</v>
      </c>
    </row>
    <row r="1995" spans="1:13">
      <c r="A1995" t="s">
        <v>248</v>
      </c>
      <c r="B1995" s="69">
        <v>55121727</v>
      </c>
      <c r="C1995" t="str">
        <f>VLOOKUP(B1995,CATALOGOPACC[],2,FALSE)</f>
        <v>Letreros</v>
      </c>
      <c r="D1995" t="str">
        <f>VLOOKUP(B1995,CATALOGOPACC[],3,FALSE)</f>
        <v>Unidad</v>
      </c>
      <c r="E1995" t="str">
        <f>VLOOKUP(B1995,CATALOGOPACC[],5,FALSE)</f>
        <v>2.2.2.2.01</v>
      </c>
      <c r="F1995" t="str">
        <f>VLOOKUP(B1995,CATALOGOPACC[],6,FALSE)</f>
        <v xml:space="preserve">Impresión, encuadernación y rotulación
</v>
      </c>
      <c r="G1995" s="69">
        <v>3</v>
      </c>
      <c r="I1995" s="69">
        <v>2</v>
      </c>
      <c r="K1995" s="69">
        <f t="shared" si="62"/>
        <v>5</v>
      </c>
      <c r="L1995" s="335">
        <f>VLOOKUP(B1995,CATALOGOPACC[],8,FALSE)</f>
        <v>3000</v>
      </c>
      <c r="M1995" s="335">
        <f t="shared" si="63"/>
        <v>15000</v>
      </c>
    </row>
    <row r="1996" spans="1:13">
      <c r="A1996" t="s">
        <v>248</v>
      </c>
      <c r="B1996" s="69">
        <v>82121507</v>
      </c>
      <c r="C1996" t="str">
        <f>VLOOKUP(B1996,CATALOGOPACC[],2,FALSE)</f>
        <v>Impresión de papelería o formularios comerciales</v>
      </c>
      <c r="D1996" t="str">
        <f>VLOOKUP(B1996,CATALOGOPACC[],3,FALSE)</f>
        <v>Ciento</v>
      </c>
      <c r="E1996" t="str">
        <f>VLOOKUP(B1996,CATALOGOPACC[],5,FALSE)</f>
        <v>2.2.2.2.01</v>
      </c>
      <c r="F1996" t="str">
        <f>VLOOKUP(B1996,CATALOGOPACC[],6,FALSE)</f>
        <v xml:space="preserve">Impresión, encuadernación y rotulación
</v>
      </c>
      <c r="H1996" s="69">
        <v>60</v>
      </c>
      <c r="K1996" s="69">
        <f t="shared" si="62"/>
        <v>60</v>
      </c>
      <c r="L1996" s="335">
        <f>VLOOKUP(B1996,CATALOGOPACC[],8,FALSE)</f>
        <v>500</v>
      </c>
      <c r="M1996" s="335">
        <f t="shared" si="63"/>
        <v>30000</v>
      </c>
    </row>
    <row r="1997" spans="1:13">
      <c r="A1997" t="s">
        <v>248</v>
      </c>
      <c r="B1997" s="69">
        <v>82121510</v>
      </c>
      <c r="C1997" t="str">
        <f>VLOOKUP(B1997,CATALOGOPACC[],2,FALSE)</f>
        <v>Impresión textil</v>
      </c>
      <c r="D1997" t="str">
        <f>VLOOKUP(B1997,CATALOGOPACC[],3,FALSE)</f>
        <v>Unidad</v>
      </c>
      <c r="E1997" t="str">
        <f>VLOOKUP(B1997,CATALOGOPACC[],5,FALSE)</f>
        <v>2.2.2.2.01</v>
      </c>
      <c r="F1997" t="str">
        <f>VLOOKUP(B1997,CATALOGOPACC[],6,FALSE)</f>
        <v xml:space="preserve">Impresión, encuadernación y rotulación
</v>
      </c>
      <c r="H1997" s="69">
        <v>1</v>
      </c>
      <c r="I1997" s="69">
        <v>1</v>
      </c>
      <c r="K1997" s="69">
        <f t="shared" si="62"/>
        <v>2</v>
      </c>
      <c r="L1997" s="335">
        <f>VLOOKUP(B1997,CATALOGOPACC[],8,FALSE)</f>
        <v>5000</v>
      </c>
      <c r="M1997" s="335">
        <f t="shared" si="63"/>
        <v>10000</v>
      </c>
    </row>
    <row r="1998" spans="1:13">
      <c r="A1998" t="s">
        <v>248</v>
      </c>
      <c r="B1998" s="69">
        <v>82121506</v>
      </c>
      <c r="C1998" t="str">
        <f>VLOOKUP(B1998,CATALOGOPACC[],2,FALSE)</f>
        <v>Impresión de publicaciones</v>
      </c>
      <c r="D1998" t="str">
        <f>VLOOKUP(B1998,CATALOGOPACC[],3,FALSE)</f>
        <v>Ciento</v>
      </c>
      <c r="E1998" t="str">
        <f>VLOOKUP(B1998,CATALOGOPACC[],5,FALSE)</f>
        <v>2.2.2.2.01</v>
      </c>
      <c r="F1998" t="str">
        <f>VLOOKUP(B1998,CATALOGOPACC[],6,FALSE)</f>
        <v xml:space="preserve">Impresión, encuadernación y rotulación
</v>
      </c>
      <c r="G1998" s="69">
        <v>15</v>
      </c>
      <c r="I1998" s="69">
        <v>15</v>
      </c>
      <c r="K1998" s="69">
        <f t="shared" si="62"/>
        <v>30</v>
      </c>
      <c r="L1998" s="335">
        <f>VLOOKUP(B1998,CATALOGOPACC[],8,FALSE)</f>
        <v>3000</v>
      </c>
      <c r="M1998" s="335">
        <f t="shared" si="63"/>
        <v>90000</v>
      </c>
    </row>
    <row r="1999" spans="1:13">
      <c r="A1999" t="s">
        <v>248</v>
      </c>
      <c r="B1999" s="69">
        <v>82141507</v>
      </c>
      <c r="C1999" t="str">
        <f>VLOOKUP(B1999,CATALOGOPACC[],2,FALSE)</f>
        <v>Servicios de diseño de serigrafía</v>
      </c>
      <c r="D1999" t="str">
        <f>VLOOKUP(B1999,CATALOGOPACC[],3,FALSE)</f>
        <v>Unidad</v>
      </c>
      <c r="E1999" t="str">
        <f>VLOOKUP(B1999,CATALOGOPACC[],5,FALSE)</f>
        <v>2.2.2.2.01</v>
      </c>
      <c r="F1999" t="str">
        <f>VLOOKUP(B1999,CATALOGOPACC[],6,FALSE)</f>
        <v xml:space="preserve">Impresión, encuadernación y rotulación
</v>
      </c>
      <c r="G1999" s="69">
        <v>2</v>
      </c>
      <c r="K1999" s="69">
        <f t="shared" si="62"/>
        <v>2</v>
      </c>
      <c r="L1999" s="335">
        <f>VLOOKUP(B1999,CATALOGOPACC[],8,FALSE)</f>
        <v>1000</v>
      </c>
      <c r="M1999" s="335">
        <f t="shared" si="63"/>
        <v>2000</v>
      </c>
    </row>
    <row r="2000" spans="1:13">
      <c r="A2000" t="s">
        <v>248</v>
      </c>
      <c r="B2000" s="69">
        <v>82141502</v>
      </c>
      <c r="C2000" t="str">
        <f>VLOOKUP(B2000,CATALOGOPACC[],2,FALSE)</f>
        <v>Diseño o gráficos artísticos</v>
      </c>
      <c r="D2000" t="str">
        <f>VLOOKUP(B2000,CATALOGOPACC[],3,FALSE)</f>
        <v>Unidad</v>
      </c>
      <c r="E2000" t="str">
        <f>VLOOKUP(B2000,CATALOGOPACC[],5,FALSE)</f>
        <v>2.2.8.7.06</v>
      </c>
      <c r="F2000" t="str">
        <f>VLOOKUP(B2000,CATALOGOPACC[],6,FALSE)</f>
        <v>Otros servicios técnicos profesionales</v>
      </c>
      <c r="H2000" s="69">
        <v>1</v>
      </c>
      <c r="I2000" s="69">
        <v>1</v>
      </c>
      <c r="K2000" s="69">
        <f t="shared" si="62"/>
        <v>2</v>
      </c>
      <c r="L2000" s="335">
        <f>VLOOKUP(B2000,CATALOGOPACC[],8,FALSE)</f>
        <v>1000</v>
      </c>
      <c r="M2000" s="335">
        <f t="shared" si="63"/>
        <v>2000</v>
      </c>
    </row>
    <row r="2001" spans="1:13">
      <c r="A2001" t="s">
        <v>248</v>
      </c>
      <c r="B2001" s="69">
        <v>53103001</v>
      </c>
      <c r="C2001" t="str">
        <f>VLOOKUP(B2001,CATALOGOPACC[],2,FALSE)</f>
        <v>Camisetas (t-shirts)</v>
      </c>
      <c r="D2001" t="str">
        <f>VLOOKUP(B2001,CATALOGOPACC[],3,FALSE)</f>
        <v>Unidad</v>
      </c>
      <c r="E2001" t="str">
        <f>VLOOKUP(B2001,CATALOGOPACC[],5,FALSE)</f>
        <v>2.3.2.3.01</v>
      </c>
      <c r="F2001" t="str">
        <f>VLOOKUP(B2001,CATALOGOPACC[],6,FALSE)</f>
        <v>Prendas de vestir</v>
      </c>
      <c r="G2001" s="69">
        <v>200</v>
      </c>
      <c r="K2001" s="69">
        <f t="shared" si="62"/>
        <v>200</v>
      </c>
      <c r="L2001" s="335">
        <f>VLOOKUP(B2001,CATALOGOPACC[],8,FALSE)</f>
        <v>1000</v>
      </c>
      <c r="M2001" s="335">
        <f t="shared" si="63"/>
        <v>200000</v>
      </c>
    </row>
    <row r="2002" spans="1:13">
      <c r="A2002" t="s">
        <v>248</v>
      </c>
      <c r="B2002" s="69">
        <v>50201713</v>
      </c>
      <c r="C2002" t="str">
        <f>VLOOKUP(B2002,CATALOGOPACC[],2,FALSE)</f>
        <v>Bolsas de té</v>
      </c>
      <c r="D2002" t="str">
        <f>VLOOKUP(B2002,CATALOGOPACC[],3,FALSE)</f>
        <v>Caja</v>
      </c>
      <c r="E2002" t="str">
        <f>VLOOKUP(B2002,CATALOGOPACC[],5,FALSE)</f>
        <v>2.3.1.1.01</v>
      </c>
      <c r="F2002" t="str">
        <f>VLOOKUP(B2002,CATALOGOPACC[],6,FALSE)</f>
        <v>Alimentos y bebidas para personas</v>
      </c>
      <c r="G2002" s="69">
        <v>3</v>
      </c>
      <c r="H2002" s="69">
        <v>2</v>
      </c>
      <c r="I2002" s="69">
        <v>2</v>
      </c>
      <c r="J2002" s="69">
        <v>1</v>
      </c>
      <c r="K2002" s="69">
        <f t="shared" si="62"/>
        <v>8</v>
      </c>
      <c r="L2002" s="335">
        <f>VLOOKUP(B2002,CATALOGOPACC[],8,FALSE)</f>
        <v>160</v>
      </c>
      <c r="M2002" s="335">
        <f t="shared" si="63"/>
        <v>1280</v>
      </c>
    </row>
    <row r="2003" spans="1:13">
      <c r="A2003" t="s">
        <v>248</v>
      </c>
      <c r="B2003" s="69">
        <v>90101801</v>
      </c>
      <c r="C2003" t="str">
        <f>VLOOKUP(B2003,CATALOGOPACC[],2,FALSE)</f>
        <v>Comidas para llevar preparadas profesionalmente</v>
      </c>
      <c r="D2003" t="str">
        <f>VLOOKUP(B2003,CATALOGOPACC[],3,FALSE)</f>
        <v>Unidad</v>
      </c>
      <c r="E2003" t="str">
        <f>VLOOKUP(B2003,CATALOGOPACC[],5,FALSE)</f>
        <v>2.2.9.2.01</v>
      </c>
      <c r="F2003" t="str">
        <f>VLOOKUP(B2003,CATALOGOPACC[],6,FALSE)</f>
        <v>Servicios de alimentación</v>
      </c>
      <c r="G2003" s="69">
        <v>60</v>
      </c>
      <c r="H2003" s="69">
        <v>90</v>
      </c>
      <c r="I2003" s="69">
        <v>60</v>
      </c>
      <c r="J2003" s="69">
        <v>90</v>
      </c>
      <c r="K2003" s="69">
        <f t="shared" si="62"/>
        <v>300</v>
      </c>
      <c r="L2003" s="335">
        <f>VLOOKUP(B2003,CATALOGOPACC[],8,FALSE)</f>
        <v>400</v>
      </c>
      <c r="M2003" s="335">
        <f t="shared" si="63"/>
        <v>120000</v>
      </c>
    </row>
    <row r="2004" spans="1:13">
      <c r="A2004" t="s">
        <v>248</v>
      </c>
      <c r="B2004" s="69">
        <v>24101510</v>
      </c>
      <c r="C2004" t="str">
        <f>VLOOKUP(B2004,CATALOGOPACC[],2,FALSE)</f>
        <v>Contenedor de basura plástico</v>
      </c>
      <c r="D2004" t="str">
        <f>VLOOKUP(B2004,CATALOGOPACC[],3,FALSE)</f>
        <v>Unidad</v>
      </c>
      <c r="E2004" t="str">
        <f>VLOOKUP(B2004,CATALOGOPACC[],5,FALSE)</f>
        <v>2.6.4.1.01</v>
      </c>
      <c r="F2004" t="str">
        <f>VLOOKUP(B2004,CATALOGOPACC[],6,FALSE)</f>
        <v>Automóviles y camiones</v>
      </c>
      <c r="G2004" s="69">
        <v>3</v>
      </c>
      <c r="I2004" s="69">
        <v>2</v>
      </c>
      <c r="K2004" s="69">
        <f t="shared" si="62"/>
        <v>5</v>
      </c>
      <c r="L2004" s="335">
        <f>VLOOKUP(B2004,CATALOGOPACC[],8,FALSE)</f>
        <v>1000</v>
      </c>
      <c r="M2004" s="335">
        <f t="shared" si="63"/>
        <v>5000</v>
      </c>
    </row>
    <row r="2005" spans="1:13">
      <c r="A2005" t="s">
        <v>248</v>
      </c>
      <c r="B2005" s="69">
        <v>56101532</v>
      </c>
      <c r="C2005" t="str">
        <f>VLOOKUP(B2005,CATALOGOPACC[],2,FALSE)</f>
        <v>Set de muebles</v>
      </c>
      <c r="D2005" t="str">
        <f>VLOOKUP(B2005,CATALOGOPACC[],3,FALSE)</f>
        <v>Unidad</v>
      </c>
      <c r="E2005" t="str">
        <f>VLOOKUP(B2005,CATALOGOPACC[],5,FALSE)</f>
        <v>2.6.1.1.01</v>
      </c>
      <c r="F2005" t="str">
        <f>VLOOKUP(B2005,CATALOGOPACC[],6,FALSE)</f>
        <v>Muebles de oficina y estantería</v>
      </c>
      <c r="G2005" s="69">
        <v>1</v>
      </c>
      <c r="K2005" s="69">
        <f t="shared" si="62"/>
        <v>1</v>
      </c>
      <c r="L2005" s="335">
        <f>VLOOKUP(B2005,CATALOGOPACC[],8,FALSE)</f>
        <v>100000</v>
      </c>
      <c r="M2005" s="335">
        <f t="shared" si="63"/>
        <v>100000</v>
      </c>
    </row>
    <row r="2006" spans="1:13">
      <c r="A2006" t="s">
        <v>248</v>
      </c>
      <c r="B2006" s="69">
        <v>52161505</v>
      </c>
      <c r="C2006" t="str">
        <f>VLOOKUP(B2006,CATALOGOPACC[],2,FALSE)</f>
        <v>Televisores</v>
      </c>
      <c r="D2006" t="str">
        <f>VLOOKUP(B2006,CATALOGOPACC[],3,FALSE)</f>
        <v>Unidad</v>
      </c>
      <c r="E2006" t="str">
        <f>VLOOKUP(B2006,CATALOGOPACC[],5,FALSE)</f>
        <v>2.6.2.1.01</v>
      </c>
      <c r="F2006" t="str">
        <f>VLOOKUP(B2006,CATALOGOPACC[],6,FALSE)</f>
        <v>Equipos y Aparatos Audiovisuales</v>
      </c>
      <c r="G2006" s="69">
        <v>1</v>
      </c>
      <c r="H2006" s="69">
        <v>1</v>
      </c>
      <c r="K2006" s="69">
        <f t="shared" si="62"/>
        <v>2</v>
      </c>
      <c r="L2006" s="335">
        <f>VLOOKUP(B2006,CATALOGOPACC[],8,FALSE)</f>
        <v>50000</v>
      </c>
      <c r="M2006" s="335">
        <f t="shared" si="63"/>
        <v>100000</v>
      </c>
    </row>
    <row r="2007" spans="1:13">
      <c r="A2007" t="s">
        <v>248</v>
      </c>
      <c r="B2007" s="69">
        <v>30171504</v>
      </c>
      <c r="C2007" t="str">
        <f>VLOOKUP(B2007,CATALOGOPACC[],2,FALSE)</f>
        <v>Puertas de madera</v>
      </c>
      <c r="D2007" t="str">
        <f>VLOOKUP(B2007,CATALOGOPACC[],3,FALSE)</f>
        <v>Unidad</v>
      </c>
      <c r="E2007" t="str">
        <f>VLOOKUP(B2007,CATALOGOPACC[],5,FALSE)</f>
        <v>2.3.9.8.02</v>
      </c>
      <c r="F2007" t="str">
        <f>VLOOKUP(B2007,CATALOGOPACC[],6,FALSE)</f>
        <v>Accesorios</v>
      </c>
      <c r="G2007" s="69">
        <v>3</v>
      </c>
      <c r="H2007" s="69">
        <v>3</v>
      </c>
      <c r="K2007" s="69">
        <f t="shared" si="62"/>
        <v>6</v>
      </c>
      <c r="L2007" s="335">
        <f>VLOOKUP(B2007,CATALOGOPACC[],8,FALSE)</f>
        <v>80000</v>
      </c>
      <c r="M2007" s="335">
        <f t="shared" si="63"/>
        <v>480000</v>
      </c>
    </row>
    <row r="2008" spans="1:13">
      <c r="A2008" t="s">
        <v>248</v>
      </c>
      <c r="B2008" s="69">
        <v>44111516</v>
      </c>
      <c r="C2008" t="str">
        <f>VLOOKUP(B2008,CATALOGOPACC[],2,FALSE)</f>
        <v>Organizadores personales</v>
      </c>
      <c r="D2008" t="str">
        <f>VLOOKUP(B2008,CATALOGOPACC[],3,FALSE)</f>
        <v>Unidad</v>
      </c>
      <c r="E2008" t="str">
        <f>VLOOKUP(B2008,CATALOGOPACC[],5,FALSE)</f>
        <v>2.3.3.4.01</v>
      </c>
      <c r="F2008" t="str">
        <f>VLOOKUP(B2008,CATALOGOPACC[],6,FALSE)</f>
        <v>Libros, revistas y periódicos</v>
      </c>
      <c r="G2008" s="69">
        <v>100</v>
      </c>
      <c r="K2008" s="69">
        <f t="shared" si="62"/>
        <v>100</v>
      </c>
      <c r="L2008" s="335">
        <f>VLOOKUP(B2008,CATALOGOPACC[],8,FALSE)</f>
        <v>2500</v>
      </c>
      <c r="M2008" s="335">
        <f t="shared" si="63"/>
        <v>250000</v>
      </c>
    </row>
    <row r="2009" spans="1:13">
      <c r="C2009" t="e">
        <f>VLOOKUP(B2009,CATALOGOPACC[],2,FALSE)</f>
        <v>#N/A</v>
      </c>
      <c r="D2009" t="e">
        <f>VLOOKUP(B2009,CATALOGOPACC[],3,FALSE)</f>
        <v>#N/A</v>
      </c>
      <c r="E2009" t="e">
        <f>VLOOKUP(B2009,CATALOGOPACC[],5,FALSE)</f>
        <v>#N/A</v>
      </c>
      <c r="F2009" t="e">
        <f>VLOOKUP(B2009,CATALOGOPACC[],6,FALSE)</f>
        <v>#N/A</v>
      </c>
      <c r="K2009" s="69">
        <f t="shared" si="62"/>
        <v>0</v>
      </c>
      <c r="L2009" s="335" t="e">
        <f>VLOOKUP(B2009,CATALOGOPACC[],8,FALSE)</f>
        <v>#N/A</v>
      </c>
      <c r="M2009" s="335" t="e">
        <f t="shared" si="63"/>
        <v>#N/A</v>
      </c>
    </row>
    <row r="2010" spans="1:13">
      <c r="C2010" t="e">
        <f>VLOOKUP(B2010,CATALOGOPACC[],2,FALSE)</f>
        <v>#N/A</v>
      </c>
      <c r="D2010" t="e">
        <f>VLOOKUP(B2010,CATALOGOPACC[],3,FALSE)</f>
        <v>#N/A</v>
      </c>
      <c r="E2010" t="e">
        <f>VLOOKUP(B2010,CATALOGOPACC[],5,FALSE)</f>
        <v>#N/A</v>
      </c>
      <c r="F2010" t="e">
        <f>VLOOKUP(B2010,CATALOGOPACC[],6,FALSE)</f>
        <v>#N/A</v>
      </c>
      <c r="K2010" s="69">
        <f t="shared" si="62"/>
        <v>0</v>
      </c>
      <c r="L2010" s="335" t="e">
        <f>VLOOKUP(B2010,CATALOGOPACC[],8,FALSE)</f>
        <v>#N/A</v>
      </c>
      <c r="M2010" s="335" t="e">
        <f t="shared" si="63"/>
        <v>#N/A</v>
      </c>
    </row>
    <row r="2011" spans="1:13">
      <c r="C2011" t="e">
        <f>VLOOKUP(B2011,CATALOGOPACC[],2,FALSE)</f>
        <v>#N/A</v>
      </c>
      <c r="D2011" t="e">
        <f>VLOOKUP(B2011,CATALOGOPACC[],3,FALSE)</f>
        <v>#N/A</v>
      </c>
      <c r="E2011" t="e">
        <f>VLOOKUP(B2011,CATALOGOPACC[],5,FALSE)</f>
        <v>#N/A</v>
      </c>
      <c r="F2011" t="e">
        <f>VLOOKUP(B2011,CATALOGOPACC[],6,FALSE)</f>
        <v>#N/A</v>
      </c>
      <c r="K2011" s="69">
        <f t="shared" ref="K2011:K2074" si="64">SUM(G2011:J2011)</f>
        <v>0</v>
      </c>
      <c r="L2011" s="335" t="e">
        <f>VLOOKUP(B2011,CATALOGOPACC[],8,FALSE)</f>
        <v>#N/A</v>
      </c>
      <c r="M2011" s="335" t="e">
        <f t="shared" ref="M2011:M2074" si="65">K2011*L2011</f>
        <v>#N/A</v>
      </c>
    </row>
    <row r="2012" spans="1:13">
      <c r="C2012" t="e">
        <f>VLOOKUP(B2012,CATALOGOPACC[],2,FALSE)</f>
        <v>#N/A</v>
      </c>
      <c r="D2012" t="e">
        <f>VLOOKUP(B2012,CATALOGOPACC[],3,FALSE)</f>
        <v>#N/A</v>
      </c>
      <c r="E2012" t="e">
        <f>VLOOKUP(B2012,CATALOGOPACC[],5,FALSE)</f>
        <v>#N/A</v>
      </c>
      <c r="F2012" t="e">
        <f>VLOOKUP(B2012,CATALOGOPACC[],6,FALSE)</f>
        <v>#N/A</v>
      </c>
      <c r="K2012" s="69">
        <f t="shared" si="64"/>
        <v>0</v>
      </c>
      <c r="L2012" s="335" t="e">
        <f>VLOOKUP(B2012,CATALOGOPACC[],8,FALSE)</f>
        <v>#N/A</v>
      </c>
      <c r="M2012" s="335" t="e">
        <f t="shared" si="65"/>
        <v>#N/A</v>
      </c>
    </row>
    <row r="2013" spans="1:13">
      <c r="C2013" t="e">
        <f>VLOOKUP(B2013,CATALOGOPACC[],2,FALSE)</f>
        <v>#N/A</v>
      </c>
      <c r="D2013" t="e">
        <f>VLOOKUP(B2013,CATALOGOPACC[],3,FALSE)</f>
        <v>#N/A</v>
      </c>
      <c r="E2013" t="e">
        <f>VLOOKUP(B2013,CATALOGOPACC[],5,FALSE)</f>
        <v>#N/A</v>
      </c>
      <c r="F2013" t="e">
        <f>VLOOKUP(B2013,CATALOGOPACC[],6,FALSE)</f>
        <v>#N/A</v>
      </c>
      <c r="K2013" s="69">
        <f t="shared" si="64"/>
        <v>0</v>
      </c>
      <c r="L2013" s="335" t="e">
        <f>VLOOKUP(B2013,CATALOGOPACC[],8,FALSE)</f>
        <v>#N/A</v>
      </c>
      <c r="M2013" s="335" t="e">
        <f t="shared" si="65"/>
        <v>#N/A</v>
      </c>
    </row>
    <row r="2014" spans="1:13">
      <c r="C2014" t="e">
        <f>VLOOKUP(B2014,CATALOGOPACC[],2,FALSE)</f>
        <v>#N/A</v>
      </c>
      <c r="D2014" t="e">
        <f>VLOOKUP(B2014,CATALOGOPACC[],3,FALSE)</f>
        <v>#N/A</v>
      </c>
      <c r="E2014" t="e">
        <f>VLOOKUP(B2014,CATALOGOPACC[],5,FALSE)</f>
        <v>#N/A</v>
      </c>
      <c r="F2014" t="e">
        <f>VLOOKUP(B2014,CATALOGOPACC[],6,FALSE)</f>
        <v>#N/A</v>
      </c>
      <c r="K2014" s="69">
        <f t="shared" si="64"/>
        <v>0</v>
      </c>
      <c r="L2014" s="335" t="e">
        <f>VLOOKUP(B2014,CATALOGOPACC[],8,FALSE)</f>
        <v>#N/A</v>
      </c>
      <c r="M2014" s="335" t="e">
        <f t="shared" si="65"/>
        <v>#N/A</v>
      </c>
    </row>
    <row r="2015" spans="1:13">
      <c r="C2015" t="e">
        <f>VLOOKUP(B2015,CATALOGOPACC[],2,FALSE)</f>
        <v>#N/A</v>
      </c>
      <c r="D2015" t="e">
        <f>VLOOKUP(B2015,CATALOGOPACC[],3,FALSE)</f>
        <v>#N/A</v>
      </c>
      <c r="E2015" t="e">
        <f>VLOOKUP(B2015,CATALOGOPACC[],5,FALSE)</f>
        <v>#N/A</v>
      </c>
      <c r="F2015" t="e">
        <f>VLOOKUP(B2015,CATALOGOPACC[],6,FALSE)</f>
        <v>#N/A</v>
      </c>
      <c r="K2015" s="69">
        <f t="shared" si="64"/>
        <v>0</v>
      </c>
      <c r="L2015" s="335" t="e">
        <f>VLOOKUP(B2015,CATALOGOPACC[],8,FALSE)</f>
        <v>#N/A</v>
      </c>
      <c r="M2015" s="335" t="e">
        <f t="shared" si="65"/>
        <v>#N/A</v>
      </c>
    </row>
    <row r="2016" spans="1:13">
      <c r="C2016" t="e">
        <f>VLOOKUP(B2016,CATALOGOPACC[],2,FALSE)</f>
        <v>#N/A</v>
      </c>
      <c r="D2016" t="e">
        <f>VLOOKUP(B2016,CATALOGOPACC[],3,FALSE)</f>
        <v>#N/A</v>
      </c>
      <c r="E2016" t="e">
        <f>VLOOKUP(B2016,CATALOGOPACC[],5,FALSE)</f>
        <v>#N/A</v>
      </c>
      <c r="F2016" t="e">
        <f>VLOOKUP(B2016,CATALOGOPACC[],6,FALSE)</f>
        <v>#N/A</v>
      </c>
      <c r="K2016" s="69">
        <f t="shared" si="64"/>
        <v>0</v>
      </c>
      <c r="L2016" s="335" t="e">
        <f>VLOOKUP(B2016,CATALOGOPACC[],8,FALSE)</f>
        <v>#N/A</v>
      </c>
      <c r="M2016" s="335" t="e">
        <f t="shared" si="65"/>
        <v>#N/A</v>
      </c>
    </row>
    <row r="2017" spans="3:13">
      <c r="C2017" t="e">
        <f>VLOOKUP(B2017,CATALOGOPACC[],2,FALSE)</f>
        <v>#N/A</v>
      </c>
      <c r="D2017" t="e">
        <f>VLOOKUP(B2017,CATALOGOPACC[],3,FALSE)</f>
        <v>#N/A</v>
      </c>
      <c r="E2017" t="e">
        <f>VLOOKUP(B2017,CATALOGOPACC[],5,FALSE)</f>
        <v>#N/A</v>
      </c>
      <c r="F2017" t="e">
        <f>VLOOKUP(B2017,CATALOGOPACC[],6,FALSE)</f>
        <v>#N/A</v>
      </c>
      <c r="K2017" s="69">
        <f t="shared" si="64"/>
        <v>0</v>
      </c>
      <c r="L2017" s="335" t="e">
        <f>VLOOKUP(B2017,CATALOGOPACC[],8,FALSE)</f>
        <v>#N/A</v>
      </c>
      <c r="M2017" s="335" t="e">
        <f t="shared" si="65"/>
        <v>#N/A</v>
      </c>
    </row>
    <row r="2018" spans="3:13">
      <c r="C2018" t="e">
        <f>VLOOKUP(B2018,CATALOGOPACC[],2,FALSE)</f>
        <v>#N/A</v>
      </c>
      <c r="D2018" t="e">
        <f>VLOOKUP(B2018,CATALOGOPACC[],3,FALSE)</f>
        <v>#N/A</v>
      </c>
      <c r="E2018" t="e">
        <f>VLOOKUP(B2018,CATALOGOPACC[],5,FALSE)</f>
        <v>#N/A</v>
      </c>
      <c r="F2018" t="e">
        <f>VLOOKUP(B2018,CATALOGOPACC[],6,FALSE)</f>
        <v>#N/A</v>
      </c>
      <c r="K2018" s="69">
        <f t="shared" si="64"/>
        <v>0</v>
      </c>
      <c r="L2018" s="335" t="e">
        <f>VLOOKUP(B2018,CATALOGOPACC[],8,FALSE)</f>
        <v>#N/A</v>
      </c>
      <c r="M2018" s="335" t="e">
        <f t="shared" si="65"/>
        <v>#N/A</v>
      </c>
    </row>
    <row r="2019" spans="3:13">
      <c r="C2019" t="e">
        <f>VLOOKUP(B2019,CATALOGOPACC[],2,FALSE)</f>
        <v>#N/A</v>
      </c>
      <c r="D2019" t="e">
        <f>VLOOKUP(B2019,CATALOGOPACC[],3,FALSE)</f>
        <v>#N/A</v>
      </c>
      <c r="E2019" t="e">
        <f>VLOOKUP(B2019,CATALOGOPACC[],5,FALSE)</f>
        <v>#N/A</v>
      </c>
      <c r="F2019" t="e">
        <f>VLOOKUP(B2019,CATALOGOPACC[],6,FALSE)</f>
        <v>#N/A</v>
      </c>
      <c r="K2019" s="69">
        <f t="shared" si="64"/>
        <v>0</v>
      </c>
      <c r="L2019" s="335" t="e">
        <f>VLOOKUP(B2019,CATALOGOPACC[],8,FALSE)</f>
        <v>#N/A</v>
      </c>
      <c r="M2019" s="335" t="e">
        <f t="shared" si="65"/>
        <v>#N/A</v>
      </c>
    </row>
    <row r="2020" spans="3:13">
      <c r="C2020" t="e">
        <f>VLOOKUP(B2020,CATALOGOPACC[],2,FALSE)</f>
        <v>#N/A</v>
      </c>
      <c r="D2020" t="e">
        <f>VLOOKUP(B2020,CATALOGOPACC[],3,FALSE)</f>
        <v>#N/A</v>
      </c>
      <c r="E2020" t="e">
        <f>VLOOKUP(B2020,CATALOGOPACC[],5,FALSE)</f>
        <v>#N/A</v>
      </c>
      <c r="F2020" t="e">
        <f>VLOOKUP(B2020,CATALOGOPACC[],6,FALSE)</f>
        <v>#N/A</v>
      </c>
      <c r="K2020" s="69">
        <f t="shared" si="64"/>
        <v>0</v>
      </c>
      <c r="L2020" s="335" t="e">
        <f>VLOOKUP(B2020,CATALOGOPACC[],8,FALSE)</f>
        <v>#N/A</v>
      </c>
      <c r="M2020" s="335" t="e">
        <f t="shared" si="65"/>
        <v>#N/A</v>
      </c>
    </row>
    <row r="2021" spans="3:13">
      <c r="C2021" t="e">
        <f>VLOOKUP(B2021,CATALOGOPACC[],2,FALSE)</f>
        <v>#N/A</v>
      </c>
      <c r="D2021" t="e">
        <f>VLOOKUP(B2021,CATALOGOPACC[],3,FALSE)</f>
        <v>#N/A</v>
      </c>
      <c r="E2021" t="e">
        <f>VLOOKUP(B2021,CATALOGOPACC[],5,FALSE)</f>
        <v>#N/A</v>
      </c>
      <c r="F2021" t="e">
        <f>VLOOKUP(B2021,CATALOGOPACC[],6,FALSE)</f>
        <v>#N/A</v>
      </c>
      <c r="K2021" s="69">
        <f t="shared" si="64"/>
        <v>0</v>
      </c>
      <c r="L2021" s="335" t="e">
        <f>VLOOKUP(B2021,CATALOGOPACC[],8,FALSE)</f>
        <v>#N/A</v>
      </c>
      <c r="M2021" s="335" t="e">
        <f t="shared" si="65"/>
        <v>#N/A</v>
      </c>
    </row>
    <row r="2022" spans="3:13">
      <c r="C2022" t="e">
        <f>VLOOKUP(B2022,CATALOGOPACC[],2,FALSE)</f>
        <v>#N/A</v>
      </c>
      <c r="D2022" t="e">
        <f>VLOOKUP(B2022,CATALOGOPACC[],3,FALSE)</f>
        <v>#N/A</v>
      </c>
      <c r="E2022" t="e">
        <f>VLOOKUP(B2022,CATALOGOPACC[],5,FALSE)</f>
        <v>#N/A</v>
      </c>
      <c r="F2022" t="e">
        <f>VLOOKUP(B2022,CATALOGOPACC[],6,FALSE)</f>
        <v>#N/A</v>
      </c>
      <c r="K2022" s="69">
        <f t="shared" si="64"/>
        <v>0</v>
      </c>
      <c r="L2022" s="335" t="e">
        <f>VLOOKUP(B2022,CATALOGOPACC[],8,FALSE)</f>
        <v>#N/A</v>
      </c>
      <c r="M2022" s="335" t="e">
        <f t="shared" si="65"/>
        <v>#N/A</v>
      </c>
    </row>
    <row r="2023" spans="3:13">
      <c r="C2023" t="e">
        <f>VLOOKUP(B2023,CATALOGOPACC[],2,FALSE)</f>
        <v>#N/A</v>
      </c>
      <c r="D2023" t="e">
        <f>VLOOKUP(B2023,CATALOGOPACC[],3,FALSE)</f>
        <v>#N/A</v>
      </c>
      <c r="E2023" t="e">
        <f>VLOOKUP(B2023,CATALOGOPACC[],5,FALSE)</f>
        <v>#N/A</v>
      </c>
      <c r="F2023" t="e">
        <f>VLOOKUP(B2023,CATALOGOPACC[],6,FALSE)</f>
        <v>#N/A</v>
      </c>
      <c r="K2023" s="69">
        <f t="shared" si="64"/>
        <v>0</v>
      </c>
      <c r="L2023" s="335" t="e">
        <f>VLOOKUP(B2023,CATALOGOPACC[],8,FALSE)</f>
        <v>#N/A</v>
      </c>
      <c r="M2023" s="335" t="e">
        <f t="shared" si="65"/>
        <v>#N/A</v>
      </c>
    </row>
    <row r="2024" spans="3:13">
      <c r="C2024" t="e">
        <f>VLOOKUP(B2024,CATALOGOPACC[],2,FALSE)</f>
        <v>#N/A</v>
      </c>
      <c r="D2024" t="e">
        <f>VLOOKUP(B2024,CATALOGOPACC[],3,FALSE)</f>
        <v>#N/A</v>
      </c>
      <c r="E2024" t="e">
        <f>VLOOKUP(B2024,CATALOGOPACC[],5,FALSE)</f>
        <v>#N/A</v>
      </c>
      <c r="F2024" t="e">
        <f>VLOOKUP(B2024,CATALOGOPACC[],6,FALSE)</f>
        <v>#N/A</v>
      </c>
      <c r="K2024" s="69">
        <f t="shared" si="64"/>
        <v>0</v>
      </c>
      <c r="L2024" s="335" t="e">
        <f>VLOOKUP(B2024,CATALOGOPACC[],8,FALSE)</f>
        <v>#N/A</v>
      </c>
      <c r="M2024" s="335" t="e">
        <f t="shared" si="65"/>
        <v>#N/A</v>
      </c>
    </row>
    <row r="2025" spans="3:13">
      <c r="C2025" t="e">
        <f>VLOOKUP(B2025,CATALOGOPACC[],2,FALSE)</f>
        <v>#N/A</v>
      </c>
      <c r="D2025" t="e">
        <f>VLOOKUP(B2025,CATALOGOPACC[],3,FALSE)</f>
        <v>#N/A</v>
      </c>
      <c r="E2025" t="e">
        <f>VLOOKUP(B2025,CATALOGOPACC[],5,FALSE)</f>
        <v>#N/A</v>
      </c>
      <c r="F2025" t="e">
        <f>VLOOKUP(B2025,CATALOGOPACC[],6,FALSE)</f>
        <v>#N/A</v>
      </c>
      <c r="K2025" s="69">
        <f t="shared" si="64"/>
        <v>0</v>
      </c>
      <c r="L2025" s="335" t="e">
        <f>VLOOKUP(B2025,CATALOGOPACC[],8,FALSE)</f>
        <v>#N/A</v>
      </c>
      <c r="M2025" s="335" t="e">
        <f t="shared" si="65"/>
        <v>#N/A</v>
      </c>
    </row>
    <row r="2026" spans="3:13">
      <c r="C2026" t="e">
        <f>VLOOKUP(B2026,CATALOGOPACC[],2,FALSE)</f>
        <v>#N/A</v>
      </c>
      <c r="D2026" t="e">
        <f>VLOOKUP(B2026,CATALOGOPACC[],3,FALSE)</f>
        <v>#N/A</v>
      </c>
      <c r="E2026" t="e">
        <f>VLOOKUP(B2026,CATALOGOPACC[],5,FALSE)</f>
        <v>#N/A</v>
      </c>
      <c r="F2026" t="e">
        <f>VLOOKUP(B2026,CATALOGOPACC[],6,FALSE)</f>
        <v>#N/A</v>
      </c>
      <c r="K2026" s="69">
        <f t="shared" si="64"/>
        <v>0</v>
      </c>
      <c r="L2026" s="335" t="e">
        <f>VLOOKUP(B2026,CATALOGOPACC[],8,FALSE)</f>
        <v>#N/A</v>
      </c>
      <c r="M2026" s="335" t="e">
        <f t="shared" si="65"/>
        <v>#N/A</v>
      </c>
    </row>
    <row r="2027" spans="3:13">
      <c r="C2027" t="e">
        <f>VLOOKUP(B2027,CATALOGOPACC[],2,FALSE)</f>
        <v>#N/A</v>
      </c>
      <c r="D2027" t="e">
        <f>VLOOKUP(B2027,CATALOGOPACC[],3,FALSE)</f>
        <v>#N/A</v>
      </c>
      <c r="E2027" t="e">
        <f>VLOOKUP(B2027,CATALOGOPACC[],5,FALSE)</f>
        <v>#N/A</v>
      </c>
      <c r="F2027" t="e">
        <f>VLOOKUP(B2027,CATALOGOPACC[],6,FALSE)</f>
        <v>#N/A</v>
      </c>
      <c r="K2027" s="69">
        <f t="shared" si="64"/>
        <v>0</v>
      </c>
      <c r="L2027" s="335" t="e">
        <f>VLOOKUP(B2027,CATALOGOPACC[],8,FALSE)</f>
        <v>#N/A</v>
      </c>
      <c r="M2027" s="335" t="e">
        <f t="shared" si="65"/>
        <v>#N/A</v>
      </c>
    </row>
    <row r="2028" spans="3:13">
      <c r="C2028" t="e">
        <f>VLOOKUP(B2028,CATALOGOPACC[],2,FALSE)</f>
        <v>#N/A</v>
      </c>
      <c r="D2028" t="e">
        <f>VLOOKUP(B2028,CATALOGOPACC[],3,FALSE)</f>
        <v>#N/A</v>
      </c>
      <c r="E2028" t="e">
        <f>VLOOKUP(B2028,CATALOGOPACC[],5,FALSE)</f>
        <v>#N/A</v>
      </c>
      <c r="F2028" t="e">
        <f>VLOOKUP(B2028,CATALOGOPACC[],6,FALSE)</f>
        <v>#N/A</v>
      </c>
      <c r="K2028" s="69">
        <f t="shared" si="64"/>
        <v>0</v>
      </c>
      <c r="L2028" s="335" t="e">
        <f>VLOOKUP(B2028,CATALOGOPACC[],8,FALSE)</f>
        <v>#N/A</v>
      </c>
      <c r="M2028" s="335" t="e">
        <f t="shared" si="65"/>
        <v>#N/A</v>
      </c>
    </row>
    <row r="2029" spans="3:13">
      <c r="C2029" t="e">
        <f>VLOOKUP(B2029,CATALOGOPACC[],2,FALSE)</f>
        <v>#N/A</v>
      </c>
      <c r="D2029" t="e">
        <f>VLOOKUP(B2029,CATALOGOPACC[],3,FALSE)</f>
        <v>#N/A</v>
      </c>
      <c r="E2029" t="e">
        <f>VLOOKUP(B2029,CATALOGOPACC[],5,FALSE)</f>
        <v>#N/A</v>
      </c>
      <c r="F2029" t="e">
        <f>VLOOKUP(B2029,CATALOGOPACC[],6,FALSE)</f>
        <v>#N/A</v>
      </c>
      <c r="K2029" s="69">
        <f t="shared" si="64"/>
        <v>0</v>
      </c>
      <c r="L2029" s="335" t="e">
        <f>VLOOKUP(B2029,CATALOGOPACC[],8,FALSE)</f>
        <v>#N/A</v>
      </c>
      <c r="M2029" s="335" t="e">
        <f t="shared" si="65"/>
        <v>#N/A</v>
      </c>
    </row>
    <row r="2030" spans="3:13">
      <c r="C2030" t="e">
        <f>VLOOKUP(B2030,CATALOGOPACC[],2,FALSE)</f>
        <v>#N/A</v>
      </c>
      <c r="D2030" t="e">
        <f>VLOOKUP(B2030,CATALOGOPACC[],3,FALSE)</f>
        <v>#N/A</v>
      </c>
      <c r="E2030" t="e">
        <f>VLOOKUP(B2030,CATALOGOPACC[],5,FALSE)</f>
        <v>#N/A</v>
      </c>
      <c r="F2030" t="e">
        <f>VLOOKUP(B2030,CATALOGOPACC[],6,FALSE)</f>
        <v>#N/A</v>
      </c>
      <c r="K2030" s="69">
        <f t="shared" si="64"/>
        <v>0</v>
      </c>
      <c r="L2030" s="335" t="e">
        <f>VLOOKUP(B2030,CATALOGOPACC[],8,FALSE)</f>
        <v>#N/A</v>
      </c>
      <c r="M2030" s="335" t="e">
        <f t="shared" si="65"/>
        <v>#N/A</v>
      </c>
    </row>
    <row r="2031" spans="3:13">
      <c r="C2031" t="e">
        <f>VLOOKUP(B2031,CATALOGOPACC[],2,FALSE)</f>
        <v>#N/A</v>
      </c>
      <c r="D2031" t="e">
        <f>VLOOKUP(B2031,CATALOGOPACC[],3,FALSE)</f>
        <v>#N/A</v>
      </c>
      <c r="E2031" t="e">
        <f>VLOOKUP(B2031,CATALOGOPACC[],5,FALSE)</f>
        <v>#N/A</v>
      </c>
      <c r="F2031" t="e">
        <f>VLOOKUP(B2031,CATALOGOPACC[],6,FALSE)</f>
        <v>#N/A</v>
      </c>
      <c r="K2031" s="69">
        <f t="shared" si="64"/>
        <v>0</v>
      </c>
      <c r="L2031" s="335" t="e">
        <f>VLOOKUP(B2031,CATALOGOPACC[],8,FALSE)</f>
        <v>#N/A</v>
      </c>
      <c r="M2031" s="335" t="e">
        <f t="shared" si="65"/>
        <v>#N/A</v>
      </c>
    </row>
    <row r="2032" spans="3:13">
      <c r="C2032" t="e">
        <f>VLOOKUP(B2032,CATALOGOPACC[],2,FALSE)</f>
        <v>#N/A</v>
      </c>
      <c r="D2032" t="e">
        <f>VLOOKUP(B2032,CATALOGOPACC[],3,FALSE)</f>
        <v>#N/A</v>
      </c>
      <c r="E2032" t="e">
        <f>VLOOKUP(B2032,CATALOGOPACC[],5,FALSE)</f>
        <v>#N/A</v>
      </c>
      <c r="F2032" t="e">
        <f>VLOOKUP(B2032,CATALOGOPACC[],6,FALSE)</f>
        <v>#N/A</v>
      </c>
      <c r="K2032" s="69">
        <f t="shared" si="64"/>
        <v>0</v>
      </c>
      <c r="L2032" s="335" t="e">
        <f>VLOOKUP(B2032,CATALOGOPACC[],8,FALSE)</f>
        <v>#N/A</v>
      </c>
      <c r="M2032" s="335" t="e">
        <f t="shared" si="65"/>
        <v>#N/A</v>
      </c>
    </row>
    <row r="2033" spans="3:13">
      <c r="C2033" t="e">
        <f>VLOOKUP(B2033,CATALOGOPACC[],2,FALSE)</f>
        <v>#N/A</v>
      </c>
      <c r="D2033" t="e">
        <f>VLOOKUP(B2033,CATALOGOPACC[],3,FALSE)</f>
        <v>#N/A</v>
      </c>
      <c r="E2033" t="e">
        <f>VLOOKUP(B2033,CATALOGOPACC[],5,FALSE)</f>
        <v>#N/A</v>
      </c>
      <c r="F2033" t="e">
        <f>VLOOKUP(B2033,CATALOGOPACC[],6,FALSE)</f>
        <v>#N/A</v>
      </c>
      <c r="K2033" s="69">
        <f t="shared" si="64"/>
        <v>0</v>
      </c>
      <c r="L2033" s="335" t="e">
        <f>VLOOKUP(B2033,CATALOGOPACC[],8,FALSE)</f>
        <v>#N/A</v>
      </c>
      <c r="M2033" s="335" t="e">
        <f t="shared" si="65"/>
        <v>#N/A</v>
      </c>
    </row>
    <row r="2034" spans="3:13">
      <c r="C2034" t="e">
        <f>VLOOKUP(B2034,CATALOGOPACC[],2,FALSE)</f>
        <v>#N/A</v>
      </c>
      <c r="D2034" t="e">
        <f>VLOOKUP(B2034,CATALOGOPACC[],3,FALSE)</f>
        <v>#N/A</v>
      </c>
      <c r="E2034" t="e">
        <f>VLOOKUP(B2034,CATALOGOPACC[],5,FALSE)</f>
        <v>#N/A</v>
      </c>
      <c r="F2034" t="e">
        <f>VLOOKUP(B2034,CATALOGOPACC[],6,FALSE)</f>
        <v>#N/A</v>
      </c>
      <c r="K2034" s="69">
        <f t="shared" si="64"/>
        <v>0</v>
      </c>
      <c r="L2034" s="335" t="e">
        <f>VLOOKUP(B2034,CATALOGOPACC[],8,FALSE)</f>
        <v>#N/A</v>
      </c>
      <c r="M2034" s="335" t="e">
        <f t="shared" si="65"/>
        <v>#N/A</v>
      </c>
    </row>
    <row r="2035" spans="3:13">
      <c r="C2035" t="e">
        <f>VLOOKUP(B2035,CATALOGOPACC[],2,FALSE)</f>
        <v>#N/A</v>
      </c>
      <c r="D2035" t="e">
        <f>VLOOKUP(B2035,CATALOGOPACC[],3,FALSE)</f>
        <v>#N/A</v>
      </c>
      <c r="E2035" t="e">
        <f>VLOOKUP(B2035,CATALOGOPACC[],5,FALSE)</f>
        <v>#N/A</v>
      </c>
      <c r="F2035" t="e">
        <f>VLOOKUP(B2035,CATALOGOPACC[],6,FALSE)</f>
        <v>#N/A</v>
      </c>
      <c r="K2035" s="69">
        <f t="shared" si="64"/>
        <v>0</v>
      </c>
      <c r="L2035" s="335" t="e">
        <f>VLOOKUP(B2035,CATALOGOPACC[],8,FALSE)</f>
        <v>#N/A</v>
      </c>
      <c r="M2035" s="335" t="e">
        <f t="shared" si="65"/>
        <v>#N/A</v>
      </c>
    </row>
    <row r="2036" spans="3:13">
      <c r="C2036" t="e">
        <f>VLOOKUP(B2036,CATALOGOPACC[],2,FALSE)</f>
        <v>#N/A</v>
      </c>
      <c r="D2036" t="e">
        <f>VLOOKUP(B2036,CATALOGOPACC[],3,FALSE)</f>
        <v>#N/A</v>
      </c>
      <c r="E2036" t="e">
        <f>VLOOKUP(B2036,CATALOGOPACC[],5,FALSE)</f>
        <v>#N/A</v>
      </c>
      <c r="F2036" t="e">
        <f>VLOOKUP(B2036,CATALOGOPACC[],6,FALSE)</f>
        <v>#N/A</v>
      </c>
      <c r="K2036" s="69">
        <f t="shared" si="64"/>
        <v>0</v>
      </c>
      <c r="L2036" s="335" t="e">
        <f>VLOOKUP(B2036,CATALOGOPACC[],8,FALSE)</f>
        <v>#N/A</v>
      </c>
      <c r="M2036" s="335" t="e">
        <f t="shared" si="65"/>
        <v>#N/A</v>
      </c>
    </row>
    <row r="2037" spans="3:13">
      <c r="C2037" t="e">
        <f>VLOOKUP(B2037,CATALOGOPACC[],2,FALSE)</f>
        <v>#N/A</v>
      </c>
      <c r="D2037" t="e">
        <f>VLOOKUP(B2037,CATALOGOPACC[],3,FALSE)</f>
        <v>#N/A</v>
      </c>
      <c r="E2037" t="e">
        <f>VLOOKUP(B2037,CATALOGOPACC[],5,FALSE)</f>
        <v>#N/A</v>
      </c>
      <c r="F2037" t="e">
        <f>VLOOKUP(B2037,CATALOGOPACC[],6,FALSE)</f>
        <v>#N/A</v>
      </c>
      <c r="K2037" s="69">
        <f t="shared" si="64"/>
        <v>0</v>
      </c>
      <c r="L2037" s="335" t="e">
        <f>VLOOKUP(B2037,CATALOGOPACC[],8,FALSE)</f>
        <v>#N/A</v>
      </c>
      <c r="M2037" s="335" t="e">
        <f t="shared" si="65"/>
        <v>#N/A</v>
      </c>
    </row>
    <row r="2038" spans="3:13">
      <c r="C2038" t="e">
        <f>VLOOKUP(B2038,CATALOGOPACC[],2,FALSE)</f>
        <v>#N/A</v>
      </c>
      <c r="D2038" t="e">
        <f>VLOOKUP(B2038,CATALOGOPACC[],3,FALSE)</f>
        <v>#N/A</v>
      </c>
      <c r="E2038" t="e">
        <f>VLOOKUP(B2038,CATALOGOPACC[],5,FALSE)</f>
        <v>#N/A</v>
      </c>
      <c r="F2038" t="e">
        <f>VLOOKUP(B2038,CATALOGOPACC[],6,FALSE)</f>
        <v>#N/A</v>
      </c>
      <c r="K2038" s="69">
        <f t="shared" si="64"/>
        <v>0</v>
      </c>
      <c r="L2038" s="335" t="e">
        <f>VLOOKUP(B2038,CATALOGOPACC[],8,FALSE)</f>
        <v>#N/A</v>
      </c>
      <c r="M2038" s="335" t="e">
        <f t="shared" si="65"/>
        <v>#N/A</v>
      </c>
    </row>
    <row r="2039" spans="3:13">
      <c r="C2039" t="e">
        <f>VLOOKUP(B2039,CATALOGOPACC[],2,FALSE)</f>
        <v>#N/A</v>
      </c>
      <c r="D2039" t="e">
        <f>VLOOKUP(B2039,CATALOGOPACC[],3,FALSE)</f>
        <v>#N/A</v>
      </c>
      <c r="E2039" t="e">
        <f>VLOOKUP(B2039,CATALOGOPACC[],5,FALSE)</f>
        <v>#N/A</v>
      </c>
      <c r="F2039" t="e">
        <f>VLOOKUP(B2039,CATALOGOPACC[],6,FALSE)</f>
        <v>#N/A</v>
      </c>
      <c r="K2039" s="69">
        <f t="shared" si="64"/>
        <v>0</v>
      </c>
      <c r="L2039" s="335" t="e">
        <f>VLOOKUP(B2039,CATALOGOPACC[],8,FALSE)</f>
        <v>#N/A</v>
      </c>
      <c r="M2039" s="335" t="e">
        <f t="shared" si="65"/>
        <v>#N/A</v>
      </c>
    </row>
    <row r="2040" spans="3:13">
      <c r="C2040" t="e">
        <f>VLOOKUP(B2040,CATALOGOPACC[],2,FALSE)</f>
        <v>#N/A</v>
      </c>
      <c r="D2040" t="e">
        <f>VLOOKUP(B2040,CATALOGOPACC[],3,FALSE)</f>
        <v>#N/A</v>
      </c>
      <c r="E2040" t="e">
        <f>VLOOKUP(B2040,CATALOGOPACC[],5,FALSE)</f>
        <v>#N/A</v>
      </c>
      <c r="F2040" t="e">
        <f>VLOOKUP(B2040,CATALOGOPACC[],6,FALSE)</f>
        <v>#N/A</v>
      </c>
      <c r="K2040" s="69">
        <f t="shared" si="64"/>
        <v>0</v>
      </c>
      <c r="L2040" s="335" t="e">
        <f>VLOOKUP(B2040,CATALOGOPACC[],8,FALSE)</f>
        <v>#N/A</v>
      </c>
      <c r="M2040" s="335" t="e">
        <f t="shared" si="65"/>
        <v>#N/A</v>
      </c>
    </row>
    <row r="2041" spans="3:13">
      <c r="C2041" t="e">
        <f>VLOOKUP(B2041,CATALOGOPACC[],2,FALSE)</f>
        <v>#N/A</v>
      </c>
      <c r="D2041" t="e">
        <f>VLOOKUP(B2041,CATALOGOPACC[],3,FALSE)</f>
        <v>#N/A</v>
      </c>
      <c r="E2041" t="e">
        <f>VLOOKUP(B2041,CATALOGOPACC[],5,FALSE)</f>
        <v>#N/A</v>
      </c>
      <c r="F2041" t="e">
        <f>VLOOKUP(B2041,CATALOGOPACC[],6,FALSE)</f>
        <v>#N/A</v>
      </c>
      <c r="K2041" s="69">
        <f t="shared" si="64"/>
        <v>0</v>
      </c>
      <c r="L2041" s="335" t="e">
        <f>VLOOKUP(B2041,CATALOGOPACC[],8,FALSE)</f>
        <v>#N/A</v>
      </c>
      <c r="M2041" s="335" t="e">
        <f t="shared" si="65"/>
        <v>#N/A</v>
      </c>
    </row>
    <row r="2042" spans="3:13">
      <c r="C2042" t="e">
        <f>VLOOKUP(B2042,CATALOGOPACC[],2,FALSE)</f>
        <v>#N/A</v>
      </c>
      <c r="D2042" t="e">
        <f>VLOOKUP(B2042,CATALOGOPACC[],3,FALSE)</f>
        <v>#N/A</v>
      </c>
      <c r="E2042" t="e">
        <f>VLOOKUP(B2042,CATALOGOPACC[],5,FALSE)</f>
        <v>#N/A</v>
      </c>
      <c r="F2042" t="e">
        <f>VLOOKUP(B2042,CATALOGOPACC[],6,FALSE)</f>
        <v>#N/A</v>
      </c>
      <c r="K2042" s="69">
        <f t="shared" si="64"/>
        <v>0</v>
      </c>
      <c r="L2042" s="335" t="e">
        <f>VLOOKUP(B2042,CATALOGOPACC[],8,FALSE)</f>
        <v>#N/A</v>
      </c>
      <c r="M2042" s="335" t="e">
        <f t="shared" si="65"/>
        <v>#N/A</v>
      </c>
    </row>
    <row r="2043" spans="3:13">
      <c r="C2043" t="e">
        <f>VLOOKUP(B2043,CATALOGOPACC[],2,FALSE)</f>
        <v>#N/A</v>
      </c>
      <c r="D2043" t="e">
        <f>VLOOKUP(B2043,CATALOGOPACC[],3,FALSE)</f>
        <v>#N/A</v>
      </c>
      <c r="E2043" t="e">
        <f>VLOOKUP(B2043,CATALOGOPACC[],5,FALSE)</f>
        <v>#N/A</v>
      </c>
      <c r="F2043" t="e">
        <f>VLOOKUP(B2043,CATALOGOPACC[],6,FALSE)</f>
        <v>#N/A</v>
      </c>
      <c r="K2043" s="69">
        <f t="shared" si="64"/>
        <v>0</v>
      </c>
      <c r="L2043" s="335" t="e">
        <f>VLOOKUP(B2043,CATALOGOPACC[],8,FALSE)</f>
        <v>#N/A</v>
      </c>
      <c r="M2043" s="335" t="e">
        <f t="shared" si="65"/>
        <v>#N/A</v>
      </c>
    </row>
    <row r="2044" spans="3:13">
      <c r="C2044" t="e">
        <f>VLOOKUP(B2044,CATALOGOPACC[],2,FALSE)</f>
        <v>#N/A</v>
      </c>
      <c r="D2044" t="e">
        <f>VLOOKUP(B2044,CATALOGOPACC[],3,FALSE)</f>
        <v>#N/A</v>
      </c>
      <c r="E2044" t="e">
        <f>VLOOKUP(B2044,CATALOGOPACC[],5,FALSE)</f>
        <v>#N/A</v>
      </c>
      <c r="F2044" t="e">
        <f>VLOOKUP(B2044,CATALOGOPACC[],6,FALSE)</f>
        <v>#N/A</v>
      </c>
      <c r="K2044" s="69">
        <f t="shared" si="64"/>
        <v>0</v>
      </c>
      <c r="L2044" s="335" t="e">
        <f>VLOOKUP(B2044,CATALOGOPACC[],8,FALSE)</f>
        <v>#N/A</v>
      </c>
      <c r="M2044" s="335" t="e">
        <f t="shared" si="65"/>
        <v>#N/A</v>
      </c>
    </row>
    <row r="2045" spans="3:13">
      <c r="C2045" t="e">
        <f>VLOOKUP(B2045,CATALOGOPACC[],2,FALSE)</f>
        <v>#N/A</v>
      </c>
      <c r="D2045" t="e">
        <f>VLOOKUP(B2045,CATALOGOPACC[],3,FALSE)</f>
        <v>#N/A</v>
      </c>
      <c r="E2045" t="e">
        <f>VLOOKUP(B2045,CATALOGOPACC[],5,FALSE)</f>
        <v>#N/A</v>
      </c>
      <c r="F2045" t="e">
        <f>VLOOKUP(B2045,CATALOGOPACC[],6,FALSE)</f>
        <v>#N/A</v>
      </c>
      <c r="K2045" s="69">
        <f t="shared" si="64"/>
        <v>0</v>
      </c>
      <c r="L2045" s="335" t="e">
        <f>VLOOKUP(B2045,CATALOGOPACC[],8,FALSE)</f>
        <v>#N/A</v>
      </c>
      <c r="M2045" s="335" t="e">
        <f t="shared" si="65"/>
        <v>#N/A</v>
      </c>
    </row>
    <row r="2046" spans="3:13">
      <c r="C2046" t="e">
        <f>VLOOKUP(B2046,CATALOGOPACC[],2,FALSE)</f>
        <v>#N/A</v>
      </c>
      <c r="D2046" t="e">
        <f>VLOOKUP(B2046,CATALOGOPACC[],3,FALSE)</f>
        <v>#N/A</v>
      </c>
      <c r="E2046" t="e">
        <f>VLOOKUP(B2046,CATALOGOPACC[],5,FALSE)</f>
        <v>#N/A</v>
      </c>
      <c r="F2046" t="e">
        <f>VLOOKUP(B2046,CATALOGOPACC[],6,FALSE)</f>
        <v>#N/A</v>
      </c>
      <c r="K2046" s="69">
        <f t="shared" si="64"/>
        <v>0</v>
      </c>
      <c r="L2046" s="335" t="e">
        <f>VLOOKUP(B2046,CATALOGOPACC[],8,FALSE)</f>
        <v>#N/A</v>
      </c>
      <c r="M2046" s="335" t="e">
        <f t="shared" si="65"/>
        <v>#N/A</v>
      </c>
    </row>
    <row r="2047" spans="3:13">
      <c r="C2047" t="e">
        <f>VLOOKUP(B2047,CATALOGOPACC[],2,FALSE)</f>
        <v>#N/A</v>
      </c>
      <c r="D2047" t="e">
        <f>VLOOKUP(B2047,CATALOGOPACC[],3,FALSE)</f>
        <v>#N/A</v>
      </c>
      <c r="E2047" t="e">
        <f>VLOOKUP(B2047,CATALOGOPACC[],5,FALSE)</f>
        <v>#N/A</v>
      </c>
      <c r="F2047" t="e">
        <f>VLOOKUP(B2047,CATALOGOPACC[],6,FALSE)</f>
        <v>#N/A</v>
      </c>
      <c r="K2047" s="69">
        <f t="shared" si="64"/>
        <v>0</v>
      </c>
      <c r="L2047" s="335" t="e">
        <f>VLOOKUP(B2047,CATALOGOPACC[],8,FALSE)</f>
        <v>#N/A</v>
      </c>
      <c r="M2047" s="335" t="e">
        <f t="shared" si="65"/>
        <v>#N/A</v>
      </c>
    </row>
    <row r="2048" spans="3:13">
      <c r="C2048" t="e">
        <f>VLOOKUP(B2048,CATALOGOPACC[],2,FALSE)</f>
        <v>#N/A</v>
      </c>
      <c r="D2048" t="e">
        <f>VLOOKUP(B2048,CATALOGOPACC[],3,FALSE)</f>
        <v>#N/A</v>
      </c>
      <c r="E2048" t="e">
        <f>VLOOKUP(B2048,CATALOGOPACC[],5,FALSE)</f>
        <v>#N/A</v>
      </c>
      <c r="F2048" t="e">
        <f>VLOOKUP(B2048,CATALOGOPACC[],6,FALSE)</f>
        <v>#N/A</v>
      </c>
      <c r="K2048" s="69">
        <f t="shared" si="64"/>
        <v>0</v>
      </c>
      <c r="L2048" s="335" t="e">
        <f>VLOOKUP(B2048,CATALOGOPACC[],8,FALSE)</f>
        <v>#N/A</v>
      </c>
      <c r="M2048" s="335" t="e">
        <f t="shared" si="65"/>
        <v>#N/A</v>
      </c>
    </row>
    <row r="2049" spans="3:13">
      <c r="C2049" t="e">
        <f>VLOOKUP(B2049,CATALOGOPACC[],2,FALSE)</f>
        <v>#N/A</v>
      </c>
      <c r="D2049" t="e">
        <f>VLOOKUP(B2049,CATALOGOPACC[],3,FALSE)</f>
        <v>#N/A</v>
      </c>
      <c r="E2049" t="e">
        <f>VLOOKUP(B2049,CATALOGOPACC[],5,FALSE)</f>
        <v>#N/A</v>
      </c>
      <c r="F2049" t="e">
        <f>VLOOKUP(B2049,CATALOGOPACC[],6,FALSE)</f>
        <v>#N/A</v>
      </c>
      <c r="K2049" s="69">
        <f t="shared" si="64"/>
        <v>0</v>
      </c>
      <c r="L2049" s="335" t="e">
        <f>VLOOKUP(B2049,CATALOGOPACC[],8,FALSE)</f>
        <v>#N/A</v>
      </c>
      <c r="M2049" s="335" t="e">
        <f t="shared" si="65"/>
        <v>#N/A</v>
      </c>
    </row>
    <row r="2050" spans="3:13">
      <c r="C2050" t="e">
        <f>VLOOKUP(B2050,CATALOGOPACC[],2,FALSE)</f>
        <v>#N/A</v>
      </c>
      <c r="D2050" t="e">
        <f>VLOOKUP(B2050,CATALOGOPACC[],3,FALSE)</f>
        <v>#N/A</v>
      </c>
      <c r="E2050" t="e">
        <f>VLOOKUP(B2050,CATALOGOPACC[],5,FALSE)</f>
        <v>#N/A</v>
      </c>
      <c r="F2050" t="e">
        <f>VLOOKUP(B2050,CATALOGOPACC[],6,FALSE)</f>
        <v>#N/A</v>
      </c>
      <c r="K2050" s="69">
        <f t="shared" si="64"/>
        <v>0</v>
      </c>
      <c r="L2050" s="335" t="e">
        <f>VLOOKUP(B2050,CATALOGOPACC[],8,FALSE)</f>
        <v>#N/A</v>
      </c>
      <c r="M2050" s="335" t="e">
        <f t="shared" si="65"/>
        <v>#N/A</v>
      </c>
    </row>
    <row r="2051" spans="3:13">
      <c r="C2051" t="e">
        <f>VLOOKUP(B2051,CATALOGOPACC[],2,FALSE)</f>
        <v>#N/A</v>
      </c>
      <c r="D2051" t="e">
        <f>VLOOKUP(B2051,CATALOGOPACC[],3,FALSE)</f>
        <v>#N/A</v>
      </c>
      <c r="E2051" t="e">
        <f>VLOOKUP(B2051,CATALOGOPACC[],5,FALSE)</f>
        <v>#N/A</v>
      </c>
      <c r="F2051" t="e">
        <f>VLOOKUP(B2051,CATALOGOPACC[],6,FALSE)</f>
        <v>#N/A</v>
      </c>
      <c r="K2051" s="69">
        <f t="shared" si="64"/>
        <v>0</v>
      </c>
      <c r="L2051" s="335" t="e">
        <f>VLOOKUP(B2051,CATALOGOPACC[],8,FALSE)</f>
        <v>#N/A</v>
      </c>
      <c r="M2051" s="335" t="e">
        <f t="shared" si="65"/>
        <v>#N/A</v>
      </c>
    </row>
    <row r="2052" spans="3:13">
      <c r="C2052" t="e">
        <f>VLOOKUP(B2052,CATALOGOPACC[],2,FALSE)</f>
        <v>#N/A</v>
      </c>
      <c r="D2052" t="e">
        <f>VLOOKUP(B2052,CATALOGOPACC[],3,FALSE)</f>
        <v>#N/A</v>
      </c>
      <c r="E2052" t="e">
        <f>VLOOKUP(B2052,CATALOGOPACC[],5,FALSE)</f>
        <v>#N/A</v>
      </c>
      <c r="F2052" t="e">
        <f>VLOOKUP(B2052,CATALOGOPACC[],6,FALSE)</f>
        <v>#N/A</v>
      </c>
      <c r="K2052" s="69">
        <f t="shared" si="64"/>
        <v>0</v>
      </c>
      <c r="L2052" s="335" t="e">
        <f>VLOOKUP(B2052,CATALOGOPACC[],8,FALSE)</f>
        <v>#N/A</v>
      </c>
      <c r="M2052" s="335" t="e">
        <f t="shared" si="65"/>
        <v>#N/A</v>
      </c>
    </row>
    <row r="2053" spans="3:13">
      <c r="C2053" t="e">
        <f>VLOOKUP(B2053,CATALOGOPACC[],2,FALSE)</f>
        <v>#N/A</v>
      </c>
      <c r="D2053" t="e">
        <f>VLOOKUP(B2053,CATALOGOPACC[],3,FALSE)</f>
        <v>#N/A</v>
      </c>
      <c r="E2053" t="e">
        <f>VLOOKUP(B2053,CATALOGOPACC[],5,FALSE)</f>
        <v>#N/A</v>
      </c>
      <c r="F2053" t="e">
        <f>VLOOKUP(B2053,CATALOGOPACC[],6,FALSE)</f>
        <v>#N/A</v>
      </c>
      <c r="K2053" s="69">
        <f t="shared" si="64"/>
        <v>0</v>
      </c>
      <c r="L2053" s="335" t="e">
        <f>VLOOKUP(B2053,CATALOGOPACC[],8,FALSE)</f>
        <v>#N/A</v>
      </c>
      <c r="M2053" s="335" t="e">
        <f t="shared" si="65"/>
        <v>#N/A</v>
      </c>
    </row>
    <row r="2054" spans="3:13">
      <c r="C2054" t="e">
        <f>VLOOKUP(B2054,CATALOGOPACC[],2,FALSE)</f>
        <v>#N/A</v>
      </c>
      <c r="D2054" t="e">
        <f>VLOOKUP(B2054,CATALOGOPACC[],3,FALSE)</f>
        <v>#N/A</v>
      </c>
      <c r="E2054" t="e">
        <f>VLOOKUP(B2054,CATALOGOPACC[],5,FALSE)</f>
        <v>#N/A</v>
      </c>
      <c r="F2054" t="e">
        <f>VLOOKUP(B2054,CATALOGOPACC[],6,FALSE)</f>
        <v>#N/A</v>
      </c>
      <c r="K2054" s="69">
        <f t="shared" si="64"/>
        <v>0</v>
      </c>
      <c r="L2054" s="335" t="e">
        <f>VLOOKUP(B2054,CATALOGOPACC[],8,FALSE)</f>
        <v>#N/A</v>
      </c>
      <c r="M2054" s="335" t="e">
        <f t="shared" si="65"/>
        <v>#N/A</v>
      </c>
    </row>
    <row r="2055" spans="3:13">
      <c r="C2055" t="e">
        <f>VLOOKUP(B2055,CATALOGOPACC[],2,FALSE)</f>
        <v>#N/A</v>
      </c>
      <c r="D2055" t="e">
        <f>VLOOKUP(B2055,CATALOGOPACC[],3,FALSE)</f>
        <v>#N/A</v>
      </c>
      <c r="E2055" t="e">
        <f>VLOOKUP(B2055,CATALOGOPACC[],5,FALSE)</f>
        <v>#N/A</v>
      </c>
      <c r="F2055" t="e">
        <f>VLOOKUP(B2055,CATALOGOPACC[],6,FALSE)</f>
        <v>#N/A</v>
      </c>
      <c r="K2055" s="69">
        <f t="shared" si="64"/>
        <v>0</v>
      </c>
      <c r="L2055" s="335" t="e">
        <f>VLOOKUP(B2055,CATALOGOPACC[],8,FALSE)</f>
        <v>#N/A</v>
      </c>
      <c r="M2055" s="335" t="e">
        <f t="shared" si="65"/>
        <v>#N/A</v>
      </c>
    </row>
    <row r="2056" spans="3:13">
      <c r="C2056" t="e">
        <f>VLOOKUP(B2056,CATALOGOPACC[],2,FALSE)</f>
        <v>#N/A</v>
      </c>
      <c r="D2056" t="e">
        <f>VLOOKUP(B2056,CATALOGOPACC[],3,FALSE)</f>
        <v>#N/A</v>
      </c>
      <c r="E2056" t="e">
        <f>VLOOKUP(B2056,CATALOGOPACC[],5,FALSE)</f>
        <v>#N/A</v>
      </c>
      <c r="F2056" t="e">
        <f>VLOOKUP(B2056,CATALOGOPACC[],6,FALSE)</f>
        <v>#N/A</v>
      </c>
      <c r="K2056" s="69">
        <f t="shared" si="64"/>
        <v>0</v>
      </c>
      <c r="L2056" s="335" t="e">
        <f>VLOOKUP(B2056,CATALOGOPACC[],8,FALSE)</f>
        <v>#N/A</v>
      </c>
      <c r="M2056" s="335" t="e">
        <f t="shared" si="65"/>
        <v>#N/A</v>
      </c>
    </row>
    <row r="2057" spans="3:13">
      <c r="C2057" t="e">
        <f>VLOOKUP(B2057,CATALOGOPACC[],2,FALSE)</f>
        <v>#N/A</v>
      </c>
      <c r="D2057" t="e">
        <f>VLOOKUP(B2057,CATALOGOPACC[],3,FALSE)</f>
        <v>#N/A</v>
      </c>
      <c r="E2057" t="e">
        <f>VLOOKUP(B2057,CATALOGOPACC[],5,FALSE)</f>
        <v>#N/A</v>
      </c>
      <c r="F2057" t="e">
        <f>VLOOKUP(B2057,CATALOGOPACC[],6,FALSE)</f>
        <v>#N/A</v>
      </c>
      <c r="K2057" s="69">
        <f t="shared" si="64"/>
        <v>0</v>
      </c>
      <c r="L2057" s="335" t="e">
        <f>VLOOKUP(B2057,CATALOGOPACC[],8,FALSE)</f>
        <v>#N/A</v>
      </c>
      <c r="M2057" s="335" t="e">
        <f t="shared" si="65"/>
        <v>#N/A</v>
      </c>
    </row>
    <row r="2058" spans="3:13">
      <c r="C2058" t="e">
        <f>VLOOKUP(B2058,CATALOGOPACC[],2,FALSE)</f>
        <v>#N/A</v>
      </c>
      <c r="D2058" t="e">
        <f>VLOOKUP(B2058,CATALOGOPACC[],3,FALSE)</f>
        <v>#N/A</v>
      </c>
      <c r="E2058" t="e">
        <f>VLOOKUP(B2058,CATALOGOPACC[],5,FALSE)</f>
        <v>#N/A</v>
      </c>
      <c r="F2058" t="e">
        <f>VLOOKUP(B2058,CATALOGOPACC[],6,FALSE)</f>
        <v>#N/A</v>
      </c>
      <c r="K2058" s="69">
        <f t="shared" si="64"/>
        <v>0</v>
      </c>
      <c r="L2058" s="335" t="e">
        <f>VLOOKUP(B2058,CATALOGOPACC[],8,FALSE)</f>
        <v>#N/A</v>
      </c>
      <c r="M2058" s="335" t="e">
        <f t="shared" si="65"/>
        <v>#N/A</v>
      </c>
    </row>
    <row r="2059" spans="3:13">
      <c r="C2059" t="e">
        <f>VLOOKUP(B2059,CATALOGOPACC[],2,FALSE)</f>
        <v>#N/A</v>
      </c>
      <c r="D2059" t="e">
        <f>VLOOKUP(B2059,CATALOGOPACC[],3,FALSE)</f>
        <v>#N/A</v>
      </c>
      <c r="E2059" t="e">
        <f>VLOOKUP(B2059,CATALOGOPACC[],5,FALSE)</f>
        <v>#N/A</v>
      </c>
      <c r="F2059" t="e">
        <f>VLOOKUP(B2059,CATALOGOPACC[],6,FALSE)</f>
        <v>#N/A</v>
      </c>
      <c r="K2059" s="69">
        <f t="shared" si="64"/>
        <v>0</v>
      </c>
      <c r="L2059" s="335" t="e">
        <f>VLOOKUP(B2059,CATALOGOPACC[],8,FALSE)</f>
        <v>#N/A</v>
      </c>
      <c r="M2059" s="335" t="e">
        <f t="shared" si="65"/>
        <v>#N/A</v>
      </c>
    </row>
    <row r="2060" spans="3:13">
      <c r="C2060" t="e">
        <f>VLOOKUP(B2060,CATALOGOPACC[],2,FALSE)</f>
        <v>#N/A</v>
      </c>
      <c r="D2060" t="e">
        <f>VLOOKUP(B2060,CATALOGOPACC[],3,FALSE)</f>
        <v>#N/A</v>
      </c>
      <c r="E2060" t="e">
        <f>VLOOKUP(B2060,CATALOGOPACC[],5,FALSE)</f>
        <v>#N/A</v>
      </c>
      <c r="F2060" t="e">
        <f>VLOOKUP(B2060,CATALOGOPACC[],6,FALSE)</f>
        <v>#N/A</v>
      </c>
      <c r="K2060" s="69">
        <f t="shared" si="64"/>
        <v>0</v>
      </c>
      <c r="L2060" s="335" t="e">
        <f>VLOOKUP(B2060,CATALOGOPACC[],8,FALSE)</f>
        <v>#N/A</v>
      </c>
      <c r="M2060" s="335" t="e">
        <f t="shared" si="65"/>
        <v>#N/A</v>
      </c>
    </row>
    <row r="2061" spans="3:13">
      <c r="C2061" t="e">
        <f>VLOOKUP(B2061,CATALOGOPACC[],2,FALSE)</f>
        <v>#N/A</v>
      </c>
      <c r="D2061" t="e">
        <f>VLOOKUP(B2061,CATALOGOPACC[],3,FALSE)</f>
        <v>#N/A</v>
      </c>
      <c r="E2061" t="e">
        <f>VLOOKUP(B2061,CATALOGOPACC[],5,FALSE)</f>
        <v>#N/A</v>
      </c>
      <c r="F2061" t="e">
        <f>VLOOKUP(B2061,CATALOGOPACC[],6,FALSE)</f>
        <v>#N/A</v>
      </c>
      <c r="K2061" s="69">
        <f t="shared" si="64"/>
        <v>0</v>
      </c>
      <c r="L2061" s="335" t="e">
        <f>VLOOKUP(B2061,CATALOGOPACC[],8,FALSE)</f>
        <v>#N/A</v>
      </c>
      <c r="M2061" s="335" t="e">
        <f t="shared" si="65"/>
        <v>#N/A</v>
      </c>
    </row>
    <row r="2062" spans="3:13">
      <c r="C2062" t="e">
        <f>VLOOKUP(B2062,CATALOGOPACC[],2,FALSE)</f>
        <v>#N/A</v>
      </c>
      <c r="D2062" t="e">
        <f>VLOOKUP(B2062,CATALOGOPACC[],3,FALSE)</f>
        <v>#N/A</v>
      </c>
      <c r="E2062" t="e">
        <f>VLOOKUP(B2062,CATALOGOPACC[],5,FALSE)</f>
        <v>#N/A</v>
      </c>
      <c r="F2062" t="e">
        <f>VLOOKUP(B2062,CATALOGOPACC[],6,FALSE)</f>
        <v>#N/A</v>
      </c>
      <c r="K2062" s="69">
        <f t="shared" si="64"/>
        <v>0</v>
      </c>
      <c r="L2062" s="335" t="e">
        <f>VLOOKUP(B2062,CATALOGOPACC[],8,FALSE)</f>
        <v>#N/A</v>
      </c>
      <c r="M2062" s="335" t="e">
        <f t="shared" si="65"/>
        <v>#N/A</v>
      </c>
    </row>
    <row r="2063" spans="3:13">
      <c r="C2063" t="e">
        <f>VLOOKUP(B2063,CATALOGOPACC[],2,FALSE)</f>
        <v>#N/A</v>
      </c>
      <c r="D2063" t="e">
        <f>VLOOKUP(B2063,CATALOGOPACC[],3,FALSE)</f>
        <v>#N/A</v>
      </c>
      <c r="E2063" t="e">
        <f>VLOOKUP(B2063,CATALOGOPACC[],5,FALSE)</f>
        <v>#N/A</v>
      </c>
      <c r="F2063" t="e">
        <f>VLOOKUP(B2063,CATALOGOPACC[],6,FALSE)</f>
        <v>#N/A</v>
      </c>
      <c r="K2063" s="69">
        <f t="shared" si="64"/>
        <v>0</v>
      </c>
      <c r="L2063" s="335" t="e">
        <f>VLOOKUP(B2063,CATALOGOPACC[],8,FALSE)</f>
        <v>#N/A</v>
      </c>
      <c r="M2063" s="335" t="e">
        <f t="shared" si="65"/>
        <v>#N/A</v>
      </c>
    </row>
    <row r="2064" spans="3:13">
      <c r="C2064" t="e">
        <f>VLOOKUP(B2064,CATALOGOPACC[],2,FALSE)</f>
        <v>#N/A</v>
      </c>
      <c r="D2064" t="e">
        <f>VLOOKUP(B2064,CATALOGOPACC[],3,FALSE)</f>
        <v>#N/A</v>
      </c>
      <c r="E2064" t="e">
        <f>VLOOKUP(B2064,CATALOGOPACC[],5,FALSE)</f>
        <v>#N/A</v>
      </c>
      <c r="F2064" t="e">
        <f>VLOOKUP(B2064,CATALOGOPACC[],6,FALSE)</f>
        <v>#N/A</v>
      </c>
      <c r="K2064" s="69">
        <f t="shared" si="64"/>
        <v>0</v>
      </c>
      <c r="L2064" s="335" t="e">
        <f>VLOOKUP(B2064,CATALOGOPACC[],8,FALSE)</f>
        <v>#N/A</v>
      </c>
      <c r="M2064" s="335" t="e">
        <f t="shared" si="65"/>
        <v>#N/A</v>
      </c>
    </row>
    <row r="2065" spans="3:13">
      <c r="C2065" t="e">
        <f>VLOOKUP(B2065,CATALOGOPACC[],2,FALSE)</f>
        <v>#N/A</v>
      </c>
      <c r="D2065" t="e">
        <f>VLOOKUP(B2065,CATALOGOPACC[],3,FALSE)</f>
        <v>#N/A</v>
      </c>
      <c r="E2065" t="e">
        <f>VLOOKUP(B2065,CATALOGOPACC[],5,FALSE)</f>
        <v>#N/A</v>
      </c>
      <c r="F2065" t="e">
        <f>VLOOKUP(B2065,CATALOGOPACC[],6,FALSE)</f>
        <v>#N/A</v>
      </c>
      <c r="K2065" s="69">
        <f t="shared" si="64"/>
        <v>0</v>
      </c>
      <c r="L2065" s="335" t="e">
        <f>VLOOKUP(B2065,CATALOGOPACC[],8,FALSE)</f>
        <v>#N/A</v>
      </c>
      <c r="M2065" s="335" t="e">
        <f t="shared" si="65"/>
        <v>#N/A</v>
      </c>
    </row>
    <row r="2066" spans="3:13">
      <c r="C2066" t="e">
        <f>VLOOKUP(B2066,CATALOGOPACC[],2,FALSE)</f>
        <v>#N/A</v>
      </c>
      <c r="D2066" t="e">
        <f>VLOOKUP(B2066,CATALOGOPACC[],3,FALSE)</f>
        <v>#N/A</v>
      </c>
      <c r="E2066" t="e">
        <f>VLOOKUP(B2066,CATALOGOPACC[],5,FALSE)</f>
        <v>#N/A</v>
      </c>
      <c r="F2066" t="e">
        <f>VLOOKUP(B2066,CATALOGOPACC[],6,FALSE)</f>
        <v>#N/A</v>
      </c>
      <c r="K2066" s="69">
        <f t="shared" si="64"/>
        <v>0</v>
      </c>
      <c r="L2066" s="335" t="e">
        <f>VLOOKUP(B2066,CATALOGOPACC[],8,FALSE)</f>
        <v>#N/A</v>
      </c>
      <c r="M2066" s="335" t="e">
        <f t="shared" si="65"/>
        <v>#N/A</v>
      </c>
    </row>
    <row r="2067" spans="3:13">
      <c r="C2067" t="e">
        <f>VLOOKUP(B2067,CATALOGOPACC[],2,FALSE)</f>
        <v>#N/A</v>
      </c>
      <c r="D2067" t="e">
        <f>VLOOKUP(B2067,CATALOGOPACC[],3,FALSE)</f>
        <v>#N/A</v>
      </c>
      <c r="E2067" t="e">
        <f>VLOOKUP(B2067,CATALOGOPACC[],5,FALSE)</f>
        <v>#N/A</v>
      </c>
      <c r="F2067" t="e">
        <f>VLOOKUP(B2067,CATALOGOPACC[],6,FALSE)</f>
        <v>#N/A</v>
      </c>
      <c r="K2067" s="69">
        <f t="shared" si="64"/>
        <v>0</v>
      </c>
      <c r="L2067" s="335" t="e">
        <f>VLOOKUP(B2067,CATALOGOPACC[],8,FALSE)</f>
        <v>#N/A</v>
      </c>
      <c r="M2067" s="335" t="e">
        <f t="shared" si="65"/>
        <v>#N/A</v>
      </c>
    </row>
    <row r="2068" spans="3:13">
      <c r="C2068" t="e">
        <f>VLOOKUP(B2068,CATALOGOPACC[],2,FALSE)</f>
        <v>#N/A</v>
      </c>
      <c r="D2068" t="e">
        <f>VLOOKUP(B2068,CATALOGOPACC[],3,FALSE)</f>
        <v>#N/A</v>
      </c>
      <c r="E2068" t="e">
        <f>VLOOKUP(B2068,CATALOGOPACC[],5,FALSE)</f>
        <v>#N/A</v>
      </c>
      <c r="F2068" t="e">
        <f>VLOOKUP(B2068,CATALOGOPACC[],6,FALSE)</f>
        <v>#N/A</v>
      </c>
      <c r="K2068" s="69">
        <f t="shared" si="64"/>
        <v>0</v>
      </c>
      <c r="L2068" s="335" t="e">
        <f>VLOOKUP(B2068,CATALOGOPACC[],8,FALSE)</f>
        <v>#N/A</v>
      </c>
      <c r="M2068" s="335" t="e">
        <f t="shared" si="65"/>
        <v>#N/A</v>
      </c>
    </row>
    <row r="2069" spans="3:13">
      <c r="C2069" t="e">
        <f>VLOOKUP(B2069,CATALOGOPACC[],2,FALSE)</f>
        <v>#N/A</v>
      </c>
      <c r="D2069" t="e">
        <f>VLOOKUP(B2069,CATALOGOPACC[],3,FALSE)</f>
        <v>#N/A</v>
      </c>
      <c r="E2069" t="e">
        <f>VLOOKUP(B2069,CATALOGOPACC[],5,FALSE)</f>
        <v>#N/A</v>
      </c>
      <c r="F2069" t="e">
        <f>VLOOKUP(B2069,CATALOGOPACC[],6,FALSE)</f>
        <v>#N/A</v>
      </c>
      <c r="K2069" s="69">
        <f t="shared" si="64"/>
        <v>0</v>
      </c>
      <c r="L2069" s="335" t="e">
        <f>VLOOKUP(B2069,CATALOGOPACC[],8,FALSE)</f>
        <v>#N/A</v>
      </c>
      <c r="M2069" s="335" t="e">
        <f t="shared" si="65"/>
        <v>#N/A</v>
      </c>
    </row>
    <row r="2070" spans="3:13">
      <c r="C2070" t="e">
        <f>VLOOKUP(B2070,CATALOGOPACC[],2,FALSE)</f>
        <v>#N/A</v>
      </c>
      <c r="D2070" t="e">
        <f>VLOOKUP(B2070,CATALOGOPACC[],3,FALSE)</f>
        <v>#N/A</v>
      </c>
      <c r="E2070" t="e">
        <f>VLOOKUP(B2070,CATALOGOPACC[],5,FALSE)</f>
        <v>#N/A</v>
      </c>
      <c r="F2070" t="e">
        <f>VLOOKUP(B2070,CATALOGOPACC[],6,FALSE)</f>
        <v>#N/A</v>
      </c>
      <c r="K2070" s="69">
        <f t="shared" si="64"/>
        <v>0</v>
      </c>
      <c r="L2070" s="335" t="e">
        <f>VLOOKUP(B2070,CATALOGOPACC[],8,FALSE)</f>
        <v>#N/A</v>
      </c>
      <c r="M2070" s="335" t="e">
        <f t="shared" si="65"/>
        <v>#N/A</v>
      </c>
    </row>
    <row r="2071" spans="3:13">
      <c r="C2071" t="e">
        <f>VLOOKUP(B2071,CATALOGOPACC[],2,FALSE)</f>
        <v>#N/A</v>
      </c>
      <c r="D2071" t="e">
        <f>VLOOKUP(B2071,CATALOGOPACC[],3,FALSE)</f>
        <v>#N/A</v>
      </c>
      <c r="E2071" t="e">
        <f>VLOOKUP(B2071,CATALOGOPACC[],5,FALSE)</f>
        <v>#N/A</v>
      </c>
      <c r="F2071" t="e">
        <f>VLOOKUP(B2071,CATALOGOPACC[],6,FALSE)</f>
        <v>#N/A</v>
      </c>
      <c r="K2071" s="69">
        <f t="shared" si="64"/>
        <v>0</v>
      </c>
      <c r="L2071" s="335" t="e">
        <f>VLOOKUP(B2071,CATALOGOPACC[],8,FALSE)</f>
        <v>#N/A</v>
      </c>
      <c r="M2071" s="335" t="e">
        <f t="shared" si="65"/>
        <v>#N/A</v>
      </c>
    </row>
    <row r="2072" spans="3:13">
      <c r="C2072" t="e">
        <f>VLOOKUP(B2072,CATALOGOPACC[],2,FALSE)</f>
        <v>#N/A</v>
      </c>
      <c r="D2072" t="e">
        <f>VLOOKUP(B2072,CATALOGOPACC[],3,FALSE)</f>
        <v>#N/A</v>
      </c>
      <c r="E2072" t="e">
        <f>VLOOKUP(B2072,CATALOGOPACC[],5,FALSE)</f>
        <v>#N/A</v>
      </c>
      <c r="F2072" t="e">
        <f>VLOOKUP(B2072,CATALOGOPACC[],6,FALSE)</f>
        <v>#N/A</v>
      </c>
      <c r="K2072" s="69">
        <f t="shared" si="64"/>
        <v>0</v>
      </c>
      <c r="L2072" s="335" t="e">
        <f>VLOOKUP(B2072,CATALOGOPACC[],8,FALSE)</f>
        <v>#N/A</v>
      </c>
      <c r="M2072" s="335" t="e">
        <f t="shared" si="65"/>
        <v>#N/A</v>
      </c>
    </row>
    <row r="2073" spans="3:13">
      <c r="C2073" t="e">
        <f>VLOOKUP(B2073,CATALOGOPACC[],2,FALSE)</f>
        <v>#N/A</v>
      </c>
      <c r="D2073" t="e">
        <f>VLOOKUP(B2073,CATALOGOPACC[],3,FALSE)</f>
        <v>#N/A</v>
      </c>
      <c r="E2073" t="e">
        <f>VLOOKUP(B2073,CATALOGOPACC[],5,FALSE)</f>
        <v>#N/A</v>
      </c>
      <c r="F2073" t="e">
        <f>VLOOKUP(B2073,CATALOGOPACC[],6,FALSE)</f>
        <v>#N/A</v>
      </c>
      <c r="K2073" s="69">
        <f t="shared" si="64"/>
        <v>0</v>
      </c>
      <c r="L2073" s="335" t="e">
        <f>VLOOKUP(B2073,CATALOGOPACC[],8,FALSE)</f>
        <v>#N/A</v>
      </c>
      <c r="M2073" s="335" t="e">
        <f t="shared" si="65"/>
        <v>#N/A</v>
      </c>
    </row>
    <row r="2074" spans="3:13">
      <c r="C2074" t="e">
        <f>VLOOKUP(B2074,CATALOGOPACC[],2,FALSE)</f>
        <v>#N/A</v>
      </c>
      <c r="D2074" t="e">
        <f>VLOOKUP(B2074,CATALOGOPACC[],3,FALSE)</f>
        <v>#N/A</v>
      </c>
      <c r="E2074" t="e">
        <f>VLOOKUP(B2074,CATALOGOPACC[],5,FALSE)</f>
        <v>#N/A</v>
      </c>
      <c r="F2074" t="e">
        <f>VLOOKUP(B2074,CATALOGOPACC[],6,FALSE)</f>
        <v>#N/A</v>
      </c>
      <c r="K2074" s="69">
        <f t="shared" si="64"/>
        <v>0</v>
      </c>
      <c r="L2074" s="335" t="e">
        <f>VLOOKUP(B2074,CATALOGOPACC[],8,FALSE)</f>
        <v>#N/A</v>
      </c>
      <c r="M2074" s="335" t="e">
        <f t="shared" si="65"/>
        <v>#N/A</v>
      </c>
    </row>
    <row r="2075" spans="3:13">
      <c r="C2075" t="e">
        <f>VLOOKUP(B2075,CATALOGOPACC[],2,FALSE)</f>
        <v>#N/A</v>
      </c>
      <c r="D2075" t="e">
        <f>VLOOKUP(B2075,CATALOGOPACC[],3,FALSE)</f>
        <v>#N/A</v>
      </c>
      <c r="E2075" t="e">
        <f>VLOOKUP(B2075,CATALOGOPACC[],5,FALSE)</f>
        <v>#N/A</v>
      </c>
      <c r="F2075" t="e">
        <f>VLOOKUP(B2075,CATALOGOPACC[],6,FALSE)</f>
        <v>#N/A</v>
      </c>
      <c r="K2075" s="69">
        <f t="shared" ref="K2075:K2138" si="66">SUM(G2075:J2075)</f>
        <v>0</v>
      </c>
      <c r="L2075" s="335" t="e">
        <f>VLOOKUP(B2075,CATALOGOPACC[],8,FALSE)</f>
        <v>#N/A</v>
      </c>
      <c r="M2075" s="335" t="e">
        <f t="shared" ref="M2075:M2138" si="67">K2075*L2075</f>
        <v>#N/A</v>
      </c>
    </row>
    <row r="2076" spans="3:13">
      <c r="C2076" t="e">
        <f>VLOOKUP(B2076,CATALOGOPACC[],2,FALSE)</f>
        <v>#N/A</v>
      </c>
      <c r="D2076" t="e">
        <f>VLOOKUP(B2076,CATALOGOPACC[],3,FALSE)</f>
        <v>#N/A</v>
      </c>
      <c r="E2076" t="e">
        <f>VLOOKUP(B2076,CATALOGOPACC[],5,FALSE)</f>
        <v>#N/A</v>
      </c>
      <c r="F2076" t="e">
        <f>VLOOKUP(B2076,CATALOGOPACC[],6,FALSE)</f>
        <v>#N/A</v>
      </c>
      <c r="K2076" s="69">
        <f t="shared" si="66"/>
        <v>0</v>
      </c>
      <c r="L2076" s="335" t="e">
        <f>VLOOKUP(B2076,CATALOGOPACC[],8,FALSE)</f>
        <v>#N/A</v>
      </c>
      <c r="M2076" s="335" t="e">
        <f t="shared" si="67"/>
        <v>#N/A</v>
      </c>
    </row>
    <row r="2077" spans="3:13">
      <c r="C2077" t="e">
        <f>VLOOKUP(B2077,CATALOGOPACC[],2,FALSE)</f>
        <v>#N/A</v>
      </c>
      <c r="D2077" t="e">
        <f>VLOOKUP(B2077,CATALOGOPACC[],3,FALSE)</f>
        <v>#N/A</v>
      </c>
      <c r="E2077" t="e">
        <f>VLOOKUP(B2077,CATALOGOPACC[],5,FALSE)</f>
        <v>#N/A</v>
      </c>
      <c r="F2077" t="e">
        <f>VLOOKUP(B2077,CATALOGOPACC[],6,FALSE)</f>
        <v>#N/A</v>
      </c>
      <c r="K2077" s="69">
        <f t="shared" si="66"/>
        <v>0</v>
      </c>
      <c r="L2077" s="335" t="e">
        <f>VLOOKUP(B2077,CATALOGOPACC[],8,FALSE)</f>
        <v>#N/A</v>
      </c>
      <c r="M2077" s="335" t="e">
        <f t="shared" si="67"/>
        <v>#N/A</v>
      </c>
    </row>
    <row r="2078" spans="3:13">
      <c r="C2078" t="e">
        <f>VLOOKUP(B2078,CATALOGOPACC[],2,FALSE)</f>
        <v>#N/A</v>
      </c>
      <c r="D2078" t="e">
        <f>VLOOKUP(B2078,CATALOGOPACC[],3,FALSE)</f>
        <v>#N/A</v>
      </c>
      <c r="E2078" t="e">
        <f>VLOOKUP(B2078,CATALOGOPACC[],5,FALSE)</f>
        <v>#N/A</v>
      </c>
      <c r="F2078" t="e">
        <f>VLOOKUP(B2078,CATALOGOPACC[],6,FALSE)</f>
        <v>#N/A</v>
      </c>
      <c r="K2078" s="69">
        <f t="shared" si="66"/>
        <v>0</v>
      </c>
      <c r="L2078" s="335" t="e">
        <f>VLOOKUP(B2078,CATALOGOPACC[],8,FALSE)</f>
        <v>#N/A</v>
      </c>
      <c r="M2078" s="335" t="e">
        <f t="shared" si="67"/>
        <v>#N/A</v>
      </c>
    </row>
    <row r="2079" spans="3:13">
      <c r="C2079" t="e">
        <f>VLOOKUP(B2079,CATALOGOPACC[],2,FALSE)</f>
        <v>#N/A</v>
      </c>
      <c r="D2079" t="e">
        <f>VLOOKUP(B2079,CATALOGOPACC[],3,FALSE)</f>
        <v>#N/A</v>
      </c>
      <c r="E2079" t="e">
        <f>VLOOKUP(B2079,CATALOGOPACC[],5,FALSE)</f>
        <v>#N/A</v>
      </c>
      <c r="F2079" t="e">
        <f>VLOOKUP(B2079,CATALOGOPACC[],6,FALSE)</f>
        <v>#N/A</v>
      </c>
      <c r="K2079" s="69">
        <f t="shared" si="66"/>
        <v>0</v>
      </c>
      <c r="L2079" s="335" t="e">
        <f>VLOOKUP(B2079,CATALOGOPACC[],8,FALSE)</f>
        <v>#N/A</v>
      </c>
      <c r="M2079" s="335" t="e">
        <f t="shared" si="67"/>
        <v>#N/A</v>
      </c>
    </row>
    <row r="2080" spans="3:13">
      <c r="C2080" t="e">
        <f>VLOOKUP(B2080,CATALOGOPACC[],2,FALSE)</f>
        <v>#N/A</v>
      </c>
      <c r="D2080" t="e">
        <f>VLOOKUP(B2080,CATALOGOPACC[],3,FALSE)</f>
        <v>#N/A</v>
      </c>
      <c r="E2080" t="e">
        <f>VLOOKUP(B2080,CATALOGOPACC[],5,FALSE)</f>
        <v>#N/A</v>
      </c>
      <c r="F2080" t="e">
        <f>VLOOKUP(B2080,CATALOGOPACC[],6,FALSE)</f>
        <v>#N/A</v>
      </c>
      <c r="K2080" s="69">
        <f t="shared" si="66"/>
        <v>0</v>
      </c>
      <c r="L2080" s="335" t="e">
        <f>VLOOKUP(B2080,CATALOGOPACC[],8,FALSE)</f>
        <v>#N/A</v>
      </c>
      <c r="M2080" s="335" t="e">
        <f t="shared" si="67"/>
        <v>#N/A</v>
      </c>
    </row>
    <row r="2081" spans="3:13">
      <c r="C2081" t="e">
        <f>VLOOKUP(B2081,CATALOGOPACC[],2,FALSE)</f>
        <v>#N/A</v>
      </c>
      <c r="D2081" t="e">
        <f>VLOOKUP(B2081,CATALOGOPACC[],3,FALSE)</f>
        <v>#N/A</v>
      </c>
      <c r="E2081" t="e">
        <f>VLOOKUP(B2081,CATALOGOPACC[],5,FALSE)</f>
        <v>#N/A</v>
      </c>
      <c r="F2081" t="e">
        <f>VLOOKUP(B2081,CATALOGOPACC[],6,FALSE)</f>
        <v>#N/A</v>
      </c>
      <c r="K2081" s="69">
        <f t="shared" si="66"/>
        <v>0</v>
      </c>
      <c r="L2081" s="335" t="e">
        <f>VLOOKUP(B2081,CATALOGOPACC[],8,FALSE)</f>
        <v>#N/A</v>
      </c>
      <c r="M2081" s="335" t="e">
        <f t="shared" si="67"/>
        <v>#N/A</v>
      </c>
    </row>
    <row r="2082" spans="3:13">
      <c r="C2082" t="e">
        <f>VLOOKUP(B2082,CATALOGOPACC[],2,FALSE)</f>
        <v>#N/A</v>
      </c>
      <c r="D2082" t="e">
        <f>VLOOKUP(B2082,CATALOGOPACC[],3,FALSE)</f>
        <v>#N/A</v>
      </c>
      <c r="E2082" t="e">
        <f>VLOOKUP(B2082,CATALOGOPACC[],5,FALSE)</f>
        <v>#N/A</v>
      </c>
      <c r="F2082" t="e">
        <f>VLOOKUP(B2082,CATALOGOPACC[],6,FALSE)</f>
        <v>#N/A</v>
      </c>
      <c r="K2082" s="69">
        <f t="shared" si="66"/>
        <v>0</v>
      </c>
      <c r="L2082" s="335" t="e">
        <f>VLOOKUP(B2082,CATALOGOPACC[],8,FALSE)</f>
        <v>#N/A</v>
      </c>
      <c r="M2082" s="335" t="e">
        <f t="shared" si="67"/>
        <v>#N/A</v>
      </c>
    </row>
    <row r="2083" spans="3:13">
      <c r="C2083" t="e">
        <f>VLOOKUP(B2083,CATALOGOPACC[],2,FALSE)</f>
        <v>#N/A</v>
      </c>
      <c r="D2083" t="e">
        <f>VLOOKUP(B2083,CATALOGOPACC[],3,FALSE)</f>
        <v>#N/A</v>
      </c>
      <c r="E2083" t="e">
        <f>VLOOKUP(B2083,CATALOGOPACC[],5,FALSE)</f>
        <v>#N/A</v>
      </c>
      <c r="F2083" t="e">
        <f>VLOOKUP(B2083,CATALOGOPACC[],6,FALSE)</f>
        <v>#N/A</v>
      </c>
      <c r="K2083" s="69">
        <f t="shared" si="66"/>
        <v>0</v>
      </c>
      <c r="L2083" s="335" t="e">
        <f>VLOOKUP(B2083,CATALOGOPACC[],8,FALSE)</f>
        <v>#N/A</v>
      </c>
      <c r="M2083" s="335" t="e">
        <f t="shared" si="67"/>
        <v>#N/A</v>
      </c>
    </row>
    <row r="2084" spans="3:13">
      <c r="C2084" t="e">
        <f>VLOOKUP(B2084,CATALOGOPACC[],2,FALSE)</f>
        <v>#N/A</v>
      </c>
      <c r="D2084" t="e">
        <f>VLOOKUP(B2084,CATALOGOPACC[],3,FALSE)</f>
        <v>#N/A</v>
      </c>
      <c r="E2084" t="e">
        <f>VLOOKUP(B2084,CATALOGOPACC[],5,FALSE)</f>
        <v>#N/A</v>
      </c>
      <c r="F2084" t="e">
        <f>VLOOKUP(B2084,CATALOGOPACC[],6,FALSE)</f>
        <v>#N/A</v>
      </c>
      <c r="K2084" s="69">
        <f t="shared" si="66"/>
        <v>0</v>
      </c>
      <c r="L2084" s="335" t="e">
        <f>VLOOKUP(B2084,CATALOGOPACC[],8,FALSE)</f>
        <v>#N/A</v>
      </c>
      <c r="M2084" s="335" t="e">
        <f t="shared" si="67"/>
        <v>#N/A</v>
      </c>
    </row>
    <row r="2085" spans="3:13">
      <c r="C2085" t="e">
        <f>VLOOKUP(B2085,CATALOGOPACC[],2,FALSE)</f>
        <v>#N/A</v>
      </c>
      <c r="D2085" t="e">
        <f>VLOOKUP(B2085,CATALOGOPACC[],3,FALSE)</f>
        <v>#N/A</v>
      </c>
      <c r="E2085" t="e">
        <f>VLOOKUP(B2085,CATALOGOPACC[],5,FALSE)</f>
        <v>#N/A</v>
      </c>
      <c r="F2085" t="e">
        <f>VLOOKUP(B2085,CATALOGOPACC[],6,FALSE)</f>
        <v>#N/A</v>
      </c>
      <c r="K2085" s="69">
        <f t="shared" si="66"/>
        <v>0</v>
      </c>
      <c r="L2085" s="335" t="e">
        <f>VLOOKUP(B2085,CATALOGOPACC[],8,FALSE)</f>
        <v>#N/A</v>
      </c>
      <c r="M2085" s="335" t="e">
        <f t="shared" si="67"/>
        <v>#N/A</v>
      </c>
    </row>
    <row r="2086" spans="3:13">
      <c r="C2086" t="e">
        <f>VLOOKUP(B2086,CATALOGOPACC[],2,FALSE)</f>
        <v>#N/A</v>
      </c>
      <c r="D2086" t="e">
        <f>VLOOKUP(B2086,CATALOGOPACC[],3,FALSE)</f>
        <v>#N/A</v>
      </c>
      <c r="E2086" t="e">
        <f>VLOOKUP(B2086,CATALOGOPACC[],5,FALSE)</f>
        <v>#N/A</v>
      </c>
      <c r="F2086" t="e">
        <f>VLOOKUP(B2086,CATALOGOPACC[],6,FALSE)</f>
        <v>#N/A</v>
      </c>
      <c r="K2086" s="69">
        <f t="shared" si="66"/>
        <v>0</v>
      </c>
      <c r="L2086" s="335" t="e">
        <f>VLOOKUP(B2086,CATALOGOPACC[],8,FALSE)</f>
        <v>#N/A</v>
      </c>
      <c r="M2086" s="335" t="e">
        <f t="shared" si="67"/>
        <v>#N/A</v>
      </c>
    </row>
    <row r="2087" spans="3:13">
      <c r="C2087" t="e">
        <f>VLOOKUP(B2087,CATALOGOPACC[],2,FALSE)</f>
        <v>#N/A</v>
      </c>
      <c r="D2087" t="e">
        <f>VLOOKUP(B2087,CATALOGOPACC[],3,FALSE)</f>
        <v>#N/A</v>
      </c>
      <c r="E2087" t="e">
        <f>VLOOKUP(B2087,CATALOGOPACC[],5,FALSE)</f>
        <v>#N/A</v>
      </c>
      <c r="F2087" t="e">
        <f>VLOOKUP(B2087,CATALOGOPACC[],6,FALSE)</f>
        <v>#N/A</v>
      </c>
      <c r="K2087" s="69">
        <f t="shared" si="66"/>
        <v>0</v>
      </c>
      <c r="L2087" s="335" t="e">
        <f>VLOOKUP(B2087,CATALOGOPACC[],8,FALSE)</f>
        <v>#N/A</v>
      </c>
      <c r="M2087" s="335" t="e">
        <f t="shared" si="67"/>
        <v>#N/A</v>
      </c>
    </row>
    <row r="2088" spans="3:13">
      <c r="C2088" t="e">
        <f>VLOOKUP(B2088,CATALOGOPACC[],2,FALSE)</f>
        <v>#N/A</v>
      </c>
      <c r="D2088" t="e">
        <f>VLOOKUP(B2088,CATALOGOPACC[],3,FALSE)</f>
        <v>#N/A</v>
      </c>
      <c r="E2088" t="e">
        <f>VLOOKUP(B2088,CATALOGOPACC[],5,FALSE)</f>
        <v>#N/A</v>
      </c>
      <c r="F2088" t="e">
        <f>VLOOKUP(B2088,CATALOGOPACC[],6,FALSE)</f>
        <v>#N/A</v>
      </c>
      <c r="K2088" s="69">
        <f t="shared" si="66"/>
        <v>0</v>
      </c>
      <c r="L2088" s="335" t="e">
        <f>VLOOKUP(B2088,CATALOGOPACC[],8,FALSE)</f>
        <v>#N/A</v>
      </c>
      <c r="M2088" s="335" t="e">
        <f t="shared" si="67"/>
        <v>#N/A</v>
      </c>
    </row>
    <row r="2089" spans="3:13">
      <c r="C2089" t="e">
        <f>VLOOKUP(B2089,CATALOGOPACC[],2,FALSE)</f>
        <v>#N/A</v>
      </c>
      <c r="D2089" t="e">
        <f>VLOOKUP(B2089,CATALOGOPACC[],3,FALSE)</f>
        <v>#N/A</v>
      </c>
      <c r="E2089" t="e">
        <f>VLOOKUP(B2089,CATALOGOPACC[],5,FALSE)</f>
        <v>#N/A</v>
      </c>
      <c r="F2089" t="e">
        <f>VLOOKUP(B2089,CATALOGOPACC[],6,FALSE)</f>
        <v>#N/A</v>
      </c>
      <c r="K2089" s="69">
        <f t="shared" si="66"/>
        <v>0</v>
      </c>
      <c r="L2089" s="335" t="e">
        <f>VLOOKUP(B2089,CATALOGOPACC[],8,FALSE)</f>
        <v>#N/A</v>
      </c>
      <c r="M2089" s="335" t="e">
        <f t="shared" si="67"/>
        <v>#N/A</v>
      </c>
    </row>
    <row r="2090" spans="3:13">
      <c r="C2090" t="e">
        <f>VLOOKUP(B2090,CATALOGOPACC[],2,FALSE)</f>
        <v>#N/A</v>
      </c>
      <c r="D2090" t="e">
        <f>VLOOKUP(B2090,CATALOGOPACC[],3,FALSE)</f>
        <v>#N/A</v>
      </c>
      <c r="E2090" t="e">
        <f>VLOOKUP(B2090,CATALOGOPACC[],5,FALSE)</f>
        <v>#N/A</v>
      </c>
      <c r="F2090" t="e">
        <f>VLOOKUP(B2090,CATALOGOPACC[],6,FALSE)</f>
        <v>#N/A</v>
      </c>
      <c r="K2090" s="69">
        <f t="shared" si="66"/>
        <v>0</v>
      </c>
      <c r="L2090" s="335" t="e">
        <f>VLOOKUP(B2090,CATALOGOPACC[],8,FALSE)</f>
        <v>#N/A</v>
      </c>
      <c r="M2090" s="335" t="e">
        <f t="shared" si="67"/>
        <v>#N/A</v>
      </c>
    </row>
    <row r="2091" spans="3:13">
      <c r="C2091" t="e">
        <f>VLOOKUP(B2091,CATALOGOPACC[],2,FALSE)</f>
        <v>#N/A</v>
      </c>
      <c r="D2091" t="e">
        <f>VLOOKUP(B2091,CATALOGOPACC[],3,FALSE)</f>
        <v>#N/A</v>
      </c>
      <c r="E2091" t="e">
        <f>VLOOKUP(B2091,CATALOGOPACC[],5,FALSE)</f>
        <v>#N/A</v>
      </c>
      <c r="F2091" t="e">
        <f>VLOOKUP(B2091,CATALOGOPACC[],6,FALSE)</f>
        <v>#N/A</v>
      </c>
      <c r="K2091" s="69">
        <f t="shared" si="66"/>
        <v>0</v>
      </c>
      <c r="L2091" s="335" t="e">
        <f>VLOOKUP(B2091,CATALOGOPACC[],8,FALSE)</f>
        <v>#N/A</v>
      </c>
      <c r="M2091" s="335" t="e">
        <f t="shared" si="67"/>
        <v>#N/A</v>
      </c>
    </row>
    <row r="2092" spans="3:13">
      <c r="C2092" t="e">
        <f>VLOOKUP(B2092,CATALOGOPACC[],2,FALSE)</f>
        <v>#N/A</v>
      </c>
      <c r="D2092" t="e">
        <f>VLOOKUP(B2092,CATALOGOPACC[],3,FALSE)</f>
        <v>#N/A</v>
      </c>
      <c r="E2092" t="e">
        <f>VLOOKUP(B2092,CATALOGOPACC[],5,FALSE)</f>
        <v>#N/A</v>
      </c>
      <c r="F2092" t="e">
        <f>VLOOKUP(B2092,CATALOGOPACC[],6,FALSE)</f>
        <v>#N/A</v>
      </c>
      <c r="K2092" s="69">
        <f t="shared" si="66"/>
        <v>0</v>
      </c>
      <c r="L2092" s="335" t="e">
        <f>VLOOKUP(B2092,CATALOGOPACC[],8,FALSE)</f>
        <v>#N/A</v>
      </c>
      <c r="M2092" s="335" t="e">
        <f t="shared" si="67"/>
        <v>#N/A</v>
      </c>
    </row>
    <row r="2093" spans="3:13">
      <c r="C2093" t="e">
        <f>VLOOKUP(B2093,CATALOGOPACC[],2,FALSE)</f>
        <v>#N/A</v>
      </c>
      <c r="D2093" t="e">
        <f>VLOOKUP(B2093,CATALOGOPACC[],3,FALSE)</f>
        <v>#N/A</v>
      </c>
      <c r="E2093" t="e">
        <f>VLOOKUP(B2093,CATALOGOPACC[],5,FALSE)</f>
        <v>#N/A</v>
      </c>
      <c r="F2093" t="e">
        <f>VLOOKUP(B2093,CATALOGOPACC[],6,FALSE)</f>
        <v>#N/A</v>
      </c>
      <c r="K2093" s="69">
        <f t="shared" si="66"/>
        <v>0</v>
      </c>
      <c r="L2093" s="335" t="e">
        <f>VLOOKUP(B2093,CATALOGOPACC[],8,FALSE)</f>
        <v>#N/A</v>
      </c>
      <c r="M2093" s="335" t="e">
        <f t="shared" si="67"/>
        <v>#N/A</v>
      </c>
    </row>
    <row r="2094" spans="3:13">
      <c r="C2094" t="e">
        <f>VLOOKUP(B2094,CATALOGOPACC[],2,FALSE)</f>
        <v>#N/A</v>
      </c>
      <c r="D2094" t="e">
        <f>VLOOKUP(B2094,CATALOGOPACC[],3,FALSE)</f>
        <v>#N/A</v>
      </c>
      <c r="E2094" t="e">
        <f>VLOOKUP(B2094,CATALOGOPACC[],5,FALSE)</f>
        <v>#N/A</v>
      </c>
      <c r="F2094" t="e">
        <f>VLOOKUP(B2094,CATALOGOPACC[],6,FALSE)</f>
        <v>#N/A</v>
      </c>
      <c r="K2094" s="69">
        <f t="shared" si="66"/>
        <v>0</v>
      </c>
      <c r="L2094" s="335" t="e">
        <f>VLOOKUP(B2094,CATALOGOPACC[],8,FALSE)</f>
        <v>#N/A</v>
      </c>
      <c r="M2094" s="335" t="e">
        <f t="shared" si="67"/>
        <v>#N/A</v>
      </c>
    </row>
    <row r="2095" spans="3:13">
      <c r="C2095" t="e">
        <f>VLOOKUP(B2095,CATALOGOPACC[],2,FALSE)</f>
        <v>#N/A</v>
      </c>
      <c r="D2095" t="e">
        <f>VLOOKUP(B2095,CATALOGOPACC[],3,FALSE)</f>
        <v>#N/A</v>
      </c>
      <c r="E2095" t="e">
        <f>VLOOKUP(B2095,CATALOGOPACC[],5,FALSE)</f>
        <v>#N/A</v>
      </c>
      <c r="F2095" t="e">
        <f>VLOOKUP(B2095,CATALOGOPACC[],6,FALSE)</f>
        <v>#N/A</v>
      </c>
      <c r="K2095" s="69">
        <f t="shared" si="66"/>
        <v>0</v>
      </c>
      <c r="L2095" s="335" t="e">
        <f>VLOOKUP(B2095,CATALOGOPACC[],8,FALSE)</f>
        <v>#N/A</v>
      </c>
      <c r="M2095" s="335" t="e">
        <f t="shared" si="67"/>
        <v>#N/A</v>
      </c>
    </row>
    <row r="2096" spans="3:13">
      <c r="C2096" t="e">
        <f>VLOOKUP(B2096,CATALOGOPACC[],2,FALSE)</f>
        <v>#N/A</v>
      </c>
      <c r="D2096" t="e">
        <f>VLOOKUP(B2096,CATALOGOPACC[],3,FALSE)</f>
        <v>#N/A</v>
      </c>
      <c r="E2096" t="e">
        <f>VLOOKUP(B2096,CATALOGOPACC[],5,FALSE)</f>
        <v>#N/A</v>
      </c>
      <c r="F2096" t="e">
        <f>VLOOKUP(B2096,CATALOGOPACC[],6,FALSE)</f>
        <v>#N/A</v>
      </c>
      <c r="K2096" s="69">
        <f t="shared" si="66"/>
        <v>0</v>
      </c>
      <c r="L2096" s="335" t="e">
        <f>VLOOKUP(B2096,CATALOGOPACC[],8,FALSE)</f>
        <v>#N/A</v>
      </c>
      <c r="M2096" s="335" t="e">
        <f t="shared" si="67"/>
        <v>#N/A</v>
      </c>
    </row>
    <row r="2097" spans="3:13">
      <c r="C2097" t="e">
        <f>VLOOKUP(B2097,CATALOGOPACC[],2,FALSE)</f>
        <v>#N/A</v>
      </c>
      <c r="D2097" t="e">
        <f>VLOOKUP(B2097,CATALOGOPACC[],3,FALSE)</f>
        <v>#N/A</v>
      </c>
      <c r="E2097" t="e">
        <f>VLOOKUP(B2097,CATALOGOPACC[],5,FALSE)</f>
        <v>#N/A</v>
      </c>
      <c r="F2097" t="e">
        <f>VLOOKUP(B2097,CATALOGOPACC[],6,FALSE)</f>
        <v>#N/A</v>
      </c>
      <c r="K2097" s="69">
        <f t="shared" si="66"/>
        <v>0</v>
      </c>
      <c r="L2097" s="335" t="e">
        <f>VLOOKUP(B2097,CATALOGOPACC[],8,FALSE)</f>
        <v>#N/A</v>
      </c>
      <c r="M2097" s="335" t="e">
        <f t="shared" si="67"/>
        <v>#N/A</v>
      </c>
    </row>
    <row r="2098" spans="3:13">
      <c r="C2098" t="e">
        <f>VLOOKUP(B2098,CATALOGOPACC[],2,FALSE)</f>
        <v>#N/A</v>
      </c>
      <c r="D2098" t="e">
        <f>VLOOKUP(B2098,CATALOGOPACC[],3,FALSE)</f>
        <v>#N/A</v>
      </c>
      <c r="E2098" t="e">
        <f>VLOOKUP(B2098,CATALOGOPACC[],5,FALSE)</f>
        <v>#N/A</v>
      </c>
      <c r="F2098" t="e">
        <f>VLOOKUP(B2098,CATALOGOPACC[],6,FALSE)</f>
        <v>#N/A</v>
      </c>
      <c r="K2098" s="69">
        <f t="shared" si="66"/>
        <v>0</v>
      </c>
      <c r="L2098" s="335" t="e">
        <f>VLOOKUP(B2098,CATALOGOPACC[],8,FALSE)</f>
        <v>#N/A</v>
      </c>
      <c r="M2098" s="335" t="e">
        <f t="shared" si="67"/>
        <v>#N/A</v>
      </c>
    </row>
    <row r="2099" spans="3:13">
      <c r="C2099" t="e">
        <f>VLOOKUP(B2099,CATALOGOPACC[],2,FALSE)</f>
        <v>#N/A</v>
      </c>
      <c r="D2099" t="e">
        <f>VLOOKUP(B2099,CATALOGOPACC[],3,FALSE)</f>
        <v>#N/A</v>
      </c>
      <c r="E2099" t="e">
        <f>VLOOKUP(B2099,CATALOGOPACC[],5,FALSE)</f>
        <v>#N/A</v>
      </c>
      <c r="F2099" t="e">
        <f>VLOOKUP(B2099,CATALOGOPACC[],6,FALSE)</f>
        <v>#N/A</v>
      </c>
      <c r="K2099" s="69">
        <f t="shared" si="66"/>
        <v>0</v>
      </c>
      <c r="L2099" s="335" t="e">
        <f>VLOOKUP(B2099,CATALOGOPACC[],8,FALSE)</f>
        <v>#N/A</v>
      </c>
      <c r="M2099" s="335" t="e">
        <f t="shared" si="67"/>
        <v>#N/A</v>
      </c>
    </row>
    <row r="2100" spans="3:13">
      <c r="C2100" t="e">
        <f>VLOOKUP(B2100,CATALOGOPACC[],2,FALSE)</f>
        <v>#N/A</v>
      </c>
      <c r="D2100" t="e">
        <f>VLOOKUP(B2100,CATALOGOPACC[],3,FALSE)</f>
        <v>#N/A</v>
      </c>
      <c r="E2100" t="e">
        <f>VLOOKUP(B2100,CATALOGOPACC[],5,FALSE)</f>
        <v>#N/A</v>
      </c>
      <c r="F2100" t="e">
        <f>VLOOKUP(B2100,CATALOGOPACC[],6,FALSE)</f>
        <v>#N/A</v>
      </c>
      <c r="K2100" s="69">
        <f t="shared" si="66"/>
        <v>0</v>
      </c>
      <c r="L2100" s="335" t="e">
        <f>VLOOKUP(B2100,CATALOGOPACC[],8,FALSE)</f>
        <v>#N/A</v>
      </c>
      <c r="M2100" s="335" t="e">
        <f t="shared" si="67"/>
        <v>#N/A</v>
      </c>
    </row>
    <row r="2101" spans="3:13">
      <c r="C2101" t="e">
        <f>VLOOKUP(B2101,CATALOGOPACC[],2,FALSE)</f>
        <v>#N/A</v>
      </c>
      <c r="D2101" t="e">
        <f>VLOOKUP(B2101,CATALOGOPACC[],3,FALSE)</f>
        <v>#N/A</v>
      </c>
      <c r="E2101" t="e">
        <f>VLOOKUP(B2101,CATALOGOPACC[],5,FALSE)</f>
        <v>#N/A</v>
      </c>
      <c r="F2101" t="e">
        <f>VLOOKUP(B2101,CATALOGOPACC[],6,FALSE)</f>
        <v>#N/A</v>
      </c>
      <c r="K2101" s="69">
        <f t="shared" si="66"/>
        <v>0</v>
      </c>
      <c r="L2101" s="335" t="e">
        <f>VLOOKUP(B2101,CATALOGOPACC[],8,FALSE)</f>
        <v>#N/A</v>
      </c>
      <c r="M2101" s="335" t="e">
        <f t="shared" si="67"/>
        <v>#N/A</v>
      </c>
    </row>
    <row r="2102" spans="3:13">
      <c r="C2102" t="e">
        <f>VLOOKUP(B2102,CATALOGOPACC[],2,FALSE)</f>
        <v>#N/A</v>
      </c>
      <c r="D2102" t="e">
        <f>VLOOKUP(B2102,CATALOGOPACC[],3,FALSE)</f>
        <v>#N/A</v>
      </c>
      <c r="E2102" t="e">
        <f>VLOOKUP(B2102,CATALOGOPACC[],5,FALSE)</f>
        <v>#N/A</v>
      </c>
      <c r="F2102" t="e">
        <f>VLOOKUP(B2102,CATALOGOPACC[],6,FALSE)</f>
        <v>#N/A</v>
      </c>
      <c r="K2102" s="69">
        <f t="shared" si="66"/>
        <v>0</v>
      </c>
      <c r="L2102" s="335" t="e">
        <f>VLOOKUP(B2102,CATALOGOPACC[],8,FALSE)</f>
        <v>#N/A</v>
      </c>
      <c r="M2102" s="335" t="e">
        <f t="shared" si="67"/>
        <v>#N/A</v>
      </c>
    </row>
    <row r="2103" spans="3:13">
      <c r="C2103" t="e">
        <f>VLOOKUP(B2103,CATALOGOPACC[],2,FALSE)</f>
        <v>#N/A</v>
      </c>
      <c r="D2103" t="e">
        <f>VLOOKUP(B2103,CATALOGOPACC[],3,FALSE)</f>
        <v>#N/A</v>
      </c>
      <c r="E2103" t="e">
        <f>VLOOKUP(B2103,CATALOGOPACC[],5,FALSE)</f>
        <v>#N/A</v>
      </c>
      <c r="F2103" t="e">
        <f>VLOOKUP(B2103,CATALOGOPACC[],6,FALSE)</f>
        <v>#N/A</v>
      </c>
      <c r="K2103" s="69">
        <f t="shared" si="66"/>
        <v>0</v>
      </c>
      <c r="L2103" s="335" t="e">
        <f>VLOOKUP(B2103,CATALOGOPACC[],8,FALSE)</f>
        <v>#N/A</v>
      </c>
      <c r="M2103" s="335" t="e">
        <f t="shared" si="67"/>
        <v>#N/A</v>
      </c>
    </row>
    <row r="2104" spans="3:13">
      <c r="C2104" t="e">
        <f>VLOOKUP(B2104,CATALOGOPACC[],2,FALSE)</f>
        <v>#N/A</v>
      </c>
      <c r="D2104" t="e">
        <f>VLOOKUP(B2104,CATALOGOPACC[],3,FALSE)</f>
        <v>#N/A</v>
      </c>
      <c r="E2104" t="e">
        <f>VLOOKUP(B2104,CATALOGOPACC[],5,FALSE)</f>
        <v>#N/A</v>
      </c>
      <c r="F2104" t="e">
        <f>VLOOKUP(B2104,CATALOGOPACC[],6,FALSE)</f>
        <v>#N/A</v>
      </c>
      <c r="K2104" s="69">
        <f t="shared" si="66"/>
        <v>0</v>
      </c>
      <c r="L2104" s="335" t="e">
        <f>VLOOKUP(B2104,CATALOGOPACC[],8,FALSE)</f>
        <v>#N/A</v>
      </c>
      <c r="M2104" s="335" t="e">
        <f t="shared" si="67"/>
        <v>#N/A</v>
      </c>
    </row>
    <row r="2105" spans="3:13">
      <c r="C2105" t="e">
        <f>VLOOKUP(B2105,CATALOGOPACC[],2,FALSE)</f>
        <v>#N/A</v>
      </c>
      <c r="D2105" t="e">
        <f>VLOOKUP(B2105,CATALOGOPACC[],3,FALSE)</f>
        <v>#N/A</v>
      </c>
      <c r="E2105" t="e">
        <f>VLOOKUP(B2105,CATALOGOPACC[],5,FALSE)</f>
        <v>#N/A</v>
      </c>
      <c r="F2105" t="e">
        <f>VLOOKUP(B2105,CATALOGOPACC[],6,FALSE)</f>
        <v>#N/A</v>
      </c>
      <c r="K2105" s="69">
        <f t="shared" si="66"/>
        <v>0</v>
      </c>
      <c r="L2105" s="335" t="e">
        <f>VLOOKUP(B2105,CATALOGOPACC[],8,FALSE)</f>
        <v>#N/A</v>
      </c>
      <c r="M2105" s="335" t="e">
        <f t="shared" si="67"/>
        <v>#N/A</v>
      </c>
    </row>
    <row r="2106" spans="3:13">
      <c r="C2106" t="e">
        <f>VLOOKUP(B2106,CATALOGOPACC[],2,FALSE)</f>
        <v>#N/A</v>
      </c>
      <c r="D2106" t="e">
        <f>VLOOKUP(B2106,CATALOGOPACC[],3,FALSE)</f>
        <v>#N/A</v>
      </c>
      <c r="E2106" t="e">
        <f>VLOOKUP(B2106,CATALOGOPACC[],5,FALSE)</f>
        <v>#N/A</v>
      </c>
      <c r="F2106" t="e">
        <f>VLOOKUP(B2106,CATALOGOPACC[],6,FALSE)</f>
        <v>#N/A</v>
      </c>
      <c r="K2106" s="69">
        <f t="shared" si="66"/>
        <v>0</v>
      </c>
      <c r="L2106" s="335" t="e">
        <f>VLOOKUP(B2106,CATALOGOPACC[],8,FALSE)</f>
        <v>#N/A</v>
      </c>
      <c r="M2106" s="335" t="e">
        <f t="shared" si="67"/>
        <v>#N/A</v>
      </c>
    </row>
    <row r="2107" spans="3:13">
      <c r="C2107" t="e">
        <f>VLOOKUP(B2107,CATALOGOPACC[],2,FALSE)</f>
        <v>#N/A</v>
      </c>
      <c r="D2107" t="e">
        <f>VLOOKUP(B2107,CATALOGOPACC[],3,FALSE)</f>
        <v>#N/A</v>
      </c>
      <c r="E2107" t="e">
        <f>VLOOKUP(B2107,CATALOGOPACC[],5,FALSE)</f>
        <v>#N/A</v>
      </c>
      <c r="F2107" t="e">
        <f>VLOOKUP(B2107,CATALOGOPACC[],6,FALSE)</f>
        <v>#N/A</v>
      </c>
      <c r="K2107" s="69">
        <f t="shared" si="66"/>
        <v>0</v>
      </c>
      <c r="L2107" s="335" t="e">
        <f>VLOOKUP(B2107,CATALOGOPACC[],8,FALSE)</f>
        <v>#N/A</v>
      </c>
      <c r="M2107" s="335" t="e">
        <f t="shared" si="67"/>
        <v>#N/A</v>
      </c>
    </row>
    <row r="2108" spans="3:13">
      <c r="C2108" t="e">
        <f>VLOOKUP(B2108,CATALOGOPACC[],2,FALSE)</f>
        <v>#N/A</v>
      </c>
      <c r="D2108" t="e">
        <f>VLOOKUP(B2108,CATALOGOPACC[],3,FALSE)</f>
        <v>#N/A</v>
      </c>
      <c r="E2108" t="e">
        <f>VLOOKUP(B2108,CATALOGOPACC[],5,FALSE)</f>
        <v>#N/A</v>
      </c>
      <c r="F2108" t="e">
        <f>VLOOKUP(B2108,CATALOGOPACC[],6,FALSE)</f>
        <v>#N/A</v>
      </c>
      <c r="K2108" s="69">
        <f t="shared" si="66"/>
        <v>0</v>
      </c>
      <c r="L2108" s="335" t="e">
        <f>VLOOKUP(B2108,CATALOGOPACC[],8,FALSE)</f>
        <v>#N/A</v>
      </c>
      <c r="M2108" s="335" t="e">
        <f t="shared" si="67"/>
        <v>#N/A</v>
      </c>
    </row>
    <row r="2109" spans="3:13">
      <c r="C2109" t="e">
        <f>VLOOKUP(B2109,CATALOGOPACC[],2,FALSE)</f>
        <v>#N/A</v>
      </c>
      <c r="D2109" t="e">
        <f>VLOOKUP(B2109,CATALOGOPACC[],3,FALSE)</f>
        <v>#N/A</v>
      </c>
      <c r="E2109" t="e">
        <f>VLOOKUP(B2109,CATALOGOPACC[],5,FALSE)</f>
        <v>#N/A</v>
      </c>
      <c r="F2109" t="e">
        <f>VLOOKUP(B2109,CATALOGOPACC[],6,FALSE)</f>
        <v>#N/A</v>
      </c>
      <c r="K2109" s="69">
        <f t="shared" si="66"/>
        <v>0</v>
      </c>
      <c r="L2109" s="335" t="e">
        <f>VLOOKUP(B2109,CATALOGOPACC[],8,FALSE)</f>
        <v>#N/A</v>
      </c>
      <c r="M2109" s="335" t="e">
        <f t="shared" si="67"/>
        <v>#N/A</v>
      </c>
    </row>
    <row r="2110" spans="3:13">
      <c r="C2110" t="e">
        <f>VLOOKUP(B2110,CATALOGOPACC[],2,FALSE)</f>
        <v>#N/A</v>
      </c>
      <c r="D2110" t="e">
        <f>VLOOKUP(B2110,CATALOGOPACC[],3,FALSE)</f>
        <v>#N/A</v>
      </c>
      <c r="E2110" t="e">
        <f>VLOOKUP(B2110,CATALOGOPACC[],5,FALSE)</f>
        <v>#N/A</v>
      </c>
      <c r="F2110" t="e">
        <f>VLOOKUP(B2110,CATALOGOPACC[],6,FALSE)</f>
        <v>#N/A</v>
      </c>
      <c r="K2110" s="69">
        <f t="shared" si="66"/>
        <v>0</v>
      </c>
      <c r="L2110" s="335" t="e">
        <f>VLOOKUP(B2110,CATALOGOPACC[],8,FALSE)</f>
        <v>#N/A</v>
      </c>
      <c r="M2110" s="335" t="e">
        <f t="shared" si="67"/>
        <v>#N/A</v>
      </c>
    </row>
    <row r="2111" spans="3:13">
      <c r="C2111" t="e">
        <f>VLOOKUP(B2111,CATALOGOPACC[],2,FALSE)</f>
        <v>#N/A</v>
      </c>
      <c r="D2111" t="e">
        <f>VLOOKUP(B2111,CATALOGOPACC[],3,FALSE)</f>
        <v>#N/A</v>
      </c>
      <c r="E2111" t="e">
        <f>VLOOKUP(B2111,CATALOGOPACC[],5,FALSE)</f>
        <v>#N/A</v>
      </c>
      <c r="F2111" t="e">
        <f>VLOOKUP(B2111,CATALOGOPACC[],6,FALSE)</f>
        <v>#N/A</v>
      </c>
      <c r="K2111" s="69">
        <f t="shared" si="66"/>
        <v>0</v>
      </c>
      <c r="L2111" s="335" t="e">
        <f>VLOOKUP(B2111,CATALOGOPACC[],8,FALSE)</f>
        <v>#N/A</v>
      </c>
      <c r="M2111" s="335" t="e">
        <f t="shared" si="67"/>
        <v>#N/A</v>
      </c>
    </row>
    <row r="2112" spans="3:13">
      <c r="C2112" t="e">
        <f>VLOOKUP(B2112,CATALOGOPACC[],2,FALSE)</f>
        <v>#N/A</v>
      </c>
      <c r="D2112" t="e">
        <f>VLOOKUP(B2112,CATALOGOPACC[],3,FALSE)</f>
        <v>#N/A</v>
      </c>
      <c r="E2112" t="e">
        <f>VLOOKUP(B2112,CATALOGOPACC[],5,FALSE)</f>
        <v>#N/A</v>
      </c>
      <c r="F2112" t="e">
        <f>VLOOKUP(B2112,CATALOGOPACC[],6,FALSE)</f>
        <v>#N/A</v>
      </c>
      <c r="K2112" s="69">
        <f t="shared" si="66"/>
        <v>0</v>
      </c>
      <c r="L2112" s="335" t="e">
        <f>VLOOKUP(B2112,CATALOGOPACC[],8,FALSE)</f>
        <v>#N/A</v>
      </c>
      <c r="M2112" s="335" t="e">
        <f t="shared" si="67"/>
        <v>#N/A</v>
      </c>
    </row>
    <row r="2113" spans="3:13">
      <c r="C2113" t="e">
        <f>VLOOKUP(B2113,CATALOGOPACC[],2,FALSE)</f>
        <v>#N/A</v>
      </c>
      <c r="D2113" t="e">
        <f>VLOOKUP(B2113,CATALOGOPACC[],3,FALSE)</f>
        <v>#N/A</v>
      </c>
      <c r="E2113" t="e">
        <f>VLOOKUP(B2113,CATALOGOPACC[],5,FALSE)</f>
        <v>#N/A</v>
      </c>
      <c r="F2113" t="e">
        <f>VLOOKUP(B2113,CATALOGOPACC[],6,FALSE)</f>
        <v>#N/A</v>
      </c>
      <c r="K2113" s="69">
        <f t="shared" si="66"/>
        <v>0</v>
      </c>
      <c r="L2113" s="335" t="e">
        <f>VLOOKUP(B2113,CATALOGOPACC[],8,FALSE)</f>
        <v>#N/A</v>
      </c>
      <c r="M2113" s="335" t="e">
        <f t="shared" si="67"/>
        <v>#N/A</v>
      </c>
    </row>
    <row r="2114" spans="3:13">
      <c r="C2114" t="e">
        <f>VLOOKUP(B2114,CATALOGOPACC[],2,FALSE)</f>
        <v>#N/A</v>
      </c>
      <c r="D2114" t="e">
        <f>VLOOKUP(B2114,CATALOGOPACC[],3,FALSE)</f>
        <v>#N/A</v>
      </c>
      <c r="E2114" t="e">
        <f>VLOOKUP(B2114,CATALOGOPACC[],5,FALSE)</f>
        <v>#N/A</v>
      </c>
      <c r="F2114" t="e">
        <f>VLOOKUP(B2114,CATALOGOPACC[],6,FALSE)</f>
        <v>#N/A</v>
      </c>
      <c r="K2114" s="69">
        <f t="shared" si="66"/>
        <v>0</v>
      </c>
      <c r="L2114" s="335" t="e">
        <f>VLOOKUP(B2114,CATALOGOPACC[],8,FALSE)</f>
        <v>#N/A</v>
      </c>
      <c r="M2114" s="335" t="e">
        <f t="shared" si="67"/>
        <v>#N/A</v>
      </c>
    </row>
    <row r="2115" spans="3:13">
      <c r="C2115" t="e">
        <f>VLOOKUP(B2115,CATALOGOPACC[],2,FALSE)</f>
        <v>#N/A</v>
      </c>
      <c r="D2115" t="e">
        <f>VLOOKUP(B2115,CATALOGOPACC[],3,FALSE)</f>
        <v>#N/A</v>
      </c>
      <c r="E2115" t="e">
        <f>VLOOKUP(B2115,CATALOGOPACC[],5,FALSE)</f>
        <v>#N/A</v>
      </c>
      <c r="F2115" t="e">
        <f>VLOOKUP(B2115,CATALOGOPACC[],6,FALSE)</f>
        <v>#N/A</v>
      </c>
      <c r="K2115" s="69">
        <f t="shared" si="66"/>
        <v>0</v>
      </c>
      <c r="L2115" s="335" t="e">
        <f>VLOOKUP(B2115,CATALOGOPACC[],8,FALSE)</f>
        <v>#N/A</v>
      </c>
      <c r="M2115" s="335" t="e">
        <f t="shared" si="67"/>
        <v>#N/A</v>
      </c>
    </row>
    <row r="2116" spans="3:13">
      <c r="C2116" t="e">
        <f>VLOOKUP(B2116,CATALOGOPACC[],2,FALSE)</f>
        <v>#N/A</v>
      </c>
      <c r="D2116" t="e">
        <f>VLOOKUP(B2116,CATALOGOPACC[],3,FALSE)</f>
        <v>#N/A</v>
      </c>
      <c r="E2116" t="e">
        <f>VLOOKUP(B2116,CATALOGOPACC[],5,FALSE)</f>
        <v>#N/A</v>
      </c>
      <c r="F2116" t="e">
        <f>VLOOKUP(B2116,CATALOGOPACC[],6,FALSE)</f>
        <v>#N/A</v>
      </c>
      <c r="K2116" s="69">
        <f t="shared" si="66"/>
        <v>0</v>
      </c>
      <c r="L2116" s="335" t="e">
        <f>VLOOKUP(B2116,CATALOGOPACC[],8,FALSE)</f>
        <v>#N/A</v>
      </c>
      <c r="M2116" s="335" t="e">
        <f t="shared" si="67"/>
        <v>#N/A</v>
      </c>
    </row>
    <row r="2117" spans="3:13">
      <c r="C2117" t="e">
        <f>VLOOKUP(B2117,CATALOGOPACC[],2,FALSE)</f>
        <v>#N/A</v>
      </c>
      <c r="D2117" t="e">
        <f>VLOOKUP(B2117,CATALOGOPACC[],3,FALSE)</f>
        <v>#N/A</v>
      </c>
      <c r="E2117" t="e">
        <f>VLOOKUP(B2117,CATALOGOPACC[],5,FALSE)</f>
        <v>#N/A</v>
      </c>
      <c r="F2117" t="e">
        <f>VLOOKUP(B2117,CATALOGOPACC[],6,FALSE)</f>
        <v>#N/A</v>
      </c>
      <c r="K2117" s="69">
        <f t="shared" si="66"/>
        <v>0</v>
      </c>
      <c r="L2117" s="335" t="e">
        <f>VLOOKUP(B2117,CATALOGOPACC[],8,FALSE)</f>
        <v>#N/A</v>
      </c>
      <c r="M2117" s="335" t="e">
        <f t="shared" si="67"/>
        <v>#N/A</v>
      </c>
    </row>
    <row r="2118" spans="3:13">
      <c r="C2118" t="e">
        <f>VLOOKUP(B2118,CATALOGOPACC[],2,FALSE)</f>
        <v>#N/A</v>
      </c>
      <c r="D2118" t="e">
        <f>VLOOKUP(B2118,CATALOGOPACC[],3,FALSE)</f>
        <v>#N/A</v>
      </c>
      <c r="E2118" t="e">
        <f>VLOOKUP(B2118,CATALOGOPACC[],5,FALSE)</f>
        <v>#N/A</v>
      </c>
      <c r="F2118" t="e">
        <f>VLOOKUP(B2118,CATALOGOPACC[],6,FALSE)</f>
        <v>#N/A</v>
      </c>
      <c r="K2118" s="69">
        <f t="shared" si="66"/>
        <v>0</v>
      </c>
      <c r="L2118" s="335" t="e">
        <f>VLOOKUP(B2118,CATALOGOPACC[],8,FALSE)</f>
        <v>#N/A</v>
      </c>
      <c r="M2118" s="335" t="e">
        <f t="shared" si="67"/>
        <v>#N/A</v>
      </c>
    </row>
    <row r="2119" spans="3:13">
      <c r="C2119" t="e">
        <f>VLOOKUP(B2119,CATALOGOPACC[],2,FALSE)</f>
        <v>#N/A</v>
      </c>
      <c r="D2119" t="e">
        <f>VLOOKUP(B2119,CATALOGOPACC[],3,FALSE)</f>
        <v>#N/A</v>
      </c>
      <c r="E2119" t="e">
        <f>VLOOKUP(B2119,CATALOGOPACC[],5,FALSE)</f>
        <v>#N/A</v>
      </c>
      <c r="F2119" t="e">
        <f>VLOOKUP(B2119,CATALOGOPACC[],6,FALSE)</f>
        <v>#N/A</v>
      </c>
      <c r="K2119" s="69">
        <f t="shared" si="66"/>
        <v>0</v>
      </c>
      <c r="L2119" s="335" t="e">
        <f>VLOOKUP(B2119,CATALOGOPACC[],8,FALSE)</f>
        <v>#N/A</v>
      </c>
      <c r="M2119" s="335" t="e">
        <f t="shared" si="67"/>
        <v>#N/A</v>
      </c>
    </row>
    <row r="2120" spans="3:13">
      <c r="C2120" t="e">
        <f>VLOOKUP(B2120,CATALOGOPACC[],2,FALSE)</f>
        <v>#N/A</v>
      </c>
      <c r="D2120" t="e">
        <f>VLOOKUP(B2120,CATALOGOPACC[],3,FALSE)</f>
        <v>#N/A</v>
      </c>
      <c r="E2120" t="e">
        <f>VLOOKUP(B2120,CATALOGOPACC[],5,FALSE)</f>
        <v>#N/A</v>
      </c>
      <c r="F2120" t="e">
        <f>VLOOKUP(B2120,CATALOGOPACC[],6,FALSE)</f>
        <v>#N/A</v>
      </c>
      <c r="K2120" s="69">
        <f t="shared" si="66"/>
        <v>0</v>
      </c>
      <c r="L2120" s="335" t="e">
        <f>VLOOKUP(B2120,CATALOGOPACC[],8,FALSE)</f>
        <v>#N/A</v>
      </c>
      <c r="M2120" s="335" t="e">
        <f t="shared" si="67"/>
        <v>#N/A</v>
      </c>
    </row>
    <row r="2121" spans="3:13">
      <c r="C2121" t="e">
        <f>VLOOKUP(B2121,CATALOGOPACC[],2,FALSE)</f>
        <v>#N/A</v>
      </c>
      <c r="D2121" t="e">
        <f>VLOOKUP(B2121,CATALOGOPACC[],3,FALSE)</f>
        <v>#N/A</v>
      </c>
      <c r="E2121" t="e">
        <f>VLOOKUP(B2121,CATALOGOPACC[],5,FALSE)</f>
        <v>#N/A</v>
      </c>
      <c r="F2121" t="e">
        <f>VLOOKUP(B2121,CATALOGOPACC[],6,FALSE)</f>
        <v>#N/A</v>
      </c>
      <c r="K2121" s="69">
        <f t="shared" si="66"/>
        <v>0</v>
      </c>
      <c r="L2121" s="335" t="e">
        <f>VLOOKUP(B2121,CATALOGOPACC[],8,FALSE)</f>
        <v>#N/A</v>
      </c>
      <c r="M2121" s="335" t="e">
        <f t="shared" si="67"/>
        <v>#N/A</v>
      </c>
    </row>
    <row r="2122" spans="3:13">
      <c r="C2122" t="e">
        <f>VLOOKUP(B2122,CATALOGOPACC[],2,FALSE)</f>
        <v>#N/A</v>
      </c>
      <c r="D2122" t="e">
        <f>VLOOKUP(B2122,CATALOGOPACC[],3,FALSE)</f>
        <v>#N/A</v>
      </c>
      <c r="E2122" t="e">
        <f>VLOOKUP(B2122,CATALOGOPACC[],5,FALSE)</f>
        <v>#N/A</v>
      </c>
      <c r="F2122" t="e">
        <f>VLOOKUP(B2122,CATALOGOPACC[],6,FALSE)</f>
        <v>#N/A</v>
      </c>
      <c r="K2122" s="69">
        <f t="shared" si="66"/>
        <v>0</v>
      </c>
      <c r="L2122" s="335" t="e">
        <f>VLOOKUP(B2122,CATALOGOPACC[],8,FALSE)</f>
        <v>#N/A</v>
      </c>
      <c r="M2122" s="335" t="e">
        <f t="shared" si="67"/>
        <v>#N/A</v>
      </c>
    </row>
    <row r="2123" spans="3:13">
      <c r="C2123" t="e">
        <f>VLOOKUP(B2123,CATALOGOPACC[],2,FALSE)</f>
        <v>#N/A</v>
      </c>
      <c r="D2123" t="e">
        <f>VLOOKUP(B2123,CATALOGOPACC[],3,FALSE)</f>
        <v>#N/A</v>
      </c>
      <c r="E2123" t="e">
        <f>VLOOKUP(B2123,CATALOGOPACC[],5,FALSE)</f>
        <v>#N/A</v>
      </c>
      <c r="F2123" t="e">
        <f>VLOOKUP(B2123,CATALOGOPACC[],6,FALSE)</f>
        <v>#N/A</v>
      </c>
      <c r="K2123" s="69">
        <f t="shared" si="66"/>
        <v>0</v>
      </c>
      <c r="L2123" s="335" t="e">
        <f>VLOOKUP(B2123,CATALOGOPACC[],8,FALSE)</f>
        <v>#N/A</v>
      </c>
      <c r="M2123" s="335" t="e">
        <f t="shared" si="67"/>
        <v>#N/A</v>
      </c>
    </row>
    <row r="2124" spans="3:13">
      <c r="C2124" t="e">
        <f>VLOOKUP(B2124,CATALOGOPACC[],2,FALSE)</f>
        <v>#N/A</v>
      </c>
      <c r="D2124" t="e">
        <f>VLOOKUP(B2124,CATALOGOPACC[],3,FALSE)</f>
        <v>#N/A</v>
      </c>
      <c r="E2124" t="e">
        <f>VLOOKUP(B2124,CATALOGOPACC[],5,FALSE)</f>
        <v>#N/A</v>
      </c>
      <c r="F2124" t="e">
        <f>VLOOKUP(B2124,CATALOGOPACC[],6,FALSE)</f>
        <v>#N/A</v>
      </c>
      <c r="K2124" s="69">
        <f t="shared" si="66"/>
        <v>0</v>
      </c>
      <c r="L2124" s="335" t="e">
        <f>VLOOKUP(B2124,CATALOGOPACC[],8,FALSE)</f>
        <v>#N/A</v>
      </c>
      <c r="M2124" s="335" t="e">
        <f t="shared" si="67"/>
        <v>#N/A</v>
      </c>
    </row>
    <row r="2125" spans="3:13">
      <c r="C2125" t="e">
        <f>VLOOKUP(B2125,CATALOGOPACC[],2,FALSE)</f>
        <v>#N/A</v>
      </c>
      <c r="D2125" t="e">
        <f>VLOOKUP(B2125,CATALOGOPACC[],3,FALSE)</f>
        <v>#N/A</v>
      </c>
      <c r="E2125" t="e">
        <f>VLOOKUP(B2125,CATALOGOPACC[],5,FALSE)</f>
        <v>#N/A</v>
      </c>
      <c r="F2125" t="e">
        <f>VLOOKUP(B2125,CATALOGOPACC[],6,FALSE)</f>
        <v>#N/A</v>
      </c>
      <c r="K2125" s="69">
        <f t="shared" si="66"/>
        <v>0</v>
      </c>
      <c r="L2125" s="335" t="e">
        <f>VLOOKUP(B2125,CATALOGOPACC[],8,FALSE)</f>
        <v>#N/A</v>
      </c>
      <c r="M2125" s="335" t="e">
        <f t="shared" si="67"/>
        <v>#N/A</v>
      </c>
    </row>
    <row r="2126" spans="3:13">
      <c r="C2126" t="e">
        <f>VLOOKUP(B2126,CATALOGOPACC[],2,FALSE)</f>
        <v>#N/A</v>
      </c>
      <c r="D2126" t="e">
        <f>VLOOKUP(B2126,CATALOGOPACC[],3,FALSE)</f>
        <v>#N/A</v>
      </c>
      <c r="E2126" t="e">
        <f>VLOOKUP(B2126,CATALOGOPACC[],5,FALSE)</f>
        <v>#N/A</v>
      </c>
      <c r="F2126" t="e">
        <f>VLOOKUP(B2126,CATALOGOPACC[],6,FALSE)</f>
        <v>#N/A</v>
      </c>
      <c r="K2126" s="69">
        <f t="shared" si="66"/>
        <v>0</v>
      </c>
      <c r="L2126" s="335" t="e">
        <f>VLOOKUP(B2126,CATALOGOPACC[],8,FALSE)</f>
        <v>#N/A</v>
      </c>
      <c r="M2126" s="335" t="e">
        <f t="shared" si="67"/>
        <v>#N/A</v>
      </c>
    </row>
    <row r="2127" spans="3:13">
      <c r="C2127" t="e">
        <f>VLOOKUP(B2127,CATALOGOPACC[],2,FALSE)</f>
        <v>#N/A</v>
      </c>
      <c r="D2127" t="e">
        <f>VLOOKUP(B2127,CATALOGOPACC[],3,FALSE)</f>
        <v>#N/A</v>
      </c>
      <c r="E2127" t="e">
        <f>VLOOKUP(B2127,CATALOGOPACC[],5,FALSE)</f>
        <v>#N/A</v>
      </c>
      <c r="F2127" t="e">
        <f>VLOOKUP(B2127,CATALOGOPACC[],6,FALSE)</f>
        <v>#N/A</v>
      </c>
      <c r="K2127" s="69">
        <f t="shared" si="66"/>
        <v>0</v>
      </c>
      <c r="L2127" s="335" t="e">
        <f>VLOOKUP(B2127,CATALOGOPACC[],8,FALSE)</f>
        <v>#N/A</v>
      </c>
      <c r="M2127" s="335" t="e">
        <f t="shared" si="67"/>
        <v>#N/A</v>
      </c>
    </row>
    <row r="2128" spans="3:13">
      <c r="C2128" t="e">
        <f>VLOOKUP(B2128,CATALOGOPACC[],2,FALSE)</f>
        <v>#N/A</v>
      </c>
      <c r="D2128" t="e">
        <f>VLOOKUP(B2128,CATALOGOPACC[],3,FALSE)</f>
        <v>#N/A</v>
      </c>
      <c r="E2128" t="e">
        <f>VLOOKUP(B2128,CATALOGOPACC[],5,FALSE)</f>
        <v>#N/A</v>
      </c>
      <c r="F2128" t="e">
        <f>VLOOKUP(B2128,CATALOGOPACC[],6,FALSE)</f>
        <v>#N/A</v>
      </c>
      <c r="K2128" s="69">
        <f t="shared" si="66"/>
        <v>0</v>
      </c>
      <c r="L2128" s="335" t="e">
        <f>VLOOKUP(B2128,CATALOGOPACC[],8,FALSE)</f>
        <v>#N/A</v>
      </c>
      <c r="M2128" s="335" t="e">
        <f t="shared" si="67"/>
        <v>#N/A</v>
      </c>
    </row>
    <row r="2129" spans="3:13">
      <c r="C2129" t="e">
        <f>VLOOKUP(B2129,CATALOGOPACC[],2,FALSE)</f>
        <v>#N/A</v>
      </c>
      <c r="D2129" t="e">
        <f>VLOOKUP(B2129,CATALOGOPACC[],3,FALSE)</f>
        <v>#N/A</v>
      </c>
      <c r="E2129" t="e">
        <f>VLOOKUP(B2129,CATALOGOPACC[],5,FALSE)</f>
        <v>#N/A</v>
      </c>
      <c r="F2129" t="e">
        <f>VLOOKUP(B2129,CATALOGOPACC[],6,FALSE)</f>
        <v>#N/A</v>
      </c>
      <c r="K2129" s="69">
        <f t="shared" si="66"/>
        <v>0</v>
      </c>
      <c r="L2129" s="335" t="e">
        <f>VLOOKUP(B2129,CATALOGOPACC[],8,FALSE)</f>
        <v>#N/A</v>
      </c>
      <c r="M2129" s="335" t="e">
        <f t="shared" si="67"/>
        <v>#N/A</v>
      </c>
    </row>
    <row r="2130" spans="3:13">
      <c r="C2130" t="e">
        <f>VLOOKUP(B2130,CATALOGOPACC[],2,FALSE)</f>
        <v>#N/A</v>
      </c>
      <c r="D2130" t="e">
        <f>VLOOKUP(B2130,CATALOGOPACC[],3,FALSE)</f>
        <v>#N/A</v>
      </c>
      <c r="E2130" t="e">
        <f>VLOOKUP(B2130,CATALOGOPACC[],5,FALSE)</f>
        <v>#N/A</v>
      </c>
      <c r="F2130" t="e">
        <f>VLOOKUP(B2130,CATALOGOPACC[],6,FALSE)</f>
        <v>#N/A</v>
      </c>
      <c r="K2130" s="69">
        <f t="shared" si="66"/>
        <v>0</v>
      </c>
      <c r="L2130" s="335" t="e">
        <f>VLOOKUP(B2130,CATALOGOPACC[],8,FALSE)</f>
        <v>#N/A</v>
      </c>
      <c r="M2130" s="335" t="e">
        <f t="shared" si="67"/>
        <v>#N/A</v>
      </c>
    </row>
    <row r="2131" spans="3:13">
      <c r="C2131" t="e">
        <f>VLOOKUP(B2131,CATALOGOPACC[],2,FALSE)</f>
        <v>#N/A</v>
      </c>
      <c r="D2131" t="e">
        <f>VLOOKUP(B2131,CATALOGOPACC[],3,FALSE)</f>
        <v>#N/A</v>
      </c>
      <c r="E2131" t="e">
        <f>VLOOKUP(B2131,CATALOGOPACC[],5,FALSE)</f>
        <v>#N/A</v>
      </c>
      <c r="F2131" t="e">
        <f>VLOOKUP(B2131,CATALOGOPACC[],6,FALSE)</f>
        <v>#N/A</v>
      </c>
      <c r="K2131" s="69">
        <f t="shared" si="66"/>
        <v>0</v>
      </c>
      <c r="L2131" s="335" t="e">
        <f>VLOOKUP(B2131,CATALOGOPACC[],8,FALSE)</f>
        <v>#N/A</v>
      </c>
      <c r="M2131" s="335" t="e">
        <f t="shared" si="67"/>
        <v>#N/A</v>
      </c>
    </row>
    <row r="2132" spans="3:13">
      <c r="C2132" t="e">
        <f>VLOOKUP(B2132,CATALOGOPACC[],2,FALSE)</f>
        <v>#N/A</v>
      </c>
      <c r="D2132" t="e">
        <f>VLOOKUP(B2132,CATALOGOPACC[],3,FALSE)</f>
        <v>#N/A</v>
      </c>
      <c r="E2132" t="e">
        <f>VLOOKUP(B2132,CATALOGOPACC[],5,FALSE)</f>
        <v>#N/A</v>
      </c>
      <c r="F2132" t="e">
        <f>VLOOKUP(B2132,CATALOGOPACC[],6,FALSE)</f>
        <v>#N/A</v>
      </c>
      <c r="K2132" s="69">
        <f t="shared" si="66"/>
        <v>0</v>
      </c>
      <c r="L2132" s="335" t="e">
        <f>VLOOKUP(B2132,CATALOGOPACC[],8,FALSE)</f>
        <v>#N/A</v>
      </c>
      <c r="M2132" s="335" t="e">
        <f t="shared" si="67"/>
        <v>#N/A</v>
      </c>
    </row>
    <row r="2133" spans="3:13">
      <c r="C2133" t="e">
        <f>VLOOKUP(B2133,CATALOGOPACC[],2,FALSE)</f>
        <v>#N/A</v>
      </c>
      <c r="D2133" t="e">
        <f>VLOOKUP(B2133,CATALOGOPACC[],3,FALSE)</f>
        <v>#N/A</v>
      </c>
      <c r="E2133" t="e">
        <f>VLOOKUP(B2133,CATALOGOPACC[],5,FALSE)</f>
        <v>#N/A</v>
      </c>
      <c r="F2133" t="e">
        <f>VLOOKUP(B2133,CATALOGOPACC[],6,FALSE)</f>
        <v>#N/A</v>
      </c>
      <c r="K2133" s="69">
        <f t="shared" si="66"/>
        <v>0</v>
      </c>
      <c r="L2133" s="335" t="e">
        <f>VLOOKUP(B2133,CATALOGOPACC[],8,FALSE)</f>
        <v>#N/A</v>
      </c>
      <c r="M2133" s="335" t="e">
        <f t="shared" si="67"/>
        <v>#N/A</v>
      </c>
    </row>
    <row r="2134" spans="3:13">
      <c r="C2134" t="e">
        <f>VLOOKUP(B2134,CATALOGOPACC[],2,FALSE)</f>
        <v>#N/A</v>
      </c>
      <c r="D2134" t="e">
        <f>VLOOKUP(B2134,CATALOGOPACC[],3,FALSE)</f>
        <v>#N/A</v>
      </c>
      <c r="E2134" t="e">
        <f>VLOOKUP(B2134,CATALOGOPACC[],5,FALSE)</f>
        <v>#N/A</v>
      </c>
      <c r="F2134" t="e">
        <f>VLOOKUP(B2134,CATALOGOPACC[],6,FALSE)</f>
        <v>#N/A</v>
      </c>
      <c r="K2134" s="69">
        <f t="shared" si="66"/>
        <v>0</v>
      </c>
      <c r="L2134" s="335" t="e">
        <f>VLOOKUP(B2134,CATALOGOPACC[],8,FALSE)</f>
        <v>#N/A</v>
      </c>
      <c r="M2134" s="335" t="e">
        <f t="shared" si="67"/>
        <v>#N/A</v>
      </c>
    </row>
    <row r="2135" spans="3:13">
      <c r="C2135" t="e">
        <f>VLOOKUP(B2135,CATALOGOPACC[],2,FALSE)</f>
        <v>#N/A</v>
      </c>
      <c r="D2135" t="e">
        <f>VLOOKUP(B2135,CATALOGOPACC[],3,FALSE)</f>
        <v>#N/A</v>
      </c>
      <c r="E2135" t="e">
        <f>VLOOKUP(B2135,CATALOGOPACC[],5,FALSE)</f>
        <v>#N/A</v>
      </c>
      <c r="F2135" t="e">
        <f>VLOOKUP(B2135,CATALOGOPACC[],6,FALSE)</f>
        <v>#N/A</v>
      </c>
      <c r="K2135" s="69">
        <f t="shared" si="66"/>
        <v>0</v>
      </c>
      <c r="L2135" s="335" t="e">
        <f>VLOOKUP(B2135,CATALOGOPACC[],8,FALSE)</f>
        <v>#N/A</v>
      </c>
      <c r="M2135" s="335" t="e">
        <f t="shared" si="67"/>
        <v>#N/A</v>
      </c>
    </row>
    <row r="2136" spans="3:13">
      <c r="C2136" t="e">
        <f>VLOOKUP(B2136,CATALOGOPACC[],2,FALSE)</f>
        <v>#N/A</v>
      </c>
      <c r="D2136" t="e">
        <f>VLOOKUP(B2136,CATALOGOPACC[],3,FALSE)</f>
        <v>#N/A</v>
      </c>
      <c r="E2136" t="e">
        <f>VLOOKUP(B2136,CATALOGOPACC[],5,FALSE)</f>
        <v>#N/A</v>
      </c>
      <c r="F2136" t="e">
        <f>VLOOKUP(B2136,CATALOGOPACC[],6,FALSE)</f>
        <v>#N/A</v>
      </c>
      <c r="K2136" s="69">
        <f t="shared" si="66"/>
        <v>0</v>
      </c>
      <c r="L2136" s="335" t="e">
        <f>VLOOKUP(B2136,CATALOGOPACC[],8,FALSE)</f>
        <v>#N/A</v>
      </c>
      <c r="M2136" s="335" t="e">
        <f t="shared" si="67"/>
        <v>#N/A</v>
      </c>
    </row>
    <row r="2137" spans="3:13">
      <c r="C2137" t="e">
        <f>VLOOKUP(B2137,CATALOGOPACC[],2,FALSE)</f>
        <v>#N/A</v>
      </c>
      <c r="D2137" t="e">
        <f>VLOOKUP(B2137,CATALOGOPACC[],3,FALSE)</f>
        <v>#N/A</v>
      </c>
      <c r="E2137" t="e">
        <f>VLOOKUP(B2137,CATALOGOPACC[],5,FALSE)</f>
        <v>#N/A</v>
      </c>
      <c r="F2137" t="e">
        <f>VLOOKUP(B2137,CATALOGOPACC[],6,FALSE)</f>
        <v>#N/A</v>
      </c>
      <c r="K2137" s="69">
        <f t="shared" si="66"/>
        <v>0</v>
      </c>
      <c r="L2137" s="335" t="e">
        <f>VLOOKUP(B2137,CATALOGOPACC[],8,FALSE)</f>
        <v>#N/A</v>
      </c>
      <c r="M2137" s="335" t="e">
        <f t="shared" si="67"/>
        <v>#N/A</v>
      </c>
    </row>
    <row r="2138" spans="3:13">
      <c r="C2138" t="e">
        <f>VLOOKUP(B2138,CATALOGOPACC[],2,FALSE)</f>
        <v>#N/A</v>
      </c>
      <c r="D2138" t="e">
        <f>VLOOKUP(B2138,CATALOGOPACC[],3,FALSE)</f>
        <v>#N/A</v>
      </c>
      <c r="E2138" t="e">
        <f>VLOOKUP(B2138,CATALOGOPACC[],5,FALSE)</f>
        <v>#N/A</v>
      </c>
      <c r="F2138" t="e">
        <f>VLOOKUP(B2138,CATALOGOPACC[],6,FALSE)</f>
        <v>#N/A</v>
      </c>
      <c r="K2138" s="69">
        <f t="shared" si="66"/>
        <v>0</v>
      </c>
      <c r="L2138" s="335" t="e">
        <f>VLOOKUP(B2138,CATALOGOPACC[],8,FALSE)</f>
        <v>#N/A</v>
      </c>
      <c r="M2138" s="335" t="e">
        <f t="shared" si="67"/>
        <v>#N/A</v>
      </c>
    </row>
    <row r="2139" spans="3:13">
      <c r="C2139" t="e">
        <f>VLOOKUP(B2139,CATALOGOPACC[],2,FALSE)</f>
        <v>#N/A</v>
      </c>
      <c r="D2139" t="e">
        <f>VLOOKUP(B2139,CATALOGOPACC[],3,FALSE)</f>
        <v>#N/A</v>
      </c>
      <c r="E2139" t="e">
        <f>VLOOKUP(B2139,CATALOGOPACC[],5,FALSE)</f>
        <v>#N/A</v>
      </c>
      <c r="F2139" t="e">
        <f>VLOOKUP(B2139,CATALOGOPACC[],6,FALSE)</f>
        <v>#N/A</v>
      </c>
      <c r="K2139" s="69">
        <f t="shared" ref="K2139:K2202" si="68">SUM(G2139:J2139)</f>
        <v>0</v>
      </c>
      <c r="L2139" s="335" t="e">
        <f>VLOOKUP(B2139,CATALOGOPACC[],8,FALSE)</f>
        <v>#N/A</v>
      </c>
      <c r="M2139" s="335" t="e">
        <f t="shared" ref="M2139:M2202" si="69">K2139*L2139</f>
        <v>#N/A</v>
      </c>
    </row>
    <row r="2140" spans="3:13">
      <c r="C2140" t="e">
        <f>VLOOKUP(B2140,CATALOGOPACC[],2,FALSE)</f>
        <v>#N/A</v>
      </c>
      <c r="D2140" t="e">
        <f>VLOOKUP(B2140,CATALOGOPACC[],3,FALSE)</f>
        <v>#N/A</v>
      </c>
      <c r="E2140" t="e">
        <f>VLOOKUP(B2140,CATALOGOPACC[],5,FALSE)</f>
        <v>#N/A</v>
      </c>
      <c r="F2140" t="e">
        <f>VLOOKUP(B2140,CATALOGOPACC[],6,FALSE)</f>
        <v>#N/A</v>
      </c>
      <c r="K2140" s="69">
        <f t="shared" si="68"/>
        <v>0</v>
      </c>
      <c r="L2140" s="335" t="e">
        <f>VLOOKUP(B2140,CATALOGOPACC[],8,FALSE)</f>
        <v>#N/A</v>
      </c>
      <c r="M2140" s="335" t="e">
        <f t="shared" si="69"/>
        <v>#N/A</v>
      </c>
    </row>
    <row r="2141" spans="3:13">
      <c r="C2141" t="e">
        <f>VLOOKUP(B2141,CATALOGOPACC[],2,FALSE)</f>
        <v>#N/A</v>
      </c>
      <c r="D2141" t="e">
        <f>VLOOKUP(B2141,CATALOGOPACC[],3,FALSE)</f>
        <v>#N/A</v>
      </c>
      <c r="E2141" t="e">
        <f>VLOOKUP(B2141,CATALOGOPACC[],5,FALSE)</f>
        <v>#N/A</v>
      </c>
      <c r="F2141" t="e">
        <f>VLOOKUP(B2141,CATALOGOPACC[],6,FALSE)</f>
        <v>#N/A</v>
      </c>
      <c r="K2141" s="69">
        <f t="shared" si="68"/>
        <v>0</v>
      </c>
      <c r="L2141" s="335" t="e">
        <f>VLOOKUP(B2141,CATALOGOPACC[],8,FALSE)</f>
        <v>#N/A</v>
      </c>
      <c r="M2141" s="335" t="e">
        <f t="shared" si="69"/>
        <v>#N/A</v>
      </c>
    </row>
    <row r="2142" spans="3:13">
      <c r="C2142" t="e">
        <f>VLOOKUP(B2142,CATALOGOPACC[],2,FALSE)</f>
        <v>#N/A</v>
      </c>
      <c r="D2142" t="e">
        <f>VLOOKUP(B2142,CATALOGOPACC[],3,FALSE)</f>
        <v>#N/A</v>
      </c>
      <c r="E2142" t="e">
        <f>VLOOKUP(B2142,CATALOGOPACC[],5,FALSE)</f>
        <v>#N/A</v>
      </c>
      <c r="F2142" t="e">
        <f>VLOOKUP(B2142,CATALOGOPACC[],6,FALSE)</f>
        <v>#N/A</v>
      </c>
      <c r="K2142" s="69">
        <f t="shared" si="68"/>
        <v>0</v>
      </c>
      <c r="L2142" s="335" t="e">
        <f>VLOOKUP(B2142,CATALOGOPACC[],8,FALSE)</f>
        <v>#N/A</v>
      </c>
      <c r="M2142" s="335" t="e">
        <f t="shared" si="69"/>
        <v>#N/A</v>
      </c>
    </row>
    <row r="2143" spans="3:13">
      <c r="C2143" t="e">
        <f>VLOOKUP(B2143,CATALOGOPACC[],2,FALSE)</f>
        <v>#N/A</v>
      </c>
      <c r="D2143" t="e">
        <f>VLOOKUP(B2143,CATALOGOPACC[],3,FALSE)</f>
        <v>#N/A</v>
      </c>
      <c r="E2143" t="e">
        <f>VLOOKUP(B2143,CATALOGOPACC[],5,FALSE)</f>
        <v>#N/A</v>
      </c>
      <c r="F2143" t="e">
        <f>VLOOKUP(B2143,CATALOGOPACC[],6,FALSE)</f>
        <v>#N/A</v>
      </c>
      <c r="K2143" s="69">
        <f t="shared" si="68"/>
        <v>0</v>
      </c>
      <c r="L2143" s="335" t="e">
        <f>VLOOKUP(B2143,CATALOGOPACC[],8,FALSE)</f>
        <v>#N/A</v>
      </c>
      <c r="M2143" s="335" t="e">
        <f t="shared" si="69"/>
        <v>#N/A</v>
      </c>
    </row>
    <row r="2144" spans="3:13">
      <c r="C2144" t="e">
        <f>VLOOKUP(B2144,CATALOGOPACC[],2,FALSE)</f>
        <v>#N/A</v>
      </c>
      <c r="D2144" t="e">
        <f>VLOOKUP(B2144,CATALOGOPACC[],3,FALSE)</f>
        <v>#N/A</v>
      </c>
      <c r="E2144" t="e">
        <f>VLOOKUP(B2144,CATALOGOPACC[],5,FALSE)</f>
        <v>#N/A</v>
      </c>
      <c r="F2144" t="e">
        <f>VLOOKUP(B2144,CATALOGOPACC[],6,FALSE)</f>
        <v>#N/A</v>
      </c>
      <c r="K2144" s="69">
        <f t="shared" si="68"/>
        <v>0</v>
      </c>
      <c r="L2144" s="335" t="e">
        <f>VLOOKUP(B2144,CATALOGOPACC[],8,FALSE)</f>
        <v>#N/A</v>
      </c>
      <c r="M2144" s="335" t="e">
        <f t="shared" si="69"/>
        <v>#N/A</v>
      </c>
    </row>
    <row r="2145" spans="3:13">
      <c r="C2145" t="e">
        <f>VLOOKUP(B2145,CATALOGOPACC[],2,FALSE)</f>
        <v>#N/A</v>
      </c>
      <c r="D2145" t="e">
        <f>VLOOKUP(B2145,CATALOGOPACC[],3,FALSE)</f>
        <v>#N/A</v>
      </c>
      <c r="E2145" t="e">
        <f>VLOOKUP(B2145,CATALOGOPACC[],5,FALSE)</f>
        <v>#N/A</v>
      </c>
      <c r="F2145" t="e">
        <f>VLOOKUP(B2145,CATALOGOPACC[],6,FALSE)</f>
        <v>#N/A</v>
      </c>
      <c r="K2145" s="69">
        <f t="shared" si="68"/>
        <v>0</v>
      </c>
      <c r="L2145" s="335" t="e">
        <f>VLOOKUP(B2145,CATALOGOPACC[],8,FALSE)</f>
        <v>#N/A</v>
      </c>
      <c r="M2145" s="335" t="e">
        <f t="shared" si="69"/>
        <v>#N/A</v>
      </c>
    </row>
    <row r="2146" spans="3:13">
      <c r="C2146" t="e">
        <f>VLOOKUP(B2146,CATALOGOPACC[],2,FALSE)</f>
        <v>#N/A</v>
      </c>
      <c r="D2146" t="e">
        <f>VLOOKUP(B2146,CATALOGOPACC[],3,FALSE)</f>
        <v>#N/A</v>
      </c>
      <c r="E2146" t="e">
        <f>VLOOKUP(B2146,CATALOGOPACC[],5,FALSE)</f>
        <v>#N/A</v>
      </c>
      <c r="F2146" t="e">
        <f>VLOOKUP(B2146,CATALOGOPACC[],6,FALSE)</f>
        <v>#N/A</v>
      </c>
      <c r="K2146" s="69">
        <f t="shared" si="68"/>
        <v>0</v>
      </c>
      <c r="L2146" s="335" t="e">
        <f>VLOOKUP(B2146,CATALOGOPACC[],8,FALSE)</f>
        <v>#N/A</v>
      </c>
      <c r="M2146" s="335" t="e">
        <f t="shared" si="69"/>
        <v>#N/A</v>
      </c>
    </row>
    <row r="2147" spans="3:13">
      <c r="C2147" t="e">
        <f>VLOOKUP(B2147,CATALOGOPACC[],2,FALSE)</f>
        <v>#N/A</v>
      </c>
      <c r="D2147" t="e">
        <f>VLOOKUP(B2147,CATALOGOPACC[],3,FALSE)</f>
        <v>#N/A</v>
      </c>
      <c r="E2147" t="e">
        <f>VLOOKUP(B2147,CATALOGOPACC[],5,FALSE)</f>
        <v>#N/A</v>
      </c>
      <c r="F2147" t="e">
        <f>VLOOKUP(B2147,CATALOGOPACC[],6,FALSE)</f>
        <v>#N/A</v>
      </c>
      <c r="K2147" s="69">
        <f t="shared" si="68"/>
        <v>0</v>
      </c>
      <c r="L2147" s="335" t="e">
        <f>VLOOKUP(B2147,CATALOGOPACC[],8,FALSE)</f>
        <v>#N/A</v>
      </c>
      <c r="M2147" s="335" t="e">
        <f t="shared" si="69"/>
        <v>#N/A</v>
      </c>
    </row>
    <row r="2148" spans="3:13">
      <c r="C2148" t="e">
        <f>VLOOKUP(B2148,CATALOGOPACC[],2,FALSE)</f>
        <v>#N/A</v>
      </c>
      <c r="D2148" t="e">
        <f>VLOOKUP(B2148,CATALOGOPACC[],3,FALSE)</f>
        <v>#N/A</v>
      </c>
      <c r="E2148" t="e">
        <f>VLOOKUP(B2148,CATALOGOPACC[],5,FALSE)</f>
        <v>#N/A</v>
      </c>
      <c r="F2148" t="e">
        <f>VLOOKUP(B2148,CATALOGOPACC[],6,FALSE)</f>
        <v>#N/A</v>
      </c>
      <c r="K2148" s="69">
        <f t="shared" si="68"/>
        <v>0</v>
      </c>
      <c r="L2148" s="335" t="e">
        <f>VLOOKUP(B2148,CATALOGOPACC[],8,FALSE)</f>
        <v>#N/A</v>
      </c>
      <c r="M2148" s="335" t="e">
        <f t="shared" si="69"/>
        <v>#N/A</v>
      </c>
    </row>
    <row r="2149" spans="3:13">
      <c r="C2149" t="e">
        <f>VLOOKUP(B2149,CATALOGOPACC[],2,FALSE)</f>
        <v>#N/A</v>
      </c>
      <c r="D2149" t="e">
        <f>VLOOKUP(B2149,CATALOGOPACC[],3,FALSE)</f>
        <v>#N/A</v>
      </c>
      <c r="E2149" t="e">
        <f>VLOOKUP(B2149,CATALOGOPACC[],5,FALSE)</f>
        <v>#N/A</v>
      </c>
      <c r="F2149" t="e">
        <f>VLOOKUP(B2149,CATALOGOPACC[],6,FALSE)</f>
        <v>#N/A</v>
      </c>
      <c r="K2149" s="69">
        <f t="shared" si="68"/>
        <v>0</v>
      </c>
      <c r="L2149" s="335" t="e">
        <f>VLOOKUP(B2149,CATALOGOPACC[],8,FALSE)</f>
        <v>#N/A</v>
      </c>
      <c r="M2149" s="335" t="e">
        <f t="shared" si="69"/>
        <v>#N/A</v>
      </c>
    </row>
    <row r="2150" spans="3:13">
      <c r="C2150" t="e">
        <f>VLOOKUP(B2150,CATALOGOPACC[],2,FALSE)</f>
        <v>#N/A</v>
      </c>
      <c r="D2150" t="e">
        <f>VLOOKUP(B2150,CATALOGOPACC[],3,FALSE)</f>
        <v>#N/A</v>
      </c>
      <c r="E2150" t="e">
        <f>VLOOKUP(B2150,CATALOGOPACC[],5,FALSE)</f>
        <v>#N/A</v>
      </c>
      <c r="F2150" t="e">
        <f>VLOOKUP(B2150,CATALOGOPACC[],6,FALSE)</f>
        <v>#N/A</v>
      </c>
      <c r="K2150" s="69">
        <f t="shared" si="68"/>
        <v>0</v>
      </c>
      <c r="L2150" s="335" t="e">
        <f>VLOOKUP(B2150,CATALOGOPACC[],8,FALSE)</f>
        <v>#N/A</v>
      </c>
      <c r="M2150" s="335" t="e">
        <f t="shared" si="69"/>
        <v>#N/A</v>
      </c>
    </row>
    <row r="2151" spans="3:13">
      <c r="C2151" t="e">
        <f>VLOOKUP(B2151,CATALOGOPACC[],2,FALSE)</f>
        <v>#N/A</v>
      </c>
      <c r="D2151" t="e">
        <f>VLOOKUP(B2151,CATALOGOPACC[],3,FALSE)</f>
        <v>#N/A</v>
      </c>
      <c r="E2151" t="e">
        <f>VLOOKUP(B2151,CATALOGOPACC[],5,FALSE)</f>
        <v>#N/A</v>
      </c>
      <c r="F2151" t="e">
        <f>VLOOKUP(B2151,CATALOGOPACC[],6,FALSE)</f>
        <v>#N/A</v>
      </c>
      <c r="K2151" s="69">
        <f t="shared" si="68"/>
        <v>0</v>
      </c>
      <c r="L2151" s="335" t="e">
        <f>VLOOKUP(B2151,CATALOGOPACC[],8,FALSE)</f>
        <v>#N/A</v>
      </c>
      <c r="M2151" s="335" t="e">
        <f t="shared" si="69"/>
        <v>#N/A</v>
      </c>
    </row>
    <row r="2152" spans="3:13">
      <c r="C2152" t="e">
        <f>VLOOKUP(B2152,CATALOGOPACC[],2,FALSE)</f>
        <v>#N/A</v>
      </c>
      <c r="D2152" t="e">
        <f>VLOOKUP(B2152,CATALOGOPACC[],3,FALSE)</f>
        <v>#N/A</v>
      </c>
      <c r="E2152" t="e">
        <f>VLOOKUP(B2152,CATALOGOPACC[],5,FALSE)</f>
        <v>#N/A</v>
      </c>
      <c r="F2152" t="e">
        <f>VLOOKUP(B2152,CATALOGOPACC[],6,FALSE)</f>
        <v>#N/A</v>
      </c>
      <c r="K2152" s="69">
        <f t="shared" si="68"/>
        <v>0</v>
      </c>
      <c r="L2152" s="335" t="e">
        <f>VLOOKUP(B2152,CATALOGOPACC[],8,FALSE)</f>
        <v>#N/A</v>
      </c>
      <c r="M2152" s="335" t="e">
        <f t="shared" si="69"/>
        <v>#N/A</v>
      </c>
    </row>
    <row r="2153" spans="3:13">
      <c r="C2153" t="e">
        <f>VLOOKUP(B2153,CATALOGOPACC[],2,FALSE)</f>
        <v>#N/A</v>
      </c>
      <c r="D2153" t="e">
        <f>VLOOKUP(B2153,CATALOGOPACC[],3,FALSE)</f>
        <v>#N/A</v>
      </c>
      <c r="E2153" t="e">
        <f>VLOOKUP(B2153,CATALOGOPACC[],5,FALSE)</f>
        <v>#N/A</v>
      </c>
      <c r="F2153" t="e">
        <f>VLOOKUP(B2153,CATALOGOPACC[],6,FALSE)</f>
        <v>#N/A</v>
      </c>
      <c r="K2153" s="69">
        <f t="shared" si="68"/>
        <v>0</v>
      </c>
      <c r="L2153" s="335" t="e">
        <f>VLOOKUP(B2153,CATALOGOPACC[],8,FALSE)</f>
        <v>#N/A</v>
      </c>
      <c r="M2153" s="335" t="e">
        <f t="shared" si="69"/>
        <v>#N/A</v>
      </c>
    </row>
    <row r="2154" spans="3:13">
      <c r="C2154" t="e">
        <f>VLOOKUP(B2154,CATALOGOPACC[],2,FALSE)</f>
        <v>#N/A</v>
      </c>
      <c r="D2154" t="e">
        <f>VLOOKUP(B2154,CATALOGOPACC[],3,FALSE)</f>
        <v>#N/A</v>
      </c>
      <c r="E2154" t="e">
        <f>VLOOKUP(B2154,CATALOGOPACC[],5,FALSE)</f>
        <v>#N/A</v>
      </c>
      <c r="F2154" t="e">
        <f>VLOOKUP(B2154,CATALOGOPACC[],6,FALSE)</f>
        <v>#N/A</v>
      </c>
      <c r="K2154" s="69">
        <f t="shared" si="68"/>
        <v>0</v>
      </c>
      <c r="L2154" s="335" t="e">
        <f>VLOOKUP(B2154,CATALOGOPACC[],8,FALSE)</f>
        <v>#N/A</v>
      </c>
      <c r="M2154" s="335" t="e">
        <f t="shared" si="69"/>
        <v>#N/A</v>
      </c>
    </row>
    <row r="2155" spans="3:13">
      <c r="C2155" t="e">
        <f>VLOOKUP(B2155,CATALOGOPACC[],2,FALSE)</f>
        <v>#N/A</v>
      </c>
      <c r="D2155" t="e">
        <f>VLOOKUP(B2155,CATALOGOPACC[],3,FALSE)</f>
        <v>#N/A</v>
      </c>
      <c r="E2155" t="e">
        <f>VLOOKUP(B2155,CATALOGOPACC[],5,FALSE)</f>
        <v>#N/A</v>
      </c>
      <c r="F2155" t="e">
        <f>VLOOKUP(B2155,CATALOGOPACC[],6,FALSE)</f>
        <v>#N/A</v>
      </c>
      <c r="K2155" s="69">
        <f t="shared" si="68"/>
        <v>0</v>
      </c>
      <c r="L2155" s="335" t="e">
        <f>VLOOKUP(B2155,CATALOGOPACC[],8,FALSE)</f>
        <v>#N/A</v>
      </c>
      <c r="M2155" s="335" t="e">
        <f t="shared" si="69"/>
        <v>#N/A</v>
      </c>
    </row>
    <row r="2156" spans="3:13">
      <c r="C2156" t="e">
        <f>VLOOKUP(B2156,CATALOGOPACC[],2,FALSE)</f>
        <v>#N/A</v>
      </c>
      <c r="D2156" t="e">
        <f>VLOOKUP(B2156,CATALOGOPACC[],3,FALSE)</f>
        <v>#N/A</v>
      </c>
      <c r="E2156" t="e">
        <f>VLOOKUP(B2156,CATALOGOPACC[],5,FALSE)</f>
        <v>#N/A</v>
      </c>
      <c r="F2156" t="e">
        <f>VLOOKUP(B2156,CATALOGOPACC[],6,FALSE)</f>
        <v>#N/A</v>
      </c>
      <c r="K2156" s="69">
        <f t="shared" si="68"/>
        <v>0</v>
      </c>
      <c r="L2156" s="335" t="e">
        <f>VLOOKUP(B2156,CATALOGOPACC[],8,FALSE)</f>
        <v>#N/A</v>
      </c>
      <c r="M2156" s="335" t="e">
        <f t="shared" si="69"/>
        <v>#N/A</v>
      </c>
    </row>
    <row r="2157" spans="3:13">
      <c r="C2157" t="e">
        <f>VLOOKUP(B2157,CATALOGOPACC[],2,FALSE)</f>
        <v>#N/A</v>
      </c>
      <c r="D2157" t="e">
        <f>VLOOKUP(B2157,CATALOGOPACC[],3,FALSE)</f>
        <v>#N/A</v>
      </c>
      <c r="E2157" t="e">
        <f>VLOOKUP(B2157,CATALOGOPACC[],5,FALSE)</f>
        <v>#N/A</v>
      </c>
      <c r="F2157" t="e">
        <f>VLOOKUP(B2157,CATALOGOPACC[],6,FALSE)</f>
        <v>#N/A</v>
      </c>
      <c r="K2157" s="69">
        <f t="shared" si="68"/>
        <v>0</v>
      </c>
      <c r="L2157" s="335" t="e">
        <f>VLOOKUP(B2157,CATALOGOPACC[],8,FALSE)</f>
        <v>#N/A</v>
      </c>
      <c r="M2157" s="335" t="e">
        <f t="shared" si="69"/>
        <v>#N/A</v>
      </c>
    </row>
    <row r="2158" spans="3:13">
      <c r="C2158" t="e">
        <f>VLOOKUP(B2158,CATALOGOPACC[],2,FALSE)</f>
        <v>#N/A</v>
      </c>
      <c r="D2158" t="e">
        <f>VLOOKUP(B2158,CATALOGOPACC[],3,FALSE)</f>
        <v>#N/A</v>
      </c>
      <c r="E2158" t="e">
        <f>VLOOKUP(B2158,CATALOGOPACC[],5,FALSE)</f>
        <v>#N/A</v>
      </c>
      <c r="F2158" t="e">
        <f>VLOOKUP(B2158,CATALOGOPACC[],6,FALSE)</f>
        <v>#N/A</v>
      </c>
      <c r="K2158" s="69">
        <f t="shared" si="68"/>
        <v>0</v>
      </c>
      <c r="L2158" s="335" t="e">
        <f>VLOOKUP(B2158,CATALOGOPACC[],8,FALSE)</f>
        <v>#N/A</v>
      </c>
      <c r="M2158" s="335" t="e">
        <f t="shared" si="69"/>
        <v>#N/A</v>
      </c>
    </row>
    <row r="2159" spans="3:13">
      <c r="C2159" t="e">
        <f>VLOOKUP(B2159,CATALOGOPACC[],2,FALSE)</f>
        <v>#N/A</v>
      </c>
      <c r="D2159" t="e">
        <f>VLOOKUP(B2159,CATALOGOPACC[],3,FALSE)</f>
        <v>#N/A</v>
      </c>
      <c r="E2159" t="e">
        <f>VLOOKUP(B2159,CATALOGOPACC[],5,FALSE)</f>
        <v>#N/A</v>
      </c>
      <c r="F2159" t="e">
        <f>VLOOKUP(B2159,CATALOGOPACC[],6,FALSE)</f>
        <v>#N/A</v>
      </c>
      <c r="K2159" s="69">
        <f t="shared" si="68"/>
        <v>0</v>
      </c>
      <c r="L2159" s="335" t="e">
        <f>VLOOKUP(B2159,CATALOGOPACC[],8,FALSE)</f>
        <v>#N/A</v>
      </c>
      <c r="M2159" s="335" t="e">
        <f t="shared" si="69"/>
        <v>#N/A</v>
      </c>
    </row>
    <row r="2160" spans="3:13">
      <c r="C2160" t="e">
        <f>VLOOKUP(B2160,CATALOGOPACC[],2,FALSE)</f>
        <v>#N/A</v>
      </c>
      <c r="D2160" t="e">
        <f>VLOOKUP(B2160,CATALOGOPACC[],3,FALSE)</f>
        <v>#N/A</v>
      </c>
      <c r="E2160" t="e">
        <f>VLOOKUP(B2160,CATALOGOPACC[],5,FALSE)</f>
        <v>#N/A</v>
      </c>
      <c r="F2160" t="e">
        <f>VLOOKUP(B2160,CATALOGOPACC[],6,FALSE)</f>
        <v>#N/A</v>
      </c>
      <c r="K2160" s="69">
        <f t="shared" si="68"/>
        <v>0</v>
      </c>
      <c r="L2160" s="335" t="e">
        <f>VLOOKUP(B2160,CATALOGOPACC[],8,FALSE)</f>
        <v>#N/A</v>
      </c>
      <c r="M2160" s="335" t="e">
        <f t="shared" si="69"/>
        <v>#N/A</v>
      </c>
    </row>
    <row r="2161" spans="3:13">
      <c r="C2161" t="e">
        <f>VLOOKUP(B2161,CATALOGOPACC[],2,FALSE)</f>
        <v>#N/A</v>
      </c>
      <c r="D2161" t="e">
        <f>VLOOKUP(B2161,CATALOGOPACC[],3,FALSE)</f>
        <v>#N/A</v>
      </c>
      <c r="E2161" t="e">
        <f>VLOOKUP(B2161,CATALOGOPACC[],5,FALSE)</f>
        <v>#N/A</v>
      </c>
      <c r="F2161" t="e">
        <f>VLOOKUP(B2161,CATALOGOPACC[],6,FALSE)</f>
        <v>#N/A</v>
      </c>
      <c r="K2161" s="69">
        <f t="shared" si="68"/>
        <v>0</v>
      </c>
      <c r="L2161" s="335" t="e">
        <f>VLOOKUP(B2161,CATALOGOPACC[],8,FALSE)</f>
        <v>#N/A</v>
      </c>
      <c r="M2161" s="335" t="e">
        <f t="shared" si="69"/>
        <v>#N/A</v>
      </c>
    </row>
    <row r="2162" spans="3:13">
      <c r="C2162" t="e">
        <f>VLOOKUP(B2162,CATALOGOPACC[],2,FALSE)</f>
        <v>#N/A</v>
      </c>
      <c r="D2162" t="e">
        <f>VLOOKUP(B2162,CATALOGOPACC[],3,FALSE)</f>
        <v>#N/A</v>
      </c>
      <c r="E2162" t="e">
        <f>VLOOKUP(B2162,CATALOGOPACC[],5,FALSE)</f>
        <v>#N/A</v>
      </c>
      <c r="F2162" t="e">
        <f>VLOOKUP(B2162,CATALOGOPACC[],6,FALSE)</f>
        <v>#N/A</v>
      </c>
      <c r="K2162" s="69">
        <f t="shared" si="68"/>
        <v>0</v>
      </c>
      <c r="L2162" s="335" t="e">
        <f>VLOOKUP(B2162,CATALOGOPACC[],8,FALSE)</f>
        <v>#N/A</v>
      </c>
      <c r="M2162" s="335" t="e">
        <f t="shared" si="69"/>
        <v>#N/A</v>
      </c>
    </row>
    <row r="2163" spans="3:13">
      <c r="C2163" t="e">
        <f>VLOOKUP(B2163,CATALOGOPACC[],2,FALSE)</f>
        <v>#N/A</v>
      </c>
      <c r="D2163" t="e">
        <f>VLOOKUP(B2163,CATALOGOPACC[],3,FALSE)</f>
        <v>#N/A</v>
      </c>
      <c r="E2163" t="e">
        <f>VLOOKUP(B2163,CATALOGOPACC[],5,FALSE)</f>
        <v>#N/A</v>
      </c>
      <c r="F2163" t="e">
        <f>VLOOKUP(B2163,CATALOGOPACC[],6,FALSE)</f>
        <v>#N/A</v>
      </c>
      <c r="K2163" s="69">
        <f t="shared" si="68"/>
        <v>0</v>
      </c>
      <c r="L2163" s="335" t="e">
        <f>VLOOKUP(B2163,CATALOGOPACC[],8,FALSE)</f>
        <v>#N/A</v>
      </c>
      <c r="M2163" s="335" t="e">
        <f t="shared" si="69"/>
        <v>#N/A</v>
      </c>
    </row>
    <row r="2164" spans="3:13">
      <c r="C2164" t="e">
        <f>VLOOKUP(B2164,CATALOGOPACC[],2,FALSE)</f>
        <v>#N/A</v>
      </c>
      <c r="D2164" t="e">
        <f>VLOOKUP(B2164,CATALOGOPACC[],3,FALSE)</f>
        <v>#N/A</v>
      </c>
      <c r="E2164" t="e">
        <f>VLOOKUP(B2164,CATALOGOPACC[],5,FALSE)</f>
        <v>#N/A</v>
      </c>
      <c r="F2164" t="e">
        <f>VLOOKUP(B2164,CATALOGOPACC[],6,FALSE)</f>
        <v>#N/A</v>
      </c>
      <c r="K2164" s="69">
        <f t="shared" si="68"/>
        <v>0</v>
      </c>
      <c r="L2164" s="335" t="e">
        <f>VLOOKUP(B2164,CATALOGOPACC[],8,FALSE)</f>
        <v>#N/A</v>
      </c>
      <c r="M2164" s="335" t="e">
        <f t="shared" si="69"/>
        <v>#N/A</v>
      </c>
    </row>
    <row r="2165" spans="3:13">
      <c r="C2165" t="e">
        <f>VLOOKUP(B2165,CATALOGOPACC[],2,FALSE)</f>
        <v>#N/A</v>
      </c>
      <c r="D2165" t="e">
        <f>VLOOKUP(B2165,CATALOGOPACC[],3,FALSE)</f>
        <v>#N/A</v>
      </c>
      <c r="E2165" t="e">
        <f>VLOOKUP(B2165,CATALOGOPACC[],5,FALSE)</f>
        <v>#N/A</v>
      </c>
      <c r="F2165" t="e">
        <f>VLOOKUP(B2165,CATALOGOPACC[],6,FALSE)</f>
        <v>#N/A</v>
      </c>
      <c r="K2165" s="69">
        <f t="shared" si="68"/>
        <v>0</v>
      </c>
      <c r="L2165" s="335" t="e">
        <f>VLOOKUP(B2165,CATALOGOPACC[],8,FALSE)</f>
        <v>#N/A</v>
      </c>
      <c r="M2165" s="335" t="e">
        <f t="shared" si="69"/>
        <v>#N/A</v>
      </c>
    </row>
    <row r="2166" spans="3:13">
      <c r="C2166" t="e">
        <f>VLOOKUP(B2166,CATALOGOPACC[],2,FALSE)</f>
        <v>#N/A</v>
      </c>
      <c r="D2166" t="e">
        <f>VLOOKUP(B2166,CATALOGOPACC[],3,FALSE)</f>
        <v>#N/A</v>
      </c>
      <c r="E2166" t="e">
        <f>VLOOKUP(B2166,CATALOGOPACC[],5,FALSE)</f>
        <v>#N/A</v>
      </c>
      <c r="F2166" t="e">
        <f>VLOOKUP(B2166,CATALOGOPACC[],6,FALSE)</f>
        <v>#N/A</v>
      </c>
      <c r="K2166" s="69">
        <f t="shared" si="68"/>
        <v>0</v>
      </c>
      <c r="L2166" s="335" t="e">
        <f>VLOOKUP(B2166,CATALOGOPACC[],8,FALSE)</f>
        <v>#N/A</v>
      </c>
      <c r="M2166" s="335" t="e">
        <f t="shared" si="69"/>
        <v>#N/A</v>
      </c>
    </row>
    <row r="2167" spans="3:13">
      <c r="C2167" t="e">
        <f>VLOOKUP(B2167,CATALOGOPACC[],2,FALSE)</f>
        <v>#N/A</v>
      </c>
      <c r="D2167" t="e">
        <f>VLOOKUP(B2167,CATALOGOPACC[],3,FALSE)</f>
        <v>#N/A</v>
      </c>
      <c r="E2167" t="e">
        <f>VLOOKUP(B2167,CATALOGOPACC[],5,FALSE)</f>
        <v>#N/A</v>
      </c>
      <c r="F2167" t="e">
        <f>VLOOKUP(B2167,CATALOGOPACC[],6,FALSE)</f>
        <v>#N/A</v>
      </c>
      <c r="K2167" s="69">
        <f t="shared" si="68"/>
        <v>0</v>
      </c>
      <c r="L2167" s="335" t="e">
        <f>VLOOKUP(B2167,CATALOGOPACC[],8,FALSE)</f>
        <v>#N/A</v>
      </c>
      <c r="M2167" s="335" t="e">
        <f t="shared" si="69"/>
        <v>#N/A</v>
      </c>
    </row>
    <row r="2168" spans="3:13">
      <c r="C2168" t="e">
        <f>VLOOKUP(B2168,CATALOGOPACC[],2,FALSE)</f>
        <v>#N/A</v>
      </c>
      <c r="D2168" t="e">
        <f>VLOOKUP(B2168,CATALOGOPACC[],3,FALSE)</f>
        <v>#N/A</v>
      </c>
      <c r="E2168" t="e">
        <f>VLOOKUP(B2168,CATALOGOPACC[],5,FALSE)</f>
        <v>#N/A</v>
      </c>
      <c r="F2168" t="e">
        <f>VLOOKUP(B2168,CATALOGOPACC[],6,FALSE)</f>
        <v>#N/A</v>
      </c>
      <c r="K2168" s="69">
        <f t="shared" si="68"/>
        <v>0</v>
      </c>
      <c r="L2168" s="335" t="e">
        <f>VLOOKUP(B2168,CATALOGOPACC[],8,FALSE)</f>
        <v>#N/A</v>
      </c>
      <c r="M2168" s="335" t="e">
        <f t="shared" si="69"/>
        <v>#N/A</v>
      </c>
    </row>
    <row r="2169" spans="3:13">
      <c r="C2169" t="e">
        <f>VLOOKUP(B2169,CATALOGOPACC[],2,FALSE)</f>
        <v>#N/A</v>
      </c>
      <c r="D2169" t="e">
        <f>VLOOKUP(B2169,CATALOGOPACC[],3,FALSE)</f>
        <v>#N/A</v>
      </c>
      <c r="E2169" t="e">
        <f>VLOOKUP(B2169,CATALOGOPACC[],5,FALSE)</f>
        <v>#N/A</v>
      </c>
      <c r="F2169" t="e">
        <f>VLOOKUP(B2169,CATALOGOPACC[],6,FALSE)</f>
        <v>#N/A</v>
      </c>
      <c r="K2169" s="69">
        <f t="shared" si="68"/>
        <v>0</v>
      </c>
      <c r="L2169" s="335" t="e">
        <f>VLOOKUP(B2169,CATALOGOPACC[],8,FALSE)</f>
        <v>#N/A</v>
      </c>
      <c r="M2169" s="335" t="e">
        <f t="shared" si="69"/>
        <v>#N/A</v>
      </c>
    </row>
    <row r="2170" spans="3:13">
      <c r="C2170" t="e">
        <f>VLOOKUP(B2170,CATALOGOPACC[],2,FALSE)</f>
        <v>#N/A</v>
      </c>
      <c r="D2170" t="e">
        <f>VLOOKUP(B2170,CATALOGOPACC[],3,FALSE)</f>
        <v>#N/A</v>
      </c>
      <c r="E2170" t="e">
        <f>VLOOKUP(B2170,CATALOGOPACC[],5,FALSE)</f>
        <v>#N/A</v>
      </c>
      <c r="F2170" t="e">
        <f>VLOOKUP(B2170,CATALOGOPACC[],6,FALSE)</f>
        <v>#N/A</v>
      </c>
      <c r="K2170" s="69">
        <f t="shared" si="68"/>
        <v>0</v>
      </c>
      <c r="L2170" s="335" t="e">
        <f>VLOOKUP(B2170,CATALOGOPACC[],8,FALSE)</f>
        <v>#N/A</v>
      </c>
      <c r="M2170" s="335" t="e">
        <f t="shared" si="69"/>
        <v>#N/A</v>
      </c>
    </row>
    <row r="2171" spans="3:13">
      <c r="C2171" t="e">
        <f>VLOOKUP(B2171,CATALOGOPACC[],2,FALSE)</f>
        <v>#N/A</v>
      </c>
      <c r="D2171" t="e">
        <f>VLOOKUP(B2171,CATALOGOPACC[],3,FALSE)</f>
        <v>#N/A</v>
      </c>
      <c r="E2171" t="e">
        <f>VLOOKUP(B2171,CATALOGOPACC[],5,FALSE)</f>
        <v>#N/A</v>
      </c>
      <c r="F2171" t="e">
        <f>VLOOKUP(B2171,CATALOGOPACC[],6,FALSE)</f>
        <v>#N/A</v>
      </c>
      <c r="K2171" s="69">
        <f t="shared" si="68"/>
        <v>0</v>
      </c>
      <c r="L2171" s="335" t="e">
        <f>VLOOKUP(B2171,CATALOGOPACC[],8,FALSE)</f>
        <v>#N/A</v>
      </c>
      <c r="M2171" s="335" t="e">
        <f t="shared" si="69"/>
        <v>#N/A</v>
      </c>
    </row>
    <row r="2172" spans="3:13">
      <c r="C2172" t="e">
        <f>VLOOKUP(B2172,CATALOGOPACC[],2,FALSE)</f>
        <v>#N/A</v>
      </c>
      <c r="D2172" t="e">
        <f>VLOOKUP(B2172,CATALOGOPACC[],3,FALSE)</f>
        <v>#N/A</v>
      </c>
      <c r="E2172" t="e">
        <f>VLOOKUP(B2172,CATALOGOPACC[],5,FALSE)</f>
        <v>#N/A</v>
      </c>
      <c r="F2172" t="e">
        <f>VLOOKUP(B2172,CATALOGOPACC[],6,FALSE)</f>
        <v>#N/A</v>
      </c>
      <c r="K2172" s="69">
        <f t="shared" si="68"/>
        <v>0</v>
      </c>
      <c r="L2172" s="335" t="e">
        <f>VLOOKUP(B2172,CATALOGOPACC[],8,FALSE)</f>
        <v>#N/A</v>
      </c>
      <c r="M2172" s="335" t="e">
        <f t="shared" si="69"/>
        <v>#N/A</v>
      </c>
    </row>
    <row r="2173" spans="3:13">
      <c r="C2173" t="e">
        <f>VLOOKUP(B2173,CATALOGOPACC[],2,FALSE)</f>
        <v>#N/A</v>
      </c>
      <c r="D2173" t="e">
        <f>VLOOKUP(B2173,CATALOGOPACC[],3,FALSE)</f>
        <v>#N/A</v>
      </c>
      <c r="E2173" t="e">
        <f>VLOOKUP(B2173,CATALOGOPACC[],5,FALSE)</f>
        <v>#N/A</v>
      </c>
      <c r="F2173" t="e">
        <f>VLOOKUP(B2173,CATALOGOPACC[],6,FALSE)</f>
        <v>#N/A</v>
      </c>
      <c r="K2173" s="69">
        <f t="shared" si="68"/>
        <v>0</v>
      </c>
      <c r="L2173" s="335" t="e">
        <f>VLOOKUP(B2173,CATALOGOPACC[],8,FALSE)</f>
        <v>#N/A</v>
      </c>
      <c r="M2173" s="335" t="e">
        <f t="shared" si="69"/>
        <v>#N/A</v>
      </c>
    </row>
    <row r="2174" spans="3:13">
      <c r="C2174" t="e">
        <f>VLOOKUP(B2174,CATALOGOPACC[],2,FALSE)</f>
        <v>#N/A</v>
      </c>
      <c r="D2174" t="e">
        <f>VLOOKUP(B2174,CATALOGOPACC[],3,FALSE)</f>
        <v>#N/A</v>
      </c>
      <c r="E2174" t="e">
        <f>VLOOKUP(B2174,CATALOGOPACC[],5,FALSE)</f>
        <v>#N/A</v>
      </c>
      <c r="F2174" t="e">
        <f>VLOOKUP(B2174,CATALOGOPACC[],6,FALSE)</f>
        <v>#N/A</v>
      </c>
      <c r="K2174" s="69">
        <f t="shared" si="68"/>
        <v>0</v>
      </c>
      <c r="L2174" s="335" t="e">
        <f>VLOOKUP(B2174,CATALOGOPACC[],8,FALSE)</f>
        <v>#N/A</v>
      </c>
      <c r="M2174" s="335" t="e">
        <f t="shared" si="69"/>
        <v>#N/A</v>
      </c>
    </row>
    <row r="2175" spans="3:13">
      <c r="C2175" t="e">
        <f>VLOOKUP(B2175,CATALOGOPACC[],2,FALSE)</f>
        <v>#N/A</v>
      </c>
      <c r="D2175" t="e">
        <f>VLOOKUP(B2175,CATALOGOPACC[],3,FALSE)</f>
        <v>#N/A</v>
      </c>
      <c r="E2175" t="e">
        <f>VLOOKUP(B2175,CATALOGOPACC[],5,FALSE)</f>
        <v>#N/A</v>
      </c>
      <c r="F2175" t="e">
        <f>VLOOKUP(B2175,CATALOGOPACC[],6,FALSE)</f>
        <v>#N/A</v>
      </c>
      <c r="K2175" s="69">
        <f t="shared" si="68"/>
        <v>0</v>
      </c>
      <c r="L2175" s="335" t="e">
        <f>VLOOKUP(B2175,CATALOGOPACC[],8,FALSE)</f>
        <v>#N/A</v>
      </c>
      <c r="M2175" s="335" t="e">
        <f t="shared" si="69"/>
        <v>#N/A</v>
      </c>
    </row>
    <row r="2176" spans="3:13">
      <c r="C2176" t="e">
        <f>VLOOKUP(B2176,CATALOGOPACC[],2,FALSE)</f>
        <v>#N/A</v>
      </c>
      <c r="D2176" t="e">
        <f>VLOOKUP(B2176,CATALOGOPACC[],3,FALSE)</f>
        <v>#N/A</v>
      </c>
      <c r="E2176" t="e">
        <f>VLOOKUP(B2176,CATALOGOPACC[],5,FALSE)</f>
        <v>#N/A</v>
      </c>
      <c r="F2176" t="e">
        <f>VLOOKUP(B2176,CATALOGOPACC[],6,FALSE)</f>
        <v>#N/A</v>
      </c>
      <c r="K2176" s="69">
        <f t="shared" si="68"/>
        <v>0</v>
      </c>
      <c r="L2176" s="335" t="e">
        <f>VLOOKUP(B2176,CATALOGOPACC[],8,FALSE)</f>
        <v>#N/A</v>
      </c>
      <c r="M2176" s="335" t="e">
        <f t="shared" si="69"/>
        <v>#N/A</v>
      </c>
    </row>
    <row r="2177" spans="3:13">
      <c r="C2177" t="e">
        <f>VLOOKUP(B2177,CATALOGOPACC[],2,FALSE)</f>
        <v>#N/A</v>
      </c>
      <c r="D2177" t="e">
        <f>VLOOKUP(B2177,CATALOGOPACC[],3,FALSE)</f>
        <v>#N/A</v>
      </c>
      <c r="E2177" t="e">
        <f>VLOOKUP(B2177,CATALOGOPACC[],5,FALSE)</f>
        <v>#N/A</v>
      </c>
      <c r="F2177" t="e">
        <f>VLOOKUP(B2177,CATALOGOPACC[],6,FALSE)</f>
        <v>#N/A</v>
      </c>
      <c r="K2177" s="69">
        <f t="shared" si="68"/>
        <v>0</v>
      </c>
      <c r="L2177" s="335" t="e">
        <f>VLOOKUP(B2177,CATALOGOPACC[],8,FALSE)</f>
        <v>#N/A</v>
      </c>
      <c r="M2177" s="335" t="e">
        <f t="shared" si="69"/>
        <v>#N/A</v>
      </c>
    </row>
    <row r="2178" spans="3:13">
      <c r="C2178" t="e">
        <f>VLOOKUP(B2178,CATALOGOPACC[],2,FALSE)</f>
        <v>#N/A</v>
      </c>
      <c r="D2178" t="e">
        <f>VLOOKUP(B2178,CATALOGOPACC[],3,FALSE)</f>
        <v>#N/A</v>
      </c>
      <c r="E2178" t="e">
        <f>VLOOKUP(B2178,CATALOGOPACC[],5,FALSE)</f>
        <v>#N/A</v>
      </c>
      <c r="F2178" t="e">
        <f>VLOOKUP(B2178,CATALOGOPACC[],6,FALSE)</f>
        <v>#N/A</v>
      </c>
      <c r="K2178" s="69">
        <f t="shared" si="68"/>
        <v>0</v>
      </c>
      <c r="L2178" s="335" t="e">
        <f>VLOOKUP(B2178,CATALOGOPACC[],8,FALSE)</f>
        <v>#N/A</v>
      </c>
      <c r="M2178" s="335" t="e">
        <f t="shared" si="69"/>
        <v>#N/A</v>
      </c>
    </row>
    <row r="2179" spans="3:13">
      <c r="C2179" t="e">
        <f>VLOOKUP(B2179,CATALOGOPACC[],2,FALSE)</f>
        <v>#N/A</v>
      </c>
      <c r="D2179" t="e">
        <f>VLOOKUP(B2179,CATALOGOPACC[],3,FALSE)</f>
        <v>#N/A</v>
      </c>
      <c r="E2179" t="e">
        <f>VLOOKUP(B2179,CATALOGOPACC[],5,FALSE)</f>
        <v>#N/A</v>
      </c>
      <c r="F2179" t="e">
        <f>VLOOKUP(B2179,CATALOGOPACC[],6,FALSE)</f>
        <v>#N/A</v>
      </c>
      <c r="K2179" s="69">
        <f t="shared" si="68"/>
        <v>0</v>
      </c>
      <c r="L2179" s="335" t="e">
        <f>VLOOKUP(B2179,CATALOGOPACC[],8,FALSE)</f>
        <v>#N/A</v>
      </c>
      <c r="M2179" s="335" t="e">
        <f t="shared" si="69"/>
        <v>#N/A</v>
      </c>
    </row>
    <row r="2180" spans="3:13">
      <c r="C2180" t="e">
        <f>VLOOKUP(B2180,CATALOGOPACC[],2,FALSE)</f>
        <v>#N/A</v>
      </c>
      <c r="D2180" t="e">
        <f>VLOOKUP(B2180,CATALOGOPACC[],3,FALSE)</f>
        <v>#N/A</v>
      </c>
      <c r="E2180" t="e">
        <f>VLOOKUP(B2180,CATALOGOPACC[],5,FALSE)</f>
        <v>#N/A</v>
      </c>
      <c r="F2180" t="e">
        <f>VLOOKUP(B2180,CATALOGOPACC[],6,FALSE)</f>
        <v>#N/A</v>
      </c>
      <c r="K2180" s="69">
        <f t="shared" si="68"/>
        <v>0</v>
      </c>
      <c r="L2180" s="335" t="e">
        <f>VLOOKUP(B2180,CATALOGOPACC[],8,FALSE)</f>
        <v>#N/A</v>
      </c>
      <c r="M2180" s="335" t="e">
        <f t="shared" si="69"/>
        <v>#N/A</v>
      </c>
    </row>
    <row r="2181" spans="3:13">
      <c r="C2181" t="e">
        <f>VLOOKUP(B2181,CATALOGOPACC[],2,FALSE)</f>
        <v>#N/A</v>
      </c>
      <c r="D2181" t="e">
        <f>VLOOKUP(B2181,CATALOGOPACC[],3,FALSE)</f>
        <v>#N/A</v>
      </c>
      <c r="E2181" t="e">
        <f>VLOOKUP(B2181,CATALOGOPACC[],5,FALSE)</f>
        <v>#N/A</v>
      </c>
      <c r="F2181" t="e">
        <f>VLOOKUP(B2181,CATALOGOPACC[],6,FALSE)</f>
        <v>#N/A</v>
      </c>
      <c r="K2181" s="69">
        <f t="shared" si="68"/>
        <v>0</v>
      </c>
      <c r="L2181" s="335" t="e">
        <f>VLOOKUP(B2181,CATALOGOPACC[],8,FALSE)</f>
        <v>#N/A</v>
      </c>
      <c r="M2181" s="335" t="e">
        <f t="shared" si="69"/>
        <v>#N/A</v>
      </c>
    </row>
    <row r="2182" spans="3:13">
      <c r="C2182" t="e">
        <f>VLOOKUP(B2182,CATALOGOPACC[],2,FALSE)</f>
        <v>#N/A</v>
      </c>
      <c r="D2182" t="e">
        <f>VLOOKUP(B2182,CATALOGOPACC[],3,FALSE)</f>
        <v>#N/A</v>
      </c>
      <c r="E2182" t="e">
        <f>VLOOKUP(B2182,CATALOGOPACC[],5,FALSE)</f>
        <v>#N/A</v>
      </c>
      <c r="F2182" t="e">
        <f>VLOOKUP(B2182,CATALOGOPACC[],6,FALSE)</f>
        <v>#N/A</v>
      </c>
      <c r="K2182" s="69">
        <f t="shared" si="68"/>
        <v>0</v>
      </c>
      <c r="L2182" s="335" t="e">
        <f>VLOOKUP(B2182,CATALOGOPACC[],8,FALSE)</f>
        <v>#N/A</v>
      </c>
      <c r="M2182" s="335" t="e">
        <f t="shared" si="69"/>
        <v>#N/A</v>
      </c>
    </row>
    <row r="2183" spans="3:13">
      <c r="C2183" t="e">
        <f>VLOOKUP(B2183,CATALOGOPACC[],2,FALSE)</f>
        <v>#N/A</v>
      </c>
      <c r="D2183" t="e">
        <f>VLOOKUP(B2183,CATALOGOPACC[],3,FALSE)</f>
        <v>#N/A</v>
      </c>
      <c r="E2183" t="e">
        <f>VLOOKUP(B2183,CATALOGOPACC[],5,FALSE)</f>
        <v>#N/A</v>
      </c>
      <c r="F2183" t="e">
        <f>VLOOKUP(B2183,CATALOGOPACC[],6,FALSE)</f>
        <v>#N/A</v>
      </c>
      <c r="K2183" s="69">
        <f t="shared" si="68"/>
        <v>0</v>
      </c>
      <c r="L2183" s="335" t="e">
        <f>VLOOKUP(B2183,CATALOGOPACC[],8,FALSE)</f>
        <v>#N/A</v>
      </c>
      <c r="M2183" s="335" t="e">
        <f t="shared" si="69"/>
        <v>#N/A</v>
      </c>
    </row>
    <row r="2184" spans="3:13">
      <c r="C2184" t="e">
        <f>VLOOKUP(B2184,CATALOGOPACC[],2,FALSE)</f>
        <v>#N/A</v>
      </c>
      <c r="D2184" t="e">
        <f>VLOOKUP(B2184,CATALOGOPACC[],3,FALSE)</f>
        <v>#N/A</v>
      </c>
      <c r="E2184" t="e">
        <f>VLOOKUP(B2184,CATALOGOPACC[],5,FALSE)</f>
        <v>#N/A</v>
      </c>
      <c r="F2184" t="e">
        <f>VLOOKUP(B2184,CATALOGOPACC[],6,FALSE)</f>
        <v>#N/A</v>
      </c>
      <c r="K2184" s="69">
        <f t="shared" si="68"/>
        <v>0</v>
      </c>
      <c r="L2184" s="335" t="e">
        <f>VLOOKUP(B2184,CATALOGOPACC[],8,FALSE)</f>
        <v>#N/A</v>
      </c>
      <c r="M2184" s="335" t="e">
        <f t="shared" si="69"/>
        <v>#N/A</v>
      </c>
    </row>
    <row r="2185" spans="3:13">
      <c r="C2185" t="e">
        <f>VLOOKUP(B2185,CATALOGOPACC[],2,FALSE)</f>
        <v>#N/A</v>
      </c>
      <c r="D2185" t="e">
        <f>VLOOKUP(B2185,CATALOGOPACC[],3,FALSE)</f>
        <v>#N/A</v>
      </c>
      <c r="E2185" t="e">
        <f>VLOOKUP(B2185,CATALOGOPACC[],5,FALSE)</f>
        <v>#N/A</v>
      </c>
      <c r="F2185" t="e">
        <f>VLOOKUP(B2185,CATALOGOPACC[],6,FALSE)</f>
        <v>#N/A</v>
      </c>
      <c r="K2185" s="69">
        <f t="shared" si="68"/>
        <v>0</v>
      </c>
      <c r="L2185" s="335" t="e">
        <f>VLOOKUP(B2185,CATALOGOPACC[],8,FALSE)</f>
        <v>#N/A</v>
      </c>
      <c r="M2185" s="335" t="e">
        <f t="shared" si="69"/>
        <v>#N/A</v>
      </c>
    </row>
    <row r="2186" spans="3:13">
      <c r="C2186" t="e">
        <f>VLOOKUP(B2186,CATALOGOPACC[],2,FALSE)</f>
        <v>#N/A</v>
      </c>
      <c r="D2186" t="e">
        <f>VLOOKUP(B2186,CATALOGOPACC[],3,FALSE)</f>
        <v>#N/A</v>
      </c>
      <c r="E2186" t="e">
        <f>VLOOKUP(B2186,CATALOGOPACC[],5,FALSE)</f>
        <v>#N/A</v>
      </c>
      <c r="F2186" t="e">
        <f>VLOOKUP(B2186,CATALOGOPACC[],6,FALSE)</f>
        <v>#N/A</v>
      </c>
      <c r="K2186" s="69">
        <f t="shared" si="68"/>
        <v>0</v>
      </c>
      <c r="L2186" s="335" t="e">
        <f>VLOOKUP(B2186,CATALOGOPACC[],8,FALSE)</f>
        <v>#N/A</v>
      </c>
      <c r="M2186" s="335" t="e">
        <f t="shared" si="69"/>
        <v>#N/A</v>
      </c>
    </row>
    <row r="2187" spans="3:13">
      <c r="C2187" t="e">
        <f>VLOOKUP(B2187,CATALOGOPACC[],2,FALSE)</f>
        <v>#N/A</v>
      </c>
      <c r="D2187" t="e">
        <f>VLOOKUP(B2187,CATALOGOPACC[],3,FALSE)</f>
        <v>#N/A</v>
      </c>
      <c r="E2187" t="e">
        <f>VLOOKUP(B2187,CATALOGOPACC[],5,FALSE)</f>
        <v>#N/A</v>
      </c>
      <c r="F2187" t="e">
        <f>VLOOKUP(B2187,CATALOGOPACC[],6,FALSE)</f>
        <v>#N/A</v>
      </c>
      <c r="K2187" s="69">
        <f t="shared" si="68"/>
        <v>0</v>
      </c>
      <c r="L2187" s="335" t="e">
        <f>VLOOKUP(B2187,CATALOGOPACC[],8,FALSE)</f>
        <v>#N/A</v>
      </c>
      <c r="M2187" s="335" t="e">
        <f t="shared" si="69"/>
        <v>#N/A</v>
      </c>
    </row>
    <row r="2188" spans="3:13">
      <c r="C2188" t="e">
        <f>VLOOKUP(B2188,CATALOGOPACC[],2,FALSE)</f>
        <v>#N/A</v>
      </c>
      <c r="D2188" t="e">
        <f>VLOOKUP(B2188,CATALOGOPACC[],3,FALSE)</f>
        <v>#N/A</v>
      </c>
      <c r="E2188" t="e">
        <f>VLOOKUP(B2188,CATALOGOPACC[],5,FALSE)</f>
        <v>#N/A</v>
      </c>
      <c r="F2188" t="e">
        <f>VLOOKUP(B2188,CATALOGOPACC[],6,FALSE)</f>
        <v>#N/A</v>
      </c>
      <c r="K2188" s="69">
        <f t="shared" si="68"/>
        <v>0</v>
      </c>
      <c r="L2188" s="335" t="e">
        <f>VLOOKUP(B2188,CATALOGOPACC[],8,FALSE)</f>
        <v>#N/A</v>
      </c>
      <c r="M2188" s="335" t="e">
        <f t="shared" si="69"/>
        <v>#N/A</v>
      </c>
    </row>
    <row r="2189" spans="3:13">
      <c r="C2189" t="e">
        <f>VLOOKUP(B2189,CATALOGOPACC[],2,FALSE)</f>
        <v>#N/A</v>
      </c>
      <c r="D2189" t="e">
        <f>VLOOKUP(B2189,CATALOGOPACC[],3,FALSE)</f>
        <v>#N/A</v>
      </c>
      <c r="E2189" t="e">
        <f>VLOOKUP(B2189,CATALOGOPACC[],5,FALSE)</f>
        <v>#N/A</v>
      </c>
      <c r="F2189" t="e">
        <f>VLOOKUP(B2189,CATALOGOPACC[],6,FALSE)</f>
        <v>#N/A</v>
      </c>
      <c r="K2189" s="69">
        <f t="shared" si="68"/>
        <v>0</v>
      </c>
      <c r="L2189" s="335" t="e">
        <f>VLOOKUP(B2189,CATALOGOPACC[],8,FALSE)</f>
        <v>#N/A</v>
      </c>
      <c r="M2189" s="335" t="e">
        <f t="shared" si="69"/>
        <v>#N/A</v>
      </c>
    </row>
    <row r="2190" spans="3:13">
      <c r="C2190" t="e">
        <f>VLOOKUP(B2190,CATALOGOPACC[],2,FALSE)</f>
        <v>#N/A</v>
      </c>
      <c r="D2190" t="e">
        <f>VLOOKUP(B2190,CATALOGOPACC[],3,FALSE)</f>
        <v>#N/A</v>
      </c>
      <c r="E2190" t="e">
        <f>VLOOKUP(B2190,CATALOGOPACC[],5,FALSE)</f>
        <v>#N/A</v>
      </c>
      <c r="F2190" t="e">
        <f>VLOOKUP(B2190,CATALOGOPACC[],6,FALSE)</f>
        <v>#N/A</v>
      </c>
      <c r="K2190" s="69">
        <f t="shared" si="68"/>
        <v>0</v>
      </c>
      <c r="L2190" s="335" t="e">
        <f>VLOOKUP(B2190,CATALOGOPACC[],8,FALSE)</f>
        <v>#N/A</v>
      </c>
      <c r="M2190" s="335" t="e">
        <f t="shared" si="69"/>
        <v>#N/A</v>
      </c>
    </row>
    <row r="2191" spans="3:13">
      <c r="C2191" t="e">
        <f>VLOOKUP(B2191,CATALOGOPACC[],2,FALSE)</f>
        <v>#N/A</v>
      </c>
      <c r="D2191" t="e">
        <f>VLOOKUP(B2191,CATALOGOPACC[],3,FALSE)</f>
        <v>#N/A</v>
      </c>
      <c r="E2191" t="e">
        <f>VLOOKUP(B2191,CATALOGOPACC[],5,FALSE)</f>
        <v>#N/A</v>
      </c>
      <c r="F2191" t="e">
        <f>VLOOKUP(B2191,CATALOGOPACC[],6,FALSE)</f>
        <v>#N/A</v>
      </c>
      <c r="K2191" s="69">
        <f t="shared" si="68"/>
        <v>0</v>
      </c>
      <c r="L2191" s="335" t="e">
        <f>VLOOKUP(B2191,CATALOGOPACC[],8,FALSE)</f>
        <v>#N/A</v>
      </c>
      <c r="M2191" s="335" t="e">
        <f t="shared" si="69"/>
        <v>#N/A</v>
      </c>
    </row>
    <row r="2192" spans="3:13">
      <c r="C2192" t="e">
        <f>VLOOKUP(B2192,CATALOGOPACC[],2,FALSE)</f>
        <v>#N/A</v>
      </c>
      <c r="D2192" t="e">
        <f>VLOOKUP(B2192,CATALOGOPACC[],3,FALSE)</f>
        <v>#N/A</v>
      </c>
      <c r="E2192" t="e">
        <f>VLOOKUP(B2192,CATALOGOPACC[],5,FALSE)</f>
        <v>#N/A</v>
      </c>
      <c r="F2192" t="e">
        <f>VLOOKUP(B2192,CATALOGOPACC[],6,FALSE)</f>
        <v>#N/A</v>
      </c>
      <c r="K2192" s="69">
        <f t="shared" si="68"/>
        <v>0</v>
      </c>
      <c r="L2192" s="335" t="e">
        <f>VLOOKUP(B2192,CATALOGOPACC[],8,FALSE)</f>
        <v>#N/A</v>
      </c>
      <c r="M2192" s="335" t="e">
        <f t="shared" si="69"/>
        <v>#N/A</v>
      </c>
    </row>
    <row r="2193" spans="3:13">
      <c r="C2193" t="e">
        <f>VLOOKUP(B2193,CATALOGOPACC[],2,FALSE)</f>
        <v>#N/A</v>
      </c>
      <c r="D2193" t="e">
        <f>VLOOKUP(B2193,CATALOGOPACC[],3,FALSE)</f>
        <v>#N/A</v>
      </c>
      <c r="E2193" t="e">
        <f>VLOOKUP(B2193,CATALOGOPACC[],5,FALSE)</f>
        <v>#N/A</v>
      </c>
      <c r="F2193" t="e">
        <f>VLOOKUP(B2193,CATALOGOPACC[],6,FALSE)</f>
        <v>#N/A</v>
      </c>
      <c r="K2193" s="69">
        <f t="shared" si="68"/>
        <v>0</v>
      </c>
      <c r="L2193" s="335" t="e">
        <f>VLOOKUP(B2193,CATALOGOPACC[],8,FALSE)</f>
        <v>#N/A</v>
      </c>
      <c r="M2193" s="335" t="e">
        <f t="shared" si="69"/>
        <v>#N/A</v>
      </c>
    </row>
    <row r="2194" spans="3:13">
      <c r="C2194" t="e">
        <f>VLOOKUP(B2194,CATALOGOPACC[],2,FALSE)</f>
        <v>#N/A</v>
      </c>
      <c r="D2194" t="e">
        <f>VLOOKUP(B2194,CATALOGOPACC[],3,FALSE)</f>
        <v>#N/A</v>
      </c>
      <c r="E2194" t="e">
        <f>VLOOKUP(B2194,CATALOGOPACC[],5,FALSE)</f>
        <v>#N/A</v>
      </c>
      <c r="F2194" t="e">
        <f>VLOOKUP(B2194,CATALOGOPACC[],6,FALSE)</f>
        <v>#N/A</v>
      </c>
      <c r="K2194" s="69">
        <f t="shared" si="68"/>
        <v>0</v>
      </c>
      <c r="L2194" s="335" t="e">
        <f>VLOOKUP(B2194,CATALOGOPACC[],8,FALSE)</f>
        <v>#N/A</v>
      </c>
      <c r="M2194" s="335" t="e">
        <f t="shared" si="69"/>
        <v>#N/A</v>
      </c>
    </row>
    <row r="2195" spans="3:13">
      <c r="C2195" t="e">
        <f>VLOOKUP(B2195,CATALOGOPACC[],2,FALSE)</f>
        <v>#N/A</v>
      </c>
      <c r="D2195" t="e">
        <f>VLOOKUP(B2195,CATALOGOPACC[],3,FALSE)</f>
        <v>#N/A</v>
      </c>
      <c r="E2195" t="e">
        <f>VLOOKUP(B2195,CATALOGOPACC[],5,FALSE)</f>
        <v>#N/A</v>
      </c>
      <c r="F2195" t="e">
        <f>VLOOKUP(B2195,CATALOGOPACC[],6,FALSE)</f>
        <v>#N/A</v>
      </c>
      <c r="K2195" s="69">
        <f t="shared" si="68"/>
        <v>0</v>
      </c>
      <c r="L2195" s="335" t="e">
        <f>VLOOKUP(B2195,CATALOGOPACC[],8,FALSE)</f>
        <v>#N/A</v>
      </c>
      <c r="M2195" s="335" t="e">
        <f t="shared" si="69"/>
        <v>#N/A</v>
      </c>
    </row>
    <row r="2196" spans="3:13">
      <c r="C2196" t="e">
        <f>VLOOKUP(B2196,CATALOGOPACC[],2,FALSE)</f>
        <v>#N/A</v>
      </c>
      <c r="D2196" t="e">
        <f>VLOOKUP(B2196,CATALOGOPACC[],3,FALSE)</f>
        <v>#N/A</v>
      </c>
      <c r="E2196" t="e">
        <f>VLOOKUP(B2196,CATALOGOPACC[],5,FALSE)</f>
        <v>#N/A</v>
      </c>
      <c r="F2196" t="e">
        <f>VLOOKUP(B2196,CATALOGOPACC[],6,FALSE)</f>
        <v>#N/A</v>
      </c>
      <c r="K2196" s="69">
        <f t="shared" si="68"/>
        <v>0</v>
      </c>
      <c r="L2196" s="335" t="e">
        <f>VLOOKUP(B2196,CATALOGOPACC[],8,FALSE)</f>
        <v>#N/A</v>
      </c>
      <c r="M2196" s="335" t="e">
        <f t="shared" si="69"/>
        <v>#N/A</v>
      </c>
    </row>
    <row r="2197" spans="3:13">
      <c r="C2197" t="e">
        <f>VLOOKUP(B2197,CATALOGOPACC[],2,FALSE)</f>
        <v>#N/A</v>
      </c>
      <c r="D2197" t="e">
        <f>VLOOKUP(B2197,CATALOGOPACC[],3,FALSE)</f>
        <v>#N/A</v>
      </c>
      <c r="E2197" t="e">
        <f>VLOOKUP(B2197,CATALOGOPACC[],5,FALSE)</f>
        <v>#N/A</v>
      </c>
      <c r="F2197" t="e">
        <f>VLOOKUP(B2197,CATALOGOPACC[],6,FALSE)</f>
        <v>#N/A</v>
      </c>
      <c r="K2197" s="69">
        <f t="shared" si="68"/>
        <v>0</v>
      </c>
      <c r="L2197" s="335" t="e">
        <f>VLOOKUP(B2197,CATALOGOPACC[],8,FALSE)</f>
        <v>#N/A</v>
      </c>
      <c r="M2197" s="335" t="e">
        <f t="shared" si="69"/>
        <v>#N/A</v>
      </c>
    </row>
    <row r="2198" spans="3:13">
      <c r="C2198" t="e">
        <f>VLOOKUP(B2198,CATALOGOPACC[],2,FALSE)</f>
        <v>#N/A</v>
      </c>
      <c r="D2198" t="e">
        <f>VLOOKUP(B2198,CATALOGOPACC[],3,FALSE)</f>
        <v>#N/A</v>
      </c>
      <c r="E2198" t="e">
        <f>VLOOKUP(B2198,CATALOGOPACC[],5,FALSE)</f>
        <v>#N/A</v>
      </c>
      <c r="F2198" t="e">
        <f>VLOOKUP(B2198,CATALOGOPACC[],6,FALSE)</f>
        <v>#N/A</v>
      </c>
      <c r="K2198" s="69">
        <f t="shared" si="68"/>
        <v>0</v>
      </c>
      <c r="L2198" s="335" t="e">
        <f>VLOOKUP(B2198,CATALOGOPACC[],8,FALSE)</f>
        <v>#N/A</v>
      </c>
      <c r="M2198" s="335" t="e">
        <f t="shared" si="69"/>
        <v>#N/A</v>
      </c>
    </row>
    <row r="2199" spans="3:13">
      <c r="C2199" t="e">
        <f>VLOOKUP(B2199,CATALOGOPACC[],2,FALSE)</f>
        <v>#N/A</v>
      </c>
      <c r="D2199" t="e">
        <f>VLOOKUP(B2199,CATALOGOPACC[],3,FALSE)</f>
        <v>#N/A</v>
      </c>
      <c r="E2199" t="e">
        <f>VLOOKUP(B2199,CATALOGOPACC[],5,FALSE)</f>
        <v>#N/A</v>
      </c>
      <c r="F2199" t="e">
        <f>VLOOKUP(B2199,CATALOGOPACC[],6,FALSE)</f>
        <v>#N/A</v>
      </c>
      <c r="K2199" s="69">
        <f t="shared" si="68"/>
        <v>0</v>
      </c>
      <c r="L2199" s="335" t="e">
        <f>VLOOKUP(B2199,CATALOGOPACC[],8,FALSE)</f>
        <v>#N/A</v>
      </c>
      <c r="M2199" s="335" t="e">
        <f t="shared" si="69"/>
        <v>#N/A</v>
      </c>
    </row>
    <row r="2200" spans="3:13">
      <c r="C2200" t="e">
        <f>VLOOKUP(B2200,CATALOGOPACC[],2,FALSE)</f>
        <v>#N/A</v>
      </c>
      <c r="D2200" t="e">
        <f>VLOOKUP(B2200,CATALOGOPACC[],3,FALSE)</f>
        <v>#N/A</v>
      </c>
      <c r="E2200" t="e">
        <f>VLOOKUP(B2200,CATALOGOPACC[],5,FALSE)</f>
        <v>#N/A</v>
      </c>
      <c r="F2200" t="e">
        <f>VLOOKUP(B2200,CATALOGOPACC[],6,FALSE)</f>
        <v>#N/A</v>
      </c>
      <c r="K2200" s="69">
        <f t="shared" si="68"/>
        <v>0</v>
      </c>
      <c r="L2200" s="335" t="e">
        <f>VLOOKUP(B2200,CATALOGOPACC[],8,FALSE)</f>
        <v>#N/A</v>
      </c>
      <c r="M2200" s="335" t="e">
        <f t="shared" si="69"/>
        <v>#N/A</v>
      </c>
    </row>
    <row r="2201" spans="3:13">
      <c r="C2201" t="e">
        <f>VLOOKUP(B2201,CATALOGOPACC[],2,FALSE)</f>
        <v>#N/A</v>
      </c>
      <c r="D2201" t="e">
        <f>VLOOKUP(B2201,CATALOGOPACC[],3,FALSE)</f>
        <v>#N/A</v>
      </c>
      <c r="E2201" t="e">
        <f>VLOOKUP(B2201,CATALOGOPACC[],5,FALSE)</f>
        <v>#N/A</v>
      </c>
      <c r="F2201" t="e">
        <f>VLOOKUP(B2201,CATALOGOPACC[],6,FALSE)</f>
        <v>#N/A</v>
      </c>
      <c r="K2201" s="69">
        <f t="shared" si="68"/>
        <v>0</v>
      </c>
      <c r="L2201" s="335" t="e">
        <f>VLOOKUP(B2201,CATALOGOPACC[],8,FALSE)</f>
        <v>#N/A</v>
      </c>
      <c r="M2201" s="335" t="e">
        <f t="shared" si="69"/>
        <v>#N/A</v>
      </c>
    </row>
    <row r="2202" spans="3:13">
      <c r="C2202" t="e">
        <f>VLOOKUP(B2202,CATALOGOPACC[],2,FALSE)</f>
        <v>#N/A</v>
      </c>
      <c r="D2202" t="e">
        <f>VLOOKUP(B2202,CATALOGOPACC[],3,FALSE)</f>
        <v>#N/A</v>
      </c>
      <c r="E2202" t="e">
        <f>VLOOKUP(B2202,CATALOGOPACC[],5,FALSE)</f>
        <v>#N/A</v>
      </c>
      <c r="F2202" t="e">
        <f>VLOOKUP(B2202,CATALOGOPACC[],6,FALSE)</f>
        <v>#N/A</v>
      </c>
      <c r="K2202" s="69">
        <f t="shared" si="68"/>
        <v>0</v>
      </c>
      <c r="L2202" s="335" t="e">
        <f>VLOOKUP(B2202,CATALOGOPACC[],8,FALSE)</f>
        <v>#N/A</v>
      </c>
      <c r="M2202" s="335" t="e">
        <f t="shared" si="69"/>
        <v>#N/A</v>
      </c>
    </row>
    <row r="2203" spans="3:13">
      <c r="C2203" t="e">
        <f>VLOOKUP(B2203,CATALOGOPACC[],2,FALSE)</f>
        <v>#N/A</v>
      </c>
      <c r="D2203" t="e">
        <f>VLOOKUP(B2203,CATALOGOPACC[],3,FALSE)</f>
        <v>#N/A</v>
      </c>
      <c r="E2203" t="e">
        <f>VLOOKUP(B2203,CATALOGOPACC[],5,FALSE)</f>
        <v>#N/A</v>
      </c>
      <c r="F2203" t="e">
        <f>VLOOKUP(B2203,CATALOGOPACC[],6,FALSE)</f>
        <v>#N/A</v>
      </c>
      <c r="K2203" s="69">
        <f t="shared" ref="K2203:K2266" si="70">SUM(G2203:J2203)</f>
        <v>0</v>
      </c>
      <c r="L2203" s="335" t="e">
        <f>VLOOKUP(B2203,CATALOGOPACC[],8,FALSE)</f>
        <v>#N/A</v>
      </c>
      <c r="M2203" s="335" t="e">
        <f t="shared" ref="M2203:M2266" si="71">K2203*L2203</f>
        <v>#N/A</v>
      </c>
    </row>
    <row r="2204" spans="3:13">
      <c r="C2204" t="e">
        <f>VLOOKUP(B2204,CATALOGOPACC[],2,FALSE)</f>
        <v>#N/A</v>
      </c>
      <c r="D2204" t="e">
        <f>VLOOKUP(B2204,CATALOGOPACC[],3,FALSE)</f>
        <v>#N/A</v>
      </c>
      <c r="E2204" t="e">
        <f>VLOOKUP(B2204,CATALOGOPACC[],5,FALSE)</f>
        <v>#N/A</v>
      </c>
      <c r="F2204" t="e">
        <f>VLOOKUP(B2204,CATALOGOPACC[],6,FALSE)</f>
        <v>#N/A</v>
      </c>
      <c r="K2204" s="69">
        <f t="shared" si="70"/>
        <v>0</v>
      </c>
      <c r="L2204" s="335" t="e">
        <f>VLOOKUP(B2204,CATALOGOPACC[],8,FALSE)</f>
        <v>#N/A</v>
      </c>
      <c r="M2204" s="335" t="e">
        <f t="shared" si="71"/>
        <v>#N/A</v>
      </c>
    </row>
    <row r="2205" spans="3:13">
      <c r="C2205" t="e">
        <f>VLOOKUP(B2205,CATALOGOPACC[],2,FALSE)</f>
        <v>#N/A</v>
      </c>
      <c r="D2205" t="e">
        <f>VLOOKUP(B2205,CATALOGOPACC[],3,FALSE)</f>
        <v>#N/A</v>
      </c>
      <c r="E2205" t="e">
        <f>VLOOKUP(B2205,CATALOGOPACC[],5,FALSE)</f>
        <v>#N/A</v>
      </c>
      <c r="F2205" t="e">
        <f>VLOOKUP(B2205,CATALOGOPACC[],6,FALSE)</f>
        <v>#N/A</v>
      </c>
      <c r="K2205" s="69">
        <f t="shared" si="70"/>
        <v>0</v>
      </c>
      <c r="L2205" s="335" t="e">
        <f>VLOOKUP(B2205,CATALOGOPACC[],8,FALSE)</f>
        <v>#N/A</v>
      </c>
      <c r="M2205" s="335" t="e">
        <f t="shared" si="71"/>
        <v>#N/A</v>
      </c>
    </row>
    <row r="2206" spans="3:13">
      <c r="C2206" t="e">
        <f>VLOOKUP(B2206,CATALOGOPACC[],2,FALSE)</f>
        <v>#N/A</v>
      </c>
      <c r="D2206" t="e">
        <f>VLOOKUP(B2206,CATALOGOPACC[],3,FALSE)</f>
        <v>#N/A</v>
      </c>
      <c r="E2206" t="e">
        <f>VLOOKUP(B2206,CATALOGOPACC[],5,FALSE)</f>
        <v>#N/A</v>
      </c>
      <c r="F2206" t="e">
        <f>VLOOKUP(B2206,CATALOGOPACC[],6,FALSE)</f>
        <v>#N/A</v>
      </c>
      <c r="K2206" s="69">
        <f t="shared" si="70"/>
        <v>0</v>
      </c>
      <c r="L2206" s="335" t="e">
        <f>VLOOKUP(B2206,CATALOGOPACC[],8,FALSE)</f>
        <v>#N/A</v>
      </c>
      <c r="M2206" s="335" t="e">
        <f t="shared" si="71"/>
        <v>#N/A</v>
      </c>
    </row>
    <row r="2207" spans="3:13">
      <c r="C2207" t="e">
        <f>VLOOKUP(B2207,CATALOGOPACC[],2,FALSE)</f>
        <v>#N/A</v>
      </c>
      <c r="D2207" t="e">
        <f>VLOOKUP(B2207,CATALOGOPACC[],3,FALSE)</f>
        <v>#N/A</v>
      </c>
      <c r="E2207" t="e">
        <f>VLOOKUP(B2207,CATALOGOPACC[],5,FALSE)</f>
        <v>#N/A</v>
      </c>
      <c r="F2207" t="e">
        <f>VLOOKUP(B2207,CATALOGOPACC[],6,FALSE)</f>
        <v>#N/A</v>
      </c>
      <c r="K2207" s="69">
        <f t="shared" si="70"/>
        <v>0</v>
      </c>
      <c r="L2207" s="335" t="e">
        <f>VLOOKUP(B2207,CATALOGOPACC[],8,FALSE)</f>
        <v>#N/A</v>
      </c>
      <c r="M2207" s="335" t="e">
        <f t="shared" si="71"/>
        <v>#N/A</v>
      </c>
    </row>
    <row r="2208" spans="3:13">
      <c r="C2208" t="e">
        <f>VLOOKUP(B2208,CATALOGOPACC[],2,FALSE)</f>
        <v>#N/A</v>
      </c>
      <c r="D2208" t="e">
        <f>VLOOKUP(B2208,CATALOGOPACC[],3,FALSE)</f>
        <v>#N/A</v>
      </c>
      <c r="E2208" t="e">
        <f>VLOOKUP(B2208,CATALOGOPACC[],5,FALSE)</f>
        <v>#N/A</v>
      </c>
      <c r="F2208" t="e">
        <f>VLOOKUP(B2208,CATALOGOPACC[],6,FALSE)</f>
        <v>#N/A</v>
      </c>
      <c r="K2208" s="69">
        <f t="shared" si="70"/>
        <v>0</v>
      </c>
      <c r="L2208" s="335" t="e">
        <f>VLOOKUP(B2208,CATALOGOPACC[],8,FALSE)</f>
        <v>#N/A</v>
      </c>
      <c r="M2208" s="335" t="e">
        <f t="shared" si="71"/>
        <v>#N/A</v>
      </c>
    </row>
    <row r="2209" spans="3:13">
      <c r="C2209" t="e">
        <f>VLOOKUP(B2209,CATALOGOPACC[],2,FALSE)</f>
        <v>#N/A</v>
      </c>
      <c r="D2209" t="e">
        <f>VLOOKUP(B2209,CATALOGOPACC[],3,FALSE)</f>
        <v>#N/A</v>
      </c>
      <c r="E2209" t="e">
        <f>VLOOKUP(B2209,CATALOGOPACC[],5,FALSE)</f>
        <v>#N/A</v>
      </c>
      <c r="F2209" t="e">
        <f>VLOOKUP(B2209,CATALOGOPACC[],6,FALSE)</f>
        <v>#N/A</v>
      </c>
      <c r="K2209" s="69">
        <f t="shared" si="70"/>
        <v>0</v>
      </c>
      <c r="L2209" s="335" t="e">
        <f>VLOOKUP(B2209,CATALOGOPACC[],8,FALSE)</f>
        <v>#N/A</v>
      </c>
      <c r="M2209" s="335" t="e">
        <f t="shared" si="71"/>
        <v>#N/A</v>
      </c>
    </row>
    <row r="2210" spans="3:13">
      <c r="C2210" t="e">
        <f>VLOOKUP(B2210,CATALOGOPACC[],2,FALSE)</f>
        <v>#N/A</v>
      </c>
      <c r="D2210" t="e">
        <f>VLOOKUP(B2210,CATALOGOPACC[],3,FALSE)</f>
        <v>#N/A</v>
      </c>
      <c r="E2210" t="e">
        <f>VLOOKUP(B2210,CATALOGOPACC[],5,FALSE)</f>
        <v>#N/A</v>
      </c>
      <c r="F2210" t="e">
        <f>VLOOKUP(B2210,CATALOGOPACC[],6,FALSE)</f>
        <v>#N/A</v>
      </c>
      <c r="K2210" s="69">
        <f t="shared" si="70"/>
        <v>0</v>
      </c>
      <c r="L2210" s="335" t="e">
        <f>VLOOKUP(B2210,CATALOGOPACC[],8,FALSE)</f>
        <v>#N/A</v>
      </c>
      <c r="M2210" s="335" t="e">
        <f t="shared" si="71"/>
        <v>#N/A</v>
      </c>
    </row>
    <row r="2211" spans="3:13">
      <c r="C2211" t="e">
        <f>VLOOKUP(B2211,CATALOGOPACC[],2,FALSE)</f>
        <v>#N/A</v>
      </c>
      <c r="D2211" t="e">
        <f>VLOOKUP(B2211,CATALOGOPACC[],3,FALSE)</f>
        <v>#N/A</v>
      </c>
      <c r="E2211" t="e">
        <f>VLOOKUP(B2211,CATALOGOPACC[],5,FALSE)</f>
        <v>#N/A</v>
      </c>
      <c r="F2211" t="e">
        <f>VLOOKUP(B2211,CATALOGOPACC[],6,FALSE)</f>
        <v>#N/A</v>
      </c>
      <c r="K2211" s="69">
        <f t="shared" si="70"/>
        <v>0</v>
      </c>
      <c r="L2211" s="335" t="e">
        <f>VLOOKUP(B2211,CATALOGOPACC[],8,FALSE)</f>
        <v>#N/A</v>
      </c>
      <c r="M2211" s="335" t="e">
        <f t="shared" si="71"/>
        <v>#N/A</v>
      </c>
    </row>
    <row r="2212" spans="3:13">
      <c r="C2212" t="e">
        <f>VLOOKUP(B2212,CATALOGOPACC[],2,FALSE)</f>
        <v>#N/A</v>
      </c>
      <c r="D2212" t="e">
        <f>VLOOKUP(B2212,CATALOGOPACC[],3,FALSE)</f>
        <v>#N/A</v>
      </c>
      <c r="E2212" t="e">
        <f>VLOOKUP(B2212,CATALOGOPACC[],5,FALSE)</f>
        <v>#N/A</v>
      </c>
      <c r="F2212" t="e">
        <f>VLOOKUP(B2212,CATALOGOPACC[],6,FALSE)</f>
        <v>#N/A</v>
      </c>
      <c r="K2212" s="69">
        <f t="shared" si="70"/>
        <v>0</v>
      </c>
      <c r="L2212" s="335" t="e">
        <f>VLOOKUP(B2212,CATALOGOPACC[],8,FALSE)</f>
        <v>#N/A</v>
      </c>
      <c r="M2212" s="335" t="e">
        <f t="shared" si="71"/>
        <v>#N/A</v>
      </c>
    </row>
    <row r="2213" spans="3:13">
      <c r="C2213" t="e">
        <f>VLOOKUP(B2213,CATALOGOPACC[],2,FALSE)</f>
        <v>#N/A</v>
      </c>
      <c r="D2213" t="e">
        <f>VLOOKUP(B2213,CATALOGOPACC[],3,FALSE)</f>
        <v>#N/A</v>
      </c>
      <c r="E2213" t="e">
        <f>VLOOKUP(B2213,CATALOGOPACC[],5,FALSE)</f>
        <v>#N/A</v>
      </c>
      <c r="F2213" t="e">
        <f>VLOOKUP(B2213,CATALOGOPACC[],6,FALSE)</f>
        <v>#N/A</v>
      </c>
      <c r="K2213" s="69">
        <f t="shared" si="70"/>
        <v>0</v>
      </c>
      <c r="L2213" s="335" t="e">
        <f>VLOOKUP(B2213,CATALOGOPACC[],8,FALSE)</f>
        <v>#N/A</v>
      </c>
      <c r="M2213" s="335" t="e">
        <f t="shared" si="71"/>
        <v>#N/A</v>
      </c>
    </row>
    <row r="2214" spans="3:13">
      <c r="C2214" t="e">
        <f>VLOOKUP(B2214,CATALOGOPACC[],2,FALSE)</f>
        <v>#N/A</v>
      </c>
      <c r="D2214" t="e">
        <f>VLOOKUP(B2214,CATALOGOPACC[],3,FALSE)</f>
        <v>#N/A</v>
      </c>
      <c r="E2214" t="e">
        <f>VLOOKUP(B2214,CATALOGOPACC[],5,FALSE)</f>
        <v>#N/A</v>
      </c>
      <c r="F2214" t="e">
        <f>VLOOKUP(B2214,CATALOGOPACC[],6,FALSE)</f>
        <v>#N/A</v>
      </c>
      <c r="K2214" s="69">
        <f t="shared" si="70"/>
        <v>0</v>
      </c>
      <c r="L2214" s="335" t="e">
        <f>VLOOKUP(B2214,CATALOGOPACC[],8,FALSE)</f>
        <v>#N/A</v>
      </c>
      <c r="M2214" s="335" t="e">
        <f t="shared" si="71"/>
        <v>#N/A</v>
      </c>
    </row>
    <row r="2215" spans="3:13">
      <c r="C2215" t="e">
        <f>VLOOKUP(B2215,CATALOGOPACC[],2,FALSE)</f>
        <v>#N/A</v>
      </c>
      <c r="D2215" t="e">
        <f>VLOOKUP(B2215,CATALOGOPACC[],3,FALSE)</f>
        <v>#N/A</v>
      </c>
      <c r="E2215" t="e">
        <f>VLOOKUP(B2215,CATALOGOPACC[],5,FALSE)</f>
        <v>#N/A</v>
      </c>
      <c r="F2215" t="e">
        <f>VLOOKUP(B2215,CATALOGOPACC[],6,FALSE)</f>
        <v>#N/A</v>
      </c>
      <c r="K2215" s="69">
        <f t="shared" si="70"/>
        <v>0</v>
      </c>
      <c r="L2215" s="335" t="e">
        <f>VLOOKUP(B2215,CATALOGOPACC[],8,FALSE)</f>
        <v>#N/A</v>
      </c>
      <c r="M2215" s="335" t="e">
        <f t="shared" si="71"/>
        <v>#N/A</v>
      </c>
    </row>
    <row r="2216" spans="3:13">
      <c r="C2216" t="e">
        <f>VLOOKUP(B2216,CATALOGOPACC[],2,FALSE)</f>
        <v>#N/A</v>
      </c>
      <c r="D2216" t="e">
        <f>VLOOKUP(B2216,CATALOGOPACC[],3,FALSE)</f>
        <v>#N/A</v>
      </c>
      <c r="E2216" t="e">
        <f>VLOOKUP(B2216,CATALOGOPACC[],5,FALSE)</f>
        <v>#N/A</v>
      </c>
      <c r="F2216" t="e">
        <f>VLOOKUP(B2216,CATALOGOPACC[],6,FALSE)</f>
        <v>#N/A</v>
      </c>
      <c r="K2216" s="69">
        <f t="shared" si="70"/>
        <v>0</v>
      </c>
      <c r="L2216" s="335" t="e">
        <f>VLOOKUP(B2216,CATALOGOPACC[],8,FALSE)</f>
        <v>#N/A</v>
      </c>
      <c r="M2216" s="335" t="e">
        <f t="shared" si="71"/>
        <v>#N/A</v>
      </c>
    </row>
    <row r="2217" spans="3:13">
      <c r="C2217" t="e">
        <f>VLOOKUP(B2217,CATALOGOPACC[],2,FALSE)</f>
        <v>#N/A</v>
      </c>
      <c r="D2217" t="e">
        <f>VLOOKUP(B2217,CATALOGOPACC[],3,FALSE)</f>
        <v>#N/A</v>
      </c>
      <c r="E2217" t="e">
        <f>VLOOKUP(B2217,CATALOGOPACC[],5,FALSE)</f>
        <v>#N/A</v>
      </c>
      <c r="F2217" t="e">
        <f>VLOOKUP(B2217,CATALOGOPACC[],6,FALSE)</f>
        <v>#N/A</v>
      </c>
      <c r="K2217" s="69">
        <f t="shared" si="70"/>
        <v>0</v>
      </c>
      <c r="L2217" s="335" t="e">
        <f>VLOOKUP(B2217,CATALOGOPACC[],8,FALSE)</f>
        <v>#N/A</v>
      </c>
      <c r="M2217" s="335" t="e">
        <f t="shared" si="71"/>
        <v>#N/A</v>
      </c>
    </row>
    <row r="2218" spans="3:13">
      <c r="C2218" t="e">
        <f>VLOOKUP(B2218,CATALOGOPACC[],2,FALSE)</f>
        <v>#N/A</v>
      </c>
      <c r="D2218" t="e">
        <f>VLOOKUP(B2218,CATALOGOPACC[],3,FALSE)</f>
        <v>#N/A</v>
      </c>
      <c r="E2218" t="e">
        <f>VLOOKUP(B2218,CATALOGOPACC[],5,FALSE)</f>
        <v>#N/A</v>
      </c>
      <c r="F2218" t="e">
        <f>VLOOKUP(B2218,CATALOGOPACC[],6,FALSE)</f>
        <v>#N/A</v>
      </c>
      <c r="K2218" s="69">
        <f t="shared" si="70"/>
        <v>0</v>
      </c>
      <c r="L2218" s="335" t="e">
        <f>VLOOKUP(B2218,CATALOGOPACC[],8,FALSE)</f>
        <v>#N/A</v>
      </c>
      <c r="M2218" s="335" t="e">
        <f t="shared" si="71"/>
        <v>#N/A</v>
      </c>
    </row>
    <row r="2219" spans="3:13">
      <c r="C2219" t="e">
        <f>VLOOKUP(B2219,CATALOGOPACC[],2,FALSE)</f>
        <v>#N/A</v>
      </c>
      <c r="D2219" t="e">
        <f>VLOOKUP(B2219,CATALOGOPACC[],3,FALSE)</f>
        <v>#N/A</v>
      </c>
      <c r="E2219" t="e">
        <f>VLOOKUP(B2219,CATALOGOPACC[],5,FALSE)</f>
        <v>#N/A</v>
      </c>
      <c r="F2219" t="e">
        <f>VLOOKUP(B2219,CATALOGOPACC[],6,FALSE)</f>
        <v>#N/A</v>
      </c>
      <c r="K2219" s="69">
        <f t="shared" si="70"/>
        <v>0</v>
      </c>
      <c r="L2219" s="335" t="e">
        <f>VLOOKUP(B2219,CATALOGOPACC[],8,FALSE)</f>
        <v>#N/A</v>
      </c>
      <c r="M2219" s="335" t="e">
        <f t="shared" si="71"/>
        <v>#N/A</v>
      </c>
    </row>
    <row r="2220" spans="3:13">
      <c r="C2220" t="e">
        <f>VLOOKUP(B2220,CATALOGOPACC[],2,FALSE)</f>
        <v>#N/A</v>
      </c>
      <c r="D2220" t="e">
        <f>VLOOKUP(B2220,CATALOGOPACC[],3,FALSE)</f>
        <v>#N/A</v>
      </c>
      <c r="E2220" t="e">
        <f>VLOOKUP(B2220,CATALOGOPACC[],5,FALSE)</f>
        <v>#N/A</v>
      </c>
      <c r="F2220" t="e">
        <f>VLOOKUP(B2220,CATALOGOPACC[],6,FALSE)</f>
        <v>#N/A</v>
      </c>
      <c r="K2220" s="69">
        <f t="shared" si="70"/>
        <v>0</v>
      </c>
      <c r="L2220" s="335" t="e">
        <f>VLOOKUP(B2220,CATALOGOPACC[],8,FALSE)</f>
        <v>#N/A</v>
      </c>
      <c r="M2220" s="335" t="e">
        <f t="shared" si="71"/>
        <v>#N/A</v>
      </c>
    </row>
    <row r="2221" spans="3:13">
      <c r="C2221" t="e">
        <f>VLOOKUP(B2221,CATALOGOPACC[],2,FALSE)</f>
        <v>#N/A</v>
      </c>
      <c r="D2221" t="e">
        <f>VLOOKUP(B2221,CATALOGOPACC[],3,FALSE)</f>
        <v>#N/A</v>
      </c>
      <c r="E2221" t="e">
        <f>VLOOKUP(B2221,CATALOGOPACC[],5,FALSE)</f>
        <v>#N/A</v>
      </c>
      <c r="F2221" t="e">
        <f>VLOOKUP(B2221,CATALOGOPACC[],6,FALSE)</f>
        <v>#N/A</v>
      </c>
      <c r="K2221" s="69">
        <f t="shared" si="70"/>
        <v>0</v>
      </c>
      <c r="L2221" s="335" t="e">
        <f>VLOOKUP(B2221,CATALOGOPACC[],8,FALSE)</f>
        <v>#N/A</v>
      </c>
      <c r="M2221" s="335" t="e">
        <f t="shared" si="71"/>
        <v>#N/A</v>
      </c>
    </row>
    <row r="2222" spans="3:13">
      <c r="C2222" t="e">
        <f>VLOOKUP(B2222,CATALOGOPACC[],2,FALSE)</f>
        <v>#N/A</v>
      </c>
      <c r="D2222" t="e">
        <f>VLOOKUP(B2222,CATALOGOPACC[],3,FALSE)</f>
        <v>#N/A</v>
      </c>
      <c r="E2222" t="e">
        <f>VLOOKUP(B2222,CATALOGOPACC[],5,FALSE)</f>
        <v>#N/A</v>
      </c>
      <c r="F2222" t="e">
        <f>VLOOKUP(B2222,CATALOGOPACC[],6,FALSE)</f>
        <v>#N/A</v>
      </c>
      <c r="K2222" s="69">
        <f t="shared" si="70"/>
        <v>0</v>
      </c>
      <c r="L2222" s="335" t="e">
        <f>VLOOKUP(B2222,CATALOGOPACC[],8,FALSE)</f>
        <v>#N/A</v>
      </c>
      <c r="M2222" s="335" t="e">
        <f t="shared" si="71"/>
        <v>#N/A</v>
      </c>
    </row>
    <row r="2223" spans="3:13">
      <c r="C2223" t="e">
        <f>VLOOKUP(B2223,CATALOGOPACC[],2,FALSE)</f>
        <v>#N/A</v>
      </c>
      <c r="D2223" t="e">
        <f>VLOOKUP(B2223,CATALOGOPACC[],3,FALSE)</f>
        <v>#N/A</v>
      </c>
      <c r="E2223" t="e">
        <f>VLOOKUP(B2223,CATALOGOPACC[],5,FALSE)</f>
        <v>#N/A</v>
      </c>
      <c r="F2223" t="e">
        <f>VLOOKUP(B2223,CATALOGOPACC[],6,FALSE)</f>
        <v>#N/A</v>
      </c>
      <c r="K2223" s="69">
        <f t="shared" si="70"/>
        <v>0</v>
      </c>
      <c r="L2223" s="335" t="e">
        <f>VLOOKUP(B2223,CATALOGOPACC[],8,FALSE)</f>
        <v>#N/A</v>
      </c>
      <c r="M2223" s="335" t="e">
        <f t="shared" si="71"/>
        <v>#N/A</v>
      </c>
    </row>
    <row r="2224" spans="3:13">
      <c r="C2224" t="e">
        <f>VLOOKUP(B2224,CATALOGOPACC[],2,FALSE)</f>
        <v>#N/A</v>
      </c>
      <c r="D2224" t="e">
        <f>VLOOKUP(B2224,CATALOGOPACC[],3,FALSE)</f>
        <v>#N/A</v>
      </c>
      <c r="E2224" t="e">
        <f>VLOOKUP(B2224,CATALOGOPACC[],5,FALSE)</f>
        <v>#N/A</v>
      </c>
      <c r="F2224" t="e">
        <f>VLOOKUP(B2224,CATALOGOPACC[],6,FALSE)</f>
        <v>#N/A</v>
      </c>
      <c r="K2224" s="69">
        <f t="shared" si="70"/>
        <v>0</v>
      </c>
      <c r="L2224" s="335" t="e">
        <f>VLOOKUP(B2224,CATALOGOPACC[],8,FALSE)</f>
        <v>#N/A</v>
      </c>
      <c r="M2224" s="335" t="e">
        <f t="shared" si="71"/>
        <v>#N/A</v>
      </c>
    </row>
    <row r="2225" spans="3:13">
      <c r="C2225" t="e">
        <f>VLOOKUP(B2225,CATALOGOPACC[],2,FALSE)</f>
        <v>#N/A</v>
      </c>
      <c r="D2225" t="e">
        <f>VLOOKUP(B2225,CATALOGOPACC[],3,FALSE)</f>
        <v>#N/A</v>
      </c>
      <c r="E2225" t="e">
        <f>VLOOKUP(B2225,CATALOGOPACC[],5,FALSE)</f>
        <v>#N/A</v>
      </c>
      <c r="F2225" t="e">
        <f>VLOOKUP(B2225,CATALOGOPACC[],6,FALSE)</f>
        <v>#N/A</v>
      </c>
      <c r="K2225" s="69">
        <f t="shared" si="70"/>
        <v>0</v>
      </c>
      <c r="L2225" s="335" t="e">
        <f>VLOOKUP(B2225,CATALOGOPACC[],8,FALSE)</f>
        <v>#N/A</v>
      </c>
      <c r="M2225" s="335" t="e">
        <f t="shared" si="71"/>
        <v>#N/A</v>
      </c>
    </row>
    <row r="2226" spans="3:13">
      <c r="C2226" t="e">
        <f>VLOOKUP(B2226,CATALOGOPACC[],2,FALSE)</f>
        <v>#N/A</v>
      </c>
      <c r="D2226" t="e">
        <f>VLOOKUP(B2226,CATALOGOPACC[],3,FALSE)</f>
        <v>#N/A</v>
      </c>
      <c r="E2226" t="e">
        <f>VLOOKUP(B2226,CATALOGOPACC[],5,FALSE)</f>
        <v>#N/A</v>
      </c>
      <c r="F2226" t="e">
        <f>VLOOKUP(B2226,CATALOGOPACC[],6,FALSE)</f>
        <v>#N/A</v>
      </c>
      <c r="K2226" s="69">
        <f t="shared" si="70"/>
        <v>0</v>
      </c>
      <c r="L2226" s="335" t="e">
        <f>VLOOKUP(B2226,CATALOGOPACC[],8,FALSE)</f>
        <v>#N/A</v>
      </c>
      <c r="M2226" s="335" t="e">
        <f t="shared" si="71"/>
        <v>#N/A</v>
      </c>
    </row>
    <row r="2227" spans="3:13">
      <c r="C2227" t="e">
        <f>VLOOKUP(B2227,CATALOGOPACC[],2,FALSE)</f>
        <v>#N/A</v>
      </c>
      <c r="D2227" t="e">
        <f>VLOOKUP(B2227,CATALOGOPACC[],3,FALSE)</f>
        <v>#N/A</v>
      </c>
      <c r="E2227" t="e">
        <f>VLOOKUP(B2227,CATALOGOPACC[],5,FALSE)</f>
        <v>#N/A</v>
      </c>
      <c r="F2227" t="e">
        <f>VLOOKUP(B2227,CATALOGOPACC[],6,FALSE)</f>
        <v>#N/A</v>
      </c>
      <c r="K2227" s="69">
        <f t="shared" si="70"/>
        <v>0</v>
      </c>
      <c r="L2227" s="335" t="e">
        <f>VLOOKUP(B2227,CATALOGOPACC[],8,FALSE)</f>
        <v>#N/A</v>
      </c>
      <c r="M2227" s="335" t="e">
        <f t="shared" si="71"/>
        <v>#N/A</v>
      </c>
    </row>
    <row r="2228" spans="3:13">
      <c r="C2228" t="e">
        <f>VLOOKUP(B2228,CATALOGOPACC[],2,FALSE)</f>
        <v>#N/A</v>
      </c>
      <c r="D2228" t="e">
        <f>VLOOKUP(B2228,CATALOGOPACC[],3,FALSE)</f>
        <v>#N/A</v>
      </c>
      <c r="E2228" t="e">
        <f>VLOOKUP(B2228,CATALOGOPACC[],5,FALSE)</f>
        <v>#N/A</v>
      </c>
      <c r="F2228" t="e">
        <f>VLOOKUP(B2228,CATALOGOPACC[],6,FALSE)</f>
        <v>#N/A</v>
      </c>
      <c r="K2228" s="69">
        <f t="shared" si="70"/>
        <v>0</v>
      </c>
      <c r="L2228" s="335" t="e">
        <f>VLOOKUP(B2228,CATALOGOPACC[],8,FALSE)</f>
        <v>#N/A</v>
      </c>
      <c r="M2228" s="335" t="e">
        <f t="shared" si="71"/>
        <v>#N/A</v>
      </c>
    </row>
    <row r="2229" spans="3:13">
      <c r="C2229" t="e">
        <f>VLOOKUP(B2229,CATALOGOPACC[],2,FALSE)</f>
        <v>#N/A</v>
      </c>
      <c r="D2229" t="e">
        <f>VLOOKUP(B2229,CATALOGOPACC[],3,FALSE)</f>
        <v>#N/A</v>
      </c>
      <c r="E2229" t="e">
        <f>VLOOKUP(B2229,CATALOGOPACC[],5,FALSE)</f>
        <v>#N/A</v>
      </c>
      <c r="F2229" t="e">
        <f>VLOOKUP(B2229,CATALOGOPACC[],6,FALSE)</f>
        <v>#N/A</v>
      </c>
      <c r="K2229" s="69">
        <f t="shared" si="70"/>
        <v>0</v>
      </c>
      <c r="L2229" s="335" t="e">
        <f>VLOOKUP(B2229,CATALOGOPACC[],8,FALSE)</f>
        <v>#N/A</v>
      </c>
      <c r="M2229" s="335" t="e">
        <f t="shared" si="71"/>
        <v>#N/A</v>
      </c>
    </row>
    <row r="2230" spans="3:13">
      <c r="C2230" t="e">
        <f>VLOOKUP(B2230,CATALOGOPACC[],2,FALSE)</f>
        <v>#N/A</v>
      </c>
      <c r="D2230" t="e">
        <f>VLOOKUP(B2230,CATALOGOPACC[],3,FALSE)</f>
        <v>#N/A</v>
      </c>
      <c r="E2230" t="e">
        <f>VLOOKUP(B2230,CATALOGOPACC[],5,FALSE)</f>
        <v>#N/A</v>
      </c>
      <c r="F2230" t="e">
        <f>VLOOKUP(B2230,CATALOGOPACC[],6,FALSE)</f>
        <v>#N/A</v>
      </c>
      <c r="K2230" s="69">
        <f t="shared" si="70"/>
        <v>0</v>
      </c>
      <c r="L2230" s="335" t="e">
        <f>VLOOKUP(B2230,CATALOGOPACC[],8,FALSE)</f>
        <v>#N/A</v>
      </c>
      <c r="M2230" s="335" t="e">
        <f t="shared" si="71"/>
        <v>#N/A</v>
      </c>
    </row>
    <row r="2231" spans="3:13">
      <c r="C2231" t="e">
        <f>VLOOKUP(B2231,CATALOGOPACC[],2,FALSE)</f>
        <v>#N/A</v>
      </c>
      <c r="D2231" t="e">
        <f>VLOOKUP(B2231,CATALOGOPACC[],3,FALSE)</f>
        <v>#N/A</v>
      </c>
      <c r="E2231" t="e">
        <f>VLOOKUP(B2231,CATALOGOPACC[],5,FALSE)</f>
        <v>#N/A</v>
      </c>
      <c r="F2231" t="e">
        <f>VLOOKUP(B2231,CATALOGOPACC[],6,FALSE)</f>
        <v>#N/A</v>
      </c>
      <c r="K2231" s="69">
        <f t="shared" si="70"/>
        <v>0</v>
      </c>
      <c r="L2231" s="335" t="e">
        <f>VLOOKUP(B2231,CATALOGOPACC[],8,FALSE)</f>
        <v>#N/A</v>
      </c>
      <c r="M2231" s="335" t="e">
        <f t="shared" si="71"/>
        <v>#N/A</v>
      </c>
    </row>
    <row r="2232" spans="3:13">
      <c r="C2232" t="e">
        <f>VLOOKUP(B2232,CATALOGOPACC[],2,FALSE)</f>
        <v>#N/A</v>
      </c>
      <c r="D2232" t="e">
        <f>VLOOKUP(B2232,CATALOGOPACC[],3,FALSE)</f>
        <v>#N/A</v>
      </c>
      <c r="E2232" t="e">
        <f>VLOOKUP(B2232,CATALOGOPACC[],5,FALSE)</f>
        <v>#N/A</v>
      </c>
      <c r="F2232" t="e">
        <f>VLOOKUP(B2232,CATALOGOPACC[],6,FALSE)</f>
        <v>#N/A</v>
      </c>
      <c r="K2232" s="69">
        <f t="shared" si="70"/>
        <v>0</v>
      </c>
      <c r="L2232" s="335" t="e">
        <f>VLOOKUP(B2232,CATALOGOPACC[],8,FALSE)</f>
        <v>#N/A</v>
      </c>
      <c r="M2232" s="335" t="e">
        <f t="shared" si="71"/>
        <v>#N/A</v>
      </c>
    </row>
    <row r="2233" spans="3:13">
      <c r="C2233" t="e">
        <f>VLOOKUP(B2233,CATALOGOPACC[],2,FALSE)</f>
        <v>#N/A</v>
      </c>
      <c r="D2233" t="e">
        <f>VLOOKUP(B2233,CATALOGOPACC[],3,FALSE)</f>
        <v>#N/A</v>
      </c>
      <c r="E2233" t="e">
        <f>VLOOKUP(B2233,CATALOGOPACC[],5,FALSE)</f>
        <v>#N/A</v>
      </c>
      <c r="F2233" t="e">
        <f>VLOOKUP(B2233,CATALOGOPACC[],6,FALSE)</f>
        <v>#N/A</v>
      </c>
      <c r="K2233" s="69">
        <f t="shared" si="70"/>
        <v>0</v>
      </c>
      <c r="L2233" s="335" t="e">
        <f>VLOOKUP(B2233,CATALOGOPACC[],8,FALSE)</f>
        <v>#N/A</v>
      </c>
      <c r="M2233" s="335" t="e">
        <f t="shared" si="71"/>
        <v>#N/A</v>
      </c>
    </row>
    <row r="2234" spans="3:13">
      <c r="C2234" t="e">
        <f>VLOOKUP(B2234,CATALOGOPACC[],2,FALSE)</f>
        <v>#N/A</v>
      </c>
      <c r="D2234" t="e">
        <f>VLOOKUP(B2234,CATALOGOPACC[],3,FALSE)</f>
        <v>#N/A</v>
      </c>
      <c r="E2234" t="e">
        <f>VLOOKUP(B2234,CATALOGOPACC[],5,FALSE)</f>
        <v>#N/A</v>
      </c>
      <c r="F2234" t="e">
        <f>VLOOKUP(B2234,CATALOGOPACC[],6,FALSE)</f>
        <v>#N/A</v>
      </c>
      <c r="K2234" s="69">
        <f t="shared" si="70"/>
        <v>0</v>
      </c>
      <c r="L2234" s="335" t="e">
        <f>VLOOKUP(B2234,CATALOGOPACC[],8,FALSE)</f>
        <v>#N/A</v>
      </c>
      <c r="M2234" s="335" t="e">
        <f t="shared" si="71"/>
        <v>#N/A</v>
      </c>
    </row>
    <row r="2235" spans="3:13">
      <c r="C2235" t="e">
        <f>VLOOKUP(B2235,CATALOGOPACC[],2,FALSE)</f>
        <v>#N/A</v>
      </c>
      <c r="D2235" t="e">
        <f>VLOOKUP(B2235,CATALOGOPACC[],3,FALSE)</f>
        <v>#N/A</v>
      </c>
      <c r="E2235" t="e">
        <f>VLOOKUP(B2235,CATALOGOPACC[],5,FALSE)</f>
        <v>#N/A</v>
      </c>
      <c r="F2235" t="e">
        <f>VLOOKUP(B2235,CATALOGOPACC[],6,FALSE)</f>
        <v>#N/A</v>
      </c>
      <c r="K2235" s="69">
        <f t="shared" si="70"/>
        <v>0</v>
      </c>
      <c r="L2235" s="335" t="e">
        <f>VLOOKUP(B2235,CATALOGOPACC[],8,FALSE)</f>
        <v>#N/A</v>
      </c>
      <c r="M2235" s="335" t="e">
        <f t="shared" si="71"/>
        <v>#N/A</v>
      </c>
    </row>
    <row r="2236" spans="3:13">
      <c r="C2236" t="e">
        <f>VLOOKUP(B2236,CATALOGOPACC[],2,FALSE)</f>
        <v>#N/A</v>
      </c>
      <c r="D2236" t="e">
        <f>VLOOKUP(B2236,CATALOGOPACC[],3,FALSE)</f>
        <v>#N/A</v>
      </c>
      <c r="E2236" t="e">
        <f>VLOOKUP(B2236,CATALOGOPACC[],5,FALSE)</f>
        <v>#N/A</v>
      </c>
      <c r="F2236" t="e">
        <f>VLOOKUP(B2236,CATALOGOPACC[],6,FALSE)</f>
        <v>#N/A</v>
      </c>
      <c r="K2236" s="69">
        <f t="shared" si="70"/>
        <v>0</v>
      </c>
      <c r="L2236" s="335" t="e">
        <f>VLOOKUP(B2236,CATALOGOPACC[],8,FALSE)</f>
        <v>#N/A</v>
      </c>
      <c r="M2236" s="335" t="e">
        <f t="shared" si="71"/>
        <v>#N/A</v>
      </c>
    </row>
    <row r="2237" spans="3:13">
      <c r="C2237" t="e">
        <f>VLOOKUP(B2237,CATALOGOPACC[],2,FALSE)</f>
        <v>#N/A</v>
      </c>
      <c r="D2237" t="e">
        <f>VLOOKUP(B2237,CATALOGOPACC[],3,FALSE)</f>
        <v>#N/A</v>
      </c>
      <c r="E2237" t="e">
        <f>VLOOKUP(B2237,CATALOGOPACC[],5,FALSE)</f>
        <v>#N/A</v>
      </c>
      <c r="F2237" t="e">
        <f>VLOOKUP(B2237,CATALOGOPACC[],6,FALSE)</f>
        <v>#N/A</v>
      </c>
      <c r="K2237" s="69">
        <f t="shared" si="70"/>
        <v>0</v>
      </c>
      <c r="L2237" s="335" t="e">
        <f>VLOOKUP(B2237,CATALOGOPACC[],8,FALSE)</f>
        <v>#N/A</v>
      </c>
      <c r="M2237" s="335" t="e">
        <f t="shared" si="71"/>
        <v>#N/A</v>
      </c>
    </row>
    <row r="2238" spans="3:13">
      <c r="C2238" t="e">
        <f>VLOOKUP(B2238,CATALOGOPACC[],2,FALSE)</f>
        <v>#N/A</v>
      </c>
      <c r="D2238" t="e">
        <f>VLOOKUP(B2238,CATALOGOPACC[],3,FALSE)</f>
        <v>#N/A</v>
      </c>
      <c r="E2238" t="e">
        <f>VLOOKUP(B2238,CATALOGOPACC[],5,FALSE)</f>
        <v>#N/A</v>
      </c>
      <c r="F2238" t="e">
        <f>VLOOKUP(B2238,CATALOGOPACC[],6,FALSE)</f>
        <v>#N/A</v>
      </c>
      <c r="K2238" s="69">
        <f t="shared" si="70"/>
        <v>0</v>
      </c>
      <c r="L2238" s="335" t="e">
        <f>VLOOKUP(B2238,CATALOGOPACC[],8,FALSE)</f>
        <v>#N/A</v>
      </c>
      <c r="M2238" s="335" t="e">
        <f t="shared" si="71"/>
        <v>#N/A</v>
      </c>
    </row>
    <row r="2239" spans="3:13">
      <c r="C2239" t="e">
        <f>VLOOKUP(B2239,CATALOGOPACC[],2,FALSE)</f>
        <v>#N/A</v>
      </c>
      <c r="D2239" t="e">
        <f>VLOOKUP(B2239,CATALOGOPACC[],3,FALSE)</f>
        <v>#N/A</v>
      </c>
      <c r="E2239" t="e">
        <f>VLOOKUP(B2239,CATALOGOPACC[],5,FALSE)</f>
        <v>#N/A</v>
      </c>
      <c r="F2239" t="e">
        <f>VLOOKUP(B2239,CATALOGOPACC[],6,FALSE)</f>
        <v>#N/A</v>
      </c>
      <c r="K2239" s="69">
        <f t="shared" si="70"/>
        <v>0</v>
      </c>
      <c r="L2239" s="335" t="e">
        <f>VLOOKUP(B2239,CATALOGOPACC[],8,FALSE)</f>
        <v>#N/A</v>
      </c>
      <c r="M2239" s="335" t="e">
        <f t="shared" si="71"/>
        <v>#N/A</v>
      </c>
    </row>
    <row r="2240" spans="3:13">
      <c r="C2240" t="e">
        <f>VLOOKUP(B2240,CATALOGOPACC[],2,FALSE)</f>
        <v>#N/A</v>
      </c>
      <c r="D2240" t="e">
        <f>VLOOKUP(B2240,CATALOGOPACC[],3,FALSE)</f>
        <v>#N/A</v>
      </c>
      <c r="E2240" t="e">
        <f>VLOOKUP(B2240,CATALOGOPACC[],5,FALSE)</f>
        <v>#N/A</v>
      </c>
      <c r="F2240" t="e">
        <f>VLOOKUP(B2240,CATALOGOPACC[],6,FALSE)</f>
        <v>#N/A</v>
      </c>
      <c r="K2240" s="69">
        <f t="shared" si="70"/>
        <v>0</v>
      </c>
      <c r="L2240" s="335" t="e">
        <f>VLOOKUP(B2240,CATALOGOPACC[],8,FALSE)</f>
        <v>#N/A</v>
      </c>
      <c r="M2240" s="335" t="e">
        <f t="shared" si="71"/>
        <v>#N/A</v>
      </c>
    </row>
    <row r="2241" spans="3:13">
      <c r="C2241" t="e">
        <f>VLOOKUP(B2241,CATALOGOPACC[],2,FALSE)</f>
        <v>#N/A</v>
      </c>
      <c r="D2241" t="e">
        <f>VLOOKUP(B2241,CATALOGOPACC[],3,FALSE)</f>
        <v>#N/A</v>
      </c>
      <c r="E2241" t="e">
        <f>VLOOKUP(B2241,CATALOGOPACC[],5,FALSE)</f>
        <v>#N/A</v>
      </c>
      <c r="F2241" t="e">
        <f>VLOOKUP(B2241,CATALOGOPACC[],6,FALSE)</f>
        <v>#N/A</v>
      </c>
      <c r="K2241" s="69">
        <f t="shared" si="70"/>
        <v>0</v>
      </c>
      <c r="L2241" s="335" t="e">
        <f>VLOOKUP(B2241,CATALOGOPACC[],8,FALSE)</f>
        <v>#N/A</v>
      </c>
      <c r="M2241" s="335" t="e">
        <f t="shared" si="71"/>
        <v>#N/A</v>
      </c>
    </row>
    <row r="2242" spans="3:13">
      <c r="C2242" t="e">
        <f>VLOOKUP(B2242,CATALOGOPACC[],2,FALSE)</f>
        <v>#N/A</v>
      </c>
      <c r="D2242" t="e">
        <f>VLOOKUP(B2242,CATALOGOPACC[],3,FALSE)</f>
        <v>#N/A</v>
      </c>
      <c r="E2242" t="e">
        <f>VLOOKUP(B2242,CATALOGOPACC[],5,FALSE)</f>
        <v>#N/A</v>
      </c>
      <c r="F2242" t="e">
        <f>VLOOKUP(B2242,CATALOGOPACC[],6,FALSE)</f>
        <v>#N/A</v>
      </c>
      <c r="K2242" s="69">
        <f t="shared" si="70"/>
        <v>0</v>
      </c>
      <c r="L2242" s="335" t="e">
        <f>VLOOKUP(B2242,CATALOGOPACC[],8,FALSE)</f>
        <v>#N/A</v>
      </c>
      <c r="M2242" s="335" t="e">
        <f t="shared" si="71"/>
        <v>#N/A</v>
      </c>
    </row>
    <row r="2243" spans="3:13">
      <c r="C2243" t="e">
        <f>VLOOKUP(B2243,CATALOGOPACC[],2,FALSE)</f>
        <v>#N/A</v>
      </c>
      <c r="D2243" t="e">
        <f>VLOOKUP(B2243,CATALOGOPACC[],3,FALSE)</f>
        <v>#N/A</v>
      </c>
      <c r="E2243" t="e">
        <f>VLOOKUP(B2243,CATALOGOPACC[],5,FALSE)</f>
        <v>#N/A</v>
      </c>
      <c r="F2243" t="e">
        <f>VLOOKUP(B2243,CATALOGOPACC[],6,FALSE)</f>
        <v>#N/A</v>
      </c>
      <c r="K2243" s="69">
        <f t="shared" si="70"/>
        <v>0</v>
      </c>
      <c r="L2243" s="335" t="e">
        <f>VLOOKUP(B2243,CATALOGOPACC[],8,FALSE)</f>
        <v>#N/A</v>
      </c>
      <c r="M2243" s="335" t="e">
        <f t="shared" si="71"/>
        <v>#N/A</v>
      </c>
    </row>
    <row r="2244" spans="3:13">
      <c r="C2244" t="e">
        <f>VLOOKUP(B2244,CATALOGOPACC[],2,FALSE)</f>
        <v>#N/A</v>
      </c>
      <c r="D2244" t="e">
        <f>VLOOKUP(B2244,CATALOGOPACC[],3,FALSE)</f>
        <v>#N/A</v>
      </c>
      <c r="E2244" t="e">
        <f>VLOOKUP(B2244,CATALOGOPACC[],5,FALSE)</f>
        <v>#N/A</v>
      </c>
      <c r="F2244" t="e">
        <f>VLOOKUP(B2244,CATALOGOPACC[],6,FALSE)</f>
        <v>#N/A</v>
      </c>
      <c r="K2244" s="69">
        <f t="shared" si="70"/>
        <v>0</v>
      </c>
      <c r="L2244" s="335" t="e">
        <f>VLOOKUP(B2244,CATALOGOPACC[],8,FALSE)</f>
        <v>#N/A</v>
      </c>
      <c r="M2244" s="335" t="e">
        <f t="shared" si="71"/>
        <v>#N/A</v>
      </c>
    </row>
    <row r="2245" spans="3:13">
      <c r="C2245" t="e">
        <f>VLOOKUP(B2245,CATALOGOPACC[],2,FALSE)</f>
        <v>#N/A</v>
      </c>
      <c r="D2245" t="e">
        <f>VLOOKUP(B2245,CATALOGOPACC[],3,FALSE)</f>
        <v>#N/A</v>
      </c>
      <c r="E2245" t="e">
        <f>VLOOKUP(B2245,CATALOGOPACC[],5,FALSE)</f>
        <v>#N/A</v>
      </c>
      <c r="F2245" t="e">
        <f>VLOOKUP(B2245,CATALOGOPACC[],6,FALSE)</f>
        <v>#N/A</v>
      </c>
      <c r="K2245" s="69">
        <f t="shared" si="70"/>
        <v>0</v>
      </c>
      <c r="L2245" s="335" t="e">
        <f>VLOOKUP(B2245,CATALOGOPACC[],8,FALSE)</f>
        <v>#N/A</v>
      </c>
      <c r="M2245" s="335" t="e">
        <f t="shared" si="71"/>
        <v>#N/A</v>
      </c>
    </row>
    <row r="2246" spans="3:13">
      <c r="C2246" t="e">
        <f>VLOOKUP(B2246,CATALOGOPACC[],2,FALSE)</f>
        <v>#N/A</v>
      </c>
      <c r="D2246" t="e">
        <f>VLOOKUP(B2246,CATALOGOPACC[],3,FALSE)</f>
        <v>#N/A</v>
      </c>
      <c r="E2246" t="e">
        <f>VLOOKUP(B2246,CATALOGOPACC[],5,FALSE)</f>
        <v>#N/A</v>
      </c>
      <c r="F2246" t="e">
        <f>VLOOKUP(B2246,CATALOGOPACC[],6,FALSE)</f>
        <v>#N/A</v>
      </c>
      <c r="K2246" s="69">
        <f t="shared" si="70"/>
        <v>0</v>
      </c>
      <c r="L2246" s="335" t="e">
        <f>VLOOKUP(B2246,CATALOGOPACC[],8,FALSE)</f>
        <v>#N/A</v>
      </c>
      <c r="M2246" s="335" t="e">
        <f t="shared" si="71"/>
        <v>#N/A</v>
      </c>
    </row>
    <row r="2247" spans="3:13">
      <c r="C2247" t="e">
        <f>VLOOKUP(B2247,CATALOGOPACC[],2,FALSE)</f>
        <v>#N/A</v>
      </c>
      <c r="D2247" t="e">
        <f>VLOOKUP(B2247,CATALOGOPACC[],3,FALSE)</f>
        <v>#N/A</v>
      </c>
      <c r="E2247" t="e">
        <f>VLOOKUP(B2247,CATALOGOPACC[],5,FALSE)</f>
        <v>#N/A</v>
      </c>
      <c r="F2247" t="e">
        <f>VLOOKUP(B2247,CATALOGOPACC[],6,FALSE)</f>
        <v>#N/A</v>
      </c>
      <c r="K2247" s="69">
        <f t="shared" si="70"/>
        <v>0</v>
      </c>
      <c r="L2247" s="335" t="e">
        <f>VLOOKUP(B2247,CATALOGOPACC[],8,FALSE)</f>
        <v>#N/A</v>
      </c>
      <c r="M2247" s="335" t="e">
        <f t="shared" si="71"/>
        <v>#N/A</v>
      </c>
    </row>
    <row r="2248" spans="3:13">
      <c r="C2248" t="e">
        <f>VLOOKUP(B2248,CATALOGOPACC[],2,FALSE)</f>
        <v>#N/A</v>
      </c>
      <c r="D2248" t="e">
        <f>VLOOKUP(B2248,CATALOGOPACC[],3,FALSE)</f>
        <v>#N/A</v>
      </c>
      <c r="E2248" t="e">
        <f>VLOOKUP(B2248,CATALOGOPACC[],5,FALSE)</f>
        <v>#N/A</v>
      </c>
      <c r="F2248" t="e">
        <f>VLOOKUP(B2248,CATALOGOPACC[],6,FALSE)</f>
        <v>#N/A</v>
      </c>
      <c r="K2248" s="69">
        <f t="shared" si="70"/>
        <v>0</v>
      </c>
      <c r="L2248" s="335" t="e">
        <f>VLOOKUP(B2248,CATALOGOPACC[],8,FALSE)</f>
        <v>#N/A</v>
      </c>
      <c r="M2248" s="335" t="e">
        <f t="shared" si="71"/>
        <v>#N/A</v>
      </c>
    </row>
    <row r="2249" spans="3:13">
      <c r="C2249" t="e">
        <f>VLOOKUP(B2249,CATALOGOPACC[],2,FALSE)</f>
        <v>#N/A</v>
      </c>
      <c r="D2249" t="e">
        <f>VLOOKUP(B2249,CATALOGOPACC[],3,FALSE)</f>
        <v>#N/A</v>
      </c>
      <c r="E2249" t="e">
        <f>VLOOKUP(B2249,CATALOGOPACC[],5,FALSE)</f>
        <v>#N/A</v>
      </c>
      <c r="F2249" t="e">
        <f>VLOOKUP(B2249,CATALOGOPACC[],6,FALSE)</f>
        <v>#N/A</v>
      </c>
      <c r="K2249" s="69">
        <f t="shared" si="70"/>
        <v>0</v>
      </c>
      <c r="L2249" s="335" t="e">
        <f>VLOOKUP(B2249,CATALOGOPACC[],8,FALSE)</f>
        <v>#N/A</v>
      </c>
      <c r="M2249" s="335" t="e">
        <f t="shared" si="71"/>
        <v>#N/A</v>
      </c>
    </row>
    <row r="2250" spans="3:13">
      <c r="C2250" t="e">
        <f>VLOOKUP(B2250,CATALOGOPACC[],2,FALSE)</f>
        <v>#N/A</v>
      </c>
      <c r="D2250" t="e">
        <f>VLOOKUP(B2250,CATALOGOPACC[],3,FALSE)</f>
        <v>#N/A</v>
      </c>
      <c r="E2250" t="e">
        <f>VLOOKUP(B2250,CATALOGOPACC[],5,FALSE)</f>
        <v>#N/A</v>
      </c>
      <c r="F2250" t="e">
        <f>VLOOKUP(B2250,CATALOGOPACC[],6,FALSE)</f>
        <v>#N/A</v>
      </c>
      <c r="K2250" s="69">
        <f t="shared" si="70"/>
        <v>0</v>
      </c>
      <c r="L2250" s="335" t="e">
        <f>VLOOKUP(B2250,CATALOGOPACC[],8,FALSE)</f>
        <v>#N/A</v>
      </c>
      <c r="M2250" s="335" t="e">
        <f t="shared" si="71"/>
        <v>#N/A</v>
      </c>
    </row>
    <row r="2251" spans="3:13">
      <c r="C2251" t="e">
        <f>VLOOKUP(B2251,CATALOGOPACC[],2,FALSE)</f>
        <v>#N/A</v>
      </c>
      <c r="D2251" t="e">
        <f>VLOOKUP(B2251,CATALOGOPACC[],3,FALSE)</f>
        <v>#N/A</v>
      </c>
      <c r="E2251" t="e">
        <f>VLOOKUP(B2251,CATALOGOPACC[],5,FALSE)</f>
        <v>#N/A</v>
      </c>
      <c r="F2251" t="e">
        <f>VLOOKUP(B2251,CATALOGOPACC[],6,FALSE)</f>
        <v>#N/A</v>
      </c>
      <c r="K2251" s="69">
        <f t="shared" si="70"/>
        <v>0</v>
      </c>
      <c r="L2251" s="335" t="e">
        <f>VLOOKUP(B2251,CATALOGOPACC[],8,FALSE)</f>
        <v>#N/A</v>
      </c>
      <c r="M2251" s="335" t="e">
        <f t="shared" si="71"/>
        <v>#N/A</v>
      </c>
    </row>
    <row r="2252" spans="3:13">
      <c r="C2252" t="e">
        <f>VLOOKUP(B2252,CATALOGOPACC[],2,FALSE)</f>
        <v>#N/A</v>
      </c>
      <c r="D2252" t="e">
        <f>VLOOKUP(B2252,CATALOGOPACC[],3,FALSE)</f>
        <v>#N/A</v>
      </c>
      <c r="E2252" t="e">
        <f>VLOOKUP(B2252,CATALOGOPACC[],5,FALSE)</f>
        <v>#N/A</v>
      </c>
      <c r="F2252" t="e">
        <f>VLOOKUP(B2252,CATALOGOPACC[],6,FALSE)</f>
        <v>#N/A</v>
      </c>
      <c r="K2252" s="69">
        <f t="shared" si="70"/>
        <v>0</v>
      </c>
      <c r="L2252" s="335" t="e">
        <f>VLOOKUP(B2252,CATALOGOPACC[],8,FALSE)</f>
        <v>#N/A</v>
      </c>
      <c r="M2252" s="335" t="e">
        <f t="shared" si="71"/>
        <v>#N/A</v>
      </c>
    </row>
    <row r="2253" spans="3:13">
      <c r="C2253" t="e">
        <f>VLOOKUP(B2253,CATALOGOPACC[],2,FALSE)</f>
        <v>#N/A</v>
      </c>
      <c r="D2253" t="e">
        <f>VLOOKUP(B2253,CATALOGOPACC[],3,FALSE)</f>
        <v>#N/A</v>
      </c>
      <c r="E2253" t="e">
        <f>VLOOKUP(B2253,CATALOGOPACC[],5,FALSE)</f>
        <v>#N/A</v>
      </c>
      <c r="F2253" t="e">
        <f>VLOOKUP(B2253,CATALOGOPACC[],6,FALSE)</f>
        <v>#N/A</v>
      </c>
      <c r="K2253" s="69">
        <f t="shared" si="70"/>
        <v>0</v>
      </c>
      <c r="L2253" s="335" t="e">
        <f>VLOOKUP(B2253,CATALOGOPACC[],8,FALSE)</f>
        <v>#N/A</v>
      </c>
      <c r="M2253" s="335" t="e">
        <f t="shared" si="71"/>
        <v>#N/A</v>
      </c>
    </row>
    <row r="2254" spans="3:13">
      <c r="C2254" t="e">
        <f>VLOOKUP(B2254,CATALOGOPACC[],2,FALSE)</f>
        <v>#N/A</v>
      </c>
      <c r="D2254" t="e">
        <f>VLOOKUP(B2254,CATALOGOPACC[],3,FALSE)</f>
        <v>#N/A</v>
      </c>
      <c r="E2254" t="e">
        <f>VLOOKUP(B2254,CATALOGOPACC[],5,FALSE)</f>
        <v>#N/A</v>
      </c>
      <c r="F2254" t="e">
        <f>VLOOKUP(B2254,CATALOGOPACC[],6,FALSE)</f>
        <v>#N/A</v>
      </c>
      <c r="K2254" s="69">
        <f t="shared" si="70"/>
        <v>0</v>
      </c>
      <c r="L2254" s="335" t="e">
        <f>VLOOKUP(B2254,CATALOGOPACC[],8,FALSE)</f>
        <v>#N/A</v>
      </c>
      <c r="M2254" s="335" t="e">
        <f t="shared" si="71"/>
        <v>#N/A</v>
      </c>
    </row>
    <row r="2255" spans="3:13">
      <c r="C2255" t="e">
        <f>VLOOKUP(B2255,CATALOGOPACC[],2,FALSE)</f>
        <v>#N/A</v>
      </c>
      <c r="D2255" t="e">
        <f>VLOOKUP(B2255,CATALOGOPACC[],3,FALSE)</f>
        <v>#N/A</v>
      </c>
      <c r="E2255" t="e">
        <f>VLOOKUP(B2255,CATALOGOPACC[],5,FALSE)</f>
        <v>#N/A</v>
      </c>
      <c r="F2255" t="e">
        <f>VLOOKUP(B2255,CATALOGOPACC[],6,FALSE)</f>
        <v>#N/A</v>
      </c>
      <c r="K2255" s="69">
        <f t="shared" si="70"/>
        <v>0</v>
      </c>
      <c r="L2255" s="335" t="e">
        <f>VLOOKUP(B2255,CATALOGOPACC[],8,FALSE)</f>
        <v>#N/A</v>
      </c>
      <c r="M2255" s="335" t="e">
        <f t="shared" si="71"/>
        <v>#N/A</v>
      </c>
    </row>
    <row r="2256" spans="3:13">
      <c r="C2256" t="e">
        <f>VLOOKUP(B2256,CATALOGOPACC[],2,FALSE)</f>
        <v>#N/A</v>
      </c>
      <c r="D2256" t="e">
        <f>VLOOKUP(B2256,CATALOGOPACC[],3,FALSE)</f>
        <v>#N/A</v>
      </c>
      <c r="E2256" t="e">
        <f>VLOOKUP(B2256,CATALOGOPACC[],5,FALSE)</f>
        <v>#N/A</v>
      </c>
      <c r="F2256" t="e">
        <f>VLOOKUP(B2256,CATALOGOPACC[],6,FALSE)</f>
        <v>#N/A</v>
      </c>
      <c r="K2256" s="69">
        <f t="shared" si="70"/>
        <v>0</v>
      </c>
      <c r="L2256" s="335" t="e">
        <f>VLOOKUP(B2256,CATALOGOPACC[],8,FALSE)</f>
        <v>#N/A</v>
      </c>
      <c r="M2256" s="335" t="e">
        <f t="shared" si="71"/>
        <v>#N/A</v>
      </c>
    </row>
    <row r="2257" spans="3:13">
      <c r="C2257" t="e">
        <f>VLOOKUP(B2257,CATALOGOPACC[],2,FALSE)</f>
        <v>#N/A</v>
      </c>
      <c r="D2257" t="e">
        <f>VLOOKUP(B2257,CATALOGOPACC[],3,FALSE)</f>
        <v>#N/A</v>
      </c>
      <c r="E2257" t="e">
        <f>VLOOKUP(B2257,CATALOGOPACC[],5,FALSE)</f>
        <v>#N/A</v>
      </c>
      <c r="F2257" t="e">
        <f>VLOOKUP(B2257,CATALOGOPACC[],6,FALSE)</f>
        <v>#N/A</v>
      </c>
      <c r="K2257" s="69">
        <f t="shared" si="70"/>
        <v>0</v>
      </c>
      <c r="L2257" s="335" t="e">
        <f>VLOOKUP(B2257,CATALOGOPACC[],8,FALSE)</f>
        <v>#N/A</v>
      </c>
      <c r="M2257" s="335" t="e">
        <f t="shared" si="71"/>
        <v>#N/A</v>
      </c>
    </row>
    <row r="2258" spans="3:13">
      <c r="C2258" t="e">
        <f>VLOOKUP(B2258,CATALOGOPACC[],2,FALSE)</f>
        <v>#N/A</v>
      </c>
      <c r="D2258" t="e">
        <f>VLOOKUP(B2258,CATALOGOPACC[],3,FALSE)</f>
        <v>#N/A</v>
      </c>
      <c r="E2258" t="e">
        <f>VLOOKUP(B2258,CATALOGOPACC[],5,FALSE)</f>
        <v>#N/A</v>
      </c>
      <c r="F2258" t="e">
        <f>VLOOKUP(B2258,CATALOGOPACC[],6,FALSE)</f>
        <v>#N/A</v>
      </c>
      <c r="K2258" s="69">
        <f t="shared" si="70"/>
        <v>0</v>
      </c>
      <c r="L2258" s="335" t="e">
        <f>VLOOKUP(B2258,CATALOGOPACC[],8,FALSE)</f>
        <v>#N/A</v>
      </c>
      <c r="M2258" s="335" t="e">
        <f t="shared" si="71"/>
        <v>#N/A</v>
      </c>
    </row>
    <row r="2259" spans="3:13">
      <c r="C2259" t="e">
        <f>VLOOKUP(B2259,CATALOGOPACC[],2,FALSE)</f>
        <v>#N/A</v>
      </c>
      <c r="D2259" t="e">
        <f>VLOOKUP(B2259,CATALOGOPACC[],3,FALSE)</f>
        <v>#N/A</v>
      </c>
      <c r="E2259" t="e">
        <f>VLOOKUP(B2259,CATALOGOPACC[],5,FALSE)</f>
        <v>#N/A</v>
      </c>
      <c r="F2259" t="e">
        <f>VLOOKUP(B2259,CATALOGOPACC[],6,FALSE)</f>
        <v>#N/A</v>
      </c>
      <c r="K2259" s="69">
        <f t="shared" si="70"/>
        <v>0</v>
      </c>
      <c r="L2259" s="335" t="e">
        <f>VLOOKUP(B2259,CATALOGOPACC[],8,FALSE)</f>
        <v>#N/A</v>
      </c>
      <c r="M2259" s="335" t="e">
        <f t="shared" si="71"/>
        <v>#N/A</v>
      </c>
    </row>
    <row r="2260" spans="3:13">
      <c r="C2260" t="e">
        <f>VLOOKUP(B2260,CATALOGOPACC[],2,FALSE)</f>
        <v>#N/A</v>
      </c>
      <c r="D2260" t="e">
        <f>VLOOKUP(B2260,CATALOGOPACC[],3,FALSE)</f>
        <v>#N/A</v>
      </c>
      <c r="E2260" t="e">
        <f>VLOOKUP(B2260,CATALOGOPACC[],5,FALSE)</f>
        <v>#N/A</v>
      </c>
      <c r="F2260" t="e">
        <f>VLOOKUP(B2260,CATALOGOPACC[],6,FALSE)</f>
        <v>#N/A</v>
      </c>
      <c r="K2260" s="69">
        <f t="shared" si="70"/>
        <v>0</v>
      </c>
      <c r="L2260" s="335" t="e">
        <f>VLOOKUP(B2260,CATALOGOPACC[],8,FALSE)</f>
        <v>#N/A</v>
      </c>
      <c r="M2260" s="335" t="e">
        <f t="shared" si="71"/>
        <v>#N/A</v>
      </c>
    </row>
    <row r="2261" spans="3:13">
      <c r="C2261" t="e">
        <f>VLOOKUP(B2261,CATALOGOPACC[],2,FALSE)</f>
        <v>#N/A</v>
      </c>
      <c r="D2261" t="e">
        <f>VLOOKUP(B2261,CATALOGOPACC[],3,FALSE)</f>
        <v>#N/A</v>
      </c>
      <c r="E2261" t="e">
        <f>VLOOKUP(B2261,CATALOGOPACC[],5,FALSE)</f>
        <v>#N/A</v>
      </c>
      <c r="F2261" t="e">
        <f>VLOOKUP(B2261,CATALOGOPACC[],6,FALSE)</f>
        <v>#N/A</v>
      </c>
      <c r="K2261" s="69">
        <f t="shared" si="70"/>
        <v>0</v>
      </c>
      <c r="L2261" s="335" t="e">
        <f>VLOOKUP(B2261,CATALOGOPACC[],8,FALSE)</f>
        <v>#N/A</v>
      </c>
      <c r="M2261" s="335" t="e">
        <f t="shared" si="71"/>
        <v>#N/A</v>
      </c>
    </row>
    <row r="2262" spans="3:13">
      <c r="C2262" t="e">
        <f>VLOOKUP(B2262,CATALOGOPACC[],2,FALSE)</f>
        <v>#N/A</v>
      </c>
      <c r="D2262" t="e">
        <f>VLOOKUP(B2262,CATALOGOPACC[],3,FALSE)</f>
        <v>#N/A</v>
      </c>
      <c r="E2262" t="e">
        <f>VLOOKUP(B2262,CATALOGOPACC[],5,FALSE)</f>
        <v>#N/A</v>
      </c>
      <c r="F2262" t="e">
        <f>VLOOKUP(B2262,CATALOGOPACC[],6,FALSE)</f>
        <v>#N/A</v>
      </c>
      <c r="K2262" s="69">
        <f t="shared" si="70"/>
        <v>0</v>
      </c>
      <c r="L2262" s="335" t="e">
        <f>VLOOKUP(B2262,CATALOGOPACC[],8,FALSE)</f>
        <v>#N/A</v>
      </c>
      <c r="M2262" s="335" t="e">
        <f t="shared" si="71"/>
        <v>#N/A</v>
      </c>
    </row>
    <row r="2263" spans="3:13">
      <c r="C2263" t="e">
        <f>VLOOKUP(B2263,CATALOGOPACC[],2,FALSE)</f>
        <v>#N/A</v>
      </c>
      <c r="D2263" t="e">
        <f>VLOOKUP(B2263,CATALOGOPACC[],3,FALSE)</f>
        <v>#N/A</v>
      </c>
      <c r="E2263" t="e">
        <f>VLOOKUP(B2263,CATALOGOPACC[],5,FALSE)</f>
        <v>#N/A</v>
      </c>
      <c r="F2263" t="e">
        <f>VLOOKUP(B2263,CATALOGOPACC[],6,FALSE)</f>
        <v>#N/A</v>
      </c>
      <c r="K2263" s="69">
        <f t="shared" si="70"/>
        <v>0</v>
      </c>
      <c r="L2263" s="335" t="e">
        <f>VLOOKUP(B2263,CATALOGOPACC[],8,FALSE)</f>
        <v>#N/A</v>
      </c>
      <c r="M2263" s="335" t="e">
        <f t="shared" si="71"/>
        <v>#N/A</v>
      </c>
    </row>
    <row r="2264" spans="3:13">
      <c r="C2264" t="e">
        <f>VLOOKUP(B2264,CATALOGOPACC[],2,FALSE)</f>
        <v>#N/A</v>
      </c>
      <c r="D2264" t="e">
        <f>VLOOKUP(B2264,CATALOGOPACC[],3,FALSE)</f>
        <v>#N/A</v>
      </c>
      <c r="E2264" t="e">
        <f>VLOOKUP(B2264,CATALOGOPACC[],5,FALSE)</f>
        <v>#N/A</v>
      </c>
      <c r="F2264" t="e">
        <f>VLOOKUP(B2264,CATALOGOPACC[],6,FALSE)</f>
        <v>#N/A</v>
      </c>
      <c r="K2264" s="69">
        <f t="shared" si="70"/>
        <v>0</v>
      </c>
      <c r="L2264" s="335" t="e">
        <f>VLOOKUP(B2264,CATALOGOPACC[],8,FALSE)</f>
        <v>#N/A</v>
      </c>
      <c r="M2264" s="335" t="e">
        <f t="shared" si="71"/>
        <v>#N/A</v>
      </c>
    </row>
    <row r="2265" spans="3:13">
      <c r="C2265" t="e">
        <f>VLOOKUP(B2265,CATALOGOPACC[],2,FALSE)</f>
        <v>#N/A</v>
      </c>
      <c r="D2265" t="e">
        <f>VLOOKUP(B2265,CATALOGOPACC[],3,FALSE)</f>
        <v>#N/A</v>
      </c>
      <c r="E2265" t="e">
        <f>VLOOKUP(B2265,CATALOGOPACC[],5,FALSE)</f>
        <v>#N/A</v>
      </c>
      <c r="F2265" t="e">
        <f>VLOOKUP(B2265,CATALOGOPACC[],6,FALSE)</f>
        <v>#N/A</v>
      </c>
      <c r="K2265" s="69">
        <f t="shared" si="70"/>
        <v>0</v>
      </c>
      <c r="L2265" s="335" t="e">
        <f>VLOOKUP(B2265,CATALOGOPACC[],8,FALSE)</f>
        <v>#N/A</v>
      </c>
      <c r="M2265" s="335" t="e">
        <f t="shared" si="71"/>
        <v>#N/A</v>
      </c>
    </row>
    <row r="2266" spans="3:13">
      <c r="C2266" t="e">
        <f>VLOOKUP(B2266,CATALOGOPACC[],2,FALSE)</f>
        <v>#N/A</v>
      </c>
      <c r="D2266" t="e">
        <f>VLOOKUP(B2266,CATALOGOPACC[],3,FALSE)</f>
        <v>#N/A</v>
      </c>
      <c r="E2266" t="e">
        <f>VLOOKUP(B2266,CATALOGOPACC[],5,FALSE)</f>
        <v>#N/A</v>
      </c>
      <c r="F2266" t="e">
        <f>VLOOKUP(B2266,CATALOGOPACC[],6,FALSE)</f>
        <v>#N/A</v>
      </c>
      <c r="K2266" s="69">
        <f t="shared" si="70"/>
        <v>0</v>
      </c>
      <c r="L2266" s="335" t="e">
        <f>VLOOKUP(B2266,CATALOGOPACC[],8,FALSE)</f>
        <v>#N/A</v>
      </c>
      <c r="M2266" s="335" t="e">
        <f t="shared" si="71"/>
        <v>#N/A</v>
      </c>
    </row>
    <row r="2267" spans="3:13">
      <c r="C2267" t="e">
        <f>VLOOKUP(B2267,CATALOGOPACC[],2,FALSE)</f>
        <v>#N/A</v>
      </c>
      <c r="D2267" t="e">
        <f>VLOOKUP(B2267,CATALOGOPACC[],3,FALSE)</f>
        <v>#N/A</v>
      </c>
      <c r="E2267" t="e">
        <f>VLOOKUP(B2267,CATALOGOPACC[],5,FALSE)</f>
        <v>#N/A</v>
      </c>
      <c r="F2267" t="e">
        <f>VLOOKUP(B2267,CATALOGOPACC[],6,FALSE)</f>
        <v>#N/A</v>
      </c>
      <c r="K2267" s="69">
        <f t="shared" ref="K2267:K2330" si="72">SUM(G2267:J2267)</f>
        <v>0</v>
      </c>
      <c r="L2267" s="335" t="e">
        <f>VLOOKUP(B2267,CATALOGOPACC[],8,FALSE)</f>
        <v>#N/A</v>
      </c>
      <c r="M2267" s="335" t="e">
        <f t="shared" ref="M2267:M2330" si="73">K2267*L2267</f>
        <v>#N/A</v>
      </c>
    </row>
    <row r="2268" spans="3:13">
      <c r="C2268" t="e">
        <f>VLOOKUP(B2268,CATALOGOPACC[],2,FALSE)</f>
        <v>#N/A</v>
      </c>
      <c r="D2268" t="e">
        <f>VLOOKUP(B2268,CATALOGOPACC[],3,FALSE)</f>
        <v>#N/A</v>
      </c>
      <c r="E2268" t="e">
        <f>VLOOKUP(B2268,CATALOGOPACC[],5,FALSE)</f>
        <v>#N/A</v>
      </c>
      <c r="F2268" t="e">
        <f>VLOOKUP(B2268,CATALOGOPACC[],6,FALSE)</f>
        <v>#N/A</v>
      </c>
      <c r="K2268" s="69">
        <f t="shared" si="72"/>
        <v>0</v>
      </c>
      <c r="L2268" s="335" t="e">
        <f>VLOOKUP(B2268,CATALOGOPACC[],8,FALSE)</f>
        <v>#N/A</v>
      </c>
      <c r="M2268" s="335" t="e">
        <f t="shared" si="73"/>
        <v>#N/A</v>
      </c>
    </row>
    <row r="2269" spans="3:13">
      <c r="C2269" t="e">
        <f>VLOOKUP(B2269,CATALOGOPACC[],2,FALSE)</f>
        <v>#N/A</v>
      </c>
      <c r="D2269" t="e">
        <f>VLOOKUP(B2269,CATALOGOPACC[],3,FALSE)</f>
        <v>#N/A</v>
      </c>
      <c r="E2269" t="e">
        <f>VLOOKUP(B2269,CATALOGOPACC[],5,FALSE)</f>
        <v>#N/A</v>
      </c>
      <c r="F2269" t="e">
        <f>VLOOKUP(B2269,CATALOGOPACC[],6,FALSE)</f>
        <v>#N/A</v>
      </c>
      <c r="K2269" s="69">
        <f t="shared" si="72"/>
        <v>0</v>
      </c>
      <c r="L2269" s="335" t="e">
        <f>VLOOKUP(B2269,CATALOGOPACC[],8,FALSE)</f>
        <v>#N/A</v>
      </c>
      <c r="M2269" s="335" t="e">
        <f t="shared" si="73"/>
        <v>#N/A</v>
      </c>
    </row>
    <row r="2270" spans="3:13">
      <c r="C2270" t="e">
        <f>VLOOKUP(B2270,CATALOGOPACC[],2,FALSE)</f>
        <v>#N/A</v>
      </c>
      <c r="D2270" t="e">
        <f>VLOOKUP(B2270,CATALOGOPACC[],3,FALSE)</f>
        <v>#N/A</v>
      </c>
      <c r="E2270" t="e">
        <f>VLOOKUP(B2270,CATALOGOPACC[],5,FALSE)</f>
        <v>#N/A</v>
      </c>
      <c r="F2270" t="e">
        <f>VLOOKUP(B2270,CATALOGOPACC[],6,FALSE)</f>
        <v>#N/A</v>
      </c>
      <c r="K2270" s="69">
        <f t="shared" si="72"/>
        <v>0</v>
      </c>
      <c r="L2270" s="335" t="e">
        <f>VLOOKUP(B2270,CATALOGOPACC[],8,FALSE)</f>
        <v>#N/A</v>
      </c>
      <c r="M2270" s="335" t="e">
        <f t="shared" si="73"/>
        <v>#N/A</v>
      </c>
    </row>
    <row r="2271" spans="3:13">
      <c r="C2271" t="e">
        <f>VLOOKUP(B2271,CATALOGOPACC[],2,FALSE)</f>
        <v>#N/A</v>
      </c>
      <c r="D2271" t="e">
        <f>VLOOKUP(B2271,CATALOGOPACC[],3,FALSE)</f>
        <v>#N/A</v>
      </c>
      <c r="E2271" t="e">
        <f>VLOOKUP(B2271,CATALOGOPACC[],5,FALSE)</f>
        <v>#N/A</v>
      </c>
      <c r="F2271" t="e">
        <f>VLOOKUP(B2271,CATALOGOPACC[],6,FALSE)</f>
        <v>#N/A</v>
      </c>
      <c r="K2271" s="69">
        <f t="shared" si="72"/>
        <v>0</v>
      </c>
      <c r="L2271" s="335" t="e">
        <f>VLOOKUP(B2271,CATALOGOPACC[],8,FALSE)</f>
        <v>#N/A</v>
      </c>
      <c r="M2271" s="335" t="e">
        <f t="shared" si="73"/>
        <v>#N/A</v>
      </c>
    </row>
    <row r="2272" spans="3:13">
      <c r="C2272" t="e">
        <f>VLOOKUP(B2272,CATALOGOPACC[],2,FALSE)</f>
        <v>#N/A</v>
      </c>
      <c r="D2272" t="e">
        <f>VLOOKUP(B2272,CATALOGOPACC[],3,FALSE)</f>
        <v>#N/A</v>
      </c>
      <c r="E2272" t="e">
        <f>VLOOKUP(B2272,CATALOGOPACC[],5,FALSE)</f>
        <v>#N/A</v>
      </c>
      <c r="F2272" t="e">
        <f>VLOOKUP(B2272,CATALOGOPACC[],6,FALSE)</f>
        <v>#N/A</v>
      </c>
      <c r="K2272" s="69">
        <f t="shared" si="72"/>
        <v>0</v>
      </c>
      <c r="L2272" s="335" t="e">
        <f>VLOOKUP(B2272,CATALOGOPACC[],8,FALSE)</f>
        <v>#N/A</v>
      </c>
      <c r="M2272" s="335" t="e">
        <f t="shared" si="73"/>
        <v>#N/A</v>
      </c>
    </row>
    <row r="2273" spans="3:13">
      <c r="C2273" t="e">
        <f>VLOOKUP(B2273,CATALOGOPACC[],2,FALSE)</f>
        <v>#N/A</v>
      </c>
      <c r="D2273" t="e">
        <f>VLOOKUP(B2273,CATALOGOPACC[],3,FALSE)</f>
        <v>#N/A</v>
      </c>
      <c r="E2273" t="e">
        <f>VLOOKUP(B2273,CATALOGOPACC[],5,FALSE)</f>
        <v>#N/A</v>
      </c>
      <c r="F2273" t="e">
        <f>VLOOKUP(B2273,CATALOGOPACC[],6,FALSE)</f>
        <v>#N/A</v>
      </c>
      <c r="K2273" s="69">
        <f t="shared" si="72"/>
        <v>0</v>
      </c>
      <c r="L2273" s="335" t="e">
        <f>VLOOKUP(B2273,CATALOGOPACC[],8,FALSE)</f>
        <v>#N/A</v>
      </c>
      <c r="M2273" s="335" t="e">
        <f t="shared" si="73"/>
        <v>#N/A</v>
      </c>
    </row>
    <row r="2274" spans="3:13">
      <c r="C2274" t="e">
        <f>VLOOKUP(B2274,CATALOGOPACC[],2,FALSE)</f>
        <v>#N/A</v>
      </c>
      <c r="D2274" t="e">
        <f>VLOOKUP(B2274,CATALOGOPACC[],3,FALSE)</f>
        <v>#N/A</v>
      </c>
      <c r="E2274" t="e">
        <f>VLOOKUP(B2274,CATALOGOPACC[],5,FALSE)</f>
        <v>#N/A</v>
      </c>
      <c r="F2274" t="e">
        <f>VLOOKUP(B2274,CATALOGOPACC[],6,FALSE)</f>
        <v>#N/A</v>
      </c>
      <c r="K2274" s="69">
        <f t="shared" si="72"/>
        <v>0</v>
      </c>
      <c r="L2274" s="335" t="e">
        <f>VLOOKUP(B2274,CATALOGOPACC[],8,FALSE)</f>
        <v>#N/A</v>
      </c>
      <c r="M2274" s="335" t="e">
        <f t="shared" si="73"/>
        <v>#N/A</v>
      </c>
    </row>
    <row r="2275" spans="3:13">
      <c r="C2275" t="e">
        <f>VLOOKUP(B2275,CATALOGOPACC[],2,FALSE)</f>
        <v>#N/A</v>
      </c>
      <c r="D2275" t="e">
        <f>VLOOKUP(B2275,CATALOGOPACC[],3,FALSE)</f>
        <v>#N/A</v>
      </c>
      <c r="E2275" t="e">
        <f>VLOOKUP(B2275,CATALOGOPACC[],5,FALSE)</f>
        <v>#N/A</v>
      </c>
      <c r="F2275" t="e">
        <f>VLOOKUP(B2275,CATALOGOPACC[],6,FALSE)</f>
        <v>#N/A</v>
      </c>
      <c r="K2275" s="69">
        <f t="shared" si="72"/>
        <v>0</v>
      </c>
      <c r="L2275" s="335" t="e">
        <f>VLOOKUP(B2275,CATALOGOPACC[],8,FALSE)</f>
        <v>#N/A</v>
      </c>
      <c r="M2275" s="335" t="e">
        <f t="shared" si="73"/>
        <v>#N/A</v>
      </c>
    </row>
    <row r="2276" spans="3:13">
      <c r="C2276" t="e">
        <f>VLOOKUP(B2276,CATALOGOPACC[],2,FALSE)</f>
        <v>#N/A</v>
      </c>
      <c r="D2276" t="e">
        <f>VLOOKUP(B2276,CATALOGOPACC[],3,FALSE)</f>
        <v>#N/A</v>
      </c>
      <c r="E2276" t="e">
        <f>VLOOKUP(B2276,CATALOGOPACC[],5,FALSE)</f>
        <v>#N/A</v>
      </c>
      <c r="F2276" t="e">
        <f>VLOOKUP(B2276,CATALOGOPACC[],6,FALSE)</f>
        <v>#N/A</v>
      </c>
      <c r="K2276" s="69">
        <f t="shared" si="72"/>
        <v>0</v>
      </c>
      <c r="L2276" s="335" t="e">
        <f>VLOOKUP(B2276,CATALOGOPACC[],8,FALSE)</f>
        <v>#N/A</v>
      </c>
      <c r="M2276" s="335" t="e">
        <f t="shared" si="73"/>
        <v>#N/A</v>
      </c>
    </row>
    <row r="2277" spans="3:13">
      <c r="C2277" t="e">
        <f>VLOOKUP(B2277,CATALOGOPACC[],2,FALSE)</f>
        <v>#N/A</v>
      </c>
      <c r="D2277" t="e">
        <f>VLOOKUP(B2277,CATALOGOPACC[],3,FALSE)</f>
        <v>#N/A</v>
      </c>
      <c r="E2277" t="e">
        <f>VLOOKUP(B2277,CATALOGOPACC[],5,FALSE)</f>
        <v>#N/A</v>
      </c>
      <c r="F2277" t="e">
        <f>VLOOKUP(B2277,CATALOGOPACC[],6,FALSE)</f>
        <v>#N/A</v>
      </c>
      <c r="K2277" s="69">
        <f t="shared" si="72"/>
        <v>0</v>
      </c>
      <c r="L2277" s="335" t="e">
        <f>VLOOKUP(B2277,CATALOGOPACC[],8,FALSE)</f>
        <v>#N/A</v>
      </c>
      <c r="M2277" s="335" t="e">
        <f t="shared" si="73"/>
        <v>#N/A</v>
      </c>
    </row>
    <row r="2278" spans="3:13">
      <c r="C2278" t="e">
        <f>VLOOKUP(B2278,CATALOGOPACC[],2,FALSE)</f>
        <v>#N/A</v>
      </c>
      <c r="D2278" t="e">
        <f>VLOOKUP(B2278,CATALOGOPACC[],3,FALSE)</f>
        <v>#N/A</v>
      </c>
      <c r="E2278" t="e">
        <f>VLOOKUP(B2278,CATALOGOPACC[],5,FALSE)</f>
        <v>#N/A</v>
      </c>
      <c r="F2278" t="e">
        <f>VLOOKUP(B2278,CATALOGOPACC[],6,FALSE)</f>
        <v>#N/A</v>
      </c>
      <c r="K2278" s="69">
        <f t="shared" si="72"/>
        <v>0</v>
      </c>
      <c r="L2278" s="335" t="e">
        <f>VLOOKUP(B2278,CATALOGOPACC[],8,FALSE)</f>
        <v>#N/A</v>
      </c>
      <c r="M2278" s="335" t="e">
        <f t="shared" si="73"/>
        <v>#N/A</v>
      </c>
    </row>
    <row r="2279" spans="3:13">
      <c r="C2279" t="e">
        <f>VLOOKUP(B2279,CATALOGOPACC[],2,FALSE)</f>
        <v>#N/A</v>
      </c>
      <c r="D2279" t="e">
        <f>VLOOKUP(B2279,CATALOGOPACC[],3,FALSE)</f>
        <v>#N/A</v>
      </c>
      <c r="E2279" t="e">
        <f>VLOOKUP(B2279,CATALOGOPACC[],5,FALSE)</f>
        <v>#N/A</v>
      </c>
      <c r="F2279" t="e">
        <f>VLOOKUP(B2279,CATALOGOPACC[],6,FALSE)</f>
        <v>#N/A</v>
      </c>
      <c r="K2279" s="69">
        <f t="shared" si="72"/>
        <v>0</v>
      </c>
      <c r="L2279" s="335" t="e">
        <f>VLOOKUP(B2279,CATALOGOPACC[],8,FALSE)</f>
        <v>#N/A</v>
      </c>
      <c r="M2279" s="335" t="e">
        <f t="shared" si="73"/>
        <v>#N/A</v>
      </c>
    </row>
    <row r="2280" spans="3:13">
      <c r="C2280" t="e">
        <f>VLOOKUP(B2280,CATALOGOPACC[],2,FALSE)</f>
        <v>#N/A</v>
      </c>
      <c r="D2280" t="e">
        <f>VLOOKUP(B2280,CATALOGOPACC[],3,FALSE)</f>
        <v>#N/A</v>
      </c>
      <c r="E2280" t="e">
        <f>VLOOKUP(B2280,CATALOGOPACC[],5,FALSE)</f>
        <v>#N/A</v>
      </c>
      <c r="F2280" t="e">
        <f>VLOOKUP(B2280,CATALOGOPACC[],6,FALSE)</f>
        <v>#N/A</v>
      </c>
      <c r="K2280" s="69">
        <f t="shared" si="72"/>
        <v>0</v>
      </c>
      <c r="L2280" s="335" t="e">
        <f>VLOOKUP(B2280,CATALOGOPACC[],8,FALSE)</f>
        <v>#N/A</v>
      </c>
      <c r="M2280" s="335" t="e">
        <f t="shared" si="73"/>
        <v>#N/A</v>
      </c>
    </row>
    <row r="2281" spans="3:13">
      <c r="C2281" t="e">
        <f>VLOOKUP(B2281,CATALOGOPACC[],2,FALSE)</f>
        <v>#N/A</v>
      </c>
      <c r="D2281" t="e">
        <f>VLOOKUP(B2281,CATALOGOPACC[],3,FALSE)</f>
        <v>#N/A</v>
      </c>
      <c r="E2281" t="e">
        <f>VLOOKUP(B2281,CATALOGOPACC[],5,FALSE)</f>
        <v>#N/A</v>
      </c>
      <c r="F2281" t="e">
        <f>VLOOKUP(B2281,CATALOGOPACC[],6,FALSE)</f>
        <v>#N/A</v>
      </c>
      <c r="K2281" s="69">
        <f t="shared" si="72"/>
        <v>0</v>
      </c>
      <c r="L2281" s="335" t="e">
        <f>VLOOKUP(B2281,CATALOGOPACC[],8,FALSE)</f>
        <v>#N/A</v>
      </c>
      <c r="M2281" s="335" t="e">
        <f t="shared" si="73"/>
        <v>#N/A</v>
      </c>
    </row>
    <row r="2282" spans="3:13">
      <c r="C2282" t="e">
        <f>VLOOKUP(B2282,CATALOGOPACC[],2,FALSE)</f>
        <v>#N/A</v>
      </c>
      <c r="D2282" t="e">
        <f>VLOOKUP(B2282,CATALOGOPACC[],3,FALSE)</f>
        <v>#N/A</v>
      </c>
      <c r="E2282" t="e">
        <f>VLOOKUP(B2282,CATALOGOPACC[],5,FALSE)</f>
        <v>#N/A</v>
      </c>
      <c r="F2282" t="e">
        <f>VLOOKUP(B2282,CATALOGOPACC[],6,FALSE)</f>
        <v>#N/A</v>
      </c>
      <c r="K2282" s="69">
        <f t="shared" si="72"/>
        <v>0</v>
      </c>
      <c r="L2282" s="335" t="e">
        <f>VLOOKUP(B2282,CATALOGOPACC[],8,FALSE)</f>
        <v>#N/A</v>
      </c>
      <c r="M2282" s="335" t="e">
        <f t="shared" si="73"/>
        <v>#N/A</v>
      </c>
    </row>
    <row r="2283" spans="3:13">
      <c r="C2283" t="e">
        <f>VLOOKUP(B2283,CATALOGOPACC[],2,FALSE)</f>
        <v>#N/A</v>
      </c>
      <c r="D2283" t="e">
        <f>VLOOKUP(B2283,CATALOGOPACC[],3,FALSE)</f>
        <v>#N/A</v>
      </c>
      <c r="E2283" t="e">
        <f>VLOOKUP(B2283,CATALOGOPACC[],5,FALSE)</f>
        <v>#N/A</v>
      </c>
      <c r="F2283" t="e">
        <f>VLOOKUP(B2283,CATALOGOPACC[],6,FALSE)</f>
        <v>#N/A</v>
      </c>
      <c r="K2283" s="69">
        <f t="shared" si="72"/>
        <v>0</v>
      </c>
      <c r="L2283" s="335" t="e">
        <f>VLOOKUP(B2283,CATALOGOPACC[],8,FALSE)</f>
        <v>#N/A</v>
      </c>
      <c r="M2283" s="335" t="e">
        <f t="shared" si="73"/>
        <v>#N/A</v>
      </c>
    </row>
    <row r="2284" spans="3:13">
      <c r="C2284" t="e">
        <f>VLOOKUP(B2284,CATALOGOPACC[],2,FALSE)</f>
        <v>#N/A</v>
      </c>
      <c r="D2284" t="e">
        <f>VLOOKUP(B2284,CATALOGOPACC[],3,FALSE)</f>
        <v>#N/A</v>
      </c>
      <c r="E2284" t="e">
        <f>VLOOKUP(B2284,CATALOGOPACC[],5,FALSE)</f>
        <v>#N/A</v>
      </c>
      <c r="F2284" t="e">
        <f>VLOOKUP(B2284,CATALOGOPACC[],6,FALSE)</f>
        <v>#N/A</v>
      </c>
      <c r="K2284" s="69">
        <f t="shared" si="72"/>
        <v>0</v>
      </c>
      <c r="L2284" s="335" t="e">
        <f>VLOOKUP(B2284,CATALOGOPACC[],8,FALSE)</f>
        <v>#N/A</v>
      </c>
      <c r="M2284" s="335" t="e">
        <f t="shared" si="73"/>
        <v>#N/A</v>
      </c>
    </row>
    <row r="2285" spans="3:13">
      <c r="C2285" t="e">
        <f>VLOOKUP(B2285,CATALOGOPACC[],2,FALSE)</f>
        <v>#N/A</v>
      </c>
      <c r="D2285" t="e">
        <f>VLOOKUP(B2285,CATALOGOPACC[],3,FALSE)</f>
        <v>#N/A</v>
      </c>
      <c r="E2285" t="e">
        <f>VLOOKUP(B2285,CATALOGOPACC[],5,FALSE)</f>
        <v>#N/A</v>
      </c>
      <c r="F2285" t="e">
        <f>VLOOKUP(B2285,CATALOGOPACC[],6,FALSE)</f>
        <v>#N/A</v>
      </c>
      <c r="K2285" s="69">
        <f t="shared" si="72"/>
        <v>0</v>
      </c>
      <c r="L2285" s="335" t="e">
        <f>VLOOKUP(B2285,CATALOGOPACC[],8,FALSE)</f>
        <v>#N/A</v>
      </c>
      <c r="M2285" s="335" t="e">
        <f t="shared" si="73"/>
        <v>#N/A</v>
      </c>
    </row>
    <row r="2286" spans="3:13">
      <c r="C2286" t="e">
        <f>VLOOKUP(B2286,CATALOGOPACC[],2,FALSE)</f>
        <v>#N/A</v>
      </c>
      <c r="D2286" t="e">
        <f>VLOOKUP(B2286,CATALOGOPACC[],3,FALSE)</f>
        <v>#N/A</v>
      </c>
      <c r="E2286" t="e">
        <f>VLOOKUP(B2286,CATALOGOPACC[],5,FALSE)</f>
        <v>#N/A</v>
      </c>
      <c r="F2286" t="e">
        <f>VLOOKUP(B2286,CATALOGOPACC[],6,FALSE)</f>
        <v>#N/A</v>
      </c>
      <c r="K2286" s="69">
        <f t="shared" si="72"/>
        <v>0</v>
      </c>
      <c r="L2286" s="335" t="e">
        <f>VLOOKUP(B2286,CATALOGOPACC[],8,FALSE)</f>
        <v>#N/A</v>
      </c>
      <c r="M2286" s="335" t="e">
        <f t="shared" si="73"/>
        <v>#N/A</v>
      </c>
    </row>
    <row r="2287" spans="3:13">
      <c r="C2287" t="e">
        <f>VLOOKUP(B2287,CATALOGOPACC[],2,FALSE)</f>
        <v>#N/A</v>
      </c>
      <c r="D2287" t="e">
        <f>VLOOKUP(B2287,CATALOGOPACC[],3,FALSE)</f>
        <v>#N/A</v>
      </c>
      <c r="E2287" t="e">
        <f>VLOOKUP(B2287,CATALOGOPACC[],5,FALSE)</f>
        <v>#N/A</v>
      </c>
      <c r="F2287" t="e">
        <f>VLOOKUP(B2287,CATALOGOPACC[],6,FALSE)</f>
        <v>#N/A</v>
      </c>
      <c r="K2287" s="69">
        <f t="shared" si="72"/>
        <v>0</v>
      </c>
      <c r="L2287" s="335" t="e">
        <f>VLOOKUP(B2287,CATALOGOPACC[],8,FALSE)</f>
        <v>#N/A</v>
      </c>
      <c r="M2287" s="335" t="e">
        <f t="shared" si="73"/>
        <v>#N/A</v>
      </c>
    </row>
    <row r="2288" spans="3:13">
      <c r="C2288" t="e">
        <f>VLOOKUP(B2288,CATALOGOPACC[],2,FALSE)</f>
        <v>#N/A</v>
      </c>
      <c r="D2288" t="e">
        <f>VLOOKUP(B2288,CATALOGOPACC[],3,FALSE)</f>
        <v>#N/A</v>
      </c>
      <c r="E2288" t="e">
        <f>VLOOKUP(B2288,CATALOGOPACC[],5,FALSE)</f>
        <v>#N/A</v>
      </c>
      <c r="F2288" t="e">
        <f>VLOOKUP(B2288,CATALOGOPACC[],6,FALSE)</f>
        <v>#N/A</v>
      </c>
      <c r="K2288" s="69">
        <f t="shared" si="72"/>
        <v>0</v>
      </c>
      <c r="L2288" s="335" t="e">
        <f>VLOOKUP(B2288,CATALOGOPACC[],8,FALSE)</f>
        <v>#N/A</v>
      </c>
      <c r="M2288" s="335" t="e">
        <f t="shared" si="73"/>
        <v>#N/A</v>
      </c>
    </row>
    <row r="2289" spans="3:13">
      <c r="C2289" t="e">
        <f>VLOOKUP(B2289,CATALOGOPACC[],2,FALSE)</f>
        <v>#N/A</v>
      </c>
      <c r="D2289" t="e">
        <f>VLOOKUP(B2289,CATALOGOPACC[],3,FALSE)</f>
        <v>#N/A</v>
      </c>
      <c r="E2289" t="e">
        <f>VLOOKUP(B2289,CATALOGOPACC[],5,FALSE)</f>
        <v>#N/A</v>
      </c>
      <c r="F2289" t="e">
        <f>VLOOKUP(B2289,CATALOGOPACC[],6,FALSE)</f>
        <v>#N/A</v>
      </c>
      <c r="K2289" s="69">
        <f t="shared" si="72"/>
        <v>0</v>
      </c>
      <c r="L2289" s="335" t="e">
        <f>VLOOKUP(B2289,CATALOGOPACC[],8,FALSE)</f>
        <v>#N/A</v>
      </c>
      <c r="M2289" s="335" t="e">
        <f t="shared" si="73"/>
        <v>#N/A</v>
      </c>
    </row>
    <row r="2290" spans="3:13">
      <c r="C2290" t="e">
        <f>VLOOKUP(B2290,CATALOGOPACC[],2,FALSE)</f>
        <v>#N/A</v>
      </c>
      <c r="D2290" t="e">
        <f>VLOOKUP(B2290,CATALOGOPACC[],3,FALSE)</f>
        <v>#N/A</v>
      </c>
      <c r="E2290" t="e">
        <f>VLOOKUP(B2290,CATALOGOPACC[],5,FALSE)</f>
        <v>#N/A</v>
      </c>
      <c r="F2290" t="e">
        <f>VLOOKUP(B2290,CATALOGOPACC[],6,FALSE)</f>
        <v>#N/A</v>
      </c>
      <c r="K2290" s="69">
        <f t="shared" si="72"/>
        <v>0</v>
      </c>
      <c r="L2290" s="335" t="e">
        <f>VLOOKUP(B2290,CATALOGOPACC[],8,FALSE)</f>
        <v>#N/A</v>
      </c>
      <c r="M2290" s="335" t="e">
        <f t="shared" si="73"/>
        <v>#N/A</v>
      </c>
    </row>
    <row r="2291" spans="3:13">
      <c r="C2291" t="e">
        <f>VLOOKUP(B2291,CATALOGOPACC[],2,FALSE)</f>
        <v>#N/A</v>
      </c>
      <c r="D2291" t="e">
        <f>VLOOKUP(B2291,CATALOGOPACC[],3,FALSE)</f>
        <v>#N/A</v>
      </c>
      <c r="E2291" t="e">
        <f>VLOOKUP(B2291,CATALOGOPACC[],5,FALSE)</f>
        <v>#N/A</v>
      </c>
      <c r="F2291" t="e">
        <f>VLOOKUP(B2291,CATALOGOPACC[],6,FALSE)</f>
        <v>#N/A</v>
      </c>
      <c r="K2291" s="69">
        <f t="shared" si="72"/>
        <v>0</v>
      </c>
      <c r="L2291" s="335" t="e">
        <f>VLOOKUP(B2291,CATALOGOPACC[],8,FALSE)</f>
        <v>#N/A</v>
      </c>
      <c r="M2291" s="335" t="e">
        <f t="shared" si="73"/>
        <v>#N/A</v>
      </c>
    </row>
    <row r="2292" spans="3:13">
      <c r="C2292" t="e">
        <f>VLOOKUP(B2292,CATALOGOPACC[],2,FALSE)</f>
        <v>#N/A</v>
      </c>
      <c r="D2292" t="e">
        <f>VLOOKUP(B2292,CATALOGOPACC[],3,FALSE)</f>
        <v>#N/A</v>
      </c>
      <c r="E2292" t="e">
        <f>VLOOKUP(B2292,CATALOGOPACC[],5,FALSE)</f>
        <v>#N/A</v>
      </c>
      <c r="F2292" t="e">
        <f>VLOOKUP(B2292,CATALOGOPACC[],6,FALSE)</f>
        <v>#N/A</v>
      </c>
      <c r="K2292" s="69">
        <f t="shared" si="72"/>
        <v>0</v>
      </c>
      <c r="L2292" s="335" t="e">
        <f>VLOOKUP(B2292,CATALOGOPACC[],8,FALSE)</f>
        <v>#N/A</v>
      </c>
      <c r="M2292" s="335" t="e">
        <f t="shared" si="73"/>
        <v>#N/A</v>
      </c>
    </row>
    <row r="2293" spans="3:13">
      <c r="C2293" t="e">
        <f>VLOOKUP(B2293,CATALOGOPACC[],2,FALSE)</f>
        <v>#N/A</v>
      </c>
      <c r="D2293" t="e">
        <f>VLOOKUP(B2293,CATALOGOPACC[],3,FALSE)</f>
        <v>#N/A</v>
      </c>
      <c r="E2293" t="e">
        <f>VLOOKUP(B2293,CATALOGOPACC[],5,FALSE)</f>
        <v>#N/A</v>
      </c>
      <c r="F2293" t="e">
        <f>VLOOKUP(B2293,CATALOGOPACC[],6,FALSE)</f>
        <v>#N/A</v>
      </c>
      <c r="K2293" s="69">
        <f t="shared" si="72"/>
        <v>0</v>
      </c>
      <c r="L2293" s="335" t="e">
        <f>VLOOKUP(B2293,CATALOGOPACC[],8,FALSE)</f>
        <v>#N/A</v>
      </c>
      <c r="M2293" s="335" t="e">
        <f t="shared" si="73"/>
        <v>#N/A</v>
      </c>
    </row>
    <row r="2294" spans="3:13">
      <c r="C2294" t="e">
        <f>VLOOKUP(B2294,CATALOGOPACC[],2,FALSE)</f>
        <v>#N/A</v>
      </c>
      <c r="D2294" t="e">
        <f>VLOOKUP(B2294,CATALOGOPACC[],3,FALSE)</f>
        <v>#N/A</v>
      </c>
      <c r="E2294" t="e">
        <f>VLOOKUP(B2294,CATALOGOPACC[],5,FALSE)</f>
        <v>#N/A</v>
      </c>
      <c r="F2294" t="e">
        <f>VLOOKUP(B2294,CATALOGOPACC[],6,FALSE)</f>
        <v>#N/A</v>
      </c>
      <c r="K2294" s="69">
        <f t="shared" si="72"/>
        <v>0</v>
      </c>
      <c r="L2294" s="335" t="e">
        <f>VLOOKUP(B2294,CATALOGOPACC[],8,FALSE)</f>
        <v>#N/A</v>
      </c>
      <c r="M2294" s="335" t="e">
        <f t="shared" si="73"/>
        <v>#N/A</v>
      </c>
    </row>
    <row r="2295" spans="3:13">
      <c r="C2295" t="e">
        <f>VLOOKUP(B2295,CATALOGOPACC[],2,FALSE)</f>
        <v>#N/A</v>
      </c>
      <c r="D2295" t="e">
        <f>VLOOKUP(B2295,CATALOGOPACC[],3,FALSE)</f>
        <v>#N/A</v>
      </c>
      <c r="E2295" t="e">
        <f>VLOOKUP(B2295,CATALOGOPACC[],5,FALSE)</f>
        <v>#N/A</v>
      </c>
      <c r="F2295" t="e">
        <f>VLOOKUP(B2295,CATALOGOPACC[],6,FALSE)</f>
        <v>#N/A</v>
      </c>
      <c r="K2295" s="69">
        <f t="shared" si="72"/>
        <v>0</v>
      </c>
      <c r="L2295" s="335" t="e">
        <f>VLOOKUP(B2295,CATALOGOPACC[],8,FALSE)</f>
        <v>#N/A</v>
      </c>
      <c r="M2295" s="335" t="e">
        <f t="shared" si="73"/>
        <v>#N/A</v>
      </c>
    </row>
    <row r="2296" spans="3:13">
      <c r="C2296" t="e">
        <f>VLOOKUP(B2296,CATALOGOPACC[],2,FALSE)</f>
        <v>#N/A</v>
      </c>
      <c r="D2296" t="e">
        <f>VLOOKUP(B2296,CATALOGOPACC[],3,FALSE)</f>
        <v>#N/A</v>
      </c>
      <c r="E2296" t="e">
        <f>VLOOKUP(B2296,CATALOGOPACC[],5,FALSE)</f>
        <v>#N/A</v>
      </c>
      <c r="F2296" t="e">
        <f>VLOOKUP(B2296,CATALOGOPACC[],6,FALSE)</f>
        <v>#N/A</v>
      </c>
      <c r="K2296" s="69">
        <f t="shared" si="72"/>
        <v>0</v>
      </c>
      <c r="L2296" s="335" t="e">
        <f>VLOOKUP(B2296,CATALOGOPACC[],8,FALSE)</f>
        <v>#N/A</v>
      </c>
      <c r="M2296" s="335" t="e">
        <f t="shared" si="73"/>
        <v>#N/A</v>
      </c>
    </row>
    <row r="2297" spans="3:13">
      <c r="C2297" t="e">
        <f>VLOOKUP(B2297,CATALOGOPACC[],2,FALSE)</f>
        <v>#N/A</v>
      </c>
      <c r="D2297" t="e">
        <f>VLOOKUP(B2297,CATALOGOPACC[],3,FALSE)</f>
        <v>#N/A</v>
      </c>
      <c r="E2297" t="e">
        <f>VLOOKUP(B2297,CATALOGOPACC[],5,FALSE)</f>
        <v>#N/A</v>
      </c>
      <c r="F2297" t="e">
        <f>VLOOKUP(B2297,CATALOGOPACC[],6,FALSE)</f>
        <v>#N/A</v>
      </c>
      <c r="K2297" s="69">
        <f t="shared" si="72"/>
        <v>0</v>
      </c>
      <c r="L2297" s="335" t="e">
        <f>VLOOKUP(B2297,CATALOGOPACC[],8,FALSE)</f>
        <v>#N/A</v>
      </c>
      <c r="M2297" s="335" t="e">
        <f t="shared" si="73"/>
        <v>#N/A</v>
      </c>
    </row>
    <row r="2298" spans="3:13">
      <c r="C2298" t="e">
        <f>VLOOKUP(B2298,CATALOGOPACC[],2,FALSE)</f>
        <v>#N/A</v>
      </c>
      <c r="D2298" t="e">
        <f>VLOOKUP(B2298,CATALOGOPACC[],3,FALSE)</f>
        <v>#N/A</v>
      </c>
      <c r="E2298" t="e">
        <f>VLOOKUP(B2298,CATALOGOPACC[],5,FALSE)</f>
        <v>#N/A</v>
      </c>
      <c r="F2298" t="e">
        <f>VLOOKUP(B2298,CATALOGOPACC[],6,FALSE)</f>
        <v>#N/A</v>
      </c>
      <c r="K2298" s="69">
        <f t="shared" si="72"/>
        <v>0</v>
      </c>
      <c r="L2298" s="335" t="e">
        <f>VLOOKUP(B2298,CATALOGOPACC[],8,FALSE)</f>
        <v>#N/A</v>
      </c>
      <c r="M2298" s="335" t="e">
        <f t="shared" si="73"/>
        <v>#N/A</v>
      </c>
    </row>
    <row r="2299" spans="3:13">
      <c r="C2299" t="e">
        <f>VLOOKUP(B2299,CATALOGOPACC[],2,FALSE)</f>
        <v>#N/A</v>
      </c>
      <c r="D2299" t="e">
        <f>VLOOKUP(B2299,CATALOGOPACC[],3,FALSE)</f>
        <v>#N/A</v>
      </c>
      <c r="E2299" t="e">
        <f>VLOOKUP(B2299,CATALOGOPACC[],5,FALSE)</f>
        <v>#N/A</v>
      </c>
      <c r="F2299" t="e">
        <f>VLOOKUP(B2299,CATALOGOPACC[],6,FALSE)</f>
        <v>#N/A</v>
      </c>
      <c r="K2299" s="69">
        <f t="shared" si="72"/>
        <v>0</v>
      </c>
      <c r="L2299" s="335" t="e">
        <f>VLOOKUP(B2299,CATALOGOPACC[],8,FALSE)</f>
        <v>#N/A</v>
      </c>
      <c r="M2299" s="335" t="e">
        <f t="shared" si="73"/>
        <v>#N/A</v>
      </c>
    </row>
    <row r="2300" spans="3:13">
      <c r="C2300" t="e">
        <f>VLOOKUP(B2300,CATALOGOPACC[],2,FALSE)</f>
        <v>#N/A</v>
      </c>
      <c r="D2300" t="e">
        <f>VLOOKUP(B2300,CATALOGOPACC[],3,FALSE)</f>
        <v>#N/A</v>
      </c>
      <c r="E2300" t="e">
        <f>VLOOKUP(B2300,CATALOGOPACC[],5,FALSE)</f>
        <v>#N/A</v>
      </c>
      <c r="F2300" t="e">
        <f>VLOOKUP(B2300,CATALOGOPACC[],6,FALSE)</f>
        <v>#N/A</v>
      </c>
      <c r="K2300" s="69">
        <f t="shared" si="72"/>
        <v>0</v>
      </c>
      <c r="L2300" s="335" t="e">
        <f>VLOOKUP(B2300,CATALOGOPACC[],8,FALSE)</f>
        <v>#N/A</v>
      </c>
      <c r="M2300" s="335" t="e">
        <f t="shared" si="73"/>
        <v>#N/A</v>
      </c>
    </row>
    <row r="2301" spans="3:13">
      <c r="C2301" t="e">
        <f>VLOOKUP(B2301,CATALOGOPACC[],2,FALSE)</f>
        <v>#N/A</v>
      </c>
      <c r="D2301" t="e">
        <f>VLOOKUP(B2301,CATALOGOPACC[],3,FALSE)</f>
        <v>#N/A</v>
      </c>
      <c r="E2301" t="e">
        <f>VLOOKUP(B2301,CATALOGOPACC[],5,FALSE)</f>
        <v>#N/A</v>
      </c>
      <c r="F2301" t="e">
        <f>VLOOKUP(B2301,CATALOGOPACC[],6,FALSE)</f>
        <v>#N/A</v>
      </c>
      <c r="K2301" s="69">
        <f t="shared" si="72"/>
        <v>0</v>
      </c>
      <c r="L2301" s="335" t="e">
        <f>VLOOKUP(B2301,CATALOGOPACC[],8,FALSE)</f>
        <v>#N/A</v>
      </c>
      <c r="M2301" s="335" t="e">
        <f t="shared" si="73"/>
        <v>#N/A</v>
      </c>
    </row>
    <row r="2302" spans="3:13">
      <c r="C2302" t="e">
        <f>VLOOKUP(B2302,CATALOGOPACC[],2,FALSE)</f>
        <v>#N/A</v>
      </c>
      <c r="D2302" t="e">
        <f>VLOOKUP(B2302,CATALOGOPACC[],3,FALSE)</f>
        <v>#N/A</v>
      </c>
      <c r="E2302" t="e">
        <f>VLOOKUP(B2302,CATALOGOPACC[],5,FALSE)</f>
        <v>#N/A</v>
      </c>
      <c r="F2302" t="e">
        <f>VLOOKUP(B2302,CATALOGOPACC[],6,FALSE)</f>
        <v>#N/A</v>
      </c>
      <c r="K2302" s="69">
        <f t="shared" si="72"/>
        <v>0</v>
      </c>
      <c r="L2302" s="335" t="e">
        <f>VLOOKUP(B2302,CATALOGOPACC[],8,FALSE)</f>
        <v>#N/A</v>
      </c>
      <c r="M2302" s="335" t="e">
        <f t="shared" si="73"/>
        <v>#N/A</v>
      </c>
    </row>
    <row r="2303" spans="3:13">
      <c r="C2303" t="e">
        <f>VLOOKUP(B2303,CATALOGOPACC[],2,FALSE)</f>
        <v>#N/A</v>
      </c>
      <c r="D2303" t="e">
        <f>VLOOKUP(B2303,CATALOGOPACC[],3,FALSE)</f>
        <v>#N/A</v>
      </c>
      <c r="E2303" t="e">
        <f>VLOOKUP(B2303,CATALOGOPACC[],5,FALSE)</f>
        <v>#N/A</v>
      </c>
      <c r="F2303" t="e">
        <f>VLOOKUP(B2303,CATALOGOPACC[],6,FALSE)</f>
        <v>#N/A</v>
      </c>
      <c r="K2303" s="69">
        <f t="shared" si="72"/>
        <v>0</v>
      </c>
      <c r="L2303" s="335" t="e">
        <f>VLOOKUP(B2303,CATALOGOPACC[],8,FALSE)</f>
        <v>#N/A</v>
      </c>
      <c r="M2303" s="335" t="e">
        <f t="shared" si="73"/>
        <v>#N/A</v>
      </c>
    </row>
    <row r="2304" spans="3:13">
      <c r="C2304" t="e">
        <f>VLOOKUP(B2304,CATALOGOPACC[],2,FALSE)</f>
        <v>#N/A</v>
      </c>
      <c r="D2304" t="e">
        <f>VLOOKUP(B2304,CATALOGOPACC[],3,FALSE)</f>
        <v>#N/A</v>
      </c>
      <c r="E2304" t="e">
        <f>VLOOKUP(B2304,CATALOGOPACC[],5,FALSE)</f>
        <v>#N/A</v>
      </c>
      <c r="F2304" t="e">
        <f>VLOOKUP(B2304,CATALOGOPACC[],6,FALSE)</f>
        <v>#N/A</v>
      </c>
      <c r="K2304" s="69">
        <f t="shared" si="72"/>
        <v>0</v>
      </c>
      <c r="L2304" s="335" t="e">
        <f>VLOOKUP(B2304,CATALOGOPACC[],8,FALSE)</f>
        <v>#N/A</v>
      </c>
      <c r="M2304" s="335" t="e">
        <f t="shared" si="73"/>
        <v>#N/A</v>
      </c>
    </row>
    <row r="2305" spans="3:13">
      <c r="C2305" t="e">
        <f>VLOOKUP(B2305,CATALOGOPACC[],2,FALSE)</f>
        <v>#N/A</v>
      </c>
      <c r="D2305" t="e">
        <f>VLOOKUP(B2305,CATALOGOPACC[],3,FALSE)</f>
        <v>#N/A</v>
      </c>
      <c r="E2305" t="e">
        <f>VLOOKUP(B2305,CATALOGOPACC[],5,FALSE)</f>
        <v>#N/A</v>
      </c>
      <c r="F2305" t="e">
        <f>VLOOKUP(B2305,CATALOGOPACC[],6,FALSE)</f>
        <v>#N/A</v>
      </c>
      <c r="K2305" s="69">
        <f t="shared" si="72"/>
        <v>0</v>
      </c>
      <c r="L2305" s="335" t="e">
        <f>VLOOKUP(B2305,CATALOGOPACC[],8,FALSE)</f>
        <v>#N/A</v>
      </c>
      <c r="M2305" s="335" t="e">
        <f t="shared" si="73"/>
        <v>#N/A</v>
      </c>
    </row>
    <row r="2306" spans="3:13">
      <c r="C2306" t="e">
        <f>VLOOKUP(B2306,CATALOGOPACC[],2,FALSE)</f>
        <v>#N/A</v>
      </c>
      <c r="D2306" t="e">
        <f>VLOOKUP(B2306,CATALOGOPACC[],3,FALSE)</f>
        <v>#N/A</v>
      </c>
      <c r="E2306" t="e">
        <f>VLOOKUP(B2306,CATALOGOPACC[],5,FALSE)</f>
        <v>#N/A</v>
      </c>
      <c r="F2306" t="e">
        <f>VLOOKUP(B2306,CATALOGOPACC[],6,FALSE)</f>
        <v>#N/A</v>
      </c>
      <c r="K2306" s="69">
        <f t="shared" si="72"/>
        <v>0</v>
      </c>
      <c r="L2306" s="335" t="e">
        <f>VLOOKUP(B2306,CATALOGOPACC[],8,FALSE)</f>
        <v>#N/A</v>
      </c>
      <c r="M2306" s="335" t="e">
        <f t="shared" si="73"/>
        <v>#N/A</v>
      </c>
    </row>
    <row r="2307" spans="3:13">
      <c r="C2307" t="e">
        <f>VLOOKUP(B2307,CATALOGOPACC[],2,FALSE)</f>
        <v>#N/A</v>
      </c>
      <c r="D2307" t="e">
        <f>VLOOKUP(B2307,CATALOGOPACC[],3,FALSE)</f>
        <v>#N/A</v>
      </c>
      <c r="E2307" t="e">
        <f>VLOOKUP(B2307,CATALOGOPACC[],5,FALSE)</f>
        <v>#N/A</v>
      </c>
      <c r="F2307" t="e">
        <f>VLOOKUP(B2307,CATALOGOPACC[],6,FALSE)</f>
        <v>#N/A</v>
      </c>
      <c r="K2307" s="69">
        <f t="shared" si="72"/>
        <v>0</v>
      </c>
      <c r="L2307" s="335" t="e">
        <f>VLOOKUP(B2307,CATALOGOPACC[],8,FALSE)</f>
        <v>#N/A</v>
      </c>
      <c r="M2307" s="335" t="e">
        <f t="shared" si="73"/>
        <v>#N/A</v>
      </c>
    </row>
    <row r="2308" spans="3:13">
      <c r="C2308" t="e">
        <f>VLOOKUP(B2308,CATALOGOPACC[],2,FALSE)</f>
        <v>#N/A</v>
      </c>
      <c r="D2308" t="e">
        <f>VLOOKUP(B2308,CATALOGOPACC[],3,FALSE)</f>
        <v>#N/A</v>
      </c>
      <c r="E2308" t="e">
        <f>VLOOKUP(B2308,CATALOGOPACC[],5,FALSE)</f>
        <v>#N/A</v>
      </c>
      <c r="F2308" t="e">
        <f>VLOOKUP(B2308,CATALOGOPACC[],6,FALSE)</f>
        <v>#N/A</v>
      </c>
      <c r="K2308" s="69">
        <f t="shared" si="72"/>
        <v>0</v>
      </c>
      <c r="L2308" s="335" t="e">
        <f>VLOOKUP(B2308,CATALOGOPACC[],8,FALSE)</f>
        <v>#N/A</v>
      </c>
      <c r="M2308" s="335" t="e">
        <f t="shared" si="73"/>
        <v>#N/A</v>
      </c>
    </row>
    <row r="2309" spans="3:13">
      <c r="C2309" t="e">
        <f>VLOOKUP(B2309,CATALOGOPACC[],2,FALSE)</f>
        <v>#N/A</v>
      </c>
      <c r="D2309" t="e">
        <f>VLOOKUP(B2309,CATALOGOPACC[],3,FALSE)</f>
        <v>#N/A</v>
      </c>
      <c r="E2309" t="e">
        <f>VLOOKUP(B2309,CATALOGOPACC[],5,FALSE)</f>
        <v>#N/A</v>
      </c>
      <c r="F2309" t="e">
        <f>VLOOKUP(B2309,CATALOGOPACC[],6,FALSE)</f>
        <v>#N/A</v>
      </c>
      <c r="K2309" s="69">
        <f t="shared" si="72"/>
        <v>0</v>
      </c>
      <c r="L2309" s="335" t="e">
        <f>VLOOKUP(B2309,CATALOGOPACC[],8,FALSE)</f>
        <v>#N/A</v>
      </c>
      <c r="M2309" s="335" t="e">
        <f t="shared" si="73"/>
        <v>#N/A</v>
      </c>
    </row>
    <row r="2310" spans="3:13">
      <c r="C2310" t="e">
        <f>VLOOKUP(B2310,CATALOGOPACC[],2,FALSE)</f>
        <v>#N/A</v>
      </c>
      <c r="D2310" t="e">
        <f>VLOOKUP(B2310,CATALOGOPACC[],3,FALSE)</f>
        <v>#N/A</v>
      </c>
      <c r="E2310" t="e">
        <f>VLOOKUP(B2310,CATALOGOPACC[],5,FALSE)</f>
        <v>#N/A</v>
      </c>
      <c r="F2310" t="e">
        <f>VLOOKUP(B2310,CATALOGOPACC[],6,FALSE)</f>
        <v>#N/A</v>
      </c>
      <c r="K2310" s="69">
        <f t="shared" si="72"/>
        <v>0</v>
      </c>
      <c r="L2310" s="335" t="e">
        <f>VLOOKUP(B2310,CATALOGOPACC[],8,FALSE)</f>
        <v>#N/A</v>
      </c>
      <c r="M2310" s="335" t="e">
        <f t="shared" si="73"/>
        <v>#N/A</v>
      </c>
    </row>
    <row r="2311" spans="3:13">
      <c r="C2311" t="e">
        <f>VLOOKUP(B2311,CATALOGOPACC[],2,FALSE)</f>
        <v>#N/A</v>
      </c>
      <c r="D2311" t="e">
        <f>VLOOKUP(B2311,CATALOGOPACC[],3,FALSE)</f>
        <v>#N/A</v>
      </c>
      <c r="E2311" t="e">
        <f>VLOOKUP(B2311,CATALOGOPACC[],5,FALSE)</f>
        <v>#N/A</v>
      </c>
      <c r="F2311" t="e">
        <f>VLOOKUP(B2311,CATALOGOPACC[],6,FALSE)</f>
        <v>#N/A</v>
      </c>
      <c r="K2311" s="69">
        <f t="shared" si="72"/>
        <v>0</v>
      </c>
      <c r="L2311" s="335" t="e">
        <f>VLOOKUP(B2311,CATALOGOPACC[],8,FALSE)</f>
        <v>#N/A</v>
      </c>
      <c r="M2311" s="335" t="e">
        <f t="shared" si="73"/>
        <v>#N/A</v>
      </c>
    </row>
    <row r="2312" spans="3:13">
      <c r="C2312" t="e">
        <f>VLOOKUP(B2312,CATALOGOPACC[],2,FALSE)</f>
        <v>#N/A</v>
      </c>
      <c r="D2312" t="e">
        <f>VLOOKUP(B2312,CATALOGOPACC[],3,FALSE)</f>
        <v>#N/A</v>
      </c>
      <c r="E2312" t="e">
        <f>VLOOKUP(B2312,CATALOGOPACC[],5,FALSE)</f>
        <v>#N/A</v>
      </c>
      <c r="F2312" t="e">
        <f>VLOOKUP(B2312,CATALOGOPACC[],6,FALSE)</f>
        <v>#N/A</v>
      </c>
      <c r="K2312" s="69">
        <f t="shared" si="72"/>
        <v>0</v>
      </c>
      <c r="L2312" s="335" t="e">
        <f>VLOOKUP(B2312,CATALOGOPACC[],8,FALSE)</f>
        <v>#N/A</v>
      </c>
      <c r="M2312" s="335" t="e">
        <f t="shared" si="73"/>
        <v>#N/A</v>
      </c>
    </row>
    <row r="2313" spans="3:13">
      <c r="C2313" t="e">
        <f>VLOOKUP(B2313,CATALOGOPACC[],2,FALSE)</f>
        <v>#N/A</v>
      </c>
      <c r="D2313" t="e">
        <f>VLOOKUP(B2313,CATALOGOPACC[],3,FALSE)</f>
        <v>#N/A</v>
      </c>
      <c r="E2313" t="e">
        <f>VLOOKUP(B2313,CATALOGOPACC[],5,FALSE)</f>
        <v>#N/A</v>
      </c>
      <c r="F2313" t="e">
        <f>VLOOKUP(B2313,CATALOGOPACC[],6,FALSE)</f>
        <v>#N/A</v>
      </c>
      <c r="K2313" s="69">
        <f t="shared" si="72"/>
        <v>0</v>
      </c>
      <c r="L2313" s="335" t="e">
        <f>VLOOKUP(B2313,CATALOGOPACC[],8,FALSE)</f>
        <v>#N/A</v>
      </c>
      <c r="M2313" s="335" t="e">
        <f t="shared" si="73"/>
        <v>#N/A</v>
      </c>
    </row>
    <row r="2314" spans="3:13">
      <c r="C2314" t="e">
        <f>VLOOKUP(B2314,CATALOGOPACC[],2,FALSE)</f>
        <v>#N/A</v>
      </c>
      <c r="D2314" t="e">
        <f>VLOOKUP(B2314,CATALOGOPACC[],3,FALSE)</f>
        <v>#N/A</v>
      </c>
      <c r="E2314" t="e">
        <f>VLOOKUP(B2314,CATALOGOPACC[],5,FALSE)</f>
        <v>#N/A</v>
      </c>
      <c r="F2314" t="e">
        <f>VLOOKUP(B2314,CATALOGOPACC[],6,FALSE)</f>
        <v>#N/A</v>
      </c>
      <c r="K2314" s="69">
        <f t="shared" si="72"/>
        <v>0</v>
      </c>
      <c r="L2314" s="335" t="e">
        <f>VLOOKUP(B2314,CATALOGOPACC[],8,FALSE)</f>
        <v>#N/A</v>
      </c>
      <c r="M2314" s="335" t="e">
        <f t="shared" si="73"/>
        <v>#N/A</v>
      </c>
    </row>
    <row r="2315" spans="3:13">
      <c r="C2315" t="e">
        <f>VLOOKUP(B2315,CATALOGOPACC[],2,FALSE)</f>
        <v>#N/A</v>
      </c>
      <c r="D2315" t="e">
        <f>VLOOKUP(B2315,CATALOGOPACC[],3,FALSE)</f>
        <v>#N/A</v>
      </c>
      <c r="E2315" t="e">
        <f>VLOOKUP(B2315,CATALOGOPACC[],5,FALSE)</f>
        <v>#N/A</v>
      </c>
      <c r="F2315" t="e">
        <f>VLOOKUP(B2315,CATALOGOPACC[],6,FALSE)</f>
        <v>#N/A</v>
      </c>
      <c r="K2315" s="69">
        <f t="shared" si="72"/>
        <v>0</v>
      </c>
      <c r="L2315" s="335" t="e">
        <f>VLOOKUP(B2315,CATALOGOPACC[],8,FALSE)</f>
        <v>#N/A</v>
      </c>
      <c r="M2315" s="335" t="e">
        <f t="shared" si="73"/>
        <v>#N/A</v>
      </c>
    </row>
    <row r="2316" spans="3:13">
      <c r="C2316" t="e">
        <f>VLOOKUP(B2316,CATALOGOPACC[],2,FALSE)</f>
        <v>#N/A</v>
      </c>
      <c r="D2316" t="e">
        <f>VLOOKUP(B2316,CATALOGOPACC[],3,FALSE)</f>
        <v>#N/A</v>
      </c>
      <c r="E2316" t="e">
        <f>VLOOKUP(B2316,CATALOGOPACC[],5,FALSE)</f>
        <v>#N/A</v>
      </c>
      <c r="F2316" t="e">
        <f>VLOOKUP(B2316,CATALOGOPACC[],6,FALSE)</f>
        <v>#N/A</v>
      </c>
      <c r="K2316" s="69">
        <f t="shared" si="72"/>
        <v>0</v>
      </c>
      <c r="L2316" s="335" t="e">
        <f>VLOOKUP(B2316,CATALOGOPACC[],8,FALSE)</f>
        <v>#N/A</v>
      </c>
      <c r="M2316" s="335" t="e">
        <f t="shared" si="73"/>
        <v>#N/A</v>
      </c>
    </row>
    <row r="2317" spans="3:13">
      <c r="C2317" t="e">
        <f>VLOOKUP(B2317,CATALOGOPACC[],2,FALSE)</f>
        <v>#N/A</v>
      </c>
      <c r="D2317" t="e">
        <f>VLOOKUP(B2317,CATALOGOPACC[],3,FALSE)</f>
        <v>#N/A</v>
      </c>
      <c r="E2317" t="e">
        <f>VLOOKUP(B2317,CATALOGOPACC[],5,FALSE)</f>
        <v>#N/A</v>
      </c>
      <c r="F2317" t="e">
        <f>VLOOKUP(B2317,CATALOGOPACC[],6,FALSE)</f>
        <v>#N/A</v>
      </c>
      <c r="K2317" s="69">
        <f t="shared" si="72"/>
        <v>0</v>
      </c>
      <c r="L2317" s="335" t="e">
        <f>VLOOKUP(B2317,CATALOGOPACC[],8,FALSE)</f>
        <v>#N/A</v>
      </c>
      <c r="M2317" s="335" t="e">
        <f t="shared" si="73"/>
        <v>#N/A</v>
      </c>
    </row>
    <row r="2318" spans="3:13">
      <c r="C2318" t="e">
        <f>VLOOKUP(B2318,CATALOGOPACC[],2,FALSE)</f>
        <v>#N/A</v>
      </c>
      <c r="D2318" t="e">
        <f>VLOOKUP(B2318,CATALOGOPACC[],3,FALSE)</f>
        <v>#N/A</v>
      </c>
      <c r="E2318" t="e">
        <f>VLOOKUP(B2318,CATALOGOPACC[],5,FALSE)</f>
        <v>#N/A</v>
      </c>
      <c r="F2318" t="e">
        <f>VLOOKUP(B2318,CATALOGOPACC[],6,FALSE)</f>
        <v>#N/A</v>
      </c>
      <c r="K2318" s="69">
        <f t="shared" si="72"/>
        <v>0</v>
      </c>
      <c r="L2318" s="335" t="e">
        <f>VLOOKUP(B2318,CATALOGOPACC[],8,FALSE)</f>
        <v>#N/A</v>
      </c>
      <c r="M2318" s="335" t="e">
        <f t="shared" si="73"/>
        <v>#N/A</v>
      </c>
    </row>
    <row r="2319" spans="3:13">
      <c r="C2319" t="e">
        <f>VLOOKUP(B2319,CATALOGOPACC[],2,FALSE)</f>
        <v>#N/A</v>
      </c>
      <c r="D2319" t="e">
        <f>VLOOKUP(B2319,CATALOGOPACC[],3,FALSE)</f>
        <v>#N/A</v>
      </c>
      <c r="E2319" t="e">
        <f>VLOOKUP(B2319,CATALOGOPACC[],5,FALSE)</f>
        <v>#N/A</v>
      </c>
      <c r="F2319" t="e">
        <f>VLOOKUP(B2319,CATALOGOPACC[],6,FALSE)</f>
        <v>#N/A</v>
      </c>
      <c r="K2319" s="69">
        <f t="shared" si="72"/>
        <v>0</v>
      </c>
      <c r="L2319" s="335" t="e">
        <f>VLOOKUP(B2319,CATALOGOPACC[],8,FALSE)</f>
        <v>#N/A</v>
      </c>
      <c r="M2319" s="335" t="e">
        <f t="shared" si="73"/>
        <v>#N/A</v>
      </c>
    </row>
    <row r="2320" spans="3:13">
      <c r="C2320" t="e">
        <f>VLOOKUP(B2320,CATALOGOPACC[],2,FALSE)</f>
        <v>#N/A</v>
      </c>
      <c r="D2320" t="e">
        <f>VLOOKUP(B2320,CATALOGOPACC[],3,FALSE)</f>
        <v>#N/A</v>
      </c>
      <c r="E2320" t="e">
        <f>VLOOKUP(B2320,CATALOGOPACC[],5,FALSE)</f>
        <v>#N/A</v>
      </c>
      <c r="F2320" t="e">
        <f>VLOOKUP(B2320,CATALOGOPACC[],6,FALSE)</f>
        <v>#N/A</v>
      </c>
      <c r="K2320" s="69">
        <f t="shared" si="72"/>
        <v>0</v>
      </c>
      <c r="L2320" s="335" t="e">
        <f>VLOOKUP(B2320,CATALOGOPACC[],8,FALSE)</f>
        <v>#N/A</v>
      </c>
      <c r="M2320" s="335" t="e">
        <f t="shared" si="73"/>
        <v>#N/A</v>
      </c>
    </row>
    <row r="2321" spans="3:13">
      <c r="C2321" t="e">
        <f>VLOOKUP(B2321,CATALOGOPACC[],2,FALSE)</f>
        <v>#N/A</v>
      </c>
      <c r="D2321" t="e">
        <f>VLOOKUP(B2321,CATALOGOPACC[],3,FALSE)</f>
        <v>#N/A</v>
      </c>
      <c r="E2321" t="e">
        <f>VLOOKUP(B2321,CATALOGOPACC[],5,FALSE)</f>
        <v>#N/A</v>
      </c>
      <c r="F2321" t="e">
        <f>VLOOKUP(B2321,CATALOGOPACC[],6,FALSE)</f>
        <v>#N/A</v>
      </c>
      <c r="K2321" s="69">
        <f t="shared" si="72"/>
        <v>0</v>
      </c>
      <c r="L2321" s="335" t="e">
        <f>VLOOKUP(B2321,CATALOGOPACC[],8,FALSE)</f>
        <v>#N/A</v>
      </c>
      <c r="M2321" s="335" t="e">
        <f t="shared" si="73"/>
        <v>#N/A</v>
      </c>
    </row>
    <row r="2322" spans="3:13">
      <c r="C2322" t="e">
        <f>VLOOKUP(B2322,CATALOGOPACC[],2,FALSE)</f>
        <v>#N/A</v>
      </c>
      <c r="D2322" t="e">
        <f>VLOOKUP(B2322,CATALOGOPACC[],3,FALSE)</f>
        <v>#N/A</v>
      </c>
      <c r="E2322" t="e">
        <f>VLOOKUP(B2322,CATALOGOPACC[],5,FALSE)</f>
        <v>#N/A</v>
      </c>
      <c r="F2322" t="e">
        <f>VLOOKUP(B2322,CATALOGOPACC[],6,FALSE)</f>
        <v>#N/A</v>
      </c>
      <c r="K2322" s="69">
        <f t="shared" si="72"/>
        <v>0</v>
      </c>
      <c r="L2322" s="335" t="e">
        <f>VLOOKUP(B2322,CATALOGOPACC[],8,FALSE)</f>
        <v>#N/A</v>
      </c>
      <c r="M2322" s="335" t="e">
        <f t="shared" si="73"/>
        <v>#N/A</v>
      </c>
    </row>
    <row r="2323" spans="3:13">
      <c r="C2323" t="e">
        <f>VLOOKUP(B2323,CATALOGOPACC[],2,FALSE)</f>
        <v>#N/A</v>
      </c>
      <c r="D2323" t="e">
        <f>VLOOKUP(B2323,CATALOGOPACC[],3,FALSE)</f>
        <v>#N/A</v>
      </c>
      <c r="E2323" t="e">
        <f>VLOOKUP(B2323,CATALOGOPACC[],5,FALSE)</f>
        <v>#N/A</v>
      </c>
      <c r="F2323" t="e">
        <f>VLOOKUP(B2323,CATALOGOPACC[],6,FALSE)</f>
        <v>#N/A</v>
      </c>
      <c r="K2323" s="69">
        <f t="shared" si="72"/>
        <v>0</v>
      </c>
      <c r="L2323" s="335" t="e">
        <f>VLOOKUP(B2323,CATALOGOPACC[],8,FALSE)</f>
        <v>#N/A</v>
      </c>
      <c r="M2323" s="335" t="e">
        <f t="shared" si="73"/>
        <v>#N/A</v>
      </c>
    </row>
    <row r="2324" spans="3:13">
      <c r="C2324" t="e">
        <f>VLOOKUP(B2324,CATALOGOPACC[],2,FALSE)</f>
        <v>#N/A</v>
      </c>
      <c r="D2324" t="e">
        <f>VLOOKUP(B2324,CATALOGOPACC[],3,FALSE)</f>
        <v>#N/A</v>
      </c>
      <c r="E2324" t="e">
        <f>VLOOKUP(B2324,CATALOGOPACC[],5,FALSE)</f>
        <v>#N/A</v>
      </c>
      <c r="F2324" t="e">
        <f>VLOOKUP(B2324,CATALOGOPACC[],6,FALSE)</f>
        <v>#N/A</v>
      </c>
      <c r="K2324" s="69">
        <f t="shared" si="72"/>
        <v>0</v>
      </c>
      <c r="L2324" s="335" t="e">
        <f>VLOOKUP(B2324,CATALOGOPACC[],8,FALSE)</f>
        <v>#N/A</v>
      </c>
      <c r="M2324" s="335" t="e">
        <f t="shared" si="73"/>
        <v>#N/A</v>
      </c>
    </row>
    <row r="2325" spans="3:13">
      <c r="C2325" t="e">
        <f>VLOOKUP(B2325,CATALOGOPACC[],2,FALSE)</f>
        <v>#N/A</v>
      </c>
      <c r="D2325" t="e">
        <f>VLOOKUP(B2325,CATALOGOPACC[],3,FALSE)</f>
        <v>#N/A</v>
      </c>
      <c r="E2325" t="e">
        <f>VLOOKUP(B2325,CATALOGOPACC[],5,FALSE)</f>
        <v>#N/A</v>
      </c>
      <c r="F2325" t="e">
        <f>VLOOKUP(B2325,CATALOGOPACC[],6,FALSE)</f>
        <v>#N/A</v>
      </c>
      <c r="K2325" s="69">
        <f t="shared" si="72"/>
        <v>0</v>
      </c>
      <c r="L2325" s="335" t="e">
        <f>VLOOKUP(B2325,CATALOGOPACC[],8,FALSE)</f>
        <v>#N/A</v>
      </c>
      <c r="M2325" s="335" t="e">
        <f t="shared" si="73"/>
        <v>#N/A</v>
      </c>
    </row>
    <row r="2326" spans="3:13">
      <c r="C2326" t="e">
        <f>VLOOKUP(B2326,CATALOGOPACC[],2,FALSE)</f>
        <v>#N/A</v>
      </c>
      <c r="D2326" t="e">
        <f>VLOOKUP(B2326,CATALOGOPACC[],3,FALSE)</f>
        <v>#N/A</v>
      </c>
      <c r="E2326" t="e">
        <f>VLOOKUP(B2326,CATALOGOPACC[],5,FALSE)</f>
        <v>#N/A</v>
      </c>
      <c r="F2326" t="e">
        <f>VLOOKUP(B2326,CATALOGOPACC[],6,FALSE)</f>
        <v>#N/A</v>
      </c>
      <c r="K2326" s="69">
        <f t="shared" si="72"/>
        <v>0</v>
      </c>
      <c r="L2326" s="335" t="e">
        <f>VLOOKUP(B2326,CATALOGOPACC[],8,FALSE)</f>
        <v>#N/A</v>
      </c>
      <c r="M2326" s="335" t="e">
        <f t="shared" si="73"/>
        <v>#N/A</v>
      </c>
    </row>
    <row r="2327" spans="3:13">
      <c r="C2327" t="e">
        <f>VLOOKUP(B2327,CATALOGOPACC[],2,FALSE)</f>
        <v>#N/A</v>
      </c>
      <c r="D2327" t="e">
        <f>VLOOKUP(B2327,CATALOGOPACC[],3,FALSE)</f>
        <v>#N/A</v>
      </c>
      <c r="E2327" t="e">
        <f>VLOOKUP(B2327,CATALOGOPACC[],5,FALSE)</f>
        <v>#N/A</v>
      </c>
      <c r="F2327" t="e">
        <f>VLOOKUP(B2327,CATALOGOPACC[],6,FALSE)</f>
        <v>#N/A</v>
      </c>
      <c r="K2327" s="69">
        <f t="shared" si="72"/>
        <v>0</v>
      </c>
      <c r="L2327" s="335" t="e">
        <f>VLOOKUP(B2327,CATALOGOPACC[],8,FALSE)</f>
        <v>#N/A</v>
      </c>
      <c r="M2327" s="335" t="e">
        <f t="shared" si="73"/>
        <v>#N/A</v>
      </c>
    </row>
    <row r="2328" spans="3:13">
      <c r="C2328" t="e">
        <f>VLOOKUP(B2328,CATALOGOPACC[],2,FALSE)</f>
        <v>#N/A</v>
      </c>
      <c r="D2328" t="e">
        <f>VLOOKUP(B2328,CATALOGOPACC[],3,FALSE)</f>
        <v>#N/A</v>
      </c>
      <c r="E2328" t="e">
        <f>VLOOKUP(B2328,CATALOGOPACC[],5,FALSE)</f>
        <v>#N/A</v>
      </c>
      <c r="F2328" t="e">
        <f>VLOOKUP(B2328,CATALOGOPACC[],6,FALSE)</f>
        <v>#N/A</v>
      </c>
      <c r="K2328" s="69">
        <f t="shared" si="72"/>
        <v>0</v>
      </c>
      <c r="L2328" s="335" t="e">
        <f>VLOOKUP(B2328,CATALOGOPACC[],8,FALSE)</f>
        <v>#N/A</v>
      </c>
      <c r="M2328" s="335" t="e">
        <f t="shared" si="73"/>
        <v>#N/A</v>
      </c>
    </row>
    <row r="2329" spans="3:13">
      <c r="C2329" t="e">
        <f>VLOOKUP(B2329,CATALOGOPACC[],2,FALSE)</f>
        <v>#N/A</v>
      </c>
      <c r="D2329" t="e">
        <f>VLOOKUP(B2329,CATALOGOPACC[],3,FALSE)</f>
        <v>#N/A</v>
      </c>
      <c r="E2329" t="e">
        <f>VLOOKUP(B2329,CATALOGOPACC[],5,FALSE)</f>
        <v>#N/A</v>
      </c>
      <c r="F2329" t="e">
        <f>VLOOKUP(B2329,CATALOGOPACC[],6,FALSE)</f>
        <v>#N/A</v>
      </c>
      <c r="K2329" s="69">
        <f t="shared" si="72"/>
        <v>0</v>
      </c>
      <c r="L2329" s="335" t="e">
        <f>VLOOKUP(B2329,CATALOGOPACC[],8,FALSE)</f>
        <v>#N/A</v>
      </c>
      <c r="M2329" s="335" t="e">
        <f t="shared" si="73"/>
        <v>#N/A</v>
      </c>
    </row>
    <row r="2330" spans="3:13">
      <c r="C2330" t="e">
        <f>VLOOKUP(B2330,CATALOGOPACC[],2,FALSE)</f>
        <v>#N/A</v>
      </c>
      <c r="D2330" t="e">
        <f>VLOOKUP(B2330,CATALOGOPACC[],3,FALSE)</f>
        <v>#N/A</v>
      </c>
      <c r="E2330" t="e">
        <f>VLOOKUP(B2330,CATALOGOPACC[],5,FALSE)</f>
        <v>#N/A</v>
      </c>
      <c r="F2330" t="e">
        <f>VLOOKUP(B2330,CATALOGOPACC[],6,FALSE)</f>
        <v>#N/A</v>
      </c>
      <c r="K2330" s="69">
        <f t="shared" si="72"/>
        <v>0</v>
      </c>
      <c r="L2330" s="335" t="e">
        <f>VLOOKUP(B2330,CATALOGOPACC[],8,FALSE)</f>
        <v>#N/A</v>
      </c>
      <c r="M2330" s="335" t="e">
        <f t="shared" si="73"/>
        <v>#N/A</v>
      </c>
    </row>
    <row r="2331" spans="3:13">
      <c r="C2331" t="e">
        <f>VLOOKUP(B2331,CATALOGOPACC[],2,FALSE)</f>
        <v>#N/A</v>
      </c>
      <c r="D2331" t="e">
        <f>VLOOKUP(B2331,CATALOGOPACC[],3,FALSE)</f>
        <v>#N/A</v>
      </c>
      <c r="E2331" t="e">
        <f>VLOOKUP(B2331,CATALOGOPACC[],5,FALSE)</f>
        <v>#N/A</v>
      </c>
      <c r="F2331" t="e">
        <f>VLOOKUP(B2331,CATALOGOPACC[],6,FALSE)</f>
        <v>#N/A</v>
      </c>
      <c r="K2331" s="69">
        <f t="shared" ref="K2331:K2394" si="74">SUM(G2331:J2331)</f>
        <v>0</v>
      </c>
      <c r="L2331" s="335" t="e">
        <f>VLOOKUP(B2331,CATALOGOPACC[],8,FALSE)</f>
        <v>#N/A</v>
      </c>
      <c r="M2331" s="335" t="e">
        <f t="shared" ref="M2331:M2394" si="75">K2331*L2331</f>
        <v>#N/A</v>
      </c>
    </row>
    <row r="2332" spans="3:13">
      <c r="C2332" t="e">
        <f>VLOOKUP(B2332,CATALOGOPACC[],2,FALSE)</f>
        <v>#N/A</v>
      </c>
      <c r="D2332" t="e">
        <f>VLOOKUP(B2332,CATALOGOPACC[],3,FALSE)</f>
        <v>#N/A</v>
      </c>
      <c r="E2332" t="e">
        <f>VLOOKUP(B2332,CATALOGOPACC[],5,FALSE)</f>
        <v>#N/A</v>
      </c>
      <c r="F2332" t="e">
        <f>VLOOKUP(B2332,CATALOGOPACC[],6,FALSE)</f>
        <v>#N/A</v>
      </c>
      <c r="K2332" s="69">
        <f t="shared" si="74"/>
        <v>0</v>
      </c>
      <c r="L2332" s="335" t="e">
        <f>VLOOKUP(B2332,CATALOGOPACC[],8,FALSE)</f>
        <v>#N/A</v>
      </c>
      <c r="M2332" s="335" t="e">
        <f t="shared" si="75"/>
        <v>#N/A</v>
      </c>
    </row>
    <row r="2333" spans="3:13">
      <c r="C2333" t="e">
        <f>VLOOKUP(B2333,CATALOGOPACC[],2,FALSE)</f>
        <v>#N/A</v>
      </c>
      <c r="D2333" t="e">
        <f>VLOOKUP(B2333,CATALOGOPACC[],3,FALSE)</f>
        <v>#N/A</v>
      </c>
      <c r="E2333" t="e">
        <f>VLOOKUP(B2333,CATALOGOPACC[],5,FALSE)</f>
        <v>#N/A</v>
      </c>
      <c r="F2333" t="e">
        <f>VLOOKUP(B2333,CATALOGOPACC[],6,FALSE)</f>
        <v>#N/A</v>
      </c>
      <c r="K2333" s="69">
        <f t="shared" si="74"/>
        <v>0</v>
      </c>
      <c r="L2333" s="335" t="e">
        <f>VLOOKUP(B2333,CATALOGOPACC[],8,FALSE)</f>
        <v>#N/A</v>
      </c>
      <c r="M2333" s="335" t="e">
        <f t="shared" si="75"/>
        <v>#N/A</v>
      </c>
    </row>
    <row r="2334" spans="3:13">
      <c r="C2334" t="e">
        <f>VLOOKUP(B2334,CATALOGOPACC[],2,FALSE)</f>
        <v>#N/A</v>
      </c>
      <c r="D2334" t="e">
        <f>VLOOKUP(B2334,CATALOGOPACC[],3,FALSE)</f>
        <v>#N/A</v>
      </c>
      <c r="E2334" t="e">
        <f>VLOOKUP(B2334,CATALOGOPACC[],5,FALSE)</f>
        <v>#N/A</v>
      </c>
      <c r="F2334" t="e">
        <f>VLOOKUP(B2334,CATALOGOPACC[],6,FALSE)</f>
        <v>#N/A</v>
      </c>
      <c r="K2334" s="69">
        <f t="shared" si="74"/>
        <v>0</v>
      </c>
      <c r="L2334" s="335" t="e">
        <f>VLOOKUP(B2334,CATALOGOPACC[],8,FALSE)</f>
        <v>#N/A</v>
      </c>
      <c r="M2334" s="335" t="e">
        <f t="shared" si="75"/>
        <v>#N/A</v>
      </c>
    </row>
    <row r="2335" spans="3:13">
      <c r="C2335" t="e">
        <f>VLOOKUP(B2335,CATALOGOPACC[],2,FALSE)</f>
        <v>#N/A</v>
      </c>
      <c r="D2335" t="e">
        <f>VLOOKUP(B2335,CATALOGOPACC[],3,FALSE)</f>
        <v>#N/A</v>
      </c>
      <c r="E2335" t="e">
        <f>VLOOKUP(B2335,CATALOGOPACC[],5,FALSE)</f>
        <v>#N/A</v>
      </c>
      <c r="F2335" t="e">
        <f>VLOOKUP(B2335,CATALOGOPACC[],6,FALSE)</f>
        <v>#N/A</v>
      </c>
      <c r="K2335" s="69">
        <f t="shared" si="74"/>
        <v>0</v>
      </c>
      <c r="L2335" s="335" t="e">
        <f>VLOOKUP(B2335,CATALOGOPACC[],8,FALSE)</f>
        <v>#N/A</v>
      </c>
      <c r="M2335" s="335" t="e">
        <f t="shared" si="75"/>
        <v>#N/A</v>
      </c>
    </row>
    <row r="2336" spans="3:13">
      <c r="C2336" t="e">
        <f>VLOOKUP(B2336,CATALOGOPACC[],2,FALSE)</f>
        <v>#N/A</v>
      </c>
      <c r="D2336" t="e">
        <f>VLOOKUP(B2336,CATALOGOPACC[],3,FALSE)</f>
        <v>#N/A</v>
      </c>
      <c r="E2336" t="e">
        <f>VLOOKUP(B2336,CATALOGOPACC[],5,FALSE)</f>
        <v>#N/A</v>
      </c>
      <c r="F2336" t="e">
        <f>VLOOKUP(B2336,CATALOGOPACC[],6,FALSE)</f>
        <v>#N/A</v>
      </c>
      <c r="K2336" s="69">
        <f t="shared" si="74"/>
        <v>0</v>
      </c>
      <c r="L2336" s="335" t="e">
        <f>VLOOKUP(B2336,CATALOGOPACC[],8,FALSE)</f>
        <v>#N/A</v>
      </c>
      <c r="M2336" s="335" t="e">
        <f t="shared" si="75"/>
        <v>#N/A</v>
      </c>
    </row>
    <row r="2337" spans="3:13">
      <c r="C2337" t="e">
        <f>VLOOKUP(B2337,CATALOGOPACC[],2,FALSE)</f>
        <v>#N/A</v>
      </c>
      <c r="D2337" t="e">
        <f>VLOOKUP(B2337,CATALOGOPACC[],3,FALSE)</f>
        <v>#N/A</v>
      </c>
      <c r="E2337" t="e">
        <f>VLOOKUP(B2337,CATALOGOPACC[],5,FALSE)</f>
        <v>#N/A</v>
      </c>
      <c r="F2337" t="e">
        <f>VLOOKUP(B2337,CATALOGOPACC[],6,FALSE)</f>
        <v>#N/A</v>
      </c>
      <c r="K2337" s="69">
        <f t="shared" si="74"/>
        <v>0</v>
      </c>
      <c r="L2337" s="335" t="e">
        <f>VLOOKUP(B2337,CATALOGOPACC[],8,FALSE)</f>
        <v>#N/A</v>
      </c>
      <c r="M2337" s="335" t="e">
        <f t="shared" si="75"/>
        <v>#N/A</v>
      </c>
    </row>
    <row r="2338" spans="3:13">
      <c r="C2338" t="e">
        <f>VLOOKUP(B2338,CATALOGOPACC[],2,FALSE)</f>
        <v>#N/A</v>
      </c>
      <c r="D2338" t="e">
        <f>VLOOKUP(B2338,CATALOGOPACC[],3,FALSE)</f>
        <v>#N/A</v>
      </c>
      <c r="E2338" t="e">
        <f>VLOOKUP(B2338,CATALOGOPACC[],5,FALSE)</f>
        <v>#N/A</v>
      </c>
      <c r="F2338" t="e">
        <f>VLOOKUP(B2338,CATALOGOPACC[],6,FALSE)</f>
        <v>#N/A</v>
      </c>
      <c r="K2338" s="69">
        <f t="shared" si="74"/>
        <v>0</v>
      </c>
      <c r="L2338" s="335" t="e">
        <f>VLOOKUP(B2338,CATALOGOPACC[],8,FALSE)</f>
        <v>#N/A</v>
      </c>
      <c r="M2338" s="335" t="e">
        <f t="shared" si="75"/>
        <v>#N/A</v>
      </c>
    </row>
    <row r="2339" spans="3:13">
      <c r="C2339" t="e">
        <f>VLOOKUP(B2339,CATALOGOPACC[],2,FALSE)</f>
        <v>#N/A</v>
      </c>
      <c r="D2339" t="e">
        <f>VLOOKUP(B2339,CATALOGOPACC[],3,FALSE)</f>
        <v>#N/A</v>
      </c>
      <c r="E2339" t="e">
        <f>VLOOKUP(B2339,CATALOGOPACC[],5,FALSE)</f>
        <v>#N/A</v>
      </c>
      <c r="F2339" t="e">
        <f>VLOOKUP(B2339,CATALOGOPACC[],6,FALSE)</f>
        <v>#N/A</v>
      </c>
      <c r="K2339" s="69">
        <f t="shared" si="74"/>
        <v>0</v>
      </c>
      <c r="L2339" s="335" t="e">
        <f>VLOOKUP(B2339,CATALOGOPACC[],8,FALSE)</f>
        <v>#N/A</v>
      </c>
      <c r="M2339" s="335" t="e">
        <f t="shared" si="75"/>
        <v>#N/A</v>
      </c>
    </row>
    <row r="2340" spans="3:13">
      <c r="C2340" t="e">
        <f>VLOOKUP(B2340,CATALOGOPACC[],2,FALSE)</f>
        <v>#N/A</v>
      </c>
      <c r="D2340" t="e">
        <f>VLOOKUP(B2340,CATALOGOPACC[],3,FALSE)</f>
        <v>#N/A</v>
      </c>
      <c r="E2340" t="e">
        <f>VLOOKUP(B2340,CATALOGOPACC[],5,FALSE)</f>
        <v>#N/A</v>
      </c>
      <c r="F2340" t="e">
        <f>VLOOKUP(B2340,CATALOGOPACC[],6,FALSE)</f>
        <v>#N/A</v>
      </c>
      <c r="K2340" s="69">
        <f t="shared" si="74"/>
        <v>0</v>
      </c>
      <c r="L2340" s="335" t="e">
        <f>VLOOKUP(B2340,CATALOGOPACC[],8,FALSE)</f>
        <v>#N/A</v>
      </c>
      <c r="M2340" s="335" t="e">
        <f t="shared" si="75"/>
        <v>#N/A</v>
      </c>
    </row>
    <row r="2341" spans="3:13">
      <c r="C2341" t="e">
        <f>VLOOKUP(B2341,CATALOGOPACC[],2,FALSE)</f>
        <v>#N/A</v>
      </c>
      <c r="D2341" t="e">
        <f>VLOOKUP(B2341,CATALOGOPACC[],3,FALSE)</f>
        <v>#N/A</v>
      </c>
      <c r="E2341" t="e">
        <f>VLOOKUP(B2341,CATALOGOPACC[],5,FALSE)</f>
        <v>#N/A</v>
      </c>
      <c r="F2341" t="e">
        <f>VLOOKUP(B2341,CATALOGOPACC[],6,FALSE)</f>
        <v>#N/A</v>
      </c>
      <c r="K2341" s="69">
        <f t="shared" si="74"/>
        <v>0</v>
      </c>
      <c r="L2341" s="335" t="e">
        <f>VLOOKUP(B2341,CATALOGOPACC[],8,FALSE)</f>
        <v>#N/A</v>
      </c>
      <c r="M2341" s="335" t="e">
        <f t="shared" si="75"/>
        <v>#N/A</v>
      </c>
    </row>
    <row r="2342" spans="3:13">
      <c r="C2342" t="e">
        <f>VLOOKUP(B2342,CATALOGOPACC[],2,FALSE)</f>
        <v>#N/A</v>
      </c>
      <c r="D2342" t="e">
        <f>VLOOKUP(B2342,CATALOGOPACC[],3,FALSE)</f>
        <v>#N/A</v>
      </c>
      <c r="E2342" t="e">
        <f>VLOOKUP(B2342,CATALOGOPACC[],5,FALSE)</f>
        <v>#N/A</v>
      </c>
      <c r="F2342" t="e">
        <f>VLOOKUP(B2342,CATALOGOPACC[],6,FALSE)</f>
        <v>#N/A</v>
      </c>
      <c r="K2342" s="69">
        <f t="shared" si="74"/>
        <v>0</v>
      </c>
      <c r="L2342" s="335" t="e">
        <f>VLOOKUP(B2342,CATALOGOPACC[],8,FALSE)</f>
        <v>#N/A</v>
      </c>
      <c r="M2342" s="335" t="e">
        <f t="shared" si="75"/>
        <v>#N/A</v>
      </c>
    </row>
    <row r="2343" spans="3:13">
      <c r="C2343" t="e">
        <f>VLOOKUP(B2343,CATALOGOPACC[],2,FALSE)</f>
        <v>#N/A</v>
      </c>
      <c r="D2343" t="e">
        <f>VLOOKUP(B2343,CATALOGOPACC[],3,FALSE)</f>
        <v>#N/A</v>
      </c>
      <c r="E2343" t="e">
        <f>VLOOKUP(B2343,CATALOGOPACC[],5,FALSE)</f>
        <v>#N/A</v>
      </c>
      <c r="F2343" t="e">
        <f>VLOOKUP(B2343,CATALOGOPACC[],6,FALSE)</f>
        <v>#N/A</v>
      </c>
      <c r="K2343" s="69">
        <f t="shared" si="74"/>
        <v>0</v>
      </c>
      <c r="L2343" s="335" t="e">
        <f>VLOOKUP(B2343,CATALOGOPACC[],8,FALSE)</f>
        <v>#N/A</v>
      </c>
      <c r="M2343" s="335" t="e">
        <f t="shared" si="75"/>
        <v>#N/A</v>
      </c>
    </row>
    <row r="2344" spans="3:13">
      <c r="C2344" t="e">
        <f>VLOOKUP(B2344,CATALOGOPACC[],2,FALSE)</f>
        <v>#N/A</v>
      </c>
      <c r="D2344" t="e">
        <f>VLOOKUP(B2344,CATALOGOPACC[],3,FALSE)</f>
        <v>#N/A</v>
      </c>
      <c r="E2344" t="e">
        <f>VLOOKUP(B2344,CATALOGOPACC[],5,FALSE)</f>
        <v>#N/A</v>
      </c>
      <c r="F2344" t="e">
        <f>VLOOKUP(B2344,CATALOGOPACC[],6,FALSE)</f>
        <v>#N/A</v>
      </c>
      <c r="K2344" s="69">
        <f t="shared" si="74"/>
        <v>0</v>
      </c>
      <c r="L2344" s="335" t="e">
        <f>VLOOKUP(B2344,CATALOGOPACC[],8,FALSE)</f>
        <v>#N/A</v>
      </c>
      <c r="M2344" s="335" t="e">
        <f t="shared" si="75"/>
        <v>#N/A</v>
      </c>
    </row>
    <row r="2345" spans="3:13">
      <c r="C2345" t="e">
        <f>VLOOKUP(B2345,CATALOGOPACC[],2,FALSE)</f>
        <v>#N/A</v>
      </c>
      <c r="D2345" t="e">
        <f>VLOOKUP(B2345,CATALOGOPACC[],3,FALSE)</f>
        <v>#N/A</v>
      </c>
      <c r="E2345" t="e">
        <f>VLOOKUP(B2345,CATALOGOPACC[],5,FALSE)</f>
        <v>#N/A</v>
      </c>
      <c r="F2345" t="e">
        <f>VLOOKUP(B2345,CATALOGOPACC[],6,FALSE)</f>
        <v>#N/A</v>
      </c>
      <c r="K2345" s="69">
        <f t="shared" si="74"/>
        <v>0</v>
      </c>
      <c r="L2345" s="335" t="e">
        <f>VLOOKUP(B2345,CATALOGOPACC[],8,FALSE)</f>
        <v>#N/A</v>
      </c>
      <c r="M2345" s="335" t="e">
        <f t="shared" si="75"/>
        <v>#N/A</v>
      </c>
    </row>
    <row r="2346" spans="3:13">
      <c r="C2346" t="e">
        <f>VLOOKUP(B2346,CATALOGOPACC[],2,FALSE)</f>
        <v>#N/A</v>
      </c>
      <c r="D2346" t="e">
        <f>VLOOKUP(B2346,CATALOGOPACC[],3,FALSE)</f>
        <v>#N/A</v>
      </c>
      <c r="E2346" t="e">
        <f>VLOOKUP(B2346,CATALOGOPACC[],5,FALSE)</f>
        <v>#N/A</v>
      </c>
      <c r="F2346" t="e">
        <f>VLOOKUP(B2346,CATALOGOPACC[],6,FALSE)</f>
        <v>#N/A</v>
      </c>
      <c r="K2346" s="69">
        <f t="shared" si="74"/>
        <v>0</v>
      </c>
      <c r="L2346" s="335" t="e">
        <f>VLOOKUP(B2346,CATALOGOPACC[],8,FALSE)</f>
        <v>#N/A</v>
      </c>
      <c r="M2346" s="335" t="e">
        <f t="shared" si="75"/>
        <v>#N/A</v>
      </c>
    </row>
    <row r="2347" spans="3:13">
      <c r="C2347" t="e">
        <f>VLOOKUP(B2347,CATALOGOPACC[],2,FALSE)</f>
        <v>#N/A</v>
      </c>
      <c r="D2347" t="e">
        <f>VLOOKUP(B2347,CATALOGOPACC[],3,FALSE)</f>
        <v>#N/A</v>
      </c>
      <c r="E2347" t="e">
        <f>VLOOKUP(B2347,CATALOGOPACC[],5,FALSE)</f>
        <v>#N/A</v>
      </c>
      <c r="F2347" t="e">
        <f>VLOOKUP(B2347,CATALOGOPACC[],6,FALSE)</f>
        <v>#N/A</v>
      </c>
      <c r="K2347" s="69">
        <f t="shared" si="74"/>
        <v>0</v>
      </c>
      <c r="L2347" s="335" t="e">
        <f>VLOOKUP(B2347,CATALOGOPACC[],8,FALSE)</f>
        <v>#N/A</v>
      </c>
      <c r="M2347" s="335" t="e">
        <f t="shared" si="75"/>
        <v>#N/A</v>
      </c>
    </row>
    <row r="2348" spans="3:13">
      <c r="C2348" t="e">
        <f>VLOOKUP(B2348,CATALOGOPACC[],2,FALSE)</f>
        <v>#N/A</v>
      </c>
      <c r="D2348" t="e">
        <f>VLOOKUP(B2348,CATALOGOPACC[],3,FALSE)</f>
        <v>#N/A</v>
      </c>
      <c r="E2348" t="e">
        <f>VLOOKUP(B2348,CATALOGOPACC[],5,FALSE)</f>
        <v>#N/A</v>
      </c>
      <c r="F2348" t="e">
        <f>VLOOKUP(B2348,CATALOGOPACC[],6,FALSE)</f>
        <v>#N/A</v>
      </c>
      <c r="K2348" s="69">
        <f t="shared" si="74"/>
        <v>0</v>
      </c>
      <c r="L2348" s="335" t="e">
        <f>VLOOKUP(B2348,CATALOGOPACC[],8,FALSE)</f>
        <v>#N/A</v>
      </c>
      <c r="M2348" s="335" t="e">
        <f t="shared" si="75"/>
        <v>#N/A</v>
      </c>
    </row>
    <row r="2349" spans="3:13">
      <c r="C2349" t="e">
        <f>VLOOKUP(B2349,CATALOGOPACC[],2,FALSE)</f>
        <v>#N/A</v>
      </c>
      <c r="D2349" t="e">
        <f>VLOOKUP(B2349,CATALOGOPACC[],3,FALSE)</f>
        <v>#N/A</v>
      </c>
      <c r="E2349" t="e">
        <f>VLOOKUP(B2349,CATALOGOPACC[],5,FALSE)</f>
        <v>#N/A</v>
      </c>
      <c r="F2349" t="e">
        <f>VLOOKUP(B2349,CATALOGOPACC[],6,FALSE)</f>
        <v>#N/A</v>
      </c>
      <c r="K2349" s="69">
        <f t="shared" si="74"/>
        <v>0</v>
      </c>
      <c r="L2349" s="335" t="e">
        <f>VLOOKUP(B2349,CATALOGOPACC[],8,FALSE)</f>
        <v>#N/A</v>
      </c>
      <c r="M2349" s="335" t="e">
        <f t="shared" si="75"/>
        <v>#N/A</v>
      </c>
    </row>
    <row r="2350" spans="3:13">
      <c r="C2350" t="e">
        <f>VLOOKUP(B2350,CATALOGOPACC[],2,FALSE)</f>
        <v>#N/A</v>
      </c>
      <c r="D2350" t="e">
        <f>VLOOKUP(B2350,CATALOGOPACC[],3,FALSE)</f>
        <v>#N/A</v>
      </c>
      <c r="E2350" t="e">
        <f>VLOOKUP(B2350,CATALOGOPACC[],5,FALSE)</f>
        <v>#N/A</v>
      </c>
      <c r="F2350" t="e">
        <f>VLOOKUP(B2350,CATALOGOPACC[],6,FALSE)</f>
        <v>#N/A</v>
      </c>
      <c r="K2350" s="69">
        <f t="shared" si="74"/>
        <v>0</v>
      </c>
      <c r="L2350" s="335" t="e">
        <f>VLOOKUP(B2350,CATALOGOPACC[],8,FALSE)</f>
        <v>#N/A</v>
      </c>
      <c r="M2350" s="335" t="e">
        <f t="shared" si="75"/>
        <v>#N/A</v>
      </c>
    </row>
    <row r="2351" spans="3:13">
      <c r="C2351" t="e">
        <f>VLOOKUP(B2351,CATALOGOPACC[],2,FALSE)</f>
        <v>#N/A</v>
      </c>
      <c r="D2351" t="e">
        <f>VLOOKUP(B2351,CATALOGOPACC[],3,FALSE)</f>
        <v>#N/A</v>
      </c>
      <c r="E2351" t="e">
        <f>VLOOKUP(B2351,CATALOGOPACC[],5,FALSE)</f>
        <v>#N/A</v>
      </c>
      <c r="F2351" t="e">
        <f>VLOOKUP(B2351,CATALOGOPACC[],6,FALSE)</f>
        <v>#N/A</v>
      </c>
      <c r="K2351" s="69">
        <f t="shared" si="74"/>
        <v>0</v>
      </c>
      <c r="L2351" s="335" t="e">
        <f>VLOOKUP(B2351,CATALOGOPACC[],8,FALSE)</f>
        <v>#N/A</v>
      </c>
      <c r="M2351" s="335" t="e">
        <f t="shared" si="75"/>
        <v>#N/A</v>
      </c>
    </row>
    <row r="2352" spans="3:13">
      <c r="C2352" t="e">
        <f>VLOOKUP(B2352,CATALOGOPACC[],2,FALSE)</f>
        <v>#N/A</v>
      </c>
      <c r="D2352" t="e">
        <f>VLOOKUP(B2352,CATALOGOPACC[],3,FALSE)</f>
        <v>#N/A</v>
      </c>
      <c r="E2352" t="e">
        <f>VLOOKUP(B2352,CATALOGOPACC[],5,FALSE)</f>
        <v>#N/A</v>
      </c>
      <c r="F2352" t="e">
        <f>VLOOKUP(B2352,CATALOGOPACC[],6,FALSE)</f>
        <v>#N/A</v>
      </c>
      <c r="K2352" s="69">
        <f t="shared" si="74"/>
        <v>0</v>
      </c>
      <c r="L2352" s="335" t="e">
        <f>VLOOKUP(B2352,CATALOGOPACC[],8,FALSE)</f>
        <v>#N/A</v>
      </c>
      <c r="M2352" s="335" t="e">
        <f t="shared" si="75"/>
        <v>#N/A</v>
      </c>
    </row>
    <row r="2353" spans="3:13">
      <c r="C2353" t="e">
        <f>VLOOKUP(B2353,CATALOGOPACC[],2,FALSE)</f>
        <v>#N/A</v>
      </c>
      <c r="D2353" t="e">
        <f>VLOOKUP(B2353,CATALOGOPACC[],3,FALSE)</f>
        <v>#N/A</v>
      </c>
      <c r="E2353" t="e">
        <f>VLOOKUP(B2353,CATALOGOPACC[],5,FALSE)</f>
        <v>#N/A</v>
      </c>
      <c r="F2353" t="e">
        <f>VLOOKUP(B2353,CATALOGOPACC[],6,FALSE)</f>
        <v>#N/A</v>
      </c>
      <c r="K2353" s="69">
        <f t="shared" si="74"/>
        <v>0</v>
      </c>
      <c r="L2353" s="335" t="e">
        <f>VLOOKUP(B2353,CATALOGOPACC[],8,FALSE)</f>
        <v>#N/A</v>
      </c>
      <c r="M2353" s="335" t="e">
        <f t="shared" si="75"/>
        <v>#N/A</v>
      </c>
    </row>
    <row r="2354" spans="3:13">
      <c r="C2354" t="e">
        <f>VLOOKUP(B2354,CATALOGOPACC[],2,FALSE)</f>
        <v>#N/A</v>
      </c>
      <c r="D2354" t="e">
        <f>VLOOKUP(B2354,CATALOGOPACC[],3,FALSE)</f>
        <v>#N/A</v>
      </c>
      <c r="E2354" t="e">
        <f>VLOOKUP(B2354,CATALOGOPACC[],5,FALSE)</f>
        <v>#N/A</v>
      </c>
      <c r="F2354" t="e">
        <f>VLOOKUP(B2354,CATALOGOPACC[],6,FALSE)</f>
        <v>#N/A</v>
      </c>
      <c r="K2354" s="69">
        <f t="shared" si="74"/>
        <v>0</v>
      </c>
      <c r="L2354" s="335" t="e">
        <f>VLOOKUP(B2354,CATALOGOPACC[],8,FALSE)</f>
        <v>#N/A</v>
      </c>
      <c r="M2354" s="335" t="e">
        <f t="shared" si="75"/>
        <v>#N/A</v>
      </c>
    </row>
    <row r="2355" spans="3:13">
      <c r="C2355" t="e">
        <f>VLOOKUP(B2355,CATALOGOPACC[],2,FALSE)</f>
        <v>#N/A</v>
      </c>
      <c r="D2355" t="e">
        <f>VLOOKUP(B2355,CATALOGOPACC[],3,FALSE)</f>
        <v>#N/A</v>
      </c>
      <c r="E2355" t="e">
        <f>VLOOKUP(B2355,CATALOGOPACC[],5,FALSE)</f>
        <v>#N/A</v>
      </c>
      <c r="F2355" t="e">
        <f>VLOOKUP(B2355,CATALOGOPACC[],6,FALSE)</f>
        <v>#N/A</v>
      </c>
      <c r="K2355" s="69">
        <f t="shared" si="74"/>
        <v>0</v>
      </c>
      <c r="L2355" s="335" t="e">
        <f>VLOOKUP(B2355,CATALOGOPACC[],8,FALSE)</f>
        <v>#N/A</v>
      </c>
      <c r="M2355" s="335" t="e">
        <f t="shared" si="75"/>
        <v>#N/A</v>
      </c>
    </row>
    <row r="2356" spans="3:13">
      <c r="C2356" t="e">
        <f>VLOOKUP(B2356,CATALOGOPACC[],2,FALSE)</f>
        <v>#N/A</v>
      </c>
      <c r="D2356" t="e">
        <f>VLOOKUP(B2356,CATALOGOPACC[],3,FALSE)</f>
        <v>#N/A</v>
      </c>
      <c r="E2356" t="e">
        <f>VLOOKUP(B2356,CATALOGOPACC[],5,FALSE)</f>
        <v>#N/A</v>
      </c>
      <c r="F2356" t="e">
        <f>VLOOKUP(B2356,CATALOGOPACC[],6,FALSE)</f>
        <v>#N/A</v>
      </c>
      <c r="K2356" s="69">
        <f t="shared" si="74"/>
        <v>0</v>
      </c>
      <c r="L2356" s="335" t="e">
        <f>VLOOKUP(B2356,CATALOGOPACC[],8,FALSE)</f>
        <v>#N/A</v>
      </c>
      <c r="M2356" s="335" t="e">
        <f t="shared" si="75"/>
        <v>#N/A</v>
      </c>
    </row>
    <row r="2357" spans="3:13">
      <c r="C2357" t="e">
        <f>VLOOKUP(B2357,CATALOGOPACC[],2,FALSE)</f>
        <v>#N/A</v>
      </c>
      <c r="D2357" t="e">
        <f>VLOOKUP(B2357,CATALOGOPACC[],3,FALSE)</f>
        <v>#N/A</v>
      </c>
      <c r="E2357" t="e">
        <f>VLOOKUP(B2357,CATALOGOPACC[],5,FALSE)</f>
        <v>#N/A</v>
      </c>
      <c r="F2357" t="e">
        <f>VLOOKUP(B2357,CATALOGOPACC[],6,FALSE)</f>
        <v>#N/A</v>
      </c>
      <c r="K2357" s="69">
        <f t="shared" si="74"/>
        <v>0</v>
      </c>
      <c r="L2357" s="335" t="e">
        <f>VLOOKUP(B2357,CATALOGOPACC[],8,FALSE)</f>
        <v>#N/A</v>
      </c>
      <c r="M2357" s="335" t="e">
        <f t="shared" si="75"/>
        <v>#N/A</v>
      </c>
    </row>
    <row r="2358" spans="3:13">
      <c r="C2358" t="e">
        <f>VLOOKUP(B2358,CATALOGOPACC[],2,FALSE)</f>
        <v>#N/A</v>
      </c>
      <c r="D2358" t="e">
        <f>VLOOKUP(B2358,CATALOGOPACC[],3,FALSE)</f>
        <v>#N/A</v>
      </c>
      <c r="E2358" t="e">
        <f>VLOOKUP(B2358,CATALOGOPACC[],5,FALSE)</f>
        <v>#N/A</v>
      </c>
      <c r="F2358" t="e">
        <f>VLOOKUP(B2358,CATALOGOPACC[],6,FALSE)</f>
        <v>#N/A</v>
      </c>
      <c r="K2358" s="69">
        <f t="shared" si="74"/>
        <v>0</v>
      </c>
      <c r="L2358" s="335" t="e">
        <f>VLOOKUP(B2358,CATALOGOPACC[],8,FALSE)</f>
        <v>#N/A</v>
      </c>
      <c r="M2358" s="335" t="e">
        <f t="shared" si="75"/>
        <v>#N/A</v>
      </c>
    </row>
    <row r="2359" spans="3:13">
      <c r="C2359" t="e">
        <f>VLOOKUP(B2359,CATALOGOPACC[],2,FALSE)</f>
        <v>#N/A</v>
      </c>
      <c r="D2359" t="e">
        <f>VLOOKUP(B2359,CATALOGOPACC[],3,FALSE)</f>
        <v>#N/A</v>
      </c>
      <c r="E2359" t="e">
        <f>VLOOKUP(B2359,CATALOGOPACC[],5,FALSE)</f>
        <v>#N/A</v>
      </c>
      <c r="F2359" t="e">
        <f>VLOOKUP(B2359,CATALOGOPACC[],6,FALSE)</f>
        <v>#N/A</v>
      </c>
      <c r="K2359" s="69">
        <f t="shared" si="74"/>
        <v>0</v>
      </c>
      <c r="L2359" s="335" t="e">
        <f>VLOOKUP(B2359,CATALOGOPACC[],8,FALSE)</f>
        <v>#N/A</v>
      </c>
      <c r="M2359" s="335" t="e">
        <f t="shared" si="75"/>
        <v>#N/A</v>
      </c>
    </row>
    <row r="2360" spans="3:13">
      <c r="C2360" t="e">
        <f>VLOOKUP(B2360,CATALOGOPACC[],2,FALSE)</f>
        <v>#N/A</v>
      </c>
      <c r="D2360" t="e">
        <f>VLOOKUP(B2360,CATALOGOPACC[],3,FALSE)</f>
        <v>#N/A</v>
      </c>
      <c r="E2360" t="e">
        <f>VLOOKUP(B2360,CATALOGOPACC[],5,FALSE)</f>
        <v>#N/A</v>
      </c>
      <c r="F2360" t="e">
        <f>VLOOKUP(B2360,CATALOGOPACC[],6,FALSE)</f>
        <v>#N/A</v>
      </c>
      <c r="K2360" s="69">
        <f t="shared" si="74"/>
        <v>0</v>
      </c>
      <c r="L2360" s="335" t="e">
        <f>VLOOKUP(B2360,CATALOGOPACC[],8,FALSE)</f>
        <v>#N/A</v>
      </c>
      <c r="M2360" s="335" t="e">
        <f t="shared" si="75"/>
        <v>#N/A</v>
      </c>
    </row>
    <row r="2361" spans="3:13">
      <c r="C2361" t="e">
        <f>VLOOKUP(B2361,CATALOGOPACC[],2,FALSE)</f>
        <v>#N/A</v>
      </c>
      <c r="D2361" t="e">
        <f>VLOOKUP(B2361,CATALOGOPACC[],3,FALSE)</f>
        <v>#N/A</v>
      </c>
      <c r="E2361" t="e">
        <f>VLOOKUP(B2361,CATALOGOPACC[],5,FALSE)</f>
        <v>#N/A</v>
      </c>
      <c r="F2361" t="e">
        <f>VLOOKUP(B2361,CATALOGOPACC[],6,FALSE)</f>
        <v>#N/A</v>
      </c>
      <c r="K2361" s="69">
        <f t="shared" si="74"/>
        <v>0</v>
      </c>
      <c r="L2361" s="335" t="e">
        <f>VLOOKUP(B2361,CATALOGOPACC[],8,FALSE)</f>
        <v>#N/A</v>
      </c>
      <c r="M2361" s="335" t="e">
        <f t="shared" si="75"/>
        <v>#N/A</v>
      </c>
    </row>
    <row r="2362" spans="3:13">
      <c r="C2362" t="e">
        <f>VLOOKUP(B2362,CATALOGOPACC[],2,FALSE)</f>
        <v>#N/A</v>
      </c>
      <c r="D2362" t="e">
        <f>VLOOKUP(B2362,CATALOGOPACC[],3,FALSE)</f>
        <v>#N/A</v>
      </c>
      <c r="E2362" t="e">
        <f>VLOOKUP(B2362,CATALOGOPACC[],5,FALSE)</f>
        <v>#N/A</v>
      </c>
      <c r="F2362" t="e">
        <f>VLOOKUP(B2362,CATALOGOPACC[],6,FALSE)</f>
        <v>#N/A</v>
      </c>
      <c r="K2362" s="69">
        <f t="shared" si="74"/>
        <v>0</v>
      </c>
      <c r="L2362" s="335" t="e">
        <f>VLOOKUP(B2362,CATALOGOPACC[],8,FALSE)</f>
        <v>#N/A</v>
      </c>
      <c r="M2362" s="335" t="e">
        <f t="shared" si="75"/>
        <v>#N/A</v>
      </c>
    </row>
    <row r="2363" spans="3:13">
      <c r="C2363" t="e">
        <f>VLOOKUP(B2363,CATALOGOPACC[],2,FALSE)</f>
        <v>#N/A</v>
      </c>
      <c r="D2363" t="e">
        <f>VLOOKUP(B2363,CATALOGOPACC[],3,FALSE)</f>
        <v>#N/A</v>
      </c>
      <c r="E2363" t="e">
        <f>VLOOKUP(B2363,CATALOGOPACC[],5,FALSE)</f>
        <v>#N/A</v>
      </c>
      <c r="F2363" t="e">
        <f>VLOOKUP(B2363,CATALOGOPACC[],6,FALSE)</f>
        <v>#N/A</v>
      </c>
      <c r="K2363" s="69">
        <f t="shared" si="74"/>
        <v>0</v>
      </c>
      <c r="L2363" s="335" t="e">
        <f>VLOOKUP(B2363,CATALOGOPACC[],8,FALSE)</f>
        <v>#N/A</v>
      </c>
      <c r="M2363" s="335" t="e">
        <f t="shared" si="75"/>
        <v>#N/A</v>
      </c>
    </row>
    <row r="2364" spans="3:13">
      <c r="C2364" t="e">
        <f>VLOOKUP(B2364,CATALOGOPACC[],2,FALSE)</f>
        <v>#N/A</v>
      </c>
      <c r="D2364" t="e">
        <f>VLOOKUP(B2364,CATALOGOPACC[],3,FALSE)</f>
        <v>#N/A</v>
      </c>
      <c r="E2364" t="e">
        <f>VLOOKUP(B2364,CATALOGOPACC[],5,FALSE)</f>
        <v>#N/A</v>
      </c>
      <c r="F2364" t="e">
        <f>VLOOKUP(B2364,CATALOGOPACC[],6,FALSE)</f>
        <v>#N/A</v>
      </c>
      <c r="K2364" s="69">
        <f t="shared" si="74"/>
        <v>0</v>
      </c>
      <c r="L2364" s="335" t="e">
        <f>VLOOKUP(B2364,CATALOGOPACC[],8,FALSE)</f>
        <v>#N/A</v>
      </c>
      <c r="M2364" s="335" t="e">
        <f t="shared" si="75"/>
        <v>#N/A</v>
      </c>
    </row>
    <row r="2365" spans="3:13">
      <c r="C2365" t="e">
        <f>VLOOKUP(B2365,CATALOGOPACC[],2,FALSE)</f>
        <v>#N/A</v>
      </c>
      <c r="D2365" t="e">
        <f>VLOOKUP(B2365,CATALOGOPACC[],3,FALSE)</f>
        <v>#N/A</v>
      </c>
      <c r="E2365" t="e">
        <f>VLOOKUP(B2365,CATALOGOPACC[],5,FALSE)</f>
        <v>#N/A</v>
      </c>
      <c r="F2365" t="e">
        <f>VLOOKUP(B2365,CATALOGOPACC[],6,FALSE)</f>
        <v>#N/A</v>
      </c>
      <c r="K2365" s="69">
        <f t="shared" si="74"/>
        <v>0</v>
      </c>
      <c r="L2365" s="335" t="e">
        <f>VLOOKUP(B2365,CATALOGOPACC[],8,FALSE)</f>
        <v>#N/A</v>
      </c>
      <c r="M2365" s="335" t="e">
        <f t="shared" si="75"/>
        <v>#N/A</v>
      </c>
    </row>
    <row r="2366" spans="3:13">
      <c r="C2366" t="e">
        <f>VLOOKUP(B2366,CATALOGOPACC[],2,FALSE)</f>
        <v>#N/A</v>
      </c>
      <c r="D2366" t="e">
        <f>VLOOKUP(B2366,CATALOGOPACC[],3,FALSE)</f>
        <v>#N/A</v>
      </c>
      <c r="E2366" t="e">
        <f>VLOOKUP(B2366,CATALOGOPACC[],5,FALSE)</f>
        <v>#N/A</v>
      </c>
      <c r="F2366" t="e">
        <f>VLOOKUP(B2366,CATALOGOPACC[],6,FALSE)</f>
        <v>#N/A</v>
      </c>
      <c r="K2366" s="69">
        <f t="shared" si="74"/>
        <v>0</v>
      </c>
      <c r="L2366" s="335" t="e">
        <f>VLOOKUP(B2366,CATALOGOPACC[],8,FALSE)</f>
        <v>#N/A</v>
      </c>
      <c r="M2366" s="335" t="e">
        <f t="shared" si="75"/>
        <v>#N/A</v>
      </c>
    </row>
    <row r="2367" spans="3:13">
      <c r="C2367" t="e">
        <f>VLOOKUP(B2367,CATALOGOPACC[],2,FALSE)</f>
        <v>#N/A</v>
      </c>
      <c r="D2367" t="e">
        <f>VLOOKUP(B2367,CATALOGOPACC[],3,FALSE)</f>
        <v>#N/A</v>
      </c>
      <c r="E2367" t="e">
        <f>VLOOKUP(B2367,CATALOGOPACC[],5,FALSE)</f>
        <v>#N/A</v>
      </c>
      <c r="F2367" t="e">
        <f>VLOOKUP(B2367,CATALOGOPACC[],6,FALSE)</f>
        <v>#N/A</v>
      </c>
      <c r="K2367" s="69">
        <f t="shared" si="74"/>
        <v>0</v>
      </c>
      <c r="L2367" s="335" t="e">
        <f>VLOOKUP(B2367,CATALOGOPACC[],8,FALSE)</f>
        <v>#N/A</v>
      </c>
      <c r="M2367" s="335" t="e">
        <f t="shared" si="75"/>
        <v>#N/A</v>
      </c>
    </row>
    <row r="2368" spans="3:13">
      <c r="C2368" t="e">
        <f>VLOOKUP(B2368,CATALOGOPACC[],2,FALSE)</f>
        <v>#N/A</v>
      </c>
      <c r="D2368" t="e">
        <f>VLOOKUP(B2368,CATALOGOPACC[],3,FALSE)</f>
        <v>#N/A</v>
      </c>
      <c r="E2368" t="e">
        <f>VLOOKUP(B2368,CATALOGOPACC[],5,FALSE)</f>
        <v>#N/A</v>
      </c>
      <c r="F2368" t="e">
        <f>VLOOKUP(B2368,CATALOGOPACC[],6,FALSE)</f>
        <v>#N/A</v>
      </c>
      <c r="K2368" s="69">
        <f t="shared" si="74"/>
        <v>0</v>
      </c>
      <c r="L2368" s="335" t="e">
        <f>VLOOKUP(B2368,CATALOGOPACC[],8,FALSE)</f>
        <v>#N/A</v>
      </c>
      <c r="M2368" s="335" t="e">
        <f t="shared" si="75"/>
        <v>#N/A</v>
      </c>
    </row>
    <row r="2369" spans="3:13">
      <c r="C2369" t="e">
        <f>VLOOKUP(B2369,CATALOGOPACC[],2,FALSE)</f>
        <v>#N/A</v>
      </c>
      <c r="D2369" t="e">
        <f>VLOOKUP(B2369,CATALOGOPACC[],3,FALSE)</f>
        <v>#N/A</v>
      </c>
      <c r="E2369" t="e">
        <f>VLOOKUP(B2369,CATALOGOPACC[],5,FALSE)</f>
        <v>#N/A</v>
      </c>
      <c r="F2369" t="e">
        <f>VLOOKUP(B2369,CATALOGOPACC[],6,FALSE)</f>
        <v>#N/A</v>
      </c>
      <c r="K2369" s="69">
        <f t="shared" si="74"/>
        <v>0</v>
      </c>
      <c r="L2369" s="335" t="e">
        <f>VLOOKUP(B2369,CATALOGOPACC[],8,FALSE)</f>
        <v>#N/A</v>
      </c>
      <c r="M2369" s="335" t="e">
        <f t="shared" si="75"/>
        <v>#N/A</v>
      </c>
    </row>
    <row r="2370" spans="3:13">
      <c r="C2370" t="e">
        <f>VLOOKUP(B2370,CATALOGOPACC[],2,FALSE)</f>
        <v>#N/A</v>
      </c>
      <c r="D2370" t="e">
        <f>VLOOKUP(B2370,CATALOGOPACC[],3,FALSE)</f>
        <v>#N/A</v>
      </c>
      <c r="E2370" t="e">
        <f>VLOOKUP(B2370,CATALOGOPACC[],5,FALSE)</f>
        <v>#N/A</v>
      </c>
      <c r="F2370" t="e">
        <f>VLOOKUP(B2370,CATALOGOPACC[],6,FALSE)</f>
        <v>#N/A</v>
      </c>
      <c r="K2370" s="69">
        <f t="shared" si="74"/>
        <v>0</v>
      </c>
      <c r="L2370" s="335" t="e">
        <f>VLOOKUP(B2370,CATALOGOPACC[],8,FALSE)</f>
        <v>#N/A</v>
      </c>
      <c r="M2370" s="335" t="e">
        <f t="shared" si="75"/>
        <v>#N/A</v>
      </c>
    </row>
    <row r="2371" spans="3:13">
      <c r="C2371" t="e">
        <f>VLOOKUP(B2371,CATALOGOPACC[],2,FALSE)</f>
        <v>#N/A</v>
      </c>
      <c r="D2371" t="e">
        <f>VLOOKUP(B2371,CATALOGOPACC[],3,FALSE)</f>
        <v>#N/A</v>
      </c>
      <c r="E2371" t="e">
        <f>VLOOKUP(B2371,CATALOGOPACC[],5,FALSE)</f>
        <v>#N/A</v>
      </c>
      <c r="F2371" t="e">
        <f>VLOOKUP(B2371,CATALOGOPACC[],6,FALSE)</f>
        <v>#N/A</v>
      </c>
      <c r="K2371" s="69">
        <f t="shared" si="74"/>
        <v>0</v>
      </c>
      <c r="L2371" s="335" t="e">
        <f>VLOOKUP(B2371,CATALOGOPACC[],8,FALSE)</f>
        <v>#N/A</v>
      </c>
      <c r="M2371" s="335" t="e">
        <f t="shared" si="75"/>
        <v>#N/A</v>
      </c>
    </row>
    <row r="2372" spans="3:13">
      <c r="C2372" t="e">
        <f>VLOOKUP(B2372,CATALOGOPACC[],2,FALSE)</f>
        <v>#N/A</v>
      </c>
      <c r="D2372" t="e">
        <f>VLOOKUP(B2372,CATALOGOPACC[],3,FALSE)</f>
        <v>#N/A</v>
      </c>
      <c r="E2372" t="e">
        <f>VLOOKUP(B2372,CATALOGOPACC[],5,FALSE)</f>
        <v>#N/A</v>
      </c>
      <c r="F2372" t="e">
        <f>VLOOKUP(B2372,CATALOGOPACC[],6,FALSE)</f>
        <v>#N/A</v>
      </c>
      <c r="K2372" s="69">
        <f t="shared" si="74"/>
        <v>0</v>
      </c>
      <c r="L2372" s="335" t="e">
        <f>VLOOKUP(B2372,CATALOGOPACC[],8,FALSE)</f>
        <v>#N/A</v>
      </c>
      <c r="M2372" s="335" t="e">
        <f t="shared" si="75"/>
        <v>#N/A</v>
      </c>
    </row>
    <row r="2373" spans="3:13">
      <c r="C2373" t="e">
        <f>VLOOKUP(B2373,CATALOGOPACC[],2,FALSE)</f>
        <v>#N/A</v>
      </c>
      <c r="D2373" t="e">
        <f>VLOOKUP(B2373,CATALOGOPACC[],3,FALSE)</f>
        <v>#N/A</v>
      </c>
      <c r="E2373" t="e">
        <f>VLOOKUP(B2373,CATALOGOPACC[],5,FALSE)</f>
        <v>#N/A</v>
      </c>
      <c r="F2373" t="e">
        <f>VLOOKUP(B2373,CATALOGOPACC[],6,FALSE)</f>
        <v>#N/A</v>
      </c>
      <c r="K2373" s="69">
        <f t="shared" si="74"/>
        <v>0</v>
      </c>
      <c r="L2373" s="335" t="e">
        <f>VLOOKUP(B2373,CATALOGOPACC[],8,FALSE)</f>
        <v>#N/A</v>
      </c>
      <c r="M2373" s="335" t="e">
        <f t="shared" si="75"/>
        <v>#N/A</v>
      </c>
    </row>
    <row r="2374" spans="3:13">
      <c r="C2374" t="e">
        <f>VLOOKUP(B2374,CATALOGOPACC[],2,FALSE)</f>
        <v>#N/A</v>
      </c>
      <c r="D2374" t="e">
        <f>VLOOKUP(B2374,CATALOGOPACC[],3,FALSE)</f>
        <v>#N/A</v>
      </c>
      <c r="E2374" t="e">
        <f>VLOOKUP(B2374,CATALOGOPACC[],5,FALSE)</f>
        <v>#N/A</v>
      </c>
      <c r="F2374" t="e">
        <f>VLOOKUP(B2374,CATALOGOPACC[],6,FALSE)</f>
        <v>#N/A</v>
      </c>
      <c r="K2374" s="69">
        <f t="shared" si="74"/>
        <v>0</v>
      </c>
      <c r="L2374" s="335" t="e">
        <f>VLOOKUP(B2374,CATALOGOPACC[],8,FALSE)</f>
        <v>#N/A</v>
      </c>
      <c r="M2374" s="335" t="e">
        <f t="shared" si="75"/>
        <v>#N/A</v>
      </c>
    </row>
    <row r="2375" spans="3:13">
      <c r="C2375" t="e">
        <f>VLOOKUP(B2375,CATALOGOPACC[],2,FALSE)</f>
        <v>#N/A</v>
      </c>
      <c r="D2375" t="e">
        <f>VLOOKUP(B2375,CATALOGOPACC[],3,FALSE)</f>
        <v>#N/A</v>
      </c>
      <c r="E2375" t="e">
        <f>VLOOKUP(B2375,CATALOGOPACC[],5,FALSE)</f>
        <v>#N/A</v>
      </c>
      <c r="F2375" t="e">
        <f>VLOOKUP(B2375,CATALOGOPACC[],6,FALSE)</f>
        <v>#N/A</v>
      </c>
      <c r="K2375" s="69">
        <f t="shared" si="74"/>
        <v>0</v>
      </c>
      <c r="L2375" s="335" t="e">
        <f>VLOOKUP(B2375,CATALOGOPACC[],8,FALSE)</f>
        <v>#N/A</v>
      </c>
      <c r="M2375" s="335" t="e">
        <f t="shared" si="75"/>
        <v>#N/A</v>
      </c>
    </row>
    <row r="2376" spans="3:13">
      <c r="C2376" t="e">
        <f>VLOOKUP(B2376,CATALOGOPACC[],2,FALSE)</f>
        <v>#N/A</v>
      </c>
      <c r="D2376" t="e">
        <f>VLOOKUP(B2376,CATALOGOPACC[],3,FALSE)</f>
        <v>#N/A</v>
      </c>
      <c r="E2376" t="e">
        <f>VLOOKUP(B2376,CATALOGOPACC[],5,FALSE)</f>
        <v>#N/A</v>
      </c>
      <c r="F2376" t="e">
        <f>VLOOKUP(B2376,CATALOGOPACC[],6,FALSE)</f>
        <v>#N/A</v>
      </c>
      <c r="K2376" s="69">
        <f t="shared" si="74"/>
        <v>0</v>
      </c>
      <c r="L2376" s="335" t="e">
        <f>VLOOKUP(B2376,CATALOGOPACC[],8,FALSE)</f>
        <v>#N/A</v>
      </c>
      <c r="M2376" s="335" t="e">
        <f t="shared" si="75"/>
        <v>#N/A</v>
      </c>
    </row>
    <row r="2377" spans="3:13">
      <c r="C2377" t="e">
        <f>VLOOKUP(B2377,CATALOGOPACC[],2,FALSE)</f>
        <v>#N/A</v>
      </c>
      <c r="D2377" t="e">
        <f>VLOOKUP(B2377,CATALOGOPACC[],3,FALSE)</f>
        <v>#N/A</v>
      </c>
      <c r="E2377" t="e">
        <f>VLOOKUP(B2377,CATALOGOPACC[],5,FALSE)</f>
        <v>#N/A</v>
      </c>
      <c r="F2377" t="e">
        <f>VLOOKUP(B2377,CATALOGOPACC[],6,FALSE)</f>
        <v>#N/A</v>
      </c>
      <c r="K2377" s="69">
        <f t="shared" si="74"/>
        <v>0</v>
      </c>
      <c r="L2377" s="335" t="e">
        <f>VLOOKUP(B2377,CATALOGOPACC[],8,FALSE)</f>
        <v>#N/A</v>
      </c>
      <c r="M2377" s="335" t="e">
        <f t="shared" si="75"/>
        <v>#N/A</v>
      </c>
    </row>
    <row r="2378" spans="3:13">
      <c r="C2378" t="e">
        <f>VLOOKUP(B2378,CATALOGOPACC[],2,FALSE)</f>
        <v>#N/A</v>
      </c>
      <c r="D2378" t="e">
        <f>VLOOKUP(B2378,CATALOGOPACC[],3,FALSE)</f>
        <v>#N/A</v>
      </c>
      <c r="E2378" t="e">
        <f>VLOOKUP(B2378,CATALOGOPACC[],5,FALSE)</f>
        <v>#N/A</v>
      </c>
      <c r="F2378" t="e">
        <f>VLOOKUP(B2378,CATALOGOPACC[],6,FALSE)</f>
        <v>#N/A</v>
      </c>
      <c r="K2378" s="69">
        <f t="shared" si="74"/>
        <v>0</v>
      </c>
      <c r="L2378" s="335" t="e">
        <f>VLOOKUP(B2378,CATALOGOPACC[],8,FALSE)</f>
        <v>#N/A</v>
      </c>
      <c r="M2378" s="335" t="e">
        <f t="shared" si="75"/>
        <v>#N/A</v>
      </c>
    </row>
    <row r="2379" spans="3:13">
      <c r="C2379" t="e">
        <f>VLOOKUP(B2379,CATALOGOPACC[],2,FALSE)</f>
        <v>#N/A</v>
      </c>
      <c r="D2379" t="e">
        <f>VLOOKUP(B2379,CATALOGOPACC[],3,FALSE)</f>
        <v>#N/A</v>
      </c>
      <c r="E2379" t="e">
        <f>VLOOKUP(B2379,CATALOGOPACC[],5,FALSE)</f>
        <v>#N/A</v>
      </c>
      <c r="F2379" t="e">
        <f>VLOOKUP(B2379,CATALOGOPACC[],6,FALSE)</f>
        <v>#N/A</v>
      </c>
      <c r="K2379" s="69">
        <f t="shared" si="74"/>
        <v>0</v>
      </c>
      <c r="L2379" s="335" t="e">
        <f>VLOOKUP(B2379,CATALOGOPACC[],8,FALSE)</f>
        <v>#N/A</v>
      </c>
      <c r="M2379" s="335" t="e">
        <f t="shared" si="75"/>
        <v>#N/A</v>
      </c>
    </row>
    <row r="2380" spans="3:13">
      <c r="C2380" t="e">
        <f>VLOOKUP(B2380,CATALOGOPACC[],2,FALSE)</f>
        <v>#N/A</v>
      </c>
      <c r="D2380" t="e">
        <f>VLOOKUP(B2380,CATALOGOPACC[],3,FALSE)</f>
        <v>#N/A</v>
      </c>
      <c r="E2380" t="e">
        <f>VLOOKUP(B2380,CATALOGOPACC[],5,FALSE)</f>
        <v>#N/A</v>
      </c>
      <c r="F2380" t="e">
        <f>VLOOKUP(B2380,CATALOGOPACC[],6,FALSE)</f>
        <v>#N/A</v>
      </c>
      <c r="K2380" s="69">
        <f t="shared" si="74"/>
        <v>0</v>
      </c>
      <c r="L2380" s="335" t="e">
        <f>VLOOKUP(B2380,CATALOGOPACC[],8,FALSE)</f>
        <v>#N/A</v>
      </c>
      <c r="M2380" s="335" t="e">
        <f t="shared" si="75"/>
        <v>#N/A</v>
      </c>
    </row>
    <row r="2381" spans="3:13">
      <c r="C2381" t="e">
        <f>VLOOKUP(B2381,CATALOGOPACC[],2,FALSE)</f>
        <v>#N/A</v>
      </c>
      <c r="D2381" t="e">
        <f>VLOOKUP(B2381,CATALOGOPACC[],3,FALSE)</f>
        <v>#N/A</v>
      </c>
      <c r="E2381" t="e">
        <f>VLOOKUP(B2381,CATALOGOPACC[],5,FALSE)</f>
        <v>#N/A</v>
      </c>
      <c r="F2381" t="e">
        <f>VLOOKUP(B2381,CATALOGOPACC[],6,FALSE)</f>
        <v>#N/A</v>
      </c>
      <c r="K2381" s="69">
        <f t="shared" si="74"/>
        <v>0</v>
      </c>
      <c r="L2381" s="335" t="e">
        <f>VLOOKUP(B2381,CATALOGOPACC[],8,FALSE)</f>
        <v>#N/A</v>
      </c>
      <c r="M2381" s="335" t="e">
        <f t="shared" si="75"/>
        <v>#N/A</v>
      </c>
    </row>
    <row r="2382" spans="3:13">
      <c r="C2382" t="e">
        <f>VLOOKUP(B2382,CATALOGOPACC[],2,FALSE)</f>
        <v>#N/A</v>
      </c>
      <c r="D2382" t="e">
        <f>VLOOKUP(B2382,CATALOGOPACC[],3,FALSE)</f>
        <v>#N/A</v>
      </c>
      <c r="E2382" t="e">
        <f>VLOOKUP(B2382,CATALOGOPACC[],5,FALSE)</f>
        <v>#N/A</v>
      </c>
      <c r="F2382" t="e">
        <f>VLOOKUP(B2382,CATALOGOPACC[],6,FALSE)</f>
        <v>#N/A</v>
      </c>
      <c r="K2382" s="69">
        <f t="shared" si="74"/>
        <v>0</v>
      </c>
      <c r="L2382" s="335" t="e">
        <f>VLOOKUP(B2382,CATALOGOPACC[],8,FALSE)</f>
        <v>#N/A</v>
      </c>
      <c r="M2382" s="335" t="e">
        <f t="shared" si="75"/>
        <v>#N/A</v>
      </c>
    </row>
    <row r="2383" spans="3:13">
      <c r="C2383" t="e">
        <f>VLOOKUP(B2383,CATALOGOPACC[],2,FALSE)</f>
        <v>#N/A</v>
      </c>
      <c r="D2383" t="e">
        <f>VLOOKUP(B2383,CATALOGOPACC[],3,FALSE)</f>
        <v>#N/A</v>
      </c>
      <c r="E2383" t="e">
        <f>VLOOKUP(B2383,CATALOGOPACC[],5,FALSE)</f>
        <v>#N/A</v>
      </c>
      <c r="F2383" t="e">
        <f>VLOOKUP(B2383,CATALOGOPACC[],6,FALSE)</f>
        <v>#N/A</v>
      </c>
      <c r="K2383" s="69">
        <f t="shared" si="74"/>
        <v>0</v>
      </c>
      <c r="L2383" s="335" t="e">
        <f>VLOOKUP(B2383,CATALOGOPACC[],8,FALSE)</f>
        <v>#N/A</v>
      </c>
      <c r="M2383" s="335" t="e">
        <f t="shared" si="75"/>
        <v>#N/A</v>
      </c>
    </row>
    <row r="2384" spans="3:13">
      <c r="C2384" t="e">
        <f>VLOOKUP(B2384,CATALOGOPACC[],2,FALSE)</f>
        <v>#N/A</v>
      </c>
      <c r="D2384" t="e">
        <f>VLOOKUP(B2384,CATALOGOPACC[],3,FALSE)</f>
        <v>#N/A</v>
      </c>
      <c r="E2384" t="e">
        <f>VLOOKUP(B2384,CATALOGOPACC[],5,FALSE)</f>
        <v>#N/A</v>
      </c>
      <c r="F2384" t="e">
        <f>VLOOKUP(B2384,CATALOGOPACC[],6,FALSE)</f>
        <v>#N/A</v>
      </c>
      <c r="K2384" s="69">
        <f t="shared" si="74"/>
        <v>0</v>
      </c>
      <c r="L2384" s="335" t="e">
        <f>VLOOKUP(B2384,CATALOGOPACC[],8,FALSE)</f>
        <v>#N/A</v>
      </c>
      <c r="M2384" s="335" t="e">
        <f t="shared" si="75"/>
        <v>#N/A</v>
      </c>
    </row>
    <row r="2385" spans="3:13">
      <c r="C2385" t="e">
        <f>VLOOKUP(B2385,CATALOGOPACC[],2,FALSE)</f>
        <v>#N/A</v>
      </c>
      <c r="D2385" t="e">
        <f>VLOOKUP(B2385,CATALOGOPACC[],3,FALSE)</f>
        <v>#N/A</v>
      </c>
      <c r="E2385" t="e">
        <f>VLOOKUP(B2385,CATALOGOPACC[],5,FALSE)</f>
        <v>#N/A</v>
      </c>
      <c r="F2385" t="e">
        <f>VLOOKUP(B2385,CATALOGOPACC[],6,FALSE)</f>
        <v>#N/A</v>
      </c>
      <c r="K2385" s="69">
        <f t="shared" si="74"/>
        <v>0</v>
      </c>
      <c r="L2385" s="335" t="e">
        <f>VLOOKUP(B2385,CATALOGOPACC[],8,FALSE)</f>
        <v>#N/A</v>
      </c>
      <c r="M2385" s="335" t="e">
        <f t="shared" si="75"/>
        <v>#N/A</v>
      </c>
    </row>
    <row r="2386" spans="3:13">
      <c r="C2386" t="e">
        <f>VLOOKUP(B2386,CATALOGOPACC[],2,FALSE)</f>
        <v>#N/A</v>
      </c>
      <c r="D2386" t="e">
        <f>VLOOKUP(B2386,CATALOGOPACC[],3,FALSE)</f>
        <v>#N/A</v>
      </c>
      <c r="E2386" t="e">
        <f>VLOOKUP(B2386,CATALOGOPACC[],5,FALSE)</f>
        <v>#N/A</v>
      </c>
      <c r="F2386" t="e">
        <f>VLOOKUP(B2386,CATALOGOPACC[],6,FALSE)</f>
        <v>#N/A</v>
      </c>
      <c r="K2386" s="69">
        <f t="shared" si="74"/>
        <v>0</v>
      </c>
      <c r="L2386" s="335" t="e">
        <f>VLOOKUP(B2386,CATALOGOPACC[],8,FALSE)</f>
        <v>#N/A</v>
      </c>
      <c r="M2386" s="335" t="e">
        <f t="shared" si="75"/>
        <v>#N/A</v>
      </c>
    </row>
    <row r="2387" spans="3:13">
      <c r="C2387" t="e">
        <f>VLOOKUP(B2387,CATALOGOPACC[],2,FALSE)</f>
        <v>#N/A</v>
      </c>
      <c r="D2387" t="e">
        <f>VLOOKUP(B2387,CATALOGOPACC[],3,FALSE)</f>
        <v>#N/A</v>
      </c>
      <c r="E2387" t="e">
        <f>VLOOKUP(B2387,CATALOGOPACC[],5,FALSE)</f>
        <v>#N/A</v>
      </c>
      <c r="F2387" t="e">
        <f>VLOOKUP(B2387,CATALOGOPACC[],6,FALSE)</f>
        <v>#N/A</v>
      </c>
      <c r="K2387" s="69">
        <f t="shared" si="74"/>
        <v>0</v>
      </c>
      <c r="L2387" s="335" t="e">
        <f>VLOOKUP(B2387,CATALOGOPACC[],8,FALSE)</f>
        <v>#N/A</v>
      </c>
      <c r="M2387" s="335" t="e">
        <f t="shared" si="75"/>
        <v>#N/A</v>
      </c>
    </row>
    <row r="2388" spans="3:13">
      <c r="C2388" t="e">
        <f>VLOOKUP(B2388,CATALOGOPACC[],2,FALSE)</f>
        <v>#N/A</v>
      </c>
      <c r="D2388" t="e">
        <f>VLOOKUP(B2388,CATALOGOPACC[],3,FALSE)</f>
        <v>#N/A</v>
      </c>
      <c r="E2388" t="e">
        <f>VLOOKUP(B2388,CATALOGOPACC[],5,FALSE)</f>
        <v>#N/A</v>
      </c>
      <c r="F2388" t="e">
        <f>VLOOKUP(B2388,CATALOGOPACC[],6,FALSE)</f>
        <v>#N/A</v>
      </c>
      <c r="K2388" s="69">
        <f t="shared" si="74"/>
        <v>0</v>
      </c>
      <c r="L2388" s="335" t="e">
        <f>VLOOKUP(B2388,CATALOGOPACC[],8,FALSE)</f>
        <v>#N/A</v>
      </c>
      <c r="M2388" s="335" t="e">
        <f t="shared" si="75"/>
        <v>#N/A</v>
      </c>
    </row>
    <row r="2389" spans="3:13">
      <c r="C2389" t="e">
        <f>VLOOKUP(B2389,CATALOGOPACC[],2,FALSE)</f>
        <v>#N/A</v>
      </c>
      <c r="D2389" t="e">
        <f>VLOOKUP(B2389,CATALOGOPACC[],3,FALSE)</f>
        <v>#N/A</v>
      </c>
      <c r="E2389" t="e">
        <f>VLOOKUP(B2389,CATALOGOPACC[],5,FALSE)</f>
        <v>#N/A</v>
      </c>
      <c r="F2389" t="e">
        <f>VLOOKUP(B2389,CATALOGOPACC[],6,FALSE)</f>
        <v>#N/A</v>
      </c>
      <c r="K2389" s="69">
        <f t="shared" si="74"/>
        <v>0</v>
      </c>
      <c r="L2389" s="335" t="e">
        <f>VLOOKUP(B2389,CATALOGOPACC[],8,FALSE)</f>
        <v>#N/A</v>
      </c>
      <c r="M2389" s="335" t="e">
        <f t="shared" si="75"/>
        <v>#N/A</v>
      </c>
    </row>
    <row r="2390" spans="3:13">
      <c r="C2390" t="e">
        <f>VLOOKUP(B2390,CATALOGOPACC[],2,FALSE)</f>
        <v>#N/A</v>
      </c>
      <c r="D2390" t="e">
        <f>VLOOKUP(B2390,CATALOGOPACC[],3,FALSE)</f>
        <v>#N/A</v>
      </c>
      <c r="E2390" t="e">
        <f>VLOOKUP(B2390,CATALOGOPACC[],5,FALSE)</f>
        <v>#N/A</v>
      </c>
      <c r="F2390" t="e">
        <f>VLOOKUP(B2390,CATALOGOPACC[],6,FALSE)</f>
        <v>#N/A</v>
      </c>
      <c r="K2390" s="69">
        <f t="shared" si="74"/>
        <v>0</v>
      </c>
      <c r="L2390" s="335" t="e">
        <f>VLOOKUP(B2390,CATALOGOPACC[],8,FALSE)</f>
        <v>#N/A</v>
      </c>
      <c r="M2390" s="335" t="e">
        <f t="shared" si="75"/>
        <v>#N/A</v>
      </c>
    </row>
    <row r="2391" spans="3:13">
      <c r="C2391" t="e">
        <f>VLOOKUP(B2391,CATALOGOPACC[],2,FALSE)</f>
        <v>#N/A</v>
      </c>
      <c r="D2391" t="e">
        <f>VLOOKUP(B2391,CATALOGOPACC[],3,FALSE)</f>
        <v>#N/A</v>
      </c>
      <c r="E2391" t="e">
        <f>VLOOKUP(B2391,CATALOGOPACC[],5,FALSE)</f>
        <v>#N/A</v>
      </c>
      <c r="F2391" t="e">
        <f>VLOOKUP(B2391,CATALOGOPACC[],6,FALSE)</f>
        <v>#N/A</v>
      </c>
      <c r="K2391" s="69">
        <f t="shared" si="74"/>
        <v>0</v>
      </c>
      <c r="L2391" s="335" t="e">
        <f>VLOOKUP(B2391,CATALOGOPACC[],8,FALSE)</f>
        <v>#N/A</v>
      </c>
      <c r="M2391" s="335" t="e">
        <f t="shared" si="75"/>
        <v>#N/A</v>
      </c>
    </row>
    <row r="2392" spans="3:13">
      <c r="C2392" t="e">
        <f>VLOOKUP(B2392,CATALOGOPACC[],2,FALSE)</f>
        <v>#N/A</v>
      </c>
      <c r="D2392" t="e">
        <f>VLOOKUP(B2392,CATALOGOPACC[],3,FALSE)</f>
        <v>#N/A</v>
      </c>
      <c r="E2392" t="e">
        <f>VLOOKUP(B2392,CATALOGOPACC[],5,FALSE)</f>
        <v>#N/A</v>
      </c>
      <c r="F2392" t="e">
        <f>VLOOKUP(B2392,CATALOGOPACC[],6,FALSE)</f>
        <v>#N/A</v>
      </c>
      <c r="K2392" s="69">
        <f t="shared" si="74"/>
        <v>0</v>
      </c>
      <c r="L2392" s="335" t="e">
        <f>VLOOKUP(B2392,CATALOGOPACC[],8,FALSE)</f>
        <v>#N/A</v>
      </c>
      <c r="M2392" s="335" t="e">
        <f t="shared" si="75"/>
        <v>#N/A</v>
      </c>
    </row>
    <row r="2393" spans="3:13">
      <c r="C2393" t="e">
        <f>VLOOKUP(B2393,CATALOGOPACC[],2,FALSE)</f>
        <v>#N/A</v>
      </c>
      <c r="D2393" t="e">
        <f>VLOOKUP(B2393,CATALOGOPACC[],3,FALSE)</f>
        <v>#N/A</v>
      </c>
      <c r="E2393" t="e">
        <f>VLOOKUP(B2393,CATALOGOPACC[],5,FALSE)</f>
        <v>#N/A</v>
      </c>
      <c r="F2393" t="e">
        <f>VLOOKUP(B2393,CATALOGOPACC[],6,FALSE)</f>
        <v>#N/A</v>
      </c>
      <c r="K2393" s="69">
        <f t="shared" si="74"/>
        <v>0</v>
      </c>
      <c r="L2393" s="335" t="e">
        <f>VLOOKUP(B2393,CATALOGOPACC[],8,FALSE)</f>
        <v>#N/A</v>
      </c>
      <c r="M2393" s="335" t="e">
        <f t="shared" si="75"/>
        <v>#N/A</v>
      </c>
    </row>
    <row r="2394" spans="3:13">
      <c r="C2394" t="e">
        <f>VLOOKUP(B2394,CATALOGOPACC[],2,FALSE)</f>
        <v>#N/A</v>
      </c>
      <c r="D2394" t="e">
        <f>VLOOKUP(B2394,CATALOGOPACC[],3,FALSE)</f>
        <v>#N/A</v>
      </c>
      <c r="E2394" t="e">
        <f>VLOOKUP(B2394,CATALOGOPACC[],5,FALSE)</f>
        <v>#N/A</v>
      </c>
      <c r="F2394" t="e">
        <f>VLOOKUP(B2394,CATALOGOPACC[],6,FALSE)</f>
        <v>#N/A</v>
      </c>
      <c r="K2394" s="69">
        <f t="shared" si="74"/>
        <v>0</v>
      </c>
      <c r="L2394" s="335" t="e">
        <f>VLOOKUP(B2394,CATALOGOPACC[],8,FALSE)</f>
        <v>#N/A</v>
      </c>
      <c r="M2394" s="335" t="e">
        <f t="shared" si="75"/>
        <v>#N/A</v>
      </c>
    </row>
    <row r="2395" spans="3:13">
      <c r="C2395" t="e">
        <f>VLOOKUP(B2395,CATALOGOPACC[],2,FALSE)</f>
        <v>#N/A</v>
      </c>
      <c r="D2395" t="e">
        <f>VLOOKUP(B2395,CATALOGOPACC[],3,FALSE)</f>
        <v>#N/A</v>
      </c>
      <c r="E2395" t="e">
        <f>VLOOKUP(B2395,CATALOGOPACC[],5,FALSE)</f>
        <v>#N/A</v>
      </c>
      <c r="F2395" t="e">
        <f>VLOOKUP(B2395,CATALOGOPACC[],6,FALSE)</f>
        <v>#N/A</v>
      </c>
      <c r="K2395" s="69">
        <f t="shared" ref="K2395:K2458" si="76">SUM(G2395:J2395)</f>
        <v>0</v>
      </c>
      <c r="L2395" s="335" t="e">
        <f>VLOOKUP(B2395,CATALOGOPACC[],8,FALSE)</f>
        <v>#N/A</v>
      </c>
      <c r="M2395" s="335" t="e">
        <f t="shared" ref="M2395:M2458" si="77">K2395*L2395</f>
        <v>#N/A</v>
      </c>
    </row>
    <row r="2396" spans="3:13">
      <c r="C2396" t="e">
        <f>VLOOKUP(B2396,CATALOGOPACC[],2,FALSE)</f>
        <v>#N/A</v>
      </c>
      <c r="D2396" t="e">
        <f>VLOOKUP(B2396,CATALOGOPACC[],3,FALSE)</f>
        <v>#N/A</v>
      </c>
      <c r="E2396" t="e">
        <f>VLOOKUP(B2396,CATALOGOPACC[],5,FALSE)</f>
        <v>#N/A</v>
      </c>
      <c r="F2396" t="e">
        <f>VLOOKUP(B2396,CATALOGOPACC[],6,FALSE)</f>
        <v>#N/A</v>
      </c>
      <c r="K2396" s="69">
        <f t="shared" si="76"/>
        <v>0</v>
      </c>
      <c r="L2396" s="335" t="e">
        <f>VLOOKUP(B2396,CATALOGOPACC[],8,FALSE)</f>
        <v>#N/A</v>
      </c>
      <c r="M2396" s="335" t="e">
        <f t="shared" si="77"/>
        <v>#N/A</v>
      </c>
    </row>
    <row r="2397" spans="3:13">
      <c r="C2397" t="e">
        <f>VLOOKUP(B2397,CATALOGOPACC[],2,FALSE)</f>
        <v>#N/A</v>
      </c>
      <c r="D2397" t="e">
        <f>VLOOKUP(B2397,CATALOGOPACC[],3,FALSE)</f>
        <v>#N/A</v>
      </c>
      <c r="E2397" t="e">
        <f>VLOOKUP(B2397,CATALOGOPACC[],5,FALSE)</f>
        <v>#N/A</v>
      </c>
      <c r="F2397" t="e">
        <f>VLOOKUP(B2397,CATALOGOPACC[],6,FALSE)</f>
        <v>#N/A</v>
      </c>
      <c r="K2397" s="69">
        <f t="shared" si="76"/>
        <v>0</v>
      </c>
      <c r="L2397" s="335" t="e">
        <f>VLOOKUP(B2397,CATALOGOPACC[],8,FALSE)</f>
        <v>#N/A</v>
      </c>
      <c r="M2397" s="335" t="e">
        <f t="shared" si="77"/>
        <v>#N/A</v>
      </c>
    </row>
    <row r="2398" spans="3:13">
      <c r="C2398" t="e">
        <f>VLOOKUP(B2398,CATALOGOPACC[],2,FALSE)</f>
        <v>#N/A</v>
      </c>
      <c r="D2398" t="e">
        <f>VLOOKUP(B2398,CATALOGOPACC[],3,FALSE)</f>
        <v>#N/A</v>
      </c>
      <c r="E2398" t="e">
        <f>VLOOKUP(B2398,CATALOGOPACC[],5,FALSE)</f>
        <v>#N/A</v>
      </c>
      <c r="F2398" t="e">
        <f>VLOOKUP(B2398,CATALOGOPACC[],6,FALSE)</f>
        <v>#N/A</v>
      </c>
      <c r="K2398" s="69">
        <f t="shared" si="76"/>
        <v>0</v>
      </c>
      <c r="L2398" s="335" t="e">
        <f>VLOOKUP(B2398,CATALOGOPACC[],8,FALSE)</f>
        <v>#N/A</v>
      </c>
      <c r="M2398" s="335" t="e">
        <f t="shared" si="77"/>
        <v>#N/A</v>
      </c>
    </row>
    <row r="2399" spans="3:13">
      <c r="C2399" t="e">
        <f>VLOOKUP(B2399,CATALOGOPACC[],2,FALSE)</f>
        <v>#N/A</v>
      </c>
      <c r="D2399" t="e">
        <f>VLOOKUP(B2399,CATALOGOPACC[],3,FALSE)</f>
        <v>#N/A</v>
      </c>
      <c r="E2399" t="e">
        <f>VLOOKUP(B2399,CATALOGOPACC[],5,FALSE)</f>
        <v>#N/A</v>
      </c>
      <c r="F2399" t="e">
        <f>VLOOKUP(B2399,CATALOGOPACC[],6,FALSE)</f>
        <v>#N/A</v>
      </c>
      <c r="K2399" s="69">
        <f t="shared" si="76"/>
        <v>0</v>
      </c>
      <c r="L2399" s="335" t="e">
        <f>VLOOKUP(B2399,CATALOGOPACC[],8,FALSE)</f>
        <v>#N/A</v>
      </c>
      <c r="M2399" s="335" t="e">
        <f t="shared" si="77"/>
        <v>#N/A</v>
      </c>
    </row>
    <row r="2400" spans="3:13">
      <c r="C2400" t="e">
        <f>VLOOKUP(B2400,CATALOGOPACC[],2,FALSE)</f>
        <v>#N/A</v>
      </c>
      <c r="D2400" t="e">
        <f>VLOOKUP(B2400,CATALOGOPACC[],3,FALSE)</f>
        <v>#N/A</v>
      </c>
      <c r="E2400" t="e">
        <f>VLOOKUP(B2400,CATALOGOPACC[],5,FALSE)</f>
        <v>#N/A</v>
      </c>
      <c r="F2400" t="e">
        <f>VLOOKUP(B2400,CATALOGOPACC[],6,FALSE)</f>
        <v>#N/A</v>
      </c>
      <c r="K2400" s="69">
        <f t="shared" si="76"/>
        <v>0</v>
      </c>
      <c r="L2400" s="335" t="e">
        <f>VLOOKUP(B2400,CATALOGOPACC[],8,FALSE)</f>
        <v>#N/A</v>
      </c>
      <c r="M2400" s="335" t="e">
        <f t="shared" si="77"/>
        <v>#N/A</v>
      </c>
    </row>
    <row r="2401" spans="3:13">
      <c r="C2401" t="e">
        <f>VLOOKUP(B2401,CATALOGOPACC[],2,FALSE)</f>
        <v>#N/A</v>
      </c>
      <c r="D2401" t="e">
        <f>VLOOKUP(B2401,CATALOGOPACC[],3,FALSE)</f>
        <v>#N/A</v>
      </c>
      <c r="E2401" t="e">
        <f>VLOOKUP(B2401,CATALOGOPACC[],5,FALSE)</f>
        <v>#N/A</v>
      </c>
      <c r="F2401" t="e">
        <f>VLOOKUP(B2401,CATALOGOPACC[],6,FALSE)</f>
        <v>#N/A</v>
      </c>
      <c r="K2401" s="69">
        <f t="shared" si="76"/>
        <v>0</v>
      </c>
      <c r="L2401" s="335" t="e">
        <f>VLOOKUP(B2401,CATALOGOPACC[],8,FALSE)</f>
        <v>#N/A</v>
      </c>
      <c r="M2401" s="335" t="e">
        <f t="shared" si="77"/>
        <v>#N/A</v>
      </c>
    </row>
    <row r="2402" spans="3:13">
      <c r="C2402" t="e">
        <f>VLOOKUP(B2402,CATALOGOPACC[],2,FALSE)</f>
        <v>#N/A</v>
      </c>
      <c r="D2402" t="e">
        <f>VLOOKUP(B2402,CATALOGOPACC[],3,FALSE)</f>
        <v>#N/A</v>
      </c>
      <c r="E2402" t="e">
        <f>VLOOKUP(B2402,CATALOGOPACC[],5,FALSE)</f>
        <v>#N/A</v>
      </c>
      <c r="F2402" t="e">
        <f>VLOOKUP(B2402,CATALOGOPACC[],6,FALSE)</f>
        <v>#N/A</v>
      </c>
      <c r="K2402" s="69">
        <f t="shared" si="76"/>
        <v>0</v>
      </c>
      <c r="L2402" s="335" t="e">
        <f>VLOOKUP(B2402,CATALOGOPACC[],8,FALSE)</f>
        <v>#N/A</v>
      </c>
      <c r="M2402" s="335" t="e">
        <f t="shared" si="77"/>
        <v>#N/A</v>
      </c>
    </row>
    <row r="2403" spans="3:13">
      <c r="C2403" t="e">
        <f>VLOOKUP(B2403,CATALOGOPACC[],2,FALSE)</f>
        <v>#N/A</v>
      </c>
      <c r="D2403" t="e">
        <f>VLOOKUP(B2403,CATALOGOPACC[],3,FALSE)</f>
        <v>#N/A</v>
      </c>
      <c r="E2403" t="e">
        <f>VLOOKUP(B2403,CATALOGOPACC[],5,FALSE)</f>
        <v>#N/A</v>
      </c>
      <c r="F2403" t="e">
        <f>VLOOKUP(B2403,CATALOGOPACC[],6,FALSE)</f>
        <v>#N/A</v>
      </c>
      <c r="K2403" s="69">
        <f t="shared" si="76"/>
        <v>0</v>
      </c>
      <c r="L2403" s="335" t="e">
        <f>VLOOKUP(B2403,CATALOGOPACC[],8,FALSE)</f>
        <v>#N/A</v>
      </c>
      <c r="M2403" s="335" t="e">
        <f t="shared" si="77"/>
        <v>#N/A</v>
      </c>
    </row>
    <row r="2404" spans="3:13">
      <c r="C2404" t="e">
        <f>VLOOKUP(B2404,CATALOGOPACC[],2,FALSE)</f>
        <v>#N/A</v>
      </c>
      <c r="D2404" t="e">
        <f>VLOOKUP(B2404,CATALOGOPACC[],3,FALSE)</f>
        <v>#N/A</v>
      </c>
      <c r="E2404" t="e">
        <f>VLOOKUP(B2404,CATALOGOPACC[],5,FALSE)</f>
        <v>#N/A</v>
      </c>
      <c r="F2404" t="e">
        <f>VLOOKUP(B2404,CATALOGOPACC[],6,FALSE)</f>
        <v>#N/A</v>
      </c>
      <c r="K2404" s="69">
        <f t="shared" si="76"/>
        <v>0</v>
      </c>
      <c r="L2404" s="335" t="e">
        <f>VLOOKUP(B2404,CATALOGOPACC[],8,FALSE)</f>
        <v>#N/A</v>
      </c>
      <c r="M2404" s="335" t="e">
        <f t="shared" si="77"/>
        <v>#N/A</v>
      </c>
    </row>
    <row r="2405" spans="3:13">
      <c r="C2405" t="e">
        <f>VLOOKUP(B2405,CATALOGOPACC[],2,FALSE)</f>
        <v>#N/A</v>
      </c>
      <c r="D2405" t="e">
        <f>VLOOKUP(B2405,CATALOGOPACC[],3,FALSE)</f>
        <v>#N/A</v>
      </c>
      <c r="E2405" t="e">
        <f>VLOOKUP(B2405,CATALOGOPACC[],5,FALSE)</f>
        <v>#N/A</v>
      </c>
      <c r="F2405" t="e">
        <f>VLOOKUP(B2405,CATALOGOPACC[],6,FALSE)</f>
        <v>#N/A</v>
      </c>
      <c r="K2405" s="69">
        <f t="shared" si="76"/>
        <v>0</v>
      </c>
      <c r="L2405" s="335" t="e">
        <f>VLOOKUP(B2405,CATALOGOPACC[],8,FALSE)</f>
        <v>#N/A</v>
      </c>
      <c r="M2405" s="335" t="e">
        <f t="shared" si="77"/>
        <v>#N/A</v>
      </c>
    </row>
    <row r="2406" spans="3:13">
      <c r="C2406" t="e">
        <f>VLOOKUP(B2406,CATALOGOPACC[],2,FALSE)</f>
        <v>#N/A</v>
      </c>
      <c r="D2406" t="e">
        <f>VLOOKUP(B2406,CATALOGOPACC[],3,FALSE)</f>
        <v>#N/A</v>
      </c>
      <c r="E2406" t="e">
        <f>VLOOKUP(B2406,CATALOGOPACC[],5,FALSE)</f>
        <v>#N/A</v>
      </c>
      <c r="F2406" t="e">
        <f>VLOOKUP(B2406,CATALOGOPACC[],6,FALSE)</f>
        <v>#N/A</v>
      </c>
      <c r="K2406" s="69">
        <f t="shared" si="76"/>
        <v>0</v>
      </c>
      <c r="L2406" s="335" t="e">
        <f>VLOOKUP(B2406,CATALOGOPACC[],8,FALSE)</f>
        <v>#N/A</v>
      </c>
      <c r="M2406" s="335" t="e">
        <f t="shared" si="77"/>
        <v>#N/A</v>
      </c>
    </row>
    <row r="2407" spans="3:13">
      <c r="C2407" t="e">
        <f>VLOOKUP(B2407,CATALOGOPACC[],2,FALSE)</f>
        <v>#N/A</v>
      </c>
      <c r="D2407" t="e">
        <f>VLOOKUP(B2407,CATALOGOPACC[],3,FALSE)</f>
        <v>#N/A</v>
      </c>
      <c r="E2407" t="e">
        <f>VLOOKUP(B2407,CATALOGOPACC[],5,FALSE)</f>
        <v>#N/A</v>
      </c>
      <c r="F2407" t="e">
        <f>VLOOKUP(B2407,CATALOGOPACC[],6,FALSE)</f>
        <v>#N/A</v>
      </c>
      <c r="K2407" s="69">
        <f t="shared" si="76"/>
        <v>0</v>
      </c>
      <c r="L2407" s="335" t="e">
        <f>VLOOKUP(B2407,CATALOGOPACC[],8,FALSE)</f>
        <v>#N/A</v>
      </c>
      <c r="M2407" s="335" t="e">
        <f t="shared" si="77"/>
        <v>#N/A</v>
      </c>
    </row>
    <row r="2408" spans="3:13">
      <c r="C2408" t="e">
        <f>VLOOKUP(B2408,CATALOGOPACC[],2,FALSE)</f>
        <v>#N/A</v>
      </c>
      <c r="D2408" t="e">
        <f>VLOOKUP(B2408,CATALOGOPACC[],3,FALSE)</f>
        <v>#N/A</v>
      </c>
      <c r="E2408" t="e">
        <f>VLOOKUP(B2408,CATALOGOPACC[],5,FALSE)</f>
        <v>#N/A</v>
      </c>
      <c r="F2408" t="e">
        <f>VLOOKUP(B2408,CATALOGOPACC[],6,FALSE)</f>
        <v>#N/A</v>
      </c>
      <c r="K2408" s="69">
        <f t="shared" si="76"/>
        <v>0</v>
      </c>
      <c r="L2408" s="335" t="e">
        <f>VLOOKUP(B2408,CATALOGOPACC[],8,FALSE)</f>
        <v>#N/A</v>
      </c>
      <c r="M2408" s="335" t="e">
        <f t="shared" si="77"/>
        <v>#N/A</v>
      </c>
    </row>
    <row r="2409" spans="3:13">
      <c r="C2409" t="e">
        <f>VLOOKUP(B2409,CATALOGOPACC[],2,FALSE)</f>
        <v>#N/A</v>
      </c>
      <c r="D2409" t="e">
        <f>VLOOKUP(B2409,CATALOGOPACC[],3,FALSE)</f>
        <v>#N/A</v>
      </c>
      <c r="E2409" t="e">
        <f>VLOOKUP(B2409,CATALOGOPACC[],5,FALSE)</f>
        <v>#N/A</v>
      </c>
      <c r="F2409" t="e">
        <f>VLOOKUP(B2409,CATALOGOPACC[],6,FALSE)</f>
        <v>#N/A</v>
      </c>
      <c r="K2409" s="69">
        <f t="shared" si="76"/>
        <v>0</v>
      </c>
      <c r="L2409" s="335" t="e">
        <f>VLOOKUP(B2409,CATALOGOPACC[],8,FALSE)</f>
        <v>#N/A</v>
      </c>
      <c r="M2409" s="335" t="e">
        <f t="shared" si="77"/>
        <v>#N/A</v>
      </c>
    </row>
    <row r="2410" spans="3:13">
      <c r="C2410" t="e">
        <f>VLOOKUP(B2410,CATALOGOPACC[],2,FALSE)</f>
        <v>#N/A</v>
      </c>
      <c r="D2410" t="e">
        <f>VLOOKUP(B2410,CATALOGOPACC[],3,FALSE)</f>
        <v>#N/A</v>
      </c>
      <c r="E2410" t="e">
        <f>VLOOKUP(B2410,CATALOGOPACC[],5,FALSE)</f>
        <v>#N/A</v>
      </c>
      <c r="F2410" t="e">
        <f>VLOOKUP(B2410,CATALOGOPACC[],6,FALSE)</f>
        <v>#N/A</v>
      </c>
      <c r="K2410" s="69">
        <f t="shared" si="76"/>
        <v>0</v>
      </c>
      <c r="L2410" s="335" t="e">
        <f>VLOOKUP(B2410,CATALOGOPACC[],8,FALSE)</f>
        <v>#N/A</v>
      </c>
      <c r="M2410" s="335" t="e">
        <f t="shared" si="77"/>
        <v>#N/A</v>
      </c>
    </row>
    <row r="2411" spans="3:13">
      <c r="C2411" t="e">
        <f>VLOOKUP(B2411,CATALOGOPACC[],2,FALSE)</f>
        <v>#N/A</v>
      </c>
      <c r="D2411" t="e">
        <f>VLOOKUP(B2411,CATALOGOPACC[],3,FALSE)</f>
        <v>#N/A</v>
      </c>
      <c r="E2411" t="e">
        <f>VLOOKUP(B2411,CATALOGOPACC[],5,FALSE)</f>
        <v>#N/A</v>
      </c>
      <c r="F2411" t="e">
        <f>VLOOKUP(B2411,CATALOGOPACC[],6,FALSE)</f>
        <v>#N/A</v>
      </c>
      <c r="K2411" s="69">
        <f t="shared" si="76"/>
        <v>0</v>
      </c>
      <c r="L2411" s="335" t="e">
        <f>VLOOKUP(B2411,CATALOGOPACC[],8,FALSE)</f>
        <v>#N/A</v>
      </c>
      <c r="M2411" s="335" t="e">
        <f t="shared" si="77"/>
        <v>#N/A</v>
      </c>
    </row>
    <row r="2412" spans="3:13">
      <c r="C2412" t="e">
        <f>VLOOKUP(B2412,CATALOGOPACC[],2,FALSE)</f>
        <v>#N/A</v>
      </c>
      <c r="D2412" t="e">
        <f>VLOOKUP(B2412,CATALOGOPACC[],3,FALSE)</f>
        <v>#N/A</v>
      </c>
      <c r="E2412" t="e">
        <f>VLOOKUP(B2412,CATALOGOPACC[],5,FALSE)</f>
        <v>#N/A</v>
      </c>
      <c r="F2412" t="e">
        <f>VLOOKUP(B2412,CATALOGOPACC[],6,FALSE)</f>
        <v>#N/A</v>
      </c>
      <c r="K2412" s="69">
        <f t="shared" si="76"/>
        <v>0</v>
      </c>
      <c r="L2412" s="335" t="e">
        <f>VLOOKUP(B2412,CATALOGOPACC[],8,FALSE)</f>
        <v>#N/A</v>
      </c>
      <c r="M2412" s="335" t="e">
        <f t="shared" si="77"/>
        <v>#N/A</v>
      </c>
    </row>
    <row r="2413" spans="3:13">
      <c r="C2413" t="e">
        <f>VLOOKUP(B2413,CATALOGOPACC[],2,FALSE)</f>
        <v>#N/A</v>
      </c>
      <c r="D2413" t="e">
        <f>VLOOKUP(B2413,CATALOGOPACC[],3,FALSE)</f>
        <v>#N/A</v>
      </c>
      <c r="E2413" t="e">
        <f>VLOOKUP(B2413,CATALOGOPACC[],5,FALSE)</f>
        <v>#N/A</v>
      </c>
      <c r="F2413" t="e">
        <f>VLOOKUP(B2413,CATALOGOPACC[],6,FALSE)</f>
        <v>#N/A</v>
      </c>
      <c r="K2413" s="69">
        <f t="shared" si="76"/>
        <v>0</v>
      </c>
      <c r="L2413" s="335" t="e">
        <f>VLOOKUP(B2413,CATALOGOPACC[],8,FALSE)</f>
        <v>#N/A</v>
      </c>
      <c r="M2413" s="335" t="e">
        <f t="shared" si="77"/>
        <v>#N/A</v>
      </c>
    </row>
    <row r="2414" spans="3:13">
      <c r="C2414" t="e">
        <f>VLOOKUP(B2414,CATALOGOPACC[],2,FALSE)</f>
        <v>#N/A</v>
      </c>
      <c r="D2414" t="e">
        <f>VLOOKUP(B2414,CATALOGOPACC[],3,FALSE)</f>
        <v>#N/A</v>
      </c>
      <c r="E2414" t="e">
        <f>VLOOKUP(B2414,CATALOGOPACC[],5,FALSE)</f>
        <v>#N/A</v>
      </c>
      <c r="F2414" t="e">
        <f>VLOOKUP(B2414,CATALOGOPACC[],6,FALSE)</f>
        <v>#N/A</v>
      </c>
      <c r="K2414" s="69">
        <f t="shared" si="76"/>
        <v>0</v>
      </c>
      <c r="L2414" s="335" t="e">
        <f>VLOOKUP(B2414,CATALOGOPACC[],8,FALSE)</f>
        <v>#N/A</v>
      </c>
      <c r="M2414" s="335" t="e">
        <f t="shared" si="77"/>
        <v>#N/A</v>
      </c>
    </row>
    <row r="2415" spans="3:13">
      <c r="C2415" t="e">
        <f>VLOOKUP(B2415,CATALOGOPACC[],2,FALSE)</f>
        <v>#N/A</v>
      </c>
      <c r="D2415" t="e">
        <f>VLOOKUP(B2415,CATALOGOPACC[],3,FALSE)</f>
        <v>#N/A</v>
      </c>
      <c r="E2415" t="e">
        <f>VLOOKUP(B2415,CATALOGOPACC[],5,FALSE)</f>
        <v>#N/A</v>
      </c>
      <c r="F2415" t="e">
        <f>VLOOKUP(B2415,CATALOGOPACC[],6,FALSE)</f>
        <v>#N/A</v>
      </c>
      <c r="K2415" s="69">
        <f t="shared" si="76"/>
        <v>0</v>
      </c>
      <c r="L2415" s="335" t="e">
        <f>VLOOKUP(B2415,CATALOGOPACC[],8,FALSE)</f>
        <v>#N/A</v>
      </c>
      <c r="M2415" s="335" t="e">
        <f t="shared" si="77"/>
        <v>#N/A</v>
      </c>
    </row>
    <row r="2416" spans="3:13">
      <c r="C2416" t="e">
        <f>VLOOKUP(B2416,CATALOGOPACC[],2,FALSE)</f>
        <v>#N/A</v>
      </c>
      <c r="D2416" t="e">
        <f>VLOOKUP(B2416,CATALOGOPACC[],3,FALSE)</f>
        <v>#N/A</v>
      </c>
      <c r="E2416" t="e">
        <f>VLOOKUP(B2416,CATALOGOPACC[],5,FALSE)</f>
        <v>#N/A</v>
      </c>
      <c r="F2416" t="e">
        <f>VLOOKUP(B2416,CATALOGOPACC[],6,FALSE)</f>
        <v>#N/A</v>
      </c>
      <c r="K2416" s="69">
        <f t="shared" si="76"/>
        <v>0</v>
      </c>
      <c r="L2416" s="335" t="e">
        <f>VLOOKUP(B2416,CATALOGOPACC[],8,FALSE)</f>
        <v>#N/A</v>
      </c>
      <c r="M2416" s="335" t="e">
        <f t="shared" si="77"/>
        <v>#N/A</v>
      </c>
    </row>
    <row r="2417" spans="3:13">
      <c r="C2417" t="e">
        <f>VLOOKUP(B2417,CATALOGOPACC[],2,FALSE)</f>
        <v>#N/A</v>
      </c>
      <c r="D2417" t="e">
        <f>VLOOKUP(B2417,CATALOGOPACC[],3,FALSE)</f>
        <v>#N/A</v>
      </c>
      <c r="E2417" t="e">
        <f>VLOOKUP(B2417,CATALOGOPACC[],5,FALSE)</f>
        <v>#N/A</v>
      </c>
      <c r="F2417" t="e">
        <f>VLOOKUP(B2417,CATALOGOPACC[],6,FALSE)</f>
        <v>#N/A</v>
      </c>
      <c r="K2417" s="69">
        <f t="shared" si="76"/>
        <v>0</v>
      </c>
      <c r="L2417" s="335" t="e">
        <f>VLOOKUP(B2417,CATALOGOPACC[],8,FALSE)</f>
        <v>#N/A</v>
      </c>
      <c r="M2417" s="335" t="e">
        <f t="shared" si="77"/>
        <v>#N/A</v>
      </c>
    </row>
    <row r="2418" spans="3:13">
      <c r="C2418" t="e">
        <f>VLOOKUP(B2418,CATALOGOPACC[],2,FALSE)</f>
        <v>#N/A</v>
      </c>
      <c r="D2418" t="e">
        <f>VLOOKUP(B2418,CATALOGOPACC[],3,FALSE)</f>
        <v>#N/A</v>
      </c>
      <c r="E2418" t="e">
        <f>VLOOKUP(B2418,CATALOGOPACC[],5,FALSE)</f>
        <v>#N/A</v>
      </c>
      <c r="F2418" t="e">
        <f>VLOOKUP(B2418,CATALOGOPACC[],6,FALSE)</f>
        <v>#N/A</v>
      </c>
      <c r="K2418" s="69">
        <f t="shared" si="76"/>
        <v>0</v>
      </c>
      <c r="L2418" s="335" t="e">
        <f>VLOOKUP(B2418,CATALOGOPACC[],8,FALSE)</f>
        <v>#N/A</v>
      </c>
      <c r="M2418" s="335" t="e">
        <f t="shared" si="77"/>
        <v>#N/A</v>
      </c>
    </row>
    <row r="2419" spans="3:13">
      <c r="C2419" t="e">
        <f>VLOOKUP(B2419,CATALOGOPACC[],2,FALSE)</f>
        <v>#N/A</v>
      </c>
      <c r="D2419" t="e">
        <f>VLOOKUP(B2419,CATALOGOPACC[],3,FALSE)</f>
        <v>#N/A</v>
      </c>
      <c r="E2419" t="e">
        <f>VLOOKUP(B2419,CATALOGOPACC[],5,FALSE)</f>
        <v>#N/A</v>
      </c>
      <c r="F2419" t="e">
        <f>VLOOKUP(B2419,CATALOGOPACC[],6,FALSE)</f>
        <v>#N/A</v>
      </c>
      <c r="K2419" s="69">
        <f t="shared" si="76"/>
        <v>0</v>
      </c>
      <c r="L2419" s="335" t="e">
        <f>VLOOKUP(B2419,CATALOGOPACC[],8,FALSE)</f>
        <v>#N/A</v>
      </c>
      <c r="M2419" s="335" t="e">
        <f t="shared" si="77"/>
        <v>#N/A</v>
      </c>
    </row>
    <row r="2420" spans="3:13">
      <c r="C2420" t="e">
        <f>VLOOKUP(B2420,CATALOGOPACC[],2,FALSE)</f>
        <v>#N/A</v>
      </c>
      <c r="D2420" t="e">
        <f>VLOOKUP(B2420,CATALOGOPACC[],3,FALSE)</f>
        <v>#N/A</v>
      </c>
      <c r="E2420" t="e">
        <f>VLOOKUP(B2420,CATALOGOPACC[],5,FALSE)</f>
        <v>#N/A</v>
      </c>
      <c r="F2420" t="e">
        <f>VLOOKUP(B2420,CATALOGOPACC[],6,FALSE)</f>
        <v>#N/A</v>
      </c>
      <c r="K2420" s="69">
        <f t="shared" si="76"/>
        <v>0</v>
      </c>
      <c r="L2420" s="335" t="e">
        <f>VLOOKUP(B2420,CATALOGOPACC[],8,FALSE)</f>
        <v>#N/A</v>
      </c>
      <c r="M2420" s="335" t="e">
        <f t="shared" si="77"/>
        <v>#N/A</v>
      </c>
    </row>
    <row r="2421" spans="3:13">
      <c r="C2421" t="e">
        <f>VLOOKUP(B2421,CATALOGOPACC[],2,FALSE)</f>
        <v>#N/A</v>
      </c>
      <c r="D2421" t="e">
        <f>VLOOKUP(B2421,CATALOGOPACC[],3,FALSE)</f>
        <v>#N/A</v>
      </c>
      <c r="E2421" t="e">
        <f>VLOOKUP(B2421,CATALOGOPACC[],5,FALSE)</f>
        <v>#N/A</v>
      </c>
      <c r="F2421" t="e">
        <f>VLOOKUP(B2421,CATALOGOPACC[],6,FALSE)</f>
        <v>#N/A</v>
      </c>
      <c r="K2421" s="69">
        <f t="shared" si="76"/>
        <v>0</v>
      </c>
      <c r="L2421" s="335" t="e">
        <f>VLOOKUP(B2421,CATALOGOPACC[],8,FALSE)</f>
        <v>#N/A</v>
      </c>
      <c r="M2421" s="335" t="e">
        <f t="shared" si="77"/>
        <v>#N/A</v>
      </c>
    </row>
    <row r="2422" spans="3:13">
      <c r="C2422" t="e">
        <f>VLOOKUP(B2422,CATALOGOPACC[],2,FALSE)</f>
        <v>#N/A</v>
      </c>
      <c r="D2422" t="e">
        <f>VLOOKUP(B2422,CATALOGOPACC[],3,FALSE)</f>
        <v>#N/A</v>
      </c>
      <c r="E2422" t="e">
        <f>VLOOKUP(B2422,CATALOGOPACC[],5,FALSE)</f>
        <v>#N/A</v>
      </c>
      <c r="F2422" t="e">
        <f>VLOOKUP(B2422,CATALOGOPACC[],6,FALSE)</f>
        <v>#N/A</v>
      </c>
      <c r="K2422" s="69">
        <f t="shared" si="76"/>
        <v>0</v>
      </c>
      <c r="L2422" s="335" t="e">
        <f>VLOOKUP(B2422,CATALOGOPACC[],8,FALSE)</f>
        <v>#N/A</v>
      </c>
      <c r="M2422" s="335" t="e">
        <f t="shared" si="77"/>
        <v>#N/A</v>
      </c>
    </row>
    <row r="2423" spans="3:13">
      <c r="C2423" t="e">
        <f>VLOOKUP(B2423,CATALOGOPACC[],2,FALSE)</f>
        <v>#N/A</v>
      </c>
      <c r="D2423" t="e">
        <f>VLOOKUP(B2423,CATALOGOPACC[],3,FALSE)</f>
        <v>#N/A</v>
      </c>
      <c r="E2423" t="e">
        <f>VLOOKUP(B2423,CATALOGOPACC[],5,FALSE)</f>
        <v>#N/A</v>
      </c>
      <c r="F2423" t="e">
        <f>VLOOKUP(B2423,CATALOGOPACC[],6,FALSE)</f>
        <v>#N/A</v>
      </c>
      <c r="K2423" s="69">
        <f t="shared" si="76"/>
        <v>0</v>
      </c>
      <c r="L2423" s="335" t="e">
        <f>VLOOKUP(B2423,CATALOGOPACC[],8,FALSE)</f>
        <v>#N/A</v>
      </c>
      <c r="M2423" s="335" t="e">
        <f t="shared" si="77"/>
        <v>#N/A</v>
      </c>
    </row>
    <row r="2424" spans="3:13">
      <c r="C2424" t="e">
        <f>VLOOKUP(B2424,CATALOGOPACC[],2,FALSE)</f>
        <v>#N/A</v>
      </c>
      <c r="D2424" t="e">
        <f>VLOOKUP(B2424,CATALOGOPACC[],3,FALSE)</f>
        <v>#N/A</v>
      </c>
      <c r="E2424" t="e">
        <f>VLOOKUP(B2424,CATALOGOPACC[],5,FALSE)</f>
        <v>#N/A</v>
      </c>
      <c r="F2424" t="e">
        <f>VLOOKUP(B2424,CATALOGOPACC[],6,FALSE)</f>
        <v>#N/A</v>
      </c>
      <c r="K2424" s="69">
        <f t="shared" si="76"/>
        <v>0</v>
      </c>
      <c r="L2424" s="335" t="e">
        <f>VLOOKUP(B2424,CATALOGOPACC[],8,FALSE)</f>
        <v>#N/A</v>
      </c>
      <c r="M2424" s="335" t="e">
        <f t="shared" si="77"/>
        <v>#N/A</v>
      </c>
    </row>
    <row r="2425" spans="3:13">
      <c r="C2425" t="e">
        <f>VLOOKUP(B2425,CATALOGOPACC[],2,FALSE)</f>
        <v>#N/A</v>
      </c>
      <c r="D2425" t="e">
        <f>VLOOKUP(B2425,CATALOGOPACC[],3,FALSE)</f>
        <v>#N/A</v>
      </c>
      <c r="E2425" t="e">
        <f>VLOOKUP(B2425,CATALOGOPACC[],5,FALSE)</f>
        <v>#N/A</v>
      </c>
      <c r="F2425" t="e">
        <f>VLOOKUP(B2425,CATALOGOPACC[],6,FALSE)</f>
        <v>#N/A</v>
      </c>
      <c r="K2425" s="69">
        <f t="shared" si="76"/>
        <v>0</v>
      </c>
      <c r="L2425" s="335" t="e">
        <f>VLOOKUP(B2425,CATALOGOPACC[],8,FALSE)</f>
        <v>#N/A</v>
      </c>
      <c r="M2425" s="335" t="e">
        <f t="shared" si="77"/>
        <v>#N/A</v>
      </c>
    </row>
    <row r="2426" spans="3:13">
      <c r="C2426" t="e">
        <f>VLOOKUP(B2426,CATALOGOPACC[],2,FALSE)</f>
        <v>#N/A</v>
      </c>
      <c r="D2426" t="e">
        <f>VLOOKUP(B2426,CATALOGOPACC[],3,FALSE)</f>
        <v>#N/A</v>
      </c>
      <c r="E2426" t="e">
        <f>VLOOKUP(B2426,CATALOGOPACC[],5,FALSE)</f>
        <v>#N/A</v>
      </c>
      <c r="F2426" t="e">
        <f>VLOOKUP(B2426,CATALOGOPACC[],6,FALSE)</f>
        <v>#N/A</v>
      </c>
      <c r="K2426" s="69">
        <f t="shared" si="76"/>
        <v>0</v>
      </c>
      <c r="L2426" s="335" t="e">
        <f>VLOOKUP(B2426,CATALOGOPACC[],8,FALSE)</f>
        <v>#N/A</v>
      </c>
      <c r="M2426" s="335" t="e">
        <f t="shared" si="77"/>
        <v>#N/A</v>
      </c>
    </row>
    <row r="2427" spans="3:13">
      <c r="C2427" t="e">
        <f>VLOOKUP(B2427,CATALOGOPACC[],2,FALSE)</f>
        <v>#N/A</v>
      </c>
      <c r="D2427" t="e">
        <f>VLOOKUP(B2427,CATALOGOPACC[],3,FALSE)</f>
        <v>#N/A</v>
      </c>
      <c r="E2427" t="e">
        <f>VLOOKUP(B2427,CATALOGOPACC[],5,FALSE)</f>
        <v>#N/A</v>
      </c>
      <c r="F2427" t="e">
        <f>VLOOKUP(B2427,CATALOGOPACC[],6,FALSE)</f>
        <v>#N/A</v>
      </c>
      <c r="K2427" s="69">
        <f t="shared" si="76"/>
        <v>0</v>
      </c>
      <c r="L2427" s="335" t="e">
        <f>VLOOKUP(B2427,CATALOGOPACC[],8,FALSE)</f>
        <v>#N/A</v>
      </c>
      <c r="M2427" s="335" t="e">
        <f t="shared" si="77"/>
        <v>#N/A</v>
      </c>
    </row>
    <row r="2428" spans="3:13">
      <c r="C2428" t="e">
        <f>VLOOKUP(B2428,CATALOGOPACC[],2,FALSE)</f>
        <v>#N/A</v>
      </c>
      <c r="D2428" t="e">
        <f>VLOOKUP(B2428,CATALOGOPACC[],3,FALSE)</f>
        <v>#N/A</v>
      </c>
      <c r="E2428" t="e">
        <f>VLOOKUP(B2428,CATALOGOPACC[],5,FALSE)</f>
        <v>#N/A</v>
      </c>
      <c r="F2428" t="e">
        <f>VLOOKUP(B2428,CATALOGOPACC[],6,FALSE)</f>
        <v>#N/A</v>
      </c>
      <c r="K2428" s="69">
        <f t="shared" si="76"/>
        <v>0</v>
      </c>
      <c r="L2428" s="335" t="e">
        <f>VLOOKUP(B2428,CATALOGOPACC[],8,FALSE)</f>
        <v>#N/A</v>
      </c>
      <c r="M2428" s="335" t="e">
        <f t="shared" si="77"/>
        <v>#N/A</v>
      </c>
    </row>
    <row r="2429" spans="3:13">
      <c r="C2429" t="e">
        <f>VLOOKUP(B2429,CATALOGOPACC[],2,FALSE)</f>
        <v>#N/A</v>
      </c>
      <c r="D2429" t="e">
        <f>VLOOKUP(B2429,CATALOGOPACC[],3,FALSE)</f>
        <v>#N/A</v>
      </c>
      <c r="E2429" t="e">
        <f>VLOOKUP(B2429,CATALOGOPACC[],5,FALSE)</f>
        <v>#N/A</v>
      </c>
      <c r="F2429" t="e">
        <f>VLOOKUP(B2429,CATALOGOPACC[],6,FALSE)</f>
        <v>#N/A</v>
      </c>
      <c r="K2429" s="69">
        <f t="shared" si="76"/>
        <v>0</v>
      </c>
      <c r="L2429" s="335" t="e">
        <f>VLOOKUP(B2429,CATALOGOPACC[],8,FALSE)</f>
        <v>#N/A</v>
      </c>
      <c r="M2429" s="335" t="e">
        <f t="shared" si="77"/>
        <v>#N/A</v>
      </c>
    </row>
    <row r="2430" spans="3:13">
      <c r="C2430" t="e">
        <f>VLOOKUP(B2430,CATALOGOPACC[],2,FALSE)</f>
        <v>#N/A</v>
      </c>
      <c r="D2430" t="e">
        <f>VLOOKUP(B2430,CATALOGOPACC[],3,FALSE)</f>
        <v>#N/A</v>
      </c>
      <c r="E2430" t="e">
        <f>VLOOKUP(B2430,CATALOGOPACC[],5,FALSE)</f>
        <v>#N/A</v>
      </c>
      <c r="F2430" t="e">
        <f>VLOOKUP(B2430,CATALOGOPACC[],6,FALSE)</f>
        <v>#N/A</v>
      </c>
      <c r="K2430" s="69">
        <f t="shared" si="76"/>
        <v>0</v>
      </c>
      <c r="L2430" s="335" t="e">
        <f>VLOOKUP(B2430,CATALOGOPACC[],8,FALSE)</f>
        <v>#N/A</v>
      </c>
      <c r="M2430" s="335" t="e">
        <f t="shared" si="77"/>
        <v>#N/A</v>
      </c>
    </row>
    <row r="2431" spans="3:13">
      <c r="C2431" t="e">
        <f>VLOOKUP(B2431,CATALOGOPACC[],2,FALSE)</f>
        <v>#N/A</v>
      </c>
      <c r="D2431" t="e">
        <f>VLOOKUP(B2431,CATALOGOPACC[],3,FALSE)</f>
        <v>#N/A</v>
      </c>
      <c r="E2431" t="e">
        <f>VLOOKUP(B2431,CATALOGOPACC[],5,FALSE)</f>
        <v>#N/A</v>
      </c>
      <c r="F2431" t="e">
        <f>VLOOKUP(B2431,CATALOGOPACC[],6,FALSE)</f>
        <v>#N/A</v>
      </c>
      <c r="K2431" s="69">
        <f t="shared" si="76"/>
        <v>0</v>
      </c>
      <c r="L2431" s="335" t="e">
        <f>VLOOKUP(B2431,CATALOGOPACC[],8,FALSE)</f>
        <v>#N/A</v>
      </c>
      <c r="M2431" s="335" t="e">
        <f t="shared" si="77"/>
        <v>#N/A</v>
      </c>
    </row>
    <row r="2432" spans="3:13">
      <c r="C2432" t="e">
        <f>VLOOKUP(B2432,CATALOGOPACC[],2,FALSE)</f>
        <v>#N/A</v>
      </c>
      <c r="D2432" t="e">
        <f>VLOOKUP(B2432,CATALOGOPACC[],3,FALSE)</f>
        <v>#N/A</v>
      </c>
      <c r="E2432" t="e">
        <f>VLOOKUP(B2432,CATALOGOPACC[],5,FALSE)</f>
        <v>#N/A</v>
      </c>
      <c r="F2432" t="e">
        <f>VLOOKUP(B2432,CATALOGOPACC[],6,FALSE)</f>
        <v>#N/A</v>
      </c>
      <c r="K2432" s="69">
        <f t="shared" si="76"/>
        <v>0</v>
      </c>
      <c r="L2432" s="335" t="e">
        <f>VLOOKUP(B2432,CATALOGOPACC[],8,FALSE)</f>
        <v>#N/A</v>
      </c>
      <c r="M2432" s="335" t="e">
        <f t="shared" si="77"/>
        <v>#N/A</v>
      </c>
    </row>
    <row r="2433" spans="3:13">
      <c r="C2433" t="e">
        <f>VLOOKUP(B2433,CATALOGOPACC[],2,FALSE)</f>
        <v>#N/A</v>
      </c>
      <c r="D2433" t="e">
        <f>VLOOKUP(B2433,CATALOGOPACC[],3,FALSE)</f>
        <v>#N/A</v>
      </c>
      <c r="E2433" t="e">
        <f>VLOOKUP(B2433,CATALOGOPACC[],5,FALSE)</f>
        <v>#N/A</v>
      </c>
      <c r="F2433" t="e">
        <f>VLOOKUP(B2433,CATALOGOPACC[],6,FALSE)</f>
        <v>#N/A</v>
      </c>
      <c r="K2433" s="69">
        <f t="shared" si="76"/>
        <v>0</v>
      </c>
      <c r="L2433" s="335" t="e">
        <f>VLOOKUP(B2433,CATALOGOPACC[],8,FALSE)</f>
        <v>#N/A</v>
      </c>
      <c r="M2433" s="335" t="e">
        <f t="shared" si="77"/>
        <v>#N/A</v>
      </c>
    </row>
    <row r="2434" spans="3:13">
      <c r="C2434" t="e">
        <f>VLOOKUP(B2434,CATALOGOPACC[],2,FALSE)</f>
        <v>#N/A</v>
      </c>
      <c r="D2434" t="e">
        <f>VLOOKUP(B2434,CATALOGOPACC[],3,FALSE)</f>
        <v>#N/A</v>
      </c>
      <c r="E2434" t="e">
        <f>VLOOKUP(B2434,CATALOGOPACC[],5,FALSE)</f>
        <v>#N/A</v>
      </c>
      <c r="F2434" t="e">
        <f>VLOOKUP(B2434,CATALOGOPACC[],6,FALSE)</f>
        <v>#N/A</v>
      </c>
      <c r="K2434" s="69">
        <f t="shared" si="76"/>
        <v>0</v>
      </c>
      <c r="L2434" s="335" t="e">
        <f>VLOOKUP(B2434,CATALOGOPACC[],8,FALSE)</f>
        <v>#N/A</v>
      </c>
      <c r="M2434" s="335" t="e">
        <f t="shared" si="77"/>
        <v>#N/A</v>
      </c>
    </row>
    <row r="2435" spans="3:13">
      <c r="C2435" t="e">
        <f>VLOOKUP(B2435,CATALOGOPACC[],2,FALSE)</f>
        <v>#N/A</v>
      </c>
      <c r="D2435" t="e">
        <f>VLOOKUP(B2435,CATALOGOPACC[],3,FALSE)</f>
        <v>#N/A</v>
      </c>
      <c r="E2435" t="e">
        <f>VLOOKUP(B2435,CATALOGOPACC[],5,FALSE)</f>
        <v>#N/A</v>
      </c>
      <c r="F2435" t="e">
        <f>VLOOKUP(B2435,CATALOGOPACC[],6,FALSE)</f>
        <v>#N/A</v>
      </c>
      <c r="K2435" s="69">
        <f t="shared" si="76"/>
        <v>0</v>
      </c>
      <c r="L2435" s="335" t="e">
        <f>VLOOKUP(B2435,CATALOGOPACC[],8,FALSE)</f>
        <v>#N/A</v>
      </c>
      <c r="M2435" s="335" t="e">
        <f t="shared" si="77"/>
        <v>#N/A</v>
      </c>
    </row>
    <row r="2436" spans="3:13">
      <c r="C2436" t="e">
        <f>VLOOKUP(B2436,CATALOGOPACC[],2,FALSE)</f>
        <v>#N/A</v>
      </c>
      <c r="D2436" t="e">
        <f>VLOOKUP(B2436,CATALOGOPACC[],3,FALSE)</f>
        <v>#N/A</v>
      </c>
      <c r="E2436" t="e">
        <f>VLOOKUP(B2436,CATALOGOPACC[],5,FALSE)</f>
        <v>#N/A</v>
      </c>
      <c r="F2436" t="e">
        <f>VLOOKUP(B2436,CATALOGOPACC[],6,FALSE)</f>
        <v>#N/A</v>
      </c>
      <c r="K2436" s="69">
        <f t="shared" si="76"/>
        <v>0</v>
      </c>
      <c r="L2436" s="335" t="e">
        <f>VLOOKUP(B2436,CATALOGOPACC[],8,FALSE)</f>
        <v>#N/A</v>
      </c>
      <c r="M2436" s="335" t="e">
        <f t="shared" si="77"/>
        <v>#N/A</v>
      </c>
    </row>
    <row r="2437" spans="3:13">
      <c r="C2437" t="e">
        <f>VLOOKUP(B2437,CATALOGOPACC[],2,FALSE)</f>
        <v>#N/A</v>
      </c>
      <c r="D2437" t="e">
        <f>VLOOKUP(B2437,CATALOGOPACC[],3,FALSE)</f>
        <v>#N/A</v>
      </c>
      <c r="E2437" t="e">
        <f>VLOOKUP(B2437,CATALOGOPACC[],5,FALSE)</f>
        <v>#N/A</v>
      </c>
      <c r="F2437" t="e">
        <f>VLOOKUP(B2437,CATALOGOPACC[],6,FALSE)</f>
        <v>#N/A</v>
      </c>
      <c r="K2437" s="69">
        <f t="shared" si="76"/>
        <v>0</v>
      </c>
      <c r="L2437" s="335" t="e">
        <f>VLOOKUP(B2437,CATALOGOPACC[],8,FALSE)</f>
        <v>#N/A</v>
      </c>
      <c r="M2437" s="335" t="e">
        <f t="shared" si="77"/>
        <v>#N/A</v>
      </c>
    </row>
    <row r="2438" spans="3:13">
      <c r="C2438" t="e">
        <f>VLOOKUP(B2438,CATALOGOPACC[],2,FALSE)</f>
        <v>#N/A</v>
      </c>
      <c r="D2438" t="e">
        <f>VLOOKUP(B2438,CATALOGOPACC[],3,FALSE)</f>
        <v>#N/A</v>
      </c>
      <c r="E2438" t="e">
        <f>VLOOKUP(B2438,CATALOGOPACC[],5,FALSE)</f>
        <v>#N/A</v>
      </c>
      <c r="F2438" t="e">
        <f>VLOOKUP(B2438,CATALOGOPACC[],6,FALSE)</f>
        <v>#N/A</v>
      </c>
      <c r="K2438" s="69">
        <f t="shared" si="76"/>
        <v>0</v>
      </c>
      <c r="L2438" s="335" t="e">
        <f>VLOOKUP(B2438,CATALOGOPACC[],8,FALSE)</f>
        <v>#N/A</v>
      </c>
      <c r="M2438" s="335" t="e">
        <f t="shared" si="77"/>
        <v>#N/A</v>
      </c>
    </row>
    <row r="2439" spans="3:13">
      <c r="C2439" t="e">
        <f>VLOOKUP(B2439,CATALOGOPACC[],2,FALSE)</f>
        <v>#N/A</v>
      </c>
      <c r="D2439" t="e">
        <f>VLOOKUP(B2439,CATALOGOPACC[],3,FALSE)</f>
        <v>#N/A</v>
      </c>
      <c r="E2439" t="e">
        <f>VLOOKUP(B2439,CATALOGOPACC[],5,FALSE)</f>
        <v>#N/A</v>
      </c>
      <c r="F2439" t="e">
        <f>VLOOKUP(B2439,CATALOGOPACC[],6,FALSE)</f>
        <v>#N/A</v>
      </c>
      <c r="K2439" s="69">
        <f t="shared" si="76"/>
        <v>0</v>
      </c>
      <c r="L2439" s="335" t="e">
        <f>VLOOKUP(B2439,CATALOGOPACC[],8,FALSE)</f>
        <v>#N/A</v>
      </c>
      <c r="M2439" s="335" t="e">
        <f t="shared" si="77"/>
        <v>#N/A</v>
      </c>
    </row>
    <row r="2440" spans="3:13">
      <c r="C2440" t="e">
        <f>VLOOKUP(B2440,CATALOGOPACC[],2,FALSE)</f>
        <v>#N/A</v>
      </c>
      <c r="D2440" t="e">
        <f>VLOOKUP(B2440,CATALOGOPACC[],3,FALSE)</f>
        <v>#N/A</v>
      </c>
      <c r="E2440" t="e">
        <f>VLOOKUP(B2440,CATALOGOPACC[],5,FALSE)</f>
        <v>#N/A</v>
      </c>
      <c r="F2440" t="e">
        <f>VLOOKUP(B2440,CATALOGOPACC[],6,FALSE)</f>
        <v>#N/A</v>
      </c>
      <c r="K2440" s="69">
        <f t="shared" si="76"/>
        <v>0</v>
      </c>
      <c r="L2440" s="335" t="e">
        <f>VLOOKUP(B2440,CATALOGOPACC[],8,FALSE)</f>
        <v>#N/A</v>
      </c>
      <c r="M2440" s="335" t="e">
        <f t="shared" si="77"/>
        <v>#N/A</v>
      </c>
    </row>
    <row r="2441" spans="3:13">
      <c r="C2441" t="e">
        <f>VLOOKUP(B2441,CATALOGOPACC[],2,FALSE)</f>
        <v>#N/A</v>
      </c>
      <c r="D2441" t="e">
        <f>VLOOKUP(B2441,CATALOGOPACC[],3,FALSE)</f>
        <v>#N/A</v>
      </c>
      <c r="E2441" t="e">
        <f>VLOOKUP(B2441,CATALOGOPACC[],5,FALSE)</f>
        <v>#N/A</v>
      </c>
      <c r="F2441" t="e">
        <f>VLOOKUP(B2441,CATALOGOPACC[],6,FALSE)</f>
        <v>#N/A</v>
      </c>
      <c r="K2441" s="69">
        <f t="shared" si="76"/>
        <v>0</v>
      </c>
      <c r="L2441" s="335" t="e">
        <f>VLOOKUP(B2441,CATALOGOPACC[],8,FALSE)</f>
        <v>#N/A</v>
      </c>
      <c r="M2441" s="335" t="e">
        <f t="shared" si="77"/>
        <v>#N/A</v>
      </c>
    </row>
    <row r="2442" spans="3:13">
      <c r="C2442" t="e">
        <f>VLOOKUP(B2442,CATALOGOPACC[],2,FALSE)</f>
        <v>#N/A</v>
      </c>
      <c r="D2442" t="e">
        <f>VLOOKUP(B2442,CATALOGOPACC[],3,FALSE)</f>
        <v>#N/A</v>
      </c>
      <c r="E2442" t="e">
        <f>VLOOKUP(B2442,CATALOGOPACC[],5,FALSE)</f>
        <v>#N/A</v>
      </c>
      <c r="F2442" t="e">
        <f>VLOOKUP(B2442,CATALOGOPACC[],6,FALSE)</f>
        <v>#N/A</v>
      </c>
      <c r="K2442" s="69">
        <f t="shared" si="76"/>
        <v>0</v>
      </c>
      <c r="L2442" s="335" t="e">
        <f>VLOOKUP(B2442,CATALOGOPACC[],8,FALSE)</f>
        <v>#N/A</v>
      </c>
      <c r="M2442" s="335" t="e">
        <f t="shared" si="77"/>
        <v>#N/A</v>
      </c>
    </row>
    <row r="2443" spans="3:13">
      <c r="C2443" t="e">
        <f>VLOOKUP(B2443,CATALOGOPACC[],2,FALSE)</f>
        <v>#N/A</v>
      </c>
      <c r="D2443" t="e">
        <f>VLOOKUP(B2443,CATALOGOPACC[],3,FALSE)</f>
        <v>#N/A</v>
      </c>
      <c r="E2443" t="e">
        <f>VLOOKUP(B2443,CATALOGOPACC[],5,FALSE)</f>
        <v>#N/A</v>
      </c>
      <c r="F2443" t="e">
        <f>VLOOKUP(B2443,CATALOGOPACC[],6,FALSE)</f>
        <v>#N/A</v>
      </c>
      <c r="K2443" s="69">
        <f t="shared" si="76"/>
        <v>0</v>
      </c>
      <c r="L2443" s="335" t="e">
        <f>VLOOKUP(B2443,CATALOGOPACC[],8,FALSE)</f>
        <v>#N/A</v>
      </c>
      <c r="M2443" s="335" t="e">
        <f t="shared" si="77"/>
        <v>#N/A</v>
      </c>
    </row>
    <row r="2444" spans="3:13">
      <c r="C2444" t="e">
        <f>VLOOKUP(B2444,CATALOGOPACC[],2,FALSE)</f>
        <v>#N/A</v>
      </c>
      <c r="D2444" t="e">
        <f>VLOOKUP(B2444,CATALOGOPACC[],3,FALSE)</f>
        <v>#N/A</v>
      </c>
      <c r="E2444" t="e">
        <f>VLOOKUP(B2444,CATALOGOPACC[],5,FALSE)</f>
        <v>#N/A</v>
      </c>
      <c r="F2444" t="e">
        <f>VLOOKUP(B2444,CATALOGOPACC[],6,FALSE)</f>
        <v>#N/A</v>
      </c>
      <c r="K2444" s="69">
        <f t="shared" si="76"/>
        <v>0</v>
      </c>
      <c r="L2444" s="335" t="e">
        <f>VLOOKUP(B2444,CATALOGOPACC[],8,FALSE)</f>
        <v>#N/A</v>
      </c>
      <c r="M2444" s="335" t="e">
        <f t="shared" si="77"/>
        <v>#N/A</v>
      </c>
    </row>
    <row r="2445" spans="3:13">
      <c r="C2445" t="e">
        <f>VLOOKUP(B2445,CATALOGOPACC[],2,FALSE)</f>
        <v>#N/A</v>
      </c>
      <c r="D2445" t="e">
        <f>VLOOKUP(B2445,CATALOGOPACC[],3,FALSE)</f>
        <v>#N/A</v>
      </c>
      <c r="E2445" t="e">
        <f>VLOOKUP(B2445,CATALOGOPACC[],5,FALSE)</f>
        <v>#N/A</v>
      </c>
      <c r="F2445" t="e">
        <f>VLOOKUP(B2445,CATALOGOPACC[],6,FALSE)</f>
        <v>#N/A</v>
      </c>
      <c r="K2445" s="69">
        <f t="shared" si="76"/>
        <v>0</v>
      </c>
      <c r="L2445" s="335" t="e">
        <f>VLOOKUP(B2445,CATALOGOPACC[],8,FALSE)</f>
        <v>#N/A</v>
      </c>
      <c r="M2445" s="335" t="e">
        <f t="shared" si="77"/>
        <v>#N/A</v>
      </c>
    </row>
    <row r="2446" spans="3:13">
      <c r="C2446" t="e">
        <f>VLOOKUP(B2446,CATALOGOPACC[],2,FALSE)</f>
        <v>#N/A</v>
      </c>
      <c r="D2446" t="e">
        <f>VLOOKUP(B2446,CATALOGOPACC[],3,FALSE)</f>
        <v>#N/A</v>
      </c>
      <c r="E2446" t="e">
        <f>VLOOKUP(B2446,CATALOGOPACC[],5,FALSE)</f>
        <v>#N/A</v>
      </c>
      <c r="F2446" t="e">
        <f>VLOOKUP(B2446,CATALOGOPACC[],6,FALSE)</f>
        <v>#N/A</v>
      </c>
      <c r="K2446" s="69">
        <f t="shared" si="76"/>
        <v>0</v>
      </c>
      <c r="L2446" s="335" t="e">
        <f>VLOOKUP(B2446,CATALOGOPACC[],8,FALSE)</f>
        <v>#N/A</v>
      </c>
      <c r="M2446" s="335" t="e">
        <f t="shared" si="77"/>
        <v>#N/A</v>
      </c>
    </row>
    <row r="2447" spans="3:13">
      <c r="C2447" t="e">
        <f>VLOOKUP(B2447,CATALOGOPACC[],2,FALSE)</f>
        <v>#N/A</v>
      </c>
      <c r="D2447" t="e">
        <f>VLOOKUP(B2447,CATALOGOPACC[],3,FALSE)</f>
        <v>#N/A</v>
      </c>
      <c r="E2447" t="e">
        <f>VLOOKUP(B2447,CATALOGOPACC[],5,FALSE)</f>
        <v>#N/A</v>
      </c>
      <c r="F2447" t="e">
        <f>VLOOKUP(B2447,CATALOGOPACC[],6,FALSE)</f>
        <v>#N/A</v>
      </c>
      <c r="K2447" s="69">
        <f t="shared" si="76"/>
        <v>0</v>
      </c>
      <c r="L2447" s="335" t="e">
        <f>VLOOKUP(B2447,CATALOGOPACC[],8,FALSE)</f>
        <v>#N/A</v>
      </c>
      <c r="M2447" s="335" t="e">
        <f t="shared" si="77"/>
        <v>#N/A</v>
      </c>
    </row>
    <row r="2448" spans="3:13">
      <c r="C2448" t="e">
        <f>VLOOKUP(B2448,CATALOGOPACC[],2,FALSE)</f>
        <v>#N/A</v>
      </c>
      <c r="D2448" t="e">
        <f>VLOOKUP(B2448,CATALOGOPACC[],3,FALSE)</f>
        <v>#N/A</v>
      </c>
      <c r="E2448" t="e">
        <f>VLOOKUP(B2448,CATALOGOPACC[],5,FALSE)</f>
        <v>#N/A</v>
      </c>
      <c r="F2448" t="e">
        <f>VLOOKUP(B2448,CATALOGOPACC[],6,FALSE)</f>
        <v>#N/A</v>
      </c>
      <c r="K2448" s="69">
        <f t="shared" si="76"/>
        <v>0</v>
      </c>
      <c r="L2448" s="335" t="e">
        <f>VLOOKUP(B2448,CATALOGOPACC[],8,FALSE)</f>
        <v>#N/A</v>
      </c>
      <c r="M2448" s="335" t="e">
        <f t="shared" si="77"/>
        <v>#N/A</v>
      </c>
    </row>
    <row r="2449" spans="3:13">
      <c r="C2449" t="e">
        <f>VLOOKUP(B2449,CATALOGOPACC[],2,FALSE)</f>
        <v>#N/A</v>
      </c>
      <c r="D2449" t="e">
        <f>VLOOKUP(B2449,CATALOGOPACC[],3,FALSE)</f>
        <v>#N/A</v>
      </c>
      <c r="E2449" t="e">
        <f>VLOOKUP(B2449,CATALOGOPACC[],5,FALSE)</f>
        <v>#N/A</v>
      </c>
      <c r="F2449" t="e">
        <f>VLOOKUP(B2449,CATALOGOPACC[],6,FALSE)</f>
        <v>#N/A</v>
      </c>
      <c r="K2449" s="69">
        <f t="shared" si="76"/>
        <v>0</v>
      </c>
      <c r="L2449" s="335" t="e">
        <f>VLOOKUP(B2449,CATALOGOPACC[],8,FALSE)</f>
        <v>#N/A</v>
      </c>
      <c r="M2449" s="335" t="e">
        <f t="shared" si="77"/>
        <v>#N/A</v>
      </c>
    </row>
    <row r="2450" spans="3:13">
      <c r="C2450" t="e">
        <f>VLOOKUP(B2450,CATALOGOPACC[],2,FALSE)</f>
        <v>#N/A</v>
      </c>
      <c r="D2450" t="e">
        <f>VLOOKUP(B2450,CATALOGOPACC[],3,FALSE)</f>
        <v>#N/A</v>
      </c>
      <c r="E2450" t="e">
        <f>VLOOKUP(B2450,CATALOGOPACC[],5,FALSE)</f>
        <v>#N/A</v>
      </c>
      <c r="F2450" t="e">
        <f>VLOOKUP(B2450,CATALOGOPACC[],6,FALSE)</f>
        <v>#N/A</v>
      </c>
      <c r="K2450" s="69">
        <f t="shared" si="76"/>
        <v>0</v>
      </c>
      <c r="L2450" s="335" t="e">
        <f>VLOOKUP(B2450,CATALOGOPACC[],8,FALSE)</f>
        <v>#N/A</v>
      </c>
      <c r="M2450" s="335" t="e">
        <f t="shared" si="77"/>
        <v>#N/A</v>
      </c>
    </row>
    <row r="2451" spans="3:13">
      <c r="C2451" t="e">
        <f>VLOOKUP(B2451,CATALOGOPACC[],2,FALSE)</f>
        <v>#N/A</v>
      </c>
      <c r="D2451" t="e">
        <f>VLOOKUP(B2451,CATALOGOPACC[],3,FALSE)</f>
        <v>#N/A</v>
      </c>
      <c r="E2451" t="e">
        <f>VLOOKUP(B2451,CATALOGOPACC[],5,FALSE)</f>
        <v>#N/A</v>
      </c>
      <c r="F2451" t="e">
        <f>VLOOKUP(B2451,CATALOGOPACC[],6,FALSE)</f>
        <v>#N/A</v>
      </c>
      <c r="K2451" s="69">
        <f t="shared" si="76"/>
        <v>0</v>
      </c>
      <c r="L2451" s="335" t="e">
        <f>VLOOKUP(B2451,CATALOGOPACC[],8,FALSE)</f>
        <v>#N/A</v>
      </c>
      <c r="M2451" s="335" t="e">
        <f t="shared" si="77"/>
        <v>#N/A</v>
      </c>
    </row>
    <row r="2452" spans="3:13">
      <c r="C2452" t="e">
        <f>VLOOKUP(B2452,CATALOGOPACC[],2,FALSE)</f>
        <v>#N/A</v>
      </c>
      <c r="D2452" t="e">
        <f>VLOOKUP(B2452,CATALOGOPACC[],3,FALSE)</f>
        <v>#N/A</v>
      </c>
      <c r="E2452" t="e">
        <f>VLOOKUP(B2452,CATALOGOPACC[],5,FALSE)</f>
        <v>#N/A</v>
      </c>
      <c r="F2452" t="e">
        <f>VLOOKUP(B2452,CATALOGOPACC[],6,FALSE)</f>
        <v>#N/A</v>
      </c>
      <c r="K2452" s="69">
        <f t="shared" si="76"/>
        <v>0</v>
      </c>
      <c r="L2452" s="335" t="e">
        <f>VLOOKUP(B2452,CATALOGOPACC[],8,FALSE)</f>
        <v>#N/A</v>
      </c>
      <c r="M2452" s="335" t="e">
        <f t="shared" si="77"/>
        <v>#N/A</v>
      </c>
    </row>
    <row r="2453" spans="3:13">
      <c r="C2453" t="e">
        <f>VLOOKUP(B2453,CATALOGOPACC[],2,FALSE)</f>
        <v>#N/A</v>
      </c>
      <c r="D2453" t="e">
        <f>VLOOKUP(B2453,CATALOGOPACC[],3,FALSE)</f>
        <v>#N/A</v>
      </c>
      <c r="E2453" t="e">
        <f>VLOOKUP(B2453,CATALOGOPACC[],5,FALSE)</f>
        <v>#N/A</v>
      </c>
      <c r="F2453" t="e">
        <f>VLOOKUP(B2453,CATALOGOPACC[],6,FALSE)</f>
        <v>#N/A</v>
      </c>
      <c r="K2453" s="69">
        <f t="shared" si="76"/>
        <v>0</v>
      </c>
      <c r="L2453" s="335" t="e">
        <f>VLOOKUP(B2453,CATALOGOPACC[],8,FALSE)</f>
        <v>#N/A</v>
      </c>
      <c r="M2453" s="335" t="e">
        <f t="shared" si="77"/>
        <v>#N/A</v>
      </c>
    </row>
    <row r="2454" spans="3:13">
      <c r="C2454" t="e">
        <f>VLOOKUP(B2454,CATALOGOPACC[],2,FALSE)</f>
        <v>#N/A</v>
      </c>
      <c r="D2454" t="e">
        <f>VLOOKUP(B2454,CATALOGOPACC[],3,FALSE)</f>
        <v>#N/A</v>
      </c>
      <c r="E2454" t="e">
        <f>VLOOKUP(B2454,CATALOGOPACC[],5,FALSE)</f>
        <v>#N/A</v>
      </c>
      <c r="F2454" t="e">
        <f>VLOOKUP(B2454,CATALOGOPACC[],6,FALSE)</f>
        <v>#N/A</v>
      </c>
      <c r="K2454" s="69">
        <f t="shared" si="76"/>
        <v>0</v>
      </c>
      <c r="L2454" s="335" t="e">
        <f>VLOOKUP(B2454,CATALOGOPACC[],8,FALSE)</f>
        <v>#N/A</v>
      </c>
      <c r="M2454" s="335" t="e">
        <f t="shared" si="77"/>
        <v>#N/A</v>
      </c>
    </row>
    <row r="2455" spans="3:13">
      <c r="C2455" t="e">
        <f>VLOOKUP(B2455,CATALOGOPACC[],2,FALSE)</f>
        <v>#N/A</v>
      </c>
      <c r="D2455" t="e">
        <f>VLOOKUP(B2455,CATALOGOPACC[],3,FALSE)</f>
        <v>#N/A</v>
      </c>
      <c r="E2455" t="e">
        <f>VLOOKUP(B2455,CATALOGOPACC[],5,FALSE)</f>
        <v>#N/A</v>
      </c>
      <c r="F2455" t="e">
        <f>VLOOKUP(B2455,CATALOGOPACC[],6,FALSE)</f>
        <v>#N/A</v>
      </c>
      <c r="K2455" s="69">
        <f t="shared" si="76"/>
        <v>0</v>
      </c>
      <c r="L2455" s="335" t="e">
        <f>VLOOKUP(B2455,CATALOGOPACC[],8,FALSE)</f>
        <v>#N/A</v>
      </c>
      <c r="M2455" s="335" t="e">
        <f t="shared" si="77"/>
        <v>#N/A</v>
      </c>
    </row>
    <row r="2456" spans="3:13">
      <c r="C2456" t="e">
        <f>VLOOKUP(B2456,CATALOGOPACC[],2,FALSE)</f>
        <v>#N/A</v>
      </c>
      <c r="D2456" t="e">
        <f>VLOOKUP(B2456,CATALOGOPACC[],3,FALSE)</f>
        <v>#N/A</v>
      </c>
      <c r="E2456" t="e">
        <f>VLOOKUP(B2456,CATALOGOPACC[],5,FALSE)</f>
        <v>#N/A</v>
      </c>
      <c r="F2456" t="e">
        <f>VLOOKUP(B2456,CATALOGOPACC[],6,FALSE)</f>
        <v>#N/A</v>
      </c>
      <c r="K2456" s="69">
        <f t="shared" si="76"/>
        <v>0</v>
      </c>
      <c r="L2456" s="335" t="e">
        <f>VLOOKUP(B2456,CATALOGOPACC[],8,FALSE)</f>
        <v>#N/A</v>
      </c>
      <c r="M2456" s="335" t="e">
        <f t="shared" si="77"/>
        <v>#N/A</v>
      </c>
    </row>
    <row r="2457" spans="3:13">
      <c r="C2457" t="e">
        <f>VLOOKUP(B2457,CATALOGOPACC[],2,FALSE)</f>
        <v>#N/A</v>
      </c>
      <c r="D2457" t="e">
        <f>VLOOKUP(B2457,CATALOGOPACC[],3,FALSE)</f>
        <v>#N/A</v>
      </c>
      <c r="E2457" t="e">
        <f>VLOOKUP(B2457,CATALOGOPACC[],5,FALSE)</f>
        <v>#N/A</v>
      </c>
      <c r="F2457" t="e">
        <f>VLOOKUP(B2457,CATALOGOPACC[],6,FALSE)</f>
        <v>#N/A</v>
      </c>
      <c r="K2457" s="69">
        <f t="shared" si="76"/>
        <v>0</v>
      </c>
      <c r="L2457" s="335" t="e">
        <f>VLOOKUP(B2457,CATALOGOPACC[],8,FALSE)</f>
        <v>#N/A</v>
      </c>
      <c r="M2457" s="335" t="e">
        <f t="shared" si="77"/>
        <v>#N/A</v>
      </c>
    </row>
    <row r="2458" spans="3:13">
      <c r="C2458" t="e">
        <f>VLOOKUP(B2458,CATALOGOPACC[],2,FALSE)</f>
        <v>#N/A</v>
      </c>
      <c r="D2458" t="e">
        <f>VLOOKUP(B2458,CATALOGOPACC[],3,FALSE)</f>
        <v>#N/A</v>
      </c>
      <c r="E2458" t="e">
        <f>VLOOKUP(B2458,CATALOGOPACC[],5,FALSE)</f>
        <v>#N/A</v>
      </c>
      <c r="F2458" t="e">
        <f>VLOOKUP(B2458,CATALOGOPACC[],6,FALSE)</f>
        <v>#N/A</v>
      </c>
      <c r="K2458" s="69">
        <f t="shared" si="76"/>
        <v>0</v>
      </c>
      <c r="L2458" s="335" t="e">
        <f>VLOOKUP(B2458,CATALOGOPACC[],8,FALSE)</f>
        <v>#N/A</v>
      </c>
      <c r="M2458" s="335" t="e">
        <f t="shared" si="77"/>
        <v>#N/A</v>
      </c>
    </row>
    <row r="2459" spans="3:13">
      <c r="C2459" t="e">
        <f>VLOOKUP(B2459,CATALOGOPACC[],2,FALSE)</f>
        <v>#N/A</v>
      </c>
      <c r="D2459" t="e">
        <f>VLOOKUP(B2459,CATALOGOPACC[],3,FALSE)</f>
        <v>#N/A</v>
      </c>
      <c r="E2459" t="e">
        <f>VLOOKUP(B2459,CATALOGOPACC[],5,FALSE)</f>
        <v>#N/A</v>
      </c>
      <c r="F2459" t="e">
        <f>VLOOKUP(B2459,CATALOGOPACC[],6,FALSE)</f>
        <v>#N/A</v>
      </c>
      <c r="K2459" s="69">
        <f t="shared" ref="K2459:K2522" si="78">SUM(G2459:J2459)</f>
        <v>0</v>
      </c>
      <c r="L2459" s="335" t="e">
        <f>VLOOKUP(B2459,CATALOGOPACC[],8,FALSE)</f>
        <v>#N/A</v>
      </c>
      <c r="M2459" s="335" t="e">
        <f t="shared" ref="M2459:M2522" si="79">K2459*L2459</f>
        <v>#N/A</v>
      </c>
    </row>
    <row r="2460" spans="3:13">
      <c r="C2460" t="e">
        <f>VLOOKUP(B2460,CATALOGOPACC[],2,FALSE)</f>
        <v>#N/A</v>
      </c>
      <c r="D2460" t="e">
        <f>VLOOKUP(B2460,CATALOGOPACC[],3,FALSE)</f>
        <v>#N/A</v>
      </c>
      <c r="E2460" t="e">
        <f>VLOOKUP(B2460,CATALOGOPACC[],5,FALSE)</f>
        <v>#N/A</v>
      </c>
      <c r="F2460" t="e">
        <f>VLOOKUP(B2460,CATALOGOPACC[],6,FALSE)</f>
        <v>#N/A</v>
      </c>
      <c r="K2460" s="69">
        <f t="shared" si="78"/>
        <v>0</v>
      </c>
      <c r="L2460" s="335" t="e">
        <f>VLOOKUP(B2460,CATALOGOPACC[],8,FALSE)</f>
        <v>#N/A</v>
      </c>
      <c r="M2460" s="335" t="e">
        <f t="shared" si="79"/>
        <v>#N/A</v>
      </c>
    </row>
    <row r="2461" spans="3:13">
      <c r="C2461" t="e">
        <f>VLOOKUP(B2461,CATALOGOPACC[],2,FALSE)</f>
        <v>#N/A</v>
      </c>
      <c r="D2461" t="e">
        <f>VLOOKUP(B2461,CATALOGOPACC[],3,FALSE)</f>
        <v>#N/A</v>
      </c>
      <c r="E2461" t="e">
        <f>VLOOKUP(B2461,CATALOGOPACC[],5,FALSE)</f>
        <v>#N/A</v>
      </c>
      <c r="F2461" t="e">
        <f>VLOOKUP(B2461,CATALOGOPACC[],6,FALSE)</f>
        <v>#N/A</v>
      </c>
      <c r="K2461" s="69">
        <f t="shared" si="78"/>
        <v>0</v>
      </c>
      <c r="L2461" s="335" t="e">
        <f>VLOOKUP(B2461,CATALOGOPACC[],8,FALSE)</f>
        <v>#N/A</v>
      </c>
      <c r="M2461" s="335" t="e">
        <f t="shared" si="79"/>
        <v>#N/A</v>
      </c>
    </row>
    <row r="2462" spans="3:13">
      <c r="C2462" t="e">
        <f>VLOOKUP(B2462,CATALOGOPACC[],2,FALSE)</f>
        <v>#N/A</v>
      </c>
      <c r="D2462" t="e">
        <f>VLOOKUP(B2462,CATALOGOPACC[],3,FALSE)</f>
        <v>#N/A</v>
      </c>
      <c r="E2462" t="e">
        <f>VLOOKUP(B2462,CATALOGOPACC[],5,FALSE)</f>
        <v>#N/A</v>
      </c>
      <c r="F2462" t="e">
        <f>VLOOKUP(B2462,CATALOGOPACC[],6,FALSE)</f>
        <v>#N/A</v>
      </c>
      <c r="K2462" s="69">
        <f t="shared" si="78"/>
        <v>0</v>
      </c>
      <c r="L2462" s="335" t="e">
        <f>VLOOKUP(B2462,CATALOGOPACC[],8,FALSE)</f>
        <v>#N/A</v>
      </c>
      <c r="M2462" s="335" t="e">
        <f t="shared" si="79"/>
        <v>#N/A</v>
      </c>
    </row>
    <row r="2463" spans="3:13">
      <c r="C2463" t="e">
        <f>VLOOKUP(B2463,CATALOGOPACC[],2,FALSE)</f>
        <v>#N/A</v>
      </c>
      <c r="D2463" t="e">
        <f>VLOOKUP(B2463,CATALOGOPACC[],3,FALSE)</f>
        <v>#N/A</v>
      </c>
      <c r="E2463" t="e">
        <f>VLOOKUP(B2463,CATALOGOPACC[],5,FALSE)</f>
        <v>#N/A</v>
      </c>
      <c r="F2463" t="e">
        <f>VLOOKUP(B2463,CATALOGOPACC[],6,FALSE)</f>
        <v>#N/A</v>
      </c>
      <c r="K2463" s="69">
        <f t="shared" si="78"/>
        <v>0</v>
      </c>
      <c r="L2463" s="335" t="e">
        <f>VLOOKUP(B2463,CATALOGOPACC[],8,FALSE)</f>
        <v>#N/A</v>
      </c>
      <c r="M2463" s="335" t="e">
        <f t="shared" si="79"/>
        <v>#N/A</v>
      </c>
    </row>
    <row r="2464" spans="3:13">
      <c r="C2464" t="e">
        <f>VLOOKUP(B2464,CATALOGOPACC[],2,FALSE)</f>
        <v>#N/A</v>
      </c>
      <c r="D2464" t="e">
        <f>VLOOKUP(B2464,CATALOGOPACC[],3,FALSE)</f>
        <v>#N/A</v>
      </c>
      <c r="E2464" t="e">
        <f>VLOOKUP(B2464,CATALOGOPACC[],5,FALSE)</f>
        <v>#N/A</v>
      </c>
      <c r="F2464" t="e">
        <f>VLOOKUP(B2464,CATALOGOPACC[],6,FALSE)</f>
        <v>#N/A</v>
      </c>
      <c r="K2464" s="69">
        <f t="shared" si="78"/>
        <v>0</v>
      </c>
      <c r="L2464" s="335" t="e">
        <f>VLOOKUP(B2464,CATALOGOPACC[],8,FALSE)</f>
        <v>#N/A</v>
      </c>
      <c r="M2464" s="335" t="e">
        <f t="shared" si="79"/>
        <v>#N/A</v>
      </c>
    </row>
    <row r="2465" spans="3:13">
      <c r="C2465" t="e">
        <f>VLOOKUP(B2465,CATALOGOPACC[],2,FALSE)</f>
        <v>#N/A</v>
      </c>
      <c r="D2465" t="e">
        <f>VLOOKUP(B2465,CATALOGOPACC[],3,FALSE)</f>
        <v>#N/A</v>
      </c>
      <c r="E2465" t="e">
        <f>VLOOKUP(B2465,CATALOGOPACC[],5,FALSE)</f>
        <v>#N/A</v>
      </c>
      <c r="F2465" t="e">
        <f>VLOOKUP(B2465,CATALOGOPACC[],6,FALSE)</f>
        <v>#N/A</v>
      </c>
      <c r="K2465" s="69">
        <f t="shared" si="78"/>
        <v>0</v>
      </c>
      <c r="L2465" s="335" t="e">
        <f>VLOOKUP(B2465,CATALOGOPACC[],8,FALSE)</f>
        <v>#N/A</v>
      </c>
      <c r="M2465" s="335" t="e">
        <f t="shared" si="79"/>
        <v>#N/A</v>
      </c>
    </row>
    <row r="2466" spans="3:13">
      <c r="C2466" t="e">
        <f>VLOOKUP(B2466,CATALOGOPACC[],2,FALSE)</f>
        <v>#N/A</v>
      </c>
      <c r="D2466" t="e">
        <f>VLOOKUP(B2466,CATALOGOPACC[],3,FALSE)</f>
        <v>#N/A</v>
      </c>
      <c r="E2466" t="e">
        <f>VLOOKUP(B2466,CATALOGOPACC[],5,FALSE)</f>
        <v>#N/A</v>
      </c>
      <c r="F2466" t="e">
        <f>VLOOKUP(B2466,CATALOGOPACC[],6,FALSE)</f>
        <v>#N/A</v>
      </c>
      <c r="K2466" s="69">
        <f t="shared" si="78"/>
        <v>0</v>
      </c>
      <c r="L2466" s="335" t="e">
        <f>VLOOKUP(B2466,CATALOGOPACC[],8,FALSE)</f>
        <v>#N/A</v>
      </c>
      <c r="M2466" s="335" t="e">
        <f t="shared" si="79"/>
        <v>#N/A</v>
      </c>
    </row>
    <row r="2467" spans="3:13">
      <c r="C2467" t="e">
        <f>VLOOKUP(B2467,CATALOGOPACC[],2,FALSE)</f>
        <v>#N/A</v>
      </c>
      <c r="D2467" t="e">
        <f>VLOOKUP(B2467,CATALOGOPACC[],3,FALSE)</f>
        <v>#N/A</v>
      </c>
      <c r="E2467" t="e">
        <f>VLOOKUP(B2467,CATALOGOPACC[],5,FALSE)</f>
        <v>#N/A</v>
      </c>
      <c r="F2467" t="e">
        <f>VLOOKUP(B2467,CATALOGOPACC[],6,FALSE)</f>
        <v>#N/A</v>
      </c>
      <c r="K2467" s="69">
        <f t="shared" si="78"/>
        <v>0</v>
      </c>
      <c r="L2467" s="335" t="e">
        <f>VLOOKUP(B2467,CATALOGOPACC[],8,FALSE)</f>
        <v>#N/A</v>
      </c>
      <c r="M2467" s="335" t="e">
        <f t="shared" si="79"/>
        <v>#N/A</v>
      </c>
    </row>
    <row r="2468" spans="3:13">
      <c r="C2468" t="e">
        <f>VLOOKUP(B2468,CATALOGOPACC[],2,FALSE)</f>
        <v>#N/A</v>
      </c>
      <c r="D2468" t="e">
        <f>VLOOKUP(B2468,CATALOGOPACC[],3,FALSE)</f>
        <v>#N/A</v>
      </c>
      <c r="E2468" t="e">
        <f>VLOOKUP(B2468,CATALOGOPACC[],5,FALSE)</f>
        <v>#N/A</v>
      </c>
      <c r="F2468" t="e">
        <f>VLOOKUP(B2468,CATALOGOPACC[],6,FALSE)</f>
        <v>#N/A</v>
      </c>
      <c r="K2468" s="69">
        <f t="shared" si="78"/>
        <v>0</v>
      </c>
      <c r="L2468" s="335" t="e">
        <f>VLOOKUP(B2468,CATALOGOPACC[],8,FALSE)</f>
        <v>#N/A</v>
      </c>
      <c r="M2468" s="335" t="e">
        <f t="shared" si="79"/>
        <v>#N/A</v>
      </c>
    </row>
    <row r="2469" spans="3:13">
      <c r="C2469" t="e">
        <f>VLOOKUP(B2469,CATALOGOPACC[],2,FALSE)</f>
        <v>#N/A</v>
      </c>
      <c r="D2469" t="e">
        <f>VLOOKUP(B2469,CATALOGOPACC[],3,FALSE)</f>
        <v>#N/A</v>
      </c>
      <c r="E2469" t="e">
        <f>VLOOKUP(B2469,CATALOGOPACC[],5,FALSE)</f>
        <v>#N/A</v>
      </c>
      <c r="F2469" t="e">
        <f>VLOOKUP(B2469,CATALOGOPACC[],6,FALSE)</f>
        <v>#N/A</v>
      </c>
      <c r="K2469" s="69">
        <f t="shared" si="78"/>
        <v>0</v>
      </c>
      <c r="L2469" s="335" t="e">
        <f>VLOOKUP(B2469,CATALOGOPACC[],8,FALSE)</f>
        <v>#N/A</v>
      </c>
      <c r="M2469" s="335" t="e">
        <f t="shared" si="79"/>
        <v>#N/A</v>
      </c>
    </row>
    <row r="2470" spans="3:13">
      <c r="C2470" t="e">
        <f>VLOOKUP(B2470,CATALOGOPACC[],2,FALSE)</f>
        <v>#N/A</v>
      </c>
      <c r="D2470" t="e">
        <f>VLOOKUP(B2470,CATALOGOPACC[],3,FALSE)</f>
        <v>#N/A</v>
      </c>
      <c r="E2470" t="e">
        <f>VLOOKUP(B2470,CATALOGOPACC[],5,FALSE)</f>
        <v>#N/A</v>
      </c>
      <c r="F2470" t="e">
        <f>VLOOKUP(B2470,CATALOGOPACC[],6,FALSE)</f>
        <v>#N/A</v>
      </c>
      <c r="K2470" s="69">
        <f t="shared" si="78"/>
        <v>0</v>
      </c>
      <c r="L2470" s="335" t="e">
        <f>VLOOKUP(B2470,CATALOGOPACC[],8,FALSE)</f>
        <v>#N/A</v>
      </c>
      <c r="M2470" s="335" t="e">
        <f t="shared" si="79"/>
        <v>#N/A</v>
      </c>
    </row>
    <row r="2471" spans="3:13">
      <c r="C2471" t="e">
        <f>VLOOKUP(B2471,CATALOGOPACC[],2,FALSE)</f>
        <v>#N/A</v>
      </c>
      <c r="D2471" t="e">
        <f>VLOOKUP(B2471,CATALOGOPACC[],3,FALSE)</f>
        <v>#N/A</v>
      </c>
      <c r="E2471" t="e">
        <f>VLOOKUP(B2471,CATALOGOPACC[],5,FALSE)</f>
        <v>#N/A</v>
      </c>
      <c r="F2471" t="e">
        <f>VLOOKUP(B2471,CATALOGOPACC[],6,FALSE)</f>
        <v>#N/A</v>
      </c>
      <c r="K2471" s="69">
        <f t="shared" si="78"/>
        <v>0</v>
      </c>
      <c r="L2471" s="335" t="e">
        <f>VLOOKUP(B2471,CATALOGOPACC[],8,FALSE)</f>
        <v>#N/A</v>
      </c>
      <c r="M2471" s="335" t="e">
        <f t="shared" si="79"/>
        <v>#N/A</v>
      </c>
    </row>
    <row r="2472" spans="3:13">
      <c r="C2472" t="e">
        <f>VLOOKUP(B2472,CATALOGOPACC[],2,FALSE)</f>
        <v>#N/A</v>
      </c>
      <c r="D2472" t="e">
        <f>VLOOKUP(B2472,CATALOGOPACC[],3,FALSE)</f>
        <v>#N/A</v>
      </c>
      <c r="E2472" t="e">
        <f>VLOOKUP(B2472,CATALOGOPACC[],5,FALSE)</f>
        <v>#N/A</v>
      </c>
      <c r="F2472" t="e">
        <f>VLOOKUP(B2472,CATALOGOPACC[],6,FALSE)</f>
        <v>#N/A</v>
      </c>
      <c r="K2472" s="69">
        <f t="shared" si="78"/>
        <v>0</v>
      </c>
      <c r="L2472" s="335" t="e">
        <f>VLOOKUP(B2472,CATALOGOPACC[],8,FALSE)</f>
        <v>#N/A</v>
      </c>
      <c r="M2472" s="335" t="e">
        <f t="shared" si="79"/>
        <v>#N/A</v>
      </c>
    </row>
    <row r="2473" spans="3:13">
      <c r="C2473" t="e">
        <f>VLOOKUP(B2473,CATALOGOPACC[],2,FALSE)</f>
        <v>#N/A</v>
      </c>
      <c r="D2473" t="e">
        <f>VLOOKUP(B2473,CATALOGOPACC[],3,FALSE)</f>
        <v>#N/A</v>
      </c>
      <c r="E2473" t="e">
        <f>VLOOKUP(B2473,CATALOGOPACC[],5,FALSE)</f>
        <v>#N/A</v>
      </c>
      <c r="F2473" t="e">
        <f>VLOOKUP(B2473,CATALOGOPACC[],6,FALSE)</f>
        <v>#N/A</v>
      </c>
      <c r="K2473" s="69">
        <f t="shared" si="78"/>
        <v>0</v>
      </c>
      <c r="L2473" s="335" t="e">
        <f>VLOOKUP(B2473,CATALOGOPACC[],8,FALSE)</f>
        <v>#N/A</v>
      </c>
      <c r="M2473" s="335" t="e">
        <f t="shared" si="79"/>
        <v>#N/A</v>
      </c>
    </row>
    <row r="2474" spans="3:13">
      <c r="C2474" t="e">
        <f>VLOOKUP(B2474,CATALOGOPACC[],2,FALSE)</f>
        <v>#N/A</v>
      </c>
      <c r="D2474" t="e">
        <f>VLOOKUP(B2474,CATALOGOPACC[],3,FALSE)</f>
        <v>#N/A</v>
      </c>
      <c r="E2474" t="e">
        <f>VLOOKUP(B2474,CATALOGOPACC[],5,FALSE)</f>
        <v>#N/A</v>
      </c>
      <c r="F2474" t="e">
        <f>VLOOKUP(B2474,CATALOGOPACC[],6,FALSE)</f>
        <v>#N/A</v>
      </c>
      <c r="K2474" s="69">
        <f t="shared" si="78"/>
        <v>0</v>
      </c>
      <c r="L2474" s="335" t="e">
        <f>VLOOKUP(B2474,CATALOGOPACC[],8,FALSE)</f>
        <v>#N/A</v>
      </c>
      <c r="M2474" s="335" t="e">
        <f t="shared" si="79"/>
        <v>#N/A</v>
      </c>
    </row>
    <row r="2475" spans="3:13">
      <c r="C2475" t="e">
        <f>VLOOKUP(B2475,CATALOGOPACC[],2,FALSE)</f>
        <v>#N/A</v>
      </c>
      <c r="D2475" t="e">
        <f>VLOOKUP(B2475,CATALOGOPACC[],3,FALSE)</f>
        <v>#N/A</v>
      </c>
      <c r="E2475" t="e">
        <f>VLOOKUP(B2475,CATALOGOPACC[],5,FALSE)</f>
        <v>#N/A</v>
      </c>
      <c r="F2475" t="e">
        <f>VLOOKUP(B2475,CATALOGOPACC[],6,FALSE)</f>
        <v>#N/A</v>
      </c>
      <c r="K2475" s="69">
        <f t="shared" si="78"/>
        <v>0</v>
      </c>
      <c r="L2475" s="335" t="e">
        <f>VLOOKUP(B2475,CATALOGOPACC[],8,FALSE)</f>
        <v>#N/A</v>
      </c>
      <c r="M2475" s="335" t="e">
        <f t="shared" si="79"/>
        <v>#N/A</v>
      </c>
    </row>
    <row r="2476" spans="3:13">
      <c r="C2476" t="e">
        <f>VLOOKUP(B2476,CATALOGOPACC[],2,FALSE)</f>
        <v>#N/A</v>
      </c>
      <c r="D2476" t="e">
        <f>VLOOKUP(B2476,CATALOGOPACC[],3,FALSE)</f>
        <v>#N/A</v>
      </c>
      <c r="E2476" t="e">
        <f>VLOOKUP(B2476,CATALOGOPACC[],5,FALSE)</f>
        <v>#N/A</v>
      </c>
      <c r="F2476" t="e">
        <f>VLOOKUP(B2476,CATALOGOPACC[],6,FALSE)</f>
        <v>#N/A</v>
      </c>
      <c r="K2476" s="69">
        <f t="shared" si="78"/>
        <v>0</v>
      </c>
      <c r="L2476" s="335" t="e">
        <f>VLOOKUP(B2476,CATALOGOPACC[],8,FALSE)</f>
        <v>#N/A</v>
      </c>
      <c r="M2476" s="335" t="e">
        <f t="shared" si="79"/>
        <v>#N/A</v>
      </c>
    </row>
    <row r="2477" spans="3:13">
      <c r="C2477" t="e">
        <f>VLOOKUP(B2477,CATALOGOPACC[],2,FALSE)</f>
        <v>#N/A</v>
      </c>
      <c r="D2477" t="e">
        <f>VLOOKUP(B2477,CATALOGOPACC[],3,FALSE)</f>
        <v>#N/A</v>
      </c>
      <c r="E2477" t="e">
        <f>VLOOKUP(B2477,CATALOGOPACC[],5,FALSE)</f>
        <v>#N/A</v>
      </c>
      <c r="F2477" t="e">
        <f>VLOOKUP(B2477,CATALOGOPACC[],6,FALSE)</f>
        <v>#N/A</v>
      </c>
      <c r="K2477" s="69">
        <f t="shared" si="78"/>
        <v>0</v>
      </c>
      <c r="L2477" s="335" t="e">
        <f>VLOOKUP(B2477,CATALOGOPACC[],8,FALSE)</f>
        <v>#N/A</v>
      </c>
      <c r="M2477" s="335" t="e">
        <f t="shared" si="79"/>
        <v>#N/A</v>
      </c>
    </row>
    <row r="2478" spans="3:13">
      <c r="C2478" t="e">
        <f>VLOOKUP(B2478,CATALOGOPACC[],2,FALSE)</f>
        <v>#N/A</v>
      </c>
      <c r="D2478" t="e">
        <f>VLOOKUP(B2478,CATALOGOPACC[],3,FALSE)</f>
        <v>#N/A</v>
      </c>
      <c r="E2478" t="e">
        <f>VLOOKUP(B2478,CATALOGOPACC[],5,FALSE)</f>
        <v>#N/A</v>
      </c>
      <c r="F2478" t="e">
        <f>VLOOKUP(B2478,CATALOGOPACC[],6,FALSE)</f>
        <v>#N/A</v>
      </c>
      <c r="K2478" s="69">
        <f t="shared" si="78"/>
        <v>0</v>
      </c>
      <c r="L2478" s="335" t="e">
        <f>VLOOKUP(B2478,CATALOGOPACC[],8,FALSE)</f>
        <v>#N/A</v>
      </c>
      <c r="M2478" s="335" t="e">
        <f t="shared" si="79"/>
        <v>#N/A</v>
      </c>
    </row>
    <row r="2479" spans="3:13">
      <c r="C2479" t="e">
        <f>VLOOKUP(B2479,CATALOGOPACC[],2,FALSE)</f>
        <v>#N/A</v>
      </c>
      <c r="D2479" t="e">
        <f>VLOOKUP(B2479,CATALOGOPACC[],3,FALSE)</f>
        <v>#N/A</v>
      </c>
      <c r="E2479" t="e">
        <f>VLOOKUP(B2479,CATALOGOPACC[],5,FALSE)</f>
        <v>#N/A</v>
      </c>
      <c r="F2479" t="e">
        <f>VLOOKUP(B2479,CATALOGOPACC[],6,FALSE)</f>
        <v>#N/A</v>
      </c>
      <c r="K2479" s="69">
        <f t="shared" si="78"/>
        <v>0</v>
      </c>
      <c r="L2479" s="335" t="e">
        <f>VLOOKUP(B2479,CATALOGOPACC[],8,FALSE)</f>
        <v>#N/A</v>
      </c>
      <c r="M2479" s="335" t="e">
        <f t="shared" si="79"/>
        <v>#N/A</v>
      </c>
    </row>
    <row r="2480" spans="3:13">
      <c r="C2480" t="e">
        <f>VLOOKUP(B2480,CATALOGOPACC[],2,FALSE)</f>
        <v>#N/A</v>
      </c>
      <c r="D2480" t="e">
        <f>VLOOKUP(B2480,CATALOGOPACC[],3,FALSE)</f>
        <v>#N/A</v>
      </c>
      <c r="E2480" t="e">
        <f>VLOOKUP(B2480,CATALOGOPACC[],5,FALSE)</f>
        <v>#N/A</v>
      </c>
      <c r="F2480" t="e">
        <f>VLOOKUP(B2480,CATALOGOPACC[],6,FALSE)</f>
        <v>#N/A</v>
      </c>
      <c r="K2480" s="69">
        <f t="shared" si="78"/>
        <v>0</v>
      </c>
      <c r="L2480" s="335" t="e">
        <f>VLOOKUP(B2480,CATALOGOPACC[],8,FALSE)</f>
        <v>#N/A</v>
      </c>
      <c r="M2480" s="335" t="e">
        <f t="shared" si="79"/>
        <v>#N/A</v>
      </c>
    </row>
    <row r="2481" spans="3:13">
      <c r="C2481" t="e">
        <f>VLOOKUP(B2481,CATALOGOPACC[],2,FALSE)</f>
        <v>#N/A</v>
      </c>
      <c r="D2481" t="e">
        <f>VLOOKUP(B2481,CATALOGOPACC[],3,FALSE)</f>
        <v>#N/A</v>
      </c>
      <c r="E2481" t="e">
        <f>VLOOKUP(B2481,CATALOGOPACC[],5,FALSE)</f>
        <v>#N/A</v>
      </c>
      <c r="F2481" t="e">
        <f>VLOOKUP(B2481,CATALOGOPACC[],6,FALSE)</f>
        <v>#N/A</v>
      </c>
      <c r="K2481" s="69">
        <f t="shared" si="78"/>
        <v>0</v>
      </c>
      <c r="L2481" s="335" t="e">
        <f>VLOOKUP(B2481,CATALOGOPACC[],8,FALSE)</f>
        <v>#N/A</v>
      </c>
      <c r="M2481" s="335" t="e">
        <f t="shared" si="79"/>
        <v>#N/A</v>
      </c>
    </row>
    <row r="2482" spans="3:13">
      <c r="C2482" t="e">
        <f>VLOOKUP(B2482,CATALOGOPACC[],2,FALSE)</f>
        <v>#N/A</v>
      </c>
      <c r="D2482" t="e">
        <f>VLOOKUP(B2482,CATALOGOPACC[],3,FALSE)</f>
        <v>#N/A</v>
      </c>
      <c r="E2482" t="e">
        <f>VLOOKUP(B2482,CATALOGOPACC[],5,FALSE)</f>
        <v>#N/A</v>
      </c>
      <c r="F2482" t="e">
        <f>VLOOKUP(B2482,CATALOGOPACC[],6,FALSE)</f>
        <v>#N/A</v>
      </c>
      <c r="K2482" s="69">
        <f t="shared" si="78"/>
        <v>0</v>
      </c>
      <c r="L2482" s="335" t="e">
        <f>VLOOKUP(B2482,CATALOGOPACC[],8,FALSE)</f>
        <v>#N/A</v>
      </c>
      <c r="M2482" s="335" t="e">
        <f t="shared" si="79"/>
        <v>#N/A</v>
      </c>
    </row>
    <row r="2483" spans="3:13">
      <c r="C2483" t="e">
        <f>VLOOKUP(B2483,CATALOGOPACC[],2,FALSE)</f>
        <v>#N/A</v>
      </c>
      <c r="D2483" t="e">
        <f>VLOOKUP(B2483,CATALOGOPACC[],3,FALSE)</f>
        <v>#N/A</v>
      </c>
      <c r="E2483" t="e">
        <f>VLOOKUP(B2483,CATALOGOPACC[],5,FALSE)</f>
        <v>#N/A</v>
      </c>
      <c r="F2483" t="e">
        <f>VLOOKUP(B2483,CATALOGOPACC[],6,FALSE)</f>
        <v>#N/A</v>
      </c>
      <c r="K2483" s="69">
        <f t="shared" si="78"/>
        <v>0</v>
      </c>
      <c r="L2483" s="335" t="e">
        <f>VLOOKUP(B2483,CATALOGOPACC[],8,FALSE)</f>
        <v>#N/A</v>
      </c>
      <c r="M2483" s="335" t="e">
        <f t="shared" si="79"/>
        <v>#N/A</v>
      </c>
    </row>
    <row r="2484" spans="3:13">
      <c r="C2484" t="e">
        <f>VLOOKUP(B2484,CATALOGOPACC[],2,FALSE)</f>
        <v>#N/A</v>
      </c>
      <c r="D2484" t="e">
        <f>VLOOKUP(B2484,CATALOGOPACC[],3,FALSE)</f>
        <v>#N/A</v>
      </c>
      <c r="E2484" t="e">
        <f>VLOOKUP(B2484,CATALOGOPACC[],5,FALSE)</f>
        <v>#N/A</v>
      </c>
      <c r="F2484" t="e">
        <f>VLOOKUP(B2484,CATALOGOPACC[],6,FALSE)</f>
        <v>#N/A</v>
      </c>
      <c r="K2484" s="69">
        <f t="shared" si="78"/>
        <v>0</v>
      </c>
      <c r="L2484" s="335" t="e">
        <f>VLOOKUP(B2484,CATALOGOPACC[],8,FALSE)</f>
        <v>#N/A</v>
      </c>
      <c r="M2484" s="335" t="e">
        <f t="shared" si="79"/>
        <v>#N/A</v>
      </c>
    </row>
    <row r="2485" spans="3:13">
      <c r="C2485" t="e">
        <f>VLOOKUP(B2485,CATALOGOPACC[],2,FALSE)</f>
        <v>#N/A</v>
      </c>
      <c r="D2485" t="e">
        <f>VLOOKUP(B2485,CATALOGOPACC[],3,FALSE)</f>
        <v>#N/A</v>
      </c>
      <c r="E2485" t="e">
        <f>VLOOKUP(B2485,CATALOGOPACC[],5,FALSE)</f>
        <v>#N/A</v>
      </c>
      <c r="F2485" t="e">
        <f>VLOOKUP(B2485,CATALOGOPACC[],6,FALSE)</f>
        <v>#N/A</v>
      </c>
      <c r="K2485" s="69">
        <f t="shared" si="78"/>
        <v>0</v>
      </c>
      <c r="L2485" s="335" t="e">
        <f>VLOOKUP(B2485,CATALOGOPACC[],8,FALSE)</f>
        <v>#N/A</v>
      </c>
      <c r="M2485" s="335" t="e">
        <f t="shared" si="79"/>
        <v>#N/A</v>
      </c>
    </row>
    <row r="2486" spans="3:13">
      <c r="C2486" t="e">
        <f>VLOOKUP(B2486,CATALOGOPACC[],2,FALSE)</f>
        <v>#N/A</v>
      </c>
      <c r="D2486" t="e">
        <f>VLOOKUP(B2486,CATALOGOPACC[],3,FALSE)</f>
        <v>#N/A</v>
      </c>
      <c r="E2486" t="e">
        <f>VLOOKUP(B2486,CATALOGOPACC[],5,FALSE)</f>
        <v>#N/A</v>
      </c>
      <c r="F2486" t="e">
        <f>VLOOKUP(B2486,CATALOGOPACC[],6,FALSE)</f>
        <v>#N/A</v>
      </c>
      <c r="K2486" s="69">
        <f t="shared" si="78"/>
        <v>0</v>
      </c>
      <c r="L2486" s="335" t="e">
        <f>VLOOKUP(B2486,CATALOGOPACC[],8,FALSE)</f>
        <v>#N/A</v>
      </c>
      <c r="M2486" s="335" t="e">
        <f t="shared" si="79"/>
        <v>#N/A</v>
      </c>
    </row>
    <row r="2487" spans="3:13">
      <c r="C2487" t="e">
        <f>VLOOKUP(B2487,CATALOGOPACC[],2,FALSE)</f>
        <v>#N/A</v>
      </c>
      <c r="D2487" t="e">
        <f>VLOOKUP(B2487,CATALOGOPACC[],3,FALSE)</f>
        <v>#N/A</v>
      </c>
      <c r="E2487" t="e">
        <f>VLOOKUP(B2487,CATALOGOPACC[],5,FALSE)</f>
        <v>#N/A</v>
      </c>
      <c r="F2487" t="e">
        <f>VLOOKUP(B2487,CATALOGOPACC[],6,FALSE)</f>
        <v>#N/A</v>
      </c>
      <c r="K2487" s="69">
        <f t="shared" si="78"/>
        <v>0</v>
      </c>
      <c r="L2487" s="335" t="e">
        <f>VLOOKUP(B2487,CATALOGOPACC[],8,FALSE)</f>
        <v>#N/A</v>
      </c>
      <c r="M2487" s="335" t="e">
        <f t="shared" si="79"/>
        <v>#N/A</v>
      </c>
    </row>
    <row r="2488" spans="3:13">
      <c r="C2488" t="e">
        <f>VLOOKUP(B2488,CATALOGOPACC[],2,FALSE)</f>
        <v>#N/A</v>
      </c>
      <c r="D2488" t="e">
        <f>VLOOKUP(B2488,CATALOGOPACC[],3,FALSE)</f>
        <v>#N/A</v>
      </c>
      <c r="E2488" t="e">
        <f>VLOOKUP(B2488,CATALOGOPACC[],5,FALSE)</f>
        <v>#N/A</v>
      </c>
      <c r="F2488" t="e">
        <f>VLOOKUP(B2488,CATALOGOPACC[],6,FALSE)</f>
        <v>#N/A</v>
      </c>
      <c r="K2488" s="69">
        <f t="shared" si="78"/>
        <v>0</v>
      </c>
      <c r="L2488" s="335" t="e">
        <f>VLOOKUP(B2488,CATALOGOPACC[],8,FALSE)</f>
        <v>#N/A</v>
      </c>
      <c r="M2488" s="335" t="e">
        <f t="shared" si="79"/>
        <v>#N/A</v>
      </c>
    </row>
    <row r="2489" spans="3:13">
      <c r="C2489" t="e">
        <f>VLOOKUP(B2489,CATALOGOPACC[],2,FALSE)</f>
        <v>#N/A</v>
      </c>
      <c r="D2489" t="e">
        <f>VLOOKUP(B2489,CATALOGOPACC[],3,FALSE)</f>
        <v>#N/A</v>
      </c>
      <c r="E2489" t="e">
        <f>VLOOKUP(B2489,CATALOGOPACC[],5,FALSE)</f>
        <v>#N/A</v>
      </c>
      <c r="F2489" t="e">
        <f>VLOOKUP(B2489,CATALOGOPACC[],6,FALSE)</f>
        <v>#N/A</v>
      </c>
      <c r="K2489" s="69">
        <f t="shared" si="78"/>
        <v>0</v>
      </c>
      <c r="L2489" s="335" t="e">
        <f>VLOOKUP(B2489,CATALOGOPACC[],8,FALSE)</f>
        <v>#N/A</v>
      </c>
      <c r="M2489" s="335" t="e">
        <f t="shared" si="79"/>
        <v>#N/A</v>
      </c>
    </row>
    <row r="2490" spans="3:13">
      <c r="C2490" t="e">
        <f>VLOOKUP(B2490,CATALOGOPACC[],2,FALSE)</f>
        <v>#N/A</v>
      </c>
      <c r="D2490" t="e">
        <f>VLOOKUP(B2490,CATALOGOPACC[],3,FALSE)</f>
        <v>#N/A</v>
      </c>
      <c r="E2490" t="e">
        <f>VLOOKUP(B2490,CATALOGOPACC[],5,FALSE)</f>
        <v>#N/A</v>
      </c>
      <c r="F2490" t="e">
        <f>VLOOKUP(B2490,CATALOGOPACC[],6,FALSE)</f>
        <v>#N/A</v>
      </c>
      <c r="K2490" s="69">
        <f t="shared" si="78"/>
        <v>0</v>
      </c>
      <c r="L2490" s="335" t="e">
        <f>VLOOKUP(B2490,CATALOGOPACC[],8,FALSE)</f>
        <v>#N/A</v>
      </c>
      <c r="M2490" s="335" t="e">
        <f t="shared" si="79"/>
        <v>#N/A</v>
      </c>
    </row>
    <row r="2491" spans="3:13">
      <c r="C2491" t="e">
        <f>VLOOKUP(B2491,CATALOGOPACC[],2,FALSE)</f>
        <v>#N/A</v>
      </c>
      <c r="D2491" t="e">
        <f>VLOOKUP(B2491,CATALOGOPACC[],3,FALSE)</f>
        <v>#N/A</v>
      </c>
      <c r="E2491" t="e">
        <f>VLOOKUP(B2491,CATALOGOPACC[],5,FALSE)</f>
        <v>#N/A</v>
      </c>
      <c r="F2491" t="e">
        <f>VLOOKUP(B2491,CATALOGOPACC[],6,FALSE)</f>
        <v>#N/A</v>
      </c>
      <c r="K2491" s="69">
        <f t="shared" si="78"/>
        <v>0</v>
      </c>
      <c r="L2491" s="335" t="e">
        <f>VLOOKUP(B2491,CATALOGOPACC[],8,FALSE)</f>
        <v>#N/A</v>
      </c>
      <c r="M2491" s="335" t="e">
        <f t="shared" si="79"/>
        <v>#N/A</v>
      </c>
    </row>
    <row r="2492" spans="3:13">
      <c r="C2492" t="e">
        <f>VLOOKUP(B2492,CATALOGOPACC[],2,FALSE)</f>
        <v>#N/A</v>
      </c>
      <c r="D2492" t="e">
        <f>VLOOKUP(B2492,CATALOGOPACC[],3,FALSE)</f>
        <v>#N/A</v>
      </c>
      <c r="E2492" t="e">
        <f>VLOOKUP(B2492,CATALOGOPACC[],5,FALSE)</f>
        <v>#N/A</v>
      </c>
      <c r="F2492" t="e">
        <f>VLOOKUP(B2492,CATALOGOPACC[],6,FALSE)</f>
        <v>#N/A</v>
      </c>
      <c r="K2492" s="69">
        <f t="shared" si="78"/>
        <v>0</v>
      </c>
      <c r="L2492" s="335" t="e">
        <f>VLOOKUP(B2492,CATALOGOPACC[],8,FALSE)</f>
        <v>#N/A</v>
      </c>
      <c r="M2492" s="335" t="e">
        <f t="shared" si="79"/>
        <v>#N/A</v>
      </c>
    </row>
    <row r="2493" spans="3:13">
      <c r="C2493" t="e">
        <f>VLOOKUP(B2493,CATALOGOPACC[],2,FALSE)</f>
        <v>#N/A</v>
      </c>
      <c r="D2493" t="e">
        <f>VLOOKUP(B2493,CATALOGOPACC[],3,FALSE)</f>
        <v>#N/A</v>
      </c>
      <c r="E2493" t="e">
        <f>VLOOKUP(B2493,CATALOGOPACC[],5,FALSE)</f>
        <v>#N/A</v>
      </c>
      <c r="F2493" t="e">
        <f>VLOOKUP(B2493,CATALOGOPACC[],6,FALSE)</f>
        <v>#N/A</v>
      </c>
      <c r="K2493" s="69">
        <f t="shared" si="78"/>
        <v>0</v>
      </c>
      <c r="L2493" s="335" t="e">
        <f>VLOOKUP(B2493,CATALOGOPACC[],8,FALSE)</f>
        <v>#N/A</v>
      </c>
      <c r="M2493" s="335" t="e">
        <f t="shared" si="79"/>
        <v>#N/A</v>
      </c>
    </row>
    <row r="2494" spans="3:13">
      <c r="C2494" t="e">
        <f>VLOOKUP(B2494,CATALOGOPACC[],2,FALSE)</f>
        <v>#N/A</v>
      </c>
      <c r="D2494" t="e">
        <f>VLOOKUP(B2494,CATALOGOPACC[],3,FALSE)</f>
        <v>#N/A</v>
      </c>
      <c r="E2494" t="e">
        <f>VLOOKUP(B2494,CATALOGOPACC[],5,FALSE)</f>
        <v>#N/A</v>
      </c>
      <c r="F2494" t="e">
        <f>VLOOKUP(B2494,CATALOGOPACC[],6,FALSE)</f>
        <v>#N/A</v>
      </c>
      <c r="K2494" s="69">
        <f t="shared" si="78"/>
        <v>0</v>
      </c>
      <c r="L2494" s="335" t="e">
        <f>VLOOKUP(B2494,CATALOGOPACC[],8,FALSE)</f>
        <v>#N/A</v>
      </c>
      <c r="M2494" s="335" t="e">
        <f t="shared" si="79"/>
        <v>#N/A</v>
      </c>
    </row>
    <row r="2495" spans="3:13">
      <c r="C2495" t="e">
        <f>VLOOKUP(B2495,CATALOGOPACC[],2,FALSE)</f>
        <v>#N/A</v>
      </c>
      <c r="D2495" t="e">
        <f>VLOOKUP(B2495,CATALOGOPACC[],3,FALSE)</f>
        <v>#N/A</v>
      </c>
      <c r="E2495" t="e">
        <f>VLOOKUP(B2495,CATALOGOPACC[],5,FALSE)</f>
        <v>#N/A</v>
      </c>
      <c r="F2495" t="e">
        <f>VLOOKUP(B2495,CATALOGOPACC[],6,FALSE)</f>
        <v>#N/A</v>
      </c>
      <c r="K2495" s="69">
        <f t="shared" si="78"/>
        <v>0</v>
      </c>
      <c r="L2495" s="335" t="e">
        <f>VLOOKUP(B2495,CATALOGOPACC[],8,FALSE)</f>
        <v>#N/A</v>
      </c>
      <c r="M2495" s="335" t="e">
        <f t="shared" si="79"/>
        <v>#N/A</v>
      </c>
    </row>
    <row r="2496" spans="3:13">
      <c r="C2496" t="e">
        <f>VLOOKUP(B2496,CATALOGOPACC[],2,FALSE)</f>
        <v>#N/A</v>
      </c>
      <c r="D2496" t="e">
        <f>VLOOKUP(B2496,CATALOGOPACC[],3,FALSE)</f>
        <v>#N/A</v>
      </c>
      <c r="E2496" t="e">
        <f>VLOOKUP(B2496,CATALOGOPACC[],5,FALSE)</f>
        <v>#N/A</v>
      </c>
      <c r="F2496" t="e">
        <f>VLOOKUP(B2496,CATALOGOPACC[],6,FALSE)</f>
        <v>#N/A</v>
      </c>
      <c r="K2496" s="69">
        <f t="shared" si="78"/>
        <v>0</v>
      </c>
      <c r="L2496" s="335" t="e">
        <f>VLOOKUP(B2496,CATALOGOPACC[],8,FALSE)</f>
        <v>#N/A</v>
      </c>
      <c r="M2496" s="335" t="e">
        <f t="shared" si="79"/>
        <v>#N/A</v>
      </c>
    </row>
    <row r="2497" spans="3:13">
      <c r="C2497" t="e">
        <f>VLOOKUP(B2497,CATALOGOPACC[],2,FALSE)</f>
        <v>#N/A</v>
      </c>
      <c r="D2497" t="e">
        <f>VLOOKUP(B2497,CATALOGOPACC[],3,FALSE)</f>
        <v>#N/A</v>
      </c>
      <c r="E2497" t="e">
        <f>VLOOKUP(B2497,CATALOGOPACC[],5,FALSE)</f>
        <v>#N/A</v>
      </c>
      <c r="F2497" t="e">
        <f>VLOOKUP(B2497,CATALOGOPACC[],6,FALSE)</f>
        <v>#N/A</v>
      </c>
      <c r="K2497" s="69">
        <f t="shared" si="78"/>
        <v>0</v>
      </c>
      <c r="L2497" s="335" t="e">
        <f>VLOOKUP(B2497,CATALOGOPACC[],8,FALSE)</f>
        <v>#N/A</v>
      </c>
      <c r="M2497" s="335" t="e">
        <f t="shared" si="79"/>
        <v>#N/A</v>
      </c>
    </row>
    <row r="2498" spans="3:13">
      <c r="C2498" t="e">
        <f>VLOOKUP(B2498,CATALOGOPACC[],2,FALSE)</f>
        <v>#N/A</v>
      </c>
      <c r="D2498" t="e">
        <f>VLOOKUP(B2498,CATALOGOPACC[],3,FALSE)</f>
        <v>#N/A</v>
      </c>
      <c r="E2498" t="e">
        <f>VLOOKUP(B2498,CATALOGOPACC[],5,FALSE)</f>
        <v>#N/A</v>
      </c>
      <c r="F2498" t="e">
        <f>VLOOKUP(B2498,CATALOGOPACC[],6,FALSE)</f>
        <v>#N/A</v>
      </c>
      <c r="K2498" s="69">
        <f t="shared" si="78"/>
        <v>0</v>
      </c>
      <c r="L2498" s="335" t="e">
        <f>VLOOKUP(B2498,CATALOGOPACC[],8,FALSE)</f>
        <v>#N/A</v>
      </c>
      <c r="M2498" s="335" t="e">
        <f t="shared" si="79"/>
        <v>#N/A</v>
      </c>
    </row>
    <row r="2499" spans="3:13">
      <c r="C2499" t="e">
        <f>VLOOKUP(B2499,CATALOGOPACC[],2,FALSE)</f>
        <v>#N/A</v>
      </c>
      <c r="D2499" t="e">
        <f>VLOOKUP(B2499,CATALOGOPACC[],3,FALSE)</f>
        <v>#N/A</v>
      </c>
      <c r="E2499" t="e">
        <f>VLOOKUP(B2499,CATALOGOPACC[],5,FALSE)</f>
        <v>#N/A</v>
      </c>
      <c r="F2499" t="e">
        <f>VLOOKUP(B2499,CATALOGOPACC[],6,FALSE)</f>
        <v>#N/A</v>
      </c>
      <c r="K2499" s="69">
        <f t="shared" si="78"/>
        <v>0</v>
      </c>
      <c r="L2499" s="335" t="e">
        <f>VLOOKUP(B2499,CATALOGOPACC[],8,FALSE)</f>
        <v>#N/A</v>
      </c>
      <c r="M2499" s="335" t="e">
        <f t="shared" si="79"/>
        <v>#N/A</v>
      </c>
    </row>
    <row r="2500" spans="3:13">
      <c r="C2500" t="e">
        <f>VLOOKUP(B2500,CATALOGOPACC[],2,FALSE)</f>
        <v>#N/A</v>
      </c>
      <c r="D2500" t="e">
        <f>VLOOKUP(B2500,CATALOGOPACC[],3,FALSE)</f>
        <v>#N/A</v>
      </c>
      <c r="E2500" t="e">
        <f>VLOOKUP(B2500,CATALOGOPACC[],5,FALSE)</f>
        <v>#N/A</v>
      </c>
      <c r="F2500" t="e">
        <f>VLOOKUP(B2500,CATALOGOPACC[],6,FALSE)</f>
        <v>#N/A</v>
      </c>
      <c r="K2500" s="69">
        <f t="shared" si="78"/>
        <v>0</v>
      </c>
      <c r="L2500" s="335" t="e">
        <f>VLOOKUP(B2500,CATALOGOPACC[],8,FALSE)</f>
        <v>#N/A</v>
      </c>
      <c r="M2500" s="335" t="e">
        <f t="shared" si="79"/>
        <v>#N/A</v>
      </c>
    </row>
    <row r="2501" spans="3:13">
      <c r="C2501" t="e">
        <f>VLOOKUP(B2501,CATALOGOPACC[],2,FALSE)</f>
        <v>#N/A</v>
      </c>
      <c r="D2501" t="e">
        <f>VLOOKUP(B2501,CATALOGOPACC[],3,FALSE)</f>
        <v>#N/A</v>
      </c>
      <c r="E2501" t="e">
        <f>VLOOKUP(B2501,CATALOGOPACC[],5,FALSE)</f>
        <v>#N/A</v>
      </c>
      <c r="F2501" t="e">
        <f>VLOOKUP(B2501,CATALOGOPACC[],6,FALSE)</f>
        <v>#N/A</v>
      </c>
      <c r="K2501" s="69">
        <f t="shared" si="78"/>
        <v>0</v>
      </c>
      <c r="L2501" s="335" t="e">
        <f>VLOOKUP(B2501,CATALOGOPACC[],8,FALSE)</f>
        <v>#N/A</v>
      </c>
      <c r="M2501" s="335" t="e">
        <f t="shared" si="79"/>
        <v>#N/A</v>
      </c>
    </row>
    <row r="2502" spans="3:13">
      <c r="C2502" t="e">
        <f>VLOOKUP(B2502,CATALOGOPACC[],2,FALSE)</f>
        <v>#N/A</v>
      </c>
      <c r="D2502" t="e">
        <f>VLOOKUP(B2502,CATALOGOPACC[],3,FALSE)</f>
        <v>#N/A</v>
      </c>
      <c r="E2502" t="e">
        <f>VLOOKUP(B2502,CATALOGOPACC[],5,FALSE)</f>
        <v>#N/A</v>
      </c>
      <c r="F2502" t="e">
        <f>VLOOKUP(B2502,CATALOGOPACC[],6,FALSE)</f>
        <v>#N/A</v>
      </c>
      <c r="K2502" s="69">
        <f t="shared" si="78"/>
        <v>0</v>
      </c>
      <c r="L2502" s="335" t="e">
        <f>VLOOKUP(B2502,CATALOGOPACC[],8,FALSE)</f>
        <v>#N/A</v>
      </c>
      <c r="M2502" s="335" t="e">
        <f t="shared" si="79"/>
        <v>#N/A</v>
      </c>
    </row>
    <row r="2503" spans="3:13">
      <c r="C2503" t="e">
        <f>VLOOKUP(B2503,CATALOGOPACC[],2,FALSE)</f>
        <v>#N/A</v>
      </c>
      <c r="D2503" t="e">
        <f>VLOOKUP(B2503,CATALOGOPACC[],3,FALSE)</f>
        <v>#N/A</v>
      </c>
      <c r="E2503" t="e">
        <f>VLOOKUP(B2503,CATALOGOPACC[],5,FALSE)</f>
        <v>#N/A</v>
      </c>
      <c r="F2503" t="e">
        <f>VLOOKUP(B2503,CATALOGOPACC[],6,FALSE)</f>
        <v>#N/A</v>
      </c>
      <c r="K2503" s="69">
        <f t="shared" si="78"/>
        <v>0</v>
      </c>
      <c r="L2503" s="335" t="e">
        <f>VLOOKUP(B2503,CATALOGOPACC[],8,FALSE)</f>
        <v>#N/A</v>
      </c>
      <c r="M2503" s="335" t="e">
        <f t="shared" si="79"/>
        <v>#N/A</v>
      </c>
    </row>
    <row r="2504" spans="3:13">
      <c r="C2504" t="e">
        <f>VLOOKUP(B2504,CATALOGOPACC[],2,FALSE)</f>
        <v>#N/A</v>
      </c>
      <c r="D2504" t="e">
        <f>VLOOKUP(B2504,CATALOGOPACC[],3,FALSE)</f>
        <v>#N/A</v>
      </c>
      <c r="E2504" t="e">
        <f>VLOOKUP(B2504,CATALOGOPACC[],5,FALSE)</f>
        <v>#N/A</v>
      </c>
      <c r="F2504" t="e">
        <f>VLOOKUP(B2504,CATALOGOPACC[],6,FALSE)</f>
        <v>#N/A</v>
      </c>
      <c r="K2504" s="69">
        <f t="shared" si="78"/>
        <v>0</v>
      </c>
      <c r="L2504" s="335" t="e">
        <f>VLOOKUP(B2504,CATALOGOPACC[],8,FALSE)</f>
        <v>#N/A</v>
      </c>
      <c r="M2504" s="335" t="e">
        <f t="shared" si="79"/>
        <v>#N/A</v>
      </c>
    </row>
    <row r="2505" spans="3:13">
      <c r="C2505" t="e">
        <f>VLOOKUP(B2505,CATALOGOPACC[],2,FALSE)</f>
        <v>#N/A</v>
      </c>
      <c r="D2505" t="e">
        <f>VLOOKUP(B2505,CATALOGOPACC[],3,FALSE)</f>
        <v>#N/A</v>
      </c>
      <c r="E2505" t="e">
        <f>VLOOKUP(B2505,CATALOGOPACC[],5,FALSE)</f>
        <v>#N/A</v>
      </c>
      <c r="F2505" t="e">
        <f>VLOOKUP(B2505,CATALOGOPACC[],6,FALSE)</f>
        <v>#N/A</v>
      </c>
      <c r="K2505" s="69">
        <f t="shared" si="78"/>
        <v>0</v>
      </c>
      <c r="L2505" s="335" t="e">
        <f>VLOOKUP(B2505,CATALOGOPACC[],8,FALSE)</f>
        <v>#N/A</v>
      </c>
      <c r="M2505" s="335" t="e">
        <f t="shared" si="79"/>
        <v>#N/A</v>
      </c>
    </row>
    <row r="2506" spans="3:13">
      <c r="C2506" t="e">
        <f>VLOOKUP(B2506,CATALOGOPACC[],2,FALSE)</f>
        <v>#N/A</v>
      </c>
      <c r="D2506" t="e">
        <f>VLOOKUP(B2506,CATALOGOPACC[],3,FALSE)</f>
        <v>#N/A</v>
      </c>
      <c r="E2506" t="e">
        <f>VLOOKUP(B2506,CATALOGOPACC[],5,FALSE)</f>
        <v>#N/A</v>
      </c>
      <c r="F2506" t="e">
        <f>VLOOKUP(B2506,CATALOGOPACC[],6,FALSE)</f>
        <v>#N/A</v>
      </c>
      <c r="K2506" s="69">
        <f t="shared" si="78"/>
        <v>0</v>
      </c>
      <c r="L2506" s="335" t="e">
        <f>VLOOKUP(B2506,CATALOGOPACC[],8,FALSE)</f>
        <v>#N/A</v>
      </c>
      <c r="M2506" s="335" t="e">
        <f t="shared" si="79"/>
        <v>#N/A</v>
      </c>
    </row>
    <row r="2507" spans="3:13">
      <c r="C2507" t="e">
        <f>VLOOKUP(B2507,CATALOGOPACC[],2,FALSE)</f>
        <v>#N/A</v>
      </c>
      <c r="D2507" t="e">
        <f>VLOOKUP(B2507,CATALOGOPACC[],3,FALSE)</f>
        <v>#N/A</v>
      </c>
      <c r="E2507" t="e">
        <f>VLOOKUP(B2507,CATALOGOPACC[],5,FALSE)</f>
        <v>#N/A</v>
      </c>
      <c r="F2507" t="e">
        <f>VLOOKUP(B2507,CATALOGOPACC[],6,FALSE)</f>
        <v>#N/A</v>
      </c>
      <c r="K2507" s="69">
        <f t="shared" si="78"/>
        <v>0</v>
      </c>
      <c r="L2507" s="335" t="e">
        <f>VLOOKUP(B2507,CATALOGOPACC[],8,FALSE)</f>
        <v>#N/A</v>
      </c>
      <c r="M2507" s="335" t="e">
        <f t="shared" si="79"/>
        <v>#N/A</v>
      </c>
    </row>
    <row r="2508" spans="3:13">
      <c r="C2508" t="e">
        <f>VLOOKUP(B2508,CATALOGOPACC[],2,FALSE)</f>
        <v>#N/A</v>
      </c>
      <c r="D2508" t="e">
        <f>VLOOKUP(B2508,CATALOGOPACC[],3,FALSE)</f>
        <v>#N/A</v>
      </c>
      <c r="E2508" t="e">
        <f>VLOOKUP(B2508,CATALOGOPACC[],5,FALSE)</f>
        <v>#N/A</v>
      </c>
      <c r="F2508" t="e">
        <f>VLOOKUP(B2508,CATALOGOPACC[],6,FALSE)</f>
        <v>#N/A</v>
      </c>
      <c r="K2508" s="69">
        <f t="shared" si="78"/>
        <v>0</v>
      </c>
      <c r="L2508" s="335" t="e">
        <f>VLOOKUP(B2508,CATALOGOPACC[],8,FALSE)</f>
        <v>#N/A</v>
      </c>
      <c r="M2508" s="335" t="e">
        <f t="shared" si="79"/>
        <v>#N/A</v>
      </c>
    </row>
    <row r="2509" spans="3:13">
      <c r="C2509" t="e">
        <f>VLOOKUP(B2509,CATALOGOPACC[],2,FALSE)</f>
        <v>#N/A</v>
      </c>
      <c r="D2509" t="e">
        <f>VLOOKUP(B2509,CATALOGOPACC[],3,FALSE)</f>
        <v>#N/A</v>
      </c>
      <c r="E2509" t="e">
        <f>VLOOKUP(B2509,CATALOGOPACC[],5,FALSE)</f>
        <v>#N/A</v>
      </c>
      <c r="F2509" t="e">
        <f>VLOOKUP(B2509,CATALOGOPACC[],6,FALSE)</f>
        <v>#N/A</v>
      </c>
      <c r="K2509" s="69">
        <f t="shared" si="78"/>
        <v>0</v>
      </c>
      <c r="L2509" s="335" t="e">
        <f>VLOOKUP(B2509,CATALOGOPACC[],8,FALSE)</f>
        <v>#N/A</v>
      </c>
      <c r="M2509" s="335" t="e">
        <f t="shared" si="79"/>
        <v>#N/A</v>
      </c>
    </row>
    <row r="2510" spans="3:13">
      <c r="C2510" t="e">
        <f>VLOOKUP(B2510,CATALOGOPACC[],2,FALSE)</f>
        <v>#N/A</v>
      </c>
      <c r="D2510" t="e">
        <f>VLOOKUP(B2510,CATALOGOPACC[],3,FALSE)</f>
        <v>#N/A</v>
      </c>
      <c r="E2510" t="e">
        <f>VLOOKUP(B2510,CATALOGOPACC[],5,FALSE)</f>
        <v>#N/A</v>
      </c>
      <c r="F2510" t="e">
        <f>VLOOKUP(B2510,CATALOGOPACC[],6,FALSE)</f>
        <v>#N/A</v>
      </c>
      <c r="K2510" s="69">
        <f t="shared" si="78"/>
        <v>0</v>
      </c>
      <c r="L2510" s="335" t="e">
        <f>VLOOKUP(B2510,CATALOGOPACC[],8,FALSE)</f>
        <v>#N/A</v>
      </c>
      <c r="M2510" s="335" t="e">
        <f t="shared" si="79"/>
        <v>#N/A</v>
      </c>
    </row>
    <row r="2511" spans="3:13">
      <c r="C2511" t="e">
        <f>VLOOKUP(B2511,CATALOGOPACC[],2,FALSE)</f>
        <v>#N/A</v>
      </c>
      <c r="D2511" t="e">
        <f>VLOOKUP(B2511,CATALOGOPACC[],3,FALSE)</f>
        <v>#N/A</v>
      </c>
      <c r="E2511" t="e">
        <f>VLOOKUP(B2511,CATALOGOPACC[],5,FALSE)</f>
        <v>#N/A</v>
      </c>
      <c r="F2511" t="e">
        <f>VLOOKUP(B2511,CATALOGOPACC[],6,FALSE)</f>
        <v>#N/A</v>
      </c>
      <c r="K2511" s="69">
        <f t="shared" si="78"/>
        <v>0</v>
      </c>
      <c r="L2511" s="335" t="e">
        <f>VLOOKUP(B2511,CATALOGOPACC[],8,FALSE)</f>
        <v>#N/A</v>
      </c>
      <c r="M2511" s="335" t="e">
        <f t="shared" si="79"/>
        <v>#N/A</v>
      </c>
    </row>
    <row r="2512" spans="3:13">
      <c r="C2512" t="e">
        <f>VLOOKUP(B2512,CATALOGOPACC[],2,FALSE)</f>
        <v>#N/A</v>
      </c>
      <c r="D2512" t="e">
        <f>VLOOKUP(B2512,CATALOGOPACC[],3,FALSE)</f>
        <v>#N/A</v>
      </c>
      <c r="E2512" t="e">
        <f>VLOOKUP(B2512,CATALOGOPACC[],5,FALSE)</f>
        <v>#N/A</v>
      </c>
      <c r="F2512" t="e">
        <f>VLOOKUP(B2512,CATALOGOPACC[],6,FALSE)</f>
        <v>#N/A</v>
      </c>
      <c r="K2512" s="69">
        <f t="shared" si="78"/>
        <v>0</v>
      </c>
      <c r="L2512" s="335" t="e">
        <f>VLOOKUP(B2512,CATALOGOPACC[],8,FALSE)</f>
        <v>#N/A</v>
      </c>
      <c r="M2512" s="335" t="e">
        <f t="shared" si="79"/>
        <v>#N/A</v>
      </c>
    </row>
    <row r="2513" spans="3:13">
      <c r="C2513" t="e">
        <f>VLOOKUP(B2513,CATALOGOPACC[],2,FALSE)</f>
        <v>#N/A</v>
      </c>
      <c r="D2513" t="e">
        <f>VLOOKUP(B2513,CATALOGOPACC[],3,FALSE)</f>
        <v>#N/A</v>
      </c>
      <c r="E2513" t="e">
        <f>VLOOKUP(B2513,CATALOGOPACC[],5,FALSE)</f>
        <v>#N/A</v>
      </c>
      <c r="F2513" t="e">
        <f>VLOOKUP(B2513,CATALOGOPACC[],6,FALSE)</f>
        <v>#N/A</v>
      </c>
      <c r="K2513" s="69">
        <f t="shared" si="78"/>
        <v>0</v>
      </c>
      <c r="L2513" s="335" t="e">
        <f>VLOOKUP(B2513,CATALOGOPACC[],8,FALSE)</f>
        <v>#N/A</v>
      </c>
      <c r="M2513" s="335" t="e">
        <f t="shared" si="79"/>
        <v>#N/A</v>
      </c>
    </row>
    <row r="2514" spans="3:13">
      <c r="C2514" t="e">
        <f>VLOOKUP(B2514,CATALOGOPACC[],2,FALSE)</f>
        <v>#N/A</v>
      </c>
      <c r="D2514" t="e">
        <f>VLOOKUP(B2514,CATALOGOPACC[],3,FALSE)</f>
        <v>#N/A</v>
      </c>
      <c r="E2514" t="e">
        <f>VLOOKUP(B2514,CATALOGOPACC[],5,FALSE)</f>
        <v>#N/A</v>
      </c>
      <c r="F2514" t="e">
        <f>VLOOKUP(B2514,CATALOGOPACC[],6,FALSE)</f>
        <v>#N/A</v>
      </c>
      <c r="K2514" s="69">
        <f t="shared" si="78"/>
        <v>0</v>
      </c>
      <c r="L2514" s="335" t="e">
        <f>VLOOKUP(B2514,CATALOGOPACC[],8,FALSE)</f>
        <v>#N/A</v>
      </c>
      <c r="M2514" s="335" t="e">
        <f t="shared" si="79"/>
        <v>#N/A</v>
      </c>
    </row>
    <row r="2515" spans="3:13">
      <c r="C2515" t="e">
        <f>VLOOKUP(B2515,CATALOGOPACC[],2,FALSE)</f>
        <v>#N/A</v>
      </c>
      <c r="D2515" t="e">
        <f>VLOOKUP(B2515,CATALOGOPACC[],3,FALSE)</f>
        <v>#N/A</v>
      </c>
      <c r="E2515" t="e">
        <f>VLOOKUP(B2515,CATALOGOPACC[],5,FALSE)</f>
        <v>#N/A</v>
      </c>
      <c r="F2515" t="e">
        <f>VLOOKUP(B2515,CATALOGOPACC[],6,FALSE)</f>
        <v>#N/A</v>
      </c>
      <c r="K2515" s="69">
        <f t="shared" si="78"/>
        <v>0</v>
      </c>
      <c r="L2515" s="335" t="e">
        <f>VLOOKUP(B2515,CATALOGOPACC[],8,FALSE)</f>
        <v>#N/A</v>
      </c>
      <c r="M2515" s="335" t="e">
        <f t="shared" si="79"/>
        <v>#N/A</v>
      </c>
    </row>
    <row r="2516" spans="3:13">
      <c r="C2516" t="e">
        <f>VLOOKUP(B2516,CATALOGOPACC[],2,FALSE)</f>
        <v>#N/A</v>
      </c>
      <c r="D2516" t="e">
        <f>VLOOKUP(B2516,CATALOGOPACC[],3,FALSE)</f>
        <v>#N/A</v>
      </c>
      <c r="E2516" t="e">
        <f>VLOOKUP(B2516,CATALOGOPACC[],5,FALSE)</f>
        <v>#N/A</v>
      </c>
      <c r="F2516" t="e">
        <f>VLOOKUP(B2516,CATALOGOPACC[],6,FALSE)</f>
        <v>#N/A</v>
      </c>
      <c r="K2516" s="69">
        <f t="shared" si="78"/>
        <v>0</v>
      </c>
      <c r="L2516" s="335" t="e">
        <f>VLOOKUP(B2516,CATALOGOPACC[],8,FALSE)</f>
        <v>#N/A</v>
      </c>
      <c r="M2516" s="335" t="e">
        <f t="shared" si="79"/>
        <v>#N/A</v>
      </c>
    </row>
    <row r="2517" spans="3:13">
      <c r="C2517" t="e">
        <f>VLOOKUP(B2517,CATALOGOPACC[],2,FALSE)</f>
        <v>#N/A</v>
      </c>
      <c r="D2517" t="e">
        <f>VLOOKUP(B2517,CATALOGOPACC[],3,FALSE)</f>
        <v>#N/A</v>
      </c>
      <c r="E2517" t="e">
        <f>VLOOKUP(B2517,CATALOGOPACC[],5,FALSE)</f>
        <v>#N/A</v>
      </c>
      <c r="F2517" t="e">
        <f>VLOOKUP(B2517,CATALOGOPACC[],6,FALSE)</f>
        <v>#N/A</v>
      </c>
      <c r="K2517" s="69">
        <f t="shared" si="78"/>
        <v>0</v>
      </c>
      <c r="L2517" s="335" t="e">
        <f>VLOOKUP(B2517,CATALOGOPACC[],8,FALSE)</f>
        <v>#N/A</v>
      </c>
      <c r="M2517" s="335" t="e">
        <f t="shared" si="79"/>
        <v>#N/A</v>
      </c>
    </row>
    <row r="2518" spans="3:13">
      <c r="C2518" t="e">
        <f>VLOOKUP(B2518,CATALOGOPACC[],2,FALSE)</f>
        <v>#N/A</v>
      </c>
      <c r="D2518" t="e">
        <f>VLOOKUP(B2518,CATALOGOPACC[],3,FALSE)</f>
        <v>#N/A</v>
      </c>
      <c r="E2518" t="e">
        <f>VLOOKUP(B2518,CATALOGOPACC[],5,FALSE)</f>
        <v>#N/A</v>
      </c>
      <c r="F2518" t="e">
        <f>VLOOKUP(B2518,CATALOGOPACC[],6,FALSE)</f>
        <v>#N/A</v>
      </c>
      <c r="K2518" s="69">
        <f t="shared" si="78"/>
        <v>0</v>
      </c>
      <c r="L2518" s="335" t="e">
        <f>VLOOKUP(B2518,CATALOGOPACC[],8,FALSE)</f>
        <v>#N/A</v>
      </c>
      <c r="M2518" s="335" t="e">
        <f t="shared" si="79"/>
        <v>#N/A</v>
      </c>
    </row>
    <row r="2519" spans="3:13">
      <c r="C2519" t="e">
        <f>VLOOKUP(B2519,CATALOGOPACC[],2,FALSE)</f>
        <v>#N/A</v>
      </c>
      <c r="D2519" t="e">
        <f>VLOOKUP(B2519,CATALOGOPACC[],3,FALSE)</f>
        <v>#N/A</v>
      </c>
      <c r="E2519" t="e">
        <f>VLOOKUP(B2519,CATALOGOPACC[],5,FALSE)</f>
        <v>#N/A</v>
      </c>
      <c r="F2519" t="e">
        <f>VLOOKUP(B2519,CATALOGOPACC[],6,FALSE)</f>
        <v>#N/A</v>
      </c>
      <c r="K2519" s="69">
        <f t="shared" si="78"/>
        <v>0</v>
      </c>
      <c r="L2519" s="335" t="e">
        <f>VLOOKUP(B2519,CATALOGOPACC[],8,FALSE)</f>
        <v>#N/A</v>
      </c>
      <c r="M2519" s="335" t="e">
        <f t="shared" si="79"/>
        <v>#N/A</v>
      </c>
    </row>
    <row r="2520" spans="3:13">
      <c r="C2520" t="e">
        <f>VLOOKUP(B2520,CATALOGOPACC[],2,FALSE)</f>
        <v>#N/A</v>
      </c>
      <c r="D2520" t="e">
        <f>VLOOKUP(B2520,CATALOGOPACC[],3,FALSE)</f>
        <v>#N/A</v>
      </c>
      <c r="E2520" t="e">
        <f>VLOOKUP(B2520,CATALOGOPACC[],5,FALSE)</f>
        <v>#N/A</v>
      </c>
      <c r="F2520" t="e">
        <f>VLOOKUP(B2520,CATALOGOPACC[],6,FALSE)</f>
        <v>#N/A</v>
      </c>
      <c r="K2520" s="69">
        <f t="shared" si="78"/>
        <v>0</v>
      </c>
      <c r="L2520" s="335" t="e">
        <f>VLOOKUP(B2520,CATALOGOPACC[],8,FALSE)</f>
        <v>#N/A</v>
      </c>
      <c r="M2520" s="335" t="e">
        <f t="shared" si="79"/>
        <v>#N/A</v>
      </c>
    </row>
    <row r="2521" spans="3:13">
      <c r="C2521" t="e">
        <f>VLOOKUP(B2521,CATALOGOPACC[],2,FALSE)</f>
        <v>#N/A</v>
      </c>
      <c r="D2521" t="e">
        <f>VLOOKUP(B2521,CATALOGOPACC[],3,FALSE)</f>
        <v>#N/A</v>
      </c>
      <c r="E2521" t="e">
        <f>VLOOKUP(B2521,CATALOGOPACC[],5,FALSE)</f>
        <v>#N/A</v>
      </c>
      <c r="F2521" t="e">
        <f>VLOOKUP(B2521,CATALOGOPACC[],6,FALSE)</f>
        <v>#N/A</v>
      </c>
      <c r="K2521" s="69">
        <f t="shared" si="78"/>
        <v>0</v>
      </c>
      <c r="L2521" s="335" t="e">
        <f>VLOOKUP(B2521,CATALOGOPACC[],8,FALSE)</f>
        <v>#N/A</v>
      </c>
      <c r="M2521" s="335" t="e">
        <f t="shared" si="79"/>
        <v>#N/A</v>
      </c>
    </row>
    <row r="2522" spans="3:13">
      <c r="C2522" t="e">
        <f>VLOOKUP(B2522,CATALOGOPACC[],2,FALSE)</f>
        <v>#N/A</v>
      </c>
      <c r="D2522" t="e">
        <f>VLOOKUP(B2522,CATALOGOPACC[],3,FALSE)</f>
        <v>#N/A</v>
      </c>
      <c r="E2522" t="e">
        <f>VLOOKUP(B2522,CATALOGOPACC[],5,FALSE)</f>
        <v>#N/A</v>
      </c>
      <c r="F2522" t="e">
        <f>VLOOKUP(B2522,CATALOGOPACC[],6,FALSE)</f>
        <v>#N/A</v>
      </c>
      <c r="K2522" s="69">
        <f t="shared" si="78"/>
        <v>0</v>
      </c>
      <c r="L2522" s="335" t="e">
        <f>VLOOKUP(B2522,CATALOGOPACC[],8,FALSE)</f>
        <v>#N/A</v>
      </c>
      <c r="M2522" s="335" t="e">
        <f t="shared" si="79"/>
        <v>#N/A</v>
      </c>
    </row>
    <row r="2523" spans="3:13">
      <c r="C2523" t="e">
        <f>VLOOKUP(B2523,CATALOGOPACC[],2,FALSE)</f>
        <v>#N/A</v>
      </c>
      <c r="D2523" t="e">
        <f>VLOOKUP(B2523,CATALOGOPACC[],3,FALSE)</f>
        <v>#N/A</v>
      </c>
      <c r="E2523" t="e">
        <f>VLOOKUP(B2523,CATALOGOPACC[],5,FALSE)</f>
        <v>#N/A</v>
      </c>
      <c r="F2523" t="e">
        <f>VLOOKUP(B2523,CATALOGOPACC[],6,FALSE)</f>
        <v>#N/A</v>
      </c>
      <c r="K2523" s="69">
        <f t="shared" ref="K2523:K2586" si="80">SUM(G2523:J2523)</f>
        <v>0</v>
      </c>
      <c r="L2523" s="335" t="e">
        <f>VLOOKUP(B2523,CATALOGOPACC[],8,FALSE)</f>
        <v>#N/A</v>
      </c>
      <c r="M2523" s="335" t="e">
        <f t="shared" ref="M2523:M2586" si="81">K2523*L2523</f>
        <v>#N/A</v>
      </c>
    </row>
    <row r="2524" spans="3:13">
      <c r="C2524" t="e">
        <f>VLOOKUP(B2524,CATALOGOPACC[],2,FALSE)</f>
        <v>#N/A</v>
      </c>
      <c r="D2524" t="e">
        <f>VLOOKUP(B2524,CATALOGOPACC[],3,FALSE)</f>
        <v>#N/A</v>
      </c>
      <c r="E2524" t="e">
        <f>VLOOKUP(B2524,CATALOGOPACC[],5,FALSE)</f>
        <v>#N/A</v>
      </c>
      <c r="F2524" t="e">
        <f>VLOOKUP(B2524,CATALOGOPACC[],6,FALSE)</f>
        <v>#N/A</v>
      </c>
      <c r="K2524" s="69">
        <f t="shared" si="80"/>
        <v>0</v>
      </c>
      <c r="L2524" s="335" t="e">
        <f>VLOOKUP(B2524,CATALOGOPACC[],8,FALSE)</f>
        <v>#N/A</v>
      </c>
      <c r="M2524" s="335" t="e">
        <f t="shared" si="81"/>
        <v>#N/A</v>
      </c>
    </row>
    <row r="2525" spans="3:13">
      <c r="C2525" t="e">
        <f>VLOOKUP(B2525,CATALOGOPACC[],2,FALSE)</f>
        <v>#N/A</v>
      </c>
      <c r="D2525" t="e">
        <f>VLOOKUP(B2525,CATALOGOPACC[],3,FALSE)</f>
        <v>#N/A</v>
      </c>
      <c r="E2525" t="e">
        <f>VLOOKUP(B2525,CATALOGOPACC[],5,FALSE)</f>
        <v>#N/A</v>
      </c>
      <c r="F2525" t="e">
        <f>VLOOKUP(B2525,CATALOGOPACC[],6,FALSE)</f>
        <v>#N/A</v>
      </c>
      <c r="K2525" s="69">
        <f t="shared" si="80"/>
        <v>0</v>
      </c>
      <c r="L2525" s="335" t="e">
        <f>VLOOKUP(B2525,CATALOGOPACC[],8,FALSE)</f>
        <v>#N/A</v>
      </c>
      <c r="M2525" s="335" t="e">
        <f t="shared" si="81"/>
        <v>#N/A</v>
      </c>
    </row>
    <row r="2526" spans="3:13">
      <c r="C2526" t="e">
        <f>VLOOKUP(B2526,CATALOGOPACC[],2,FALSE)</f>
        <v>#N/A</v>
      </c>
      <c r="D2526" t="e">
        <f>VLOOKUP(B2526,CATALOGOPACC[],3,FALSE)</f>
        <v>#N/A</v>
      </c>
      <c r="E2526" t="e">
        <f>VLOOKUP(B2526,CATALOGOPACC[],5,FALSE)</f>
        <v>#N/A</v>
      </c>
      <c r="F2526" t="e">
        <f>VLOOKUP(B2526,CATALOGOPACC[],6,FALSE)</f>
        <v>#N/A</v>
      </c>
      <c r="K2526" s="69">
        <f t="shared" si="80"/>
        <v>0</v>
      </c>
      <c r="L2526" s="335" t="e">
        <f>VLOOKUP(B2526,CATALOGOPACC[],8,FALSE)</f>
        <v>#N/A</v>
      </c>
      <c r="M2526" s="335" t="e">
        <f t="shared" si="81"/>
        <v>#N/A</v>
      </c>
    </row>
    <row r="2527" spans="3:13">
      <c r="C2527" t="e">
        <f>VLOOKUP(B2527,CATALOGOPACC[],2,FALSE)</f>
        <v>#N/A</v>
      </c>
      <c r="D2527" t="e">
        <f>VLOOKUP(B2527,CATALOGOPACC[],3,FALSE)</f>
        <v>#N/A</v>
      </c>
      <c r="E2527" t="e">
        <f>VLOOKUP(B2527,CATALOGOPACC[],5,FALSE)</f>
        <v>#N/A</v>
      </c>
      <c r="F2527" t="e">
        <f>VLOOKUP(B2527,CATALOGOPACC[],6,FALSE)</f>
        <v>#N/A</v>
      </c>
      <c r="K2527" s="69">
        <f t="shared" si="80"/>
        <v>0</v>
      </c>
      <c r="L2527" s="335" t="e">
        <f>VLOOKUP(B2527,CATALOGOPACC[],8,FALSE)</f>
        <v>#N/A</v>
      </c>
      <c r="M2527" s="335" t="e">
        <f t="shared" si="81"/>
        <v>#N/A</v>
      </c>
    </row>
    <row r="2528" spans="3:13">
      <c r="C2528" t="e">
        <f>VLOOKUP(B2528,CATALOGOPACC[],2,FALSE)</f>
        <v>#N/A</v>
      </c>
      <c r="D2528" t="e">
        <f>VLOOKUP(B2528,CATALOGOPACC[],3,FALSE)</f>
        <v>#N/A</v>
      </c>
      <c r="E2528" t="e">
        <f>VLOOKUP(B2528,CATALOGOPACC[],5,FALSE)</f>
        <v>#N/A</v>
      </c>
      <c r="F2528" t="e">
        <f>VLOOKUP(B2528,CATALOGOPACC[],6,FALSE)</f>
        <v>#N/A</v>
      </c>
      <c r="K2528" s="69">
        <f t="shared" si="80"/>
        <v>0</v>
      </c>
      <c r="L2528" s="335" t="e">
        <f>VLOOKUP(B2528,CATALOGOPACC[],8,FALSE)</f>
        <v>#N/A</v>
      </c>
      <c r="M2528" s="335" t="e">
        <f t="shared" si="81"/>
        <v>#N/A</v>
      </c>
    </row>
    <row r="2529" spans="3:13">
      <c r="C2529" t="e">
        <f>VLOOKUP(B2529,CATALOGOPACC[],2,FALSE)</f>
        <v>#N/A</v>
      </c>
      <c r="D2529" t="e">
        <f>VLOOKUP(B2529,CATALOGOPACC[],3,FALSE)</f>
        <v>#N/A</v>
      </c>
      <c r="E2529" t="e">
        <f>VLOOKUP(B2529,CATALOGOPACC[],5,FALSE)</f>
        <v>#N/A</v>
      </c>
      <c r="F2529" t="e">
        <f>VLOOKUP(B2529,CATALOGOPACC[],6,FALSE)</f>
        <v>#N/A</v>
      </c>
      <c r="K2529" s="69">
        <f t="shared" si="80"/>
        <v>0</v>
      </c>
      <c r="L2529" s="335" t="e">
        <f>VLOOKUP(B2529,CATALOGOPACC[],8,FALSE)</f>
        <v>#N/A</v>
      </c>
      <c r="M2529" s="335" t="e">
        <f t="shared" si="81"/>
        <v>#N/A</v>
      </c>
    </row>
    <row r="2530" spans="3:13">
      <c r="C2530" t="e">
        <f>VLOOKUP(B2530,CATALOGOPACC[],2,FALSE)</f>
        <v>#N/A</v>
      </c>
      <c r="D2530" t="e">
        <f>VLOOKUP(B2530,CATALOGOPACC[],3,FALSE)</f>
        <v>#N/A</v>
      </c>
      <c r="E2530" t="e">
        <f>VLOOKUP(B2530,CATALOGOPACC[],5,FALSE)</f>
        <v>#N/A</v>
      </c>
      <c r="F2530" t="e">
        <f>VLOOKUP(B2530,CATALOGOPACC[],6,FALSE)</f>
        <v>#N/A</v>
      </c>
      <c r="K2530" s="69">
        <f t="shared" si="80"/>
        <v>0</v>
      </c>
      <c r="L2530" s="335" t="e">
        <f>VLOOKUP(B2530,CATALOGOPACC[],8,FALSE)</f>
        <v>#N/A</v>
      </c>
      <c r="M2530" s="335" t="e">
        <f t="shared" si="81"/>
        <v>#N/A</v>
      </c>
    </row>
    <row r="2531" spans="3:13">
      <c r="C2531" t="e">
        <f>VLOOKUP(B2531,CATALOGOPACC[],2,FALSE)</f>
        <v>#N/A</v>
      </c>
      <c r="D2531" t="e">
        <f>VLOOKUP(B2531,CATALOGOPACC[],3,FALSE)</f>
        <v>#N/A</v>
      </c>
      <c r="E2531" t="e">
        <f>VLOOKUP(B2531,CATALOGOPACC[],5,FALSE)</f>
        <v>#N/A</v>
      </c>
      <c r="F2531" t="e">
        <f>VLOOKUP(B2531,CATALOGOPACC[],6,FALSE)</f>
        <v>#N/A</v>
      </c>
      <c r="K2531" s="69">
        <f t="shared" si="80"/>
        <v>0</v>
      </c>
      <c r="L2531" s="335" t="e">
        <f>VLOOKUP(B2531,CATALOGOPACC[],8,FALSE)</f>
        <v>#N/A</v>
      </c>
      <c r="M2531" s="335" t="e">
        <f t="shared" si="81"/>
        <v>#N/A</v>
      </c>
    </row>
    <row r="2532" spans="3:13">
      <c r="C2532" t="e">
        <f>VLOOKUP(B2532,CATALOGOPACC[],2,FALSE)</f>
        <v>#N/A</v>
      </c>
      <c r="D2532" t="e">
        <f>VLOOKUP(B2532,CATALOGOPACC[],3,FALSE)</f>
        <v>#N/A</v>
      </c>
      <c r="E2532" t="e">
        <f>VLOOKUP(B2532,CATALOGOPACC[],5,FALSE)</f>
        <v>#N/A</v>
      </c>
      <c r="F2532" t="e">
        <f>VLOOKUP(B2532,CATALOGOPACC[],6,FALSE)</f>
        <v>#N/A</v>
      </c>
      <c r="K2532" s="69">
        <f t="shared" si="80"/>
        <v>0</v>
      </c>
      <c r="L2532" s="335" t="e">
        <f>VLOOKUP(B2532,CATALOGOPACC[],8,FALSE)</f>
        <v>#N/A</v>
      </c>
      <c r="M2532" s="335" t="e">
        <f t="shared" si="81"/>
        <v>#N/A</v>
      </c>
    </row>
    <row r="2533" spans="3:13">
      <c r="C2533" t="e">
        <f>VLOOKUP(B2533,CATALOGOPACC[],2,FALSE)</f>
        <v>#N/A</v>
      </c>
      <c r="D2533" t="e">
        <f>VLOOKUP(B2533,CATALOGOPACC[],3,FALSE)</f>
        <v>#N/A</v>
      </c>
      <c r="E2533" t="e">
        <f>VLOOKUP(B2533,CATALOGOPACC[],5,FALSE)</f>
        <v>#N/A</v>
      </c>
      <c r="F2533" t="e">
        <f>VLOOKUP(B2533,CATALOGOPACC[],6,FALSE)</f>
        <v>#N/A</v>
      </c>
      <c r="K2533" s="69">
        <f t="shared" si="80"/>
        <v>0</v>
      </c>
      <c r="L2533" s="335" t="e">
        <f>VLOOKUP(B2533,CATALOGOPACC[],8,FALSE)</f>
        <v>#N/A</v>
      </c>
      <c r="M2533" s="335" t="e">
        <f t="shared" si="81"/>
        <v>#N/A</v>
      </c>
    </row>
    <row r="2534" spans="3:13">
      <c r="C2534" t="e">
        <f>VLOOKUP(B2534,CATALOGOPACC[],2,FALSE)</f>
        <v>#N/A</v>
      </c>
      <c r="D2534" t="e">
        <f>VLOOKUP(B2534,CATALOGOPACC[],3,FALSE)</f>
        <v>#N/A</v>
      </c>
      <c r="E2534" t="e">
        <f>VLOOKUP(B2534,CATALOGOPACC[],5,FALSE)</f>
        <v>#N/A</v>
      </c>
      <c r="F2534" t="e">
        <f>VLOOKUP(B2534,CATALOGOPACC[],6,FALSE)</f>
        <v>#N/A</v>
      </c>
      <c r="K2534" s="69">
        <f t="shared" si="80"/>
        <v>0</v>
      </c>
      <c r="L2534" s="335" t="e">
        <f>VLOOKUP(B2534,CATALOGOPACC[],8,FALSE)</f>
        <v>#N/A</v>
      </c>
      <c r="M2534" s="335" t="e">
        <f t="shared" si="81"/>
        <v>#N/A</v>
      </c>
    </row>
    <row r="2535" spans="3:13">
      <c r="C2535" t="e">
        <f>VLOOKUP(B2535,CATALOGOPACC[],2,FALSE)</f>
        <v>#N/A</v>
      </c>
      <c r="D2535" t="e">
        <f>VLOOKUP(B2535,CATALOGOPACC[],3,FALSE)</f>
        <v>#N/A</v>
      </c>
      <c r="E2535" t="e">
        <f>VLOOKUP(B2535,CATALOGOPACC[],5,FALSE)</f>
        <v>#N/A</v>
      </c>
      <c r="F2535" t="e">
        <f>VLOOKUP(B2535,CATALOGOPACC[],6,FALSE)</f>
        <v>#N/A</v>
      </c>
      <c r="K2535" s="69">
        <f t="shared" si="80"/>
        <v>0</v>
      </c>
      <c r="L2535" s="335" t="e">
        <f>VLOOKUP(B2535,CATALOGOPACC[],8,FALSE)</f>
        <v>#N/A</v>
      </c>
      <c r="M2535" s="335" t="e">
        <f t="shared" si="81"/>
        <v>#N/A</v>
      </c>
    </row>
    <row r="2536" spans="3:13">
      <c r="C2536" t="e">
        <f>VLOOKUP(B2536,CATALOGOPACC[],2,FALSE)</f>
        <v>#N/A</v>
      </c>
      <c r="D2536" t="e">
        <f>VLOOKUP(B2536,CATALOGOPACC[],3,FALSE)</f>
        <v>#N/A</v>
      </c>
      <c r="E2536" t="e">
        <f>VLOOKUP(B2536,CATALOGOPACC[],5,FALSE)</f>
        <v>#N/A</v>
      </c>
      <c r="F2536" t="e">
        <f>VLOOKUP(B2536,CATALOGOPACC[],6,FALSE)</f>
        <v>#N/A</v>
      </c>
      <c r="K2536" s="69">
        <f t="shared" si="80"/>
        <v>0</v>
      </c>
      <c r="L2536" s="335" t="e">
        <f>VLOOKUP(B2536,CATALOGOPACC[],8,FALSE)</f>
        <v>#N/A</v>
      </c>
      <c r="M2536" s="335" t="e">
        <f t="shared" si="81"/>
        <v>#N/A</v>
      </c>
    </row>
    <row r="2537" spans="3:13">
      <c r="C2537" t="e">
        <f>VLOOKUP(B2537,CATALOGOPACC[],2,FALSE)</f>
        <v>#N/A</v>
      </c>
      <c r="D2537" t="e">
        <f>VLOOKUP(B2537,CATALOGOPACC[],3,FALSE)</f>
        <v>#N/A</v>
      </c>
      <c r="E2537" t="e">
        <f>VLOOKUP(B2537,CATALOGOPACC[],5,FALSE)</f>
        <v>#N/A</v>
      </c>
      <c r="F2537" t="e">
        <f>VLOOKUP(B2537,CATALOGOPACC[],6,FALSE)</f>
        <v>#N/A</v>
      </c>
      <c r="K2537" s="69">
        <f t="shared" si="80"/>
        <v>0</v>
      </c>
      <c r="L2537" s="335" t="e">
        <f>VLOOKUP(B2537,CATALOGOPACC[],8,FALSE)</f>
        <v>#N/A</v>
      </c>
      <c r="M2537" s="335" t="e">
        <f t="shared" si="81"/>
        <v>#N/A</v>
      </c>
    </row>
    <row r="2538" spans="3:13">
      <c r="C2538" t="e">
        <f>VLOOKUP(B2538,CATALOGOPACC[],2,FALSE)</f>
        <v>#N/A</v>
      </c>
      <c r="D2538" t="e">
        <f>VLOOKUP(B2538,CATALOGOPACC[],3,FALSE)</f>
        <v>#N/A</v>
      </c>
      <c r="E2538" t="e">
        <f>VLOOKUP(B2538,CATALOGOPACC[],5,FALSE)</f>
        <v>#N/A</v>
      </c>
      <c r="F2538" t="e">
        <f>VLOOKUP(B2538,CATALOGOPACC[],6,FALSE)</f>
        <v>#N/A</v>
      </c>
      <c r="K2538" s="69">
        <f t="shared" si="80"/>
        <v>0</v>
      </c>
      <c r="L2538" s="335" t="e">
        <f>VLOOKUP(B2538,CATALOGOPACC[],8,FALSE)</f>
        <v>#N/A</v>
      </c>
      <c r="M2538" s="335" t="e">
        <f t="shared" si="81"/>
        <v>#N/A</v>
      </c>
    </row>
    <row r="2539" spans="3:13">
      <c r="C2539" t="e">
        <f>VLOOKUP(B2539,CATALOGOPACC[],2,FALSE)</f>
        <v>#N/A</v>
      </c>
      <c r="D2539" t="e">
        <f>VLOOKUP(B2539,CATALOGOPACC[],3,FALSE)</f>
        <v>#N/A</v>
      </c>
      <c r="E2539" t="e">
        <f>VLOOKUP(B2539,CATALOGOPACC[],5,FALSE)</f>
        <v>#N/A</v>
      </c>
      <c r="F2539" t="e">
        <f>VLOOKUP(B2539,CATALOGOPACC[],6,FALSE)</f>
        <v>#N/A</v>
      </c>
      <c r="K2539" s="69">
        <f t="shared" si="80"/>
        <v>0</v>
      </c>
      <c r="L2539" s="335" t="e">
        <f>VLOOKUP(B2539,CATALOGOPACC[],8,FALSE)</f>
        <v>#N/A</v>
      </c>
      <c r="M2539" s="335" t="e">
        <f t="shared" si="81"/>
        <v>#N/A</v>
      </c>
    </row>
    <row r="2540" spans="3:13">
      <c r="C2540" t="e">
        <f>VLOOKUP(B2540,CATALOGOPACC[],2,FALSE)</f>
        <v>#N/A</v>
      </c>
      <c r="D2540" t="e">
        <f>VLOOKUP(B2540,CATALOGOPACC[],3,FALSE)</f>
        <v>#N/A</v>
      </c>
      <c r="E2540" t="e">
        <f>VLOOKUP(B2540,CATALOGOPACC[],5,FALSE)</f>
        <v>#N/A</v>
      </c>
      <c r="F2540" t="e">
        <f>VLOOKUP(B2540,CATALOGOPACC[],6,FALSE)</f>
        <v>#N/A</v>
      </c>
      <c r="K2540" s="69">
        <f t="shared" si="80"/>
        <v>0</v>
      </c>
      <c r="L2540" s="335" t="e">
        <f>VLOOKUP(B2540,CATALOGOPACC[],8,FALSE)</f>
        <v>#N/A</v>
      </c>
      <c r="M2540" s="335" t="e">
        <f t="shared" si="81"/>
        <v>#N/A</v>
      </c>
    </row>
    <row r="2541" spans="3:13">
      <c r="C2541" t="e">
        <f>VLOOKUP(B2541,CATALOGOPACC[],2,FALSE)</f>
        <v>#N/A</v>
      </c>
      <c r="D2541" t="e">
        <f>VLOOKUP(B2541,CATALOGOPACC[],3,FALSE)</f>
        <v>#N/A</v>
      </c>
      <c r="E2541" t="e">
        <f>VLOOKUP(B2541,CATALOGOPACC[],5,FALSE)</f>
        <v>#N/A</v>
      </c>
      <c r="F2541" t="e">
        <f>VLOOKUP(B2541,CATALOGOPACC[],6,FALSE)</f>
        <v>#N/A</v>
      </c>
      <c r="K2541" s="69">
        <f t="shared" si="80"/>
        <v>0</v>
      </c>
      <c r="L2541" s="335" t="e">
        <f>VLOOKUP(B2541,CATALOGOPACC[],8,FALSE)</f>
        <v>#N/A</v>
      </c>
      <c r="M2541" s="335" t="e">
        <f t="shared" si="81"/>
        <v>#N/A</v>
      </c>
    </row>
    <row r="2542" spans="3:13">
      <c r="C2542" t="e">
        <f>VLOOKUP(B2542,CATALOGOPACC[],2,FALSE)</f>
        <v>#N/A</v>
      </c>
      <c r="D2542" t="e">
        <f>VLOOKUP(B2542,CATALOGOPACC[],3,FALSE)</f>
        <v>#N/A</v>
      </c>
      <c r="E2542" t="e">
        <f>VLOOKUP(B2542,CATALOGOPACC[],5,FALSE)</f>
        <v>#N/A</v>
      </c>
      <c r="F2542" t="e">
        <f>VLOOKUP(B2542,CATALOGOPACC[],6,FALSE)</f>
        <v>#N/A</v>
      </c>
      <c r="K2542" s="69">
        <f t="shared" si="80"/>
        <v>0</v>
      </c>
      <c r="L2542" s="335" t="e">
        <f>VLOOKUP(B2542,CATALOGOPACC[],8,FALSE)</f>
        <v>#N/A</v>
      </c>
      <c r="M2542" s="335" t="e">
        <f t="shared" si="81"/>
        <v>#N/A</v>
      </c>
    </row>
    <row r="2543" spans="3:13">
      <c r="C2543" t="e">
        <f>VLOOKUP(B2543,CATALOGOPACC[],2,FALSE)</f>
        <v>#N/A</v>
      </c>
      <c r="D2543" t="e">
        <f>VLOOKUP(B2543,CATALOGOPACC[],3,FALSE)</f>
        <v>#N/A</v>
      </c>
      <c r="E2543" t="e">
        <f>VLOOKUP(B2543,CATALOGOPACC[],5,FALSE)</f>
        <v>#N/A</v>
      </c>
      <c r="F2543" t="e">
        <f>VLOOKUP(B2543,CATALOGOPACC[],6,FALSE)</f>
        <v>#N/A</v>
      </c>
      <c r="K2543" s="69">
        <f t="shared" si="80"/>
        <v>0</v>
      </c>
      <c r="L2543" s="335" t="e">
        <f>VLOOKUP(B2543,CATALOGOPACC[],8,FALSE)</f>
        <v>#N/A</v>
      </c>
      <c r="M2543" s="335" t="e">
        <f t="shared" si="81"/>
        <v>#N/A</v>
      </c>
    </row>
    <row r="2544" spans="3:13">
      <c r="C2544" t="e">
        <f>VLOOKUP(B2544,CATALOGOPACC[],2,FALSE)</f>
        <v>#N/A</v>
      </c>
      <c r="D2544" t="e">
        <f>VLOOKUP(B2544,CATALOGOPACC[],3,FALSE)</f>
        <v>#N/A</v>
      </c>
      <c r="E2544" t="e">
        <f>VLOOKUP(B2544,CATALOGOPACC[],5,FALSE)</f>
        <v>#N/A</v>
      </c>
      <c r="F2544" t="e">
        <f>VLOOKUP(B2544,CATALOGOPACC[],6,FALSE)</f>
        <v>#N/A</v>
      </c>
      <c r="K2544" s="69">
        <f t="shared" si="80"/>
        <v>0</v>
      </c>
      <c r="L2544" s="335" t="e">
        <f>VLOOKUP(B2544,CATALOGOPACC[],8,FALSE)</f>
        <v>#N/A</v>
      </c>
      <c r="M2544" s="335" t="e">
        <f t="shared" si="81"/>
        <v>#N/A</v>
      </c>
    </row>
    <row r="2545" spans="3:13">
      <c r="C2545" t="e">
        <f>VLOOKUP(B2545,CATALOGOPACC[],2,FALSE)</f>
        <v>#N/A</v>
      </c>
      <c r="D2545" t="e">
        <f>VLOOKUP(B2545,CATALOGOPACC[],3,FALSE)</f>
        <v>#N/A</v>
      </c>
      <c r="E2545" t="e">
        <f>VLOOKUP(B2545,CATALOGOPACC[],5,FALSE)</f>
        <v>#N/A</v>
      </c>
      <c r="F2545" t="e">
        <f>VLOOKUP(B2545,CATALOGOPACC[],6,FALSE)</f>
        <v>#N/A</v>
      </c>
      <c r="K2545" s="69">
        <f t="shared" si="80"/>
        <v>0</v>
      </c>
      <c r="L2545" s="335" t="e">
        <f>VLOOKUP(B2545,CATALOGOPACC[],8,FALSE)</f>
        <v>#N/A</v>
      </c>
      <c r="M2545" s="335" t="e">
        <f t="shared" si="81"/>
        <v>#N/A</v>
      </c>
    </row>
    <row r="2546" spans="3:13">
      <c r="C2546" t="e">
        <f>VLOOKUP(B2546,CATALOGOPACC[],2,FALSE)</f>
        <v>#N/A</v>
      </c>
      <c r="D2546" t="e">
        <f>VLOOKUP(B2546,CATALOGOPACC[],3,FALSE)</f>
        <v>#N/A</v>
      </c>
      <c r="E2546" t="e">
        <f>VLOOKUP(B2546,CATALOGOPACC[],5,FALSE)</f>
        <v>#N/A</v>
      </c>
      <c r="F2546" t="e">
        <f>VLOOKUP(B2546,CATALOGOPACC[],6,FALSE)</f>
        <v>#N/A</v>
      </c>
      <c r="K2546" s="69">
        <f t="shared" si="80"/>
        <v>0</v>
      </c>
      <c r="L2546" s="335" t="e">
        <f>VLOOKUP(B2546,CATALOGOPACC[],8,FALSE)</f>
        <v>#N/A</v>
      </c>
      <c r="M2546" s="335" t="e">
        <f t="shared" si="81"/>
        <v>#N/A</v>
      </c>
    </row>
    <row r="2547" spans="3:13">
      <c r="C2547" t="e">
        <f>VLOOKUP(B2547,CATALOGOPACC[],2,FALSE)</f>
        <v>#N/A</v>
      </c>
      <c r="D2547" t="e">
        <f>VLOOKUP(B2547,CATALOGOPACC[],3,FALSE)</f>
        <v>#N/A</v>
      </c>
      <c r="E2547" t="e">
        <f>VLOOKUP(B2547,CATALOGOPACC[],5,FALSE)</f>
        <v>#N/A</v>
      </c>
      <c r="F2547" t="e">
        <f>VLOOKUP(B2547,CATALOGOPACC[],6,FALSE)</f>
        <v>#N/A</v>
      </c>
      <c r="K2547" s="69">
        <f t="shared" si="80"/>
        <v>0</v>
      </c>
      <c r="L2547" s="335" t="e">
        <f>VLOOKUP(B2547,CATALOGOPACC[],8,FALSE)</f>
        <v>#N/A</v>
      </c>
      <c r="M2547" s="335" t="e">
        <f t="shared" si="81"/>
        <v>#N/A</v>
      </c>
    </row>
    <row r="2548" spans="3:13">
      <c r="C2548" t="e">
        <f>VLOOKUP(B2548,CATALOGOPACC[],2,FALSE)</f>
        <v>#N/A</v>
      </c>
      <c r="D2548" t="e">
        <f>VLOOKUP(B2548,CATALOGOPACC[],3,FALSE)</f>
        <v>#N/A</v>
      </c>
      <c r="E2548" t="e">
        <f>VLOOKUP(B2548,CATALOGOPACC[],5,FALSE)</f>
        <v>#N/A</v>
      </c>
      <c r="F2548" t="e">
        <f>VLOOKUP(B2548,CATALOGOPACC[],6,FALSE)</f>
        <v>#N/A</v>
      </c>
      <c r="K2548" s="69">
        <f t="shared" si="80"/>
        <v>0</v>
      </c>
      <c r="L2548" s="335" t="e">
        <f>VLOOKUP(B2548,CATALOGOPACC[],8,FALSE)</f>
        <v>#N/A</v>
      </c>
      <c r="M2548" s="335" t="e">
        <f t="shared" si="81"/>
        <v>#N/A</v>
      </c>
    </row>
    <row r="2549" spans="3:13">
      <c r="C2549" t="e">
        <f>VLOOKUP(B2549,CATALOGOPACC[],2,FALSE)</f>
        <v>#N/A</v>
      </c>
      <c r="D2549" t="e">
        <f>VLOOKUP(B2549,CATALOGOPACC[],3,FALSE)</f>
        <v>#N/A</v>
      </c>
      <c r="E2549" t="e">
        <f>VLOOKUP(B2549,CATALOGOPACC[],5,FALSE)</f>
        <v>#N/A</v>
      </c>
      <c r="F2549" t="e">
        <f>VLOOKUP(B2549,CATALOGOPACC[],6,FALSE)</f>
        <v>#N/A</v>
      </c>
      <c r="K2549" s="69">
        <f t="shared" si="80"/>
        <v>0</v>
      </c>
      <c r="L2549" s="335" t="e">
        <f>VLOOKUP(B2549,CATALOGOPACC[],8,FALSE)</f>
        <v>#N/A</v>
      </c>
      <c r="M2549" s="335" t="e">
        <f t="shared" si="81"/>
        <v>#N/A</v>
      </c>
    </row>
    <row r="2550" spans="3:13">
      <c r="C2550" t="e">
        <f>VLOOKUP(B2550,CATALOGOPACC[],2,FALSE)</f>
        <v>#N/A</v>
      </c>
      <c r="D2550" t="e">
        <f>VLOOKUP(B2550,CATALOGOPACC[],3,FALSE)</f>
        <v>#N/A</v>
      </c>
      <c r="E2550" t="e">
        <f>VLOOKUP(B2550,CATALOGOPACC[],5,FALSE)</f>
        <v>#N/A</v>
      </c>
      <c r="F2550" t="e">
        <f>VLOOKUP(B2550,CATALOGOPACC[],6,FALSE)</f>
        <v>#N/A</v>
      </c>
      <c r="K2550" s="69">
        <f t="shared" si="80"/>
        <v>0</v>
      </c>
      <c r="L2550" s="335" t="e">
        <f>VLOOKUP(B2550,CATALOGOPACC[],8,FALSE)</f>
        <v>#N/A</v>
      </c>
      <c r="M2550" s="335" t="e">
        <f t="shared" si="81"/>
        <v>#N/A</v>
      </c>
    </row>
    <row r="2551" spans="3:13">
      <c r="C2551" t="e">
        <f>VLOOKUP(B2551,CATALOGOPACC[],2,FALSE)</f>
        <v>#N/A</v>
      </c>
      <c r="D2551" t="e">
        <f>VLOOKUP(B2551,CATALOGOPACC[],3,FALSE)</f>
        <v>#N/A</v>
      </c>
      <c r="E2551" t="e">
        <f>VLOOKUP(B2551,CATALOGOPACC[],5,FALSE)</f>
        <v>#N/A</v>
      </c>
      <c r="F2551" t="e">
        <f>VLOOKUP(B2551,CATALOGOPACC[],6,FALSE)</f>
        <v>#N/A</v>
      </c>
      <c r="K2551" s="69">
        <f t="shared" si="80"/>
        <v>0</v>
      </c>
      <c r="L2551" s="335" t="e">
        <f>VLOOKUP(B2551,CATALOGOPACC[],8,FALSE)</f>
        <v>#N/A</v>
      </c>
      <c r="M2551" s="335" t="e">
        <f t="shared" si="81"/>
        <v>#N/A</v>
      </c>
    </row>
    <row r="2552" spans="3:13">
      <c r="C2552" t="e">
        <f>VLOOKUP(B2552,CATALOGOPACC[],2,FALSE)</f>
        <v>#N/A</v>
      </c>
      <c r="D2552" t="e">
        <f>VLOOKUP(B2552,CATALOGOPACC[],3,FALSE)</f>
        <v>#N/A</v>
      </c>
      <c r="E2552" t="e">
        <f>VLOOKUP(B2552,CATALOGOPACC[],5,FALSE)</f>
        <v>#N/A</v>
      </c>
      <c r="F2552" t="e">
        <f>VLOOKUP(B2552,CATALOGOPACC[],6,FALSE)</f>
        <v>#N/A</v>
      </c>
      <c r="K2552" s="69">
        <f t="shared" si="80"/>
        <v>0</v>
      </c>
      <c r="L2552" s="335" t="e">
        <f>VLOOKUP(B2552,CATALOGOPACC[],8,FALSE)</f>
        <v>#N/A</v>
      </c>
      <c r="M2552" s="335" t="e">
        <f t="shared" si="81"/>
        <v>#N/A</v>
      </c>
    </row>
    <row r="2553" spans="3:13">
      <c r="C2553" t="e">
        <f>VLOOKUP(B2553,CATALOGOPACC[],2,FALSE)</f>
        <v>#N/A</v>
      </c>
      <c r="D2553" t="e">
        <f>VLOOKUP(B2553,CATALOGOPACC[],3,FALSE)</f>
        <v>#N/A</v>
      </c>
      <c r="E2553" t="e">
        <f>VLOOKUP(B2553,CATALOGOPACC[],5,FALSE)</f>
        <v>#N/A</v>
      </c>
      <c r="F2553" t="e">
        <f>VLOOKUP(B2553,CATALOGOPACC[],6,FALSE)</f>
        <v>#N/A</v>
      </c>
      <c r="K2553" s="69">
        <f t="shared" si="80"/>
        <v>0</v>
      </c>
      <c r="L2553" s="335" t="e">
        <f>VLOOKUP(B2553,CATALOGOPACC[],8,FALSE)</f>
        <v>#N/A</v>
      </c>
      <c r="M2553" s="335" t="e">
        <f t="shared" si="81"/>
        <v>#N/A</v>
      </c>
    </row>
    <row r="2554" spans="3:13">
      <c r="C2554" t="e">
        <f>VLOOKUP(B2554,CATALOGOPACC[],2,FALSE)</f>
        <v>#N/A</v>
      </c>
      <c r="D2554" t="e">
        <f>VLOOKUP(B2554,CATALOGOPACC[],3,FALSE)</f>
        <v>#N/A</v>
      </c>
      <c r="E2554" t="e">
        <f>VLOOKUP(B2554,CATALOGOPACC[],5,FALSE)</f>
        <v>#N/A</v>
      </c>
      <c r="F2554" t="e">
        <f>VLOOKUP(B2554,CATALOGOPACC[],6,FALSE)</f>
        <v>#N/A</v>
      </c>
      <c r="K2554" s="69">
        <f t="shared" si="80"/>
        <v>0</v>
      </c>
      <c r="L2554" s="335" t="e">
        <f>VLOOKUP(B2554,CATALOGOPACC[],8,FALSE)</f>
        <v>#N/A</v>
      </c>
      <c r="M2554" s="335" t="e">
        <f t="shared" si="81"/>
        <v>#N/A</v>
      </c>
    </row>
    <row r="2555" spans="3:13">
      <c r="C2555" t="e">
        <f>VLOOKUP(B2555,CATALOGOPACC[],2,FALSE)</f>
        <v>#N/A</v>
      </c>
      <c r="D2555" t="e">
        <f>VLOOKUP(B2555,CATALOGOPACC[],3,FALSE)</f>
        <v>#N/A</v>
      </c>
      <c r="E2555" t="e">
        <f>VLOOKUP(B2555,CATALOGOPACC[],5,FALSE)</f>
        <v>#N/A</v>
      </c>
      <c r="F2555" t="e">
        <f>VLOOKUP(B2555,CATALOGOPACC[],6,FALSE)</f>
        <v>#N/A</v>
      </c>
      <c r="K2555" s="69">
        <f t="shared" si="80"/>
        <v>0</v>
      </c>
      <c r="L2555" s="335" t="e">
        <f>VLOOKUP(B2555,CATALOGOPACC[],8,FALSE)</f>
        <v>#N/A</v>
      </c>
      <c r="M2555" s="335" t="e">
        <f t="shared" si="81"/>
        <v>#N/A</v>
      </c>
    </row>
    <row r="2556" spans="3:13">
      <c r="C2556" t="e">
        <f>VLOOKUP(B2556,CATALOGOPACC[],2,FALSE)</f>
        <v>#N/A</v>
      </c>
      <c r="D2556" t="e">
        <f>VLOOKUP(B2556,CATALOGOPACC[],3,FALSE)</f>
        <v>#N/A</v>
      </c>
      <c r="E2556" t="e">
        <f>VLOOKUP(B2556,CATALOGOPACC[],5,FALSE)</f>
        <v>#N/A</v>
      </c>
      <c r="F2556" t="e">
        <f>VLOOKUP(B2556,CATALOGOPACC[],6,FALSE)</f>
        <v>#N/A</v>
      </c>
      <c r="K2556" s="69">
        <f t="shared" si="80"/>
        <v>0</v>
      </c>
      <c r="L2556" s="335" t="e">
        <f>VLOOKUP(B2556,CATALOGOPACC[],8,FALSE)</f>
        <v>#N/A</v>
      </c>
      <c r="M2556" s="335" t="e">
        <f t="shared" si="81"/>
        <v>#N/A</v>
      </c>
    </row>
    <row r="2557" spans="3:13">
      <c r="C2557" t="e">
        <f>VLOOKUP(B2557,CATALOGOPACC[],2,FALSE)</f>
        <v>#N/A</v>
      </c>
      <c r="D2557" t="e">
        <f>VLOOKUP(B2557,CATALOGOPACC[],3,FALSE)</f>
        <v>#N/A</v>
      </c>
      <c r="E2557" t="e">
        <f>VLOOKUP(B2557,CATALOGOPACC[],5,FALSE)</f>
        <v>#N/A</v>
      </c>
      <c r="F2557" t="e">
        <f>VLOOKUP(B2557,CATALOGOPACC[],6,FALSE)</f>
        <v>#N/A</v>
      </c>
      <c r="K2557" s="69">
        <f t="shared" si="80"/>
        <v>0</v>
      </c>
      <c r="L2557" s="335" t="e">
        <f>VLOOKUP(B2557,CATALOGOPACC[],8,FALSE)</f>
        <v>#N/A</v>
      </c>
      <c r="M2557" s="335" t="e">
        <f t="shared" si="81"/>
        <v>#N/A</v>
      </c>
    </row>
    <row r="2558" spans="3:13">
      <c r="C2558" t="e">
        <f>VLOOKUP(B2558,CATALOGOPACC[],2,FALSE)</f>
        <v>#N/A</v>
      </c>
      <c r="D2558" t="e">
        <f>VLOOKUP(B2558,CATALOGOPACC[],3,FALSE)</f>
        <v>#N/A</v>
      </c>
      <c r="E2558" t="e">
        <f>VLOOKUP(B2558,CATALOGOPACC[],5,FALSE)</f>
        <v>#N/A</v>
      </c>
      <c r="F2558" t="e">
        <f>VLOOKUP(B2558,CATALOGOPACC[],6,FALSE)</f>
        <v>#N/A</v>
      </c>
      <c r="K2558" s="69">
        <f t="shared" si="80"/>
        <v>0</v>
      </c>
      <c r="L2558" s="335" t="e">
        <f>VLOOKUP(B2558,CATALOGOPACC[],8,FALSE)</f>
        <v>#N/A</v>
      </c>
      <c r="M2558" s="335" t="e">
        <f t="shared" si="81"/>
        <v>#N/A</v>
      </c>
    </row>
    <row r="2559" spans="3:13">
      <c r="C2559" t="e">
        <f>VLOOKUP(B2559,CATALOGOPACC[],2,FALSE)</f>
        <v>#N/A</v>
      </c>
      <c r="D2559" t="e">
        <f>VLOOKUP(B2559,CATALOGOPACC[],3,FALSE)</f>
        <v>#N/A</v>
      </c>
      <c r="E2559" t="e">
        <f>VLOOKUP(B2559,CATALOGOPACC[],5,FALSE)</f>
        <v>#N/A</v>
      </c>
      <c r="F2559" t="e">
        <f>VLOOKUP(B2559,CATALOGOPACC[],6,FALSE)</f>
        <v>#N/A</v>
      </c>
      <c r="K2559" s="69">
        <f t="shared" si="80"/>
        <v>0</v>
      </c>
      <c r="L2559" s="335" t="e">
        <f>VLOOKUP(B2559,CATALOGOPACC[],8,FALSE)</f>
        <v>#N/A</v>
      </c>
      <c r="M2559" s="335" t="e">
        <f t="shared" si="81"/>
        <v>#N/A</v>
      </c>
    </row>
    <row r="2560" spans="3:13">
      <c r="C2560" t="e">
        <f>VLOOKUP(B2560,CATALOGOPACC[],2,FALSE)</f>
        <v>#N/A</v>
      </c>
      <c r="D2560" t="e">
        <f>VLOOKUP(B2560,CATALOGOPACC[],3,FALSE)</f>
        <v>#N/A</v>
      </c>
      <c r="E2560" t="e">
        <f>VLOOKUP(B2560,CATALOGOPACC[],5,FALSE)</f>
        <v>#N/A</v>
      </c>
      <c r="F2560" t="e">
        <f>VLOOKUP(B2560,CATALOGOPACC[],6,FALSE)</f>
        <v>#N/A</v>
      </c>
      <c r="K2560" s="69">
        <f t="shared" si="80"/>
        <v>0</v>
      </c>
      <c r="L2560" s="335" t="e">
        <f>VLOOKUP(B2560,CATALOGOPACC[],8,FALSE)</f>
        <v>#N/A</v>
      </c>
      <c r="M2560" s="335" t="e">
        <f t="shared" si="81"/>
        <v>#N/A</v>
      </c>
    </row>
    <row r="2561" spans="3:13">
      <c r="C2561" t="e">
        <f>VLOOKUP(B2561,CATALOGOPACC[],2,FALSE)</f>
        <v>#N/A</v>
      </c>
      <c r="D2561" t="e">
        <f>VLOOKUP(B2561,CATALOGOPACC[],3,FALSE)</f>
        <v>#N/A</v>
      </c>
      <c r="E2561" t="e">
        <f>VLOOKUP(B2561,CATALOGOPACC[],5,FALSE)</f>
        <v>#N/A</v>
      </c>
      <c r="F2561" t="e">
        <f>VLOOKUP(B2561,CATALOGOPACC[],6,FALSE)</f>
        <v>#N/A</v>
      </c>
      <c r="K2561" s="69">
        <f t="shared" si="80"/>
        <v>0</v>
      </c>
      <c r="L2561" s="335" t="e">
        <f>VLOOKUP(B2561,CATALOGOPACC[],8,FALSE)</f>
        <v>#N/A</v>
      </c>
      <c r="M2561" s="335" t="e">
        <f t="shared" si="81"/>
        <v>#N/A</v>
      </c>
    </row>
    <row r="2562" spans="3:13">
      <c r="C2562" t="e">
        <f>VLOOKUP(B2562,CATALOGOPACC[],2,FALSE)</f>
        <v>#N/A</v>
      </c>
      <c r="D2562" t="e">
        <f>VLOOKUP(B2562,CATALOGOPACC[],3,FALSE)</f>
        <v>#N/A</v>
      </c>
      <c r="E2562" t="e">
        <f>VLOOKUP(B2562,CATALOGOPACC[],5,FALSE)</f>
        <v>#N/A</v>
      </c>
      <c r="F2562" t="e">
        <f>VLOOKUP(B2562,CATALOGOPACC[],6,FALSE)</f>
        <v>#N/A</v>
      </c>
      <c r="K2562" s="69">
        <f t="shared" si="80"/>
        <v>0</v>
      </c>
      <c r="L2562" s="335" t="e">
        <f>VLOOKUP(B2562,CATALOGOPACC[],8,FALSE)</f>
        <v>#N/A</v>
      </c>
      <c r="M2562" s="335" t="e">
        <f t="shared" si="81"/>
        <v>#N/A</v>
      </c>
    </row>
    <row r="2563" spans="3:13">
      <c r="C2563" t="e">
        <f>VLOOKUP(B2563,CATALOGOPACC[],2,FALSE)</f>
        <v>#N/A</v>
      </c>
      <c r="D2563" t="e">
        <f>VLOOKUP(B2563,CATALOGOPACC[],3,FALSE)</f>
        <v>#N/A</v>
      </c>
      <c r="E2563" t="e">
        <f>VLOOKUP(B2563,CATALOGOPACC[],5,FALSE)</f>
        <v>#N/A</v>
      </c>
      <c r="F2563" t="e">
        <f>VLOOKUP(B2563,CATALOGOPACC[],6,FALSE)</f>
        <v>#N/A</v>
      </c>
      <c r="K2563" s="69">
        <f t="shared" si="80"/>
        <v>0</v>
      </c>
      <c r="L2563" s="335" t="e">
        <f>VLOOKUP(B2563,CATALOGOPACC[],8,FALSE)</f>
        <v>#N/A</v>
      </c>
      <c r="M2563" s="335" t="e">
        <f t="shared" si="81"/>
        <v>#N/A</v>
      </c>
    </row>
    <row r="2564" spans="3:13">
      <c r="C2564" t="e">
        <f>VLOOKUP(B2564,CATALOGOPACC[],2,FALSE)</f>
        <v>#N/A</v>
      </c>
      <c r="D2564" t="e">
        <f>VLOOKUP(B2564,CATALOGOPACC[],3,FALSE)</f>
        <v>#N/A</v>
      </c>
      <c r="E2564" t="e">
        <f>VLOOKUP(B2564,CATALOGOPACC[],5,FALSE)</f>
        <v>#N/A</v>
      </c>
      <c r="F2564" t="e">
        <f>VLOOKUP(B2564,CATALOGOPACC[],6,FALSE)</f>
        <v>#N/A</v>
      </c>
      <c r="K2564" s="69">
        <f t="shared" si="80"/>
        <v>0</v>
      </c>
      <c r="L2564" s="335" t="e">
        <f>VLOOKUP(B2564,CATALOGOPACC[],8,FALSE)</f>
        <v>#N/A</v>
      </c>
      <c r="M2564" s="335" t="e">
        <f t="shared" si="81"/>
        <v>#N/A</v>
      </c>
    </row>
    <row r="2565" spans="3:13">
      <c r="C2565" t="e">
        <f>VLOOKUP(B2565,CATALOGOPACC[],2,FALSE)</f>
        <v>#N/A</v>
      </c>
      <c r="D2565" t="e">
        <f>VLOOKUP(B2565,CATALOGOPACC[],3,FALSE)</f>
        <v>#N/A</v>
      </c>
      <c r="E2565" t="e">
        <f>VLOOKUP(B2565,CATALOGOPACC[],5,FALSE)</f>
        <v>#N/A</v>
      </c>
      <c r="F2565" t="e">
        <f>VLOOKUP(B2565,CATALOGOPACC[],6,FALSE)</f>
        <v>#N/A</v>
      </c>
      <c r="K2565" s="69">
        <f t="shared" si="80"/>
        <v>0</v>
      </c>
      <c r="L2565" s="335" t="e">
        <f>VLOOKUP(B2565,CATALOGOPACC[],8,FALSE)</f>
        <v>#N/A</v>
      </c>
      <c r="M2565" s="335" t="e">
        <f t="shared" si="81"/>
        <v>#N/A</v>
      </c>
    </row>
    <row r="2566" spans="3:13">
      <c r="C2566" t="e">
        <f>VLOOKUP(B2566,CATALOGOPACC[],2,FALSE)</f>
        <v>#N/A</v>
      </c>
      <c r="D2566" t="e">
        <f>VLOOKUP(B2566,CATALOGOPACC[],3,FALSE)</f>
        <v>#N/A</v>
      </c>
      <c r="E2566" t="e">
        <f>VLOOKUP(B2566,CATALOGOPACC[],5,FALSE)</f>
        <v>#N/A</v>
      </c>
      <c r="F2566" t="e">
        <f>VLOOKUP(B2566,CATALOGOPACC[],6,FALSE)</f>
        <v>#N/A</v>
      </c>
      <c r="K2566" s="69">
        <f t="shared" si="80"/>
        <v>0</v>
      </c>
      <c r="L2566" s="335" t="e">
        <f>VLOOKUP(B2566,CATALOGOPACC[],8,FALSE)</f>
        <v>#N/A</v>
      </c>
      <c r="M2566" s="335" t="e">
        <f t="shared" si="81"/>
        <v>#N/A</v>
      </c>
    </row>
    <row r="2567" spans="3:13">
      <c r="C2567" t="e">
        <f>VLOOKUP(B2567,CATALOGOPACC[],2,FALSE)</f>
        <v>#N/A</v>
      </c>
      <c r="D2567" t="e">
        <f>VLOOKUP(B2567,CATALOGOPACC[],3,FALSE)</f>
        <v>#N/A</v>
      </c>
      <c r="E2567" t="e">
        <f>VLOOKUP(B2567,CATALOGOPACC[],5,FALSE)</f>
        <v>#N/A</v>
      </c>
      <c r="F2567" t="e">
        <f>VLOOKUP(B2567,CATALOGOPACC[],6,FALSE)</f>
        <v>#N/A</v>
      </c>
      <c r="K2567" s="69">
        <f t="shared" si="80"/>
        <v>0</v>
      </c>
      <c r="L2567" s="335" t="e">
        <f>VLOOKUP(B2567,CATALOGOPACC[],8,FALSE)</f>
        <v>#N/A</v>
      </c>
      <c r="M2567" s="335" t="e">
        <f t="shared" si="81"/>
        <v>#N/A</v>
      </c>
    </row>
    <row r="2568" spans="3:13">
      <c r="C2568" t="e">
        <f>VLOOKUP(B2568,CATALOGOPACC[],2,FALSE)</f>
        <v>#N/A</v>
      </c>
      <c r="D2568" t="e">
        <f>VLOOKUP(B2568,CATALOGOPACC[],3,FALSE)</f>
        <v>#N/A</v>
      </c>
      <c r="E2568" t="e">
        <f>VLOOKUP(B2568,CATALOGOPACC[],5,FALSE)</f>
        <v>#N/A</v>
      </c>
      <c r="F2568" t="e">
        <f>VLOOKUP(B2568,CATALOGOPACC[],6,FALSE)</f>
        <v>#N/A</v>
      </c>
      <c r="K2568" s="69">
        <f t="shared" si="80"/>
        <v>0</v>
      </c>
      <c r="L2568" s="335" t="e">
        <f>VLOOKUP(B2568,CATALOGOPACC[],8,FALSE)</f>
        <v>#N/A</v>
      </c>
      <c r="M2568" s="335" t="e">
        <f t="shared" si="81"/>
        <v>#N/A</v>
      </c>
    </row>
    <row r="2569" spans="3:13">
      <c r="C2569" t="e">
        <f>VLOOKUP(B2569,CATALOGOPACC[],2,FALSE)</f>
        <v>#N/A</v>
      </c>
      <c r="D2569" t="e">
        <f>VLOOKUP(B2569,CATALOGOPACC[],3,FALSE)</f>
        <v>#N/A</v>
      </c>
      <c r="E2569" t="e">
        <f>VLOOKUP(B2569,CATALOGOPACC[],5,FALSE)</f>
        <v>#N/A</v>
      </c>
      <c r="F2569" t="e">
        <f>VLOOKUP(B2569,CATALOGOPACC[],6,FALSE)</f>
        <v>#N/A</v>
      </c>
      <c r="K2569" s="69">
        <f t="shared" si="80"/>
        <v>0</v>
      </c>
      <c r="L2569" s="335" t="e">
        <f>VLOOKUP(B2569,CATALOGOPACC[],8,FALSE)</f>
        <v>#N/A</v>
      </c>
      <c r="M2569" s="335" t="e">
        <f t="shared" si="81"/>
        <v>#N/A</v>
      </c>
    </row>
    <row r="2570" spans="3:13">
      <c r="C2570" t="e">
        <f>VLOOKUP(B2570,CATALOGOPACC[],2,FALSE)</f>
        <v>#N/A</v>
      </c>
      <c r="D2570" t="e">
        <f>VLOOKUP(B2570,CATALOGOPACC[],3,FALSE)</f>
        <v>#N/A</v>
      </c>
      <c r="E2570" t="e">
        <f>VLOOKUP(B2570,CATALOGOPACC[],5,FALSE)</f>
        <v>#N/A</v>
      </c>
      <c r="F2570" t="e">
        <f>VLOOKUP(B2570,CATALOGOPACC[],6,FALSE)</f>
        <v>#N/A</v>
      </c>
      <c r="K2570" s="69">
        <f t="shared" si="80"/>
        <v>0</v>
      </c>
      <c r="L2570" s="335" t="e">
        <f>VLOOKUP(B2570,CATALOGOPACC[],8,FALSE)</f>
        <v>#N/A</v>
      </c>
      <c r="M2570" s="335" t="e">
        <f t="shared" si="81"/>
        <v>#N/A</v>
      </c>
    </row>
    <row r="2571" spans="3:13">
      <c r="C2571" t="e">
        <f>VLOOKUP(B2571,CATALOGOPACC[],2,FALSE)</f>
        <v>#N/A</v>
      </c>
      <c r="D2571" t="e">
        <f>VLOOKUP(B2571,CATALOGOPACC[],3,FALSE)</f>
        <v>#N/A</v>
      </c>
      <c r="E2571" t="e">
        <f>VLOOKUP(B2571,CATALOGOPACC[],5,FALSE)</f>
        <v>#N/A</v>
      </c>
      <c r="F2571" t="e">
        <f>VLOOKUP(B2571,CATALOGOPACC[],6,FALSE)</f>
        <v>#N/A</v>
      </c>
      <c r="K2571" s="69">
        <f t="shared" si="80"/>
        <v>0</v>
      </c>
      <c r="L2571" s="335" t="e">
        <f>VLOOKUP(B2571,CATALOGOPACC[],8,FALSE)</f>
        <v>#N/A</v>
      </c>
      <c r="M2571" s="335" t="e">
        <f t="shared" si="81"/>
        <v>#N/A</v>
      </c>
    </row>
    <row r="2572" spans="3:13">
      <c r="C2572" t="e">
        <f>VLOOKUP(B2572,CATALOGOPACC[],2,FALSE)</f>
        <v>#N/A</v>
      </c>
      <c r="D2572" t="e">
        <f>VLOOKUP(B2572,CATALOGOPACC[],3,FALSE)</f>
        <v>#N/A</v>
      </c>
      <c r="E2572" t="e">
        <f>VLOOKUP(B2572,CATALOGOPACC[],5,FALSE)</f>
        <v>#N/A</v>
      </c>
      <c r="F2572" t="e">
        <f>VLOOKUP(B2572,CATALOGOPACC[],6,FALSE)</f>
        <v>#N/A</v>
      </c>
      <c r="K2572" s="69">
        <f t="shared" si="80"/>
        <v>0</v>
      </c>
      <c r="L2572" s="335" t="e">
        <f>VLOOKUP(B2572,CATALOGOPACC[],8,FALSE)</f>
        <v>#N/A</v>
      </c>
      <c r="M2572" s="335" t="e">
        <f t="shared" si="81"/>
        <v>#N/A</v>
      </c>
    </row>
    <row r="2573" spans="3:13">
      <c r="C2573" t="e">
        <f>VLOOKUP(B2573,CATALOGOPACC[],2,FALSE)</f>
        <v>#N/A</v>
      </c>
      <c r="D2573" t="e">
        <f>VLOOKUP(B2573,CATALOGOPACC[],3,FALSE)</f>
        <v>#N/A</v>
      </c>
      <c r="E2573" t="e">
        <f>VLOOKUP(B2573,CATALOGOPACC[],5,FALSE)</f>
        <v>#N/A</v>
      </c>
      <c r="F2573" t="e">
        <f>VLOOKUP(B2573,CATALOGOPACC[],6,FALSE)</f>
        <v>#N/A</v>
      </c>
      <c r="K2573" s="69">
        <f t="shared" si="80"/>
        <v>0</v>
      </c>
      <c r="L2573" s="335" t="e">
        <f>VLOOKUP(B2573,CATALOGOPACC[],8,FALSE)</f>
        <v>#N/A</v>
      </c>
      <c r="M2573" s="335" t="e">
        <f t="shared" si="81"/>
        <v>#N/A</v>
      </c>
    </row>
    <row r="2574" spans="3:13">
      <c r="C2574" t="e">
        <f>VLOOKUP(B2574,CATALOGOPACC[],2,FALSE)</f>
        <v>#N/A</v>
      </c>
      <c r="D2574" t="e">
        <f>VLOOKUP(B2574,CATALOGOPACC[],3,FALSE)</f>
        <v>#N/A</v>
      </c>
      <c r="E2574" t="e">
        <f>VLOOKUP(B2574,CATALOGOPACC[],5,FALSE)</f>
        <v>#N/A</v>
      </c>
      <c r="F2574" t="e">
        <f>VLOOKUP(B2574,CATALOGOPACC[],6,FALSE)</f>
        <v>#N/A</v>
      </c>
      <c r="K2574" s="69">
        <f t="shared" si="80"/>
        <v>0</v>
      </c>
      <c r="L2574" s="335" t="e">
        <f>VLOOKUP(B2574,CATALOGOPACC[],8,FALSE)</f>
        <v>#N/A</v>
      </c>
      <c r="M2574" s="335" t="e">
        <f t="shared" si="81"/>
        <v>#N/A</v>
      </c>
    </row>
    <row r="2575" spans="3:13">
      <c r="C2575" t="e">
        <f>VLOOKUP(B2575,CATALOGOPACC[],2,FALSE)</f>
        <v>#N/A</v>
      </c>
      <c r="D2575" t="e">
        <f>VLOOKUP(B2575,CATALOGOPACC[],3,FALSE)</f>
        <v>#N/A</v>
      </c>
      <c r="E2575" t="e">
        <f>VLOOKUP(B2575,CATALOGOPACC[],5,FALSE)</f>
        <v>#N/A</v>
      </c>
      <c r="F2575" t="e">
        <f>VLOOKUP(B2575,CATALOGOPACC[],6,FALSE)</f>
        <v>#N/A</v>
      </c>
      <c r="K2575" s="69">
        <f t="shared" si="80"/>
        <v>0</v>
      </c>
      <c r="L2575" s="335" t="e">
        <f>VLOOKUP(B2575,CATALOGOPACC[],8,FALSE)</f>
        <v>#N/A</v>
      </c>
      <c r="M2575" s="335" t="e">
        <f t="shared" si="81"/>
        <v>#N/A</v>
      </c>
    </row>
    <row r="2576" spans="3:13">
      <c r="C2576" t="e">
        <f>VLOOKUP(B2576,CATALOGOPACC[],2,FALSE)</f>
        <v>#N/A</v>
      </c>
      <c r="D2576" t="e">
        <f>VLOOKUP(B2576,CATALOGOPACC[],3,FALSE)</f>
        <v>#N/A</v>
      </c>
      <c r="E2576" t="e">
        <f>VLOOKUP(B2576,CATALOGOPACC[],5,FALSE)</f>
        <v>#N/A</v>
      </c>
      <c r="F2576" t="e">
        <f>VLOOKUP(B2576,CATALOGOPACC[],6,FALSE)</f>
        <v>#N/A</v>
      </c>
      <c r="K2576" s="69">
        <f t="shared" si="80"/>
        <v>0</v>
      </c>
      <c r="L2576" s="335" t="e">
        <f>VLOOKUP(B2576,CATALOGOPACC[],8,FALSE)</f>
        <v>#N/A</v>
      </c>
      <c r="M2576" s="335" t="e">
        <f t="shared" si="81"/>
        <v>#N/A</v>
      </c>
    </row>
    <row r="2577" spans="3:13">
      <c r="C2577" t="e">
        <f>VLOOKUP(B2577,CATALOGOPACC[],2,FALSE)</f>
        <v>#N/A</v>
      </c>
      <c r="D2577" t="e">
        <f>VLOOKUP(B2577,CATALOGOPACC[],3,FALSE)</f>
        <v>#N/A</v>
      </c>
      <c r="E2577" t="e">
        <f>VLOOKUP(B2577,CATALOGOPACC[],5,FALSE)</f>
        <v>#N/A</v>
      </c>
      <c r="F2577" t="e">
        <f>VLOOKUP(B2577,CATALOGOPACC[],6,FALSE)</f>
        <v>#N/A</v>
      </c>
      <c r="K2577" s="69">
        <f t="shared" si="80"/>
        <v>0</v>
      </c>
      <c r="L2577" s="335" t="e">
        <f>VLOOKUP(B2577,CATALOGOPACC[],8,FALSE)</f>
        <v>#N/A</v>
      </c>
      <c r="M2577" s="335" t="e">
        <f t="shared" si="81"/>
        <v>#N/A</v>
      </c>
    </row>
    <row r="2578" spans="3:13">
      <c r="C2578" t="e">
        <f>VLOOKUP(B2578,CATALOGOPACC[],2,FALSE)</f>
        <v>#N/A</v>
      </c>
      <c r="D2578" t="e">
        <f>VLOOKUP(B2578,CATALOGOPACC[],3,FALSE)</f>
        <v>#N/A</v>
      </c>
      <c r="E2578" t="e">
        <f>VLOOKUP(B2578,CATALOGOPACC[],5,FALSE)</f>
        <v>#N/A</v>
      </c>
      <c r="F2578" t="e">
        <f>VLOOKUP(B2578,CATALOGOPACC[],6,FALSE)</f>
        <v>#N/A</v>
      </c>
      <c r="K2578" s="69">
        <f t="shared" si="80"/>
        <v>0</v>
      </c>
      <c r="L2578" s="335" t="e">
        <f>VLOOKUP(B2578,CATALOGOPACC[],8,FALSE)</f>
        <v>#N/A</v>
      </c>
      <c r="M2578" s="335" t="e">
        <f t="shared" si="81"/>
        <v>#N/A</v>
      </c>
    </row>
    <row r="2579" spans="3:13">
      <c r="C2579" t="e">
        <f>VLOOKUP(B2579,CATALOGOPACC[],2,FALSE)</f>
        <v>#N/A</v>
      </c>
      <c r="D2579" t="e">
        <f>VLOOKUP(B2579,CATALOGOPACC[],3,FALSE)</f>
        <v>#N/A</v>
      </c>
      <c r="E2579" t="e">
        <f>VLOOKUP(B2579,CATALOGOPACC[],5,FALSE)</f>
        <v>#N/A</v>
      </c>
      <c r="F2579" t="e">
        <f>VLOOKUP(B2579,CATALOGOPACC[],6,FALSE)</f>
        <v>#N/A</v>
      </c>
      <c r="K2579" s="69">
        <f t="shared" si="80"/>
        <v>0</v>
      </c>
      <c r="L2579" s="335" t="e">
        <f>VLOOKUP(B2579,CATALOGOPACC[],8,FALSE)</f>
        <v>#N/A</v>
      </c>
      <c r="M2579" s="335" t="e">
        <f t="shared" si="81"/>
        <v>#N/A</v>
      </c>
    </row>
    <row r="2580" spans="3:13">
      <c r="C2580" t="e">
        <f>VLOOKUP(B2580,CATALOGOPACC[],2,FALSE)</f>
        <v>#N/A</v>
      </c>
      <c r="D2580" t="e">
        <f>VLOOKUP(B2580,CATALOGOPACC[],3,FALSE)</f>
        <v>#N/A</v>
      </c>
      <c r="E2580" t="e">
        <f>VLOOKUP(B2580,CATALOGOPACC[],5,FALSE)</f>
        <v>#N/A</v>
      </c>
      <c r="F2580" t="e">
        <f>VLOOKUP(B2580,CATALOGOPACC[],6,FALSE)</f>
        <v>#N/A</v>
      </c>
      <c r="K2580" s="69">
        <f t="shared" si="80"/>
        <v>0</v>
      </c>
      <c r="L2580" s="335" t="e">
        <f>VLOOKUP(B2580,CATALOGOPACC[],8,FALSE)</f>
        <v>#N/A</v>
      </c>
      <c r="M2580" s="335" t="e">
        <f t="shared" si="81"/>
        <v>#N/A</v>
      </c>
    </row>
    <row r="2581" spans="3:13">
      <c r="C2581" t="e">
        <f>VLOOKUP(B2581,CATALOGOPACC[],2,FALSE)</f>
        <v>#N/A</v>
      </c>
      <c r="D2581" t="e">
        <f>VLOOKUP(B2581,CATALOGOPACC[],3,FALSE)</f>
        <v>#N/A</v>
      </c>
      <c r="E2581" t="e">
        <f>VLOOKUP(B2581,CATALOGOPACC[],5,FALSE)</f>
        <v>#N/A</v>
      </c>
      <c r="F2581" t="e">
        <f>VLOOKUP(B2581,CATALOGOPACC[],6,FALSE)</f>
        <v>#N/A</v>
      </c>
      <c r="K2581" s="69">
        <f t="shared" si="80"/>
        <v>0</v>
      </c>
      <c r="L2581" s="335" t="e">
        <f>VLOOKUP(B2581,CATALOGOPACC[],8,FALSE)</f>
        <v>#N/A</v>
      </c>
      <c r="M2581" s="335" t="e">
        <f t="shared" si="81"/>
        <v>#N/A</v>
      </c>
    </row>
    <row r="2582" spans="3:13">
      <c r="C2582" t="e">
        <f>VLOOKUP(B2582,CATALOGOPACC[],2,FALSE)</f>
        <v>#N/A</v>
      </c>
      <c r="D2582" t="e">
        <f>VLOOKUP(B2582,CATALOGOPACC[],3,FALSE)</f>
        <v>#N/A</v>
      </c>
      <c r="E2582" t="e">
        <f>VLOOKUP(B2582,CATALOGOPACC[],5,FALSE)</f>
        <v>#N/A</v>
      </c>
      <c r="F2582" t="e">
        <f>VLOOKUP(B2582,CATALOGOPACC[],6,FALSE)</f>
        <v>#N/A</v>
      </c>
      <c r="K2582" s="69">
        <f t="shared" si="80"/>
        <v>0</v>
      </c>
      <c r="L2582" s="335" t="e">
        <f>VLOOKUP(B2582,CATALOGOPACC[],8,FALSE)</f>
        <v>#N/A</v>
      </c>
      <c r="M2582" s="335" t="e">
        <f t="shared" si="81"/>
        <v>#N/A</v>
      </c>
    </row>
    <row r="2583" spans="3:13">
      <c r="C2583" t="e">
        <f>VLOOKUP(B2583,CATALOGOPACC[],2,FALSE)</f>
        <v>#N/A</v>
      </c>
      <c r="D2583" t="e">
        <f>VLOOKUP(B2583,CATALOGOPACC[],3,FALSE)</f>
        <v>#N/A</v>
      </c>
      <c r="E2583" t="e">
        <f>VLOOKUP(B2583,CATALOGOPACC[],5,FALSE)</f>
        <v>#N/A</v>
      </c>
      <c r="F2583" t="e">
        <f>VLOOKUP(B2583,CATALOGOPACC[],6,FALSE)</f>
        <v>#N/A</v>
      </c>
      <c r="K2583" s="69">
        <f t="shared" si="80"/>
        <v>0</v>
      </c>
      <c r="L2583" s="335" t="e">
        <f>VLOOKUP(B2583,CATALOGOPACC[],8,FALSE)</f>
        <v>#N/A</v>
      </c>
      <c r="M2583" s="335" t="e">
        <f t="shared" si="81"/>
        <v>#N/A</v>
      </c>
    </row>
    <row r="2584" spans="3:13">
      <c r="C2584" t="e">
        <f>VLOOKUP(B2584,CATALOGOPACC[],2,FALSE)</f>
        <v>#N/A</v>
      </c>
      <c r="D2584" t="e">
        <f>VLOOKUP(B2584,CATALOGOPACC[],3,FALSE)</f>
        <v>#N/A</v>
      </c>
      <c r="E2584" t="e">
        <f>VLOOKUP(B2584,CATALOGOPACC[],5,FALSE)</f>
        <v>#N/A</v>
      </c>
      <c r="F2584" t="e">
        <f>VLOOKUP(B2584,CATALOGOPACC[],6,FALSE)</f>
        <v>#N/A</v>
      </c>
      <c r="K2584" s="69">
        <f t="shared" si="80"/>
        <v>0</v>
      </c>
      <c r="L2584" s="335" t="e">
        <f>VLOOKUP(B2584,CATALOGOPACC[],8,FALSE)</f>
        <v>#N/A</v>
      </c>
      <c r="M2584" s="335" t="e">
        <f t="shared" si="81"/>
        <v>#N/A</v>
      </c>
    </row>
    <row r="2585" spans="3:13">
      <c r="C2585" t="e">
        <f>VLOOKUP(B2585,CATALOGOPACC[],2,FALSE)</f>
        <v>#N/A</v>
      </c>
      <c r="D2585" t="e">
        <f>VLOOKUP(B2585,CATALOGOPACC[],3,FALSE)</f>
        <v>#N/A</v>
      </c>
      <c r="E2585" t="e">
        <f>VLOOKUP(B2585,CATALOGOPACC[],5,FALSE)</f>
        <v>#N/A</v>
      </c>
      <c r="F2585" t="e">
        <f>VLOOKUP(B2585,CATALOGOPACC[],6,FALSE)</f>
        <v>#N/A</v>
      </c>
      <c r="K2585" s="69">
        <f t="shared" si="80"/>
        <v>0</v>
      </c>
      <c r="L2585" s="335" t="e">
        <f>VLOOKUP(B2585,CATALOGOPACC[],8,FALSE)</f>
        <v>#N/A</v>
      </c>
      <c r="M2585" s="335" t="e">
        <f t="shared" si="81"/>
        <v>#N/A</v>
      </c>
    </row>
    <row r="2586" spans="3:13">
      <c r="C2586" t="e">
        <f>VLOOKUP(B2586,CATALOGOPACC[],2,FALSE)</f>
        <v>#N/A</v>
      </c>
      <c r="D2586" t="e">
        <f>VLOOKUP(B2586,CATALOGOPACC[],3,FALSE)</f>
        <v>#N/A</v>
      </c>
      <c r="E2586" t="e">
        <f>VLOOKUP(B2586,CATALOGOPACC[],5,FALSE)</f>
        <v>#N/A</v>
      </c>
      <c r="F2586" t="e">
        <f>VLOOKUP(B2586,CATALOGOPACC[],6,FALSE)</f>
        <v>#N/A</v>
      </c>
      <c r="K2586" s="69">
        <f t="shared" si="80"/>
        <v>0</v>
      </c>
      <c r="L2586" s="335" t="e">
        <f>VLOOKUP(B2586,CATALOGOPACC[],8,FALSE)</f>
        <v>#N/A</v>
      </c>
      <c r="M2586" s="335" t="e">
        <f t="shared" si="81"/>
        <v>#N/A</v>
      </c>
    </row>
    <row r="2587" spans="3:13">
      <c r="C2587" t="e">
        <f>VLOOKUP(B2587,CATALOGOPACC[],2,FALSE)</f>
        <v>#N/A</v>
      </c>
      <c r="D2587" t="e">
        <f>VLOOKUP(B2587,CATALOGOPACC[],3,FALSE)</f>
        <v>#N/A</v>
      </c>
      <c r="E2587" t="e">
        <f>VLOOKUP(B2587,CATALOGOPACC[],5,FALSE)</f>
        <v>#N/A</v>
      </c>
      <c r="F2587" t="e">
        <f>VLOOKUP(B2587,CATALOGOPACC[],6,FALSE)</f>
        <v>#N/A</v>
      </c>
      <c r="K2587" s="69">
        <f t="shared" ref="K2587:K2650" si="82">SUM(G2587:J2587)</f>
        <v>0</v>
      </c>
      <c r="L2587" s="335" t="e">
        <f>VLOOKUP(B2587,CATALOGOPACC[],8,FALSE)</f>
        <v>#N/A</v>
      </c>
      <c r="M2587" s="335" t="e">
        <f t="shared" ref="M2587:M2650" si="83">K2587*L2587</f>
        <v>#N/A</v>
      </c>
    </row>
    <row r="2588" spans="3:13">
      <c r="C2588" t="e">
        <f>VLOOKUP(B2588,CATALOGOPACC[],2,FALSE)</f>
        <v>#N/A</v>
      </c>
      <c r="D2588" t="e">
        <f>VLOOKUP(B2588,CATALOGOPACC[],3,FALSE)</f>
        <v>#N/A</v>
      </c>
      <c r="E2588" t="e">
        <f>VLOOKUP(B2588,CATALOGOPACC[],5,FALSE)</f>
        <v>#N/A</v>
      </c>
      <c r="F2588" t="e">
        <f>VLOOKUP(B2588,CATALOGOPACC[],6,FALSE)</f>
        <v>#N/A</v>
      </c>
      <c r="K2588" s="69">
        <f t="shared" si="82"/>
        <v>0</v>
      </c>
      <c r="L2588" s="335" t="e">
        <f>VLOOKUP(B2588,CATALOGOPACC[],8,FALSE)</f>
        <v>#N/A</v>
      </c>
      <c r="M2588" s="335" t="e">
        <f t="shared" si="83"/>
        <v>#N/A</v>
      </c>
    </row>
    <row r="2589" spans="3:13">
      <c r="C2589" t="e">
        <f>VLOOKUP(B2589,CATALOGOPACC[],2,FALSE)</f>
        <v>#N/A</v>
      </c>
      <c r="D2589" t="e">
        <f>VLOOKUP(B2589,CATALOGOPACC[],3,FALSE)</f>
        <v>#N/A</v>
      </c>
      <c r="E2589" t="e">
        <f>VLOOKUP(B2589,CATALOGOPACC[],5,FALSE)</f>
        <v>#N/A</v>
      </c>
      <c r="F2589" t="e">
        <f>VLOOKUP(B2589,CATALOGOPACC[],6,FALSE)</f>
        <v>#N/A</v>
      </c>
      <c r="K2589" s="69">
        <f t="shared" si="82"/>
        <v>0</v>
      </c>
      <c r="L2589" s="335" t="e">
        <f>VLOOKUP(B2589,CATALOGOPACC[],8,FALSE)</f>
        <v>#N/A</v>
      </c>
      <c r="M2589" s="335" t="e">
        <f t="shared" si="83"/>
        <v>#N/A</v>
      </c>
    </row>
    <row r="2590" spans="3:13">
      <c r="C2590" t="e">
        <f>VLOOKUP(B2590,CATALOGOPACC[],2,FALSE)</f>
        <v>#N/A</v>
      </c>
      <c r="D2590" t="e">
        <f>VLOOKUP(B2590,CATALOGOPACC[],3,FALSE)</f>
        <v>#N/A</v>
      </c>
      <c r="E2590" t="e">
        <f>VLOOKUP(B2590,CATALOGOPACC[],5,FALSE)</f>
        <v>#N/A</v>
      </c>
      <c r="F2590" t="e">
        <f>VLOOKUP(B2590,CATALOGOPACC[],6,FALSE)</f>
        <v>#N/A</v>
      </c>
      <c r="K2590" s="69">
        <f t="shared" si="82"/>
        <v>0</v>
      </c>
      <c r="L2590" s="335" t="e">
        <f>VLOOKUP(B2590,CATALOGOPACC[],8,FALSE)</f>
        <v>#N/A</v>
      </c>
      <c r="M2590" s="335" t="e">
        <f t="shared" si="83"/>
        <v>#N/A</v>
      </c>
    </row>
    <row r="2591" spans="3:13">
      <c r="C2591" t="e">
        <f>VLOOKUP(B2591,CATALOGOPACC[],2,FALSE)</f>
        <v>#N/A</v>
      </c>
      <c r="D2591" t="e">
        <f>VLOOKUP(B2591,CATALOGOPACC[],3,FALSE)</f>
        <v>#N/A</v>
      </c>
      <c r="E2591" t="e">
        <f>VLOOKUP(B2591,CATALOGOPACC[],5,FALSE)</f>
        <v>#N/A</v>
      </c>
      <c r="F2591" t="e">
        <f>VLOOKUP(B2591,CATALOGOPACC[],6,FALSE)</f>
        <v>#N/A</v>
      </c>
      <c r="K2591" s="69">
        <f t="shared" si="82"/>
        <v>0</v>
      </c>
      <c r="L2591" s="335" t="e">
        <f>VLOOKUP(B2591,CATALOGOPACC[],8,FALSE)</f>
        <v>#N/A</v>
      </c>
      <c r="M2591" s="335" t="e">
        <f t="shared" si="83"/>
        <v>#N/A</v>
      </c>
    </row>
    <row r="2592" spans="3:13">
      <c r="C2592" t="e">
        <f>VLOOKUP(B2592,CATALOGOPACC[],2,FALSE)</f>
        <v>#N/A</v>
      </c>
      <c r="D2592" t="e">
        <f>VLOOKUP(B2592,CATALOGOPACC[],3,FALSE)</f>
        <v>#N/A</v>
      </c>
      <c r="E2592" t="e">
        <f>VLOOKUP(B2592,CATALOGOPACC[],5,FALSE)</f>
        <v>#N/A</v>
      </c>
      <c r="F2592" t="e">
        <f>VLOOKUP(B2592,CATALOGOPACC[],6,FALSE)</f>
        <v>#N/A</v>
      </c>
      <c r="K2592" s="69">
        <f t="shared" si="82"/>
        <v>0</v>
      </c>
      <c r="L2592" s="335" t="e">
        <f>VLOOKUP(B2592,CATALOGOPACC[],8,FALSE)</f>
        <v>#N/A</v>
      </c>
      <c r="M2592" s="335" t="e">
        <f t="shared" si="83"/>
        <v>#N/A</v>
      </c>
    </row>
    <row r="2593" spans="3:13">
      <c r="C2593" t="e">
        <f>VLOOKUP(B2593,CATALOGOPACC[],2,FALSE)</f>
        <v>#N/A</v>
      </c>
      <c r="D2593" t="e">
        <f>VLOOKUP(B2593,CATALOGOPACC[],3,FALSE)</f>
        <v>#N/A</v>
      </c>
      <c r="E2593" t="e">
        <f>VLOOKUP(B2593,CATALOGOPACC[],5,FALSE)</f>
        <v>#N/A</v>
      </c>
      <c r="F2593" t="e">
        <f>VLOOKUP(B2593,CATALOGOPACC[],6,FALSE)</f>
        <v>#N/A</v>
      </c>
      <c r="K2593" s="69">
        <f t="shared" si="82"/>
        <v>0</v>
      </c>
      <c r="L2593" s="335" t="e">
        <f>VLOOKUP(B2593,CATALOGOPACC[],8,FALSE)</f>
        <v>#N/A</v>
      </c>
      <c r="M2593" s="335" t="e">
        <f t="shared" si="83"/>
        <v>#N/A</v>
      </c>
    </row>
    <row r="2594" spans="3:13">
      <c r="C2594" t="e">
        <f>VLOOKUP(B2594,CATALOGOPACC[],2,FALSE)</f>
        <v>#N/A</v>
      </c>
      <c r="D2594" t="e">
        <f>VLOOKUP(B2594,CATALOGOPACC[],3,FALSE)</f>
        <v>#N/A</v>
      </c>
      <c r="E2594" t="e">
        <f>VLOOKUP(B2594,CATALOGOPACC[],5,FALSE)</f>
        <v>#N/A</v>
      </c>
      <c r="F2594" t="e">
        <f>VLOOKUP(B2594,CATALOGOPACC[],6,FALSE)</f>
        <v>#N/A</v>
      </c>
      <c r="K2594" s="69">
        <f t="shared" si="82"/>
        <v>0</v>
      </c>
      <c r="L2594" s="335" t="e">
        <f>VLOOKUP(B2594,CATALOGOPACC[],8,FALSE)</f>
        <v>#N/A</v>
      </c>
      <c r="M2594" s="335" t="e">
        <f t="shared" si="83"/>
        <v>#N/A</v>
      </c>
    </row>
    <row r="2595" spans="3:13">
      <c r="C2595" t="e">
        <f>VLOOKUP(B2595,CATALOGOPACC[],2,FALSE)</f>
        <v>#N/A</v>
      </c>
      <c r="D2595" t="e">
        <f>VLOOKUP(B2595,CATALOGOPACC[],3,FALSE)</f>
        <v>#N/A</v>
      </c>
      <c r="E2595" t="e">
        <f>VLOOKUP(B2595,CATALOGOPACC[],5,FALSE)</f>
        <v>#N/A</v>
      </c>
      <c r="F2595" t="e">
        <f>VLOOKUP(B2595,CATALOGOPACC[],6,FALSE)</f>
        <v>#N/A</v>
      </c>
      <c r="K2595" s="69">
        <f t="shared" si="82"/>
        <v>0</v>
      </c>
      <c r="L2595" s="335" t="e">
        <f>VLOOKUP(B2595,CATALOGOPACC[],8,FALSE)</f>
        <v>#N/A</v>
      </c>
      <c r="M2595" s="335" t="e">
        <f t="shared" si="83"/>
        <v>#N/A</v>
      </c>
    </row>
    <row r="2596" spans="3:13">
      <c r="C2596" t="e">
        <f>VLOOKUP(B2596,CATALOGOPACC[],2,FALSE)</f>
        <v>#N/A</v>
      </c>
      <c r="D2596" t="e">
        <f>VLOOKUP(B2596,CATALOGOPACC[],3,FALSE)</f>
        <v>#N/A</v>
      </c>
      <c r="E2596" t="e">
        <f>VLOOKUP(B2596,CATALOGOPACC[],5,FALSE)</f>
        <v>#N/A</v>
      </c>
      <c r="F2596" t="e">
        <f>VLOOKUP(B2596,CATALOGOPACC[],6,FALSE)</f>
        <v>#N/A</v>
      </c>
      <c r="K2596" s="69">
        <f t="shared" si="82"/>
        <v>0</v>
      </c>
      <c r="L2596" s="335" t="e">
        <f>VLOOKUP(B2596,CATALOGOPACC[],8,FALSE)</f>
        <v>#N/A</v>
      </c>
      <c r="M2596" s="335" t="e">
        <f t="shared" si="83"/>
        <v>#N/A</v>
      </c>
    </row>
    <row r="2597" spans="3:13">
      <c r="C2597" t="e">
        <f>VLOOKUP(B2597,CATALOGOPACC[],2,FALSE)</f>
        <v>#N/A</v>
      </c>
      <c r="D2597" t="e">
        <f>VLOOKUP(B2597,CATALOGOPACC[],3,FALSE)</f>
        <v>#N/A</v>
      </c>
      <c r="E2597" t="e">
        <f>VLOOKUP(B2597,CATALOGOPACC[],5,FALSE)</f>
        <v>#N/A</v>
      </c>
      <c r="F2597" t="e">
        <f>VLOOKUP(B2597,CATALOGOPACC[],6,FALSE)</f>
        <v>#N/A</v>
      </c>
      <c r="K2597" s="69">
        <f t="shared" si="82"/>
        <v>0</v>
      </c>
      <c r="L2597" s="335" t="e">
        <f>VLOOKUP(B2597,CATALOGOPACC[],8,FALSE)</f>
        <v>#N/A</v>
      </c>
      <c r="M2597" s="335" t="e">
        <f t="shared" si="83"/>
        <v>#N/A</v>
      </c>
    </row>
    <row r="2598" spans="3:13">
      <c r="C2598" t="e">
        <f>VLOOKUP(B2598,CATALOGOPACC[],2,FALSE)</f>
        <v>#N/A</v>
      </c>
      <c r="D2598" t="e">
        <f>VLOOKUP(B2598,CATALOGOPACC[],3,FALSE)</f>
        <v>#N/A</v>
      </c>
      <c r="E2598" t="e">
        <f>VLOOKUP(B2598,CATALOGOPACC[],5,FALSE)</f>
        <v>#N/A</v>
      </c>
      <c r="F2598" t="e">
        <f>VLOOKUP(B2598,CATALOGOPACC[],6,FALSE)</f>
        <v>#N/A</v>
      </c>
      <c r="K2598" s="69">
        <f t="shared" si="82"/>
        <v>0</v>
      </c>
      <c r="L2598" s="335" t="e">
        <f>VLOOKUP(B2598,CATALOGOPACC[],8,FALSE)</f>
        <v>#N/A</v>
      </c>
      <c r="M2598" s="335" t="e">
        <f t="shared" si="83"/>
        <v>#N/A</v>
      </c>
    </row>
    <row r="2599" spans="3:13">
      <c r="C2599" t="e">
        <f>VLOOKUP(B2599,CATALOGOPACC[],2,FALSE)</f>
        <v>#N/A</v>
      </c>
      <c r="D2599" t="e">
        <f>VLOOKUP(B2599,CATALOGOPACC[],3,FALSE)</f>
        <v>#N/A</v>
      </c>
      <c r="E2599" t="e">
        <f>VLOOKUP(B2599,CATALOGOPACC[],5,FALSE)</f>
        <v>#N/A</v>
      </c>
      <c r="F2599" t="e">
        <f>VLOOKUP(B2599,CATALOGOPACC[],6,FALSE)</f>
        <v>#N/A</v>
      </c>
      <c r="K2599" s="69">
        <f t="shared" si="82"/>
        <v>0</v>
      </c>
      <c r="L2599" s="335" t="e">
        <f>VLOOKUP(B2599,CATALOGOPACC[],8,FALSE)</f>
        <v>#N/A</v>
      </c>
      <c r="M2599" s="335" t="e">
        <f t="shared" si="83"/>
        <v>#N/A</v>
      </c>
    </row>
    <row r="2600" spans="3:13">
      <c r="C2600" t="e">
        <f>VLOOKUP(B2600,CATALOGOPACC[],2,FALSE)</f>
        <v>#N/A</v>
      </c>
      <c r="D2600" t="e">
        <f>VLOOKUP(B2600,CATALOGOPACC[],3,FALSE)</f>
        <v>#N/A</v>
      </c>
      <c r="E2600" t="e">
        <f>VLOOKUP(B2600,CATALOGOPACC[],5,FALSE)</f>
        <v>#N/A</v>
      </c>
      <c r="F2600" t="e">
        <f>VLOOKUP(B2600,CATALOGOPACC[],6,FALSE)</f>
        <v>#N/A</v>
      </c>
      <c r="K2600" s="69">
        <f t="shared" si="82"/>
        <v>0</v>
      </c>
      <c r="L2600" s="335" t="e">
        <f>VLOOKUP(B2600,CATALOGOPACC[],8,FALSE)</f>
        <v>#N/A</v>
      </c>
      <c r="M2600" s="335" t="e">
        <f t="shared" si="83"/>
        <v>#N/A</v>
      </c>
    </row>
    <row r="2601" spans="3:13">
      <c r="C2601" t="e">
        <f>VLOOKUP(B2601,CATALOGOPACC[],2,FALSE)</f>
        <v>#N/A</v>
      </c>
      <c r="D2601" t="e">
        <f>VLOOKUP(B2601,CATALOGOPACC[],3,FALSE)</f>
        <v>#N/A</v>
      </c>
      <c r="E2601" t="e">
        <f>VLOOKUP(B2601,CATALOGOPACC[],5,FALSE)</f>
        <v>#N/A</v>
      </c>
      <c r="F2601" t="e">
        <f>VLOOKUP(B2601,CATALOGOPACC[],6,FALSE)</f>
        <v>#N/A</v>
      </c>
      <c r="K2601" s="69">
        <f t="shared" si="82"/>
        <v>0</v>
      </c>
      <c r="L2601" s="335" t="e">
        <f>VLOOKUP(B2601,CATALOGOPACC[],8,FALSE)</f>
        <v>#N/A</v>
      </c>
      <c r="M2601" s="335" t="e">
        <f t="shared" si="83"/>
        <v>#N/A</v>
      </c>
    </row>
    <row r="2602" spans="3:13">
      <c r="C2602" t="e">
        <f>VLOOKUP(B2602,CATALOGOPACC[],2,FALSE)</f>
        <v>#N/A</v>
      </c>
      <c r="D2602" t="e">
        <f>VLOOKUP(B2602,CATALOGOPACC[],3,FALSE)</f>
        <v>#N/A</v>
      </c>
      <c r="E2602" t="e">
        <f>VLOOKUP(B2602,CATALOGOPACC[],5,FALSE)</f>
        <v>#N/A</v>
      </c>
      <c r="F2602" t="e">
        <f>VLOOKUP(B2602,CATALOGOPACC[],6,FALSE)</f>
        <v>#N/A</v>
      </c>
      <c r="K2602" s="69">
        <f t="shared" si="82"/>
        <v>0</v>
      </c>
      <c r="L2602" s="335" t="e">
        <f>VLOOKUP(B2602,CATALOGOPACC[],8,FALSE)</f>
        <v>#N/A</v>
      </c>
      <c r="M2602" s="335" t="e">
        <f t="shared" si="83"/>
        <v>#N/A</v>
      </c>
    </row>
    <row r="2603" spans="3:13">
      <c r="C2603" t="e">
        <f>VLOOKUP(B2603,CATALOGOPACC[],2,FALSE)</f>
        <v>#N/A</v>
      </c>
      <c r="D2603" t="e">
        <f>VLOOKUP(B2603,CATALOGOPACC[],3,FALSE)</f>
        <v>#N/A</v>
      </c>
      <c r="E2603" t="e">
        <f>VLOOKUP(B2603,CATALOGOPACC[],5,FALSE)</f>
        <v>#N/A</v>
      </c>
      <c r="F2603" t="e">
        <f>VLOOKUP(B2603,CATALOGOPACC[],6,FALSE)</f>
        <v>#N/A</v>
      </c>
      <c r="K2603" s="69">
        <f t="shared" si="82"/>
        <v>0</v>
      </c>
      <c r="L2603" s="335" t="e">
        <f>VLOOKUP(B2603,CATALOGOPACC[],8,FALSE)</f>
        <v>#N/A</v>
      </c>
      <c r="M2603" s="335" t="e">
        <f t="shared" si="83"/>
        <v>#N/A</v>
      </c>
    </row>
    <row r="2604" spans="3:13">
      <c r="C2604" t="e">
        <f>VLOOKUP(B2604,CATALOGOPACC[],2,FALSE)</f>
        <v>#N/A</v>
      </c>
      <c r="D2604" t="e">
        <f>VLOOKUP(B2604,CATALOGOPACC[],3,FALSE)</f>
        <v>#N/A</v>
      </c>
      <c r="E2604" t="e">
        <f>VLOOKUP(B2604,CATALOGOPACC[],5,FALSE)</f>
        <v>#N/A</v>
      </c>
      <c r="F2604" t="e">
        <f>VLOOKUP(B2604,CATALOGOPACC[],6,FALSE)</f>
        <v>#N/A</v>
      </c>
      <c r="K2604" s="69">
        <f t="shared" si="82"/>
        <v>0</v>
      </c>
      <c r="L2604" s="335" t="e">
        <f>VLOOKUP(B2604,CATALOGOPACC[],8,FALSE)</f>
        <v>#N/A</v>
      </c>
      <c r="M2604" s="335" t="e">
        <f t="shared" si="83"/>
        <v>#N/A</v>
      </c>
    </row>
    <row r="2605" spans="3:13">
      <c r="C2605" t="e">
        <f>VLOOKUP(B2605,CATALOGOPACC[],2,FALSE)</f>
        <v>#N/A</v>
      </c>
      <c r="D2605" t="e">
        <f>VLOOKUP(B2605,CATALOGOPACC[],3,FALSE)</f>
        <v>#N/A</v>
      </c>
      <c r="E2605" t="e">
        <f>VLOOKUP(B2605,CATALOGOPACC[],5,FALSE)</f>
        <v>#N/A</v>
      </c>
      <c r="F2605" t="e">
        <f>VLOOKUP(B2605,CATALOGOPACC[],6,FALSE)</f>
        <v>#N/A</v>
      </c>
      <c r="K2605" s="69">
        <f t="shared" si="82"/>
        <v>0</v>
      </c>
      <c r="L2605" s="335" t="e">
        <f>VLOOKUP(B2605,CATALOGOPACC[],8,FALSE)</f>
        <v>#N/A</v>
      </c>
      <c r="M2605" s="335" t="e">
        <f t="shared" si="83"/>
        <v>#N/A</v>
      </c>
    </row>
    <row r="2606" spans="3:13">
      <c r="C2606" t="e">
        <f>VLOOKUP(B2606,CATALOGOPACC[],2,FALSE)</f>
        <v>#N/A</v>
      </c>
      <c r="D2606" t="e">
        <f>VLOOKUP(B2606,CATALOGOPACC[],3,FALSE)</f>
        <v>#N/A</v>
      </c>
      <c r="E2606" t="e">
        <f>VLOOKUP(B2606,CATALOGOPACC[],5,FALSE)</f>
        <v>#N/A</v>
      </c>
      <c r="F2606" t="e">
        <f>VLOOKUP(B2606,CATALOGOPACC[],6,FALSE)</f>
        <v>#N/A</v>
      </c>
      <c r="K2606" s="69">
        <f t="shared" si="82"/>
        <v>0</v>
      </c>
      <c r="L2606" s="335" t="e">
        <f>VLOOKUP(B2606,CATALOGOPACC[],8,FALSE)</f>
        <v>#N/A</v>
      </c>
      <c r="M2606" s="335" t="e">
        <f t="shared" si="83"/>
        <v>#N/A</v>
      </c>
    </row>
    <row r="2607" spans="3:13">
      <c r="C2607" t="e">
        <f>VLOOKUP(B2607,CATALOGOPACC[],2,FALSE)</f>
        <v>#N/A</v>
      </c>
      <c r="D2607" t="e">
        <f>VLOOKUP(B2607,CATALOGOPACC[],3,FALSE)</f>
        <v>#N/A</v>
      </c>
      <c r="E2607" t="e">
        <f>VLOOKUP(B2607,CATALOGOPACC[],5,FALSE)</f>
        <v>#N/A</v>
      </c>
      <c r="F2607" t="e">
        <f>VLOOKUP(B2607,CATALOGOPACC[],6,FALSE)</f>
        <v>#N/A</v>
      </c>
      <c r="K2607" s="69">
        <f t="shared" si="82"/>
        <v>0</v>
      </c>
      <c r="L2607" s="335" t="e">
        <f>VLOOKUP(B2607,CATALOGOPACC[],8,FALSE)</f>
        <v>#N/A</v>
      </c>
      <c r="M2607" s="335" t="e">
        <f t="shared" si="83"/>
        <v>#N/A</v>
      </c>
    </row>
    <row r="2608" spans="3:13">
      <c r="C2608" t="e">
        <f>VLOOKUP(B2608,CATALOGOPACC[],2,FALSE)</f>
        <v>#N/A</v>
      </c>
      <c r="D2608" t="e">
        <f>VLOOKUP(B2608,CATALOGOPACC[],3,FALSE)</f>
        <v>#N/A</v>
      </c>
      <c r="E2608" t="e">
        <f>VLOOKUP(B2608,CATALOGOPACC[],5,FALSE)</f>
        <v>#N/A</v>
      </c>
      <c r="F2608" t="e">
        <f>VLOOKUP(B2608,CATALOGOPACC[],6,FALSE)</f>
        <v>#N/A</v>
      </c>
      <c r="K2608" s="69">
        <f t="shared" si="82"/>
        <v>0</v>
      </c>
      <c r="L2608" s="335" t="e">
        <f>VLOOKUP(B2608,CATALOGOPACC[],8,FALSE)</f>
        <v>#N/A</v>
      </c>
      <c r="M2608" s="335" t="e">
        <f t="shared" si="83"/>
        <v>#N/A</v>
      </c>
    </row>
    <row r="2609" spans="3:13">
      <c r="C2609" t="e">
        <f>VLOOKUP(B2609,CATALOGOPACC[],2,FALSE)</f>
        <v>#N/A</v>
      </c>
      <c r="D2609" t="e">
        <f>VLOOKUP(B2609,CATALOGOPACC[],3,FALSE)</f>
        <v>#N/A</v>
      </c>
      <c r="E2609" t="e">
        <f>VLOOKUP(B2609,CATALOGOPACC[],5,FALSE)</f>
        <v>#N/A</v>
      </c>
      <c r="F2609" t="e">
        <f>VLOOKUP(B2609,CATALOGOPACC[],6,FALSE)</f>
        <v>#N/A</v>
      </c>
      <c r="K2609" s="69">
        <f t="shared" si="82"/>
        <v>0</v>
      </c>
      <c r="L2609" s="335" t="e">
        <f>VLOOKUP(B2609,CATALOGOPACC[],8,FALSE)</f>
        <v>#N/A</v>
      </c>
      <c r="M2609" s="335" t="e">
        <f t="shared" si="83"/>
        <v>#N/A</v>
      </c>
    </row>
    <row r="2610" spans="3:13">
      <c r="C2610" t="e">
        <f>VLOOKUP(B2610,CATALOGOPACC[],2,FALSE)</f>
        <v>#N/A</v>
      </c>
      <c r="D2610" t="e">
        <f>VLOOKUP(B2610,CATALOGOPACC[],3,FALSE)</f>
        <v>#N/A</v>
      </c>
      <c r="E2610" t="e">
        <f>VLOOKUP(B2610,CATALOGOPACC[],5,FALSE)</f>
        <v>#N/A</v>
      </c>
      <c r="F2610" t="e">
        <f>VLOOKUP(B2610,CATALOGOPACC[],6,FALSE)</f>
        <v>#N/A</v>
      </c>
      <c r="K2610" s="69">
        <f t="shared" si="82"/>
        <v>0</v>
      </c>
      <c r="L2610" s="335" t="e">
        <f>VLOOKUP(B2610,CATALOGOPACC[],8,FALSE)</f>
        <v>#N/A</v>
      </c>
      <c r="M2610" s="335" t="e">
        <f t="shared" si="83"/>
        <v>#N/A</v>
      </c>
    </row>
    <row r="2611" spans="3:13">
      <c r="C2611" t="e">
        <f>VLOOKUP(B2611,CATALOGOPACC[],2,FALSE)</f>
        <v>#N/A</v>
      </c>
      <c r="D2611" t="e">
        <f>VLOOKUP(B2611,CATALOGOPACC[],3,FALSE)</f>
        <v>#N/A</v>
      </c>
      <c r="E2611" t="e">
        <f>VLOOKUP(B2611,CATALOGOPACC[],5,FALSE)</f>
        <v>#N/A</v>
      </c>
      <c r="F2611" t="e">
        <f>VLOOKUP(B2611,CATALOGOPACC[],6,FALSE)</f>
        <v>#N/A</v>
      </c>
      <c r="K2611" s="69">
        <f t="shared" si="82"/>
        <v>0</v>
      </c>
      <c r="L2611" s="335" t="e">
        <f>VLOOKUP(B2611,CATALOGOPACC[],8,FALSE)</f>
        <v>#N/A</v>
      </c>
      <c r="M2611" s="335" t="e">
        <f t="shared" si="83"/>
        <v>#N/A</v>
      </c>
    </row>
    <row r="2612" spans="3:13">
      <c r="C2612" t="e">
        <f>VLOOKUP(B2612,CATALOGOPACC[],2,FALSE)</f>
        <v>#N/A</v>
      </c>
      <c r="D2612" t="e">
        <f>VLOOKUP(B2612,CATALOGOPACC[],3,FALSE)</f>
        <v>#N/A</v>
      </c>
      <c r="E2612" t="e">
        <f>VLOOKUP(B2612,CATALOGOPACC[],5,FALSE)</f>
        <v>#N/A</v>
      </c>
      <c r="F2612" t="e">
        <f>VLOOKUP(B2612,CATALOGOPACC[],6,FALSE)</f>
        <v>#N/A</v>
      </c>
      <c r="K2612" s="69">
        <f t="shared" si="82"/>
        <v>0</v>
      </c>
      <c r="L2612" s="335" t="e">
        <f>VLOOKUP(B2612,CATALOGOPACC[],8,FALSE)</f>
        <v>#N/A</v>
      </c>
      <c r="M2612" s="335" t="e">
        <f t="shared" si="83"/>
        <v>#N/A</v>
      </c>
    </row>
    <row r="2613" spans="3:13">
      <c r="C2613" t="e">
        <f>VLOOKUP(B2613,CATALOGOPACC[],2,FALSE)</f>
        <v>#N/A</v>
      </c>
      <c r="D2613" t="e">
        <f>VLOOKUP(B2613,CATALOGOPACC[],3,FALSE)</f>
        <v>#N/A</v>
      </c>
      <c r="E2613" t="e">
        <f>VLOOKUP(B2613,CATALOGOPACC[],5,FALSE)</f>
        <v>#N/A</v>
      </c>
      <c r="F2613" t="e">
        <f>VLOOKUP(B2613,CATALOGOPACC[],6,FALSE)</f>
        <v>#N/A</v>
      </c>
      <c r="K2613" s="69">
        <f t="shared" si="82"/>
        <v>0</v>
      </c>
      <c r="L2613" s="335" t="e">
        <f>VLOOKUP(B2613,CATALOGOPACC[],8,FALSE)</f>
        <v>#N/A</v>
      </c>
      <c r="M2613" s="335" t="e">
        <f t="shared" si="83"/>
        <v>#N/A</v>
      </c>
    </row>
    <row r="2614" spans="3:13">
      <c r="C2614" t="e">
        <f>VLOOKUP(B2614,CATALOGOPACC[],2,FALSE)</f>
        <v>#N/A</v>
      </c>
      <c r="D2614" t="e">
        <f>VLOOKUP(B2614,CATALOGOPACC[],3,FALSE)</f>
        <v>#N/A</v>
      </c>
      <c r="E2614" t="e">
        <f>VLOOKUP(B2614,CATALOGOPACC[],5,FALSE)</f>
        <v>#N/A</v>
      </c>
      <c r="F2614" t="e">
        <f>VLOOKUP(B2614,CATALOGOPACC[],6,FALSE)</f>
        <v>#N/A</v>
      </c>
      <c r="K2614" s="69">
        <f t="shared" si="82"/>
        <v>0</v>
      </c>
      <c r="L2614" s="335" t="e">
        <f>VLOOKUP(B2614,CATALOGOPACC[],8,FALSE)</f>
        <v>#N/A</v>
      </c>
      <c r="M2614" s="335" t="e">
        <f t="shared" si="83"/>
        <v>#N/A</v>
      </c>
    </row>
    <row r="2615" spans="3:13">
      <c r="C2615" t="e">
        <f>VLOOKUP(B2615,CATALOGOPACC[],2,FALSE)</f>
        <v>#N/A</v>
      </c>
      <c r="D2615" t="e">
        <f>VLOOKUP(B2615,CATALOGOPACC[],3,FALSE)</f>
        <v>#N/A</v>
      </c>
      <c r="E2615" t="e">
        <f>VLOOKUP(B2615,CATALOGOPACC[],5,FALSE)</f>
        <v>#N/A</v>
      </c>
      <c r="F2615" t="e">
        <f>VLOOKUP(B2615,CATALOGOPACC[],6,FALSE)</f>
        <v>#N/A</v>
      </c>
      <c r="K2615" s="69">
        <f t="shared" si="82"/>
        <v>0</v>
      </c>
      <c r="L2615" s="335" t="e">
        <f>VLOOKUP(B2615,CATALOGOPACC[],8,FALSE)</f>
        <v>#N/A</v>
      </c>
      <c r="M2615" s="335" t="e">
        <f t="shared" si="83"/>
        <v>#N/A</v>
      </c>
    </row>
    <row r="2616" spans="3:13">
      <c r="C2616" t="e">
        <f>VLOOKUP(B2616,CATALOGOPACC[],2,FALSE)</f>
        <v>#N/A</v>
      </c>
      <c r="D2616" t="e">
        <f>VLOOKUP(B2616,CATALOGOPACC[],3,FALSE)</f>
        <v>#N/A</v>
      </c>
      <c r="E2616" t="e">
        <f>VLOOKUP(B2616,CATALOGOPACC[],5,FALSE)</f>
        <v>#N/A</v>
      </c>
      <c r="F2616" t="e">
        <f>VLOOKUP(B2616,CATALOGOPACC[],6,FALSE)</f>
        <v>#N/A</v>
      </c>
      <c r="K2616" s="69">
        <f t="shared" si="82"/>
        <v>0</v>
      </c>
      <c r="L2616" s="335" t="e">
        <f>VLOOKUP(B2616,CATALOGOPACC[],8,FALSE)</f>
        <v>#N/A</v>
      </c>
      <c r="M2616" s="335" t="e">
        <f t="shared" si="83"/>
        <v>#N/A</v>
      </c>
    </row>
    <row r="2617" spans="3:13">
      <c r="C2617" t="e">
        <f>VLOOKUP(B2617,CATALOGOPACC[],2,FALSE)</f>
        <v>#N/A</v>
      </c>
      <c r="D2617" t="e">
        <f>VLOOKUP(B2617,CATALOGOPACC[],3,FALSE)</f>
        <v>#N/A</v>
      </c>
      <c r="E2617" t="e">
        <f>VLOOKUP(B2617,CATALOGOPACC[],5,FALSE)</f>
        <v>#N/A</v>
      </c>
      <c r="F2617" t="e">
        <f>VLOOKUP(B2617,CATALOGOPACC[],6,FALSE)</f>
        <v>#N/A</v>
      </c>
      <c r="K2617" s="69">
        <f t="shared" si="82"/>
        <v>0</v>
      </c>
      <c r="L2617" s="335" t="e">
        <f>VLOOKUP(B2617,CATALOGOPACC[],8,FALSE)</f>
        <v>#N/A</v>
      </c>
      <c r="M2617" s="335" t="e">
        <f t="shared" si="83"/>
        <v>#N/A</v>
      </c>
    </row>
    <row r="2618" spans="3:13">
      <c r="C2618" t="e">
        <f>VLOOKUP(B2618,CATALOGOPACC[],2,FALSE)</f>
        <v>#N/A</v>
      </c>
      <c r="D2618" t="e">
        <f>VLOOKUP(B2618,CATALOGOPACC[],3,FALSE)</f>
        <v>#N/A</v>
      </c>
      <c r="E2618" t="e">
        <f>VLOOKUP(B2618,CATALOGOPACC[],5,FALSE)</f>
        <v>#N/A</v>
      </c>
      <c r="F2618" t="e">
        <f>VLOOKUP(B2618,CATALOGOPACC[],6,FALSE)</f>
        <v>#N/A</v>
      </c>
      <c r="K2618" s="69">
        <f t="shared" si="82"/>
        <v>0</v>
      </c>
      <c r="L2618" s="335" t="e">
        <f>VLOOKUP(B2618,CATALOGOPACC[],8,FALSE)</f>
        <v>#N/A</v>
      </c>
      <c r="M2618" s="335" t="e">
        <f t="shared" si="83"/>
        <v>#N/A</v>
      </c>
    </row>
    <row r="2619" spans="3:13">
      <c r="C2619" t="e">
        <f>VLOOKUP(B2619,CATALOGOPACC[],2,FALSE)</f>
        <v>#N/A</v>
      </c>
      <c r="D2619" t="e">
        <f>VLOOKUP(B2619,CATALOGOPACC[],3,FALSE)</f>
        <v>#N/A</v>
      </c>
      <c r="E2619" t="e">
        <f>VLOOKUP(B2619,CATALOGOPACC[],5,FALSE)</f>
        <v>#N/A</v>
      </c>
      <c r="F2619" t="e">
        <f>VLOOKUP(B2619,CATALOGOPACC[],6,FALSE)</f>
        <v>#N/A</v>
      </c>
      <c r="K2619" s="69">
        <f t="shared" si="82"/>
        <v>0</v>
      </c>
      <c r="L2619" s="335" t="e">
        <f>VLOOKUP(B2619,CATALOGOPACC[],8,FALSE)</f>
        <v>#N/A</v>
      </c>
      <c r="M2619" s="335" t="e">
        <f t="shared" si="83"/>
        <v>#N/A</v>
      </c>
    </row>
    <row r="2620" spans="3:13">
      <c r="C2620" t="e">
        <f>VLOOKUP(B2620,CATALOGOPACC[],2,FALSE)</f>
        <v>#N/A</v>
      </c>
      <c r="D2620" t="e">
        <f>VLOOKUP(B2620,CATALOGOPACC[],3,FALSE)</f>
        <v>#N/A</v>
      </c>
      <c r="E2620" t="e">
        <f>VLOOKUP(B2620,CATALOGOPACC[],5,FALSE)</f>
        <v>#N/A</v>
      </c>
      <c r="F2620" t="e">
        <f>VLOOKUP(B2620,CATALOGOPACC[],6,FALSE)</f>
        <v>#N/A</v>
      </c>
      <c r="K2620" s="69">
        <f t="shared" si="82"/>
        <v>0</v>
      </c>
      <c r="L2620" s="335" t="e">
        <f>VLOOKUP(B2620,CATALOGOPACC[],8,FALSE)</f>
        <v>#N/A</v>
      </c>
      <c r="M2620" s="335" t="e">
        <f t="shared" si="83"/>
        <v>#N/A</v>
      </c>
    </row>
    <row r="2621" spans="3:13">
      <c r="C2621" t="e">
        <f>VLOOKUP(B2621,CATALOGOPACC[],2,FALSE)</f>
        <v>#N/A</v>
      </c>
      <c r="D2621" t="e">
        <f>VLOOKUP(B2621,CATALOGOPACC[],3,FALSE)</f>
        <v>#N/A</v>
      </c>
      <c r="E2621" t="e">
        <f>VLOOKUP(B2621,CATALOGOPACC[],5,FALSE)</f>
        <v>#N/A</v>
      </c>
      <c r="F2621" t="e">
        <f>VLOOKUP(B2621,CATALOGOPACC[],6,FALSE)</f>
        <v>#N/A</v>
      </c>
      <c r="K2621" s="69">
        <f t="shared" si="82"/>
        <v>0</v>
      </c>
      <c r="L2621" s="335" t="e">
        <f>VLOOKUP(B2621,CATALOGOPACC[],8,FALSE)</f>
        <v>#N/A</v>
      </c>
      <c r="M2621" s="335" t="e">
        <f t="shared" si="83"/>
        <v>#N/A</v>
      </c>
    </row>
    <row r="2622" spans="3:13">
      <c r="C2622" t="e">
        <f>VLOOKUP(B2622,CATALOGOPACC[],2,FALSE)</f>
        <v>#N/A</v>
      </c>
      <c r="D2622" t="e">
        <f>VLOOKUP(B2622,CATALOGOPACC[],3,FALSE)</f>
        <v>#N/A</v>
      </c>
      <c r="E2622" t="e">
        <f>VLOOKUP(B2622,CATALOGOPACC[],5,FALSE)</f>
        <v>#N/A</v>
      </c>
      <c r="F2622" t="e">
        <f>VLOOKUP(B2622,CATALOGOPACC[],6,FALSE)</f>
        <v>#N/A</v>
      </c>
      <c r="K2622" s="69">
        <f t="shared" si="82"/>
        <v>0</v>
      </c>
      <c r="L2622" s="335" t="e">
        <f>VLOOKUP(B2622,CATALOGOPACC[],8,FALSE)</f>
        <v>#N/A</v>
      </c>
      <c r="M2622" s="335" t="e">
        <f t="shared" si="83"/>
        <v>#N/A</v>
      </c>
    </row>
    <row r="2623" spans="3:13">
      <c r="C2623" t="e">
        <f>VLOOKUP(B2623,CATALOGOPACC[],2,FALSE)</f>
        <v>#N/A</v>
      </c>
      <c r="D2623" t="e">
        <f>VLOOKUP(B2623,CATALOGOPACC[],3,FALSE)</f>
        <v>#N/A</v>
      </c>
      <c r="E2623" t="e">
        <f>VLOOKUP(B2623,CATALOGOPACC[],5,FALSE)</f>
        <v>#N/A</v>
      </c>
      <c r="F2623" t="e">
        <f>VLOOKUP(B2623,CATALOGOPACC[],6,FALSE)</f>
        <v>#N/A</v>
      </c>
      <c r="K2623" s="69">
        <f t="shared" si="82"/>
        <v>0</v>
      </c>
      <c r="L2623" s="335" t="e">
        <f>VLOOKUP(B2623,CATALOGOPACC[],8,FALSE)</f>
        <v>#N/A</v>
      </c>
      <c r="M2623" s="335" t="e">
        <f t="shared" si="83"/>
        <v>#N/A</v>
      </c>
    </row>
    <row r="2624" spans="3:13">
      <c r="C2624" t="e">
        <f>VLOOKUP(B2624,CATALOGOPACC[],2,FALSE)</f>
        <v>#N/A</v>
      </c>
      <c r="D2624" t="e">
        <f>VLOOKUP(B2624,CATALOGOPACC[],3,FALSE)</f>
        <v>#N/A</v>
      </c>
      <c r="E2624" t="e">
        <f>VLOOKUP(B2624,CATALOGOPACC[],5,FALSE)</f>
        <v>#N/A</v>
      </c>
      <c r="F2624" t="e">
        <f>VLOOKUP(B2624,CATALOGOPACC[],6,FALSE)</f>
        <v>#N/A</v>
      </c>
      <c r="K2624" s="69">
        <f t="shared" si="82"/>
        <v>0</v>
      </c>
      <c r="L2624" s="335" t="e">
        <f>VLOOKUP(B2624,CATALOGOPACC[],8,FALSE)</f>
        <v>#N/A</v>
      </c>
      <c r="M2624" s="335" t="e">
        <f t="shared" si="83"/>
        <v>#N/A</v>
      </c>
    </row>
    <row r="2625" spans="3:13">
      <c r="C2625" t="e">
        <f>VLOOKUP(B2625,CATALOGOPACC[],2,FALSE)</f>
        <v>#N/A</v>
      </c>
      <c r="D2625" t="e">
        <f>VLOOKUP(B2625,CATALOGOPACC[],3,FALSE)</f>
        <v>#N/A</v>
      </c>
      <c r="E2625" t="e">
        <f>VLOOKUP(B2625,CATALOGOPACC[],5,FALSE)</f>
        <v>#N/A</v>
      </c>
      <c r="F2625" t="e">
        <f>VLOOKUP(B2625,CATALOGOPACC[],6,FALSE)</f>
        <v>#N/A</v>
      </c>
      <c r="K2625" s="69">
        <f t="shared" si="82"/>
        <v>0</v>
      </c>
      <c r="L2625" s="335" t="e">
        <f>VLOOKUP(B2625,CATALOGOPACC[],8,FALSE)</f>
        <v>#N/A</v>
      </c>
      <c r="M2625" s="335" t="e">
        <f t="shared" si="83"/>
        <v>#N/A</v>
      </c>
    </row>
    <row r="2626" spans="3:13">
      <c r="C2626" t="e">
        <f>VLOOKUP(B2626,CATALOGOPACC[],2,FALSE)</f>
        <v>#N/A</v>
      </c>
      <c r="D2626" t="e">
        <f>VLOOKUP(B2626,CATALOGOPACC[],3,FALSE)</f>
        <v>#N/A</v>
      </c>
      <c r="E2626" t="e">
        <f>VLOOKUP(B2626,CATALOGOPACC[],5,FALSE)</f>
        <v>#N/A</v>
      </c>
      <c r="F2626" t="e">
        <f>VLOOKUP(B2626,CATALOGOPACC[],6,FALSE)</f>
        <v>#N/A</v>
      </c>
      <c r="K2626" s="69">
        <f t="shared" si="82"/>
        <v>0</v>
      </c>
      <c r="L2626" s="335" t="e">
        <f>VLOOKUP(B2626,CATALOGOPACC[],8,FALSE)</f>
        <v>#N/A</v>
      </c>
      <c r="M2626" s="335" t="e">
        <f t="shared" si="83"/>
        <v>#N/A</v>
      </c>
    </row>
    <row r="2627" spans="3:13">
      <c r="C2627" t="e">
        <f>VLOOKUP(B2627,CATALOGOPACC[],2,FALSE)</f>
        <v>#N/A</v>
      </c>
      <c r="D2627" t="e">
        <f>VLOOKUP(B2627,CATALOGOPACC[],3,FALSE)</f>
        <v>#N/A</v>
      </c>
      <c r="E2627" t="e">
        <f>VLOOKUP(B2627,CATALOGOPACC[],5,FALSE)</f>
        <v>#N/A</v>
      </c>
      <c r="F2627" t="e">
        <f>VLOOKUP(B2627,CATALOGOPACC[],6,FALSE)</f>
        <v>#N/A</v>
      </c>
      <c r="K2627" s="69">
        <f t="shared" si="82"/>
        <v>0</v>
      </c>
      <c r="L2627" s="335" t="e">
        <f>VLOOKUP(B2627,CATALOGOPACC[],8,FALSE)</f>
        <v>#N/A</v>
      </c>
      <c r="M2627" s="335" t="e">
        <f t="shared" si="83"/>
        <v>#N/A</v>
      </c>
    </row>
    <row r="2628" spans="3:13">
      <c r="C2628" t="e">
        <f>VLOOKUP(B2628,CATALOGOPACC[],2,FALSE)</f>
        <v>#N/A</v>
      </c>
      <c r="D2628" t="e">
        <f>VLOOKUP(B2628,CATALOGOPACC[],3,FALSE)</f>
        <v>#N/A</v>
      </c>
      <c r="E2628" t="e">
        <f>VLOOKUP(B2628,CATALOGOPACC[],5,FALSE)</f>
        <v>#N/A</v>
      </c>
      <c r="F2628" t="e">
        <f>VLOOKUP(B2628,CATALOGOPACC[],6,FALSE)</f>
        <v>#N/A</v>
      </c>
      <c r="K2628" s="69">
        <f t="shared" si="82"/>
        <v>0</v>
      </c>
      <c r="L2628" s="335" t="e">
        <f>VLOOKUP(B2628,CATALOGOPACC[],8,FALSE)</f>
        <v>#N/A</v>
      </c>
      <c r="M2628" s="335" t="e">
        <f t="shared" si="83"/>
        <v>#N/A</v>
      </c>
    </row>
    <row r="2629" spans="3:13">
      <c r="C2629" t="e">
        <f>VLOOKUP(B2629,CATALOGOPACC[],2,FALSE)</f>
        <v>#N/A</v>
      </c>
      <c r="D2629" t="e">
        <f>VLOOKUP(B2629,CATALOGOPACC[],3,FALSE)</f>
        <v>#N/A</v>
      </c>
      <c r="E2629" t="e">
        <f>VLOOKUP(B2629,CATALOGOPACC[],5,FALSE)</f>
        <v>#N/A</v>
      </c>
      <c r="F2629" t="e">
        <f>VLOOKUP(B2629,CATALOGOPACC[],6,FALSE)</f>
        <v>#N/A</v>
      </c>
      <c r="K2629" s="69">
        <f t="shared" si="82"/>
        <v>0</v>
      </c>
      <c r="L2629" s="335" t="e">
        <f>VLOOKUP(B2629,CATALOGOPACC[],8,FALSE)</f>
        <v>#N/A</v>
      </c>
      <c r="M2629" s="335" t="e">
        <f t="shared" si="83"/>
        <v>#N/A</v>
      </c>
    </row>
    <row r="2630" spans="3:13">
      <c r="C2630" t="e">
        <f>VLOOKUP(B2630,CATALOGOPACC[],2,FALSE)</f>
        <v>#N/A</v>
      </c>
      <c r="D2630" t="e">
        <f>VLOOKUP(B2630,CATALOGOPACC[],3,FALSE)</f>
        <v>#N/A</v>
      </c>
      <c r="E2630" t="e">
        <f>VLOOKUP(B2630,CATALOGOPACC[],5,FALSE)</f>
        <v>#N/A</v>
      </c>
      <c r="F2630" t="e">
        <f>VLOOKUP(B2630,CATALOGOPACC[],6,FALSE)</f>
        <v>#N/A</v>
      </c>
      <c r="K2630" s="69">
        <f t="shared" si="82"/>
        <v>0</v>
      </c>
      <c r="L2630" s="335" t="e">
        <f>VLOOKUP(B2630,CATALOGOPACC[],8,FALSE)</f>
        <v>#N/A</v>
      </c>
      <c r="M2630" s="335" t="e">
        <f t="shared" si="83"/>
        <v>#N/A</v>
      </c>
    </row>
    <row r="2631" spans="3:13">
      <c r="C2631" t="e">
        <f>VLOOKUP(B2631,CATALOGOPACC[],2,FALSE)</f>
        <v>#N/A</v>
      </c>
      <c r="D2631" t="e">
        <f>VLOOKUP(B2631,CATALOGOPACC[],3,FALSE)</f>
        <v>#N/A</v>
      </c>
      <c r="E2631" t="e">
        <f>VLOOKUP(B2631,CATALOGOPACC[],5,FALSE)</f>
        <v>#N/A</v>
      </c>
      <c r="F2631" t="e">
        <f>VLOOKUP(B2631,CATALOGOPACC[],6,FALSE)</f>
        <v>#N/A</v>
      </c>
      <c r="K2631" s="69">
        <f t="shared" si="82"/>
        <v>0</v>
      </c>
      <c r="L2631" s="335" t="e">
        <f>VLOOKUP(B2631,CATALOGOPACC[],8,FALSE)</f>
        <v>#N/A</v>
      </c>
      <c r="M2631" s="335" t="e">
        <f t="shared" si="83"/>
        <v>#N/A</v>
      </c>
    </row>
    <row r="2632" spans="3:13">
      <c r="C2632" t="e">
        <f>VLOOKUP(B2632,CATALOGOPACC[],2,FALSE)</f>
        <v>#N/A</v>
      </c>
      <c r="D2632" t="e">
        <f>VLOOKUP(B2632,CATALOGOPACC[],3,FALSE)</f>
        <v>#N/A</v>
      </c>
      <c r="E2632" t="e">
        <f>VLOOKUP(B2632,CATALOGOPACC[],5,FALSE)</f>
        <v>#N/A</v>
      </c>
      <c r="F2632" t="e">
        <f>VLOOKUP(B2632,CATALOGOPACC[],6,FALSE)</f>
        <v>#N/A</v>
      </c>
      <c r="K2632" s="69">
        <f t="shared" si="82"/>
        <v>0</v>
      </c>
      <c r="L2632" s="335" t="e">
        <f>VLOOKUP(B2632,CATALOGOPACC[],8,FALSE)</f>
        <v>#N/A</v>
      </c>
      <c r="M2632" s="335" t="e">
        <f t="shared" si="83"/>
        <v>#N/A</v>
      </c>
    </row>
    <row r="2633" spans="3:13">
      <c r="C2633" t="e">
        <f>VLOOKUP(B2633,CATALOGOPACC[],2,FALSE)</f>
        <v>#N/A</v>
      </c>
      <c r="D2633" t="e">
        <f>VLOOKUP(B2633,CATALOGOPACC[],3,FALSE)</f>
        <v>#N/A</v>
      </c>
      <c r="E2633" t="e">
        <f>VLOOKUP(B2633,CATALOGOPACC[],5,FALSE)</f>
        <v>#N/A</v>
      </c>
      <c r="F2633" t="e">
        <f>VLOOKUP(B2633,CATALOGOPACC[],6,FALSE)</f>
        <v>#N/A</v>
      </c>
      <c r="K2633" s="69">
        <f t="shared" si="82"/>
        <v>0</v>
      </c>
      <c r="L2633" s="335" t="e">
        <f>VLOOKUP(B2633,CATALOGOPACC[],8,FALSE)</f>
        <v>#N/A</v>
      </c>
      <c r="M2633" s="335" t="e">
        <f t="shared" si="83"/>
        <v>#N/A</v>
      </c>
    </row>
    <row r="2634" spans="3:13">
      <c r="C2634" t="e">
        <f>VLOOKUP(B2634,CATALOGOPACC[],2,FALSE)</f>
        <v>#N/A</v>
      </c>
      <c r="D2634" t="e">
        <f>VLOOKUP(B2634,CATALOGOPACC[],3,FALSE)</f>
        <v>#N/A</v>
      </c>
      <c r="E2634" t="e">
        <f>VLOOKUP(B2634,CATALOGOPACC[],5,FALSE)</f>
        <v>#N/A</v>
      </c>
      <c r="F2634" t="e">
        <f>VLOOKUP(B2634,CATALOGOPACC[],6,FALSE)</f>
        <v>#N/A</v>
      </c>
      <c r="K2634" s="69">
        <f t="shared" si="82"/>
        <v>0</v>
      </c>
      <c r="L2634" s="335" t="e">
        <f>VLOOKUP(B2634,CATALOGOPACC[],8,FALSE)</f>
        <v>#N/A</v>
      </c>
      <c r="M2634" s="335" t="e">
        <f t="shared" si="83"/>
        <v>#N/A</v>
      </c>
    </row>
    <row r="2635" spans="3:13">
      <c r="C2635" t="e">
        <f>VLOOKUP(B2635,CATALOGOPACC[],2,FALSE)</f>
        <v>#N/A</v>
      </c>
      <c r="D2635" t="e">
        <f>VLOOKUP(B2635,CATALOGOPACC[],3,FALSE)</f>
        <v>#N/A</v>
      </c>
      <c r="E2635" t="e">
        <f>VLOOKUP(B2635,CATALOGOPACC[],5,FALSE)</f>
        <v>#N/A</v>
      </c>
      <c r="F2635" t="e">
        <f>VLOOKUP(B2635,CATALOGOPACC[],6,FALSE)</f>
        <v>#N/A</v>
      </c>
      <c r="K2635" s="69">
        <f t="shared" si="82"/>
        <v>0</v>
      </c>
      <c r="L2635" s="335" t="e">
        <f>VLOOKUP(B2635,CATALOGOPACC[],8,FALSE)</f>
        <v>#N/A</v>
      </c>
      <c r="M2635" s="335" t="e">
        <f t="shared" si="83"/>
        <v>#N/A</v>
      </c>
    </row>
    <row r="2636" spans="3:13">
      <c r="C2636" t="e">
        <f>VLOOKUP(B2636,CATALOGOPACC[],2,FALSE)</f>
        <v>#N/A</v>
      </c>
      <c r="D2636" t="e">
        <f>VLOOKUP(B2636,CATALOGOPACC[],3,FALSE)</f>
        <v>#N/A</v>
      </c>
      <c r="E2636" t="e">
        <f>VLOOKUP(B2636,CATALOGOPACC[],5,FALSE)</f>
        <v>#N/A</v>
      </c>
      <c r="F2636" t="e">
        <f>VLOOKUP(B2636,CATALOGOPACC[],6,FALSE)</f>
        <v>#N/A</v>
      </c>
      <c r="K2636" s="69">
        <f t="shared" si="82"/>
        <v>0</v>
      </c>
      <c r="L2636" s="335" t="e">
        <f>VLOOKUP(B2636,CATALOGOPACC[],8,FALSE)</f>
        <v>#N/A</v>
      </c>
      <c r="M2636" s="335" t="e">
        <f t="shared" si="83"/>
        <v>#N/A</v>
      </c>
    </row>
    <row r="2637" spans="3:13">
      <c r="C2637" t="e">
        <f>VLOOKUP(B2637,CATALOGOPACC[],2,FALSE)</f>
        <v>#N/A</v>
      </c>
      <c r="D2637" t="e">
        <f>VLOOKUP(B2637,CATALOGOPACC[],3,FALSE)</f>
        <v>#N/A</v>
      </c>
      <c r="E2637" t="e">
        <f>VLOOKUP(B2637,CATALOGOPACC[],5,FALSE)</f>
        <v>#N/A</v>
      </c>
      <c r="F2637" t="e">
        <f>VLOOKUP(B2637,CATALOGOPACC[],6,FALSE)</f>
        <v>#N/A</v>
      </c>
      <c r="K2637" s="69">
        <f t="shared" si="82"/>
        <v>0</v>
      </c>
      <c r="L2637" s="335" t="e">
        <f>VLOOKUP(B2637,CATALOGOPACC[],8,FALSE)</f>
        <v>#N/A</v>
      </c>
      <c r="M2637" s="335" t="e">
        <f t="shared" si="83"/>
        <v>#N/A</v>
      </c>
    </row>
    <row r="2638" spans="3:13">
      <c r="C2638" t="e">
        <f>VLOOKUP(B2638,CATALOGOPACC[],2,FALSE)</f>
        <v>#N/A</v>
      </c>
      <c r="D2638" t="e">
        <f>VLOOKUP(B2638,CATALOGOPACC[],3,FALSE)</f>
        <v>#N/A</v>
      </c>
      <c r="E2638" t="e">
        <f>VLOOKUP(B2638,CATALOGOPACC[],5,FALSE)</f>
        <v>#N/A</v>
      </c>
      <c r="F2638" t="e">
        <f>VLOOKUP(B2638,CATALOGOPACC[],6,FALSE)</f>
        <v>#N/A</v>
      </c>
      <c r="K2638" s="69">
        <f t="shared" si="82"/>
        <v>0</v>
      </c>
      <c r="L2638" s="335" t="e">
        <f>VLOOKUP(B2638,CATALOGOPACC[],8,FALSE)</f>
        <v>#N/A</v>
      </c>
      <c r="M2638" s="335" t="e">
        <f t="shared" si="83"/>
        <v>#N/A</v>
      </c>
    </row>
    <row r="2639" spans="3:13">
      <c r="C2639" t="e">
        <f>VLOOKUP(B2639,CATALOGOPACC[],2,FALSE)</f>
        <v>#N/A</v>
      </c>
      <c r="D2639" t="e">
        <f>VLOOKUP(B2639,CATALOGOPACC[],3,FALSE)</f>
        <v>#N/A</v>
      </c>
      <c r="E2639" t="e">
        <f>VLOOKUP(B2639,CATALOGOPACC[],5,FALSE)</f>
        <v>#N/A</v>
      </c>
      <c r="F2639" t="e">
        <f>VLOOKUP(B2639,CATALOGOPACC[],6,FALSE)</f>
        <v>#N/A</v>
      </c>
      <c r="K2639" s="69">
        <f t="shared" si="82"/>
        <v>0</v>
      </c>
      <c r="L2639" s="335" t="e">
        <f>VLOOKUP(B2639,CATALOGOPACC[],8,FALSE)</f>
        <v>#N/A</v>
      </c>
      <c r="M2639" s="335" t="e">
        <f t="shared" si="83"/>
        <v>#N/A</v>
      </c>
    </row>
    <row r="2640" spans="3:13">
      <c r="C2640" t="e">
        <f>VLOOKUP(B2640,CATALOGOPACC[],2,FALSE)</f>
        <v>#N/A</v>
      </c>
      <c r="D2640" t="e">
        <f>VLOOKUP(B2640,CATALOGOPACC[],3,FALSE)</f>
        <v>#N/A</v>
      </c>
      <c r="E2640" t="e">
        <f>VLOOKUP(B2640,CATALOGOPACC[],5,FALSE)</f>
        <v>#N/A</v>
      </c>
      <c r="F2640" t="e">
        <f>VLOOKUP(B2640,CATALOGOPACC[],6,FALSE)</f>
        <v>#N/A</v>
      </c>
      <c r="K2640" s="69">
        <f t="shared" si="82"/>
        <v>0</v>
      </c>
      <c r="L2640" s="335" t="e">
        <f>VLOOKUP(B2640,CATALOGOPACC[],8,FALSE)</f>
        <v>#N/A</v>
      </c>
      <c r="M2640" s="335" t="e">
        <f t="shared" si="83"/>
        <v>#N/A</v>
      </c>
    </row>
    <row r="2641" spans="3:13">
      <c r="C2641" t="e">
        <f>VLOOKUP(B2641,CATALOGOPACC[],2,FALSE)</f>
        <v>#N/A</v>
      </c>
      <c r="D2641" t="e">
        <f>VLOOKUP(B2641,CATALOGOPACC[],3,FALSE)</f>
        <v>#N/A</v>
      </c>
      <c r="E2641" t="e">
        <f>VLOOKUP(B2641,CATALOGOPACC[],5,FALSE)</f>
        <v>#N/A</v>
      </c>
      <c r="F2641" t="e">
        <f>VLOOKUP(B2641,CATALOGOPACC[],6,FALSE)</f>
        <v>#N/A</v>
      </c>
      <c r="K2641" s="69">
        <f t="shared" si="82"/>
        <v>0</v>
      </c>
      <c r="L2641" s="335" t="e">
        <f>VLOOKUP(B2641,CATALOGOPACC[],8,FALSE)</f>
        <v>#N/A</v>
      </c>
      <c r="M2641" s="335" t="e">
        <f t="shared" si="83"/>
        <v>#N/A</v>
      </c>
    </row>
    <row r="2642" spans="3:13">
      <c r="C2642" t="e">
        <f>VLOOKUP(B2642,CATALOGOPACC[],2,FALSE)</f>
        <v>#N/A</v>
      </c>
      <c r="D2642" t="e">
        <f>VLOOKUP(B2642,CATALOGOPACC[],3,FALSE)</f>
        <v>#N/A</v>
      </c>
      <c r="E2642" t="e">
        <f>VLOOKUP(B2642,CATALOGOPACC[],5,FALSE)</f>
        <v>#N/A</v>
      </c>
      <c r="F2642" t="e">
        <f>VLOOKUP(B2642,CATALOGOPACC[],6,FALSE)</f>
        <v>#N/A</v>
      </c>
      <c r="K2642" s="69">
        <f t="shared" si="82"/>
        <v>0</v>
      </c>
      <c r="L2642" s="335" t="e">
        <f>VLOOKUP(B2642,CATALOGOPACC[],8,FALSE)</f>
        <v>#N/A</v>
      </c>
      <c r="M2642" s="335" t="e">
        <f t="shared" si="83"/>
        <v>#N/A</v>
      </c>
    </row>
    <row r="2643" spans="3:13">
      <c r="C2643" t="e">
        <f>VLOOKUP(B2643,CATALOGOPACC[],2,FALSE)</f>
        <v>#N/A</v>
      </c>
      <c r="D2643" t="e">
        <f>VLOOKUP(B2643,CATALOGOPACC[],3,FALSE)</f>
        <v>#N/A</v>
      </c>
      <c r="E2643" t="e">
        <f>VLOOKUP(B2643,CATALOGOPACC[],5,FALSE)</f>
        <v>#N/A</v>
      </c>
      <c r="F2643" t="e">
        <f>VLOOKUP(B2643,CATALOGOPACC[],6,FALSE)</f>
        <v>#N/A</v>
      </c>
      <c r="K2643" s="69">
        <f t="shared" si="82"/>
        <v>0</v>
      </c>
      <c r="L2643" s="335" t="e">
        <f>VLOOKUP(B2643,CATALOGOPACC[],8,FALSE)</f>
        <v>#N/A</v>
      </c>
      <c r="M2643" s="335" t="e">
        <f t="shared" si="83"/>
        <v>#N/A</v>
      </c>
    </row>
    <row r="2644" spans="3:13">
      <c r="C2644" t="e">
        <f>VLOOKUP(B2644,CATALOGOPACC[],2,FALSE)</f>
        <v>#N/A</v>
      </c>
      <c r="D2644" t="e">
        <f>VLOOKUP(B2644,CATALOGOPACC[],3,FALSE)</f>
        <v>#N/A</v>
      </c>
      <c r="E2644" t="e">
        <f>VLOOKUP(B2644,CATALOGOPACC[],5,FALSE)</f>
        <v>#N/A</v>
      </c>
      <c r="F2644" t="e">
        <f>VLOOKUP(B2644,CATALOGOPACC[],6,FALSE)</f>
        <v>#N/A</v>
      </c>
      <c r="K2644" s="69">
        <f t="shared" si="82"/>
        <v>0</v>
      </c>
      <c r="L2644" s="335" t="e">
        <f>VLOOKUP(B2644,CATALOGOPACC[],8,FALSE)</f>
        <v>#N/A</v>
      </c>
      <c r="M2644" s="335" t="e">
        <f t="shared" si="83"/>
        <v>#N/A</v>
      </c>
    </row>
    <row r="2645" spans="3:13">
      <c r="C2645" t="e">
        <f>VLOOKUP(B2645,CATALOGOPACC[],2,FALSE)</f>
        <v>#N/A</v>
      </c>
      <c r="D2645" t="e">
        <f>VLOOKUP(B2645,CATALOGOPACC[],3,FALSE)</f>
        <v>#N/A</v>
      </c>
      <c r="E2645" t="e">
        <f>VLOOKUP(B2645,CATALOGOPACC[],5,FALSE)</f>
        <v>#N/A</v>
      </c>
      <c r="F2645" t="e">
        <f>VLOOKUP(B2645,CATALOGOPACC[],6,FALSE)</f>
        <v>#N/A</v>
      </c>
      <c r="K2645" s="69">
        <f t="shared" si="82"/>
        <v>0</v>
      </c>
      <c r="L2645" s="335" t="e">
        <f>VLOOKUP(B2645,CATALOGOPACC[],8,FALSE)</f>
        <v>#N/A</v>
      </c>
      <c r="M2645" s="335" t="e">
        <f t="shared" si="83"/>
        <v>#N/A</v>
      </c>
    </row>
    <row r="2646" spans="3:13">
      <c r="C2646" t="e">
        <f>VLOOKUP(B2646,CATALOGOPACC[],2,FALSE)</f>
        <v>#N/A</v>
      </c>
      <c r="D2646" t="e">
        <f>VLOOKUP(B2646,CATALOGOPACC[],3,FALSE)</f>
        <v>#N/A</v>
      </c>
      <c r="E2646" t="e">
        <f>VLOOKUP(B2646,CATALOGOPACC[],5,FALSE)</f>
        <v>#N/A</v>
      </c>
      <c r="F2646" t="e">
        <f>VLOOKUP(B2646,CATALOGOPACC[],6,FALSE)</f>
        <v>#N/A</v>
      </c>
      <c r="K2646" s="69">
        <f t="shared" si="82"/>
        <v>0</v>
      </c>
      <c r="L2646" s="335" t="e">
        <f>VLOOKUP(B2646,CATALOGOPACC[],8,FALSE)</f>
        <v>#N/A</v>
      </c>
      <c r="M2646" s="335" t="e">
        <f t="shared" si="83"/>
        <v>#N/A</v>
      </c>
    </row>
    <row r="2647" spans="3:13">
      <c r="C2647" t="e">
        <f>VLOOKUP(B2647,CATALOGOPACC[],2,FALSE)</f>
        <v>#N/A</v>
      </c>
      <c r="D2647" t="e">
        <f>VLOOKUP(B2647,CATALOGOPACC[],3,FALSE)</f>
        <v>#N/A</v>
      </c>
      <c r="E2647" t="e">
        <f>VLOOKUP(B2647,CATALOGOPACC[],5,FALSE)</f>
        <v>#N/A</v>
      </c>
      <c r="F2647" t="e">
        <f>VLOOKUP(B2647,CATALOGOPACC[],6,FALSE)</f>
        <v>#N/A</v>
      </c>
      <c r="K2647" s="69">
        <f t="shared" si="82"/>
        <v>0</v>
      </c>
      <c r="L2647" s="335" t="e">
        <f>VLOOKUP(B2647,CATALOGOPACC[],8,FALSE)</f>
        <v>#N/A</v>
      </c>
      <c r="M2647" s="335" t="e">
        <f t="shared" si="83"/>
        <v>#N/A</v>
      </c>
    </row>
    <row r="2648" spans="3:13">
      <c r="C2648" t="e">
        <f>VLOOKUP(B2648,CATALOGOPACC[],2,FALSE)</f>
        <v>#N/A</v>
      </c>
      <c r="D2648" t="e">
        <f>VLOOKUP(B2648,CATALOGOPACC[],3,FALSE)</f>
        <v>#N/A</v>
      </c>
      <c r="E2648" t="e">
        <f>VLOOKUP(B2648,CATALOGOPACC[],5,FALSE)</f>
        <v>#N/A</v>
      </c>
      <c r="F2648" t="e">
        <f>VLOOKUP(B2648,CATALOGOPACC[],6,FALSE)</f>
        <v>#N/A</v>
      </c>
      <c r="K2648" s="69">
        <f t="shared" si="82"/>
        <v>0</v>
      </c>
      <c r="L2648" s="335" t="e">
        <f>VLOOKUP(B2648,CATALOGOPACC[],8,FALSE)</f>
        <v>#N/A</v>
      </c>
      <c r="M2648" s="335" t="e">
        <f t="shared" si="83"/>
        <v>#N/A</v>
      </c>
    </row>
    <row r="2649" spans="3:13">
      <c r="C2649" t="e">
        <f>VLOOKUP(B2649,CATALOGOPACC[],2,FALSE)</f>
        <v>#N/A</v>
      </c>
      <c r="D2649" t="e">
        <f>VLOOKUP(B2649,CATALOGOPACC[],3,FALSE)</f>
        <v>#N/A</v>
      </c>
      <c r="E2649" t="e">
        <f>VLOOKUP(B2649,CATALOGOPACC[],5,FALSE)</f>
        <v>#N/A</v>
      </c>
      <c r="F2649" t="e">
        <f>VLOOKUP(B2649,CATALOGOPACC[],6,FALSE)</f>
        <v>#N/A</v>
      </c>
      <c r="K2649" s="69">
        <f t="shared" si="82"/>
        <v>0</v>
      </c>
      <c r="L2649" s="335" t="e">
        <f>VLOOKUP(B2649,CATALOGOPACC[],8,FALSE)</f>
        <v>#N/A</v>
      </c>
      <c r="M2649" s="335" t="e">
        <f t="shared" si="83"/>
        <v>#N/A</v>
      </c>
    </row>
    <row r="2650" spans="3:13">
      <c r="C2650" t="e">
        <f>VLOOKUP(B2650,CATALOGOPACC[],2,FALSE)</f>
        <v>#N/A</v>
      </c>
      <c r="D2650" t="e">
        <f>VLOOKUP(B2650,CATALOGOPACC[],3,FALSE)</f>
        <v>#N/A</v>
      </c>
      <c r="E2650" t="e">
        <f>VLOOKUP(B2650,CATALOGOPACC[],5,FALSE)</f>
        <v>#N/A</v>
      </c>
      <c r="F2650" t="e">
        <f>VLOOKUP(B2650,CATALOGOPACC[],6,FALSE)</f>
        <v>#N/A</v>
      </c>
      <c r="K2650" s="69">
        <f t="shared" si="82"/>
        <v>0</v>
      </c>
      <c r="L2650" s="335" t="e">
        <f>VLOOKUP(B2650,CATALOGOPACC[],8,FALSE)</f>
        <v>#N/A</v>
      </c>
      <c r="M2650" s="335" t="e">
        <f t="shared" si="83"/>
        <v>#N/A</v>
      </c>
    </row>
    <row r="2651" spans="3:13">
      <c r="C2651" t="e">
        <f>VLOOKUP(B2651,CATALOGOPACC[],2,FALSE)</f>
        <v>#N/A</v>
      </c>
      <c r="D2651" t="e">
        <f>VLOOKUP(B2651,CATALOGOPACC[],3,FALSE)</f>
        <v>#N/A</v>
      </c>
      <c r="E2651" t="e">
        <f>VLOOKUP(B2651,CATALOGOPACC[],5,FALSE)</f>
        <v>#N/A</v>
      </c>
      <c r="F2651" t="e">
        <f>VLOOKUP(B2651,CATALOGOPACC[],6,FALSE)</f>
        <v>#N/A</v>
      </c>
      <c r="K2651" s="69">
        <f t="shared" ref="K2651:K2714" si="84">SUM(G2651:J2651)</f>
        <v>0</v>
      </c>
      <c r="L2651" s="335" t="e">
        <f>VLOOKUP(B2651,CATALOGOPACC[],8,FALSE)</f>
        <v>#N/A</v>
      </c>
      <c r="M2651" s="335" t="e">
        <f t="shared" ref="M2651:M2714" si="85">K2651*L2651</f>
        <v>#N/A</v>
      </c>
    </row>
    <row r="2652" spans="3:13">
      <c r="C2652" t="e">
        <f>VLOOKUP(B2652,CATALOGOPACC[],2,FALSE)</f>
        <v>#N/A</v>
      </c>
      <c r="D2652" t="e">
        <f>VLOOKUP(B2652,CATALOGOPACC[],3,FALSE)</f>
        <v>#N/A</v>
      </c>
      <c r="E2652" t="e">
        <f>VLOOKUP(B2652,CATALOGOPACC[],5,FALSE)</f>
        <v>#N/A</v>
      </c>
      <c r="F2652" t="e">
        <f>VLOOKUP(B2652,CATALOGOPACC[],6,FALSE)</f>
        <v>#N/A</v>
      </c>
      <c r="K2652" s="69">
        <f t="shared" si="84"/>
        <v>0</v>
      </c>
      <c r="L2652" s="335" t="e">
        <f>VLOOKUP(B2652,CATALOGOPACC[],8,FALSE)</f>
        <v>#N/A</v>
      </c>
      <c r="M2652" s="335" t="e">
        <f t="shared" si="85"/>
        <v>#N/A</v>
      </c>
    </row>
    <row r="2653" spans="3:13">
      <c r="C2653" t="e">
        <f>VLOOKUP(B2653,CATALOGOPACC[],2,FALSE)</f>
        <v>#N/A</v>
      </c>
      <c r="D2653" t="e">
        <f>VLOOKUP(B2653,CATALOGOPACC[],3,FALSE)</f>
        <v>#N/A</v>
      </c>
      <c r="E2653" t="e">
        <f>VLOOKUP(B2653,CATALOGOPACC[],5,FALSE)</f>
        <v>#N/A</v>
      </c>
      <c r="F2653" t="e">
        <f>VLOOKUP(B2653,CATALOGOPACC[],6,FALSE)</f>
        <v>#N/A</v>
      </c>
      <c r="K2653" s="69">
        <f t="shared" si="84"/>
        <v>0</v>
      </c>
      <c r="L2653" s="335" t="e">
        <f>VLOOKUP(B2653,CATALOGOPACC[],8,FALSE)</f>
        <v>#N/A</v>
      </c>
      <c r="M2653" s="335" t="e">
        <f t="shared" si="85"/>
        <v>#N/A</v>
      </c>
    </row>
    <row r="2654" spans="3:13">
      <c r="C2654" t="e">
        <f>VLOOKUP(B2654,CATALOGOPACC[],2,FALSE)</f>
        <v>#N/A</v>
      </c>
      <c r="D2654" t="e">
        <f>VLOOKUP(B2654,CATALOGOPACC[],3,FALSE)</f>
        <v>#N/A</v>
      </c>
      <c r="E2654" t="e">
        <f>VLOOKUP(B2654,CATALOGOPACC[],5,FALSE)</f>
        <v>#N/A</v>
      </c>
      <c r="F2654" t="e">
        <f>VLOOKUP(B2654,CATALOGOPACC[],6,FALSE)</f>
        <v>#N/A</v>
      </c>
      <c r="K2654" s="69">
        <f t="shared" si="84"/>
        <v>0</v>
      </c>
      <c r="L2654" s="335" t="e">
        <f>VLOOKUP(B2654,CATALOGOPACC[],8,FALSE)</f>
        <v>#N/A</v>
      </c>
      <c r="M2654" s="335" t="e">
        <f t="shared" si="85"/>
        <v>#N/A</v>
      </c>
    </row>
    <row r="2655" spans="3:13">
      <c r="C2655" t="e">
        <f>VLOOKUP(B2655,CATALOGOPACC[],2,FALSE)</f>
        <v>#N/A</v>
      </c>
      <c r="D2655" t="e">
        <f>VLOOKUP(B2655,CATALOGOPACC[],3,FALSE)</f>
        <v>#N/A</v>
      </c>
      <c r="E2655" t="e">
        <f>VLOOKUP(B2655,CATALOGOPACC[],5,FALSE)</f>
        <v>#N/A</v>
      </c>
      <c r="F2655" t="e">
        <f>VLOOKUP(B2655,CATALOGOPACC[],6,FALSE)</f>
        <v>#N/A</v>
      </c>
      <c r="K2655" s="69">
        <f t="shared" si="84"/>
        <v>0</v>
      </c>
      <c r="L2655" s="335" t="e">
        <f>VLOOKUP(B2655,CATALOGOPACC[],8,FALSE)</f>
        <v>#N/A</v>
      </c>
      <c r="M2655" s="335" t="e">
        <f t="shared" si="85"/>
        <v>#N/A</v>
      </c>
    </row>
    <row r="2656" spans="3:13">
      <c r="C2656" t="e">
        <f>VLOOKUP(B2656,CATALOGOPACC[],2,FALSE)</f>
        <v>#N/A</v>
      </c>
      <c r="D2656" t="e">
        <f>VLOOKUP(B2656,CATALOGOPACC[],3,FALSE)</f>
        <v>#N/A</v>
      </c>
      <c r="E2656" t="e">
        <f>VLOOKUP(B2656,CATALOGOPACC[],5,FALSE)</f>
        <v>#N/A</v>
      </c>
      <c r="F2656" t="e">
        <f>VLOOKUP(B2656,CATALOGOPACC[],6,FALSE)</f>
        <v>#N/A</v>
      </c>
      <c r="K2656" s="69">
        <f t="shared" si="84"/>
        <v>0</v>
      </c>
      <c r="L2656" s="335" t="e">
        <f>VLOOKUP(B2656,CATALOGOPACC[],8,FALSE)</f>
        <v>#N/A</v>
      </c>
      <c r="M2656" s="335" t="e">
        <f t="shared" si="85"/>
        <v>#N/A</v>
      </c>
    </row>
    <row r="2657" spans="3:13">
      <c r="C2657" t="e">
        <f>VLOOKUP(B2657,CATALOGOPACC[],2,FALSE)</f>
        <v>#N/A</v>
      </c>
      <c r="D2657" t="e">
        <f>VLOOKUP(B2657,CATALOGOPACC[],3,FALSE)</f>
        <v>#N/A</v>
      </c>
      <c r="E2657" t="e">
        <f>VLOOKUP(B2657,CATALOGOPACC[],5,FALSE)</f>
        <v>#N/A</v>
      </c>
      <c r="F2657" t="e">
        <f>VLOOKUP(B2657,CATALOGOPACC[],6,FALSE)</f>
        <v>#N/A</v>
      </c>
      <c r="K2657" s="69">
        <f t="shared" si="84"/>
        <v>0</v>
      </c>
      <c r="L2657" s="335" t="e">
        <f>VLOOKUP(B2657,CATALOGOPACC[],8,FALSE)</f>
        <v>#N/A</v>
      </c>
      <c r="M2657" s="335" t="e">
        <f t="shared" si="85"/>
        <v>#N/A</v>
      </c>
    </row>
    <row r="2658" spans="3:13">
      <c r="C2658" t="e">
        <f>VLOOKUP(B2658,CATALOGOPACC[],2,FALSE)</f>
        <v>#N/A</v>
      </c>
      <c r="D2658" t="e">
        <f>VLOOKUP(B2658,CATALOGOPACC[],3,FALSE)</f>
        <v>#N/A</v>
      </c>
      <c r="E2658" t="e">
        <f>VLOOKUP(B2658,CATALOGOPACC[],5,FALSE)</f>
        <v>#N/A</v>
      </c>
      <c r="F2658" t="e">
        <f>VLOOKUP(B2658,CATALOGOPACC[],6,FALSE)</f>
        <v>#N/A</v>
      </c>
      <c r="K2658" s="69">
        <f t="shared" si="84"/>
        <v>0</v>
      </c>
      <c r="L2658" s="335" t="e">
        <f>VLOOKUP(B2658,CATALOGOPACC[],8,FALSE)</f>
        <v>#N/A</v>
      </c>
      <c r="M2658" s="335" t="e">
        <f t="shared" si="85"/>
        <v>#N/A</v>
      </c>
    </row>
    <row r="2659" spans="3:13">
      <c r="C2659" t="e">
        <f>VLOOKUP(B2659,CATALOGOPACC[],2,FALSE)</f>
        <v>#N/A</v>
      </c>
      <c r="D2659" t="e">
        <f>VLOOKUP(B2659,CATALOGOPACC[],3,FALSE)</f>
        <v>#N/A</v>
      </c>
      <c r="E2659" t="e">
        <f>VLOOKUP(B2659,CATALOGOPACC[],5,FALSE)</f>
        <v>#N/A</v>
      </c>
      <c r="F2659" t="e">
        <f>VLOOKUP(B2659,CATALOGOPACC[],6,FALSE)</f>
        <v>#N/A</v>
      </c>
      <c r="K2659" s="69">
        <f t="shared" si="84"/>
        <v>0</v>
      </c>
      <c r="L2659" s="335" t="e">
        <f>VLOOKUP(B2659,CATALOGOPACC[],8,FALSE)</f>
        <v>#N/A</v>
      </c>
      <c r="M2659" s="335" t="e">
        <f t="shared" si="85"/>
        <v>#N/A</v>
      </c>
    </row>
    <row r="2660" spans="3:13">
      <c r="C2660" t="e">
        <f>VLOOKUP(B2660,CATALOGOPACC[],2,FALSE)</f>
        <v>#N/A</v>
      </c>
      <c r="D2660" t="e">
        <f>VLOOKUP(B2660,CATALOGOPACC[],3,FALSE)</f>
        <v>#N/A</v>
      </c>
      <c r="E2660" t="e">
        <f>VLOOKUP(B2660,CATALOGOPACC[],5,FALSE)</f>
        <v>#N/A</v>
      </c>
      <c r="F2660" t="e">
        <f>VLOOKUP(B2660,CATALOGOPACC[],6,FALSE)</f>
        <v>#N/A</v>
      </c>
      <c r="K2660" s="69">
        <f t="shared" si="84"/>
        <v>0</v>
      </c>
      <c r="L2660" s="335" t="e">
        <f>VLOOKUP(B2660,CATALOGOPACC[],8,FALSE)</f>
        <v>#N/A</v>
      </c>
      <c r="M2660" s="335" t="e">
        <f t="shared" si="85"/>
        <v>#N/A</v>
      </c>
    </row>
    <row r="2661" spans="3:13">
      <c r="C2661" t="e">
        <f>VLOOKUP(B2661,CATALOGOPACC[],2,FALSE)</f>
        <v>#N/A</v>
      </c>
      <c r="D2661" t="e">
        <f>VLOOKUP(B2661,CATALOGOPACC[],3,FALSE)</f>
        <v>#N/A</v>
      </c>
      <c r="E2661" t="e">
        <f>VLOOKUP(B2661,CATALOGOPACC[],5,FALSE)</f>
        <v>#N/A</v>
      </c>
      <c r="F2661" t="e">
        <f>VLOOKUP(B2661,CATALOGOPACC[],6,FALSE)</f>
        <v>#N/A</v>
      </c>
      <c r="K2661" s="69">
        <f t="shared" si="84"/>
        <v>0</v>
      </c>
      <c r="L2661" s="335" t="e">
        <f>VLOOKUP(B2661,CATALOGOPACC[],8,FALSE)</f>
        <v>#N/A</v>
      </c>
      <c r="M2661" s="335" t="e">
        <f t="shared" si="85"/>
        <v>#N/A</v>
      </c>
    </row>
    <row r="2662" spans="3:13">
      <c r="C2662" t="e">
        <f>VLOOKUP(B2662,CATALOGOPACC[],2,FALSE)</f>
        <v>#N/A</v>
      </c>
      <c r="D2662" t="e">
        <f>VLOOKUP(B2662,CATALOGOPACC[],3,FALSE)</f>
        <v>#N/A</v>
      </c>
      <c r="E2662" t="e">
        <f>VLOOKUP(B2662,CATALOGOPACC[],5,FALSE)</f>
        <v>#N/A</v>
      </c>
      <c r="F2662" t="e">
        <f>VLOOKUP(B2662,CATALOGOPACC[],6,FALSE)</f>
        <v>#N/A</v>
      </c>
      <c r="K2662" s="69">
        <f t="shared" si="84"/>
        <v>0</v>
      </c>
      <c r="L2662" s="335" t="e">
        <f>VLOOKUP(B2662,CATALOGOPACC[],8,FALSE)</f>
        <v>#N/A</v>
      </c>
      <c r="M2662" s="335" t="e">
        <f t="shared" si="85"/>
        <v>#N/A</v>
      </c>
    </row>
    <row r="2663" spans="3:13">
      <c r="C2663" t="e">
        <f>VLOOKUP(B2663,CATALOGOPACC[],2,FALSE)</f>
        <v>#N/A</v>
      </c>
      <c r="D2663" t="e">
        <f>VLOOKUP(B2663,CATALOGOPACC[],3,FALSE)</f>
        <v>#N/A</v>
      </c>
      <c r="E2663" t="e">
        <f>VLOOKUP(B2663,CATALOGOPACC[],5,FALSE)</f>
        <v>#N/A</v>
      </c>
      <c r="F2663" t="e">
        <f>VLOOKUP(B2663,CATALOGOPACC[],6,FALSE)</f>
        <v>#N/A</v>
      </c>
      <c r="K2663" s="69">
        <f t="shared" si="84"/>
        <v>0</v>
      </c>
      <c r="L2663" s="335" t="e">
        <f>VLOOKUP(B2663,CATALOGOPACC[],8,FALSE)</f>
        <v>#N/A</v>
      </c>
      <c r="M2663" s="335" t="e">
        <f t="shared" si="85"/>
        <v>#N/A</v>
      </c>
    </row>
    <row r="2664" spans="3:13">
      <c r="C2664" t="e">
        <f>VLOOKUP(B2664,CATALOGOPACC[],2,FALSE)</f>
        <v>#N/A</v>
      </c>
      <c r="D2664" t="e">
        <f>VLOOKUP(B2664,CATALOGOPACC[],3,FALSE)</f>
        <v>#N/A</v>
      </c>
      <c r="E2664" t="e">
        <f>VLOOKUP(B2664,CATALOGOPACC[],5,FALSE)</f>
        <v>#N/A</v>
      </c>
      <c r="F2664" t="e">
        <f>VLOOKUP(B2664,CATALOGOPACC[],6,FALSE)</f>
        <v>#N/A</v>
      </c>
      <c r="K2664" s="69">
        <f t="shared" si="84"/>
        <v>0</v>
      </c>
      <c r="L2664" s="335" t="e">
        <f>VLOOKUP(B2664,CATALOGOPACC[],8,FALSE)</f>
        <v>#N/A</v>
      </c>
      <c r="M2664" s="335" t="e">
        <f t="shared" si="85"/>
        <v>#N/A</v>
      </c>
    </row>
    <row r="2665" spans="3:13">
      <c r="C2665" t="e">
        <f>VLOOKUP(B2665,CATALOGOPACC[],2,FALSE)</f>
        <v>#N/A</v>
      </c>
      <c r="D2665" t="e">
        <f>VLOOKUP(B2665,CATALOGOPACC[],3,FALSE)</f>
        <v>#N/A</v>
      </c>
      <c r="E2665" t="e">
        <f>VLOOKUP(B2665,CATALOGOPACC[],5,FALSE)</f>
        <v>#N/A</v>
      </c>
      <c r="F2665" t="e">
        <f>VLOOKUP(B2665,CATALOGOPACC[],6,FALSE)</f>
        <v>#N/A</v>
      </c>
      <c r="K2665" s="69">
        <f t="shared" si="84"/>
        <v>0</v>
      </c>
      <c r="L2665" s="335" t="e">
        <f>VLOOKUP(B2665,CATALOGOPACC[],8,FALSE)</f>
        <v>#N/A</v>
      </c>
      <c r="M2665" s="335" t="e">
        <f t="shared" si="85"/>
        <v>#N/A</v>
      </c>
    </row>
    <row r="2666" spans="3:13">
      <c r="C2666" t="e">
        <f>VLOOKUP(B2666,CATALOGOPACC[],2,FALSE)</f>
        <v>#N/A</v>
      </c>
      <c r="D2666" t="e">
        <f>VLOOKUP(B2666,CATALOGOPACC[],3,FALSE)</f>
        <v>#N/A</v>
      </c>
      <c r="E2666" t="e">
        <f>VLOOKUP(B2666,CATALOGOPACC[],5,FALSE)</f>
        <v>#N/A</v>
      </c>
      <c r="F2666" t="e">
        <f>VLOOKUP(B2666,CATALOGOPACC[],6,FALSE)</f>
        <v>#N/A</v>
      </c>
      <c r="K2666" s="69">
        <f t="shared" si="84"/>
        <v>0</v>
      </c>
      <c r="L2666" s="335" t="e">
        <f>VLOOKUP(B2666,CATALOGOPACC[],8,FALSE)</f>
        <v>#N/A</v>
      </c>
      <c r="M2666" s="335" t="e">
        <f t="shared" si="85"/>
        <v>#N/A</v>
      </c>
    </row>
    <row r="2667" spans="3:13">
      <c r="C2667" t="e">
        <f>VLOOKUP(B2667,CATALOGOPACC[],2,FALSE)</f>
        <v>#N/A</v>
      </c>
      <c r="D2667" t="e">
        <f>VLOOKUP(B2667,CATALOGOPACC[],3,FALSE)</f>
        <v>#N/A</v>
      </c>
      <c r="E2667" t="e">
        <f>VLOOKUP(B2667,CATALOGOPACC[],5,FALSE)</f>
        <v>#N/A</v>
      </c>
      <c r="F2667" t="e">
        <f>VLOOKUP(B2667,CATALOGOPACC[],6,FALSE)</f>
        <v>#N/A</v>
      </c>
      <c r="K2667" s="69">
        <f t="shared" si="84"/>
        <v>0</v>
      </c>
      <c r="L2667" s="335" t="e">
        <f>VLOOKUP(B2667,CATALOGOPACC[],8,FALSE)</f>
        <v>#N/A</v>
      </c>
      <c r="M2667" s="335" t="e">
        <f t="shared" si="85"/>
        <v>#N/A</v>
      </c>
    </row>
    <row r="2668" spans="3:13">
      <c r="C2668" t="e">
        <f>VLOOKUP(B2668,CATALOGOPACC[],2,FALSE)</f>
        <v>#N/A</v>
      </c>
      <c r="D2668" t="e">
        <f>VLOOKUP(B2668,CATALOGOPACC[],3,FALSE)</f>
        <v>#N/A</v>
      </c>
      <c r="E2668" t="e">
        <f>VLOOKUP(B2668,CATALOGOPACC[],5,FALSE)</f>
        <v>#N/A</v>
      </c>
      <c r="F2668" t="e">
        <f>VLOOKUP(B2668,CATALOGOPACC[],6,FALSE)</f>
        <v>#N/A</v>
      </c>
      <c r="K2668" s="69">
        <f t="shared" si="84"/>
        <v>0</v>
      </c>
      <c r="L2668" s="335" t="e">
        <f>VLOOKUP(B2668,CATALOGOPACC[],8,FALSE)</f>
        <v>#N/A</v>
      </c>
      <c r="M2668" s="335" t="e">
        <f t="shared" si="85"/>
        <v>#N/A</v>
      </c>
    </row>
    <row r="2669" spans="3:13">
      <c r="C2669" t="e">
        <f>VLOOKUP(B2669,CATALOGOPACC[],2,FALSE)</f>
        <v>#N/A</v>
      </c>
      <c r="D2669" t="e">
        <f>VLOOKUP(B2669,CATALOGOPACC[],3,FALSE)</f>
        <v>#N/A</v>
      </c>
      <c r="E2669" t="e">
        <f>VLOOKUP(B2669,CATALOGOPACC[],5,FALSE)</f>
        <v>#N/A</v>
      </c>
      <c r="F2669" t="e">
        <f>VLOOKUP(B2669,CATALOGOPACC[],6,FALSE)</f>
        <v>#N/A</v>
      </c>
      <c r="K2669" s="69">
        <f t="shared" si="84"/>
        <v>0</v>
      </c>
      <c r="L2669" s="335" t="e">
        <f>VLOOKUP(B2669,CATALOGOPACC[],8,FALSE)</f>
        <v>#N/A</v>
      </c>
      <c r="M2669" s="335" t="e">
        <f t="shared" si="85"/>
        <v>#N/A</v>
      </c>
    </row>
    <row r="2670" spans="3:13">
      <c r="C2670" t="e">
        <f>VLOOKUP(B2670,CATALOGOPACC[],2,FALSE)</f>
        <v>#N/A</v>
      </c>
      <c r="D2670" t="e">
        <f>VLOOKUP(B2670,CATALOGOPACC[],3,FALSE)</f>
        <v>#N/A</v>
      </c>
      <c r="E2670" t="e">
        <f>VLOOKUP(B2670,CATALOGOPACC[],5,FALSE)</f>
        <v>#N/A</v>
      </c>
      <c r="F2670" t="e">
        <f>VLOOKUP(B2670,CATALOGOPACC[],6,FALSE)</f>
        <v>#N/A</v>
      </c>
      <c r="K2670" s="69">
        <f t="shared" si="84"/>
        <v>0</v>
      </c>
      <c r="L2670" s="335" t="e">
        <f>VLOOKUP(B2670,CATALOGOPACC[],8,FALSE)</f>
        <v>#N/A</v>
      </c>
      <c r="M2670" s="335" t="e">
        <f t="shared" si="85"/>
        <v>#N/A</v>
      </c>
    </row>
    <row r="2671" spans="3:13">
      <c r="C2671" t="e">
        <f>VLOOKUP(B2671,CATALOGOPACC[],2,FALSE)</f>
        <v>#N/A</v>
      </c>
      <c r="D2671" t="e">
        <f>VLOOKUP(B2671,CATALOGOPACC[],3,FALSE)</f>
        <v>#N/A</v>
      </c>
      <c r="E2671" t="e">
        <f>VLOOKUP(B2671,CATALOGOPACC[],5,FALSE)</f>
        <v>#N/A</v>
      </c>
      <c r="F2671" t="e">
        <f>VLOOKUP(B2671,CATALOGOPACC[],6,FALSE)</f>
        <v>#N/A</v>
      </c>
      <c r="K2671" s="69">
        <f t="shared" si="84"/>
        <v>0</v>
      </c>
      <c r="L2671" s="335" t="e">
        <f>VLOOKUP(B2671,CATALOGOPACC[],8,FALSE)</f>
        <v>#N/A</v>
      </c>
      <c r="M2671" s="335" t="e">
        <f t="shared" si="85"/>
        <v>#N/A</v>
      </c>
    </row>
    <row r="2672" spans="3:13">
      <c r="C2672" t="e">
        <f>VLOOKUP(B2672,CATALOGOPACC[],2,FALSE)</f>
        <v>#N/A</v>
      </c>
      <c r="D2672" t="e">
        <f>VLOOKUP(B2672,CATALOGOPACC[],3,FALSE)</f>
        <v>#N/A</v>
      </c>
      <c r="E2672" t="e">
        <f>VLOOKUP(B2672,CATALOGOPACC[],5,FALSE)</f>
        <v>#N/A</v>
      </c>
      <c r="F2672" t="e">
        <f>VLOOKUP(B2672,CATALOGOPACC[],6,FALSE)</f>
        <v>#N/A</v>
      </c>
      <c r="K2672" s="69">
        <f t="shared" si="84"/>
        <v>0</v>
      </c>
      <c r="L2672" s="335" t="e">
        <f>VLOOKUP(B2672,CATALOGOPACC[],8,FALSE)</f>
        <v>#N/A</v>
      </c>
      <c r="M2672" s="335" t="e">
        <f t="shared" si="85"/>
        <v>#N/A</v>
      </c>
    </row>
    <row r="2673" spans="3:13">
      <c r="C2673" t="e">
        <f>VLOOKUP(B2673,CATALOGOPACC[],2,FALSE)</f>
        <v>#N/A</v>
      </c>
      <c r="D2673" t="e">
        <f>VLOOKUP(B2673,CATALOGOPACC[],3,FALSE)</f>
        <v>#N/A</v>
      </c>
      <c r="E2673" t="e">
        <f>VLOOKUP(B2673,CATALOGOPACC[],5,FALSE)</f>
        <v>#N/A</v>
      </c>
      <c r="F2673" t="e">
        <f>VLOOKUP(B2673,CATALOGOPACC[],6,FALSE)</f>
        <v>#N/A</v>
      </c>
      <c r="K2673" s="69">
        <f t="shared" si="84"/>
        <v>0</v>
      </c>
      <c r="L2673" s="335" t="e">
        <f>VLOOKUP(B2673,CATALOGOPACC[],8,FALSE)</f>
        <v>#N/A</v>
      </c>
      <c r="M2673" s="335" t="e">
        <f t="shared" si="85"/>
        <v>#N/A</v>
      </c>
    </row>
    <row r="2674" spans="3:13">
      <c r="C2674" t="e">
        <f>VLOOKUP(B2674,CATALOGOPACC[],2,FALSE)</f>
        <v>#N/A</v>
      </c>
      <c r="D2674" t="e">
        <f>VLOOKUP(B2674,CATALOGOPACC[],3,FALSE)</f>
        <v>#N/A</v>
      </c>
      <c r="E2674" t="e">
        <f>VLOOKUP(B2674,CATALOGOPACC[],5,FALSE)</f>
        <v>#N/A</v>
      </c>
      <c r="F2674" t="e">
        <f>VLOOKUP(B2674,CATALOGOPACC[],6,FALSE)</f>
        <v>#N/A</v>
      </c>
      <c r="K2674" s="69">
        <f t="shared" si="84"/>
        <v>0</v>
      </c>
      <c r="L2674" s="335" t="e">
        <f>VLOOKUP(B2674,CATALOGOPACC[],8,FALSE)</f>
        <v>#N/A</v>
      </c>
      <c r="M2674" s="335" t="e">
        <f t="shared" si="85"/>
        <v>#N/A</v>
      </c>
    </row>
    <row r="2675" spans="3:13">
      <c r="C2675" t="e">
        <f>VLOOKUP(B2675,CATALOGOPACC[],2,FALSE)</f>
        <v>#N/A</v>
      </c>
      <c r="D2675" t="e">
        <f>VLOOKUP(B2675,CATALOGOPACC[],3,FALSE)</f>
        <v>#N/A</v>
      </c>
      <c r="E2675" t="e">
        <f>VLOOKUP(B2675,CATALOGOPACC[],5,FALSE)</f>
        <v>#N/A</v>
      </c>
      <c r="F2675" t="e">
        <f>VLOOKUP(B2675,CATALOGOPACC[],6,FALSE)</f>
        <v>#N/A</v>
      </c>
      <c r="K2675" s="69">
        <f t="shared" si="84"/>
        <v>0</v>
      </c>
      <c r="L2675" s="335" t="e">
        <f>VLOOKUP(B2675,CATALOGOPACC[],8,FALSE)</f>
        <v>#N/A</v>
      </c>
      <c r="M2675" s="335" t="e">
        <f t="shared" si="85"/>
        <v>#N/A</v>
      </c>
    </row>
    <row r="2676" spans="3:13">
      <c r="C2676" t="e">
        <f>VLOOKUP(B2676,CATALOGOPACC[],2,FALSE)</f>
        <v>#N/A</v>
      </c>
      <c r="D2676" t="e">
        <f>VLOOKUP(B2676,CATALOGOPACC[],3,FALSE)</f>
        <v>#N/A</v>
      </c>
      <c r="E2676" t="e">
        <f>VLOOKUP(B2676,CATALOGOPACC[],5,FALSE)</f>
        <v>#N/A</v>
      </c>
      <c r="F2676" t="e">
        <f>VLOOKUP(B2676,CATALOGOPACC[],6,FALSE)</f>
        <v>#N/A</v>
      </c>
      <c r="K2676" s="69">
        <f t="shared" si="84"/>
        <v>0</v>
      </c>
      <c r="L2676" s="335" t="e">
        <f>VLOOKUP(B2676,CATALOGOPACC[],8,FALSE)</f>
        <v>#N/A</v>
      </c>
      <c r="M2676" s="335" t="e">
        <f t="shared" si="85"/>
        <v>#N/A</v>
      </c>
    </row>
    <row r="2677" spans="3:13">
      <c r="C2677" t="e">
        <f>VLOOKUP(B2677,CATALOGOPACC[],2,FALSE)</f>
        <v>#N/A</v>
      </c>
      <c r="D2677" t="e">
        <f>VLOOKUP(B2677,CATALOGOPACC[],3,FALSE)</f>
        <v>#N/A</v>
      </c>
      <c r="E2677" t="e">
        <f>VLOOKUP(B2677,CATALOGOPACC[],5,FALSE)</f>
        <v>#N/A</v>
      </c>
      <c r="F2677" t="e">
        <f>VLOOKUP(B2677,CATALOGOPACC[],6,FALSE)</f>
        <v>#N/A</v>
      </c>
      <c r="K2677" s="69">
        <f t="shared" si="84"/>
        <v>0</v>
      </c>
      <c r="L2677" s="335" t="e">
        <f>VLOOKUP(B2677,CATALOGOPACC[],8,FALSE)</f>
        <v>#N/A</v>
      </c>
      <c r="M2677" s="335" t="e">
        <f t="shared" si="85"/>
        <v>#N/A</v>
      </c>
    </row>
    <row r="2678" spans="3:13">
      <c r="C2678" t="e">
        <f>VLOOKUP(B2678,CATALOGOPACC[],2,FALSE)</f>
        <v>#N/A</v>
      </c>
      <c r="D2678" t="e">
        <f>VLOOKUP(B2678,CATALOGOPACC[],3,FALSE)</f>
        <v>#N/A</v>
      </c>
      <c r="E2678" t="e">
        <f>VLOOKUP(B2678,CATALOGOPACC[],5,FALSE)</f>
        <v>#N/A</v>
      </c>
      <c r="F2678" t="e">
        <f>VLOOKUP(B2678,CATALOGOPACC[],6,FALSE)</f>
        <v>#N/A</v>
      </c>
      <c r="K2678" s="69">
        <f t="shared" si="84"/>
        <v>0</v>
      </c>
      <c r="L2678" s="335" t="e">
        <f>VLOOKUP(B2678,CATALOGOPACC[],8,FALSE)</f>
        <v>#N/A</v>
      </c>
      <c r="M2678" s="335" t="e">
        <f t="shared" si="85"/>
        <v>#N/A</v>
      </c>
    </row>
    <row r="2679" spans="3:13">
      <c r="C2679" t="e">
        <f>VLOOKUP(B2679,CATALOGOPACC[],2,FALSE)</f>
        <v>#N/A</v>
      </c>
      <c r="D2679" t="e">
        <f>VLOOKUP(B2679,CATALOGOPACC[],3,FALSE)</f>
        <v>#N/A</v>
      </c>
      <c r="E2679" t="e">
        <f>VLOOKUP(B2679,CATALOGOPACC[],5,FALSE)</f>
        <v>#N/A</v>
      </c>
      <c r="F2679" t="e">
        <f>VLOOKUP(B2679,CATALOGOPACC[],6,FALSE)</f>
        <v>#N/A</v>
      </c>
      <c r="K2679" s="69">
        <f t="shared" si="84"/>
        <v>0</v>
      </c>
      <c r="L2679" s="335" t="e">
        <f>VLOOKUP(B2679,CATALOGOPACC[],8,FALSE)</f>
        <v>#N/A</v>
      </c>
      <c r="M2679" s="335" t="e">
        <f t="shared" si="85"/>
        <v>#N/A</v>
      </c>
    </row>
    <row r="2680" spans="3:13">
      <c r="C2680" t="e">
        <f>VLOOKUP(B2680,CATALOGOPACC[],2,FALSE)</f>
        <v>#N/A</v>
      </c>
      <c r="D2680" t="e">
        <f>VLOOKUP(B2680,CATALOGOPACC[],3,FALSE)</f>
        <v>#N/A</v>
      </c>
      <c r="E2680" t="e">
        <f>VLOOKUP(B2680,CATALOGOPACC[],5,FALSE)</f>
        <v>#N/A</v>
      </c>
      <c r="F2680" t="e">
        <f>VLOOKUP(B2680,CATALOGOPACC[],6,FALSE)</f>
        <v>#N/A</v>
      </c>
      <c r="K2680" s="69">
        <f t="shared" si="84"/>
        <v>0</v>
      </c>
      <c r="L2680" s="335" t="e">
        <f>VLOOKUP(B2680,CATALOGOPACC[],8,FALSE)</f>
        <v>#N/A</v>
      </c>
      <c r="M2680" s="335" t="e">
        <f t="shared" si="85"/>
        <v>#N/A</v>
      </c>
    </row>
    <row r="2681" spans="3:13">
      <c r="C2681" t="e">
        <f>VLOOKUP(B2681,CATALOGOPACC[],2,FALSE)</f>
        <v>#N/A</v>
      </c>
      <c r="D2681" t="e">
        <f>VLOOKUP(B2681,CATALOGOPACC[],3,FALSE)</f>
        <v>#N/A</v>
      </c>
      <c r="E2681" t="e">
        <f>VLOOKUP(B2681,CATALOGOPACC[],5,FALSE)</f>
        <v>#N/A</v>
      </c>
      <c r="F2681" t="e">
        <f>VLOOKUP(B2681,CATALOGOPACC[],6,FALSE)</f>
        <v>#N/A</v>
      </c>
      <c r="K2681" s="69">
        <f t="shared" si="84"/>
        <v>0</v>
      </c>
      <c r="L2681" s="335" t="e">
        <f>VLOOKUP(B2681,CATALOGOPACC[],8,FALSE)</f>
        <v>#N/A</v>
      </c>
      <c r="M2681" s="335" t="e">
        <f t="shared" si="85"/>
        <v>#N/A</v>
      </c>
    </row>
    <row r="2682" spans="3:13">
      <c r="C2682" t="e">
        <f>VLOOKUP(B2682,CATALOGOPACC[],2,FALSE)</f>
        <v>#N/A</v>
      </c>
      <c r="D2682" t="e">
        <f>VLOOKUP(B2682,CATALOGOPACC[],3,FALSE)</f>
        <v>#N/A</v>
      </c>
      <c r="E2682" t="e">
        <f>VLOOKUP(B2682,CATALOGOPACC[],5,FALSE)</f>
        <v>#N/A</v>
      </c>
      <c r="F2682" t="e">
        <f>VLOOKUP(B2682,CATALOGOPACC[],6,FALSE)</f>
        <v>#N/A</v>
      </c>
      <c r="K2682" s="69">
        <f t="shared" si="84"/>
        <v>0</v>
      </c>
      <c r="L2682" s="335" t="e">
        <f>VLOOKUP(B2682,CATALOGOPACC[],8,FALSE)</f>
        <v>#N/A</v>
      </c>
      <c r="M2682" s="335" t="e">
        <f t="shared" si="85"/>
        <v>#N/A</v>
      </c>
    </row>
    <row r="2683" spans="3:13">
      <c r="C2683" t="e">
        <f>VLOOKUP(B2683,CATALOGOPACC[],2,FALSE)</f>
        <v>#N/A</v>
      </c>
      <c r="D2683" t="e">
        <f>VLOOKUP(B2683,CATALOGOPACC[],3,FALSE)</f>
        <v>#N/A</v>
      </c>
      <c r="E2683" t="e">
        <f>VLOOKUP(B2683,CATALOGOPACC[],5,FALSE)</f>
        <v>#N/A</v>
      </c>
      <c r="F2683" t="e">
        <f>VLOOKUP(B2683,CATALOGOPACC[],6,FALSE)</f>
        <v>#N/A</v>
      </c>
      <c r="K2683" s="69">
        <f t="shared" si="84"/>
        <v>0</v>
      </c>
      <c r="L2683" s="335" t="e">
        <f>VLOOKUP(B2683,CATALOGOPACC[],8,FALSE)</f>
        <v>#N/A</v>
      </c>
      <c r="M2683" s="335" t="e">
        <f t="shared" si="85"/>
        <v>#N/A</v>
      </c>
    </row>
    <row r="2684" spans="3:13">
      <c r="C2684" t="e">
        <f>VLOOKUP(B2684,CATALOGOPACC[],2,FALSE)</f>
        <v>#N/A</v>
      </c>
      <c r="D2684" t="e">
        <f>VLOOKUP(B2684,CATALOGOPACC[],3,FALSE)</f>
        <v>#N/A</v>
      </c>
      <c r="E2684" t="e">
        <f>VLOOKUP(B2684,CATALOGOPACC[],5,FALSE)</f>
        <v>#N/A</v>
      </c>
      <c r="F2684" t="e">
        <f>VLOOKUP(B2684,CATALOGOPACC[],6,FALSE)</f>
        <v>#N/A</v>
      </c>
      <c r="K2684" s="69">
        <f t="shared" si="84"/>
        <v>0</v>
      </c>
      <c r="L2684" s="335" t="e">
        <f>VLOOKUP(B2684,CATALOGOPACC[],8,FALSE)</f>
        <v>#N/A</v>
      </c>
      <c r="M2684" s="335" t="e">
        <f t="shared" si="85"/>
        <v>#N/A</v>
      </c>
    </row>
    <row r="2685" spans="3:13">
      <c r="C2685" t="e">
        <f>VLOOKUP(B2685,CATALOGOPACC[],2,FALSE)</f>
        <v>#N/A</v>
      </c>
      <c r="D2685" t="e">
        <f>VLOOKUP(B2685,CATALOGOPACC[],3,FALSE)</f>
        <v>#N/A</v>
      </c>
      <c r="E2685" t="e">
        <f>VLOOKUP(B2685,CATALOGOPACC[],5,FALSE)</f>
        <v>#N/A</v>
      </c>
      <c r="F2685" t="e">
        <f>VLOOKUP(B2685,CATALOGOPACC[],6,FALSE)</f>
        <v>#N/A</v>
      </c>
      <c r="K2685" s="69">
        <f t="shared" si="84"/>
        <v>0</v>
      </c>
      <c r="L2685" s="335" t="e">
        <f>VLOOKUP(B2685,CATALOGOPACC[],8,FALSE)</f>
        <v>#N/A</v>
      </c>
      <c r="M2685" s="335" t="e">
        <f t="shared" si="85"/>
        <v>#N/A</v>
      </c>
    </row>
    <row r="2686" spans="3:13">
      <c r="C2686" t="e">
        <f>VLOOKUP(B2686,CATALOGOPACC[],2,FALSE)</f>
        <v>#N/A</v>
      </c>
      <c r="D2686" t="e">
        <f>VLOOKUP(B2686,CATALOGOPACC[],3,FALSE)</f>
        <v>#N/A</v>
      </c>
      <c r="E2686" t="e">
        <f>VLOOKUP(B2686,CATALOGOPACC[],5,FALSE)</f>
        <v>#N/A</v>
      </c>
      <c r="F2686" t="e">
        <f>VLOOKUP(B2686,CATALOGOPACC[],6,FALSE)</f>
        <v>#N/A</v>
      </c>
      <c r="K2686" s="69">
        <f t="shared" si="84"/>
        <v>0</v>
      </c>
      <c r="L2686" s="335" t="e">
        <f>VLOOKUP(B2686,CATALOGOPACC[],8,FALSE)</f>
        <v>#N/A</v>
      </c>
      <c r="M2686" s="335" t="e">
        <f t="shared" si="85"/>
        <v>#N/A</v>
      </c>
    </row>
    <row r="2687" spans="3:13">
      <c r="C2687" t="e">
        <f>VLOOKUP(B2687,CATALOGOPACC[],2,FALSE)</f>
        <v>#N/A</v>
      </c>
      <c r="D2687" t="e">
        <f>VLOOKUP(B2687,CATALOGOPACC[],3,FALSE)</f>
        <v>#N/A</v>
      </c>
      <c r="E2687" t="e">
        <f>VLOOKUP(B2687,CATALOGOPACC[],5,FALSE)</f>
        <v>#N/A</v>
      </c>
      <c r="F2687" t="e">
        <f>VLOOKUP(B2687,CATALOGOPACC[],6,FALSE)</f>
        <v>#N/A</v>
      </c>
      <c r="K2687" s="69">
        <f t="shared" si="84"/>
        <v>0</v>
      </c>
      <c r="L2687" s="335" t="e">
        <f>VLOOKUP(B2687,CATALOGOPACC[],8,FALSE)</f>
        <v>#N/A</v>
      </c>
      <c r="M2687" s="335" t="e">
        <f t="shared" si="85"/>
        <v>#N/A</v>
      </c>
    </row>
    <row r="2688" spans="3:13">
      <c r="C2688" t="e">
        <f>VLOOKUP(B2688,CATALOGOPACC[],2,FALSE)</f>
        <v>#N/A</v>
      </c>
      <c r="D2688" t="e">
        <f>VLOOKUP(B2688,CATALOGOPACC[],3,FALSE)</f>
        <v>#N/A</v>
      </c>
      <c r="E2688" t="e">
        <f>VLOOKUP(B2688,CATALOGOPACC[],5,FALSE)</f>
        <v>#N/A</v>
      </c>
      <c r="F2688" t="e">
        <f>VLOOKUP(B2688,CATALOGOPACC[],6,FALSE)</f>
        <v>#N/A</v>
      </c>
      <c r="K2688" s="69">
        <f t="shared" si="84"/>
        <v>0</v>
      </c>
      <c r="L2688" s="335" t="e">
        <f>VLOOKUP(B2688,CATALOGOPACC[],8,FALSE)</f>
        <v>#N/A</v>
      </c>
      <c r="M2688" s="335" t="e">
        <f t="shared" si="85"/>
        <v>#N/A</v>
      </c>
    </row>
    <row r="2689" spans="3:13">
      <c r="C2689" t="e">
        <f>VLOOKUP(B2689,CATALOGOPACC[],2,FALSE)</f>
        <v>#N/A</v>
      </c>
      <c r="D2689" t="e">
        <f>VLOOKUP(B2689,CATALOGOPACC[],3,FALSE)</f>
        <v>#N/A</v>
      </c>
      <c r="E2689" t="e">
        <f>VLOOKUP(B2689,CATALOGOPACC[],5,FALSE)</f>
        <v>#N/A</v>
      </c>
      <c r="F2689" t="e">
        <f>VLOOKUP(B2689,CATALOGOPACC[],6,FALSE)</f>
        <v>#N/A</v>
      </c>
      <c r="K2689" s="69">
        <f t="shared" si="84"/>
        <v>0</v>
      </c>
      <c r="L2689" s="335" t="e">
        <f>VLOOKUP(B2689,CATALOGOPACC[],8,FALSE)</f>
        <v>#N/A</v>
      </c>
      <c r="M2689" s="335" t="e">
        <f t="shared" si="85"/>
        <v>#N/A</v>
      </c>
    </row>
    <row r="2690" spans="3:13">
      <c r="C2690" t="e">
        <f>VLOOKUP(B2690,CATALOGOPACC[],2,FALSE)</f>
        <v>#N/A</v>
      </c>
      <c r="D2690" t="e">
        <f>VLOOKUP(B2690,CATALOGOPACC[],3,FALSE)</f>
        <v>#N/A</v>
      </c>
      <c r="E2690" t="e">
        <f>VLOOKUP(B2690,CATALOGOPACC[],5,FALSE)</f>
        <v>#N/A</v>
      </c>
      <c r="F2690" t="e">
        <f>VLOOKUP(B2690,CATALOGOPACC[],6,FALSE)</f>
        <v>#N/A</v>
      </c>
      <c r="K2690" s="69">
        <f t="shared" si="84"/>
        <v>0</v>
      </c>
      <c r="L2690" s="335" t="e">
        <f>VLOOKUP(B2690,CATALOGOPACC[],8,FALSE)</f>
        <v>#N/A</v>
      </c>
      <c r="M2690" s="335" t="e">
        <f t="shared" si="85"/>
        <v>#N/A</v>
      </c>
    </row>
    <row r="2691" spans="3:13">
      <c r="C2691" t="e">
        <f>VLOOKUP(B2691,CATALOGOPACC[],2,FALSE)</f>
        <v>#N/A</v>
      </c>
      <c r="D2691" t="e">
        <f>VLOOKUP(B2691,CATALOGOPACC[],3,FALSE)</f>
        <v>#N/A</v>
      </c>
      <c r="E2691" t="e">
        <f>VLOOKUP(B2691,CATALOGOPACC[],5,FALSE)</f>
        <v>#N/A</v>
      </c>
      <c r="F2691" t="e">
        <f>VLOOKUP(B2691,CATALOGOPACC[],6,FALSE)</f>
        <v>#N/A</v>
      </c>
      <c r="K2691" s="69">
        <f t="shared" si="84"/>
        <v>0</v>
      </c>
      <c r="L2691" s="335" t="e">
        <f>VLOOKUP(B2691,CATALOGOPACC[],8,FALSE)</f>
        <v>#N/A</v>
      </c>
      <c r="M2691" s="335" t="e">
        <f t="shared" si="85"/>
        <v>#N/A</v>
      </c>
    </row>
    <row r="2692" spans="3:13">
      <c r="C2692" t="e">
        <f>VLOOKUP(B2692,CATALOGOPACC[],2,FALSE)</f>
        <v>#N/A</v>
      </c>
      <c r="D2692" t="e">
        <f>VLOOKUP(B2692,CATALOGOPACC[],3,FALSE)</f>
        <v>#N/A</v>
      </c>
      <c r="E2692" t="e">
        <f>VLOOKUP(B2692,CATALOGOPACC[],5,FALSE)</f>
        <v>#N/A</v>
      </c>
      <c r="F2692" t="e">
        <f>VLOOKUP(B2692,CATALOGOPACC[],6,FALSE)</f>
        <v>#N/A</v>
      </c>
      <c r="K2692" s="69">
        <f t="shared" si="84"/>
        <v>0</v>
      </c>
      <c r="L2692" s="335" t="e">
        <f>VLOOKUP(B2692,CATALOGOPACC[],8,FALSE)</f>
        <v>#N/A</v>
      </c>
      <c r="M2692" s="335" t="e">
        <f t="shared" si="85"/>
        <v>#N/A</v>
      </c>
    </row>
    <row r="2693" spans="3:13">
      <c r="C2693" t="e">
        <f>VLOOKUP(B2693,CATALOGOPACC[],2,FALSE)</f>
        <v>#N/A</v>
      </c>
      <c r="D2693" t="e">
        <f>VLOOKUP(B2693,CATALOGOPACC[],3,FALSE)</f>
        <v>#N/A</v>
      </c>
      <c r="E2693" t="e">
        <f>VLOOKUP(B2693,CATALOGOPACC[],5,FALSE)</f>
        <v>#N/A</v>
      </c>
      <c r="F2693" t="e">
        <f>VLOOKUP(B2693,CATALOGOPACC[],6,FALSE)</f>
        <v>#N/A</v>
      </c>
      <c r="K2693" s="69">
        <f t="shared" si="84"/>
        <v>0</v>
      </c>
      <c r="L2693" s="335" t="e">
        <f>VLOOKUP(B2693,CATALOGOPACC[],8,FALSE)</f>
        <v>#N/A</v>
      </c>
      <c r="M2693" s="335" t="e">
        <f t="shared" si="85"/>
        <v>#N/A</v>
      </c>
    </row>
    <row r="2694" spans="3:13">
      <c r="C2694" t="e">
        <f>VLOOKUP(B2694,CATALOGOPACC[],2,FALSE)</f>
        <v>#N/A</v>
      </c>
      <c r="D2694" t="e">
        <f>VLOOKUP(B2694,CATALOGOPACC[],3,FALSE)</f>
        <v>#N/A</v>
      </c>
      <c r="E2694" t="e">
        <f>VLOOKUP(B2694,CATALOGOPACC[],5,FALSE)</f>
        <v>#N/A</v>
      </c>
      <c r="F2694" t="e">
        <f>VLOOKUP(B2694,CATALOGOPACC[],6,FALSE)</f>
        <v>#N/A</v>
      </c>
      <c r="K2694" s="69">
        <f t="shared" si="84"/>
        <v>0</v>
      </c>
      <c r="L2694" s="335" t="e">
        <f>VLOOKUP(B2694,CATALOGOPACC[],8,FALSE)</f>
        <v>#N/A</v>
      </c>
      <c r="M2694" s="335" t="e">
        <f t="shared" si="85"/>
        <v>#N/A</v>
      </c>
    </row>
    <row r="2695" spans="3:13">
      <c r="C2695" t="e">
        <f>VLOOKUP(B2695,CATALOGOPACC[],2,FALSE)</f>
        <v>#N/A</v>
      </c>
      <c r="D2695" t="e">
        <f>VLOOKUP(B2695,CATALOGOPACC[],3,FALSE)</f>
        <v>#N/A</v>
      </c>
      <c r="E2695" t="e">
        <f>VLOOKUP(B2695,CATALOGOPACC[],5,FALSE)</f>
        <v>#N/A</v>
      </c>
      <c r="F2695" t="e">
        <f>VLOOKUP(B2695,CATALOGOPACC[],6,FALSE)</f>
        <v>#N/A</v>
      </c>
      <c r="K2695" s="69">
        <f t="shared" si="84"/>
        <v>0</v>
      </c>
      <c r="L2695" s="335" t="e">
        <f>VLOOKUP(B2695,CATALOGOPACC[],8,FALSE)</f>
        <v>#N/A</v>
      </c>
      <c r="M2695" s="335" t="e">
        <f t="shared" si="85"/>
        <v>#N/A</v>
      </c>
    </row>
    <row r="2696" spans="3:13">
      <c r="C2696" t="e">
        <f>VLOOKUP(B2696,CATALOGOPACC[],2,FALSE)</f>
        <v>#N/A</v>
      </c>
      <c r="D2696" t="e">
        <f>VLOOKUP(B2696,CATALOGOPACC[],3,FALSE)</f>
        <v>#N/A</v>
      </c>
      <c r="E2696" t="e">
        <f>VLOOKUP(B2696,CATALOGOPACC[],5,FALSE)</f>
        <v>#N/A</v>
      </c>
      <c r="F2696" t="e">
        <f>VLOOKUP(B2696,CATALOGOPACC[],6,FALSE)</f>
        <v>#N/A</v>
      </c>
      <c r="K2696" s="69">
        <f t="shared" si="84"/>
        <v>0</v>
      </c>
      <c r="L2696" s="335" t="e">
        <f>VLOOKUP(B2696,CATALOGOPACC[],8,FALSE)</f>
        <v>#N/A</v>
      </c>
      <c r="M2696" s="335" t="e">
        <f t="shared" si="85"/>
        <v>#N/A</v>
      </c>
    </row>
    <row r="2697" spans="3:13">
      <c r="C2697" t="e">
        <f>VLOOKUP(B2697,CATALOGOPACC[],2,FALSE)</f>
        <v>#N/A</v>
      </c>
      <c r="D2697" t="e">
        <f>VLOOKUP(B2697,CATALOGOPACC[],3,FALSE)</f>
        <v>#N/A</v>
      </c>
      <c r="E2697" t="e">
        <f>VLOOKUP(B2697,CATALOGOPACC[],5,FALSE)</f>
        <v>#N/A</v>
      </c>
      <c r="F2697" t="e">
        <f>VLOOKUP(B2697,CATALOGOPACC[],6,FALSE)</f>
        <v>#N/A</v>
      </c>
      <c r="K2697" s="69">
        <f t="shared" si="84"/>
        <v>0</v>
      </c>
      <c r="L2697" s="335" t="e">
        <f>VLOOKUP(B2697,CATALOGOPACC[],8,FALSE)</f>
        <v>#N/A</v>
      </c>
      <c r="M2697" s="335" t="e">
        <f t="shared" si="85"/>
        <v>#N/A</v>
      </c>
    </row>
    <row r="2698" spans="3:13">
      <c r="C2698" t="e">
        <f>VLOOKUP(B2698,CATALOGOPACC[],2,FALSE)</f>
        <v>#N/A</v>
      </c>
      <c r="D2698" t="e">
        <f>VLOOKUP(B2698,CATALOGOPACC[],3,FALSE)</f>
        <v>#N/A</v>
      </c>
      <c r="E2698" t="e">
        <f>VLOOKUP(B2698,CATALOGOPACC[],5,FALSE)</f>
        <v>#N/A</v>
      </c>
      <c r="F2698" t="e">
        <f>VLOOKUP(B2698,CATALOGOPACC[],6,FALSE)</f>
        <v>#N/A</v>
      </c>
      <c r="K2698" s="69">
        <f t="shared" si="84"/>
        <v>0</v>
      </c>
      <c r="L2698" s="335" t="e">
        <f>VLOOKUP(B2698,CATALOGOPACC[],8,FALSE)</f>
        <v>#N/A</v>
      </c>
      <c r="M2698" s="335" t="e">
        <f t="shared" si="85"/>
        <v>#N/A</v>
      </c>
    </row>
    <row r="2699" spans="3:13">
      <c r="C2699" t="e">
        <f>VLOOKUP(B2699,CATALOGOPACC[],2,FALSE)</f>
        <v>#N/A</v>
      </c>
      <c r="D2699" t="e">
        <f>VLOOKUP(B2699,CATALOGOPACC[],3,FALSE)</f>
        <v>#N/A</v>
      </c>
      <c r="E2699" t="e">
        <f>VLOOKUP(B2699,CATALOGOPACC[],5,FALSE)</f>
        <v>#N/A</v>
      </c>
      <c r="F2699" t="e">
        <f>VLOOKUP(B2699,CATALOGOPACC[],6,FALSE)</f>
        <v>#N/A</v>
      </c>
      <c r="K2699" s="69">
        <f t="shared" si="84"/>
        <v>0</v>
      </c>
      <c r="L2699" s="335" t="e">
        <f>VLOOKUP(B2699,CATALOGOPACC[],8,FALSE)</f>
        <v>#N/A</v>
      </c>
      <c r="M2699" s="335" t="e">
        <f t="shared" si="85"/>
        <v>#N/A</v>
      </c>
    </row>
    <row r="2700" spans="3:13">
      <c r="C2700" t="e">
        <f>VLOOKUP(B2700,CATALOGOPACC[],2,FALSE)</f>
        <v>#N/A</v>
      </c>
      <c r="D2700" t="e">
        <f>VLOOKUP(B2700,CATALOGOPACC[],3,FALSE)</f>
        <v>#N/A</v>
      </c>
      <c r="E2700" t="e">
        <f>VLOOKUP(B2700,CATALOGOPACC[],5,FALSE)</f>
        <v>#N/A</v>
      </c>
      <c r="F2700" t="e">
        <f>VLOOKUP(B2700,CATALOGOPACC[],6,FALSE)</f>
        <v>#N/A</v>
      </c>
      <c r="K2700" s="69">
        <f t="shared" si="84"/>
        <v>0</v>
      </c>
      <c r="L2700" s="335" t="e">
        <f>VLOOKUP(B2700,CATALOGOPACC[],8,FALSE)</f>
        <v>#N/A</v>
      </c>
      <c r="M2700" s="335" t="e">
        <f t="shared" si="85"/>
        <v>#N/A</v>
      </c>
    </row>
    <row r="2701" spans="3:13">
      <c r="C2701" t="e">
        <f>VLOOKUP(B2701,CATALOGOPACC[],2,FALSE)</f>
        <v>#N/A</v>
      </c>
      <c r="D2701" t="e">
        <f>VLOOKUP(B2701,CATALOGOPACC[],3,FALSE)</f>
        <v>#N/A</v>
      </c>
      <c r="E2701" t="e">
        <f>VLOOKUP(B2701,CATALOGOPACC[],5,FALSE)</f>
        <v>#N/A</v>
      </c>
      <c r="F2701" t="e">
        <f>VLOOKUP(B2701,CATALOGOPACC[],6,FALSE)</f>
        <v>#N/A</v>
      </c>
      <c r="K2701" s="69">
        <f t="shared" si="84"/>
        <v>0</v>
      </c>
      <c r="L2701" s="335" t="e">
        <f>VLOOKUP(B2701,CATALOGOPACC[],8,FALSE)</f>
        <v>#N/A</v>
      </c>
      <c r="M2701" s="335" t="e">
        <f t="shared" si="85"/>
        <v>#N/A</v>
      </c>
    </row>
    <row r="2702" spans="3:13">
      <c r="C2702" t="e">
        <f>VLOOKUP(B2702,CATALOGOPACC[],2,FALSE)</f>
        <v>#N/A</v>
      </c>
      <c r="D2702" t="e">
        <f>VLOOKUP(B2702,CATALOGOPACC[],3,FALSE)</f>
        <v>#N/A</v>
      </c>
      <c r="E2702" t="e">
        <f>VLOOKUP(B2702,CATALOGOPACC[],5,FALSE)</f>
        <v>#N/A</v>
      </c>
      <c r="F2702" t="e">
        <f>VLOOKUP(B2702,CATALOGOPACC[],6,FALSE)</f>
        <v>#N/A</v>
      </c>
      <c r="K2702" s="69">
        <f t="shared" si="84"/>
        <v>0</v>
      </c>
      <c r="L2702" s="335" t="e">
        <f>VLOOKUP(B2702,CATALOGOPACC[],8,FALSE)</f>
        <v>#N/A</v>
      </c>
      <c r="M2702" s="335" t="e">
        <f t="shared" si="85"/>
        <v>#N/A</v>
      </c>
    </row>
    <row r="2703" spans="3:13">
      <c r="C2703" t="e">
        <f>VLOOKUP(B2703,CATALOGOPACC[],2,FALSE)</f>
        <v>#N/A</v>
      </c>
      <c r="D2703" t="e">
        <f>VLOOKUP(B2703,CATALOGOPACC[],3,FALSE)</f>
        <v>#N/A</v>
      </c>
      <c r="E2703" t="e">
        <f>VLOOKUP(B2703,CATALOGOPACC[],5,FALSE)</f>
        <v>#N/A</v>
      </c>
      <c r="F2703" t="e">
        <f>VLOOKUP(B2703,CATALOGOPACC[],6,FALSE)</f>
        <v>#N/A</v>
      </c>
      <c r="K2703" s="69">
        <f t="shared" si="84"/>
        <v>0</v>
      </c>
      <c r="L2703" s="335" t="e">
        <f>VLOOKUP(B2703,CATALOGOPACC[],8,FALSE)</f>
        <v>#N/A</v>
      </c>
      <c r="M2703" s="335" t="e">
        <f t="shared" si="85"/>
        <v>#N/A</v>
      </c>
    </row>
    <row r="2704" spans="3:13">
      <c r="C2704" t="e">
        <f>VLOOKUP(B2704,CATALOGOPACC[],2,FALSE)</f>
        <v>#N/A</v>
      </c>
      <c r="D2704" t="e">
        <f>VLOOKUP(B2704,CATALOGOPACC[],3,FALSE)</f>
        <v>#N/A</v>
      </c>
      <c r="E2704" t="e">
        <f>VLOOKUP(B2704,CATALOGOPACC[],5,FALSE)</f>
        <v>#N/A</v>
      </c>
      <c r="F2704" t="e">
        <f>VLOOKUP(B2704,CATALOGOPACC[],6,FALSE)</f>
        <v>#N/A</v>
      </c>
      <c r="K2704" s="69">
        <f t="shared" si="84"/>
        <v>0</v>
      </c>
      <c r="L2704" s="335" t="e">
        <f>VLOOKUP(B2704,CATALOGOPACC[],8,FALSE)</f>
        <v>#N/A</v>
      </c>
      <c r="M2704" s="335" t="e">
        <f t="shared" si="85"/>
        <v>#N/A</v>
      </c>
    </row>
    <row r="2705" spans="3:13">
      <c r="C2705" t="e">
        <f>VLOOKUP(B2705,CATALOGOPACC[],2,FALSE)</f>
        <v>#N/A</v>
      </c>
      <c r="D2705" t="e">
        <f>VLOOKUP(B2705,CATALOGOPACC[],3,FALSE)</f>
        <v>#N/A</v>
      </c>
      <c r="E2705" t="e">
        <f>VLOOKUP(B2705,CATALOGOPACC[],5,FALSE)</f>
        <v>#N/A</v>
      </c>
      <c r="F2705" t="e">
        <f>VLOOKUP(B2705,CATALOGOPACC[],6,FALSE)</f>
        <v>#N/A</v>
      </c>
      <c r="K2705" s="69">
        <f t="shared" si="84"/>
        <v>0</v>
      </c>
      <c r="L2705" s="335" t="e">
        <f>VLOOKUP(B2705,CATALOGOPACC[],8,FALSE)</f>
        <v>#N/A</v>
      </c>
      <c r="M2705" s="335" t="e">
        <f t="shared" si="85"/>
        <v>#N/A</v>
      </c>
    </row>
    <row r="2706" spans="3:13">
      <c r="C2706" t="e">
        <f>VLOOKUP(B2706,CATALOGOPACC[],2,FALSE)</f>
        <v>#N/A</v>
      </c>
      <c r="D2706" t="e">
        <f>VLOOKUP(B2706,CATALOGOPACC[],3,FALSE)</f>
        <v>#N/A</v>
      </c>
      <c r="E2706" t="e">
        <f>VLOOKUP(B2706,CATALOGOPACC[],5,FALSE)</f>
        <v>#N/A</v>
      </c>
      <c r="F2706" t="e">
        <f>VLOOKUP(B2706,CATALOGOPACC[],6,FALSE)</f>
        <v>#N/A</v>
      </c>
      <c r="K2706" s="69">
        <f t="shared" si="84"/>
        <v>0</v>
      </c>
      <c r="L2706" s="335" t="e">
        <f>VLOOKUP(B2706,CATALOGOPACC[],8,FALSE)</f>
        <v>#N/A</v>
      </c>
      <c r="M2706" s="335" t="e">
        <f t="shared" si="85"/>
        <v>#N/A</v>
      </c>
    </row>
    <row r="2707" spans="3:13">
      <c r="C2707" t="e">
        <f>VLOOKUP(B2707,CATALOGOPACC[],2,FALSE)</f>
        <v>#N/A</v>
      </c>
      <c r="D2707" t="e">
        <f>VLOOKUP(B2707,CATALOGOPACC[],3,FALSE)</f>
        <v>#N/A</v>
      </c>
      <c r="E2707" t="e">
        <f>VLOOKUP(B2707,CATALOGOPACC[],5,FALSE)</f>
        <v>#N/A</v>
      </c>
      <c r="F2707" t="e">
        <f>VLOOKUP(B2707,CATALOGOPACC[],6,FALSE)</f>
        <v>#N/A</v>
      </c>
      <c r="K2707" s="69">
        <f t="shared" si="84"/>
        <v>0</v>
      </c>
      <c r="L2707" s="335" t="e">
        <f>VLOOKUP(B2707,CATALOGOPACC[],8,FALSE)</f>
        <v>#N/A</v>
      </c>
      <c r="M2707" s="335" t="e">
        <f t="shared" si="85"/>
        <v>#N/A</v>
      </c>
    </row>
    <row r="2708" spans="3:13">
      <c r="C2708" t="e">
        <f>VLOOKUP(B2708,CATALOGOPACC[],2,FALSE)</f>
        <v>#N/A</v>
      </c>
      <c r="D2708" t="e">
        <f>VLOOKUP(B2708,CATALOGOPACC[],3,FALSE)</f>
        <v>#N/A</v>
      </c>
      <c r="E2708" t="e">
        <f>VLOOKUP(B2708,CATALOGOPACC[],5,FALSE)</f>
        <v>#N/A</v>
      </c>
      <c r="F2708" t="e">
        <f>VLOOKUP(B2708,CATALOGOPACC[],6,FALSE)</f>
        <v>#N/A</v>
      </c>
      <c r="K2708" s="69">
        <f t="shared" si="84"/>
        <v>0</v>
      </c>
      <c r="L2708" s="335" t="e">
        <f>VLOOKUP(B2708,CATALOGOPACC[],8,FALSE)</f>
        <v>#N/A</v>
      </c>
      <c r="M2708" s="335" t="e">
        <f t="shared" si="85"/>
        <v>#N/A</v>
      </c>
    </row>
    <row r="2709" spans="3:13">
      <c r="C2709" t="e">
        <f>VLOOKUP(B2709,CATALOGOPACC[],2,FALSE)</f>
        <v>#N/A</v>
      </c>
      <c r="D2709" t="e">
        <f>VLOOKUP(B2709,CATALOGOPACC[],3,FALSE)</f>
        <v>#N/A</v>
      </c>
      <c r="E2709" t="e">
        <f>VLOOKUP(B2709,CATALOGOPACC[],5,FALSE)</f>
        <v>#N/A</v>
      </c>
      <c r="F2709" t="e">
        <f>VLOOKUP(B2709,CATALOGOPACC[],6,FALSE)</f>
        <v>#N/A</v>
      </c>
      <c r="K2709" s="69">
        <f t="shared" si="84"/>
        <v>0</v>
      </c>
      <c r="L2709" s="335" t="e">
        <f>VLOOKUP(B2709,CATALOGOPACC[],8,FALSE)</f>
        <v>#N/A</v>
      </c>
      <c r="M2709" s="335" t="e">
        <f t="shared" si="85"/>
        <v>#N/A</v>
      </c>
    </row>
    <row r="2710" spans="3:13">
      <c r="C2710" t="e">
        <f>VLOOKUP(B2710,CATALOGOPACC[],2,FALSE)</f>
        <v>#N/A</v>
      </c>
      <c r="D2710" t="e">
        <f>VLOOKUP(B2710,CATALOGOPACC[],3,FALSE)</f>
        <v>#N/A</v>
      </c>
      <c r="E2710" t="e">
        <f>VLOOKUP(B2710,CATALOGOPACC[],5,FALSE)</f>
        <v>#N/A</v>
      </c>
      <c r="F2710" t="e">
        <f>VLOOKUP(B2710,CATALOGOPACC[],6,FALSE)</f>
        <v>#N/A</v>
      </c>
      <c r="K2710" s="69">
        <f t="shared" si="84"/>
        <v>0</v>
      </c>
      <c r="L2710" s="335" t="e">
        <f>VLOOKUP(B2710,CATALOGOPACC[],8,FALSE)</f>
        <v>#N/A</v>
      </c>
      <c r="M2710" s="335" t="e">
        <f t="shared" si="85"/>
        <v>#N/A</v>
      </c>
    </row>
    <row r="2711" spans="3:13">
      <c r="C2711" t="e">
        <f>VLOOKUP(B2711,CATALOGOPACC[],2,FALSE)</f>
        <v>#N/A</v>
      </c>
      <c r="D2711" t="e">
        <f>VLOOKUP(B2711,CATALOGOPACC[],3,FALSE)</f>
        <v>#N/A</v>
      </c>
      <c r="E2711" t="e">
        <f>VLOOKUP(B2711,CATALOGOPACC[],5,FALSE)</f>
        <v>#N/A</v>
      </c>
      <c r="F2711" t="e">
        <f>VLOOKUP(B2711,CATALOGOPACC[],6,FALSE)</f>
        <v>#N/A</v>
      </c>
      <c r="K2711" s="69">
        <f t="shared" si="84"/>
        <v>0</v>
      </c>
      <c r="L2711" s="335" t="e">
        <f>VLOOKUP(B2711,CATALOGOPACC[],8,FALSE)</f>
        <v>#N/A</v>
      </c>
      <c r="M2711" s="335" t="e">
        <f t="shared" si="85"/>
        <v>#N/A</v>
      </c>
    </row>
    <row r="2712" spans="3:13">
      <c r="C2712" t="e">
        <f>VLOOKUP(B2712,CATALOGOPACC[],2,FALSE)</f>
        <v>#N/A</v>
      </c>
      <c r="D2712" t="e">
        <f>VLOOKUP(B2712,CATALOGOPACC[],3,FALSE)</f>
        <v>#N/A</v>
      </c>
      <c r="E2712" t="e">
        <f>VLOOKUP(B2712,CATALOGOPACC[],5,FALSE)</f>
        <v>#N/A</v>
      </c>
      <c r="F2712" t="e">
        <f>VLOOKUP(B2712,CATALOGOPACC[],6,FALSE)</f>
        <v>#N/A</v>
      </c>
      <c r="K2712" s="69">
        <f t="shared" si="84"/>
        <v>0</v>
      </c>
      <c r="L2712" s="335" t="e">
        <f>VLOOKUP(B2712,CATALOGOPACC[],8,FALSE)</f>
        <v>#N/A</v>
      </c>
      <c r="M2712" s="335" t="e">
        <f t="shared" si="85"/>
        <v>#N/A</v>
      </c>
    </row>
    <row r="2713" spans="3:13">
      <c r="C2713" t="e">
        <f>VLOOKUP(B2713,CATALOGOPACC[],2,FALSE)</f>
        <v>#N/A</v>
      </c>
      <c r="D2713" t="e">
        <f>VLOOKUP(B2713,CATALOGOPACC[],3,FALSE)</f>
        <v>#N/A</v>
      </c>
      <c r="E2713" t="e">
        <f>VLOOKUP(B2713,CATALOGOPACC[],5,FALSE)</f>
        <v>#N/A</v>
      </c>
      <c r="F2713" t="e">
        <f>VLOOKUP(B2713,CATALOGOPACC[],6,FALSE)</f>
        <v>#N/A</v>
      </c>
      <c r="K2713" s="69">
        <f t="shared" si="84"/>
        <v>0</v>
      </c>
      <c r="L2713" s="335" t="e">
        <f>VLOOKUP(B2713,CATALOGOPACC[],8,FALSE)</f>
        <v>#N/A</v>
      </c>
      <c r="M2713" s="335" t="e">
        <f t="shared" si="85"/>
        <v>#N/A</v>
      </c>
    </row>
    <row r="2714" spans="3:13">
      <c r="C2714" t="e">
        <f>VLOOKUP(B2714,CATALOGOPACC[],2,FALSE)</f>
        <v>#N/A</v>
      </c>
      <c r="D2714" t="e">
        <f>VLOOKUP(B2714,CATALOGOPACC[],3,FALSE)</f>
        <v>#N/A</v>
      </c>
      <c r="E2714" t="e">
        <f>VLOOKUP(B2714,CATALOGOPACC[],5,FALSE)</f>
        <v>#N/A</v>
      </c>
      <c r="F2714" t="e">
        <f>VLOOKUP(B2714,CATALOGOPACC[],6,FALSE)</f>
        <v>#N/A</v>
      </c>
      <c r="K2714" s="69">
        <f t="shared" si="84"/>
        <v>0</v>
      </c>
      <c r="L2714" s="335" t="e">
        <f>VLOOKUP(B2714,CATALOGOPACC[],8,FALSE)</f>
        <v>#N/A</v>
      </c>
      <c r="M2714" s="335" t="e">
        <f t="shared" si="85"/>
        <v>#N/A</v>
      </c>
    </row>
    <row r="2715" spans="3:13">
      <c r="C2715" t="e">
        <f>VLOOKUP(B2715,CATALOGOPACC[],2,FALSE)</f>
        <v>#N/A</v>
      </c>
      <c r="D2715" t="e">
        <f>VLOOKUP(B2715,CATALOGOPACC[],3,FALSE)</f>
        <v>#N/A</v>
      </c>
      <c r="E2715" t="e">
        <f>VLOOKUP(B2715,CATALOGOPACC[],5,FALSE)</f>
        <v>#N/A</v>
      </c>
      <c r="F2715" t="e">
        <f>VLOOKUP(B2715,CATALOGOPACC[],6,FALSE)</f>
        <v>#N/A</v>
      </c>
      <c r="K2715" s="69">
        <f t="shared" ref="K2715:K2778" si="86">SUM(G2715:J2715)</f>
        <v>0</v>
      </c>
      <c r="L2715" s="335" t="e">
        <f>VLOOKUP(B2715,CATALOGOPACC[],8,FALSE)</f>
        <v>#N/A</v>
      </c>
      <c r="M2715" s="335" t="e">
        <f t="shared" ref="M2715:M2778" si="87">K2715*L2715</f>
        <v>#N/A</v>
      </c>
    </row>
    <row r="2716" spans="3:13">
      <c r="C2716" t="e">
        <f>VLOOKUP(B2716,CATALOGOPACC[],2,FALSE)</f>
        <v>#N/A</v>
      </c>
      <c r="D2716" t="e">
        <f>VLOOKUP(B2716,CATALOGOPACC[],3,FALSE)</f>
        <v>#N/A</v>
      </c>
      <c r="E2716" t="e">
        <f>VLOOKUP(B2716,CATALOGOPACC[],5,FALSE)</f>
        <v>#N/A</v>
      </c>
      <c r="F2716" t="e">
        <f>VLOOKUP(B2716,CATALOGOPACC[],6,FALSE)</f>
        <v>#N/A</v>
      </c>
      <c r="K2716" s="69">
        <f t="shared" si="86"/>
        <v>0</v>
      </c>
      <c r="L2716" s="335" t="e">
        <f>VLOOKUP(B2716,CATALOGOPACC[],8,FALSE)</f>
        <v>#N/A</v>
      </c>
      <c r="M2716" s="335" t="e">
        <f t="shared" si="87"/>
        <v>#N/A</v>
      </c>
    </row>
    <row r="2717" spans="3:13">
      <c r="C2717" t="e">
        <f>VLOOKUP(B2717,CATALOGOPACC[],2,FALSE)</f>
        <v>#N/A</v>
      </c>
      <c r="D2717" t="e">
        <f>VLOOKUP(B2717,CATALOGOPACC[],3,FALSE)</f>
        <v>#N/A</v>
      </c>
      <c r="E2717" t="e">
        <f>VLOOKUP(B2717,CATALOGOPACC[],5,FALSE)</f>
        <v>#N/A</v>
      </c>
      <c r="F2717" t="e">
        <f>VLOOKUP(B2717,CATALOGOPACC[],6,FALSE)</f>
        <v>#N/A</v>
      </c>
      <c r="K2717" s="69">
        <f t="shared" si="86"/>
        <v>0</v>
      </c>
      <c r="L2717" s="335" t="e">
        <f>VLOOKUP(B2717,CATALOGOPACC[],8,FALSE)</f>
        <v>#N/A</v>
      </c>
      <c r="M2717" s="335" t="e">
        <f t="shared" si="87"/>
        <v>#N/A</v>
      </c>
    </row>
    <row r="2718" spans="3:13">
      <c r="C2718" t="e">
        <f>VLOOKUP(B2718,CATALOGOPACC[],2,FALSE)</f>
        <v>#N/A</v>
      </c>
      <c r="D2718" t="e">
        <f>VLOOKUP(B2718,CATALOGOPACC[],3,FALSE)</f>
        <v>#N/A</v>
      </c>
      <c r="E2718" t="e">
        <f>VLOOKUP(B2718,CATALOGOPACC[],5,FALSE)</f>
        <v>#N/A</v>
      </c>
      <c r="F2718" t="e">
        <f>VLOOKUP(B2718,CATALOGOPACC[],6,FALSE)</f>
        <v>#N/A</v>
      </c>
      <c r="K2718" s="69">
        <f t="shared" si="86"/>
        <v>0</v>
      </c>
      <c r="L2718" s="335" t="e">
        <f>VLOOKUP(B2718,CATALOGOPACC[],8,FALSE)</f>
        <v>#N/A</v>
      </c>
      <c r="M2718" s="335" t="e">
        <f t="shared" si="87"/>
        <v>#N/A</v>
      </c>
    </row>
    <row r="2719" spans="3:13">
      <c r="C2719" t="e">
        <f>VLOOKUP(B2719,CATALOGOPACC[],2,FALSE)</f>
        <v>#N/A</v>
      </c>
      <c r="D2719" t="e">
        <f>VLOOKUP(B2719,CATALOGOPACC[],3,FALSE)</f>
        <v>#N/A</v>
      </c>
      <c r="E2719" t="e">
        <f>VLOOKUP(B2719,CATALOGOPACC[],5,FALSE)</f>
        <v>#N/A</v>
      </c>
      <c r="F2719" t="e">
        <f>VLOOKUP(B2719,CATALOGOPACC[],6,FALSE)</f>
        <v>#N/A</v>
      </c>
      <c r="K2719" s="69">
        <f t="shared" si="86"/>
        <v>0</v>
      </c>
      <c r="L2719" s="335" t="e">
        <f>VLOOKUP(B2719,CATALOGOPACC[],8,FALSE)</f>
        <v>#N/A</v>
      </c>
      <c r="M2719" s="335" t="e">
        <f t="shared" si="87"/>
        <v>#N/A</v>
      </c>
    </row>
    <row r="2720" spans="3:13">
      <c r="C2720" t="e">
        <f>VLOOKUP(B2720,CATALOGOPACC[],2,FALSE)</f>
        <v>#N/A</v>
      </c>
      <c r="D2720" t="e">
        <f>VLOOKUP(B2720,CATALOGOPACC[],3,FALSE)</f>
        <v>#N/A</v>
      </c>
      <c r="E2720" t="e">
        <f>VLOOKUP(B2720,CATALOGOPACC[],5,FALSE)</f>
        <v>#N/A</v>
      </c>
      <c r="F2720" t="e">
        <f>VLOOKUP(B2720,CATALOGOPACC[],6,FALSE)</f>
        <v>#N/A</v>
      </c>
      <c r="K2720" s="69">
        <f t="shared" si="86"/>
        <v>0</v>
      </c>
      <c r="L2720" s="335" t="e">
        <f>VLOOKUP(B2720,CATALOGOPACC[],8,FALSE)</f>
        <v>#N/A</v>
      </c>
      <c r="M2720" s="335" t="e">
        <f t="shared" si="87"/>
        <v>#N/A</v>
      </c>
    </row>
    <row r="2721" spans="3:13">
      <c r="C2721" t="e">
        <f>VLOOKUP(B2721,CATALOGOPACC[],2,FALSE)</f>
        <v>#N/A</v>
      </c>
      <c r="D2721" t="e">
        <f>VLOOKUP(B2721,CATALOGOPACC[],3,FALSE)</f>
        <v>#N/A</v>
      </c>
      <c r="E2721" t="e">
        <f>VLOOKUP(B2721,CATALOGOPACC[],5,FALSE)</f>
        <v>#N/A</v>
      </c>
      <c r="F2721" t="e">
        <f>VLOOKUP(B2721,CATALOGOPACC[],6,FALSE)</f>
        <v>#N/A</v>
      </c>
      <c r="K2721" s="69">
        <f t="shared" si="86"/>
        <v>0</v>
      </c>
      <c r="L2721" s="335" t="e">
        <f>VLOOKUP(B2721,CATALOGOPACC[],8,FALSE)</f>
        <v>#N/A</v>
      </c>
      <c r="M2721" s="335" t="e">
        <f t="shared" si="87"/>
        <v>#N/A</v>
      </c>
    </row>
    <row r="2722" spans="3:13">
      <c r="C2722" t="e">
        <f>VLOOKUP(B2722,CATALOGOPACC[],2,FALSE)</f>
        <v>#N/A</v>
      </c>
      <c r="D2722" t="e">
        <f>VLOOKUP(B2722,CATALOGOPACC[],3,FALSE)</f>
        <v>#N/A</v>
      </c>
      <c r="E2722" t="e">
        <f>VLOOKUP(B2722,CATALOGOPACC[],5,FALSE)</f>
        <v>#N/A</v>
      </c>
      <c r="F2722" t="e">
        <f>VLOOKUP(B2722,CATALOGOPACC[],6,FALSE)</f>
        <v>#N/A</v>
      </c>
      <c r="K2722" s="69">
        <f t="shared" si="86"/>
        <v>0</v>
      </c>
      <c r="L2722" s="335" t="e">
        <f>VLOOKUP(B2722,CATALOGOPACC[],8,FALSE)</f>
        <v>#N/A</v>
      </c>
      <c r="M2722" s="335" t="e">
        <f t="shared" si="87"/>
        <v>#N/A</v>
      </c>
    </row>
    <row r="2723" spans="3:13">
      <c r="C2723" t="e">
        <f>VLOOKUP(B2723,CATALOGOPACC[],2,FALSE)</f>
        <v>#N/A</v>
      </c>
      <c r="D2723" t="e">
        <f>VLOOKUP(B2723,CATALOGOPACC[],3,FALSE)</f>
        <v>#N/A</v>
      </c>
      <c r="E2723" t="e">
        <f>VLOOKUP(B2723,CATALOGOPACC[],5,FALSE)</f>
        <v>#N/A</v>
      </c>
      <c r="F2723" t="e">
        <f>VLOOKUP(B2723,CATALOGOPACC[],6,FALSE)</f>
        <v>#N/A</v>
      </c>
      <c r="K2723" s="69">
        <f t="shared" si="86"/>
        <v>0</v>
      </c>
      <c r="L2723" s="335" t="e">
        <f>VLOOKUP(B2723,CATALOGOPACC[],8,FALSE)</f>
        <v>#N/A</v>
      </c>
      <c r="M2723" s="335" t="e">
        <f t="shared" si="87"/>
        <v>#N/A</v>
      </c>
    </row>
    <row r="2724" spans="3:13">
      <c r="C2724" t="e">
        <f>VLOOKUP(B2724,CATALOGOPACC[],2,FALSE)</f>
        <v>#N/A</v>
      </c>
      <c r="D2724" t="e">
        <f>VLOOKUP(B2724,CATALOGOPACC[],3,FALSE)</f>
        <v>#N/A</v>
      </c>
      <c r="E2724" t="e">
        <f>VLOOKUP(B2724,CATALOGOPACC[],5,FALSE)</f>
        <v>#N/A</v>
      </c>
      <c r="F2724" t="e">
        <f>VLOOKUP(B2724,CATALOGOPACC[],6,FALSE)</f>
        <v>#N/A</v>
      </c>
      <c r="K2724" s="69">
        <f t="shared" si="86"/>
        <v>0</v>
      </c>
      <c r="L2724" s="335" t="e">
        <f>VLOOKUP(B2724,CATALOGOPACC[],8,FALSE)</f>
        <v>#N/A</v>
      </c>
      <c r="M2724" s="335" t="e">
        <f t="shared" si="87"/>
        <v>#N/A</v>
      </c>
    </row>
    <row r="2725" spans="3:13">
      <c r="C2725" t="e">
        <f>VLOOKUP(B2725,CATALOGOPACC[],2,FALSE)</f>
        <v>#N/A</v>
      </c>
      <c r="D2725" t="e">
        <f>VLOOKUP(B2725,CATALOGOPACC[],3,FALSE)</f>
        <v>#N/A</v>
      </c>
      <c r="E2725" t="e">
        <f>VLOOKUP(B2725,CATALOGOPACC[],5,FALSE)</f>
        <v>#N/A</v>
      </c>
      <c r="F2725" t="e">
        <f>VLOOKUP(B2725,CATALOGOPACC[],6,FALSE)</f>
        <v>#N/A</v>
      </c>
      <c r="K2725" s="69">
        <f t="shared" si="86"/>
        <v>0</v>
      </c>
      <c r="L2725" s="335" t="e">
        <f>VLOOKUP(B2725,CATALOGOPACC[],8,FALSE)</f>
        <v>#N/A</v>
      </c>
      <c r="M2725" s="335" t="e">
        <f t="shared" si="87"/>
        <v>#N/A</v>
      </c>
    </row>
    <row r="2726" spans="3:13">
      <c r="C2726" t="e">
        <f>VLOOKUP(B2726,CATALOGOPACC[],2,FALSE)</f>
        <v>#N/A</v>
      </c>
      <c r="D2726" t="e">
        <f>VLOOKUP(B2726,CATALOGOPACC[],3,FALSE)</f>
        <v>#N/A</v>
      </c>
      <c r="E2726" t="e">
        <f>VLOOKUP(B2726,CATALOGOPACC[],5,FALSE)</f>
        <v>#N/A</v>
      </c>
      <c r="F2726" t="e">
        <f>VLOOKUP(B2726,CATALOGOPACC[],6,FALSE)</f>
        <v>#N/A</v>
      </c>
      <c r="K2726" s="69">
        <f t="shared" si="86"/>
        <v>0</v>
      </c>
      <c r="L2726" s="335" t="e">
        <f>VLOOKUP(B2726,CATALOGOPACC[],8,FALSE)</f>
        <v>#N/A</v>
      </c>
      <c r="M2726" s="335" t="e">
        <f t="shared" si="87"/>
        <v>#N/A</v>
      </c>
    </row>
    <row r="2727" spans="3:13">
      <c r="C2727" t="e">
        <f>VLOOKUP(B2727,CATALOGOPACC[],2,FALSE)</f>
        <v>#N/A</v>
      </c>
      <c r="D2727" t="e">
        <f>VLOOKUP(B2727,CATALOGOPACC[],3,FALSE)</f>
        <v>#N/A</v>
      </c>
      <c r="E2727" t="e">
        <f>VLOOKUP(B2727,CATALOGOPACC[],5,FALSE)</f>
        <v>#N/A</v>
      </c>
      <c r="F2727" t="e">
        <f>VLOOKUP(B2727,CATALOGOPACC[],6,FALSE)</f>
        <v>#N/A</v>
      </c>
      <c r="K2727" s="69">
        <f t="shared" si="86"/>
        <v>0</v>
      </c>
      <c r="L2727" s="335" t="e">
        <f>VLOOKUP(B2727,CATALOGOPACC[],8,FALSE)</f>
        <v>#N/A</v>
      </c>
      <c r="M2727" s="335" t="e">
        <f t="shared" si="87"/>
        <v>#N/A</v>
      </c>
    </row>
    <row r="2728" spans="3:13">
      <c r="C2728" t="e">
        <f>VLOOKUP(B2728,CATALOGOPACC[],2,FALSE)</f>
        <v>#N/A</v>
      </c>
      <c r="D2728" t="e">
        <f>VLOOKUP(B2728,CATALOGOPACC[],3,FALSE)</f>
        <v>#N/A</v>
      </c>
      <c r="E2728" t="e">
        <f>VLOOKUP(B2728,CATALOGOPACC[],5,FALSE)</f>
        <v>#N/A</v>
      </c>
      <c r="F2728" t="e">
        <f>VLOOKUP(B2728,CATALOGOPACC[],6,FALSE)</f>
        <v>#N/A</v>
      </c>
      <c r="K2728" s="69">
        <f t="shared" si="86"/>
        <v>0</v>
      </c>
      <c r="L2728" s="335" t="e">
        <f>VLOOKUP(B2728,CATALOGOPACC[],8,FALSE)</f>
        <v>#N/A</v>
      </c>
      <c r="M2728" s="335" t="e">
        <f t="shared" si="87"/>
        <v>#N/A</v>
      </c>
    </row>
    <row r="2729" spans="3:13">
      <c r="C2729" t="e">
        <f>VLOOKUP(B2729,CATALOGOPACC[],2,FALSE)</f>
        <v>#N/A</v>
      </c>
      <c r="D2729" t="e">
        <f>VLOOKUP(B2729,CATALOGOPACC[],3,FALSE)</f>
        <v>#N/A</v>
      </c>
      <c r="E2729" t="e">
        <f>VLOOKUP(B2729,CATALOGOPACC[],5,FALSE)</f>
        <v>#N/A</v>
      </c>
      <c r="F2729" t="e">
        <f>VLOOKUP(B2729,CATALOGOPACC[],6,FALSE)</f>
        <v>#N/A</v>
      </c>
      <c r="K2729" s="69">
        <f t="shared" si="86"/>
        <v>0</v>
      </c>
      <c r="L2729" s="335" t="e">
        <f>VLOOKUP(B2729,CATALOGOPACC[],8,FALSE)</f>
        <v>#N/A</v>
      </c>
      <c r="M2729" s="335" t="e">
        <f t="shared" si="87"/>
        <v>#N/A</v>
      </c>
    </row>
    <row r="2730" spans="3:13">
      <c r="C2730" t="e">
        <f>VLOOKUP(B2730,CATALOGOPACC[],2,FALSE)</f>
        <v>#N/A</v>
      </c>
      <c r="D2730" t="e">
        <f>VLOOKUP(B2730,CATALOGOPACC[],3,FALSE)</f>
        <v>#N/A</v>
      </c>
      <c r="E2730" t="e">
        <f>VLOOKUP(B2730,CATALOGOPACC[],5,FALSE)</f>
        <v>#N/A</v>
      </c>
      <c r="F2730" t="e">
        <f>VLOOKUP(B2730,CATALOGOPACC[],6,FALSE)</f>
        <v>#N/A</v>
      </c>
      <c r="K2730" s="69">
        <f t="shared" si="86"/>
        <v>0</v>
      </c>
      <c r="L2730" s="335" t="e">
        <f>VLOOKUP(B2730,CATALOGOPACC[],8,FALSE)</f>
        <v>#N/A</v>
      </c>
      <c r="M2730" s="335" t="e">
        <f t="shared" si="87"/>
        <v>#N/A</v>
      </c>
    </row>
    <row r="2731" spans="3:13">
      <c r="C2731" t="e">
        <f>VLOOKUP(B2731,CATALOGOPACC[],2,FALSE)</f>
        <v>#N/A</v>
      </c>
      <c r="D2731" t="e">
        <f>VLOOKUP(B2731,CATALOGOPACC[],3,FALSE)</f>
        <v>#N/A</v>
      </c>
      <c r="E2731" t="e">
        <f>VLOOKUP(B2731,CATALOGOPACC[],5,FALSE)</f>
        <v>#N/A</v>
      </c>
      <c r="F2731" t="e">
        <f>VLOOKUP(B2731,CATALOGOPACC[],6,FALSE)</f>
        <v>#N/A</v>
      </c>
      <c r="K2731" s="69">
        <f t="shared" si="86"/>
        <v>0</v>
      </c>
      <c r="L2731" s="335" t="e">
        <f>VLOOKUP(B2731,CATALOGOPACC[],8,FALSE)</f>
        <v>#N/A</v>
      </c>
      <c r="M2731" s="335" t="e">
        <f t="shared" si="87"/>
        <v>#N/A</v>
      </c>
    </row>
    <row r="2732" spans="3:13">
      <c r="C2732" t="e">
        <f>VLOOKUP(B2732,CATALOGOPACC[],2,FALSE)</f>
        <v>#N/A</v>
      </c>
      <c r="D2732" t="e">
        <f>VLOOKUP(B2732,CATALOGOPACC[],3,FALSE)</f>
        <v>#N/A</v>
      </c>
      <c r="E2732" t="e">
        <f>VLOOKUP(B2732,CATALOGOPACC[],5,FALSE)</f>
        <v>#N/A</v>
      </c>
      <c r="F2732" t="e">
        <f>VLOOKUP(B2732,CATALOGOPACC[],6,FALSE)</f>
        <v>#N/A</v>
      </c>
      <c r="K2732" s="69">
        <f t="shared" si="86"/>
        <v>0</v>
      </c>
      <c r="L2732" s="335" t="e">
        <f>VLOOKUP(B2732,CATALOGOPACC[],8,FALSE)</f>
        <v>#N/A</v>
      </c>
      <c r="M2732" s="335" t="e">
        <f t="shared" si="87"/>
        <v>#N/A</v>
      </c>
    </row>
    <row r="2733" spans="3:13">
      <c r="C2733" t="e">
        <f>VLOOKUP(B2733,CATALOGOPACC[],2,FALSE)</f>
        <v>#N/A</v>
      </c>
      <c r="D2733" t="e">
        <f>VLOOKUP(B2733,CATALOGOPACC[],3,FALSE)</f>
        <v>#N/A</v>
      </c>
      <c r="E2733" t="e">
        <f>VLOOKUP(B2733,CATALOGOPACC[],5,FALSE)</f>
        <v>#N/A</v>
      </c>
      <c r="F2733" t="e">
        <f>VLOOKUP(B2733,CATALOGOPACC[],6,FALSE)</f>
        <v>#N/A</v>
      </c>
      <c r="K2733" s="69">
        <f t="shared" si="86"/>
        <v>0</v>
      </c>
      <c r="L2733" s="335" t="e">
        <f>VLOOKUP(B2733,CATALOGOPACC[],8,FALSE)</f>
        <v>#N/A</v>
      </c>
      <c r="M2733" s="335" t="e">
        <f t="shared" si="87"/>
        <v>#N/A</v>
      </c>
    </row>
    <row r="2734" spans="3:13">
      <c r="C2734" t="e">
        <f>VLOOKUP(B2734,CATALOGOPACC[],2,FALSE)</f>
        <v>#N/A</v>
      </c>
      <c r="D2734" t="e">
        <f>VLOOKUP(B2734,CATALOGOPACC[],3,FALSE)</f>
        <v>#N/A</v>
      </c>
      <c r="E2734" t="e">
        <f>VLOOKUP(B2734,CATALOGOPACC[],5,FALSE)</f>
        <v>#N/A</v>
      </c>
      <c r="F2734" t="e">
        <f>VLOOKUP(B2734,CATALOGOPACC[],6,FALSE)</f>
        <v>#N/A</v>
      </c>
      <c r="K2734" s="69">
        <f t="shared" si="86"/>
        <v>0</v>
      </c>
      <c r="L2734" s="335" t="e">
        <f>VLOOKUP(B2734,CATALOGOPACC[],8,FALSE)</f>
        <v>#N/A</v>
      </c>
      <c r="M2734" s="335" t="e">
        <f t="shared" si="87"/>
        <v>#N/A</v>
      </c>
    </row>
    <row r="2735" spans="3:13">
      <c r="C2735" t="e">
        <f>VLOOKUP(B2735,CATALOGOPACC[],2,FALSE)</f>
        <v>#N/A</v>
      </c>
      <c r="D2735" t="e">
        <f>VLOOKUP(B2735,CATALOGOPACC[],3,FALSE)</f>
        <v>#N/A</v>
      </c>
      <c r="E2735" t="e">
        <f>VLOOKUP(B2735,CATALOGOPACC[],5,FALSE)</f>
        <v>#N/A</v>
      </c>
      <c r="F2735" t="e">
        <f>VLOOKUP(B2735,CATALOGOPACC[],6,FALSE)</f>
        <v>#N/A</v>
      </c>
      <c r="K2735" s="69">
        <f t="shared" si="86"/>
        <v>0</v>
      </c>
      <c r="L2735" s="335" t="e">
        <f>VLOOKUP(B2735,CATALOGOPACC[],8,FALSE)</f>
        <v>#N/A</v>
      </c>
      <c r="M2735" s="335" t="e">
        <f t="shared" si="87"/>
        <v>#N/A</v>
      </c>
    </row>
    <row r="2736" spans="3:13">
      <c r="C2736" t="e">
        <f>VLOOKUP(B2736,CATALOGOPACC[],2,FALSE)</f>
        <v>#N/A</v>
      </c>
      <c r="D2736" t="e">
        <f>VLOOKUP(B2736,CATALOGOPACC[],3,FALSE)</f>
        <v>#N/A</v>
      </c>
      <c r="E2736" t="e">
        <f>VLOOKUP(B2736,CATALOGOPACC[],5,FALSE)</f>
        <v>#N/A</v>
      </c>
      <c r="F2736" t="e">
        <f>VLOOKUP(B2736,CATALOGOPACC[],6,FALSE)</f>
        <v>#N/A</v>
      </c>
      <c r="K2736" s="69">
        <f t="shared" si="86"/>
        <v>0</v>
      </c>
      <c r="L2736" s="335" t="e">
        <f>VLOOKUP(B2736,CATALOGOPACC[],8,FALSE)</f>
        <v>#N/A</v>
      </c>
      <c r="M2736" s="335" t="e">
        <f t="shared" si="87"/>
        <v>#N/A</v>
      </c>
    </row>
    <row r="2737" spans="3:13">
      <c r="C2737" t="e">
        <f>VLOOKUP(B2737,CATALOGOPACC[],2,FALSE)</f>
        <v>#N/A</v>
      </c>
      <c r="D2737" t="e">
        <f>VLOOKUP(B2737,CATALOGOPACC[],3,FALSE)</f>
        <v>#N/A</v>
      </c>
      <c r="E2737" t="e">
        <f>VLOOKUP(B2737,CATALOGOPACC[],5,FALSE)</f>
        <v>#N/A</v>
      </c>
      <c r="F2737" t="e">
        <f>VLOOKUP(B2737,CATALOGOPACC[],6,FALSE)</f>
        <v>#N/A</v>
      </c>
      <c r="K2737" s="69">
        <f t="shared" si="86"/>
        <v>0</v>
      </c>
      <c r="L2737" s="335" t="e">
        <f>VLOOKUP(B2737,CATALOGOPACC[],8,FALSE)</f>
        <v>#N/A</v>
      </c>
      <c r="M2737" s="335" t="e">
        <f t="shared" si="87"/>
        <v>#N/A</v>
      </c>
    </row>
    <row r="2738" spans="3:13">
      <c r="C2738" t="e">
        <f>VLOOKUP(B2738,CATALOGOPACC[],2,FALSE)</f>
        <v>#N/A</v>
      </c>
      <c r="D2738" t="e">
        <f>VLOOKUP(B2738,CATALOGOPACC[],3,FALSE)</f>
        <v>#N/A</v>
      </c>
      <c r="E2738" t="e">
        <f>VLOOKUP(B2738,CATALOGOPACC[],5,FALSE)</f>
        <v>#N/A</v>
      </c>
      <c r="F2738" t="e">
        <f>VLOOKUP(B2738,CATALOGOPACC[],6,FALSE)</f>
        <v>#N/A</v>
      </c>
      <c r="K2738" s="69">
        <f t="shared" si="86"/>
        <v>0</v>
      </c>
      <c r="L2738" s="335" t="e">
        <f>VLOOKUP(B2738,CATALOGOPACC[],8,FALSE)</f>
        <v>#N/A</v>
      </c>
      <c r="M2738" s="335" t="e">
        <f t="shared" si="87"/>
        <v>#N/A</v>
      </c>
    </row>
    <row r="2739" spans="3:13">
      <c r="C2739" t="e">
        <f>VLOOKUP(B2739,CATALOGOPACC[],2,FALSE)</f>
        <v>#N/A</v>
      </c>
      <c r="D2739" t="e">
        <f>VLOOKUP(B2739,CATALOGOPACC[],3,FALSE)</f>
        <v>#N/A</v>
      </c>
      <c r="E2739" t="e">
        <f>VLOOKUP(B2739,CATALOGOPACC[],5,FALSE)</f>
        <v>#N/A</v>
      </c>
      <c r="F2739" t="e">
        <f>VLOOKUP(B2739,CATALOGOPACC[],6,FALSE)</f>
        <v>#N/A</v>
      </c>
      <c r="K2739" s="69">
        <f t="shared" si="86"/>
        <v>0</v>
      </c>
      <c r="L2739" s="335" t="e">
        <f>VLOOKUP(B2739,CATALOGOPACC[],8,FALSE)</f>
        <v>#N/A</v>
      </c>
      <c r="M2739" s="335" t="e">
        <f t="shared" si="87"/>
        <v>#N/A</v>
      </c>
    </row>
    <row r="2740" spans="3:13">
      <c r="C2740" t="e">
        <f>VLOOKUP(B2740,CATALOGOPACC[],2,FALSE)</f>
        <v>#N/A</v>
      </c>
      <c r="D2740" t="e">
        <f>VLOOKUP(B2740,CATALOGOPACC[],3,FALSE)</f>
        <v>#N/A</v>
      </c>
      <c r="E2740" t="e">
        <f>VLOOKUP(B2740,CATALOGOPACC[],5,FALSE)</f>
        <v>#N/A</v>
      </c>
      <c r="F2740" t="e">
        <f>VLOOKUP(B2740,CATALOGOPACC[],6,FALSE)</f>
        <v>#N/A</v>
      </c>
      <c r="K2740" s="69">
        <f t="shared" si="86"/>
        <v>0</v>
      </c>
      <c r="L2740" s="335" t="e">
        <f>VLOOKUP(B2740,CATALOGOPACC[],8,FALSE)</f>
        <v>#N/A</v>
      </c>
      <c r="M2740" s="335" t="e">
        <f t="shared" si="87"/>
        <v>#N/A</v>
      </c>
    </row>
    <row r="2741" spans="3:13">
      <c r="C2741" t="e">
        <f>VLOOKUP(B2741,CATALOGOPACC[],2,FALSE)</f>
        <v>#N/A</v>
      </c>
      <c r="D2741" t="e">
        <f>VLOOKUP(B2741,CATALOGOPACC[],3,FALSE)</f>
        <v>#N/A</v>
      </c>
      <c r="E2741" t="e">
        <f>VLOOKUP(B2741,CATALOGOPACC[],5,FALSE)</f>
        <v>#N/A</v>
      </c>
      <c r="F2741" t="e">
        <f>VLOOKUP(B2741,CATALOGOPACC[],6,FALSE)</f>
        <v>#N/A</v>
      </c>
      <c r="K2741" s="69">
        <f t="shared" si="86"/>
        <v>0</v>
      </c>
      <c r="L2741" s="335" t="e">
        <f>VLOOKUP(B2741,CATALOGOPACC[],8,FALSE)</f>
        <v>#N/A</v>
      </c>
      <c r="M2741" s="335" t="e">
        <f t="shared" si="87"/>
        <v>#N/A</v>
      </c>
    </row>
    <row r="2742" spans="3:13">
      <c r="C2742" t="e">
        <f>VLOOKUP(B2742,CATALOGOPACC[],2,FALSE)</f>
        <v>#N/A</v>
      </c>
      <c r="D2742" t="e">
        <f>VLOOKUP(B2742,CATALOGOPACC[],3,FALSE)</f>
        <v>#N/A</v>
      </c>
      <c r="E2742" t="e">
        <f>VLOOKUP(B2742,CATALOGOPACC[],5,FALSE)</f>
        <v>#N/A</v>
      </c>
      <c r="F2742" t="e">
        <f>VLOOKUP(B2742,CATALOGOPACC[],6,FALSE)</f>
        <v>#N/A</v>
      </c>
      <c r="K2742" s="69">
        <f t="shared" si="86"/>
        <v>0</v>
      </c>
      <c r="L2742" s="335" t="e">
        <f>VLOOKUP(B2742,CATALOGOPACC[],8,FALSE)</f>
        <v>#N/A</v>
      </c>
      <c r="M2742" s="335" t="e">
        <f t="shared" si="87"/>
        <v>#N/A</v>
      </c>
    </row>
    <row r="2743" spans="3:13">
      <c r="C2743" t="e">
        <f>VLOOKUP(B2743,CATALOGOPACC[],2,FALSE)</f>
        <v>#N/A</v>
      </c>
      <c r="D2743" t="e">
        <f>VLOOKUP(B2743,CATALOGOPACC[],3,FALSE)</f>
        <v>#N/A</v>
      </c>
      <c r="E2743" t="e">
        <f>VLOOKUP(B2743,CATALOGOPACC[],5,FALSE)</f>
        <v>#N/A</v>
      </c>
      <c r="F2743" t="e">
        <f>VLOOKUP(B2743,CATALOGOPACC[],6,FALSE)</f>
        <v>#N/A</v>
      </c>
      <c r="K2743" s="69">
        <f t="shared" si="86"/>
        <v>0</v>
      </c>
      <c r="L2743" s="335" t="e">
        <f>VLOOKUP(B2743,CATALOGOPACC[],8,FALSE)</f>
        <v>#N/A</v>
      </c>
      <c r="M2743" s="335" t="e">
        <f t="shared" si="87"/>
        <v>#N/A</v>
      </c>
    </row>
    <row r="2744" spans="3:13">
      <c r="C2744" t="e">
        <f>VLOOKUP(B2744,CATALOGOPACC[],2,FALSE)</f>
        <v>#N/A</v>
      </c>
      <c r="D2744" t="e">
        <f>VLOOKUP(B2744,CATALOGOPACC[],3,FALSE)</f>
        <v>#N/A</v>
      </c>
      <c r="E2744" t="e">
        <f>VLOOKUP(B2744,CATALOGOPACC[],5,FALSE)</f>
        <v>#N/A</v>
      </c>
      <c r="F2744" t="e">
        <f>VLOOKUP(B2744,CATALOGOPACC[],6,FALSE)</f>
        <v>#N/A</v>
      </c>
      <c r="K2744" s="69">
        <f t="shared" si="86"/>
        <v>0</v>
      </c>
      <c r="L2744" s="335" t="e">
        <f>VLOOKUP(B2744,CATALOGOPACC[],8,FALSE)</f>
        <v>#N/A</v>
      </c>
      <c r="M2744" s="335" t="e">
        <f t="shared" si="87"/>
        <v>#N/A</v>
      </c>
    </row>
    <row r="2745" spans="3:13">
      <c r="C2745" t="e">
        <f>VLOOKUP(B2745,CATALOGOPACC[],2,FALSE)</f>
        <v>#N/A</v>
      </c>
      <c r="D2745" t="e">
        <f>VLOOKUP(B2745,CATALOGOPACC[],3,FALSE)</f>
        <v>#N/A</v>
      </c>
      <c r="E2745" t="e">
        <f>VLOOKUP(B2745,CATALOGOPACC[],5,FALSE)</f>
        <v>#N/A</v>
      </c>
      <c r="F2745" t="e">
        <f>VLOOKUP(B2745,CATALOGOPACC[],6,FALSE)</f>
        <v>#N/A</v>
      </c>
      <c r="K2745" s="69">
        <f t="shared" si="86"/>
        <v>0</v>
      </c>
      <c r="L2745" s="335" t="e">
        <f>VLOOKUP(B2745,CATALOGOPACC[],8,FALSE)</f>
        <v>#N/A</v>
      </c>
      <c r="M2745" s="335" t="e">
        <f t="shared" si="87"/>
        <v>#N/A</v>
      </c>
    </row>
    <row r="2746" spans="3:13">
      <c r="C2746" t="e">
        <f>VLOOKUP(B2746,CATALOGOPACC[],2,FALSE)</f>
        <v>#N/A</v>
      </c>
      <c r="D2746" t="e">
        <f>VLOOKUP(B2746,CATALOGOPACC[],3,FALSE)</f>
        <v>#N/A</v>
      </c>
      <c r="E2746" t="e">
        <f>VLOOKUP(B2746,CATALOGOPACC[],5,FALSE)</f>
        <v>#N/A</v>
      </c>
      <c r="F2746" t="e">
        <f>VLOOKUP(B2746,CATALOGOPACC[],6,FALSE)</f>
        <v>#N/A</v>
      </c>
      <c r="K2746" s="69">
        <f t="shared" si="86"/>
        <v>0</v>
      </c>
      <c r="L2746" s="335" t="e">
        <f>VLOOKUP(B2746,CATALOGOPACC[],8,FALSE)</f>
        <v>#N/A</v>
      </c>
      <c r="M2746" s="335" t="e">
        <f t="shared" si="87"/>
        <v>#N/A</v>
      </c>
    </row>
    <row r="2747" spans="3:13">
      <c r="C2747" t="e">
        <f>VLOOKUP(B2747,CATALOGOPACC[],2,FALSE)</f>
        <v>#N/A</v>
      </c>
      <c r="D2747" t="e">
        <f>VLOOKUP(B2747,CATALOGOPACC[],3,FALSE)</f>
        <v>#N/A</v>
      </c>
      <c r="E2747" t="e">
        <f>VLOOKUP(B2747,CATALOGOPACC[],5,FALSE)</f>
        <v>#N/A</v>
      </c>
      <c r="F2747" t="e">
        <f>VLOOKUP(B2747,CATALOGOPACC[],6,FALSE)</f>
        <v>#N/A</v>
      </c>
      <c r="K2747" s="69">
        <f t="shared" si="86"/>
        <v>0</v>
      </c>
      <c r="L2747" s="335" t="e">
        <f>VLOOKUP(B2747,CATALOGOPACC[],8,FALSE)</f>
        <v>#N/A</v>
      </c>
      <c r="M2747" s="335" t="e">
        <f t="shared" si="87"/>
        <v>#N/A</v>
      </c>
    </row>
    <row r="2748" spans="3:13">
      <c r="C2748" t="e">
        <f>VLOOKUP(B2748,CATALOGOPACC[],2,FALSE)</f>
        <v>#N/A</v>
      </c>
      <c r="D2748" t="e">
        <f>VLOOKUP(B2748,CATALOGOPACC[],3,FALSE)</f>
        <v>#N/A</v>
      </c>
      <c r="E2748" t="e">
        <f>VLOOKUP(B2748,CATALOGOPACC[],5,FALSE)</f>
        <v>#N/A</v>
      </c>
      <c r="F2748" t="e">
        <f>VLOOKUP(B2748,CATALOGOPACC[],6,FALSE)</f>
        <v>#N/A</v>
      </c>
      <c r="K2748" s="69">
        <f t="shared" si="86"/>
        <v>0</v>
      </c>
      <c r="L2748" s="335" t="e">
        <f>VLOOKUP(B2748,CATALOGOPACC[],8,FALSE)</f>
        <v>#N/A</v>
      </c>
      <c r="M2748" s="335" t="e">
        <f t="shared" si="87"/>
        <v>#N/A</v>
      </c>
    </row>
    <row r="2749" spans="3:13">
      <c r="C2749" t="e">
        <f>VLOOKUP(B2749,CATALOGOPACC[],2,FALSE)</f>
        <v>#N/A</v>
      </c>
      <c r="D2749" t="e">
        <f>VLOOKUP(B2749,CATALOGOPACC[],3,FALSE)</f>
        <v>#N/A</v>
      </c>
      <c r="E2749" t="e">
        <f>VLOOKUP(B2749,CATALOGOPACC[],5,FALSE)</f>
        <v>#N/A</v>
      </c>
      <c r="F2749" t="e">
        <f>VLOOKUP(B2749,CATALOGOPACC[],6,FALSE)</f>
        <v>#N/A</v>
      </c>
      <c r="K2749" s="69">
        <f t="shared" si="86"/>
        <v>0</v>
      </c>
      <c r="L2749" s="335" t="e">
        <f>VLOOKUP(B2749,CATALOGOPACC[],8,FALSE)</f>
        <v>#N/A</v>
      </c>
      <c r="M2749" s="335" t="e">
        <f t="shared" si="87"/>
        <v>#N/A</v>
      </c>
    </row>
    <row r="2750" spans="3:13">
      <c r="C2750" t="e">
        <f>VLOOKUP(B2750,CATALOGOPACC[],2,FALSE)</f>
        <v>#N/A</v>
      </c>
      <c r="D2750" t="e">
        <f>VLOOKUP(B2750,CATALOGOPACC[],3,FALSE)</f>
        <v>#N/A</v>
      </c>
      <c r="E2750" t="e">
        <f>VLOOKUP(B2750,CATALOGOPACC[],5,FALSE)</f>
        <v>#N/A</v>
      </c>
      <c r="F2750" t="e">
        <f>VLOOKUP(B2750,CATALOGOPACC[],6,FALSE)</f>
        <v>#N/A</v>
      </c>
      <c r="K2750" s="69">
        <f t="shared" si="86"/>
        <v>0</v>
      </c>
      <c r="L2750" s="335" t="e">
        <f>VLOOKUP(B2750,CATALOGOPACC[],8,FALSE)</f>
        <v>#N/A</v>
      </c>
      <c r="M2750" s="335" t="e">
        <f t="shared" si="87"/>
        <v>#N/A</v>
      </c>
    </row>
    <row r="2751" spans="3:13">
      <c r="C2751" t="e">
        <f>VLOOKUP(B2751,CATALOGOPACC[],2,FALSE)</f>
        <v>#N/A</v>
      </c>
      <c r="D2751" t="e">
        <f>VLOOKUP(B2751,CATALOGOPACC[],3,FALSE)</f>
        <v>#N/A</v>
      </c>
      <c r="E2751" t="e">
        <f>VLOOKUP(B2751,CATALOGOPACC[],5,FALSE)</f>
        <v>#N/A</v>
      </c>
      <c r="F2751" t="e">
        <f>VLOOKUP(B2751,CATALOGOPACC[],6,FALSE)</f>
        <v>#N/A</v>
      </c>
      <c r="K2751" s="69">
        <f t="shared" si="86"/>
        <v>0</v>
      </c>
      <c r="L2751" s="335" t="e">
        <f>VLOOKUP(B2751,CATALOGOPACC[],8,FALSE)</f>
        <v>#N/A</v>
      </c>
      <c r="M2751" s="335" t="e">
        <f t="shared" si="87"/>
        <v>#N/A</v>
      </c>
    </row>
    <row r="2752" spans="3:13">
      <c r="C2752" t="e">
        <f>VLOOKUP(B2752,CATALOGOPACC[],2,FALSE)</f>
        <v>#N/A</v>
      </c>
      <c r="D2752" t="e">
        <f>VLOOKUP(B2752,CATALOGOPACC[],3,FALSE)</f>
        <v>#N/A</v>
      </c>
      <c r="E2752" t="e">
        <f>VLOOKUP(B2752,CATALOGOPACC[],5,FALSE)</f>
        <v>#N/A</v>
      </c>
      <c r="F2752" t="e">
        <f>VLOOKUP(B2752,CATALOGOPACC[],6,FALSE)</f>
        <v>#N/A</v>
      </c>
      <c r="K2752" s="69">
        <f t="shared" si="86"/>
        <v>0</v>
      </c>
      <c r="L2752" s="335" t="e">
        <f>VLOOKUP(B2752,CATALOGOPACC[],8,FALSE)</f>
        <v>#N/A</v>
      </c>
      <c r="M2752" s="335" t="e">
        <f t="shared" si="87"/>
        <v>#N/A</v>
      </c>
    </row>
    <row r="2753" spans="3:13">
      <c r="C2753" t="e">
        <f>VLOOKUP(B2753,CATALOGOPACC[],2,FALSE)</f>
        <v>#N/A</v>
      </c>
      <c r="D2753" t="e">
        <f>VLOOKUP(B2753,CATALOGOPACC[],3,FALSE)</f>
        <v>#N/A</v>
      </c>
      <c r="E2753" t="e">
        <f>VLOOKUP(B2753,CATALOGOPACC[],5,FALSE)</f>
        <v>#N/A</v>
      </c>
      <c r="F2753" t="e">
        <f>VLOOKUP(B2753,CATALOGOPACC[],6,FALSE)</f>
        <v>#N/A</v>
      </c>
      <c r="K2753" s="69">
        <f t="shared" si="86"/>
        <v>0</v>
      </c>
      <c r="L2753" s="335" t="e">
        <f>VLOOKUP(B2753,CATALOGOPACC[],8,FALSE)</f>
        <v>#N/A</v>
      </c>
      <c r="M2753" s="335" t="e">
        <f t="shared" si="87"/>
        <v>#N/A</v>
      </c>
    </row>
    <row r="2754" spans="3:13">
      <c r="C2754" t="e">
        <f>VLOOKUP(B2754,CATALOGOPACC[],2,FALSE)</f>
        <v>#N/A</v>
      </c>
      <c r="D2754" t="e">
        <f>VLOOKUP(B2754,CATALOGOPACC[],3,FALSE)</f>
        <v>#N/A</v>
      </c>
      <c r="E2754" t="e">
        <f>VLOOKUP(B2754,CATALOGOPACC[],5,FALSE)</f>
        <v>#N/A</v>
      </c>
      <c r="F2754" t="e">
        <f>VLOOKUP(B2754,CATALOGOPACC[],6,FALSE)</f>
        <v>#N/A</v>
      </c>
      <c r="K2754" s="69">
        <f t="shared" si="86"/>
        <v>0</v>
      </c>
      <c r="L2754" s="335" t="e">
        <f>VLOOKUP(B2754,CATALOGOPACC[],8,FALSE)</f>
        <v>#N/A</v>
      </c>
      <c r="M2754" s="335" t="e">
        <f t="shared" si="87"/>
        <v>#N/A</v>
      </c>
    </row>
    <row r="2755" spans="3:13">
      <c r="C2755" t="e">
        <f>VLOOKUP(B2755,CATALOGOPACC[],2,FALSE)</f>
        <v>#N/A</v>
      </c>
      <c r="D2755" t="e">
        <f>VLOOKUP(B2755,CATALOGOPACC[],3,FALSE)</f>
        <v>#N/A</v>
      </c>
      <c r="E2755" t="e">
        <f>VLOOKUP(B2755,CATALOGOPACC[],5,FALSE)</f>
        <v>#N/A</v>
      </c>
      <c r="F2755" t="e">
        <f>VLOOKUP(B2755,CATALOGOPACC[],6,FALSE)</f>
        <v>#N/A</v>
      </c>
      <c r="K2755" s="69">
        <f t="shared" si="86"/>
        <v>0</v>
      </c>
      <c r="L2755" s="335" t="e">
        <f>VLOOKUP(B2755,CATALOGOPACC[],8,FALSE)</f>
        <v>#N/A</v>
      </c>
      <c r="M2755" s="335" t="e">
        <f t="shared" si="87"/>
        <v>#N/A</v>
      </c>
    </row>
    <row r="2756" spans="3:13">
      <c r="C2756" t="e">
        <f>VLOOKUP(B2756,CATALOGOPACC[],2,FALSE)</f>
        <v>#N/A</v>
      </c>
      <c r="D2756" t="e">
        <f>VLOOKUP(B2756,CATALOGOPACC[],3,FALSE)</f>
        <v>#N/A</v>
      </c>
      <c r="E2756" t="e">
        <f>VLOOKUP(B2756,CATALOGOPACC[],5,FALSE)</f>
        <v>#N/A</v>
      </c>
      <c r="F2756" t="e">
        <f>VLOOKUP(B2756,CATALOGOPACC[],6,FALSE)</f>
        <v>#N/A</v>
      </c>
      <c r="K2756" s="69">
        <f t="shared" si="86"/>
        <v>0</v>
      </c>
      <c r="L2756" s="335" t="e">
        <f>VLOOKUP(B2756,CATALOGOPACC[],8,FALSE)</f>
        <v>#N/A</v>
      </c>
      <c r="M2756" s="335" t="e">
        <f t="shared" si="87"/>
        <v>#N/A</v>
      </c>
    </row>
    <row r="2757" spans="3:13">
      <c r="C2757" t="e">
        <f>VLOOKUP(B2757,CATALOGOPACC[],2,FALSE)</f>
        <v>#N/A</v>
      </c>
      <c r="D2757" t="e">
        <f>VLOOKUP(B2757,CATALOGOPACC[],3,FALSE)</f>
        <v>#N/A</v>
      </c>
      <c r="E2757" t="e">
        <f>VLOOKUP(B2757,CATALOGOPACC[],5,FALSE)</f>
        <v>#N/A</v>
      </c>
      <c r="F2757" t="e">
        <f>VLOOKUP(B2757,CATALOGOPACC[],6,FALSE)</f>
        <v>#N/A</v>
      </c>
      <c r="K2757" s="69">
        <f t="shared" si="86"/>
        <v>0</v>
      </c>
      <c r="L2757" s="335" t="e">
        <f>VLOOKUP(B2757,CATALOGOPACC[],8,FALSE)</f>
        <v>#N/A</v>
      </c>
      <c r="M2757" s="335" t="e">
        <f t="shared" si="87"/>
        <v>#N/A</v>
      </c>
    </row>
    <row r="2758" spans="3:13">
      <c r="C2758" t="e">
        <f>VLOOKUP(B2758,CATALOGOPACC[],2,FALSE)</f>
        <v>#N/A</v>
      </c>
      <c r="D2758" t="e">
        <f>VLOOKUP(B2758,CATALOGOPACC[],3,FALSE)</f>
        <v>#N/A</v>
      </c>
      <c r="E2758" t="e">
        <f>VLOOKUP(B2758,CATALOGOPACC[],5,FALSE)</f>
        <v>#N/A</v>
      </c>
      <c r="F2758" t="e">
        <f>VLOOKUP(B2758,CATALOGOPACC[],6,FALSE)</f>
        <v>#N/A</v>
      </c>
      <c r="K2758" s="69">
        <f t="shared" si="86"/>
        <v>0</v>
      </c>
      <c r="L2758" s="335" t="e">
        <f>VLOOKUP(B2758,CATALOGOPACC[],8,FALSE)</f>
        <v>#N/A</v>
      </c>
      <c r="M2758" s="335" t="e">
        <f t="shared" si="87"/>
        <v>#N/A</v>
      </c>
    </row>
    <row r="2759" spans="3:13">
      <c r="C2759" t="e">
        <f>VLOOKUP(B2759,CATALOGOPACC[],2,FALSE)</f>
        <v>#N/A</v>
      </c>
      <c r="D2759" t="e">
        <f>VLOOKUP(B2759,CATALOGOPACC[],3,FALSE)</f>
        <v>#N/A</v>
      </c>
      <c r="E2759" t="e">
        <f>VLOOKUP(B2759,CATALOGOPACC[],5,FALSE)</f>
        <v>#N/A</v>
      </c>
      <c r="F2759" t="e">
        <f>VLOOKUP(B2759,CATALOGOPACC[],6,FALSE)</f>
        <v>#N/A</v>
      </c>
      <c r="K2759" s="69">
        <f t="shared" si="86"/>
        <v>0</v>
      </c>
      <c r="L2759" s="335" t="e">
        <f>VLOOKUP(B2759,CATALOGOPACC[],8,FALSE)</f>
        <v>#N/A</v>
      </c>
      <c r="M2759" s="335" t="e">
        <f t="shared" si="87"/>
        <v>#N/A</v>
      </c>
    </row>
    <row r="2760" spans="3:13">
      <c r="C2760" t="e">
        <f>VLOOKUP(B2760,CATALOGOPACC[],2,FALSE)</f>
        <v>#N/A</v>
      </c>
      <c r="D2760" t="e">
        <f>VLOOKUP(B2760,CATALOGOPACC[],3,FALSE)</f>
        <v>#N/A</v>
      </c>
      <c r="E2760" t="e">
        <f>VLOOKUP(B2760,CATALOGOPACC[],5,FALSE)</f>
        <v>#N/A</v>
      </c>
      <c r="F2760" t="e">
        <f>VLOOKUP(B2760,CATALOGOPACC[],6,FALSE)</f>
        <v>#N/A</v>
      </c>
      <c r="K2760" s="69">
        <f t="shared" si="86"/>
        <v>0</v>
      </c>
      <c r="L2760" s="335" t="e">
        <f>VLOOKUP(B2760,CATALOGOPACC[],8,FALSE)</f>
        <v>#N/A</v>
      </c>
      <c r="M2760" s="335" t="e">
        <f t="shared" si="87"/>
        <v>#N/A</v>
      </c>
    </row>
    <row r="2761" spans="3:13">
      <c r="C2761" t="e">
        <f>VLOOKUP(B2761,CATALOGOPACC[],2,FALSE)</f>
        <v>#N/A</v>
      </c>
      <c r="D2761" t="e">
        <f>VLOOKUP(B2761,CATALOGOPACC[],3,FALSE)</f>
        <v>#N/A</v>
      </c>
      <c r="E2761" t="e">
        <f>VLOOKUP(B2761,CATALOGOPACC[],5,FALSE)</f>
        <v>#N/A</v>
      </c>
      <c r="F2761" t="e">
        <f>VLOOKUP(B2761,CATALOGOPACC[],6,FALSE)</f>
        <v>#N/A</v>
      </c>
      <c r="K2761" s="69">
        <f t="shared" si="86"/>
        <v>0</v>
      </c>
      <c r="L2761" s="335" t="e">
        <f>VLOOKUP(B2761,CATALOGOPACC[],8,FALSE)</f>
        <v>#N/A</v>
      </c>
      <c r="M2761" s="335" t="e">
        <f t="shared" si="87"/>
        <v>#N/A</v>
      </c>
    </row>
    <row r="2762" spans="3:13">
      <c r="C2762" t="e">
        <f>VLOOKUP(B2762,CATALOGOPACC[],2,FALSE)</f>
        <v>#N/A</v>
      </c>
      <c r="D2762" t="e">
        <f>VLOOKUP(B2762,CATALOGOPACC[],3,FALSE)</f>
        <v>#N/A</v>
      </c>
      <c r="E2762" t="e">
        <f>VLOOKUP(B2762,CATALOGOPACC[],5,FALSE)</f>
        <v>#N/A</v>
      </c>
      <c r="F2762" t="e">
        <f>VLOOKUP(B2762,CATALOGOPACC[],6,FALSE)</f>
        <v>#N/A</v>
      </c>
      <c r="K2762" s="69">
        <f t="shared" si="86"/>
        <v>0</v>
      </c>
      <c r="L2762" s="335" t="e">
        <f>VLOOKUP(B2762,CATALOGOPACC[],8,FALSE)</f>
        <v>#N/A</v>
      </c>
      <c r="M2762" s="335" t="e">
        <f t="shared" si="87"/>
        <v>#N/A</v>
      </c>
    </row>
    <row r="2763" spans="3:13">
      <c r="C2763" t="e">
        <f>VLOOKUP(B2763,CATALOGOPACC[],2,FALSE)</f>
        <v>#N/A</v>
      </c>
      <c r="D2763" t="e">
        <f>VLOOKUP(B2763,CATALOGOPACC[],3,FALSE)</f>
        <v>#N/A</v>
      </c>
      <c r="E2763" t="e">
        <f>VLOOKUP(B2763,CATALOGOPACC[],5,FALSE)</f>
        <v>#N/A</v>
      </c>
      <c r="F2763" t="e">
        <f>VLOOKUP(B2763,CATALOGOPACC[],6,FALSE)</f>
        <v>#N/A</v>
      </c>
      <c r="K2763" s="69">
        <f t="shared" si="86"/>
        <v>0</v>
      </c>
      <c r="L2763" s="335" t="e">
        <f>VLOOKUP(B2763,CATALOGOPACC[],8,FALSE)</f>
        <v>#N/A</v>
      </c>
      <c r="M2763" s="335" t="e">
        <f t="shared" si="87"/>
        <v>#N/A</v>
      </c>
    </row>
    <row r="2764" spans="3:13">
      <c r="C2764" t="e">
        <f>VLOOKUP(B2764,CATALOGOPACC[],2,FALSE)</f>
        <v>#N/A</v>
      </c>
      <c r="D2764" t="e">
        <f>VLOOKUP(B2764,CATALOGOPACC[],3,FALSE)</f>
        <v>#N/A</v>
      </c>
      <c r="E2764" t="e">
        <f>VLOOKUP(B2764,CATALOGOPACC[],5,FALSE)</f>
        <v>#N/A</v>
      </c>
      <c r="F2764" t="e">
        <f>VLOOKUP(B2764,CATALOGOPACC[],6,FALSE)</f>
        <v>#N/A</v>
      </c>
      <c r="K2764" s="69">
        <f t="shared" si="86"/>
        <v>0</v>
      </c>
      <c r="L2764" s="335" t="e">
        <f>VLOOKUP(B2764,CATALOGOPACC[],8,FALSE)</f>
        <v>#N/A</v>
      </c>
      <c r="M2764" s="335" t="e">
        <f t="shared" si="87"/>
        <v>#N/A</v>
      </c>
    </row>
    <row r="2765" spans="3:13">
      <c r="C2765" t="e">
        <f>VLOOKUP(B2765,CATALOGOPACC[],2,FALSE)</f>
        <v>#N/A</v>
      </c>
      <c r="D2765" t="e">
        <f>VLOOKUP(B2765,CATALOGOPACC[],3,FALSE)</f>
        <v>#N/A</v>
      </c>
      <c r="E2765" t="e">
        <f>VLOOKUP(B2765,CATALOGOPACC[],5,FALSE)</f>
        <v>#N/A</v>
      </c>
      <c r="F2765" t="e">
        <f>VLOOKUP(B2765,CATALOGOPACC[],6,FALSE)</f>
        <v>#N/A</v>
      </c>
      <c r="K2765" s="69">
        <f t="shared" si="86"/>
        <v>0</v>
      </c>
      <c r="L2765" s="335" t="e">
        <f>VLOOKUP(B2765,CATALOGOPACC[],8,FALSE)</f>
        <v>#N/A</v>
      </c>
      <c r="M2765" s="335" t="e">
        <f t="shared" si="87"/>
        <v>#N/A</v>
      </c>
    </row>
    <row r="2766" spans="3:13">
      <c r="C2766" t="e">
        <f>VLOOKUP(B2766,CATALOGOPACC[],2,FALSE)</f>
        <v>#N/A</v>
      </c>
      <c r="D2766" t="e">
        <f>VLOOKUP(B2766,CATALOGOPACC[],3,FALSE)</f>
        <v>#N/A</v>
      </c>
      <c r="E2766" t="e">
        <f>VLOOKUP(B2766,CATALOGOPACC[],5,FALSE)</f>
        <v>#N/A</v>
      </c>
      <c r="F2766" t="e">
        <f>VLOOKUP(B2766,CATALOGOPACC[],6,FALSE)</f>
        <v>#N/A</v>
      </c>
      <c r="K2766" s="69">
        <f t="shared" si="86"/>
        <v>0</v>
      </c>
      <c r="L2766" s="335" t="e">
        <f>VLOOKUP(B2766,CATALOGOPACC[],8,FALSE)</f>
        <v>#N/A</v>
      </c>
      <c r="M2766" s="335" t="e">
        <f t="shared" si="87"/>
        <v>#N/A</v>
      </c>
    </row>
    <row r="2767" spans="3:13">
      <c r="C2767" t="e">
        <f>VLOOKUP(B2767,CATALOGOPACC[],2,FALSE)</f>
        <v>#N/A</v>
      </c>
      <c r="D2767" t="e">
        <f>VLOOKUP(B2767,CATALOGOPACC[],3,FALSE)</f>
        <v>#N/A</v>
      </c>
      <c r="E2767" t="e">
        <f>VLOOKUP(B2767,CATALOGOPACC[],5,FALSE)</f>
        <v>#N/A</v>
      </c>
      <c r="F2767" t="e">
        <f>VLOOKUP(B2767,CATALOGOPACC[],6,FALSE)</f>
        <v>#N/A</v>
      </c>
      <c r="K2767" s="69">
        <f t="shared" si="86"/>
        <v>0</v>
      </c>
      <c r="L2767" s="335" t="e">
        <f>VLOOKUP(B2767,CATALOGOPACC[],8,FALSE)</f>
        <v>#N/A</v>
      </c>
      <c r="M2767" s="335" t="e">
        <f t="shared" si="87"/>
        <v>#N/A</v>
      </c>
    </row>
    <row r="2768" spans="3:13">
      <c r="C2768" t="e">
        <f>VLOOKUP(B2768,CATALOGOPACC[],2,FALSE)</f>
        <v>#N/A</v>
      </c>
      <c r="D2768" t="e">
        <f>VLOOKUP(B2768,CATALOGOPACC[],3,FALSE)</f>
        <v>#N/A</v>
      </c>
      <c r="E2768" t="e">
        <f>VLOOKUP(B2768,CATALOGOPACC[],5,FALSE)</f>
        <v>#N/A</v>
      </c>
      <c r="F2768" t="e">
        <f>VLOOKUP(B2768,CATALOGOPACC[],6,FALSE)</f>
        <v>#N/A</v>
      </c>
      <c r="K2768" s="69">
        <f t="shared" si="86"/>
        <v>0</v>
      </c>
      <c r="L2768" s="335" t="e">
        <f>VLOOKUP(B2768,CATALOGOPACC[],8,FALSE)</f>
        <v>#N/A</v>
      </c>
      <c r="M2768" s="335" t="e">
        <f t="shared" si="87"/>
        <v>#N/A</v>
      </c>
    </row>
    <row r="2769" spans="3:13">
      <c r="C2769" t="e">
        <f>VLOOKUP(B2769,CATALOGOPACC[],2,FALSE)</f>
        <v>#N/A</v>
      </c>
      <c r="D2769" t="e">
        <f>VLOOKUP(B2769,CATALOGOPACC[],3,FALSE)</f>
        <v>#N/A</v>
      </c>
      <c r="E2769" t="e">
        <f>VLOOKUP(B2769,CATALOGOPACC[],5,FALSE)</f>
        <v>#N/A</v>
      </c>
      <c r="F2769" t="e">
        <f>VLOOKUP(B2769,CATALOGOPACC[],6,FALSE)</f>
        <v>#N/A</v>
      </c>
      <c r="K2769" s="69">
        <f t="shared" si="86"/>
        <v>0</v>
      </c>
      <c r="L2769" s="335" t="e">
        <f>VLOOKUP(B2769,CATALOGOPACC[],8,FALSE)</f>
        <v>#N/A</v>
      </c>
      <c r="M2769" s="335" t="e">
        <f t="shared" si="87"/>
        <v>#N/A</v>
      </c>
    </row>
    <row r="2770" spans="3:13">
      <c r="C2770" t="e">
        <f>VLOOKUP(B2770,CATALOGOPACC[],2,FALSE)</f>
        <v>#N/A</v>
      </c>
      <c r="D2770" t="e">
        <f>VLOOKUP(B2770,CATALOGOPACC[],3,FALSE)</f>
        <v>#N/A</v>
      </c>
      <c r="E2770" t="e">
        <f>VLOOKUP(B2770,CATALOGOPACC[],5,FALSE)</f>
        <v>#N/A</v>
      </c>
      <c r="F2770" t="e">
        <f>VLOOKUP(B2770,CATALOGOPACC[],6,FALSE)</f>
        <v>#N/A</v>
      </c>
      <c r="K2770" s="69">
        <f t="shared" si="86"/>
        <v>0</v>
      </c>
      <c r="L2770" s="335" t="e">
        <f>VLOOKUP(B2770,CATALOGOPACC[],8,FALSE)</f>
        <v>#N/A</v>
      </c>
      <c r="M2770" s="335" t="e">
        <f t="shared" si="87"/>
        <v>#N/A</v>
      </c>
    </row>
    <row r="2771" spans="3:13">
      <c r="C2771" t="e">
        <f>VLOOKUP(B2771,CATALOGOPACC[],2,FALSE)</f>
        <v>#N/A</v>
      </c>
      <c r="D2771" t="e">
        <f>VLOOKUP(B2771,CATALOGOPACC[],3,FALSE)</f>
        <v>#N/A</v>
      </c>
      <c r="E2771" t="e">
        <f>VLOOKUP(B2771,CATALOGOPACC[],5,FALSE)</f>
        <v>#N/A</v>
      </c>
      <c r="F2771" t="e">
        <f>VLOOKUP(B2771,CATALOGOPACC[],6,FALSE)</f>
        <v>#N/A</v>
      </c>
      <c r="K2771" s="69">
        <f t="shared" si="86"/>
        <v>0</v>
      </c>
      <c r="L2771" s="335" t="e">
        <f>VLOOKUP(B2771,CATALOGOPACC[],8,FALSE)</f>
        <v>#N/A</v>
      </c>
      <c r="M2771" s="335" t="e">
        <f t="shared" si="87"/>
        <v>#N/A</v>
      </c>
    </row>
    <row r="2772" spans="3:13">
      <c r="C2772" t="e">
        <f>VLOOKUP(B2772,CATALOGOPACC[],2,FALSE)</f>
        <v>#N/A</v>
      </c>
      <c r="D2772" t="e">
        <f>VLOOKUP(B2772,CATALOGOPACC[],3,FALSE)</f>
        <v>#N/A</v>
      </c>
      <c r="E2772" t="e">
        <f>VLOOKUP(B2772,CATALOGOPACC[],5,FALSE)</f>
        <v>#N/A</v>
      </c>
      <c r="F2772" t="e">
        <f>VLOOKUP(B2772,CATALOGOPACC[],6,FALSE)</f>
        <v>#N/A</v>
      </c>
      <c r="K2772" s="69">
        <f t="shared" si="86"/>
        <v>0</v>
      </c>
      <c r="L2772" s="335" t="e">
        <f>VLOOKUP(B2772,CATALOGOPACC[],8,FALSE)</f>
        <v>#N/A</v>
      </c>
      <c r="M2772" s="335" t="e">
        <f t="shared" si="87"/>
        <v>#N/A</v>
      </c>
    </row>
    <row r="2773" spans="3:13">
      <c r="C2773" t="e">
        <f>VLOOKUP(B2773,CATALOGOPACC[],2,FALSE)</f>
        <v>#N/A</v>
      </c>
      <c r="D2773" t="e">
        <f>VLOOKUP(B2773,CATALOGOPACC[],3,FALSE)</f>
        <v>#N/A</v>
      </c>
      <c r="E2773" t="e">
        <f>VLOOKUP(B2773,CATALOGOPACC[],5,FALSE)</f>
        <v>#N/A</v>
      </c>
      <c r="F2773" t="e">
        <f>VLOOKUP(B2773,CATALOGOPACC[],6,FALSE)</f>
        <v>#N/A</v>
      </c>
      <c r="K2773" s="69">
        <f t="shared" si="86"/>
        <v>0</v>
      </c>
      <c r="L2773" s="335" t="e">
        <f>VLOOKUP(B2773,CATALOGOPACC[],8,FALSE)</f>
        <v>#N/A</v>
      </c>
      <c r="M2773" s="335" t="e">
        <f t="shared" si="87"/>
        <v>#N/A</v>
      </c>
    </row>
    <row r="2774" spans="3:13">
      <c r="C2774" t="e">
        <f>VLOOKUP(B2774,CATALOGOPACC[],2,FALSE)</f>
        <v>#N/A</v>
      </c>
      <c r="D2774" t="e">
        <f>VLOOKUP(B2774,CATALOGOPACC[],3,FALSE)</f>
        <v>#N/A</v>
      </c>
      <c r="E2774" t="e">
        <f>VLOOKUP(B2774,CATALOGOPACC[],5,FALSE)</f>
        <v>#N/A</v>
      </c>
      <c r="F2774" t="e">
        <f>VLOOKUP(B2774,CATALOGOPACC[],6,FALSE)</f>
        <v>#N/A</v>
      </c>
      <c r="K2774" s="69">
        <f t="shared" si="86"/>
        <v>0</v>
      </c>
      <c r="L2774" s="335" t="e">
        <f>VLOOKUP(B2774,CATALOGOPACC[],8,FALSE)</f>
        <v>#N/A</v>
      </c>
      <c r="M2774" s="335" t="e">
        <f t="shared" si="87"/>
        <v>#N/A</v>
      </c>
    </row>
    <row r="2775" spans="3:13">
      <c r="C2775" t="e">
        <f>VLOOKUP(B2775,CATALOGOPACC[],2,FALSE)</f>
        <v>#N/A</v>
      </c>
      <c r="D2775" t="e">
        <f>VLOOKUP(B2775,CATALOGOPACC[],3,FALSE)</f>
        <v>#N/A</v>
      </c>
      <c r="E2775" t="e">
        <f>VLOOKUP(B2775,CATALOGOPACC[],5,FALSE)</f>
        <v>#N/A</v>
      </c>
      <c r="F2775" t="e">
        <f>VLOOKUP(B2775,CATALOGOPACC[],6,FALSE)</f>
        <v>#N/A</v>
      </c>
      <c r="K2775" s="69">
        <f t="shared" si="86"/>
        <v>0</v>
      </c>
      <c r="L2775" s="335" t="e">
        <f>VLOOKUP(B2775,CATALOGOPACC[],8,FALSE)</f>
        <v>#N/A</v>
      </c>
      <c r="M2775" s="335" t="e">
        <f t="shared" si="87"/>
        <v>#N/A</v>
      </c>
    </row>
    <row r="2776" spans="3:13">
      <c r="C2776" t="e">
        <f>VLOOKUP(B2776,CATALOGOPACC[],2,FALSE)</f>
        <v>#N/A</v>
      </c>
      <c r="D2776" t="e">
        <f>VLOOKUP(B2776,CATALOGOPACC[],3,FALSE)</f>
        <v>#N/A</v>
      </c>
      <c r="E2776" t="e">
        <f>VLOOKUP(B2776,CATALOGOPACC[],5,FALSE)</f>
        <v>#N/A</v>
      </c>
      <c r="F2776" t="e">
        <f>VLOOKUP(B2776,CATALOGOPACC[],6,FALSE)</f>
        <v>#N/A</v>
      </c>
      <c r="K2776" s="69">
        <f t="shared" si="86"/>
        <v>0</v>
      </c>
      <c r="L2776" s="335" t="e">
        <f>VLOOKUP(B2776,CATALOGOPACC[],8,FALSE)</f>
        <v>#N/A</v>
      </c>
      <c r="M2776" s="335" t="e">
        <f t="shared" si="87"/>
        <v>#N/A</v>
      </c>
    </row>
    <row r="2777" spans="3:13">
      <c r="C2777" t="e">
        <f>VLOOKUP(B2777,CATALOGOPACC[],2,FALSE)</f>
        <v>#N/A</v>
      </c>
      <c r="D2777" t="e">
        <f>VLOOKUP(B2777,CATALOGOPACC[],3,FALSE)</f>
        <v>#N/A</v>
      </c>
      <c r="E2777" t="e">
        <f>VLOOKUP(B2777,CATALOGOPACC[],5,FALSE)</f>
        <v>#N/A</v>
      </c>
      <c r="F2777" t="e">
        <f>VLOOKUP(B2777,CATALOGOPACC[],6,FALSE)</f>
        <v>#N/A</v>
      </c>
      <c r="K2777" s="69">
        <f t="shared" si="86"/>
        <v>0</v>
      </c>
      <c r="L2777" s="335" t="e">
        <f>VLOOKUP(B2777,CATALOGOPACC[],8,FALSE)</f>
        <v>#N/A</v>
      </c>
      <c r="M2777" s="335" t="e">
        <f t="shared" si="87"/>
        <v>#N/A</v>
      </c>
    </row>
    <row r="2778" spans="3:13">
      <c r="C2778" t="e">
        <f>VLOOKUP(B2778,CATALOGOPACC[],2,FALSE)</f>
        <v>#N/A</v>
      </c>
      <c r="D2778" t="e">
        <f>VLOOKUP(B2778,CATALOGOPACC[],3,FALSE)</f>
        <v>#N/A</v>
      </c>
      <c r="E2778" t="e">
        <f>VLOOKUP(B2778,CATALOGOPACC[],5,FALSE)</f>
        <v>#N/A</v>
      </c>
      <c r="F2778" t="e">
        <f>VLOOKUP(B2778,CATALOGOPACC[],6,FALSE)</f>
        <v>#N/A</v>
      </c>
      <c r="K2778" s="69">
        <f t="shared" si="86"/>
        <v>0</v>
      </c>
      <c r="L2778" s="335" t="e">
        <f>VLOOKUP(B2778,CATALOGOPACC[],8,FALSE)</f>
        <v>#N/A</v>
      </c>
      <c r="M2778" s="335" t="e">
        <f t="shared" si="87"/>
        <v>#N/A</v>
      </c>
    </row>
    <row r="2779" spans="3:13">
      <c r="C2779" t="e">
        <f>VLOOKUP(B2779,CATALOGOPACC[],2,FALSE)</f>
        <v>#N/A</v>
      </c>
      <c r="D2779" t="e">
        <f>VLOOKUP(B2779,CATALOGOPACC[],3,FALSE)</f>
        <v>#N/A</v>
      </c>
      <c r="E2779" t="e">
        <f>VLOOKUP(B2779,CATALOGOPACC[],5,FALSE)</f>
        <v>#N/A</v>
      </c>
      <c r="F2779" t="e">
        <f>VLOOKUP(B2779,CATALOGOPACC[],6,FALSE)</f>
        <v>#N/A</v>
      </c>
      <c r="K2779" s="69">
        <f t="shared" ref="K2779:K2842" si="88">SUM(G2779:J2779)</f>
        <v>0</v>
      </c>
      <c r="L2779" s="335" t="e">
        <f>VLOOKUP(B2779,CATALOGOPACC[],8,FALSE)</f>
        <v>#N/A</v>
      </c>
      <c r="M2779" s="335" t="e">
        <f t="shared" ref="M2779:M2842" si="89">K2779*L2779</f>
        <v>#N/A</v>
      </c>
    </row>
    <row r="2780" spans="3:13">
      <c r="C2780" t="e">
        <f>VLOOKUP(B2780,CATALOGOPACC[],2,FALSE)</f>
        <v>#N/A</v>
      </c>
      <c r="D2780" t="e">
        <f>VLOOKUP(B2780,CATALOGOPACC[],3,FALSE)</f>
        <v>#N/A</v>
      </c>
      <c r="E2780" t="e">
        <f>VLOOKUP(B2780,CATALOGOPACC[],5,FALSE)</f>
        <v>#N/A</v>
      </c>
      <c r="F2780" t="e">
        <f>VLOOKUP(B2780,CATALOGOPACC[],6,FALSE)</f>
        <v>#N/A</v>
      </c>
      <c r="K2780" s="69">
        <f t="shared" si="88"/>
        <v>0</v>
      </c>
      <c r="L2780" s="335" t="e">
        <f>VLOOKUP(B2780,CATALOGOPACC[],8,FALSE)</f>
        <v>#N/A</v>
      </c>
      <c r="M2780" s="335" t="e">
        <f t="shared" si="89"/>
        <v>#N/A</v>
      </c>
    </row>
    <row r="2781" spans="3:13">
      <c r="C2781" t="e">
        <f>VLOOKUP(B2781,CATALOGOPACC[],2,FALSE)</f>
        <v>#N/A</v>
      </c>
      <c r="D2781" t="e">
        <f>VLOOKUP(B2781,CATALOGOPACC[],3,FALSE)</f>
        <v>#N/A</v>
      </c>
      <c r="E2781" t="e">
        <f>VLOOKUP(B2781,CATALOGOPACC[],5,FALSE)</f>
        <v>#N/A</v>
      </c>
      <c r="F2781" t="e">
        <f>VLOOKUP(B2781,CATALOGOPACC[],6,FALSE)</f>
        <v>#N/A</v>
      </c>
      <c r="K2781" s="69">
        <f t="shared" si="88"/>
        <v>0</v>
      </c>
      <c r="L2781" s="335" t="e">
        <f>VLOOKUP(B2781,CATALOGOPACC[],8,FALSE)</f>
        <v>#N/A</v>
      </c>
      <c r="M2781" s="335" t="e">
        <f t="shared" si="89"/>
        <v>#N/A</v>
      </c>
    </row>
    <row r="2782" spans="3:13">
      <c r="C2782" t="e">
        <f>VLOOKUP(B2782,CATALOGOPACC[],2,FALSE)</f>
        <v>#N/A</v>
      </c>
      <c r="D2782" t="e">
        <f>VLOOKUP(B2782,CATALOGOPACC[],3,FALSE)</f>
        <v>#N/A</v>
      </c>
      <c r="E2782" t="e">
        <f>VLOOKUP(B2782,CATALOGOPACC[],5,FALSE)</f>
        <v>#N/A</v>
      </c>
      <c r="F2782" t="e">
        <f>VLOOKUP(B2782,CATALOGOPACC[],6,FALSE)</f>
        <v>#N/A</v>
      </c>
      <c r="K2782" s="69">
        <f t="shared" si="88"/>
        <v>0</v>
      </c>
      <c r="L2782" s="335" t="e">
        <f>VLOOKUP(B2782,CATALOGOPACC[],8,FALSE)</f>
        <v>#N/A</v>
      </c>
      <c r="M2782" s="335" t="e">
        <f t="shared" si="89"/>
        <v>#N/A</v>
      </c>
    </row>
    <row r="2783" spans="3:13">
      <c r="C2783" t="e">
        <f>VLOOKUP(B2783,CATALOGOPACC[],2,FALSE)</f>
        <v>#N/A</v>
      </c>
      <c r="D2783" t="e">
        <f>VLOOKUP(B2783,CATALOGOPACC[],3,FALSE)</f>
        <v>#N/A</v>
      </c>
      <c r="E2783" t="e">
        <f>VLOOKUP(B2783,CATALOGOPACC[],5,FALSE)</f>
        <v>#N/A</v>
      </c>
      <c r="F2783" t="e">
        <f>VLOOKUP(B2783,CATALOGOPACC[],6,FALSE)</f>
        <v>#N/A</v>
      </c>
      <c r="K2783" s="69">
        <f t="shared" si="88"/>
        <v>0</v>
      </c>
      <c r="L2783" s="335" t="e">
        <f>VLOOKUP(B2783,CATALOGOPACC[],8,FALSE)</f>
        <v>#N/A</v>
      </c>
      <c r="M2783" s="335" t="e">
        <f t="shared" si="89"/>
        <v>#N/A</v>
      </c>
    </row>
    <row r="2784" spans="3:13">
      <c r="C2784" t="e">
        <f>VLOOKUP(B2784,CATALOGOPACC[],2,FALSE)</f>
        <v>#N/A</v>
      </c>
      <c r="D2784" t="e">
        <f>VLOOKUP(B2784,CATALOGOPACC[],3,FALSE)</f>
        <v>#N/A</v>
      </c>
      <c r="E2784" t="e">
        <f>VLOOKUP(B2784,CATALOGOPACC[],5,FALSE)</f>
        <v>#N/A</v>
      </c>
      <c r="F2784" t="e">
        <f>VLOOKUP(B2784,CATALOGOPACC[],6,FALSE)</f>
        <v>#N/A</v>
      </c>
      <c r="K2784" s="69">
        <f t="shared" si="88"/>
        <v>0</v>
      </c>
      <c r="L2784" s="335" t="e">
        <f>VLOOKUP(B2784,CATALOGOPACC[],8,FALSE)</f>
        <v>#N/A</v>
      </c>
      <c r="M2784" s="335" t="e">
        <f t="shared" si="89"/>
        <v>#N/A</v>
      </c>
    </row>
    <row r="2785" spans="3:13">
      <c r="C2785" t="e">
        <f>VLOOKUP(B2785,CATALOGOPACC[],2,FALSE)</f>
        <v>#N/A</v>
      </c>
      <c r="D2785" t="e">
        <f>VLOOKUP(B2785,CATALOGOPACC[],3,FALSE)</f>
        <v>#N/A</v>
      </c>
      <c r="E2785" t="e">
        <f>VLOOKUP(B2785,CATALOGOPACC[],5,FALSE)</f>
        <v>#N/A</v>
      </c>
      <c r="F2785" t="e">
        <f>VLOOKUP(B2785,CATALOGOPACC[],6,FALSE)</f>
        <v>#N/A</v>
      </c>
      <c r="K2785" s="69">
        <f t="shared" si="88"/>
        <v>0</v>
      </c>
      <c r="L2785" s="335" t="e">
        <f>VLOOKUP(B2785,CATALOGOPACC[],8,FALSE)</f>
        <v>#N/A</v>
      </c>
      <c r="M2785" s="335" t="e">
        <f t="shared" si="89"/>
        <v>#N/A</v>
      </c>
    </row>
    <row r="2786" spans="3:13">
      <c r="C2786" t="e">
        <f>VLOOKUP(B2786,CATALOGOPACC[],2,FALSE)</f>
        <v>#N/A</v>
      </c>
      <c r="D2786" t="e">
        <f>VLOOKUP(B2786,CATALOGOPACC[],3,FALSE)</f>
        <v>#N/A</v>
      </c>
      <c r="E2786" t="e">
        <f>VLOOKUP(B2786,CATALOGOPACC[],5,FALSE)</f>
        <v>#N/A</v>
      </c>
      <c r="F2786" t="e">
        <f>VLOOKUP(B2786,CATALOGOPACC[],6,FALSE)</f>
        <v>#N/A</v>
      </c>
      <c r="K2786" s="69">
        <f t="shared" si="88"/>
        <v>0</v>
      </c>
      <c r="L2786" s="335" t="e">
        <f>VLOOKUP(B2786,CATALOGOPACC[],8,FALSE)</f>
        <v>#N/A</v>
      </c>
      <c r="M2786" s="335" t="e">
        <f t="shared" si="89"/>
        <v>#N/A</v>
      </c>
    </row>
    <row r="2787" spans="3:13">
      <c r="C2787" t="e">
        <f>VLOOKUP(B2787,CATALOGOPACC[],2,FALSE)</f>
        <v>#N/A</v>
      </c>
      <c r="D2787" t="e">
        <f>VLOOKUP(B2787,CATALOGOPACC[],3,FALSE)</f>
        <v>#N/A</v>
      </c>
      <c r="E2787" t="e">
        <f>VLOOKUP(B2787,CATALOGOPACC[],5,FALSE)</f>
        <v>#N/A</v>
      </c>
      <c r="F2787" t="e">
        <f>VLOOKUP(B2787,CATALOGOPACC[],6,FALSE)</f>
        <v>#N/A</v>
      </c>
      <c r="K2787" s="69">
        <f t="shared" si="88"/>
        <v>0</v>
      </c>
      <c r="L2787" s="335" t="e">
        <f>VLOOKUP(B2787,CATALOGOPACC[],8,FALSE)</f>
        <v>#N/A</v>
      </c>
      <c r="M2787" s="335" t="e">
        <f t="shared" si="89"/>
        <v>#N/A</v>
      </c>
    </row>
    <row r="2788" spans="3:13">
      <c r="C2788" t="e">
        <f>VLOOKUP(B2788,CATALOGOPACC[],2,FALSE)</f>
        <v>#N/A</v>
      </c>
      <c r="D2788" t="e">
        <f>VLOOKUP(B2788,CATALOGOPACC[],3,FALSE)</f>
        <v>#N/A</v>
      </c>
      <c r="E2788" t="e">
        <f>VLOOKUP(B2788,CATALOGOPACC[],5,FALSE)</f>
        <v>#N/A</v>
      </c>
      <c r="F2788" t="e">
        <f>VLOOKUP(B2788,CATALOGOPACC[],6,FALSE)</f>
        <v>#N/A</v>
      </c>
      <c r="K2788" s="69">
        <f t="shared" si="88"/>
        <v>0</v>
      </c>
      <c r="L2788" s="335" t="e">
        <f>VLOOKUP(B2788,CATALOGOPACC[],8,FALSE)</f>
        <v>#N/A</v>
      </c>
      <c r="M2788" s="335" t="e">
        <f t="shared" si="89"/>
        <v>#N/A</v>
      </c>
    </row>
    <row r="2789" spans="3:13">
      <c r="C2789" t="e">
        <f>VLOOKUP(B2789,CATALOGOPACC[],2,FALSE)</f>
        <v>#N/A</v>
      </c>
      <c r="D2789" t="e">
        <f>VLOOKUP(B2789,CATALOGOPACC[],3,FALSE)</f>
        <v>#N/A</v>
      </c>
      <c r="E2789" t="e">
        <f>VLOOKUP(B2789,CATALOGOPACC[],5,FALSE)</f>
        <v>#N/A</v>
      </c>
      <c r="F2789" t="e">
        <f>VLOOKUP(B2789,CATALOGOPACC[],6,FALSE)</f>
        <v>#N/A</v>
      </c>
      <c r="K2789" s="69">
        <f t="shared" si="88"/>
        <v>0</v>
      </c>
      <c r="L2789" s="335" t="e">
        <f>VLOOKUP(B2789,CATALOGOPACC[],8,FALSE)</f>
        <v>#N/A</v>
      </c>
      <c r="M2789" s="335" t="e">
        <f t="shared" si="89"/>
        <v>#N/A</v>
      </c>
    </row>
    <row r="2790" spans="3:13">
      <c r="C2790" t="e">
        <f>VLOOKUP(B2790,CATALOGOPACC[],2,FALSE)</f>
        <v>#N/A</v>
      </c>
      <c r="D2790" t="e">
        <f>VLOOKUP(B2790,CATALOGOPACC[],3,FALSE)</f>
        <v>#N/A</v>
      </c>
      <c r="E2790" t="e">
        <f>VLOOKUP(B2790,CATALOGOPACC[],5,FALSE)</f>
        <v>#N/A</v>
      </c>
      <c r="F2790" t="e">
        <f>VLOOKUP(B2790,CATALOGOPACC[],6,FALSE)</f>
        <v>#N/A</v>
      </c>
      <c r="K2790" s="69">
        <f t="shared" si="88"/>
        <v>0</v>
      </c>
      <c r="L2790" s="335" t="e">
        <f>VLOOKUP(B2790,CATALOGOPACC[],8,FALSE)</f>
        <v>#N/A</v>
      </c>
      <c r="M2790" s="335" t="e">
        <f t="shared" si="89"/>
        <v>#N/A</v>
      </c>
    </row>
    <row r="2791" spans="3:13">
      <c r="C2791" t="e">
        <f>VLOOKUP(B2791,CATALOGOPACC[],2,FALSE)</f>
        <v>#N/A</v>
      </c>
      <c r="D2791" t="e">
        <f>VLOOKUP(B2791,CATALOGOPACC[],3,FALSE)</f>
        <v>#N/A</v>
      </c>
      <c r="E2791" t="e">
        <f>VLOOKUP(B2791,CATALOGOPACC[],5,FALSE)</f>
        <v>#N/A</v>
      </c>
      <c r="F2791" t="e">
        <f>VLOOKUP(B2791,CATALOGOPACC[],6,FALSE)</f>
        <v>#N/A</v>
      </c>
      <c r="K2791" s="69">
        <f t="shared" si="88"/>
        <v>0</v>
      </c>
      <c r="L2791" s="335" t="e">
        <f>VLOOKUP(B2791,CATALOGOPACC[],8,FALSE)</f>
        <v>#N/A</v>
      </c>
      <c r="M2791" s="335" t="e">
        <f t="shared" si="89"/>
        <v>#N/A</v>
      </c>
    </row>
    <row r="2792" spans="3:13">
      <c r="C2792" t="e">
        <f>VLOOKUP(B2792,CATALOGOPACC[],2,FALSE)</f>
        <v>#N/A</v>
      </c>
      <c r="D2792" t="e">
        <f>VLOOKUP(B2792,CATALOGOPACC[],3,FALSE)</f>
        <v>#N/A</v>
      </c>
      <c r="E2792" t="e">
        <f>VLOOKUP(B2792,CATALOGOPACC[],5,FALSE)</f>
        <v>#N/A</v>
      </c>
      <c r="F2792" t="e">
        <f>VLOOKUP(B2792,CATALOGOPACC[],6,FALSE)</f>
        <v>#N/A</v>
      </c>
      <c r="K2792" s="69">
        <f t="shared" si="88"/>
        <v>0</v>
      </c>
      <c r="L2792" s="335" t="e">
        <f>VLOOKUP(B2792,CATALOGOPACC[],8,FALSE)</f>
        <v>#N/A</v>
      </c>
      <c r="M2792" s="335" t="e">
        <f t="shared" si="89"/>
        <v>#N/A</v>
      </c>
    </row>
    <row r="2793" spans="3:13">
      <c r="C2793" t="e">
        <f>VLOOKUP(B2793,CATALOGOPACC[],2,FALSE)</f>
        <v>#N/A</v>
      </c>
      <c r="D2793" t="e">
        <f>VLOOKUP(B2793,CATALOGOPACC[],3,FALSE)</f>
        <v>#N/A</v>
      </c>
      <c r="E2793" t="e">
        <f>VLOOKUP(B2793,CATALOGOPACC[],5,FALSE)</f>
        <v>#N/A</v>
      </c>
      <c r="F2793" t="e">
        <f>VLOOKUP(B2793,CATALOGOPACC[],6,FALSE)</f>
        <v>#N/A</v>
      </c>
      <c r="K2793" s="69">
        <f t="shared" si="88"/>
        <v>0</v>
      </c>
      <c r="L2793" s="335" t="e">
        <f>VLOOKUP(B2793,CATALOGOPACC[],8,FALSE)</f>
        <v>#N/A</v>
      </c>
      <c r="M2793" s="335" t="e">
        <f t="shared" si="89"/>
        <v>#N/A</v>
      </c>
    </row>
    <row r="2794" spans="3:13">
      <c r="C2794" t="e">
        <f>VLOOKUP(B2794,CATALOGOPACC[],2,FALSE)</f>
        <v>#N/A</v>
      </c>
      <c r="D2794" t="e">
        <f>VLOOKUP(B2794,CATALOGOPACC[],3,FALSE)</f>
        <v>#N/A</v>
      </c>
      <c r="E2794" t="e">
        <f>VLOOKUP(B2794,CATALOGOPACC[],5,FALSE)</f>
        <v>#N/A</v>
      </c>
      <c r="F2794" t="e">
        <f>VLOOKUP(B2794,CATALOGOPACC[],6,FALSE)</f>
        <v>#N/A</v>
      </c>
      <c r="K2794" s="69">
        <f t="shared" si="88"/>
        <v>0</v>
      </c>
      <c r="L2794" s="335" t="e">
        <f>VLOOKUP(B2794,CATALOGOPACC[],8,FALSE)</f>
        <v>#N/A</v>
      </c>
      <c r="M2794" s="335" t="e">
        <f t="shared" si="89"/>
        <v>#N/A</v>
      </c>
    </row>
    <row r="2795" spans="3:13">
      <c r="C2795" t="e">
        <f>VLOOKUP(B2795,CATALOGOPACC[],2,FALSE)</f>
        <v>#N/A</v>
      </c>
      <c r="D2795" t="e">
        <f>VLOOKUP(B2795,CATALOGOPACC[],3,FALSE)</f>
        <v>#N/A</v>
      </c>
      <c r="E2795" t="e">
        <f>VLOOKUP(B2795,CATALOGOPACC[],5,FALSE)</f>
        <v>#N/A</v>
      </c>
      <c r="F2795" t="e">
        <f>VLOOKUP(B2795,CATALOGOPACC[],6,FALSE)</f>
        <v>#N/A</v>
      </c>
      <c r="K2795" s="69">
        <f t="shared" si="88"/>
        <v>0</v>
      </c>
      <c r="L2795" s="335" t="e">
        <f>VLOOKUP(B2795,CATALOGOPACC[],8,FALSE)</f>
        <v>#N/A</v>
      </c>
      <c r="M2795" s="335" t="e">
        <f t="shared" si="89"/>
        <v>#N/A</v>
      </c>
    </row>
    <row r="2796" spans="3:13">
      <c r="C2796" t="e">
        <f>VLOOKUP(B2796,CATALOGOPACC[],2,FALSE)</f>
        <v>#N/A</v>
      </c>
      <c r="D2796" t="e">
        <f>VLOOKUP(B2796,CATALOGOPACC[],3,FALSE)</f>
        <v>#N/A</v>
      </c>
      <c r="E2796" t="e">
        <f>VLOOKUP(B2796,CATALOGOPACC[],5,FALSE)</f>
        <v>#N/A</v>
      </c>
      <c r="F2796" t="e">
        <f>VLOOKUP(B2796,CATALOGOPACC[],6,FALSE)</f>
        <v>#N/A</v>
      </c>
      <c r="K2796" s="69">
        <f t="shared" si="88"/>
        <v>0</v>
      </c>
      <c r="L2796" s="335" t="e">
        <f>VLOOKUP(B2796,CATALOGOPACC[],8,FALSE)</f>
        <v>#N/A</v>
      </c>
      <c r="M2796" s="335" t="e">
        <f t="shared" si="89"/>
        <v>#N/A</v>
      </c>
    </row>
    <row r="2797" spans="3:13">
      <c r="C2797" t="e">
        <f>VLOOKUP(B2797,CATALOGOPACC[],2,FALSE)</f>
        <v>#N/A</v>
      </c>
      <c r="D2797" t="e">
        <f>VLOOKUP(B2797,CATALOGOPACC[],3,FALSE)</f>
        <v>#N/A</v>
      </c>
      <c r="E2797" t="e">
        <f>VLOOKUP(B2797,CATALOGOPACC[],5,FALSE)</f>
        <v>#N/A</v>
      </c>
      <c r="F2797" t="e">
        <f>VLOOKUP(B2797,CATALOGOPACC[],6,FALSE)</f>
        <v>#N/A</v>
      </c>
      <c r="K2797" s="69">
        <f t="shared" si="88"/>
        <v>0</v>
      </c>
      <c r="L2797" s="335" t="e">
        <f>VLOOKUP(B2797,CATALOGOPACC[],8,FALSE)</f>
        <v>#N/A</v>
      </c>
      <c r="M2797" s="335" t="e">
        <f t="shared" si="89"/>
        <v>#N/A</v>
      </c>
    </row>
    <row r="2798" spans="3:13">
      <c r="C2798" t="e">
        <f>VLOOKUP(B2798,CATALOGOPACC[],2,FALSE)</f>
        <v>#N/A</v>
      </c>
      <c r="D2798" t="e">
        <f>VLOOKUP(B2798,CATALOGOPACC[],3,FALSE)</f>
        <v>#N/A</v>
      </c>
      <c r="E2798" t="e">
        <f>VLOOKUP(B2798,CATALOGOPACC[],5,FALSE)</f>
        <v>#N/A</v>
      </c>
      <c r="F2798" t="e">
        <f>VLOOKUP(B2798,CATALOGOPACC[],6,FALSE)</f>
        <v>#N/A</v>
      </c>
      <c r="K2798" s="69">
        <f t="shared" si="88"/>
        <v>0</v>
      </c>
      <c r="L2798" s="335" t="e">
        <f>VLOOKUP(B2798,CATALOGOPACC[],8,FALSE)</f>
        <v>#N/A</v>
      </c>
      <c r="M2798" s="335" t="e">
        <f t="shared" si="89"/>
        <v>#N/A</v>
      </c>
    </row>
    <row r="2799" spans="3:13">
      <c r="C2799" t="e">
        <f>VLOOKUP(B2799,CATALOGOPACC[],2,FALSE)</f>
        <v>#N/A</v>
      </c>
      <c r="D2799" t="e">
        <f>VLOOKUP(B2799,CATALOGOPACC[],3,FALSE)</f>
        <v>#N/A</v>
      </c>
      <c r="E2799" t="e">
        <f>VLOOKUP(B2799,CATALOGOPACC[],5,FALSE)</f>
        <v>#N/A</v>
      </c>
      <c r="F2799" t="e">
        <f>VLOOKUP(B2799,CATALOGOPACC[],6,FALSE)</f>
        <v>#N/A</v>
      </c>
      <c r="K2799" s="69">
        <f t="shared" si="88"/>
        <v>0</v>
      </c>
      <c r="L2799" s="335" t="e">
        <f>VLOOKUP(B2799,CATALOGOPACC[],8,FALSE)</f>
        <v>#N/A</v>
      </c>
      <c r="M2799" s="335" t="e">
        <f t="shared" si="89"/>
        <v>#N/A</v>
      </c>
    </row>
    <row r="2800" spans="3:13">
      <c r="C2800" t="e">
        <f>VLOOKUP(B2800,CATALOGOPACC[],2,FALSE)</f>
        <v>#N/A</v>
      </c>
      <c r="D2800" t="e">
        <f>VLOOKUP(B2800,CATALOGOPACC[],3,FALSE)</f>
        <v>#N/A</v>
      </c>
      <c r="E2800" t="e">
        <f>VLOOKUP(B2800,CATALOGOPACC[],5,FALSE)</f>
        <v>#N/A</v>
      </c>
      <c r="F2800" t="e">
        <f>VLOOKUP(B2800,CATALOGOPACC[],6,FALSE)</f>
        <v>#N/A</v>
      </c>
      <c r="K2800" s="69">
        <f t="shared" si="88"/>
        <v>0</v>
      </c>
      <c r="L2800" s="335" t="e">
        <f>VLOOKUP(B2800,CATALOGOPACC[],8,FALSE)</f>
        <v>#N/A</v>
      </c>
      <c r="M2800" s="335" t="e">
        <f t="shared" si="89"/>
        <v>#N/A</v>
      </c>
    </row>
    <row r="2801" spans="3:13">
      <c r="C2801" t="e">
        <f>VLOOKUP(B2801,CATALOGOPACC[],2,FALSE)</f>
        <v>#N/A</v>
      </c>
      <c r="D2801" t="e">
        <f>VLOOKUP(B2801,CATALOGOPACC[],3,FALSE)</f>
        <v>#N/A</v>
      </c>
      <c r="E2801" t="e">
        <f>VLOOKUP(B2801,CATALOGOPACC[],5,FALSE)</f>
        <v>#N/A</v>
      </c>
      <c r="F2801" t="e">
        <f>VLOOKUP(B2801,CATALOGOPACC[],6,FALSE)</f>
        <v>#N/A</v>
      </c>
      <c r="K2801" s="69">
        <f t="shared" si="88"/>
        <v>0</v>
      </c>
      <c r="L2801" s="335" t="e">
        <f>VLOOKUP(B2801,CATALOGOPACC[],8,FALSE)</f>
        <v>#N/A</v>
      </c>
      <c r="M2801" s="335" t="e">
        <f t="shared" si="89"/>
        <v>#N/A</v>
      </c>
    </row>
    <row r="2802" spans="3:13">
      <c r="C2802" t="e">
        <f>VLOOKUP(B2802,CATALOGOPACC[],2,FALSE)</f>
        <v>#N/A</v>
      </c>
      <c r="D2802" t="e">
        <f>VLOOKUP(B2802,CATALOGOPACC[],3,FALSE)</f>
        <v>#N/A</v>
      </c>
      <c r="E2802" t="e">
        <f>VLOOKUP(B2802,CATALOGOPACC[],5,FALSE)</f>
        <v>#N/A</v>
      </c>
      <c r="F2802" t="e">
        <f>VLOOKUP(B2802,CATALOGOPACC[],6,FALSE)</f>
        <v>#N/A</v>
      </c>
      <c r="K2802" s="69">
        <f t="shared" si="88"/>
        <v>0</v>
      </c>
      <c r="L2802" s="335" t="e">
        <f>VLOOKUP(B2802,CATALOGOPACC[],8,FALSE)</f>
        <v>#N/A</v>
      </c>
      <c r="M2802" s="335" t="e">
        <f t="shared" si="89"/>
        <v>#N/A</v>
      </c>
    </row>
    <row r="2803" spans="3:13">
      <c r="C2803" t="e">
        <f>VLOOKUP(B2803,CATALOGOPACC[],2,FALSE)</f>
        <v>#N/A</v>
      </c>
      <c r="D2803" t="e">
        <f>VLOOKUP(B2803,CATALOGOPACC[],3,FALSE)</f>
        <v>#N/A</v>
      </c>
      <c r="E2803" t="e">
        <f>VLOOKUP(B2803,CATALOGOPACC[],5,FALSE)</f>
        <v>#N/A</v>
      </c>
      <c r="F2803" t="e">
        <f>VLOOKUP(B2803,CATALOGOPACC[],6,FALSE)</f>
        <v>#N/A</v>
      </c>
      <c r="K2803" s="69">
        <f t="shared" si="88"/>
        <v>0</v>
      </c>
      <c r="L2803" s="335" t="e">
        <f>VLOOKUP(B2803,CATALOGOPACC[],8,FALSE)</f>
        <v>#N/A</v>
      </c>
      <c r="M2803" s="335" t="e">
        <f t="shared" si="89"/>
        <v>#N/A</v>
      </c>
    </row>
    <row r="2804" spans="3:13">
      <c r="C2804" t="e">
        <f>VLOOKUP(B2804,CATALOGOPACC[],2,FALSE)</f>
        <v>#N/A</v>
      </c>
      <c r="D2804" t="e">
        <f>VLOOKUP(B2804,CATALOGOPACC[],3,FALSE)</f>
        <v>#N/A</v>
      </c>
      <c r="E2804" t="e">
        <f>VLOOKUP(B2804,CATALOGOPACC[],5,FALSE)</f>
        <v>#N/A</v>
      </c>
      <c r="F2804" t="e">
        <f>VLOOKUP(B2804,CATALOGOPACC[],6,FALSE)</f>
        <v>#N/A</v>
      </c>
      <c r="K2804" s="69">
        <f t="shared" si="88"/>
        <v>0</v>
      </c>
      <c r="L2804" s="335" t="e">
        <f>VLOOKUP(B2804,CATALOGOPACC[],8,FALSE)</f>
        <v>#N/A</v>
      </c>
      <c r="M2804" s="335" t="e">
        <f t="shared" si="89"/>
        <v>#N/A</v>
      </c>
    </row>
    <row r="2805" spans="3:13">
      <c r="C2805" t="e">
        <f>VLOOKUP(B2805,CATALOGOPACC[],2,FALSE)</f>
        <v>#N/A</v>
      </c>
      <c r="D2805" t="e">
        <f>VLOOKUP(B2805,CATALOGOPACC[],3,FALSE)</f>
        <v>#N/A</v>
      </c>
      <c r="E2805" t="e">
        <f>VLOOKUP(B2805,CATALOGOPACC[],5,FALSE)</f>
        <v>#N/A</v>
      </c>
      <c r="F2805" t="e">
        <f>VLOOKUP(B2805,CATALOGOPACC[],6,FALSE)</f>
        <v>#N/A</v>
      </c>
      <c r="K2805" s="69">
        <f t="shared" si="88"/>
        <v>0</v>
      </c>
      <c r="L2805" s="335" t="e">
        <f>VLOOKUP(B2805,CATALOGOPACC[],8,FALSE)</f>
        <v>#N/A</v>
      </c>
      <c r="M2805" s="335" t="e">
        <f t="shared" si="89"/>
        <v>#N/A</v>
      </c>
    </row>
    <row r="2806" spans="3:13">
      <c r="C2806" t="e">
        <f>VLOOKUP(B2806,CATALOGOPACC[],2,FALSE)</f>
        <v>#N/A</v>
      </c>
      <c r="D2806" t="e">
        <f>VLOOKUP(B2806,CATALOGOPACC[],3,FALSE)</f>
        <v>#N/A</v>
      </c>
      <c r="E2806" t="e">
        <f>VLOOKUP(B2806,CATALOGOPACC[],5,FALSE)</f>
        <v>#N/A</v>
      </c>
      <c r="F2806" t="e">
        <f>VLOOKUP(B2806,CATALOGOPACC[],6,FALSE)</f>
        <v>#N/A</v>
      </c>
      <c r="K2806" s="69">
        <f t="shared" si="88"/>
        <v>0</v>
      </c>
      <c r="L2806" s="335" t="e">
        <f>VLOOKUP(B2806,CATALOGOPACC[],8,FALSE)</f>
        <v>#N/A</v>
      </c>
      <c r="M2806" s="335" t="e">
        <f t="shared" si="89"/>
        <v>#N/A</v>
      </c>
    </row>
    <row r="2807" spans="3:13">
      <c r="C2807" t="e">
        <f>VLOOKUP(B2807,CATALOGOPACC[],2,FALSE)</f>
        <v>#N/A</v>
      </c>
      <c r="D2807" t="e">
        <f>VLOOKUP(B2807,CATALOGOPACC[],3,FALSE)</f>
        <v>#N/A</v>
      </c>
      <c r="E2807" t="e">
        <f>VLOOKUP(B2807,CATALOGOPACC[],5,FALSE)</f>
        <v>#N/A</v>
      </c>
      <c r="F2807" t="e">
        <f>VLOOKUP(B2807,CATALOGOPACC[],6,FALSE)</f>
        <v>#N/A</v>
      </c>
      <c r="K2807" s="69">
        <f t="shared" si="88"/>
        <v>0</v>
      </c>
      <c r="L2807" s="335" t="e">
        <f>VLOOKUP(B2807,CATALOGOPACC[],8,FALSE)</f>
        <v>#N/A</v>
      </c>
      <c r="M2807" s="335" t="e">
        <f t="shared" si="89"/>
        <v>#N/A</v>
      </c>
    </row>
    <row r="2808" spans="3:13">
      <c r="C2808" t="e">
        <f>VLOOKUP(B2808,CATALOGOPACC[],2,FALSE)</f>
        <v>#N/A</v>
      </c>
      <c r="D2808" t="e">
        <f>VLOOKUP(B2808,CATALOGOPACC[],3,FALSE)</f>
        <v>#N/A</v>
      </c>
      <c r="E2808" t="e">
        <f>VLOOKUP(B2808,CATALOGOPACC[],5,FALSE)</f>
        <v>#N/A</v>
      </c>
      <c r="F2808" t="e">
        <f>VLOOKUP(B2808,CATALOGOPACC[],6,FALSE)</f>
        <v>#N/A</v>
      </c>
      <c r="K2808" s="69">
        <f t="shared" si="88"/>
        <v>0</v>
      </c>
      <c r="L2808" s="335" t="e">
        <f>VLOOKUP(B2808,CATALOGOPACC[],8,FALSE)</f>
        <v>#N/A</v>
      </c>
      <c r="M2808" s="335" t="e">
        <f t="shared" si="89"/>
        <v>#N/A</v>
      </c>
    </row>
    <row r="2809" spans="3:13">
      <c r="C2809" t="e">
        <f>VLOOKUP(B2809,CATALOGOPACC[],2,FALSE)</f>
        <v>#N/A</v>
      </c>
      <c r="D2809" t="e">
        <f>VLOOKUP(B2809,CATALOGOPACC[],3,FALSE)</f>
        <v>#N/A</v>
      </c>
      <c r="E2809" t="e">
        <f>VLOOKUP(B2809,CATALOGOPACC[],5,FALSE)</f>
        <v>#N/A</v>
      </c>
      <c r="F2809" t="e">
        <f>VLOOKUP(B2809,CATALOGOPACC[],6,FALSE)</f>
        <v>#N/A</v>
      </c>
      <c r="K2809" s="69">
        <f t="shared" si="88"/>
        <v>0</v>
      </c>
      <c r="L2809" s="335" t="e">
        <f>VLOOKUP(B2809,CATALOGOPACC[],8,FALSE)</f>
        <v>#N/A</v>
      </c>
      <c r="M2809" s="335" t="e">
        <f t="shared" si="89"/>
        <v>#N/A</v>
      </c>
    </row>
    <row r="2810" spans="3:13">
      <c r="C2810" t="e">
        <f>VLOOKUP(B2810,CATALOGOPACC[],2,FALSE)</f>
        <v>#N/A</v>
      </c>
      <c r="D2810" t="e">
        <f>VLOOKUP(B2810,CATALOGOPACC[],3,FALSE)</f>
        <v>#N/A</v>
      </c>
      <c r="E2810" t="e">
        <f>VLOOKUP(B2810,CATALOGOPACC[],5,FALSE)</f>
        <v>#N/A</v>
      </c>
      <c r="F2810" t="e">
        <f>VLOOKUP(B2810,CATALOGOPACC[],6,FALSE)</f>
        <v>#N/A</v>
      </c>
      <c r="K2810" s="69">
        <f t="shared" si="88"/>
        <v>0</v>
      </c>
      <c r="L2810" s="335" t="e">
        <f>VLOOKUP(B2810,CATALOGOPACC[],8,FALSE)</f>
        <v>#N/A</v>
      </c>
      <c r="M2810" s="335" t="e">
        <f t="shared" si="89"/>
        <v>#N/A</v>
      </c>
    </row>
    <row r="2811" spans="3:13">
      <c r="C2811" t="e">
        <f>VLOOKUP(B2811,CATALOGOPACC[],2,FALSE)</f>
        <v>#N/A</v>
      </c>
      <c r="D2811" t="e">
        <f>VLOOKUP(B2811,CATALOGOPACC[],3,FALSE)</f>
        <v>#N/A</v>
      </c>
      <c r="E2811" t="e">
        <f>VLOOKUP(B2811,CATALOGOPACC[],5,FALSE)</f>
        <v>#N/A</v>
      </c>
      <c r="F2811" t="e">
        <f>VLOOKUP(B2811,CATALOGOPACC[],6,FALSE)</f>
        <v>#N/A</v>
      </c>
      <c r="K2811" s="69">
        <f t="shared" si="88"/>
        <v>0</v>
      </c>
      <c r="L2811" s="335" t="e">
        <f>VLOOKUP(B2811,CATALOGOPACC[],8,FALSE)</f>
        <v>#N/A</v>
      </c>
      <c r="M2811" s="335" t="e">
        <f t="shared" si="89"/>
        <v>#N/A</v>
      </c>
    </row>
    <row r="2812" spans="3:13">
      <c r="C2812" t="e">
        <f>VLOOKUP(B2812,CATALOGOPACC[],2,FALSE)</f>
        <v>#N/A</v>
      </c>
      <c r="D2812" t="e">
        <f>VLOOKUP(B2812,CATALOGOPACC[],3,FALSE)</f>
        <v>#N/A</v>
      </c>
      <c r="E2812" t="e">
        <f>VLOOKUP(B2812,CATALOGOPACC[],5,FALSE)</f>
        <v>#N/A</v>
      </c>
      <c r="F2812" t="e">
        <f>VLOOKUP(B2812,CATALOGOPACC[],6,FALSE)</f>
        <v>#N/A</v>
      </c>
      <c r="K2812" s="69">
        <f t="shared" si="88"/>
        <v>0</v>
      </c>
      <c r="L2812" s="335" t="e">
        <f>VLOOKUP(B2812,CATALOGOPACC[],8,FALSE)</f>
        <v>#N/A</v>
      </c>
      <c r="M2812" s="335" t="e">
        <f t="shared" si="89"/>
        <v>#N/A</v>
      </c>
    </row>
    <row r="2813" spans="3:13">
      <c r="C2813" t="e">
        <f>VLOOKUP(B2813,CATALOGOPACC[],2,FALSE)</f>
        <v>#N/A</v>
      </c>
      <c r="D2813" t="e">
        <f>VLOOKUP(B2813,CATALOGOPACC[],3,FALSE)</f>
        <v>#N/A</v>
      </c>
      <c r="E2813" t="e">
        <f>VLOOKUP(B2813,CATALOGOPACC[],5,FALSE)</f>
        <v>#N/A</v>
      </c>
      <c r="F2813" t="e">
        <f>VLOOKUP(B2813,CATALOGOPACC[],6,FALSE)</f>
        <v>#N/A</v>
      </c>
      <c r="K2813" s="69">
        <f t="shared" si="88"/>
        <v>0</v>
      </c>
      <c r="L2813" s="335" t="e">
        <f>VLOOKUP(B2813,CATALOGOPACC[],8,FALSE)</f>
        <v>#N/A</v>
      </c>
      <c r="M2813" s="335" t="e">
        <f t="shared" si="89"/>
        <v>#N/A</v>
      </c>
    </row>
    <row r="2814" spans="3:13">
      <c r="C2814" t="e">
        <f>VLOOKUP(B2814,CATALOGOPACC[],2,FALSE)</f>
        <v>#N/A</v>
      </c>
      <c r="D2814" t="e">
        <f>VLOOKUP(B2814,CATALOGOPACC[],3,FALSE)</f>
        <v>#N/A</v>
      </c>
      <c r="E2814" t="e">
        <f>VLOOKUP(B2814,CATALOGOPACC[],5,FALSE)</f>
        <v>#N/A</v>
      </c>
      <c r="F2814" t="e">
        <f>VLOOKUP(B2814,CATALOGOPACC[],6,FALSE)</f>
        <v>#N/A</v>
      </c>
      <c r="K2814" s="69">
        <f t="shared" si="88"/>
        <v>0</v>
      </c>
      <c r="L2814" s="335" t="e">
        <f>VLOOKUP(B2814,CATALOGOPACC[],8,FALSE)</f>
        <v>#N/A</v>
      </c>
      <c r="M2814" s="335" t="e">
        <f t="shared" si="89"/>
        <v>#N/A</v>
      </c>
    </row>
    <row r="2815" spans="3:13">
      <c r="C2815" t="e">
        <f>VLOOKUP(B2815,CATALOGOPACC[],2,FALSE)</f>
        <v>#N/A</v>
      </c>
      <c r="D2815" t="e">
        <f>VLOOKUP(B2815,CATALOGOPACC[],3,FALSE)</f>
        <v>#N/A</v>
      </c>
      <c r="E2815" t="e">
        <f>VLOOKUP(B2815,CATALOGOPACC[],5,FALSE)</f>
        <v>#N/A</v>
      </c>
      <c r="F2815" t="e">
        <f>VLOOKUP(B2815,CATALOGOPACC[],6,FALSE)</f>
        <v>#N/A</v>
      </c>
      <c r="K2815" s="69">
        <f t="shared" si="88"/>
        <v>0</v>
      </c>
      <c r="L2815" s="335" t="e">
        <f>VLOOKUP(B2815,CATALOGOPACC[],8,FALSE)</f>
        <v>#N/A</v>
      </c>
      <c r="M2815" s="335" t="e">
        <f t="shared" si="89"/>
        <v>#N/A</v>
      </c>
    </row>
    <row r="2816" spans="3:13">
      <c r="C2816" t="e">
        <f>VLOOKUP(B2816,CATALOGOPACC[],2,FALSE)</f>
        <v>#N/A</v>
      </c>
      <c r="D2816" t="e">
        <f>VLOOKUP(B2816,CATALOGOPACC[],3,FALSE)</f>
        <v>#N/A</v>
      </c>
      <c r="E2816" t="e">
        <f>VLOOKUP(B2816,CATALOGOPACC[],5,FALSE)</f>
        <v>#N/A</v>
      </c>
      <c r="F2816" t="e">
        <f>VLOOKUP(B2816,CATALOGOPACC[],6,FALSE)</f>
        <v>#N/A</v>
      </c>
      <c r="K2816" s="69">
        <f t="shared" si="88"/>
        <v>0</v>
      </c>
      <c r="L2816" s="335" t="e">
        <f>VLOOKUP(B2816,CATALOGOPACC[],8,FALSE)</f>
        <v>#N/A</v>
      </c>
      <c r="M2816" s="335" t="e">
        <f t="shared" si="89"/>
        <v>#N/A</v>
      </c>
    </row>
    <row r="2817" spans="3:13">
      <c r="C2817" t="e">
        <f>VLOOKUP(B2817,CATALOGOPACC[],2,FALSE)</f>
        <v>#N/A</v>
      </c>
      <c r="D2817" t="e">
        <f>VLOOKUP(B2817,CATALOGOPACC[],3,FALSE)</f>
        <v>#N/A</v>
      </c>
      <c r="E2817" t="e">
        <f>VLOOKUP(B2817,CATALOGOPACC[],5,FALSE)</f>
        <v>#N/A</v>
      </c>
      <c r="F2817" t="e">
        <f>VLOOKUP(B2817,CATALOGOPACC[],6,FALSE)</f>
        <v>#N/A</v>
      </c>
      <c r="K2817" s="69">
        <f t="shared" si="88"/>
        <v>0</v>
      </c>
      <c r="L2817" s="335" t="e">
        <f>VLOOKUP(B2817,CATALOGOPACC[],8,FALSE)</f>
        <v>#N/A</v>
      </c>
      <c r="M2817" s="335" t="e">
        <f t="shared" si="89"/>
        <v>#N/A</v>
      </c>
    </row>
    <row r="2818" spans="3:13">
      <c r="C2818" t="e">
        <f>VLOOKUP(B2818,CATALOGOPACC[],2,FALSE)</f>
        <v>#N/A</v>
      </c>
      <c r="D2818" t="e">
        <f>VLOOKUP(B2818,CATALOGOPACC[],3,FALSE)</f>
        <v>#N/A</v>
      </c>
      <c r="E2818" t="e">
        <f>VLOOKUP(B2818,CATALOGOPACC[],5,FALSE)</f>
        <v>#N/A</v>
      </c>
      <c r="F2818" t="e">
        <f>VLOOKUP(B2818,CATALOGOPACC[],6,FALSE)</f>
        <v>#N/A</v>
      </c>
      <c r="K2818" s="69">
        <f t="shared" si="88"/>
        <v>0</v>
      </c>
      <c r="L2818" s="335" t="e">
        <f>VLOOKUP(B2818,CATALOGOPACC[],8,FALSE)</f>
        <v>#N/A</v>
      </c>
      <c r="M2818" s="335" t="e">
        <f t="shared" si="89"/>
        <v>#N/A</v>
      </c>
    </row>
    <row r="2819" spans="3:13">
      <c r="C2819" t="e">
        <f>VLOOKUP(B2819,CATALOGOPACC[],2,FALSE)</f>
        <v>#N/A</v>
      </c>
      <c r="D2819" t="e">
        <f>VLOOKUP(B2819,CATALOGOPACC[],3,FALSE)</f>
        <v>#N/A</v>
      </c>
      <c r="E2819" t="e">
        <f>VLOOKUP(B2819,CATALOGOPACC[],5,FALSE)</f>
        <v>#N/A</v>
      </c>
      <c r="F2819" t="e">
        <f>VLOOKUP(B2819,CATALOGOPACC[],6,FALSE)</f>
        <v>#N/A</v>
      </c>
      <c r="K2819" s="69">
        <f t="shared" si="88"/>
        <v>0</v>
      </c>
      <c r="L2819" s="335" t="e">
        <f>VLOOKUP(B2819,CATALOGOPACC[],8,FALSE)</f>
        <v>#N/A</v>
      </c>
      <c r="M2819" s="335" t="e">
        <f t="shared" si="89"/>
        <v>#N/A</v>
      </c>
    </row>
    <row r="2820" spans="3:13">
      <c r="C2820" t="e">
        <f>VLOOKUP(B2820,CATALOGOPACC[],2,FALSE)</f>
        <v>#N/A</v>
      </c>
      <c r="D2820" t="e">
        <f>VLOOKUP(B2820,CATALOGOPACC[],3,FALSE)</f>
        <v>#N/A</v>
      </c>
      <c r="E2820" t="e">
        <f>VLOOKUP(B2820,CATALOGOPACC[],5,FALSE)</f>
        <v>#N/A</v>
      </c>
      <c r="F2820" t="e">
        <f>VLOOKUP(B2820,CATALOGOPACC[],6,FALSE)</f>
        <v>#N/A</v>
      </c>
      <c r="K2820" s="69">
        <f t="shared" si="88"/>
        <v>0</v>
      </c>
      <c r="L2820" s="335" t="e">
        <f>VLOOKUP(B2820,CATALOGOPACC[],8,FALSE)</f>
        <v>#N/A</v>
      </c>
      <c r="M2820" s="335" t="e">
        <f t="shared" si="89"/>
        <v>#N/A</v>
      </c>
    </row>
    <row r="2821" spans="3:13">
      <c r="C2821" t="e">
        <f>VLOOKUP(B2821,CATALOGOPACC[],2,FALSE)</f>
        <v>#N/A</v>
      </c>
      <c r="D2821" t="e">
        <f>VLOOKUP(B2821,CATALOGOPACC[],3,FALSE)</f>
        <v>#N/A</v>
      </c>
      <c r="E2821" t="e">
        <f>VLOOKUP(B2821,CATALOGOPACC[],5,FALSE)</f>
        <v>#N/A</v>
      </c>
      <c r="F2821" t="e">
        <f>VLOOKUP(B2821,CATALOGOPACC[],6,FALSE)</f>
        <v>#N/A</v>
      </c>
      <c r="K2821" s="69">
        <f t="shared" si="88"/>
        <v>0</v>
      </c>
      <c r="L2821" s="335" t="e">
        <f>VLOOKUP(B2821,CATALOGOPACC[],8,FALSE)</f>
        <v>#N/A</v>
      </c>
      <c r="M2821" s="335" t="e">
        <f t="shared" si="89"/>
        <v>#N/A</v>
      </c>
    </row>
    <row r="2822" spans="3:13">
      <c r="C2822" t="e">
        <f>VLOOKUP(B2822,CATALOGOPACC[],2,FALSE)</f>
        <v>#N/A</v>
      </c>
      <c r="D2822" t="e">
        <f>VLOOKUP(B2822,CATALOGOPACC[],3,FALSE)</f>
        <v>#N/A</v>
      </c>
      <c r="E2822" t="e">
        <f>VLOOKUP(B2822,CATALOGOPACC[],5,FALSE)</f>
        <v>#N/A</v>
      </c>
      <c r="F2822" t="e">
        <f>VLOOKUP(B2822,CATALOGOPACC[],6,FALSE)</f>
        <v>#N/A</v>
      </c>
      <c r="K2822" s="69">
        <f t="shared" si="88"/>
        <v>0</v>
      </c>
      <c r="L2822" s="335" t="e">
        <f>VLOOKUP(B2822,CATALOGOPACC[],8,FALSE)</f>
        <v>#N/A</v>
      </c>
      <c r="M2822" s="335" t="e">
        <f t="shared" si="89"/>
        <v>#N/A</v>
      </c>
    </row>
    <row r="2823" spans="3:13">
      <c r="C2823" t="e">
        <f>VLOOKUP(B2823,CATALOGOPACC[],2,FALSE)</f>
        <v>#N/A</v>
      </c>
      <c r="D2823" t="e">
        <f>VLOOKUP(B2823,CATALOGOPACC[],3,FALSE)</f>
        <v>#N/A</v>
      </c>
      <c r="E2823" t="e">
        <f>VLOOKUP(B2823,CATALOGOPACC[],5,FALSE)</f>
        <v>#N/A</v>
      </c>
      <c r="F2823" t="e">
        <f>VLOOKUP(B2823,CATALOGOPACC[],6,FALSE)</f>
        <v>#N/A</v>
      </c>
      <c r="K2823" s="69">
        <f t="shared" si="88"/>
        <v>0</v>
      </c>
      <c r="L2823" s="335" t="e">
        <f>VLOOKUP(B2823,CATALOGOPACC[],8,FALSE)</f>
        <v>#N/A</v>
      </c>
      <c r="M2823" s="335" t="e">
        <f t="shared" si="89"/>
        <v>#N/A</v>
      </c>
    </row>
    <row r="2824" spans="3:13">
      <c r="C2824" t="e">
        <f>VLOOKUP(B2824,CATALOGOPACC[],2,FALSE)</f>
        <v>#N/A</v>
      </c>
      <c r="D2824" t="e">
        <f>VLOOKUP(B2824,CATALOGOPACC[],3,FALSE)</f>
        <v>#N/A</v>
      </c>
      <c r="E2824" t="e">
        <f>VLOOKUP(B2824,CATALOGOPACC[],5,FALSE)</f>
        <v>#N/A</v>
      </c>
      <c r="F2824" t="e">
        <f>VLOOKUP(B2824,CATALOGOPACC[],6,FALSE)</f>
        <v>#N/A</v>
      </c>
      <c r="K2824" s="69">
        <f t="shared" si="88"/>
        <v>0</v>
      </c>
      <c r="L2824" s="335" t="e">
        <f>VLOOKUP(B2824,CATALOGOPACC[],8,FALSE)</f>
        <v>#N/A</v>
      </c>
      <c r="M2824" s="335" t="e">
        <f t="shared" si="89"/>
        <v>#N/A</v>
      </c>
    </row>
    <row r="2825" spans="3:13">
      <c r="C2825" t="e">
        <f>VLOOKUP(B2825,CATALOGOPACC[],2,FALSE)</f>
        <v>#N/A</v>
      </c>
      <c r="D2825" t="e">
        <f>VLOOKUP(B2825,CATALOGOPACC[],3,FALSE)</f>
        <v>#N/A</v>
      </c>
      <c r="E2825" t="e">
        <f>VLOOKUP(B2825,CATALOGOPACC[],5,FALSE)</f>
        <v>#N/A</v>
      </c>
      <c r="F2825" t="e">
        <f>VLOOKUP(B2825,CATALOGOPACC[],6,FALSE)</f>
        <v>#N/A</v>
      </c>
      <c r="K2825" s="69">
        <f t="shared" si="88"/>
        <v>0</v>
      </c>
      <c r="L2825" s="335" t="e">
        <f>VLOOKUP(B2825,CATALOGOPACC[],8,FALSE)</f>
        <v>#N/A</v>
      </c>
      <c r="M2825" s="335" t="e">
        <f t="shared" si="89"/>
        <v>#N/A</v>
      </c>
    </row>
    <row r="2826" spans="3:13">
      <c r="C2826" t="e">
        <f>VLOOKUP(B2826,CATALOGOPACC[],2,FALSE)</f>
        <v>#N/A</v>
      </c>
      <c r="D2826" t="e">
        <f>VLOOKUP(B2826,CATALOGOPACC[],3,FALSE)</f>
        <v>#N/A</v>
      </c>
      <c r="E2826" t="e">
        <f>VLOOKUP(B2826,CATALOGOPACC[],5,FALSE)</f>
        <v>#N/A</v>
      </c>
      <c r="F2826" t="e">
        <f>VLOOKUP(B2826,CATALOGOPACC[],6,FALSE)</f>
        <v>#N/A</v>
      </c>
      <c r="K2826" s="69">
        <f t="shared" si="88"/>
        <v>0</v>
      </c>
      <c r="L2826" s="335" t="e">
        <f>VLOOKUP(B2826,CATALOGOPACC[],8,FALSE)</f>
        <v>#N/A</v>
      </c>
      <c r="M2826" s="335" t="e">
        <f t="shared" si="89"/>
        <v>#N/A</v>
      </c>
    </row>
    <row r="2827" spans="3:13">
      <c r="C2827" t="e">
        <f>VLOOKUP(B2827,CATALOGOPACC[],2,FALSE)</f>
        <v>#N/A</v>
      </c>
      <c r="D2827" t="e">
        <f>VLOOKUP(B2827,CATALOGOPACC[],3,FALSE)</f>
        <v>#N/A</v>
      </c>
      <c r="E2827" t="e">
        <f>VLOOKUP(B2827,CATALOGOPACC[],5,FALSE)</f>
        <v>#N/A</v>
      </c>
      <c r="F2827" t="e">
        <f>VLOOKUP(B2827,CATALOGOPACC[],6,FALSE)</f>
        <v>#N/A</v>
      </c>
      <c r="K2827" s="69">
        <f t="shared" si="88"/>
        <v>0</v>
      </c>
      <c r="L2827" s="335" t="e">
        <f>VLOOKUP(B2827,CATALOGOPACC[],8,FALSE)</f>
        <v>#N/A</v>
      </c>
      <c r="M2827" s="335" t="e">
        <f t="shared" si="89"/>
        <v>#N/A</v>
      </c>
    </row>
    <row r="2828" spans="3:13">
      <c r="C2828" t="e">
        <f>VLOOKUP(B2828,CATALOGOPACC[],2,FALSE)</f>
        <v>#N/A</v>
      </c>
      <c r="D2828" t="e">
        <f>VLOOKUP(B2828,CATALOGOPACC[],3,FALSE)</f>
        <v>#N/A</v>
      </c>
      <c r="E2828" t="e">
        <f>VLOOKUP(B2828,CATALOGOPACC[],5,FALSE)</f>
        <v>#N/A</v>
      </c>
      <c r="F2828" t="e">
        <f>VLOOKUP(B2828,CATALOGOPACC[],6,FALSE)</f>
        <v>#N/A</v>
      </c>
      <c r="K2828" s="69">
        <f t="shared" si="88"/>
        <v>0</v>
      </c>
      <c r="L2828" s="335" t="e">
        <f>VLOOKUP(B2828,CATALOGOPACC[],8,FALSE)</f>
        <v>#N/A</v>
      </c>
      <c r="M2828" s="335" t="e">
        <f t="shared" si="89"/>
        <v>#N/A</v>
      </c>
    </row>
    <row r="2829" spans="3:13">
      <c r="C2829" t="e">
        <f>VLOOKUP(B2829,CATALOGOPACC[],2,FALSE)</f>
        <v>#N/A</v>
      </c>
      <c r="D2829" t="e">
        <f>VLOOKUP(B2829,CATALOGOPACC[],3,FALSE)</f>
        <v>#N/A</v>
      </c>
      <c r="E2829" t="e">
        <f>VLOOKUP(B2829,CATALOGOPACC[],5,FALSE)</f>
        <v>#N/A</v>
      </c>
      <c r="F2829" t="e">
        <f>VLOOKUP(B2829,CATALOGOPACC[],6,FALSE)</f>
        <v>#N/A</v>
      </c>
      <c r="K2829" s="69">
        <f t="shared" si="88"/>
        <v>0</v>
      </c>
      <c r="L2829" s="335" t="e">
        <f>VLOOKUP(B2829,CATALOGOPACC[],8,FALSE)</f>
        <v>#N/A</v>
      </c>
      <c r="M2829" s="335" t="e">
        <f t="shared" si="89"/>
        <v>#N/A</v>
      </c>
    </row>
    <row r="2830" spans="3:13">
      <c r="C2830" t="e">
        <f>VLOOKUP(B2830,CATALOGOPACC[],2,FALSE)</f>
        <v>#N/A</v>
      </c>
      <c r="D2830" t="e">
        <f>VLOOKUP(B2830,CATALOGOPACC[],3,FALSE)</f>
        <v>#N/A</v>
      </c>
      <c r="E2830" t="e">
        <f>VLOOKUP(B2830,CATALOGOPACC[],5,FALSE)</f>
        <v>#N/A</v>
      </c>
      <c r="F2830" t="e">
        <f>VLOOKUP(B2830,CATALOGOPACC[],6,FALSE)</f>
        <v>#N/A</v>
      </c>
      <c r="K2830" s="69">
        <f t="shared" si="88"/>
        <v>0</v>
      </c>
      <c r="L2830" s="335" t="e">
        <f>VLOOKUP(B2830,CATALOGOPACC[],8,FALSE)</f>
        <v>#N/A</v>
      </c>
      <c r="M2830" s="335" t="e">
        <f t="shared" si="89"/>
        <v>#N/A</v>
      </c>
    </row>
    <row r="2831" spans="3:13">
      <c r="C2831" t="e">
        <f>VLOOKUP(B2831,CATALOGOPACC[],2,FALSE)</f>
        <v>#N/A</v>
      </c>
      <c r="D2831" t="e">
        <f>VLOOKUP(B2831,CATALOGOPACC[],3,FALSE)</f>
        <v>#N/A</v>
      </c>
      <c r="E2831" t="e">
        <f>VLOOKUP(B2831,CATALOGOPACC[],5,FALSE)</f>
        <v>#N/A</v>
      </c>
      <c r="F2831" t="e">
        <f>VLOOKUP(B2831,CATALOGOPACC[],6,FALSE)</f>
        <v>#N/A</v>
      </c>
      <c r="K2831" s="69">
        <f t="shared" si="88"/>
        <v>0</v>
      </c>
      <c r="L2831" s="335" t="e">
        <f>VLOOKUP(B2831,CATALOGOPACC[],8,FALSE)</f>
        <v>#N/A</v>
      </c>
      <c r="M2831" s="335" t="e">
        <f t="shared" si="89"/>
        <v>#N/A</v>
      </c>
    </row>
    <row r="2832" spans="3:13">
      <c r="C2832" t="e">
        <f>VLOOKUP(B2832,CATALOGOPACC[],2,FALSE)</f>
        <v>#N/A</v>
      </c>
      <c r="D2832" t="e">
        <f>VLOOKUP(B2832,CATALOGOPACC[],3,FALSE)</f>
        <v>#N/A</v>
      </c>
      <c r="E2832" t="e">
        <f>VLOOKUP(B2832,CATALOGOPACC[],5,FALSE)</f>
        <v>#N/A</v>
      </c>
      <c r="F2832" t="e">
        <f>VLOOKUP(B2832,CATALOGOPACC[],6,FALSE)</f>
        <v>#N/A</v>
      </c>
      <c r="K2832" s="69">
        <f t="shared" si="88"/>
        <v>0</v>
      </c>
      <c r="L2832" s="335" t="e">
        <f>VLOOKUP(B2832,CATALOGOPACC[],8,FALSE)</f>
        <v>#N/A</v>
      </c>
      <c r="M2832" s="335" t="e">
        <f t="shared" si="89"/>
        <v>#N/A</v>
      </c>
    </row>
    <row r="2833" spans="3:13">
      <c r="C2833" t="e">
        <f>VLOOKUP(B2833,CATALOGOPACC[],2,FALSE)</f>
        <v>#N/A</v>
      </c>
      <c r="D2833" t="e">
        <f>VLOOKUP(B2833,CATALOGOPACC[],3,FALSE)</f>
        <v>#N/A</v>
      </c>
      <c r="E2833" t="e">
        <f>VLOOKUP(B2833,CATALOGOPACC[],5,FALSE)</f>
        <v>#N/A</v>
      </c>
      <c r="F2833" t="e">
        <f>VLOOKUP(B2833,CATALOGOPACC[],6,FALSE)</f>
        <v>#N/A</v>
      </c>
      <c r="K2833" s="69">
        <f t="shared" si="88"/>
        <v>0</v>
      </c>
      <c r="L2833" s="335" t="e">
        <f>VLOOKUP(B2833,CATALOGOPACC[],8,FALSE)</f>
        <v>#N/A</v>
      </c>
      <c r="M2833" s="335" t="e">
        <f t="shared" si="89"/>
        <v>#N/A</v>
      </c>
    </row>
    <row r="2834" spans="3:13">
      <c r="C2834" t="e">
        <f>VLOOKUP(B2834,CATALOGOPACC[],2,FALSE)</f>
        <v>#N/A</v>
      </c>
      <c r="D2834" t="e">
        <f>VLOOKUP(B2834,CATALOGOPACC[],3,FALSE)</f>
        <v>#N/A</v>
      </c>
      <c r="E2834" t="e">
        <f>VLOOKUP(B2834,CATALOGOPACC[],5,FALSE)</f>
        <v>#N/A</v>
      </c>
      <c r="F2834" t="e">
        <f>VLOOKUP(B2834,CATALOGOPACC[],6,FALSE)</f>
        <v>#N/A</v>
      </c>
      <c r="K2834" s="69">
        <f t="shared" si="88"/>
        <v>0</v>
      </c>
      <c r="L2834" s="335" t="e">
        <f>VLOOKUP(B2834,CATALOGOPACC[],8,FALSE)</f>
        <v>#N/A</v>
      </c>
      <c r="M2834" s="335" t="e">
        <f t="shared" si="89"/>
        <v>#N/A</v>
      </c>
    </row>
    <row r="2835" spans="3:13">
      <c r="C2835" t="e">
        <f>VLOOKUP(B2835,CATALOGOPACC[],2,FALSE)</f>
        <v>#N/A</v>
      </c>
      <c r="D2835" t="e">
        <f>VLOOKUP(B2835,CATALOGOPACC[],3,FALSE)</f>
        <v>#N/A</v>
      </c>
      <c r="E2835" t="e">
        <f>VLOOKUP(B2835,CATALOGOPACC[],5,FALSE)</f>
        <v>#N/A</v>
      </c>
      <c r="F2835" t="e">
        <f>VLOOKUP(B2835,CATALOGOPACC[],6,FALSE)</f>
        <v>#N/A</v>
      </c>
      <c r="K2835" s="69">
        <f t="shared" si="88"/>
        <v>0</v>
      </c>
      <c r="L2835" s="335" t="e">
        <f>VLOOKUP(B2835,CATALOGOPACC[],8,FALSE)</f>
        <v>#N/A</v>
      </c>
      <c r="M2835" s="335" t="e">
        <f t="shared" si="89"/>
        <v>#N/A</v>
      </c>
    </row>
    <row r="2836" spans="3:13">
      <c r="C2836" t="e">
        <f>VLOOKUP(B2836,CATALOGOPACC[],2,FALSE)</f>
        <v>#N/A</v>
      </c>
      <c r="D2836" t="e">
        <f>VLOOKUP(B2836,CATALOGOPACC[],3,FALSE)</f>
        <v>#N/A</v>
      </c>
      <c r="E2836" t="e">
        <f>VLOOKUP(B2836,CATALOGOPACC[],5,FALSE)</f>
        <v>#N/A</v>
      </c>
      <c r="F2836" t="e">
        <f>VLOOKUP(B2836,CATALOGOPACC[],6,FALSE)</f>
        <v>#N/A</v>
      </c>
      <c r="K2836" s="69">
        <f t="shared" si="88"/>
        <v>0</v>
      </c>
      <c r="L2836" s="335" t="e">
        <f>VLOOKUP(B2836,CATALOGOPACC[],8,FALSE)</f>
        <v>#N/A</v>
      </c>
      <c r="M2836" s="335" t="e">
        <f t="shared" si="89"/>
        <v>#N/A</v>
      </c>
    </row>
    <row r="2837" spans="3:13">
      <c r="C2837" t="e">
        <f>VLOOKUP(B2837,CATALOGOPACC[],2,FALSE)</f>
        <v>#N/A</v>
      </c>
      <c r="D2837" t="e">
        <f>VLOOKUP(B2837,CATALOGOPACC[],3,FALSE)</f>
        <v>#N/A</v>
      </c>
      <c r="E2837" t="e">
        <f>VLOOKUP(B2837,CATALOGOPACC[],5,FALSE)</f>
        <v>#N/A</v>
      </c>
      <c r="F2837" t="e">
        <f>VLOOKUP(B2837,CATALOGOPACC[],6,FALSE)</f>
        <v>#N/A</v>
      </c>
      <c r="K2837" s="69">
        <f t="shared" si="88"/>
        <v>0</v>
      </c>
      <c r="L2837" s="335" t="e">
        <f>VLOOKUP(B2837,CATALOGOPACC[],8,FALSE)</f>
        <v>#N/A</v>
      </c>
      <c r="M2837" s="335" t="e">
        <f t="shared" si="89"/>
        <v>#N/A</v>
      </c>
    </row>
    <row r="2838" spans="3:13">
      <c r="C2838" t="e">
        <f>VLOOKUP(B2838,CATALOGOPACC[],2,FALSE)</f>
        <v>#N/A</v>
      </c>
      <c r="D2838" t="e">
        <f>VLOOKUP(B2838,CATALOGOPACC[],3,FALSE)</f>
        <v>#N/A</v>
      </c>
      <c r="E2838" t="e">
        <f>VLOOKUP(B2838,CATALOGOPACC[],5,FALSE)</f>
        <v>#N/A</v>
      </c>
      <c r="F2838" t="e">
        <f>VLOOKUP(B2838,CATALOGOPACC[],6,FALSE)</f>
        <v>#N/A</v>
      </c>
      <c r="K2838" s="69">
        <f t="shared" si="88"/>
        <v>0</v>
      </c>
      <c r="L2838" s="335" t="e">
        <f>VLOOKUP(B2838,CATALOGOPACC[],8,FALSE)</f>
        <v>#N/A</v>
      </c>
      <c r="M2838" s="335" t="e">
        <f t="shared" si="89"/>
        <v>#N/A</v>
      </c>
    </row>
    <row r="2839" spans="3:13">
      <c r="C2839" t="e">
        <f>VLOOKUP(B2839,CATALOGOPACC[],2,FALSE)</f>
        <v>#N/A</v>
      </c>
      <c r="D2839" t="e">
        <f>VLOOKUP(B2839,CATALOGOPACC[],3,FALSE)</f>
        <v>#N/A</v>
      </c>
      <c r="E2839" t="e">
        <f>VLOOKUP(B2839,CATALOGOPACC[],5,FALSE)</f>
        <v>#N/A</v>
      </c>
      <c r="F2839" t="e">
        <f>VLOOKUP(B2839,CATALOGOPACC[],6,FALSE)</f>
        <v>#N/A</v>
      </c>
      <c r="K2839" s="69">
        <f t="shared" si="88"/>
        <v>0</v>
      </c>
      <c r="L2839" s="335" t="e">
        <f>VLOOKUP(B2839,CATALOGOPACC[],8,FALSE)</f>
        <v>#N/A</v>
      </c>
      <c r="M2839" s="335" t="e">
        <f t="shared" si="89"/>
        <v>#N/A</v>
      </c>
    </row>
    <row r="2840" spans="3:13">
      <c r="C2840" t="e">
        <f>VLOOKUP(B2840,CATALOGOPACC[],2,FALSE)</f>
        <v>#N/A</v>
      </c>
      <c r="D2840" t="e">
        <f>VLOOKUP(B2840,CATALOGOPACC[],3,FALSE)</f>
        <v>#N/A</v>
      </c>
      <c r="E2840" t="e">
        <f>VLOOKUP(B2840,CATALOGOPACC[],5,FALSE)</f>
        <v>#N/A</v>
      </c>
      <c r="F2840" t="e">
        <f>VLOOKUP(B2840,CATALOGOPACC[],6,FALSE)</f>
        <v>#N/A</v>
      </c>
      <c r="K2840" s="69">
        <f t="shared" si="88"/>
        <v>0</v>
      </c>
      <c r="L2840" s="335" t="e">
        <f>VLOOKUP(B2840,CATALOGOPACC[],8,FALSE)</f>
        <v>#N/A</v>
      </c>
      <c r="M2840" s="335" t="e">
        <f t="shared" si="89"/>
        <v>#N/A</v>
      </c>
    </row>
    <row r="2841" spans="3:13">
      <c r="C2841" t="e">
        <f>VLOOKUP(B2841,CATALOGOPACC[],2,FALSE)</f>
        <v>#N/A</v>
      </c>
      <c r="D2841" t="e">
        <f>VLOOKUP(B2841,CATALOGOPACC[],3,FALSE)</f>
        <v>#N/A</v>
      </c>
      <c r="E2841" t="e">
        <f>VLOOKUP(B2841,CATALOGOPACC[],5,FALSE)</f>
        <v>#N/A</v>
      </c>
      <c r="F2841" t="e">
        <f>VLOOKUP(B2841,CATALOGOPACC[],6,FALSE)</f>
        <v>#N/A</v>
      </c>
      <c r="K2841" s="69">
        <f t="shared" si="88"/>
        <v>0</v>
      </c>
      <c r="L2841" s="335" t="e">
        <f>VLOOKUP(B2841,CATALOGOPACC[],8,FALSE)</f>
        <v>#N/A</v>
      </c>
      <c r="M2841" s="335" t="e">
        <f t="shared" si="89"/>
        <v>#N/A</v>
      </c>
    </row>
    <row r="2842" spans="3:13">
      <c r="C2842" t="e">
        <f>VLOOKUP(B2842,CATALOGOPACC[],2,FALSE)</f>
        <v>#N/A</v>
      </c>
      <c r="D2842" t="e">
        <f>VLOOKUP(B2842,CATALOGOPACC[],3,FALSE)</f>
        <v>#N/A</v>
      </c>
      <c r="E2842" t="e">
        <f>VLOOKUP(B2842,CATALOGOPACC[],5,FALSE)</f>
        <v>#N/A</v>
      </c>
      <c r="F2842" t="e">
        <f>VLOOKUP(B2842,CATALOGOPACC[],6,FALSE)</f>
        <v>#N/A</v>
      </c>
      <c r="K2842" s="69">
        <f t="shared" si="88"/>
        <v>0</v>
      </c>
      <c r="L2842" s="335" t="e">
        <f>VLOOKUP(B2842,CATALOGOPACC[],8,FALSE)</f>
        <v>#N/A</v>
      </c>
      <c r="M2842" s="335" t="e">
        <f t="shared" si="89"/>
        <v>#N/A</v>
      </c>
    </row>
    <row r="2843" spans="3:13">
      <c r="C2843" t="e">
        <f>VLOOKUP(B2843,CATALOGOPACC[],2,FALSE)</f>
        <v>#N/A</v>
      </c>
      <c r="D2843" t="e">
        <f>VLOOKUP(B2843,CATALOGOPACC[],3,FALSE)</f>
        <v>#N/A</v>
      </c>
      <c r="E2843" t="e">
        <f>VLOOKUP(B2843,CATALOGOPACC[],5,FALSE)</f>
        <v>#N/A</v>
      </c>
      <c r="F2843" t="e">
        <f>VLOOKUP(B2843,CATALOGOPACC[],6,FALSE)</f>
        <v>#N/A</v>
      </c>
      <c r="K2843" s="69">
        <f t="shared" ref="K2843:K2885" si="90">SUM(G2843:J2843)</f>
        <v>0</v>
      </c>
      <c r="L2843" s="335" t="e">
        <f>VLOOKUP(B2843,CATALOGOPACC[],8,FALSE)</f>
        <v>#N/A</v>
      </c>
      <c r="M2843" s="335" t="e">
        <f t="shared" ref="M2843:M2885" si="91">K2843*L2843</f>
        <v>#N/A</v>
      </c>
    </row>
    <row r="2844" spans="3:13">
      <c r="C2844" t="e">
        <f>VLOOKUP(B2844,CATALOGOPACC[],2,FALSE)</f>
        <v>#N/A</v>
      </c>
      <c r="D2844" t="e">
        <f>VLOOKUP(B2844,CATALOGOPACC[],3,FALSE)</f>
        <v>#N/A</v>
      </c>
      <c r="E2844" t="e">
        <f>VLOOKUP(B2844,CATALOGOPACC[],5,FALSE)</f>
        <v>#N/A</v>
      </c>
      <c r="F2844" t="e">
        <f>VLOOKUP(B2844,CATALOGOPACC[],6,FALSE)</f>
        <v>#N/A</v>
      </c>
      <c r="K2844" s="69">
        <f t="shared" si="90"/>
        <v>0</v>
      </c>
      <c r="L2844" s="335" t="e">
        <f>VLOOKUP(B2844,CATALOGOPACC[],8,FALSE)</f>
        <v>#N/A</v>
      </c>
      <c r="M2844" s="335" t="e">
        <f t="shared" si="91"/>
        <v>#N/A</v>
      </c>
    </row>
    <row r="2845" spans="3:13">
      <c r="C2845" t="e">
        <f>VLOOKUP(B2845,CATALOGOPACC[],2,FALSE)</f>
        <v>#N/A</v>
      </c>
      <c r="D2845" t="e">
        <f>VLOOKUP(B2845,CATALOGOPACC[],3,FALSE)</f>
        <v>#N/A</v>
      </c>
      <c r="E2845" t="e">
        <f>VLOOKUP(B2845,CATALOGOPACC[],5,FALSE)</f>
        <v>#N/A</v>
      </c>
      <c r="F2845" t="e">
        <f>VLOOKUP(B2845,CATALOGOPACC[],6,FALSE)</f>
        <v>#N/A</v>
      </c>
      <c r="K2845" s="69">
        <f t="shared" si="90"/>
        <v>0</v>
      </c>
      <c r="L2845" s="335" t="e">
        <f>VLOOKUP(B2845,CATALOGOPACC[],8,FALSE)</f>
        <v>#N/A</v>
      </c>
      <c r="M2845" s="335" t="e">
        <f t="shared" si="91"/>
        <v>#N/A</v>
      </c>
    </row>
    <row r="2846" spans="3:13">
      <c r="C2846" t="e">
        <f>VLOOKUP(B2846,CATALOGOPACC[],2,FALSE)</f>
        <v>#N/A</v>
      </c>
      <c r="D2846" t="e">
        <f>VLOOKUP(B2846,CATALOGOPACC[],3,FALSE)</f>
        <v>#N/A</v>
      </c>
      <c r="E2846" t="e">
        <f>VLOOKUP(B2846,CATALOGOPACC[],5,FALSE)</f>
        <v>#N/A</v>
      </c>
      <c r="F2846" t="e">
        <f>VLOOKUP(B2846,CATALOGOPACC[],6,FALSE)</f>
        <v>#N/A</v>
      </c>
      <c r="K2846" s="69">
        <f t="shared" si="90"/>
        <v>0</v>
      </c>
      <c r="L2846" s="335" t="e">
        <f>VLOOKUP(B2846,CATALOGOPACC[],8,FALSE)</f>
        <v>#N/A</v>
      </c>
      <c r="M2846" s="335" t="e">
        <f t="shared" si="91"/>
        <v>#N/A</v>
      </c>
    </row>
    <row r="2847" spans="3:13">
      <c r="C2847" t="e">
        <f>VLOOKUP(B2847,CATALOGOPACC[],2,FALSE)</f>
        <v>#N/A</v>
      </c>
      <c r="D2847" t="e">
        <f>VLOOKUP(B2847,CATALOGOPACC[],3,FALSE)</f>
        <v>#N/A</v>
      </c>
      <c r="E2847" t="e">
        <f>VLOOKUP(B2847,CATALOGOPACC[],5,FALSE)</f>
        <v>#N/A</v>
      </c>
      <c r="F2847" t="e">
        <f>VLOOKUP(B2847,CATALOGOPACC[],6,FALSE)</f>
        <v>#N/A</v>
      </c>
      <c r="K2847" s="69">
        <f t="shared" si="90"/>
        <v>0</v>
      </c>
      <c r="L2847" s="335" t="e">
        <f>VLOOKUP(B2847,CATALOGOPACC[],8,FALSE)</f>
        <v>#N/A</v>
      </c>
      <c r="M2847" s="335" t="e">
        <f t="shared" si="91"/>
        <v>#N/A</v>
      </c>
    </row>
    <row r="2848" spans="3:13">
      <c r="C2848" t="e">
        <f>VLOOKUP(B2848,CATALOGOPACC[],2,FALSE)</f>
        <v>#N/A</v>
      </c>
      <c r="D2848" t="e">
        <f>VLOOKUP(B2848,CATALOGOPACC[],3,FALSE)</f>
        <v>#N/A</v>
      </c>
      <c r="E2848" t="e">
        <f>VLOOKUP(B2848,CATALOGOPACC[],5,FALSE)</f>
        <v>#N/A</v>
      </c>
      <c r="F2848" t="e">
        <f>VLOOKUP(B2848,CATALOGOPACC[],6,FALSE)</f>
        <v>#N/A</v>
      </c>
      <c r="K2848" s="69">
        <f t="shared" si="90"/>
        <v>0</v>
      </c>
      <c r="L2848" s="335" t="e">
        <f>VLOOKUP(B2848,CATALOGOPACC[],8,FALSE)</f>
        <v>#N/A</v>
      </c>
      <c r="M2848" s="335" t="e">
        <f t="shared" si="91"/>
        <v>#N/A</v>
      </c>
    </row>
    <row r="2849" spans="3:13">
      <c r="C2849" t="e">
        <f>VLOOKUP(B2849,CATALOGOPACC[],2,FALSE)</f>
        <v>#N/A</v>
      </c>
      <c r="D2849" t="e">
        <f>VLOOKUP(B2849,CATALOGOPACC[],3,FALSE)</f>
        <v>#N/A</v>
      </c>
      <c r="E2849" t="e">
        <f>VLOOKUP(B2849,CATALOGOPACC[],5,FALSE)</f>
        <v>#N/A</v>
      </c>
      <c r="F2849" t="e">
        <f>VLOOKUP(B2849,CATALOGOPACC[],6,FALSE)</f>
        <v>#N/A</v>
      </c>
      <c r="K2849" s="69">
        <f t="shared" si="90"/>
        <v>0</v>
      </c>
      <c r="L2849" s="335" t="e">
        <f>VLOOKUP(B2849,CATALOGOPACC[],8,FALSE)</f>
        <v>#N/A</v>
      </c>
      <c r="M2849" s="335" t="e">
        <f t="shared" si="91"/>
        <v>#N/A</v>
      </c>
    </row>
    <row r="2850" spans="3:13">
      <c r="C2850" t="e">
        <f>VLOOKUP(B2850,CATALOGOPACC[],2,FALSE)</f>
        <v>#N/A</v>
      </c>
      <c r="D2850" t="e">
        <f>VLOOKUP(B2850,CATALOGOPACC[],3,FALSE)</f>
        <v>#N/A</v>
      </c>
      <c r="E2850" t="e">
        <f>VLOOKUP(B2850,CATALOGOPACC[],5,FALSE)</f>
        <v>#N/A</v>
      </c>
      <c r="F2850" t="e">
        <f>VLOOKUP(B2850,CATALOGOPACC[],6,FALSE)</f>
        <v>#N/A</v>
      </c>
      <c r="K2850" s="69">
        <f t="shared" si="90"/>
        <v>0</v>
      </c>
      <c r="L2850" s="335" t="e">
        <f>VLOOKUP(B2850,CATALOGOPACC[],8,FALSE)</f>
        <v>#N/A</v>
      </c>
      <c r="M2850" s="335" t="e">
        <f t="shared" si="91"/>
        <v>#N/A</v>
      </c>
    </row>
    <row r="2851" spans="3:13">
      <c r="C2851" t="e">
        <f>VLOOKUP(B2851,CATALOGOPACC[],2,FALSE)</f>
        <v>#N/A</v>
      </c>
      <c r="D2851" t="e">
        <f>VLOOKUP(B2851,CATALOGOPACC[],3,FALSE)</f>
        <v>#N/A</v>
      </c>
      <c r="E2851" t="e">
        <f>VLOOKUP(B2851,CATALOGOPACC[],5,FALSE)</f>
        <v>#N/A</v>
      </c>
      <c r="F2851" t="e">
        <f>VLOOKUP(B2851,CATALOGOPACC[],6,FALSE)</f>
        <v>#N/A</v>
      </c>
      <c r="K2851" s="69">
        <f t="shared" si="90"/>
        <v>0</v>
      </c>
      <c r="L2851" s="335" t="e">
        <f>VLOOKUP(B2851,CATALOGOPACC[],8,FALSE)</f>
        <v>#N/A</v>
      </c>
      <c r="M2851" s="335" t="e">
        <f t="shared" si="91"/>
        <v>#N/A</v>
      </c>
    </row>
    <row r="2852" spans="3:13">
      <c r="C2852" t="e">
        <f>VLOOKUP(B2852,CATALOGOPACC[],2,FALSE)</f>
        <v>#N/A</v>
      </c>
      <c r="D2852" t="e">
        <f>VLOOKUP(B2852,CATALOGOPACC[],3,FALSE)</f>
        <v>#N/A</v>
      </c>
      <c r="E2852" t="e">
        <f>VLOOKUP(B2852,CATALOGOPACC[],5,FALSE)</f>
        <v>#N/A</v>
      </c>
      <c r="F2852" t="e">
        <f>VLOOKUP(B2852,CATALOGOPACC[],6,FALSE)</f>
        <v>#N/A</v>
      </c>
      <c r="K2852" s="69">
        <f t="shared" si="90"/>
        <v>0</v>
      </c>
      <c r="L2852" s="335" t="e">
        <f>VLOOKUP(B2852,CATALOGOPACC[],8,FALSE)</f>
        <v>#N/A</v>
      </c>
      <c r="M2852" s="335" t="e">
        <f t="shared" si="91"/>
        <v>#N/A</v>
      </c>
    </row>
    <row r="2853" spans="3:13">
      <c r="C2853" t="e">
        <f>VLOOKUP(B2853,CATALOGOPACC[],2,FALSE)</f>
        <v>#N/A</v>
      </c>
      <c r="D2853" t="e">
        <f>VLOOKUP(B2853,CATALOGOPACC[],3,FALSE)</f>
        <v>#N/A</v>
      </c>
      <c r="E2853" t="e">
        <f>VLOOKUP(B2853,CATALOGOPACC[],5,FALSE)</f>
        <v>#N/A</v>
      </c>
      <c r="F2853" t="e">
        <f>VLOOKUP(B2853,CATALOGOPACC[],6,FALSE)</f>
        <v>#N/A</v>
      </c>
      <c r="K2853" s="69">
        <f t="shared" si="90"/>
        <v>0</v>
      </c>
      <c r="L2853" s="335" t="e">
        <f>VLOOKUP(B2853,CATALOGOPACC[],8,FALSE)</f>
        <v>#N/A</v>
      </c>
      <c r="M2853" s="335" t="e">
        <f t="shared" si="91"/>
        <v>#N/A</v>
      </c>
    </row>
    <row r="2854" spans="3:13">
      <c r="C2854" t="e">
        <f>VLOOKUP(B2854,CATALOGOPACC[],2,FALSE)</f>
        <v>#N/A</v>
      </c>
      <c r="D2854" t="e">
        <f>VLOOKUP(B2854,CATALOGOPACC[],3,FALSE)</f>
        <v>#N/A</v>
      </c>
      <c r="E2854" t="e">
        <f>VLOOKUP(B2854,CATALOGOPACC[],5,FALSE)</f>
        <v>#N/A</v>
      </c>
      <c r="F2854" t="e">
        <f>VLOOKUP(B2854,CATALOGOPACC[],6,FALSE)</f>
        <v>#N/A</v>
      </c>
      <c r="K2854" s="69">
        <f t="shared" si="90"/>
        <v>0</v>
      </c>
      <c r="L2854" s="335" t="e">
        <f>VLOOKUP(B2854,CATALOGOPACC[],8,FALSE)</f>
        <v>#N/A</v>
      </c>
      <c r="M2854" s="335" t="e">
        <f t="shared" si="91"/>
        <v>#N/A</v>
      </c>
    </row>
    <row r="2855" spans="3:13">
      <c r="C2855" t="e">
        <f>VLOOKUP(B2855,CATALOGOPACC[],2,FALSE)</f>
        <v>#N/A</v>
      </c>
      <c r="D2855" t="e">
        <f>VLOOKUP(B2855,CATALOGOPACC[],3,FALSE)</f>
        <v>#N/A</v>
      </c>
      <c r="E2855" t="e">
        <f>VLOOKUP(B2855,CATALOGOPACC[],5,FALSE)</f>
        <v>#N/A</v>
      </c>
      <c r="F2855" t="e">
        <f>VLOOKUP(B2855,CATALOGOPACC[],6,FALSE)</f>
        <v>#N/A</v>
      </c>
      <c r="K2855" s="69">
        <f t="shared" si="90"/>
        <v>0</v>
      </c>
      <c r="L2855" s="335" t="e">
        <f>VLOOKUP(B2855,CATALOGOPACC[],8,FALSE)</f>
        <v>#N/A</v>
      </c>
      <c r="M2855" s="335" t="e">
        <f t="shared" si="91"/>
        <v>#N/A</v>
      </c>
    </row>
    <row r="2856" spans="3:13">
      <c r="C2856" t="e">
        <f>VLOOKUP(B2856,CATALOGOPACC[],2,FALSE)</f>
        <v>#N/A</v>
      </c>
      <c r="D2856" t="e">
        <f>VLOOKUP(B2856,CATALOGOPACC[],3,FALSE)</f>
        <v>#N/A</v>
      </c>
      <c r="E2856" t="e">
        <f>VLOOKUP(B2856,CATALOGOPACC[],5,FALSE)</f>
        <v>#N/A</v>
      </c>
      <c r="F2856" t="e">
        <f>VLOOKUP(B2856,CATALOGOPACC[],6,FALSE)</f>
        <v>#N/A</v>
      </c>
      <c r="K2856" s="69">
        <f t="shared" si="90"/>
        <v>0</v>
      </c>
      <c r="L2856" s="335" t="e">
        <f>VLOOKUP(B2856,CATALOGOPACC[],8,FALSE)</f>
        <v>#N/A</v>
      </c>
      <c r="M2856" s="335" t="e">
        <f t="shared" si="91"/>
        <v>#N/A</v>
      </c>
    </row>
    <row r="2857" spans="3:13">
      <c r="C2857" t="e">
        <f>VLOOKUP(B2857,CATALOGOPACC[],2,FALSE)</f>
        <v>#N/A</v>
      </c>
      <c r="D2857" t="e">
        <f>VLOOKUP(B2857,CATALOGOPACC[],3,FALSE)</f>
        <v>#N/A</v>
      </c>
      <c r="E2857" t="e">
        <f>VLOOKUP(B2857,CATALOGOPACC[],5,FALSE)</f>
        <v>#N/A</v>
      </c>
      <c r="F2857" t="e">
        <f>VLOOKUP(B2857,CATALOGOPACC[],6,FALSE)</f>
        <v>#N/A</v>
      </c>
      <c r="K2857" s="69">
        <f t="shared" si="90"/>
        <v>0</v>
      </c>
      <c r="L2857" s="335" t="e">
        <f>VLOOKUP(B2857,CATALOGOPACC[],8,FALSE)</f>
        <v>#N/A</v>
      </c>
      <c r="M2857" s="335" t="e">
        <f t="shared" si="91"/>
        <v>#N/A</v>
      </c>
    </row>
    <row r="2858" spans="3:13">
      <c r="C2858" t="e">
        <f>VLOOKUP(B2858,CATALOGOPACC[],2,FALSE)</f>
        <v>#N/A</v>
      </c>
      <c r="D2858" t="e">
        <f>VLOOKUP(B2858,CATALOGOPACC[],3,FALSE)</f>
        <v>#N/A</v>
      </c>
      <c r="E2858" t="e">
        <f>VLOOKUP(B2858,CATALOGOPACC[],5,FALSE)</f>
        <v>#N/A</v>
      </c>
      <c r="F2858" t="e">
        <f>VLOOKUP(B2858,CATALOGOPACC[],6,FALSE)</f>
        <v>#N/A</v>
      </c>
      <c r="K2858" s="69">
        <f t="shared" si="90"/>
        <v>0</v>
      </c>
      <c r="L2858" s="335" t="e">
        <f>VLOOKUP(B2858,CATALOGOPACC[],8,FALSE)</f>
        <v>#N/A</v>
      </c>
      <c r="M2858" s="335" t="e">
        <f t="shared" si="91"/>
        <v>#N/A</v>
      </c>
    </row>
    <row r="2859" spans="3:13">
      <c r="C2859" t="e">
        <f>VLOOKUP(B2859,CATALOGOPACC[],2,FALSE)</f>
        <v>#N/A</v>
      </c>
      <c r="D2859" t="e">
        <f>VLOOKUP(B2859,CATALOGOPACC[],3,FALSE)</f>
        <v>#N/A</v>
      </c>
      <c r="E2859" t="e">
        <f>VLOOKUP(B2859,CATALOGOPACC[],5,FALSE)</f>
        <v>#N/A</v>
      </c>
      <c r="F2859" t="e">
        <f>VLOOKUP(B2859,CATALOGOPACC[],6,FALSE)</f>
        <v>#N/A</v>
      </c>
      <c r="K2859" s="69">
        <f t="shared" si="90"/>
        <v>0</v>
      </c>
      <c r="L2859" s="335" t="e">
        <f>VLOOKUP(B2859,CATALOGOPACC[],8,FALSE)</f>
        <v>#N/A</v>
      </c>
      <c r="M2859" s="335" t="e">
        <f t="shared" si="91"/>
        <v>#N/A</v>
      </c>
    </row>
    <row r="2860" spans="3:13">
      <c r="C2860" t="e">
        <f>VLOOKUP(B2860,CATALOGOPACC[],2,FALSE)</f>
        <v>#N/A</v>
      </c>
      <c r="D2860" t="e">
        <f>VLOOKUP(B2860,CATALOGOPACC[],3,FALSE)</f>
        <v>#N/A</v>
      </c>
      <c r="E2860" t="e">
        <f>VLOOKUP(B2860,CATALOGOPACC[],5,FALSE)</f>
        <v>#N/A</v>
      </c>
      <c r="F2860" t="e">
        <f>VLOOKUP(B2860,CATALOGOPACC[],6,FALSE)</f>
        <v>#N/A</v>
      </c>
      <c r="K2860" s="69">
        <f t="shared" si="90"/>
        <v>0</v>
      </c>
      <c r="L2860" s="335" t="e">
        <f>VLOOKUP(B2860,CATALOGOPACC[],8,FALSE)</f>
        <v>#N/A</v>
      </c>
      <c r="M2860" s="335" t="e">
        <f t="shared" si="91"/>
        <v>#N/A</v>
      </c>
    </row>
    <row r="2861" spans="3:13">
      <c r="C2861" t="e">
        <f>VLOOKUP(B2861,CATALOGOPACC[],2,FALSE)</f>
        <v>#N/A</v>
      </c>
      <c r="D2861" t="e">
        <f>VLOOKUP(B2861,CATALOGOPACC[],3,FALSE)</f>
        <v>#N/A</v>
      </c>
      <c r="E2861" t="e">
        <f>VLOOKUP(B2861,CATALOGOPACC[],5,FALSE)</f>
        <v>#N/A</v>
      </c>
      <c r="F2861" t="e">
        <f>VLOOKUP(B2861,CATALOGOPACC[],6,FALSE)</f>
        <v>#N/A</v>
      </c>
      <c r="K2861" s="69">
        <f t="shared" si="90"/>
        <v>0</v>
      </c>
      <c r="L2861" s="335" t="e">
        <f>VLOOKUP(B2861,CATALOGOPACC[],8,FALSE)</f>
        <v>#N/A</v>
      </c>
      <c r="M2861" s="335" t="e">
        <f t="shared" si="91"/>
        <v>#N/A</v>
      </c>
    </row>
    <row r="2862" spans="3:13">
      <c r="C2862" t="e">
        <f>VLOOKUP(B2862,CATALOGOPACC[],2,FALSE)</f>
        <v>#N/A</v>
      </c>
      <c r="D2862" t="e">
        <f>VLOOKUP(B2862,CATALOGOPACC[],3,FALSE)</f>
        <v>#N/A</v>
      </c>
      <c r="E2862" t="e">
        <f>VLOOKUP(B2862,CATALOGOPACC[],5,FALSE)</f>
        <v>#N/A</v>
      </c>
      <c r="F2862" t="e">
        <f>VLOOKUP(B2862,CATALOGOPACC[],6,FALSE)</f>
        <v>#N/A</v>
      </c>
      <c r="K2862" s="69">
        <f t="shared" si="90"/>
        <v>0</v>
      </c>
      <c r="L2862" s="335" t="e">
        <f>VLOOKUP(B2862,CATALOGOPACC[],8,FALSE)</f>
        <v>#N/A</v>
      </c>
      <c r="M2862" s="335" t="e">
        <f t="shared" si="91"/>
        <v>#N/A</v>
      </c>
    </row>
    <row r="2863" spans="3:13">
      <c r="C2863" t="e">
        <f>VLOOKUP(B2863,CATALOGOPACC[],2,FALSE)</f>
        <v>#N/A</v>
      </c>
      <c r="D2863" t="e">
        <f>VLOOKUP(B2863,CATALOGOPACC[],3,FALSE)</f>
        <v>#N/A</v>
      </c>
      <c r="E2863" t="e">
        <f>VLOOKUP(B2863,CATALOGOPACC[],5,FALSE)</f>
        <v>#N/A</v>
      </c>
      <c r="F2863" t="e">
        <f>VLOOKUP(B2863,CATALOGOPACC[],6,FALSE)</f>
        <v>#N/A</v>
      </c>
      <c r="K2863" s="69">
        <f t="shared" si="90"/>
        <v>0</v>
      </c>
      <c r="L2863" s="335" t="e">
        <f>VLOOKUP(B2863,CATALOGOPACC[],8,FALSE)</f>
        <v>#N/A</v>
      </c>
      <c r="M2863" s="335" t="e">
        <f t="shared" si="91"/>
        <v>#N/A</v>
      </c>
    </row>
    <row r="2864" spans="3:13">
      <c r="C2864" t="e">
        <f>VLOOKUP(B2864,CATALOGOPACC[],2,FALSE)</f>
        <v>#N/A</v>
      </c>
      <c r="D2864" t="e">
        <f>VLOOKUP(B2864,CATALOGOPACC[],3,FALSE)</f>
        <v>#N/A</v>
      </c>
      <c r="E2864" t="e">
        <f>VLOOKUP(B2864,CATALOGOPACC[],5,FALSE)</f>
        <v>#N/A</v>
      </c>
      <c r="F2864" t="e">
        <f>VLOOKUP(B2864,CATALOGOPACC[],6,FALSE)</f>
        <v>#N/A</v>
      </c>
      <c r="K2864" s="69">
        <f t="shared" si="90"/>
        <v>0</v>
      </c>
      <c r="L2864" s="335" t="e">
        <f>VLOOKUP(B2864,CATALOGOPACC[],8,FALSE)</f>
        <v>#N/A</v>
      </c>
      <c r="M2864" s="335" t="e">
        <f t="shared" si="91"/>
        <v>#N/A</v>
      </c>
    </row>
    <row r="2865" spans="3:13">
      <c r="C2865" t="e">
        <f>VLOOKUP(B2865,CATALOGOPACC[],2,FALSE)</f>
        <v>#N/A</v>
      </c>
      <c r="D2865" t="e">
        <f>VLOOKUP(B2865,CATALOGOPACC[],3,FALSE)</f>
        <v>#N/A</v>
      </c>
      <c r="E2865" t="e">
        <f>VLOOKUP(B2865,CATALOGOPACC[],5,FALSE)</f>
        <v>#N/A</v>
      </c>
      <c r="F2865" t="e">
        <f>VLOOKUP(B2865,CATALOGOPACC[],6,FALSE)</f>
        <v>#N/A</v>
      </c>
      <c r="K2865" s="69">
        <f t="shared" si="90"/>
        <v>0</v>
      </c>
      <c r="L2865" s="335" t="e">
        <f>VLOOKUP(B2865,CATALOGOPACC[],8,FALSE)</f>
        <v>#N/A</v>
      </c>
      <c r="M2865" s="335" t="e">
        <f t="shared" si="91"/>
        <v>#N/A</v>
      </c>
    </row>
    <row r="2866" spans="3:13">
      <c r="C2866" t="e">
        <f>VLOOKUP(B2866,CATALOGOPACC[],2,FALSE)</f>
        <v>#N/A</v>
      </c>
      <c r="D2866" t="e">
        <f>VLOOKUP(B2866,CATALOGOPACC[],3,FALSE)</f>
        <v>#N/A</v>
      </c>
      <c r="E2866" t="e">
        <f>VLOOKUP(B2866,CATALOGOPACC[],5,FALSE)</f>
        <v>#N/A</v>
      </c>
      <c r="F2866" t="e">
        <f>VLOOKUP(B2866,CATALOGOPACC[],6,FALSE)</f>
        <v>#N/A</v>
      </c>
      <c r="K2866" s="69">
        <f t="shared" si="90"/>
        <v>0</v>
      </c>
      <c r="L2866" s="335" t="e">
        <f>VLOOKUP(B2866,CATALOGOPACC[],8,FALSE)</f>
        <v>#N/A</v>
      </c>
      <c r="M2866" s="335" t="e">
        <f t="shared" si="91"/>
        <v>#N/A</v>
      </c>
    </row>
    <row r="2867" spans="3:13">
      <c r="C2867" t="e">
        <f>VLOOKUP(B2867,CATALOGOPACC[],2,FALSE)</f>
        <v>#N/A</v>
      </c>
      <c r="D2867" t="e">
        <f>VLOOKUP(B2867,CATALOGOPACC[],3,FALSE)</f>
        <v>#N/A</v>
      </c>
      <c r="E2867" t="e">
        <f>VLOOKUP(B2867,CATALOGOPACC[],5,FALSE)</f>
        <v>#N/A</v>
      </c>
      <c r="F2867" t="e">
        <f>VLOOKUP(B2867,CATALOGOPACC[],6,FALSE)</f>
        <v>#N/A</v>
      </c>
      <c r="K2867" s="69">
        <f t="shared" si="90"/>
        <v>0</v>
      </c>
      <c r="L2867" s="335" t="e">
        <f>VLOOKUP(B2867,CATALOGOPACC[],8,FALSE)</f>
        <v>#N/A</v>
      </c>
      <c r="M2867" s="335" t="e">
        <f t="shared" si="91"/>
        <v>#N/A</v>
      </c>
    </row>
    <row r="2868" spans="3:13">
      <c r="C2868" t="e">
        <f>VLOOKUP(B2868,CATALOGOPACC[],2,FALSE)</f>
        <v>#N/A</v>
      </c>
      <c r="D2868" t="e">
        <f>VLOOKUP(B2868,CATALOGOPACC[],3,FALSE)</f>
        <v>#N/A</v>
      </c>
      <c r="E2868" t="e">
        <f>VLOOKUP(B2868,CATALOGOPACC[],5,FALSE)</f>
        <v>#N/A</v>
      </c>
      <c r="F2868" t="e">
        <f>VLOOKUP(B2868,CATALOGOPACC[],6,FALSE)</f>
        <v>#N/A</v>
      </c>
      <c r="K2868" s="69">
        <f t="shared" si="90"/>
        <v>0</v>
      </c>
      <c r="L2868" s="335" t="e">
        <f>VLOOKUP(B2868,CATALOGOPACC[],8,FALSE)</f>
        <v>#N/A</v>
      </c>
      <c r="M2868" s="335" t="e">
        <f t="shared" si="91"/>
        <v>#N/A</v>
      </c>
    </row>
    <row r="2869" spans="3:13">
      <c r="C2869" t="e">
        <f>VLOOKUP(B2869,CATALOGOPACC[],2,FALSE)</f>
        <v>#N/A</v>
      </c>
      <c r="D2869" t="e">
        <f>VLOOKUP(B2869,CATALOGOPACC[],3,FALSE)</f>
        <v>#N/A</v>
      </c>
      <c r="E2869" t="e">
        <f>VLOOKUP(B2869,CATALOGOPACC[],5,FALSE)</f>
        <v>#N/A</v>
      </c>
      <c r="F2869" t="e">
        <f>VLOOKUP(B2869,CATALOGOPACC[],6,FALSE)</f>
        <v>#N/A</v>
      </c>
      <c r="K2869" s="69">
        <f t="shared" si="90"/>
        <v>0</v>
      </c>
      <c r="L2869" s="335" t="e">
        <f>VLOOKUP(B2869,CATALOGOPACC[],8,FALSE)</f>
        <v>#N/A</v>
      </c>
      <c r="M2869" s="335" t="e">
        <f t="shared" si="91"/>
        <v>#N/A</v>
      </c>
    </row>
    <row r="2870" spans="3:13">
      <c r="C2870" t="e">
        <f>VLOOKUP(B2870,CATALOGOPACC[],2,FALSE)</f>
        <v>#N/A</v>
      </c>
      <c r="D2870" t="e">
        <f>VLOOKUP(B2870,CATALOGOPACC[],3,FALSE)</f>
        <v>#N/A</v>
      </c>
      <c r="E2870" t="e">
        <f>VLOOKUP(B2870,CATALOGOPACC[],5,FALSE)</f>
        <v>#N/A</v>
      </c>
      <c r="F2870" t="e">
        <f>VLOOKUP(B2870,CATALOGOPACC[],6,FALSE)</f>
        <v>#N/A</v>
      </c>
      <c r="K2870" s="69">
        <f t="shared" si="90"/>
        <v>0</v>
      </c>
      <c r="L2870" s="335" t="e">
        <f>VLOOKUP(B2870,CATALOGOPACC[],8,FALSE)</f>
        <v>#N/A</v>
      </c>
      <c r="M2870" s="335" t="e">
        <f t="shared" si="91"/>
        <v>#N/A</v>
      </c>
    </row>
    <row r="2871" spans="3:13">
      <c r="C2871" t="e">
        <f>VLOOKUP(B2871,CATALOGOPACC[],2,FALSE)</f>
        <v>#N/A</v>
      </c>
      <c r="D2871" t="e">
        <f>VLOOKUP(B2871,CATALOGOPACC[],3,FALSE)</f>
        <v>#N/A</v>
      </c>
      <c r="E2871" t="e">
        <f>VLOOKUP(B2871,CATALOGOPACC[],5,FALSE)</f>
        <v>#N/A</v>
      </c>
      <c r="F2871" t="e">
        <f>VLOOKUP(B2871,CATALOGOPACC[],6,FALSE)</f>
        <v>#N/A</v>
      </c>
      <c r="K2871" s="69">
        <f t="shared" si="90"/>
        <v>0</v>
      </c>
      <c r="L2871" s="335" t="e">
        <f>VLOOKUP(B2871,CATALOGOPACC[],8,FALSE)</f>
        <v>#N/A</v>
      </c>
      <c r="M2871" s="335" t="e">
        <f t="shared" si="91"/>
        <v>#N/A</v>
      </c>
    </row>
    <row r="2872" spans="3:13">
      <c r="C2872" t="e">
        <f>VLOOKUP(B2872,CATALOGOPACC[],2,FALSE)</f>
        <v>#N/A</v>
      </c>
      <c r="D2872" t="e">
        <f>VLOOKUP(B2872,CATALOGOPACC[],3,FALSE)</f>
        <v>#N/A</v>
      </c>
      <c r="E2872" t="e">
        <f>VLOOKUP(B2872,CATALOGOPACC[],5,FALSE)</f>
        <v>#N/A</v>
      </c>
      <c r="F2872" t="e">
        <f>VLOOKUP(B2872,CATALOGOPACC[],6,FALSE)</f>
        <v>#N/A</v>
      </c>
      <c r="K2872" s="69">
        <f t="shared" si="90"/>
        <v>0</v>
      </c>
      <c r="L2872" s="335" t="e">
        <f>VLOOKUP(B2872,CATALOGOPACC[],8,FALSE)</f>
        <v>#N/A</v>
      </c>
      <c r="M2872" s="335" t="e">
        <f t="shared" si="91"/>
        <v>#N/A</v>
      </c>
    </row>
    <row r="2873" spans="3:13">
      <c r="C2873" t="e">
        <f>VLOOKUP(B2873,CATALOGOPACC[],2,FALSE)</f>
        <v>#N/A</v>
      </c>
      <c r="D2873" t="e">
        <f>VLOOKUP(B2873,CATALOGOPACC[],3,FALSE)</f>
        <v>#N/A</v>
      </c>
      <c r="E2873" t="e">
        <f>VLOOKUP(B2873,CATALOGOPACC[],5,FALSE)</f>
        <v>#N/A</v>
      </c>
      <c r="F2873" t="e">
        <f>VLOOKUP(B2873,CATALOGOPACC[],6,FALSE)</f>
        <v>#N/A</v>
      </c>
      <c r="K2873" s="69">
        <f t="shared" si="90"/>
        <v>0</v>
      </c>
      <c r="L2873" s="335" t="e">
        <f>VLOOKUP(B2873,CATALOGOPACC[],8,FALSE)</f>
        <v>#N/A</v>
      </c>
      <c r="M2873" s="335" t="e">
        <f t="shared" si="91"/>
        <v>#N/A</v>
      </c>
    </row>
    <row r="2874" spans="3:13">
      <c r="C2874" t="e">
        <f>VLOOKUP(B2874,CATALOGOPACC[],2,FALSE)</f>
        <v>#N/A</v>
      </c>
      <c r="D2874" t="e">
        <f>VLOOKUP(B2874,CATALOGOPACC[],3,FALSE)</f>
        <v>#N/A</v>
      </c>
      <c r="E2874" t="e">
        <f>VLOOKUP(B2874,CATALOGOPACC[],5,FALSE)</f>
        <v>#N/A</v>
      </c>
      <c r="F2874" t="e">
        <f>VLOOKUP(B2874,CATALOGOPACC[],6,FALSE)</f>
        <v>#N/A</v>
      </c>
      <c r="K2874" s="69">
        <f t="shared" si="90"/>
        <v>0</v>
      </c>
      <c r="L2874" s="335" t="e">
        <f>VLOOKUP(B2874,CATALOGOPACC[],8,FALSE)</f>
        <v>#N/A</v>
      </c>
      <c r="M2874" s="335" t="e">
        <f t="shared" si="91"/>
        <v>#N/A</v>
      </c>
    </row>
    <row r="2875" spans="3:13">
      <c r="C2875" t="e">
        <f>VLOOKUP(B2875,CATALOGOPACC[],2,FALSE)</f>
        <v>#N/A</v>
      </c>
      <c r="D2875" t="e">
        <f>VLOOKUP(B2875,CATALOGOPACC[],3,FALSE)</f>
        <v>#N/A</v>
      </c>
      <c r="E2875" t="e">
        <f>VLOOKUP(B2875,CATALOGOPACC[],5,FALSE)</f>
        <v>#N/A</v>
      </c>
      <c r="F2875" t="e">
        <f>VLOOKUP(B2875,CATALOGOPACC[],6,FALSE)</f>
        <v>#N/A</v>
      </c>
      <c r="K2875" s="69">
        <f t="shared" si="90"/>
        <v>0</v>
      </c>
      <c r="L2875" s="335" t="e">
        <f>VLOOKUP(B2875,CATALOGOPACC[],8,FALSE)</f>
        <v>#N/A</v>
      </c>
      <c r="M2875" s="335" t="e">
        <f t="shared" si="91"/>
        <v>#N/A</v>
      </c>
    </row>
    <row r="2876" spans="3:13">
      <c r="C2876" t="e">
        <f>VLOOKUP(B2876,CATALOGOPACC[],2,FALSE)</f>
        <v>#N/A</v>
      </c>
      <c r="D2876" t="e">
        <f>VLOOKUP(B2876,CATALOGOPACC[],3,FALSE)</f>
        <v>#N/A</v>
      </c>
      <c r="E2876" t="e">
        <f>VLOOKUP(B2876,CATALOGOPACC[],5,FALSE)</f>
        <v>#N/A</v>
      </c>
      <c r="F2876" t="e">
        <f>VLOOKUP(B2876,CATALOGOPACC[],6,FALSE)</f>
        <v>#N/A</v>
      </c>
      <c r="K2876" s="69">
        <f t="shared" si="90"/>
        <v>0</v>
      </c>
      <c r="L2876" s="335" t="e">
        <f>VLOOKUP(B2876,CATALOGOPACC[],8,FALSE)</f>
        <v>#N/A</v>
      </c>
      <c r="M2876" s="335" t="e">
        <f t="shared" si="91"/>
        <v>#N/A</v>
      </c>
    </row>
    <row r="2877" spans="3:13">
      <c r="C2877" t="e">
        <f>VLOOKUP(B2877,CATALOGOPACC[],2,FALSE)</f>
        <v>#N/A</v>
      </c>
      <c r="D2877" t="e">
        <f>VLOOKUP(B2877,CATALOGOPACC[],3,FALSE)</f>
        <v>#N/A</v>
      </c>
      <c r="E2877" t="e">
        <f>VLOOKUP(B2877,CATALOGOPACC[],5,FALSE)</f>
        <v>#N/A</v>
      </c>
      <c r="F2877" t="e">
        <f>VLOOKUP(B2877,CATALOGOPACC[],6,FALSE)</f>
        <v>#N/A</v>
      </c>
      <c r="K2877" s="69">
        <f t="shared" si="90"/>
        <v>0</v>
      </c>
      <c r="L2877" s="335" t="e">
        <f>VLOOKUP(B2877,CATALOGOPACC[],8,FALSE)</f>
        <v>#N/A</v>
      </c>
      <c r="M2877" s="335" t="e">
        <f t="shared" si="91"/>
        <v>#N/A</v>
      </c>
    </row>
    <row r="2878" spans="3:13">
      <c r="C2878" t="e">
        <f>VLOOKUP(B2878,CATALOGOPACC[],2,FALSE)</f>
        <v>#N/A</v>
      </c>
      <c r="D2878" t="e">
        <f>VLOOKUP(B2878,CATALOGOPACC[],3,FALSE)</f>
        <v>#N/A</v>
      </c>
      <c r="E2878" t="e">
        <f>VLOOKUP(B2878,CATALOGOPACC[],5,FALSE)</f>
        <v>#N/A</v>
      </c>
      <c r="F2878" t="e">
        <f>VLOOKUP(B2878,CATALOGOPACC[],6,FALSE)</f>
        <v>#N/A</v>
      </c>
      <c r="K2878" s="69">
        <f t="shared" si="90"/>
        <v>0</v>
      </c>
      <c r="L2878" s="335" t="e">
        <f>VLOOKUP(B2878,CATALOGOPACC[],8,FALSE)</f>
        <v>#N/A</v>
      </c>
      <c r="M2878" s="335" t="e">
        <f t="shared" si="91"/>
        <v>#N/A</v>
      </c>
    </row>
    <row r="2879" spans="3:13">
      <c r="C2879" t="e">
        <f>VLOOKUP(B2879,CATALOGOPACC[],2,FALSE)</f>
        <v>#N/A</v>
      </c>
      <c r="D2879" t="e">
        <f>VLOOKUP(B2879,CATALOGOPACC[],3,FALSE)</f>
        <v>#N/A</v>
      </c>
      <c r="E2879" t="e">
        <f>VLOOKUP(B2879,CATALOGOPACC[],5,FALSE)</f>
        <v>#N/A</v>
      </c>
      <c r="F2879" t="e">
        <f>VLOOKUP(B2879,CATALOGOPACC[],6,FALSE)</f>
        <v>#N/A</v>
      </c>
      <c r="K2879" s="69">
        <f t="shared" si="90"/>
        <v>0</v>
      </c>
      <c r="L2879" s="335" t="e">
        <f>VLOOKUP(B2879,CATALOGOPACC[],8,FALSE)</f>
        <v>#N/A</v>
      </c>
      <c r="M2879" s="335" t="e">
        <f t="shared" si="91"/>
        <v>#N/A</v>
      </c>
    </row>
    <row r="2880" spans="3:13">
      <c r="C2880" t="e">
        <f>VLOOKUP(B2880,CATALOGOPACC[],2,FALSE)</f>
        <v>#N/A</v>
      </c>
      <c r="D2880" t="e">
        <f>VLOOKUP(B2880,CATALOGOPACC[],3,FALSE)</f>
        <v>#N/A</v>
      </c>
      <c r="E2880" t="e">
        <f>VLOOKUP(B2880,CATALOGOPACC[],5,FALSE)</f>
        <v>#N/A</v>
      </c>
      <c r="F2880" t="e">
        <f>VLOOKUP(B2880,CATALOGOPACC[],6,FALSE)</f>
        <v>#N/A</v>
      </c>
      <c r="K2880" s="69">
        <f t="shared" si="90"/>
        <v>0</v>
      </c>
      <c r="L2880" s="335" t="e">
        <f>VLOOKUP(B2880,CATALOGOPACC[],8,FALSE)</f>
        <v>#N/A</v>
      </c>
      <c r="M2880" s="335" t="e">
        <f t="shared" si="91"/>
        <v>#N/A</v>
      </c>
    </row>
    <row r="2881" spans="3:13">
      <c r="C2881" t="e">
        <f>VLOOKUP(B2881,CATALOGOPACC[],2,FALSE)</f>
        <v>#N/A</v>
      </c>
      <c r="D2881" t="e">
        <f>VLOOKUP(B2881,CATALOGOPACC[],3,FALSE)</f>
        <v>#N/A</v>
      </c>
      <c r="E2881" t="e">
        <f>VLOOKUP(B2881,CATALOGOPACC[],5,FALSE)</f>
        <v>#N/A</v>
      </c>
      <c r="F2881" t="e">
        <f>VLOOKUP(B2881,CATALOGOPACC[],6,FALSE)</f>
        <v>#N/A</v>
      </c>
      <c r="K2881" s="69">
        <f t="shared" si="90"/>
        <v>0</v>
      </c>
      <c r="L2881" s="335" t="e">
        <f>VLOOKUP(B2881,CATALOGOPACC[],8,FALSE)</f>
        <v>#N/A</v>
      </c>
      <c r="M2881" s="335" t="e">
        <f t="shared" si="91"/>
        <v>#N/A</v>
      </c>
    </row>
    <row r="2882" spans="3:13">
      <c r="C2882" t="e">
        <f>VLOOKUP(B2882,CATALOGOPACC[],2,FALSE)</f>
        <v>#N/A</v>
      </c>
      <c r="D2882" t="e">
        <f>VLOOKUP(B2882,CATALOGOPACC[],3,FALSE)</f>
        <v>#N/A</v>
      </c>
      <c r="E2882" t="e">
        <f>VLOOKUP(B2882,CATALOGOPACC[],5,FALSE)</f>
        <v>#N/A</v>
      </c>
      <c r="F2882" t="e">
        <f>VLOOKUP(B2882,CATALOGOPACC[],6,FALSE)</f>
        <v>#N/A</v>
      </c>
      <c r="K2882" s="69">
        <f t="shared" si="90"/>
        <v>0</v>
      </c>
      <c r="L2882" s="335" t="e">
        <f>VLOOKUP(B2882,CATALOGOPACC[],8,FALSE)</f>
        <v>#N/A</v>
      </c>
      <c r="M2882" s="335" t="e">
        <f t="shared" si="91"/>
        <v>#N/A</v>
      </c>
    </row>
    <row r="2883" spans="3:13">
      <c r="C2883" t="e">
        <f>VLOOKUP(B2883,CATALOGOPACC[],2,FALSE)</f>
        <v>#N/A</v>
      </c>
      <c r="D2883" t="e">
        <f>VLOOKUP(B2883,CATALOGOPACC[],3,FALSE)</f>
        <v>#N/A</v>
      </c>
      <c r="E2883" t="e">
        <f>VLOOKUP(B2883,CATALOGOPACC[],5,FALSE)</f>
        <v>#N/A</v>
      </c>
      <c r="F2883" t="e">
        <f>VLOOKUP(B2883,CATALOGOPACC[],6,FALSE)</f>
        <v>#N/A</v>
      </c>
      <c r="K2883" s="69">
        <f t="shared" si="90"/>
        <v>0</v>
      </c>
      <c r="L2883" s="335" t="e">
        <f>VLOOKUP(B2883,CATALOGOPACC[],8,FALSE)</f>
        <v>#N/A</v>
      </c>
      <c r="M2883" s="335" t="e">
        <f t="shared" si="91"/>
        <v>#N/A</v>
      </c>
    </row>
    <row r="2884" spans="3:13">
      <c r="C2884" t="e">
        <f>VLOOKUP(B2884,CATALOGOPACC[],2,FALSE)</f>
        <v>#N/A</v>
      </c>
      <c r="D2884" t="e">
        <f>VLOOKUP(B2884,CATALOGOPACC[],3,FALSE)</f>
        <v>#N/A</v>
      </c>
      <c r="E2884" t="e">
        <f>VLOOKUP(B2884,CATALOGOPACC[],5,FALSE)</f>
        <v>#N/A</v>
      </c>
      <c r="F2884" t="e">
        <f>VLOOKUP(B2884,CATALOGOPACC[],6,FALSE)</f>
        <v>#N/A</v>
      </c>
      <c r="K2884" s="69">
        <f t="shared" si="90"/>
        <v>0</v>
      </c>
      <c r="L2884" s="335" t="e">
        <f>VLOOKUP(B2884,CATALOGOPACC[],8,FALSE)</f>
        <v>#N/A</v>
      </c>
      <c r="M2884" s="335" t="e">
        <f t="shared" si="91"/>
        <v>#N/A</v>
      </c>
    </row>
    <row r="2885" spans="3:13">
      <c r="C2885" t="e">
        <f>VLOOKUP(B2885,CATALOGOPACC[],2,FALSE)</f>
        <v>#N/A</v>
      </c>
      <c r="D2885" t="e">
        <f>VLOOKUP(B2885,CATALOGOPACC[],3,FALSE)</f>
        <v>#N/A</v>
      </c>
      <c r="E2885" t="e">
        <f>VLOOKUP(B2885,CATALOGOPACC[],5,FALSE)</f>
        <v>#N/A</v>
      </c>
      <c r="F2885" t="e">
        <f>VLOOKUP(B2885,CATALOGOPACC[],6,FALSE)</f>
        <v>#N/A</v>
      </c>
      <c r="K2885" s="69">
        <f t="shared" si="90"/>
        <v>0</v>
      </c>
      <c r="L2885" s="335" t="e">
        <f>VLOOKUP(B2885,CATALOGOPACC[],8,FALSE)</f>
        <v>#N/A</v>
      </c>
      <c r="M2885" s="335" t="e">
        <f t="shared" si="91"/>
        <v>#N/A</v>
      </c>
    </row>
  </sheetData>
  <sheetProtection algorithmName="SHA-512" hashValue="2Xd6GDWuqMPRbQUBD+/jGRBEKEsjMXW9jrGxw2sod3UvS1ibHcYbHrWmu43nQa/AGjMZiDUkdL060gSvW1cyWw==" saltValue="RVddGw5EQOuwkhLLspxjCQ==" spinCount="100000" sheet="1" objects="1" scenarios="1" autoFilter="0"/>
  <autoFilter ref="A1:M2885" xr:uid="{3BF1E95A-535D-411A-8A3A-6B996BAEC0C2}"/>
  <dataValidations count="3">
    <dataValidation type="list" allowBlank="1" showInputMessage="1" showErrorMessage="1" sqref="B2" xr:uid="{72DC284E-DE24-423B-8C27-C99F106A4366}">
      <formula1>INDIRECT("CATALOGOPACC[MATERIAL")</formula1>
    </dataValidation>
    <dataValidation type="list" allowBlank="1" showInputMessage="1" showErrorMessage="1" sqref="B3:B2885" xr:uid="{B50E24C7-4E55-4914-9AB3-CF2081C4C413}">
      <formula1>INDIRECT("DATOS[CODIGO]")</formula1>
    </dataValidation>
    <dataValidation type="list" allowBlank="1" showInputMessage="1" showErrorMessage="1" sqref="A2:A2885" xr:uid="{B43484B6-E3F3-43B4-8858-5DA9423045E0}">
      <formula1>INDIRECT("DEPTO[DEPARTAMENTOS]")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BF5C4-BCE3-4D2F-A806-CEFE74FAF015}">
  <dimension ref="A1:H225"/>
  <sheetViews>
    <sheetView topLeftCell="A100" workbookViewId="0">
      <selection activeCell="H88" sqref="H1:H1048576"/>
    </sheetView>
  </sheetViews>
  <sheetFormatPr baseColWidth="10" defaultRowHeight="15"/>
  <cols>
    <col min="1" max="1" width="13.28515625" customWidth="1"/>
    <col min="2" max="2" width="10.5703125" customWidth="1"/>
    <col min="3" max="3" width="7.5703125" customWidth="1"/>
    <col min="4" max="4" width="10.140625" customWidth="1"/>
    <col min="5" max="5" width="9.42578125" customWidth="1"/>
    <col min="6" max="6" width="4" customWidth="1"/>
    <col min="7" max="7" width="30.42578125" customWidth="1"/>
    <col min="8" max="8" width="35.85546875" style="453" customWidth="1"/>
  </cols>
  <sheetData>
    <row r="1" spans="1:8" ht="25.5">
      <c r="A1" s="431" t="s">
        <v>53801</v>
      </c>
      <c r="B1" s="1102" t="s">
        <v>53802</v>
      </c>
      <c r="C1" s="1103"/>
      <c r="D1" s="1103"/>
      <c r="E1" s="1103"/>
      <c r="F1" s="1103"/>
      <c r="G1" s="1104"/>
      <c r="H1" s="443" t="s">
        <v>53803</v>
      </c>
    </row>
    <row r="2" spans="1:8">
      <c r="A2" s="432" t="s">
        <v>53804</v>
      </c>
      <c r="B2" s="1105" t="s">
        <v>53805</v>
      </c>
      <c r="C2" s="1106"/>
      <c r="D2" s="1106"/>
      <c r="E2" s="1106"/>
      <c r="F2" s="1106"/>
      <c r="G2" s="1107"/>
      <c r="H2" s="444">
        <v>248594847</v>
      </c>
    </row>
    <row r="3" spans="1:8">
      <c r="A3" s="432" t="s">
        <v>53806</v>
      </c>
      <c r="B3" s="1106" t="s">
        <v>53807</v>
      </c>
      <c r="C3" s="1106"/>
      <c r="D3" s="1106"/>
      <c r="E3" s="1106"/>
      <c r="F3" s="1106"/>
      <c r="G3" s="1107"/>
      <c r="H3" s="444">
        <v>184591602</v>
      </c>
    </row>
    <row r="4" spans="1:8" ht="16.5">
      <c r="A4" s="433" t="s">
        <v>53808</v>
      </c>
      <c r="B4" s="1108" t="s">
        <v>2161</v>
      </c>
      <c r="C4" s="1109"/>
      <c r="D4" s="1109"/>
      <c r="E4" s="1109"/>
      <c r="F4" s="1109"/>
      <c r="G4" s="1110"/>
      <c r="H4" s="445">
        <v>124402703</v>
      </c>
    </row>
    <row r="5" spans="1:8" ht="16.5">
      <c r="A5" s="434" t="s">
        <v>53809</v>
      </c>
      <c r="B5" s="1096" t="s">
        <v>53810</v>
      </c>
      <c r="C5" s="1097"/>
      <c r="D5" s="1097"/>
      <c r="E5" s="1097"/>
      <c r="F5" s="1097"/>
      <c r="G5" s="1098"/>
      <c r="H5" s="446">
        <v>99007761</v>
      </c>
    </row>
    <row r="6" spans="1:8" ht="16.5">
      <c r="A6" s="434" t="s">
        <v>53811</v>
      </c>
      <c r="B6" s="1096" t="s">
        <v>53812</v>
      </c>
      <c r="C6" s="1097"/>
      <c r="D6" s="1097"/>
      <c r="E6" s="1097"/>
      <c r="F6" s="1097"/>
      <c r="G6" s="1098"/>
      <c r="H6" s="446">
        <v>0</v>
      </c>
    </row>
    <row r="7" spans="1:8" ht="16.5">
      <c r="A7" s="434" t="s">
        <v>53813</v>
      </c>
      <c r="B7" s="1096" t="s">
        <v>53814</v>
      </c>
      <c r="C7" s="1097"/>
      <c r="D7" s="1097"/>
      <c r="E7" s="1097"/>
      <c r="F7" s="1097"/>
      <c r="G7" s="1098"/>
      <c r="H7" s="447">
        <v>0</v>
      </c>
    </row>
    <row r="8" spans="1:8" ht="16.5">
      <c r="A8" s="434" t="s">
        <v>53815</v>
      </c>
      <c r="B8" s="1096" t="s">
        <v>53816</v>
      </c>
      <c r="C8" s="1097"/>
      <c r="D8" s="1097"/>
      <c r="E8" s="1097"/>
      <c r="F8" s="1097"/>
      <c r="G8" s="1098"/>
      <c r="H8" s="447">
        <v>852000</v>
      </c>
    </row>
    <row r="9" spans="1:8" ht="16.5">
      <c r="A9" s="434" t="s">
        <v>53817</v>
      </c>
      <c r="B9" s="1096" t="s">
        <v>53818</v>
      </c>
      <c r="C9" s="1097"/>
      <c r="D9" s="1097"/>
      <c r="E9" s="1097"/>
      <c r="F9" s="1097"/>
      <c r="G9" s="1098"/>
      <c r="H9" s="447">
        <v>0</v>
      </c>
    </row>
    <row r="10" spans="1:8" ht="16.5">
      <c r="A10" s="434" t="s">
        <v>53819</v>
      </c>
      <c r="B10" s="1099" t="s">
        <v>53820</v>
      </c>
      <c r="C10" s="1100"/>
      <c r="D10" s="1100"/>
      <c r="E10" s="1100"/>
      <c r="F10" s="1100"/>
      <c r="G10" s="1101"/>
      <c r="H10" s="447">
        <v>11748000</v>
      </c>
    </row>
    <row r="11" spans="1:8" ht="16.5">
      <c r="A11" s="434" t="s">
        <v>53821</v>
      </c>
      <c r="B11" s="1099" t="s">
        <v>53822</v>
      </c>
      <c r="C11" s="1100"/>
      <c r="D11" s="1100"/>
      <c r="E11" s="1100"/>
      <c r="F11" s="1100"/>
      <c r="G11" s="1101"/>
      <c r="H11" s="447">
        <v>0</v>
      </c>
    </row>
    <row r="12" spans="1:8" ht="16.5">
      <c r="A12" s="434" t="s">
        <v>53823</v>
      </c>
      <c r="B12" s="1099" t="s">
        <v>53824</v>
      </c>
      <c r="C12" s="1100"/>
      <c r="D12" s="1100"/>
      <c r="E12" s="1100"/>
      <c r="F12" s="1100"/>
      <c r="G12" s="1101"/>
      <c r="H12" s="447">
        <v>0</v>
      </c>
    </row>
    <row r="13" spans="1:8" ht="16.5">
      <c r="A13" s="435" t="s">
        <v>53825</v>
      </c>
      <c r="B13" s="1111" t="s">
        <v>53826</v>
      </c>
      <c r="C13" s="1112"/>
      <c r="D13" s="1112"/>
      <c r="E13" s="1112"/>
      <c r="F13" s="1112"/>
      <c r="G13" s="1113"/>
      <c r="H13" s="447">
        <v>302400</v>
      </c>
    </row>
    <row r="14" spans="1:8" ht="16.5">
      <c r="A14" s="435" t="s">
        <v>53827</v>
      </c>
      <c r="B14" s="1096" t="s">
        <v>53828</v>
      </c>
      <c r="C14" s="1097"/>
      <c r="D14" s="1097"/>
      <c r="E14" s="1097"/>
      <c r="F14" s="1097"/>
      <c r="G14" s="1098"/>
      <c r="H14" s="448">
        <v>11200279</v>
      </c>
    </row>
    <row r="15" spans="1:8" ht="16.5">
      <c r="A15" s="434" t="s">
        <v>53829</v>
      </c>
      <c r="B15" s="1096" t="s">
        <v>53830</v>
      </c>
      <c r="C15" s="1097"/>
      <c r="D15" s="1097"/>
      <c r="E15" s="1097"/>
      <c r="F15" s="1097"/>
      <c r="G15" s="1098"/>
      <c r="H15" s="447">
        <v>0</v>
      </c>
    </row>
    <row r="16" spans="1:8" ht="16.5">
      <c r="A16" s="434" t="s">
        <v>53831</v>
      </c>
      <c r="B16" s="1096" t="s">
        <v>53832</v>
      </c>
      <c r="C16" s="1097"/>
      <c r="D16" s="1097"/>
      <c r="E16" s="1097"/>
      <c r="F16" s="1097"/>
      <c r="G16" s="1098"/>
      <c r="H16" s="447">
        <v>0</v>
      </c>
    </row>
    <row r="17" spans="1:8" ht="16.5">
      <c r="A17" s="434" t="s">
        <v>53833</v>
      </c>
      <c r="B17" s="1096" t="s">
        <v>53834</v>
      </c>
      <c r="C17" s="1097"/>
      <c r="D17" s="1097"/>
      <c r="E17" s="1097"/>
      <c r="F17" s="1097"/>
      <c r="G17" s="1098"/>
      <c r="H17" s="447">
        <v>1182992</v>
      </c>
    </row>
    <row r="18" spans="1:8" ht="16.5">
      <c r="A18" s="434" t="s">
        <v>53835</v>
      </c>
      <c r="B18" s="1096" t="s">
        <v>53836</v>
      </c>
      <c r="C18" s="1097"/>
      <c r="D18" s="1097"/>
      <c r="E18" s="1097"/>
      <c r="F18" s="1097"/>
      <c r="G18" s="1098"/>
      <c r="H18" s="447">
        <v>109271</v>
      </c>
    </row>
    <row r="19" spans="1:8" ht="16.5">
      <c r="A19" s="433" t="s">
        <v>53837</v>
      </c>
      <c r="B19" s="1108" t="s">
        <v>53838</v>
      </c>
      <c r="C19" s="1109"/>
      <c r="D19" s="1109"/>
      <c r="E19" s="1109"/>
      <c r="F19" s="1109"/>
      <c r="G19" s="1110"/>
      <c r="H19" s="445">
        <v>43104111</v>
      </c>
    </row>
    <row r="20" spans="1:8" ht="16.5">
      <c r="A20" s="434" t="s">
        <v>53839</v>
      </c>
      <c r="B20" s="1096" t="s">
        <v>53840</v>
      </c>
      <c r="C20" s="1097"/>
      <c r="D20" s="1097"/>
      <c r="E20" s="1097"/>
      <c r="F20" s="1097"/>
      <c r="G20" s="1098"/>
      <c r="H20" s="447">
        <v>0</v>
      </c>
    </row>
    <row r="21" spans="1:8" ht="16.5">
      <c r="A21" s="434" t="s">
        <v>53841</v>
      </c>
      <c r="B21" s="1096" t="s">
        <v>53842</v>
      </c>
      <c r="C21" s="1097"/>
      <c r="D21" s="1097"/>
      <c r="E21" s="1097"/>
      <c r="F21" s="1097"/>
      <c r="G21" s="1098"/>
      <c r="H21" s="447">
        <v>0</v>
      </c>
    </row>
    <row r="22" spans="1:8" ht="16.5">
      <c r="A22" s="434" t="s">
        <v>53843</v>
      </c>
      <c r="B22" s="1096" t="s">
        <v>53844</v>
      </c>
      <c r="C22" s="1097"/>
      <c r="D22" s="1097"/>
      <c r="E22" s="1097"/>
      <c r="F22" s="1097"/>
      <c r="G22" s="1098"/>
      <c r="H22" s="447">
        <v>0</v>
      </c>
    </row>
    <row r="23" spans="1:8" ht="16.5">
      <c r="A23" s="434" t="s">
        <v>53845</v>
      </c>
      <c r="B23" s="1096" t="s">
        <v>53846</v>
      </c>
      <c r="C23" s="1097"/>
      <c r="D23" s="1097"/>
      <c r="E23" s="1097"/>
      <c r="F23" s="1097"/>
      <c r="G23" s="1098"/>
      <c r="H23" s="447">
        <v>0</v>
      </c>
    </row>
    <row r="24" spans="1:8" ht="16.5">
      <c r="A24" s="434" t="s">
        <v>53847</v>
      </c>
      <c r="B24" s="1096" t="s">
        <v>53848</v>
      </c>
      <c r="C24" s="1097"/>
      <c r="D24" s="1097"/>
      <c r="E24" s="1097"/>
      <c r="F24" s="1097"/>
      <c r="G24" s="1098"/>
      <c r="H24" s="447">
        <v>0</v>
      </c>
    </row>
    <row r="25" spans="1:8" ht="16.5">
      <c r="A25" s="434" t="s">
        <v>53849</v>
      </c>
      <c r="B25" s="1096" t="s">
        <v>53850</v>
      </c>
      <c r="C25" s="1097"/>
      <c r="D25" s="1097"/>
      <c r="E25" s="1097"/>
      <c r="F25" s="1097"/>
      <c r="G25" s="1098"/>
      <c r="H25" s="447">
        <v>22493194</v>
      </c>
    </row>
    <row r="26" spans="1:8" ht="16.5">
      <c r="A26" s="434" t="s">
        <v>53851</v>
      </c>
      <c r="B26" s="1096" t="s">
        <v>53852</v>
      </c>
      <c r="C26" s="1097"/>
      <c r="D26" s="1097"/>
      <c r="E26" s="1097"/>
      <c r="F26" s="1097"/>
      <c r="G26" s="1098"/>
      <c r="H26" s="448">
        <v>9325847</v>
      </c>
    </row>
    <row r="27" spans="1:8" ht="16.5">
      <c r="A27" s="434" t="s">
        <v>53853</v>
      </c>
      <c r="B27" s="1096" t="s">
        <v>53854</v>
      </c>
      <c r="C27" s="1097"/>
      <c r="D27" s="1097"/>
      <c r="E27" s="1097"/>
      <c r="F27" s="1097"/>
      <c r="G27" s="1098"/>
      <c r="H27" s="447">
        <v>0</v>
      </c>
    </row>
    <row r="28" spans="1:8" ht="16.5">
      <c r="A28" s="434" t="s">
        <v>53855</v>
      </c>
      <c r="B28" s="1096" t="s">
        <v>53856</v>
      </c>
      <c r="C28" s="1097"/>
      <c r="D28" s="1097"/>
      <c r="E28" s="1097"/>
      <c r="F28" s="1097"/>
      <c r="G28" s="1098"/>
      <c r="H28" s="447">
        <v>1959223</v>
      </c>
    </row>
    <row r="29" spans="1:8" ht="16.5">
      <c r="A29" s="434" t="s">
        <v>53857</v>
      </c>
      <c r="B29" s="1096" t="s">
        <v>53858</v>
      </c>
      <c r="C29" s="1097"/>
      <c r="D29" s="1097"/>
      <c r="E29" s="1097"/>
      <c r="F29" s="1097"/>
      <c r="G29" s="1098"/>
      <c r="H29" s="448">
        <v>9325847</v>
      </c>
    </row>
    <row r="30" spans="1:8" ht="16.5">
      <c r="A30" s="434" t="s">
        <v>53859</v>
      </c>
      <c r="B30" s="1096" t="s">
        <v>53860</v>
      </c>
      <c r="C30" s="1097"/>
      <c r="D30" s="1097"/>
      <c r="E30" s="1097"/>
      <c r="F30" s="1097"/>
      <c r="G30" s="1098"/>
      <c r="H30" s="447">
        <v>0</v>
      </c>
    </row>
    <row r="31" spans="1:8" ht="16.5">
      <c r="A31" s="433" t="s">
        <v>53861</v>
      </c>
      <c r="B31" s="1108" t="s">
        <v>53862</v>
      </c>
      <c r="C31" s="1109"/>
      <c r="D31" s="1109"/>
      <c r="E31" s="1109"/>
      <c r="F31" s="1109"/>
      <c r="G31" s="1110"/>
      <c r="H31" s="445">
        <v>0</v>
      </c>
    </row>
    <row r="32" spans="1:8" ht="16.5">
      <c r="A32" s="434" t="s">
        <v>53863</v>
      </c>
      <c r="B32" s="1096" t="s">
        <v>53864</v>
      </c>
      <c r="C32" s="1097"/>
      <c r="D32" s="1097"/>
      <c r="E32" s="1097"/>
      <c r="F32" s="1097"/>
      <c r="G32" s="1098"/>
      <c r="H32" s="447">
        <v>0</v>
      </c>
    </row>
    <row r="33" spans="1:8" ht="16.5">
      <c r="A33" s="434" t="s">
        <v>53865</v>
      </c>
      <c r="B33" s="1096" t="s">
        <v>53866</v>
      </c>
      <c r="C33" s="1097"/>
      <c r="D33" s="1097"/>
      <c r="E33" s="1097"/>
      <c r="F33" s="1097"/>
      <c r="G33" s="1098"/>
      <c r="H33" s="447">
        <v>0</v>
      </c>
    </row>
    <row r="34" spans="1:8" ht="16.5">
      <c r="A34" s="434" t="s">
        <v>53867</v>
      </c>
      <c r="B34" s="1096" t="s">
        <v>53868</v>
      </c>
      <c r="C34" s="1097"/>
      <c r="D34" s="1097"/>
      <c r="E34" s="1097"/>
      <c r="F34" s="1097"/>
      <c r="G34" s="1098"/>
      <c r="H34" s="448">
        <v>0</v>
      </c>
    </row>
    <row r="35" spans="1:8" ht="16.5">
      <c r="A35" s="433" t="s">
        <v>53869</v>
      </c>
      <c r="B35" s="1108" t="s">
        <v>53870</v>
      </c>
      <c r="C35" s="1109"/>
      <c r="D35" s="1109"/>
      <c r="E35" s="1109"/>
      <c r="F35" s="1109"/>
      <c r="G35" s="1110"/>
      <c r="H35" s="445">
        <v>0</v>
      </c>
    </row>
    <row r="36" spans="1:8" ht="16.5">
      <c r="A36" s="434" t="s">
        <v>53871</v>
      </c>
      <c r="B36" s="1096" t="s">
        <v>53872</v>
      </c>
      <c r="C36" s="1097"/>
      <c r="D36" s="1097"/>
      <c r="E36" s="1097"/>
      <c r="F36" s="1097"/>
      <c r="G36" s="1098"/>
      <c r="H36" s="447">
        <v>0</v>
      </c>
    </row>
    <row r="37" spans="1:8" ht="16.5">
      <c r="A37" s="434" t="s">
        <v>53873</v>
      </c>
      <c r="B37" s="1096" t="s">
        <v>53874</v>
      </c>
      <c r="C37" s="1097"/>
      <c r="D37" s="1097"/>
      <c r="E37" s="1097"/>
      <c r="F37" s="1097"/>
      <c r="G37" s="1098"/>
      <c r="H37" s="447">
        <v>0</v>
      </c>
    </row>
    <row r="38" spans="1:8" ht="16.5">
      <c r="A38" s="434" t="s">
        <v>53875</v>
      </c>
      <c r="B38" s="1096" t="s">
        <v>53876</v>
      </c>
      <c r="C38" s="1097"/>
      <c r="D38" s="1097"/>
      <c r="E38" s="1097"/>
      <c r="F38" s="1097"/>
      <c r="G38" s="1098"/>
      <c r="H38" s="448">
        <v>0</v>
      </c>
    </row>
    <row r="39" spans="1:8" ht="16.5">
      <c r="A39" s="434" t="s">
        <v>53877</v>
      </c>
      <c r="B39" s="1096" t="s">
        <v>53878</v>
      </c>
      <c r="C39" s="1097"/>
      <c r="D39" s="1097"/>
      <c r="E39" s="1097"/>
      <c r="F39" s="1097"/>
      <c r="G39" s="1098"/>
      <c r="H39" s="447">
        <v>0</v>
      </c>
    </row>
    <row r="40" spans="1:8" ht="16.5">
      <c r="A40" s="433" t="s">
        <v>53879</v>
      </c>
      <c r="B40" s="1108" t="s">
        <v>53880</v>
      </c>
      <c r="C40" s="1109"/>
      <c r="D40" s="1109"/>
      <c r="E40" s="1109"/>
      <c r="F40" s="1109"/>
      <c r="G40" s="1110"/>
      <c r="H40" s="445">
        <v>17084788</v>
      </c>
    </row>
    <row r="41" spans="1:8" ht="16.5">
      <c r="A41" s="434" t="s">
        <v>53881</v>
      </c>
      <c r="B41" s="1096" t="s">
        <v>53882</v>
      </c>
      <c r="C41" s="1097"/>
      <c r="D41" s="1097"/>
      <c r="E41" s="1097"/>
      <c r="F41" s="1097"/>
      <c r="G41" s="1098"/>
      <c r="H41" s="448">
        <v>7952095</v>
      </c>
    </row>
    <row r="42" spans="1:8" ht="16.5">
      <c r="A42" s="434" t="s">
        <v>53883</v>
      </c>
      <c r="B42" s="1096" t="s">
        <v>53884</v>
      </c>
      <c r="C42" s="1097"/>
      <c r="D42" s="1097"/>
      <c r="E42" s="1097"/>
      <c r="F42" s="1097"/>
      <c r="G42" s="1098"/>
      <c r="H42" s="448">
        <v>7907140</v>
      </c>
    </row>
    <row r="43" spans="1:8" ht="16.5">
      <c r="A43" s="434" t="s">
        <v>53885</v>
      </c>
      <c r="B43" s="1096" t="s">
        <v>53886</v>
      </c>
      <c r="C43" s="1097"/>
      <c r="D43" s="1097"/>
      <c r="E43" s="1097"/>
      <c r="F43" s="1097"/>
      <c r="G43" s="1098"/>
      <c r="H43" s="448">
        <v>1225553</v>
      </c>
    </row>
    <row r="44" spans="1:8">
      <c r="A44" s="432" t="s">
        <v>53887</v>
      </c>
      <c r="B44" s="1105" t="s">
        <v>53888</v>
      </c>
      <c r="C44" s="1106"/>
      <c r="D44" s="1106"/>
      <c r="E44" s="1106"/>
      <c r="F44" s="1106"/>
      <c r="G44" s="1107"/>
      <c r="H44" s="444">
        <v>36654800</v>
      </c>
    </row>
    <row r="45" spans="1:8" ht="16.5">
      <c r="A45" s="433" t="s">
        <v>53889</v>
      </c>
      <c r="B45" s="1108" t="s">
        <v>53890</v>
      </c>
      <c r="C45" s="1109"/>
      <c r="D45" s="1109"/>
      <c r="E45" s="1109"/>
      <c r="F45" s="1109"/>
      <c r="G45" s="1110"/>
      <c r="H45" s="445">
        <v>17390800</v>
      </c>
    </row>
    <row r="46" spans="1:8" ht="16.5">
      <c r="A46" s="434" t="s">
        <v>50916</v>
      </c>
      <c r="B46" s="1096" t="s">
        <v>50917</v>
      </c>
      <c r="C46" s="1097"/>
      <c r="D46" s="1097"/>
      <c r="E46" s="1097"/>
      <c r="F46" s="1097"/>
      <c r="G46" s="1098"/>
      <c r="H46" s="447">
        <v>0</v>
      </c>
    </row>
    <row r="47" spans="1:8" ht="16.5">
      <c r="A47" s="434" t="s">
        <v>50911</v>
      </c>
      <c r="B47" s="1096" t="s">
        <v>50912</v>
      </c>
      <c r="C47" s="1097"/>
      <c r="D47" s="1097"/>
      <c r="E47" s="1097"/>
      <c r="F47" s="1097"/>
      <c r="G47" s="1098"/>
      <c r="H47" s="447">
        <v>13000000</v>
      </c>
    </row>
    <row r="48" spans="1:8" ht="16.5">
      <c r="A48" s="434" t="s">
        <v>49254</v>
      </c>
      <c r="B48" s="1096" t="s">
        <v>49255</v>
      </c>
      <c r="C48" s="1097"/>
      <c r="D48" s="1097"/>
      <c r="E48" s="1097"/>
      <c r="F48" s="1097"/>
      <c r="G48" s="1098"/>
      <c r="H48" s="447">
        <v>0</v>
      </c>
    </row>
    <row r="49" spans="1:8" ht="16.5">
      <c r="A49" s="434" t="s">
        <v>50258</v>
      </c>
      <c r="B49" s="1096" t="s">
        <v>50259</v>
      </c>
      <c r="C49" s="1097"/>
      <c r="D49" s="1097"/>
      <c r="E49" s="1097"/>
      <c r="F49" s="1097"/>
      <c r="G49" s="1098"/>
      <c r="H49" s="447">
        <v>0</v>
      </c>
    </row>
    <row r="50" spans="1:8" ht="16.5">
      <c r="A50" s="434" t="s">
        <v>50867</v>
      </c>
      <c r="B50" s="1096" t="s">
        <v>53891</v>
      </c>
      <c r="C50" s="1097"/>
      <c r="D50" s="1097"/>
      <c r="E50" s="1097"/>
      <c r="F50" s="1097"/>
      <c r="G50" s="1098"/>
      <c r="H50" s="447">
        <v>4200000</v>
      </c>
    </row>
    <row r="51" spans="1:8" ht="16.5">
      <c r="A51" s="434" t="s">
        <v>50819</v>
      </c>
      <c r="B51" s="1096" t="s">
        <v>1225</v>
      </c>
      <c r="C51" s="1097"/>
      <c r="D51" s="1097"/>
      <c r="E51" s="1097"/>
      <c r="F51" s="1097"/>
      <c r="G51" s="1098"/>
      <c r="H51" s="447">
        <v>180000</v>
      </c>
    </row>
    <row r="52" spans="1:8" ht="16.5">
      <c r="A52" s="434" t="s">
        <v>3434</v>
      </c>
      <c r="B52" s="1114" t="s">
        <v>53892</v>
      </c>
      <c r="C52" s="1115"/>
      <c r="D52" s="1115"/>
      <c r="E52" s="1115"/>
      <c r="F52" s="1115"/>
      <c r="G52" s="1116"/>
      <c r="H52" s="447">
        <v>10800</v>
      </c>
    </row>
    <row r="53" spans="1:8" ht="16.5">
      <c r="A53" s="433" t="s">
        <v>53893</v>
      </c>
      <c r="B53" s="1108" t="s">
        <v>53894</v>
      </c>
      <c r="C53" s="1109"/>
      <c r="D53" s="1109"/>
      <c r="E53" s="1109"/>
      <c r="F53" s="1109"/>
      <c r="G53" s="1110"/>
      <c r="H53" s="449">
        <v>865000</v>
      </c>
    </row>
    <row r="54" spans="1:8" ht="16.5">
      <c r="A54" s="434" t="s">
        <v>50483</v>
      </c>
      <c r="B54" s="1096" t="s">
        <v>50484</v>
      </c>
      <c r="C54" s="1097"/>
      <c r="D54" s="1097"/>
      <c r="E54" s="1097"/>
      <c r="F54" s="1097"/>
      <c r="G54" s="1097"/>
      <c r="H54" s="450">
        <v>215000</v>
      </c>
    </row>
    <row r="55" spans="1:8" ht="16.5">
      <c r="A55" s="434" t="s">
        <v>5531</v>
      </c>
      <c r="B55" s="1096" t="s">
        <v>53895</v>
      </c>
      <c r="C55" s="1097"/>
      <c r="D55" s="1097"/>
      <c r="E55" s="1097"/>
      <c r="F55" s="1097"/>
      <c r="G55" s="1098"/>
      <c r="H55" s="451">
        <v>650000</v>
      </c>
    </row>
    <row r="56" spans="1:8" ht="16.5">
      <c r="A56" s="433" t="s">
        <v>53896</v>
      </c>
      <c r="B56" s="1108" t="s">
        <v>53897</v>
      </c>
      <c r="C56" s="1109"/>
      <c r="D56" s="1109"/>
      <c r="E56" s="1109"/>
      <c r="F56" s="1109"/>
      <c r="G56" s="1110"/>
      <c r="H56" s="445">
        <v>0</v>
      </c>
    </row>
    <row r="57" spans="1:8" ht="16.5">
      <c r="A57" s="434" t="s">
        <v>13144</v>
      </c>
      <c r="B57" s="1096" t="s">
        <v>53898</v>
      </c>
      <c r="C57" s="1097"/>
      <c r="D57" s="1097"/>
      <c r="E57" s="1097"/>
      <c r="F57" s="1097"/>
      <c r="G57" s="1098"/>
      <c r="H57" s="447">
        <v>0</v>
      </c>
    </row>
    <row r="58" spans="1:8" ht="16.5">
      <c r="A58" s="434" t="s">
        <v>13146</v>
      </c>
      <c r="B58" s="1096" t="s">
        <v>13147</v>
      </c>
      <c r="C58" s="1097"/>
      <c r="D58" s="1097"/>
      <c r="E58" s="1097"/>
      <c r="F58" s="1097"/>
      <c r="G58" s="1098"/>
      <c r="H58" s="447">
        <v>0</v>
      </c>
    </row>
    <row r="59" spans="1:8" ht="16.5">
      <c r="A59" s="433" t="s">
        <v>53899</v>
      </c>
      <c r="B59" s="1108" t="s">
        <v>53900</v>
      </c>
      <c r="C59" s="1109"/>
      <c r="D59" s="1109"/>
      <c r="E59" s="1109"/>
      <c r="F59" s="1109"/>
      <c r="G59" s="1110"/>
      <c r="H59" s="445">
        <v>0</v>
      </c>
    </row>
    <row r="60" spans="1:8" ht="16.5">
      <c r="A60" s="435" t="s">
        <v>46289</v>
      </c>
      <c r="B60" s="1111" t="s">
        <v>46290</v>
      </c>
      <c r="C60" s="1112"/>
      <c r="D60" s="1112"/>
      <c r="E60" s="1112"/>
      <c r="F60" s="1112"/>
      <c r="G60" s="1113"/>
      <c r="H60" s="447">
        <v>0</v>
      </c>
    </row>
    <row r="61" spans="1:8" ht="16.5">
      <c r="A61" s="435" t="s">
        <v>49171</v>
      </c>
      <c r="B61" s="1111" t="s">
        <v>49172</v>
      </c>
      <c r="C61" s="1112"/>
      <c r="D61" s="1112"/>
      <c r="E61" s="1112"/>
      <c r="F61" s="1112"/>
      <c r="G61" s="1113"/>
      <c r="H61" s="447">
        <v>0</v>
      </c>
    </row>
    <row r="62" spans="1:8" ht="16.5">
      <c r="A62" s="435" t="s">
        <v>46227</v>
      </c>
      <c r="B62" s="1111" t="s">
        <v>46228</v>
      </c>
      <c r="C62" s="1112"/>
      <c r="D62" s="1112"/>
      <c r="E62" s="1112"/>
      <c r="F62" s="1112"/>
      <c r="G62" s="1113"/>
      <c r="H62" s="447">
        <v>0</v>
      </c>
    </row>
    <row r="63" spans="1:8" ht="16.5">
      <c r="A63" s="435" t="s">
        <v>51053</v>
      </c>
      <c r="B63" s="1111" t="s">
        <v>51054</v>
      </c>
      <c r="C63" s="1112"/>
      <c r="D63" s="1112"/>
      <c r="E63" s="1112"/>
      <c r="F63" s="1112"/>
      <c r="G63" s="1113"/>
      <c r="H63" s="447">
        <v>0</v>
      </c>
    </row>
    <row r="64" spans="1:8" ht="16.5">
      <c r="A64" s="433" t="s">
        <v>53901</v>
      </c>
      <c r="B64" s="1108" t="s">
        <v>53902</v>
      </c>
      <c r="C64" s="1109"/>
      <c r="D64" s="1109"/>
      <c r="E64" s="1109"/>
      <c r="F64" s="1109"/>
      <c r="G64" s="1110"/>
      <c r="H64" s="445">
        <v>1400000</v>
      </c>
    </row>
    <row r="65" spans="1:8" ht="16.5">
      <c r="A65" s="434" t="s">
        <v>12705</v>
      </c>
      <c r="B65" s="1096" t="s">
        <v>53903</v>
      </c>
      <c r="C65" s="1097"/>
      <c r="D65" s="1097"/>
      <c r="E65" s="1097"/>
      <c r="F65" s="1097"/>
      <c r="G65" s="1098"/>
      <c r="H65" s="447">
        <v>1400000</v>
      </c>
    </row>
    <row r="66" spans="1:8" ht="16.5">
      <c r="A66" s="434" t="s">
        <v>53904</v>
      </c>
      <c r="B66" s="1096" t="s">
        <v>53905</v>
      </c>
      <c r="C66" s="1097"/>
      <c r="D66" s="1097"/>
      <c r="E66" s="1097"/>
      <c r="F66" s="1097"/>
      <c r="G66" s="1098"/>
      <c r="H66" s="447">
        <v>0</v>
      </c>
    </row>
    <row r="67" spans="1:8" ht="16.5">
      <c r="A67" s="434" t="s">
        <v>29852</v>
      </c>
      <c r="B67" s="1096" t="s">
        <v>29853</v>
      </c>
      <c r="C67" s="1097"/>
      <c r="D67" s="1097"/>
      <c r="E67" s="1097"/>
      <c r="F67" s="1097"/>
      <c r="G67" s="1098"/>
      <c r="H67" s="447">
        <v>0</v>
      </c>
    </row>
    <row r="68" spans="1:8" ht="16.5">
      <c r="A68" s="434" t="s">
        <v>31202</v>
      </c>
      <c r="B68" s="1096" t="s">
        <v>53906</v>
      </c>
      <c r="C68" s="1097"/>
      <c r="D68" s="1097"/>
      <c r="E68" s="1097"/>
      <c r="F68" s="1097"/>
      <c r="G68" s="1098"/>
      <c r="H68" s="447">
        <v>0</v>
      </c>
    </row>
    <row r="69" spans="1:8" ht="16.5">
      <c r="A69" s="434" t="s">
        <v>7641</v>
      </c>
      <c r="B69" s="1096" t="s">
        <v>7642</v>
      </c>
      <c r="C69" s="1097"/>
      <c r="D69" s="1097"/>
      <c r="E69" s="1097"/>
      <c r="F69" s="1097"/>
      <c r="G69" s="1098"/>
      <c r="H69" s="447">
        <v>0</v>
      </c>
    </row>
    <row r="70" spans="1:8" ht="16.5">
      <c r="A70" s="434" t="s">
        <v>11839</v>
      </c>
      <c r="B70" s="1114" t="s">
        <v>11840</v>
      </c>
      <c r="C70" s="1115"/>
      <c r="D70" s="1115"/>
      <c r="E70" s="1115"/>
      <c r="F70" s="1115"/>
      <c r="G70" s="1116"/>
      <c r="H70" s="447">
        <v>0</v>
      </c>
    </row>
    <row r="71" spans="1:8" ht="16.5">
      <c r="A71" s="433" t="s">
        <v>53907</v>
      </c>
      <c r="B71" s="1108" t="s">
        <v>53908</v>
      </c>
      <c r="C71" s="1109"/>
      <c r="D71" s="1109"/>
      <c r="E71" s="1109"/>
      <c r="F71" s="1109"/>
      <c r="G71" s="1110"/>
      <c r="H71" s="445">
        <v>2141000</v>
      </c>
    </row>
    <row r="72" spans="1:8" ht="16.5">
      <c r="A72" s="435" t="s">
        <v>51297</v>
      </c>
      <c r="B72" s="1111" t="s">
        <v>51298</v>
      </c>
      <c r="C72" s="1112"/>
      <c r="D72" s="1112"/>
      <c r="E72" s="1112"/>
      <c r="F72" s="1112"/>
      <c r="G72" s="1113"/>
      <c r="H72" s="447">
        <v>741000</v>
      </c>
    </row>
    <row r="73" spans="1:8" ht="16.5">
      <c r="A73" s="435" t="s">
        <v>51305</v>
      </c>
      <c r="B73" s="1111" t="s">
        <v>51306</v>
      </c>
      <c r="C73" s="1112"/>
      <c r="D73" s="1112"/>
      <c r="E73" s="1112"/>
      <c r="F73" s="1112"/>
      <c r="G73" s="1113"/>
      <c r="H73" s="447">
        <v>0</v>
      </c>
    </row>
    <row r="74" spans="1:8" ht="16.5">
      <c r="A74" s="435" t="s">
        <v>51351</v>
      </c>
      <c r="B74" s="1111" t="s">
        <v>51352</v>
      </c>
      <c r="C74" s="1112"/>
      <c r="D74" s="1112"/>
      <c r="E74" s="1112"/>
      <c r="F74" s="1112"/>
      <c r="G74" s="1113"/>
      <c r="H74" s="447">
        <v>1400000</v>
      </c>
    </row>
    <row r="75" spans="1:8" ht="16.5">
      <c r="A75" s="433" t="s">
        <v>53909</v>
      </c>
      <c r="B75" s="1108" t="s">
        <v>53910</v>
      </c>
      <c r="C75" s="1109"/>
      <c r="D75" s="1109"/>
      <c r="E75" s="1109"/>
      <c r="F75" s="1109"/>
      <c r="G75" s="1110"/>
      <c r="H75" s="445">
        <v>1350000</v>
      </c>
    </row>
    <row r="76" spans="1:8" ht="16.5">
      <c r="A76" s="435" t="s">
        <v>47872</v>
      </c>
      <c r="B76" s="1111" t="s">
        <v>53911</v>
      </c>
      <c r="C76" s="1112"/>
      <c r="D76" s="1112"/>
      <c r="E76" s="1112"/>
      <c r="F76" s="1112"/>
      <c r="G76" s="1113"/>
      <c r="H76" s="447">
        <v>0</v>
      </c>
    </row>
    <row r="77" spans="1:8" ht="16.5">
      <c r="A77" s="435" t="s">
        <v>46310</v>
      </c>
      <c r="B77" s="1111" t="s">
        <v>46311</v>
      </c>
      <c r="C77" s="1112"/>
      <c r="D77" s="1112"/>
      <c r="E77" s="1112"/>
      <c r="F77" s="1112"/>
      <c r="G77" s="1113"/>
      <c r="H77" s="447">
        <v>600000</v>
      </c>
    </row>
    <row r="78" spans="1:8" ht="16.5">
      <c r="A78" s="435" t="s">
        <v>17508</v>
      </c>
      <c r="B78" s="1111" t="s">
        <v>17509</v>
      </c>
      <c r="C78" s="1112"/>
      <c r="D78" s="1112"/>
      <c r="E78" s="1112"/>
      <c r="F78" s="1112"/>
      <c r="G78" s="1113"/>
      <c r="H78" s="447">
        <v>0</v>
      </c>
    </row>
    <row r="79" spans="1:8" ht="16.5">
      <c r="A79" s="435" t="s">
        <v>46269</v>
      </c>
      <c r="B79" s="1111" t="s">
        <v>53912</v>
      </c>
      <c r="C79" s="1112"/>
      <c r="D79" s="1112"/>
      <c r="E79" s="1112"/>
      <c r="F79" s="1112"/>
      <c r="G79" s="1113"/>
      <c r="H79" s="447">
        <v>0</v>
      </c>
    </row>
    <row r="80" spans="1:8" ht="16.5">
      <c r="A80" s="435" t="s">
        <v>47944</v>
      </c>
      <c r="B80" s="1111" t="s">
        <v>53913</v>
      </c>
      <c r="C80" s="1112"/>
      <c r="D80" s="1112"/>
      <c r="E80" s="1112"/>
      <c r="F80" s="1112"/>
      <c r="G80" s="1113"/>
      <c r="H80" s="447">
        <v>0</v>
      </c>
    </row>
    <row r="81" spans="1:8" ht="16.5">
      <c r="A81" s="435" t="s">
        <v>50188</v>
      </c>
      <c r="B81" s="1111" t="s">
        <v>53914</v>
      </c>
      <c r="C81" s="1112"/>
      <c r="D81" s="1112"/>
      <c r="E81" s="1112"/>
      <c r="F81" s="1112"/>
      <c r="G81" s="1113"/>
      <c r="H81" s="447">
        <v>250000</v>
      </c>
    </row>
    <row r="82" spans="1:8" ht="16.5">
      <c r="A82" s="435" t="s">
        <v>53915</v>
      </c>
      <c r="B82" s="1111" t="s">
        <v>53916</v>
      </c>
      <c r="C82" s="1112"/>
      <c r="D82" s="1112"/>
      <c r="E82" s="1112"/>
      <c r="F82" s="1112"/>
      <c r="G82" s="1113"/>
      <c r="H82" s="447">
        <v>0</v>
      </c>
    </row>
    <row r="83" spans="1:8" ht="16.5">
      <c r="A83" s="435" t="s">
        <v>51896</v>
      </c>
      <c r="B83" s="1111" t="s">
        <v>53917</v>
      </c>
      <c r="C83" s="1112"/>
      <c r="D83" s="1112"/>
      <c r="E83" s="1112"/>
      <c r="F83" s="1112"/>
      <c r="G83" s="1113"/>
      <c r="H83" s="447">
        <v>0</v>
      </c>
    </row>
    <row r="84" spans="1:8" ht="16.5">
      <c r="A84" s="435" t="s">
        <v>48000</v>
      </c>
      <c r="B84" s="1111" t="s">
        <v>53918</v>
      </c>
      <c r="C84" s="1112"/>
      <c r="D84" s="1112"/>
      <c r="E84" s="1112"/>
      <c r="F84" s="1112"/>
      <c r="G84" s="1113"/>
      <c r="H84" s="447">
        <v>0</v>
      </c>
    </row>
    <row r="85" spans="1:8" ht="16.5">
      <c r="A85" s="435" t="s">
        <v>47867</v>
      </c>
      <c r="B85" s="1117" t="s">
        <v>53919</v>
      </c>
      <c r="C85" s="1118"/>
      <c r="D85" s="1118"/>
      <c r="E85" s="1118"/>
      <c r="F85" s="1118"/>
      <c r="G85" s="1119"/>
      <c r="H85" s="447">
        <v>500000</v>
      </c>
    </row>
    <row r="86" spans="1:8" ht="16.5">
      <c r="A86" s="435" t="s">
        <v>10037</v>
      </c>
      <c r="B86" s="1120" t="s">
        <v>53920</v>
      </c>
      <c r="C86" s="1121"/>
      <c r="D86" s="1121"/>
      <c r="E86" s="1121"/>
      <c r="F86" s="1121"/>
      <c r="G86" s="1122"/>
      <c r="H86" s="447">
        <v>0</v>
      </c>
    </row>
    <row r="87" spans="1:8" ht="16.5">
      <c r="A87" s="435" t="s">
        <v>21021</v>
      </c>
      <c r="B87" s="1123" t="s">
        <v>53921</v>
      </c>
      <c r="C87" s="1124"/>
      <c r="D87" s="1124"/>
      <c r="E87" s="1124"/>
      <c r="F87" s="1124"/>
      <c r="G87" s="1125"/>
      <c r="H87" s="447">
        <v>0</v>
      </c>
    </row>
    <row r="88" spans="1:8" ht="16.5">
      <c r="A88" s="433" t="s">
        <v>53922</v>
      </c>
      <c r="B88" s="1108" t="s">
        <v>53923</v>
      </c>
      <c r="C88" s="1109"/>
      <c r="D88" s="1109"/>
      <c r="E88" s="1109"/>
      <c r="F88" s="1109"/>
      <c r="G88" s="1110"/>
      <c r="H88" s="445">
        <v>12708000</v>
      </c>
    </row>
    <row r="89" spans="1:8" ht="16.5">
      <c r="A89" s="435" t="s">
        <v>53924</v>
      </c>
      <c r="B89" s="1111" t="s">
        <v>53925</v>
      </c>
      <c r="C89" s="1112"/>
      <c r="D89" s="1112"/>
      <c r="E89" s="1112"/>
      <c r="F89" s="1112"/>
      <c r="G89" s="1113"/>
      <c r="H89" s="447">
        <v>0</v>
      </c>
    </row>
    <row r="90" spans="1:8" ht="16.5">
      <c r="A90" s="435" t="s">
        <v>53926</v>
      </c>
      <c r="B90" s="1111" t="s">
        <v>53927</v>
      </c>
      <c r="C90" s="1112"/>
      <c r="D90" s="1112"/>
      <c r="E90" s="1112"/>
      <c r="F90" s="1112"/>
      <c r="G90" s="1113"/>
      <c r="H90" s="447">
        <v>0</v>
      </c>
    </row>
    <row r="91" spans="1:8" ht="16.5">
      <c r="A91" s="435" t="s">
        <v>50904</v>
      </c>
      <c r="B91" s="1111" t="s">
        <v>50905</v>
      </c>
      <c r="C91" s="1112"/>
      <c r="D91" s="1112"/>
      <c r="E91" s="1112"/>
      <c r="F91" s="1112"/>
      <c r="G91" s="1113"/>
      <c r="H91" s="447">
        <v>0</v>
      </c>
    </row>
    <row r="92" spans="1:8" ht="16.5">
      <c r="A92" s="435" t="s">
        <v>46294</v>
      </c>
      <c r="B92" s="1111" t="s">
        <v>46295</v>
      </c>
      <c r="C92" s="1112"/>
      <c r="D92" s="1112"/>
      <c r="E92" s="1112"/>
      <c r="F92" s="1112"/>
      <c r="G92" s="1113"/>
      <c r="H92" s="447">
        <v>100000</v>
      </c>
    </row>
    <row r="93" spans="1:8" ht="16.5">
      <c r="A93" s="435" t="s">
        <v>52516</v>
      </c>
      <c r="B93" s="1111" t="s">
        <v>52517</v>
      </c>
      <c r="C93" s="1112"/>
      <c r="D93" s="1112"/>
      <c r="E93" s="1112"/>
      <c r="F93" s="1112"/>
      <c r="G93" s="1113"/>
      <c r="H93" s="447">
        <v>100000</v>
      </c>
    </row>
    <row r="94" spans="1:8" ht="16.5">
      <c r="A94" s="435" t="s">
        <v>47267</v>
      </c>
      <c r="B94" s="1111" t="s">
        <v>47268</v>
      </c>
      <c r="C94" s="1112"/>
      <c r="D94" s="1112"/>
      <c r="E94" s="1112"/>
      <c r="F94" s="1112"/>
      <c r="G94" s="1113"/>
      <c r="H94" s="447">
        <v>0</v>
      </c>
    </row>
    <row r="95" spans="1:8" ht="16.5">
      <c r="A95" s="435" t="s">
        <v>12768</v>
      </c>
      <c r="B95" s="1111" t="s">
        <v>53928</v>
      </c>
      <c r="C95" s="1112"/>
      <c r="D95" s="1112"/>
      <c r="E95" s="1112"/>
      <c r="F95" s="1112"/>
      <c r="G95" s="1113"/>
      <c r="H95" s="447">
        <v>0</v>
      </c>
    </row>
    <row r="96" spans="1:8" ht="16.5">
      <c r="A96" s="435" t="s">
        <v>52416</v>
      </c>
      <c r="B96" s="1111" t="s">
        <v>52417</v>
      </c>
      <c r="C96" s="1112"/>
      <c r="D96" s="1112"/>
      <c r="E96" s="1112"/>
      <c r="F96" s="1112"/>
      <c r="G96" s="1113"/>
      <c r="H96" s="447">
        <v>0</v>
      </c>
    </row>
    <row r="97" spans="1:8" ht="16.5">
      <c r="A97" s="435" t="s">
        <v>52355</v>
      </c>
      <c r="B97" s="1096" t="s">
        <v>52356</v>
      </c>
      <c r="C97" s="1097"/>
      <c r="D97" s="1097"/>
      <c r="E97" s="1097"/>
      <c r="F97" s="1097"/>
      <c r="G97" s="1098"/>
      <c r="H97" s="447">
        <v>0</v>
      </c>
    </row>
    <row r="98" spans="1:8" ht="16.5">
      <c r="A98" s="435" t="s">
        <v>50758</v>
      </c>
      <c r="B98" s="1111" t="s">
        <v>53929</v>
      </c>
      <c r="C98" s="1112"/>
      <c r="D98" s="1112"/>
      <c r="E98" s="1112"/>
      <c r="F98" s="1112"/>
      <c r="G98" s="1113"/>
      <c r="H98" s="447">
        <v>0</v>
      </c>
    </row>
    <row r="99" spans="1:8" ht="16.5">
      <c r="A99" s="435" t="s">
        <v>7109</v>
      </c>
      <c r="B99" s="1111" t="s">
        <v>53930</v>
      </c>
      <c r="C99" s="1112"/>
      <c r="D99" s="1112"/>
      <c r="E99" s="1112"/>
      <c r="F99" s="1112"/>
      <c r="G99" s="1113"/>
      <c r="H99" s="447">
        <v>12000000</v>
      </c>
    </row>
    <row r="100" spans="1:8" ht="16.5">
      <c r="A100" s="435" t="s">
        <v>49575</v>
      </c>
      <c r="B100" s="1111" t="s">
        <v>49576</v>
      </c>
      <c r="C100" s="1112"/>
      <c r="D100" s="1112"/>
      <c r="E100" s="1112"/>
      <c r="F100" s="1112"/>
      <c r="G100" s="1113"/>
      <c r="H100" s="447">
        <v>250000</v>
      </c>
    </row>
    <row r="101" spans="1:8" ht="16.5">
      <c r="A101" s="435" t="s">
        <v>49530</v>
      </c>
      <c r="B101" s="1111" t="s">
        <v>49531</v>
      </c>
      <c r="C101" s="1112"/>
      <c r="D101" s="1112"/>
      <c r="E101" s="1112"/>
      <c r="F101" s="1112"/>
      <c r="G101" s="1113"/>
      <c r="H101" s="447">
        <v>0</v>
      </c>
    </row>
    <row r="102" spans="1:8" ht="16.5">
      <c r="A102" s="435" t="s">
        <v>9115</v>
      </c>
      <c r="B102" s="1111" t="s">
        <v>9116</v>
      </c>
      <c r="C102" s="1112"/>
      <c r="D102" s="1112"/>
      <c r="E102" s="1112"/>
      <c r="F102" s="1112"/>
      <c r="G102" s="1113"/>
      <c r="H102" s="448">
        <v>250000</v>
      </c>
    </row>
    <row r="103" spans="1:8" ht="16.5">
      <c r="A103" s="435" t="s">
        <v>31379</v>
      </c>
      <c r="B103" s="1111" t="s">
        <v>31380</v>
      </c>
      <c r="C103" s="1112"/>
      <c r="D103" s="1112"/>
      <c r="E103" s="1112"/>
      <c r="F103" s="1112"/>
      <c r="G103" s="1113"/>
      <c r="H103" s="447">
        <v>8000</v>
      </c>
    </row>
    <row r="104" spans="1:8" ht="16.5">
      <c r="A104" s="435" t="s">
        <v>53449</v>
      </c>
      <c r="B104" s="1111" t="s">
        <v>53450</v>
      </c>
      <c r="C104" s="1112"/>
      <c r="D104" s="1112"/>
      <c r="E104" s="1112"/>
      <c r="F104" s="1112"/>
      <c r="G104" s="1113"/>
      <c r="H104" s="447">
        <v>0</v>
      </c>
    </row>
    <row r="105" spans="1:8" ht="16.5">
      <c r="A105" s="435" t="s">
        <v>53931</v>
      </c>
      <c r="B105" s="1111" t="s">
        <v>53932</v>
      </c>
      <c r="C105" s="1112"/>
      <c r="D105" s="1112"/>
      <c r="E105" s="1112"/>
      <c r="F105" s="1112"/>
      <c r="G105" s="1113"/>
      <c r="H105" s="447">
        <v>0</v>
      </c>
    </row>
    <row r="106" spans="1:8" ht="16.5">
      <c r="A106" s="435" t="s">
        <v>53933</v>
      </c>
      <c r="B106" s="1111" t="s">
        <v>53934</v>
      </c>
      <c r="C106" s="1112"/>
      <c r="D106" s="1112"/>
      <c r="E106" s="1112"/>
      <c r="F106" s="1112"/>
      <c r="G106" s="1113"/>
      <c r="H106" s="447">
        <v>0</v>
      </c>
    </row>
    <row r="107" spans="1:8" ht="16.5">
      <c r="A107" s="435" t="s">
        <v>53935</v>
      </c>
      <c r="B107" s="1111" t="s">
        <v>53936</v>
      </c>
      <c r="C107" s="1112"/>
      <c r="D107" s="1112"/>
      <c r="E107" s="1112"/>
      <c r="F107" s="1112"/>
      <c r="G107" s="1113"/>
      <c r="H107" s="447">
        <v>0</v>
      </c>
    </row>
    <row r="108" spans="1:8" ht="16.5">
      <c r="A108" s="436" t="s">
        <v>53937</v>
      </c>
      <c r="B108" s="1126" t="s">
        <v>53938</v>
      </c>
      <c r="C108" s="1127"/>
      <c r="D108" s="1127"/>
      <c r="E108" s="1127"/>
      <c r="F108" s="1127"/>
      <c r="G108" s="1128"/>
      <c r="H108" s="445">
        <v>800000</v>
      </c>
    </row>
    <row r="109" spans="1:8" ht="16.5">
      <c r="A109" s="435" t="s">
        <v>41700</v>
      </c>
      <c r="B109" s="1111" t="s">
        <v>41701</v>
      </c>
      <c r="C109" s="1112"/>
      <c r="D109" s="1112"/>
      <c r="E109" s="1112"/>
      <c r="F109" s="1112"/>
      <c r="G109" s="1113"/>
      <c r="H109" s="447">
        <v>0</v>
      </c>
    </row>
    <row r="110" spans="1:8" ht="16.5">
      <c r="A110" s="434" t="s">
        <v>35141</v>
      </c>
      <c r="B110" s="1096" t="s">
        <v>53939</v>
      </c>
      <c r="C110" s="1097"/>
      <c r="D110" s="1097"/>
      <c r="E110" s="1097"/>
      <c r="F110" s="1097"/>
      <c r="G110" s="1098"/>
      <c r="H110" s="452">
        <v>800000</v>
      </c>
    </row>
    <row r="111" spans="1:8" ht="16.5">
      <c r="A111" s="435" t="s">
        <v>52237</v>
      </c>
      <c r="B111" s="1096" t="s">
        <v>52238</v>
      </c>
      <c r="C111" s="1097"/>
      <c r="D111" s="1097"/>
      <c r="E111" s="1097"/>
      <c r="F111" s="1097"/>
      <c r="G111" s="1098"/>
      <c r="H111" s="448">
        <v>0</v>
      </c>
    </row>
    <row r="112" spans="1:8">
      <c r="A112" s="432" t="s">
        <v>53940</v>
      </c>
      <c r="B112" s="1105" t="s">
        <v>53941</v>
      </c>
      <c r="C112" s="1106"/>
      <c r="D112" s="1106"/>
      <c r="E112" s="1106"/>
      <c r="F112" s="1106"/>
      <c r="G112" s="1107"/>
      <c r="H112" s="444">
        <v>13350721</v>
      </c>
    </row>
    <row r="113" spans="1:8" ht="16.5">
      <c r="A113" s="433" t="s">
        <v>53942</v>
      </c>
      <c r="B113" s="1108" t="s">
        <v>53943</v>
      </c>
      <c r="C113" s="1109"/>
      <c r="D113" s="1109"/>
      <c r="E113" s="1109"/>
      <c r="F113" s="1109"/>
      <c r="G113" s="1110"/>
      <c r="H113" s="445">
        <v>600000</v>
      </c>
    </row>
    <row r="114" spans="1:8" ht="16.5">
      <c r="A114" s="435" t="s">
        <v>4540</v>
      </c>
      <c r="B114" s="1111" t="s">
        <v>4541</v>
      </c>
      <c r="C114" s="1112"/>
      <c r="D114" s="1112"/>
      <c r="E114" s="1112"/>
      <c r="F114" s="1112"/>
      <c r="G114" s="1113"/>
      <c r="H114" s="448">
        <v>600000</v>
      </c>
    </row>
    <row r="115" spans="1:8" ht="16.5">
      <c r="A115" s="435" t="s">
        <v>3370</v>
      </c>
      <c r="B115" s="1111" t="s">
        <v>3371</v>
      </c>
      <c r="C115" s="1112"/>
      <c r="D115" s="1112"/>
      <c r="E115" s="1112"/>
      <c r="F115" s="1112"/>
      <c r="G115" s="1113"/>
      <c r="H115" s="447">
        <v>0</v>
      </c>
    </row>
    <row r="116" spans="1:8" ht="16.5">
      <c r="A116" s="435" t="s">
        <v>2748</v>
      </c>
      <c r="B116" s="1096" t="s">
        <v>2749</v>
      </c>
      <c r="C116" s="1097"/>
      <c r="D116" s="1097"/>
      <c r="E116" s="1097"/>
      <c r="F116" s="1097"/>
      <c r="G116" s="1098"/>
      <c r="H116" s="448">
        <v>0</v>
      </c>
    </row>
    <row r="117" spans="1:8" ht="16.5">
      <c r="A117" s="435" t="s">
        <v>2668</v>
      </c>
      <c r="B117" s="1111" t="s">
        <v>2669</v>
      </c>
      <c r="C117" s="1112"/>
      <c r="D117" s="1112"/>
      <c r="E117" s="1112"/>
      <c r="F117" s="1112"/>
      <c r="G117" s="1113"/>
      <c r="H117" s="448">
        <v>0</v>
      </c>
    </row>
    <row r="118" spans="1:8" ht="16.5">
      <c r="A118" s="435" t="s">
        <v>2483</v>
      </c>
      <c r="B118" s="1111" t="s">
        <v>53944</v>
      </c>
      <c r="C118" s="1112"/>
      <c r="D118" s="1112"/>
      <c r="E118" s="1112"/>
      <c r="F118" s="1112"/>
      <c r="G118" s="1113"/>
      <c r="H118" s="447">
        <v>0</v>
      </c>
    </row>
    <row r="119" spans="1:8" ht="16.5">
      <c r="A119" s="433" t="s">
        <v>53945</v>
      </c>
      <c r="B119" s="1108" t="s">
        <v>53946</v>
      </c>
      <c r="C119" s="1109"/>
      <c r="D119" s="1109"/>
      <c r="E119" s="1109"/>
      <c r="F119" s="1109"/>
      <c r="G119" s="1110"/>
      <c r="H119" s="445">
        <v>1765550</v>
      </c>
    </row>
    <row r="120" spans="1:8" ht="16.5">
      <c r="A120" s="434" t="s">
        <v>3386</v>
      </c>
      <c r="B120" s="1096" t="s">
        <v>3387</v>
      </c>
      <c r="C120" s="1097"/>
      <c r="D120" s="1097"/>
      <c r="E120" s="1097"/>
      <c r="F120" s="1097"/>
      <c r="G120" s="1098"/>
      <c r="H120" s="447">
        <v>100000</v>
      </c>
    </row>
    <row r="121" spans="1:8" ht="16.5">
      <c r="A121" s="434" t="s">
        <v>12216</v>
      </c>
      <c r="B121" s="1096" t="s">
        <v>12217</v>
      </c>
      <c r="C121" s="1097"/>
      <c r="D121" s="1097"/>
      <c r="E121" s="1097"/>
      <c r="F121" s="1097"/>
      <c r="G121" s="1098"/>
      <c r="H121" s="447">
        <v>165550</v>
      </c>
    </row>
    <row r="122" spans="1:8" ht="16.5">
      <c r="A122" s="434" t="s">
        <v>23005</v>
      </c>
      <c r="B122" s="1096" t="s">
        <v>23006</v>
      </c>
      <c r="C122" s="1097"/>
      <c r="D122" s="1097"/>
      <c r="E122" s="1097"/>
      <c r="F122" s="1097"/>
      <c r="G122" s="1098"/>
      <c r="H122" s="447">
        <v>1500000</v>
      </c>
    </row>
    <row r="123" spans="1:8" ht="16.5">
      <c r="A123" s="434" t="s">
        <v>27015</v>
      </c>
      <c r="B123" s="1096" t="s">
        <v>27016</v>
      </c>
      <c r="C123" s="1097"/>
      <c r="D123" s="1097"/>
      <c r="E123" s="1097"/>
      <c r="F123" s="1097"/>
      <c r="G123" s="1098"/>
      <c r="H123" s="447">
        <v>0</v>
      </c>
    </row>
    <row r="124" spans="1:8" ht="16.5">
      <c r="A124" s="433" t="s">
        <v>53947</v>
      </c>
      <c r="B124" s="1108" t="s">
        <v>53948</v>
      </c>
      <c r="C124" s="1109"/>
      <c r="D124" s="1109"/>
      <c r="E124" s="1109"/>
      <c r="F124" s="1109"/>
      <c r="G124" s="1110"/>
      <c r="H124" s="445">
        <v>350000</v>
      </c>
    </row>
    <row r="125" spans="1:8" ht="16.5">
      <c r="A125" s="435" t="s">
        <v>5294</v>
      </c>
      <c r="B125" s="1111" t="s">
        <v>5295</v>
      </c>
      <c r="C125" s="1112"/>
      <c r="D125" s="1112"/>
      <c r="E125" s="1112"/>
      <c r="F125" s="1112"/>
      <c r="G125" s="1113"/>
      <c r="H125" s="447">
        <v>350000</v>
      </c>
    </row>
    <row r="126" spans="1:8" ht="16.5">
      <c r="A126" s="435" t="s">
        <v>5301</v>
      </c>
      <c r="B126" s="1111" t="s">
        <v>5302</v>
      </c>
      <c r="C126" s="1112"/>
      <c r="D126" s="1112"/>
      <c r="E126" s="1112"/>
      <c r="F126" s="1112"/>
      <c r="G126" s="1113"/>
      <c r="H126" s="447">
        <v>0</v>
      </c>
    </row>
    <row r="127" spans="1:8" ht="16.5">
      <c r="A127" s="435" t="s">
        <v>5394</v>
      </c>
      <c r="B127" s="1111" t="s">
        <v>5395</v>
      </c>
      <c r="C127" s="1112"/>
      <c r="D127" s="1112"/>
      <c r="E127" s="1112"/>
      <c r="F127" s="1112"/>
      <c r="G127" s="1113"/>
      <c r="H127" s="447">
        <v>0</v>
      </c>
    </row>
    <row r="128" spans="1:8" ht="16.5">
      <c r="A128" s="435" t="s">
        <v>31664</v>
      </c>
      <c r="B128" s="1111" t="s">
        <v>31665</v>
      </c>
      <c r="C128" s="1112"/>
      <c r="D128" s="1112"/>
      <c r="E128" s="1112"/>
      <c r="F128" s="1112"/>
      <c r="G128" s="1113"/>
      <c r="H128" s="447">
        <v>0</v>
      </c>
    </row>
    <row r="129" spans="1:8" ht="16.5">
      <c r="A129" s="435" t="s">
        <v>42017</v>
      </c>
      <c r="B129" s="1111" t="s">
        <v>42018</v>
      </c>
      <c r="C129" s="1112"/>
      <c r="D129" s="1112"/>
      <c r="E129" s="1112"/>
      <c r="F129" s="1112"/>
      <c r="G129" s="1113"/>
      <c r="H129" s="447">
        <v>0</v>
      </c>
    </row>
    <row r="130" spans="1:8" ht="16.5">
      <c r="A130" s="433" t="s">
        <v>53949</v>
      </c>
      <c r="B130" s="1108" t="s">
        <v>53950</v>
      </c>
      <c r="C130" s="1109"/>
      <c r="D130" s="1109"/>
      <c r="E130" s="1109"/>
      <c r="F130" s="1109"/>
      <c r="G130" s="1110"/>
      <c r="H130" s="445">
        <v>0</v>
      </c>
    </row>
    <row r="131" spans="1:8" ht="16.5">
      <c r="A131" s="434" t="s">
        <v>4377</v>
      </c>
      <c r="B131" s="1096" t="s">
        <v>53951</v>
      </c>
      <c r="C131" s="1097"/>
      <c r="D131" s="1097"/>
      <c r="E131" s="1097"/>
      <c r="F131" s="1097"/>
      <c r="G131" s="1098"/>
      <c r="H131" s="447">
        <v>0</v>
      </c>
    </row>
    <row r="132" spans="1:8" ht="16.5">
      <c r="A132" s="433" t="s">
        <v>53952</v>
      </c>
      <c r="B132" s="1108" t="s">
        <v>53953</v>
      </c>
      <c r="C132" s="1109"/>
      <c r="D132" s="1109"/>
      <c r="E132" s="1109"/>
      <c r="F132" s="1109"/>
      <c r="G132" s="1110"/>
      <c r="H132" s="445">
        <v>350000</v>
      </c>
    </row>
    <row r="133" spans="1:8" ht="16.5">
      <c r="A133" s="435" t="s">
        <v>6623</v>
      </c>
      <c r="B133" s="1111" t="s">
        <v>6624</v>
      </c>
      <c r="C133" s="1112"/>
      <c r="D133" s="1112"/>
      <c r="E133" s="1112"/>
      <c r="F133" s="1112"/>
      <c r="G133" s="1113"/>
      <c r="H133" s="447">
        <v>0</v>
      </c>
    </row>
    <row r="134" spans="1:8" ht="16.5">
      <c r="A134" s="435" t="s">
        <v>9013</v>
      </c>
      <c r="B134" s="1111" t="s">
        <v>9014</v>
      </c>
      <c r="C134" s="1112"/>
      <c r="D134" s="1112"/>
      <c r="E134" s="1112"/>
      <c r="F134" s="1112"/>
      <c r="G134" s="1113"/>
      <c r="H134" s="447">
        <v>300000</v>
      </c>
    </row>
    <row r="135" spans="1:8" ht="16.5">
      <c r="A135" s="435" t="s">
        <v>4801</v>
      </c>
      <c r="B135" s="1111" t="s">
        <v>4802</v>
      </c>
      <c r="C135" s="1112"/>
      <c r="D135" s="1112"/>
      <c r="E135" s="1112"/>
      <c r="F135" s="1112"/>
      <c r="G135" s="1113"/>
      <c r="H135" s="447">
        <v>0</v>
      </c>
    </row>
    <row r="136" spans="1:8" ht="16.5">
      <c r="A136" s="435" t="s">
        <v>3542</v>
      </c>
      <c r="B136" s="1111" t="s">
        <v>53954</v>
      </c>
      <c r="C136" s="1112"/>
      <c r="D136" s="1112"/>
      <c r="E136" s="1112"/>
      <c r="F136" s="1112"/>
      <c r="G136" s="1113"/>
      <c r="H136" s="448">
        <v>50000</v>
      </c>
    </row>
    <row r="137" spans="1:8" ht="16.5">
      <c r="A137" s="433" t="s">
        <v>53955</v>
      </c>
      <c r="B137" s="1108" t="s">
        <v>53956</v>
      </c>
      <c r="C137" s="1109"/>
      <c r="D137" s="1109"/>
      <c r="E137" s="1109"/>
      <c r="F137" s="1109"/>
      <c r="G137" s="1110"/>
      <c r="H137" s="445">
        <v>0</v>
      </c>
    </row>
    <row r="138" spans="1:8" ht="16.5">
      <c r="A138" s="435" t="s">
        <v>11393</v>
      </c>
      <c r="B138" s="1111" t="s">
        <v>53957</v>
      </c>
      <c r="C138" s="1112"/>
      <c r="D138" s="1112"/>
      <c r="E138" s="1112"/>
      <c r="F138" s="1112"/>
      <c r="G138" s="1113"/>
      <c r="H138" s="447">
        <v>0</v>
      </c>
    </row>
    <row r="139" spans="1:8" ht="16.5">
      <c r="A139" s="435" t="s">
        <v>12068</v>
      </c>
      <c r="B139" s="1111" t="s">
        <v>53958</v>
      </c>
      <c r="C139" s="1112"/>
      <c r="D139" s="1112"/>
      <c r="E139" s="1112"/>
      <c r="F139" s="1112"/>
      <c r="G139" s="1113"/>
      <c r="H139" s="447">
        <v>0</v>
      </c>
    </row>
    <row r="140" spans="1:8" ht="16.5">
      <c r="A140" s="435" t="s">
        <v>3553</v>
      </c>
      <c r="B140" s="1111" t="s">
        <v>3554</v>
      </c>
      <c r="C140" s="1112"/>
      <c r="D140" s="1112"/>
      <c r="E140" s="1112"/>
      <c r="F140" s="1112"/>
      <c r="G140" s="1113"/>
      <c r="H140" s="447">
        <v>0</v>
      </c>
    </row>
    <row r="141" spans="1:8" ht="16.5">
      <c r="A141" s="435" t="s">
        <v>2976</v>
      </c>
      <c r="B141" s="1111" t="s">
        <v>53959</v>
      </c>
      <c r="C141" s="1112"/>
      <c r="D141" s="1112"/>
      <c r="E141" s="1112"/>
      <c r="F141" s="1112"/>
      <c r="G141" s="1113"/>
      <c r="H141" s="447">
        <v>0</v>
      </c>
    </row>
    <row r="142" spans="1:8" ht="16.5">
      <c r="A142" s="435" t="s">
        <v>5544</v>
      </c>
      <c r="B142" s="1111" t="s">
        <v>5545</v>
      </c>
      <c r="C142" s="1112"/>
      <c r="D142" s="1112"/>
      <c r="E142" s="1112"/>
      <c r="F142" s="1112"/>
      <c r="G142" s="1113"/>
      <c r="H142" s="447">
        <v>0</v>
      </c>
    </row>
    <row r="143" spans="1:8" ht="16.5">
      <c r="A143" s="435" t="s">
        <v>11852</v>
      </c>
      <c r="B143" s="1111" t="s">
        <v>53960</v>
      </c>
      <c r="C143" s="1112"/>
      <c r="D143" s="1112"/>
      <c r="E143" s="1112"/>
      <c r="F143" s="1112"/>
      <c r="G143" s="1113"/>
      <c r="H143" s="447">
        <v>0</v>
      </c>
    </row>
    <row r="144" spans="1:8" ht="16.5">
      <c r="A144" s="435" t="s">
        <v>12377</v>
      </c>
      <c r="B144" s="1111" t="s">
        <v>12378</v>
      </c>
      <c r="C144" s="1112"/>
      <c r="D144" s="1112"/>
      <c r="E144" s="1112"/>
      <c r="F144" s="1112"/>
      <c r="G144" s="1113"/>
      <c r="H144" s="447">
        <v>0</v>
      </c>
    </row>
    <row r="145" spans="1:8" ht="16.5">
      <c r="A145" s="435" t="s">
        <v>53961</v>
      </c>
      <c r="B145" s="1111" t="s">
        <v>53962</v>
      </c>
      <c r="C145" s="1112"/>
      <c r="D145" s="1112"/>
      <c r="E145" s="1112"/>
      <c r="F145" s="1112"/>
      <c r="G145" s="1113"/>
      <c r="H145" s="447">
        <v>0</v>
      </c>
    </row>
    <row r="146" spans="1:8" ht="16.5">
      <c r="A146" s="435" t="s">
        <v>53963</v>
      </c>
      <c r="B146" s="1111" t="s">
        <v>53964</v>
      </c>
      <c r="C146" s="1112"/>
      <c r="D146" s="1112"/>
      <c r="E146" s="1112"/>
      <c r="F146" s="1112"/>
      <c r="G146" s="1113"/>
      <c r="H146" s="447">
        <v>0</v>
      </c>
    </row>
    <row r="147" spans="1:8" ht="16.5">
      <c r="A147" s="435" t="s">
        <v>53965</v>
      </c>
      <c r="B147" s="1111" t="s">
        <v>53966</v>
      </c>
      <c r="C147" s="1112"/>
      <c r="D147" s="1112"/>
      <c r="E147" s="1112"/>
      <c r="F147" s="1112"/>
      <c r="G147" s="1113"/>
      <c r="H147" s="447">
        <v>0</v>
      </c>
    </row>
    <row r="148" spans="1:8" ht="16.5">
      <c r="A148" s="435" t="s">
        <v>53967</v>
      </c>
      <c r="B148" s="1111" t="s">
        <v>53968</v>
      </c>
      <c r="C148" s="1112"/>
      <c r="D148" s="1112"/>
      <c r="E148" s="1112"/>
      <c r="F148" s="1112"/>
      <c r="G148" s="1113"/>
      <c r="H148" s="447">
        <v>0</v>
      </c>
    </row>
    <row r="149" spans="1:8" ht="16.5">
      <c r="A149" s="435" t="s">
        <v>5970</v>
      </c>
      <c r="B149" s="1111" t="s">
        <v>5971</v>
      </c>
      <c r="C149" s="1112"/>
      <c r="D149" s="1112"/>
      <c r="E149" s="1112"/>
      <c r="F149" s="1112"/>
      <c r="G149" s="1113"/>
      <c r="H149" s="447">
        <v>0</v>
      </c>
    </row>
    <row r="150" spans="1:8" ht="16.5">
      <c r="A150" s="435" t="s">
        <v>8108</v>
      </c>
      <c r="B150" s="1111" t="s">
        <v>8109</v>
      </c>
      <c r="C150" s="1112"/>
      <c r="D150" s="1112"/>
      <c r="E150" s="1112"/>
      <c r="F150" s="1112"/>
      <c r="G150" s="1113"/>
      <c r="H150" s="447">
        <v>0</v>
      </c>
    </row>
    <row r="151" spans="1:8" ht="16.5">
      <c r="A151" s="435" t="s">
        <v>3122</v>
      </c>
      <c r="B151" s="1111" t="s">
        <v>3123</v>
      </c>
      <c r="C151" s="1112"/>
      <c r="D151" s="1112"/>
      <c r="E151" s="1112"/>
      <c r="F151" s="1112"/>
      <c r="G151" s="1113"/>
      <c r="H151" s="447">
        <v>0</v>
      </c>
    </row>
    <row r="152" spans="1:8" ht="16.5">
      <c r="A152" s="435" t="s">
        <v>2955</v>
      </c>
      <c r="B152" s="1099" t="s">
        <v>53969</v>
      </c>
      <c r="C152" s="1100"/>
      <c r="D152" s="1100"/>
      <c r="E152" s="1100"/>
      <c r="F152" s="1100"/>
      <c r="G152" s="1101"/>
      <c r="H152" s="447">
        <v>0</v>
      </c>
    </row>
    <row r="153" spans="1:8" ht="16.5">
      <c r="A153" s="435" t="s">
        <v>3192</v>
      </c>
      <c r="B153" s="1111" t="s">
        <v>3193</v>
      </c>
      <c r="C153" s="1112"/>
      <c r="D153" s="1112"/>
      <c r="E153" s="1112"/>
      <c r="F153" s="1112"/>
      <c r="G153" s="1113"/>
      <c r="H153" s="447">
        <v>0</v>
      </c>
    </row>
    <row r="154" spans="1:8" ht="16.5">
      <c r="A154" s="433" t="s">
        <v>53970</v>
      </c>
      <c r="B154" s="1108" t="s">
        <v>53971</v>
      </c>
      <c r="C154" s="1109"/>
      <c r="D154" s="1109"/>
      <c r="E154" s="1109"/>
      <c r="F154" s="1109"/>
      <c r="G154" s="1110"/>
      <c r="H154" s="445">
        <v>7618650</v>
      </c>
    </row>
    <row r="155" spans="1:8" ht="16.5">
      <c r="A155" s="434" t="s">
        <v>5638</v>
      </c>
      <c r="B155" s="1096" t="s">
        <v>5636</v>
      </c>
      <c r="C155" s="1097"/>
      <c r="D155" s="1097"/>
      <c r="E155" s="1097"/>
      <c r="F155" s="1097"/>
      <c r="G155" s="1098"/>
      <c r="H155" s="447">
        <v>0</v>
      </c>
    </row>
    <row r="156" spans="1:8" ht="16.5">
      <c r="A156" s="434" t="s">
        <v>5633</v>
      </c>
      <c r="B156" s="1111" t="s">
        <v>5634</v>
      </c>
      <c r="C156" s="1112"/>
      <c r="D156" s="1112"/>
      <c r="E156" s="1112"/>
      <c r="F156" s="1112"/>
      <c r="G156" s="1113"/>
      <c r="H156" s="447">
        <v>7512000</v>
      </c>
    </row>
    <row r="157" spans="1:8" ht="16.5">
      <c r="A157" s="434" t="s">
        <v>5621</v>
      </c>
      <c r="B157" s="1096" t="s">
        <v>5619</v>
      </c>
      <c r="C157" s="1097"/>
      <c r="D157" s="1097"/>
      <c r="E157" s="1097"/>
      <c r="F157" s="1097"/>
      <c r="G157" s="1098"/>
      <c r="H157" s="447">
        <v>0</v>
      </c>
    </row>
    <row r="158" spans="1:8" ht="16.5">
      <c r="A158" s="434" t="s">
        <v>5714</v>
      </c>
      <c r="B158" s="1096" t="s">
        <v>5715</v>
      </c>
      <c r="C158" s="1097"/>
      <c r="D158" s="1097"/>
      <c r="E158" s="1097"/>
      <c r="F158" s="1097"/>
      <c r="G158" s="1098"/>
      <c r="H158" s="447">
        <v>0</v>
      </c>
    </row>
    <row r="159" spans="1:8" ht="16.5">
      <c r="A159" s="434" t="s">
        <v>4601</v>
      </c>
      <c r="B159" s="1096" t="s">
        <v>53972</v>
      </c>
      <c r="C159" s="1097"/>
      <c r="D159" s="1097"/>
      <c r="E159" s="1097"/>
      <c r="F159" s="1097"/>
      <c r="G159" s="1098"/>
      <c r="H159" s="447">
        <v>0</v>
      </c>
    </row>
    <row r="160" spans="1:8" ht="16.5">
      <c r="A160" s="434" t="s">
        <v>5743</v>
      </c>
      <c r="B160" s="1096" t="s">
        <v>5744</v>
      </c>
      <c r="C160" s="1097"/>
      <c r="D160" s="1097"/>
      <c r="E160" s="1097"/>
      <c r="F160" s="1097"/>
      <c r="G160" s="1098"/>
      <c r="H160" s="447">
        <v>0</v>
      </c>
    </row>
    <row r="161" spans="1:8" ht="16.5">
      <c r="A161" s="434" t="s">
        <v>3792</v>
      </c>
      <c r="B161" s="1096" t="s">
        <v>53973</v>
      </c>
      <c r="C161" s="1097"/>
      <c r="D161" s="1097"/>
      <c r="E161" s="1097"/>
      <c r="F161" s="1097"/>
      <c r="G161" s="1098"/>
      <c r="H161" s="447">
        <v>0</v>
      </c>
    </row>
    <row r="162" spans="1:8" ht="16.5">
      <c r="A162" s="434" t="s">
        <v>5210</v>
      </c>
      <c r="B162" s="1096" t="s">
        <v>53974</v>
      </c>
      <c r="C162" s="1097"/>
      <c r="D162" s="1097"/>
      <c r="E162" s="1097"/>
      <c r="F162" s="1097"/>
      <c r="G162" s="1098"/>
      <c r="H162" s="447">
        <v>0</v>
      </c>
    </row>
    <row r="163" spans="1:8" ht="16.5">
      <c r="A163" s="434" t="s">
        <v>4159</v>
      </c>
      <c r="B163" s="1096" t="s">
        <v>53975</v>
      </c>
      <c r="C163" s="1097"/>
      <c r="D163" s="1097"/>
      <c r="E163" s="1097"/>
      <c r="F163" s="1097"/>
      <c r="G163" s="1098"/>
      <c r="H163" s="447">
        <v>0</v>
      </c>
    </row>
    <row r="164" spans="1:8" ht="16.5">
      <c r="A164" s="434" t="s">
        <v>2882</v>
      </c>
      <c r="B164" s="1096" t="s">
        <v>2883</v>
      </c>
      <c r="C164" s="1097"/>
      <c r="D164" s="1097"/>
      <c r="E164" s="1097"/>
      <c r="F164" s="1097"/>
      <c r="G164" s="1098"/>
      <c r="H164" s="447">
        <v>0</v>
      </c>
    </row>
    <row r="165" spans="1:8" ht="16.5">
      <c r="A165" s="434" t="s">
        <v>2912</v>
      </c>
      <c r="B165" s="1096" t="s">
        <v>53976</v>
      </c>
      <c r="C165" s="1097"/>
      <c r="D165" s="1097"/>
      <c r="E165" s="1097"/>
      <c r="F165" s="1097"/>
      <c r="G165" s="1098"/>
      <c r="H165" s="447">
        <v>0</v>
      </c>
    </row>
    <row r="166" spans="1:8" ht="16.5">
      <c r="A166" s="434" t="s">
        <v>3269</v>
      </c>
      <c r="B166" s="1096" t="s">
        <v>53977</v>
      </c>
      <c r="C166" s="1097"/>
      <c r="D166" s="1097"/>
      <c r="E166" s="1097"/>
      <c r="F166" s="1097"/>
      <c r="G166" s="1098"/>
      <c r="H166" s="447">
        <v>100000</v>
      </c>
    </row>
    <row r="167" spans="1:8" ht="16.5">
      <c r="A167" s="434" t="s">
        <v>3995</v>
      </c>
      <c r="B167" s="1114" t="s">
        <v>53978</v>
      </c>
      <c r="C167" s="1115"/>
      <c r="D167" s="1115"/>
      <c r="E167" s="1115"/>
      <c r="F167" s="1115"/>
      <c r="G167" s="1116"/>
      <c r="H167" s="447">
        <v>6650</v>
      </c>
    </row>
    <row r="168" spans="1:8">
      <c r="A168" s="437" t="s">
        <v>53979</v>
      </c>
      <c r="B168" s="1129" t="s">
        <v>53980</v>
      </c>
      <c r="C168" s="1130"/>
      <c r="D168" s="1130"/>
      <c r="E168" s="1130"/>
      <c r="F168" s="1130"/>
      <c r="G168" s="1131"/>
      <c r="H168" s="445">
        <v>2666521</v>
      </c>
    </row>
    <row r="169" spans="1:8" ht="16.5">
      <c r="A169" s="435" t="s">
        <v>19503</v>
      </c>
      <c r="B169" s="1111" t="s">
        <v>19504</v>
      </c>
      <c r="C169" s="1112"/>
      <c r="D169" s="1112"/>
      <c r="E169" s="1112"/>
      <c r="F169" s="1112"/>
      <c r="G169" s="1113"/>
      <c r="H169" s="447">
        <v>66521</v>
      </c>
    </row>
    <row r="170" spans="1:8" ht="16.5">
      <c r="A170" s="435" t="s">
        <v>5331</v>
      </c>
      <c r="B170" s="1111" t="s">
        <v>5332</v>
      </c>
      <c r="C170" s="1112"/>
      <c r="D170" s="1112"/>
      <c r="E170" s="1112"/>
      <c r="F170" s="1112"/>
      <c r="G170" s="1113"/>
      <c r="H170" s="448">
        <v>1800000</v>
      </c>
    </row>
    <row r="171" spans="1:8" ht="16.5">
      <c r="A171" s="435" t="s">
        <v>5334</v>
      </c>
      <c r="B171" s="1111" t="s">
        <v>53981</v>
      </c>
      <c r="C171" s="1112"/>
      <c r="D171" s="1112"/>
      <c r="E171" s="1112"/>
      <c r="F171" s="1112"/>
      <c r="G171" s="1113"/>
      <c r="H171" s="447">
        <v>0</v>
      </c>
    </row>
    <row r="172" spans="1:8" ht="16.5">
      <c r="A172" s="435" t="s">
        <v>14926</v>
      </c>
      <c r="B172" s="1111" t="s">
        <v>53982</v>
      </c>
      <c r="C172" s="1112"/>
      <c r="D172" s="1112"/>
      <c r="E172" s="1112"/>
      <c r="F172" s="1112"/>
      <c r="G172" s="1113"/>
      <c r="H172" s="447">
        <v>0</v>
      </c>
    </row>
    <row r="173" spans="1:8" ht="16.5">
      <c r="A173" s="435" t="s">
        <v>2947</v>
      </c>
      <c r="B173" s="1111" t="s">
        <v>2948</v>
      </c>
      <c r="C173" s="1112"/>
      <c r="D173" s="1112"/>
      <c r="E173" s="1112"/>
      <c r="F173" s="1112"/>
      <c r="G173" s="1113"/>
      <c r="H173" s="447">
        <v>100000</v>
      </c>
    </row>
    <row r="174" spans="1:8" ht="16.5">
      <c r="A174" s="435" t="s">
        <v>5539</v>
      </c>
      <c r="B174" s="1111" t="s">
        <v>5540</v>
      </c>
      <c r="C174" s="1112"/>
      <c r="D174" s="1112"/>
      <c r="E174" s="1112"/>
      <c r="F174" s="1112"/>
      <c r="G174" s="1113"/>
      <c r="H174" s="447">
        <v>200000</v>
      </c>
    </row>
    <row r="175" spans="1:8" ht="16.5">
      <c r="A175" s="435" t="s">
        <v>9081</v>
      </c>
      <c r="B175" s="1111" t="s">
        <v>9082</v>
      </c>
      <c r="C175" s="1112"/>
      <c r="D175" s="1112"/>
      <c r="E175" s="1112"/>
      <c r="F175" s="1112"/>
      <c r="G175" s="1113"/>
      <c r="H175" s="447">
        <v>500000</v>
      </c>
    </row>
    <row r="176" spans="1:8" ht="16.5">
      <c r="A176" s="435" t="s">
        <v>4284</v>
      </c>
      <c r="B176" s="1111" t="s">
        <v>53983</v>
      </c>
      <c r="C176" s="1112"/>
      <c r="D176" s="1112"/>
      <c r="E176" s="1112"/>
      <c r="F176" s="1112"/>
      <c r="G176" s="1113"/>
      <c r="H176" s="447">
        <v>0</v>
      </c>
    </row>
    <row r="177" spans="1:8" ht="16.5">
      <c r="A177" s="435" t="s">
        <v>2512</v>
      </c>
      <c r="B177" s="1099" t="s">
        <v>2513</v>
      </c>
      <c r="C177" s="1100"/>
      <c r="D177" s="1100"/>
      <c r="E177" s="1100"/>
      <c r="F177" s="1100"/>
      <c r="G177" s="1101"/>
      <c r="H177" s="447">
        <v>0</v>
      </c>
    </row>
    <row r="178" spans="1:8" ht="16.5">
      <c r="A178" s="435" t="s">
        <v>3401</v>
      </c>
      <c r="B178" s="1111" t="s">
        <v>3402</v>
      </c>
      <c r="C178" s="1112"/>
      <c r="D178" s="1112"/>
      <c r="E178" s="1112"/>
      <c r="F178" s="1112"/>
      <c r="G178" s="1113"/>
      <c r="H178" s="448">
        <v>0</v>
      </c>
    </row>
    <row r="179" spans="1:8" ht="16.5">
      <c r="A179" s="435" t="s">
        <v>6817</v>
      </c>
      <c r="B179" s="1099" t="s">
        <v>6818</v>
      </c>
      <c r="C179" s="1100"/>
      <c r="D179" s="1100"/>
      <c r="E179" s="1100"/>
      <c r="F179" s="1100"/>
      <c r="G179" s="1101"/>
      <c r="H179" s="447">
        <v>0</v>
      </c>
    </row>
    <row r="180" spans="1:8" ht="16.5">
      <c r="A180" s="435" t="s">
        <v>6124</v>
      </c>
      <c r="B180" s="1114" t="s">
        <v>53984</v>
      </c>
      <c r="C180" s="1115"/>
      <c r="D180" s="1115"/>
      <c r="E180" s="1115"/>
      <c r="F180" s="1115"/>
      <c r="G180" s="1116"/>
      <c r="H180" s="448">
        <v>0</v>
      </c>
    </row>
    <row r="181" spans="1:8">
      <c r="A181" s="432" t="s">
        <v>53985</v>
      </c>
      <c r="B181" s="1105" t="s">
        <v>53986</v>
      </c>
      <c r="C181" s="1106"/>
      <c r="D181" s="1106"/>
      <c r="E181" s="1106"/>
      <c r="F181" s="1106"/>
      <c r="G181" s="1107"/>
      <c r="H181" s="444">
        <v>500000</v>
      </c>
    </row>
    <row r="182" spans="1:8" ht="16.5">
      <c r="A182" s="433" t="s">
        <v>53987</v>
      </c>
      <c r="B182" s="1108" t="s">
        <v>53988</v>
      </c>
      <c r="C182" s="1109"/>
      <c r="D182" s="1109"/>
      <c r="E182" s="1109"/>
      <c r="F182" s="1109"/>
      <c r="G182" s="1110"/>
      <c r="H182" s="445">
        <v>500000</v>
      </c>
    </row>
    <row r="183" spans="1:8" ht="16.5">
      <c r="A183" s="434" t="s">
        <v>53989</v>
      </c>
      <c r="B183" s="1096" t="s">
        <v>53990</v>
      </c>
      <c r="C183" s="1097"/>
      <c r="D183" s="1097"/>
      <c r="E183" s="1097"/>
      <c r="F183" s="1097"/>
      <c r="G183" s="1098"/>
      <c r="H183" s="447">
        <v>0</v>
      </c>
    </row>
    <row r="184" spans="1:8" ht="16.5">
      <c r="A184" s="434" t="s">
        <v>53991</v>
      </c>
      <c r="B184" s="1096" t="s">
        <v>53992</v>
      </c>
      <c r="C184" s="1097"/>
      <c r="D184" s="1097"/>
      <c r="E184" s="1097"/>
      <c r="F184" s="1097"/>
      <c r="G184" s="1098"/>
      <c r="H184" s="448">
        <v>500000</v>
      </c>
    </row>
    <row r="185" spans="1:8" ht="16.5">
      <c r="A185" s="434" t="s">
        <v>53993</v>
      </c>
      <c r="B185" s="1096" t="s">
        <v>53994</v>
      </c>
      <c r="C185" s="1097"/>
      <c r="D185" s="1097"/>
      <c r="E185" s="1097"/>
      <c r="F185" s="1097"/>
      <c r="G185" s="1098"/>
      <c r="H185" s="447">
        <v>0</v>
      </c>
    </row>
    <row r="186" spans="1:8" ht="16.5">
      <c r="A186" s="435" t="s">
        <v>53995</v>
      </c>
      <c r="B186" s="1111" t="s">
        <v>53996</v>
      </c>
      <c r="C186" s="1112"/>
      <c r="D186" s="1112"/>
      <c r="E186" s="1112"/>
      <c r="F186" s="1112"/>
      <c r="G186" s="1113"/>
      <c r="H186" s="447">
        <v>0</v>
      </c>
    </row>
    <row r="187" spans="1:8" ht="16.5">
      <c r="A187" s="433" t="s">
        <v>53997</v>
      </c>
      <c r="B187" s="1108" t="s">
        <v>53998</v>
      </c>
      <c r="C187" s="1109"/>
      <c r="D187" s="1109"/>
      <c r="E187" s="1109"/>
      <c r="F187" s="1109"/>
      <c r="G187" s="1110"/>
      <c r="H187" s="445">
        <v>0</v>
      </c>
    </row>
    <row r="188" spans="1:8" ht="16.5">
      <c r="A188" s="434" t="s">
        <v>53999</v>
      </c>
      <c r="B188" s="1096" t="s">
        <v>54000</v>
      </c>
      <c r="C188" s="1097"/>
      <c r="D188" s="1097"/>
      <c r="E188" s="1097"/>
      <c r="F188" s="1097"/>
      <c r="G188" s="1098"/>
      <c r="H188" s="447">
        <v>0</v>
      </c>
    </row>
    <row r="189" spans="1:8" ht="16.5">
      <c r="A189" s="434" t="s">
        <v>54001</v>
      </c>
      <c r="B189" s="1096" t="s">
        <v>54002</v>
      </c>
      <c r="C189" s="1097"/>
      <c r="D189" s="1097"/>
      <c r="E189" s="1097"/>
      <c r="F189" s="1097"/>
      <c r="G189" s="1098"/>
      <c r="H189" s="447">
        <v>0</v>
      </c>
    </row>
    <row r="190" spans="1:8" ht="16.5">
      <c r="A190" s="435" t="s">
        <v>54003</v>
      </c>
      <c r="B190" s="1111" t="s">
        <v>54004</v>
      </c>
      <c r="C190" s="1112"/>
      <c r="D190" s="1112"/>
      <c r="E190" s="1112"/>
      <c r="F190" s="1112"/>
      <c r="G190" s="1113"/>
      <c r="H190" s="447">
        <v>0</v>
      </c>
    </row>
    <row r="191" spans="1:8">
      <c r="A191" s="432" t="s">
        <v>54005</v>
      </c>
      <c r="B191" s="1105" t="s">
        <v>54006</v>
      </c>
      <c r="C191" s="1106"/>
      <c r="D191" s="1106"/>
      <c r="E191" s="1106"/>
      <c r="F191" s="1106"/>
      <c r="G191" s="1107"/>
      <c r="H191" s="444">
        <v>13497724</v>
      </c>
    </row>
    <row r="192" spans="1:8" ht="16.5">
      <c r="A192" s="433" t="s">
        <v>54007</v>
      </c>
      <c r="B192" s="1108" t="s">
        <v>54008</v>
      </c>
      <c r="C192" s="1109"/>
      <c r="D192" s="1109"/>
      <c r="E192" s="1109"/>
      <c r="F192" s="1109"/>
      <c r="G192" s="1110"/>
      <c r="H192" s="445">
        <v>1826650</v>
      </c>
    </row>
    <row r="193" spans="1:8" ht="16.5">
      <c r="A193" s="434" t="s">
        <v>6810</v>
      </c>
      <c r="B193" s="1096" t="s">
        <v>6811</v>
      </c>
      <c r="C193" s="1097"/>
      <c r="D193" s="1097"/>
      <c r="E193" s="1097"/>
      <c r="F193" s="1097"/>
      <c r="G193" s="1098"/>
      <c r="H193" s="447">
        <v>670400</v>
      </c>
    </row>
    <row r="194" spans="1:8" ht="16.5">
      <c r="A194" s="434" t="s">
        <v>8548</v>
      </c>
      <c r="B194" s="1111" t="s">
        <v>8549</v>
      </c>
      <c r="C194" s="1112"/>
      <c r="D194" s="1112"/>
      <c r="E194" s="1112"/>
      <c r="F194" s="1112"/>
      <c r="G194" s="1113"/>
      <c r="H194" s="447">
        <v>1000000</v>
      </c>
    </row>
    <row r="195" spans="1:8" ht="16.5">
      <c r="A195" s="434" t="s">
        <v>6559</v>
      </c>
      <c r="B195" s="1096" t="s">
        <v>6560</v>
      </c>
      <c r="C195" s="1097"/>
      <c r="D195" s="1097"/>
      <c r="E195" s="1097"/>
      <c r="F195" s="1097"/>
      <c r="G195" s="1098"/>
      <c r="H195" s="447">
        <v>156250</v>
      </c>
    </row>
    <row r="196" spans="1:8" ht="16.5">
      <c r="A196" s="434" t="s">
        <v>54009</v>
      </c>
      <c r="B196" s="1096" t="s">
        <v>54010</v>
      </c>
      <c r="C196" s="1097"/>
      <c r="D196" s="1097"/>
      <c r="E196" s="1097"/>
      <c r="F196" s="1097"/>
      <c r="G196" s="1098"/>
      <c r="H196" s="447">
        <v>0</v>
      </c>
    </row>
    <row r="197" spans="1:8" ht="16.5">
      <c r="A197" s="434" t="s">
        <v>7948</v>
      </c>
      <c r="B197" s="1096" t="s">
        <v>7949</v>
      </c>
      <c r="C197" s="1097"/>
      <c r="D197" s="1097"/>
      <c r="E197" s="1097"/>
      <c r="F197" s="1097"/>
      <c r="G197" s="1098"/>
      <c r="H197" s="447">
        <v>0</v>
      </c>
    </row>
    <row r="198" spans="1:8" ht="16.5">
      <c r="A198" s="433" t="s">
        <v>54011</v>
      </c>
      <c r="B198" s="1108" t="s">
        <v>54012</v>
      </c>
      <c r="C198" s="1109"/>
      <c r="D198" s="1109"/>
      <c r="E198" s="1109"/>
      <c r="F198" s="1109"/>
      <c r="G198" s="1110"/>
      <c r="H198" s="445">
        <v>666000</v>
      </c>
    </row>
    <row r="199" spans="1:8" ht="16.5">
      <c r="A199" s="435" t="s">
        <v>9303</v>
      </c>
      <c r="B199" s="1111" t="s">
        <v>54013</v>
      </c>
      <c r="C199" s="1112"/>
      <c r="D199" s="1112"/>
      <c r="E199" s="1112"/>
      <c r="F199" s="1112"/>
      <c r="G199" s="1113"/>
      <c r="H199" s="448">
        <v>476000</v>
      </c>
    </row>
    <row r="200" spans="1:8" ht="16.5">
      <c r="A200" s="435" t="s">
        <v>34301</v>
      </c>
      <c r="B200" s="1111" t="s">
        <v>34302</v>
      </c>
      <c r="C200" s="1112"/>
      <c r="D200" s="1112"/>
      <c r="E200" s="1112"/>
      <c r="F200" s="1112"/>
      <c r="G200" s="1113"/>
      <c r="H200" s="447">
        <v>0</v>
      </c>
    </row>
    <row r="201" spans="1:8" ht="16.5">
      <c r="A201" s="435" t="s">
        <v>32409</v>
      </c>
      <c r="B201" s="1111" t="s">
        <v>32410</v>
      </c>
      <c r="C201" s="1112"/>
      <c r="D201" s="1112"/>
      <c r="E201" s="1112"/>
      <c r="F201" s="1112"/>
      <c r="G201" s="1113"/>
      <c r="H201" s="447">
        <v>150000</v>
      </c>
    </row>
    <row r="202" spans="1:8" ht="16.5">
      <c r="A202" s="435" t="s">
        <v>31774</v>
      </c>
      <c r="B202" s="1111" t="s">
        <v>31775</v>
      </c>
      <c r="C202" s="1112"/>
      <c r="D202" s="1112"/>
      <c r="E202" s="1112"/>
      <c r="F202" s="1112"/>
      <c r="G202" s="1113"/>
      <c r="H202" s="447">
        <v>40000</v>
      </c>
    </row>
    <row r="203" spans="1:8" ht="16.5">
      <c r="A203" s="433" t="s">
        <v>54014</v>
      </c>
      <c r="B203" s="1108" t="s">
        <v>54015</v>
      </c>
      <c r="C203" s="1109"/>
      <c r="D203" s="1109"/>
      <c r="E203" s="1109"/>
      <c r="F203" s="1109"/>
      <c r="G203" s="1110"/>
      <c r="H203" s="445">
        <v>0</v>
      </c>
    </row>
    <row r="204" spans="1:8" ht="16.5">
      <c r="A204" s="434" t="s">
        <v>19182</v>
      </c>
      <c r="B204" s="1096" t="s">
        <v>19183</v>
      </c>
      <c r="C204" s="1097"/>
      <c r="D204" s="1097"/>
      <c r="E204" s="1097"/>
      <c r="F204" s="1097"/>
      <c r="G204" s="1098"/>
      <c r="H204" s="447">
        <v>0</v>
      </c>
    </row>
    <row r="205" spans="1:8" ht="16.5">
      <c r="A205" s="433" t="s">
        <v>54016</v>
      </c>
      <c r="B205" s="1108" t="s">
        <v>54017</v>
      </c>
      <c r="C205" s="1109"/>
      <c r="D205" s="1109"/>
      <c r="E205" s="1109"/>
      <c r="F205" s="1109"/>
      <c r="G205" s="1110"/>
      <c r="H205" s="445">
        <v>10000000</v>
      </c>
    </row>
    <row r="206" spans="1:8" ht="16.5">
      <c r="A206" s="434" t="s">
        <v>7618</v>
      </c>
      <c r="B206" s="1096" t="s">
        <v>7619</v>
      </c>
      <c r="C206" s="1097"/>
      <c r="D206" s="1097"/>
      <c r="E206" s="1097"/>
      <c r="F206" s="1097"/>
      <c r="G206" s="1098"/>
      <c r="H206" s="448">
        <v>10000000</v>
      </c>
    </row>
    <row r="207" spans="1:8" ht="16.5">
      <c r="A207" s="434" t="s">
        <v>8340</v>
      </c>
      <c r="B207" s="1096" t="s">
        <v>8341</v>
      </c>
      <c r="C207" s="1097"/>
      <c r="D207" s="1097"/>
      <c r="E207" s="1097"/>
      <c r="F207" s="1097"/>
      <c r="G207" s="1098"/>
      <c r="H207" s="447">
        <v>0</v>
      </c>
    </row>
    <row r="208" spans="1:8" ht="16.5">
      <c r="A208" s="433" t="s">
        <v>54018</v>
      </c>
      <c r="B208" s="1108" t="s">
        <v>54019</v>
      </c>
      <c r="C208" s="1109"/>
      <c r="D208" s="1109"/>
      <c r="E208" s="1109"/>
      <c r="F208" s="1109"/>
      <c r="G208" s="1110"/>
      <c r="H208" s="445">
        <v>455074</v>
      </c>
    </row>
    <row r="209" spans="1:8" ht="16.5">
      <c r="A209" s="434" t="s">
        <v>4288</v>
      </c>
      <c r="B209" s="1096" t="s">
        <v>4289</v>
      </c>
      <c r="C209" s="1097"/>
      <c r="D209" s="1097"/>
      <c r="E209" s="1097"/>
      <c r="F209" s="1097"/>
      <c r="G209" s="1098"/>
      <c r="H209" s="447">
        <v>0</v>
      </c>
    </row>
    <row r="210" spans="1:8" ht="16.5">
      <c r="A210" s="434" t="s">
        <v>8154</v>
      </c>
      <c r="B210" s="1096" t="s">
        <v>8155</v>
      </c>
      <c r="C210" s="1097"/>
      <c r="D210" s="1097"/>
      <c r="E210" s="1097"/>
      <c r="F210" s="1097"/>
      <c r="G210" s="1098"/>
      <c r="H210" s="447">
        <v>455074</v>
      </c>
    </row>
    <row r="211" spans="1:8" ht="16.5">
      <c r="A211" s="434" t="s">
        <v>9112</v>
      </c>
      <c r="B211" s="1096" t="s">
        <v>54020</v>
      </c>
      <c r="C211" s="1097"/>
      <c r="D211" s="1097"/>
      <c r="E211" s="1097"/>
      <c r="F211" s="1097"/>
      <c r="G211" s="1098"/>
      <c r="H211" s="447">
        <v>0</v>
      </c>
    </row>
    <row r="212" spans="1:8" ht="16.5">
      <c r="A212" s="434" t="s">
        <v>7223</v>
      </c>
      <c r="B212" s="1096" t="s">
        <v>7224</v>
      </c>
      <c r="C212" s="1097"/>
      <c r="D212" s="1097"/>
      <c r="E212" s="1097"/>
      <c r="F212" s="1097"/>
      <c r="G212" s="1098"/>
      <c r="H212" s="447">
        <v>0</v>
      </c>
    </row>
    <row r="213" spans="1:8" ht="16.5">
      <c r="A213" s="434" t="s">
        <v>5844</v>
      </c>
      <c r="B213" s="1096" t="s">
        <v>54021</v>
      </c>
      <c r="C213" s="1097"/>
      <c r="D213" s="1097"/>
      <c r="E213" s="1097"/>
      <c r="F213" s="1097"/>
      <c r="G213" s="1098"/>
      <c r="H213" s="447">
        <v>0</v>
      </c>
    </row>
    <row r="214" spans="1:8" ht="16.5">
      <c r="A214" s="434" t="s">
        <v>5887</v>
      </c>
      <c r="B214" s="1096" t="s">
        <v>5888</v>
      </c>
      <c r="C214" s="1097"/>
      <c r="D214" s="1097"/>
      <c r="E214" s="1097"/>
      <c r="F214" s="1097"/>
      <c r="G214" s="1098"/>
      <c r="H214" s="448">
        <v>0</v>
      </c>
    </row>
    <row r="215" spans="1:8" ht="16.5">
      <c r="A215" s="438" t="s">
        <v>54022</v>
      </c>
      <c r="B215" s="1132" t="s">
        <v>54023</v>
      </c>
      <c r="C215" s="1133"/>
      <c r="D215" s="1133"/>
      <c r="E215" s="1133"/>
      <c r="F215" s="1133"/>
      <c r="G215" s="1134"/>
      <c r="H215" s="445">
        <v>50000</v>
      </c>
    </row>
    <row r="216" spans="1:8" ht="16.5">
      <c r="A216" s="434" t="s">
        <v>8447</v>
      </c>
      <c r="B216" s="1114" t="s">
        <v>8448</v>
      </c>
      <c r="C216" s="1115"/>
      <c r="D216" s="1115"/>
      <c r="E216" s="1115"/>
      <c r="F216" s="1115"/>
      <c r="G216" s="1116"/>
      <c r="H216" s="447">
        <v>50000</v>
      </c>
    </row>
    <row r="217" spans="1:8" ht="16.5">
      <c r="A217" s="433" t="s">
        <v>54024</v>
      </c>
      <c r="B217" s="1108" t="s">
        <v>54025</v>
      </c>
      <c r="C217" s="1109"/>
      <c r="D217" s="1109"/>
      <c r="E217" s="1109"/>
      <c r="F217" s="1109"/>
      <c r="G217" s="1110"/>
      <c r="H217" s="445">
        <v>500000</v>
      </c>
    </row>
    <row r="218" spans="1:8" ht="16.5">
      <c r="A218" s="434" t="s">
        <v>9376</v>
      </c>
      <c r="B218" s="1096" t="s">
        <v>9377</v>
      </c>
      <c r="C218" s="1097"/>
      <c r="D218" s="1097"/>
      <c r="E218" s="1097"/>
      <c r="F218" s="1097"/>
      <c r="G218" s="1098"/>
      <c r="H218" s="447">
        <v>500000</v>
      </c>
    </row>
    <row r="219" spans="1:8" ht="16.5">
      <c r="A219" s="434" t="s">
        <v>54026</v>
      </c>
      <c r="B219" s="1096" t="s">
        <v>54027</v>
      </c>
      <c r="C219" s="1097"/>
      <c r="D219" s="1097"/>
      <c r="E219" s="1097"/>
      <c r="F219" s="1097"/>
      <c r="G219" s="1098"/>
      <c r="H219" s="447">
        <v>0</v>
      </c>
    </row>
    <row r="220" spans="1:8" ht="16.5">
      <c r="A220" s="438" t="s">
        <v>54028</v>
      </c>
      <c r="B220" s="1132" t="s">
        <v>54023</v>
      </c>
      <c r="C220" s="1133"/>
      <c r="D220" s="1133"/>
      <c r="E220" s="1133"/>
      <c r="F220" s="1133"/>
      <c r="G220" s="1134"/>
      <c r="H220" s="445">
        <v>0</v>
      </c>
    </row>
    <row r="221" spans="1:8" ht="16.5">
      <c r="A221" s="434" t="s">
        <v>34141</v>
      </c>
      <c r="B221" s="1114" t="s">
        <v>54010</v>
      </c>
      <c r="C221" s="1115"/>
      <c r="D221" s="1115"/>
      <c r="E221" s="1115"/>
      <c r="F221" s="1115"/>
      <c r="G221" s="1116"/>
      <c r="H221" s="447">
        <v>0</v>
      </c>
    </row>
    <row r="222" spans="1:8">
      <c r="A222" s="432" t="s">
        <v>54029</v>
      </c>
      <c r="B222" s="1105" t="s">
        <v>54030</v>
      </c>
      <c r="C222" s="1106"/>
      <c r="D222" s="1106"/>
      <c r="E222" s="1106"/>
      <c r="F222" s="1106"/>
      <c r="G222" s="1107"/>
      <c r="H222" s="444">
        <v>0</v>
      </c>
    </row>
    <row r="223" spans="1:8" ht="16.5">
      <c r="A223" s="433" t="s">
        <v>54031</v>
      </c>
      <c r="B223" s="1108" t="s">
        <v>54032</v>
      </c>
      <c r="C223" s="1109"/>
      <c r="D223" s="1109"/>
      <c r="E223" s="1109"/>
      <c r="F223" s="1109"/>
      <c r="G223" s="1110"/>
      <c r="H223" s="445">
        <v>0</v>
      </c>
    </row>
    <row r="224" spans="1:8" ht="16.5">
      <c r="A224" s="435" t="s">
        <v>2433</v>
      </c>
      <c r="B224" s="1111" t="s">
        <v>54033</v>
      </c>
      <c r="C224" s="1112"/>
      <c r="D224" s="1112"/>
      <c r="E224" s="1112"/>
      <c r="F224" s="1112"/>
      <c r="G224" s="1113"/>
      <c r="H224" s="447">
        <v>0</v>
      </c>
    </row>
    <row r="225" spans="1:8" ht="17.25">
      <c r="A225" s="439" t="s">
        <v>48019</v>
      </c>
      <c r="B225" s="1135" t="s">
        <v>48020</v>
      </c>
      <c r="C225" s="1136"/>
      <c r="D225" s="1136"/>
      <c r="E225" s="1136"/>
      <c r="F225" s="1136"/>
      <c r="G225" s="1137"/>
      <c r="H225" s="447">
        <v>0</v>
      </c>
    </row>
  </sheetData>
  <mergeCells count="225">
    <mergeCell ref="B223:G223"/>
    <mergeCell ref="B224:G224"/>
    <mergeCell ref="B225:G225"/>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05:G205"/>
    <mergeCell ref="B206:G206"/>
    <mergeCell ref="B207:G207"/>
    <mergeCell ref="B208:G208"/>
    <mergeCell ref="B209:G209"/>
    <mergeCell ref="B210:G210"/>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3:G13"/>
    <mergeCell ref="B14:G14"/>
    <mergeCell ref="B15:G15"/>
    <mergeCell ref="B16:G16"/>
    <mergeCell ref="B17:G17"/>
    <mergeCell ref="B18:G18"/>
    <mergeCell ref="B7:G7"/>
    <mergeCell ref="B8:G8"/>
    <mergeCell ref="B9:G9"/>
    <mergeCell ref="B10:G10"/>
    <mergeCell ref="B11:G11"/>
    <mergeCell ref="B12:G12"/>
    <mergeCell ref="B1:G1"/>
    <mergeCell ref="B2:G2"/>
    <mergeCell ref="B3:G3"/>
    <mergeCell ref="B4:G4"/>
    <mergeCell ref="B5:G5"/>
    <mergeCell ref="B6:G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9034-8467-4D00-A518-51F243D2DCCD}">
  <dimension ref="A1:A28"/>
  <sheetViews>
    <sheetView topLeftCell="A16" workbookViewId="0">
      <selection activeCell="A29" sqref="A29"/>
    </sheetView>
  </sheetViews>
  <sheetFormatPr baseColWidth="10" defaultRowHeight="15"/>
  <cols>
    <col min="1" max="1" width="19.7109375" customWidth="1"/>
  </cols>
  <sheetData>
    <row r="1" spans="1:1">
      <c r="A1" t="s">
        <v>1483</v>
      </c>
    </row>
    <row r="2" spans="1:1">
      <c r="A2" t="s">
        <v>269</v>
      </c>
    </row>
    <row r="3" spans="1:1">
      <c r="A3" t="s">
        <v>270</v>
      </c>
    </row>
    <row r="4" spans="1:1">
      <c r="A4" t="s">
        <v>275</v>
      </c>
    </row>
    <row r="5" spans="1:1">
      <c r="A5" t="s">
        <v>273</v>
      </c>
    </row>
    <row r="6" spans="1:1">
      <c r="A6" t="s">
        <v>295</v>
      </c>
    </row>
    <row r="7" spans="1:1">
      <c r="A7" t="s">
        <v>293</v>
      </c>
    </row>
    <row r="8" spans="1:1">
      <c r="A8" t="s">
        <v>297</v>
      </c>
    </row>
    <row r="9" spans="1:1">
      <c r="A9" t="s">
        <v>299</v>
      </c>
    </row>
    <row r="10" spans="1:1">
      <c r="A10" t="s">
        <v>289</v>
      </c>
    </row>
    <row r="11" spans="1:1">
      <c r="A11" t="s">
        <v>264</v>
      </c>
    </row>
    <row r="12" spans="1:1">
      <c r="A12" t="s">
        <v>254</v>
      </c>
    </row>
    <row r="13" spans="1:1">
      <c r="A13" t="s">
        <v>261</v>
      </c>
    </row>
    <row r="14" spans="1:1">
      <c r="A14" t="s">
        <v>252</v>
      </c>
    </row>
    <row r="15" spans="1:1">
      <c r="A15" t="s">
        <v>285</v>
      </c>
    </row>
    <row r="16" spans="1:1">
      <c r="A16" t="s">
        <v>267</v>
      </c>
    </row>
    <row r="17" spans="1:1">
      <c r="A17" t="s">
        <v>277</v>
      </c>
    </row>
    <row r="18" spans="1:1">
      <c r="A18" t="s">
        <v>249</v>
      </c>
    </row>
    <row r="19" spans="1:1">
      <c r="A19" t="s">
        <v>259</v>
      </c>
    </row>
    <row r="20" spans="1:1">
      <c r="A20" t="s">
        <v>279</v>
      </c>
    </row>
    <row r="21" spans="1:1">
      <c r="A21" t="s">
        <v>281</v>
      </c>
    </row>
    <row r="22" spans="1:1">
      <c r="A22" t="s">
        <v>284</v>
      </c>
    </row>
    <row r="23" spans="1:1">
      <c r="A23" t="s">
        <v>250</v>
      </c>
    </row>
    <row r="24" spans="1:1">
      <c r="A24" t="s">
        <v>201</v>
      </c>
    </row>
    <row r="25" spans="1:1">
      <c r="A25" t="s">
        <v>307</v>
      </c>
    </row>
    <row r="26" spans="1:1">
      <c r="A26" t="s">
        <v>310</v>
      </c>
    </row>
    <row r="27" spans="1:1">
      <c r="A27" t="s">
        <v>291</v>
      </c>
    </row>
    <row r="28" spans="1:1">
      <c r="A28" t="s">
        <v>248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F74E-CA45-4C43-8890-1F0EC9CBF964}">
  <dimension ref="A1:H20038"/>
  <sheetViews>
    <sheetView topLeftCell="F11249" workbookViewId="0">
      <selection activeCell="C11257" sqref="C11257"/>
    </sheetView>
  </sheetViews>
  <sheetFormatPr baseColWidth="10" defaultRowHeight="15"/>
  <cols>
    <col min="1" max="1" width="18.85546875" style="333" bestFit="1" customWidth="1"/>
    <col min="2" max="2" width="81.140625" style="333" bestFit="1" customWidth="1"/>
    <col min="3" max="3" width="23.42578125" style="334" bestFit="1" customWidth="1"/>
    <col min="4" max="4" width="81.140625" style="333" bestFit="1" customWidth="1"/>
    <col min="5" max="5" width="27.42578125" style="333" bestFit="1" customWidth="1"/>
    <col min="6" max="6" width="73.85546875" style="333" bestFit="1" customWidth="1"/>
    <col min="7" max="7" width="81.140625" style="333" bestFit="1" customWidth="1"/>
    <col min="8" max="8" width="17" style="430" customWidth="1"/>
  </cols>
  <sheetData>
    <row r="1" spans="1:8">
      <c r="A1" s="429" t="s">
        <v>2166</v>
      </c>
      <c r="B1" s="429" t="s">
        <v>2167</v>
      </c>
      <c r="C1" s="429" t="s">
        <v>1192</v>
      </c>
      <c r="D1" s="333" t="s">
        <v>2168</v>
      </c>
      <c r="E1" s="333" t="s">
        <v>2169</v>
      </c>
      <c r="F1" s="333" t="s">
        <v>2170</v>
      </c>
      <c r="G1" s="333" t="s">
        <v>2171</v>
      </c>
      <c r="H1" s="430" t="s">
        <v>1198</v>
      </c>
    </row>
    <row r="2" spans="1:8">
      <c r="A2" s="333">
        <v>10000000</v>
      </c>
      <c r="B2" s="333" t="s">
        <v>2172</v>
      </c>
      <c r="D2" s="333" t="s">
        <v>2173</v>
      </c>
      <c r="E2" s="333" t="s">
        <v>2173</v>
      </c>
      <c r="F2" s="333" t="s">
        <v>2173</v>
      </c>
      <c r="G2" s="333" t="s">
        <v>2173</v>
      </c>
    </row>
    <row r="3" spans="1:8">
      <c r="A3" s="333">
        <v>10100000</v>
      </c>
      <c r="B3" s="333" t="s">
        <v>2174</v>
      </c>
      <c r="D3" s="333" t="s">
        <v>2173</v>
      </c>
      <c r="E3" s="333" t="s">
        <v>2173</v>
      </c>
      <c r="F3" s="333" t="s">
        <v>2173</v>
      </c>
      <c r="G3" s="333" t="s">
        <v>2173</v>
      </c>
    </row>
    <row r="4" spans="1:8">
      <c r="A4" s="333">
        <v>10101500</v>
      </c>
      <c r="B4" s="333" t="s">
        <v>2175</v>
      </c>
      <c r="D4" s="333" t="s">
        <v>2173</v>
      </c>
      <c r="E4" s="333" t="s">
        <v>2173</v>
      </c>
      <c r="F4" s="333" t="s">
        <v>2173</v>
      </c>
      <c r="G4" s="333" t="s">
        <v>2173</v>
      </c>
    </row>
    <row r="5" spans="1:8" ht="45">
      <c r="A5" s="333">
        <v>10101501</v>
      </c>
      <c r="B5" s="333" t="s">
        <v>2176</v>
      </c>
      <c r="D5" s="333" t="s">
        <v>2177</v>
      </c>
      <c r="E5" s="333" t="s">
        <v>2178</v>
      </c>
      <c r="F5" s="333" t="s">
        <v>2179</v>
      </c>
      <c r="G5" s="333" t="s">
        <v>2180</v>
      </c>
    </row>
    <row r="6" spans="1:8" ht="30">
      <c r="A6" s="333">
        <v>10101502</v>
      </c>
      <c r="B6" s="333" t="s">
        <v>2181</v>
      </c>
      <c r="D6" s="333" t="s">
        <v>2182</v>
      </c>
      <c r="E6" s="333" t="s">
        <v>2178</v>
      </c>
      <c r="F6" s="333" t="s">
        <v>2179</v>
      </c>
      <c r="G6" s="333" t="s">
        <v>2183</v>
      </c>
    </row>
    <row r="7" spans="1:8" ht="30">
      <c r="A7" s="333">
        <v>10101504</v>
      </c>
      <c r="B7" s="333" t="s">
        <v>2184</v>
      </c>
      <c r="D7" s="333" t="s">
        <v>2185</v>
      </c>
      <c r="E7" s="333" t="s">
        <v>2178</v>
      </c>
      <c r="F7" s="333" t="s">
        <v>2179</v>
      </c>
      <c r="G7" s="333" t="s">
        <v>2186</v>
      </c>
    </row>
    <row r="8" spans="1:8" ht="30">
      <c r="A8" s="333">
        <v>10101505</v>
      </c>
      <c r="B8" s="333" t="s">
        <v>2187</v>
      </c>
      <c r="D8" s="333" t="s">
        <v>2188</v>
      </c>
      <c r="E8" s="333" t="s">
        <v>2178</v>
      </c>
      <c r="F8" s="333" t="s">
        <v>2179</v>
      </c>
      <c r="G8" s="333" t="s">
        <v>2189</v>
      </c>
    </row>
    <row r="9" spans="1:8" ht="30">
      <c r="A9" s="333">
        <v>10101506</v>
      </c>
      <c r="B9" s="333" t="s">
        <v>2190</v>
      </c>
      <c r="D9" s="333" t="s">
        <v>2191</v>
      </c>
      <c r="E9" s="333" t="s">
        <v>2192</v>
      </c>
      <c r="F9" s="333" t="s">
        <v>2193</v>
      </c>
      <c r="G9" s="333" t="s">
        <v>2194</v>
      </c>
    </row>
    <row r="10" spans="1:8" ht="45">
      <c r="A10" s="333">
        <v>10101507</v>
      </c>
      <c r="B10" s="333" t="s">
        <v>2195</v>
      </c>
      <c r="D10" s="333" t="s">
        <v>2196</v>
      </c>
      <c r="E10" s="333" t="s">
        <v>2197</v>
      </c>
      <c r="F10" s="333" t="s">
        <v>2198</v>
      </c>
      <c r="G10" s="333" t="s">
        <v>2199</v>
      </c>
    </row>
    <row r="11" spans="1:8" ht="60">
      <c r="A11" s="333">
        <v>10101508</v>
      </c>
      <c r="B11" s="333" t="s">
        <v>2200</v>
      </c>
      <c r="D11" s="333" t="s">
        <v>2201</v>
      </c>
      <c r="E11" s="333" t="s">
        <v>2197</v>
      </c>
      <c r="F11" s="333" t="s">
        <v>2198</v>
      </c>
      <c r="G11" s="333" t="s">
        <v>2202</v>
      </c>
    </row>
    <row r="12" spans="1:8" ht="45">
      <c r="A12" s="333">
        <v>10101509</v>
      </c>
      <c r="B12" s="333" t="s">
        <v>2203</v>
      </c>
      <c r="D12" s="333" t="s">
        <v>2204</v>
      </c>
      <c r="E12" s="333" t="s">
        <v>2192</v>
      </c>
      <c r="F12" s="333" t="s">
        <v>2193</v>
      </c>
      <c r="G12" s="333" t="s">
        <v>2205</v>
      </c>
    </row>
    <row r="13" spans="1:8" ht="45">
      <c r="A13" s="333">
        <v>10101510</v>
      </c>
      <c r="B13" s="333" t="s">
        <v>2206</v>
      </c>
      <c r="D13" s="333" t="s">
        <v>2207</v>
      </c>
      <c r="E13" s="333" t="s">
        <v>2178</v>
      </c>
      <c r="F13" s="333" t="s">
        <v>2179</v>
      </c>
      <c r="G13" s="333" t="s">
        <v>2208</v>
      </c>
    </row>
    <row r="14" spans="1:8" ht="30">
      <c r="A14" s="333">
        <v>10101511</v>
      </c>
      <c r="B14" s="333" t="s">
        <v>2209</v>
      </c>
      <c r="D14" s="333" t="s">
        <v>2210</v>
      </c>
      <c r="E14" s="333" t="s">
        <v>2211</v>
      </c>
      <c r="F14" s="333" t="s">
        <v>2212</v>
      </c>
      <c r="G14" s="333" t="s">
        <v>2213</v>
      </c>
    </row>
    <row r="15" spans="1:8" ht="60">
      <c r="A15" s="333">
        <v>10101512</v>
      </c>
      <c r="B15" s="333" t="s">
        <v>2214</v>
      </c>
      <c r="D15" s="333" t="s">
        <v>2215</v>
      </c>
      <c r="E15" s="333" t="s">
        <v>2178</v>
      </c>
      <c r="F15" s="333" t="s">
        <v>2179</v>
      </c>
      <c r="G15" s="333" t="s">
        <v>2216</v>
      </c>
    </row>
    <row r="16" spans="1:8" ht="45">
      <c r="A16" s="333">
        <v>10101513</v>
      </c>
      <c r="B16" s="333" t="s">
        <v>2217</v>
      </c>
      <c r="D16" s="333" t="s">
        <v>2218</v>
      </c>
      <c r="E16" s="333" t="s">
        <v>2178</v>
      </c>
      <c r="F16" s="333" t="s">
        <v>2179</v>
      </c>
      <c r="G16" s="333" t="s">
        <v>2219</v>
      </c>
    </row>
    <row r="17" spans="1:7" ht="45">
      <c r="A17" s="333">
        <v>10101514</v>
      </c>
      <c r="B17" s="333" t="s">
        <v>2220</v>
      </c>
      <c r="D17" s="333" t="s">
        <v>2221</v>
      </c>
      <c r="E17" s="333" t="s">
        <v>2178</v>
      </c>
      <c r="F17" s="333" t="s">
        <v>2179</v>
      </c>
      <c r="G17" s="333" t="s">
        <v>2222</v>
      </c>
    </row>
    <row r="18" spans="1:7" ht="45">
      <c r="A18" s="333">
        <v>10101515</v>
      </c>
      <c r="B18" s="333" t="s">
        <v>2223</v>
      </c>
      <c r="D18" s="333" t="s">
        <v>2224</v>
      </c>
      <c r="E18" s="333" t="s">
        <v>2178</v>
      </c>
      <c r="F18" s="333" t="s">
        <v>2179</v>
      </c>
      <c r="G18" s="333" t="s">
        <v>2225</v>
      </c>
    </row>
    <row r="19" spans="1:7" ht="30">
      <c r="A19" s="333">
        <v>10101516</v>
      </c>
      <c r="B19" s="333" t="s">
        <v>2226</v>
      </c>
      <c r="D19" s="333" t="s">
        <v>2227</v>
      </c>
      <c r="E19" s="333" t="s">
        <v>2228</v>
      </c>
      <c r="F19" s="333" t="s">
        <v>2229</v>
      </c>
      <c r="G19" s="333" t="s">
        <v>2230</v>
      </c>
    </row>
    <row r="20" spans="1:7" ht="45">
      <c r="A20" s="333">
        <v>10101517</v>
      </c>
      <c r="B20" s="333" t="s">
        <v>2231</v>
      </c>
      <c r="D20" s="333" t="s">
        <v>2232</v>
      </c>
      <c r="E20" s="333" t="s">
        <v>2178</v>
      </c>
      <c r="F20" s="333" t="s">
        <v>2179</v>
      </c>
      <c r="G20" s="333" t="s">
        <v>2233</v>
      </c>
    </row>
    <row r="21" spans="1:7">
      <c r="A21" s="333">
        <v>10101600</v>
      </c>
      <c r="B21" s="333" t="s">
        <v>2234</v>
      </c>
      <c r="D21" s="333" t="s">
        <v>2173</v>
      </c>
      <c r="E21" s="333" t="s">
        <v>2173</v>
      </c>
      <c r="F21" s="333" t="s">
        <v>2173</v>
      </c>
      <c r="G21" s="333" t="s">
        <v>2173</v>
      </c>
    </row>
    <row r="22" spans="1:7" ht="45">
      <c r="A22" s="333">
        <v>10101601</v>
      </c>
      <c r="B22" s="333" t="s">
        <v>2235</v>
      </c>
      <c r="D22" s="333" t="s">
        <v>2236</v>
      </c>
      <c r="E22" s="333" t="s">
        <v>2237</v>
      </c>
      <c r="F22" s="333" t="s">
        <v>2238</v>
      </c>
      <c r="G22" s="333" t="s">
        <v>2239</v>
      </c>
    </row>
    <row r="23" spans="1:7" ht="45">
      <c r="A23" s="333">
        <v>10101602</v>
      </c>
      <c r="B23" s="333" t="s">
        <v>2240</v>
      </c>
      <c r="D23" s="333" t="s">
        <v>2241</v>
      </c>
      <c r="E23" s="333" t="s">
        <v>2237</v>
      </c>
      <c r="F23" s="333" t="s">
        <v>2238</v>
      </c>
      <c r="G23" s="333" t="s">
        <v>2242</v>
      </c>
    </row>
    <row r="24" spans="1:7" ht="45">
      <c r="A24" s="333">
        <v>10101603</v>
      </c>
      <c r="B24" s="333" t="s">
        <v>2243</v>
      </c>
      <c r="D24" s="333" t="s">
        <v>2244</v>
      </c>
      <c r="E24" s="333" t="s">
        <v>2237</v>
      </c>
      <c r="F24" s="333" t="s">
        <v>2238</v>
      </c>
      <c r="G24" s="333" t="s">
        <v>2245</v>
      </c>
    </row>
    <row r="25" spans="1:7" ht="45">
      <c r="A25" s="333">
        <v>10101604</v>
      </c>
      <c r="B25" s="333" t="s">
        <v>2246</v>
      </c>
      <c r="D25" s="333" t="s">
        <v>2247</v>
      </c>
      <c r="E25" s="333" t="s">
        <v>2237</v>
      </c>
      <c r="F25" s="333" t="s">
        <v>2238</v>
      </c>
      <c r="G25" s="333" t="s">
        <v>2248</v>
      </c>
    </row>
    <row r="26" spans="1:7" ht="45">
      <c r="A26" s="333">
        <v>10101605</v>
      </c>
      <c r="B26" s="333" t="s">
        <v>2249</v>
      </c>
      <c r="D26" s="333" t="s">
        <v>2250</v>
      </c>
      <c r="E26" s="333" t="s">
        <v>2237</v>
      </c>
      <c r="F26" s="333" t="s">
        <v>2238</v>
      </c>
      <c r="G26" s="333" t="s">
        <v>2251</v>
      </c>
    </row>
    <row r="27" spans="1:7">
      <c r="A27" s="333">
        <v>10101700</v>
      </c>
      <c r="B27" s="333" t="s">
        <v>2252</v>
      </c>
      <c r="D27" s="333" t="s">
        <v>2173</v>
      </c>
      <c r="E27" s="333" t="s">
        <v>2173</v>
      </c>
      <c r="F27" s="333" t="s">
        <v>2173</v>
      </c>
      <c r="G27" s="333" t="s">
        <v>2173</v>
      </c>
    </row>
    <row r="28" spans="1:7" ht="45">
      <c r="A28" s="333">
        <v>10101701</v>
      </c>
      <c r="B28" s="333" t="s">
        <v>2253</v>
      </c>
      <c r="D28" s="333" t="s">
        <v>2254</v>
      </c>
      <c r="E28" s="333" t="s">
        <v>2255</v>
      </c>
      <c r="F28" s="333" t="s">
        <v>2256</v>
      </c>
      <c r="G28" s="333" t="s">
        <v>2257</v>
      </c>
    </row>
    <row r="29" spans="1:7" ht="60">
      <c r="A29" s="333">
        <v>10101702</v>
      </c>
      <c r="B29" s="333" t="s">
        <v>2258</v>
      </c>
      <c r="D29" s="333" t="s">
        <v>2259</v>
      </c>
      <c r="E29" s="333" t="s">
        <v>2255</v>
      </c>
      <c r="F29" s="333" t="s">
        <v>2256</v>
      </c>
      <c r="G29" s="333" t="s">
        <v>2260</v>
      </c>
    </row>
    <row r="30" spans="1:7" ht="45">
      <c r="A30" s="333">
        <v>10101703</v>
      </c>
      <c r="B30" s="333" t="s">
        <v>2261</v>
      </c>
      <c r="D30" s="333" t="s">
        <v>2262</v>
      </c>
      <c r="E30" s="333" t="s">
        <v>2255</v>
      </c>
      <c r="F30" s="333" t="s">
        <v>2256</v>
      </c>
      <c r="G30" s="333" t="s">
        <v>2263</v>
      </c>
    </row>
    <row r="31" spans="1:7" ht="45">
      <c r="A31" s="333">
        <v>10101704</v>
      </c>
      <c r="B31" s="333" t="s">
        <v>2264</v>
      </c>
      <c r="D31" s="333" t="s">
        <v>2265</v>
      </c>
      <c r="E31" s="333" t="s">
        <v>2255</v>
      </c>
      <c r="F31" s="333" t="s">
        <v>2256</v>
      </c>
      <c r="G31" s="333" t="s">
        <v>2266</v>
      </c>
    </row>
    <row r="32" spans="1:7" ht="45">
      <c r="A32" s="333">
        <v>10101705</v>
      </c>
      <c r="B32" s="333" t="s">
        <v>2267</v>
      </c>
      <c r="D32" s="333" t="s">
        <v>2268</v>
      </c>
      <c r="E32" s="333" t="s">
        <v>2255</v>
      </c>
      <c r="F32" s="333" t="s">
        <v>2256</v>
      </c>
      <c r="G32" s="333" t="s">
        <v>2269</v>
      </c>
    </row>
    <row r="33" spans="1:7">
      <c r="A33" s="333">
        <v>10101800</v>
      </c>
      <c r="B33" s="333" t="s">
        <v>2270</v>
      </c>
      <c r="D33" s="333" t="s">
        <v>2173</v>
      </c>
      <c r="E33" s="333" t="s">
        <v>2173</v>
      </c>
      <c r="F33" s="333" t="s">
        <v>2173</v>
      </c>
      <c r="G33" s="333" t="s">
        <v>2173</v>
      </c>
    </row>
    <row r="34" spans="1:7" ht="45">
      <c r="A34" s="333">
        <v>10101801</v>
      </c>
      <c r="B34" s="333" t="s">
        <v>2271</v>
      </c>
      <c r="D34" s="333" t="s">
        <v>2272</v>
      </c>
      <c r="E34" s="333" t="s">
        <v>2255</v>
      </c>
      <c r="F34" s="333" t="s">
        <v>2256</v>
      </c>
      <c r="G34" s="333" t="s">
        <v>2273</v>
      </c>
    </row>
    <row r="35" spans="1:7" ht="60">
      <c r="A35" s="333">
        <v>10101802</v>
      </c>
      <c r="B35" s="333" t="s">
        <v>2274</v>
      </c>
      <c r="D35" s="333" t="s">
        <v>2275</v>
      </c>
      <c r="E35" s="333" t="s">
        <v>2255</v>
      </c>
      <c r="F35" s="333" t="s">
        <v>2256</v>
      </c>
      <c r="G35" s="333" t="s">
        <v>2276</v>
      </c>
    </row>
    <row r="36" spans="1:7" ht="45">
      <c r="A36" s="333">
        <v>10101803</v>
      </c>
      <c r="B36" s="333" t="s">
        <v>2277</v>
      </c>
      <c r="D36" s="333" t="s">
        <v>2278</v>
      </c>
      <c r="E36" s="333" t="s">
        <v>2255</v>
      </c>
      <c r="F36" s="333" t="s">
        <v>2256</v>
      </c>
      <c r="G36" s="333" t="s">
        <v>2279</v>
      </c>
    </row>
    <row r="37" spans="1:7" ht="45">
      <c r="A37" s="333">
        <v>10101804</v>
      </c>
      <c r="B37" s="333" t="s">
        <v>2280</v>
      </c>
      <c r="D37" s="333" t="s">
        <v>2281</v>
      </c>
      <c r="E37" s="333" t="s">
        <v>2255</v>
      </c>
      <c r="F37" s="333" t="s">
        <v>2256</v>
      </c>
      <c r="G37" s="333" t="s">
        <v>2282</v>
      </c>
    </row>
    <row r="38" spans="1:7" ht="45">
      <c r="A38" s="333">
        <v>10101805</v>
      </c>
      <c r="B38" s="333" t="s">
        <v>2283</v>
      </c>
      <c r="D38" s="333" t="s">
        <v>2284</v>
      </c>
      <c r="E38" s="333" t="s">
        <v>2255</v>
      </c>
      <c r="F38" s="333" t="s">
        <v>2256</v>
      </c>
      <c r="G38" s="333" t="s">
        <v>2285</v>
      </c>
    </row>
    <row r="39" spans="1:7" ht="45">
      <c r="A39" s="333">
        <v>10101806</v>
      </c>
      <c r="B39" s="333" t="s">
        <v>2286</v>
      </c>
      <c r="D39" s="333" t="s">
        <v>2287</v>
      </c>
      <c r="E39" s="333" t="s">
        <v>2255</v>
      </c>
      <c r="F39" s="333" t="s">
        <v>2256</v>
      </c>
      <c r="G39" s="333" t="s">
        <v>2288</v>
      </c>
    </row>
    <row r="40" spans="1:7" ht="45">
      <c r="A40" s="333">
        <v>10101807</v>
      </c>
      <c r="B40" s="333" t="s">
        <v>2289</v>
      </c>
      <c r="D40" s="333" t="s">
        <v>2290</v>
      </c>
      <c r="E40" s="333" t="s">
        <v>2255</v>
      </c>
      <c r="F40" s="333" t="s">
        <v>2256</v>
      </c>
      <c r="G40" s="333" t="s">
        <v>2291</v>
      </c>
    </row>
    <row r="41" spans="1:7" ht="45">
      <c r="A41" s="333">
        <v>10101808</v>
      </c>
      <c r="B41" s="333" t="s">
        <v>2292</v>
      </c>
      <c r="D41" s="333" t="s">
        <v>2293</v>
      </c>
      <c r="E41" s="333" t="s">
        <v>2255</v>
      </c>
      <c r="F41" s="333" t="s">
        <v>2256</v>
      </c>
      <c r="G41" s="333" t="s">
        <v>2294</v>
      </c>
    </row>
    <row r="42" spans="1:7">
      <c r="A42" s="333">
        <v>10101900</v>
      </c>
      <c r="B42" s="333" t="s">
        <v>2295</v>
      </c>
      <c r="D42" s="333" t="s">
        <v>2173</v>
      </c>
      <c r="E42" s="333" t="s">
        <v>2173</v>
      </c>
      <c r="F42" s="333" t="s">
        <v>2173</v>
      </c>
      <c r="G42" s="333" t="s">
        <v>2173</v>
      </c>
    </row>
    <row r="43" spans="1:7" ht="45">
      <c r="A43" s="333">
        <v>10101901</v>
      </c>
      <c r="B43" s="333" t="s">
        <v>2296</v>
      </c>
      <c r="D43" s="333" t="s">
        <v>2297</v>
      </c>
      <c r="E43" s="333" t="s">
        <v>2178</v>
      </c>
      <c r="F43" s="333" t="s">
        <v>2179</v>
      </c>
      <c r="G43" s="333" t="s">
        <v>2298</v>
      </c>
    </row>
    <row r="44" spans="1:7" ht="45">
      <c r="A44" s="333">
        <v>10101902</v>
      </c>
      <c r="B44" s="333" t="s">
        <v>2299</v>
      </c>
      <c r="D44" s="333" t="s">
        <v>2300</v>
      </c>
      <c r="E44" s="333" t="s">
        <v>2178</v>
      </c>
      <c r="F44" s="333" t="s">
        <v>2179</v>
      </c>
      <c r="G44" s="333" t="s">
        <v>2301</v>
      </c>
    </row>
    <row r="45" spans="1:7" ht="45">
      <c r="A45" s="333">
        <v>10101903</v>
      </c>
      <c r="B45" s="333" t="s">
        <v>2302</v>
      </c>
      <c r="D45" s="333" t="s">
        <v>2303</v>
      </c>
      <c r="E45" s="333" t="s">
        <v>2178</v>
      </c>
      <c r="F45" s="333" t="s">
        <v>2179</v>
      </c>
      <c r="G45" s="333" t="s">
        <v>2304</v>
      </c>
    </row>
    <row r="46" spans="1:7" ht="45">
      <c r="A46" s="333">
        <v>10101904</v>
      </c>
      <c r="B46" s="333" t="s">
        <v>2305</v>
      </c>
      <c r="D46" s="333" t="s">
        <v>2306</v>
      </c>
      <c r="E46" s="333" t="s">
        <v>2178</v>
      </c>
      <c r="F46" s="333" t="s">
        <v>2179</v>
      </c>
      <c r="G46" s="333" t="s">
        <v>2307</v>
      </c>
    </row>
    <row r="47" spans="1:7">
      <c r="A47" s="333">
        <v>10102000</v>
      </c>
      <c r="B47" s="333" t="s">
        <v>2308</v>
      </c>
      <c r="D47" s="333" t="s">
        <v>2173</v>
      </c>
      <c r="E47" s="333" t="s">
        <v>2173</v>
      </c>
      <c r="F47" s="333" t="s">
        <v>2173</v>
      </c>
      <c r="G47" s="333" t="s">
        <v>2173</v>
      </c>
    </row>
    <row r="48" spans="1:7" ht="45">
      <c r="A48" s="333">
        <v>10102001</v>
      </c>
      <c r="B48" s="333" t="s">
        <v>2309</v>
      </c>
      <c r="D48" s="333" t="s">
        <v>2310</v>
      </c>
      <c r="E48" s="333" t="s">
        <v>2178</v>
      </c>
      <c r="F48" s="333" t="s">
        <v>2179</v>
      </c>
      <c r="G48" s="333" t="s">
        <v>2311</v>
      </c>
    </row>
    <row r="49" spans="1:7" ht="45">
      <c r="A49" s="333">
        <v>10102002</v>
      </c>
      <c r="B49" s="333" t="s">
        <v>2312</v>
      </c>
      <c r="D49" s="333" t="s">
        <v>2313</v>
      </c>
      <c r="E49" s="333" t="s">
        <v>2178</v>
      </c>
      <c r="F49" s="333" t="s">
        <v>2179</v>
      </c>
      <c r="G49" s="333" t="s">
        <v>2314</v>
      </c>
    </row>
    <row r="50" spans="1:7">
      <c r="A50" s="333">
        <v>10110000</v>
      </c>
      <c r="B50" s="333" t="s">
        <v>2315</v>
      </c>
      <c r="D50" s="333" t="s">
        <v>2173</v>
      </c>
      <c r="E50" s="333" t="s">
        <v>2173</v>
      </c>
      <c r="F50" s="333" t="s">
        <v>2173</v>
      </c>
      <c r="G50" s="333" t="s">
        <v>2173</v>
      </c>
    </row>
    <row r="51" spans="1:7">
      <c r="A51" s="333">
        <v>10111300</v>
      </c>
      <c r="B51" s="333" t="s">
        <v>2316</v>
      </c>
      <c r="D51" s="333" t="s">
        <v>2173</v>
      </c>
      <c r="E51" s="333" t="s">
        <v>2173</v>
      </c>
      <c r="F51" s="333" t="s">
        <v>2173</v>
      </c>
      <c r="G51" s="333" t="s">
        <v>2173</v>
      </c>
    </row>
    <row r="52" spans="1:7" ht="30">
      <c r="A52" s="333">
        <v>10111301</v>
      </c>
      <c r="B52" s="333" t="s">
        <v>2317</v>
      </c>
      <c r="D52" s="333" t="s">
        <v>2318</v>
      </c>
      <c r="E52" s="333" t="s">
        <v>2319</v>
      </c>
      <c r="F52" s="333" t="s">
        <v>2320</v>
      </c>
      <c r="G52" s="333" t="s">
        <v>2321</v>
      </c>
    </row>
    <row r="53" spans="1:7" ht="45">
      <c r="A53" s="333">
        <v>10111302</v>
      </c>
      <c r="B53" s="333" t="s">
        <v>2322</v>
      </c>
      <c r="D53" s="333" t="s">
        <v>2323</v>
      </c>
      <c r="E53" s="333" t="s">
        <v>2319</v>
      </c>
      <c r="F53" s="333" t="s">
        <v>2320</v>
      </c>
      <c r="G53" s="333" t="s">
        <v>2324</v>
      </c>
    </row>
    <row r="54" spans="1:7" ht="60">
      <c r="A54" s="333">
        <v>10111303</v>
      </c>
      <c r="B54" s="333" t="s">
        <v>2325</v>
      </c>
      <c r="D54" s="333" t="s">
        <v>2326</v>
      </c>
      <c r="E54" s="333" t="s">
        <v>2319</v>
      </c>
      <c r="F54" s="333" t="s">
        <v>2320</v>
      </c>
      <c r="G54" s="333" t="s">
        <v>2327</v>
      </c>
    </row>
    <row r="55" spans="1:7" ht="30">
      <c r="A55" s="333">
        <v>10111304</v>
      </c>
      <c r="B55" s="333" t="s">
        <v>2328</v>
      </c>
      <c r="D55" s="333" t="s">
        <v>2329</v>
      </c>
      <c r="E55" s="333" t="s">
        <v>2319</v>
      </c>
      <c r="F55" s="333" t="s">
        <v>2320</v>
      </c>
      <c r="G55" s="333" t="s">
        <v>2330</v>
      </c>
    </row>
    <row r="56" spans="1:7" ht="60">
      <c r="A56" s="333">
        <v>10111305</v>
      </c>
      <c r="B56" s="333" t="s">
        <v>2331</v>
      </c>
      <c r="D56" s="333" t="s">
        <v>2332</v>
      </c>
      <c r="E56" s="333" t="s">
        <v>2333</v>
      </c>
      <c r="F56" s="333" t="s">
        <v>2334</v>
      </c>
      <c r="G56" s="333" t="s">
        <v>2335</v>
      </c>
    </row>
    <row r="57" spans="1:7" ht="45">
      <c r="A57" s="333">
        <v>10111306</v>
      </c>
      <c r="B57" s="333" t="s">
        <v>2336</v>
      </c>
      <c r="D57" s="333" t="s">
        <v>2337</v>
      </c>
      <c r="E57" s="333" t="s">
        <v>2319</v>
      </c>
      <c r="F57" s="333" t="s">
        <v>2320</v>
      </c>
      <c r="G57" s="333" t="s">
        <v>2338</v>
      </c>
    </row>
    <row r="58" spans="1:7" ht="60">
      <c r="A58" s="333">
        <v>10111307</v>
      </c>
      <c r="B58" s="333" t="s">
        <v>2339</v>
      </c>
      <c r="D58" s="333" t="s">
        <v>2340</v>
      </c>
      <c r="E58" s="333" t="s">
        <v>2319</v>
      </c>
      <c r="F58" s="333" t="s">
        <v>2320</v>
      </c>
      <c r="G58" s="333" t="s">
        <v>2341</v>
      </c>
    </row>
    <row r="59" spans="1:7">
      <c r="A59" s="333">
        <v>10120000</v>
      </c>
      <c r="B59" s="333" t="s">
        <v>2342</v>
      </c>
      <c r="D59" s="333" t="s">
        <v>2173</v>
      </c>
      <c r="E59" s="333" t="s">
        <v>2173</v>
      </c>
      <c r="F59" s="333" t="s">
        <v>2173</v>
      </c>
      <c r="G59" s="333" t="s">
        <v>2173</v>
      </c>
    </row>
    <row r="60" spans="1:7">
      <c r="A60" s="333">
        <v>10121500</v>
      </c>
      <c r="B60" s="333" t="s">
        <v>2343</v>
      </c>
      <c r="D60" s="333" t="s">
        <v>2173</v>
      </c>
      <c r="E60" s="333" t="s">
        <v>2173</v>
      </c>
      <c r="F60" s="333" t="s">
        <v>2173</v>
      </c>
      <c r="G60" s="333" t="s">
        <v>2173</v>
      </c>
    </row>
    <row r="61" spans="1:7" ht="60">
      <c r="A61" s="333">
        <v>10121501</v>
      </c>
      <c r="B61" s="333" t="s">
        <v>2344</v>
      </c>
      <c r="D61" s="333" t="s">
        <v>2345</v>
      </c>
      <c r="E61" s="333" t="s">
        <v>2346</v>
      </c>
      <c r="F61" s="333" t="s">
        <v>2347</v>
      </c>
      <c r="G61" s="333" t="s">
        <v>2348</v>
      </c>
    </row>
    <row r="62" spans="1:7" ht="45">
      <c r="A62" s="333">
        <v>10121502</v>
      </c>
      <c r="B62" s="333" t="s">
        <v>2349</v>
      </c>
      <c r="D62" s="333" t="s">
        <v>2350</v>
      </c>
      <c r="E62" s="333" t="s">
        <v>2346</v>
      </c>
      <c r="F62" s="333" t="s">
        <v>2347</v>
      </c>
      <c r="G62" s="333" t="s">
        <v>2351</v>
      </c>
    </row>
    <row r="63" spans="1:7" ht="60">
      <c r="A63" s="333">
        <v>10121503</v>
      </c>
      <c r="B63" s="333" t="s">
        <v>2352</v>
      </c>
      <c r="D63" s="333" t="s">
        <v>2353</v>
      </c>
      <c r="E63" s="333" t="s">
        <v>2346</v>
      </c>
      <c r="F63" s="333" t="s">
        <v>2347</v>
      </c>
      <c r="G63" s="333" t="s">
        <v>2354</v>
      </c>
    </row>
    <row r="64" spans="1:7" ht="45">
      <c r="A64" s="333">
        <v>10121504</v>
      </c>
      <c r="B64" s="333" t="s">
        <v>2355</v>
      </c>
      <c r="D64" s="333" t="s">
        <v>2356</v>
      </c>
      <c r="E64" s="333" t="s">
        <v>2346</v>
      </c>
      <c r="F64" s="333" t="s">
        <v>2347</v>
      </c>
      <c r="G64" s="333" t="s">
        <v>2357</v>
      </c>
    </row>
    <row r="65" spans="1:7" ht="45">
      <c r="A65" s="333">
        <v>10121505</v>
      </c>
      <c r="B65" s="333" t="s">
        <v>2358</v>
      </c>
      <c r="D65" s="333" t="s">
        <v>2359</v>
      </c>
      <c r="E65" s="333" t="s">
        <v>2346</v>
      </c>
      <c r="F65" s="333" t="s">
        <v>2347</v>
      </c>
      <c r="G65" s="333" t="s">
        <v>2360</v>
      </c>
    </row>
    <row r="66" spans="1:7" ht="30">
      <c r="A66" s="333">
        <v>10121506</v>
      </c>
      <c r="B66" s="333" t="s">
        <v>2361</v>
      </c>
      <c r="D66" s="333" t="s">
        <v>2362</v>
      </c>
      <c r="E66" s="333" t="s">
        <v>2346</v>
      </c>
      <c r="F66" s="333" t="s">
        <v>2347</v>
      </c>
      <c r="G66" s="333" t="s">
        <v>2363</v>
      </c>
    </row>
    <row r="67" spans="1:7">
      <c r="A67" s="333">
        <v>10121600</v>
      </c>
      <c r="B67" s="333" t="s">
        <v>2364</v>
      </c>
      <c r="D67" s="333" t="s">
        <v>2173</v>
      </c>
      <c r="E67" s="333" t="s">
        <v>2173</v>
      </c>
      <c r="F67" s="333" t="s">
        <v>2173</v>
      </c>
      <c r="G67" s="333" t="s">
        <v>2173</v>
      </c>
    </row>
    <row r="68" spans="1:7" ht="75">
      <c r="A68" s="333">
        <v>10121601</v>
      </c>
      <c r="B68" s="333" t="s">
        <v>2365</v>
      </c>
      <c r="D68" s="333" t="s">
        <v>2366</v>
      </c>
      <c r="E68" s="333" t="s">
        <v>2346</v>
      </c>
      <c r="F68" s="333" t="s">
        <v>2347</v>
      </c>
      <c r="G68" s="333" t="s">
        <v>2367</v>
      </c>
    </row>
    <row r="69" spans="1:7" ht="75">
      <c r="A69" s="333">
        <v>10121602</v>
      </c>
      <c r="B69" s="333" t="s">
        <v>2368</v>
      </c>
      <c r="D69" s="333" t="s">
        <v>2369</v>
      </c>
      <c r="E69" s="333" t="s">
        <v>2346</v>
      </c>
      <c r="F69" s="333" t="s">
        <v>2347</v>
      </c>
      <c r="G69" s="333" t="s">
        <v>2370</v>
      </c>
    </row>
    <row r="70" spans="1:7" ht="75">
      <c r="A70" s="333">
        <v>10121603</v>
      </c>
      <c r="B70" s="333" t="s">
        <v>2371</v>
      </c>
      <c r="D70" s="333" t="s">
        <v>2372</v>
      </c>
      <c r="E70" s="333" t="s">
        <v>2346</v>
      </c>
      <c r="F70" s="333" t="s">
        <v>2347</v>
      </c>
      <c r="G70" s="333" t="s">
        <v>2373</v>
      </c>
    </row>
    <row r="71" spans="1:7" ht="75">
      <c r="A71" s="333">
        <v>10121604</v>
      </c>
      <c r="B71" s="333" t="s">
        <v>2374</v>
      </c>
      <c r="D71" s="333" t="s">
        <v>2375</v>
      </c>
      <c r="E71" s="333" t="s">
        <v>2346</v>
      </c>
      <c r="F71" s="333" t="s">
        <v>2347</v>
      </c>
      <c r="G71" s="333" t="s">
        <v>2376</v>
      </c>
    </row>
    <row r="72" spans="1:7">
      <c r="A72" s="333">
        <v>10121700</v>
      </c>
      <c r="B72" s="333" t="s">
        <v>2377</v>
      </c>
      <c r="D72" s="333" t="s">
        <v>2173</v>
      </c>
      <c r="E72" s="333" t="s">
        <v>2173</v>
      </c>
      <c r="F72" s="333" t="s">
        <v>2173</v>
      </c>
      <c r="G72" s="333" t="s">
        <v>2173</v>
      </c>
    </row>
    <row r="73" spans="1:7" ht="75">
      <c r="A73" s="333">
        <v>10121701</v>
      </c>
      <c r="B73" s="333" t="s">
        <v>2378</v>
      </c>
      <c r="D73" s="333" t="s">
        <v>2379</v>
      </c>
      <c r="E73" s="333" t="s">
        <v>2346</v>
      </c>
      <c r="F73" s="333" t="s">
        <v>2347</v>
      </c>
      <c r="G73" s="333" t="s">
        <v>2380</v>
      </c>
    </row>
    <row r="74" spans="1:7" ht="75">
      <c r="A74" s="333">
        <v>10121702</v>
      </c>
      <c r="B74" s="333" t="s">
        <v>2381</v>
      </c>
      <c r="D74" s="333" t="s">
        <v>2382</v>
      </c>
      <c r="E74" s="333" t="s">
        <v>2346</v>
      </c>
      <c r="F74" s="333" t="s">
        <v>2347</v>
      </c>
      <c r="G74" s="333" t="s">
        <v>2383</v>
      </c>
    </row>
    <row r="75" spans="1:7" ht="75">
      <c r="A75" s="333">
        <v>10121703</v>
      </c>
      <c r="B75" s="333" t="s">
        <v>2384</v>
      </c>
      <c r="D75" s="333" t="s">
        <v>2385</v>
      </c>
      <c r="E75" s="333" t="s">
        <v>2346</v>
      </c>
      <c r="F75" s="333" t="s">
        <v>2347</v>
      </c>
      <c r="G75" s="333" t="s">
        <v>2386</v>
      </c>
    </row>
    <row r="76" spans="1:7">
      <c r="A76" s="333">
        <v>10121800</v>
      </c>
      <c r="B76" s="333" t="s">
        <v>2387</v>
      </c>
      <c r="D76" s="333" t="s">
        <v>2173</v>
      </c>
      <c r="E76" s="333" t="s">
        <v>2173</v>
      </c>
      <c r="F76" s="333" t="s">
        <v>2173</v>
      </c>
      <c r="G76" s="333" t="s">
        <v>2173</v>
      </c>
    </row>
    <row r="77" spans="1:7" ht="30">
      <c r="A77" s="333">
        <v>10121801</v>
      </c>
      <c r="B77" s="333" t="s">
        <v>2388</v>
      </c>
      <c r="D77" s="333" t="s">
        <v>2389</v>
      </c>
      <c r="E77" s="333" t="s">
        <v>2346</v>
      </c>
      <c r="F77" s="333" t="s">
        <v>2347</v>
      </c>
      <c r="G77" s="333" t="s">
        <v>2390</v>
      </c>
    </row>
    <row r="78" spans="1:7" ht="30">
      <c r="A78" s="333">
        <v>10121802</v>
      </c>
      <c r="B78" s="333" t="s">
        <v>2388</v>
      </c>
      <c r="D78" s="333" t="s">
        <v>2391</v>
      </c>
      <c r="E78" s="333" t="s">
        <v>2346</v>
      </c>
      <c r="F78" s="333" t="s">
        <v>2347</v>
      </c>
      <c r="G78" s="333" t="s">
        <v>2392</v>
      </c>
    </row>
    <row r="79" spans="1:7" ht="30">
      <c r="A79" s="333">
        <v>10121803</v>
      </c>
      <c r="B79" s="333" t="s">
        <v>2393</v>
      </c>
      <c r="D79" s="333" t="s">
        <v>2394</v>
      </c>
      <c r="E79" s="333" t="s">
        <v>2346</v>
      </c>
      <c r="F79" s="333" t="s">
        <v>2347</v>
      </c>
      <c r="G79" s="333" t="s">
        <v>2395</v>
      </c>
    </row>
    <row r="80" spans="1:7" ht="60">
      <c r="A80" s="333">
        <v>10121804</v>
      </c>
      <c r="B80" s="333" t="s">
        <v>2396</v>
      </c>
      <c r="D80" s="333" t="s">
        <v>2397</v>
      </c>
      <c r="E80" s="333" t="s">
        <v>2346</v>
      </c>
      <c r="F80" s="333" t="s">
        <v>2347</v>
      </c>
      <c r="G80" s="333" t="s">
        <v>2398</v>
      </c>
    </row>
    <row r="81" spans="1:7" ht="45">
      <c r="A81" s="333">
        <v>10121805</v>
      </c>
      <c r="B81" s="333" t="s">
        <v>2399</v>
      </c>
      <c r="D81" s="333" t="s">
        <v>2400</v>
      </c>
      <c r="E81" s="333" t="s">
        <v>2346</v>
      </c>
      <c r="F81" s="333" t="s">
        <v>2347</v>
      </c>
      <c r="G81" s="333" t="s">
        <v>2401</v>
      </c>
    </row>
    <row r="82" spans="1:7" ht="45">
      <c r="A82" s="333">
        <v>10121806</v>
      </c>
      <c r="B82" s="333" t="s">
        <v>2402</v>
      </c>
      <c r="D82" s="333" t="s">
        <v>2403</v>
      </c>
      <c r="E82" s="333" t="s">
        <v>2346</v>
      </c>
      <c r="F82" s="333" t="s">
        <v>2347</v>
      </c>
      <c r="G82" s="333" t="s">
        <v>2404</v>
      </c>
    </row>
    <row r="83" spans="1:7">
      <c r="A83" s="333">
        <v>10121900</v>
      </c>
      <c r="B83" s="333" t="s">
        <v>2405</v>
      </c>
      <c r="D83" s="333" t="s">
        <v>2173</v>
      </c>
      <c r="E83" s="333" t="s">
        <v>2173</v>
      </c>
      <c r="F83" s="333" t="s">
        <v>2173</v>
      </c>
      <c r="G83" s="333" t="s">
        <v>2173</v>
      </c>
    </row>
    <row r="84" spans="1:7" ht="45">
      <c r="A84" s="333">
        <v>10121901</v>
      </c>
      <c r="B84" s="333" t="s">
        <v>2406</v>
      </c>
      <c r="D84" s="333" t="s">
        <v>2407</v>
      </c>
      <c r="E84" s="333" t="s">
        <v>2346</v>
      </c>
      <c r="F84" s="333" t="s">
        <v>2347</v>
      </c>
      <c r="G84" s="333" t="s">
        <v>2408</v>
      </c>
    </row>
    <row r="85" spans="1:7">
      <c r="A85" s="333">
        <v>10122000</v>
      </c>
      <c r="B85" s="333" t="s">
        <v>2409</v>
      </c>
      <c r="D85" s="333" t="s">
        <v>2173</v>
      </c>
      <c r="E85" s="333" t="s">
        <v>2173</v>
      </c>
      <c r="F85" s="333" t="s">
        <v>2173</v>
      </c>
      <c r="G85" s="333" t="s">
        <v>2173</v>
      </c>
    </row>
    <row r="86" spans="1:7" ht="45">
      <c r="A86" s="333">
        <v>10122001</v>
      </c>
      <c r="B86" s="333" t="s">
        <v>2410</v>
      </c>
      <c r="D86" s="333" t="s">
        <v>2411</v>
      </c>
      <c r="E86" s="333" t="s">
        <v>2346</v>
      </c>
      <c r="F86" s="333" t="s">
        <v>2347</v>
      </c>
      <c r="G86" s="333" t="s">
        <v>2412</v>
      </c>
    </row>
    <row r="87" spans="1:7" ht="45">
      <c r="A87" s="333">
        <v>10122002</v>
      </c>
      <c r="B87" s="333" t="s">
        <v>2413</v>
      </c>
      <c r="D87" s="333" t="s">
        <v>2414</v>
      </c>
      <c r="E87" s="333" t="s">
        <v>2346</v>
      </c>
      <c r="F87" s="333" t="s">
        <v>2347</v>
      </c>
      <c r="G87" s="333" t="s">
        <v>2415</v>
      </c>
    </row>
    <row r="88" spans="1:7" ht="45">
      <c r="A88" s="333">
        <v>10122003</v>
      </c>
      <c r="B88" s="333" t="s">
        <v>2416</v>
      </c>
      <c r="D88" s="333" t="s">
        <v>2417</v>
      </c>
      <c r="E88" s="333" t="s">
        <v>2346</v>
      </c>
      <c r="F88" s="333" t="s">
        <v>2347</v>
      </c>
      <c r="G88" s="333" t="s">
        <v>2418</v>
      </c>
    </row>
    <row r="89" spans="1:7">
      <c r="A89" s="333">
        <v>10122100</v>
      </c>
      <c r="B89" s="333" t="s">
        <v>2419</v>
      </c>
      <c r="D89" s="333" t="s">
        <v>2173</v>
      </c>
      <c r="E89" s="333" t="s">
        <v>2173</v>
      </c>
      <c r="F89" s="333" t="s">
        <v>2173</v>
      </c>
      <c r="G89" s="333" t="s">
        <v>2173</v>
      </c>
    </row>
    <row r="90" spans="1:7" ht="60">
      <c r="A90" s="333">
        <v>10122101</v>
      </c>
      <c r="B90" s="333" t="s">
        <v>2420</v>
      </c>
      <c r="D90" s="333" t="s">
        <v>2421</v>
      </c>
      <c r="E90" s="333" t="s">
        <v>2346</v>
      </c>
      <c r="F90" s="333" t="s">
        <v>2347</v>
      </c>
      <c r="G90" s="333" t="s">
        <v>2422</v>
      </c>
    </row>
    <row r="91" spans="1:7" ht="30">
      <c r="A91" s="333">
        <v>10122102</v>
      </c>
      <c r="B91" s="333" t="s">
        <v>2423</v>
      </c>
      <c r="D91" s="333" t="s">
        <v>2424</v>
      </c>
      <c r="E91" s="333" t="s">
        <v>2346</v>
      </c>
      <c r="F91" s="333" t="s">
        <v>2347</v>
      </c>
      <c r="G91" s="333" t="s">
        <v>2425</v>
      </c>
    </row>
    <row r="92" spans="1:7" ht="30">
      <c r="A92" s="333">
        <v>10122103</v>
      </c>
      <c r="B92" s="333" t="s">
        <v>2426</v>
      </c>
      <c r="D92" s="333" t="s">
        <v>2427</v>
      </c>
      <c r="E92" s="333" t="s">
        <v>2346</v>
      </c>
      <c r="F92" s="333" t="s">
        <v>2347</v>
      </c>
      <c r="G92" s="333" t="s">
        <v>2428</v>
      </c>
    </row>
    <row r="93" spans="1:7">
      <c r="A93" s="333">
        <v>10130000</v>
      </c>
      <c r="B93" s="333" t="s">
        <v>2429</v>
      </c>
      <c r="D93" s="333" t="s">
        <v>2173</v>
      </c>
      <c r="E93" s="333" t="s">
        <v>2173</v>
      </c>
      <c r="F93" s="333" t="s">
        <v>2173</v>
      </c>
      <c r="G93" s="333" t="s">
        <v>2173</v>
      </c>
    </row>
    <row r="94" spans="1:7">
      <c r="A94" s="333">
        <v>10131500</v>
      </c>
      <c r="B94" s="333" t="s">
        <v>2430</v>
      </c>
      <c r="D94" s="333" t="s">
        <v>2173</v>
      </c>
      <c r="E94" s="333" t="s">
        <v>2173</v>
      </c>
      <c r="F94" s="333" t="s">
        <v>2173</v>
      </c>
      <c r="G94" s="333" t="s">
        <v>2173</v>
      </c>
    </row>
    <row r="95" spans="1:7" ht="30">
      <c r="A95" s="333">
        <v>10131506</v>
      </c>
      <c r="B95" s="333" t="s">
        <v>2431</v>
      </c>
      <c r="D95" s="333" t="s">
        <v>2432</v>
      </c>
      <c r="E95" s="333" t="s">
        <v>2433</v>
      </c>
      <c r="F95" s="333" t="s">
        <v>2434</v>
      </c>
      <c r="G95" s="333" t="s">
        <v>2435</v>
      </c>
    </row>
    <row r="96" spans="1:7" ht="45">
      <c r="A96" s="333">
        <v>10131507</v>
      </c>
      <c r="B96" s="333" t="s">
        <v>2436</v>
      </c>
      <c r="D96" s="333" t="s">
        <v>2437</v>
      </c>
      <c r="E96" s="333" t="s">
        <v>2319</v>
      </c>
      <c r="F96" s="333" t="s">
        <v>2320</v>
      </c>
      <c r="G96" s="333" t="s">
        <v>2438</v>
      </c>
    </row>
    <row r="97" spans="1:7" ht="30">
      <c r="A97" s="333">
        <v>10131508</v>
      </c>
      <c r="B97" s="333" t="s">
        <v>2439</v>
      </c>
      <c r="D97" s="333" t="s">
        <v>2440</v>
      </c>
      <c r="E97" s="333" t="s">
        <v>2319</v>
      </c>
      <c r="F97" s="333" t="s">
        <v>2320</v>
      </c>
      <c r="G97" s="333" t="s">
        <v>2441</v>
      </c>
    </row>
    <row r="98" spans="1:7">
      <c r="A98" s="333">
        <v>10131600</v>
      </c>
      <c r="B98" s="333" t="s">
        <v>2442</v>
      </c>
      <c r="D98" s="333" t="s">
        <v>2173</v>
      </c>
      <c r="E98" s="333" t="s">
        <v>2173</v>
      </c>
      <c r="F98" s="333" t="s">
        <v>2173</v>
      </c>
      <c r="G98" s="333" t="s">
        <v>2173</v>
      </c>
    </row>
    <row r="99" spans="1:7" ht="30">
      <c r="A99" s="333">
        <v>10131601</v>
      </c>
      <c r="B99" s="333" t="s">
        <v>2443</v>
      </c>
      <c r="D99" s="333" t="s">
        <v>2444</v>
      </c>
      <c r="E99" s="333" t="s">
        <v>2319</v>
      </c>
      <c r="F99" s="333" t="s">
        <v>2320</v>
      </c>
      <c r="G99" s="333" t="s">
        <v>2445</v>
      </c>
    </row>
    <row r="100" spans="1:7">
      <c r="A100" s="333">
        <v>10131602</v>
      </c>
      <c r="B100" s="333" t="s">
        <v>2446</v>
      </c>
      <c r="D100" s="333" t="s">
        <v>2447</v>
      </c>
      <c r="E100" s="333" t="s">
        <v>2448</v>
      </c>
      <c r="F100" s="333" t="s">
        <v>2449</v>
      </c>
      <c r="G100" s="333" t="s">
        <v>2450</v>
      </c>
    </row>
    <row r="101" spans="1:7" ht="30">
      <c r="A101" s="333">
        <v>10131603</v>
      </c>
      <c r="B101" s="333" t="s">
        <v>2451</v>
      </c>
      <c r="D101" s="333" t="s">
        <v>2452</v>
      </c>
      <c r="E101" s="333" t="s">
        <v>2319</v>
      </c>
      <c r="F101" s="333" t="s">
        <v>2320</v>
      </c>
      <c r="G101" s="333" t="s">
        <v>2453</v>
      </c>
    </row>
    <row r="102" spans="1:7" ht="60">
      <c r="A102" s="333">
        <v>10131604</v>
      </c>
      <c r="B102" s="333" t="s">
        <v>2454</v>
      </c>
      <c r="D102" s="333" t="s">
        <v>2455</v>
      </c>
      <c r="E102" s="333" t="s">
        <v>2319</v>
      </c>
      <c r="F102" s="333" t="s">
        <v>2320</v>
      </c>
      <c r="G102" s="333" t="s">
        <v>2456</v>
      </c>
    </row>
    <row r="103" spans="1:7">
      <c r="A103" s="333">
        <v>10131700</v>
      </c>
      <c r="B103" s="333" t="s">
        <v>2457</v>
      </c>
      <c r="D103" s="333" t="s">
        <v>2173</v>
      </c>
      <c r="E103" s="333" t="s">
        <v>2173</v>
      </c>
      <c r="F103" s="333" t="s">
        <v>2173</v>
      </c>
      <c r="G103" s="333" t="s">
        <v>2173</v>
      </c>
    </row>
    <row r="104" spans="1:7" ht="30">
      <c r="A104" s="333">
        <v>10131701</v>
      </c>
      <c r="B104" s="333" t="s">
        <v>2458</v>
      </c>
      <c r="D104" s="333" t="s">
        <v>2459</v>
      </c>
      <c r="E104" s="333" t="s">
        <v>2448</v>
      </c>
      <c r="F104" s="333" t="s">
        <v>2449</v>
      </c>
      <c r="G104" s="333" t="s">
        <v>2460</v>
      </c>
    </row>
    <row r="105" spans="1:7" ht="30">
      <c r="A105" s="333">
        <v>10131702</v>
      </c>
      <c r="B105" s="333" t="s">
        <v>2461</v>
      </c>
      <c r="D105" s="333" t="s">
        <v>2462</v>
      </c>
      <c r="E105" s="333" t="s">
        <v>2433</v>
      </c>
      <c r="F105" s="333" t="s">
        <v>2434</v>
      </c>
      <c r="G105" s="333" t="s">
        <v>2463</v>
      </c>
    </row>
    <row r="106" spans="1:7">
      <c r="A106" s="333">
        <v>10140000</v>
      </c>
      <c r="B106" s="333" t="s">
        <v>2464</v>
      </c>
      <c r="D106" s="333" t="s">
        <v>2173</v>
      </c>
      <c r="E106" s="333" t="s">
        <v>2173</v>
      </c>
      <c r="F106" s="333" t="s">
        <v>2173</v>
      </c>
      <c r="G106" s="333" t="s">
        <v>2173</v>
      </c>
    </row>
    <row r="107" spans="1:7">
      <c r="A107" s="333">
        <v>10141500</v>
      </c>
      <c r="B107" s="333" t="s">
        <v>2465</v>
      </c>
      <c r="D107" s="333" t="s">
        <v>2173</v>
      </c>
      <c r="E107" s="333" t="s">
        <v>2173</v>
      </c>
      <c r="F107" s="333" t="s">
        <v>2173</v>
      </c>
      <c r="G107" s="333" t="s">
        <v>2173</v>
      </c>
    </row>
    <row r="108" spans="1:7" ht="30">
      <c r="A108" s="333">
        <v>10141501</v>
      </c>
      <c r="B108" s="333" t="s">
        <v>2466</v>
      </c>
      <c r="D108" s="333" t="s">
        <v>2467</v>
      </c>
      <c r="E108" s="333" t="s">
        <v>2319</v>
      </c>
      <c r="F108" s="333" t="s">
        <v>2320</v>
      </c>
      <c r="G108" s="333" t="s">
        <v>2468</v>
      </c>
    </row>
    <row r="109" spans="1:7" ht="30">
      <c r="A109" s="333">
        <v>10141502</v>
      </c>
      <c r="B109" s="333" t="s">
        <v>2469</v>
      </c>
      <c r="D109" s="333" t="s">
        <v>2470</v>
      </c>
      <c r="E109" s="333" t="s">
        <v>2319</v>
      </c>
      <c r="F109" s="333" t="s">
        <v>2320</v>
      </c>
      <c r="G109" s="333" t="s">
        <v>2471</v>
      </c>
    </row>
    <row r="110" spans="1:7" ht="30">
      <c r="A110" s="333">
        <v>10141503</v>
      </c>
      <c r="B110" s="333" t="s">
        <v>2472</v>
      </c>
      <c r="D110" s="333" t="s">
        <v>2473</v>
      </c>
      <c r="E110" s="333" t="s">
        <v>2319</v>
      </c>
      <c r="F110" s="333" t="s">
        <v>2320</v>
      </c>
      <c r="G110" s="333" t="s">
        <v>2474</v>
      </c>
    </row>
    <row r="111" spans="1:7" ht="30">
      <c r="A111" s="333">
        <v>10141504</v>
      </c>
      <c r="B111" s="333" t="s">
        <v>2475</v>
      </c>
      <c r="D111" s="333" t="s">
        <v>2473</v>
      </c>
      <c r="E111" s="333" t="s">
        <v>2319</v>
      </c>
      <c r="F111" s="333" t="s">
        <v>2320</v>
      </c>
      <c r="G111" s="333" t="s">
        <v>2476</v>
      </c>
    </row>
    <row r="112" spans="1:7">
      <c r="A112" s="333">
        <v>10141600</v>
      </c>
      <c r="B112" s="333" t="s">
        <v>2477</v>
      </c>
      <c r="D112" s="333" t="s">
        <v>2173</v>
      </c>
      <c r="E112" s="333" t="s">
        <v>2173</v>
      </c>
      <c r="F112" s="333" t="s">
        <v>2173</v>
      </c>
      <c r="G112" s="333" t="s">
        <v>2173</v>
      </c>
    </row>
    <row r="113" spans="1:7" ht="30">
      <c r="A113" s="333">
        <v>10141601</v>
      </c>
      <c r="B113" s="333" t="s">
        <v>2478</v>
      </c>
      <c r="D113" s="333" t="s">
        <v>2479</v>
      </c>
      <c r="E113" s="333" t="s">
        <v>2319</v>
      </c>
      <c r="F113" s="333" t="s">
        <v>2320</v>
      </c>
      <c r="G113" s="333" t="s">
        <v>2480</v>
      </c>
    </row>
    <row r="114" spans="1:7" ht="45">
      <c r="A114" s="333">
        <v>10141602</v>
      </c>
      <c r="B114" s="333" t="s">
        <v>2481</v>
      </c>
      <c r="D114" s="333" t="s">
        <v>2482</v>
      </c>
      <c r="E114" s="333" t="s">
        <v>2483</v>
      </c>
      <c r="F114" s="333" t="s">
        <v>2484</v>
      </c>
      <c r="G114" s="333" t="s">
        <v>2485</v>
      </c>
    </row>
    <row r="115" spans="1:7">
      <c r="A115" s="333">
        <v>10141603</v>
      </c>
      <c r="B115" s="333" t="s">
        <v>2486</v>
      </c>
      <c r="D115" s="333" t="s">
        <v>2487</v>
      </c>
      <c r="E115" s="333" t="s">
        <v>2319</v>
      </c>
      <c r="F115" s="333" t="s">
        <v>2320</v>
      </c>
      <c r="G115" s="333" t="s">
        <v>2488</v>
      </c>
    </row>
    <row r="116" spans="1:7" ht="30">
      <c r="A116" s="333">
        <v>10141604</v>
      </c>
      <c r="B116" s="333" t="s">
        <v>2489</v>
      </c>
      <c r="D116" s="333" t="s">
        <v>2490</v>
      </c>
      <c r="E116" s="333" t="s">
        <v>2319</v>
      </c>
      <c r="F116" s="333" t="s">
        <v>2320</v>
      </c>
      <c r="G116" s="333" t="s">
        <v>2491</v>
      </c>
    </row>
    <row r="117" spans="1:7" ht="30">
      <c r="A117" s="333">
        <v>10141605</v>
      </c>
      <c r="B117" s="333" t="s">
        <v>2492</v>
      </c>
      <c r="D117" s="333" t="s">
        <v>2493</v>
      </c>
      <c r="E117" s="333" t="s">
        <v>2319</v>
      </c>
      <c r="F117" s="333" t="s">
        <v>2320</v>
      </c>
      <c r="G117" s="333" t="s">
        <v>2494</v>
      </c>
    </row>
    <row r="118" spans="1:7">
      <c r="A118" s="333">
        <v>10141606</v>
      </c>
      <c r="B118" s="333" t="s">
        <v>2495</v>
      </c>
      <c r="D118" s="333" t="s">
        <v>2496</v>
      </c>
      <c r="E118" s="333" t="s">
        <v>2319</v>
      </c>
      <c r="F118" s="333" t="s">
        <v>2320</v>
      </c>
      <c r="G118" s="333" t="s">
        <v>2497</v>
      </c>
    </row>
    <row r="119" spans="1:7" ht="30">
      <c r="A119" s="333">
        <v>10141607</v>
      </c>
      <c r="B119" s="333" t="s">
        <v>2498</v>
      </c>
      <c r="D119" s="333" t="s">
        <v>2499</v>
      </c>
      <c r="E119" s="333" t="s">
        <v>2319</v>
      </c>
      <c r="F119" s="333" t="s">
        <v>2320</v>
      </c>
      <c r="G119" s="333" t="s">
        <v>2500</v>
      </c>
    </row>
    <row r="120" spans="1:7" ht="30">
      <c r="A120" s="333">
        <v>10141608</v>
      </c>
      <c r="B120" s="333" t="s">
        <v>2501</v>
      </c>
      <c r="D120" s="333" t="s">
        <v>2502</v>
      </c>
      <c r="E120" s="333" t="s">
        <v>2319</v>
      </c>
      <c r="F120" s="333" t="s">
        <v>2320</v>
      </c>
      <c r="G120" s="333" t="s">
        <v>2503</v>
      </c>
    </row>
    <row r="121" spans="1:7" ht="30">
      <c r="A121" s="333">
        <v>10141609</v>
      </c>
      <c r="B121" s="333" t="s">
        <v>2504</v>
      </c>
      <c r="D121" s="333" t="s">
        <v>2505</v>
      </c>
      <c r="E121" s="333" t="s">
        <v>2319</v>
      </c>
      <c r="F121" s="333" t="s">
        <v>2320</v>
      </c>
      <c r="G121" s="333" t="s">
        <v>2506</v>
      </c>
    </row>
    <row r="122" spans="1:7" ht="45">
      <c r="A122" s="333">
        <v>10141610</v>
      </c>
      <c r="B122" s="333" t="s">
        <v>2507</v>
      </c>
      <c r="D122" s="333" t="s">
        <v>2508</v>
      </c>
      <c r="E122" s="333" t="s">
        <v>2319</v>
      </c>
      <c r="F122" s="333" t="s">
        <v>2320</v>
      </c>
      <c r="G122" s="333" t="s">
        <v>2509</v>
      </c>
    </row>
    <row r="123" spans="1:7">
      <c r="A123" s="333">
        <v>10141611</v>
      </c>
      <c r="B123" s="333" t="s">
        <v>2510</v>
      </c>
      <c r="D123" s="333" t="s">
        <v>2511</v>
      </c>
      <c r="E123" s="333" t="s">
        <v>2512</v>
      </c>
      <c r="F123" s="333" t="s">
        <v>2513</v>
      </c>
      <c r="G123" s="333" t="s">
        <v>2514</v>
      </c>
    </row>
    <row r="124" spans="1:7">
      <c r="A124" s="333">
        <v>10150000</v>
      </c>
      <c r="B124" s="333" t="s">
        <v>2515</v>
      </c>
      <c r="D124" s="333" t="s">
        <v>2173</v>
      </c>
      <c r="E124" s="333" t="s">
        <v>2173</v>
      </c>
      <c r="F124" s="333" t="s">
        <v>2173</v>
      </c>
      <c r="G124" s="333" t="s">
        <v>2173</v>
      </c>
    </row>
    <row r="125" spans="1:7">
      <c r="A125" s="333">
        <v>10151500</v>
      </c>
      <c r="B125" s="333" t="s">
        <v>2516</v>
      </c>
      <c r="D125" s="333" t="s">
        <v>2173</v>
      </c>
      <c r="E125" s="333" t="s">
        <v>2173</v>
      </c>
      <c r="F125" s="333" t="s">
        <v>2173</v>
      </c>
      <c r="G125" s="333" t="s">
        <v>2173</v>
      </c>
    </row>
    <row r="126" spans="1:7" ht="45">
      <c r="A126" s="333">
        <v>10151501</v>
      </c>
      <c r="B126" s="333" t="s">
        <v>2517</v>
      </c>
      <c r="D126" s="333" t="s">
        <v>2518</v>
      </c>
      <c r="E126" s="333" t="s">
        <v>2519</v>
      </c>
      <c r="F126" s="333" t="s">
        <v>2520</v>
      </c>
      <c r="G126" s="333" t="s">
        <v>2521</v>
      </c>
    </row>
    <row r="127" spans="1:7" ht="45">
      <c r="A127" s="333">
        <v>10151502</v>
      </c>
      <c r="B127" s="333" t="s">
        <v>2522</v>
      </c>
      <c r="D127" s="333" t="s">
        <v>2523</v>
      </c>
      <c r="E127" s="333" t="s">
        <v>2519</v>
      </c>
      <c r="F127" s="333" t="s">
        <v>2520</v>
      </c>
      <c r="G127" s="333" t="s">
        <v>2524</v>
      </c>
    </row>
    <row r="128" spans="1:7" ht="45">
      <c r="A128" s="333">
        <v>10151503</v>
      </c>
      <c r="B128" s="333" t="s">
        <v>2525</v>
      </c>
      <c r="D128" s="333" t="s">
        <v>2526</v>
      </c>
      <c r="E128" s="333" t="s">
        <v>2519</v>
      </c>
      <c r="F128" s="333" t="s">
        <v>2520</v>
      </c>
      <c r="G128" s="333" t="s">
        <v>2527</v>
      </c>
    </row>
    <row r="129" spans="1:7" ht="45">
      <c r="A129" s="333">
        <v>10151504</v>
      </c>
      <c r="B129" s="333" t="s">
        <v>2528</v>
      </c>
      <c r="D129" s="333" t="s">
        <v>2529</v>
      </c>
      <c r="E129" s="333" t="s">
        <v>2519</v>
      </c>
      <c r="F129" s="333" t="s">
        <v>2520</v>
      </c>
      <c r="G129" s="333" t="s">
        <v>2530</v>
      </c>
    </row>
    <row r="130" spans="1:7" ht="45">
      <c r="A130" s="333">
        <v>10151505</v>
      </c>
      <c r="B130" s="333" t="s">
        <v>2531</v>
      </c>
      <c r="D130" s="333" t="s">
        <v>2532</v>
      </c>
      <c r="E130" s="333" t="s">
        <v>2519</v>
      </c>
      <c r="F130" s="333" t="s">
        <v>2520</v>
      </c>
      <c r="G130" s="333" t="s">
        <v>2533</v>
      </c>
    </row>
    <row r="131" spans="1:7" ht="45">
      <c r="A131" s="333">
        <v>10151506</v>
      </c>
      <c r="B131" s="333" t="s">
        <v>2534</v>
      </c>
      <c r="D131" s="333" t="s">
        <v>2535</v>
      </c>
      <c r="E131" s="333" t="s">
        <v>2519</v>
      </c>
      <c r="F131" s="333" t="s">
        <v>2520</v>
      </c>
      <c r="G131" s="333" t="s">
        <v>2536</v>
      </c>
    </row>
    <row r="132" spans="1:7" ht="45">
      <c r="A132" s="333">
        <v>10151507</v>
      </c>
      <c r="B132" s="333" t="s">
        <v>2537</v>
      </c>
      <c r="D132" s="333" t="s">
        <v>2538</v>
      </c>
      <c r="E132" s="333" t="s">
        <v>2519</v>
      </c>
      <c r="F132" s="333" t="s">
        <v>2520</v>
      </c>
      <c r="G132" s="333" t="s">
        <v>2539</v>
      </c>
    </row>
    <row r="133" spans="1:7" ht="45">
      <c r="A133" s="333">
        <v>10151508</v>
      </c>
      <c r="B133" s="333" t="s">
        <v>2540</v>
      </c>
      <c r="D133" s="333" t="s">
        <v>2541</v>
      </c>
      <c r="E133" s="333" t="s">
        <v>2519</v>
      </c>
      <c r="F133" s="333" t="s">
        <v>2520</v>
      </c>
      <c r="G133" s="333" t="s">
        <v>2542</v>
      </c>
    </row>
    <row r="134" spans="1:7" ht="45">
      <c r="A134" s="333">
        <v>10151509</v>
      </c>
      <c r="B134" s="333" t="s">
        <v>2543</v>
      </c>
      <c r="D134" s="333" t="s">
        <v>2544</v>
      </c>
      <c r="E134" s="333" t="s">
        <v>2519</v>
      </c>
      <c r="F134" s="333" t="s">
        <v>2520</v>
      </c>
      <c r="G134" s="333" t="s">
        <v>2545</v>
      </c>
    </row>
    <row r="135" spans="1:7" ht="60">
      <c r="A135" s="333">
        <v>10151510</v>
      </c>
      <c r="B135" s="333" t="s">
        <v>2546</v>
      </c>
      <c r="D135" s="333" t="s">
        <v>2547</v>
      </c>
      <c r="E135" s="333" t="s">
        <v>2519</v>
      </c>
      <c r="F135" s="333" t="s">
        <v>2520</v>
      </c>
      <c r="G135" s="333" t="s">
        <v>2548</v>
      </c>
    </row>
    <row r="136" spans="1:7" ht="45">
      <c r="A136" s="333">
        <v>10151511</v>
      </c>
      <c r="B136" s="333" t="s">
        <v>2549</v>
      </c>
      <c r="D136" s="333" t="s">
        <v>2550</v>
      </c>
      <c r="E136" s="333" t="s">
        <v>2519</v>
      </c>
      <c r="F136" s="333" t="s">
        <v>2520</v>
      </c>
      <c r="G136" s="333" t="s">
        <v>2551</v>
      </c>
    </row>
    <row r="137" spans="1:7" ht="45">
      <c r="A137" s="333">
        <v>10151512</v>
      </c>
      <c r="B137" s="333" t="s">
        <v>2552</v>
      </c>
      <c r="D137" s="333" t="s">
        <v>2553</v>
      </c>
      <c r="E137" s="333" t="s">
        <v>2519</v>
      </c>
      <c r="F137" s="333" t="s">
        <v>2520</v>
      </c>
      <c r="G137" s="333" t="s">
        <v>2554</v>
      </c>
    </row>
    <row r="138" spans="1:7" ht="60">
      <c r="A138" s="333">
        <v>10151513</v>
      </c>
      <c r="B138" s="333" t="s">
        <v>2555</v>
      </c>
      <c r="D138" s="333" t="s">
        <v>2556</v>
      </c>
      <c r="E138" s="333" t="s">
        <v>2519</v>
      </c>
      <c r="F138" s="333" t="s">
        <v>2520</v>
      </c>
      <c r="G138" s="333" t="s">
        <v>2557</v>
      </c>
    </row>
    <row r="139" spans="1:7" ht="45">
      <c r="A139" s="333">
        <v>10151514</v>
      </c>
      <c r="B139" s="333" t="s">
        <v>2558</v>
      </c>
      <c r="D139" s="333" t="s">
        <v>2559</v>
      </c>
      <c r="E139" s="333" t="s">
        <v>2519</v>
      </c>
      <c r="F139" s="333" t="s">
        <v>2520</v>
      </c>
      <c r="G139" s="333" t="s">
        <v>2560</v>
      </c>
    </row>
    <row r="140" spans="1:7" ht="45">
      <c r="A140" s="333">
        <v>10151515</v>
      </c>
      <c r="B140" s="333" t="s">
        <v>2561</v>
      </c>
      <c r="D140" s="333" t="s">
        <v>2562</v>
      </c>
      <c r="E140" s="333" t="s">
        <v>2519</v>
      </c>
      <c r="F140" s="333" t="s">
        <v>2520</v>
      </c>
      <c r="G140" s="333" t="s">
        <v>2563</v>
      </c>
    </row>
    <row r="141" spans="1:7" ht="45">
      <c r="A141" s="333">
        <v>10151516</v>
      </c>
      <c r="B141" s="333" t="s">
        <v>2564</v>
      </c>
      <c r="D141" s="333" t="s">
        <v>2565</v>
      </c>
      <c r="E141" s="333" t="s">
        <v>2519</v>
      </c>
      <c r="F141" s="333" t="s">
        <v>2520</v>
      </c>
      <c r="G141" s="333" t="s">
        <v>2566</v>
      </c>
    </row>
    <row r="142" spans="1:7" ht="45">
      <c r="A142" s="333">
        <v>10151517</v>
      </c>
      <c r="B142" s="333" t="s">
        <v>2567</v>
      </c>
      <c r="D142" s="333" t="s">
        <v>2568</v>
      </c>
      <c r="E142" s="333" t="s">
        <v>2519</v>
      </c>
      <c r="F142" s="333" t="s">
        <v>2520</v>
      </c>
      <c r="G142" s="333" t="s">
        <v>2569</v>
      </c>
    </row>
    <row r="143" spans="1:7" ht="45">
      <c r="A143" s="333">
        <v>10151518</v>
      </c>
      <c r="B143" s="333" t="s">
        <v>2570</v>
      </c>
      <c r="D143" s="333" t="s">
        <v>2571</v>
      </c>
      <c r="E143" s="333" t="s">
        <v>2519</v>
      </c>
      <c r="F143" s="333" t="s">
        <v>2520</v>
      </c>
      <c r="G143" s="333" t="s">
        <v>2572</v>
      </c>
    </row>
    <row r="144" spans="1:7" ht="45">
      <c r="A144" s="333">
        <v>10151519</v>
      </c>
      <c r="B144" s="333" t="s">
        <v>2573</v>
      </c>
      <c r="D144" s="333" t="s">
        <v>2574</v>
      </c>
      <c r="E144" s="333" t="s">
        <v>2519</v>
      </c>
      <c r="F144" s="333" t="s">
        <v>2520</v>
      </c>
      <c r="G144" s="333" t="s">
        <v>2575</v>
      </c>
    </row>
    <row r="145" spans="1:7" ht="45">
      <c r="A145" s="333">
        <v>10151520</v>
      </c>
      <c r="B145" s="333" t="s">
        <v>2576</v>
      </c>
      <c r="D145" s="333" t="s">
        <v>2577</v>
      </c>
      <c r="E145" s="333" t="s">
        <v>2519</v>
      </c>
      <c r="F145" s="333" t="s">
        <v>2520</v>
      </c>
      <c r="G145" s="333" t="s">
        <v>2578</v>
      </c>
    </row>
    <row r="146" spans="1:7" ht="45">
      <c r="A146" s="333">
        <v>10151521</v>
      </c>
      <c r="B146" s="333" t="s">
        <v>2579</v>
      </c>
      <c r="D146" s="333" t="s">
        <v>2580</v>
      </c>
      <c r="E146" s="333" t="s">
        <v>2519</v>
      </c>
      <c r="F146" s="333" t="s">
        <v>2520</v>
      </c>
      <c r="G146" s="333" t="s">
        <v>2581</v>
      </c>
    </row>
    <row r="147" spans="1:7" ht="60">
      <c r="A147" s="333">
        <v>10151522</v>
      </c>
      <c r="B147" s="333" t="s">
        <v>2582</v>
      </c>
      <c r="D147" s="333" t="s">
        <v>2583</v>
      </c>
      <c r="E147" s="333" t="s">
        <v>2519</v>
      </c>
      <c r="F147" s="333" t="s">
        <v>2520</v>
      </c>
      <c r="G147" s="333" t="s">
        <v>2584</v>
      </c>
    </row>
    <row r="148" spans="1:7" ht="45">
      <c r="A148" s="333">
        <v>10151523</v>
      </c>
      <c r="B148" s="333" t="s">
        <v>2585</v>
      </c>
      <c r="D148" s="333" t="s">
        <v>2586</v>
      </c>
      <c r="E148" s="333" t="s">
        <v>2519</v>
      </c>
      <c r="F148" s="333" t="s">
        <v>2520</v>
      </c>
      <c r="G148" s="333" t="s">
        <v>2587</v>
      </c>
    </row>
    <row r="149" spans="1:7" ht="60">
      <c r="A149" s="333">
        <v>10151524</v>
      </c>
      <c r="B149" s="333" t="s">
        <v>2588</v>
      </c>
      <c r="D149" s="333" t="s">
        <v>2589</v>
      </c>
      <c r="E149" s="333" t="s">
        <v>2519</v>
      </c>
      <c r="F149" s="333" t="s">
        <v>2520</v>
      </c>
      <c r="G149" s="333" t="s">
        <v>2590</v>
      </c>
    </row>
    <row r="150" spans="1:7" ht="45">
      <c r="A150" s="333">
        <v>10151525</v>
      </c>
      <c r="B150" s="333" t="s">
        <v>2591</v>
      </c>
      <c r="D150" s="333" t="s">
        <v>2592</v>
      </c>
      <c r="E150" s="333" t="s">
        <v>2519</v>
      </c>
      <c r="F150" s="333" t="s">
        <v>2520</v>
      </c>
      <c r="G150" s="333" t="s">
        <v>2593</v>
      </c>
    </row>
    <row r="151" spans="1:7" ht="60">
      <c r="A151" s="333">
        <v>10151526</v>
      </c>
      <c r="B151" s="333" t="s">
        <v>2594</v>
      </c>
      <c r="D151" s="333" t="s">
        <v>2595</v>
      </c>
      <c r="E151" s="333" t="s">
        <v>2519</v>
      </c>
      <c r="F151" s="333" t="s">
        <v>2520</v>
      </c>
      <c r="G151" s="333" t="s">
        <v>2596</v>
      </c>
    </row>
    <row r="152" spans="1:7" ht="45">
      <c r="A152" s="333">
        <v>10151527</v>
      </c>
      <c r="B152" s="333" t="s">
        <v>2597</v>
      </c>
      <c r="D152" s="333" t="s">
        <v>2598</v>
      </c>
      <c r="E152" s="333" t="s">
        <v>2519</v>
      </c>
      <c r="F152" s="333" t="s">
        <v>2520</v>
      </c>
      <c r="G152" s="333" t="s">
        <v>2599</v>
      </c>
    </row>
    <row r="153" spans="1:7" ht="45">
      <c r="A153" s="333">
        <v>10151528</v>
      </c>
      <c r="B153" s="333" t="s">
        <v>2600</v>
      </c>
      <c r="D153" s="333" t="s">
        <v>2601</v>
      </c>
      <c r="E153" s="333" t="s">
        <v>2519</v>
      </c>
      <c r="F153" s="333" t="s">
        <v>2520</v>
      </c>
      <c r="G153" s="333" t="s">
        <v>2602</v>
      </c>
    </row>
    <row r="154" spans="1:7" ht="60">
      <c r="A154" s="333">
        <v>10151529</v>
      </c>
      <c r="B154" s="333" t="s">
        <v>2603</v>
      </c>
      <c r="D154" s="333" t="s">
        <v>2532</v>
      </c>
      <c r="E154" s="333" t="s">
        <v>2519</v>
      </c>
      <c r="F154" s="333" t="s">
        <v>2520</v>
      </c>
      <c r="G154" s="333" t="s">
        <v>2604</v>
      </c>
    </row>
    <row r="155" spans="1:7" ht="60">
      <c r="A155" s="333">
        <v>10151530</v>
      </c>
      <c r="B155" s="333" t="s">
        <v>2605</v>
      </c>
      <c r="D155" s="333" t="s">
        <v>2606</v>
      </c>
      <c r="E155" s="333" t="s">
        <v>2519</v>
      </c>
      <c r="F155" s="333" t="s">
        <v>2520</v>
      </c>
      <c r="G155" s="333" t="s">
        <v>2607</v>
      </c>
    </row>
    <row r="156" spans="1:7" ht="60">
      <c r="A156" s="333">
        <v>10151531</v>
      </c>
      <c r="B156" s="333" t="s">
        <v>2608</v>
      </c>
      <c r="D156" s="333" t="s">
        <v>2609</v>
      </c>
      <c r="E156" s="333" t="s">
        <v>2519</v>
      </c>
      <c r="F156" s="333" t="s">
        <v>2520</v>
      </c>
      <c r="G156" s="333" t="s">
        <v>2610</v>
      </c>
    </row>
    <row r="157" spans="1:7" ht="60">
      <c r="A157" s="333">
        <v>10151532</v>
      </c>
      <c r="B157" s="333" t="s">
        <v>2611</v>
      </c>
      <c r="D157" s="333" t="s">
        <v>2532</v>
      </c>
      <c r="E157" s="333" t="s">
        <v>2519</v>
      </c>
      <c r="F157" s="333" t="s">
        <v>2520</v>
      </c>
      <c r="G157" s="333" t="s">
        <v>2612</v>
      </c>
    </row>
    <row r="158" spans="1:7" ht="45">
      <c r="A158" s="333">
        <v>10151533</v>
      </c>
      <c r="B158" s="333" t="s">
        <v>2613</v>
      </c>
      <c r="D158" s="333" t="s">
        <v>2614</v>
      </c>
      <c r="E158" s="333" t="s">
        <v>2519</v>
      </c>
      <c r="F158" s="333" t="s">
        <v>2520</v>
      </c>
      <c r="G158" s="333" t="s">
        <v>2615</v>
      </c>
    </row>
    <row r="159" spans="1:7" ht="60">
      <c r="A159" s="333">
        <v>10151534</v>
      </c>
      <c r="B159" s="333" t="s">
        <v>2616</v>
      </c>
      <c r="D159" s="333" t="s">
        <v>2617</v>
      </c>
      <c r="E159" s="333" t="s">
        <v>2519</v>
      </c>
      <c r="F159" s="333" t="s">
        <v>2520</v>
      </c>
      <c r="G159" s="333" t="s">
        <v>2618</v>
      </c>
    </row>
    <row r="160" spans="1:7" ht="60">
      <c r="A160" s="333">
        <v>10151535</v>
      </c>
      <c r="B160" s="333" t="s">
        <v>2619</v>
      </c>
      <c r="D160" s="333" t="s">
        <v>2620</v>
      </c>
      <c r="E160" s="333" t="s">
        <v>2519</v>
      </c>
      <c r="F160" s="333" t="s">
        <v>2520</v>
      </c>
      <c r="G160" s="333" t="s">
        <v>2621</v>
      </c>
    </row>
    <row r="161" spans="1:7">
      <c r="A161" s="333">
        <v>10151600</v>
      </c>
      <c r="B161" s="333" t="s">
        <v>2622</v>
      </c>
      <c r="D161" s="333" t="s">
        <v>2173</v>
      </c>
      <c r="E161" s="333" t="s">
        <v>2173</v>
      </c>
      <c r="F161" s="333" t="s">
        <v>2173</v>
      </c>
      <c r="G161" s="333" t="s">
        <v>2173</v>
      </c>
    </row>
    <row r="162" spans="1:7" ht="45">
      <c r="A162" s="333">
        <v>10151601</v>
      </c>
      <c r="B162" s="333" t="s">
        <v>2623</v>
      </c>
      <c r="D162" s="333" t="s">
        <v>2624</v>
      </c>
      <c r="E162" s="333" t="s">
        <v>2519</v>
      </c>
      <c r="F162" s="333" t="s">
        <v>2520</v>
      </c>
      <c r="G162" s="333" t="s">
        <v>2625</v>
      </c>
    </row>
    <row r="163" spans="1:7" ht="90">
      <c r="A163" s="333">
        <v>10151602</v>
      </c>
      <c r="B163" s="333" t="s">
        <v>2626</v>
      </c>
      <c r="D163" s="333" t="s">
        <v>2627</v>
      </c>
      <c r="E163" s="333" t="s">
        <v>2519</v>
      </c>
      <c r="F163" s="333" t="s">
        <v>2520</v>
      </c>
      <c r="G163" s="333" t="s">
        <v>2628</v>
      </c>
    </row>
    <row r="164" spans="1:7" ht="60">
      <c r="A164" s="333">
        <v>10151603</v>
      </c>
      <c r="B164" s="333" t="s">
        <v>2629</v>
      </c>
      <c r="D164" s="333" t="s">
        <v>2630</v>
      </c>
      <c r="E164" s="333" t="s">
        <v>2519</v>
      </c>
      <c r="F164" s="333" t="s">
        <v>2520</v>
      </c>
      <c r="G164" s="333" t="s">
        <v>2631</v>
      </c>
    </row>
    <row r="165" spans="1:7" ht="45">
      <c r="A165" s="333">
        <v>10151604</v>
      </c>
      <c r="B165" s="333" t="s">
        <v>2632</v>
      </c>
      <c r="D165" s="333" t="s">
        <v>2633</v>
      </c>
      <c r="E165" s="333" t="s">
        <v>2519</v>
      </c>
      <c r="F165" s="333" t="s">
        <v>2520</v>
      </c>
      <c r="G165" s="333" t="s">
        <v>2634</v>
      </c>
    </row>
    <row r="166" spans="1:7" ht="45">
      <c r="A166" s="333">
        <v>10151605</v>
      </c>
      <c r="B166" s="333" t="s">
        <v>2635</v>
      </c>
      <c r="D166" s="333" t="s">
        <v>2636</v>
      </c>
      <c r="E166" s="333" t="s">
        <v>2519</v>
      </c>
      <c r="F166" s="333" t="s">
        <v>2520</v>
      </c>
      <c r="G166" s="333" t="s">
        <v>2637</v>
      </c>
    </row>
    <row r="167" spans="1:7" ht="45">
      <c r="A167" s="333">
        <v>10151606</v>
      </c>
      <c r="B167" s="333" t="s">
        <v>2638</v>
      </c>
      <c r="D167" s="333" t="s">
        <v>2639</v>
      </c>
      <c r="E167" s="333" t="s">
        <v>2519</v>
      </c>
      <c r="F167" s="333" t="s">
        <v>2520</v>
      </c>
      <c r="G167" s="333" t="s">
        <v>2640</v>
      </c>
    </row>
    <row r="168" spans="1:7" ht="45">
      <c r="A168" s="333">
        <v>10151607</v>
      </c>
      <c r="B168" s="333" t="s">
        <v>2641</v>
      </c>
      <c r="D168" s="333" t="s">
        <v>2642</v>
      </c>
      <c r="E168" s="333" t="s">
        <v>2519</v>
      </c>
      <c r="F168" s="333" t="s">
        <v>2520</v>
      </c>
      <c r="G168" s="333" t="s">
        <v>2643</v>
      </c>
    </row>
    <row r="169" spans="1:7" ht="45">
      <c r="A169" s="333">
        <v>10151608</v>
      </c>
      <c r="B169" s="333" t="s">
        <v>2644</v>
      </c>
      <c r="D169" s="333" t="s">
        <v>2645</v>
      </c>
      <c r="E169" s="333" t="s">
        <v>2519</v>
      </c>
      <c r="F169" s="333" t="s">
        <v>2520</v>
      </c>
      <c r="G169" s="333" t="s">
        <v>2646</v>
      </c>
    </row>
    <row r="170" spans="1:7" ht="45">
      <c r="A170" s="333">
        <v>10151609</v>
      </c>
      <c r="B170" s="333" t="s">
        <v>2647</v>
      </c>
      <c r="D170" s="333" t="s">
        <v>2648</v>
      </c>
      <c r="E170" s="333" t="s">
        <v>2519</v>
      </c>
      <c r="F170" s="333" t="s">
        <v>2520</v>
      </c>
      <c r="G170" s="333" t="s">
        <v>2649</v>
      </c>
    </row>
    <row r="171" spans="1:7" ht="60">
      <c r="A171" s="333">
        <v>10151610</v>
      </c>
      <c r="B171" s="333" t="s">
        <v>2650</v>
      </c>
      <c r="D171" s="333" t="s">
        <v>2651</v>
      </c>
      <c r="E171" s="333" t="s">
        <v>2519</v>
      </c>
      <c r="F171" s="333" t="s">
        <v>2520</v>
      </c>
      <c r="G171" s="333" t="s">
        <v>2652</v>
      </c>
    </row>
    <row r="172" spans="1:7" ht="45">
      <c r="A172" s="333">
        <v>10151611</v>
      </c>
      <c r="B172" s="333" t="s">
        <v>2653</v>
      </c>
      <c r="D172" s="333" t="s">
        <v>2654</v>
      </c>
      <c r="E172" s="333" t="s">
        <v>2519</v>
      </c>
      <c r="F172" s="333" t="s">
        <v>2520</v>
      </c>
      <c r="G172" s="333" t="s">
        <v>2655</v>
      </c>
    </row>
    <row r="173" spans="1:7">
      <c r="A173" s="333">
        <v>10151700</v>
      </c>
      <c r="B173" s="333" t="s">
        <v>2656</v>
      </c>
      <c r="D173" s="333" t="s">
        <v>2173</v>
      </c>
      <c r="E173" s="333" t="s">
        <v>2173</v>
      </c>
      <c r="F173" s="333" t="s">
        <v>2173</v>
      </c>
      <c r="G173" s="333" t="s">
        <v>2173</v>
      </c>
    </row>
    <row r="174" spans="1:7" ht="45">
      <c r="A174" s="333">
        <v>10151701</v>
      </c>
      <c r="B174" s="333" t="s">
        <v>2657</v>
      </c>
      <c r="D174" s="333" t="s">
        <v>2658</v>
      </c>
      <c r="E174" s="333" t="s">
        <v>2519</v>
      </c>
      <c r="F174" s="333" t="s">
        <v>2520</v>
      </c>
      <c r="G174" s="333" t="s">
        <v>2659</v>
      </c>
    </row>
    <row r="175" spans="1:7" ht="45">
      <c r="A175" s="333">
        <v>10151702</v>
      </c>
      <c r="B175" s="333" t="s">
        <v>2660</v>
      </c>
      <c r="D175" s="333" t="s">
        <v>2661</v>
      </c>
      <c r="E175" s="333" t="s">
        <v>2519</v>
      </c>
      <c r="F175" s="333" t="s">
        <v>2520</v>
      </c>
      <c r="G175" s="333" t="s">
        <v>2662</v>
      </c>
    </row>
    <row r="176" spans="1:7" ht="105">
      <c r="A176" s="333">
        <v>10151703</v>
      </c>
      <c r="B176" s="333" t="s">
        <v>2663</v>
      </c>
      <c r="D176" s="333" t="s">
        <v>2664</v>
      </c>
      <c r="E176" s="333" t="s">
        <v>2519</v>
      </c>
      <c r="F176" s="333" t="s">
        <v>2520</v>
      </c>
      <c r="G176" s="333" t="s">
        <v>2665</v>
      </c>
    </row>
    <row r="177" spans="1:7" ht="45">
      <c r="A177" s="333">
        <v>10151704</v>
      </c>
      <c r="B177" s="333" t="s">
        <v>2666</v>
      </c>
      <c r="D177" s="333" t="s">
        <v>2667</v>
      </c>
      <c r="E177" s="333" t="s">
        <v>2668</v>
      </c>
      <c r="F177" s="333" t="s">
        <v>2669</v>
      </c>
      <c r="G177" s="333" t="s">
        <v>2670</v>
      </c>
    </row>
    <row r="178" spans="1:7" ht="45">
      <c r="A178" s="333">
        <v>10151704</v>
      </c>
      <c r="B178" s="333" t="s">
        <v>2666</v>
      </c>
      <c r="D178" s="333" t="s">
        <v>2667</v>
      </c>
      <c r="E178" s="333" t="s">
        <v>2668</v>
      </c>
      <c r="F178" s="333" t="s">
        <v>2669</v>
      </c>
      <c r="G178" s="333" t="s">
        <v>2670</v>
      </c>
    </row>
    <row r="179" spans="1:7" ht="45">
      <c r="A179" s="333">
        <v>10151704</v>
      </c>
      <c r="B179" s="333" t="s">
        <v>2666</v>
      </c>
      <c r="D179" s="333" t="s">
        <v>2667</v>
      </c>
      <c r="E179" s="333" t="s">
        <v>2519</v>
      </c>
      <c r="F179" s="333" t="s">
        <v>2520</v>
      </c>
      <c r="G179" s="333" t="s">
        <v>2670</v>
      </c>
    </row>
    <row r="180" spans="1:7" ht="45">
      <c r="A180" s="333">
        <v>10151704</v>
      </c>
      <c r="B180" s="333" t="s">
        <v>2666</v>
      </c>
      <c r="D180" s="333" t="s">
        <v>2667</v>
      </c>
      <c r="E180" s="333" t="s">
        <v>2519</v>
      </c>
      <c r="F180" s="333" t="s">
        <v>2520</v>
      </c>
      <c r="G180" s="333" t="s">
        <v>2670</v>
      </c>
    </row>
    <row r="181" spans="1:7" ht="45">
      <c r="A181" s="333">
        <v>10151705</v>
      </c>
      <c r="B181" s="333" t="s">
        <v>2671</v>
      </c>
      <c r="D181" s="333" t="s">
        <v>2672</v>
      </c>
      <c r="E181" s="333" t="s">
        <v>2519</v>
      </c>
      <c r="F181" s="333" t="s">
        <v>2520</v>
      </c>
      <c r="G181" s="333" t="s">
        <v>2673</v>
      </c>
    </row>
    <row r="182" spans="1:7" ht="45">
      <c r="A182" s="333">
        <v>10151706</v>
      </c>
      <c r="B182" s="333" t="s">
        <v>2674</v>
      </c>
      <c r="D182" s="333" t="s">
        <v>2675</v>
      </c>
      <c r="E182" s="333" t="s">
        <v>2519</v>
      </c>
      <c r="F182" s="333" t="s">
        <v>2520</v>
      </c>
      <c r="G182" s="333" t="s">
        <v>2676</v>
      </c>
    </row>
    <row r="183" spans="1:7" ht="45">
      <c r="A183" s="333">
        <v>10151709</v>
      </c>
      <c r="B183" s="333" t="s">
        <v>2677</v>
      </c>
      <c r="D183" s="333" t="s">
        <v>2678</v>
      </c>
      <c r="E183" s="333" t="s">
        <v>2519</v>
      </c>
      <c r="F183" s="333" t="s">
        <v>2520</v>
      </c>
      <c r="G183" s="333" t="s">
        <v>2679</v>
      </c>
    </row>
    <row r="184" spans="1:7">
      <c r="A184" s="333">
        <v>10151800</v>
      </c>
      <c r="B184" s="333" t="s">
        <v>2680</v>
      </c>
      <c r="D184" s="333" t="s">
        <v>2173</v>
      </c>
      <c r="E184" s="333" t="s">
        <v>2173</v>
      </c>
      <c r="F184" s="333" t="s">
        <v>2173</v>
      </c>
      <c r="G184" s="333" t="s">
        <v>2173</v>
      </c>
    </row>
    <row r="185" spans="1:7" ht="45">
      <c r="A185" s="333">
        <v>10151801</v>
      </c>
      <c r="B185" s="333" t="s">
        <v>2681</v>
      </c>
      <c r="D185" s="333" t="s">
        <v>2580</v>
      </c>
      <c r="E185" s="333" t="s">
        <v>2519</v>
      </c>
      <c r="F185" s="333" t="s">
        <v>2520</v>
      </c>
      <c r="G185" s="333" t="s">
        <v>2682</v>
      </c>
    </row>
    <row r="186" spans="1:7" ht="45">
      <c r="A186" s="333">
        <v>10151802</v>
      </c>
      <c r="B186" s="333" t="s">
        <v>2683</v>
      </c>
      <c r="D186" s="333" t="s">
        <v>2684</v>
      </c>
      <c r="E186" s="333" t="s">
        <v>2519</v>
      </c>
      <c r="F186" s="333" t="s">
        <v>2520</v>
      </c>
      <c r="G186" s="333" t="s">
        <v>2685</v>
      </c>
    </row>
    <row r="187" spans="1:7" ht="60">
      <c r="A187" s="333">
        <v>10151803</v>
      </c>
      <c r="B187" s="333" t="s">
        <v>2686</v>
      </c>
      <c r="D187" s="333" t="s">
        <v>2687</v>
      </c>
      <c r="E187" s="333" t="s">
        <v>2519</v>
      </c>
      <c r="F187" s="333" t="s">
        <v>2520</v>
      </c>
      <c r="G187" s="333" t="s">
        <v>2688</v>
      </c>
    </row>
    <row r="188" spans="1:7" ht="60">
      <c r="A188" s="333">
        <v>10151804</v>
      </c>
      <c r="B188" s="333" t="s">
        <v>2689</v>
      </c>
      <c r="D188" s="333" t="s">
        <v>2690</v>
      </c>
      <c r="E188" s="333" t="s">
        <v>2519</v>
      </c>
      <c r="F188" s="333" t="s">
        <v>2520</v>
      </c>
      <c r="G188" s="333" t="s">
        <v>2691</v>
      </c>
    </row>
    <row r="189" spans="1:7" ht="45">
      <c r="A189" s="333">
        <v>10151805</v>
      </c>
      <c r="B189" s="333" t="s">
        <v>2692</v>
      </c>
      <c r="D189" s="333" t="s">
        <v>2693</v>
      </c>
      <c r="E189" s="333" t="s">
        <v>2519</v>
      </c>
      <c r="F189" s="333" t="s">
        <v>2520</v>
      </c>
      <c r="G189" s="333" t="s">
        <v>2694</v>
      </c>
    </row>
    <row r="190" spans="1:7" ht="45">
      <c r="A190" s="333">
        <v>10151806</v>
      </c>
      <c r="B190" s="333" t="s">
        <v>2695</v>
      </c>
      <c r="D190" s="333" t="s">
        <v>2696</v>
      </c>
      <c r="E190" s="333" t="s">
        <v>2519</v>
      </c>
      <c r="F190" s="333" t="s">
        <v>2520</v>
      </c>
      <c r="G190" s="333" t="s">
        <v>2697</v>
      </c>
    </row>
    <row r="191" spans="1:7" ht="45">
      <c r="A191" s="333">
        <v>10151807</v>
      </c>
      <c r="B191" s="333" t="s">
        <v>2698</v>
      </c>
      <c r="D191" s="333" t="s">
        <v>2699</v>
      </c>
      <c r="E191" s="333" t="s">
        <v>2519</v>
      </c>
      <c r="F191" s="333" t="s">
        <v>2520</v>
      </c>
      <c r="G191" s="333" t="s">
        <v>2700</v>
      </c>
    </row>
    <row r="192" spans="1:7" ht="45">
      <c r="A192" s="333">
        <v>10151808</v>
      </c>
      <c r="B192" s="333" t="s">
        <v>2701</v>
      </c>
      <c r="D192" s="333" t="s">
        <v>2702</v>
      </c>
      <c r="E192" s="333" t="s">
        <v>2519</v>
      </c>
      <c r="F192" s="333" t="s">
        <v>2520</v>
      </c>
      <c r="G192" s="333" t="s">
        <v>2703</v>
      </c>
    </row>
    <row r="193" spans="1:7" ht="45">
      <c r="A193" s="333">
        <v>10151809</v>
      </c>
      <c r="B193" s="333" t="s">
        <v>2704</v>
      </c>
      <c r="D193" s="333" t="s">
        <v>2705</v>
      </c>
      <c r="E193" s="333" t="s">
        <v>2519</v>
      </c>
      <c r="F193" s="333" t="s">
        <v>2520</v>
      </c>
      <c r="G193" s="333" t="s">
        <v>2706</v>
      </c>
    </row>
    <row r="194" spans="1:7" ht="45">
      <c r="A194" s="333">
        <v>10151810</v>
      </c>
      <c r="B194" s="333" t="s">
        <v>2707</v>
      </c>
      <c r="D194" s="333" t="s">
        <v>2708</v>
      </c>
      <c r="E194" s="333" t="s">
        <v>2519</v>
      </c>
      <c r="F194" s="333" t="s">
        <v>2520</v>
      </c>
      <c r="G194" s="333" t="s">
        <v>2709</v>
      </c>
    </row>
    <row r="195" spans="1:7" ht="45">
      <c r="A195" s="333">
        <v>10151811</v>
      </c>
      <c r="B195" s="333" t="s">
        <v>2710</v>
      </c>
      <c r="D195" s="333" t="s">
        <v>2711</v>
      </c>
      <c r="E195" s="333" t="s">
        <v>2519</v>
      </c>
      <c r="F195" s="333" t="s">
        <v>2520</v>
      </c>
      <c r="G195" s="333" t="s">
        <v>2712</v>
      </c>
    </row>
    <row r="196" spans="1:7">
      <c r="A196" s="333">
        <v>10151900</v>
      </c>
      <c r="B196" s="333" t="s">
        <v>2713</v>
      </c>
      <c r="D196" s="333" t="s">
        <v>2173</v>
      </c>
      <c r="E196" s="333" t="s">
        <v>2173</v>
      </c>
      <c r="F196" s="333" t="s">
        <v>2173</v>
      </c>
      <c r="G196" s="333" t="s">
        <v>2173</v>
      </c>
    </row>
    <row r="197" spans="1:7" ht="60">
      <c r="A197" s="333">
        <v>10151901</v>
      </c>
      <c r="B197" s="333" t="s">
        <v>2714</v>
      </c>
      <c r="D197" s="333" t="s">
        <v>2715</v>
      </c>
      <c r="E197" s="333" t="s">
        <v>2519</v>
      </c>
      <c r="F197" s="333" t="s">
        <v>2520</v>
      </c>
      <c r="G197" s="333" t="s">
        <v>2716</v>
      </c>
    </row>
    <row r="198" spans="1:7" ht="60">
      <c r="A198" s="333">
        <v>10151902</v>
      </c>
      <c r="B198" s="333" t="s">
        <v>2717</v>
      </c>
      <c r="D198" s="333" t="s">
        <v>2718</v>
      </c>
      <c r="E198" s="333" t="s">
        <v>2519</v>
      </c>
      <c r="F198" s="333" t="s">
        <v>2520</v>
      </c>
      <c r="G198" s="333" t="s">
        <v>2719</v>
      </c>
    </row>
    <row r="199" spans="1:7" ht="45">
      <c r="A199" s="333">
        <v>10151903</v>
      </c>
      <c r="B199" s="333" t="s">
        <v>2720</v>
      </c>
      <c r="D199" s="333" t="s">
        <v>2721</v>
      </c>
      <c r="E199" s="333" t="s">
        <v>2519</v>
      </c>
      <c r="F199" s="333" t="s">
        <v>2520</v>
      </c>
      <c r="G199" s="333" t="s">
        <v>2722</v>
      </c>
    </row>
    <row r="200" spans="1:7" ht="45">
      <c r="A200" s="333">
        <v>10151904</v>
      </c>
      <c r="B200" s="333" t="s">
        <v>2723</v>
      </c>
      <c r="D200" s="333" t="s">
        <v>2724</v>
      </c>
      <c r="E200" s="333" t="s">
        <v>2519</v>
      </c>
      <c r="F200" s="333" t="s">
        <v>2520</v>
      </c>
      <c r="G200" s="333" t="s">
        <v>2725</v>
      </c>
    </row>
    <row r="201" spans="1:7" ht="45">
      <c r="A201" s="333">
        <v>10151905</v>
      </c>
      <c r="B201" s="333" t="s">
        <v>2726</v>
      </c>
      <c r="D201" s="333" t="s">
        <v>2727</v>
      </c>
      <c r="E201" s="333" t="s">
        <v>2519</v>
      </c>
      <c r="F201" s="333" t="s">
        <v>2520</v>
      </c>
      <c r="G201" s="333" t="s">
        <v>2728</v>
      </c>
    </row>
    <row r="202" spans="1:7" ht="45">
      <c r="A202" s="333">
        <v>10151906</v>
      </c>
      <c r="B202" s="333" t="s">
        <v>2729</v>
      </c>
      <c r="D202" s="333" t="s">
        <v>2730</v>
      </c>
      <c r="E202" s="333" t="s">
        <v>2519</v>
      </c>
      <c r="F202" s="333" t="s">
        <v>2520</v>
      </c>
      <c r="G202" s="333" t="s">
        <v>2731</v>
      </c>
    </row>
    <row r="203" spans="1:7" ht="45">
      <c r="A203" s="333">
        <v>10151907</v>
      </c>
      <c r="B203" s="333" t="s">
        <v>2732</v>
      </c>
      <c r="D203" s="333" t="s">
        <v>2733</v>
      </c>
      <c r="E203" s="333" t="s">
        <v>2519</v>
      </c>
      <c r="F203" s="333" t="s">
        <v>2520</v>
      </c>
      <c r="G203" s="333" t="s">
        <v>2734</v>
      </c>
    </row>
    <row r="204" spans="1:7">
      <c r="A204" s="333">
        <v>10152000</v>
      </c>
      <c r="B204" s="333" t="s">
        <v>2735</v>
      </c>
      <c r="D204" s="333" t="s">
        <v>2173</v>
      </c>
      <c r="E204" s="333" t="s">
        <v>2173</v>
      </c>
      <c r="F204" s="333" t="s">
        <v>2173</v>
      </c>
      <c r="G204" s="333" t="s">
        <v>2173</v>
      </c>
    </row>
    <row r="205" spans="1:7" ht="45">
      <c r="A205" s="333">
        <v>10152001</v>
      </c>
      <c r="B205" s="333" t="s">
        <v>2736</v>
      </c>
      <c r="D205" s="333" t="s">
        <v>2737</v>
      </c>
      <c r="E205" s="333" t="s">
        <v>2519</v>
      </c>
      <c r="F205" s="333" t="s">
        <v>2520</v>
      </c>
      <c r="G205" s="333" t="s">
        <v>2738</v>
      </c>
    </row>
    <row r="206" spans="1:7" ht="45">
      <c r="A206" s="333">
        <v>10152002</v>
      </c>
      <c r="B206" s="333" t="s">
        <v>2739</v>
      </c>
      <c r="D206" s="333" t="s">
        <v>2740</v>
      </c>
      <c r="E206" s="333" t="s">
        <v>2519</v>
      </c>
      <c r="F206" s="333" t="s">
        <v>2520</v>
      </c>
      <c r="G206" s="333" t="s">
        <v>2741</v>
      </c>
    </row>
    <row r="207" spans="1:7" ht="45">
      <c r="A207" s="333">
        <v>10152003</v>
      </c>
      <c r="B207" s="333" t="s">
        <v>2742</v>
      </c>
      <c r="D207" s="333" t="s">
        <v>2743</v>
      </c>
      <c r="E207" s="333" t="s">
        <v>2519</v>
      </c>
      <c r="F207" s="333" t="s">
        <v>2520</v>
      </c>
      <c r="G207" s="333" t="s">
        <v>2744</v>
      </c>
    </row>
    <row r="208" spans="1:7">
      <c r="A208" s="333">
        <v>10152100</v>
      </c>
      <c r="B208" s="333" t="s">
        <v>2745</v>
      </c>
      <c r="D208" s="333" t="s">
        <v>2173</v>
      </c>
      <c r="E208" s="333" t="s">
        <v>2173</v>
      </c>
      <c r="F208" s="333" t="s">
        <v>2173</v>
      </c>
      <c r="G208" s="333" t="s">
        <v>2173</v>
      </c>
    </row>
    <row r="209" spans="1:7" ht="45">
      <c r="A209" s="333">
        <v>10152101</v>
      </c>
      <c r="B209" s="333" t="s">
        <v>2746</v>
      </c>
      <c r="D209" s="333" t="s">
        <v>2747</v>
      </c>
      <c r="E209" s="333" t="s">
        <v>2748</v>
      </c>
      <c r="F209" s="333" t="s">
        <v>2749</v>
      </c>
      <c r="G209" s="333" t="s">
        <v>2750</v>
      </c>
    </row>
    <row r="210" spans="1:7">
      <c r="A210" s="333">
        <v>10152102</v>
      </c>
      <c r="B210" s="333" t="s">
        <v>2751</v>
      </c>
      <c r="D210" s="333" t="s">
        <v>2752</v>
      </c>
      <c r="E210" s="333" t="s">
        <v>2748</v>
      </c>
      <c r="F210" s="333" t="s">
        <v>2749</v>
      </c>
      <c r="G210" s="333" t="s">
        <v>2753</v>
      </c>
    </row>
    <row r="211" spans="1:7">
      <c r="A211" s="333">
        <v>10152103</v>
      </c>
      <c r="B211" s="333" t="s">
        <v>2754</v>
      </c>
      <c r="D211" s="333" t="s">
        <v>2755</v>
      </c>
      <c r="E211" s="333" t="s">
        <v>2748</v>
      </c>
      <c r="F211" s="333" t="s">
        <v>2749</v>
      </c>
      <c r="G211" s="333" t="s">
        <v>2756</v>
      </c>
    </row>
    <row r="212" spans="1:7" ht="30">
      <c r="A212" s="333">
        <v>10152104</v>
      </c>
      <c r="B212" s="333" t="s">
        <v>2757</v>
      </c>
      <c r="D212" s="333" t="s">
        <v>2362</v>
      </c>
      <c r="E212" s="333" t="s">
        <v>2346</v>
      </c>
      <c r="F212" s="333" t="s">
        <v>2347</v>
      </c>
      <c r="G212" s="333" t="s">
        <v>2363</v>
      </c>
    </row>
    <row r="213" spans="1:7">
      <c r="A213" s="333">
        <v>10152200</v>
      </c>
      <c r="B213" s="333" t="s">
        <v>2758</v>
      </c>
      <c r="D213" s="333" t="s">
        <v>2173</v>
      </c>
      <c r="E213" s="333" t="s">
        <v>2173</v>
      </c>
      <c r="F213" s="333" t="s">
        <v>2173</v>
      </c>
      <c r="G213" s="333" t="s">
        <v>2173</v>
      </c>
    </row>
    <row r="214" spans="1:7" ht="45">
      <c r="A214" s="333">
        <v>10152201</v>
      </c>
      <c r="B214" s="333" t="s">
        <v>2759</v>
      </c>
      <c r="D214" s="333" t="s">
        <v>2760</v>
      </c>
      <c r="E214" s="333" t="s">
        <v>2519</v>
      </c>
      <c r="F214" s="333" t="s">
        <v>2520</v>
      </c>
      <c r="G214" s="333" t="s">
        <v>2761</v>
      </c>
    </row>
    <row r="215" spans="1:7" ht="45">
      <c r="A215" s="333">
        <v>10152202</v>
      </c>
      <c r="B215" s="333" t="s">
        <v>2762</v>
      </c>
      <c r="D215" s="333" t="s">
        <v>2763</v>
      </c>
      <c r="E215" s="333" t="s">
        <v>2519</v>
      </c>
      <c r="F215" s="333" t="s">
        <v>2520</v>
      </c>
      <c r="G215" s="333" t="s">
        <v>2764</v>
      </c>
    </row>
    <row r="216" spans="1:7">
      <c r="A216" s="333">
        <v>10160000</v>
      </c>
      <c r="B216" s="333" t="s">
        <v>2765</v>
      </c>
      <c r="D216" s="333" t="s">
        <v>2173</v>
      </c>
      <c r="E216" s="333" t="s">
        <v>2173</v>
      </c>
      <c r="F216" s="333" t="s">
        <v>2173</v>
      </c>
      <c r="G216" s="333" t="s">
        <v>2173</v>
      </c>
    </row>
    <row r="217" spans="1:7">
      <c r="A217" s="333">
        <v>10161500</v>
      </c>
      <c r="B217" s="333" t="s">
        <v>2766</v>
      </c>
      <c r="D217" s="333" t="s">
        <v>2173</v>
      </c>
      <c r="E217" s="333" t="s">
        <v>2173</v>
      </c>
      <c r="F217" s="333" t="s">
        <v>2173</v>
      </c>
      <c r="G217" s="333" t="s">
        <v>2173</v>
      </c>
    </row>
    <row r="218" spans="1:7" ht="45">
      <c r="A218" s="333">
        <v>10161501</v>
      </c>
      <c r="B218" s="333" t="s">
        <v>2767</v>
      </c>
      <c r="D218" s="333" t="s">
        <v>2768</v>
      </c>
      <c r="E218" s="333" t="s">
        <v>2519</v>
      </c>
      <c r="F218" s="333" t="s">
        <v>2520</v>
      </c>
      <c r="G218" s="333" t="s">
        <v>2769</v>
      </c>
    </row>
    <row r="219" spans="1:7" ht="45">
      <c r="A219" s="333">
        <v>10161502</v>
      </c>
      <c r="B219" s="333" t="s">
        <v>2770</v>
      </c>
      <c r="D219" s="333" t="s">
        <v>2771</v>
      </c>
      <c r="E219" s="333" t="s">
        <v>2519</v>
      </c>
      <c r="F219" s="333" t="s">
        <v>2520</v>
      </c>
      <c r="G219" s="333" t="s">
        <v>2772</v>
      </c>
    </row>
    <row r="220" spans="1:7" ht="45">
      <c r="A220" s="333">
        <v>10161503</v>
      </c>
      <c r="B220" s="333" t="s">
        <v>2773</v>
      </c>
      <c r="D220" s="333" t="s">
        <v>2774</v>
      </c>
      <c r="E220" s="333" t="s">
        <v>2519</v>
      </c>
      <c r="F220" s="333" t="s">
        <v>2520</v>
      </c>
      <c r="G220" s="333" t="s">
        <v>2775</v>
      </c>
    </row>
    <row r="221" spans="1:7" ht="75">
      <c r="A221" s="333">
        <v>10161504</v>
      </c>
      <c r="B221" s="333" t="s">
        <v>2776</v>
      </c>
      <c r="D221" s="333" t="s">
        <v>2777</v>
      </c>
      <c r="E221" s="333" t="s">
        <v>2519</v>
      </c>
      <c r="F221" s="333" t="s">
        <v>2520</v>
      </c>
      <c r="G221" s="333" t="s">
        <v>2778</v>
      </c>
    </row>
    <row r="222" spans="1:7" ht="150">
      <c r="A222" s="333">
        <v>10161505</v>
      </c>
      <c r="B222" s="333" t="s">
        <v>2779</v>
      </c>
      <c r="D222" s="333" t="s">
        <v>2780</v>
      </c>
      <c r="E222" s="333" t="s">
        <v>2519</v>
      </c>
      <c r="F222" s="333" t="s">
        <v>2520</v>
      </c>
      <c r="G222" s="333" t="s">
        <v>2781</v>
      </c>
    </row>
    <row r="223" spans="1:7" ht="45">
      <c r="A223" s="333">
        <v>10161506</v>
      </c>
      <c r="B223" s="333" t="s">
        <v>2782</v>
      </c>
      <c r="D223" s="333" t="s">
        <v>2783</v>
      </c>
      <c r="E223" s="333" t="s">
        <v>2519</v>
      </c>
      <c r="F223" s="333" t="s">
        <v>2520</v>
      </c>
      <c r="G223" s="333" t="s">
        <v>2784</v>
      </c>
    </row>
    <row r="224" spans="1:7" ht="45">
      <c r="A224" s="333">
        <v>10161507</v>
      </c>
      <c r="B224" s="333" t="s">
        <v>2785</v>
      </c>
      <c r="D224" s="333" t="s">
        <v>2786</v>
      </c>
      <c r="E224" s="333" t="s">
        <v>2519</v>
      </c>
      <c r="F224" s="333" t="s">
        <v>2520</v>
      </c>
      <c r="G224" s="333" t="s">
        <v>2787</v>
      </c>
    </row>
    <row r="225" spans="1:7" ht="45">
      <c r="A225" s="333">
        <v>10161508</v>
      </c>
      <c r="B225" s="333" t="s">
        <v>2788</v>
      </c>
      <c r="D225" s="333" t="s">
        <v>2789</v>
      </c>
      <c r="E225" s="333" t="s">
        <v>2519</v>
      </c>
      <c r="F225" s="333" t="s">
        <v>2520</v>
      </c>
      <c r="G225" s="333" t="s">
        <v>2790</v>
      </c>
    </row>
    <row r="226" spans="1:7" ht="45">
      <c r="A226" s="333">
        <v>10161509</v>
      </c>
      <c r="B226" s="333" t="s">
        <v>2791</v>
      </c>
      <c r="D226" s="333" t="s">
        <v>2792</v>
      </c>
      <c r="E226" s="333" t="s">
        <v>2519</v>
      </c>
      <c r="F226" s="333" t="s">
        <v>2520</v>
      </c>
      <c r="G226" s="333" t="s">
        <v>2793</v>
      </c>
    </row>
    <row r="227" spans="1:7" ht="45">
      <c r="A227" s="333">
        <v>10161510</v>
      </c>
      <c r="B227" s="333" t="s">
        <v>2794</v>
      </c>
      <c r="D227" s="333" t="s">
        <v>2795</v>
      </c>
      <c r="E227" s="333" t="s">
        <v>2519</v>
      </c>
      <c r="F227" s="333" t="s">
        <v>2520</v>
      </c>
      <c r="G227" s="333" t="s">
        <v>2796</v>
      </c>
    </row>
    <row r="228" spans="1:7" ht="45">
      <c r="A228" s="333">
        <v>10161511</v>
      </c>
      <c r="B228" s="333" t="s">
        <v>2797</v>
      </c>
      <c r="D228" s="333" t="s">
        <v>2798</v>
      </c>
      <c r="E228" s="333" t="s">
        <v>2668</v>
      </c>
      <c r="F228" s="333" t="s">
        <v>2669</v>
      </c>
      <c r="G228" s="333" t="s">
        <v>2799</v>
      </c>
    </row>
    <row r="229" spans="1:7" ht="45">
      <c r="A229" s="333">
        <v>10161511</v>
      </c>
      <c r="B229" s="333" t="s">
        <v>2797</v>
      </c>
      <c r="D229" s="333" t="s">
        <v>2798</v>
      </c>
      <c r="E229" s="333" t="s">
        <v>2668</v>
      </c>
      <c r="F229" s="333" t="s">
        <v>2669</v>
      </c>
      <c r="G229" s="333" t="s">
        <v>2799</v>
      </c>
    </row>
    <row r="230" spans="1:7" ht="45">
      <c r="A230" s="333">
        <v>10161511</v>
      </c>
      <c r="B230" s="333" t="s">
        <v>2797</v>
      </c>
      <c r="D230" s="333" t="s">
        <v>2798</v>
      </c>
      <c r="E230" s="333" t="s">
        <v>2519</v>
      </c>
      <c r="F230" s="333" t="s">
        <v>2520</v>
      </c>
      <c r="G230" s="333" t="s">
        <v>2799</v>
      </c>
    </row>
    <row r="231" spans="1:7" ht="45">
      <c r="A231" s="333">
        <v>10161511</v>
      </c>
      <c r="B231" s="333" t="s">
        <v>2797</v>
      </c>
      <c r="D231" s="333" t="s">
        <v>2798</v>
      </c>
      <c r="E231" s="333" t="s">
        <v>2519</v>
      </c>
      <c r="F231" s="333" t="s">
        <v>2520</v>
      </c>
      <c r="G231" s="333" t="s">
        <v>2799</v>
      </c>
    </row>
    <row r="232" spans="1:7" ht="45">
      <c r="A232" s="333">
        <v>10161512</v>
      </c>
      <c r="B232" s="333" t="s">
        <v>2800</v>
      </c>
      <c r="D232" s="333" t="s">
        <v>2801</v>
      </c>
      <c r="E232" s="333" t="s">
        <v>2519</v>
      </c>
      <c r="F232" s="333" t="s">
        <v>2520</v>
      </c>
      <c r="G232" s="333" t="s">
        <v>2802</v>
      </c>
    </row>
    <row r="233" spans="1:7" ht="45">
      <c r="A233" s="333">
        <v>10161513</v>
      </c>
      <c r="B233" s="333" t="s">
        <v>2803</v>
      </c>
      <c r="D233" s="333" t="s">
        <v>2804</v>
      </c>
      <c r="E233" s="333" t="s">
        <v>2668</v>
      </c>
      <c r="F233" s="333" t="s">
        <v>2669</v>
      </c>
      <c r="G233" s="333" t="s">
        <v>2805</v>
      </c>
    </row>
    <row r="234" spans="1:7" ht="45">
      <c r="A234" s="333">
        <v>10161513</v>
      </c>
      <c r="B234" s="333" t="s">
        <v>2803</v>
      </c>
      <c r="D234" s="333" t="s">
        <v>2804</v>
      </c>
      <c r="E234" s="333" t="s">
        <v>2668</v>
      </c>
      <c r="F234" s="333" t="s">
        <v>2669</v>
      </c>
      <c r="G234" s="333" t="s">
        <v>2805</v>
      </c>
    </row>
    <row r="235" spans="1:7" ht="45">
      <c r="A235" s="333">
        <v>10161513</v>
      </c>
      <c r="B235" s="333" t="s">
        <v>2803</v>
      </c>
      <c r="D235" s="333" t="s">
        <v>2804</v>
      </c>
      <c r="E235" s="333" t="s">
        <v>2519</v>
      </c>
      <c r="F235" s="333" t="s">
        <v>2520</v>
      </c>
      <c r="G235" s="333" t="s">
        <v>2805</v>
      </c>
    </row>
    <row r="236" spans="1:7" ht="45">
      <c r="A236" s="333">
        <v>10161513</v>
      </c>
      <c r="B236" s="333" t="s">
        <v>2803</v>
      </c>
      <c r="D236" s="333" t="s">
        <v>2804</v>
      </c>
      <c r="E236" s="333" t="s">
        <v>2519</v>
      </c>
      <c r="F236" s="333" t="s">
        <v>2520</v>
      </c>
      <c r="G236" s="333" t="s">
        <v>2805</v>
      </c>
    </row>
    <row r="237" spans="1:7">
      <c r="A237" s="333">
        <v>10161600</v>
      </c>
      <c r="B237" s="333" t="s">
        <v>2806</v>
      </c>
      <c r="D237" s="333" t="s">
        <v>2173</v>
      </c>
      <c r="E237" s="333" t="s">
        <v>2173</v>
      </c>
      <c r="F237" s="333" t="s">
        <v>2173</v>
      </c>
      <c r="G237" s="333" t="s">
        <v>2173</v>
      </c>
    </row>
    <row r="238" spans="1:7" ht="45">
      <c r="A238" s="333">
        <v>10161601</v>
      </c>
      <c r="B238" s="333" t="s">
        <v>2807</v>
      </c>
      <c r="D238" s="333" t="s">
        <v>2808</v>
      </c>
      <c r="E238" s="333" t="s">
        <v>2519</v>
      </c>
      <c r="F238" s="333" t="s">
        <v>2520</v>
      </c>
      <c r="G238" s="333" t="s">
        <v>2809</v>
      </c>
    </row>
    <row r="239" spans="1:7" ht="45">
      <c r="A239" s="333">
        <v>10161602</v>
      </c>
      <c r="B239" s="333" t="s">
        <v>2810</v>
      </c>
      <c r="D239" s="333" t="s">
        <v>2811</v>
      </c>
      <c r="E239" s="333" t="s">
        <v>2668</v>
      </c>
      <c r="F239" s="333" t="s">
        <v>2669</v>
      </c>
      <c r="G239" s="333" t="s">
        <v>2812</v>
      </c>
    </row>
    <row r="240" spans="1:7" ht="45">
      <c r="A240" s="333">
        <v>10161603</v>
      </c>
      <c r="B240" s="333" t="s">
        <v>2813</v>
      </c>
      <c r="D240" s="333" t="s">
        <v>2814</v>
      </c>
      <c r="E240" s="333" t="s">
        <v>2668</v>
      </c>
      <c r="F240" s="333" t="s">
        <v>2669</v>
      </c>
      <c r="G240" s="333" t="s">
        <v>2815</v>
      </c>
    </row>
    <row r="241" spans="1:7" ht="45">
      <c r="A241" s="333">
        <v>10161603</v>
      </c>
      <c r="B241" s="333" t="s">
        <v>2813</v>
      </c>
      <c r="D241" s="333" t="s">
        <v>2814</v>
      </c>
      <c r="E241" s="333" t="s">
        <v>2519</v>
      </c>
      <c r="F241" s="333" t="s">
        <v>2816</v>
      </c>
      <c r="G241" s="333" t="s">
        <v>2815</v>
      </c>
    </row>
    <row r="242" spans="1:7" ht="45">
      <c r="A242" s="333">
        <v>10161604</v>
      </c>
      <c r="B242" s="333" t="s">
        <v>2817</v>
      </c>
      <c r="D242" s="333" t="s">
        <v>2818</v>
      </c>
      <c r="E242" s="333" t="s">
        <v>2519</v>
      </c>
      <c r="F242" s="333" t="s">
        <v>2520</v>
      </c>
      <c r="G242" s="333" t="s">
        <v>2819</v>
      </c>
    </row>
    <row r="243" spans="1:7" ht="30">
      <c r="A243" s="333">
        <v>10161605</v>
      </c>
      <c r="B243" s="333" t="s">
        <v>2820</v>
      </c>
      <c r="D243" s="333" t="s">
        <v>2821</v>
      </c>
      <c r="E243" s="333" t="s">
        <v>2519</v>
      </c>
      <c r="F243" s="333" t="s">
        <v>2520</v>
      </c>
      <c r="G243" s="333" t="s">
        <v>2822</v>
      </c>
    </row>
    <row r="244" spans="1:7">
      <c r="A244" s="333">
        <v>10161700</v>
      </c>
      <c r="B244" s="333" t="s">
        <v>2823</v>
      </c>
      <c r="D244" s="333" t="s">
        <v>2173</v>
      </c>
      <c r="E244" s="333" t="s">
        <v>2173</v>
      </c>
      <c r="F244" s="333" t="s">
        <v>2173</v>
      </c>
      <c r="G244" s="333" t="s">
        <v>2173</v>
      </c>
    </row>
    <row r="245" spans="1:7" ht="45">
      <c r="A245" s="333">
        <v>10161701</v>
      </c>
      <c r="B245" s="333" t="s">
        <v>2824</v>
      </c>
      <c r="D245" s="333" t="s">
        <v>2825</v>
      </c>
      <c r="E245" s="333" t="s">
        <v>2668</v>
      </c>
      <c r="F245" s="333" t="s">
        <v>2669</v>
      </c>
      <c r="G245" s="333" t="s">
        <v>2826</v>
      </c>
    </row>
    <row r="246" spans="1:7" ht="45">
      <c r="A246" s="333">
        <v>10161702</v>
      </c>
      <c r="B246" s="333" t="s">
        <v>2827</v>
      </c>
      <c r="D246" s="333" t="s">
        <v>2828</v>
      </c>
      <c r="E246" s="333" t="s">
        <v>2668</v>
      </c>
      <c r="F246" s="333" t="s">
        <v>2669</v>
      </c>
      <c r="G246" s="333" t="s">
        <v>2829</v>
      </c>
    </row>
    <row r="247" spans="1:7" ht="45">
      <c r="A247" s="333">
        <v>10161703</v>
      </c>
      <c r="B247" s="333" t="s">
        <v>2830</v>
      </c>
      <c r="D247" s="333" t="s">
        <v>2831</v>
      </c>
      <c r="E247" s="333" t="s">
        <v>2668</v>
      </c>
      <c r="F247" s="333" t="s">
        <v>2669</v>
      </c>
      <c r="G247" s="333" t="s">
        <v>2832</v>
      </c>
    </row>
    <row r="248" spans="1:7" ht="45">
      <c r="A248" s="333">
        <v>10161704</v>
      </c>
      <c r="B248" s="333" t="s">
        <v>2833</v>
      </c>
      <c r="D248" s="333" t="s">
        <v>2834</v>
      </c>
      <c r="E248" s="333" t="s">
        <v>2668</v>
      </c>
      <c r="F248" s="333" t="s">
        <v>2669</v>
      </c>
      <c r="G248" s="333" t="s">
        <v>2835</v>
      </c>
    </row>
    <row r="249" spans="1:7" ht="45">
      <c r="A249" s="333">
        <v>10161705</v>
      </c>
      <c r="B249" s="333" t="s">
        <v>2836</v>
      </c>
      <c r="D249" s="333" t="s">
        <v>2837</v>
      </c>
      <c r="E249" s="333" t="s">
        <v>2668</v>
      </c>
      <c r="F249" s="333" t="s">
        <v>2669</v>
      </c>
      <c r="G249" s="333" t="s">
        <v>2838</v>
      </c>
    </row>
    <row r="250" spans="1:7" ht="30">
      <c r="A250" s="333">
        <v>10161707</v>
      </c>
      <c r="B250" s="333" t="s">
        <v>2839</v>
      </c>
      <c r="D250" s="333" t="s">
        <v>2840</v>
      </c>
      <c r="E250" s="333" t="s">
        <v>2668</v>
      </c>
      <c r="F250" s="333" t="s">
        <v>2669</v>
      </c>
      <c r="G250" s="333" t="s">
        <v>2841</v>
      </c>
    </row>
    <row r="251" spans="1:7">
      <c r="A251" s="333">
        <v>10161800</v>
      </c>
      <c r="B251" s="333" t="s">
        <v>2842</v>
      </c>
      <c r="D251" s="333" t="s">
        <v>2173</v>
      </c>
      <c r="E251" s="333" t="s">
        <v>2173</v>
      </c>
      <c r="F251" s="333" t="s">
        <v>2173</v>
      </c>
      <c r="G251" s="333" t="s">
        <v>2173</v>
      </c>
    </row>
    <row r="252" spans="1:7" ht="45">
      <c r="A252" s="333">
        <v>10161801</v>
      </c>
      <c r="B252" s="333" t="s">
        <v>2843</v>
      </c>
      <c r="D252" s="333" t="s">
        <v>2844</v>
      </c>
      <c r="E252" s="333" t="s">
        <v>2668</v>
      </c>
      <c r="F252" s="333" t="s">
        <v>2669</v>
      </c>
      <c r="G252" s="333" t="s">
        <v>2845</v>
      </c>
    </row>
    <row r="253" spans="1:7" ht="45">
      <c r="A253" s="333">
        <v>10161801</v>
      </c>
      <c r="B253" s="333" t="s">
        <v>2843</v>
      </c>
      <c r="D253" s="333" t="s">
        <v>2844</v>
      </c>
      <c r="E253" s="333" t="s">
        <v>2519</v>
      </c>
      <c r="F253" s="333" t="s">
        <v>2816</v>
      </c>
      <c r="G253" s="333" t="s">
        <v>2845</v>
      </c>
    </row>
    <row r="254" spans="1:7" ht="45">
      <c r="A254" s="333">
        <v>10161802</v>
      </c>
      <c r="B254" s="333" t="s">
        <v>2846</v>
      </c>
      <c r="D254" s="333" t="s">
        <v>2847</v>
      </c>
      <c r="E254" s="333" t="s">
        <v>2668</v>
      </c>
      <c r="F254" s="333" t="s">
        <v>2669</v>
      </c>
      <c r="G254" s="333" t="s">
        <v>2848</v>
      </c>
    </row>
    <row r="255" spans="1:7" ht="45">
      <c r="A255" s="333">
        <v>10161802</v>
      </c>
      <c r="B255" s="333" t="s">
        <v>2846</v>
      </c>
      <c r="D255" s="333" t="s">
        <v>2847</v>
      </c>
      <c r="E255" s="333" t="s">
        <v>2668</v>
      </c>
      <c r="F255" s="333" t="s">
        <v>2669</v>
      </c>
      <c r="G255" s="333" t="s">
        <v>2848</v>
      </c>
    </row>
    <row r="256" spans="1:7" ht="45">
      <c r="A256" s="333">
        <v>10161802</v>
      </c>
      <c r="B256" s="333" t="s">
        <v>2846</v>
      </c>
      <c r="D256" s="333" t="s">
        <v>2847</v>
      </c>
      <c r="E256" s="333" t="s">
        <v>2519</v>
      </c>
      <c r="F256" s="333" t="s">
        <v>2520</v>
      </c>
      <c r="G256" s="333" t="s">
        <v>2848</v>
      </c>
    </row>
    <row r="257" spans="1:7" ht="45">
      <c r="A257" s="333">
        <v>10161802</v>
      </c>
      <c r="B257" s="333" t="s">
        <v>2846</v>
      </c>
      <c r="D257" s="333" t="s">
        <v>2847</v>
      </c>
      <c r="E257" s="333" t="s">
        <v>2519</v>
      </c>
      <c r="F257" s="333" t="s">
        <v>2520</v>
      </c>
      <c r="G257" s="333" t="s">
        <v>2848</v>
      </c>
    </row>
    <row r="258" spans="1:7" ht="45">
      <c r="A258" s="333">
        <v>10161803</v>
      </c>
      <c r="B258" s="333" t="s">
        <v>2849</v>
      </c>
      <c r="D258" s="333" t="s">
        <v>2786</v>
      </c>
      <c r="E258" s="333" t="s">
        <v>2519</v>
      </c>
      <c r="F258" s="333" t="s">
        <v>2520</v>
      </c>
      <c r="G258" s="333" t="s">
        <v>2850</v>
      </c>
    </row>
    <row r="259" spans="1:7" ht="45">
      <c r="A259" s="333">
        <v>10161804</v>
      </c>
      <c r="B259" s="333" t="s">
        <v>2851</v>
      </c>
      <c r="D259" s="333" t="s">
        <v>2852</v>
      </c>
      <c r="E259" s="333" t="s">
        <v>2519</v>
      </c>
      <c r="F259" s="333" t="s">
        <v>2520</v>
      </c>
      <c r="G259" s="333" t="s">
        <v>2853</v>
      </c>
    </row>
    <row r="260" spans="1:7">
      <c r="A260" s="333">
        <v>10161900</v>
      </c>
      <c r="B260" s="333" t="s">
        <v>2854</v>
      </c>
      <c r="D260" s="333" t="s">
        <v>2173</v>
      </c>
      <c r="E260" s="333" t="s">
        <v>2173</v>
      </c>
      <c r="F260" s="333" t="s">
        <v>2173</v>
      </c>
      <c r="G260" s="333" t="s">
        <v>2173</v>
      </c>
    </row>
    <row r="261" spans="1:7" ht="30">
      <c r="A261" s="333">
        <v>10161901</v>
      </c>
      <c r="B261" s="333" t="s">
        <v>2855</v>
      </c>
      <c r="D261" s="333" t="s">
        <v>2856</v>
      </c>
      <c r="E261" s="333" t="s">
        <v>2668</v>
      </c>
      <c r="F261" s="333" t="s">
        <v>2669</v>
      </c>
      <c r="G261" s="333" t="s">
        <v>2857</v>
      </c>
    </row>
    <row r="262" spans="1:7" ht="30">
      <c r="A262" s="333">
        <v>10161902</v>
      </c>
      <c r="B262" s="333" t="s">
        <v>2858</v>
      </c>
      <c r="D262" s="333" t="s">
        <v>2859</v>
      </c>
      <c r="E262" s="333" t="s">
        <v>2668</v>
      </c>
      <c r="F262" s="333" t="s">
        <v>2669</v>
      </c>
      <c r="G262" s="333" t="s">
        <v>2860</v>
      </c>
    </row>
    <row r="263" spans="1:7" ht="45">
      <c r="A263" s="333">
        <v>10161903</v>
      </c>
      <c r="B263" s="333" t="s">
        <v>2861</v>
      </c>
      <c r="D263" s="333" t="s">
        <v>2844</v>
      </c>
      <c r="E263" s="333" t="s">
        <v>2668</v>
      </c>
      <c r="F263" s="333" t="s">
        <v>2669</v>
      </c>
      <c r="G263" s="333" t="s">
        <v>2862</v>
      </c>
    </row>
    <row r="264" spans="1:7">
      <c r="A264" s="333">
        <v>10161904</v>
      </c>
      <c r="B264" s="333" t="s">
        <v>2863</v>
      </c>
      <c r="D264" s="333" t="s">
        <v>2864</v>
      </c>
      <c r="E264" s="333" t="s">
        <v>2668</v>
      </c>
      <c r="F264" s="333" t="s">
        <v>2669</v>
      </c>
      <c r="G264" s="333" t="s">
        <v>2865</v>
      </c>
    </row>
    <row r="265" spans="1:7" ht="30">
      <c r="A265" s="333">
        <v>10161905</v>
      </c>
      <c r="B265" s="333" t="s">
        <v>2866</v>
      </c>
      <c r="D265" s="333" t="s">
        <v>2867</v>
      </c>
      <c r="E265" s="333" t="s">
        <v>2668</v>
      </c>
      <c r="F265" s="333" t="s">
        <v>2669</v>
      </c>
      <c r="G265" s="333" t="s">
        <v>2868</v>
      </c>
    </row>
    <row r="266" spans="1:7" ht="45">
      <c r="A266" s="333">
        <v>10161906</v>
      </c>
      <c r="B266" s="333" t="s">
        <v>2869</v>
      </c>
      <c r="D266" s="333" t="s">
        <v>2870</v>
      </c>
      <c r="E266" s="333" t="s">
        <v>2668</v>
      </c>
      <c r="F266" s="333" t="s">
        <v>2669</v>
      </c>
      <c r="G266" s="333" t="s">
        <v>2871</v>
      </c>
    </row>
    <row r="267" spans="1:7">
      <c r="A267" s="333">
        <v>10161907</v>
      </c>
      <c r="B267" s="333" t="s">
        <v>2872</v>
      </c>
      <c r="D267" s="333" t="s">
        <v>2873</v>
      </c>
      <c r="E267" s="333" t="s">
        <v>2668</v>
      </c>
      <c r="F267" s="333" t="s">
        <v>2669</v>
      </c>
      <c r="G267" s="333" t="s">
        <v>2874</v>
      </c>
    </row>
    <row r="268" spans="1:7" ht="30">
      <c r="A268" s="333">
        <v>10161908</v>
      </c>
      <c r="B268" s="333" t="s">
        <v>2875</v>
      </c>
      <c r="D268" s="333" t="s">
        <v>2876</v>
      </c>
      <c r="E268" s="333" t="s">
        <v>2668</v>
      </c>
      <c r="F268" s="333" t="s">
        <v>2669</v>
      </c>
      <c r="G268" s="333" t="s">
        <v>2877</v>
      </c>
    </row>
    <row r="269" spans="1:7">
      <c r="A269" s="333">
        <v>10170000</v>
      </c>
      <c r="B269" s="333" t="s">
        <v>2878</v>
      </c>
      <c r="D269" s="333" t="s">
        <v>2173</v>
      </c>
      <c r="E269" s="333" t="s">
        <v>2173</v>
      </c>
      <c r="F269" s="333" t="s">
        <v>2173</v>
      </c>
      <c r="G269" s="333" t="s">
        <v>2173</v>
      </c>
    </row>
    <row r="270" spans="1:7">
      <c r="A270" s="333">
        <v>10171500</v>
      </c>
      <c r="B270" s="333" t="s">
        <v>2879</v>
      </c>
      <c r="D270" s="333" t="s">
        <v>2173</v>
      </c>
      <c r="E270" s="333" t="s">
        <v>2173</v>
      </c>
      <c r="F270" s="333" t="s">
        <v>2173</v>
      </c>
      <c r="G270" s="333" t="s">
        <v>2173</v>
      </c>
    </row>
    <row r="271" spans="1:7" ht="30">
      <c r="A271" s="333">
        <v>10171501</v>
      </c>
      <c r="B271" s="333" t="s">
        <v>2880</v>
      </c>
      <c r="D271" s="333" t="s">
        <v>2881</v>
      </c>
      <c r="E271" s="333" t="s">
        <v>2882</v>
      </c>
      <c r="F271" s="333" t="s">
        <v>2883</v>
      </c>
      <c r="G271" s="333" t="s">
        <v>2884</v>
      </c>
    </row>
    <row r="272" spans="1:7" ht="45">
      <c r="A272" s="333">
        <v>10171502</v>
      </c>
      <c r="B272" s="333" t="s">
        <v>2885</v>
      </c>
      <c r="D272" s="333" t="s">
        <v>2886</v>
      </c>
      <c r="E272" s="333" t="s">
        <v>2882</v>
      </c>
      <c r="F272" s="333" t="s">
        <v>2883</v>
      </c>
      <c r="G272" s="333" t="s">
        <v>2887</v>
      </c>
    </row>
    <row r="273" spans="1:7" ht="60">
      <c r="A273" s="333">
        <v>10171503</v>
      </c>
      <c r="B273" s="333" t="s">
        <v>2888</v>
      </c>
      <c r="D273" s="333" t="s">
        <v>2889</v>
      </c>
      <c r="E273" s="333" t="s">
        <v>2882</v>
      </c>
      <c r="F273" s="333" t="s">
        <v>2883</v>
      </c>
      <c r="G273" s="333" t="s">
        <v>2890</v>
      </c>
    </row>
    <row r="274" spans="1:7" ht="30">
      <c r="A274" s="333">
        <v>10171504</v>
      </c>
      <c r="B274" s="333" t="s">
        <v>2891</v>
      </c>
      <c r="D274" s="333" t="s">
        <v>2892</v>
      </c>
      <c r="E274" s="333" t="s">
        <v>2882</v>
      </c>
      <c r="F274" s="333" t="s">
        <v>2883</v>
      </c>
      <c r="G274" s="333" t="s">
        <v>2893</v>
      </c>
    </row>
    <row r="275" spans="1:7">
      <c r="A275" s="333">
        <v>10171600</v>
      </c>
      <c r="B275" s="333" t="s">
        <v>2894</v>
      </c>
      <c r="D275" s="333" t="s">
        <v>2173</v>
      </c>
      <c r="E275" s="333" t="s">
        <v>2173</v>
      </c>
      <c r="F275" s="333" t="s">
        <v>2173</v>
      </c>
      <c r="G275" s="333" t="s">
        <v>2173</v>
      </c>
    </row>
    <row r="276" spans="1:7" ht="45">
      <c r="A276" s="333">
        <v>10171601</v>
      </c>
      <c r="B276" s="333" t="s">
        <v>2895</v>
      </c>
      <c r="D276" s="333" t="s">
        <v>2896</v>
      </c>
      <c r="E276" s="333" t="s">
        <v>2882</v>
      </c>
      <c r="F276" s="333" t="s">
        <v>2883</v>
      </c>
      <c r="G276" s="333" t="s">
        <v>2897</v>
      </c>
    </row>
    <row r="277" spans="1:7" ht="60">
      <c r="A277" s="333">
        <v>10171602</v>
      </c>
      <c r="B277" s="333" t="s">
        <v>2898</v>
      </c>
      <c r="D277" s="333" t="s">
        <v>2899</v>
      </c>
      <c r="E277" s="333" t="s">
        <v>2882</v>
      </c>
      <c r="F277" s="333" t="s">
        <v>2883</v>
      </c>
      <c r="G277" s="333" t="s">
        <v>2900</v>
      </c>
    </row>
    <row r="278" spans="1:7" ht="90">
      <c r="A278" s="333">
        <v>10171603</v>
      </c>
      <c r="B278" s="333" t="s">
        <v>2901</v>
      </c>
      <c r="D278" s="333" t="s">
        <v>2902</v>
      </c>
      <c r="E278" s="333" t="s">
        <v>2882</v>
      </c>
      <c r="F278" s="333" t="s">
        <v>2883</v>
      </c>
      <c r="G278" s="333" t="s">
        <v>2903</v>
      </c>
    </row>
    <row r="279" spans="1:7">
      <c r="A279" s="333">
        <v>10171604</v>
      </c>
      <c r="B279" s="333" t="s">
        <v>2904</v>
      </c>
      <c r="D279" s="333" t="s">
        <v>2905</v>
      </c>
      <c r="E279" s="333" t="s">
        <v>2882</v>
      </c>
      <c r="F279" s="333" t="s">
        <v>2883</v>
      </c>
      <c r="G279" s="333" t="s">
        <v>2906</v>
      </c>
    </row>
    <row r="280" spans="1:7" ht="45">
      <c r="A280" s="333">
        <v>10171605</v>
      </c>
      <c r="B280" s="333" t="s">
        <v>2907</v>
      </c>
      <c r="D280" s="333" t="s">
        <v>2902</v>
      </c>
      <c r="E280" s="333" t="s">
        <v>2882</v>
      </c>
      <c r="F280" s="333" t="s">
        <v>2883</v>
      </c>
      <c r="G280" s="333" t="s">
        <v>2908</v>
      </c>
    </row>
    <row r="281" spans="1:7">
      <c r="A281" s="333">
        <v>10171700</v>
      </c>
      <c r="B281" s="333" t="s">
        <v>2909</v>
      </c>
      <c r="D281" s="333" t="s">
        <v>2173</v>
      </c>
      <c r="E281" s="333" t="s">
        <v>2173</v>
      </c>
      <c r="F281" s="333" t="s">
        <v>2173</v>
      </c>
      <c r="G281" s="333" t="s">
        <v>2173</v>
      </c>
    </row>
    <row r="282" spans="1:7" ht="45">
      <c r="A282" s="333">
        <v>10171701</v>
      </c>
      <c r="B282" s="333" t="s">
        <v>2910</v>
      </c>
      <c r="D282" s="333" t="s">
        <v>2911</v>
      </c>
      <c r="E282" s="333" t="s">
        <v>2912</v>
      </c>
      <c r="F282" s="333" t="s">
        <v>2913</v>
      </c>
      <c r="G282" s="333" t="s">
        <v>2914</v>
      </c>
    </row>
    <row r="283" spans="1:7" ht="45">
      <c r="A283" s="333">
        <v>10171702</v>
      </c>
      <c r="B283" s="333" t="s">
        <v>2915</v>
      </c>
      <c r="D283" s="333" t="s">
        <v>2916</v>
      </c>
      <c r="E283" s="333" t="s">
        <v>2912</v>
      </c>
      <c r="F283" s="333" t="s">
        <v>2913</v>
      </c>
      <c r="G283" s="333" t="s">
        <v>2917</v>
      </c>
    </row>
    <row r="284" spans="1:7">
      <c r="A284" s="333">
        <v>10190000</v>
      </c>
      <c r="B284" s="333" t="s">
        <v>2918</v>
      </c>
      <c r="D284" s="333" t="s">
        <v>2173</v>
      </c>
      <c r="E284" s="333" t="s">
        <v>2173</v>
      </c>
      <c r="F284" s="333" t="s">
        <v>2173</v>
      </c>
      <c r="G284" s="333" t="s">
        <v>2173</v>
      </c>
    </row>
    <row r="285" spans="1:7">
      <c r="A285" s="333">
        <v>10191500</v>
      </c>
      <c r="B285" s="333" t="s">
        <v>2919</v>
      </c>
      <c r="D285" s="333" t="s">
        <v>2173</v>
      </c>
      <c r="E285" s="333" t="s">
        <v>2173</v>
      </c>
      <c r="F285" s="333" t="s">
        <v>2173</v>
      </c>
      <c r="G285" s="333" t="s">
        <v>2173</v>
      </c>
    </row>
    <row r="286" spans="1:7" ht="30">
      <c r="A286" s="333">
        <v>10191506</v>
      </c>
      <c r="B286" s="333" t="s">
        <v>2920</v>
      </c>
      <c r="D286" s="333" t="s">
        <v>2921</v>
      </c>
      <c r="E286" s="333" t="s">
        <v>2912</v>
      </c>
      <c r="F286" s="333" t="s">
        <v>2913</v>
      </c>
      <c r="G286" s="333" t="s">
        <v>2922</v>
      </c>
    </row>
    <row r="287" spans="1:7">
      <c r="A287" s="333">
        <v>10191507</v>
      </c>
      <c r="B287" s="333" t="s">
        <v>2923</v>
      </c>
      <c r="D287" s="333" t="s">
        <v>2924</v>
      </c>
      <c r="E287" s="333" t="s">
        <v>2912</v>
      </c>
      <c r="F287" s="333" t="s">
        <v>2913</v>
      </c>
      <c r="G287" s="333" t="s">
        <v>2925</v>
      </c>
    </row>
    <row r="288" spans="1:7" ht="45">
      <c r="A288" s="333">
        <v>10191508</v>
      </c>
      <c r="B288" s="333" t="s">
        <v>2926</v>
      </c>
      <c r="D288" s="333" t="s">
        <v>2927</v>
      </c>
      <c r="E288" s="333" t="s">
        <v>2912</v>
      </c>
      <c r="F288" s="333" t="s">
        <v>2913</v>
      </c>
      <c r="G288" s="333" t="s">
        <v>2928</v>
      </c>
    </row>
    <row r="289" spans="1:7" ht="45">
      <c r="A289" s="333">
        <v>10191509</v>
      </c>
      <c r="B289" s="333" t="s">
        <v>2929</v>
      </c>
      <c r="D289" s="333" t="s">
        <v>2930</v>
      </c>
      <c r="E289" s="333" t="s">
        <v>2912</v>
      </c>
      <c r="F289" s="333" t="s">
        <v>2913</v>
      </c>
      <c r="G289" s="333" t="s">
        <v>2931</v>
      </c>
    </row>
    <row r="290" spans="1:7">
      <c r="A290" s="333">
        <v>10191700</v>
      </c>
      <c r="B290" s="333" t="s">
        <v>2932</v>
      </c>
      <c r="D290" s="333" t="s">
        <v>2173</v>
      </c>
      <c r="E290" s="333" t="s">
        <v>2173</v>
      </c>
      <c r="F290" s="333" t="s">
        <v>2173</v>
      </c>
      <c r="G290" s="333" t="s">
        <v>2173</v>
      </c>
    </row>
    <row r="291" spans="1:7" ht="45">
      <c r="A291" s="333">
        <v>10191701</v>
      </c>
      <c r="B291" s="333" t="s">
        <v>2933</v>
      </c>
      <c r="D291" s="333" t="s">
        <v>2934</v>
      </c>
      <c r="E291" s="333" t="s">
        <v>2319</v>
      </c>
      <c r="F291" s="333" t="s">
        <v>2320</v>
      </c>
      <c r="G291" s="333" t="s">
        <v>2935</v>
      </c>
    </row>
    <row r="292" spans="1:7" ht="30">
      <c r="A292" s="333">
        <v>10191703</v>
      </c>
      <c r="B292" s="333" t="s">
        <v>2936</v>
      </c>
      <c r="D292" s="333" t="s">
        <v>2937</v>
      </c>
      <c r="E292" s="333" t="s">
        <v>2319</v>
      </c>
      <c r="F292" s="333" t="s">
        <v>2320</v>
      </c>
      <c r="G292" s="333" t="s">
        <v>2938</v>
      </c>
    </row>
    <row r="293" spans="1:7" ht="30">
      <c r="A293" s="333">
        <v>10191704</v>
      </c>
      <c r="B293" s="333" t="s">
        <v>2939</v>
      </c>
      <c r="D293" s="333" t="s">
        <v>2940</v>
      </c>
      <c r="E293" s="333" t="s">
        <v>2319</v>
      </c>
      <c r="F293" s="333" t="s">
        <v>2320</v>
      </c>
      <c r="G293" s="333" t="s">
        <v>2941</v>
      </c>
    </row>
    <row r="294" spans="1:7" ht="45">
      <c r="A294" s="333">
        <v>10191705</v>
      </c>
      <c r="B294" s="333" t="s">
        <v>2942</v>
      </c>
      <c r="D294" s="333" t="s">
        <v>2943</v>
      </c>
      <c r="E294" s="333" t="s">
        <v>2319</v>
      </c>
      <c r="F294" s="333" t="s">
        <v>2320</v>
      </c>
      <c r="G294" s="333" t="s">
        <v>2944</v>
      </c>
    </row>
    <row r="295" spans="1:7" ht="45">
      <c r="A295" s="333">
        <v>10191706</v>
      </c>
      <c r="B295" s="333" t="s">
        <v>2945</v>
      </c>
      <c r="D295" s="333" t="s">
        <v>2946</v>
      </c>
      <c r="E295" s="333" t="s">
        <v>2947</v>
      </c>
      <c r="F295" s="333" t="s">
        <v>2948</v>
      </c>
      <c r="G295" s="333" t="s">
        <v>2949</v>
      </c>
    </row>
    <row r="296" spans="1:7">
      <c r="A296" s="333">
        <v>11000000</v>
      </c>
      <c r="B296" s="333" t="s">
        <v>2950</v>
      </c>
      <c r="D296" s="333" t="s">
        <v>2173</v>
      </c>
      <c r="E296" s="333" t="s">
        <v>2173</v>
      </c>
      <c r="F296" s="333" t="s">
        <v>2173</v>
      </c>
      <c r="G296" s="333" t="s">
        <v>2173</v>
      </c>
    </row>
    <row r="297" spans="1:7">
      <c r="A297" s="333">
        <v>11100000</v>
      </c>
      <c r="B297" s="333" t="s">
        <v>2951</v>
      </c>
      <c r="D297" s="333" t="s">
        <v>2173</v>
      </c>
      <c r="E297" s="333" t="s">
        <v>2173</v>
      </c>
      <c r="F297" s="333" t="s">
        <v>2173</v>
      </c>
      <c r="G297" s="333" t="s">
        <v>2173</v>
      </c>
    </row>
    <row r="298" spans="1:7">
      <c r="A298" s="333">
        <v>11101500</v>
      </c>
      <c r="B298" s="333" t="s">
        <v>2952</v>
      </c>
      <c r="D298" s="333" t="s">
        <v>2173</v>
      </c>
      <c r="E298" s="333" t="s">
        <v>2173</v>
      </c>
      <c r="F298" s="333" t="s">
        <v>2173</v>
      </c>
      <c r="G298" s="333" t="s">
        <v>2173</v>
      </c>
    </row>
    <row r="299" spans="1:7" ht="60">
      <c r="A299" s="333">
        <v>11101501</v>
      </c>
      <c r="B299" s="333" t="s">
        <v>2953</v>
      </c>
      <c r="D299" s="333" t="s">
        <v>2954</v>
      </c>
      <c r="E299" s="333" t="s">
        <v>2955</v>
      </c>
      <c r="F299" s="333" t="s">
        <v>2956</v>
      </c>
      <c r="G299" s="333" t="s">
        <v>2957</v>
      </c>
    </row>
    <row r="300" spans="1:7" ht="60">
      <c r="A300" s="333">
        <v>11101502</v>
      </c>
      <c r="B300" s="333" t="s">
        <v>2958</v>
      </c>
      <c r="D300" s="333" t="s">
        <v>2959</v>
      </c>
      <c r="E300" s="333" t="s">
        <v>2960</v>
      </c>
      <c r="F300" s="333" t="s">
        <v>2961</v>
      </c>
      <c r="G300" s="333" t="s">
        <v>2962</v>
      </c>
    </row>
    <row r="301" spans="1:7" ht="45">
      <c r="A301" s="333">
        <v>11101503</v>
      </c>
      <c r="B301" s="333" t="s">
        <v>2963</v>
      </c>
      <c r="D301" s="333" t="s">
        <v>2964</v>
      </c>
      <c r="E301" s="333" t="s">
        <v>2965</v>
      </c>
      <c r="F301" s="333" t="s">
        <v>2966</v>
      </c>
      <c r="G301" s="333" t="s">
        <v>2967</v>
      </c>
    </row>
    <row r="302" spans="1:7" ht="60">
      <c r="A302" s="333">
        <v>11101504</v>
      </c>
      <c r="B302" s="333" t="s">
        <v>2968</v>
      </c>
      <c r="D302" s="333" t="s">
        <v>2969</v>
      </c>
      <c r="E302" s="333" t="s">
        <v>2955</v>
      </c>
      <c r="F302" s="333" t="s">
        <v>2956</v>
      </c>
      <c r="G302" s="333" t="s">
        <v>2970</v>
      </c>
    </row>
    <row r="303" spans="1:7" ht="45">
      <c r="A303" s="333">
        <v>11101505</v>
      </c>
      <c r="B303" s="333" t="s">
        <v>2971</v>
      </c>
      <c r="D303" s="333" t="s">
        <v>2972</v>
      </c>
      <c r="E303" s="333" t="s">
        <v>2965</v>
      </c>
      <c r="F303" s="333" t="s">
        <v>2966</v>
      </c>
      <c r="G303" s="333" t="s">
        <v>2973</v>
      </c>
    </row>
    <row r="304" spans="1:7" ht="45">
      <c r="A304" s="333">
        <v>11101506</v>
      </c>
      <c r="B304" s="333" t="s">
        <v>2974</v>
      </c>
      <c r="D304" s="333" t="s">
        <v>2975</v>
      </c>
      <c r="E304" s="333" t="s">
        <v>2976</v>
      </c>
      <c r="F304" s="333" t="s">
        <v>2977</v>
      </c>
      <c r="G304" s="333" t="s">
        <v>2978</v>
      </c>
    </row>
    <row r="305" spans="1:7" ht="45">
      <c r="A305" s="333">
        <v>11101507</v>
      </c>
      <c r="B305" s="333" t="s">
        <v>2979</v>
      </c>
      <c r="D305" s="333" t="s">
        <v>2980</v>
      </c>
      <c r="E305" s="333" t="s">
        <v>2981</v>
      </c>
      <c r="F305" s="333" t="s">
        <v>2982</v>
      </c>
      <c r="G305" s="333" t="s">
        <v>2983</v>
      </c>
    </row>
    <row r="306" spans="1:7" ht="45">
      <c r="A306" s="333">
        <v>11101508</v>
      </c>
      <c r="B306" s="333" t="s">
        <v>2984</v>
      </c>
      <c r="D306" s="333" t="s">
        <v>2985</v>
      </c>
      <c r="E306" s="333" t="s">
        <v>2955</v>
      </c>
      <c r="F306" s="333" t="s">
        <v>2956</v>
      </c>
      <c r="G306" s="333" t="s">
        <v>2986</v>
      </c>
    </row>
    <row r="307" spans="1:7" ht="45">
      <c r="A307" s="333">
        <v>11101509</v>
      </c>
      <c r="B307" s="333" t="s">
        <v>2987</v>
      </c>
      <c r="D307" s="333" t="s">
        <v>2988</v>
      </c>
      <c r="E307" s="333" t="s">
        <v>2955</v>
      </c>
      <c r="F307" s="333" t="s">
        <v>2956</v>
      </c>
      <c r="G307" s="333" t="s">
        <v>2989</v>
      </c>
    </row>
    <row r="308" spans="1:7" ht="60">
      <c r="A308" s="333">
        <v>11101510</v>
      </c>
      <c r="B308" s="333" t="s">
        <v>2990</v>
      </c>
      <c r="D308" s="333" t="s">
        <v>2991</v>
      </c>
      <c r="E308" s="333" t="s">
        <v>2965</v>
      </c>
      <c r="F308" s="333" t="s">
        <v>2966</v>
      </c>
      <c r="G308" s="333" t="s">
        <v>2992</v>
      </c>
    </row>
    <row r="309" spans="1:7" ht="45">
      <c r="A309" s="333">
        <v>11101511</v>
      </c>
      <c r="B309" s="333" t="s">
        <v>2993</v>
      </c>
      <c r="D309" s="333" t="s">
        <v>2994</v>
      </c>
      <c r="E309" s="333" t="s">
        <v>2955</v>
      </c>
      <c r="F309" s="333" t="s">
        <v>2956</v>
      </c>
      <c r="G309" s="333" t="s">
        <v>2995</v>
      </c>
    </row>
    <row r="310" spans="1:7" ht="45">
      <c r="A310" s="333">
        <v>11101512</v>
      </c>
      <c r="B310" s="333" t="s">
        <v>2996</v>
      </c>
      <c r="D310" s="333" t="s">
        <v>2997</v>
      </c>
      <c r="E310" s="333" t="s">
        <v>2965</v>
      </c>
      <c r="F310" s="333" t="s">
        <v>2966</v>
      </c>
      <c r="G310" s="333" t="s">
        <v>2998</v>
      </c>
    </row>
    <row r="311" spans="1:7" ht="45">
      <c r="A311" s="333">
        <v>11101513</v>
      </c>
      <c r="B311" s="333" t="s">
        <v>2999</v>
      </c>
      <c r="D311" s="333" t="s">
        <v>3000</v>
      </c>
      <c r="E311" s="333" t="s">
        <v>2955</v>
      </c>
      <c r="F311" s="333" t="s">
        <v>2956</v>
      </c>
      <c r="G311" s="333" t="s">
        <v>3001</v>
      </c>
    </row>
    <row r="312" spans="1:7" ht="45">
      <c r="A312" s="333">
        <v>11101514</v>
      </c>
      <c r="B312" s="333" t="s">
        <v>3002</v>
      </c>
      <c r="D312" s="333" t="s">
        <v>3003</v>
      </c>
      <c r="E312" s="333" t="s">
        <v>2955</v>
      </c>
      <c r="F312" s="333" t="s">
        <v>2956</v>
      </c>
      <c r="G312" s="333" t="s">
        <v>3004</v>
      </c>
    </row>
    <row r="313" spans="1:7" ht="45">
      <c r="A313" s="333">
        <v>11101515</v>
      </c>
      <c r="B313" s="333" t="s">
        <v>3005</v>
      </c>
      <c r="D313" s="333" t="s">
        <v>3006</v>
      </c>
      <c r="E313" s="333" t="s">
        <v>2955</v>
      </c>
      <c r="F313" s="333" t="s">
        <v>2956</v>
      </c>
      <c r="G313" s="333" t="s">
        <v>3007</v>
      </c>
    </row>
    <row r="314" spans="1:7" ht="45">
      <c r="A314" s="333">
        <v>11101516</v>
      </c>
      <c r="B314" s="333" t="s">
        <v>3008</v>
      </c>
      <c r="D314" s="333" t="s">
        <v>3009</v>
      </c>
      <c r="E314" s="333" t="s">
        <v>2955</v>
      </c>
      <c r="F314" s="333" t="s">
        <v>2956</v>
      </c>
      <c r="G314" s="333" t="s">
        <v>3010</v>
      </c>
    </row>
    <row r="315" spans="1:7" ht="45">
      <c r="A315" s="333">
        <v>11101517</v>
      </c>
      <c r="B315" s="333" t="s">
        <v>3011</v>
      </c>
      <c r="D315" s="333" t="s">
        <v>3012</v>
      </c>
      <c r="E315" s="333" t="s">
        <v>2955</v>
      </c>
      <c r="F315" s="333" t="s">
        <v>2956</v>
      </c>
      <c r="G315" s="333" t="s">
        <v>3013</v>
      </c>
    </row>
    <row r="316" spans="1:7" ht="45">
      <c r="A316" s="333">
        <v>11101518</v>
      </c>
      <c r="B316" s="333" t="s">
        <v>3014</v>
      </c>
      <c r="D316" s="333" t="s">
        <v>3015</v>
      </c>
      <c r="E316" s="333" t="s">
        <v>2955</v>
      </c>
      <c r="F316" s="333" t="s">
        <v>2956</v>
      </c>
      <c r="G316" s="333" t="s">
        <v>3016</v>
      </c>
    </row>
    <row r="317" spans="1:7" ht="60">
      <c r="A317" s="333">
        <v>11101519</v>
      </c>
      <c r="B317" s="333" t="s">
        <v>3017</v>
      </c>
      <c r="D317" s="333" t="s">
        <v>3018</v>
      </c>
      <c r="E317" s="333" t="s">
        <v>2965</v>
      </c>
      <c r="F317" s="333" t="s">
        <v>2966</v>
      </c>
      <c r="G317" s="333" t="s">
        <v>3019</v>
      </c>
    </row>
    <row r="318" spans="1:7" ht="45">
      <c r="A318" s="333">
        <v>11101520</v>
      </c>
      <c r="B318" s="333" t="s">
        <v>3020</v>
      </c>
      <c r="D318" s="333" t="s">
        <v>3021</v>
      </c>
      <c r="E318" s="333" t="s">
        <v>2965</v>
      </c>
      <c r="F318" s="333" t="s">
        <v>2966</v>
      </c>
      <c r="G318" s="333" t="s">
        <v>3022</v>
      </c>
    </row>
    <row r="319" spans="1:7" ht="45">
      <c r="A319" s="333">
        <v>11101521</v>
      </c>
      <c r="B319" s="333" t="s">
        <v>3023</v>
      </c>
      <c r="D319" s="333" t="s">
        <v>3024</v>
      </c>
      <c r="E319" s="333" t="s">
        <v>2965</v>
      </c>
      <c r="F319" s="333" t="s">
        <v>2966</v>
      </c>
      <c r="G319" s="333" t="s">
        <v>3025</v>
      </c>
    </row>
    <row r="320" spans="1:7" ht="45">
      <c r="A320" s="333">
        <v>11101522</v>
      </c>
      <c r="B320" s="333" t="s">
        <v>3026</v>
      </c>
      <c r="D320" s="333" t="s">
        <v>3027</v>
      </c>
      <c r="E320" s="333" t="s">
        <v>2965</v>
      </c>
      <c r="F320" s="333" t="s">
        <v>2966</v>
      </c>
      <c r="G320" s="333" t="s">
        <v>3028</v>
      </c>
    </row>
    <row r="321" spans="1:7" ht="45">
      <c r="A321" s="333">
        <v>11101523</v>
      </c>
      <c r="B321" s="333" t="s">
        <v>3029</v>
      </c>
      <c r="D321" s="333" t="s">
        <v>3030</v>
      </c>
      <c r="E321" s="333" t="s">
        <v>2965</v>
      </c>
      <c r="F321" s="333" t="s">
        <v>2966</v>
      </c>
      <c r="G321" s="333" t="s">
        <v>3031</v>
      </c>
    </row>
    <row r="322" spans="1:7" ht="60">
      <c r="A322" s="333">
        <v>11101524</v>
      </c>
      <c r="B322" s="333" t="s">
        <v>3032</v>
      </c>
      <c r="D322" s="333" t="s">
        <v>3033</v>
      </c>
      <c r="E322" s="333" t="s">
        <v>2955</v>
      </c>
      <c r="F322" s="333" t="s">
        <v>2956</v>
      </c>
      <c r="G322" s="333" t="s">
        <v>3034</v>
      </c>
    </row>
    <row r="323" spans="1:7" ht="45">
      <c r="A323" s="333">
        <v>11101525</v>
      </c>
      <c r="B323" s="333" t="s">
        <v>3035</v>
      </c>
      <c r="D323" s="333" t="s">
        <v>3036</v>
      </c>
      <c r="E323" s="333" t="s">
        <v>2965</v>
      </c>
      <c r="F323" s="333" t="s">
        <v>2966</v>
      </c>
      <c r="G323" s="333" t="s">
        <v>3037</v>
      </c>
    </row>
    <row r="324" spans="1:7" ht="60">
      <c r="A324" s="333">
        <v>11101526</v>
      </c>
      <c r="B324" s="333" t="s">
        <v>3038</v>
      </c>
      <c r="D324" s="333" t="s">
        <v>3039</v>
      </c>
      <c r="E324" s="333" t="s">
        <v>2965</v>
      </c>
      <c r="F324" s="333" t="s">
        <v>2966</v>
      </c>
      <c r="G324" s="333" t="s">
        <v>3040</v>
      </c>
    </row>
    <row r="325" spans="1:7" ht="45">
      <c r="A325" s="333">
        <v>11101527</v>
      </c>
      <c r="B325" s="333" t="s">
        <v>3041</v>
      </c>
      <c r="D325" s="333" t="s">
        <v>3042</v>
      </c>
      <c r="E325" s="333" t="s">
        <v>2965</v>
      </c>
      <c r="F325" s="333" t="s">
        <v>2966</v>
      </c>
      <c r="G325" s="333" t="s">
        <v>3043</v>
      </c>
    </row>
    <row r="326" spans="1:7">
      <c r="A326" s="333">
        <v>11101600</v>
      </c>
      <c r="B326" s="333" t="s">
        <v>3044</v>
      </c>
      <c r="D326" s="333" t="s">
        <v>2173</v>
      </c>
      <c r="E326" s="333" t="s">
        <v>2173</v>
      </c>
      <c r="F326" s="333" t="s">
        <v>2173</v>
      </c>
      <c r="G326" s="333" t="s">
        <v>2173</v>
      </c>
    </row>
    <row r="327" spans="1:7" ht="45">
      <c r="A327" s="333">
        <v>11101601</v>
      </c>
      <c r="B327" s="333" t="s">
        <v>3045</v>
      </c>
      <c r="D327" s="333" t="s">
        <v>3046</v>
      </c>
      <c r="E327" s="333" t="s">
        <v>2955</v>
      </c>
      <c r="F327" s="333" t="s">
        <v>2956</v>
      </c>
      <c r="G327" s="333" t="s">
        <v>3047</v>
      </c>
    </row>
    <row r="328" spans="1:7" ht="45">
      <c r="A328" s="333">
        <v>11101602</v>
      </c>
      <c r="B328" s="333" t="s">
        <v>3048</v>
      </c>
      <c r="D328" s="333" t="s">
        <v>3049</v>
      </c>
      <c r="E328" s="333" t="s">
        <v>2955</v>
      </c>
      <c r="F328" s="333" t="s">
        <v>2956</v>
      </c>
      <c r="G328" s="333" t="s">
        <v>3050</v>
      </c>
    </row>
    <row r="329" spans="1:7" ht="60">
      <c r="A329" s="333">
        <v>11101603</v>
      </c>
      <c r="B329" s="333" t="s">
        <v>3051</v>
      </c>
      <c r="D329" s="333" t="s">
        <v>3052</v>
      </c>
      <c r="E329" s="333" t="s">
        <v>2955</v>
      </c>
      <c r="F329" s="333" t="s">
        <v>2956</v>
      </c>
      <c r="G329" s="333" t="s">
        <v>3053</v>
      </c>
    </row>
    <row r="330" spans="1:7" ht="60">
      <c r="A330" s="333">
        <v>11101604</v>
      </c>
      <c r="B330" s="333" t="s">
        <v>3054</v>
      </c>
      <c r="D330" s="333" t="s">
        <v>3055</v>
      </c>
      <c r="E330" s="333" t="s">
        <v>2955</v>
      </c>
      <c r="F330" s="333" t="s">
        <v>2956</v>
      </c>
      <c r="G330" s="333" t="s">
        <v>3056</v>
      </c>
    </row>
    <row r="331" spans="1:7" ht="45">
      <c r="A331" s="333">
        <v>11101605</v>
      </c>
      <c r="B331" s="333" t="s">
        <v>3057</v>
      </c>
      <c r="D331" s="333" t="s">
        <v>3058</v>
      </c>
      <c r="E331" s="333" t="s">
        <v>2955</v>
      </c>
      <c r="F331" s="333" t="s">
        <v>2956</v>
      </c>
      <c r="G331" s="333" t="s">
        <v>3059</v>
      </c>
    </row>
    <row r="332" spans="1:7" ht="45">
      <c r="A332" s="333">
        <v>11101606</v>
      </c>
      <c r="B332" s="333" t="s">
        <v>3060</v>
      </c>
      <c r="D332" s="333" t="s">
        <v>3061</v>
      </c>
      <c r="E332" s="333" t="s">
        <v>2955</v>
      </c>
      <c r="F332" s="333" t="s">
        <v>2956</v>
      </c>
      <c r="G332" s="333" t="s">
        <v>3062</v>
      </c>
    </row>
    <row r="333" spans="1:7" ht="60">
      <c r="A333" s="333">
        <v>11101607</v>
      </c>
      <c r="B333" s="333" t="s">
        <v>3063</v>
      </c>
      <c r="D333" s="333" t="s">
        <v>3064</v>
      </c>
      <c r="E333" s="333" t="s">
        <v>2955</v>
      </c>
      <c r="F333" s="333" t="s">
        <v>2956</v>
      </c>
      <c r="G333" s="333" t="s">
        <v>3065</v>
      </c>
    </row>
    <row r="334" spans="1:7" ht="45">
      <c r="A334" s="333">
        <v>11101608</v>
      </c>
      <c r="B334" s="333" t="s">
        <v>3066</v>
      </c>
      <c r="D334" s="333" t="s">
        <v>3067</v>
      </c>
      <c r="E334" s="333" t="s">
        <v>2955</v>
      </c>
      <c r="F334" s="333" t="s">
        <v>2956</v>
      </c>
      <c r="G334" s="333" t="s">
        <v>3068</v>
      </c>
    </row>
    <row r="335" spans="1:7" ht="45">
      <c r="A335" s="333">
        <v>11101609</v>
      </c>
      <c r="B335" s="333" t="s">
        <v>3069</v>
      </c>
      <c r="D335" s="333" t="s">
        <v>3070</v>
      </c>
      <c r="E335" s="333" t="s">
        <v>2955</v>
      </c>
      <c r="F335" s="333" t="s">
        <v>2956</v>
      </c>
      <c r="G335" s="333" t="s">
        <v>3071</v>
      </c>
    </row>
    <row r="336" spans="1:7" ht="60">
      <c r="A336" s="333">
        <v>11101610</v>
      </c>
      <c r="B336" s="333" t="s">
        <v>3072</v>
      </c>
      <c r="D336" s="333" t="s">
        <v>3073</v>
      </c>
      <c r="E336" s="333" t="s">
        <v>2955</v>
      </c>
      <c r="F336" s="333" t="s">
        <v>2956</v>
      </c>
      <c r="G336" s="333" t="s">
        <v>3074</v>
      </c>
    </row>
    <row r="337" spans="1:7" ht="45">
      <c r="A337" s="333">
        <v>11101611</v>
      </c>
      <c r="B337" s="333" t="s">
        <v>3075</v>
      </c>
      <c r="D337" s="333" t="s">
        <v>3076</v>
      </c>
      <c r="E337" s="333" t="s">
        <v>2955</v>
      </c>
      <c r="F337" s="333" t="s">
        <v>2956</v>
      </c>
      <c r="G337" s="333" t="s">
        <v>3077</v>
      </c>
    </row>
    <row r="338" spans="1:7" ht="60">
      <c r="A338" s="333">
        <v>11101612</v>
      </c>
      <c r="B338" s="333" t="s">
        <v>3078</v>
      </c>
      <c r="D338" s="333" t="s">
        <v>3079</v>
      </c>
      <c r="E338" s="333" t="s">
        <v>2955</v>
      </c>
      <c r="F338" s="333" t="s">
        <v>2956</v>
      </c>
      <c r="G338" s="333" t="s">
        <v>3080</v>
      </c>
    </row>
    <row r="339" spans="1:7" ht="45">
      <c r="A339" s="333">
        <v>11101613</v>
      </c>
      <c r="B339" s="333" t="s">
        <v>3081</v>
      </c>
      <c r="D339" s="333" t="s">
        <v>3082</v>
      </c>
      <c r="E339" s="333" t="s">
        <v>2955</v>
      </c>
      <c r="F339" s="333" t="s">
        <v>2956</v>
      </c>
      <c r="G339" s="333" t="s">
        <v>3083</v>
      </c>
    </row>
    <row r="340" spans="1:7" ht="45">
      <c r="A340" s="333">
        <v>11101614</v>
      </c>
      <c r="B340" s="333" t="s">
        <v>3084</v>
      </c>
      <c r="D340" s="333" t="s">
        <v>3085</v>
      </c>
      <c r="E340" s="333" t="s">
        <v>2955</v>
      </c>
      <c r="F340" s="333" t="s">
        <v>2956</v>
      </c>
      <c r="G340" s="333" t="s">
        <v>3086</v>
      </c>
    </row>
    <row r="341" spans="1:7" ht="45">
      <c r="A341" s="333">
        <v>11101615</v>
      </c>
      <c r="B341" s="333" t="s">
        <v>3087</v>
      </c>
      <c r="D341" s="333" t="s">
        <v>3088</v>
      </c>
      <c r="E341" s="333" t="s">
        <v>2955</v>
      </c>
      <c r="F341" s="333" t="s">
        <v>2956</v>
      </c>
      <c r="G341" s="333" t="s">
        <v>3089</v>
      </c>
    </row>
    <row r="342" spans="1:7" ht="45">
      <c r="A342" s="333">
        <v>11101616</v>
      </c>
      <c r="B342" s="333" t="s">
        <v>3090</v>
      </c>
      <c r="D342" s="333" t="s">
        <v>3091</v>
      </c>
      <c r="E342" s="333" t="s">
        <v>2955</v>
      </c>
      <c r="F342" s="333" t="s">
        <v>2956</v>
      </c>
      <c r="G342" s="333" t="s">
        <v>3092</v>
      </c>
    </row>
    <row r="343" spans="1:7" ht="45">
      <c r="A343" s="333">
        <v>11101617</v>
      </c>
      <c r="B343" s="333" t="s">
        <v>3093</v>
      </c>
      <c r="D343" s="333" t="s">
        <v>3094</v>
      </c>
      <c r="E343" s="333" t="s">
        <v>2955</v>
      </c>
      <c r="F343" s="333" t="s">
        <v>2956</v>
      </c>
      <c r="G343" s="333" t="s">
        <v>3095</v>
      </c>
    </row>
    <row r="344" spans="1:7" ht="45">
      <c r="A344" s="333">
        <v>11101618</v>
      </c>
      <c r="B344" s="333" t="s">
        <v>3096</v>
      </c>
      <c r="D344" s="333" t="s">
        <v>3097</v>
      </c>
      <c r="E344" s="333" t="s">
        <v>2955</v>
      </c>
      <c r="F344" s="333" t="s">
        <v>2956</v>
      </c>
      <c r="G344" s="333" t="s">
        <v>3098</v>
      </c>
    </row>
    <row r="345" spans="1:7" ht="30">
      <c r="A345" s="333">
        <v>11101619</v>
      </c>
      <c r="B345" s="333" t="s">
        <v>3099</v>
      </c>
      <c r="D345" s="333" t="s">
        <v>3100</v>
      </c>
      <c r="E345" s="333" t="s">
        <v>2955</v>
      </c>
      <c r="F345" s="333" t="s">
        <v>2956</v>
      </c>
      <c r="G345" s="333" t="s">
        <v>3101</v>
      </c>
    </row>
    <row r="346" spans="1:7" ht="45">
      <c r="A346" s="333">
        <v>11101620</v>
      </c>
      <c r="B346" s="333" t="s">
        <v>3102</v>
      </c>
      <c r="D346" s="333" t="s">
        <v>3103</v>
      </c>
      <c r="E346" s="333" t="s">
        <v>2955</v>
      </c>
      <c r="F346" s="333" t="s">
        <v>2956</v>
      </c>
      <c r="G346" s="333" t="s">
        <v>3104</v>
      </c>
    </row>
    <row r="347" spans="1:7">
      <c r="A347" s="333">
        <v>11101621</v>
      </c>
      <c r="B347" s="333" t="s">
        <v>3105</v>
      </c>
      <c r="D347" s="333" t="s">
        <v>3106</v>
      </c>
      <c r="E347" s="333" t="s">
        <v>2955</v>
      </c>
      <c r="F347" s="333" t="s">
        <v>2956</v>
      </c>
      <c r="G347" s="333" t="s">
        <v>3107</v>
      </c>
    </row>
    <row r="348" spans="1:7" ht="45">
      <c r="A348" s="333">
        <v>11101622</v>
      </c>
      <c r="B348" s="333" t="s">
        <v>3108</v>
      </c>
      <c r="D348" s="333" t="s">
        <v>3109</v>
      </c>
      <c r="E348" s="333" t="s">
        <v>2955</v>
      </c>
      <c r="F348" s="333" t="s">
        <v>2956</v>
      </c>
      <c r="G348" s="333" t="s">
        <v>3110</v>
      </c>
    </row>
    <row r="349" spans="1:7" ht="45">
      <c r="A349" s="333">
        <v>11101623</v>
      </c>
      <c r="B349" s="333" t="s">
        <v>3111</v>
      </c>
      <c r="D349" s="333" t="s">
        <v>3112</v>
      </c>
      <c r="E349" s="333" t="s">
        <v>2955</v>
      </c>
      <c r="F349" s="333" t="s">
        <v>2956</v>
      </c>
      <c r="G349" s="333" t="s">
        <v>3113</v>
      </c>
    </row>
    <row r="350" spans="1:7">
      <c r="A350" s="333">
        <v>11101700</v>
      </c>
      <c r="B350" s="333" t="s">
        <v>3114</v>
      </c>
      <c r="D350" s="333" t="s">
        <v>2173</v>
      </c>
      <c r="E350" s="333" t="s">
        <v>2173</v>
      </c>
      <c r="F350" s="333" t="s">
        <v>2173</v>
      </c>
      <c r="G350" s="333" t="s">
        <v>2173</v>
      </c>
    </row>
    <row r="351" spans="1:7" ht="45">
      <c r="A351" s="333">
        <v>11101701</v>
      </c>
      <c r="B351" s="333" t="s">
        <v>3115</v>
      </c>
      <c r="D351" s="333" t="s">
        <v>3116</v>
      </c>
      <c r="E351" s="333" t="s">
        <v>2955</v>
      </c>
      <c r="F351" s="333" t="s">
        <v>2956</v>
      </c>
      <c r="G351" s="333" t="s">
        <v>3117</v>
      </c>
    </row>
    <row r="352" spans="1:7" ht="45">
      <c r="A352" s="333">
        <v>11101702</v>
      </c>
      <c r="B352" s="333" t="s">
        <v>3118</v>
      </c>
      <c r="D352" s="333" t="s">
        <v>3119</v>
      </c>
      <c r="E352" s="333" t="s">
        <v>2981</v>
      </c>
      <c r="F352" s="333" t="s">
        <v>2982</v>
      </c>
      <c r="G352" s="333" t="s">
        <v>3120</v>
      </c>
    </row>
    <row r="353" spans="1:7" ht="45">
      <c r="A353" s="333">
        <v>11101703</v>
      </c>
      <c r="B353" s="333" t="s">
        <v>3121</v>
      </c>
      <c r="D353" s="333" t="s">
        <v>3049</v>
      </c>
      <c r="E353" s="333" t="s">
        <v>3122</v>
      </c>
      <c r="F353" s="333" t="s">
        <v>3123</v>
      </c>
      <c r="G353" s="333" t="s">
        <v>3124</v>
      </c>
    </row>
    <row r="354" spans="1:7" ht="30">
      <c r="A354" s="333">
        <v>11101704</v>
      </c>
      <c r="B354" s="333" t="s">
        <v>3125</v>
      </c>
      <c r="D354" s="333" t="s">
        <v>3126</v>
      </c>
      <c r="E354" s="333" t="s">
        <v>3122</v>
      </c>
      <c r="F354" s="333" t="s">
        <v>3123</v>
      </c>
      <c r="G354" s="333" t="s">
        <v>3127</v>
      </c>
    </row>
    <row r="355" spans="1:7" ht="45">
      <c r="A355" s="333">
        <v>11101705</v>
      </c>
      <c r="B355" s="333" t="s">
        <v>3128</v>
      </c>
      <c r="D355" s="333" t="s">
        <v>3129</v>
      </c>
      <c r="E355" s="333" t="s">
        <v>3122</v>
      </c>
      <c r="F355" s="333" t="s">
        <v>3123</v>
      </c>
      <c r="G355" s="333" t="s">
        <v>3130</v>
      </c>
    </row>
    <row r="356" spans="1:7" ht="45">
      <c r="A356" s="333">
        <v>11101706</v>
      </c>
      <c r="B356" s="333" t="s">
        <v>3131</v>
      </c>
      <c r="D356" s="333" t="s">
        <v>3132</v>
      </c>
      <c r="E356" s="333" t="s">
        <v>3122</v>
      </c>
      <c r="F356" s="333" t="s">
        <v>3123</v>
      </c>
      <c r="G356" s="333" t="s">
        <v>3133</v>
      </c>
    </row>
    <row r="357" spans="1:7" ht="45">
      <c r="A357" s="333">
        <v>11101707</v>
      </c>
      <c r="B357" s="333" t="s">
        <v>3134</v>
      </c>
      <c r="D357" s="333" t="s">
        <v>3135</v>
      </c>
      <c r="E357" s="333" t="s">
        <v>3122</v>
      </c>
      <c r="F357" s="333" t="s">
        <v>3123</v>
      </c>
      <c r="G357" s="333" t="s">
        <v>3136</v>
      </c>
    </row>
    <row r="358" spans="1:7" ht="45">
      <c r="A358" s="333">
        <v>11101708</v>
      </c>
      <c r="B358" s="333" t="s">
        <v>3137</v>
      </c>
      <c r="D358" s="333" t="s">
        <v>3138</v>
      </c>
      <c r="E358" s="333" t="s">
        <v>3122</v>
      </c>
      <c r="F358" s="333" t="s">
        <v>3123</v>
      </c>
      <c r="G358" s="333" t="s">
        <v>3139</v>
      </c>
    </row>
    <row r="359" spans="1:7" ht="60">
      <c r="A359" s="333">
        <v>11101709</v>
      </c>
      <c r="B359" s="333" t="s">
        <v>3140</v>
      </c>
      <c r="D359" s="333" t="s">
        <v>3141</v>
      </c>
      <c r="E359" s="333" t="s">
        <v>3122</v>
      </c>
      <c r="F359" s="333" t="s">
        <v>3123</v>
      </c>
      <c r="G359" s="333" t="s">
        <v>3142</v>
      </c>
    </row>
    <row r="360" spans="1:7" ht="45">
      <c r="A360" s="333">
        <v>11101710</v>
      </c>
      <c r="B360" s="333" t="s">
        <v>3143</v>
      </c>
      <c r="D360" s="333" t="s">
        <v>3144</v>
      </c>
      <c r="E360" s="333" t="s">
        <v>3122</v>
      </c>
      <c r="F360" s="333" t="s">
        <v>3123</v>
      </c>
      <c r="G360" s="333" t="s">
        <v>3145</v>
      </c>
    </row>
    <row r="361" spans="1:7" ht="30">
      <c r="A361" s="333">
        <v>11101711</v>
      </c>
      <c r="B361" s="333" t="s">
        <v>3146</v>
      </c>
      <c r="D361" s="333" t="s">
        <v>3147</v>
      </c>
      <c r="E361" s="333" t="s">
        <v>3122</v>
      </c>
      <c r="F361" s="333" t="s">
        <v>3123</v>
      </c>
      <c r="G361" s="333" t="s">
        <v>3148</v>
      </c>
    </row>
    <row r="362" spans="1:7" ht="45">
      <c r="A362" s="333">
        <v>11101712</v>
      </c>
      <c r="B362" s="333" t="s">
        <v>3149</v>
      </c>
      <c r="D362" s="333" t="s">
        <v>3150</v>
      </c>
      <c r="E362" s="333" t="s">
        <v>3122</v>
      </c>
      <c r="F362" s="333" t="s">
        <v>3123</v>
      </c>
      <c r="G362" s="333" t="s">
        <v>3151</v>
      </c>
    </row>
    <row r="363" spans="1:7" ht="45">
      <c r="A363" s="333">
        <v>11101713</v>
      </c>
      <c r="B363" s="333" t="s">
        <v>3152</v>
      </c>
      <c r="D363" s="333" t="s">
        <v>3153</v>
      </c>
      <c r="E363" s="333" t="s">
        <v>3122</v>
      </c>
      <c r="F363" s="333" t="s">
        <v>3123</v>
      </c>
      <c r="G363" s="333" t="s">
        <v>3154</v>
      </c>
    </row>
    <row r="364" spans="1:7" ht="45">
      <c r="A364" s="333">
        <v>11101714</v>
      </c>
      <c r="B364" s="333" t="s">
        <v>3155</v>
      </c>
      <c r="D364" s="333" t="s">
        <v>3156</v>
      </c>
      <c r="E364" s="333" t="s">
        <v>3122</v>
      </c>
      <c r="F364" s="333" t="s">
        <v>3123</v>
      </c>
      <c r="G364" s="333" t="s">
        <v>3157</v>
      </c>
    </row>
    <row r="365" spans="1:7" ht="60">
      <c r="A365" s="333">
        <v>11101715</v>
      </c>
      <c r="B365" s="333" t="s">
        <v>3158</v>
      </c>
      <c r="D365" s="333" t="s">
        <v>3159</v>
      </c>
      <c r="E365" s="333" t="s">
        <v>3122</v>
      </c>
      <c r="F365" s="333" t="s">
        <v>3123</v>
      </c>
      <c r="G365" s="333" t="s">
        <v>3160</v>
      </c>
    </row>
    <row r="366" spans="1:7" ht="45">
      <c r="A366" s="333">
        <v>11101716</v>
      </c>
      <c r="B366" s="333" t="s">
        <v>3161</v>
      </c>
      <c r="D366" s="333" t="s">
        <v>3162</v>
      </c>
      <c r="E366" s="333" t="s">
        <v>3122</v>
      </c>
      <c r="F366" s="333" t="s">
        <v>3123</v>
      </c>
      <c r="G366" s="333" t="s">
        <v>3163</v>
      </c>
    </row>
    <row r="367" spans="1:7" ht="45">
      <c r="A367" s="333">
        <v>11101717</v>
      </c>
      <c r="B367" s="333" t="s">
        <v>3164</v>
      </c>
      <c r="D367" s="333" t="s">
        <v>3165</v>
      </c>
      <c r="E367" s="333" t="s">
        <v>3122</v>
      </c>
      <c r="F367" s="333" t="s">
        <v>3123</v>
      </c>
      <c r="G367" s="333" t="s">
        <v>3166</v>
      </c>
    </row>
    <row r="368" spans="1:7" ht="45">
      <c r="A368" s="333">
        <v>11101718</v>
      </c>
      <c r="B368" s="333" t="s">
        <v>3167</v>
      </c>
      <c r="D368" s="333" t="s">
        <v>3168</v>
      </c>
      <c r="E368" s="333" t="s">
        <v>3122</v>
      </c>
      <c r="F368" s="333" t="s">
        <v>3123</v>
      </c>
      <c r="G368" s="333" t="s">
        <v>3169</v>
      </c>
    </row>
    <row r="369" spans="1:7" ht="45">
      <c r="A369" s="333">
        <v>11101719</v>
      </c>
      <c r="B369" s="333" t="s">
        <v>3170</v>
      </c>
      <c r="D369" s="333" t="s">
        <v>3171</v>
      </c>
      <c r="E369" s="333" t="s">
        <v>3122</v>
      </c>
      <c r="F369" s="333" t="s">
        <v>3123</v>
      </c>
      <c r="G369" s="333" t="s">
        <v>3172</v>
      </c>
    </row>
    <row r="370" spans="1:7">
      <c r="A370" s="333">
        <v>11101800</v>
      </c>
      <c r="B370" s="333" t="s">
        <v>3173</v>
      </c>
      <c r="D370" s="333" t="s">
        <v>2173</v>
      </c>
      <c r="E370" s="333" t="s">
        <v>2173</v>
      </c>
      <c r="F370" s="333" t="s">
        <v>2173</v>
      </c>
      <c r="G370" s="333" t="s">
        <v>2173</v>
      </c>
    </row>
    <row r="371" spans="1:7" ht="45">
      <c r="A371" s="333">
        <v>11101801</v>
      </c>
      <c r="B371" s="333" t="s">
        <v>3174</v>
      </c>
      <c r="D371" s="333" t="s">
        <v>3175</v>
      </c>
      <c r="E371" s="333" t="s">
        <v>3176</v>
      </c>
      <c r="F371" s="333" t="s">
        <v>3177</v>
      </c>
      <c r="G371" s="333" t="s">
        <v>3178</v>
      </c>
    </row>
    <row r="372" spans="1:7" ht="45">
      <c r="A372" s="333">
        <v>11101802</v>
      </c>
      <c r="B372" s="333" t="s">
        <v>3179</v>
      </c>
      <c r="D372" s="333" t="s">
        <v>3180</v>
      </c>
      <c r="E372" s="333" t="s">
        <v>3176</v>
      </c>
      <c r="F372" s="333" t="s">
        <v>3177</v>
      </c>
      <c r="G372" s="333" t="s">
        <v>3181</v>
      </c>
    </row>
    <row r="373" spans="1:7" ht="60">
      <c r="A373" s="333">
        <v>11101803</v>
      </c>
      <c r="B373" s="333" t="s">
        <v>3182</v>
      </c>
      <c r="D373" s="333" t="s">
        <v>3183</v>
      </c>
      <c r="E373" s="333" t="s">
        <v>3176</v>
      </c>
      <c r="F373" s="333" t="s">
        <v>3177</v>
      </c>
      <c r="G373" s="333" t="s">
        <v>3184</v>
      </c>
    </row>
    <row r="374" spans="1:7">
      <c r="A374" s="333">
        <v>11110000</v>
      </c>
      <c r="B374" s="333" t="s">
        <v>3185</v>
      </c>
      <c r="D374" s="333" t="s">
        <v>2173</v>
      </c>
      <c r="E374" s="333" t="s">
        <v>2173</v>
      </c>
      <c r="F374" s="333" t="s">
        <v>2173</v>
      </c>
      <c r="G374" s="333" t="s">
        <v>2173</v>
      </c>
    </row>
    <row r="375" spans="1:7">
      <c r="A375" s="333">
        <v>11111500</v>
      </c>
      <c r="B375" s="333" t="s">
        <v>3186</v>
      </c>
      <c r="D375" s="333" t="s">
        <v>2173</v>
      </c>
      <c r="E375" s="333" t="s">
        <v>2173</v>
      </c>
      <c r="F375" s="333" t="s">
        <v>2173</v>
      </c>
      <c r="G375" s="333" t="s">
        <v>2173</v>
      </c>
    </row>
    <row r="376" spans="1:7">
      <c r="A376" s="333">
        <v>11111501</v>
      </c>
      <c r="B376" s="333" t="s">
        <v>3187</v>
      </c>
      <c r="D376" s="333" t="s">
        <v>3188</v>
      </c>
      <c r="E376" s="333" t="s">
        <v>2965</v>
      </c>
      <c r="F376" s="333" t="s">
        <v>2966</v>
      </c>
      <c r="G376" s="333" t="s">
        <v>3189</v>
      </c>
    </row>
    <row r="377" spans="1:7" ht="45">
      <c r="A377" s="333">
        <v>11111502</v>
      </c>
      <c r="B377" s="333" t="s">
        <v>3190</v>
      </c>
      <c r="D377" s="333" t="s">
        <v>3191</v>
      </c>
      <c r="E377" s="333" t="s">
        <v>3192</v>
      </c>
      <c r="F377" s="333" t="s">
        <v>3193</v>
      </c>
      <c r="G377" s="333" t="s">
        <v>3194</v>
      </c>
    </row>
    <row r="378" spans="1:7" ht="30">
      <c r="A378" s="333">
        <v>11111503</v>
      </c>
      <c r="B378" s="333" t="s">
        <v>3195</v>
      </c>
      <c r="D378" s="333" t="s">
        <v>3196</v>
      </c>
      <c r="E378" s="333" t="s">
        <v>2173</v>
      </c>
      <c r="F378" s="333" t="s">
        <v>2173</v>
      </c>
      <c r="G378" s="333" t="s">
        <v>3197</v>
      </c>
    </row>
    <row r="379" spans="1:7">
      <c r="A379" s="333">
        <v>11111600</v>
      </c>
      <c r="B379" s="333" t="s">
        <v>3198</v>
      </c>
      <c r="D379" s="333" t="s">
        <v>2173</v>
      </c>
      <c r="E379" s="333" t="s">
        <v>2173</v>
      </c>
      <c r="F379" s="333" t="s">
        <v>2173</v>
      </c>
      <c r="G379" s="333" t="s">
        <v>2173</v>
      </c>
    </row>
    <row r="380" spans="1:7" ht="45">
      <c r="A380" s="333">
        <v>11111601</v>
      </c>
      <c r="B380" s="333" t="s">
        <v>3199</v>
      </c>
      <c r="D380" s="333" t="s">
        <v>2975</v>
      </c>
      <c r="E380" s="333" t="s">
        <v>2976</v>
      </c>
      <c r="F380" s="333" t="s">
        <v>2977</v>
      </c>
      <c r="G380" s="333" t="s">
        <v>2978</v>
      </c>
    </row>
    <row r="381" spans="1:7" ht="45">
      <c r="A381" s="333">
        <v>11111602</v>
      </c>
      <c r="B381" s="333" t="s">
        <v>3200</v>
      </c>
      <c r="D381" s="333" t="s">
        <v>3201</v>
      </c>
      <c r="E381" s="333" t="s">
        <v>3192</v>
      </c>
      <c r="F381" s="333" t="s">
        <v>3193</v>
      </c>
      <c r="G381" s="333" t="s">
        <v>3202</v>
      </c>
    </row>
    <row r="382" spans="1:7" ht="45">
      <c r="A382" s="333">
        <v>11111603</v>
      </c>
      <c r="B382" s="333" t="s">
        <v>3203</v>
      </c>
      <c r="D382" s="333" t="s">
        <v>3204</v>
      </c>
      <c r="E382" s="333" t="s">
        <v>3192</v>
      </c>
      <c r="F382" s="333" t="s">
        <v>3193</v>
      </c>
      <c r="G382" s="333" t="s">
        <v>3205</v>
      </c>
    </row>
    <row r="383" spans="1:7" ht="60">
      <c r="A383" s="333">
        <v>11111604</v>
      </c>
      <c r="B383" s="333" t="s">
        <v>3206</v>
      </c>
      <c r="D383" s="333" t="s">
        <v>3207</v>
      </c>
      <c r="E383" s="333" t="s">
        <v>3192</v>
      </c>
      <c r="F383" s="333" t="s">
        <v>3193</v>
      </c>
      <c r="G383" s="333" t="s">
        <v>3208</v>
      </c>
    </row>
    <row r="384" spans="1:7" ht="60">
      <c r="A384" s="333">
        <v>11111605</v>
      </c>
      <c r="B384" s="333" t="s">
        <v>3209</v>
      </c>
      <c r="D384" s="333" t="s">
        <v>3210</v>
      </c>
      <c r="E384" s="333" t="s">
        <v>3192</v>
      </c>
      <c r="F384" s="333" t="s">
        <v>3193</v>
      </c>
      <c r="G384" s="333" t="s">
        <v>3211</v>
      </c>
    </row>
    <row r="385" spans="1:8" ht="45">
      <c r="A385" s="333">
        <v>11111606</v>
      </c>
      <c r="B385" s="333" t="s">
        <v>1430</v>
      </c>
      <c r="C385" s="334" t="s">
        <v>1203</v>
      </c>
      <c r="D385" s="333" t="s">
        <v>3212</v>
      </c>
      <c r="E385" s="333" t="s">
        <v>3192</v>
      </c>
      <c r="F385" s="333" t="s">
        <v>3193</v>
      </c>
      <c r="G385" s="333" t="s">
        <v>3213</v>
      </c>
      <c r="H385" s="430">
        <v>3500</v>
      </c>
    </row>
    <row r="386" spans="1:8" ht="45">
      <c r="A386" s="333">
        <v>11111607</v>
      </c>
      <c r="B386" s="333" t="s">
        <v>3214</v>
      </c>
      <c r="D386" s="333" t="s">
        <v>3215</v>
      </c>
      <c r="E386" s="333" t="s">
        <v>3192</v>
      </c>
      <c r="F386" s="333" t="s">
        <v>3193</v>
      </c>
      <c r="G386" s="333" t="s">
        <v>3216</v>
      </c>
    </row>
    <row r="387" spans="1:8" ht="60">
      <c r="A387" s="333">
        <v>11111608</v>
      </c>
      <c r="B387" s="333" t="s">
        <v>3217</v>
      </c>
      <c r="D387" s="333" t="s">
        <v>3218</v>
      </c>
      <c r="E387" s="333" t="s">
        <v>3192</v>
      </c>
      <c r="F387" s="333" t="s">
        <v>3193</v>
      </c>
      <c r="G387" s="333" t="s">
        <v>3219</v>
      </c>
    </row>
    <row r="388" spans="1:8" ht="45">
      <c r="A388" s="333">
        <v>11111609</v>
      </c>
      <c r="B388" s="333" t="s">
        <v>3220</v>
      </c>
      <c r="D388" s="333" t="s">
        <v>3221</v>
      </c>
      <c r="E388" s="333" t="s">
        <v>3192</v>
      </c>
      <c r="F388" s="333" t="s">
        <v>3193</v>
      </c>
      <c r="G388" s="333" t="s">
        <v>3222</v>
      </c>
    </row>
    <row r="389" spans="1:8" ht="45">
      <c r="A389" s="333">
        <v>11111610</v>
      </c>
      <c r="B389" s="333" t="s">
        <v>3223</v>
      </c>
      <c r="D389" s="333" t="s">
        <v>3224</v>
      </c>
      <c r="E389" s="333" t="s">
        <v>3192</v>
      </c>
      <c r="F389" s="333" t="s">
        <v>3193</v>
      </c>
      <c r="G389" s="333" t="s">
        <v>3225</v>
      </c>
    </row>
    <row r="390" spans="1:8" ht="60">
      <c r="A390" s="333">
        <v>11111611</v>
      </c>
      <c r="B390" s="333" t="s">
        <v>3226</v>
      </c>
      <c r="D390" s="333" t="s">
        <v>3227</v>
      </c>
      <c r="E390" s="333" t="s">
        <v>3192</v>
      </c>
      <c r="F390" s="333" t="s">
        <v>3193</v>
      </c>
      <c r="G390" s="333" t="s">
        <v>3228</v>
      </c>
    </row>
    <row r="391" spans="1:8">
      <c r="A391" s="333">
        <v>11111700</v>
      </c>
      <c r="B391" s="333" t="s">
        <v>3229</v>
      </c>
      <c r="D391" s="333" t="s">
        <v>2173</v>
      </c>
      <c r="E391" s="333" t="s">
        <v>2173</v>
      </c>
      <c r="F391" s="333" t="s">
        <v>2173</v>
      </c>
      <c r="G391" s="333" t="s">
        <v>2173</v>
      </c>
    </row>
    <row r="392" spans="1:8" ht="60">
      <c r="A392" s="333">
        <v>11111701</v>
      </c>
      <c r="B392" s="333" t="s">
        <v>3230</v>
      </c>
      <c r="D392" s="333" t="s">
        <v>3231</v>
      </c>
      <c r="E392" s="333" t="s">
        <v>3192</v>
      </c>
      <c r="F392" s="333" t="s">
        <v>3193</v>
      </c>
      <c r="G392" s="333" t="s">
        <v>3232</v>
      </c>
    </row>
    <row r="393" spans="1:8">
      <c r="A393" s="333">
        <v>11111800</v>
      </c>
      <c r="B393" s="333" t="s">
        <v>3233</v>
      </c>
      <c r="D393" s="333" t="s">
        <v>2173</v>
      </c>
      <c r="E393" s="333" t="s">
        <v>2173</v>
      </c>
      <c r="F393" s="333" t="s">
        <v>2173</v>
      </c>
      <c r="G393" s="333" t="s">
        <v>2173</v>
      </c>
    </row>
    <row r="394" spans="1:8" ht="45">
      <c r="A394" s="333">
        <v>11111801</v>
      </c>
      <c r="B394" s="333" t="s">
        <v>3234</v>
      </c>
      <c r="D394" s="333" t="s">
        <v>3235</v>
      </c>
      <c r="E394" s="333" t="s">
        <v>3192</v>
      </c>
      <c r="F394" s="333" t="s">
        <v>3193</v>
      </c>
      <c r="G394" s="333" t="s">
        <v>3236</v>
      </c>
    </row>
    <row r="395" spans="1:8" ht="45">
      <c r="A395" s="333">
        <v>11111802</v>
      </c>
      <c r="B395" s="333" t="s">
        <v>3237</v>
      </c>
      <c r="D395" s="333" t="s">
        <v>3238</v>
      </c>
      <c r="E395" s="333" t="s">
        <v>3192</v>
      </c>
      <c r="F395" s="333" t="s">
        <v>3193</v>
      </c>
      <c r="G395" s="333" t="s">
        <v>3239</v>
      </c>
    </row>
    <row r="396" spans="1:8" ht="45">
      <c r="A396" s="333">
        <v>11111803</v>
      </c>
      <c r="B396" s="333" t="s">
        <v>3240</v>
      </c>
      <c r="D396" s="333" t="s">
        <v>3241</v>
      </c>
      <c r="E396" s="333" t="s">
        <v>3192</v>
      </c>
      <c r="F396" s="333" t="s">
        <v>3193</v>
      </c>
      <c r="G396" s="333" t="s">
        <v>3242</v>
      </c>
    </row>
    <row r="397" spans="1:8" ht="45">
      <c r="A397" s="333">
        <v>11111804</v>
      </c>
      <c r="B397" s="333" t="s">
        <v>3243</v>
      </c>
      <c r="D397" s="333" t="s">
        <v>3244</v>
      </c>
      <c r="E397" s="333" t="s">
        <v>3192</v>
      </c>
      <c r="F397" s="333" t="s">
        <v>3193</v>
      </c>
      <c r="G397" s="333" t="s">
        <v>3245</v>
      </c>
    </row>
    <row r="398" spans="1:8">
      <c r="A398" s="333">
        <v>11111805</v>
      </c>
      <c r="B398" s="333" t="s">
        <v>3246</v>
      </c>
      <c r="D398" s="333" t="s">
        <v>3247</v>
      </c>
      <c r="E398" s="333" t="s">
        <v>3192</v>
      </c>
      <c r="F398" s="333" t="s">
        <v>3193</v>
      </c>
      <c r="G398" s="333" t="s">
        <v>3248</v>
      </c>
    </row>
    <row r="399" spans="1:8" ht="45">
      <c r="A399" s="333">
        <v>11111806</v>
      </c>
      <c r="B399" s="333" t="s">
        <v>3249</v>
      </c>
      <c r="D399" s="333" t="s">
        <v>3030</v>
      </c>
      <c r="E399" s="333" t="s">
        <v>3192</v>
      </c>
      <c r="F399" s="333" t="s">
        <v>3193</v>
      </c>
      <c r="G399" s="333" t="s">
        <v>3031</v>
      </c>
    </row>
    <row r="400" spans="1:8" ht="45">
      <c r="A400" s="333">
        <v>11111807</v>
      </c>
      <c r="B400" s="333" t="s">
        <v>3250</v>
      </c>
      <c r="D400" s="333" t="s">
        <v>3251</v>
      </c>
      <c r="E400" s="333" t="s">
        <v>3192</v>
      </c>
      <c r="F400" s="333" t="s">
        <v>3193</v>
      </c>
      <c r="G400" s="333" t="s">
        <v>3252</v>
      </c>
    </row>
    <row r="401" spans="1:7" ht="45">
      <c r="A401" s="333">
        <v>11111808</v>
      </c>
      <c r="B401" s="333" t="s">
        <v>3253</v>
      </c>
      <c r="D401" s="333" t="s">
        <v>3254</v>
      </c>
      <c r="E401" s="333" t="s">
        <v>3192</v>
      </c>
      <c r="F401" s="333" t="s">
        <v>3193</v>
      </c>
      <c r="G401" s="333" t="s">
        <v>3255</v>
      </c>
    </row>
    <row r="402" spans="1:7" ht="60">
      <c r="A402" s="333">
        <v>11111809</v>
      </c>
      <c r="B402" s="333" t="s">
        <v>3256</v>
      </c>
      <c r="D402" s="333" t="s">
        <v>3257</v>
      </c>
      <c r="E402" s="333" t="s">
        <v>3192</v>
      </c>
      <c r="F402" s="333" t="s">
        <v>3193</v>
      </c>
      <c r="G402" s="333" t="s">
        <v>3258</v>
      </c>
    </row>
    <row r="403" spans="1:7" ht="45">
      <c r="A403" s="333">
        <v>11111810</v>
      </c>
      <c r="B403" s="333" t="s">
        <v>3259</v>
      </c>
      <c r="D403" s="333" t="s">
        <v>3260</v>
      </c>
      <c r="E403" s="333" t="s">
        <v>3192</v>
      </c>
      <c r="F403" s="333" t="s">
        <v>3193</v>
      </c>
      <c r="G403" s="333" t="s">
        <v>3261</v>
      </c>
    </row>
    <row r="404" spans="1:7">
      <c r="A404" s="333">
        <v>11120000</v>
      </c>
      <c r="B404" s="333" t="s">
        <v>3262</v>
      </c>
      <c r="D404" s="333" t="s">
        <v>2173</v>
      </c>
      <c r="E404" s="333" t="s">
        <v>2173</v>
      </c>
      <c r="F404" s="333" t="s">
        <v>2173</v>
      </c>
      <c r="G404" s="333" t="s">
        <v>2173</v>
      </c>
    </row>
    <row r="405" spans="1:7">
      <c r="A405" s="333">
        <v>11121500</v>
      </c>
      <c r="B405" s="333" t="s">
        <v>3263</v>
      </c>
      <c r="D405" s="333" t="s">
        <v>2173</v>
      </c>
      <c r="E405" s="333" t="s">
        <v>2173</v>
      </c>
      <c r="F405" s="333" t="s">
        <v>2173</v>
      </c>
      <c r="G405" s="333" t="s">
        <v>2173</v>
      </c>
    </row>
    <row r="406" spans="1:7" ht="45">
      <c r="A406" s="333">
        <v>11121502</v>
      </c>
      <c r="B406" s="333" t="s">
        <v>3264</v>
      </c>
      <c r="D406" s="333" t="s">
        <v>3265</v>
      </c>
      <c r="E406" s="333" t="s">
        <v>2668</v>
      </c>
      <c r="F406" s="333" t="s">
        <v>2669</v>
      </c>
      <c r="G406" s="333" t="s">
        <v>3266</v>
      </c>
    </row>
    <row r="407" spans="1:7" ht="45">
      <c r="A407" s="333">
        <v>11121503</v>
      </c>
      <c r="B407" s="333" t="s">
        <v>3267</v>
      </c>
      <c r="D407" s="333" t="s">
        <v>3268</v>
      </c>
      <c r="E407" s="333" t="s">
        <v>3269</v>
      </c>
      <c r="F407" s="333" t="s">
        <v>3270</v>
      </c>
      <c r="G407" s="333" t="s">
        <v>3271</v>
      </c>
    </row>
    <row r="408" spans="1:7">
      <c r="A408" s="333">
        <v>11121600</v>
      </c>
      <c r="B408" s="333" t="s">
        <v>3272</v>
      </c>
      <c r="D408" s="333" t="s">
        <v>2173</v>
      </c>
      <c r="E408" s="333" t="s">
        <v>2173</v>
      </c>
      <c r="F408" s="333" t="s">
        <v>2173</v>
      </c>
      <c r="G408" s="333" t="s">
        <v>2173</v>
      </c>
    </row>
    <row r="409" spans="1:7" ht="45">
      <c r="A409" s="333">
        <v>11121603</v>
      </c>
      <c r="B409" s="333" t="s">
        <v>3273</v>
      </c>
      <c r="D409" s="333" t="s">
        <v>3274</v>
      </c>
      <c r="E409" s="333" t="s">
        <v>2483</v>
      </c>
      <c r="F409" s="333" t="s">
        <v>2484</v>
      </c>
      <c r="G409" s="333" t="s">
        <v>3275</v>
      </c>
    </row>
    <row r="410" spans="1:7" ht="45">
      <c r="A410" s="333">
        <v>11121604</v>
      </c>
      <c r="B410" s="333" t="s">
        <v>3276</v>
      </c>
      <c r="D410" s="333" t="s">
        <v>3277</v>
      </c>
      <c r="E410" s="333" t="s">
        <v>2483</v>
      </c>
      <c r="F410" s="333" t="s">
        <v>2484</v>
      </c>
      <c r="G410" s="333" t="s">
        <v>3278</v>
      </c>
    </row>
    <row r="411" spans="1:7" ht="45">
      <c r="A411" s="333">
        <v>11121605</v>
      </c>
      <c r="B411" s="333" t="s">
        <v>3279</v>
      </c>
      <c r="D411" s="333" t="s">
        <v>3280</v>
      </c>
      <c r="E411" s="333" t="s">
        <v>2483</v>
      </c>
      <c r="F411" s="333" t="s">
        <v>2484</v>
      </c>
      <c r="G411" s="333" t="s">
        <v>3281</v>
      </c>
    </row>
    <row r="412" spans="1:7" ht="45">
      <c r="A412" s="333">
        <v>11121606</v>
      </c>
      <c r="B412" s="333" t="s">
        <v>3282</v>
      </c>
      <c r="D412" s="333" t="s">
        <v>3283</v>
      </c>
      <c r="E412" s="333" t="s">
        <v>2483</v>
      </c>
      <c r="F412" s="333" t="s">
        <v>2484</v>
      </c>
      <c r="G412" s="333" t="s">
        <v>3284</v>
      </c>
    </row>
    <row r="413" spans="1:7" ht="30">
      <c r="A413" s="333">
        <v>11121607</v>
      </c>
      <c r="B413" s="333" t="s">
        <v>3285</v>
      </c>
      <c r="D413" s="333" t="s">
        <v>3286</v>
      </c>
      <c r="E413" s="333" t="s">
        <v>2483</v>
      </c>
      <c r="F413" s="333" t="s">
        <v>2484</v>
      </c>
      <c r="G413" s="333" t="s">
        <v>3287</v>
      </c>
    </row>
    <row r="414" spans="1:7" ht="45">
      <c r="A414" s="333">
        <v>11121608</v>
      </c>
      <c r="B414" s="333" t="s">
        <v>3288</v>
      </c>
      <c r="D414" s="333" t="s">
        <v>3289</v>
      </c>
      <c r="E414" s="333" t="s">
        <v>2483</v>
      </c>
      <c r="F414" s="333" t="s">
        <v>2484</v>
      </c>
      <c r="G414" s="333" t="s">
        <v>3290</v>
      </c>
    </row>
    <row r="415" spans="1:7" ht="45">
      <c r="A415" s="333">
        <v>11121609</v>
      </c>
      <c r="B415" s="333" t="s">
        <v>3291</v>
      </c>
      <c r="D415" s="333" t="s">
        <v>3292</v>
      </c>
      <c r="E415" s="333" t="s">
        <v>2483</v>
      </c>
      <c r="F415" s="333" t="s">
        <v>2484</v>
      </c>
      <c r="G415" s="333" t="s">
        <v>3293</v>
      </c>
    </row>
    <row r="416" spans="1:7" ht="60">
      <c r="A416" s="333">
        <v>11121610</v>
      </c>
      <c r="B416" s="333" t="s">
        <v>3294</v>
      </c>
      <c r="D416" s="333" t="s">
        <v>3295</v>
      </c>
      <c r="E416" s="333" t="s">
        <v>2483</v>
      </c>
      <c r="F416" s="333" t="s">
        <v>2484</v>
      </c>
      <c r="G416" s="333" t="s">
        <v>3296</v>
      </c>
    </row>
    <row r="417" spans="1:7" ht="45">
      <c r="A417" s="333">
        <v>11121611</v>
      </c>
      <c r="B417" s="333" t="s">
        <v>3297</v>
      </c>
      <c r="D417" s="333" t="s">
        <v>3298</v>
      </c>
      <c r="E417" s="333" t="s">
        <v>2483</v>
      </c>
      <c r="F417" s="333" t="s">
        <v>2484</v>
      </c>
      <c r="G417" s="333" t="s">
        <v>3299</v>
      </c>
    </row>
    <row r="418" spans="1:7" ht="45">
      <c r="A418" s="333">
        <v>11121612</v>
      </c>
      <c r="B418" s="333" t="s">
        <v>3300</v>
      </c>
      <c r="D418" s="333" t="s">
        <v>3301</v>
      </c>
      <c r="E418" s="333" t="s">
        <v>2483</v>
      </c>
      <c r="F418" s="333" t="s">
        <v>2484</v>
      </c>
      <c r="G418" s="333" t="s">
        <v>3302</v>
      </c>
    </row>
    <row r="419" spans="1:7">
      <c r="A419" s="333">
        <v>11121700</v>
      </c>
      <c r="B419" s="333" t="s">
        <v>3303</v>
      </c>
      <c r="D419" s="333" t="s">
        <v>2173</v>
      </c>
      <c r="E419" s="333" t="s">
        <v>2173</v>
      </c>
      <c r="F419" s="333" t="s">
        <v>2173</v>
      </c>
      <c r="G419" s="333" t="s">
        <v>2173</v>
      </c>
    </row>
    <row r="420" spans="1:7" ht="45">
      <c r="A420" s="333">
        <v>11121701</v>
      </c>
      <c r="B420" s="333" t="s">
        <v>3304</v>
      </c>
      <c r="D420" s="333" t="s">
        <v>3305</v>
      </c>
      <c r="E420" s="333" t="s">
        <v>2483</v>
      </c>
      <c r="F420" s="333" t="s">
        <v>2484</v>
      </c>
      <c r="G420" s="333" t="s">
        <v>3306</v>
      </c>
    </row>
    <row r="421" spans="1:7" ht="60">
      <c r="A421" s="333">
        <v>11121702</v>
      </c>
      <c r="B421" s="333" t="s">
        <v>3307</v>
      </c>
      <c r="D421" s="333" t="s">
        <v>3308</v>
      </c>
      <c r="E421" s="333" t="s">
        <v>2483</v>
      </c>
      <c r="F421" s="333" t="s">
        <v>2484</v>
      </c>
      <c r="G421" s="333" t="s">
        <v>3309</v>
      </c>
    </row>
    <row r="422" spans="1:7" ht="60">
      <c r="A422" s="333">
        <v>11121703</v>
      </c>
      <c r="B422" s="333" t="s">
        <v>3310</v>
      </c>
      <c r="D422" s="333" t="s">
        <v>3311</v>
      </c>
      <c r="E422" s="333" t="s">
        <v>2668</v>
      </c>
      <c r="F422" s="333" t="s">
        <v>2669</v>
      </c>
      <c r="G422" s="333" t="s">
        <v>3312</v>
      </c>
    </row>
    <row r="423" spans="1:7" ht="45">
      <c r="A423" s="333">
        <v>11121705</v>
      </c>
      <c r="B423" s="333" t="s">
        <v>3313</v>
      </c>
      <c r="D423" s="333" t="s">
        <v>3314</v>
      </c>
      <c r="E423" s="333" t="s">
        <v>2483</v>
      </c>
      <c r="F423" s="333" t="s">
        <v>2484</v>
      </c>
      <c r="G423" s="333" t="s">
        <v>3315</v>
      </c>
    </row>
    <row r="424" spans="1:7" ht="45">
      <c r="A424" s="333">
        <v>11121706</v>
      </c>
      <c r="B424" s="333" t="s">
        <v>3316</v>
      </c>
      <c r="D424" s="333" t="s">
        <v>3317</v>
      </c>
      <c r="E424" s="333" t="s">
        <v>2668</v>
      </c>
      <c r="F424" s="333" t="s">
        <v>2669</v>
      </c>
      <c r="G424" s="333" t="s">
        <v>3318</v>
      </c>
    </row>
    <row r="425" spans="1:7" ht="30">
      <c r="A425" s="333">
        <v>11121707</v>
      </c>
      <c r="B425" s="333" t="s">
        <v>3319</v>
      </c>
      <c r="D425" s="333" t="s">
        <v>3320</v>
      </c>
      <c r="E425" s="333" t="s">
        <v>2483</v>
      </c>
      <c r="F425" s="333" t="s">
        <v>2484</v>
      </c>
      <c r="G425" s="333" t="s">
        <v>3321</v>
      </c>
    </row>
    <row r="426" spans="1:7" ht="45">
      <c r="A426" s="333">
        <v>11121708</v>
      </c>
      <c r="B426" s="333" t="s">
        <v>3322</v>
      </c>
      <c r="D426" s="333" t="s">
        <v>3323</v>
      </c>
      <c r="E426" s="333" t="s">
        <v>2483</v>
      </c>
      <c r="F426" s="333" t="s">
        <v>2484</v>
      </c>
      <c r="G426" s="333" t="s">
        <v>3324</v>
      </c>
    </row>
    <row r="427" spans="1:7" ht="60">
      <c r="A427" s="333">
        <v>11121709</v>
      </c>
      <c r="B427" s="333" t="s">
        <v>3325</v>
      </c>
      <c r="D427" s="333" t="s">
        <v>3326</v>
      </c>
      <c r="E427" s="333" t="s">
        <v>2668</v>
      </c>
      <c r="F427" s="333" t="s">
        <v>2669</v>
      </c>
      <c r="G427" s="333" t="s">
        <v>3327</v>
      </c>
    </row>
    <row r="428" spans="1:7" ht="30">
      <c r="A428" s="333">
        <v>11121710</v>
      </c>
      <c r="B428" s="333" t="s">
        <v>3328</v>
      </c>
      <c r="D428" s="333" t="s">
        <v>3329</v>
      </c>
      <c r="E428" s="333" t="s">
        <v>2668</v>
      </c>
      <c r="F428" s="333" t="s">
        <v>2669</v>
      </c>
      <c r="G428" s="333" t="s">
        <v>3330</v>
      </c>
    </row>
    <row r="429" spans="1:7">
      <c r="A429" s="333">
        <v>11121800</v>
      </c>
      <c r="B429" s="333" t="s">
        <v>3331</v>
      </c>
      <c r="D429" s="333" t="s">
        <v>2173</v>
      </c>
      <c r="E429" s="333" t="s">
        <v>2173</v>
      </c>
      <c r="F429" s="333" t="s">
        <v>2173</v>
      </c>
      <c r="G429" s="333" t="s">
        <v>2173</v>
      </c>
    </row>
    <row r="430" spans="1:7" ht="30">
      <c r="A430" s="333">
        <v>11121801</v>
      </c>
      <c r="B430" s="333" t="s">
        <v>3332</v>
      </c>
      <c r="D430" s="333" t="s">
        <v>3333</v>
      </c>
      <c r="E430" s="333" t="s">
        <v>2748</v>
      </c>
      <c r="F430" s="333" t="s">
        <v>2749</v>
      </c>
      <c r="G430" s="333" t="s">
        <v>3334</v>
      </c>
    </row>
    <row r="431" spans="1:7" ht="30">
      <c r="A431" s="333">
        <v>11121802</v>
      </c>
      <c r="B431" s="333" t="s">
        <v>3335</v>
      </c>
      <c r="D431" s="333" t="s">
        <v>3336</v>
      </c>
      <c r="E431" s="333" t="s">
        <v>2748</v>
      </c>
      <c r="F431" s="333" t="s">
        <v>2749</v>
      </c>
      <c r="G431" s="333" t="s">
        <v>3337</v>
      </c>
    </row>
    <row r="432" spans="1:7" ht="45">
      <c r="A432" s="333">
        <v>11121803</v>
      </c>
      <c r="B432" s="333" t="s">
        <v>3338</v>
      </c>
      <c r="D432" s="333" t="s">
        <v>3339</v>
      </c>
      <c r="E432" s="333" t="s">
        <v>2748</v>
      </c>
      <c r="F432" s="333" t="s">
        <v>2749</v>
      </c>
      <c r="G432" s="333" t="s">
        <v>3340</v>
      </c>
    </row>
    <row r="433" spans="1:7" ht="45">
      <c r="A433" s="333">
        <v>11121804</v>
      </c>
      <c r="B433" s="333" t="s">
        <v>3341</v>
      </c>
      <c r="D433" s="333" t="s">
        <v>3342</v>
      </c>
      <c r="E433" s="333" t="s">
        <v>2748</v>
      </c>
      <c r="F433" s="333" t="s">
        <v>2749</v>
      </c>
      <c r="G433" s="333" t="s">
        <v>3343</v>
      </c>
    </row>
    <row r="434" spans="1:7" ht="45">
      <c r="A434" s="333">
        <v>11121805</v>
      </c>
      <c r="B434" s="333" t="s">
        <v>3344</v>
      </c>
      <c r="D434" s="333" t="s">
        <v>3345</v>
      </c>
      <c r="E434" s="333" t="s">
        <v>2748</v>
      </c>
      <c r="F434" s="333" t="s">
        <v>2749</v>
      </c>
      <c r="G434" s="333" t="s">
        <v>3346</v>
      </c>
    </row>
    <row r="435" spans="1:7">
      <c r="A435" s="333">
        <v>11121806</v>
      </c>
      <c r="B435" s="333" t="s">
        <v>3347</v>
      </c>
      <c r="D435" s="333" t="s">
        <v>3348</v>
      </c>
      <c r="E435" s="333" t="s">
        <v>2748</v>
      </c>
      <c r="F435" s="333" t="s">
        <v>2749</v>
      </c>
      <c r="G435" s="333" t="s">
        <v>3349</v>
      </c>
    </row>
    <row r="436" spans="1:7" ht="45">
      <c r="A436" s="333">
        <v>11121807</v>
      </c>
      <c r="B436" s="333" t="s">
        <v>3350</v>
      </c>
      <c r="D436" s="333" t="s">
        <v>3351</v>
      </c>
      <c r="E436" s="333" t="s">
        <v>2748</v>
      </c>
      <c r="F436" s="333" t="s">
        <v>2749</v>
      </c>
      <c r="G436" s="333" t="s">
        <v>3352</v>
      </c>
    </row>
    <row r="437" spans="1:7" ht="45">
      <c r="A437" s="333">
        <v>11121808</v>
      </c>
      <c r="B437" s="333" t="s">
        <v>3353</v>
      </c>
      <c r="D437" s="333" t="s">
        <v>3354</v>
      </c>
      <c r="E437" s="333" t="s">
        <v>2748</v>
      </c>
      <c r="F437" s="333" t="s">
        <v>2749</v>
      </c>
      <c r="G437" s="333" t="s">
        <v>3355</v>
      </c>
    </row>
    <row r="438" spans="1:7" ht="45">
      <c r="A438" s="333">
        <v>11121809</v>
      </c>
      <c r="B438" s="333" t="s">
        <v>3356</v>
      </c>
      <c r="D438" s="333" t="s">
        <v>3357</v>
      </c>
      <c r="E438" s="333" t="s">
        <v>2748</v>
      </c>
      <c r="F438" s="333" t="s">
        <v>2749</v>
      </c>
      <c r="G438" s="333" t="s">
        <v>3358</v>
      </c>
    </row>
    <row r="439" spans="1:7" ht="45">
      <c r="A439" s="333">
        <v>11121810</v>
      </c>
      <c r="B439" s="333" t="s">
        <v>3359</v>
      </c>
      <c r="D439" s="333" t="s">
        <v>3360</v>
      </c>
      <c r="E439" s="333" t="s">
        <v>2748</v>
      </c>
      <c r="F439" s="333" t="s">
        <v>2749</v>
      </c>
      <c r="G439" s="333" t="s">
        <v>3361</v>
      </c>
    </row>
    <row r="440" spans="1:7">
      <c r="A440" s="333">
        <v>11121900</v>
      </c>
      <c r="B440" s="333" t="s">
        <v>3362</v>
      </c>
      <c r="D440" s="333" t="s">
        <v>2173</v>
      </c>
      <c r="E440" s="333" t="s">
        <v>2173</v>
      </c>
      <c r="F440" s="333" t="s">
        <v>2173</v>
      </c>
      <c r="G440" s="333" t="s">
        <v>2173</v>
      </c>
    </row>
    <row r="441" spans="1:7" ht="45">
      <c r="A441" s="333">
        <v>11121901</v>
      </c>
      <c r="B441" s="333" t="s">
        <v>3363</v>
      </c>
      <c r="D441" s="333" t="s">
        <v>3364</v>
      </c>
      <c r="E441" s="333" t="s">
        <v>2748</v>
      </c>
      <c r="F441" s="333" t="s">
        <v>2749</v>
      </c>
      <c r="G441" s="333" t="s">
        <v>3365</v>
      </c>
    </row>
    <row r="442" spans="1:7">
      <c r="A442" s="333">
        <v>11130000</v>
      </c>
      <c r="B442" s="333" t="s">
        <v>3366</v>
      </c>
      <c r="D442" s="333" t="s">
        <v>2173</v>
      </c>
      <c r="E442" s="333" t="s">
        <v>2173</v>
      </c>
      <c r="F442" s="333" t="s">
        <v>2173</v>
      </c>
      <c r="G442" s="333" t="s">
        <v>2173</v>
      </c>
    </row>
    <row r="443" spans="1:7">
      <c r="A443" s="333">
        <v>11131500</v>
      </c>
      <c r="B443" s="333" t="s">
        <v>3367</v>
      </c>
      <c r="D443" s="333" t="s">
        <v>2173</v>
      </c>
      <c r="E443" s="333" t="s">
        <v>2173</v>
      </c>
      <c r="F443" s="333" t="s">
        <v>2173</v>
      </c>
      <c r="G443" s="333" t="s">
        <v>2173</v>
      </c>
    </row>
    <row r="444" spans="1:7" ht="45">
      <c r="A444" s="333">
        <v>11131501</v>
      </c>
      <c r="B444" s="333" t="s">
        <v>3368</v>
      </c>
      <c r="D444" s="333" t="s">
        <v>3369</v>
      </c>
      <c r="E444" s="333" t="s">
        <v>3370</v>
      </c>
      <c r="F444" s="333" t="s">
        <v>3371</v>
      </c>
      <c r="G444" s="333" t="s">
        <v>3372</v>
      </c>
    </row>
    <row r="445" spans="1:7" ht="45">
      <c r="A445" s="333">
        <v>11131502</v>
      </c>
      <c r="B445" s="333" t="s">
        <v>3373</v>
      </c>
      <c r="D445" s="333" t="s">
        <v>3374</v>
      </c>
      <c r="E445" s="333" t="s">
        <v>3375</v>
      </c>
      <c r="F445" s="333" t="s">
        <v>3376</v>
      </c>
      <c r="G445" s="333" t="s">
        <v>3377</v>
      </c>
    </row>
    <row r="446" spans="1:7">
      <c r="A446" s="333">
        <v>11131503</v>
      </c>
      <c r="B446" s="333" t="s">
        <v>3378</v>
      </c>
      <c r="D446" s="333" t="s">
        <v>3379</v>
      </c>
      <c r="E446" s="333" t="s">
        <v>3370</v>
      </c>
      <c r="F446" s="333" t="s">
        <v>3371</v>
      </c>
      <c r="G446" s="333" t="s">
        <v>3380</v>
      </c>
    </row>
    <row r="447" spans="1:7" ht="45">
      <c r="A447" s="333">
        <v>11131504</v>
      </c>
      <c r="B447" s="333" t="s">
        <v>3381</v>
      </c>
      <c r="D447" s="333" t="s">
        <v>3382</v>
      </c>
      <c r="E447" s="333" t="s">
        <v>3375</v>
      </c>
      <c r="F447" s="333" t="s">
        <v>3376</v>
      </c>
      <c r="G447" s="333" t="s">
        <v>3383</v>
      </c>
    </row>
    <row r="448" spans="1:7" ht="45">
      <c r="A448" s="333">
        <v>11131505</v>
      </c>
      <c r="B448" s="333" t="s">
        <v>3384</v>
      </c>
      <c r="D448" s="333" t="s">
        <v>3385</v>
      </c>
      <c r="E448" s="333" t="s">
        <v>3386</v>
      </c>
      <c r="F448" s="333" t="s">
        <v>3387</v>
      </c>
      <c r="G448" s="333" t="s">
        <v>3388</v>
      </c>
    </row>
    <row r="449" spans="1:7" ht="45">
      <c r="A449" s="333">
        <v>11131506</v>
      </c>
      <c r="B449" s="333" t="s">
        <v>3389</v>
      </c>
      <c r="D449" s="333" t="s">
        <v>3390</v>
      </c>
      <c r="E449" s="333" t="s">
        <v>3386</v>
      </c>
      <c r="F449" s="333" t="s">
        <v>3387</v>
      </c>
      <c r="G449" s="333" t="s">
        <v>3391</v>
      </c>
    </row>
    <row r="450" spans="1:7" ht="45">
      <c r="A450" s="333">
        <v>11131507</v>
      </c>
      <c r="B450" s="333" t="s">
        <v>3392</v>
      </c>
      <c r="D450" s="333" t="s">
        <v>3393</v>
      </c>
      <c r="E450" s="333" t="s">
        <v>3375</v>
      </c>
      <c r="F450" s="333" t="s">
        <v>3376</v>
      </c>
      <c r="G450" s="333" t="s">
        <v>3394</v>
      </c>
    </row>
    <row r="451" spans="1:7" ht="30">
      <c r="A451" s="333">
        <v>11131508</v>
      </c>
      <c r="B451" s="333" t="s">
        <v>3395</v>
      </c>
      <c r="D451" s="333" t="s">
        <v>3396</v>
      </c>
      <c r="E451" s="333" t="s">
        <v>3375</v>
      </c>
      <c r="F451" s="333" t="s">
        <v>3376</v>
      </c>
      <c r="G451" s="333" t="s">
        <v>3397</v>
      </c>
    </row>
    <row r="452" spans="1:7">
      <c r="A452" s="333">
        <v>11131600</v>
      </c>
      <c r="B452" s="333" t="s">
        <v>3398</v>
      </c>
      <c r="D452" s="333" t="s">
        <v>2173</v>
      </c>
      <c r="E452" s="333" t="s">
        <v>2173</v>
      </c>
      <c r="F452" s="333" t="s">
        <v>2173</v>
      </c>
      <c r="G452" s="333" t="s">
        <v>2173</v>
      </c>
    </row>
    <row r="453" spans="1:7" ht="45">
      <c r="A453" s="333">
        <v>11131601</v>
      </c>
      <c r="B453" s="333" t="s">
        <v>3399</v>
      </c>
      <c r="D453" s="333" t="s">
        <v>3400</v>
      </c>
      <c r="E453" s="333" t="s">
        <v>3401</v>
      </c>
      <c r="F453" s="333" t="s">
        <v>3402</v>
      </c>
      <c r="G453" s="333" t="s">
        <v>3403</v>
      </c>
    </row>
    <row r="454" spans="1:7" ht="60">
      <c r="A454" s="333">
        <v>11131602</v>
      </c>
      <c r="B454" s="333" t="s">
        <v>3404</v>
      </c>
      <c r="D454" s="333" t="s">
        <v>3405</v>
      </c>
      <c r="E454" s="333" t="s">
        <v>3406</v>
      </c>
      <c r="F454" s="333" t="s">
        <v>3407</v>
      </c>
      <c r="G454" s="333" t="s">
        <v>3408</v>
      </c>
    </row>
    <row r="455" spans="1:7" ht="45">
      <c r="A455" s="333">
        <v>11131603</v>
      </c>
      <c r="B455" s="333" t="s">
        <v>3409</v>
      </c>
      <c r="D455" s="333" t="s">
        <v>3410</v>
      </c>
      <c r="E455" s="333" t="s">
        <v>2882</v>
      </c>
      <c r="F455" s="333" t="s">
        <v>2883</v>
      </c>
      <c r="G455" s="333" t="s">
        <v>3411</v>
      </c>
    </row>
    <row r="456" spans="1:7" ht="30">
      <c r="A456" s="333">
        <v>11131604</v>
      </c>
      <c r="B456" s="333" t="s">
        <v>3412</v>
      </c>
      <c r="D456" s="333" t="s">
        <v>3413</v>
      </c>
      <c r="E456" s="333" t="s">
        <v>2255</v>
      </c>
      <c r="F456" s="333" t="s">
        <v>2256</v>
      </c>
      <c r="G456" s="333" t="s">
        <v>3414</v>
      </c>
    </row>
    <row r="457" spans="1:7" ht="30">
      <c r="A457" s="333">
        <v>11131605</v>
      </c>
      <c r="B457" s="333" t="s">
        <v>3415</v>
      </c>
      <c r="D457" s="333" t="s">
        <v>3416</v>
      </c>
      <c r="E457" s="333" t="s">
        <v>3401</v>
      </c>
      <c r="F457" s="333" t="s">
        <v>3402</v>
      </c>
      <c r="G457" s="333" t="s">
        <v>3417</v>
      </c>
    </row>
    <row r="458" spans="1:7" ht="45">
      <c r="A458" s="333">
        <v>11131606</v>
      </c>
      <c r="B458" s="333" t="s">
        <v>3418</v>
      </c>
      <c r="D458" s="333" t="s">
        <v>3419</v>
      </c>
      <c r="E458" s="333" t="s">
        <v>3401</v>
      </c>
      <c r="F458" s="333" t="s">
        <v>3402</v>
      </c>
      <c r="G458" s="333" t="s">
        <v>3420</v>
      </c>
    </row>
    <row r="459" spans="1:7" ht="45">
      <c r="A459" s="333">
        <v>11131607</v>
      </c>
      <c r="B459" s="333" t="s">
        <v>3421</v>
      </c>
      <c r="D459" s="333" t="s">
        <v>3422</v>
      </c>
      <c r="E459" s="333" t="s">
        <v>3401</v>
      </c>
      <c r="F459" s="333" t="s">
        <v>3402</v>
      </c>
      <c r="G459" s="333" t="s">
        <v>3423</v>
      </c>
    </row>
    <row r="460" spans="1:7" ht="45">
      <c r="A460" s="333">
        <v>11131608</v>
      </c>
      <c r="B460" s="333" t="s">
        <v>3424</v>
      </c>
      <c r="D460" s="333" t="s">
        <v>3425</v>
      </c>
      <c r="E460" s="333" t="s">
        <v>3401</v>
      </c>
      <c r="F460" s="333" t="s">
        <v>3402</v>
      </c>
      <c r="G460" s="333" t="s">
        <v>3426</v>
      </c>
    </row>
    <row r="461" spans="1:7">
      <c r="A461" s="333">
        <v>11140000</v>
      </c>
      <c r="B461" s="333" t="s">
        <v>3427</v>
      </c>
      <c r="D461" s="333" t="s">
        <v>2173</v>
      </c>
      <c r="E461" s="333" t="s">
        <v>2173</v>
      </c>
      <c r="F461" s="333" t="s">
        <v>2173</v>
      </c>
      <c r="G461" s="333" t="s">
        <v>2173</v>
      </c>
    </row>
    <row r="462" spans="1:7">
      <c r="A462" s="333">
        <v>11141600</v>
      </c>
      <c r="B462" s="333" t="s">
        <v>3428</v>
      </c>
      <c r="D462" s="333" t="s">
        <v>2173</v>
      </c>
      <c r="E462" s="333" t="s">
        <v>2173</v>
      </c>
      <c r="F462" s="333" t="s">
        <v>2173</v>
      </c>
      <c r="G462" s="333" t="s">
        <v>2173</v>
      </c>
    </row>
    <row r="463" spans="1:7" ht="45">
      <c r="A463" s="333">
        <v>11141601</v>
      </c>
      <c r="B463" s="333" t="s">
        <v>3429</v>
      </c>
      <c r="D463" s="333" t="s">
        <v>3430</v>
      </c>
      <c r="E463" s="333" t="s">
        <v>3386</v>
      </c>
      <c r="F463" s="333" t="s">
        <v>3387</v>
      </c>
      <c r="G463" s="333" t="s">
        <v>3431</v>
      </c>
    </row>
    <row r="464" spans="1:7" ht="45">
      <c r="A464" s="333">
        <v>11141602</v>
      </c>
      <c r="B464" s="333" t="s">
        <v>3432</v>
      </c>
      <c r="D464" s="333" t="s">
        <v>3433</v>
      </c>
      <c r="E464" s="333" t="s">
        <v>3434</v>
      </c>
      <c r="F464" s="333" t="s">
        <v>3435</v>
      </c>
      <c r="G464" s="333" t="s">
        <v>3436</v>
      </c>
    </row>
    <row r="465" spans="1:7" ht="45">
      <c r="A465" s="333">
        <v>11141603</v>
      </c>
      <c r="B465" s="333" t="s">
        <v>3437</v>
      </c>
      <c r="D465" s="333" t="s">
        <v>3438</v>
      </c>
      <c r="E465" s="333" t="s">
        <v>3434</v>
      </c>
      <c r="F465" s="333" t="s">
        <v>3435</v>
      </c>
      <c r="G465" s="333" t="s">
        <v>3439</v>
      </c>
    </row>
    <row r="466" spans="1:7" ht="45">
      <c r="A466" s="333">
        <v>11141604</v>
      </c>
      <c r="B466" s="333" t="s">
        <v>3440</v>
      </c>
      <c r="D466" s="333" t="s">
        <v>3441</v>
      </c>
      <c r="E466" s="333" t="s">
        <v>3434</v>
      </c>
      <c r="F466" s="333" t="s">
        <v>3435</v>
      </c>
      <c r="G466" s="333" t="s">
        <v>3442</v>
      </c>
    </row>
    <row r="467" spans="1:7" ht="45">
      <c r="A467" s="333">
        <v>11141605</v>
      </c>
      <c r="B467" s="333" t="s">
        <v>3443</v>
      </c>
      <c r="D467" s="333" t="s">
        <v>3444</v>
      </c>
      <c r="E467" s="333" t="s">
        <v>3434</v>
      </c>
      <c r="F467" s="333" t="s">
        <v>3435</v>
      </c>
      <c r="G467" s="333" t="s">
        <v>3445</v>
      </c>
    </row>
    <row r="468" spans="1:7" ht="45">
      <c r="A468" s="333">
        <v>11141606</v>
      </c>
      <c r="B468" s="333" t="s">
        <v>3446</v>
      </c>
      <c r="D468" s="333" t="s">
        <v>3447</v>
      </c>
      <c r="E468" s="333" t="s">
        <v>3434</v>
      </c>
      <c r="F468" s="333" t="s">
        <v>3435</v>
      </c>
      <c r="G468" s="333" t="s">
        <v>3448</v>
      </c>
    </row>
    <row r="469" spans="1:7" ht="45">
      <c r="A469" s="333">
        <v>11141607</v>
      </c>
      <c r="B469" s="333" t="s">
        <v>3449</v>
      </c>
      <c r="D469" s="333" t="s">
        <v>3450</v>
      </c>
      <c r="E469" s="333" t="s">
        <v>3434</v>
      </c>
      <c r="F469" s="333" t="s">
        <v>3435</v>
      </c>
      <c r="G469" s="333" t="s">
        <v>3451</v>
      </c>
    </row>
    <row r="470" spans="1:7" ht="60">
      <c r="A470" s="333">
        <v>11141608</v>
      </c>
      <c r="B470" s="333" t="s">
        <v>3452</v>
      </c>
      <c r="D470" s="333" t="s">
        <v>3453</v>
      </c>
      <c r="E470" s="333" t="s">
        <v>3434</v>
      </c>
      <c r="F470" s="333" t="s">
        <v>3435</v>
      </c>
      <c r="G470" s="333" t="s">
        <v>3454</v>
      </c>
    </row>
    <row r="471" spans="1:7" ht="45">
      <c r="A471" s="333">
        <v>11141609</v>
      </c>
      <c r="B471" s="333" t="s">
        <v>3455</v>
      </c>
      <c r="D471" s="333" t="s">
        <v>3456</v>
      </c>
      <c r="E471" s="333" t="s">
        <v>3434</v>
      </c>
      <c r="F471" s="333" t="s">
        <v>3435</v>
      </c>
      <c r="G471" s="333" t="s">
        <v>3457</v>
      </c>
    </row>
    <row r="472" spans="1:7" ht="45">
      <c r="A472" s="333">
        <v>11141610</v>
      </c>
      <c r="B472" s="333" t="s">
        <v>3458</v>
      </c>
      <c r="D472" s="333" t="s">
        <v>3459</v>
      </c>
      <c r="E472" s="333" t="s">
        <v>3434</v>
      </c>
      <c r="F472" s="333" t="s">
        <v>3435</v>
      </c>
      <c r="G472" s="333" t="s">
        <v>3460</v>
      </c>
    </row>
    <row r="473" spans="1:7">
      <c r="A473" s="333">
        <v>11141700</v>
      </c>
      <c r="B473" s="333" t="s">
        <v>3461</v>
      </c>
      <c r="D473" s="333" t="s">
        <v>2173</v>
      </c>
      <c r="E473" s="333" t="s">
        <v>2173</v>
      </c>
      <c r="F473" s="333" t="s">
        <v>2173</v>
      </c>
      <c r="G473" s="333" t="s">
        <v>2173</v>
      </c>
    </row>
    <row r="474" spans="1:7" ht="30">
      <c r="A474" s="333">
        <v>11141701</v>
      </c>
      <c r="B474" s="333" t="s">
        <v>3462</v>
      </c>
      <c r="D474" s="333" t="s">
        <v>3463</v>
      </c>
      <c r="E474" s="333" t="s">
        <v>3434</v>
      </c>
      <c r="F474" s="333" t="s">
        <v>3435</v>
      </c>
      <c r="G474" s="333" t="s">
        <v>3464</v>
      </c>
    </row>
    <row r="475" spans="1:7" ht="30">
      <c r="A475" s="333">
        <v>11141702</v>
      </c>
      <c r="B475" s="333" t="s">
        <v>3465</v>
      </c>
      <c r="D475" s="333" t="s">
        <v>3466</v>
      </c>
      <c r="E475" s="333" t="s">
        <v>3434</v>
      </c>
      <c r="F475" s="333" t="s">
        <v>3435</v>
      </c>
      <c r="G475" s="333" t="s">
        <v>3467</v>
      </c>
    </row>
    <row r="476" spans="1:7">
      <c r="A476" s="333">
        <v>11150000</v>
      </c>
      <c r="B476" s="333" t="s">
        <v>3468</v>
      </c>
      <c r="D476" s="333" t="s">
        <v>2173</v>
      </c>
      <c r="E476" s="333" t="s">
        <v>2173</v>
      </c>
      <c r="F476" s="333" t="s">
        <v>2173</v>
      </c>
      <c r="G476" s="333" t="s">
        <v>2173</v>
      </c>
    </row>
    <row r="477" spans="1:7">
      <c r="A477" s="333">
        <v>11151500</v>
      </c>
      <c r="B477" s="333" t="s">
        <v>3469</v>
      </c>
      <c r="D477" s="333" t="s">
        <v>2173</v>
      </c>
      <c r="E477" s="333" t="s">
        <v>2173</v>
      </c>
      <c r="F477" s="333" t="s">
        <v>2173</v>
      </c>
      <c r="G477" s="333" t="s">
        <v>2173</v>
      </c>
    </row>
    <row r="478" spans="1:7" ht="45">
      <c r="A478" s="333">
        <v>11151501</v>
      </c>
      <c r="B478" s="333" t="s">
        <v>3470</v>
      </c>
      <c r="D478" s="333" t="s">
        <v>3471</v>
      </c>
      <c r="E478" s="333" t="s">
        <v>3386</v>
      </c>
      <c r="F478" s="333" t="s">
        <v>3387</v>
      </c>
      <c r="G478" s="333" t="s">
        <v>3472</v>
      </c>
    </row>
    <row r="479" spans="1:7" ht="30">
      <c r="A479" s="333">
        <v>11151502</v>
      </c>
      <c r="B479" s="333" t="s">
        <v>3473</v>
      </c>
      <c r="D479" s="333" t="s">
        <v>3474</v>
      </c>
      <c r="E479" s="333" t="s">
        <v>3386</v>
      </c>
      <c r="F479" s="333" t="s">
        <v>3387</v>
      </c>
      <c r="G479" s="333" t="s">
        <v>3475</v>
      </c>
    </row>
    <row r="480" spans="1:7" ht="30">
      <c r="A480" s="333">
        <v>11151503</v>
      </c>
      <c r="B480" s="333" t="s">
        <v>3476</v>
      </c>
      <c r="D480" s="333" t="s">
        <v>3477</v>
      </c>
      <c r="E480" s="333" t="s">
        <v>3386</v>
      </c>
      <c r="F480" s="333" t="s">
        <v>3387</v>
      </c>
      <c r="G480" s="333" t="s">
        <v>3478</v>
      </c>
    </row>
    <row r="481" spans="1:7" ht="45">
      <c r="A481" s="333">
        <v>11151504</v>
      </c>
      <c r="B481" s="333" t="s">
        <v>3479</v>
      </c>
      <c r="D481" s="333" t="s">
        <v>3480</v>
      </c>
      <c r="E481" s="333" t="s">
        <v>3386</v>
      </c>
      <c r="F481" s="333" t="s">
        <v>3387</v>
      </c>
      <c r="G481" s="333" t="s">
        <v>3481</v>
      </c>
    </row>
    <row r="482" spans="1:7" ht="45">
      <c r="A482" s="333">
        <v>11151505</v>
      </c>
      <c r="B482" s="333" t="s">
        <v>3482</v>
      </c>
      <c r="D482" s="333" t="s">
        <v>3483</v>
      </c>
      <c r="E482" s="333" t="s">
        <v>3386</v>
      </c>
      <c r="F482" s="333" t="s">
        <v>3387</v>
      </c>
      <c r="G482" s="333" t="s">
        <v>3484</v>
      </c>
    </row>
    <row r="483" spans="1:7" ht="30">
      <c r="A483" s="333">
        <v>11151506</v>
      </c>
      <c r="B483" s="333" t="s">
        <v>3485</v>
      </c>
      <c r="D483" s="333" t="s">
        <v>3486</v>
      </c>
      <c r="E483" s="333" t="s">
        <v>3386</v>
      </c>
      <c r="F483" s="333" t="s">
        <v>3387</v>
      </c>
      <c r="G483" s="333" t="s">
        <v>3487</v>
      </c>
    </row>
    <row r="484" spans="1:7" ht="30">
      <c r="A484" s="333">
        <v>11151507</v>
      </c>
      <c r="B484" s="333" t="s">
        <v>3488</v>
      </c>
      <c r="D484" s="333" t="s">
        <v>3489</v>
      </c>
      <c r="E484" s="333" t="s">
        <v>3386</v>
      </c>
      <c r="F484" s="333" t="s">
        <v>3387</v>
      </c>
      <c r="G484" s="333" t="s">
        <v>3490</v>
      </c>
    </row>
    <row r="485" spans="1:7" ht="45">
      <c r="A485" s="333">
        <v>11151508</v>
      </c>
      <c r="B485" s="333" t="s">
        <v>3491</v>
      </c>
      <c r="D485" s="333" t="s">
        <v>3492</v>
      </c>
      <c r="E485" s="333" t="s">
        <v>3386</v>
      </c>
      <c r="F485" s="333" t="s">
        <v>3387</v>
      </c>
      <c r="G485" s="333" t="s">
        <v>3493</v>
      </c>
    </row>
    <row r="486" spans="1:7" ht="45">
      <c r="A486" s="333">
        <v>11151509</v>
      </c>
      <c r="B486" s="333" t="s">
        <v>3494</v>
      </c>
      <c r="D486" s="333" t="s">
        <v>3495</v>
      </c>
      <c r="E486" s="333" t="s">
        <v>3386</v>
      </c>
      <c r="F486" s="333" t="s">
        <v>3387</v>
      </c>
      <c r="G486" s="333" t="s">
        <v>3496</v>
      </c>
    </row>
    <row r="487" spans="1:7" ht="45">
      <c r="A487" s="333">
        <v>11151510</v>
      </c>
      <c r="B487" s="333" t="s">
        <v>3497</v>
      </c>
      <c r="D487" s="333" t="s">
        <v>3498</v>
      </c>
      <c r="E487" s="333" t="s">
        <v>3386</v>
      </c>
      <c r="F487" s="333" t="s">
        <v>3387</v>
      </c>
      <c r="G487" s="333" t="s">
        <v>3499</v>
      </c>
    </row>
    <row r="488" spans="1:7" ht="45">
      <c r="A488" s="333">
        <v>11151511</v>
      </c>
      <c r="B488" s="333" t="s">
        <v>3500</v>
      </c>
      <c r="D488" s="333" t="s">
        <v>3501</v>
      </c>
      <c r="E488" s="333" t="s">
        <v>3386</v>
      </c>
      <c r="F488" s="333" t="s">
        <v>3387</v>
      </c>
      <c r="G488" s="333" t="s">
        <v>3502</v>
      </c>
    </row>
    <row r="489" spans="1:7" ht="30">
      <c r="A489" s="333">
        <v>11151512</v>
      </c>
      <c r="B489" s="333" t="s">
        <v>3503</v>
      </c>
      <c r="D489" s="333" t="s">
        <v>3504</v>
      </c>
      <c r="E489" s="333" t="s">
        <v>3386</v>
      </c>
      <c r="F489" s="333" t="s">
        <v>3387</v>
      </c>
      <c r="G489" s="333" t="s">
        <v>3505</v>
      </c>
    </row>
    <row r="490" spans="1:7" ht="45">
      <c r="A490" s="333">
        <v>11151513</v>
      </c>
      <c r="B490" s="333" t="s">
        <v>3506</v>
      </c>
      <c r="D490" s="333" t="s">
        <v>3507</v>
      </c>
      <c r="E490" s="333" t="s">
        <v>3386</v>
      </c>
      <c r="F490" s="333" t="s">
        <v>3387</v>
      </c>
      <c r="G490" s="333" t="s">
        <v>3508</v>
      </c>
    </row>
    <row r="491" spans="1:7" ht="30">
      <c r="A491" s="333">
        <v>11151514</v>
      </c>
      <c r="B491" s="333" t="s">
        <v>3509</v>
      </c>
      <c r="D491" s="333" t="s">
        <v>3510</v>
      </c>
      <c r="E491" s="333" t="s">
        <v>3386</v>
      </c>
      <c r="F491" s="333" t="s">
        <v>3387</v>
      </c>
      <c r="G491" s="333" t="s">
        <v>3511</v>
      </c>
    </row>
    <row r="492" spans="1:7" ht="45">
      <c r="A492" s="333">
        <v>11151515</v>
      </c>
      <c r="B492" s="333" t="s">
        <v>3512</v>
      </c>
      <c r="D492" s="333" t="s">
        <v>3513</v>
      </c>
      <c r="E492" s="333" t="s">
        <v>3386</v>
      </c>
      <c r="F492" s="333" t="s">
        <v>3387</v>
      </c>
      <c r="G492" s="333" t="s">
        <v>3514</v>
      </c>
    </row>
    <row r="493" spans="1:7">
      <c r="A493" s="333">
        <v>11151600</v>
      </c>
      <c r="B493" s="333" t="s">
        <v>3515</v>
      </c>
      <c r="D493" s="333" t="s">
        <v>2173</v>
      </c>
      <c r="E493" s="333" t="s">
        <v>2173</v>
      </c>
      <c r="F493" s="333" t="s">
        <v>2173</v>
      </c>
      <c r="G493" s="333" t="s">
        <v>2173</v>
      </c>
    </row>
    <row r="494" spans="1:7" ht="45">
      <c r="A494" s="333">
        <v>11151601</v>
      </c>
      <c r="B494" s="333" t="s">
        <v>3516</v>
      </c>
      <c r="D494" s="333" t="s">
        <v>3517</v>
      </c>
      <c r="E494" s="333" t="s">
        <v>3386</v>
      </c>
      <c r="F494" s="333" t="s">
        <v>3387</v>
      </c>
      <c r="G494" s="333" t="s">
        <v>3518</v>
      </c>
    </row>
    <row r="495" spans="1:7" ht="45">
      <c r="A495" s="333">
        <v>11151602</v>
      </c>
      <c r="B495" s="333" t="s">
        <v>3519</v>
      </c>
      <c r="D495" s="333" t="s">
        <v>3520</v>
      </c>
      <c r="E495" s="333" t="s">
        <v>3386</v>
      </c>
      <c r="F495" s="333" t="s">
        <v>3387</v>
      </c>
      <c r="G495" s="333" t="s">
        <v>3521</v>
      </c>
    </row>
    <row r="496" spans="1:7">
      <c r="A496" s="333">
        <v>11151603</v>
      </c>
      <c r="B496" s="333" t="s">
        <v>3522</v>
      </c>
      <c r="D496" s="333" t="s">
        <v>3523</v>
      </c>
      <c r="E496" s="333" t="s">
        <v>3386</v>
      </c>
      <c r="F496" s="333" t="s">
        <v>3387</v>
      </c>
      <c r="G496" s="333" t="s">
        <v>3524</v>
      </c>
    </row>
    <row r="497" spans="1:7" ht="45">
      <c r="A497" s="333">
        <v>11151604</v>
      </c>
      <c r="B497" s="333" t="s">
        <v>3525</v>
      </c>
      <c r="D497" s="333" t="s">
        <v>3526</v>
      </c>
      <c r="E497" s="333" t="s">
        <v>3386</v>
      </c>
      <c r="F497" s="333" t="s">
        <v>3387</v>
      </c>
      <c r="G497" s="333" t="s">
        <v>3527</v>
      </c>
    </row>
    <row r="498" spans="1:7">
      <c r="A498" s="333">
        <v>11151605</v>
      </c>
      <c r="B498" s="333" t="s">
        <v>3528</v>
      </c>
      <c r="D498" s="333" t="s">
        <v>3529</v>
      </c>
      <c r="E498" s="333" t="s">
        <v>3386</v>
      </c>
      <c r="F498" s="333" t="s">
        <v>3387</v>
      </c>
      <c r="G498" s="333" t="s">
        <v>3530</v>
      </c>
    </row>
    <row r="499" spans="1:7" ht="30">
      <c r="A499" s="333">
        <v>11151606</v>
      </c>
      <c r="B499" s="333" t="s">
        <v>3531</v>
      </c>
      <c r="D499" s="333" t="s">
        <v>3532</v>
      </c>
      <c r="E499" s="333" t="s">
        <v>3386</v>
      </c>
      <c r="F499" s="333" t="s">
        <v>3387</v>
      </c>
      <c r="G499" s="333" t="s">
        <v>3533</v>
      </c>
    </row>
    <row r="500" spans="1:7" ht="30">
      <c r="A500" s="333">
        <v>11151607</v>
      </c>
      <c r="B500" s="333" t="s">
        <v>3534</v>
      </c>
      <c r="D500" s="333" t="s">
        <v>3535</v>
      </c>
      <c r="E500" s="333" t="s">
        <v>2981</v>
      </c>
      <c r="F500" s="333" t="s">
        <v>2982</v>
      </c>
      <c r="G500" s="333" t="s">
        <v>3536</v>
      </c>
    </row>
    <row r="501" spans="1:7" ht="30">
      <c r="A501" s="333">
        <v>11151608</v>
      </c>
      <c r="B501" s="333" t="s">
        <v>3537</v>
      </c>
      <c r="D501" s="333" t="s">
        <v>3538</v>
      </c>
      <c r="E501" s="333" t="s">
        <v>3386</v>
      </c>
      <c r="F501" s="333" t="s">
        <v>3387</v>
      </c>
      <c r="G501" s="333" t="s">
        <v>3539</v>
      </c>
    </row>
    <row r="502" spans="1:7" ht="30">
      <c r="A502" s="333">
        <v>11151609</v>
      </c>
      <c r="B502" s="333" t="s">
        <v>3540</v>
      </c>
      <c r="D502" s="333" t="s">
        <v>3541</v>
      </c>
      <c r="E502" s="333" t="s">
        <v>3542</v>
      </c>
      <c r="F502" s="333" t="s">
        <v>3543</v>
      </c>
      <c r="G502" s="333" t="s">
        <v>3544</v>
      </c>
    </row>
    <row r="503" spans="1:7" ht="30">
      <c r="A503" s="333">
        <v>11151610</v>
      </c>
      <c r="B503" s="333" t="s">
        <v>3545</v>
      </c>
      <c r="D503" s="333" t="s">
        <v>3546</v>
      </c>
      <c r="E503" s="333" t="s">
        <v>3386</v>
      </c>
      <c r="F503" s="333" t="s">
        <v>3387</v>
      </c>
      <c r="G503" s="333" t="s">
        <v>3547</v>
      </c>
    </row>
    <row r="504" spans="1:7" ht="30">
      <c r="A504" s="333">
        <v>11151611</v>
      </c>
      <c r="B504" s="333" t="s">
        <v>3548</v>
      </c>
      <c r="D504" s="333" t="s">
        <v>3549</v>
      </c>
      <c r="E504" s="333" t="s">
        <v>3386</v>
      </c>
      <c r="F504" s="333" t="s">
        <v>3387</v>
      </c>
      <c r="G504" s="333" t="s">
        <v>3550</v>
      </c>
    </row>
    <row r="505" spans="1:7" ht="30">
      <c r="A505" s="333">
        <v>11151612</v>
      </c>
      <c r="B505" s="333" t="s">
        <v>3551</v>
      </c>
      <c r="D505" s="333" t="s">
        <v>3552</v>
      </c>
      <c r="E505" s="333" t="s">
        <v>3553</v>
      </c>
      <c r="F505" s="333" t="s">
        <v>3554</v>
      </c>
      <c r="G505" s="333" t="s">
        <v>3555</v>
      </c>
    </row>
    <row r="506" spans="1:7">
      <c r="A506" s="333">
        <v>11151700</v>
      </c>
      <c r="B506" s="333" t="s">
        <v>3556</v>
      </c>
      <c r="D506" s="333" t="s">
        <v>2173</v>
      </c>
      <c r="E506" s="333" t="s">
        <v>2173</v>
      </c>
      <c r="F506" s="333" t="s">
        <v>2173</v>
      </c>
      <c r="G506" s="333" t="s">
        <v>2173</v>
      </c>
    </row>
    <row r="507" spans="1:7" ht="45">
      <c r="A507" s="333">
        <v>11151701</v>
      </c>
      <c r="B507" s="333" t="s">
        <v>3557</v>
      </c>
      <c r="D507" s="333" t="s">
        <v>3558</v>
      </c>
      <c r="E507" s="333" t="s">
        <v>3386</v>
      </c>
      <c r="F507" s="333" t="s">
        <v>3387</v>
      </c>
      <c r="G507" s="333" t="s">
        <v>3559</v>
      </c>
    </row>
    <row r="508" spans="1:7" ht="30">
      <c r="A508" s="333">
        <v>11151702</v>
      </c>
      <c r="B508" s="333" t="s">
        <v>3560</v>
      </c>
      <c r="D508" s="333" t="s">
        <v>3561</v>
      </c>
      <c r="E508" s="333" t="s">
        <v>3386</v>
      </c>
      <c r="F508" s="333" t="s">
        <v>3387</v>
      </c>
      <c r="G508" s="333" t="s">
        <v>3562</v>
      </c>
    </row>
    <row r="509" spans="1:7" ht="30">
      <c r="A509" s="333">
        <v>11151703</v>
      </c>
      <c r="B509" s="333" t="s">
        <v>3563</v>
      </c>
      <c r="D509" s="333" t="s">
        <v>3561</v>
      </c>
      <c r="E509" s="333" t="s">
        <v>3386</v>
      </c>
      <c r="F509" s="333" t="s">
        <v>3387</v>
      </c>
      <c r="G509" s="333" t="s">
        <v>3564</v>
      </c>
    </row>
    <row r="510" spans="1:7" ht="45">
      <c r="A510" s="333">
        <v>11151704</v>
      </c>
      <c r="B510" s="333" t="s">
        <v>3565</v>
      </c>
      <c r="D510" s="333" t="s">
        <v>3566</v>
      </c>
      <c r="E510" s="333" t="s">
        <v>3386</v>
      </c>
      <c r="F510" s="333" t="s">
        <v>3387</v>
      </c>
      <c r="G510" s="333" t="s">
        <v>3567</v>
      </c>
    </row>
    <row r="511" spans="1:7">
      <c r="A511" s="333">
        <v>11151705</v>
      </c>
      <c r="B511" s="333" t="s">
        <v>3568</v>
      </c>
      <c r="D511" s="333" t="s">
        <v>3561</v>
      </c>
      <c r="E511" s="333" t="s">
        <v>3386</v>
      </c>
      <c r="F511" s="333" t="s">
        <v>3387</v>
      </c>
      <c r="G511" s="333" t="s">
        <v>3569</v>
      </c>
    </row>
    <row r="512" spans="1:7" ht="45">
      <c r="A512" s="333">
        <v>11151706</v>
      </c>
      <c r="B512" s="333" t="s">
        <v>3570</v>
      </c>
      <c r="D512" s="333" t="s">
        <v>3571</v>
      </c>
      <c r="E512" s="333" t="s">
        <v>3386</v>
      </c>
      <c r="F512" s="333" t="s">
        <v>3387</v>
      </c>
      <c r="G512" s="333" t="s">
        <v>3572</v>
      </c>
    </row>
    <row r="513" spans="1:7">
      <c r="A513" s="333">
        <v>11151708</v>
      </c>
      <c r="B513" s="333" t="s">
        <v>3573</v>
      </c>
      <c r="D513" s="333" t="s">
        <v>3574</v>
      </c>
      <c r="E513" s="333" t="s">
        <v>3386</v>
      </c>
      <c r="F513" s="333" t="s">
        <v>3387</v>
      </c>
      <c r="G513" s="333" t="s">
        <v>3575</v>
      </c>
    </row>
    <row r="514" spans="1:7" ht="45">
      <c r="A514" s="333">
        <v>11151709</v>
      </c>
      <c r="B514" s="333" t="s">
        <v>3576</v>
      </c>
      <c r="D514" s="333" t="s">
        <v>3577</v>
      </c>
      <c r="E514" s="333" t="s">
        <v>3386</v>
      </c>
      <c r="F514" s="333" t="s">
        <v>3387</v>
      </c>
      <c r="G514" s="333" t="s">
        <v>3578</v>
      </c>
    </row>
    <row r="515" spans="1:7">
      <c r="A515" s="333">
        <v>11151710</v>
      </c>
      <c r="B515" s="333" t="s">
        <v>3579</v>
      </c>
      <c r="D515" s="333" t="s">
        <v>3580</v>
      </c>
      <c r="E515" s="333" t="s">
        <v>3386</v>
      </c>
      <c r="F515" s="333" t="s">
        <v>3387</v>
      </c>
      <c r="G515" s="333" t="s">
        <v>3581</v>
      </c>
    </row>
    <row r="516" spans="1:7">
      <c r="A516" s="333">
        <v>11151711</v>
      </c>
      <c r="B516" s="333" t="s">
        <v>3582</v>
      </c>
      <c r="D516" s="333" t="s">
        <v>3583</v>
      </c>
      <c r="E516" s="333" t="s">
        <v>3386</v>
      </c>
      <c r="F516" s="333" t="s">
        <v>3387</v>
      </c>
      <c r="G516" s="333" t="s">
        <v>3584</v>
      </c>
    </row>
    <row r="517" spans="1:7">
      <c r="A517" s="333">
        <v>11151712</v>
      </c>
      <c r="B517" s="333" t="s">
        <v>3585</v>
      </c>
      <c r="D517" s="333" t="s">
        <v>3586</v>
      </c>
      <c r="E517" s="333" t="s">
        <v>3386</v>
      </c>
      <c r="F517" s="333" t="s">
        <v>3387</v>
      </c>
      <c r="G517" s="333" t="s">
        <v>3587</v>
      </c>
    </row>
    <row r="518" spans="1:7" ht="30">
      <c r="A518" s="333">
        <v>11151713</v>
      </c>
      <c r="B518" s="333" t="s">
        <v>3588</v>
      </c>
      <c r="D518" s="333" t="s">
        <v>3589</v>
      </c>
      <c r="E518" s="333" t="s">
        <v>3386</v>
      </c>
      <c r="F518" s="333" t="s">
        <v>3387</v>
      </c>
      <c r="G518" s="333" t="s">
        <v>3590</v>
      </c>
    </row>
    <row r="519" spans="1:7" ht="30">
      <c r="A519" s="333">
        <v>11151714</v>
      </c>
      <c r="B519" s="333" t="s">
        <v>3591</v>
      </c>
      <c r="D519" s="333" t="s">
        <v>3504</v>
      </c>
      <c r="E519" s="333" t="s">
        <v>3386</v>
      </c>
      <c r="F519" s="333" t="s">
        <v>3387</v>
      </c>
      <c r="G519" s="333" t="s">
        <v>3592</v>
      </c>
    </row>
    <row r="520" spans="1:7" ht="45">
      <c r="A520" s="333">
        <v>11151715</v>
      </c>
      <c r="B520" s="333" t="s">
        <v>3593</v>
      </c>
      <c r="D520" s="333" t="s">
        <v>3594</v>
      </c>
      <c r="E520" s="333" t="s">
        <v>3386</v>
      </c>
      <c r="F520" s="333" t="s">
        <v>3387</v>
      </c>
      <c r="G520" s="333" t="s">
        <v>3595</v>
      </c>
    </row>
    <row r="521" spans="1:7">
      <c r="A521" s="333">
        <v>11160000</v>
      </c>
      <c r="B521" s="333" t="s">
        <v>3596</v>
      </c>
      <c r="D521" s="333" t="s">
        <v>2173</v>
      </c>
      <c r="E521" s="333" t="s">
        <v>2173</v>
      </c>
      <c r="F521" s="333" t="s">
        <v>2173</v>
      </c>
      <c r="G521" s="333" t="s">
        <v>2173</v>
      </c>
    </row>
    <row r="522" spans="1:7">
      <c r="A522" s="333">
        <v>11161500</v>
      </c>
      <c r="B522" s="333" t="s">
        <v>3597</v>
      </c>
      <c r="D522" s="333" t="s">
        <v>2173</v>
      </c>
      <c r="E522" s="333" t="s">
        <v>2173</v>
      </c>
      <c r="F522" s="333" t="s">
        <v>2173</v>
      </c>
      <c r="G522" s="333" t="s">
        <v>2173</v>
      </c>
    </row>
    <row r="523" spans="1:7" ht="45">
      <c r="A523" s="333">
        <v>11161501</v>
      </c>
      <c r="B523" s="333" t="s">
        <v>3598</v>
      </c>
      <c r="D523" s="333" t="s">
        <v>3599</v>
      </c>
      <c r="E523" s="333" t="s">
        <v>3386</v>
      </c>
      <c r="F523" s="333" t="s">
        <v>3387</v>
      </c>
      <c r="G523" s="333" t="s">
        <v>3600</v>
      </c>
    </row>
    <row r="524" spans="1:7" ht="45">
      <c r="A524" s="333">
        <v>11161502</v>
      </c>
      <c r="B524" s="333" t="s">
        <v>3601</v>
      </c>
      <c r="D524" s="333" t="s">
        <v>3602</v>
      </c>
      <c r="E524" s="333" t="s">
        <v>3386</v>
      </c>
      <c r="F524" s="333" t="s">
        <v>3387</v>
      </c>
      <c r="G524" s="333" t="s">
        <v>3603</v>
      </c>
    </row>
    <row r="525" spans="1:7" ht="45">
      <c r="A525" s="333">
        <v>11161503</v>
      </c>
      <c r="B525" s="333" t="s">
        <v>3604</v>
      </c>
      <c r="D525" s="333" t="s">
        <v>3605</v>
      </c>
      <c r="E525" s="333" t="s">
        <v>3386</v>
      </c>
      <c r="F525" s="333" t="s">
        <v>3387</v>
      </c>
      <c r="G525" s="333" t="s">
        <v>3606</v>
      </c>
    </row>
    <row r="526" spans="1:7" ht="30">
      <c r="A526" s="333">
        <v>11161504</v>
      </c>
      <c r="B526" s="333" t="s">
        <v>3607</v>
      </c>
      <c r="D526" s="333" t="s">
        <v>3608</v>
      </c>
      <c r="E526" s="333" t="s">
        <v>3386</v>
      </c>
      <c r="F526" s="333" t="s">
        <v>3387</v>
      </c>
      <c r="G526" s="333" t="s">
        <v>3609</v>
      </c>
    </row>
    <row r="527" spans="1:7">
      <c r="A527" s="333">
        <v>11161600</v>
      </c>
      <c r="B527" s="333" t="s">
        <v>3610</v>
      </c>
      <c r="D527" s="333" t="s">
        <v>2173</v>
      </c>
      <c r="E527" s="333" t="s">
        <v>2173</v>
      </c>
      <c r="F527" s="333" t="s">
        <v>2173</v>
      </c>
      <c r="G527" s="333" t="s">
        <v>2173</v>
      </c>
    </row>
    <row r="528" spans="1:7" ht="45">
      <c r="A528" s="333">
        <v>11161601</v>
      </c>
      <c r="B528" s="333" t="s">
        <v>3611</v>
      </c>
      <c r="D528" s="333" t="s">
        <v>3612</v>
      </c>
      <c r="E528" s="333" t="s">
        <v>3386</v>
      </c>
      <c r="F528" s="333" t="s">
        <v>3387</v>
      </c>
      <c r="G528" s="333" t="s">
        <v>3613</v>
      </c>
    </row>
    <row r="529" spans="1:7" ht="45">
      <c r="A529" s="333">
        <v>11161602</v>
      </c>
      <c r="B529" s="333" t="s">
        <v>3614</v>
      </c>
      <c r="D529" s="333" t="s">
        <v>3615</v>
      </c>
      <c r="E529" s="333" t="s">
        <v>3386</v>
      </c>
      <c r="F529" s="333" t="s">
        <v>3387</v>
      </c>
      <c r="G529" s="333" t="s">
        <v>3616</v>
      </c>
    </row>
    <row r="530" spans="1:7" ht="30">
      <c r="A530" s="333">
        <v>11161603</v>
      </c>
      <c r="B530" s="333" t="s">
        <v>3617</v>
      </c>
      <c r="D530" s="333" t="s">
        <v>3618</v>
      </c>
      <c r="E530" s="333" t="s">
        <v>3386</v>
      </c>
      <c r="F530" s="333" t="s">
        <v>3387</v>
      </c>
      <c r="G530" s="333" t="s">
        <v>3619</v>
      </c>
    </row>
    <row r="531" spans="1:7" ht="30">
      <c r="A531" s="333">
        <v>11161604</v>
      </c>
      <c r="B531" s="333" t="s">
        <v>3620</v>
      </c>
      <c r="D531" s="333" t="s">
        <v>3621</v>
      </c>
      <c r="E531" s="333" t="s">
        <v>3386</v>
      </c>
      <c r="F531" s="333" t="s">
        <v>3387</v>
      </c>
      <c r="G531" s="333" t="s">
        <v>3622</v>
      </c>
    </row>
    <row r="532" spans="1:7">
      <c r="A532" s="333">
        <v>11161700</v>
      </c>
      <c r="B532" s="333" t="s">
        <v>3623</v>
      </c>
      <c r="D532" s="333" t="s">
        <v>2173</v>
      </c>
      <c r="E532" s="333" t="s">
        <v>2173</v>
      </c>
      <c r="F532" s="333" t="s">
        <v>2173</v>
      </c>
      <c r="G532" s="333" t="s">
        <v>2173</v>
      </c>
    </row>
    <row r="533" spans="1:7" ht="45">
      <c r="A533" s="333">
        <v>11161701</v>
      </c>
      <c r="B533" s="333" t="s">
        <v>3624</v>
      </c>
      <c r="D533" s="333" t="s">
        <v>3625</v>
      </c>
      <c r="E533" s="333" t="s">
        <v>3386</v>
      </c>
      <c r="F533" s="333" t="s">
        <v>3387</v>
      </c>
      <c r="G533" s="333" t="s">
        <v>3626</v>
      </c>
    </row>
    <row r="534" spans="1:7" ht="30">
      <c r="A534" s="333">
        <v>11161702</v>
      </c>
      <c r="B534" s="333" t="s">
        <v>3627</v>
      </c>
      <c r="D534" s="333" t="s">
        <v>3628</v>
      </c>
      <c r="E534" s="333" t="s">
        <v>3386</v>
      </c>
      <c r="F534" s="333" t="s">
        <v>3387</v>
      </c>
      <c r="G534" s="333" t="s">
        <v>3629</v>
      </c>
    </row>
    <row r="535" spans="1:7" ht="45">
      <c r="A535" s="333">
        <v>11161703</v>
      </c>
      <c r="B535" s="333" t="s">
        <v>3630</v>
      </c>
      <c r="D535" s="333" t="s">
        <v>3631</v>
      </c>
      <c r="E535" s="333" t="s">
        <v>3386</v>
      </c>
      <c r="F535" s="333" t="s">
        <v>3387</v>
      </c>
      <c r="G535" s="333" t="s">
        <v>3632</v>
      </c>
    </row>
    <row r="536" spans="1:7" ht="30">
      <c r="A536" s="333">
        <v>11161704</v>
      </c>
      <c r="B536" s="333" t="s">
        <v>3633</v>
      </c>
      <c r="D536" s="333" t="s">
        <v>3634</v>
      </c>
      <c r="E536" s="333" t="s">
        <v>3386</v>
      </c>
      <c r="F536" s="333" t="s">
        <v>3387</v>
      </c>
      <c r="G536" s="333" t="s">
        <v>3635</v>
      </c>
    </row>
    <row r="537" spans="1:7" ht="45">
      <c r="A537" s="333">
        <v>11161705</v>
      </c>
      <c r="B537" s="333" t="s">
        <v>3636</v>
      </c>
      <c r="D537" s="333" t="s">
        <v>3637</v>
      </c>
      <c r="E537" s="333" t="s">
        <v>3386</v>
      </c>
      <c r="F537" s="333" t="s">
        <v>3387</v>
      </c>
      <c r="G537" s="333" t="s">
        <v>3638</v>
      </c>
    </row>
    <row r="538" spans="1:7">
      <c r="A538" s="333">
        <v>11161800</v>
      </c>
      <c r="B538" s="333" t="s">
        <v>3639</v>
      </c>
      <c r="D538" s="333" t="s">
        <v>2173</v>
      </c>
      <c r="E538" s="333" t="s">
        <v>2173</v>
      </c>
      <c r="F538" s="333" t="s">
        <v>2173</v>
      </c>
      <c r="G538" s="333" t="s">
        <v>2173</v>
      </c>
    </row>
    <row r="539" spans="1:7" ht="45">
      <c r="A539" s="333">
        <v>11161801</v>
      </c>
      <c r="B539" s="333" t="s">
        <v>3640</v>
      </c>
      <c r="D539" s="333" t="s">
        <v>3641</v>
      </c>
      <c r="E539" s="333" t="s">
        <v>3386</v>
      </c>
      <c r="F539" s="333" t="s">
        <v>3387</v>
      </c>
      <c r="G539" s="333" t="s">
        <v>3642</v>
      </c>
    </row>
    <row r="540" spans="1:7">
      <c r="A540" s="333">
        <v>11161802</v>
      </c>
      <c r="B540" s="333" t="s">
        <v>3643</v>
      </c>
      <c r="D540" s="333" t="s">
        <v>3644</v>
      </c>
      <c r="E540" s="333" t="s">
        <v>3386</v>
      </c>
      <c r="F540" s="333" t="s">
        <v>3387</v>
      </c>
      <c r="G540" s="333" t="s">
        <v>3645</v>
      </c>
    </row>
    <row r="541" spans="1:7" ht="45">
      <c r="A541" s="333">
        <v>11161803</v>
      </c>
      <c r="B541" s="333" t="s">
        <v>3646</v>
      </c>
      <c r="D541" s="333" t="s">
        <v>3647</v>
      </c>
      <c r="E541" s="333" t="s">
        <v>3386</v>
      </c>
      <c r="F541" s="333" t="s">
        <v>3387</v>
      </c>
      <c r="G541" s="333" t="s">
        <v>3648</v>
      </c>
    </row>
    <row r="542" spans="1:7" ht="30">
      <c r="A542" s="333">
        <v>11161804</v>
      </c>
      <c r="B542" s="333" t="s">
        <v>3649</v>
      </c>
      <c r="D542" s="333" t="s">
        <v>3650</v>
      </c>
      <c r="E542" s="333" t="s">
        <v>3386</v>
      </c>
      <c r="F542" s="333" t="s">
        <v>3387</v>
      </c>
      <c r="G542" s="333" t="s">
        <v>3651</v>
      </c>
    </row>
    <row r="543" spans="1:7" ht="45">
      <c r="A543" s="333">
        <v>11161805</v>
      </c>
      <c r="B543" s="333" t="s">
        <v>3652</v>
      </c>
      <c r="D543" s="333" t="s">
        <v>3653</v>
      </c>
      <c r="E543" s="333" t="s">
        <v>3386</v>
      </c>
      <c r="F543" s="333" t="s">
        <v>3387</v>
      </c>
      <c r="G543" s="333" t="s">
        <v>3654</v>
      </c>
    </row>
    <row r="544" spans="1:7">
      <c r="A544" s="333">
        <v>11162000</v>
      </c>
      <c r="B544" s="333" t="s">
        <v>3655</v>
      </c>
      <c r="D544" s="333" t="s">
        <v>2173</v>
      </c>
      <c r="E544" s="333" t="s">
        <v>2173</v>
      </c>
      <c r="F544" s="333" t="s">
        <v>2173</v>
      </c>
      <c r="G544" s="333" t="s">
        <v>2173</v>
      </c>
    </row>
    <row r="545" spans="1:7" ht="30">
      <c r="A545" s="333">
        <v>11162001</v>
      </c>
      <c r="B545" s="333" t="s">
        <v>3656</v>
      </c>
      <c r="D545" s="333" t="s">
        <v>3657</v>
      </c>
      <c r="E545" s="333" t="s">
        <v>3386</v>
      </c>
      <c r="F545" s="333" t="s">
        <v>3387</v>
      </c>
      <c r="G545" s="333" t="s">
        <v>3658</v>
      </c>
    </row>
    <row r="546" spans="1:7" ht="30">
      <c r="A546" s="333">
        <v>11162002</v>
      </c>
      <c r="B546" s="333" t="s">
        <v>3659</v>
      </c>
      <c r="D546" s="333" t="s">
        <v>3660</v>
      </c>
      <c r="E546" s="333" t="s">
        <v>3386</v>
      </c>
      <c r="F546" s="333" t="s">
        <v>3387</v>
      </c>
      <c r="G546" s="333" t="s">
        <v>3661</v>
      </c>
    </row>
    <row r="547" spans="1:7" ht="45">
      <c r="A547" s="333">
        <v>11162003</v>
      </c>
      <c r="B547" s="333" t="s">
        <v>3662</v>
      </c>
      <c r="D547" s="333" t="s">
        <v>3663</v>
      </c>
      <c r="E547" s="333" t="s">
        <v>3386</v>
      </c>
      <c r="F547" s="333" t="s">
        <v>3387</v>
      </c>
      <c r="G547" s="333" t="s">
        <v>3664</v>
      </c>
    </row>
    <row r="548" spans="1:7">
      <c r="A548" s="333">
        <v>11162100</v>
      </c>
      <c r="B548" s="333" t="s">
        <v>3665</v>
      </c>
      <c r="D548" s="333" t="s">
        <v>2173</v>
      </c>
      <c r="E548" s="333" t="s">
        <v>2173</v>
      </c>
      <c r="F548" s="333" t="s">
        <v>2173</v>
      </c>
      <c r="G548" s="333" t="s">
        <v>2173</v>
      </c>
    </row>
    <row r="549" spans="1:7" ht="30">
      <c r="A549" s="333">
        <v>11162101</v>
      </c>
      <c r="B549" s="333" t="s">
        <v>3666</v>
      </c>
      <c r="D549" s="333" t="s">
        <v>3667</v>
      </c>
      <c r="E549" s="333" t="s">
        <v>3386</v>
      </c>
      <c r="F549" s="333" t="s">
        <v>3387</v>
      </c>
      <c r="G549" s="333" t="s">
        <v>3668</v>
      </c>
    </row>
    <row r="550" spans="1:7" ht="30">
      <c r="A550" s="333">
        <v>11162102</v>
      </c>
      <c r="B550" s="333" t="s">
        <v>3669</v>
      </c>
      <c r="D550" s="333" t="s">
        <v>3670</v>
      </c>
      <c r="E550" s="333" t="s">
        <v>3386</v>
      </c>
      <c r="F550" s="333" t="s">
        <v>3387</v>
      </c>
      <c r="G550" s="333" t="s">
        <v>3671</v>
      </c>
    </row>
    <row r="551" spans="1:7" ht="30">
      <c r="A551" s="333">
        <v>11162104</v>
      </c>
      <c r="B551" s="333" t="s">
        <v>3672</v>
      </c>
      <c r="D551" s="333" t="s">
        <v>3673</v>
      </c>
      <c r="E551" s="333" t="s">
        <v>3386</v>
      </c>
      <c r="F551" s="333" t="s">
        <v>3387</v>
      </c>
      <c r="G551" s="333" t="s">
        <v>3674</v>
      </c>
    </row>
    <row r="552" spans="1:7">
      <c r="A552" s="333">
        <v>11162105</v>
      </c>
      <c r="B552" s="333" t="s">
        <v>3675</v>
      </c>
      <c r="D552" s="333" t="s">
        <v>3676</v>
      </c>
      <c r="E552" s="333" t="s">
        <v>3386</v>
      </c>
      <c r="F552" s="333" t="s">
        <v>3387</v>
      </c>
      <c r="G552" s="333" t="s">
        <v>3677</v>
      </c>
    </row>
    <row r="553" spans="1:7">
      <c r="A553" s="333">
        <v>11162107</v>
      </c>
      <c r="B553" s="333" t="s">
        <v>3678</v>
      </c>
      <c r="D553" s="333" t="s">
        <v>3679</v>
      </c>
      <c r="E553" s="333" t="s">
        <v>3386</v>
      </c>
      <c r="F553" s="333" t="s">
        <v>3387</v>
      </c>
      <c r="G553" s="333" t="s">
        <v>3680</v>
      </c>
    </row>
    <row r="554" spans="1:7" ht="45">
      <c r="A554" s="333">
        <v>11162108</v>
      </c>
      <c r="B554" s="333" t="s">
        <v>3681</v>
      </c>
      <c r="D554" s="333" t="s">
        <v>3682</v>
      </c>
      <c r="E554" s="333" t="s">
        <v>3122</v>
      </c>
      <c r="F554" s="333" t="s">
        <v>3123</v>
      </c>
      <c r="G554" s="333" t="s">
        <v>3683</v>
      </c>
    </row>
    <row r="555" spans="1:7" ht="45">
      <c r="A555" s="333">
        <v>11162109</v>
      </c>
      <c r="B555" s="333" t="s">
        <v>3684</v>
      </c>
      <c r="D555" s="333" t="s">
        <v>3685</v>
      </c>
      <c r="E555" s="333" t="s">
        <v>3386</v>
      </c>
      <c r="F555" s="333" t="s">
        <v>3387</v>
      </c>
      <c r="G555" s="333" t="s">
        <v>3686</v>
      </c>
    </row>
    <row r="556" spans="1:7" ht="45">
      <c r="A556" s="333">
        <v>11162110</v>
      </c>
      <c r="B556" s="333" t="s">
        <v>3687</v>
      </c>
      <c r="D556" s="333" t="s">
        <v>3688</v>
      </c>
      <c r="E556" s="333" t="s">
        <v>3386</v>
      </c>
      <c r="F556" s="333" t="s">
        <v>3387</v>
      </c>
      <c r="G556" s="333" t="s">
        <v>3689</v>
      </c>
    </row>
    <row r="557" spans="1:7">
      <c r="A557" s="333">
        <v>11162111</v>
      </c>
      <c r="B557" s="333" t="s">
        <v>3690</v>
      </c>
      <c r="D557" s="333" t="s">
        <v>3691</v>
      </c>
      <c r="E557" s="333" t="s">
        <v>3386</v>
      </c>
      <c r="F557" s="333" t="s">
        <v>3387</v>
      </c>
      <c r="G557" s="333" t="s">
        <v>3692</v>
      </c>
    </row>
    <row r="558" spans="1:7" ht="45">
      <c r="A558" s="333">
        <v>11162112</v>
      </c>
      <c r="B558" s="333" t="s">
        <v>3693</v>
      </c>
      <c r="D558" s="333" t="s">
        <v>3694</v>
      </c>
      <c r="E558" s="333" t="s">
        <v>3386</v>
      </c>
      <c r="F558" s="333" t="s">
        <v>3387</v>
      </c>
      <c r="G558" s="333" t="s">
        <v>3695</v>
      </c>
    </row>
    <row r="559" spans="1:7" ht="30">
      <c r="A559" s="333">
        <v>11162113</v>
      </c>
      <c r="B559" s="333" t="s">
        <v>3696</v>
      </c>
      <c r="D559" s="333" t="s">
        <v>3697</v>
      </c>
      <c r="E559" s="333" t="s">
        <v>3386</v>
      </c>
      <c r="F559" s="333" t="s">
        <v>3387</v>
      </c>
      <c r="G559" s="333" t="s">
        <v>3698</v>
      </c>
    </row>
    <row r="560" spans="1:7" ht="30">
      <c r="A560" s="333">
        <v>11162114</v>
      </c>
      <c r="B560" s="333" t="s">
        <v>3699</v>
      </c>
      <c r="D560" s="333" t="s">
        <v>3700</v>
      </c>
      <c r="E560" s="333" t="s">
        <v>3386</v>
      </c>
      <c r="F560" s="333" t="s">
        <v>3387</v>
      </c>
      <c r="G560" s="333" t="s">
        <v>3701</v>
      </c>
    </row>
    <row r="561" spans="1:7" ht="30">
      <c r="A561" s="333">
        <v>11162115</v>
      </c>
      <c r="B561" s="333" t="s">
        <v>3702</v>
      </c>
      <c r="D561" s="333" t="s">
        <v>3703</v>
      </c>
      <c r="E561" s="333" t="s">
        <v>3386</v>
      </c>
      <c r="F561" s="333" t="s">
        <v>3387</v>
      </c>
      <c r="G561" s="333" t="s">
        <v>3704</v>
      </c>
    </row>
    <row r="562" spans="1:7" ht="30">
      <c r="A562" s="333">
        <v>11162116</v>
      </c>
      <c r="B562" s="333" t="s">
        <v>3705</v>
      </c>
      <c r="D562" s="333" t="s">
        <v>3706</v>
      </c>
      <c r="E562" s="333" t="s">
        <v>3386</v>
      </c>
      <c r="F562" s="333" t="s">
        <v>3387</v>
      </c>
      <c r="G562" s="333" t="s">
        <v>3707</v>
      </c>
    </row>
    <row r="563" spans="1:7">
      <c r="A563" s="333">
        <v>11162117</v>
      </c>
      <c r="B563" s="333" t="s">
        <v>3708</v>
      </c>
      <c r="D563" s="333" t="s">
        <v>3709</v>
      </c>
      <c r="E563" s="333" t="s">
        <v>3386</v>
      </c>
      <c r="F563" s="333" t="s">
        <v>3387</v>
      </c>
      <c r="G563" s="333" t="s">
        <v>3710</v>
      </c>
    </row>
    <row r="564" spans="1:7" ht="45">
      <c r="A564" s="333">
        <v>11162118</v>
      </c>
      <c r="B564" s="333" t="s">
        <v>3711</v>
      </c>
      <c r="D564" s="333" t="s">
        <v>3712</v>
      </c>
      <c r="E564" s="333" t="s">
        <v>3386</v>
      </c>
      <c r="F564" s="333" t="s">
        <v>3387</v>
      </c>
      <c r="G564" s="333" t="s">
        <v>3713</v>
      </c>
    </row>
    <row r="565" spans="1:7">
      <c r="A565" s="333">
        <v>11162119</v>
      </c>
      <c r="B565" s="333" t="s">
        <v>3714</v>
      </c>
      <c r="D565" s="333" t="s">
        <v>3715</v>
      </c>
      <c r="E565" s="333" t="s">
        <v>3386</v>
      </c>
      <c r="F565" s="333" t="s">
        <v>3387</v>
      </c>
      <c r="G565" s="333" t="s">
        <v>3716</v>
      </c>
    </row>
    <row r="566" spans="1:7" ht="45">
      <c r="A566" s="333">
        <v>11162120</v>
      </c>
      <c r="B566" s="333" t="s">
        <v>3717</v>
      </c>
      <c r="D566" s="333" t="s">
        <v>3718</v>
      </c>
      <c r="E566" s="333" t="s">
        <v>3386</v>
      </c>
      <c r="F566" s="333" t="s">
        <v>3387</v>
      </c>
      <c r="G566" s="333" t="s">
        <v>3719</v>
      </c>
    </row>
    <row r="567" spans="1:7" ht="30">
      <c r="A567" s="333">
        <v>11162121</v>
      </c>
      <c r="B567" s="333" t="s">
        <v>3720</v>
      </c>
      <c r="D567" s="333" t="s">
        <v>3721</v>
      </c>
      <c r="E567" s="333" t="s">
        <v>3386</v>
      </c>
      <c r="F567" s="333" t="s">
        <v>3387</v>
      </c>
      <c r="G567" s="333" t="s">
        <v>3722</v>
      </c>
    </row>
    <row r="568" spans="1:7" ht="30">
      <c r="A568" s="333">
        <v>11162122</v>
      </c>
      <c r="B568" s="333" t="s">
        <v>3723</v>
      </c>
      <c r="D568" s="333" t="s">
        <v>3724</v>
      </c>
      <c r="E568" s="333" t="s">
        <v>3386</v>
      </c>
      <c r="F568" s="333" t="s">
        <v>3387</v>
      </c>
      <c r="G568" s="333" t="s">
        <v>3725</v>
      </c>
    </row>
    <row r="569" spans="1:7">
      <c r="A569" s="333">
        <v>11162123</v>
      </c>
      <c r="B569" s="333" t="s">
        <v>3726</v>
      </c>
      <c r="D569" s="333" t="s">
        <v>3727</v>
      </c>
      <c r="E569" s="333" t="s">
        <v>3386</v>
      </c>
      <c r="F569" s="333" t="s">
        <v>3387</v>
      </c>
      <c r="G569" s="333" t="s">
        <v>3728</v>
      </c>
    </row>
    <row r="570" spans="1:7" ht="45">
      <c r="A570" s="333">
        <v>11162124</v>
      </c>
      <c r="B570" s="333" t="s">
        <v>3729</v>
      </c>
      <c r="D570" s="333" t="s">
        <v>3730</v>
      </c>
      <c r="E570" s="333" t="s">
        <v>3386</v>
      </c>
      <c r="F570" s="333" t="s">
        <v>3387</v>
      </c>
      <c r="G570" s="333" t="s">
        <v>3731</v>
      </c>
    </row>
    <row r="571" spans="1:7" ht="60">
      <c r="A571" s="333">
        <v>11162125</v>
      </c>
      <c r="B571" s="333" t="s">
        <v>3732</v>
      </c>
      <c r="D571" s="333" t="s">
        <v>3733</v>
      </c>
      <c r="E571" s="333" t="s">
        <v>3386</v>
      </c>
      <c r="F571" s="333" t="s">
        <v>3387</v>
      </c>
      <c r="G571" s="333" t="s">
        <v>3734</v>
      </c>
    </row>
    <row r="572" spans="1:7" ht="30">
      <c r="A572" s="333">
        <v>11162126</v>
      </c>
      <c r="B572" s="333" t="s">
        <v>3735</v>
      </c>
      <c r="D572" s="333" t="s">
        <v>3736</v>
      </c>
      <c r="E572" s="333" t="s">
        <v>3386</v>
      </c>
      <c r="F572" s="333" t="s">
        <v>3387</v>
      </c>
      <c r="G572" s="333" t="s">
        <v>3735</v>
      </c>
    </row>
    <row r="573" spans="1:7" ht="30">
      <c r="A573" s="333">
        <v>11162127</v>
      </c>
      <c r="B573" s="333" t="s">
        <v>3737</v>
      </c>
      <c r="D573" s="333" t="s">
        <v>3738</v>
      </c>
      <c r="E573" s="333" t="s">
        <v>3386</v>
      </c>
      <c r="F573" s="333" t="s">
        <v>3387</v>
      </c>
      <c r="G573" s="333" t="s">
        <v>3737</v>
      </c>
    </row>
    <row r="574" spans="1:7" ht="45">
      <c r="A574" s="333">
        <v>11162128</v>
      </c>
      <c r="B574" s="333" t="s">
        <v>3739</v>
      </c>
      <c r="D574" s="333" t="s">
        <v>3740</v>
      </c>
      <c r="E574" s="333" t="s">
        <v>3386</v>
      </c>
      <c r="F574" s="333" t="s">
        <v>3387</v>
      </c>
      <c r="G574" s="333" t="s">
        <v>3739</v>
      </c>
    </row>
    <row r="575" spans="1:7">
      <c r="A575" s="333">
        <v>11162129</v>
      </c>
      <c r="B575" s="333" t="s">
        <v>3741</v>
      </c>
      <c r="D575" s="333" t="s">
        <v>3742</v>
      </c>
      <c r="E575" s="333" t="s">
        <v>3386</v>
      </c>
      <c r="F575" s="333" t="s">
        <v>3387</v>
      </c>
      <c r="G575" s="333" t="s">
        <v>3741</v>
      </c>
    </row>
    <row r="576" spans="1:7" ht="60">
      <c r="A576" s="333">
        <v>11162130</v>
      </c>
      <c r="B576" s="333" t="s">
        <v>3743</v>
      </c>
      <c r="D576" s="333" t="s">
        <v>3744</v>
      </c>
      <c r="E576" s="333" t="s">
        <v>3386</v>
      </c>
      <c r="F576" s="333" t="s">
        <v>3387</v>
      </c>
      <c r="G576" s="333" t="s">
        <v>3745</v>
      </c>
    </row>
    <row r="577" spans="1:7" ht="45">
      <c r="A577" s="333">
        <v>11162131</v>
      </c>
      <c r="B577" s="333" t="s">
        <v>3746</v>
      </c>
      <c r="D577" s="333" t="s">
        <v>3747</v>
      </c>
      <c r="E577" s="333" t="s">
        <v>3386</v>
      </c>
      <c r="F577" s="333" t="s">
        <v>3387</v>
      </c>
      <c r="G577" s="333" t="s">
        <v>3748</v>
      </c>
    </row>
    <row r="578" spans="1:7">
      <c r="A578" s="333">
        <v>11162200</v>
      </c>
      <c r="B578" s="333" t="s">
        <v>3749</v>
      </c>
      <c r="D578" s="333" t="s">
        <v>2173</v>
      </c>
      <c r="E578" s="333" t="s">
        <v>2173</v>
      </c>
      <c r="F578" s="333" t="s">
        <v>2173</v>
      </c>
      <c r="G578" s="333" t="s">
        <v>2173</v>
      </c>
    </row>
    <row r="579" spans="1:7" ht="45">
      <c r="A579" s="333">
        <v>11162201</v>
      </c>
      <c r="B579" s="333" t="s">
        <v>3750</v>
      </c>
      <c r="D579" s="333" t="s">
        <v>3751</v>
      </c>
      <c r="E579" s="333" t="s">
        <v>3386</v>
      </c>
      <c r="F579" s="333" t="s">
        <v>3387</v>
      </c>
      <c r="G579" s="333" t="s">
        <v>3752</v>
      </c>
    </row>
    <row r="580" spans="1:7" ht="60">
      <c r="A580" s="333">
        <v>11162202</v>
      </c>
      <c r="B580" s="333" t="s">
        <v>3753</v>
      </c>
      <c r="D580" s="333" t="s">
        <v>3754</v>
      </c>
      <c r="E580" s="333" t="s">
        <v>3386</v>
      </c>
      <c r="F580" s="333" t="s">
        <v>3387</v>
      </c>
      <c r="G580" s="333" t="s">
        <v>3755</v>
      </c>
    </row>
    <row r="581" spans="1:7">
      <c r="A581" s="333">
        <v>11162300</v>
      </c>
      <c r="B581" s="333" t="s">
        <v>3381</v>
      </c>
      <c r="D581" s="333" t="s">
        <v>2173</v>
      </c>
      <c r="E581" s="333" t="s">
        <v>2173</v>
      </c>
      <c r="F581" s="333" t="s">
        <v>2173</v>
      </c>
      <c r="G581" s="333" t="s">
        <v>2173</v>
      </c>
    </row>
    <row r="582" spans="1:7" ht="45">
      <c r="A582" s="333">
        <v>11162301</v>
      </c>
      <c r="B582" s="333" t="s">
        <v>3756</v>
      </c>
      <c r="D582" s="333" t="s">
        <v>3382</v>
      </c>
      <c r="E582" s="333" t="s">
        <v>3375</v>
      </c>
      <c r="F582" s="333" t="s">
        <v>3376</v>
      </c>
      <c r="G582" s="333" t="s">
        <v>3757</v>
      </c>
    </row>
    <row r="583" spans="1:7" ht="30">
      <c r="A583" s="333">
        <v>11162302</v>
      </c>
      <c r="B583" s="333" t="s">
        <v>3758</v>
      </c>
      <c r="D583" s="333" t="s">
        <v>3759</v>
      </c>
      <c r="E583" s="333" t="s">
        <v>3375</v>
      </c>
      <c r="F583" s="333" t="s">
        <v>3376</v>
      </c>
      <c r="G583" s="333" t="s">
        <v>3760</v>
      </c>
    </row>
    <row r="584" spans="1:7" ht="30">
      <c r="A584" s="333">
        <v>11162303</v>
      </c>
      <c r="B584" s="333" t="s">
        <v>3761</v>
      </c>
      <c r="D584" s="333" t="s">
        <v>3762</v>
      </c>
      <c r="E584" s="333" t="s">
        <v>3375</v>
      </c>
      <c r="F584" s="333" t="s">
        <v>3376</v>
      </c>
      <c r="G584" s="333" t="s">
        <v>3763</v>
      </c>
    </row>
    <row r="585" spans="1:7" ht="30">
      <c r="A585" s="333">
        <v>11162304</v>
      </c>
      <c r="B585" s="333" t="s">
        <v>3764</v>
      </c>
      <c r="D585" s="333" t="s">
        <v>3765</v>
      </c>
      <c r="E585" s="333" t="s">
        <v>3375</v>
      </c>
      <c r="F585" s="333" t="s">
        <v>3376</v>
      </c>
      <c r="G585" s="333" t="s">
        <v>3766</v>
      </c>
    </row>
    <row r="586" spans="1:7" ht="30">
      <c r="A586" s="333">
        <v>11162305</v>
      </c>
      <c r="B586" s="333" t="s">
        <v>3767</v>
      </c>
      <c r="D586" s="333" t="s">
        <v>3768</v>
      </c>
      <c r="E586" s="333" t="s">
        <v>3375</v>
      </c>
      <c r="F586" s="333" t="s">
        <v>3376</v>
      </c>
      <c r="G586" s="333" t="s">
        <v>3769</v>
      </c>
    </row>
    <row r="587" spans="1:7" ht="30">
      <c r="A587" s="333">
        <v>11162306</v>
      </c>
      <c r="B587" s="333" t="s">
        <v>3770</v>
      </c>
      <c r="D587" s="333" t="s">
        <v>3771</v>
      </c>
      <c r="E587" s="333" t="s">
        <v>3375</v>
      </c>
      <c r="F587" s="333" t="s">
        <v>3376</v>
      </c>
      <c r="G587" s="333" t="s">
        <v>3772</v>
      </c>
    </row>
    <row r="588" spans="1:7" ht="30">
      <c r="A588" s="333">
        <v>11162307</v>
      </c>
      <c r="B588" s="333" t="s">
        <v>3773</v>
      </c>
      <c r="D588" s="333" t="s">
        <v>3774</v>
      </c>
      <c r="E588" s="333" t="s">
        <v>3375</v>
      </c>
      <c r="F588" s="333" t="s">
        <v>3376</v>
      </c>
      <c r="G588" s="333" t="s">
        <v>3775</v>
      </c>
    </row>
    <row r="589" spans="1:7" ht="30">
      <c r="A589" s="333">
        <v>11162308</v>
      </c>
      <c r="B589" s="333" t="s">
        <v>3776</v>
      </c>
      <c r="D589" s="333" t="s">
        <v>3777</v>
      </c>
      <c r="E589" s="333" t="s">
        <v>3375</v>
      </c>
      <c r="F589" s="333" t="s">
        <v>3376</v>
      </c>
      <c r="G589" s="333" t="s">
        <v>3778</v>
      </c>
    </row>
    <row r="590" spans="1:7" ht="30">
      <c r="A590" s="333">
        <v>11162309</v>
      </c>
      <c r="B590" s="333" t="s">
        <v>3779</v>
      </c>
      <c r="D590" s="333" t="s">
        <v>3777</v>
      </c>
      <c r="E590" s="333" t="s">
        <v>3375</v>
      </c>
      <c r="F590" s="333" t="s">
        <v>3376</v>
      </c>
      <c r="G590" s="333" t="s">
        <v>3780</v>
      </c>
    </row>
    <row r="591" spans="1:7" ht="30">
      <c r="A591" s="333">
        <v>11162310</v>
      </c>
      <c r="B591" s="333" t="s">
        <v>3781</v>
      </c>
      <c r="D591" s="333" t="s">
        <v>3782</v>
      </c>
      <c r="E591" s="333" t="s">
        <v>3375</v>
      </c>
      <c r="F591" s="333" t="s">
        <v>3376</v>
      </c>
      <c r="G591" s="333" t="s">
        <v>3783</v>
      </c>
    </row>
    <row r="592" spans="1:7" ht="30">
      <c r="A592" s="333">
        <v>11162311</v>
      </c>
      <c r="B592" s="333" t="s">
        <v>3784</v>
      </c>
      <c r="D592" s="333" t="s">
        <v>3785</v>
      </c>
      <c r="E592" s="333" t="s">
        <v>3375</v>
      </c>
      <c r="F592" s="333" t="s">
        <v>3376</v>
      </c>
      <c r="G592" s="333" t="s">
        <v>3786</v>
      </c>
    </row>
    <row r="593" spans="1:7">
      <c r="A593" s="333">
        <v>12000000</v>
      </c>
      <c r="B593" s="333" t="s">
        <v>3787</v>
      </c>
      <c r="D593" s="333" t="s">
        <v>2173</v>
      </c>
      <c r="E593" s="333" t="s">
        <v>2173</v>
      </c>
      <c r="F593" s="333" t="s">
        <v>2173</v>
      </c>
      <c r="G593" s="333" t="s">
        <v>2173</v>
      </c>
    </row>
    <row r="594" spans="1:7">
      <c r="A594" s="333">
        <v>12130000</v>
      </c>
      <c r="B594" s="333" t="s">
        <v>3788</v>
      </c>
      <c r="D594" s="333" t="s">
        <v>2173</v>
      </c>
      <c r="E594" s="333" t="s">
        <v>2173</v>
      </c>
      <c r="F594" s="333" t="s">
        <v>2173</v>
      </c>
      <c r="G594" s="333" t="s">
        <v>2173</v>
      </c>
    </row>
    <row r="595" spans="1:7">
      <c r="A595" s="333">
        <v>12131500</v>
      </c>
      <c r="B595" s="333" t="s">
        <v>3789</v>
      </c>
      <c r="D595" s="333" t="s">
        <v>2173</v>
      </c>
      <c r="E595" s="333" t="s">
        <v>2173</v>
      </c>
      <c r="F595" s="333" t="s">
        <v>2173</v>
      </c>
      <c r="G595" s="333" t="s">
        <v>2173</v>
      </c>
    </row>
    <row r="596" spans="1:7" ht="45">
      <c r="A596" s="333">
        <v>12131501</v>
      </c>
      <c r="B596" s="333" t="s">
        <v>3790</v>
      </c>
      <c r="D596" s="333" t="s">
        <v>3791</v>
      </c>
      <c r="E596" s="333" t="s">
        <v>3792</v>
      </c>
      <c r="F596" s="333" t="s">
        <v>3793</v>
      </c>
      <c r="G596" s="333" t="s">
        <v>3794</v>
      </c>
    </row>
    <row r="597" spans="1:7" ht="45">
      <c r="A597" s="333">
        <v>12131502</v>
      </c>
      <c r="B597" s="333" t="s">
        <v>3795</v>
      </c>
      <c r="D597" s="333" t="s">
        <v>3796</v>
      </c>
      <c r="E597" s="333" t="s">
        <v>3792</v>
      </c>
      <c r="F597" s="333" t="s">
        <v>3793</v>
      </c>
      <c r="G597" s="333" t="s">
        <v>3797</v>
      </c>
    </row>
    <row r="598" spans="1:7" ht="30">
      <c r="A598" s="333">
        <v>12131503</v>
      </c>
      <c r="B598" s="333" t="s">
        <v>3798</v>
      </c>
      <c r="D598" s="333" t="s">
        <v>3799</v>
      </c>
      <c r="E598" s="333" t="s">
        <v>3792</v>
      </c>
      <c r="F598" s="333" t="s">
        <v>3793</v>
      </c>
      <c r="G598" s="333" t="s">
        <v>3800</v>
      </c>
    </row>
    <row r="599" spans="1:7" ht="45">
      <c r="A599" s="333">
        <v>12131504</v>
      </c>
      <c r="B599" s="333" t="s">
        <v>3801</v>
      </c>
      <c r="D599" s="333" t="s">
        <v>3802</v>
      </c>
      <c r="E599" s="333" t="s">
        <v>3792</v>
      </c>
      <c r="F599" s="333" t="s">
        <v>3793</v>
      </c>
      <c r="G599" s="333" t="s">
        <v>3803</v>
      </c>
    </row>
    <row r="600" spans="1:7" ht="45">
      <c r="A600" s="333">
        <v>12131505</v>
      </c>
      <c r="B600" s="333" t="s">
        <v>3804</v>
      </c>
      <c r="D600" s="333" t="s">
        <v>3805</v>
      </c>
      <c r="E600" s="333" t="s">
        <v>3792</v>
      </c>
      <c r="F600" s="333" t="s">
        <v>3793</v>
      </c>
      <c r="G600" s="333" t="s">
        <v>3806</v>
      </c>
    </row>
    <row r="601" spans="1:7" ht="45">
      <c r="A601" s="333">
        <v>12131506</v>
      </c>
      <c r="B601" s="333" t="s">
        <v>3807</v>
      </c>
      <c r="D601" s="333" t="s">
        <v>3808</v>
      </c>
      <c r="E601" s="333" t="s">
        <v>3792</v>
      </c>
      <c r="F601" s="333" t="s">
        <v>3793</v>
      </c>
      <c r="G601" s="333" t="s">
        <v>3809</v>
      </c>
    </row>
    <row r="602" spans="1:7" ht="45">
      <c r="A602" s="333">
        <v>12131507</v>
      </c>
      <c r="B602" s="333" t="s">
        <v>3810</v>
      </c>
      <c r="D602" s="333" t="s">
        <v>3811</v>
      </c>
      <c r="E602" s="333" t="s">
        <v>3792</v>
      </c>
      <c r="F602" s="333" t="s">
        <v>3793</v>
      </c>
      <c r="G602" s="333" t="s">
        <v>3812</v>
      </c>
    </row>
    <row r="603" spans="1:7" ht="45">
      <c r="A603" s="333">
        <v>12131508</v>
      </c>
      <c r="B603" s="333" t="s">
        <v>3813</v>
      </c>
      <c r="D603" s="333" t="s">
        <v>3814</v>
      </c>
      <c r="E603" s="333" t="s">
        <v>3792</v>
      </c>
      <c r="F603" s="333" t="s">
        <v>3793</v>
      </c>
      <c r="G603" s="333" t="s">
        <v>3815</v>
      </c>
    </row>
    <row r="604" spans="1:7">
      <c r="A604" s="333">
        <v>12131600</v>
      </c>
      <c r="B604" s="333" t="s">
        <v>3816</v>
      </c>
      <c r="D604" s="333" t="s">
        <v>2173</v>
      </c>
      <c r="E604" s="333" t="s">
        <v>2173</v>
      </c>
      <c r="F604" s="333" t="s">
        <v>2173</v>
      </c>
      <c r="G604" s="333" t="s">
        <v>2173</v>
      </c>
    </row>
    <row r="605" spans="1:7" ht="30">
      <c r="A605" s="333">
        <v>12131601</v>
      </c>
      <c r="B605" s="333" t="s">
        <v>3817</v>
      </c>
      <c r="D605" s="333" t="s">
        <v>3818</v>
      </c>
      <c r="E605" s="333" t="s">
        <v>3792</v>
      </c>
      <c r="F605" s="333" t="s">
        <v>3793</v>
      </c>
      <c r="G605" s="333" t="s">
        <v>3819</v>
      </c>
    </row>
    <row r="606" spans="1:7" ht="30">
      <c r="A606" s="333">
        <v>12131602</v>
      </c>
      <c r="B606" s="333" t="s">
        <v>3820</v>
      </c>
      <c r="D606" s="333" t="s">
        <v>3821</v>
      </c>
      <c r="E606" s="333" t="s">
        <v>3792</v>
      </c>
      <c r="F606" s="333" t="s">
        <v>3793</v>
      </c>
      <c r="G606" s="333" t="s">
        <v>3822</v>
      </c>
    </row>
    <row r="607" spans="1:7" ht="45">
      <c r="A607" s="333">
        <v>12131603</v>
      </c>
      <c r="B607" s="333" t="s">
        <v>3823</v>
      </c>
      <c r="D607" s="333" t="s">
        <v>3824</v>
      </c>
      <c r="E607" s="333" t="s">
        <v>3792</v>
      </c>
      <c r="F607" s="333" t="s">
        <v>3793</v>
      </c>
      <c r="G607" s="333" t="s">
        <v>3825</v>
      </c>
    </row>
    <row r="608" spans="1:7" ht="45">
      <c r="A608" s="333">
        <v>12131604</v>
      </c>
      <c r="B608" s="333" t="s">
        <v>3826</v>
      </c>
      <c r="D608" s="333" t="s">
        <v>3827</v>
      </c>
      <c r="E608" s="333" t="s">
        <v>3792</v>
      </c>
      <c r="F608" s="333" t="s">
        <v>3793</v>
      </c>
      <c r="G608" s="333" t="s">
        <v>3828</v>
      </c>
    </row>
    <row r="609" spans="1:7" ht="45">
      <c r="A609" s="333">
        <v>12131605</v>
      </c>
      <c r="B609" s="333" t="s">
        <v>3829</v>
      </c>
      <c r="D609" s="333" t="s">
        <v>3830</v>
      </c>
      <c r="E609" s="333" t="s">
        <v>3792</v>
      </c>
      <c r="F609" s="333" t="s">
        <v>3793</v>
      </c>
      <c r="G609" s="333" t="s">
        <v>3831</v>
      </c>
    </row>
    <row r="610" spans="1:7">
      <c r="A610" s="333">
        <v>12131700</v>
      </c>
      <c r="B610" s="333" t="s">
        <v>3832</v>
      </c>
      <c r="D610" s="333" t="s">
        <v>2173</v>
      </c>
      <c r="E610" s="333" t="s">
        <v>2173</v>
      </c>
      <c r="F610" s="333" t="s">
        <v>2173</v>
      </c>
      <c r="G610" s="333" t="s">
        <v>2173</v>
      </c>
    </row>
    <row r="611" spans="1:7" ht="45">
      <c r="A611" s="333">
        <v>12131701</v>
      </c>
      <c r="B611" s="333" t="s">
        <v>3833</v>
      </c>
      <c r="D611" s="333" t="s">
        <v>3834</v>
      </c>
      <c r="E611" s="333" t="s">
        <v>3792</v>
      </c>
      <c r="F611" s="333" t="s">
        <v>3793</v>
      </c>
      <c r="G611" s="333" t="s">
        <v>3835</v>
      </c>
    </row>
    <row r="612" spans="1:7" ht="30">
      <c r="A612" s="333">
        <v>12131702</v>
      </c>
      <c r="B612" s="333" t="s">
        <v>3836</v>
      </c>
      <c r="D612" s="333" t="s">
        <v>3837</v>
      </c>
      <c r="E612" s="333" t="s">
        <v>3792</v>
      </c>
      <c r="F612" s="333" t="s">
        <v>3793</v>
      </c>
      <c r="G612" s="333" t="s">
        <v>3838</v>
      </c>
    </row>
    <row r="613" spans="1:7" ht="30">
      <c r="A613" s="333">
        <v>12131703</v>
      </c>
      <c r="B613" s="333" t="s">
        <v>3839</v>
      </c>
      <c r="D613" s="333" t="s">
        <v>3840</v>
      </c>
      <c r="E613" s="333" t="s">
        <v>3792</v>
      </c>
      <c r="F613" s="333" t="s">
        <v>3793</v>
      </c>
      <c r="G613" s="333" t="s">
        <v>3841</v>
      </c>
    </row>
    <row r="614" spans="1:7" ht="30">
      <c r="A614" s="333">
        <v>12131704</v>
      </c>
      <c r="B614" s="333" t="s">
        <v>3842</v>
      </c>
      <c r="D614" s="333" t="s">
        <v>3843</v>
      </c>
      <c r="E614" s="333" t="s">
        <v>3792</v>
      </c>
      <c r="F614" s="333" t="s">
        <v>3793</v>
      </c>
      <c r="G614" s="333" t="s">
        <v>3844</v>
      </c>
    </row>
    <row r="615" spans="1:7" ht="60">
      <c r="A615" s="333">
        <v>12131705</v>
      </c>
      <c r="B615" s="333" t="s">
        <v>3845</v>
      </c>
      <c r="D615" s="333" t="s">
        <v>3846</v>
      </c>
      <c r="E615" s="333" t="s">
        <v>3792</v>
      </c>
      <c r="F615" s="333" t="s">
        <v>3793</v>
      </c>
      <c r="G615" s="333" t="s">
        <v>3847</v>
      </c>
    </row>
    <row r="616" spans="1:7" ht="45">
      <c r="A616" s="333">
        <v>12131706</v>
      </c>
      <c r="B616" s="333" t="s">
        <v>3848</v>
      </c>
      <c r="D616" s="333" t="s">
        <v>3849</v>
      </c>
      <c r="E616" s="333" t="s">
        <v>3792</v>
      </c>
      <c r="F616" s="333" t="s">
        <v>3793</v>
      </c>
      <c r="G616" s="333" t="s">
        <v>3850</v>
      </c>
    </row>
    <row r="617" spans="1:7" ht="30">
      <c r="A617" s="333">
        <v>12131707</v>
      </c>
      <c r="B617" s="333" t="s">
        <v>3832</v>
      </c>
      <c r="D617" s="333" t="s">
        <v>3851</v>
      </c>
      <c r="E617" s="333" t="s">
        <v>3792</v>
      </c>
      <c r="F617" s="333" t="s">
        <v>3793</v>
      </c>
      <c r="G617" s="333" t="s">
        <v>3852</v>
      </c>
    </row>
    <row r="618" spans="1:7" ht="45">
      <c r="A618" s="333">
        <v>12131708</v>
      </c>
      <c r="B618" s="333" t="s">
        <v>3853</v>
      </c>
      <c r="D618" s="333" t="s">
        <v>3854</v>
      </c>
      <c r="E618" s="333" t="s">
        <v>3792</v>
      </c>
      <c r="F618" s="333" t="s">
        <v>3793</v>
      </c>
      <c r="G618" s="333" t="s">
        <v>3855</v>
      </c>
    </row>
    <row r="619" spans="1:7">
      <c r="A619" s="333">
        <v>12131800</v>
      </c>
      <c r="B619" s="333" t="s">
        <v>3856</v>
      </c>
      <c r="D619" s="333" t="s">
        <v>2173</v>
      </c>
      <c r="E619" s="333" t="s">
        <v>2173</v>
      </c>
      <c r="F619" s="333" t="s">
        <v>2173</v>
      </c>
      <c r="G619" s="333" t="s">
        <v>2173</v>
      </c>
    </row>
    <row r="620" spans="1:7" ht="30">
      <c r="A620" s="333">
        <v>12131801</v>
      </c>
      <c r="B620" s="333" t="s">
        <v>3857</v>
      </c>
      <c r="D620" s="333" t="s">
        <v>3858</v>
      </c>
      <c r="E620" s="333" t="s">
        <v>3792</v>
      </c>
      <c r="F620" s="333" t="s">
        <v>3793</v>
      </c>
      <c r="G620" s="333" t="s">
        <v>3859</v>
      </c>
    </row>
    <row r="621" spans="1:7" ht="45">
      <c r="A621" s="333">
        <v>12131802</v>
      </c>
      <c r="B621" s="333" t="s">
        <v>3860</v>
      </c>
      <c r="D621" s="333" t="s">
        <v>3861</v>
      </c>
      <c r="E621" s="333" t="s">
        <v>3792</v>
      </c>
      <c r="F621" s="333" t="s">
        <v>3793</v>
      </c>
      <c r="G621" s="333" t="s">
        <v>3862</v>
      </c>
    </row>
    <row r="622" spans="1:7" ht="45">
      <c r="A622" s="333">
        <v>12131803</v>
      </c>
      <c r="B622" s="333" t="s">
        <v>3863</v>
      </c>
      <c r="D622" s="333" t="s">
        <v>3864</v>
      </c>
      <c r="E622" s="333" t="s">
        <v>3792</v>
      </c>
      <c r="F622" s="333" t="s">
        <v>3793</v>
      </c>
      <c r="G622" s="333" t="s">
        <v>3865</v>
      </c>
    </row>
    <row r="623" spans="1:7">
      <c r="A623" s="333">
        <v>12131804</v>
      </c>
      <c r="B623" s="333" t="s">
        <v>3866</v>
      </c>
      <c r="D623" s="333" t="s">
        <v>3867</v>
      </c>
      <c r="E623" s="333" t="s">
        <v>3792</v>
      </c>
      <c r="F623" s="333" t="s">
        <v>3793</v>
      </c>
      <c r="G623" s="333" t="s">
        <v>3868</v>
      </c>
    </row>
    <row r="624" spans="1:7" ht="30">
      <c r="A624" s="333">
        <v>12131805</v>
      </c>
      <c r="B624" s="333" t="s">
        <v>3869</v>
      </c>
      <c r="D624" s="333" t="s">
        <v>3870</v>
      </c>
      <c r="E624" s="333" t="s">
        <v>3792</v>
      </c>
      <c r="F624" s="333" t="s">
        <v>3793</v>
      </c>
      <c r="G624" s="333" t="s">
        <v>3871</v>
      </c>
    </row>
    <row r="625" spans="1:7" ht="45">
      <c r="A625" s="333">
        <v>12131806</v>
      </c>
      <c r="B625" s="333" t="s">
        <v>3872</v>
      </c>
      <c r="D625" s="333" t="s">
        <v>3873</v>
      </c>
      <c r="E625" s="333" t="s">
        <v>3792</v>
      </c>
      <c r="F625" s="333" t="s">
        <v>3793</v>
      </c>
      <c r="G625" s="333" t="s">
        <v>3874</v>
      </c>
    </row>
    <row r="626" spans="1:7">
      <c r="A626" s="333">
        <v>12140000</v>
      </c>
      <c r="B626" s="333" t="s">
        <v>3875</v>
      </c>
      <c r="D626" s="333" t="s">
        <v>2173</v>
      </c>
      <c r="E626" s="333" t="s">
        <v>2173</v>
      </c>
      <c r="F626" s="333" t="s">
        <v>2173</v>
      </c>
      <c r="G626" s="333" t="s">
        <v>2173</v>
      </c>
    </row>
    <row r="627" spans="1:7">
      <c r="A627" s="333">
        <v>12141500</v>
      </c>
      <c r="B627" s="333" t="s">
        <v>3876</v>
      </c>
      <c r="D627" s="333" t="s">
        <v>2173</v>
      </c>
      <c r="E627" s="333" t="s">
        <v>2173</v>
      </c>
      <c r="F627" s="333" t="s">
        <v>2173</v>
      </c>
      <c r="G627" s="333" t="s">
        <v>2173</v>
      </c>
    </row>
    <row r="628" spans="1:7" ht="30">
      <c r="A628" s="333">
        <v>12141501</v>
      </c>
      <c r="B628" s="333" t="s">
        <v>3877</v>
      </c>
      <c r="D628" s="333" t="s">
        <v>3878</v>
      </c>
      <c r="E628" s="333" t="s">
        <v>3122</v>
      </c>
      <c r="F628" s="333" t="s">
        <v>3123</v>
      </c>
      <c r="G628" s="333" t="s">
        <v>3879</v>
      </c>
    </row>
    <row r="629" spans="1:7" ht="60">
      <c r="A629" s="333">
        <v>12141502</v>
      </c>
      <c r="B629" s="333" t="s">
        <v>3880</v>
      </c>
      <c r="D629" s="333" t="s">
        <v>3881</v>
      </c>
      <c r="E629" s="333" t="s">
        <v>3122</v>
      </c>
      <c r="F629" s="333" t="s">
        <v>3123</v>
      </c>
      <c r="G629" s="333" t="s">
        <v>3882</v>
      </c>
    </row>
    <row r="630" spans="1:7" ht="45">
      <c r="A630" s="333">
        <v>12141503</v>
      </c>
      <c r="B630" s="333" t="s">
        <v>3883</v>
      </c>
      <c r="D630" s="333" t="s">
        <v>3884</v>
      </c>
      <c r="E630" s="333" t="s">
        <v>3122</v>
      </c>
      <c r="F630" s="333" t="s">
        <v>3123</v>
      </c>
      <c r="G630" s="333" t="s">
        <v>3885</v>
      </c>
    </row>
    <row r="631" spans="1:7" ht="45">
      <c r="A631" s="333">
        <v>12141504</v>
      </c>
      <c r="B631" s="333" t="s">
        <v>3886</v>
      </c>
      <c r="D631" s="333" t="s">
        <v>3887</v>
      </c>
      <c r="E631" s="333" t="s">
        <v>3122</v>
      </c>
      <c r="F631" s="333" t="s">
        <v>3123</v>
      </c>
      <c r="G631" s="333" t="s">
        <v>3888</v>
      </c>
    </row>
    <row r="632" spans="1:7" ht="45">
      <c r="A632" s="333">
        <v>12141505</v>
      </c>
      <c r="B632" s="333" t="s">
        <v>3889</v>
      </c>
      <c r="D632" s="333" t="s">
        <v>3890</v>
      </c>
      <c r="E632" s="333" t="s">
        <v>3122</v>
      </c>
      <c r="F632" s="333" t="s">
        <v>3123</v>
      </c>
      <c r="G632" s="333" t="s">
        <v>3891</v>
      </c>
    </row>
    <row r="633" spans="1:7" ht="45">
      <c r="A633" s="333">
        <v>12141506</v>
      </c>
      <c r="B633" s="333" t="s">
        <v>3892</v>
      </c>
      <c r="D633" s="333" t="s">
        <v>3893</v>
      </c>
      <c r="E633" s="333" t="s">
        <v>3122</v>
      </c>
      <c r="F633" s="333" t="s">
        <v>3123</v>
      </c>
      <c r="G633" s="333" t="s">
        <v>3894</v>
      </c>
    </row>
    <row r="634" spans="1:7">
      <c r="A634" s="333">
        <v>12141600</v>
      </c>
      <c r="B634" s="333" t="s">
        <v>3895</v>
      </c>
      <c r="D634" s="333" t="s">
        <v>2173</v>
      </c>
      <c r="E634" s="333" t="s">
        <v>2173</v>
      </c>
      <c r="F634" s="333" t="s">
        <v>2173</v>
      </c>
      <c r="G634" s="333" t="s">
        <v>2173</v>
      </c>
    </row>
    <row r="635" spans="1:7" ht="45">
      <c r="A635" s="333">
        <v>12141601</v>
      </c>
      <c r="B635" s="333" t="s">
        <v>3896</v>
      </c>
      <c r="D635" s="333" t="s">
        <v>3897</v>
      </c>
      <c r="E635" s="333" t="s">
        <v>3122</v>
      </c>
      <c r="F635" s="333" t="s">
        <v>3123</v>
      </c>
      <c r="G635" s="333" t="s">
        <v>3898</v>
      </c>
    </row>
    <row r="636" spans="1:7" ht="60">
      <c r="A636" s="333">
        <v>12141602</v>
      </c>
      <c r="B636" s="333" t="s">
        <v>3899</v>
      </c>
      <c r="D636" s="333" t="s">
        <v>3900</v>
      </c>
      <c r="E636" s="333" t="s">
        <v>3122</v>
      </c>
      <c r="F636" s="333" t="s">
        <v>3123</v>
      </c>
      <c r="G636" s="333" t="s">
        <v>3901</v>
      </c>
    </row>
    <row r="637" spans="1:7" ht="45">
      <c r="A637" s="333">
        <v>12141603</v>
      </c>
      <c r="B637" s="333" t="s">
        <v>3902</v>
      </c>
      <c r="D637" s="333" t="s">
        <v>3903</v>
      </c>
      <c r="E637" s="333" t="s">
        <v>3122</v>
      </c>
      <c r="F637" s="333" t="s">
        <v>3123</v>
      </c>
      <c r="G637" s="333" t="s">
        <v>3904</v>
      </c>
    </row>
    <row r="638" spans="1:7" ht="45">
      <c r="A638" s="333">
        <v>12141604</v>
      </c>
      <c r="B638" s="333" t="s">
        <v>3905</v>
      </c>
      <c r="D638" s="333" t="s">
        <v>3906</v>
      </c>
      <c r="E638" s="333" t="s">
        <v>3122</v>
      </c>
      <c r="F638" s="333" t="s">
        <v>3123</v>
      </c>
      <c r="G638" s="333" t="s">
        <v>3907</v>
      </c>
    </row>
    <row r="639" spans="1:7" ht="60">
      <c r="A639" s="333">
        <v>12141605</v>
      </c>
      <c r="B639" s="333" t="s">
        <v>3908</v>
      </c>
      <c r="D639" s="333" t="s">
        <v>3909</v>
      </c>
      <c r="E639" s="333" t="s">
        <v>3122</v>
      </c>
      <c r="F639" s="333" t="s">
        <v>3123</v>
      </c>
      <c r="G639" s="333" t="s">
        <v>3910</v>
      </c>
    </row>
    <row r="640" spans="1:7" ht="45">
      <c r="A640" s="333">
        <v>12141606</v>
      </c>
      <c r="B640" s="333" t="s">
        <v>3911</v>
      </c>
      <c r="D640" s="333" t="s">
        <v>3912</v>
      </c>
      <c r="E640" s="333" t="s">
        <v>3122</v>
      </c>
      <c r="F640" s="333" t="s">
        <v>3123</v>
      </c>
      <c r="G640" s="333" t="s">
        <v>3913</v>
      </c>
    </row>
    <row r="641" spans="1:7" ht="45">
      <c r="A641" s="333">
        <v>12141607</v>
      </c>
      <c r="B641" s="333" t="s">
        <v>3914</v>
      </c>
      <c r="D641" s="333" t="s">
        <v>3915</v>
      </c>
      <c r="E641" s="333" t="s">
        <v>3122</v>
      </c>
      <c r="F641" s="333" t="s">
        <v>3123</v>
      </c>
      <c r="G641" s="333" t="s">
        <v>3916</v>
      </c>
    </row>
    <row r="642" spans="1:7" ht="45">
      <c r="A642" s="333">
        <v>12141608</v>
      </c>
      <c r="B642" s="333" t="s">
        <v>3917</v>
      </c>
      <c r="D642" s="333" t="s">
        <v>3918</v>
      </c>
      <c r="E642" s="333" t="s">
        <v>3122</v>
      </c>
      <c r="F642" s="333" t="s">
        <v>3123</v>
      </c>
      <c r="G642" s="333" t="s">
        <v>3919</v>
      </c>
    </row>
    <row r="643" spans="1:7" ht="45">
      <c r="A643" s="333">
        <v>12141609</v>
      </c>
      <c r="B643" s="333" t="s">
        <v>3920</v>
      </c>
      <c r="D643" s="333" t="s">
        <v>3921</v>
      </c>
      <c r="E643" s="333" t="s">
        <v>3122</v>
      </c>
      <c r="F643" s="333" t="s">
        <v>3123</v>
      </c>
      <c r="G643" s="333" t="s">
        <v>3922</v>
      </c>
    </row>
    <row r="644" spans="1:7" ht="60">
      <c r="A644" s="333">
        <v>12141610</v>
      </c>
      <c r="B644" s="333" t="s">
        <v>3923</v>
      </c>
      <c r="D644" s="333" t="s">
        <v>3924</v>
      </c>
      <c r="E644" s="333" t="s">
        <v>3122</v>
      </c>
      <c r="F644" s="333" t="s">
        <v>3123</v>
      </c>
      <c r="G644" s="333" t="s">
        <v>3925</v>
      </c>
    </row>
    <row r="645" spans="1:7" ht="45">
      <c r="A645" s="333">
        <v>12141611</v>
      </c>
      <c r="B645" s="333" t="s">
        <v>3926</v>
      </c>
      <c r="D645" s="333" t="s">
        <v>3927</v>
      </c>
      <c r="E645" s="333" t="s">
        <v>3122</v>
      </c>
      <c r="F645" s="333" t="s">
        <v>3123</v>
      </c>
      <c r="G645" s="333" t="s">
        <v>3928</v>
      </c>
    </row>
    <row r="646" spans="1:7" ht="60">
      <c r="A646" s="333">
        <v>12141612</v>
      </c>
      <c r="B646" s="333" t="s">
        <v>3929</v>
      </c>
      <c r="D646" s="333" t="s">
        <v>3930</v>
      </c>
      <c r="E646" s="333" t="s">
        <v>3122</v>
      </c>
      <c r="F646" s="333" t="s">
        <v>3123</v>
      </c>
      <c r="G646" s="333" t="s">
        <v>3931</v>
      </c>
    </row>
    <row r="647" spans="1:7" ht="60">
      <c r="A647" s="333">
        <v>12141613</v>
      </c>
      <c r="B647" s="333" t="s">
        <v>3932</v>
      </c>
      <c r="D647" s="333" t="s">
        <v>3933</v>
      </c>
      <c r="E647" s="333" t="s">
        <v>3122</v>
      </c>
      <c r="F647" s="333" t="s">
        <v>3123</v>
      </c>
      <c r="G647" s="333" t="s">
        <v>3934</v>
      </c>
    </row>
    <row r="648" spans="1:7" ht="60">
      <c r="A648" s="333">
        <v>12141614</v>
      </c>
      <c r="B648" s="333" t="s">
        <v>3935</v>
      </c>
      <c r="D648" s="333" t="s">
        <v>3936</v>
      </c>
      <c r="E648" s="333" t="s">
        <v>3122</v>
      </c>
      <c r="F648" s="333" t="s">
        <v>3123</v>
      </c>
      <c r="G648" s="333" t="s">
        <v>3937</v>
      </c>
    </row>
    <row r="649" spans="1:7" ht="45">
      <c r="A649" s="333">
        <v>12141615</v>
      </c>
      <c r="B649" s="333" t="s">
        <v>3938</v>
      </c>
      <c r="D649" s="333" t="s">
        <v>3939</v>
      </c>
      <c r="E649" s="333" t="s">
        <v>3122</v>
      </c>
      <c r="F649" s="333" t="s">
        <v>3123</v>
      </c>
      <c r="G649" s="333" t="s">
        <v>3940</v>
      </c>
    </row>
    <row r="650" spans="1:7" ht="45">
      <c r="A650" s="333">
        <v>12141616</v>
      </c>
      <c r="B650" s="333" t="s">
        <v>3941</v>
      </c>
      <c r="D650" s="333" t="s">
        <v>3942</v>
      </c>
      <c r="E650" s="333" t="s">
        <v>3122</v>
      </c>
      <c r="F650" s="333" t="s">
        <v>3123</v>
      </c>
      <c r="G650" s="333" t="s">
        <v>3943</v>
      </c>
    </row>
    <row r="651" spans="1:7" ht="45">
      <c r="A651" s="333">
        <v>12141617</v>
      </c>
      <c r="B651" s="333" t="s">
        <v>3944</v>
      </c>
      <c r="D651" s="333" t="s">
        <v>3945</v>
      </c>
      <c r="E651" s="333" t="s">
        <v>3122</v>
      </c>
      <c r="F651" s="333" t="s">
        <v>3123</v>
      </c>
      <c r="G651" s="333" t="s">
        <v>3946</v>
      </c>
    </row>
    <row r="652" spans="1:7">
      <c r="A652" s="333">
        <v>12141700</v>
      </c>
      <c r="B652" s="333" t="s">
        <v>3947</v>
      </c>
      <c r="D652" s="333" t="s">
        <v>2173</v>
      </c>
      <c r="E652" s="333" t="s">
        <v>2173</v>
      </c>
      <c r="F652" s="333" t="s">
        <v>2173</v>
      </c>
      <c r="G652" s="333" t="s">
        <v>2173</v>
      </c>
    </row>
    <row r="653" spans="1:7" ht="45">
      <c r="A653" s="333">
        <v>12141701</v>
      </c>
      <c r="B653" s="333" t="s">
        <v>3948</v>
      </c>
      <c r="D653" s="333" t="s">
        <v>3949</v>
      </c>
      <c r="E653" s="333" t="s">
        <v>3122</v>
      </c>
      <c r="F653" s="333" t="s">
        <v>3123</v>
      </c>
      <c r="G653" s="333" t="s">
        <v>3950</v>
      </c>
    </row>
    <row r="654" spans="1:7" ht="45">
      <c r="A654" s="333">
        <v>12141702</v>
      </c>
      <c r="B654" s="333" t="s">
        <v>3951</v>
      </c>
      <c r="D654" s="333" t="s">
        <v>3952</v>
      </c>
      <c r="E654" s="333" t="s">
        <v>3122</v>
      </c>
      <c r="F654" s="333" t="s">
        <v>3123</v>
      </c>
      <c r="G654" s="333" t="s">
        <v>3953</v>
      </c>
    </row>
    <row r="655" spans="1:7" ht="45">
      <c r="A655" s="333">
        <v>12141703</v>
      </c>
      <c r="B655" s="333" t="s">
        <v>3954</v>
      </c>
      <c r="D655" s="333" t="s">
        <v>3955</v>
      </c>
      <c r="E655" s="333" t="s">
        <v>3122</v>
      </c>
      <c r="F655" s="333" t="s">
        <v>3123</v>
      </c>
      <c r="G655" s="333" t="s">
        <v>3956</v>
      </c>
    </row>
    <row r="656" spans="1:7" ht="45">
      <c r="A656" s="333">
        <v>12141704</v>
      </c>
      <c r="B656" s="333" t="s">
        <v>3957</v>
      </c>
      <c r="D656" s="333" t="s">
        <v>3958</v>
      </c>
      <c r="E656" s="333" t="s">
        <v>3122</v>
      </c>
      <c r="F656" s="333" t="s">
        <v>3123</v>
      </c>
      <c r="G656" s="333" t="s">
        <v>3959</v>
      </c>
    </row>
    <row r="657" spans="1:7" ht="60">
      <c r="A657" s="333">
        <v>12141705</v>
      </c>
      <c r="B657" s="333" t="s">
        <v>3960</v>
      </c>
      <c r="D657" s="333" t="s">
        <v>3961</v>
      </c>
      <c r="E657" s="333" t="s">
        <v>3122</v>
      </c>
      <c r="F657" s="333" t="s">
        <v>3123</v>
      </c>
      <c r="G657" s="333" t="s">
        <v>3962</v>
      </c>
    </row>
    <row r="658" spans="1:7" ht="45">
      <c r="A658" s="333">
        <v>12141706</v>
      </c>
      <c r="B658" s="333" t="s">
        <v>3963</v>
      </c>
      <c r="D658" s="333" t="s">
        <v>3964</v>
      </c>
      <c r="E658" s="333" t="s">
        <v>3122</v>
      </c>
      <c r="F658" s="333" t="s">
        <v>3123</v>
      </c>
      <c r="G658" s="333" t="s">
        <v>3965</v>
      </c>
    </row>
    <row r="659" spans="1:7" ht="60">
      <c r="A659" s="333">
        <v>12141707</v>
      </c>
      <c r="B659" s="333" t="s">
        <v>3966</v>
      </c>
      <c r="D659" s="333" t="s">
        <v>3967</v>
      </c>
      <c r="E659" s="333" t="s">
        <v>3122</v>
      </c>
      <c r="F659" s="333" t="s">
        <v>3123</v>
      </c>
      <c r="G659" s="333" t="s">
        <v>3968</v>
      </c>
    </row>
    <row r="660" spans="1:7" ht="60">
      <c r="A660" s="333">
        <v>12141708</v>
      </c>
      <c r="B660" s="333" t="s">
        <v>3969</v>
      </c>
      <c r="D660" s="333" t="s">
        <v>3970</v>
      </c>
      <c r="E660" s="333" t="s">
        <v>3122</v>
      </c>
      <c r="F660" s="333" t="s">
        <v>3123</v>
      </c>
      <c r="G660" s="333" t="s">
        <v>3971</v>
      </c>
    </row>
    <row r="661" spans="1:7" ht="60">
      <c r="A661" s="333">
        <v>12141709</v>
      </c>
      <c r="B661" s="333" t="s">
        <v>3972</v>
      </c>
      <c r="D661" s="333" t="s">
        <v>3973</v>
      </c>
      <c r="E661" s="333" t="s">
        <v>3122</v>
      </c>
      <c r="F661" s="333" t="s">
        <v>3123</v>
      </c>
      <c r="G661" s="333" t="s">
        <v>3974</v>
      </c>
    </row>
    <row r="662" spans="1:7" ht="60">
      <c r="A662" s="333">
        <v>12141710</v>
      </c>
      <c r="B662" s="333" t="s">
        <v>3975</v>
      </c>
      <c r="D662" s="333" t="s">
        <v>3976</v>
      </c>
      <c r="E662" s="333" t="s">
        <v>3122</v>
      </c>
      <c r="F662" s="333" t="s">
        <v>3123</v>
      </c>
      <c r="G662" s="333" t="s">
        <v>3977</v>
      </c>
    </row>
    <row r="663" spans="1:7" ht="45">
      <c r="A663" s="333">
        <v>12141711</v>
      </c>
      <c r="B663" s="333" t="s">
        <v>3978</v>
      </c>
      <c r="D663" s="333" t="s">
        <v>3979</v>
      </c>
      <c r="E663" s="333" t="s">
        <v>3122</v>
      </c>
      <c r="F663" s="333" t="s">
        <v>3123</v>
      </c>
      <c r="G663" s="333" t="s">
        <v>3980</v>
      </c>
    </row>
    <row r="664" spans="1:7" ht="45">
      <c r="A664" s="333">
        <v>12141712</v>
      </c>
      <c r="B664" s="333" t="s">
        <v>3981</v>
      </c>
      <c r="D664" s="333" t="s">
        <v>3982</v>
      </c>
      <c r="E664" s="333" t="s">
        <v>3122</v>
      </c>
      <c r="F664" s="333" t="s">
        <v>3123</v>
      </c>
      <c r="G664" s="333" t="s">
        <v>3983</v>
      </c>
    </row>
    <row r="665" spans="1:7" ht="45">
      <c r="A665" s="333">
        <v>12141713</v>
      </c>
      <c r="B665" s="333" t="s">
        <v>3984</v>
      </c>
      <c r="D665" s="333" t="s">
        <v>3985</v>
      </c>
      <c r="E665" s="333" t="s">
        <v>3122</v>
      </c>
      <c r="F665" s="333" t="s">
        <v>3123</v>
      </c>
      <c r="G665" s="333" t="s">
        <v>3986</v>
      </c>
    </row>
    <row r="666" spans="1:7" ht="60">
      <c r="A666" s="333">
        <v>12141714</v>
      </c>
      <c r="B666" s="333" t="s">
        <v>3987</v>
      </c>
      <c r="D666" s="333" t="s">
        <v>3988</v>
      </c>
      <c r="E666" s="333" t="s">
        <v>3122</v>
      </c>
      <c r="F666" s="333" t="s">
        <v>3123</v>
      </c>
      <c r="G666" s="333" t="s">
        <v>3989</v>
      </c>
    </row>
    <row r="667" spans="1:7" ht="45">
      <c r="A667" s="333">
        <v>12141715</v>
      </c>
      <c r="B667" s="333" t="s">
        <v>3990</v>
      </c>
      <c r="D667" s="333" t="s">
        <v>3991</v>
      </c>
      <c r="E667" s="333" t="s">
        <v>3122</v>
      </c>
      <c r="F667" s="333" t="s">
        <v>3123</v>
      </c>
      <c r="G667" s="333" t="s">
        <v>3992</v>
      </c>
    </row>
    <row r="668" spans="1:7" ht="60">
      <c r="A668" s="333">
        <v>12141716</v>
      </c>
      <c r="B668" s="333" t="s">
        <v>3993</v>
      </c>
      <c r="D668" s="333" t="s">
        <v>3994</v>
      </c>
      <c r="E668" s="333" t="s">
        <v>3995</v>
      </c>
      <c r="F668" s="333" t="s">
        <v>3996</v>
      </c>
      <c r="G668" s="333" t="s">
        <v>3997</v>
      </c>
    </row>
    <row r="669" spans="1:7" ht="60">
      <c r="A669" s="333">
        <v>12141717</v>
      </c>
      <c r="B669" s="333" t="s">
        <v>3998</v>
      </c>
      <c r="D669" s="333" t="s">
        <v>3999</v>
      </c>
      <c r="E669" s="333" t="s">
        <v>3122</v>
      </c>
      <c r="F669" s="333" t="s">
        <v>3123</v>
      </c>
      <c r="G669" s="333" t="s">
        <v>4000</v>
      </c>
    </row>
    <row r="670" spans="1:7" ht="45">
      <c r="A670" s="333">
        <v>12141718</v>
      </c>
      <c r="B670" s="333" t="s">
        <v>4001</v>
      </c>
      <c r="D670" s="333" t="s">
        <v>4002</v>
      </c>
      <c r="E670" s="333" t="s">
        <v>3122</v>
      </c>
      <c r="F670" s="333" t="s">
        <v>3123</v>
      </c>
      <c r="G670" s="333" t="s">
        <v>4003</v>
      </c>
    </row>
    <row r="671" spans="1:7" ht="45">
      <c r="A671" s="333">
        <v>12141719</v>
      </c>
      <c r="B671" s="333" t="s">
        <v>4004</v>
      </c>
      <c r="D671" s="333" t="s">
        <v>4005</v>
      </c>
      <c r="E671" s="333" t="s">
        <v>3122</v>
      </c>
      <c r="F671" s="333" t="s">
        <v>3123</v>
      </c>
      <c r="G671" s="333" t="s">
        <v>4006</v>
      </c>
    </row>
    <row r="672" spans="1:7" ht="45">
      <c r="A672" s="333">
        <v>12141720</v>
      </c>
      <c r="B672" s="333" t="s">
        <v>4007</v>
      </c>
      <c r="D672" s="333" t="s">
        <v>4008</v>
      </c>
      <c r="E672" s="333" t="s">
        <v>3122</v>
      </c>
      <c r="F672" s="333" t="s">
        <v>3123</v>
      </c>
      <c r="G672" s="333" t="s">
        <v>4009</v>
      </c>
    </row>
    <row r="673" spans="1:7" ht="45">
      <c r="A673" s="333">
        <v>12141721</v>
      </c>
      <c r="B673" s="333" t="s">
        <v>4010</v>
      </c>
      <c r="D673" s="333" t="s">
        <v>4011</v>
      </c>
      <c r="E673" s="333" t="s">
        <v>3122</v>
      </c>
      <c r="F673" s="333" t="s">
        <v>3123</v>
      </c>
      <c r="G673" s="333" t="s">
        <v>4012</v>
      </c>
    </row>
    <row r="674" spans="1:7" ht="45">
      <c r="A674" s="333">
        <v>12141722</v>
      </c>
      <c r="B674" s="333" t="s">
        <v>4013</v>
      </c>
      <c r="D674" s="333" t="s">
        <v>4014</v>
      </c>
      <c r="E674" s="333" t="s">
        <v>3122</v>
      </c>
      <c r="F674" s="333" t="s">
        <v>3123</v>
      </c>
      <c r="G674" s="333" t="s">
        <v>4015</v>
      </c>
    </row>
    <row r="675" spans="1:7" ht="60">
      <c r="A675" s="333">
        <v>12141723</v>
      </c>
      <c r="B675" s="333" t="s">
        <v>4016</v>
      </c>
      <c r="D675" s="333" t="s">
        <v>4017</v>
      </c>
      <c r="E675" s="333" t="s">
        <v>3122</v>
      </c>
      <c r="F675" s="333" t="s">
        <v>3123</v>
      </c>
      <c r="G675" s="333" t="s">
        <v>4018</v>
      </c>
    </row>
    <row r="676" spans="1:7" ht="60">
      <c r="A676" s="333">
        <v>12141724</v>
      </c>
      <c r="B676" s="333" t="s">
        <v>4019</v>
      </c>
      <c r="D676" s="333" t="s">
        <v>4020</v>
      </c>
      <c r="E676" s="333" t="s">
        <v>3122</v>
      </c>
      <c r="F676" s="333" t="s">
        <v>3123</v>
      </c>
      <c r="G676" s="333" t="s">
        <v>4021</v>
      </c>
    </row>
    <row r="677" spans="1:7" ht="60">
      <c r="A677" s="333">
        <v>12141725</v>
      </c>
      <c r="B677" s="333" t="s">
        <v>4022</v>
      </c>
      <c r="D677" s="333" t="s">
        <v>4023</v>
      </c>
      <c r="E677" s="333" t="s">
        <v>3122</v>
      </c>
      <c r="F677" s="333" t="s">
        <v>3123</v>
      </c>
      <c r="G677" s="333" t="s">
        <v>4024</v>
      </c>
    </row>
    <row r="678" spans="1:7" ht="60">
      <c r="A678" s="333">
        <v>12141726</v>
      </c>
      <c r="B678" s="333" t="s">
        <v>4025</v>
      </c>
      <c r="D678" s="333" t="s">
        <v>4026</v>
      </c>
      <c r="E678" s="333" t="s">
        <v>3122</v>
      </c>
      <c r="F678" s="333" t="s">
        <v>3123</v>
      </c>
      <c r="G678" s="333" t="s">
        <v>4027</v>
      </c>
    </row>
    <row r="679" spans="1:7" ht="45">
      <c r="A679" s="333">
        <v>12141727</v>
      </c>
      <c r="B679" s="333" t="s">
        <v>4028</v>
      </c>
      <c r="D679" s="333" t="s">
        <v>4029</v>
      </c>
      <c r="E679" s="333" t="s">
        <v>3122</v>
      </c>
      <c r="F679" s="333" t="s">
        <v>3123</v>
      </c>
      <c r="G679" s="333" t="s">
        <v>4030</v>
      </c>
    </row>
    <row r="680" spans="1:7" ht="45">
      <c r="A680" s="333">
        <v>12141728</v>
      </c>
      <c r="B680" s="333" t="s">
        <v>4031</v>
      </c>
      <c r="D680" s="333" t="s">
        <v>4032</v>
      </c>
      <c r="E680" s="333" t="s">
        <v>3122</v>
      </c>
      <c r="F680" s="333" t="s">
        <v>3123</v>
      </c>
      <c r="G680" s="333" t="s">
        <v>4033</v>
      </c>
    </row>
    <row r="681" spans="1:7" ht="45">
      <c r="A681" s="333">
        <v>12141729</v>
      </c>
      <c r="B681" s="333" t="s">
        <v>4034</v>
      </c>
      <c r="D681" s="333" t="s">
        <v>4035</v>
      </c>
      <c r="E681" s="333" t="s">
        <v>3122</v>
      </c>
      <c r="F681" s="333" t="s">
        <v>3123</v>
      </c>
      <c r="G681" s="333" t="s">
        <v>4036</v>
      </c>
    </row>
    <row r="682" spans="1:7" ht="45">
      <c r="A682" s="333">
        <v>12141730</v>
      </c>
      <c r="B682" s="333" t="s">
        <v>4037</v>
      </c>
      <c r="D682" s="333" t="s">
        <v>4038</v>
      </c>
      <c r="E682" s="333" t="s">
        <v>3122</v>
      </c>
      <c r="F682" s="333" t="s">
        <v>3123</v>
      </c>
      <c r="G682" s="333" t="s">
        <v>4039</v>
      </c>
    </row>
    <row r="683" spans="1:7" ht="60">
      <c r="A683" s="333">
        <v>12141731</v>
      </c>
      <c r="B683" s="333" t="s">
        <v>4040</v>
      </c>
      <c r="D683" s="333" t="s">
        <v>4041</v>
      </c>
      <c r="E683" s="333" t="s">
        <v>3122</v>
      </c>
      <c r="F683" s="333" t="s">
        <v>3123</v>
      </c>
      <c r="G683" s="333" t="s">
        <v>4042</v>
      </c>
    </row>
    <row r="684" spans="1:7" ht="45">
      <c r="A684" s="333">
        <v>12141732</v>
      </c>
      <c r="B684" s="333" t="s">
        <v>4043</v>
      </c>
      <c r="D684" s="333" t="s">
        <v>4044</v>
      </c>
      <c r="E684" s="333" t="s">
        <v>3122</v>
      </c>
      <c r="F684" s="333" t="s">
        <v>3123</v>
      </c>
      <c r="G684" s="333" t="s">
        <v>4045</v>
      </c>
    </row>
    <row r="685" spans="1:7" ht="60">
      <c r="A685" s="333">
        <v>12141733</v>
      </c>
      <c r="B685" s="333" t="s">
        <v>4046</v>
      </c>
      <c r="D685" s="333" t="s">
        <v>4047</v>
      </c>
      <c r="E685" s="333" t="s">
        <v>3122</v>
      </c>
      <c r="F685" s="333" t="s">
        <v>3123</v>
      </c>
      <c r="G685" s="333" t="s">
        <v>4048</v>
      </c>
    </row>
    <row r="686" spans="1:7" ht="60">
      <c r="A686" s="333">
        <v>12141734</v>
      </c>
      <c r="B686" s="333" t="s">
        <v>4049</v>
      </c>
      <c r="D686" s="333" t="s">
        <v>3183</v>
      </c>
      <c r="E686" s="333" t="s">
        <v>3122</v>
      </c>
      <c r="F686" s="333" t="s">
        <v>3123</v>
      </c>
      <c r="G686" s="333" t="s">
        <v>4050</v>
      </c>
    </row>
    <row r="687" spans="1:7" ht="45">
      <c r="A687" s="333">
        <v>12141735</v>
      </c>
      <c r="B687" s="333" t="s">
        <v>4051</v>
      </c>
      <c r="D687" s="333" t="s">
        <v>4052</v>
      </c>
      <c r="E687" s="333" t="s">
        <v>3122</v>
      </c>
      <c r="F687" s="333" t="s">
        <v>3123</v>
      </c>
      <c r="G687" s="333" t="s">
        <v>4053</v>
      </c>
    </row>
    <row r="688" spans="1:7" ht="45">
      <c r="A688" s="333">
        <v>12141736</v>
      </c>
      <c r="B688" s="333" t="s">
        <v>4054</v>
      </c>
      <c r="D688" s="333" t="s">
        <v>4055</v>
      </c>
      <c r="E688" s="333" t="s">
        <v>3122</v>
      </c>
      <c r="F688" s="333" t="s">
        <v>3123</v>
      </c>
      <c r="G688" s="333" t="s">
        <v>4056</v>
      </c>
    </row>
    <row r="689" spans="1:7" ht="45">
      <c r="A689" s="333">
        <v>12141737</v>
      </c>
      <c r="B689" s="333" t="s">
        <v>4057</v>
      </c>
      <c r="D689" s="333" t="s">
        <v>4058</v>
      </c>
      <c r="E689" s="333" t="s">
        <v>3122</v>
      </c>
      <c r="F689" s="333" t="s">
        <v>3123</v>
      </c>
      <c r="G689" s="333" t="s">
        <v>4059</v>
      </c>
    </row>
    <row r="690" spans="1:7" ht="45">
      <c r="A690" s="333">
        <v>12141738</v>
      </c>
      <c r="B690" s="333" t="s">
        <v>4060</v>
      </c>
      <c r="D690" s="333" t="s">
        <v>4061</v>
      </c>
      <c r="E690" s="333" t="s">
        <v>3122</v>
      </c>
      <c r="F690" s="333" t="s">
        <v>3123</v>
      </c>
      <c r="G690" s="333" t="s">
        <v>4062</v>
      </c>
    </row>
    <row r="691" spans="1:7" ht="60">
      <c r="A691" s="333">
        <v>12141739</v>
      </c>
      <c r="B691" s="333" t="s">
        <v>4063</v>
      </c>
      <c r="D691" s="333" t="s">
        <v>4064</v>
      </c>
      <c r="E691" s="333" t="s">
        <v>3122</v>
      </c>
      <c r="F691" s="333" t="s">
        <v>3123</v>
      </c>
      <c r="G691" s="333" t="s">
        <v>4065</v>
      </c>
    </row>
    <row r="692" spans="1:7" ht="45">
      <c r="A692" s="333">
        <v>12141740</v>
      </c>
      <c r="B692" s="333" t="s">
        <v>4066</v>
      </c>
      <c r="D692" s="333" t="s">
        <v>4067</v>
      </c>
      <c r="E692" s="333" t="s">
        <v>3122</v>
      </c>
      <c r="F692" s="333" t="s">
        <v>3123</v>
      </c>
      <c r="G692" s="333" t="s">
        <v>4068</v>
      </c>
    </row>
    <row r="693" spans="1:7" ht="45">
      <c r="A693" s="333">
        <v>12141741</v>
      </c>
      <c r="B693" s="333" t="s">
        <v>4069</v>
      </c>
      <c r="D693" s="333" t="s">
        <v>4070</v>
      </c>
      <c r="E693" s="333" t="s">
        <v>3122</v>
      </c>
      <c r="F693" s="333" t="s">
        <v>3123</v>
      </c>
      <c r="G693" s="333" t="s">
        <v>4071</v>
      </c>
    </row>
    <row r="694" spans="1:7" ht="60">
      <c r="A694" s="333">
        <v>12141742</v>
      </c>
      <c r="B694" s="333" t="s">
        <v>4072</v>
      </c>
      <c r="D694" s="333" t="s">
        <v>4073</v>
      </c>
      <c r="E694" s="333" t="s">
        <v>3122</v>
      </c>
      <c r="F694" s="333" t="s">
        <v>3123</v>
      </c>
      <c r="G694" s="333" t="s">
        <v>4074</v>
      </c>
    </row>
    <row r="695" spans="1:7" ht="45">
      <c r="A695" s="333">
        <v>12141743</v>
      </c>
      <c r="B695" s="333" t="s">
        <v>4075</v>
      </c>
      <c r="D695" s="333" t="s">
        <v>4076</v>
      </c>
      <c r="E695" s="333" t="s">
        <v>3122</v>
      </c>
      <c r="F695" s="333" t="s">
        <v>3123</v>
      </c>
      <c r="G695" s="333" t="s">
        <v>4077</v>
      </c>
    </row>
    <row r="696" spans="1:7" ht="60">
      <c r="A696" s="333">
        <v>12141744</v>
      </c>
      <c r="B696" s="333" t="s">
        <v>4078</v>
      </c>
      <c r="D696" s="333" t="s">
        <v>4079</v>
      </c>
      <c r="E696" s="333" t="s">
        <v>3122</v>
      </c>
      <c r="F696" s="333" t="s">
        <v>3123</v>
      </c>
      <c r="G696" s="333" t="s">
        <v>4080</v>
      </c>
    </row>
    <row r="697" spans="1:7" ht="60">
      <c r="A697" s="333">
        <v>12141745</v>
      </c>
      <c r="B697" s="333" t="s">
        <v>4081</v>
      </c>
      <c r="D697" s="333" t="s">
        <v>4082</v>
      </c>
      <c r="E697" s="333" t="s">
        <v>3122</v>
      </c>
      <c r="F697" s="333" t="s">
        <v>3123</v>
      </c>
      <c r="G697" s="333" t="s">
        <v>4083</v>
      </c>
    </row>
    <row r="698" spans="1:7" ht="45">
      <c r="A698" s="333">
        <v>12141746</v>
      </c>
      <c r="B698" s="333" t="s">
        <v>4084</v>
      </c>
      <c r="D698" s="333" t="s">
        <v>3049</v>
      </c>
      <c r="E698" s="333" t="s">
        <v>3122</v>
      </c>
      <c r="F698" s="333" t="s">
        <v>3123</v>
      </c>
      <c r="G698" s="333" t="s">
        <v>4085</v>
      </c>
    </row>
    <row r="699" spans="1:7" ht="60">
      <c r="A699" s="333">
        <v>12141747</v>
      </c>
      <c r="B699" s="333" t="s">
        <v>4086</v>
      </c>
      <c r="D699" s="333" t="s">
        <v>4087</v>
      </c>
      <c r="E699" s="333" t="s">
        <v>3122</v>
      </c>
      <c r="F699" s="333" t="s">
        <v>3123</v>
      </c>
      <c r="G699" s="333" t="s">
        <v>4088</v>
      </c>
    </row>
    <row r="700" spans="1:7" ht="60">
      <c r="A700" s="333">
        <v>12141748</v>
      </c>
      <c r="B700" s="333" t="s">
        <v>4089</v>
      </c>
      <c r="D700" s="333" t="s">
        <v>4090</v>
      </c>
      <c r="E700" s="333" t="s">
        <v>3122</v>
      </c>
      <c r="F700" s="333" t="s">
        <v>3123</v>
      </c>
      <c r="G700" s="333" t="s">
        <v>4091</v>
      </c>
    </row>
    <row r="701" spans="1:7" ht="60">
      <c r="A701" s="333">
        <v>12141749</v>
      </c>
      <c r="B701" s="333" t="s">
        <v>4092</v>
      </c>
      <c r="D701" s="333" t="s">
        <v>4093</v>
      </c>
      <c r="E701" s="333" t="s">
        <v>3122</v>
      </c>
      <c r="F701" s="333" t="s">
        <v>3123</v>
      </c>
      <c r="G701" s="333" t="s">
        <v>4094</v>
      </c>
    </row>
    <row r="702" spans="1:7" ht="45">
      <c r="A702" s="333">
        <v>12141750</v>
      </c>
      <c r="B702" s="333" t="s">
        <v>4095</v>
      </c>
      <c r="D702" s="333" t="s">
        <v>4096</v>
      </c>
      <c r="E702" s="333" t="s">
        <v>3122</v>
      </c>
      <c r="F702" s="333" t="s">
        <v>3123</v>
      </c>
      <c r="G702" s="333" t="s">
        <v>4097</v>
      </c>
    </row>
    <row r="703" spans="1:7" ht="45">
      <c r="A703" s="333">
        <v>12141751</v>
      </c>
      <c r="B703" s="333" t="s">
        <v>4098</v>
      </c>
      <c r="D703" s="333" t="s">
        <v>4099</v>
      </c>
      <c r="E703" s="333" t="s">
        <v>3122</v>
      </c>
      <c r="F703" s="333" t="s">
        <v>3123</v>
      </c>
      <c r="G703" s="333" t="s">
        <v>4100</v>
      </c>
    </row>
    <row r="704" spans="1:7" ht="45">
      <c r="A704" s="333">
        <v>12141752</v>
      </c>
      <c r="B704" s="333" t="s">
        <v>4101</v>
      </c>
      <c r="D704" s="333" t="s">
        <v>4102</v>
      </c>
      <c r="E704" s="333" t="s">
        <v>3122</v>
      </c>
      <c r="F704" s="333" t="s">
        <v>3123</v>
      </c>
      <c r="G704" s="333" t="s">
        <v>4103</v>
      </c>
    </row>
    <row r="705" spans="1:7" ht="30">
      <c r="A705" s="333">
        <v>12141753</v>
      </c>
      <c r="B705" s="333" t="s">
        <v>4104</v>
      </c>
      <c r="D705" s="333" t="s">
        <v>4105</v>
      </c>
      <c r="E705" s="333" t="s">
        <v>3122</v>
      </c>
      <c r="F705" s="333" t="s">
        <v>3123</v>
      </c>
      <c r="G705" s="333" t="s">
        <v>4106</v>
      </c>
    </row>
    <row r="706" spans="1:7" ht="45">
      <c r="A706" s="333">
        <v>12141754</v>
      </c>
      <c r="B706" s="333" t="s">
        <v>4107</v>
      </c>
      <c r="D706" s="333" t="s">
        <v>4108</v>
      </c>
      <c r="E706" s="333" t="s">
        <v>3122</v>
      </c>
      <c r="F706" s="333" t="s">
        <v>3123</v>
      </c>
      <c r="G706" s="333" t="s">
        <v>4109</v>
      </c>
    </row>
    <row r="707" spans="1:7" ht="60">
      <c r="A707" s="333">
        <v>12141755</v>
      </c>
      <c r="B707" s="333" t="s">
        <v>4110</v>
      </c>
      <c r="D707" s="333" t="s">
        <v>4111</v>
      </c>
      <c r="E707" s="333" t="s">
        <v>3122</v>
      </c>
      <c r="F707" s="333" t="s">
        <v>3123</v>
      </c>
      <c r="G707" s="333" t="s">
        <v>4112</v>
      </c>
    </row>
    <row r="708" spans="1:7" ht="60">
      <c r="A708" s="333">
        <v>12141756</v>
      </c>
      <c r="B708" s="333" t="s">
        <v>4113</v>
      </c>
      <c r="D708" s="333" t="s">
        <v>4114</v>
      </c>
      <c r="E708" s="333" t="s">
        <v>3122</v>
      </c>
      <c r="F708" s="333" t="s">
        <v>3123</v>
      </c>
      <c r="G708" s="333" t="s">
        <v>4115</v>
      </c>
    </row>
    <row r="709" spans="1:7" ht="60">
      <c r="A709" s="333">
        <v>12141757</v>
      </c>
      <c r="B709" s="333" t="s">
        <v>4116</v>
      </c>
      <c r="D709" s="333" t="s">
        <v>4117</v>
      </c>
      <c r="E709" s="333" t="s">
        <v>3122</v>
      </c>
      <c r="F709" s="333" t="s">
        <v>3123</v>
      </c>
      <c r="G709" s="333" t="s">
        <v>4118</v>
      </c>
    </row>
    <row r="710" spans="1:7" ht="30">
      <c r="A710" s="333">
        <v>12141758</v>
      </c>
      <c r="B710" s="333" t="s">
        <v>4119</v>
      </c>
      <c r="D710" s="333" t="s">
        <v>4120</v>
      </c>
      <c r="E710" s="333" t="s">
        <v>3122</v>
      </c>
      <c r="F710" s="333" t="s">
        <v>3123</v>
      </c>
      <c r="G710" s="333" t="s">
        <v>4121</v>
      </c>
    </row>
    <row r="711" spans="1:7" ht="60">
      <c r="A711" s="333">
        <v>12141759</v>
      </c>
      <c r="B711" s="333" t="s">
        <v>4122</v>
      </c>
      <c r="D711" s="333" t="s">
        <v>4123</v>
      </c>
      <c r="E711" s="333" t="s">
        <v>3122</v>
      </c>
      <c r="F711" s="333" t="s">
        <v>3123</v>
      </c>
      <c r="G711" s="333" t="s">
        <v>4124</v>
      </c>
    </row>
    <row r="712" spans="1:7" ht="45">
      <c r="A712" s="333">
        <v>12141760</v>
      </c>
      <c r="B712" s="333" t="s">
        <v>4125</v>
      </c>
      <c r="D712" s="333" t="s">
        <v>4126</v>
      </c>
      <c r="E712" s="333" t="s">
        <v>3122</v>
      </c>
      <c r="F712" s="333" t="s">
        <v>3123</v>
      </c>
      <c r="G712" s="333" t="s">
        <v>4127</v>
      </c>
    </row>
    <row r="713" spans="1:7">
      <c r="A713" s="333">
        <v>12141800</v>
      </c>
      <c r="B713" s="333" t="s">
        <v>4128</v>
      </c>
      <c r="D713" s="333" t="s">
        <v>2173</v>
      </c>
      <c r="E713" s="333" t="s">
        <v>2173</v>
      </c>
      <c r="F713" s="333" t="s">
        <v>2173</v>
      </c>
      <c r="G713" s="333" t="s">
        <v>2173</v>
      </c>
    </row>
    <row r="714" spans="1:7" ht="45">
      <c r="A714" s="333">
        <v>12141801</v>
      </c>
      <c r="B714" s="333" t="s">
        <v>4129</v>
      </c>
      <c r="D714" s="333" t="s">
        <v>4130</v>
      </c>
      <c r="E714" s="333" t="s">
        <v>3122</v>
      </c>
      <c r="F714" s="333" t="s">
        <v>3123</v>
      </c>
      <c r="G714" s="333" t="s">
        <v>4131</v>
      </c>
    </row>
    <row r="715" spans="1:7" ht="60">
      <c r="A715" s="333">
        <v>12141802</v>
      </c>
      <c r="B715" s="333" t="s">
        <v>4132</v>
      </c>
      <c r="D715" s="333" t="s">
        <v>4133</v>
      </c>
      <c r="E715" s="333" t="s">
        <v>3122</v>
      </c>
      <c r="F715" s="333" t="s">
        <v>3123</v>
      </c>
      <c r="G715" s="333" t="s">
        <v>4134</v>
      </c>
    </row>
    <row r="716" spans="1:7" ht="60">
      <c r="A716" s="333">
        <v>12141803</v>
      </c>
      <c r="B716" s="333" t="s">
        <v>4135</v>
      </c>
      <c r="D716" s="333" t="s">
        <v>4136</v>
      </c>
      <c r="E716" s="333" t="s">
        <v>3122</v>
      </c>
      <c r="F716" s="333" t="s">
        <v>3123</v>
      </c>
      <c r="G716" s="333" t="s">
        <v>4137</v>
      </c>
    </row>
    <row r="717" spans="1:7" ht="60">
      <c r="A717" s="333">
        <v>12141804</v>
      </c>
      <c r="B717" s="333" t="s">
        <v>4138</v>
      </c>
      <c r="D717" s="333" t="s">
        <v>4139</v>
      </c>
      <c r="E717" s="333" t="s">
        <v>3122</v>
      </c>
      <c r="F717" s="333" t="s">
        <v>3123</v>
      </c>
      <c r="G717" s="333" t="s">
        <v>4140</v>
      </c>
    </row>
    <row r="718" spans="1:7" ht="60">
      <c r="A718" s="333">
        <v>12141805</v>
      </c>
      <c r="B718" s="333" t="s">
        <v>4141</v>
      </c>
      <c r="D718" s="333" t="s">
        <v>4142</v>
      </c>
      <c r="E718" s="333" t="s">
        <v>3122</v>
      </c>
      <c r="F718" s="333" t="s">
        <v>3123</v>
      </c>
      <c r="G718" s="333" t="s">
        <v>4143</v>
      </c>
    </row>
    <row r="719" spans="1:7" ht="45">
      <c r="A719" s="333">
        <v>12141806</v>
      </c>
      <c r="B719" s="333" t="s">
        <v>4144</v>
      </c>
      <c r="D719" s="333" t="s">
        <v>4145</v>
      </c>
      <c r="E719" s="333" t="s">
        <v>3122</v>
      </c>
      <c r="F719" s="333" t="s">
        <v>3123</v>
      </c>
      <c r="G719" s="333" t="s">
        <v>4146</v>
      </c>
    </row>
    <row r="720" spans="1:7">
      <c r="A720" s="333">
        <v>12141900</v>
      </c>
      <c r="B720" s="333" t="s">
        <v>4147</v>
      </c>
      <c r="D720" s="333" t="s">
        <v>2173</v>
      </c>
      <c r="E720" s="333" t="s">
        <v>2173</v>
      </c>
      <c r="F720" s="333" t="s">
        <v>2173</v>
      </c>
      <c r="G720" s="333" t="s">
        <v>2173</v>
      </c>
    </row>
    <row r="721" spans="1:8" ht="60">
      <c r="A721" s="333">
        <v>12141901</v>
      </c>
      <c r="B721" s="333" t="s">
        <v>4148</v>
      </c>
      <c r="D721" s="333" t="s">
        <v>4149</v>
      </c>
      <c r="E721" s="333" t="s">
        <v>3995</v>
      </c>
      <c r="F721" s="333" t="s">
        <v>3996</v>
      </c>
      <c r="G721" s="333" t="s">
        <v>4150</v>
      </c>
    </row>
    <row r="722" spans="1:8" ht="60">
      <c r="A722" s="333">
        <v>12141902</v>
      </c>
      <c r="B722" s="333" t="s">
        <v>4151</v>
      </c>
      <c r="D722" s="333" t="s">
        <v>4152</v>
      </c>
      <c r="E722" s="333" t="s">
        <v>3995</v>
      </c>
      <c r="F722" s="333" t="s">
        <v>3996</v>
      </c>
      <c r="G722" s="333" t="s">
        <v>4153</v>
      </c>
    </row>
    <row r="723" spans="1:8" ht="60">
      <c r="A723" s="333">
        <v>12141903</v>
      </c>
      <c r="B723" s="333" t="s">
        <v>4154</v>
      </c>
      <c r="D723" s="333" t="s">
        <v>4155</v>
      </c>
      <c r="E723" s="333" t="s">
        <v>3995</v>
      </c>
      <c r="F723" s="333" t="s">
        <v>3996</v>
      </c>
      <c r="G723" s="333" t="s">
        <v>4156</v>
      </c>
    </row>
    <row r="724" spans="1:8" ht="60">
      <c r="A724" s="333">
        <v>12141904</v>
      </c>
      <c r="B724" s="333" t="s">
        <v>4157</v>
      </c>
      <c r="D724" s="333" t="s">
        <v>4158</v>
      </c>
      <c r="E724" s="333" t="s">
        <v>4159</v>
      </c>
      <c r="F724" s="333" t="s">
        <v>4160</v>
      </c>
      <c r="G724" s="333" t="s">
        <v>4161</v>
      </c>
    </row>
    <row r="725" spans="1:8" ht="60">
      <c r="A725" s="333">
        <v>12141904</v>
      </c>
      <c r="B725" s="333" t="s">
        <v>4157</v>
      </c>
      <c r="D725" s="333" t="s">
        <v>4158</v>
      </c>
      <c r="E725" s="333" t="s">
        <v>4159</v>
      </c>
      <c r="F725" s="333" t="s">
        <v>4160</v>
      </c>
      <c r="G725" s="333" t="s">
        <v>4161</v>
      </c>
    </row>
    <row r="726" spans="1:8" ht="60">
      <c r="A726" s="333">
        <v>12141904</v>
      </c>
      <c r="B726" s="333" t="s">
        <v>4157</v>
      </c>
      <c r="D726" s="333" t="s">
        <v>4158</v>
      </c>
      <c r="E726" s="333" t="s">
        <v>3995</v>
      </c>
      <c r="F726" s="333" t="s">
        <v>3996</v>
      </c>
      <c r="G726" s="333" t="s">
        <v>4161</v>
      </c>
    </row>
    <row r="727" spans="1:8" ht="60">
      <c r="A727" s="333">
        <v>12141904</v>
      </c>
      <c r="B727" s="333" t="s">
        <v>4157</v>
      </c>
      <c r="D727" s="333" t="s">
        <v>4158</v>
      </c>
      <c r="E727" s="333" t="s">
        <v>3995</v>
      </c>
      <c r="F727" s="333" t="s">
        <v>3996</v>
      </c>
      <c r="G727" s="333" t="s">
        <v>4161</v>
      </c>
    </row>
    <row r="728" spans="1:8" ht="60">
      <c r="A728" s="333">
        <v>12141905</v>
      </c>
      <c r="B728" s="333" t="s">
        <v>4162</v>
      </c>
      <c r="D728" s="333" t="s">
        <v>4163</v>
      </c>
      <c r="E728" s="333" t="s">
        <v>3995</v>
      </c>
      <c r="F728" s="333" t="s">
        <v>3996</v>
      </c>
      <c r="G728" s="333" t="s">
        <v>4164</v>
      </c>
    </row>
    <row r="729" spans="1:8" ht="60">
      <c r="A729" s="333">
        <v>12141906</v>
      </c>
      <c r="B729" s="333" t="s">
        <v>4165</v>
      </c>
      <c r="D729" s="333" t="s">
        <v>4166</v>
      </c>
      <c r="E729" s="333" t="s">
        <v>3995</v>
      </c>
      <c r="F729" s="333" t="s">
        <v>3996</v>
      </c>
      <c r="G729" s="333" t="s">
        <v>4167</v>
      </c>
    </row>
    <row r="730" spans="1:8" ht="45">
      <c r="A730" s="333">
        <v>12141907</v>
      </c>
      <c r="B730" s="333" t="s">
        <v>4168</v>
      </c>
      <c r="D730" s="333" t="s">
        <v>4169</v>
      </c>
      <c r="E730" s="333" t="s">
        <v>3995</v>
      </c>
      <c r="F730" s="333" t="s">
        <v>3996</v>
      </c>
      <c r="G730" s="333" t="s">
        <v>4170</v>
      </c>
    </row>
    <row r="731" spans="1:8" ht="60">
      <c r="A731" s="333">
        <v>12141908</v>
      </c>
      <c r="B731" s="333" t="s">
        <v>4171</v>
      </c>
      <c r="D731" s="333" t="s">
        <v>4172</v>
      </c>
      <c r="E731" s="333" t="s">
        <v>3995</v>
      </c>
      <c r="F731" s="333" t="s">
        <v>3996</v>
      </c>
      <c r="G731" s="333" t="s">
        <v>4173</v>
      </c>
    </row>
    <row r="732" spans="1:8" ht="60">
      <c r="A732" s="333">
        <v>12141909</v>
      </c>
      <c r="B732" s="333" t="s">
        <v>4174</v>
      </c>
      <c r="D732" s="333" t="s">
        <v>4175</v>
      </c>
      <c r="E732" s="333" t="s">
        <v>3995</v>
      </c>
      <c r="F732" s="333" t="s">
        <v>3996</v>
      </c>
      <c r="G732" s="333" t="s">
        <v>4176</v>
      </c>
    </row>
    <row r="733" spans="1:8" ht="45">
      <c r="A733" s="333">
        <v>12141910</v>
      </c>
      <c r="B733" s="333" t="s">
        <v>4177</v>
      </c>
      <c r="D733" s="333" t="s">
        <v>4178</v>
      </c>
      <c r="E733" s="333" t="s">
        <v>3995</v>
      </c>
      <c r="F733" s="333" t="s">
        <v>3996</v>
      </c>
      <c r="G733" s="333" t="s">
        <v>4179</v>
      </c>
    </row>
    <row r="734" spans="1:8" ht="60">
      <c r="A734" s="333">
        <v>12141911</v>
      </c>
      <c r="B734" s="333" t="s">
        <v>1327</v>
      </c>
      <c r="C734" s="334" t="s">
        <v>1203</v>
      </c>
      <c r="D734" s="333" t="s">
        <v>4180</v>
      </c>
      <c r="E734" s="333" t="s">
        <v>3995</v>
      </c>
      <c r="F734" s="333" t="s">
        <v>3996</v>
      </c>
      <c r="G734" s="333" t="s">
        <v>4181</v>
      </c>
      <c r="H734" s="430">
        <v>500</v>
      </c>
    </row>
    <row r="735" spans="1:8" ht="45">
      <c r="A735" s="333">
        <v>12141912</v>
      </c>
      <c r="B735" s="333" t="s">
        <v>4182</v>
      </c>
      <c r="D735" s="333" t="s">
        <v>4183</v>
      </c>
      <c r="E735" s="333" t="s">
        <v>3995</v>
      </c>
      <c r="F735" s="333" t="s">
        <v>3996</v>
      </c>
      <c r="G735" s="333" t="s">
        <v>4184</v>
      </c>
    </row>
    <row r="736" spans="1:8" ht="45">
      <c r="A736" s="333">
        <v>12141913</v>
      </c>
      <c r="B736" s="333" t="s">
        <v>4185</v>
      </c>
      <c r="D736" s="333" t="s">
        <v>4186</v>
      </c>
      <c r="E736" s="333" t="s">
        <v>3995</v>
      </c>
      <c r="F736" s="333" t="s">
        <v>3996</v>
      </c>
      <c r="G736" s="333" t="s">
        <v>4187</v>
      </c>
    </row>
    <row r="737" spans="1:7" ht="45">
      <c r="A737" s="333">
        <v>12141914</v>
      </c>
      <c r="B737" s="333" t="s">
        <v>4188</v>
      </c>
      <c r="D737" s="333" t="s">
        <v>4189</v>
      </c>
      <c r="E737" s="333" t="s">
        <v>3995</v>
      </c>
      <c r="F737" s="333" t="s">
        <v>3996</v>
      </c>
      <c r="G737" s="333" t="s">
        <v>4190</v>
      </c>
    </row>
    <row r="738" spans="1:7" ht="60">
      <c r="A738" s="333">
        <v>12141915</v>
      </c>
      <c r="B738" s="333" t="s">
        <v>4191</v>
      </c>
      <c r="D738" s="333" t="s">
        <v>4192</v>
      </c>
      <c r="E738" s="333" t="s">
        <v>3995</v>
      </c>
      <c r="F738" s="333" t="s">
        <v>3996</v>
      </c>
      <c r="G738" s="333" t="s">
        <v>4193</v>
      </c>
    </row>
    <row r="739" spans="1:7" ht="60">
      <c r="A739" s="333">
        <v>12141916</v>
      </c>
      <c r="B739" s="333" t="s">
        <v>4194</v>
      </c>
      <c r="D739" s="333" t="s">
        <v>4195</v>
      </c>
      <c r="E739" s="333" t="s">
        <v>3995</v>
      </c>
      <c r="F739" s="333" t="s">
        <v>3996</v>
      </c>
      <c r="G739" s="333" t="s">
        <v>4196</v>
      </c>
    </row>
    <row r="740" spans="1:7">
      <c r="A740" s="333">
        <v>12142000</v>
      </c>
      <c r="B740" s="333" t="s">
        <v>4197</v>
      </c>
      <c r="D740" s="333" t="s">
        <v>2173</v>
      </c>
      <c r="E740" s="333" t="s">
        <v>2173</v>
      </c>
      <c r="F740" s="333" t="s">
        <v>2173</v>
      </c>
      <c r="G740" s="333" t="s">
        <v>2173</v>
      </c>
    </row>
    <row r="741" spans="1:7" ht="45">
      <c r="A741" s="333">
        <v>12142001</v>
      </c>
      <c r="B741" s="333" t="s">
        <v>4198</v>
      </c>
      <c r="D741" s="333" t="s">
        <v>4199</v>
      </c>
      <c r="E741" s="333" t="s">
        <v>3995</v>
      </c>
      <c r="F741" s="333" t="s">
        <v>3996</v>
      </c>
      <c r="G741" s="333" t="s">
        <v>4200</v>
      </c>
    </row>
    <row r="742" spans="1:7" ht="45">
      <c r="A742" s="333">
        <v>12142002</v>
      </c>
      <c r="B742" s="333" t="s">
        <v>4201</v>
      </c>
      <c r="D742" s="333" t="s">
        <v>4202</v>
      </c>
      <c r="E742" s="333" t="s">
        <v>3995</v>
      </c>
      <c r="F742" s="333" t="s">
        <v>3996</v>
      </c>
      <c r="G742" s="333" t="s">
        <v>4203</v>
      </c>
    </row>
    <row r="743" spans="1:7" ht="45">
      <c r="A743" s="333">
        <v>12142003</v>
      </c>
      <c r="B743" s="333" t="s">
        <v>4204</v>
      </c>
      <c r="D743" s="333" t="s">
        <v>4205</v>
      </c>
      <c r="E743" s="333" t="s">
        <v>3995</v>
      </c>
      <c r="F743" s="333" t="s">
        <v>3996</v>
      </c>
      <c r="G743" s="333" t="s">
        <v>4206</v>
      </c>
    </row>
    <row r="744" spans="1:7" ht="60">
      <c r="A744" s="333">
        <v>12142004</v>
      </c>
      <c r="B744" s="333" t="s">
        <v>4207</v>
      </c>
      <c r="D744" s="333" t="s">
        <v>4208</v>
      </c>
      <c r="E744" s="333" t="s">
        <v>3995</v>
      </c>
      <c r="F744" s="333" t="s">
        <v>3996</v>
      </c>
      <c r="G744" s="333" t="s">
        <v>4209</v>
      </c>
    </row>
    <row r="745" spans="1:7" ht="45">
      <c r="A745" s="333">
        <v>12142005</v>
      </c>
      <c r="B745" s="333" t="s">
        <v>4210</v>
      </c>
      <c r="D745" s="333" t="s">
        <v>4211</v>
      </c>
      <c r="E745" s="333" t="s">
        <v>3995</v>
      </c>
      <c r="F745" s="333" t="s">
        <v>3996</v>
      </c>
      <c r="G745" s="333" t="s">
        <v>4212</v>
      </c>
    </row>
    <row r="746" spans="1:7" ht="45">
      <c r="A746" s="333">
        <v>12142006</v>
      </c>
      <c r="B746" s="333" t="s">
        <v>4213</v>
      </c>
      <c r="D746" s="333" t="s">
        <v>4214</v>
      </c>
      <c r="E746" s="333" t="s">
        <v>3995</v>
      </c>
      <c r="F746" s="333" t="s">
        <v>3996</v>
      </c>
      <c r="G746" s="333" t="s">
        <v>4215</v>
      </c>
    </row>
    <row r="747" spans="1:7">
      <c r="A747" s="333">
        <v>12142100</v>
      </c>
      <c r="B747" s="333" t="s">
        <v>4216</v>
      </c>
      <c r="D747" s="333" t="s">
        <v>2173</v>
      </c>
      <c r="E747" s="333" t="s">
        <v>2173</v>
      </c>
      <c r="F747" s="333" t="s">
        <v>2173</v>
      </c>
      <c r="G747" s="333" t="s">
        <v>2173</v>
      </c>
    </row>
    <row r="748" spans="1:7" ht="45">
      <c r="A748" s="333">
        <v>12142101</v>
      </c>
      <c r="B748" s="333" t="s">
        <v>4217</v>
      </c>
      <c r="D748" s="333" t="s">
        <v>4218</v>
      </c>
      <c r="E748" s="333" t="s">
        <v>3995</v>
      </c>
      <c r="F748" s="333" t="s">
        <v>3996</v>
      </c>
      <c r="G748" s="333" t="s">
        <v>4217</v>
      </c>
    </row>
    <row r="749" spans="1:7" ht="30">
      <c r="A749" s="333">
        <v>12142102</v>
      </c>
      <c r="B749" s="333" t="s">
        <v>4219</v>
      </c>
      <c r="D749" s="333" t="s">
        <v>4220</v>
      </c>
      <c r="E749" s="333" t="s">
        <v>3995</v>
      </c>
      <c r="F749" s="333" t="s">
        <v>3996</v>
      </c>
      <c r="G749" s="333" t="s">
        <v>4221</v>
      </c>
    </row>
    <row r="750" spans="1:7" ht="60">
      <c r="A750" s="333">
        <v>12142103</v>
      </c>
      <c r="B750" s="333" t="s">
        <v>4222</v>
      </c>
      <c r="D750" s="333" t="s">
        <v>4223</v>
      </c>
      <c r="E750" s="333" t="s">
        <v>3995</v>
      </c>
      <c r="F750" s="333" t="s">
        <v>3996</v>
      </c>
      <c r="G750" s="333" t="s">
        <v>4224</v>
      </c>
    </row>
    <row r="751" spans="1:7" ht="30">
      <c r="A751" s="333">
        <v>12142104</v>
      </c>
      <c r="B751" s="333" t="s">
        <v>4225</v>
      </c>
      <c r="D751" s="333" t="s">
        <v>4226</v>
      </c>
      <c r="E751" s="333" t="s">
        <v>3995</v>
      </c>
      <c r="F751" s="333" t="s">
        <v>3996</v>
      </c>
      <c r="G751" s="333" t="s">
        <v>4227</v>
      </c>
    </row>
    <row r="752" spans="1:7" ht="60">
      <c r="A752" s="333">
        <v>12142105</v>
      </c>
      <c r="B752" s="333" t="s">
        <v>4228</v>
      </c>
      <c r="D752" s="333" t="s">
        <v>4229</v>
      </c>
      <c r="E752" s="333" t="s">
        <v>3995</v>
      </c>
      <c r="F752" s="333" t="s">
        <v>3996</v>
      </c>
      <c r="G752" s="333" t="s">
        <v>4230</v>
      </c>
    </row>
    <row r="753" spans="1:7" ht="30">
      <c r="A753" s="333">
        <v>12142106</v>
      </c>
      <c r="B753" s="333" t="s">
        <v>4231</v>
      </c>
      <c r="D753" s="333" t="s">
        <v>4232</v>
      </c>
      <c r="E753" s="333" t="s">
        <v>3995</v>
      </c>
      <c r="F753" s="333" t="s">
        <v>3996</v>
      </c>
      <c r="G753" s="333" t="s">
        <v>4233</v>
      </c>
    </row>
    <row r="754" spans="1:7">
      <c r="A754" s="333">
        <v>12142200</v>
      </c>
      <c r="B754" s="333" t="s">
        <v>4234</v>
      </c>
      <c r="D754" s="333" t="s">
        <v>2173</v>
      </c>
      <c r="E754" s="333" t="s">
        <v>2173</v>
      </c>
      <c r="F754" s="333" t="s">
        <v>2173</v>
      </c>
      <c r="G754" s="333" t="s">
        <v>2173</v>
      </c>
    </row>
    <row r="755" spans="1:7" ht="45">
      <c r="A755" s="333">
        <v>12142201</v>
      </c>
      <c r="B755" s="333" t="s">
        <v>4235</v>
      </c>
      <c r="D755" s="333" t="s">
        <v>4236</v>
      </c>
      <c r="E755" s="333" t="s">
        <v>3995</v>
      </c>
      <c r="F755" s="333" t="s">
        <v>3996</v>
      </c>
      <c r="G755" s="333" t="s">
        <v>4237</v>
      </c>
    </row>
    <row r="756" spans="1:7" ht="30">
      <c r="A756" s="333">
        <v>12142202</v>
      </c>
      <c r="B756" s="333" t="s">
        <v>4238</v>
      </c>
      <c r="D756" s="333" t="s">
        <v>4239</v>
      </c>
      <c r="E756" s="333" t="s">
        <v>3995</v>
      </c>
      <c r="F756" s="333" t="s">
        <v>3996</v>
      </c>
      <c r="G756" s="333" t="s">
        <v>4240</v>
      </c>
    </row>
    <row r="757" spans="1:7" ht="30">
      <c r="A757" s="333">
        <v>12142203</v>
      </c>
      <c r="B757" s="333" t="s">
        <v>4241</v>
      </c>
      <c r="D757" s="333" t="s">
        <v>4242</v>
      </c>
      <c r="E757" s="333" t="s">
        <v>3995</v>
      </c>
      <c r="F757" s="333" t="s">
        <v>3996</v>
      </c>
      <c r="G757" s="333" t="s">
        <v>4241</v>
      </c>
    </row>
    <row r="758" spans="1:7" ht="45">
      <c r="A758" s="333">
        <v>12142204</v>
      </c>
      <c r="B758" s="333" t="s">
        <v>4243</v>
      </c>
      <c r="D758" s="333" t="s">
        <v>4244</v>
      </c>
      <c r="E758" s="333" t="s">
        <v>3995</v>
      </c>
      <c r="F758" s="333" t="s">
        <v>3996</v>
      </c>
      <c r="G758" s="333" t="s">
        <v>4245</v>
      </c>
    </row>
    <row r="759" spans="1:7" ht="60">
      <c r="A759" s="333">
        <v>12142205</v>
      </c>
      <c r="B759" s="333" t="s">
        <v>4246</v>
      </c>
      <c r="D759" s="333" t="s">
        <v>4247</v>
      </c>
      <c r="E759" s="333" t="s">
        <v>3995</v>
      </c>
      <c r="F759" s="333" t="s">
        <v>3996</v>
      </c>
      <c r="G759" s="333" t="s">
        <v>4246</v>
      </c>
    </row>
    <row r="760" spans="1:7" ht="45">
      <c r="A760" s="333">
        <v>12142206</v>
      </c>
      <c r="B760" s="333" t="s">
        <v>4248</v>
      </c>
      <c r="D760" s="333" t="s">
        <v>4249</v>
      </c>
      <c r="E760" s="333" t="s">
        <v>3995</v>
      </c>
      <c r="F760" s="333" t="s">
        <v>3996</v>
      </c>
      <c r="G760" s="333" t="s">
        <v>4250</v>
      </c>
    </row>
    <row r="761" spans="1:7">
      <c r="A761" s="333">
        <v>12142207</v>
      </c>
      <c r="B761" s="333" t="s">
        <v>4251</v>
      </c>
      <c r="D761" s="333" t="s">
        <v>4252</v>
      </c>
      <c r="E761" s="333" t="s">
        <v>3995</v>
      </c>
      <c r="F761" s="333" t="s">
        <v>3996</v>
      </c>
      <c r="G761" s="333" t="s">
        <v>4253</v>
      </c>
    </row>
    <row r="762" spans="1:7" ht="30">
      <c r="A762" s="333">
        <v>12142208</v>
      </c>
      <c r="B762" s="333" t="s">
        <v>4254</v>
      </c>
      <c r="D762" s="333" t="s">
        <v>4255</v>
      </c>
      <c r="E762" s="333" t="s">
        <v>3995</v>
      </c>
      <c r="F762" s="333" t="s">
        <v>3996</v>
      </c>
      <c r="G762" s="333" t="s">
        <v>4254</v>
      </c>
    </row>
    <row r="763" spans="1:7">
      <c r="A763" s="333">
        <v>12160000</v>
      </c>
      <c r="B763" s="333" t="s">
        <v>4256</v>
      </c>
      <c r="D763" s="333" t="s">
        <v>2173</v>
      </c>
      <c r="E763" s="333" t="s">
        <v>2173</v>
      </c>
      <c r="F763" s="333" t="s">
        <v>2173</v>
      </c>
      <c r="G763" s="333" t="s">
        <v>2173</v>
      </c>
    </row>
    <row r="764" spans="1:7">
      <c r="A764" s="333">
        <v>12161500</v>
      </c>
      <c r="B764" s="333" t="s">
        <v>4257</v>
      </c>
      <c r="D764" s="333" t="s">
        <v>2173</v>
      </c>
      <c r="E764" s="333" t="s">
        <v>2173</v>
      </c>
      <c r="F764" s="333" t="s">
        <v>2173</v>
      </c>
      <c r="G764" s="333" t="s">
        <v>2173</v>
      </c>
    </row>
    <row r="765" spans="1:7" ht="45">
      <c r="A765" s="333">
        <v>12161501</v>
      </c>
      <c r="B765" s="333" t="s">
        <v>4258</v>
      </c>
      <c r="D765" s="333" t="s">
        <v>4259</v>
      </c>
      <c r="E765" s="333" t="s">
        <v>3995</v>
      </c>
      <c r="F765" s="333" t="s">
        <v>3996</v>
      </c>
      <c r="G765" s="333" t="s">
        <v>4258</v>
      </c>
    </row>
    <row r="766" spans="1:7" ht="30">
      <c r="A766" s="333">
        <v>12161502</v>
      </c>
      <c r="B766" s="333" t="s">
        <v>4260</v>
      </c>
      <c r="D766" s="333" t="s">
        <v>4261</v>
      </c>
      <c r="E766" s="333" t="s">
        <v>3995</v>
      </c>
      <c r="F766" s="333" t="s">
        <v>3996</v>
      </c>
      <c r="G766" s="333" t="s">
        <v>4262</v>
      </c>
    </row>
    <row r="767" spans="1:7" ht="45">
      <c r="A767" s="333">
        <v>12161503</v>
      </c>
      <c r="B767" s="333" t="s">
        <v>4263</v>
      </c>
      <c r="D767" s="333" t="s">
        <v>4264</v>
      </c>
      <c r="E767" s="333" t="s">
        <v>3995</v>
      </c>
      <c r="F767" s="333" t="s">
        <v>3996</v>
      </c>
      <c r="G767" s="333" t="s">
        <v>4265</v>
      </c>
    </row>
    <row r="768" spans="1:7" ht="45">
      <c r="A768" s="333">
        <v>12161504</v>
      </c>
      <c r="B768" s="333" t="s">
        <v>4266</v>
      </c>
      <c r="D768" s="333" t="s">
        <v>4267</v>
      </c>
      <c r="E768" s="333" t="s">
        <v>3995</v>
      </c>
      <c r="F768" s="333" t="s">
        <v>3996</v>
      </c>
      <c r="G768" s="333" t="s">
        <v>4268</v>
      </c>
    </row>
    <row r="769" spans="1:7" ht="45">
      <c r="A769" s="333">
        <v>12161505</v>
      </c>
      <c r="B769" s="333" t="s">
        <v>4269</v>
      </c>
      <c r="D769" s="333" t="s">
        <v>4270</v>
      </c>
      <c r="E769" s="333" t="s">
        <v>3995</v>
      </c>
      <c r="F769" s="333" t="s">
        <v>3996</v>
      </c>
      <c r="G769" s="333" t="s">
        <v>4271</v>
      </c>
    </row>
    <row r="770" spans="1:7" ht="45">
      <c r="A770" s="333">
        <v>12161506</v>
      </c>
      <c r="B770" s="333" t="s">
        <v>4272</v>
      </c>
      <c r="D770" s="333" t="s">
        <v>4273</v>
      </c>
      <c r="E770" s="333" t="s">
        <v>3995</v>
      </c>
      <c r="F770" s="333" t="s">
        <v>3996</v>
      </c>
      <c r="G770" s="333" t="s">
        <v>4274</v>
      </c>
    </row>
    <row r="771" spans="1:7" ht="30">
      <c r="A771" s="333">
        <v>12161507</v>
      </c>
      <c r="B771" s="333" t="s">
        <v>4275</v>
      </c>
      <c r="D771" s="333" t="s">
        <v>4276</v>
      </c>
      <c r="E771" s="333" t="s">
        <v>3995</v>
      </c>
      <c r="F771" s="333" t="s">
        <v>3996</v>
      </c>
      <c r="G771" s="333" t="s">
        <v>4277</v>
      </c>
    </row>
    <row r="772" spans="1:7">
      <c r="A772" s="333">
        <v>12161600</v>
      </c>
      <c r="B772" s="333" t="s">
        <v>4278</v>
      </c>
      <c r="D772" s="333" t="s">
        <v>2173</v>
      </c>
      <c r="E772" s="333" t="s">
        <v>2173</v>
      </c>
      <c r="F772" s="333" t="s">
        <v>2173</v>
      </c>
      <c r="G772" s="333" t="s">
        <v>2173</v>
      </c>
    </row>
    <row r="773" spans="1:7" ht="30">
      <c r="A773" s="333">
        <v>12161601</v>
      </c>
      <c r="B773" s="333" t="s">
        <v>4279</v>
      </c>
      <c r="D773" s="333" t="s">
        <v>4280</v>
      </c>
      <c r="E773" s="333" t="s">
        <v>3995</v>
      </c>
      <c r="F773" s="333" t="s">
        <v>3996</v>
      </c>
      <c r="G773" s="333" t="s">
        <v>4281</v>
      </c>
    </row>
    <row r="774" spans="1:7" ht="45">
      <c r="A774" s="333">
        <v>12161602</v>
      </c>
      <c r="B774" s="333" t="s">
        <v>4282</v>
      </c>
      <c r="D774" s="333" t="s">
        <v>4283</v>
      </c>
      <c r="E774" s="333" t="s">
        <v>4284</v>
      </c>
      <c r="F774" s="333" t="s">
        <v>4285</v>
      </c>
      <c r="G774" s="333" t="s">
        <v>4282</v>
      </c>
    </row>
    <row r="775" spans="1:7" ht="30">
      <c r="A775" s="333">
        <v>12161603</v>
      </c>
      <c r="B775" s="333" t="s">
        <v>4286</v>
      </c>
      <c r="D775" s="333" t="s">
        <v>4287</v>
      </c>
      <c r="E775" s="333" t="s">
        <v>4288</v>
      </c>
      <c r="F775" s="333" t="s">
        <v>4289</v>
      </c>
      <c r="G775" s="333" t="s">
        <v>4290</v>
      </c>
    </row>
    <row r="776" spans="1:7" ht="30">
      <c r="A776" s="333">
        <v>12161604</v>
      </c>
      <c r="B776" s="333" t="s">
        <v>4291</v>
      </c>
      <c r="D776" s="333" t="s">
        <v>4292</v>
      </c>
      <c r="E776" s="333" t="s">
        <v>4288</v>
      </c>
      <c r="F776" s="333" t="s">
        <v>4289</v>
      </c>
      <c r="G776" s="333" t="s">
        <v>4293</v>
      </c>
    </row>
    <row r="777" spans="1:7">
      <c r="A777" s="333">
        <v>12161700</v>
      </c>
      <c r="B777" s="333" t="s">
        <v>4294</v>
      </c>
      <c r="D777" s="333" t="s">
        <v>2173</v>
      </c>
      <c r="E777" s="333" t="s">
        <v>2173</v>
      </c>
      <c r="F777" s="333" t="s">
        <v>2173</v>
      </c>
      <c r="G777" s="333" t="s">
        <v>2173</v>
      </c>
    </row>
    <row r="778" spans="1:7" ht="45">
      <c r="A778" s="333">
        <v>12161701</v>
      </c>
      <c r="B778" s="333" t="s">
        <v>4295</v>
      </c>
      <c r="D778" s="333" t="s">
        <v>4296</v>
      </c>
      <c r="E778" s="333" t="s">
        <v>3995</v>
      </c>
      <c r="F778" s="333" t="s">
        <v>3996</v>
      </c>
      <c r="G778" s="333" t="s">
        <v>4297</v>
      </c>
    </row>
    <row r="779" spans="1:7" ht="45">
      <c r="A779" s="333">
        <v>12161702</v>
      </c>
      <c r="B779" s="333" t="s">
        <v>4298</v>
      </c>
      <c r="D779" s="333" t="s">
        <v>4299</v>
      </c>
      <c r="E779" s="333" t="s">
        <v>3995</v>
      </c>
      <c r="F779" s="333" t="s">
        <v>3996</v>
      </c>
      <c r="G779" s="333" t="s">
        <v>4300</v>
      </c>
    </row>
    <row r="780" spans="1:7">
      <c r="A780" s="333">
        <v>12161703</v>
      </c>
      <c r="B780" s="333" t="s">
        <v>4301</v>
      </c>
      <c r="D780" s="333" t="s">
        <v>4302</v>
      </c>
      <c r="E780" s="333" t="s">
        <v>3995</v>
      </c>
      <c r="F780" s="333" t="s">
        <v>3996</v>
      </c>
      <c r="G780" s="333" t="s">
        <v>4303</v>
      </c>
    </row>
    <row r="781" spans="1:7" ht="45">
      <c r="A781" s="333">
        <v>12161704</v>
      </c>
      <c r="B781" s="333" t="s">
        <v>4304</v>
      </c>
      <c r="D781" s="333" t="s">
        <v>4305</v>
      </c>
      <c r="E781" s="333" t="s">
        <v>3995</v>
      </c>
      <c r="F781" s="333" t="s">
        <v>3996</v>
      </c>
      <c r="G781" s="333" t="s">
        <v>4306</v>
      </c>
    </row>
    <row r="782" spans="1:7">
      <c r="A782" s="333">
        <v>12161705</v>
      </c>
      <c r="B782" s="333" t="s">
        <v>4307</v>
      </c>
      <c r="D782" s="333" t="s">
        <v>4308</v>
      </c>
      <c r="E782" s="333" t="s">
        <v>3995</v>
      </c>
      <c r="F782" s="333" t="s">
        <v>3996</v>
      </c>
      <c r="G782" s="333" t="s">
        <v>4309</v>
      </c>
    </row>
    <row r="783" spans="1:7" ht="30">
      <c r="A783" s="333">
        <v>12161706</v>
      </c>
      <c r="B783" s="333" t="s">
        <v>4310</v>
      </c>
      <c r="D783" s="333" t="s">
        <v>4311</v>
      </c>
      <c r="E783" s="333" t="s">
        <v>3995</v>
      </c>
      <c r="F783" s="333" t="s">
        <v>3996</v>
      </c>
      <c r="G783" s="333" t="s">
        <v>4312</v>
      </c>
    </row>
    <row r="784" spans="1:7">
      <c r="A784" s="333">
        <v>12161800</v>
      </c>
      <c r="B784" s="333" t="s">
        <v>4313</v>
      </c>
      <c r="D784" s="333" t="s">
        <v>2173</v>
      </c>
      <c r="E784" s="333" t="s">
        <v>2173</v>
      </c>
      <c r="F784" s="333" t="s">
        <v>2173</v>
      </c>
      <c r="G784" s="333" t="s">
        <v>2173</v>
      </c>
    </row>
    <row r="785" spans="1:7" ht="45">
      <c r="A785" s="333">
        <v>12161801</v>
      </c>
      <c r="B785" s="333" t="s">
        <v>4314</v>
      </c>
      <c r="D785" s="333" t="s">
        <v>4315</v>
      </c>
      <c r="E785" s="333" t="s">
        <v>4159</v>
      </c>
      <c r="F785" s="333" t="s">
        <v>4160</v>
      </c>
      <c r="G785" s="333" t="s">
        <v>4316</v>
      </c>
    </row>
    <row r="786" spans="1:7" ht="30">
      <c r="A786" s="333">
        <v>12161802</v>
      </c>
      <c r="B786" s="333" t="s">
        <v>4317</v>
      </c>
      <c r="D786" s="333" t="s">
        <v>4318</v>
      </c>
      <c r="E786" s="333" t="s">
        <v>3995</v>
      </c>
      <c r="F786" s="333" t="s">
        <v>3996</v>
      </c>
      <c r="G786" s="333" t="s">
        <v>4319</v>
      </c>
    </row>
    <row r="787" spans="1:7" ht="30">
      <c r="A787" s="333">
        <v>12161803</v>
      </c>
      <c r="B787" s="333" t="s">
        <v>4320</v>
      </c>
      <c r="D787" s="333" t="s">
        <v>4321</v>
      </c>
      <c r="E787" s="333" t="s">
        <v>3995</v>
      </c>
      <c r="F787" s="333" t="s">
        <v>3996</v>
      </c>
      <c r="G787" s="333" t="s">
        <v>4322</v>
      </c>
    </row>
    <row r="788" spans="1:7" ht="60">
      <c r="A788" s="333">
        <v>12161804</v>
      </c>
      <c r="B788" s="333" t="s">
        <v>4323</v>
      </c>
      <c r="D788" s="333" t="s">
        <v>4324</v>
      </c>
      <c r="E788" s="333" t="s">
        <v>3995</v>
      </c>
      <c r="F788" s="333" t="s">
        <v>3996</v>
      </c>
      <c r="G788" s="333" t="s">
        <v>4325</v>
      </c>
    </row>
    <row r="789" spans="1:7" ht="45">
      <c r="A789" s="333">
        <v>12161805</v>
      </c>
      <c r="B789" s="333" t="s">
        <v>4326</v>
      </c>
      <c r="D789" s="333" t="s">
        <v>4327</v>
      </c>
      <c r="E789" s="333" t="s">
        <v>3995</v>
      </c>
      <c r="F789" s="333" t="s">
        <v>3996</v>
      </c>
      <c r="G789" s="333" t="s">
        <v>4328</v>
      </c>
    </row>
    <row r="790" spans="1:7">
      <c r="A790" s="333">
        <v>12161806</v>
      </c>
      <c r="B790" s="333" t="s">
        <v>4329</v>
      </c>
      <c r="D790" s="333" t="s">
        <v>4330</v>
      </c>
      <c r="E790" s="333" t="s">
        <v>3995</v>
      </c>
      <c r="F790" s="333" t="s">
        <v>3996</v>
      </c>
      <c r="G790" s="333" t="s">
        <v>4331</v>
      </c>
    </row>
    <row r="791" spans="1:7">
      <c r="A791" s="333">
        <v>12161807</v>
      </c>
      <c r="B791" s="333" t="s">
        <v>4332</v>
      </c>
      <c r="D791" s="333" t="s">
        <v>4333</v>
      </c>
      <c r="E791" s="333" t="s">
        <v>3995</v>
      </c>
      <c r="F791" s="333" t="s">
        <v>3996</v>
      </c>
      <c r="G791" s="333" t="s">
        <v>4334</v>
      </c>
    </row>
    <row r="792" spans="1:7" ht="45">
      <c r="A792" s="333">
        <v>12161808</v>
      </c>
      <c r="B792" s="333" t="s">
        <v>4335</v>
      </c>
      <c r="D792" s="333" t="s">
        <v>4336</v>
      </c>
      <c r="E792" s="333" t="s">
        <v>3995</v>
      </c>
      <c r="F792" s="333" t="s">
        <v>3996</v>
      </c>
      <c r="G792" s="333" t="s">
        <v>4337</v>
      </c>
    </row>
    <row r="793" spans="1:7">
      <c r="A793" s="333">
        <v>12161900</v>
      </c>
      <c r="B793" s="333" t="s">
        <v>4338</v>
      </c>
      <c r="D793" s="333" t="s">
        <v>2173</v>
      </c>
      <c r="E793" s="333" t="s">
        <v>2173</v>
      </c>
      <c r="F793" s="333" t="s">
        <v>2173</v>
      </c>
      <c r="G793" s="333" t="s">
        <v>2173</v>
      </c>
    </row>
    <row r="794" spans="1:7" ht="45">
      <c r="A794" s="333">
        <v>12161901</v>
      </c>
      <c r="B794" s="333" t="s">
        <v>4339</v>
      </c>
      <c r="D794" s="333" t="s">
        <v>4340</v>
      </c>
      <c r="E794" s="333" t="s">
        <v>3995</v>
      </c>
      <c r="F794" s="333" t="s">
        <v>3996</v>
      </c>
      <c r="G794" s="333" t="s">
        <v>4341</v>
      </c>
    </row>
    <row r="795" spans="1:7" ht="45">
      <c r="A795" s="333">
        <v>12161902</v>
      </c>
      <c r="B795" s="333" t="s">
        <v>4342</v>
      </c>
      <c r="D795" s="333" t="s">
        <v>4343</v>
      </c>
      <c r="E795" s="333" t="s">
        <v>3995</v>
      </c>
      <c r="F795" s="333" t="s">
        <v>3996</v>
      </c>
      <c r="G795" s="333" t="s">
        <v>4344</v>
      </c>
    </row>
    <row r="796" spans="1:7" ht="30">
      <c r="A796" s="333">
        <v>12161903</v>
      </c>
      <c r="B796" s="333" t="s">
        <v>4345</v>
      </c>
      <c r="D796" s="333" t="s">
        <v>4346</v>
      </c>
      <c r="E796" s="333" t="s">
        <v>3995</v>
      </c>
      <c r="F796" s="333" t="s">
        <v>3996</v>
      </c>
      <c r="G796" s="333" t="s">
        <v>4347</v>
      </c>
    </row>
    <row r="797" spans="1:7" ht="45">
      <c r="A797" s="333">
        <v>12161904</v>
      </c>
      <c r="B797" s="333" t="s">
        <v>4348</v>
      </c>
      <c r="D797" s="333" t="s">
        <v>4349</v>
      </c>
      <c r="E797" s="333" t="s">
        <v>3995</v>
      </c>
      <c r="F797" s="333" t="s">
        <v>3996</v>
      </c>
      <c r="G797" s="333" t="s">
        <v>4350</v>
      </c>
    </row>
    <row r="798" spans="1:7" ht="30">
      <c r="A798" s="333">
        <v>12161905</v>
      </c>
      <c r="B798" s="333" t="s">
        <v>4351</v>
      </c>
      <c r="D798" s="333" t="s">
        <v>4352</v>
      </c>
      <c r="E798" s="333" t="s">
        <v>3995</v>
      </c>
      <c r="F798" s="333" t="s">
        <v>3996</v>
      </c>
      <c r="G798" s="333" t="s">
        <v>4353</v>
      </c>
    </row>
    <row r="799" spans="1:7" ht="30">
      <c r="A799" s="333">
        <v>12161906</v>
      </c>
      <c r="B799" s="333" t="s">
        <v>4354</v>
      </c>
      <c r="D799" s="333" t="s">
        <v>4355</v>
      </c>
      <c r="E799" s="333" t="s">
        <v>3995</v>
      </c>
      <c r="F799" s="333" t="s">
        <v>3996</v>
      </c>
      <c r="G799" s="333" t="s">
        <v>4356</v>
      </c>
    </row>
    <row r="800" spans="1:7" ht="45">
      <c r="A800" s="333">
        <v>12161907</v>
      </c>
      <c r="B800" s="333" t="s">
        <v>4357</v>
      </c>
      <c r="D800" s="333" t="s">
        <v>4358</v>
      </c>
      <c r="E800" s="333" t="s">
        <v>3995</v>
      </c>
      <c r="F800" s="333" t="s">
        <v>3996</v>
      </c>
      <c r="G800" s="333" t="s">
        <v>4357</v>
      </c>
    </row>
    <row r="801" spans="1:7">
      <c r="A801" s="333">
        <v>12162000</v>
      </c>
      <c r="B801" s="333" t="s">
        <v>4359</v>
      </c>
      <c r="D801" s="333" t="s">
        <v>2173</v>
      </c>
      <c r="E801" s="333" t="s">
        <v>2173</v>
      </c>
      <c r="F801" s="333" t="s">
        <v>2173</v>
      </c>
      <c r="G801" s="333" t="s">
        <v>2173</v>
      </c>
    </row>
    <row r="802" spans="1:7" ht="45">
      <c r="A802" s="333">
        <v>12162002</v>
      </c>
      <c r="B802" s="333" t="s">
        <v>4360</v>
      </c>
      <c r="D802" s="333" t="s">
        <v>4361</v>
      </c>
      <c r="E802" s="333" t="s">
        <v>3995</v>
      </c>
      <c r="F802" s="333" t="s">
        <v>3996</v>
      </c>
      <c r="G802" s="333" t="s">
        <v>4360</v>
      </c>
    </row>
    <row r="803" spans="1:7" ht="45">
      <c r="A803" s="333">
        <v>12162003</v>
      </c>
      <c r="B803" s="333" t="s">
        <v>4362</v>
      </c>
      <c r="D803" s="333" t="s">
        <v>4363</v>
      </c>
      <c r="E803" s="333" t="s">
        <v>2912</v>
      </c>
      <c r="F803" s="333" t="s">
        <v>2913</v>
      </c>
      <c r="G803" s="333" t="s">
        <v>4364</v>
      </c>
    </row>
    <row r="804" spans="1:7" ht="45">
      <c r="A804" s="333">
        <v>12162004</v>
      </c>
      <c r="B804" s="333" t="s">
        <v>4365</v>
      </c>
      <c r="D804" s="333" t="s">
        <v>4366</v>
      </c>
      <c r="E804" s="333" t="s">
        <v>3995</v>
      </c>
      <c r="F804" s="333" t="s">
        <v>3996</v>
      </c>
      <c r="G804" s="333" t="s">
        <v>4367</v>
      </c>
    </row>
    <row r="805" spans="1:7" ht="30">
      <c r="A805" s="333">
        <v>12162005</v>
      </c>
      <c r="B805" s="333" t="s">
        <v>4368</v>
      </c>
      <c r="D805" s="333" t="s">
        <v>4369</v>
      </c>
      <c r="E805" s="333" t="s">
        <v>3995</v>
      </c>
      <c r="F805" s="333" t="s">
        <v>3996</v>
      </c>
      <c r="G805" s="333" t="s">
        <v>4368</v>
      </c>
    </row>
    <row r="806" spans="1:7">
      <c r="A806" s="333">
        <v>12162100</v>
      </c>
      <c r="B806" s="333" t="s">
        <v>4370</v>
      </c>
      <c r="D806" s="333" t="s">
        <v>2173</v>
      </c>
      <c r="E806" s="333" t="s">
        <v>2173</v>
      </c>
      <c r="F806" s="333" t="s">
        <v>2173</v>
      </c>
      <c r="G806" s="333" t="s">
        <v>2173</v>
      </c>
    </row>
    <row r="807" spans="1:7" ht="45">
      <c r="A807" s="333">
        <v>12162101</v>
      </c>
      <c r="B807" s="333" t="s">
        <v>4371</v>
      </c>
      <c r="D807" s="333" t="s">
        <v>4372</v>
      </c>
      <c r="E807" s="333" t="s">
        <v>3995</v>
      </c>
      <c r="F807" s="333" t="s">
        <v>3996</v>
      </c>
      <c r="G807" s="333" t="s">
        <v>4373</v>
      </c>
    </row>
    <row r="808" spans="1:7">
      <c r="A808" s="333">
        <v>12162200</v>
      </c>
      <c r="B808" s="333" t="s">
        <v>4374</v>
      </c>
      <c r="D808" s="333" t="s">
        <v>2173</v>
      </c>
      <c r="E808" s="333" t="s">
        <v>2173</v>
      </c>
      <c r="F808" s="333" t="s">
        <v>2173</v>
      </c>
      <c r="G808" s="333" t="s">
        <v>2173</v>
      </c>
    </row>
    <row r="809" spans="1:7" ht="30">
      <c r="A809" s="333">
        <v>12162201</v>
      </c>
      <c r="B809" s="333" t="s">
        <v>4375</v>
      </c>
      <c r="D809" s="333" t="s">
        <v>4376</v>
      </c>
      <c r="E809" s="333" t="s">
        <v>4377</v>
      </c>
      <c r="F809" s="333" t="s">
        <v>4378</v>
      </c>
      <c r="G809" s="333" t="s">
        <v>4379</v>
      </c>
    </row>
    <row r="810" spans="1:7" ht="60">
      <c r="A810" s="333">
        <v>12162202</v>
      </c>
      <c r="B810" s="333" t="s">
        <v>4380</v>
      </c>
      <c r="D810" s="333" t="s">
        <v>4381</v>
      </c>
      <c r="E810" s="333" t="s">
        <v>3995</v>
      </c>
      <c r="F810" s="333" t="s">
        <v>3996</v>
      </c>
      <c r="G810" s="333" t="s">
        <v>4380</v>
      </c>
    </row>
    <row r="811" spans="1:7" ht="45">
      <c r="A811" s="333">
        <v>12162203</v>
      </c>
      <c r="B811" s="333" t="s">
        <v>4382</v>
      </c>
      <c r="D811" s="333" t="s">
        <v>4383</v>
      </c>
      <c r="E811" s="333" t="s">
        <v>3995</v>
      </c>
      <c r="F811" s="333" t="s">
        <v>3996</v>
      </c>
      <c r="G811" s="333" t="s">
        <v>4384</v>
      </c>
    </row>
    <row r="812" spans="1:7" ht="45">
      <c r="A812" s="333">
        <v>12162204</v>
      </c>
      <c r="B812" s="333" t="s">
        <v>4385</v>
      </c>
      <c r="D812" s="333" t="s">
        <v>4386</v>
      </c>
      <c r="E812" s="333" t="s">
        <v>3995</v>
      </c>
      <c r="F812" s="333" t="s">
        <v>3996</v>
      </c>
      <c r="G812" s="333" t="s">
        <v>4387</v>
      </c>
    </row>
    <row r="813" spans="1:7" ht="30">
      <c r="A813" s="333">
        <v>12162205</v>
      </c>
      <c r="B813" s="333" t="s">
        <v>4388</v>
      </c>
      <c r="D813" s="333" t="s">
        <v>4389</v>
      </c>
      <c r="E813" s="333" t="s">
        <v>3995</v>
      </c>
      <c r="F813" s="333" t="s">
        <v>3996</v>
      </c>
      <c r="G813" s="333" t="s">
        <v>4388</v>
      </c>
    </row>
    <row r="814" spans="1:7" ht="60">
      <c r="A814" s="333">
        <v>12162206</v>
      </c>
      <c r="B814" s="333" t="s">
        <v>4390</v>
      </c>
      <c r="D814" s="333" t="s">
        <v>4391</v>
      </c>
      <c r="E814" s="333" t="s">
        <v>3995</v>
      </c>
      <c r="F814" s="333" t="s">
        <v>3996</v>
      </c>
      <c r="G814" s="333" t="s">
        <v>4390</v>
      </c>
    </row>
    <row r="815" spans="1:7" ht="60">
      <c r="A815" s="333">
        <v>12162207</v>
      </c>
      <c r="B815" s="333" t="s">
        <v>4392</v>
      </c>
      <c r="D815" s="333" t="s">
        <v>4393</v>
      </c>
      <c r="E815" s="333" t="s">
        <v>3995</v>
      </c>
      <c r="F815" s="333" t="s">
        <v>3996</v>
      </c>
      <c r="G815" s="333" t="s">
        <v>4392</v>
      </c>
    </row>
    <row r="816" spans="1:7" ht="45">
      <c r="A816" s="333">
        <v>12162208</v>
      </c>
      <c r="B816" s="333" t="s">
        <v>4394</v>
      </c>
      <c r="D816" s="333" t="s">
        <v>4395</v>
      </c>
      <c r="E816" s="333" t="s">
        <v>3995</v>
      </c>
      <c r="F816" s="333" t="s">
        <v>3996</v>
      </c>
      <c r="G816" s="333" t="s">
        <v>4396</v>
      </c>
    </row>
    <row r="817" spans="1:7" ht="45">
      <c r="A817" s="333">
        <v>12162209</v>
      </c>
      <c r="B817" s="333" t="s">
        <v>4397</v>
      </c>
      <c r="D817" s="333" t="s">
        <v>4398</v>
      </c>
      <c r="E817" s="333" t="s">
        <v>3995</v>
      </c>
      <c r="F817" s="333" t="s">
        <v>3996</v>
      </c>
      <c r="G817" s="333" t="s">
        <v>4399</v>
      </c>
    </row>
    <row r="818" spans="1:7" ht="45">
      <c r="A818" s="333">
        <v>12162210</v>
      </c>
      <c r="B818" s="333" t="s">
        <v>4400</v>
      </c>
      <c r="D818" s="333" t="s">
        <v>4401</v>
      </c>
      <c r="E818" s="333" t="s">
        <v>3995</v>
      </c>
      <c r="F818" s="333" t="s">
        <v>3996</v>
      </c>
      <c r="G818" s="333" t="s">
        <v>4402</v>
      </c>
    </row>
    <row r="819" spans="1:7" ht="45">
      <c r="A819" s="333">
        <v>12162211</v>
      </c>
      <c r="B819" s="333" t="s">
        <v>4403</v>
      </c>
      <c r="D819" s="333" t="s">
        <v>4404</v>
      </c>
      <c r="E819" s="333" t="s">
        <v>3995</v>
      </c>
      <c r="F819" s="333" t="s">
        <v>3996</v>
      </c>
      <c r="G819" s="333" t="s">
        <v>4403</v>
      </c>
    </row>
    <row r="820" spans="1:7" ht="45">
      <c r="A820" s="333">
        <v>12162212</v>
      </c>
      <c r="B820" s="333" t="s">
        <v>4405</v>
      </c>
      <c r="D820" s="333" t="s">
        <v>4406</v>
      </c>
      <c r="E820" s="333" t="s">
        <v>3995</v>
      </c>
      <c r="F820" s="333" t="s">
        <v>3996</v>
      </c>
      <c r="G820" s="333" t="s">
        <v>4407</v>
      </c>
    </row>
    <row r="821" spans="1:7">
      <c r="A821" s="333">
        <v>12162300</v>
      </c>
      <c r="B821" s="333" t="s">
        <v>4408</v>
      </c>
      <c r="D821" s="333" t="s">
        <v>2173</v>
      </c>
      <c r="E821" s="333" t="s">
        <v>2173</v>
      </c>
      <c r="F821" s="333" t="s">
        <v>2173</v>
      </c>
      <c r="G821" s="333" t="s">
        <v>2173</v>
      </c>
    </row>
    <row r="822" spans="1:7" ht="30">
      <c r="A822" s="333">
        <v>12162301</v>
      </c>
      <c r="B822" s="333" t="s">
        <v>4409</v>
      </c>
      <c r="D822" s="333" t="s">
        <v>4410</v>
      </c>
      <c r="E822" s="333" t="s">
        <v>3995</v>
      </c>
      <c r="F822" s="333" t="s">
        <v>3996</v>
      </c>
      <c r="G822" s="333" t="s">
        <v>4411</v>
      </c>
    </row>
    <row r="823" spans="1:7" ht="30">
      <c r="A823" s="333">
        <v>12162302</v>
      </c>
      <c r="B823" s="333" t="s">
        <v>4412</v>
      </c>
      <c r="D823" s="333" t="s">
        <v>4413</v>
      </c>
      <c r="E823" s="333" t="s">
        <v>3995</v>
      </c>
      <c r="F823" s="333" t="s">
        <v>3996</v>
      </c>
      <c r="G823" s="333" t="s">
        <v>4412</v>
      </c>
    </row>
    <row r="824" spans="1:7" ht="60">
      <c r="A824" s="333">
        <v>12162303</v>
      </c>
      <c r="B824" s="333" t="s">
        <v>4414</v>
      </c>
      <c r="D824" s="333" t="s">
        <v>4415</v>
      </c>
      <c r="E824" s="333" t="s">
        <v>3995</v>
      </c>
      <c r="F824" s="333" t="s">
        <v>3996</v>
      </c>
      <c r="G824" s="333" t="s">
        <v>4416</v>
      </c>
    </row>
    <row r="825" spans="1:7">
      <c r="A825" s="333">
        <v>12162400</v>
      </c>
      <c r="B825" s="333" t="s">
        <v>4417</v>
      </c>
      <c r="D825" s="333" t="s">
        <v>2173</v>
      </c>
      <c r="E825" s="333" t="s">
        <v>2173</v>
      </c>
      <c r="F825" s="333" t="s">
        <v>2173</v>
      </c>
      <c r="G825" s="333" t="s">
        <v>2173</v>
      </c>
    </row>
    <row r="826" spans="1:7" ht="30">
      <c r="A826" s="333">
        <v>12162401</v>
      </c>
      <c r="B826" s="333" t="s">
        <v>4418</v>
      </c>
      <c r="D826" s="333" t="s">
        <v>4419</v>
      </c>
      <c r="E826" s="333" t="s">
        <v>3995</v>
      </c>
      <c r="F826" s="333" t="s">
        <v>3996</v>
      </c>
      <c r="G826" s="333" t="s">
        <v>4420</v>
      </c>
    </row>
    <row r="827" spans="1:7" ht="30">
      <c r="A827" s="333">
        <v>12162402</v>
      </c>
      <c r="B827" s="333" t="s">
        <v>4421</v>
      </c>
      <c r="D827" s="333" t="s">
        <v>4422</v>
      </c>
      <c r="E827" s="333" t="s">
        <v>3995</v>
      </c>
      <c r="F827" s="333" t="s">
        <v>3996</v>
      </c>
      <c r="G827" s="333" t="s">
        <v>4421</v>
      </c>
    </row>
    <row r="828" spans="1:7">
      <c r="A828" s="333">
        <v>12162500</v>
      </c>
      <c r="B828" s="333" t="s">
        <v>4423</v>
      </c>
      <c r="D828" s="333" t="s">
        <v>2173</v>
      </c>
      <c r="E828" s="333" t="s">
        <v>2173</v>
      </c>
      <c r="F828" s="333" t="s">
        <v>2173</v>
      </c>
      <c r="G828" s="333" t="s">
        <v>2173</v>
      </c>
    </row>
    <row r="829" spans="1:7" ht="45">
      <c r="A829" s="333">
        <v>12162501</v>
      </c>
      <c r="B829" s="333" t="s">
        <v>4424</v>
      </c>
      <c r="D829" s="333" t="s">
        <v>4425</v>
      </c>
      <c r="E829" s="333" t="s">
        <v>3995</v>
      </c>
      <c r="F829" s="333" t="s">
        <v>3996</v>
      </c>
      <c r="G829" s="333" t="s">
        <v>4426</v>
      </c>
    </row>
    <row r="830" spans="1:7" ht="45">
      <c r="A830" s="333">
        <v>12162502</v>
      </c>
      <c r="B830" s="333" t="s">
        <v>4427</v>
      </c>
      <c r="D830" s="333" t="s">
        <v>4425</v>
      </c>
      <c r="E830" s="333" t="s">
        <v>3995</v>
      </c>
      <c r="F830" s="333" t="s">
        <v>3996</v>
      </c>
      <c r="G830" s="333" t="s">
        <v>4428</v>
      </c>
    </row>
    <row r="831" spans="1:7" ht="45">
      <c r="A831" s="333">
        <v>12162503</v>
      </c>
      <c r="B831" s="333" t="s">
        <v>4429</v>
      </c>
      <c r="D831" s="333" t="s">
        <v>4430</v>
      </c>
      <c r="E831" s="333" t="s">
        <v>3995</v>
      </c>
      <c r="F831" s="333" t="s">
        <v>3996</v>
      </c>
      <c r="G831" s="333" t="s">
        <v>4431</v>
      </c>
    </row>
    <row r="832" spans="1:7">
      <c r="A832" s="333">
        <v>12162600</v>
      </c>
      <c r="B832" s="333" t="s">
        <v>4432</v>
      </c>
      <c r="D832" s="333" t="s">
        <v>2173</v>
      </c>
      <c r="E832" s="333" t="s">
        <v>2173</v>
      </c>
      <c r="F832" s="333" t="s">
        <v>2173</v>
      </c>
      <c r="G832" s="333" t="s">
        <v>2173</v>
      </c>
    </row>
    <row r="833" spans="1:7" ht="30">
      <c r="A833" s="333">
        <v>12162601</v>
      </c>
      <c r="B833" s="333" t="s">
        <v>4433</v>
      </c>
      <c r="D833" s="333" t="s">
        <v>4434</v>
      </c>
      <c r="E833" s="333" t="s">
        <v>3995</v>
      </c>
      <c r="F833" s="333" t="s">
        <v>3996</v>
      </c>
      <c r="G833" s="333" t="s">
        <v>4433</v>
      </c>
    </row>
    <row r="834" spans="1:7" ht="30">
      <c r="A834" s="333">
        <v>12162602</v>
      </c>
      <c r="B834" s="333" t="s">
        <v>4435</v>
      </c>
      <c r="D834" s="333" t="s">
        <v>4436</v>
      </c>
      <c r="E834" s="333" t="s">
        <v>3995</v>
      </c>
      <c r="F834" s="333" t="s">
        <v>3996</v>
      </c>
      <c r="G834" s="333" t="s">
        <v>4435</v>
      </c>
    </row>
    <row r="835" spans="1:7">
      <c r="A835" s="333">
        <v>12162700</v>
      </c>
      <c r="B835" s="333" t="s">
        <v>4437</v>
      </c>
      <c r="D835" s="333" t="s">
        <v>2173</v>
      </c>
      <c r="E835" s="333" t="s">
        <v>2173</v>
      </c>
      <c r="F835" s="333" t="s">
        <v>2173</v>
      </c>
      <c r="G835" s="333" t="s">
        <v>2173</v>
      </c>
    </row>
    <row r="836" spans="1:7" ht="60">
      <c r="A836" s="333">
        <v>12162701</v>
      </c>
      <c r="B836" s="333" t="s">
        <v>4438</v>
      </c>
      <c r="D836" s="333" t="s">
        <v>4439</v>
      </c>
      <c r="E836" s="333" t="s">
        <v>3995</v>
      </c>
      <c r="F836" s="333" t="s">
        <v>3996</v>
      </c>
      <c r="G836" s="333" t="s">
        <v>4440</v>
      </c>
    </row>
    <row r="837" spans="1:7" ht="75">
      <c r="A837" s="333">
        <v>12162702</v>
      </c>
      <c r="B837" s="333" t="s">
        <v>4441</v>
      </c>
      <c r="D837" s="333" t="s">
        <v>4442</v>
      </c>
      <c r="E837" s="333" t="s">
        <v>3995</v>
      </c>
      <c r="F837" s="333" t="s">
        <v>3996</v>
      </c>
      <c r="G837" s="333" t="s">
        <v>4443</v>
      </c>
    </row>
    <row r="838" spans="1:7">
      <c r="A838" s="333">
        <v>12162800</v>
      </c>
      <c r="B838" s="333" t="s">
        <v>4444</v>
      </c>
      <c r="D838" s="333" t="s">
        <v>2173</v>
      </c>
      <c r="E838" s="333" t="s">
        <v>2173</v>
      </c>
      <c r="F838" s="333" t="s">
        <v>2173</v>
      </c>
      <c r="G838" s="333" t="s">
        <v>2173</v>
      </c>
    </row>
    <row r="839" spans="1:7" ht="45">
      <c r="A839" s="333">
        <v>12162801</v>
      </c>
      <c r="B839" s="333" t="s">
        <v>4445</v>
      </c>
      <c r="D839" s="333" t="s">
        <v>4446</v>
      </c>
      <c r="E839" s="333" t="s">
        <v>3995</v>
      </c>
      <c r="F839" s="333" t="s">
        <v>3996</v>
      </c>
      <c r="G839" s="333" t="s">
        <v>4445</v>
      </c>
    </row>
    <row r="840" spans="1:7" ht="45">
      <c r="A840" s="333">
        <v>12162802</v>
      </c>
      <c r="B840" s="333" t="s">
        <v>4447</v>
      </c>
      <c r="D840" s="333" t="s">
        <v>4446</v>
      </c>
      <c r="E840" s="333" t="s">
        <v>3995</v>
      </c>
      <c r="F840" s="333" t="s">
        <v>3996</v>
      </c>
      <c r="G840" s="333" t="s">
        <v>4448</v>
      </c>
    </row>
    <row r="841" spans="1:7">
      <c r="A841" s="333">
        <v>12162900</v>
      </c>
      <c r="B841" s="333" t="s">
        <v>4449</v>
      </c>
      <c r="D841" s="333" t="s">
        <v>2173</v>
      </c>
      <c r="E841" s="333" t="s">
        <v>2173</v>
      </c>
      <c r="F841" s="333" t="s">
        <v>2173</v>
      </c>
      <c r="G841" s="333" t="s">
        <v>2173</v>
      </c>
    </row>
    <row r="842" spans="1:7">
      <c r="A842" s="333">
        <v>12162901</v>
      </c>
      <c r="B842" s="333" t="s">
        <v>4450</v>
      </c>
      <c r="D842" s="333" t="s">
        <v>4451</v>
      </c>
      <c r="E842" s="333" t="s">
        <v>3995</v>
      </c>
      <c r="F842" s="333" t="s">
        <v>3996</v>
      </c>
      <c r="G842" s="333" t="s">
        <v>4452</v>
      </c>
    </row>
    <row r="843" spans="1:7" ht="30">
      <c r="A843" s="333">
        <v>12162902</v>
      </c>
      <c r="B843" s="333" t="s">
        <v>4453</v>
      </c>
      <c r="D843" s="333" t="s">
        <v>4454</v>
      </c>
      <c r="E843" s="333" t="s">
        <v>3995</v>
      </c>
      <c r="F843" s="333" t="s">
        <v>3996</v>
      </c>
      <c r="G843" s="333" t="s">
        <v>4455</v>
      </c>
    </row>
    <row r="844" spans="1:7" ht="30">
      <c r="A844" s="333">
        <v>12162903</v>
      </c>
      <c r="B844" s="333" t="s">
        <v>4456</v>
      </c>
      <c r="D844" s="333" t="s">
        <v>4457</v>
      </c>
      <c r="E844" s="333" t="s">
        <v>3995</v>
      </c>
      <c r="F844" s="333" t="s">
        <v>3996</v>
      </c>
      <c r="G844" s="333" t="s">
        <v>4458</v>
      </c>
    </row>
    <row r="845" spans="1:7">
      <c r="A845" s="333">
        <v>12163000</v>
      </c>
      <c r="B845" s="333" t="s">
        <v>4459</v>
      </c>
      <c r="D845" s="333" t="s">
        <v>2173</v>
      </c>
      <c r="E845" s="333" t="s">
        <v>2173</v>
      </c>
      <c r="F845" s="333" t="s">
        <v>2173</v>
      </c>
      <c r="G845" s="333" t="s">
        <v>2173</v>
      </c>
    </row>
    <row r="846" spans="1:7" ht="45">
      <c r="A846" s="333">
        <v>12163001</v>
      </c>
      <c r="B846" s="333" t="s">
        <v>4460</v>
      </c>
      <c r="D846" s="333" t="s">
        <v>4461</v>
      </c>
      <c r="E846" s="333" t="s">
        <v>3995</v>
      </c>
      <c r="F846" s="333" t="s">
        <v>3996</v>
      </c>
      <c r="G846" s="333" t="s">
        <v>4462</v>
      </c>
    </row>
    <row r="847" spans="1:7">
      <c r="A847" s="333">
        <v>12163100</v>
      </c>
      <c r="B847" s="333" t="s">
        <v>4463</v>
      </c>
      <c r="D847" s="333" t="s">
        <v>2173</v>
      </c>
      <c r="E847" s="333" t="s">
        <v>2173</v>
      </c>
      <c r="F847" s="333" t="s">
        <v>2173</v>
      </c>
      <c r="G847" s="333" t="s">
        <v>2173</v>
      </c>
    </row>
    <row r="848" spans="1:7">
      <c r="A848" s="333">
        <v>12163101</v>
      </c>
      <c r="B848" s="333" t="s">
        <v>4464</v>
      </c>
      <c r="D848" s="333" t="s">
        <v>4465</v>
      </c>
      <c r="E848" s="333" t="s">
        <v>3995</v>
      </c>
      <c r="F848" s="333" t="s">
        <v>3996</v>
      </c>
      <c r="G848" s="333" t="s">
        <v>4466</v>
      </c>
    </row>
    <row r="849" spans="1:7">
      <c r="A849" s="333">
        <v>12163200</v>
      </c>
      <c r="B849" s="333" t="s">
        <v>4467</v>
      </c>
      <c r="D849" s="333" t="s">
        <v>2173</v>
      </c>
      <c r="E849" s="333" t="s">
        <v>2173</v>
      </c>
      <c r="F849" s="333" t="s">
        <v>2173</v>
      </c>
      <c r="G849" s="333" t="s">
        <v>2173</v>
      </c>
    </row>
    <row r="850" spans="1:7" ht="45">
      <c r="A850" s="333">
        <v>12163201</v>
      </c>
      <c r="B850" s="333" t="s">
        <v>4468</v>
      </c>
      <c r="D850" s="333" t="s">
        <v>4469</v>
      </c>
      <c r="E850" s="333" t="s">
        <v>3995</v>
      </c>
      <c r="F850" s="333" t="s">
        <v>3996</v>
      </c>
      <c r="G850" s="333" t="s">
        <v>4468</v>
      </c>
    </row>
    <row r="851" spans="1:7">
      <c r="A851" s="333">
        <v>12163300</v>
      </c>
      <c r="B851" s="333" t="s">
        <v>4470</v>
      </c>
      <c r="D851" s="333" t="s">
        <v>2173</v>
      </c>
      <c r="E851" s="333" t="s">
        <v>2173</v>
      </c>
      <c r="F851" s="333" t="s">
        <v>2173</v>
      </c>
      <c r="G851" s="333" t="s">
        <v>2173</v>
      </c>
    </row>
    <row r="852" spans="1:7" ht="60">
      <c r="A852" s="333">
        <v>12163301</v>
      </c>
      <c r="B852" s="333" t="s">
        <v>4471</v>
      </c>
      <c r="D852" s="333" t="s">
        <v>4472</v>
      </c>
      <c r="E852" s="333" t="s">
        <v>3995</v>
      </c>
      <c r="F852" s="333" t="s">
        <v>3996</v>
      </c>
      <c r="G852" s="333" t="s">
        <v>4473</v>
      </c>
    </row>
    <row r="853" spans="1:7">
      <c r="A853" s="333">
        <v>12163400</v>
      </c>
      <c r="B853" s="333" t="s">
        <v>4474</v>
      </c>
      <c r="D853" s="333" t="s">
        <v>2173</v>
      </c>
      <c r="E853" s="333" t="s">
        <v>2173</v>
      </c>
      <c r="F853" s="333" t="s">
        <v>2173</v>
      </c>
      <c r="G853" s="333" t="s">
        <v>2173</v>
      </c>
    </row>
    <row r="854" spans="1:7">
      <c r="A854" s="333">
        <v>12163401</v>
      </c>
      <c r="B854" s="333" t="s">
        <v>4475</v>
      </c>
      <c r="D854" s="333" t="s">
        <v>4476</v>
      </c>
      <c r="E854" s="333" t="s">
        <v>3995</v>
      </c>
      <c r="F854" s="333" t="s">
        <v>3996</v>
      </c>
      <c r="G854" s="333" t="s">
        <v>4477</v>
      </c>
    </row>
    <row r="855" spans="1:7">
      <c r="A855" s="333">
        <v>12163500</v>
      </c>
      <c r="B855" s="333" t="s">
        <v>4478</v>
      </c>
      <c r="D855" s="333" t="s">
        <v>2173</v>
      </c>
      <c r="E855" s="333" t="s">
        <v>2173</v>
      </c>
      <c r="F855" s="333" t="s">
        <v>2173</v>
      </c>
      <c r="G855" s="333" t="s">
        <v>2173</v>
      </c>
    </row>
    <row r="856" spans="1:7" ht="45">
      <c r="A856" s="333">
        <v>12163501</v>
      </c>
      <c r="B856" s="333" t="s">
        <v>4479</v>
      </c>
      <c r="D856" s="333" t="s">
        <v>4480</v>
      </c>
      <c r="E856" s="333" t="s">
        <v>3995</v>
      </c>
      <c r="F856" s="333" t="s">
        <v>3996</v>
      </c>
      <c r="G856" s="333" t="s">
        <v>4481</v>
      </c>
    </row>
    <row r="857" spans="1:7">
      <c r="A857" s="333">
        <v>12163600</v>
      </c>
      <c r="B857" s="333" t="s">
        <v>4482</v>
      </c>
      <c r="D857" s="333" t="s">
        <v>2173</v>
      </c>
      <c r="E857" s="333" t="s">
        <v>2173</v>
      </c>
      <c r="F857" s="333" t="s">
        <v>2173</v>
      </c>
      <c r="G857" s="333" t="s">
        <v>2173</v>
      </c>
    </row>
    <row r="858" spans="1:7" ht="45">
      <c r="A858" s="333">
        <v>12163601</v>
      </c>
      <c r="B858" s="333" t="s">
        <v>4483</v>
      </c>
      <c r="D858" s="333" t="s">
        <v>4484</v>
      </c>
      <c r="E858" s="333" t="s">
        <v>3995</v>
      </c>
      <c r="F858" s="333" t="s">
        <v>3996</v>
      </c>
      <c r="G858" s="333" t="s">
        <v>4485</v>
      </c>
    </row>
    <row r="859" spans="1:7" ht="45">
      <c r="A859" s="333">
        <v>12163602</v>
      </c>
      <c r="B859" s="333" t="s">
        <v>4486</v>
      </c>
      <c r="D859" s="333" t="s">
        <v>4487</v>
      </c>
      <c r="E859" s="333" t="s">
        <v>3995</v>
      </c>
      <c r="F859" s="333" t="s">
        <v>3996</v>
      </c>
      <c r="G859" s="333" t="s">
        <v>4488</v>
      </c>
    </row>
    <row r="860" spans="1:7">
      <c r="A860" s="333">
        <v>12163700</v>
      </c>
      <c r="B860" s="333" t="s">
        <v>4489</v>
      </c>
      <c r="D860" s="333" t="s">
        <v>2173</v>
      </c>
      <c r="E860" s="333" t="s">
        <v>2173</v>
      </c>
      <c r="F860" s="333" t="s">
        <v>2173</v>
      </c>
      <c r="G860" s="333" t="s">
        <v>2173</v>
      </c>
    </row>
    <row r="861" spans="1:7" ht="30">
      <c r="A861" s="333">
        <v>12163701</v>
      </c>
      <c r="B861" s="333" t="s">
        <v>4490</v>
      </c>
      <c r="D861" s="333" t="s">
        <v>4491</v>
      </c>
      <c r="E861" s="333" t="s">
        <v>3995</v>
      </c>
      <c r="F861" s="333" t="s">
        <v>3996</v>
      </c>
      <c r="G861" s="333" t="s">
        <v>4492</v>
      </c>
    </row>
    <row r="862" spans="1:7">
      <c r="A862" s="333">
        <v>12163800</v>
      </c>
      <c r="B862" s="333" t="s">
        <v>4493</v>
      </c>
      <c r="D862" s="333" t="s">
        <v>2173</v>
      </c>
      <c r="E862" s="333" t="s">
        <v>2173</v>
      </c>
      <c r="F862" s="333" t="s">
        <v>2173</v>
      </c>
      <c r="G862" s="333" t="s">
        <v>2173</v>
      </c>
    </row>
    <row r="863" spans="1:7" ht="45">
      <c r="A863" s="333">
        <v>12163801</v>
      </c>
      <c r="B863" s="333" t="s">
        <v>4494</v>
      </c>
      <c r="D863" s="333" t="s">
        <v>4495</v>
      </c>
      <c r="E863" s="333" t="s">
        <v>3995</v>
      </c>
      <c r="F863" s="333" t="s">
        <v>3996</v>
      </c>
      <c r="G863" s="333" t="s">
        <v>4496</v>
      </c>
    </row>
    <row r="864" spans="1:7" ht="45">
      <c r="A864" s="333">
        <v>12163802</v>
      </c>
      <c r="B864" s="333" t="s">
        <v>4497</v>
      </c>
      <c r="D864" s="333" t="s">
        <v>4498</v>
      </c>
      <c r="E864" s="333" t="s">
        <v>3995</v>
      </c>
      <c r="F864" s="333" t="s">
        <v>3996</v>
      </c>
      <c r="G864" s="333" t="s">
        <v>4499</v>
      </c>
    </row>
    <row r="865" spans="1:7">
      <c r="A865" s="333">
        <v>12163900</v>
      </c>
      <c r="B865" s="333" t="s">
        <v>4500</v>
      </c>
      <c r="D865" s="333" t="s">
        <v>2173</v>
      </c>
      <c r="E865" s="333" t="s">
        <v>2173</v>
      </c>
      <c r="F865" s="333" t="s">
        <v>2173</v>
      </c>
      <c r="G865" s="333" t="s">
        <v>2173</v>
      </c>
    </row>
    <row r="866" spans="1:7" ht="45">
      <c r="A866" s="333">
        <v>12163901</v>
      </c>
      <c r="B866" s="333" t="s">
        <v>4501</v>
      </c>
      <c r="D866" s="333" t="s">
        <v>4502</v>
      </c>
      <c r="E866" s="333" t="s">
        <v>3995</v>
      </c>
      <c r="F866" s="333" t="s">
        <v>3996</v>
      </c>
      <c r="G866" s="333" t="s">
        <v>4503</v>
      </c>
    </row>
    <row r="867" spans="1:7" ht="30">
      <c r="A867" s="333">
        <v>12163902</v>
      </c>
      <c r="B867" s="333" t="s">
        <v>4504</v>
      </c>
      <c r="D867" s="333" t="s">
        <v>4505</v>
      </c>
      <c r="E867" s="333" t="s">
        <v>3995</v>
      </c>
      <c r="F867" s="333" t="s">
        <v>3996</v>
      </c>
      <c r="G867" s="333" t="s">
        <v>4506</v>
      </c>
    </row>
    <row r="868" spans="1:7">
      <c r="A868" s="333">
        <v>12164000</v>
      </c>
      <c r="B868" s="333" t="s">
        <v>4507</v>
      </c>
      <c r="D868" s="333" t="s">
        <v>2173</v>
      </c>
      <c r="E868" s="333" t="s">
        <v>2173</v>
      </c>
      <c r="F868" s="333" t="s">
        <v>2173</v>
      </c>
      <c r="G868" s="333" t="s">
        <v>2173</v>
      </c>
    </row>
    <row r="869" spans="1:7" ht="45">
      <c r="A869" s="333">
        <v>12164001</v>
      </c>
      <c r="B869" s="333" t="s">
        <v>4508</v>
      </c>
      <c r="D869" s="333" t="s">
        <v>4509</v>
      </c>
      <c r="E869" s="333" t="s">
        <v>4377</v>
      </c>
      <c r="F869" s="333" t="s">
        <v>4378</v>
      </c>
      <c r="G869" s="333" t="s">
        <v>4510</v>
      </c>
    </row>
    <row r="870" spans="1:7">
      <c r="A870" s="333">
        <v>12164100</v>
      </c>
      <c r="B870" s="333" t="s">
        <v>4511</v>
      </c>
      <c r="D870" s="333" t="s">
        <v>2173</v>
      </c>
      <c r="E870" s="333" t="s">
        <v>2173</v>
      </c>
      <c r="F870" s="333" t="s">
        <v>2173</v>
      </c>
      <c r="G870" s="333" t="s">
        <v>2173</v>
      </c>
    </row>
    <row r="871" spans="1:7">
      <c r="A871" s="333">
        <v>12164101</v>
      </c>
      <c r="B871" s="333" t="s">
        <v>4512</v>
      </c>
      <c r="D871" s="333" t="s">
        <v>4513</v>
      </c>
      <c r="E871" s="333" t="s">
        <v>3995</v>
      </c>
      <c r="F871" s="333" t="s">
        <v>3996</v>
      </c>
      <c r="G871" s="333" t="s">
        <v>4514</v>
      </c>
    </row>
    <row r="872" spans="1:7">
      <c r="A872" s="333">
        <v>12164102</v>
      </c>
      <c r="B872" s="333" t="s">
        <v>4515</v>
      </c>
      <c r="D872" s="333" t="s">
        <v>4516</v>
      </c>
      <c r="E872" s="333" t="s">
        <v>3995</v>
      </c>
      <c r="F872" s="333" t="s">
        <v>3996</v>
      </c>
      <c r="G872" s="333" t="s">
        <v>4515</v>
      </c>
    </row>
    <row r="873" spans="1:7">
      <c r="A873" s="333">
        <v>12164200</v>
      </c>
      <c r="B873" s="333" t="s">
        <v>4517</v>
      </c>
      <c r="D873" s="333" t="s">
        <v>2173</v>
      </c>
      <c r="E873" s="333" t="s">
        <v>2173</v>
      </c>
      <c r="F873" s="333" t="s">
        <v>2173</v>
      </c>
      <c r="G873" s="333" t="s">
        <v>2173</v>
      </c>
    </row>
    <row r="874" spans="1:7" ht="45">
      <c r="A874" s="333">
        <v>12164201</v>
      </c>
      <c r="B874" s="333" t="s">
        <v>4518</v>
      </c>
      <c r="D874" s="333" t="s">
        <v>4519</v>
      </c>
      <c r="E874" s="333" t="s">
        <v>3995</v>
      </c>
      <c r="F874" s="333" t="s">
        <v>3996</v>
      </c>
      <c r="G874" s="333" t="s">
        <v>4520</v>
      </c>
    </row>
    <row r="875" spans="1:7">
      <c r="A875" s="333">
        <v>12164300</v>
      </c>
      <c r="B875" s="333" t="s">
        <v>4521</v>
      </c>
      <c r="D875" s="333" t="s">
        <v>2173</v>
      </c>
      <c r="E875" s="333" t="s">
        <v>2173</v>
      </c>
      <c r="F875" s="333" t="s">
        <v>2173</v>
      </c>
      <c r="G875" s="333" t="s">
        <v>2173</v>
      </c>
    </row>
    <row r="876" spans="1:7">
      <c r="A876" s="333">
        <v>12164301</v>
      </c>
      <c r="B876" s="333" t="s">
        <v>4522</v>
      </c>
      <c r="D876" s="333" t="s">
        <v>4523</v>
      </c>
      <c r="E876" s="333" t="s">
        <v>3995</v>
      </c>
      <c r="F876" s="333" t="s">
        <v>3996</v>
      </c>
      <c r="G876" s="333" t="s">
        <v>4524</v>
      </c>
    </row>
    <row r="877" spans="1:7">
      <c r="A877" s="333">
        <v>12164400</v>
      </c>
      <c r="B877" s="333" t="s">
        <v>4525</v>
      </c>
      <c r="D877" s="333" t="s">
        <v>2173</v>
      </c>
      <c r="E877" s="333" t="s">
        <v>2173</v>
      </c>
      <c r="F877" s="333" t="s">
        <v>2173</v>
      </c>
      <c r="G877" s="333" t="s">
        <v>2173</v>
      </c>
    </row>
    <row r="878" spans="1:7" ht="30">
      <c r="A878" s="333">
        <v>12164401</v>
      </c>
      <c r="B878" s="333" t="s">
        <v>4526</v>
      </c>
      <c r="D878" s="333" t="s">
        <v>4527</v>
      </c>
      <c r="E878" s="333" t="s">
        <v>3995</v>
      </c>
      <c r="F878" s="333" t="s">
        <v>3996</v>
      </c>
      <c r="G878" s="333" t="s">
        <v>4526</v>
      </c>
    </row>
    <row r="879" spans="1:7">
      <c r="A879" s="333">
        <v>12164500</v>
      </c>
      <c r="B879" s="333" t="s">
        <v>4528</v>
      </c>
      <c r="D879" s="333" t="s">
        <v>2173</v>
      </c>
      <c r="E879" s="333" t="s">
        <v>2173</v>
      </c>
      <c r="F879" s="333" t="s">
        <v>2173</v>
      </c>
      <c r="G879" s="333" t="s">
        <v>2173</v>
      </c>
    </row>
    <row r="880" spans="1:7" ht="45">
      <c r="A880" s="333">
        <v>12164501</v>
      </c>
      <c r="B880" s="333" t="s">
        <v>4529</v>
      </c>
      <c r="D880" s="333" t="s">
        <v>4530</v>
      </c>
      <c r="E880" s="333" t="s">
        <v>4159</v>
      </c>
      <c r="F880" s="333" t="s">
        <v>4160</v>
      </c>
      <c r="G880" s="333" t="s">
        <v>4531</v>
      </c>
    </row>
    <row r="881" spans="1:7" ht="45">
      <c r="A881" s="333">
        <v>12164502</v>
      </c>
      <c r="B881" s="333" t="s">
        <v>4532</v>
      </c>
      <c r="D881" s="333" t="s">
        <v>4533</v>
      </c>
      <c r="E881" s="333" t="s">
        <v>4159</v>
      </c>
      <c r="F881" s="333" t="s">
        <v>4160</v>
      </c>
      <c r="G881" s="333" t="s">
        <v>4534</v>
      </c>
    </row>
    <row r="882" spans="1:7">
      <c r="A882" s="333">
        <v>12164503</v>
      </c>
      <c r="B882" s="333" t="s">
        <v>4535</v>
      </c>
      <c r="D882" s="333" t="s">
        <v>4536</v>
      </c>
      <c r="E882" s="333" t="s">
        <v>4159</v>
      </c>
      <c r="F882" s="333" t="s">
        <v>4160</v>
      </c>
      <c r="G882" s="333" t="s">
        <v>4537</v>
      </c>
    </row>
    <row r="883" spans="1:7" ht="45">
      <c r="A883" s="333">
        <v>12164504</v>
      </c>
      <c r="B883" s="333" t="s">
        <v>4538</v>
      </c>
      <c r="D883" s="333" t="s">
        <v>4539</v>
      </c>
      <c r="E883" s="333" t="s">
        <v>4540</v>
      </c>
      <c r="F883" s="333" t="s">
        <v>4541</v>
      </c>
      <c r="G883" s="333" t="s">
        <v>4542</v>
      </c>
    </row>
    <row r="884" spans="1:7">
      <c r="A884" s="333">
        <v>12170000</v>
      </c>
      <c r="B884" s="333" t="s">
        <v>4543</v>
      </c>
      <c r="D884" s="333" t="s">
        <v>2173</v>
      </c>
      <c r="E884" s="333" t="s">
        <v>2173</v>
      </c>
      <c r="F884" s="333" t="s">
        <v>2173</v>
      </c>
      <c r="G884" s="333" t="s">
        <v>2173</v>
      </c>
    </row>
    <row r="885" spans="1:7">
      <c r="A885" s="333">
        <v>12171500</v>
      </c>
      <c r="B885" s="333" t="s">
        <v>4544</v>
      </c>
      <c r="D885" s="333" t="s">
        <v>2173</v>
      </c>
      <c r="E885" s="333" t="s">
        <v>2173</v>
      </c>
      <c r="F885" s="333" t="s">
        <v>2173</v>
      </c>
      <c r="G885" s="333" t="s">
        <v>2173</v>
      </c>
    </row>
    <row r="886" spans="1:7" ht="45">
      <c r="A886" s="333">
        <v>12171501</v>
      </c>
      <c r="B886" s="333" t="s">
        <v>4545</v>
      </c>
      <c r="D886" s="333" t="s">
        <v>4546</v>
      </c>
      <c r="E886" s="333" t="s">
        <v>3269</v>
      </c>
      <c r="F886" s="333" t="s">
        <v>3270</v>
      </c>
      <c r="G886" s="333" t="s">
        <v>4547</v>
      </c>
    </row>
    <row r="887" spans="1:7" ht="45">
      <c r="A887" s="333">
        <v>12171502</v>
      </c>
      <c r="B887" s="333" t="s">
        <v>4548</v>
      </c>
      <c r="D887" s="333" t="s">
        <v>4549</v>
      </c>
      <c r="E887" s="333" t="s">
        <v>3269</v>
      </c>
      <c r="F887" s="333" t="s">
        <v>3270</v>
      </c>
      <c r="G887" s="333" t="s">
        <v>4550</v>
      </c>
    </row>
    <row r="888" spans="1:7" ht="30">
      <c r="A888" s="333">
        <v>12171503</v>
      </c>
      <c r="B888" s="333" t="s">
        <v>4551</v>
      </c>
      <c r="D888" s="333" t="s">
        <v>4552</v>
      </c>
      <c r="E888" s="333" t="s">
        <v>3269</v>
      </c>
      <c r="F888" s="333" t="s">
        <v>3270</v>
      </c>
      <c r="G888" s="333" t="s">
        <v>4553</v>
      </c>
    </row>
    <row r="889" spans="1:7" ht="30">
      <c r="A889" s="333">
        <v>12171504</v>
      </c>
      <c r="B889" s="333" t="s">
        <v>4554</v>
      </c>
      <c r="D889" s="333" t="s">
        <v>4555</v>
      </c>
      <c r="E889" s="333" t="s">
        <v>4159</v>
      </c>
      <c r="F889" s="333" t="s">
        <v>4160</v>
      </c>
      <c r="G889" s="333" t="s">
        <v>4556</v>
      </c>
    </row>
    <row r="890" spans="1:7">
      <c r="A890" s="333">
        <v>12171505</v>
      </c>
      <c r="B890" s="333" t="s">
        <v>4557</v>
      </c>
      <c r="D890" s="333" t="s">
        <v>4559</v>
      </c>
      <c r="E890" s="333" t="s">
        <v>3269</v>
      </c>
      <c r="F890" s="333" t="s">
        <v>3270</v>
      </c>
      <c r="G890" s="333" t="s">
        <v>4558</v>
      </c>
    </row>
    <row r="891" spans="1:7" ht="45">
      <c r="A891" s="333">
        <v>12171506</v>
      </c>
      <c r="B891" s="333" t="s">
        <v>4560</v>
      </c>
      <c r="D891" s="333" t="s">
        <v>4561</v>
      </c>
      <c r="E891" s="333" t="s">
        <v>3269</v>
      </c>
      <c r="F891" s="333" t="s">
        <v>3270</v>
      </c>
      <c r="G891" s="333" t="s">
        <v>4562</v>
      </c>
    </row>
    <row r="892" spans="1:7">
      <c r="A892" s="333">
        <v>12171600</v>
      </c>
      <c r="B892" s="333" t="s">
        <v>4563</v>
      </c>
      <c r="D892" s="333" t="s">
        <v>2173</v>
      </c>
      <c r="E892" s="333" t="s">
        <v>2173</v>
      </c>
      <c r="F892" s="333" t="s">
        <v>2173</v>
      </c>
      <c r="G892" s="333" t="s">
        <v>2173</v>
      </c>
    </row>
    <row r="893" spans="1:7">
      <c r="A893" s="333">
        <v>12171602</v>
      </c>
      <c r="B893" s="333" t="s">
        <v>4564</v>
      </c>
      <c r="D893" s="333" t="s">
        <v>4565</v>
      </c>
      <c r="E893" s="333" t="s">
        <v>3269</v>
      </c>
      <c r="F893" s="333" t="s">
        <v>3270</v>
      </c>
      <c r="G893" s="333" t="s">
        <v>4566</v>
      </c>
    </row>
    <row r="894" spans="1:7" ht="60">
      <c r="A894" s="333">
        <v>12171603</v>
      </c>
      <c r="B894" s="333" t="s">
        <v>4567</v>
      </c>
      <c r="D894" s="333" t="s">
        <v>4568</v>
      </c>
      <c r="E894" s="333" t="s">
        <v>3269</v>
      </c>
      <c r="F894" s="333" t="s">
        <v>3270</v>
      </c>
      <c r="G894" s="333" t="s">
        <v>4569</v>
      </c>
    </row>
    <row r="895" spans="1:7" ht="30">
      <c r="A895" s="333">
        <v>12171604</v>
      </c>
      <c r="B895" s="333" t="s">
        <v>4570</v>
      </c>
      <c r="D895" s="333" t="s">
        <v>4571</v>
      </c>
      <c r="E895" s="333" t="s">
        <v>3269</v>
      </c>
      <c r="F895" s="333" t="s">
        <v>3270</v>
      </c>
      <c r="G895" s="333" t="s">
        <v>4572</v>
      </c>
    </row>
    <row r="896" spans="1:7" ht="45">
      <c r="A896" s="333">
        <v>12171605</v>
      </c>
      <c r="B896" s="333" t="s">
        <v>4573</v>
      </c>
      <c r="D896" s="333" t="s">
        <v>4574</v>
      </c>
      <c r="E896" s="333" t="s">
        <v>3269</v>
      </c>
      <c r="F896" s="333" t="s">
        <v>3270</v>
      </c>
      <c r="G896" s="333" t="s">
        <v>4573</v>
      </c>
    </row>
    <row r="897" spans="1:7">
      <c r="A897" s="333">
        <v>12171700</v>
      </c>
      <c r="B897" s="333" t="s">
        <v>4575</v>
      </c>
      <c r="D897" s="333" t="s">
        <v>2173</v>
      </c>
      <c r="E897" s="333" t="s">
        <v>2173</v>
      </c>
      <c r="F897" s="333" t="s">
        <v>2173</v>
      </c>
      <c r="G897" s="333" t="s">
        <v>2173</v>
      </c>
    </row>
    <row r="898" spans="1:7" ht="45">
      <c r="A898" s="333">
        <v>12171701</v>
      </c>
      <c r="B898" s="333" t="s">
        <v>4576</v>
      </c>
      <c r="D898" s="333" t="s">
        <v>4577</v>
      </c>
      <c r="E898" s="333" t="s">
        <v>3269</v>
      </c>
      <c r="F898" s="333" t="s">
        <v>3270</v>
      </c>
      <c r="G898" s="333" t="s">
        <v>4578</v>
      </c>
    </row>
    <row r="899" spans="1:7" ht="45">
      <c r="A899" s="333">
        <v>12171702</v>
      </c>
      <c r="B899" s="333" t="s">
        <v>4579</v>
      </c>
      <c r="D899" s="333" t="s">
        <v>4580</v>
      </c>
      <c r="E899" s="333" t="s">
        <v>3269</v>
      </c>
      <c r="F899" s="333" t="s">
        <v>3270</v>
      </c>
      <c r="G899" s="333" t="s">
        <v>4581</v>
      </c>
    </row>
    <row r="900" spans="1:7" ht="45">
      <c r="A900" s="333">
        <v>12171703</v>
      </c>
      <c r="B900" s="333" t="s">
        <v>4582</v>
      </c>
      <c r="D900" s="333" t="s">
        <v>4583</v>
      </c>
      <c r="E900" s="333" t="s">
        <v>3269</v>
      </c>
      <c r="F900" s="333" t="s">
        <v>3270</v>
      </c>
      <c r="G900" s="333" t="s">
        <v>4584</v>
      </c>
    </row>
    <row r="901" spans="1:7">
      <c r="A901" s="333">
        <v>12180000</v>
      </c>
      <c r="B901" s="333" t="s">
        <v>4585</v>
      </c>
      <c r="D901" s="333" t="s">
        <v>2173</v>
      </c>
      <c r="E901" s="333" t="s">
        <v>2173</v>
      </c>
      <c r="F901" s="333" t="s">
        <v>2173</v>
      </c>
      <c r="G901" s="333" t="s">
        <v>2173</v>
      </c>
    </row>
    <row r="902" spans="1:7">
      <c r="A902" s="333">
        <v>12181500</v>
      </c>
      <c r="B902" s="333" t="s">
        <v>4586</v>
      </c>
      <c r="D902" s="333" t="s">
        <v>2173</v>
      </c>
      <c r="E902" s="333" t="s">
        <v>2173</v>
      </c>
      <c r="F902" s="333" t="s">
        <v>2173</v>
      </c>
      <c r="G902" s="333" t="s">
        <v>2173</v>
      </c>
    </row>
    <row r="903" spans="1:7" ht="60">
      <c r="A903" s="333">
        <v>12181501</v>
      </c>
      <c r="B903" s="333" t="s">
        <v>4587</v>
      </c>
      <c r="D903" s="333" t="s">
        <v>4588</v>
      </c>
      <c r="E903" s="333" t="s">
        <v>3995</v>
      </c>
      <c r="F903" s="333" t="s">
        <v>3996</v>
      </c>
      <c r="G903" s="333" t="s">
        <v>4589</v>
      </c>
    </row>
    <row r="904" spans="1:7" ht="45">
      <c r="A904" s="333">
        <v>12181502</v>
      </c>
      <c r="B904" s="333" t="s">
        <v>4590</v>
      </c>
      <c r="D904" s="333" t="s">
        <v>4591</v>
      </c>
      <c r="E904" s="333" t="s">
        <v>3995</v>
      </c>
      <c r="F904" s="333" t="s">
        <v>3996</v>
      </c>
      <c r="G904" s="333" t="s">
        <v>4592</v>
      </c>
    </row>
    <row r="905" spans="1:7" ht="45">
      <c r="A905" s="333">
        <v>12181503</v>
      </c>
      <c r="B905" s="333" t="s">
        <v>4593</v>
      </c>
      <c r="D905" s="333" t="s">
        <v>4594</v>
      </c>
      <c r="E905" s="333" t="s">
        <v>3995</v>
      </c>
      <c r="F905" s="333" t="s">
        <v>3996</v>
      </c>
      <c r="G905" s="333" t="s">
        <v>4595</v>
      </c>
    </row>
    <row r="906" spans="1:7" ht="30">
      <c r="A906" s="333">
        <v>12181504</v>
      </c>
      <c r="B906" s="333" t="s">
        <v>4596</v>
      </c>
      <c r="D906" s="333" t="s">
        <v>4597</v>
      </c>
      <c r="E906" s="333" t="s">
        <v>3995</v>
      </c>
      <c r="F906" s="333" t="s">
        <v>3996</v>
      </c>
      <c r="G906" s="333" t="s">
        <v>4596</v>
      </c>
    </row>
    <row r="907" spans="1:7">
      <c r="A907" s="333">
        <v>12181600</v>
      </c>
      <c r="B907" s="333" t="s">
        <v>4598</v>
      </c>
      <c r="D907" s="333" t="s">
        <v>2173</v>
      </c>
      <c r="E907" s="333" t="s">
        <v>2173</v>
      </c>
      <c r="F907" s="333" t="s">
        <v>2173</v>
      </c>
      <c r="G907" s="333" t="s">
        <v>2173</v>
      </c>
    </row>
    <row r="908" spans="1:7" ht="45">
      <c r="A908" s="333">
        <v>12181601</v>
      </c>
      <c r="B908" s="333" t="s">
        <v>4599</v>
      </c>
      <c r="D908" s="333" t="s">
        <v>4600</v>
      </c>
      <c r="E908" s="333" t="s">
        <v>4601</v>
      </c>
      <c r="F908" s="333" t="s">
        <v>4602</v>
      </c>
      <c r="G908" s="333" t="s">
        <v>4603</v>
      </c>
    </row>
    <row r="909" spans="1:7" ht="45">
      <c r="A909" s="333">
        <v>12181602</v>
      </c>
      <c r="B909" s="333" t="s">
        <v>4604</v>
      </c>
      <c r="D909" s="333" t="s">
        <v>4600</v>
      </c>
      <c r="E909" s="333" t="s">
        <v>4601</v>
      </c>
      <c r="F909" s="333" t="s">
        <v>4602</v>
      </c>
      <c r="G909" s="333" t="s">
        <v>4605</v>
      </c>
    </row>
    <row r="910" spans="1:7">
      <c r="A910" s="333">
        <v>12190000</v>
      </c>
      <c r="B910" s="333" t="s">
        <v>4606</v>
      </c>
      <c r="D910" s="333" t="s">
        <v>2173</v>
      </c>
      <c r="E910" s="333" t="s">
        <v>2173</v>
      </c>
      <c r="F910" s="333" t="s">
        <v>2173</v>
      </c>
      <c r="G910" s="333" t="s">
        <v>2173</v>
      </c>
    </row>
    <row r="911" spans="1:7">
      <c r="A911" s="333">
        <v>12191500</v>
      </c>
      <c r="B911" s="333" t="s">
        <v>4607</v>
      </c>
      <c r="D911" s="333" t="s">
        <v>2173</v>
      </c>
      <c r="E911" s="333" t="s">
        <v>2173</v>
      </c>
      <c r="F911" s="333" t="s">
        <v>2173</v>
      </c>
      <c r="G911" s="333" t="s">
        <v>2173</v>
      </c>
    </row>
    <row r="912" spans="1:7" ht="45">
      <c r="A912" s="333">
        <v>12191501</v>
      </c>
      <c r="B912" s="333" t="s">
        <v>4608</v>
      </c>
      <c r="D912" s="333" t="s">
        <v>4609</v>
      </c>
      <c r="E912" s="333" t="s">
        <v>3269</v>
      </c>
      <c r="F912" s="333" t="s">
        <v>3270</v>
      </c>
      <c r="G912" s="333" t="s">
        <v>4610</v>
      </c>
    </row>
    <row r="913" spans="1:7" ht="45">
      <c r="A913" s="333">
        <v>12191502</v>
      </c>
      <c r="B913" s="333" t="s">
        <v>4611</v>
      </c>
      <c r="D913" s="333" t="s">
        <v>4612</v>
      </c>
      <c r="E913" s="333" t="s">
        <v>3269</v>
      </c>
      <c r="F913" s="333" t="s">
        <v>3270</v>
      </c>
      <c r="G913" s="333" t="s">
        <v>4613</v>
      </c>
    </row>
    <row r="914" spans="1:7" ht="45">
      <c r="A914" s="333">
        <v>12191503</v>
      </c>
      <c r="B914" s="333" t="s">
        <v>4614</v>
      </c>
      <c r="D914" s="333" t="s">
        <v>4615</v>
      </c>
      <c r="E914" s="333" t="s">
        <v>3269</v>
      </c>
      <c r="F914" s="333" t="s">
        <v>3270</v>
      </c>
      <c r="G914" s="333" t="s">
        <v>4616</v>
      </c>
    </row>
    <row r="915" spans="1:7" ht="60">
      <c r="A915" s="333">
        <v>12191504</v>
      </c>
      <c r="B915" s="333" t="s">
        <v>4617</v>
      </c>
      <c r="D915" s="333" t="s">
        <v>4618</v>
      </c>
      <c r="E915" s="333" t="s">
        <v>3269</v>
      </c>
      <c r="F915" s="333" t="s">
        <v>3270</v>
      </c>
      <c r="G915" s="333" t="s">
        <v>4619</v>
      </c>
    </row>
    <row r="916" spans="1:7">
      <c r="A916" s="333">
        <v>12191600</v>
      </c>
      <c r="B916" s="333" t="s">
        <v>4620</v>
      </c>
      <c r="D916" s="333" t="s">
        <v>2173</v>
      </c>
      <c r="E916" s="333" t="s">
        <v>2173</v>
      </c>
      <c r="F916" s="333" t="s">
        <v>2173</v>
      </c>
      <c r="G916" s="333" t="s">
        <v>2173</v>
      </c>
    </row>
    <row r="917" spans="1:7" ht="30">
      <c r="A917" s="333">
        <v>12191601</v>
      </c>
      <c r="B917" s="333" t="s">
        <v>4621</v>
      </c>
      <c r="D917" s="333" t="s">
        <v>4622</v>
      </c>
      <c r="E917" s="333" t="s">
        <v>3269</v>
      </c>
      <c r="F917" s="333" t="s">
        <v>3270</v>
      </c>
      <c r="G917" s="333" t="s">
        <v>4623</v>
      </c>
    </row>
    <row r="918" spans="1:7" ht="45">
      <c r="A918" s="333">
        <v>12191602</v>
      </c>
      <c r="B918" s="333" t="s">
        <v>4624</v>
      </c>
      <c r="D918" s="333" t="s">
        <v>4625</v>
      </c>
      <c r="E918" s="333" t="s">
        <v>3269</v>
      </c>
      <c r="F918" s="333" t="s">
        <v>3270</v>
      </c>
      <c r="G918" s="333" t="s">
        <v>4624</v>
      </c>
    </row>
    <row r="919" spans="1:7">
      <c r="A919" s="333">
        <v>12350000</v>
      </c>
      <c r="B919" s="333" t="s">
        <v>4626</v>
      </c>
      <c r="D919" s="333" t="s">
        <v>2173</v>
      </c>
      <c r="E919" s="333" t="s">
        <v>2173</v>
      </c>
      <c r="F919" s="333" t="s">
        <v>2173</v>
      </c>
      <c r="G919" s="333" t="s">
        <v>2173</v>
      </c>
    </row>
    <row r="920" spans="1:7">
      <c r="A920" s="333">
        <v>12352000</v>
      </c>
      <c r="B920" s="333" t="s">
        <v>4627</v>
      </c>
      <c r="D920" s="333" t="s">
        <v>2173</v>
      </c>
      <c r="E920" s="333" t="s">
        <v>2173</v>
      </c>
      <c r="F920" s="333" t="s">
        <v>2173</v>
      </c>
      <c r="G920" s="333" t="s">
        <v>2173</v>
      </c>
    </row>
    <row r="921" spans="1:7" ht="45">
      <c r="A921" s="333">
        <v>12352001</v>
      </c>
      <c r="B921" s="333" t="s">
        <v>4628</v>
      </c>
      <c r="D921" s="333" t="s">
        <v>4629</v>
      </c>
      <c r="E921" s="333" t="s">
        <v>3995</v>
      </c>
      <c r="F921" s="333" t="s">
        <v>3996</v>
      </c>
      <c r="G921" s="333" t="s">
        <v>4630</v>
      </c>
    </row>
    <row r="922" spans="1:7" ht="30">
      <c r="A922" s="333">
        <v>12352002</v>
      </c>
      <c r="B922" s="333" t="s">
        <v>4631</v>
      </c>
      <c r="D922" s="333" t="s">
        <v>4632</v>
      </c>
      <c r="E922" s="333" t="s">
        <v>3995</v>
      </c>
      <c r="F922" s="333" t="s">
        <v>3996</v>
      </c>
      <c r="G922" s="333" t="s">
        <v>4633</v>
      </c>
    </row>
    <row r="923" spans="1:7" ht="45">
      <c r="A923" s="333">
        <v>12352003</v>
      </c>
      <c r="B923" s="333" t="s">
        <v>4634</v>
      </c>
      <c r="D923" s="333" t="s">
        <v>4635</v>
      </c>
      <c r="E923" s="333" t="s">
        <v>3995</v>
      </c>
      <c r="F923" s="333" t="s">
        <v>3996</v>
      </c>
      <c r="G923" s="333" t="s">
        <v>4636</v>
      </c>
    </row>
    <row r="924" spans="1:7" ht="60">
      <c r="A924" s="333">
        <v>12352005</v>
      </c>
      <c r="B924" s="333" t="s">
        <v>4637</v>
      </c>
      <c r="D924" s="333" t="s">
        <v>4638</v>
      </c>
      <c r="E924" s="333" t="s">
        <v>3995</v>
      </c>
      <c r="F924" s="333" t="s">
        <v>3996</v>
      </c>
      <c r="G924" s="333" t="s">
        <v>4639</v>
      </c>
    </row>
    <row r="925" spans="1:7">
      <c r="A925" s="333">
        <v>12352100</v>
      </c>
      <c r="B925" s="333" t="s">
        <v>4640</v>
      </c>
      <c r="D925" s="333" t="s">
        <v>2173</v>
      </c>
      <c r="E925" s="333" t="s">
        <v>2173</v>
      </c>
      <c r="F925" s="333" t="s">
        <v>2173</v>
      </c>
      <c r="G925" s="333" t="s">
        <v>2173</v>
      </c>
    </row>
    <row r="926" spans="1:7" ht="60">
      <c r="A926" s="333">
        <v>12352101</v>
      </c>
      <c r="B926" s="333" t="s">
        <v>4641</v>
      </c>
      <c r="D926" s="333" t="s">
        <v>4642</v>
      </c>
      <c r="E926" s="333" t="s">
        <v>3995</v>
      </c>
      <c r="F926" s="333" t="s">
        <v>3996</v>
      </c>
      <c r="G926" s="333" t="s">
        <v>4643</v>
      </c>
    </row>
    <row r="927" spans="1:7" ht="45">
      <c r="A927" s="333">
        <v>12352102</v>
      </c>
      <c r="B927" s="333" t="s">
        <v>4644</v>
      </c>
      <c r="D927" s="333" t="s">
        <v>4645</v>
      </c>
      <c r="E927" s="333" t="s">
        <v>3995</v>
      </c>
      <c r="F927" s="333" t="s">
        <v>3996</v>
      </c>
      <c r="G927" s="333" t="s">
        <v>4646</v>
      </c>
    </row>
    <row r="928" spans="1:7" ht="45">
      <c r="A928" s="333">
        <v>12352103</v>
      </c>
      <c r="B928" s="333" t="s">
        <v>4647</v>
      </c>
      <c r="D928" s="333" t="s">
        <v>4648</v>
      </c>
      <c r="E928" s="333" t="s">
        <v>3995</v>
      </c>
      <c r="F928" s="333" t="s">
        <v>3996</v>
      </c>
      <c r="G928" s="333" t="s">
        <v>4649</v>
      </c>
    </row>
    <row r="929" spans="1:7" ht="45">
      <c r="A929" s="333">
        <v>12352104</v>
      </c>
      <c r="B929" s="333" t="s">
        <v>4650</v>
      </c>
      <c r="D929" s="333" t="s">
        <v>4651</v>
      </c>
      <c r="E929" s="333" t="s">
        <v>3995</v>
      </c>
      <c r="F929" s="333" t="s">
        <v>3996</v>
      </c>
      <c r="G929" s="333" t="s">
        <v>4652</v>
      </c>
    </row>
    <row r="930" spans="1:7" ht="30">
      <c r="A930" s="333">
        <v>12352105</v>
      </c>
      <c r="B930" s="333" t="s">
        <v>4653</v>
      </c>
      <c r="D930" s="333" t="s">
        <v>4654</v>
      </c>
      <c r="E930" s="333" t="s">
        <v>3995</v>
      </c>
      <c r="F930" s="333" t="s">
        <v>3996</v>
      </c>
      <c r="G930" s="333" t="s">
        <v>4655</v>
      </c>
    </row>
    <row r="931" spans="1:7" ht="45">
      <c r="A931" s="333">
        <v>12352106</v>
      </c>
      <c r="B931" s="333" t="s">
        <v>4656</v>
      </c>
      <c r="D931" s="333" t="s">
        <v>4657</v>
      </c>
      <c r="E931" s="333" t="s">
        <v>3995</v>
      </c>
      <c r="F931" s="333" t="s">
        <v>3996</v>
      </c>
      <c r="G931" s="333" t="s">
        <v>4656</v>
      </c>
    </row>
    <row r="932" spans="1:7" ht="45">
      <c r="A932" s="333">
        <v>12352107</v>
      </c>
      <c r="B932" s="333" t="s">
        <v>4658</v>
      </c>
      <c r="D932" s="333" t="s">
        <v>4659</v>
      </c>
      <c r="E932" s="333" t="s">
        <v>3995</v>
      </c>
      <c r="F932" s="333" t="s">
        <v>3996</v>
      </c>
      <c r="G932" s="333" t="s">
        <v>4660</v>
      </c>
    </row>
    <row r="933" spans="1:7" ht="45">
      <c r="A933" s="333">
        <v>12352108</v>
      </c>
      <c r="B933" s="333" t="s">
        <v>4661</v>
      </c>
      <c r="D933" s="333" t="s">
        <v>4662</v>
      </c>
      <c r="E933" s="333" t="s">
        <v>3995</v>
      </c>
      <c r="F933" s="333" t="s">
        <v>3996</v>
      </c>
      <c r="G933" s="333" t="s">
        <v>4663</v>
      </c>
    </row>
    <row r="934" spans="1:7" ht="30">
      <c r="A934" s="333">
        <v>12352111</v>
      </c>
      <c r="B934" s="333" t="s">
        <v>4664</v>
      </c>
      <c r="D934" s="333" t="s">
        <v>4665</v>
      </c>
      <c r="E934" s="333" t="s">
        <v>3995</v>
      </c>
      <c r="F934" s="333" t="s">
        <v>3996</v>
      </c>
      <c r="G934" s="333" t="s">
        <v>4664</v>
      </c>
    </row>
    <row r="935" spans="1:7" ht="45">
      <c r="A935" s="333">
        <v>12352112</v>
      </c>
      <c r="B935" s="333" t="s">
        <v>4661</v>
      </c>
      <c r="D935" s="333" t="s">
        <v>4666</v>
      </c>
      <c r="E935" s="333" t="s">
        <v>3995</v>
      </c>
      <c r="F935" s="333" t="s">
        <v>3996</v>
      </c>
      <c r="G935" s="333" t="s">
        <v>4667</v>
      </c>
    </row>
    <row r="936" spans="1:7" ht="45">
      <c r="A936" s="333">
        <v>12352113</v>
      </c>
      <c r="B936" s="333" t="s">
        <v>4668</v>
      </c>
      <c r="D936" s="333" t="s">
        <v>4669</v>
      </c>
      <c r="E936" s="333" t="s">
        <v>3995</v>
      </c>
      <c r="F936" s="333" t="s">
        <v>3996</v>
      </c>
      <c r="G936" s="333" t="s">
        <v>4670</v>
      </c>
    </row>
    <row r="937" spans="1:7" ht="30">
      <c r="A937" s="333">
        <v>12352114</v>
      </c>
      <c r="B937" s="333" t="s">
        <v>4671</v>
      </c>
      <c r="D937" s="333" t="s">
        <v>4672</v>
      </c>
      <c r="E937" s="333" t="s">
        <v>3995</v>
      </c>
      <c r="F937" s="333" t="s">
        <v>3996</v>
      </c>
      <c r="G937" s="333" t="s">
        <v>4671</v>
      </c>
    </row>
    <row r="938" spans="1:7" ht="45">
      <c r="A938" s="333">
        <v>12352115</v>
      </c>
      <c r="B938" s="333" t="s">
        <v>4673</v>
      </c>
      <c r="D938" s="333" t="s">
        <v>4674</v>
      </c>
      <c r="E938" s="333" t="s">
        <v>3995</v>
      </c>
      <c r="F938" s="333" t="s">
        <v>3996</v>
      </c>
      <c r="G938" s="333" t="s">
        <v>4675</v>
      </c>
    </row>
    <row r="939" spans="1:7" ht="60">
      <c r="A939" s="333">
        <v>12352116</v>
      </c>
      <c r="B939" s="333" t="s">
        <v>4676</v>
      </c>
      <c r="D939" s="333" t="s">
        <v>4677</v>
      </c>
      <c r="E939" s="333" t="s">
        <v>3995</v>
      </c>
      <c r="F939" s="333" t="s">
        <v>3996</v>
      </c>
      <c r="G939" s="333" t="s">
        <v>4678</v>
      </c>
    </row>
    <row r="940" spans="1:7" ht="30">
      <c r="A940" s="333">
        <v>12352117</v>
      </c>
      <c r="B940" s="333" t="s">
        <v>4679</v>
      </c>
      <c r="D940" s="333" t="s">
        <v>4680</v>
      </c>
      <c r="E940" s="333" t="s">
        <v>3995</v>
      </c>
      <c r="F940" s="333" t="s">
        <v>3996</v>
      </c>
      <c r="G940" s="333" t="s">
        <v>4679</v>
      </c>
    </row>
    <row r="941" spans="1:7" ht="45">
      <c r="A941" s="333">
        <v>12352118</v>
      </c>
      <c r="B941" s="333" t="s">
        <v>4681</v>
      </c>
      <c r="D941" s="333" t="s">
        <v>4682</v>
      </c>
      <c r="E941" s="333" t="s">
        <v>3995</v>
      </c>
      <c r="F941" s="333" t="s">
        <v>3996</v>
      </c>
      <c r="G941" s="333" t="s">
        <v>4681</v>
      </c>
    </row>
    <row r="942" spans="1:7" ht="30">
      <c r="A942" s="333">
        <v>12352119</v>
      </c>
      <c r="B942" s="333" t="s">
        <v>4683</v>
      </c>
      <c r="D942" s="333" t="s">
        <v>4684</v>
      </c>
      <c r="E942" s="333" t="s">
        <v>3995</v>
      </c>
      <c r="F942" s="333" t="s">
        <v>3996</v>
      </c>
      <c r="G942" s="333" t="s">
        <v>4683</v>
      </c>
    </row>
    <row r="943" spans="1:7" ht="30">
      <c r="A943" s="333">
        <v>12352120</v>
      </c>
      <c r="B943" s="333" t="s">
        <v>4685</v>
      </c>
      <c r="D943" s="333" t="s">
        <v>4686</v>
      </c>
      <c r="E943" s="333" t="s">
        <v>3995</v>
      </c>
      <c r="F943" s="333" t="s">
        <v>3996</v>
      </c>
      <c r="G943" s="333" t="s">
        <v>4685</v>
      </c>
    </row>
    <row r="944" spans="1:7" ht="60">
      <c r="A944" s="333">
        <v>12352121</v>
      </c>
      <c r="B944" s="333" t="s">
        <v>4687</v>
      </c>
      <c r="D944" s="333" t="s">
        <v>4688</v>
      </c>
      <c r="E944" s="333" t="s">
        <v>3995</v>
      </c>
      <c r="F944" s="333" t="s">
        <v>3996</v>
      </c>
      <c r="G944" s="333" t="s">
        <v>4687</v>
      </c>
    </row>
    <row r="945" spans="1:7" ht="45">
      <c r="A945" s="333">
        <v>12352123</v>
      </c>
      <c r="B945" s="333" t="s">
        <v>4689</v>
      </c>
      <c r="D945" s="333" t="s">
        <v>4690</v>
      </c>
      <c r="E945" s="333" t="s">
        <v>3995</v>
      </c>
      <c r="F945" s="333" t="s">
        <v>3996</v>
      </c>
      <c r="G945" s="333" t="s">
        <v>4691</v>
      </c>
    </row>
    <row r="946" spans="1:7" ht="60">
      <c r="A946" s="333">
        <v>12352124</v>
      </c>
      <c r="B946" s="333" t="s">
        <v>4692</v>
      </c>
      <c r="D946" s="333" t="s">
        <v>4693</v>
      </c>
      <c r="E946" s="333" t="s">
        <v>3995</v>
      </c>
      <c r="F946" s="333" t="s">
        <v>3996</v>
      </c>
      <c r="G946" s="333" t="s">
        <v>4694</v>
      </c>
    </row>
    <row r="947" spans="1:7">
      <c r="A947" s="333">
        <v>12352125</v>
      </c>
      <c r="B947" s="333" t="s">
        <v>4695</v>
      </c>
      <c r="D947" s="333" t="s">
        <v>4696</v>
      </c>
      <c r="E947" s="333" t="s">
        <v>3995</v>
      </c>
      <c r="F947" s="333" t="s">
        <v>3996</v>
      </c>
      <c r="G947" s="333" t="s">
        <v>4697</v>
      </c>
    </row>
    <row r="948" spans="1:7" ht="60">
      <c r="A948" s="333">
        <v>12352126</v>
      </c>
      <c r="B948" s="333" t="s">
        <v>4698</v>
      </c>
      <c r="D948" s="333" t="s">
        <v>4699</v>
      </c>
      <c r="E948" s="333" t="s">
        <v>3995</v>
      </c>
      <c r="F948" s="333" t="s">
        <v>3996</v>
      </c>
      <c r="G948" s="333" t="s">
        <v>4700</v>
      </c>
    </row>
    <row r="949" spans="1:7" ht="45">
      <c r="A949" s="333">
        <v>12352127</v>
      </c>
      <c r="B949" s="333" t="s">
        <v>4701</v>
      </c>
      <c r="D949" s="333" t="s">
        <v>4702</v>
      </c>
      <c r="E949" s="333" t="s">
        <v>3995</v>
      </c>
      <c r="F949" s="333" t="s">
        <v>3996</v>
      </c>
      <c r="G949" s="333" t="s">
        <v>4701</v>
      </c>
    </row>
    <row r="950" spans="1:7" ht="45">
      <c r="A950" s="333">
        <v>12352128</v>
      </c>
      <c r="B950" s="333" t="s">
        <v>4703</v>
      </c>
      <c r="D950" s="333" t="s">
        <v>4704</v>
      </c>
      <c r="E950" s="333" t="s">
        <v>3995</v>
      </c>
      <c r="F950" s="333" t="s">
        <v>3996</v>
      </c>
      <c r="G950" s="333" t="s">
        <v>4705</v>
      </c>
    </row>
    <row r="951" spans="1:7" ht="60">
      <c r="A951" s="333">
        <v>12352129</v>
      </c>
      <c r="B951" s="333" t="s">
        <v>4706</v>
      </c>
      <c r="D951" s="333" t="s">
        <v>4707</v>
      </c>
      <c r="E951" s="333" t="s">
        <v>3995</v>
      </c>
      <c r="F951" s="333" t="s">
        <v>3996</v>
      </c>
      <c r="G951" s="333" t="s">
        <v>4708</v>
      </c>
    </row>
    <row r="952" spans="1:7" ht="60">
      <c r="A952" s="333">
        <v>12352130</v>
      </c>
      <c r="B952" s="333" t="s">
        <v>4709</v>
      </c>
      <c r="D952" s="333" t="s">
        <v>4710</v>
      </c>
      <c r="E952" s="333" t="s">
        <v>3995</v>
      </c>
      <c r="F952" s="333" t="s">
        <v>3996</v>
      </c>
      <c r="G952" s="333" t="s">
        <v>4711</v>
      </c>
    </row>
    <row r="953" spans="1:7">
      <c r="A953" s="333">
        <v>12352200</v>
      </c>
      <c r="B953" s="333" t="s">
        <v>4712</v>
      </c>
      <c r="D953" s="333" t="s">
        <v>2173</v>
      </c>
      <c r="E953" s="333" t="s">
        <v>2173</v>
      </c>
      <c r="F953" s="333" t="s">
        <v>2173</v>
      </c>
      <c r="G953" s="333" t="s">
        <v>2173</v>
      </c>
    </row>
    <row r="954" spans="1:7" ht="60">
      <c r="A954" s="333">
        <v>12352201</v>
      </c>
      <c r="B954" s="333" t="s">
        <v>4713</v>
      </c>
      <c r="D954" s="333" t="s">
        <v>4714</v>
      </c>
      <c r="E954" s="333" t="s">
        <v>3995</v>
      </c>
      <c r="F954" s="333" t="s">
        <v>3996</v>
      </c>
      <c r="G954" s="333" t="s">
        <v>4715</v>
      </c>
    </row>
    <row r="955" spans="1:7" ht="45">
      <c r="A955" s="333">
        <v>12352202</v>
      </c>
      <c r="B955" s="333" t="s">
        <v>4716</v>
      </c>
      <c r="D955" s="333" t="s">
        <v>4717</v>
      </c>
      <c r="E955" s="333" t="s">
        <v>3995</v>
      </c>
      <c r="F955" s="333" t="s">
        <v>3996</v>
      </c>
      <c r="G955" s="333" t="s">
        <v>4718</v>
      </c>
    </row>
    <row r="956" spans="1:7" ht="60">
      <c r="A956" s="333">
        <v>12352203</v>
      </c>
      <c r="B956" s="333" t="s">
        <v>4719</v>
      </c>
      <c r="D956" s="333" t="s">
        <v>4720</v>
      </c>
      <c r="E956" s="333" t="s">
        <v>3995</v>
      </c>
      <c r="F956" s="333" t="s">
        <v>3996</v>
      </c>
      <c r="G956" s="333" t="s">
        <v>4721</v>
      </c>
    </row>
    <row r="957" spans="1:7" ht="60">
      <c r="A957" s="333">
        <v>12352204</v>
      </c>
      <c r="B957" s="333" t="s">
        <v>4722</v>
      </c>
      <c r="D957" s="333" t="s">
        <v>4723</v>
      </c>
      <c r="E957" s="333" t="s">
        <v>3995</v>
      </c>
      <c r="F957" s="333" t="s">
        <v>3996</v>
      </c>
      <c r="G957" s="333" t="s">
        <v>4724</v>
      </c>
    </row>
    <row r="958" spans="1:7" ht="45">
      <c r="A958" s="333">
        <v>12352205</v>
      </c>
      <c r="B958" s="333" t="s">
        <v>4725</v>
      </c>
      <c r="D958" s="333" t="s">
        <v>4726</v>
      </c>
      <c r="E958" s="333" t="s">
        <v>3995</v>
      </c>
      <c r="F958" s="333" t="s">
        <v>3996</v>
      </c>
      <c r="G958" s="333" t="s">
        <v>4727</v>
      </c>
    </row>
    <row r="959" spans="1:7" ht="45">
      <c r="A959" s="333">
        <v>12352206</v>
      </c>
      <c r="B959" s="333" t="s">
        <v>4728</v>
      </c>
      <c r="D959" s="333" t="s">
        <v>4729</v>
      </c>
      <c r="E959" s="333" t="s">
        <v>3995</v>
      </c>
      <c r="F959" s="333" t="s">
        <v>3996</v>
      </c>
      <c r="G959" s="333" t="s">
        <v>4730</v>
      </c>
    </row>
    <row r="960" spans="1:7">
      <c r="A960" s="333">
        <v>12352207</v>
      </c>
      <c r="B960" s="333" t="s">
        <v>4731</v>
      </c>
      <c r="D960" s="333" t="s">
        <v>4732</v>
      </c>
      <c r="E960" s="333" t="s">
        <v>3995</v>
      </c>
      <c r="F960" s="333" t="s">
        <v>3996</v>
      </c>
      <c r="G960" s="333" t="s">
        <v>4731</v>
      </c>
    </row>
    <row r="961" spans="1:7" ht="60">
      <c r="A961" s="333">
        <v>12352208</v>
      </c>
      <c r="B961" s="333" t="s">
        <v>4733</v>
      </c>
      <c r="D961" s="333" t="s">
        <v>4734</v>
      </c>
      <c r="E961" s="333" t="s">
        <v>3995</v>
      </c>
      <c r="F961" s="333" t="s">
        <v>3996</v>
      </c>
      <c r="G961" s="333" t="s">
        <v>4735</v>
      </c>
    </row>
    <row r="962" spans="1:7" ht="45">
      <c r="A962" s="333">
        <v>12352209</v>
      </c>
      <c r="B962" s="333" t="s">
        <v>4736</v>
      </c>
      <c r="D962" s="333" t="s">
        <v>4737</v>
      </c>
      <c r="E962" s="333" t="s">
        <v>3995</v>
      </c>
      <c r="F962" s="333" t="s">
        <v>3996</v>
      </c>
      <c r="G962" s="333" t="s">
        <v>4736</v>
      </c>
    </row>
    <row r="963" spans="1:7" ht="45">
      <c r="A963" s="333">
        <v>12352210</v>
      </c>
      <c r="B963" s="333" t="s">
        <v>4738</v>
      </c>
      <c r="D963" s="333" t="s">
        <v>4739</v>
      </c>
      <c r="E963" s="333" t="s">
        <v>3995</v>
      </c>
      <c r="F963" s="333" t="s">
        <v>3996</v>
      </c>
      <c r="G963" s="333" t="s">
        <v>4740</v>
      </c>
    </row>
    <row r="964" spans="1:7" ht="45">
      <c r="A964" s="333">
        <v>12352211</v>
      </c>
      <c r="B964" s="333" t="s">
        <v>4741</v>
      </c>
      <c r="D964" s="333" t="s">
        <v>4742</v>
      </c>
      <c r="E964" s="333" t="s">
        <v>3995</v>
      </c>
      <c r="F964" s="333" t="s">
        <v>3996</v>
      </c>
      <c r="G964" s="333" t="s">
        <v>4743</v>
      </c>
    </row>
    <row r="965" spans="1:7" ht="60">
      <c r="A965" s="333">
        <v>12352212</v>
      </c>
      <c r="B965" s="333" t="s">
        <v>4744</v>
      </c>
      <c r="D965" s="333" t="s">
        <v>4745</v>
      </c>
      <c r="E965" s="333" t="s">
        <v>3995</v>
      </c>
      <c r="F965" s="333" t="s">
        <v>3996</v>
      </c>
      <c r="G965" s="333" t="s">
        <v>4746</v>
      </c>
    </row>
    <row r="966" spans="1:7">
      <c r="A966" s="333">
        <v>12352300</v>
      </c>
      <c r="B966" s="333" t="s">
        <v>4747</v>
      </c>
      <c r="D966" s="333" t="s">
        <v>2173</v>
      </c>
      <c r="E966" s="333" t="s">
        <v>2173</v>
      </c>
      <c r="F966" s="333" t="s">
        <v>2173</v>
      </c>
      <c r="G966" s="333" t="s">
        <v>2173</v>
      </c>
    </row>
    <row r="967" spans="1:7" ht="60">
      <c r="A967" s="333">
        <v>12352301</v>
      </c>
      <c r="B967" s="333" t="s">
        <v>4748</v>
      </c>
      <c r="D967" s="333" t="s">
        <v>4749</v>
      </c>
      <c r="E967" s="333" t="s">
        <v>3995</v>
      </c>
      <c r="F967" s="333" t="s">
        <v>3996</v>
      </c>
      <c r="G967" s="333" t="s">
        <v>4750</v>
      </c>
    </row>
    <row r="968" spans="1:7" ht="45">
      <c r="A968" s="333">
        <v>12352302</v>
      </c>
      <c r="B968" s="333" t="s">
        <v>4751</v>
      </c>
      <c r="D968" s="333" t="s">
        <v>4752</v>
      </c>
      <c r="E968" s="333" t="s">
        <v>3995</v>
      </c>
      <c r="F968" s="333" t="s">
        <v>3996</v>
      </c>
      <c r="G968" s="333" t="s">
        <v>4751</v>
      </c>
    </row>
    <row r="969" spans="1:7" ht="60">
      <c r="A969" s="333">
        <v>12352303</v>
      </c>
      <c r="B969" s="333" t="s">
        <v>4753</v>
      </c>
      <c r="D969" s="333" t="s">
        <v>4754</v>
      </c>
      <c r="E969" s="333" t="s">
        <v>3995</v>
      </c>
      <c r="F969" s="333" t="s">
        <v>3996</v>
      </c>
      <c r="G969" s="333" t="s">
        <v>4753</v>
      </c>
    </row>
    <row r="970" spans="1:7" ht="60">
      <c r="A970" s="333">
        <v>12352304</v>
      </c>
      <c r="B970" s="333" t="s">
        <v>4755</v>
      </c>
      <c r="D970" s="333" t="s">
        <v>4756</v>
      </c>
      <c r="E970" s="333" t="s">
        <v>3995</v>
      </c>
      <c r="F970" s="333" t="s">
        <v>3996</v>
      </c>
      <c r="G970" s="333" t="s">
        <v>4755</v>
      </c>
    </row>
    <row r="971" spans="1:7" ht="45">
      <c r="A971" s="333">
        <v>12352305</v>
      </c>
      <c r="B971" s="333" t="s">
        <v>4757</v>
      </c>
      <c r="D971" s="333" t="s">
        <v>4758</v>
      </c>
      <c r="E971" s="333" t="s">
        <v>3995</v>
      </c>
      <c r="F971" s="333" t="s">
        <v>3996</v>
      </c>
      <c r="G971" s="333" t="s">
        <v>4757</v>
      </c>
    </row>
    <row r="972" spans="1:7" ht="60">
      <c r="A972" s="333">
        <v>12352306</v>
      </c>
      <c r="B972" s="333" t="s">
        <v>4759</v>
      </c>
      <c r="D972" s="333" t="s">
        <v>4760</v>
      </c>
      <c r="E972" s="333" t="s">
        <v>3995</v>
      </c>
      <c r="F972" s="333" t="s">
        <v>3996</v>
      </c>
      <c r="G972" s="333" t="s">
        <v>4761</v>
      </c>
    </row>
    <row r="973" spans="1:7" ht="30">
      <c r="A973" s="333">
        <v>12352307</v>
      </c>
      <c r="B973" s="333" t="s">
        <v>4762</v>
      </c>
      <c r="D973" s="333" t="s">
        <v>4763</v>
      </c>
      <c r="E973" s="333" t="s">
        <v>3995</v>
      </c>
      <c r="F973" s="333" t="s">
        <v>3996</v>
      </c>
      <c r="G973" s="333" t="s">
        <v>4764</v>
      </c>
    </row>
    <row r="974" spans="1:7" ht="45">
      <c r="A974" s="333">
        <v>12352308</v>
      </c>
      <c r="B974" s="333" t="s">
        <v>4765</v>
      </c>
      <c r="D974" s="333" t="s">
        <v>4766</v>
      </c>
      <c r="E974" s="333" t="s">
        <v>2965</v>
      </c>
      <c r="F974" s="333" t="s">
        <v>2966</v>
      </c>
      <c r="G974" s="333" t="s">
        <v>4767</v>
      </c>
    </row>
    <row r="975" spans="1:7" ht="45">
      <c r="A975" s="333">
        <v>12352309</v>
      </c>
      <c r="B975" s="333" t="s">
        <v>4768</v>
      </c>
      <c r="D975" s="333" t="s">
        <v>4769</v>
      </c>
      <c r="E975" s="333" t="s">
        <v>3995</v>
      </c>
      <c r="F975" s="333" t="s">
        <v>3996</v>
      </c>
      <c r="G975" s="333" t="s">
        <v>4770</v>
      </c>
    </row>
    <row r="976" spans="1:7" ht="45">
      <c r="A976" s="333">
        <v>12352310</v>
      </c>
      <c r="B976" s="333" t="s">
        <v>4771</v>
      </c>
      <c r="D976" s="333" t="s">
        <v>4772</v>
      </c>
      <c r="E976" s="333" t="s">
        <v>3995</v>
      </c>
      <c r="F976" s="333" t="s">
        <v>3996</v>
      </c>
      <c r="G976" s="333" t="s">
        <v>4773</v>
      </c>
    </row>
    <row r="977" spans="1:7" ht="30">
      <c r="A977" s="333">
        <v>12352311</v>
      </c>
      <c r="B977" s="333" t="s">
        <v>4774</v>
      </c>
      <c r="D977" s="333" t="s">
        <v>4775</v>
      </c>
      <c r="E977" s="333" t="s">
        <v>3995</v>
      </c>
      <c r="F977" s="333" t="s">
        <v>3996</v>
      </c>
      <c r="G977" s="333" t="s">
        <v>4776</v>
      </c>
    </row>
    <row r="978" spans="1:7" ht="45">
      <c r="A978" s="333">
        <v>12352312</v>
      </c>
      <c r="B978" s="333" t="s">
        <v>4777</v>
      </c>
      <c r="D978" s="333" t="s">
        <v>4778</v>
      </c>
      <c r="E978" s="333" t="s">
        <v>3995</v>
      </c>
      <c r="F978" s="333" t="s">
        <v>3996</v>
      </c>
      <c r="G978" s="333" t="s">
        <v>4779</v>
      </c>
    </row>
    <row r="979" spans="1:7">
      <c r="A979" s="333">
        <v>12352400</v>
      </c>
      <c r="B979" s="333" t="s">
        <v>4780</v>
      </c>
      <c r="D979" s="333" t="s">
        <v>2173</v>
      </c>
      <c r="E979" s="333" t="s">
        <v>2173</v>
      </c>
      <c r="F979" s="333" t="s">
        <v>2173</v>
      </c>
      <c r="G979" s="333" t="s">
        <v>2173</v>
      </c>
    </row>
    <row r="980" spans="1:7" ht="45">
      <c r="A980" s="333">
        <v>12352401</v>
      </c>
      <c r="B980" s="333" t="s">
        <v>4781</v>
      </c>
      <c r="D980" s="333" t="s">
        <v>4782</v>
      </c>
      <c r="E980" s="333" t="s">
        <v>3995</v>
      </c>
      <c r="F980" s="333" t="s">
        <v>3996</v>
      </c>
      <c r="G980" s="333" t="s">
        <v>4783</v>
      </c>
    </row>
    <row r="981" spans="1:7" ht="45">
      <c r="A981" s="333">
        <v>12352402</v>
      </c>
      <c r="B981" s="333" t="s">
        <v>4784</v>
      </c>
      <c r="D981" s="333" t="s">
        <v>4785</v>
      </c>
      <c r="E981" s="333" t="s">
        <v>3995</v>
      </c>
      <c r="F981" s="333" t="s">
        <v>3996</v>
      </c>
      <c r="G981" s="333" t="s">
        <v>4784</v>
      </c>
    </row>
    <row r="982" spans="1:7">
      <c r="A982" s="333">
        <v>12352500</v>
      </c>
      <c r="B982" s="333" t="s">
        <v>4786</v>
      </c>
      <c r="D982" s="333" t="s">
        <v>2173</v>
      </c>
      <c r="E982" s="333" t="s">
        <v>2173</v>
      </c>
      <c r="F982" s="333" t="s">
        <v>2173</v>
      </c>
      <c r="G982" s="333" t="s">
        <v>2173</v>
      </c>
    </row>
    <row r="983" spans="1:7" ht="45">
      <c r="A983" s="333">
        <v>12352501</v>
      </c>
      <c r="B983" s="333" t="s">
        <v>4787</v>
      </c>
      <c r="D983" s="333" t="s">
        <v>4788</v>
      </c>
      <c r="E983" s="333" t="s">
        <v>3995</v>
      </c>
      <c r="F983" s="333" t="s">
        <v>3996</v>
      </c>
      <c r="G983" s="333" t="s">
        <v>4789</v>
      </c>
    </row>
    <row r="984" spans="1:7" ht="45">
      <c r="A984" s="333">
        <v>12352502</v>
      </c>
      <c r="B984" s="333" t="s">
        <v>4790</v>
      </c>
      <c r="D984" s="333" t="s">
        <v>4791</v>
      </c>
      <c r="E984" s="333" t="s">
        <v>3995</v>
      </c>
      <c r="F984" s="333" t="s">
        <v>3996</v>
      </c>
      <c r="G984" s="333" t="s">
        <v>4792</v>
      </c>
    </row>
    <row r="985" spans="1:7" ht="45">
      <c r="A985" s="333">
        <v>12352503</v>
      </c>
      <c r="B985" s="333" t="s">
        <v>4793</v>
      </c>
      <c r="D985" s="333" t="s">
        <v>4794</v>
      </c>
      <c r="E985" s="333" t="s">
        <v>3995</v>
      </c>
      <c r="F985" s="333" t="s">
        <v>3996</v>
      </c>
      <c r="G985" s="333" t="s">
        <v>4795</v>
      </c>
    </row>
    <row r="986" spans="1:7">
      <c r="A986" s="333">
        <v>13000000</v>
      </c>
      <c r="B986" s="333" t="s">
        <v>4796</v>
      </c>
      <c r="D986" s="333" t="s">
        <v>2173</v>
      </c>
      <c r="E986" s="333" t="s">
        <v>2173</v>
      </c>
      <c r="F986" s="333" t="s">
        <v>2173</v>
      </c>
      <c r="G986" s="333" t="s">
        <v>2173</v>
      </c>
    </row>
    <row r="987" spans="1:7">
      <c r="A987" s="333">
        <v>13100000</v>
      </c>
      <c r="B987" s="333" t="s">
        <v>4797</v>
      </c>
      <c r="D987" s="333" t="s">
        <v>2173</v>
      </c>
      <c r="E987" s="333" t="s">
        <v>2173</v>
      </c>
      <c r="F987" s="333" t="s">
        <v>2173</v>
      </c>
      <c r="G987" s="333" t="s">
        <v>2173</v>
      </c>
    </row>
    <row r="988" spans="1:7">
      <c r="A988" s="333">
        <v>13101500</v>
      </c>
      <c r="B988" s="333" t="s">
        <v>4798</v>
      </c>
      <c r="D988" s="333" t="s">
        <v>2173</v>
      </c>
      <c r="E988" s="333" t="s">
        <v>2173</v>
      </c>
      <c r="F988" s="333" t="s">
        <v>2173</v>
      </c>
      <c r="G988" s="333" t="s">
        <v>2173</v>
      </c>
    </row>
    <row r="989" spans="1:7" ht="60">
      <c r="A989" s="333">
        <v>13101501</v>
      </c>
      <c r="B989" s="333" t="s">
        <v>4799</v>
      </c>
      <c r="D989" s="333" t="s">
        <v>4800</v>
      </c>
      <c r="E989" s="333" t="s">
        <v>4801</v>
      </c>
      <c r="F989" s="333" t="s">
        <v>4802</v>
      </c>
      <c r="G989" s="333" t="s">
        <v>4803</v>
      </c>
    </row>
    <row r="990" spans="1:7" ht="45">
      <c r="A990" s="333">
        <v>13101502</v>
      </c>
      <c r="B990" s="333" t="s">
        <v>4804</v>
      </c>
      <c r="D990" s="333" t="s">
        <v>4805</v>
      </c>
      <c r="E990" s="333" t="s">
        <v>4801</v>
      </c>
      <c r="F990" s="333" t="s">
        <v>4802</v>
      </c>
      <c r="G990" s="333" t="s">
        <v>4806</v>
      </c>
    </row>
    <row r="991" spans="1:7" ht="45">
      <c r="A991" s="333">
        <v>13101503</v>
      </c>
      <c r="B991" s="333" t="s">
        <v>4807</v>
      </c>
      <c r="D991" s="333" t="s">
        <v>4808</v>
      </c>
      <c r="E991" s="333" t="s">
        <v>4801</v>
      </c>
      <c r="F991" s="333" t="s">
        <v>4802</v>
      </c>
      <c r="G991" s="333" t="s">
        <v>4809</v>
      </c>
    </row>
    <row r="992" spans="1:7" ht="30">
      <c r="A992" s="333">
        <v>13101504</v>
      </c>
      <c r="B992" s="333" t="s">
        <v>4810</v>
      </c>
      <c r="D992" s="333" t="s">
        <v>4811</v>
      </c>
      <c r="E992" s="333" t="s">
        <v>4801</v>
      </c>
      <c r="F992" s="333" t="s">
        <v>4802</v>
      </c>
      <c r="G992" s="333" t="s">
        <v>4812</v>
      </c>
    </row>
    <row r="993" spans="1:7" ht="45">
      <c r="A993" s="333">
        <v>13101505</v>
      </c>
      <c r="B993" s="333" t="s">
        <v>4813</v>
      </c>
      <c r="D993" s="333" t="s">
        <v>4814</v>
      </c>
      <c r="E993" s="333" t="s">
        <v>4801</v>
      </c>
      <c r="F993" s="333" t="s">
        <v>4802</v>
      </c>
      <c r="G993" s="333" t="s">
        <v>4815</v>
      </c>
    </row>
    <row r="994" spans="1:7">
      <c r="A994" s="333">
        <v>13101600</v>
      </c>
      <c r="B994" s="333" t="s">
        <v>4816</v>
      </c>
      <c r="D994" s="333" t="s">
        <v>2173</v>
      </c>
      <c r="E994" s="333" t="s">
        <v>2173</v>
      </c>
      <c r="F994" s="333" t="s">
        <v>2173</v>
      </c>
      <c r="G994" s="333" t="s">
        <v>2173</v>
      </c>
    </row>
    <row r="995" spans="1:7" ht="45">
      <c r="A995" s="333">
        <v>13101601</v>
      </c>
      <c r="B995" s="333" t="s">
        <v>4817</v>
      </c>
      <c r="D995" s="333" t="s">
        <v>4818</v>
      </c>
      <c r="E995" s="333" t="s">
        <v>4801</v>
      </c>
      <c r="F995" s="333" t="s">
        <v>4802</v>
      </c>
      <c r="G995" s="333" t="s">
        <v>4817</v>
      </c>
    </row>
    <row r="996" spans="1:7" ht="45">
      <c r="A996" s="333">
        <v>13101602</v>
      </c>
      <c r="B996" s="333" t="s">
        <v>4819</v>
      </c>
      <c r="D996" s="333" t="s">
        <v>4820</v>
      </c>
      <c r="E996" s="333" t="s">
        <v>4801</v>
      </c>
      <c r="F996" s="333" t="s">
        <v>4802</v>
      </c>
      <c r="G996" s="333" t="s">
        <v>4821</v>
      </c>
    </row>
    <row r="997" spans="1:7" ht="45">
      <c r="A997" s="333">
        <v>13101603</v>
      </c>
      <c r="B997" s="333" t="s">
        <v>4822</v>
      </c>
      <c r="D997" s="333" t="s">
        <v>4823</v>
      </c>
      <c r="E997" s="333" t="s">
        <v>4801</v>
      </c>
      <c r="F997" s="333" t="s">
        <v>4802</v>
      </c>
      <c r="G997" s="333" t="s">
        <v>4824</v>
      </c>
    </row>
    <row r="998" spans="1:7" ht="45">
      <c r="A998" s="333">
        <v>13101604</v>
      </c>
      <c r="B998" s="333" t="s">
        <v>4825</v>
      </c>
      <c r="D998" s="333" t="s">
        <v>4826</v>
      </c>
      <c r="E998" s="333" t="s">
        <v>4801</v>
      </c>
      <c r="F998" s="333" t="s">
        <v>4802</v>
      </c>
      <c r="G998" s="333" t="s">
        <v>4825</v>
      </c>
    </row>
    <row r="999" spans="1:7" ht="30">
      <c r="A999" s="333">
        <v>13101605</v>
      </c>
      <c r="B999" s="333" t="s">
        <v>4827</v>
      </c>
      <c r="D999" s="333" t="s">
        <v>4828</v>
      </c>
      <c r="E999" s="333" t="s">
        <v>4801</v>
      </c>
      <c r="F999" s="333" t="s">
        <v>4802</v>
      </c>
      <c r="G999" s="333" t="s">
        <v>4827</v>
      </c>
    </row>
    <row r="1000" spans="1:7" ht="45">
      <c r="A1000" s="333">
        <v>13101606</v>
      </c>
      <c r="B1000" s="333" t="s">
        <v>4829</v>
      </c>
      <c r="D1000" s="333" t="s">
        <v>4830</v>
      </c>
      <c r="E1000" s="333" t="s">
        <v>4801</v>
      </c>
      <c r="F1000" s="333" t="s">
        <v>4802</v>
      </c>
      <c r="G1000" s="333" t="s">
        <v>4831</v>
      </c>
    </row>
    <row r="1001" spans="1:7" ht="45">
      <c r="A1001" s="333">
        <v>13101607</v>
      </c>
      <c r="B1001" s="333" t="s">
        <v>4832</v>
      </c>
      <c r="D1001" s="333" t="s">
        <v>4833</v>
      </c>
      <c r="E1001" s="333" t="s">
        <v>4801</v>
      </c>
      <c r="F1001" s="333" t="s">
        <v>4802</v>
      </c>
      <c r="G1001" s="333" t="s">
        <v>4834</v>
      </c>
    </row>
    <row r="1002" spans="1:7">
      <c r="A1002" s="333">
        <v>13101700</v>
      </c>
      <c r="B1002" s="333" t="s">
        <v>4835</v>
      </c>
      <c r="D1002" s="333" t="s">
        <v>2173</v>
      </c>
      <c r="E1002" s="333" t="s">
        <v>2173</v>
      </c>
      <c r="F1002" s="333" t="s">
        <v>2173</v>
      </c>
      <c r="G1002" s="333" t="s">
        <v>2173</v>
      </c>
    </row>
    <row r="1003" spans="1:7" ht="45">
      <c r="A1003" s="333">
        <v>13101701</v>
      </c>
      <c r="B1003" s="333" t="s">
        <v>4836</v>
      </c>
      <c r="D1003" s="333" t="s">
        <v>4837</v>
      </c>
      <c r="E1003" s="333" t="s">
        <v>3995</v>
      </c>
      <c r="F1003" s="333" t="s">
        <v>3996</v>
      </c>
      <c r="G1003" s="333" t="s">
        <v>4838</v>
      </c>
    </row>
    <row r="1004" spans="1:7" ht="30">
      <c r="A1004" s="333">
        <v>13101702</v>
      </c>
      <c r="B1004" s="333" t="s">
        <v>4839</v>
      </c>
      <c r="D1004" s="333" t="s">
        <v>4840</v>
      </c>
      <c r="E1004" s="333" t="s">
        <v>3995</v>
      </c>
      <c r="F1004" s="333" t="s">
        <v>3996</v>
      </c>
      <c r="G1004" s="333" t="s">
        <v>4841</v>
      </c>
    </row>
    <row r="1005" spans="1:7" ht="60">
      <c r="A1005" s="333">
        <v>13101703</v>
      </c>
      <c r="B1005" s="333" t="s">
        <v>4842</v>
      </c>
      <c r="D1005" s="333" t="s">
        <v>4843</v>
      </c>
      <c r="E1005" s="333" t="s">
        <v>3995</v>
      </c>
      <c r="F1005" s="333" t="s">
        <v>3996</v>
      </c>
      <c r="G1005" s="333" t="s">
        <v>4844</v>
      </c>
    </row>
    <row r="1006" spans="1:7" ht="45">
      <c r="A1006" s="333">
        <v>13101704</v>
      </c>
      <c r="B1006" s="333" t="s">
        <v>4845</v>
      </c>
      <c r="D1006" s="333" t="s">
        <v>4846</v>
      </c>
      <c r="E1006" s="333" t="s">
        <v>3995</v>
      </c>
      <c r="F1006" s="333" t="s">
        <v>3996</v>
      </c>
      <c r="G1006" s="333" t="s">
        <v>4847</v>
      </c>
    </row>
    <row r="1007" spans="1:7" ht="60">
      <c r="A1007" s="333">
        <v>13101705</v>
      </c>
      <c r="B1007" s="333" t="s">
        <v>4848</v>
      </c>
      <c r="D1007" s="333" t="s">
        <v>4849</v>
      </c>
      <c r="E1007" s="333" t="s">
        <v>3995</v>
      </c>
      <c r="F1007" s="333" t="s">
        <v>3996</v>
      </c>
      <c r="G1007" s="333" t="s">
        <v>4850</v>
      </c>
    </row>
    <row r="1008" spans="1:7" ht="60">
      <c r="A1008" s="333">
        <v>13101706</v>
      </c>
      <c r="B1008" s="333" t="s">
        <v>4851</v>
      </c>
      <c r="D1008" s="333" t="s">
        <v>4852</v>
      </c>
      <c r="E1008" s="333" t="s">
        <v>3995</v>
      </c>
      <c r="F1008" s="333" t="s">
        <v>3996</v>
      </c>
      <c r="G1008" s="333" t="s">
        <v>4853</v>
      </c>
    </row>
    <row r="1009" spans="1:7" ht="60">
      <c r="A1009" s="333">
        <v>13101707</v>
      </c>
      <c r="B1009" s="333" t="s">
        <v>4854</v>
      </c>
      <c r="D1009" s="333" t="s">
        <v>4855</v>
      </c>
      <c r="E1009" s="333" t="s">
        <v>3995</v>
      </c>
      <c r="F1009" s="333" t="s">
        <v>3996</v>
      </c>
      <c r="G1009" s="333" t="s">
        <v>4856</v>
      </c>
    </row>
    <row r="1010" spans="1:7" ht="45">
      <c r="A1010" s="333">
        <v>13101708</v>
      </c>
      <c r="B1010" s="333" t="s">
        <v>4857</v>
      </c>
      <c r="D1010" s="333" t="s">
        <v>4858</v>
      </c>
      <c r="E1010" s="333" t="s">
        <v>3995</v>
      </c>
      <c r="F1010" s="333" t="s">
        <v>3996</v>
      </c>
      <c r="G1010" s="333" t="s">
        <v>4859</v>
      </c>
    </row>
    <row r="1011" spans="1:7" ht="45">
      <c r="A1011" s="333">
        <v>13101709</v>
      </c>
      <c r="B1011" s="333" t="s">
        <v>4860</v>
      </c>
      <c r="D1011" s="333" t="s">
        <v>4861</v>
      </c>
      <c r="E1011" s="333" t="s">
        <v>3995</v>
      </c>
      <c r="F1011" s="333" t="s">
        <v>3996</v>
      </c>
      <c r="G1011" s="333" t="s">
        <v>4862</v>
      </c>
    </row>
    <row r="1012" spans="1:7" ht="45">
      <c r="A1012" s="333">
        <v>13101710</v>
      </c>
      <c r="B1012" s="333" t="s">
        <v>4863</v>
      </c>
      <c r="D1012" s="333" t="s">
        <v>4864</v>
      </c>
      <c r="E1012" s="333" t="s">
        <v>3995</v>
      </c>
      <c r="F1012" s="333" t="s">
        <v>3996</v>
      </c>
      <c r="G1012" s="333" t="s">
        <v>4865</v>
      </c>
    </row>
    <row r="1013" spans="1:7" ht="45">
      <c r="A1013" s="333">
        <v>13101711</v>
      </c>
      <c r="B1013" s="333" t="s">
        <v>4866</v>
      </c>
      <c r="D1013" s="333" t="s">
        <v>4867</v>
      </c>
      <c r="E1013" s="333" t="s">
        <v>3995</v>
      </c>
      <c r="F1013" s="333" t="s">
        <v>3996</v>
      </c>
      <c r="G1013" s="333" t="s">
        <v>4868</v>
      </c>
    </row>
    <row r="1014" spans="1:7" ht="45">
      <c r="A1014" s="333">
        <v>13101712</v>
      </c>
      <c r="B1014" s="333" t="s">
        <v>4869</v>
      </c>
      <c r="D1014" s="333" t="s">
        <v>4870</v>
      </c>
      <c r="E1014" s="333" t="s">
        <v>3995</v>
      </c>
      <c r="F1014" s="333" t="s">
        <v>3996</v>
      </c>
      <c r="G1014" s="333" t="s">
        <v>4871</v>
      </c>
    </row>
    <row r="1015" spans="1:7" ht="45">
      <c r="A1015" s="333">
        <v>13101713</v>
      </c>
      <c r="B1015" s="333" t="s">
        <v>4872</v>
      </c>
      <c r="D1015" s="333" t="s">
        <v>4873</v>
      </c>
      <c r="E1015" s="333" t="s">
        <v>3995</v>
      </c>
      <c r="F1015" s="333" t="s">
        <v>3996</v>
      </c>
      <c r="G1015" s="333" t="s">
        <v>4874</v>
      </c>
    </row>
    <row r="1016" spans="1:7">
      <c r="A1016" s="333">
        <v>13101714</v>
      </c>
      <c r="B1016" s="333" t="s">
        <v>4875</v>
      </c>
      <c r="D1016" s="333" t="s">
        <v>4876</v>
      </c>
      <c r="E1016" s="333" t="s">
        <v>3995</v>
      </c>
      <c r="F1016" s="333" t="s">
        <v>3996</v>
      </c>
      <c r="G1016" s="333" t="s">
        <v>4877</v>
      </c>
    </row>
    <row r="1017" spans="1:7" ht="45">
      <c r="A1017" s="333">
        <v>13101715</v>
      </c>
      <c r="B1017" s="333" t="s">
        <v>4878</v>
      </c>
      <c r="D1017" s="333" t="s">
        <v>4879</v>
      </c>
      <c r="E1017" s="333" t="s">
        <v>3995</v>
      </c>
      <c r="F1017" s="333" t="s">
        <v>3996</v>
      </c>
      <c r="G1017" s="333" t="s">
        <v>4880</v>
      </c>
    </row>
    <row r="1018" spans="1:7" ht="45">
      <c r="A1018" s="333">
        <v>13101716</v>
      </c>
      <c r="B1018" s="333" t="s">
        <v>4881</v>
      </c>
      <c r="D1018" s="333" t="s">
        <v>4882</v>
      </c>
      <c r="E1018" s="333" t="s">
        <v>3995</v>
      </c>
      <c r="F1018" s="333" t="s">
        <v>3996</v>
      </c>
      <c r="G1018" s="333" t="s">
        <v>4883</v>
      </c>
    </row>
    <row r="1019" spans="1:7" ht="45">
      <c r="A1019" s="333">
        <v>13101717</v>
      </c>
      <c r="B1019" s="333" t="s">
        <v>4884</v>
      </c>
      <c r="D1019" s="333" t="s">
        <v>4885</v>
      </c>
      <c r="E1019" s="333" t="s">
        <v>3995</v>
      </c>
      <c r="F1019" s="333" t="s">
        <v>3996</v>
      </c>
      <c r="G1019" s="333" t="s">
        <v>4886</v>
      </c>
    </row>
    <row r="1020" spans="1:7" ht="45">
      <c r="A1020" s="333">
        <v>13101718</v>
      </c>
      <c r="B1020" s="333" t="s">
        <v>4887</v>
      </c>
      <c r="D1020" s="333" t="s">
        <v>4888</v>
      </c>
      <c r="E1020" s="333" t="s">
        <v>3995</v>
      </c>
      <c r="F1020" s="333" t="s">
        <v>3996</v>
      </c>
      <c r="G1020" s="333" t="s">
        <v>4889</v>
      </c>
    </row>
    <row r="1021" spans="1:7" ht="30">
      <c r="A1021" s="333">
        <v>13101719</v>
      </c>
      <c r="B1021" s="333" t="s">
        <v>4890</v>
      </c>
      <c r="D1021" s="333" t="s">
        <v>4891</v>
      </c>
      <c r="E1021" s="333" t="s">
        <v>3995</v>
      </c>
      <c r="F1021" s="333" t="s">
        <v>3996</v>
      </c>
      <c r="G1021" s="333" t="s">
        <v>4892</v>
      </c>
    </row>
    <row r="1022" spans="1:7" ht="60">
      <c r="A1022" s="333">
        <v>13101720</v>
      </c>
      <c r="B1022" s="333" t="s">
        <v>4893</v>
      </c>
      <c r="D1022" s="333" t="s">
        <v>4894</v>
      </c>
      <c r="E1022" s="333" t="s">
        <v>3995</v>
      </c>
      <c r="F1022" s="333" t="s">
        <v>3996</v>
      </c>
      <c r="G1022" s="333" t="s">
        <v>4895</v>
      </c>
    </row>
    <row r="1023" spans="1:7" ht="60">
      <c r="A1023" s="333">
        <v>13101721</v>
      </c>
      <c r="B1023" s="333" t="s">
        <v>4896</v>
      </c>
      <c r="D1023" s="333" t="s">
        <v>4897</v>
      </c>
      <c r="E1023" s="333" t="s">
        <v>3995</v>
      </c>
      <c r="F1023" s="333" t="s">
        <v>3996</v>
      </c>
      <c r="G1023" s="333" t="s">
        <v>4898</v>
      </c>
    </row>
    <row r="1024" spans="1:7" ht="60">
      <c r="A1024" s="333">
        <v>13101722</v>
      </c>
      <c r="B1024" s="333" t="s">
        <v>4899</v>
      </c>
      <c r="D1024" s="333" t="s">
        <v>4900</v>
      </c>
      <c r="E1024" s="333" t="s">
        <v>3995</v>
      </c>
      <c r="F1024" s="333" t="s">
        <v>3996</v>
      </c>
      <c r="G1024" s="333" t="s">
        <v>4901</v>
      </c>
    </row>
    <row r="1025" spans="1:7" ht="45">
      <c r="A1025" s="333">
        <v>13101723</v>
      </c>
      <c r="B1025" s="333" t="s">
        <v>4902</v>
      </c>
      <c r="D1025" s="333" t="s">
        <v>4903</v>
      </c>
      <c r="E1025" s="333" t="s">
        <v>3542</v>
      </c>
      <c r="F1025" s="333" t="s">
        <v>3543</v>
      </c>
      <c r="G1025" s="333" t="s">
        <v>4904</v>
      </c>
    </row>
    <row r="1026" spans="1:7" ht="45">
      <c r="A1026" s="333">
        <v>13101724</v>
      </c>
      <c r="B1026" s="333" t="s">
        <v>4905</v>
      </c>
      <c r="D1026" s="333" t="s">
        <v>4906</v>
      </c>
      <c r="E1026" s="333" t="s">
        <v>3995</v>
      </c>
      <c r="F1026" s="333" t="s">
        <v>3996</v>
      </c>
      <c r="G1026" s="333" t="s">
        <v>4907</v>
      </c>
    </row>
    <row r="1027" spans="1:7">
      <c r="A1027" s="333">
        <v>13101900</v>
      </c>
      <c r="B1027" s="333" t="s">
        <v>4908</v>
      </c>
      <c r="D1027" s="333" t="s">
        <v>2173</v>
      </c>
      <c r="E1027" s="333" t="s">
        <v>2173</v>
      </c>
      <c r="F1027" s="333" t="s">
        <v>2173</v>
      </c>
      <c r="G1027" s="333" t="s">
        <v>2173</v>
      </c>
    </row>
    <row r="1028" spans="1:7" ht="60">
      <c r="A1028" s="333">
        <v>13101902</v>
      </c>
      <c r="B1028" s="333" t="s">
        <v>4909</v>
      </c>
      <c r="D1028" s="333" t="s">
        <v>4910</v>
      </c>
      <c r="E1028" s="333" t="s">
        <v>3542</v>
      </c>
      <c r="F1028" s="333" t="s">
        <v>3543</v>
      </c>
      <c r="G1028" s="333" t="s">
        <v>4911</v>
      </c>
    </row>
    <row r="1029" spans="1:7" ht="30">
      <c r="A1029" s="333">
        <v>13101903</v>
      </c>
      <c r="B1029" s="333" t="s">
        <v>4912</v>
      </c>
      <c r="D1029" s="333" t="s">
        <v>4913</v>
      </c>
      <c r="E1029" s="333" t="s">
        <v>3542</v>
      </c>
      <c r="F1029" s="333" t="s">
        <v>3543</v>
      </c>
      <c r="G1029" s="333" t="s">
        <v>4914</v>
      </c>
    </row>
    <row r="1030" spans="1:7" ht="45">
      <c r="A1030" s="333">
        <v>13101904</v>
      </c>
      <c r="B1030" s="333" t="s">
        <v>4915</v>
      </c>
      <c r="D1030" s="333" t="s">
        <v>4916</v>
      </c>
      <c r="E1030" s="333" t="s">
        <v>3995</v>
      </c>
      <c r="F1030" s="333" t="s">
        <v>3996</v>
      </c>
      <c r="G1030" s="333" t="s">
        <v>4917</v>
      </c>
    </row>
    <row r="1031" spans="1:7" ht="45">
      <c r="A1031" s="333">
        <v>13101905</v>
      </c>
      <c r="B1031" s="333" t="s">
        <v>4918</v>
      </c>
      <c r="D1031" s="333" t="s">
        <v>4919</v>
      </c>
      <c r="E1031" s="333" t="s">
        <v>3995</v>
      </c>
      <c r="F1031" s="333" t="s">
        <v>3996</v>
      </c>
      <c r="G1031" s="333" t="s">
        <v>4920</v>
      </c>
    </row>
    <row r="1032" spans="1:7" ht="45">
      <c r="A1032" s="333">
        <v>13101906</v>
      </c>
      <c r="B1032" s="333" t="s">
        <v>4921</v>
      </c>
      <c r="D1032" s="333" t="s">
        <v>4922</v>
      </c>
      <c r="E1032" s="333" t="s">
        <v>3542</v>
      </c>
      <c r="F1032" s="333" t="s">
        <v>3543</v>
      </c>
      <c r="G1032" s="333" t="s">
        <v>4923</v>
      </c>
    </row>
    <row r="1033" spans="1:7">
      <c r="A1033" s="333">
        <v>13102000</v>
      </c>
      <c r="B1033" s="333" t="s">
        <v>4924</v>
      </c>
      <c r="D1033" s="333" t="s">
        <v>2173</v>
      </c>
      <c r="E1033" s="333" t="s">
        <v>2173</v>
      </c>
      <c r="F1033" s="333" t="s">
        <v>2173</v>
      </c>
      <c r="G1033" s="333" t="s">
        <v>2173</v>
      </c>
    </row>
    <row r="1034" spans="1:7" ht="45">
      <c r="A1034" s="333">
        <v>13102001</v>
      </c>
      <c r="B1034" s="333" t="s">
        <v>4925</v>
      </c>
      <c r="D1034" s="333" t="s">
        <v>4926</v>
      </c>
      <c r="E1034" s="333" t="s">
        <v>3542</v>
      </c>
      <c r="F1034" s="333" t="s">
        <v>3543</v>
      </c>
      <c r="G1034" s="333" t="s">
        <v>4927</v>
      </c>
    </row>
    <row r="1035" spans="1:7" ht="45">
      <c r="A1035" s="333">
        <v>13102002</v>
      </c>
      <c r="B1035" s="333" t="s">
        <v>4928</v>
      </c>
      <c r="D1035" s="333" t="s">
        <v>4929</v>
      </c>
      <c r="E1035" s="333" t="s">
        <v>3542</v>
      </c>
      <c r="F1035" s="333" t="s">
        <v>3543</v>
      </c>
      <c r="G1035" s="333" t="s">
        <v>4930</v>
      </c>
    </row>
    <row r="1036" spans="1:7" ht="45">
      <c r="A1036" s="333">
        <v>13102003</v>
      </c>
      <c r="B1036" s="333" t="s">
        <v>4931</v>
      </c>
      <c r="D1036" s="333" t="s">
        <v>4932</v>
      </c>
      <c r="E1036" s="333" t="s">
        <v>3542</v>
      </c>
      <c r="F1036" s="333" t="s">
        <v>3543</v>
      </c>
      <c r="G1036" s="333" t="s">
        <v>4931</v>
      </c>
    </row>
    <row r="1037" spans="1:7" ht="45">
      <c r="A1037" s="333">
        <v>13102005</v>
      </c>
      <c r="B1037" s="333" t="s">
        <v>4933</v>
      </c>
      <c r="D1037" s="333" t="s">
        <v>4934</v>
      </c>
      <c r="E1037" s="333" t="s">
        <v>3542</v>
      </c>
      <c r="F1037" s="333" t="s">
        <v>3543</v>
      </c>
      <c r="G1037" s="333" t="s">
        <v>4935</v>
      </c>
    </row>
    <row r="1038" spans="1:7" ht="45">
      <c r="A1038" s="333">
        <v>13102006</v>
      </c>
      <c r="B1038" s="333" t="s">
        <v>4936</v>
      </c>
      <c r="D1038" s="333" t="s">
        <v>4937</v>
      </c>
      <c r="E1038" s="333" t="s">
        <v>3542</v>
      </c>
      <c r="F1038" s="333" t="s">
        <v>3543</v>
      </c>
      <c r="G1038" s="333" t="s">
        <v>4938</v>
      </c>
    </row>
    <row r="1039" spans="1:7" ht="60">
      <c r="A1039" s="333">
        <v>13102008</v>
      </c>
      <c r="B1039" s="333" t="s">
        <v>4939</v>
      </c>
      <c r="D1039" s="333" t="s">
        <v>4940</v>
      </c>
      <c r="E1039" s="333" t="s">
        <v>3542</v>
      </c>
      <c r="F1039" s="333" t="s">
        <v>3543</v>
      </c>
      <c r="G1039" s="333" t="s">
        <v>4941</v>
      </c>
    </row>
    <row r="1040" spans="1:7" ht="45">
      <c r="A1040" s="333">
        <v>13102009</v>
      </c>
      <c r="B1040" s="333" t="s">
        <v>4942</v>
      </c>
      <c r="D1040" s="333" t="s">
        <v>4943</v>
      </c>
      <c r="E1040" s="333" t="s">
        <v>3542</v>
      </c>
      <c r="F1040" s="333" t="s">
        <v>3543</v>
      </c>
      <c r="G1040" s="333" t="s">
        <v>4944</v>
      </c>
    </row>
    <row r="1041" spans="1:7" ht="60">
      <c r="A1041" s="333">
        <v>13102010</v>
      </c>
      <c r="B1041" s="333" t="s">
        <v>4945</v>
      </c>
      <c r="D1041" s="333" t="s">
        <v>4946</v>
      </c>
      <c r="E1041" s="333" t="s">
        <v>3542</v>
      </c>
      <c r="F1041" s="333" t="s">
        <v>3543</v>
      </c>
      <c r="G1041" s="333" t="s">
        <v>4947</v>
      </c>
    </row>
    <row r="1042" spans="1:7" ht="30">
      <c r="A1042" s="333">
        <v>13102011</v>
      </c>
      <c r="B1042" s="333" t="s">
        <v>4948</v>
      </c>
      <c r="D1042" s="333" t="s">
        <v>4949</v>
      </c>
      <c r="E1042" s="333" t="s">
        <v>3542</v>
      </c>
      <c r="F1042" s="333" t="s">
        <v>3543</v>
      </c>
      <c r="G1042" s="333" t="s">
        <v>4950</v>
      </c>
    </row>
    <row r="1043" spans="1:7" ht="45">
      <c r="A1043" s="333">
        <v>13102012</v>
      </c>
      <c r="B1043" s="333" t="s">
        <v>4951</v>
      </c>
      <c r="D1043" s="333" t="s">
        <v>4952</v>
      </c>
      <c r="E1043" s="333" t="s">
        <v>3542</v>
      </c>
      <c r="F1043" s="333" t="s">
        <v>3543</v>
      </c>
      <c r="G1043" s="333" t="s">
        <v>4953</v>
      </c>
    </row>
    <row r="1044" spans="1:7" ht="45">
      <c r="A1044" s="333">
        <v>13102013</v>
      </c>
      <c r="B1044" s="333" t="s">
        <v>4954</v>
      </c>
      <c r="D1044" s="333" t="s">
        <v>4955</v>
      </c>
      <c r="E1044" s="333" t="s">
        <v>3542</v>
      </c>
      <c r="F1044" s="333" t="s">
        <v>3543</v>
      </c>
      <c r="G1044" s="333" t="s">
        <v>4956</v>
      </c>
    </row>
    <row r="1045" spans="1:7" ht="45">
      <c r="A1045" s="333">
        <v>13102014</v>
      </c>
      <c r="B1045" s="333" t="s">
        <v>4957</v>
      </c>
      <c r="D1045" s="333" t="s">
        <v>4958</v>
      </c>
      <c r="E1045" s="333" t="s">
        <v>3542</v>
      </c>
      <c r="F1045" s="333" t="s">
        <v>3543</v>
      </c>
      <c r="G1045" s="333" t="s">
        <v>4959</v>
      </c>
    </row>
    <row r="1046" spans="1:7" ht="45">
      <c r="A1046" s="333">
        <v>13102015</v>
      </c>
      <c r="B1046" s="333" t="s">
        <v>4960</v>
      </c>
      <c r="D1046" s="333" t="s">
        <v>4961</v>
      </c>
      <c r="E1046" s="333" t="s">
        <v>3542</v>
      </c>
      <c r="F1046" s="333" t="s">
        <v>3543</v>
      </c>
      <c r="G1046" s="333" t="s">
        <v>4960</v>
      </c>
    </row>
    <row r="1047" spans="1:7" ht="45">
      <c r="A1047" s="333">
        <v>13102016</v>
      </c>
      <c r="B1047" s="333" t="s">
        <v>4962</v>
      </c>
      <c r="D1047" s="333" t="s">
        <v>4963</v>
      </c>
      <c r="E1047" s="333" t="s">
        <v>3542</v>
      </c>
      <c r="F1047" s="333" t="s">
        <v>3543</v>
      </c>
      <c r="G1047" s="333" t="s">
        <v>4964</v>
      </c>
    </row>
    <row r="1048" spans="1:7" ht="45">
      <c r="A1048" s="333">
        <v>13102017</v>
      </c>
      <c r="B1048" s="333" t="s">
        <v>4965</v>
      </c>
      <c r="D1048" s="333" t="s">
        <v>4966</v>
      </c>
      <c r="E1048" s="333" t="s">
        <v>3542</v>
      </c>
      <c r="F1048" s="333" t="s">
        <v>3543</v>
      </c>
      <c r="G1048" s="333" t="s">
        <v>4967</v>
      </c>
    </row>
    <row r="1049" spans="1:7" ht="60">
      <c r="A1049" s="333">
        <v>13102018</v>
      </c>
      <c r="B1049" s="333" t="s">
        <v>4968</v>
      </c>
      <c r="D1049" s="333" t="s">
        <v>4969</v>
      </c>
      <c r="E1049" s="333" t="s">
        <v>3542</v>
      </c>
      <c r="F1049" s="333" t="s">
        <v>3543</v>
      </c>
      <c r="G1049" s="333" t="s">
        <v>4970</v>
      </c>
    </row>
    <row r="1050" spans="1:7" ht="45">
      <c r="A1050" s="333">
        <v>13102019</v>
      </c>
      <c r="B1050" s="333" t="s">
        <v>4971</v>
      </c>
      <c r="D1050" s="333" t="s">
        <v>4972</v>
      </c>
      <c r="E1050" s="333" t="s">
        <v>3542</v>
      </c>
      <c r="F1050" s="333" t="s">
        <v>3543</v>
      </c>
      <c r="G1050" s="333" t="s">
        <v>4973</v>
      </c>
    </row>
    <row r="1051" spans="1:7" ht="45">
      <c r="A1051" s="333">
        <v>13102020</v>
      </c>
      <c r="B1051" s="333" t="s">
        <v>4974</v>
      </c>
      <c r="D1051" s="333" t="s">
        <v>4975</v>
      </c>
      <c r="E1051" s="333" t="s">
        <v>3542</v>
      </c>
      <c r="F1051" s="333" t="s">
        <v>3543</v>
      </c>
      <c r="G1051" s="333" t="s">
        <v>4976</v>
      </c>
    </row>
    <row r="1052" spans="1:7" ht="60">
      <c r="A1052" s="333">
        <v>13102021</v>
      </c>
      <c r="B1052" s="333" t="s">
        <v>4977</v>
      </c>
      <c r="D1052" s="333" t="s">
        <v>4978</v>
      </c>
      <c r="E1052" s="333" t="s">
        <v>3542</v>
      </c>
      <c r="F1052" s="333" t="s">
        <v>3543</v>
      </c>
      <c r="G1052" s="333" t="s">
        <v>4979</v>
      </c>
    </row>
    <row r="1053" spans="1:7" ht="60">
      <c r="A1053" s="333">
        <v>13102022</v>
      </c>
      <c r="B1053" s="333" t="s">
        <v>4980</v>
      </c>
      <c r="D1053" s="333" t="s">
        <v>4981</v>
      </c>
      <c r="E1053" s="333" t="s">
        <v>3542</v>
      </c>
      <c r="F1053" s="333" t="s">
        <v>3543</v>
      </c>
      <c r="G1053" s="333" t="s">
        <v>4982</v>
      </c>
    </row>
    <row r="1054" spans="1:7" ht="45">
      <c r="A1054" s="333">
        <v>13102023</v>
      </c>
      <c r="B1054" s="333" t="s">
        <v>4983</v>
      </c>
      <c r="D1054" s="333" t="s">
        <v>4984</v>
      </c>
      <c r="E1054" s="333" t="s">
        <v>3542</v>
      </c>
      <c r="F1054" s="333" t="s">
        <v>3543</v>
      </c>
      <c r="G1054" s="333" t="s">
        <v>4983</v>
      </c>
    </row>
    <row r="1055" spans="1:7" ht="45">
      <c r="A1055" s="333">
        <v>13102024</v>
      </c>
      <c r="B1055" s="333" t="s">
        <v>4985</v>
      </c>
      <c r="D1055" s="333" t="s">
        <v>4986</v>
      </c>
      <c r="E1055" s="333" t="s">
        <v>3542</v>
      </c>
      <c r="F1055" s="333" t="s">
        <v>3543</v>
      </c>
      <c r="G1055" s="333" t="s">
        <v>4987</v>
      </c>
    </row>
    <row r="1056" spans="1:7" ht="45">
      <c r="A1056" s="333">
        <v>13102025</v>
      </c>
      <c r="B1056" s="333" t="s">
        <v>4988</v>
      </c>
      <c r="D1056" s="333" t="s">
        <v>4989</v>
      </c>
      <c r="E1056" s="333" t="s">
        <v>3542</v>
      </c>
      <c r="F1056" s="333" t="s">
        <v>3543</v>
      </c>
      <c r="G1056" s="333" t="s">
        <v>4990</v>
      </c>
    </row>
    <row r="1057" spans="1:7" ht="45">
      <c r="A1057" s="333">
        <v>13102026</v>
      </c>
      <c r="B1057" s="333" t="s">
        <v>4991</v>
      </c>
      <c r="D1057" s="333" t="s">
        <v>4992</v>
      </c>
      <c r="E1057" s="333" t="s">
        <v>3542</v>
      </c>
      <c r="F1057" s="333" t="s">
        <v>3543</v>
      </c>
      <c r="G1057" s="333" t="s">
        <v>4993</v>
      </c>
    </row>
    <row r="1058" spans="1:7" ht="45">
      <c r="A1058" s="333">
        <v>13102027</v>
      </c>
      <c r="B1058" s="333" t="s">
        <v>4994</v>
      </c>
      <c r="D1058" s="333" t="s">
        <v>4995</v>
      </c>
      <c r="E1058" s="333" t="s">
        <v>3542</v>
      </c>
      <c r="F1058" s="333" t="s">
        <v>3543</v>
      </c>
      <c r="G1058" s="333" t="s">
        <v>4996</v>
      </c>
    </row>
    <row r="1059" spans="1:7" ht="45">
      <c r="A1059" s="333">
        <v>13102028</v>
      </c>
      <c r="B1059" s="333" t="s">
        <v>4997</v>
      </c>
      <c r="D1059" s="333" t="s">
        <v>4998</v>
      </c>
      <c r="E1059" s="333" t="s">
        <v>3542</v>
      </c>
      <c r="F1059" s="333" t="s">
        <v>3543</v>
      </c>
      <c r="G1059" s="333" t="s">
        <v>4999</v>
      </c>
    </row>
    <row r="1060" spans="1:7" ht="45">
      <c r="A1060" s="333">
        <v>13102029</v>
      </c>
      <c r="B1060" s="333" t="s">
        <v>5000</v>
      </c>
      <c r="D1060" s="333" t="s">
        <v>5001</v>
      </c>
      <c r="E1060" s="333" t="s">
        <v>3542</v>
      </c>
      <c r="F1060" s="333" t="s">
        <v>3543</v>
      </c>
      <c r="G1060" s="333" t="s">
        <v>5002</v>
      </c>
    </row>
    <row r="1061" spans="1:7" ht="45">
      <c r="A1061" s="333">
        <v>13102030</v>
      </c>
      <c r="B1061" s="333" t="s">
        <v>5003</v>
      </c>
      <c r="D1061" s="333" t="s">
        <v>5004</v>
      </c>
      <c r="E1061" s="333" t="s">
        <v>3542</v>
      </c>
      <c r="F1061" s="333" t="s">
        <v>3543</v>
      </c>
      <c r="G1061" s="333" t="s">
        <v>5005</v>
      </c>
    </row>
    <row r="1062" spans="1:7" ht="45">
      <c r="A1062" s="333">
        <v>13102031</v>
      </c>
      <c r="B1062" s="333" t="s">
        <v>5006</v>
      </c>
      <c r="D1062" s="333" t="s">
        <v>5007</v>
      </c>
      <c r="E1062" s="333" t="s">
        <v>3542</v>
      </c>
      <c r="F1062" s="333" t="s">
        <v>3543</v>
      </c>
      <c r="G1062" s="333" t="s">
        <v>5008</v>
      </c>
    </row>
    <row r="1063" spans="1:7">
      <c r="A1063" s="333">
        <v>13110000</v>
      </c>
      <c r="B1063" s="333" t="s">
        <v>5009</v>
      </c>
      <c r="D1063" s="333" t="s">
        <v>2173</v>
      </c>
      <c r="E1063" s="333" t="s">
        <v>2173</v>
      </c>
      <c r="F1063" s="333" t="s">
        <v>2173</v>
      </c>
      <c r="G1063" s="333" t="s">
        <v>2173</v>
      </c>
    </row>
    <row r="1064" spans="1:7">
      <c r="A1064" s="333">
        <v>13111000</v>
      </c>
      <c r="B1064" s="333" t="s">
        <v>5010</v>
      </c>
      <c r="D1064" s="333" t="s">
        <v>2173</v>
      </c>
      <c r="E1064" s="333" t="s">
        <v>2173</v>
      </c>
      <c r="F1064" s="333" t="s">
        <v>2173</v>
      </c>
      <c r="G1064" s="333" t="s">
        <v>2173</v>
      </c>
    </row>
    <row r="1065" spans="1:7" ht="45">
      <c r="A1065" s="333">
        <v>13111001</v>
      </c>
      <c r="B1065" s="333" t="s">
        <v>5011</v>
      </c>
      <c r="D1065" s="333" t="s">
        <v>5012</v>
      </c>
      <c r="E1065" s="333" t="s">
        <v>3995</v>
      </c>
      <c r="F1065" s="333" t="s">
        <v>3996</v>
      </c>
      <c r="G1065" s="333" t="s">
        <v>5013</v>
      </c>
    </row>
    <row r="1066" spans="1:7" ht="30">
      <c r="A1066" s="333">
        <v>13111002</v>
      </c>
      <c r="B1066" s="333" t="s">
        <v>5014</v>
      </c>
      <c r="D1066" s="333" t="s">
        <v>5015</v>
      </c>
      <c r="E1066" s="333" t="s">
        <v>3995</v>
      </c>
      <c r="F1066" s="333" t="s">
        <v>3996</v>
      </c>
      <c r="G1066" s="333" t="s">
        <v>5016</v>
      </c>
    </row>
    <row r="1067" spans="1:7" ht="60">
      <c r="A1067" s="333">
        <v>13111003</v>
      </c>
      <c r="B1067" s="333" t="s">
        <v>5017</v>
      </c>
      <c r="D1067" s="333" t="s">
        <v>5018</v>
      </c>
      <c r="E1067" s="333" t="s">
        <v>3995</v>
      </c>
      <c r="F1067" s="333" t="s">
        <v>3996</v>
      </c>
      <c r="G1067" s="333" t="s">
        <v>5019</v>
      </c>
    </row>
    <row r="1068" spans="1:7" ht="45">
      <c r="A1068" s="333">
        <v>13111004</v>
      </c>
      <c r="B1068" s="333" t="s">
        <v>5020</v>
      </c>
      <c r="D1068" s="333" t="s">
        <v>5021</v>
      </c>
      <c r="E1068" s="333" t="s">
        <v>3995</v>
      </c>
      <c r="F1068" s="333" t="s">
        <v>3996</v>
      </c>
      <c r="G1068" s="333" t="s">
        <v>5022</v>
      </c>
    </row>
    <row r="1069" spans="1:7" ht="30">
      <c r="A1069" s="333">
        <v>13111005</v>
      </c>
      <c r="B1069" s="333" t="s">
        <v>5023</v>
      </c>
      <c r="D1069" s="333" t="s">
        <v>5024</v>
      </c>
      <c r="E1069" s="333" t="s">
        <v>3995</v>
      </c>
      <c r="F1069" s="333" t="s">
        <v>3996</v>
      </c>
      <c r="G1069" s="333" t="s">
        <v>5025</v>
      </c>
    </row>
    <row r="1070" spans="1:7" ht="45">
      <c r="A1070" s="333">
        <v>13111006</v>
      </c>
      <c r="B1070" s="333" t="s">
        <v>5026</v>
      </c>
      <c r="D1070" s="333" t="s">
        <v>5027</v>
      </c>
      <c r="E1070" s="333" t="s">
        <v>3995</v>
      </c>
      <c r="F1070" s="333" t="s">
        <v>3996</v>
      </c>
      <c r="G1070" s="333" t="s">
        <v>5028</v>
      </c>
    </row>
    <row r="1071" spans="1:7" ht="30">
      <c r="A1071" s="333">
        <v>13111007</v>
      </c>
      <c r="B1071" s="333" t="s">
        <v>5029</v>
      </c>
      <c r="D1071" s="333" t="s">
        <v>5030</v>
      </c>
      <c r="E1071" s="333" t="s">
        <v>3995</v>
      </c>
      <c r="F1071" s="333" t="s">
        <v>3996</v>
      </c>
      <c r="G1071" s="333" t="s">
        <v>5031</v>
      </c>
    </row>
    <row r="1072" spans="1:7" ht="45">
      <c r="A1072" s="333">
        <v>13111008</v>
      </c>
      <c r="B1072" s="333" t="s">
        <v>5032</v>
      </c>
      <c r="D1072" s="333" t="s">
        <v>5033</v>
      </c>
      <c r="E1072" s="333" t="s">
        <v>3995</v>
      </c>
      <c r="F1072" s="333" t="s">
        <v>3996</v>
      </c>
      <c r="G1072" s="333" t="s">
        <v>5034</v>
      </c>
    </row>
    <row r="1073" spans="1:7" ht="45">
      <c r="A1073" s="333">
        <v>13111009</v>
      </c>
      <c r="B1073" s="333" t="s">
        <v>5035</v>
      </c>
      <c r="D1073" s="333" t="s">
        <v>5036</v>
      </c>
      <c r="E1073" s="333" t="s">
        <v>3995</v>
      </c>
      <c r="F1073" s="333" t="s">
        <v>3996</v>
      </c>
      <c r="G1073" s="333" t="s">
        <v>5037</v>
      </c>
    </row>
    <row r="1074" spans="1:7" ht="60">
      <c r="A1074" s="333">
        <v>13111010</v>
      </c>
      <c r="B1074" s="333" t="s">
        <v>5038</v>
      </c>
      <c r="D1074" s="333" t="s">
        <v>5039</v>
      </c>
      <c r="E1074" s="333" t="s">
        <v>3995</v>
      </c>
      <c r="F1074" s="333" t="s">
        <v>3996</v>
      </c>
      <c r="G1074" s="333" t="s">
        <v>5040</v>
      </c>
    </row>
    <row r="1075" spans="1:7" ht="45">
      <c r="A1075" s="333">
        <v>13111011</v>
      </c>
      <c r="B1075" s="333" t="s">
        <v>5041</v>
      </c>
      <c r="D1075" s="333" t="s">
        <v>5042</v>
      </c>
      <c r="E1075" s="333" t="s">
        <v>3995</v>
      </c>
      <c r="F1075" s="333" t="s">
        <v>3996</v>
      </c>
      <c r="G1075" s="333" t="s">
        <v>5043</v>
      </c>
    </row>
    <row r="1076" spans="1:7" ht="45">
      <c r="A1076" s="333">
        <v>13111012</v>
      </c>
      <c r="B1076" s="333" t="s">
        <v>5044</v>
      </c>
      <c r="D1076" s="333" t="s">
        <v>5045</v>
      </c>
      <c r="E1076" s="333" t="s">
        <v>3995</v>
      </c>
      <c r="F1076" s="333" t="s">
        <v>3996</v>
      </c>
      <c r="G1076" s="333" t="s">
        <v>5044</v>
      </c>
    </row>
    <row r="1077" spans="1:7" ht="45">
      <c r="A1077" s="333">
        <v>13111013</v>
      </c>
      <c r="B1077" s="333" t="s">
        <v>5046</v>
      </c>
      <c r="D1077" s="333" t="s">
        <v>5047</v>
      </c>
      <c r="E1077" s="333" t="s">
        <v>3995</v>
      </c>
      <c r="F1077" s="333" t="s">
        <v>3996</v>
      </c>
      <c r="G1077" s="333" t="s">
        <v>5048</v>
      </c>
    </row>
    <row r="1078" spans="1:7" ht="45">
      <c r="A1078" s="333">
        <v>13111014</v>
      </c>
      <c r="B1078" s="333" t="s">
        <v>5049</v>
      </c>
      <c r="D1078" s="333" t="s">
        <v>5050</v>
      </c>
      <c r="E1078" s="333" t="s">
        <v>3995</v>
      </c>
      <c r="F1078" s="333" t="s">
        <v>3996</v>
      </c>
      <c r="G1078" s="333" t="s">
        <v>5051</v>
      </c>
    </row>
    <row r="1079" spans="1:7" ht="45">
      <c r="A1079" s="333">
        <v>13111015</v>
      </c>
      <c r="B1079" s="333" t="s">
        <v>5052</v>
      </c>
      <c r="D1079" s="333" t="s">
        <v>4963</v>
      </c>
      <c r="E1079" s="333" t="s">
        <v>3995</v>
      </c>
      <c r="F1079" s="333" t="s">
        <v>3996</v>
      </c>
      <c r="G1079" s="333" t="s">
        <v>5053</v>
      </c>
    </row>
    <row r="1080" spans="1:7" ht="45">
      <c r="A1080" s="333">
        <v>13111016</v>
      </c>
      <c r="B1080" s="333" t="s">
        <v>5054</v>
      </c>
      <c r="D1080" s="333" t="s">
        <v>5055</v>
      </c>
      <c r="E1080" s="333" t="s">
        <v>3995</v>
      </c>
      <c r="F1080" s="333" t="s">
        <v>3996</v>
      </c>
      <c r="G1080" s="333" t="s">
        <v>5054</v>
      </c>
    </row>
    <row r="1081" spans="1:7" ht="30">
      <c r="A1081" s="333">
        <v>13111017</v>
      </c>
      <c r="B1081" s="333" t="s">
        <v>5056</v>
      </c>
      <c r="D1081" s="333" t="s">
        <v>5057</v>
      </c>
      <c r="E1081" s="333" t="s">
        <v>3995</v>
      </c>
      <c r="F1081" s="333" t="s">
        <v>3996</v>
      </c>
      <c r="G1081" s="333" t="s">
        <v>5058</v>
      </c>
    </row>
    <row r="1082" spans="1:7" ht="45">
      <c r="A1082" s="333">
        <v>13111018</v>
      </c>
      <c r="B1082" s="333" t="s">
        <v>5059</v>
      </c>
      <c r="D1082" s="333" t="s">
        <v>5060</v>
      </c>
      <c r="E1082" s="333" t="s">
        <v>3995</v>
      </c>
      <c r="F1082" s="333" t="s">
        <v>3996</v>
      </c>
      <c r="G1082" s="333" t="s">
        <v>5061</v>
      </c>
    </row>
    <row r="1083" spans="1:7" ht="60">
      <c r="A1083" s="333">
        <v>13111019</v>
      </c>
      <c r="B1083" s="333" t="s">
        <v>5062</v>
      </c>
      <c r="D1083" s="333" t="s">
        <v>4981</v>
      </c>
      <c r="E1083" s="333" t="s">
        <v>3995</v>
      </c>
      <c r="F1083" s="333" t="s">
        <v>3996</v>
      </c>
      <c r="G1083" s="333" t="s">
        <v>5063</v>
      </c>
    </row>
    <row r="1084" spans="1:7" ht="45">
      <c r="A1084" s="333">
        <v>13111020</v>
      </c>
      <c r="B1084" s="333" t="s">
        <v>5064</v>
      </c>
      <c r="D1084" s="333" t="s">
        <v>5065</v>
      </c>
      <c r="E1084" s="333" t="s">
        <v>3995</v>
      </c>
      <c r="F1084" s="333" t="s">
        <v>3996</v>
      </c>
      <c r="G1084" s="333" t="s">
        <v>5066</v>
      </c>
    </row>
    <row r="1085" spans="1:7" ht="45">
      <c r="A1085" s="333">
        <v>13111021</v>
      </c>
      <c r="B1085" s="333" t="s">
        <v>5067</v>
      </c>
      <c r="D1085" s="333" t="s">
        <v>5068</v>
      </c>
      <c r="E1085" s="333" t="s">
        <v>3995</v>
      </c>
      <c r="F1085" s="333" t="s">
        <v>3996</v>
      </c>
      <c r="G1085" s="333" t="s">
        <v>5067</v>
      </c>
    </row>
    <row r="1086" spans="1:7" ht="45">
      <c r="A1086" s="333">
        <v>13111022</v>
      </c>
      <c r="B1086" s="333" t="s">
        <v>5069</v>
      </c>
      <c r="D1086" s="333" t="s">
        <v>5070</v>
      </c>
      <c r="E1086" s="333" t="s">
        <v>3995</v>
      </c>
      <c r="F1086" s="333" t="s">
        <v>3996</v>
      </c>
      <c r="G1086" s="333" t="s">
        <v>5071</v>
      </c>
    </row>
    <row r="1087" spans="1:7" ht="30">
      <c r="A1087" s="333">
        <v>13111023</v>
      </c>
      <c r="B1087" s="333" t="s">
        <v>5072</v>
      </c>
      <c r="D1087" s="333" t="s">
        <v>5073</v>
      </c>
      <c r="E1087" s="333" t="s">
        <v>3995</v>
      </c>
      <c r="F1087" s="333" t="s">
        <v>3996</v>
      </c>
      <c r="G1087" s="333" t="s">
        <v>5072</v>
      </c>
    </row>
    <row r="1088" spans="1:7" ht="45">
      <c r="A1088" s="333">
        <v>13111024</v>
      </c>
      <c r="B1088" s="333" t="s">
        <v>5074</v>
      </c>
      <c r="D1088" s="333" t="s">
        <v>5075</v>
      </c>
      <c r="E1088" s="333" t="s">
        <v>3995</v>
      </c>
      <c r="F1088" s="333" t="s">
        <v>3996</v>
      </c>
      <c r="G1088" s="333" t="s">
        <v>5074</v>
      </c>
    </row>
    <row r="1089" spans="1:7" ht="45">
      <c r="A1089" s="333">
        <v>13111025</v>
      </c>
      <c r="B1089" s="333" t="s">
        <v>5076</v>
      </c>
      <c r="D1089" s="333" t="s">
        <v>5077</v>
      </c>
      <c r="E1089" s="333" t="s">
        <v>3995</v>
      </c>
      <c r="F1089" s="333" t="s">
        <v>3996</v>
      </c>
      <c r="G1089" s="333" t="s">
        <v>5078</v>
      </c>
    </row>
    <row r="1090" spans="1:7" ht="60">
      <c r="A1090" s="333">
        <v>13111026</v>
      </c>
      <c r="B1090" s="333" t="s">
        <v>5079</v>
      </c>
      <c r="D1090" s="333" t="s">
        <v>5080</v>
      </c>
      <c r="E1090" s="333" t="s">
        <v>3995</v>
      </c>
      <c r="F1090" s="333" t="s">
        <v>3996</v>
      </c>
      <c r="G1090" s="333" t="s">
        <v>5081</v>
      </c>
    </row>
    <row r="1091" spans="1:7" ht="45">
      <c r="A1091" s="333">
        <v>13111027</v>
      </c>
      <c r="B1091" s="333" t="s">
        <v>5082</v>
      </c>
      <c r="D1091" s="333" t="s">
        <v>5083</v>
      </c>
      <c r="E1091" s="333" t="s">
        <v>3995</v>
      </c>
      <c r="F1091" s="333" t="s">
        <v>3996</v>
      </c>
      <c r="G1091" s="333" t="s">
        <v>5084</v>
      </c>
    </row>
    <row r="1092" spans="1:7" ht="45">
      <c r="A1092" s="333">
        <v>13111028</v>
      </c>
      <c r="B1092" s="333" t="s">
        <v>5085</v>
      </c>
      <c r="D1092" s="333" t="s">
        <v>5087</v>
      </c>
      <c r="E1092" s="333" t="s">
        <v>3995</v>
      </c>
      <c r="F1092" s="333" t="s">
        <v>3996</v>
      </c>
      <c r="G1092" s="333" t="s">
        <v>5086</v>
      </c>
    </row>
    <row r="1093" spans="1:7" ht="60">
      <c r="A1093" s="333">
        <v>13111029</v>
      </c>
      <c r="B1093" s="333" t="s">
        <v>5088</v>
      </c>
      <c r="D1093" s="333" t="s">
        <v>5089</v>
      </c>
      <c r="E1093" s="333" t="s">
        <v>3995</v>
      </c>
      <c r="F1093" s="333" t="s">
        <v>3996</v>
      </c>
      <c r="G1093" s="333" t="s">
        <v>5088</v>
      </c>
    </row>
    <row r="1094" spans="1:7" ht="60">
      <c r="A1094" s="333">
        <v>13111030</v>
      </c>
      <c r="B1094" s="333" t="s">
        <v>5090</v>
      </c>
      <c r="D1094" s="333" t="s">
        <v>5091</v>
      </c>
      <c r="E1094" s="333" t="s">
        <v>3995</v>
      </c>
      <c r="F1094" s="333" t="s">
        <v>3996</v>
      </c>
      <c r="G1094" s="333" t="s">
        <v>5092</v>
      </c>
    </row>
    <row r="1095" spans="1:7" ht="45">
      <c r="A1095" s="333">
        <v>13111031</v>
      </c>
      <c r="B1095" s="333" t="s">
        <v>5093</v>
      </c>
      <c r="D1095" s="333" t="s">
        <v>5094</v>
      </c>
      <c r="E1095" s="333" t="s">
        <v>3995</v>
      </c>
      <c r="F1095" s="333" t="s">
        <v>3996</v>
      </c>
      <c r="G1095" s="333" t="s">
        <v>5095</v>
      </c>
    </row>
    <row r="1096" spans="1:7" ht="45">
      <c r="A1096" s="333">
        <v>13111032</v>
      </c>
      <c r="B1096" s="333" t="s">
        <v>5096</v>
      </c>
      <c r="D1096" s="333" t="s">
        <v>5097</v>
      </c>
      <c r="E1096" s="333" t="s">
        <v>3995</v>
      </c>
      <c r="F1096" s="333" t="s">
        <v>3996</v>
      </c>
      <c r="G1096" s="333" t="s">
        <v>5098</v>
      </c>
    </row>
    <row r="1097" spans="1:7" ht="45">
      <c r="A1097" s="333">
        <v>13111033</v>
      </c>
      <c r="B1097" s="333" t="s">
        <v>5099</v>
      </c>
      <c r="D1097" s="333" t="s">
        <v>5100</v>
      </c>
      <c r="E1097" s="333" t="s">
        <v>3995</v>
      </c>
      <c r="F1097" s="333" t="s">
        <v>3996</v>
      </c>
      <c r="G1097" s="333" t="s">
        <v>5099</v>
      </c>
    </row>
    <row r="1098" spans="1:7" ht="60">
      <c r="A1098" s="333">
        <v>13111034</v>
      </c>
      <c r="B1098" s="333" t="s">
        <v>5101</v>
      </c>
      <c r="D1098" s="333" t="s">
        <v>5102</v>
      </c>
      <c r="E1098" s="333" t="s">
        <v>3995</v>
      </c>
      <c r="F1098" s="333" t="s">
        <v>3996</v>
      </c>
      <c r="G1098" s="333" t="s">
        <v>5103</v>
      </c>
    </row>
    <row r="1099" spans="1:7" ht="45">
      <c r="A1099" s="333">
        <v>13111035</v>
      </c>
      <c r="B1099" s="333" t="s">
        <v>5104</v>
      </c>
      <c r="D1099" s="333" t="s">
        <v>5105</v>
      </c>
      <c r="E1099" s="333" t="s">
        <v>3995</v>
      </c>
      <c r="F1099" s="333" t="s">
        <v>3996</v>
      </c>
      <c r="G1099" s="333" t="s">
        <v>5106</v>
      </c>
    </row>
    <row r="1100" spans="1:7">
      <c r="A1100" s="333">
        <v>13111036</v>
      </c>
      <c r="B1100" s="333" t="s">
        <v>5107</v>
      </c>
      <c r="D1100" s="333" t="s">
        <v>5108</v>
      </c>
      <c r="E1100" s="333" t="s">
        <v>3995</v>
      </c>
      <c r="F1100" s="333" t="s">
        <v>3996</v>
      </c>
      <c r="G1100" s="333" t="s">
        <v>5109</v>
      </c>
    </row>
    <row r="1101" spans="1:7" ht="60">
      <c r="A1101" s="333">
        <v>13111037</v>
      </c>
      <c r="B1101" s="333" t="s">
        <v>5110</v>
      </c>
      <c r="D1101" s="333" t="s">
        <v>5111</v>
      </c>
      <c r="E1101" s="333" t="s">
        <v>3995</v>
      </c>
      <c r="F1101" s="333" t="s">
        <v>3996</v>
      </c>
      <c r="G1101" s="333" t="s">
        <v>5112</v>
      </c>
    </row>
    <row r="1102" spans="1:7" ht="45">
      <c r="A1102" s="333">
        <v>13111038</v>
      </c>
      <c r="B1102" s="333" t="s">
        <v>5113</v>
      </c>
      <c r="D1102" s="333" t="s">
        <v>5114</v>
      </c>
      <c r="E1102" s="333" t="s">
        <v>3995</v>
      </c>
      <c r="F1102" s="333" t="s">
        <v>3996</v>
      </c>
      <c r="G1102" s="333" t="s">
        <v>5115</v>
      </c>
    </row>
    <row r="1103" spans="1:7" ht="60">
      <c r="A1103" s="333">
        <v>13111039</v>
      </c>
      <c r="B1103" s="333" t="s">
        <v>5116</v>
      </c>
      <c r="D1103" s="333" t="s">
        <v>5117</v>
      </c>
      <c r="E1103" s="333" t="s">
        <v>3995</v>
      </c>
      <c r="F1103" s="333" t="s">
        <v>3996</v>
      </c>
      <c r="G1103" s="333" t="s">
        <v>5118</v>
      </c>
    </row>
    <row r="1104" spans="1:7" ht="60">
      <c r="A1104" s="333">
        <v>13111040</v>
      </c>
      <c r="B1104" s="333" t="s">
        <v>5119</v>
      </c>
      <c r="D1104" s="333" t="s">
        <v>5120</v>
      </c>
      <c r="E1104" s="333" t="s">
        <v>3995</v>
      </c>
      <c r="F1104" s="333" t="s">
        <v>3996</v>
      </c>
      <c r="G1104" s="333" t="s">
        <v>5121</v>
      </c>
    </row>
    <row r="1105" spans="1:7" ht="45">
      <c r="A1105" s="333">
        <v>13111041</v>
      </c>
      <c r="B1105" s="333" t="s">
        <v>5122</v>
      </c>
      <c r="D1105" s="333" t="s">
        <v>5123</v>
      </c>
      <c r="E1105" s="333" t="s">
        <v>3995</v>
      </c>
      <c r="F1105" s="333" t="s">
        <v>3996</v>
      </c>
      <c r="G1105" s="333" t="s">
        <v>5122</v>
      </c>
    </row>
    <row r="1106" spans="1:7" ht="30">
      <c r="A1106" s="333">
        <v>13111042</v>
      </c>
      <c r="B1106" s="333" t="s">
        <v>5124</v>
      </c>
      <c r="D1106" s="333" t="s">
        <v>5125</v>
      </c>
      <c r="E1106" s="333" t="s">
        <v>3995</v>
      </c>
      <c r="F1106" s="333" t="s">
        <v>3996</v>
      </c>
      <c r="G1106" s="333" t="s">
        <v>5126</v>
      </c>
    </row>
    <row r="1107" spans="1:7" ht="45">
      <c r="A1107" s="333">
        <v>13111043</v>
      </c>
      <c r="B1107" s="333" t="s">
        <v>5127</v>
      </c>
      <c r="D1107" s="333" t="s">
        <v>5128</v>
      </c>
      <c r="E1107" s="333" t="s">
        <v>3995</v>
      </c>
      <c r="F1107" s="333" t="s">
        <v>3996</v>
      </c>
      <c r="G1107" s="333" t="s">
        <v>5129</v>
      </c>
    </row>
    <row r="1108" spans="1:7" ht="45">
      <c r="A1108" s="333">
        <v>13111044</v>
      </c>
      <c r="B1108" s="333" t="s">
        <v>5130</v>
      </c>
      <c r="D1108" s="333" t="s">
        <v>5131</v>
      </c>
      <c r="E1108" s="333" t="s">
        <v>3995</v>
      </c>
      <c r="F1108" s="333" t="s">
        <v>3996</v>
      </c>
      <c r="G1108" s="333" t="s">
        <v>5130</v>
      </c>
    </row>
    <row r="1109" spans="1:7" ht="45">
      <c r="A1109" s="333">
        <v>13111045</v>
      </c>
      <c r="B1109" s="333" t="s">
        <v>5132</v>
      </c>
      <c r="D1109" s="333" t="s">
        <v>5133</v>
      </c>
      <c r="E1109" s="333" t="s">
        <v>3995</v>
      </c>
      <c r="F1109" s="333" t="s">
        <v>3996</v>
      </c>
      <c r="G1109" s="333" t="s">
        <v>5134</v>
      </c>
    </row>
    <row r="1110" spans="1:7" ht="45">
      <c r="A1110" s="333">
        <v>13111046</v>
      </c>
      <c r="B1110" s="333" t="s">
        <v>5135</v>
      </c>
      <c r="D1110" s="333" t="s">
        <v>5136</v>
      </c>
      <c r="E1110" s="333" t="s">
        <v>3995</v>
      </c>
      <c r="F1110" s="333" t="s">
        <v>3996</v>
      </c>
      <c r="G1110" s="333" t="s">
        <v>5137</v>
      </c>
    </row>
    <row r="1111" spans="1:7" ht="60">
      <c r="A1111" s="333">
        <v>13111047</v>
      </c>
      <c r="B1111" s="333" t="s">
        <v>5138</v>
      </c>
      <c r="D1111" s="333" t="s">
        <v>5139</v>
      </c>
      <c r="E1111" s="333" t="s">
        <v>3995</v>
      </c>
      <c r="F1111" s="333" t="s">
        <v>3996</v>
      </c>
      <c r="G1111" s="333" t="s">
        <v>5140</v>
      </c>
    </row>
    <row r="1112" spans="1:7" ht="45">
      <c r="A1112" s="333">
        <v>13111048</v>
      </c>
      <c r="B1112" s="333" t="s">
        <v>5141</v>
      </c>
      <c r="D1112" s="333" t="s">
        <v>5142</v>
      </c>
      <c r="E1112" s="333" t="s">
        <v>3995</v>
      </c>
      <c r="F1112" s="333" t="s">
        <v>3996</v>
      </c>
      <c r="G1112" s="333" t="s">
        <v>5141</v>
      </c>
    </row>
    <row r="1113" spans="1:7" ht="30">
      <c r="A1113" s="333">
        <v>13111049</v>
      </c>
      <c r="B1113" s="333" t="s">
        <v>5143</v>
      </c>
      <c r="D1113" s="333" t="s">
        <v>5144</v>
      </c>
      <c r="E1113" s="333" t="s">
        <v>3995</v>
      </c>
      <c r="F1113" s="333" t="s">
        <v>3996</v>
      </c>
      <c r="G1113" s="333" t="s">
        <v>5143</v>
      </c>
    </row>
    <row r="1114" spans="1:7" ht="45">
      <c r="A1114" s="333">
        <v>13111050</v>
      </c>
      <c r="B1114" s="333" t="s">
        <v>5145</v>
      </c>
      <c r="D1114" s="333" t="s">
        <v>5146</v>
      </c>
      <c r="E1114" s="333" t="s">
        <v>3995</v>
      </c>
      <c r="F1114" s="333" t="s">
        <v>3996</v>
      </c>
      <c r="G1114" s="333" t="s">
        <v>5147</v>
      </c>
    </row>
    <row r="1115" spans="1:7">
      <c r="A1115" s="333">
        <v>13111051</v>
      </c>
      <c r="B1115" s="333" t="s">
        <v>5148</v>
      </c>
      <c r="D1115" s="333" t="s">
        <v>5149</v>
      </c>
      <c r="E1115" s="333" t="s">
        <v>3995</v>
      </c>
      <c r="F1115" s="333" t="s">
        <v>3996</v>
      </c>
      <c r="G1115" s="333" t="s">
        <v>5148</v>
      </c>
    </row>
    <row r="1116" spans="1:7">
      <c r="A1116" s="333">
        <v>13111052</v>
      </c>
      <c r="B1116" s="333" t="s">
        <v>5150</v>
      </c>
      <c r="D1116" s="333" t="s">
        <v>5151</v>
      </c>
      <c r="E1116" s="333" t="s">
        <v>3995</v>
      </c>
      <c r="F1116" s="333" t="s">
        <v>3996</v>
      </c>
      <c r="G1116" s="333" t="s">
        <v>5152</v>
      </c>
    </row>
    <row r="1117" spans="1:7" ht="30">
      <c r="A1117" s="333">
        <v>13111053</v>
      </c>
      <c r="B1117" s="333" t="s">
        <v>5153</v>
      </c>
      <c r="D1117" s="333" t="s">
        <v>5154</v>
      </c>
      <c r="E1117" s="333" t="s">
        <v>3995</v>
      </c>
      <c r="F1117" s="333" t="s">
        <v>3996</v>
      </c>
      <c r="G1117" s="333" t="s">
        <v>5155</v>
      </c>
    </row>
    <row r="1118" spans="1:7" ht="60">
      <c r="A1118" s="333">
        <v>13111054</v>
      </c>
      <c r="B1118" s="333" t="s">
        <v>5156</v>
      </c>
      <c r="D1118" s="333" t="s">
        <v>5157</v>
      </c>
      <c r="E1118" s="333" t="s">
        <v>3995</v>
      </c>
      <c r="F1118" s="333" t="s">
        <v>3996</v>
      </c>
      <c r="G1118" s="333" t="s">
        <v>5158</v>
      </c>
    </row>
    <row r="1119" spans="1:7" ht="45">
      <c r="A1119" s="333">
        <v>13111055</v>
      </c>
      <c r="B1119" s="333" t="s">
        <v>5159</v>
      </c>
      <c r="D1119" s="333" t="s">
        <v>5160</v>
      </c>
      <c r="E1119" s="333" t="s">
        <v>3995</v>
      </c>
      <c r="F1119" s="333" t="s">
        <v>3996</v>
      </c>
      <c r="G1119" s="333" t="s">
        <v>5161</v>
      </c>
    </row>
    <row r="1120" spans="1:7" ht="30">
      <c r="A1120" s="333">
        <v>13111056</v>
      </c>
      <c r="B1120" s="333" t="s">
        <v>5162</v>
      </c>
      <c r="D1120" s="333" t="s">
        <v>5163</v>
      </c>
      <c r="E1120" s="333" t="s">
        <v>3995</v>
      </c>
      <c r="F1120" s="333" t="s">
        <v>3996</v>
      </c>
      <c r="G1120" s="333" t="s">
        <v>5164</v>
      </c>
    </row>
    <row r="1121" spans="1:7" ht="45">
      <c r="A1121" s="333">
        <v>13111057</v>
      </c>
      <c r="B1121" s="333" t="s">
        <v>5165</v>
      </c>
      <c r="D1121" s="333" t="s">
        <v>5166</v>
      </c>
      <c r="E1121" s="333" t="s">
        <v>3995</v>
      </c>
      <c r="F1121" s="333" t="s">
        <v>3996</v>
      </c>
      <c r="G1121" s="333" t="s">
        <v>5167</v>
      </c>
    </row>
    <row r="1122" spans="1:7" ht="45">
      <c r="A1122" s="333">
        <v>13111058</v>
      </c>
      <c r="B1122" s="333" t="s">
        <v>5168</v>
      </c>
      <c r="D1122" s="333" t="s">
        <v>5169</v>
      </c>
      <c r="E1122" s="333" t="s">
        <v>3995</v>
      </c>
      <c r="F1122" s="333" t="s">
        <v>3996</v>
      </c>
      <c r="G1122" s="333" t="s">
        <v>5170</v>
      </c>
    </row>
    <row r="1123" spans="1:7" ht="60">
      <c r="A1123" s="333">
        <v>13111059</v>
      </c>
      <c r="B1123" s="333" t="s">
        <v>5171</v>
      </c>
      <c r="D1123" s="333" t="s">
        <v>5172</v>
      </c>
      <c r="E1123" s="333" t="s">
        <v>3995</v>
      </c>
      <c r="F1123" s="333" t="s">
        <v>3996</v>
      </c>
      <c r="G1123" s="333" t="s">
        <v>5171</v>
      </c>
    </row>
    <row r="1124" spans="1:7" ht="45">
      <c r="A1124" s="333">
        <v>13111060</v>
      </c>
      <c r="B1124" s="333" t="s">
        <v>5173</v>
      </c>
      <c r="D1124" s="333" t="s">
        <v>5174</v>
      </c>
      <c r="E1124" s="333" t="s">
        <v>3995</v>
      </c>
      <c r="F1124" s="333" t="s">
        <v>3996</v>
      </c>
      <c r="G1124" s="333" t="s">
        <v>5173</v>
      </c>
    </row>
    <row r="1125" spans="1:7" ht="60">
      <c r="A1125" s="333">
        <v>13111061</v>
      </c>
      <c r="B1125" s="333" t="s">
        <v>5175</v>
      </c>
      <c r="D1125" s="333" t="s">
        <v>5176</v>
      </c>
      <c r="E1125" s="333" t="s">
        <v>3995</v>
      </c>
      <c r="F1125" s="333" t="s">
        <v>3996</v>
      </c>
      <c r="G1125" s="333" t="s">
        <v>5177</v>
      </c>
    </row>
    <row r="1126" spans="1:7" ht="45">
      <c r="A1126" s="333">
        <v>13111062</v>
      </c>
      <c r="B1126" s="333" t="s">
        <v>5178</v>
      </c>
      <c r="D1126" s="333" t="s">
        <v>5179</v>
      </c>
      <c r="E1126" s="333" t="s">
        <v>3995</v>
      </c>
      <c r="F1126" s="333" t="s">
        <v>3996</v>
      </c>
      <c r="G1126" s="333" t="s">
        <v>5180</v>
      </c>
    </row>
    <row r="1127" spans="1:7" ht="45">
      <c r="A1127" s="333">
        <v>13111063</v>
      </c>
      <c r="B1127" s="333" t="s">
        <v>5181</v>
      </c>
      <c r="D1127" s="333" t="s">
        <v>5182</v>
      </c>
      <c r="E1127" s="333" t="s">
        <v>3995</v>
      </c>
      <c r="F1127" s="333" t="s">
        <v>3996</v>
      </c>
      <c r="G1127" s="333" t="s">
        <v>5181</v>
      </c>
    </row>
    <row r="1128" spans="1:7" ht="45">
      <c r="A1128" s="333">
        <v>13111064</v>
      </c>
      <c r="B1128" s="333" t="s">
        <v>5183</v>
      </c>
      <c r="D1128" s="333" t="s">
        <v>5184</v>
      </c>
      <c r="E1128" s="333" t="s">
        <v>3995</v>
      </c>
      <c r="F1128" s="333" t="s">
        <v>3996</v>
      </c>
      <c r="G1128" s="333" t="s">
        <v>5183</v>
      </c>
    </row>
    <row r="1129" spans="1:7" ht="45">
      <c r="A1129" s="333">
        <v>13111065</v>
      </c>
      <c r="B1129" s="333" t="s">
        <v>5185</v>
      </c>
      <c r="D1129" s="333" t="s">
        <v>5186</v>
      </c>
      <c r="E1129" s="333" t="s">
        <v>3995</v>
      </c>
      <c r="F1129" s="333" t="s">
        <v>3996</v>
      </c>
      <c r="G1129" s="333" t="s">
        <v>5187</v>
      </c>
    </row>
    <row r="1130" spans="1:7" ht="45">
      <c r="A1130" s="333">
        <v>13111066</v>
      </c>
      <c r="B1130" s="333" t="s">
        <v>5188</v>
      </c>
      <c r="D1130" s="333" t="s">
        <v>5189</v>
      </c>
      <c r="E1130" s="333" t="s">
        <v>3995</v>
      </c>
      <c r="F1130" s="333" t="s">
        <v>3996</v>
      </c>
      <c r="G1130" s="333" t="s">
        <v>5190</v>
      </c>
    </row>
    <row r="1131" spans="1:7">
      <c r="A1131" s="333">
        <v>13111100</v>
      </c>
      <c r="B1131" s="333" t="s">
        <v>5191</v>
      </c>
      <c r="D1131" s="333" t="s">
        <v>2173</v>
      </c>
      <c r="E1131" s="333" t="s">
        <v>2173</v>
      </c>
      <c r="F1131" s="333" t="s">
        <v>2173</v>
      </c>
      <c r="G1131" s="333" t="s">
        <v>2173</v>
      </c>
    </row>
    <row r="1132" spans="1:7" ht="45">
      <c r="A1132" s="333">
        <v>13111101</v>
      </c>
      <c r="B1132" s="333" t="s">
        <v>5192</v>
      </c>
      <c r="D1132" s="333" t="s">
        <v>5193</v>
      </c>
      <c r="E1132" s="333" t="s">
        <v>2668</v>
      </c>
      <c r="F1132" s="333" t="s">
        <v>2669</v>
      </c>
      <c r="G1132" s="333" t="s">
        <v>5194</v>
      </c>
    </row>
    <row r="1133" spans="1:7" ht="45">
      <c r="A1133" s="333">
        <v>13111102</v>
      </c>
      <c r="B1133" s="333" t="s">
        <v>5195</v>
      </c>
      <c r="D1133" s="333" t="s">
        <v>5196</v>
      </c>
      <c r="E1133" s="333" t="s">
        <v>2668</v>
      </c>
      <c r="F1133" s="333" t="s">
        <v>2669</v>
      </c>
      <c r="G1133" s="333" t="s">
        <v>5197</v>
      </c>
    </row>
    <row r="1134" spans="1:7" ht="30">
      <c r="A1134" s="333">
        <v>13111103</v>
      </c>
      <c r="B1134" s="333" t="s">
        <v>5198</v>
      </c>
      <c r="D1134" s="333" t="s">
        <v>5199</v>
      </c>
      <c r="E1134" s="333" t="s">
        <v>2668</v>
      </c>
      <c r="F1134" s="333" t="s">
        <v>2669</v>
      </c>
      <c r="G1134" s="333" t="s">
        <v>5200</v>
      </c>
    </row>
    <row r="1135" spans="1:7">
      <c r="A1135" s="333">
        <v>13111200</v>
      </c>
      <c r="B1135" s="333" t="s">
        <v>5201</v>
      </c>
      <c r="D1135" s="333" t="s">
        <v>2173</v>
      </c>
      <c r="E1135" s="333" t="s">
        <v>2173</v>
      </c>
      <c r="F1135" s="333" t="s">
        <v>2173</v>
      </c>
      <c r="G1135" s="333" t="s">
        <v>2173</v>
      </c>
    </row>
    <row r="1136" spans="1:7" ht="45">
      <c r="A1136" s="333">
        <v>13111201</v>
      </c>
      <c r="B1136" s="333" t="s">
        <v>5202</v>
      </c>
      <c r="D1136" s="333" t="s">
        <v>5203</v>
      </c>
      <c r="E1136" s="333" t="s">
        <v>3542</v>
      </c>
      <c r="F1136" s="333" t="s">
        <v>3543</v>
      </c>
      <c r="G1136" s="333" t="s">
        <v>5202</v>
      </c>
    </row>
    <row r="1137" spans="1:7" ht="60">
      <c r="A1137" s="333">
        <v>13111202</v>
      </c>
      <c r="B1137" s="333" t="s">
        <v>5204</v>
      </c>
      <c r="D1137" s="333" t="s">
        <v>5205</v>
      </c>
      <c r="E1137" s="333" t="s">
        <v>3542</v>
      </c>
      <c r="F1137" s="333" t="s">
        <v>3543</v>
      </c>
      <c r="G1137" s="333" t="s">
        <v>5204</v>
      </c>
    </row>
    <row r="1138" spans="1:7" ht="30">
      <c r="A1138" s="333">
        <v>13111203</v>
      </c>
      <c r="B1138" s="333" t="s">
        <v>5206</v>
      </c>
      <c r="D1138" s="333" t="s">
        <v>5207</v>
      </c>
      <c r="E1138" s="333" t="s">
        <v>3542</v>
      </c>
      <c r="F1138" s="333" t="s">
        <v>3543</v>
      </c>
      <c r="G1138" s="333" t="s">
        <v>5206</v>
      </c>
    </row>
    <row r="1139" spans="1:7" ht="30">
      <c r="A1139" s="333">
        <v>13111204</v>
      </c>
      <c r="B1139" s="333" t="s">
        <v>5208</v>
      </c>
      <c r="D1139" s="333" t="s">
        <v>5209</v>
      </c>
      <c r="E1139" s="333" t="s">
        <v>5210</v>
      </c>
      <c r="F1139" s="333" t="s">
        <v>5211</v>
      </c>
      <c r="G1139" s="333" t="s">
        <v>5208</v>
      </c>
    </row>
    <row r="1140" spans="1:7" ht="45">
      <c r="A1140" s="333">
        <v>13111205</v>
      </c>
      <c r="B1140" s="333" t="s">
        <v>5212</v>
      </c>
      <c r="D1140" s="333" t="s">
        <v>5213</v>
      </c>
      <c r="E1140" s="333" t="s">
        <v>5210</v>
      </c>
      <c r="F1140" s="333" t="s">
        <v>5211</v>
      </c>
      <c r="G1140" s="333" t="s">
        <v>5214</v>
      </c>
    </row>
    <row r="1141" spans="1:7" ht="45">
      <c r="A1141" s="333">
        <v>13111206</v>
      </c>
      <c r="B1141" s="333" t="s">
        <v>5215</v>
      </c>
      <c r="D1141" s="333" t="s">
        <v>5216</v>
      </c>
      <c r="E1141" s="333" t="s">
        <v>5210</v>
      </c>
      <c r="F1141" s="333" t="s">
        <v>5211</v>
      </c>
      <c r="G1141" s="333" t="s">
        <v>5217</v>
      </c>
    </row>
    <row r="1142" spans="1:7" ht="45">
      <c r="A1142" s="333">
        <v>13111207</v>
      </c>
      <c r="B1142" s="333" t="s">
        <v>5218</v>
      </c>
      <c r="D1142" s="333" t="s">
        <v>5219</v>
      </c>
      <c r="E1142" s="333" t="s">
        <v>5210</v>
      </c>
      <c r="F1142" s="333" t="s">
        <v>5211</v>
      </c>
      <c r="G1142" s="333" t="s">
        <v>5218</v>
      </c>
    </row>
    <row r="1143" spans="1:7" ht="45">
      <c r="A1143" s="333">
        <v>13111208</v>
      </c>
      <c r="B1143" s="333" t="s">
        <v>5220</v>
      </c>
      <c r="D1143" s="333" t="s">
        <v>5221</v>
      </c>
      <c r="E1143" s="333" t="s">
        <v>3542</v>
      </c>
      <c r="F1143" s="333" t="s">
        <v>3543</v>
      </c>
      <c r="G1143" s="333" t="s">
        <v>5222</v>
      </c>
    </row>
    <row r="1144" spans="1:7" ht="45">
      <c r="A1144" s="333">
        <v>13111209</v>
      </c>
      <c r="B1144" s="333" t="s">
        <v>5223</v>
      </c>
      <c r="D1144" s="333" t="s">
        <v>5224</v>
      </c>
      <c r="E1144" s="333" t="s">
        <v>3542</v>
      </c>
      <c r="F1144" s="333" t="s">
        <v>3543</v>
      </c>
      <c r="G1144" s="333" t="s">
        <v>5225</v>
      </c>
    </row>
    <row r="1145" spans="1:7" ht="30">
      <c r="A1145" s="333">
        <v>13111210</v>
      </c>
      <c r="B1145" s="333" t="s">
        <v>5226</v>
      </c>
      <c r="D1145" s="333" t="s">
        <v>5227</v>
      </c>
      <c r="E1145" s="333" t="s">
        <v>3542</v>
      </c>
      <c r="F1145" s="333" t="s">
        <v>3543</v>
      </c>
      <c r="G1145" s="333" t="s">
        <v>5228</v>
      </c>
    </row>
    <row r="1146" spans="1:7">
      <c r="A1146" s="333">
        <v>13111211</v>
      </c>
      <c r="B1146" s="333" t="s">
        <v>5229</v>
      </c>
      <c r="D1146" s="333" t="s">
        <v>5230</v>
      </c>
      <c r="E1146" s="333" t="s">
        <v>3542</v>
      </c>
      <c r="F1146" s="333" t="s">
        <v>3543</v>
      </c>
      <c r="G1146" s="333" t="s">
        <v>5231</v>
      </c>
    </row>
    <row r="1147" spans="1:7" ht="45">
      <c r="A1147" s="333">
        <v>13111212</v>
      </c>
      <c r="B1147" s="333" t="s">
        <v>5232</v>
      </c>
      <c r="D1147" s="333" t="s">
        <v>5233</v>
      </c>
      <c r="E1147" s="333" t="s">
        <v>3542</v>
      </c>
      <c r="F1147" s="333" t="s">
        <v>3543</v>
      </c>
      <c r="G1147" s="333" t="s">
        <v>5234</v>
      </c>
    </row>
    <row r="1148" spans="1:7">
      <c r="A1148" s="333">
        <v>13111213</v>
      </c>
      <c r="B1148" s="333" t="s">
        <v>5235</v>
      </c>
      <c r="D1148" s="333" t="s">
        <v>5236</v>
      </c>
      <c r="E1148" s="333" t="s">
        <v>3542</v>
      </c>
      <c r="F1148" s="333" t="s">
        <v>3543</v>
      </c>
      <c r="G1148" s="333" t="s">
        <v>5237</v>
      </c>
    </row>
    <row r="1149" spans="1:7" ht="30">
      <c r="A1149" s="333">
        <v>13111214</v>
      </c>
      <c r="B1149" s="333" t="s">
        <v>5238</v>
      </c>
      <c r="D1149" s="333" t="s">
        <v>5239</v>
      </c>
      <c r="E1149" s="333" t="s">
        <v>3542</v>
      </c>
      <c r="F1149" s="333" t="s">
        <v>3543</v>
      </c>
      <c r="G1149" s="333" t="s">
        <v>5240</v>
      </c>
    </row>
    <row r="1150" spans="1:7" ht="45">
      <c r="A1150" s="333">
        <v>13111215</v>
      </c>
      <c r="B1150" s="333" t="s">
        <v>5241</v>
      </c>
      <c r="D1150" s="333" t="s">
        <v>5242</v>
      </c>
      <c r="E1150" s="333" t="s">
        <v>3542</v>
      </c>
      <c r="F1150" s="333" t="s">
        <v>3543</v>
      </c>
      <c r="G1150" s="333" t="s">
        <v>5243</v>
      </c>
    </row>
    <row r="1151" spans="1:7" ht="45">
      <c r="A1151" s="333">
        <v>13111216</v>
      </c>
      <c r="B1151" s="333" t="s">
        <v>5244</v>
      </c>
      <c r="D1151" s="333" t="s">
        <v>5245</v>
      </c>
      <c r="E1151" s="333" t="s">
        <v>3542</v>
      </c>
      <c r="F1151" s="333" t="s">
        <v>3543</v>
      </c>
      <c r="G1151" s="333" t="s">
        <v>5246</v>
      </c>
    </row>
    <row r="1152" spans="1:7" ht="30">
      <c r="A1152" s="333">
        <v>13111217</v>
      </c>
      <c r="B1152" s="333" t="s">
        <v>5247</v>
      </c>
      <c r="D1152" s="333" t="s">
        <v>5248</v>
      </c>
      <c r="E1152" s="333" t="s">
        <v>3542</v>
      </c>
      <c r="F1152" s="333" t="s">
        <v>3543</v>
      </c>
      <c r="G1152" s="333" t="s">
        <v>5249</v>
      </c>
    </row>
    <row r="1153" spans="1:7" ht="45">
      <c r="A1153" s="333">
        <v>13111218</v>
      </c>
      <c r="B1153" s="333" t="s">
        <v>5250</v>
      </c>
      <c r="D1153" s="333" t="s">
        <v>5251</v>
      </c>
      <c r="E1153" s="333" t="s">
        <v>3542</v>
      </c>
      <c r="F1153" s="333" t="s">
        <v>3543</v>
      </c>
      <c r="G1153" s="333" t="s">
        <v>5252</v>
      </c>
    </row>
    <row r="1154" spans="1:7" ht="45">
      <c r="A1154" s="333">
        <v>13111219</v>
      </c>
      <c r="B1154" s="333" t="s">
        <v>5253</v>
      </c>
      <c r="D1154" s="333" t="s">
        <v>5254</v>
      </c>
      <c r="E1154" s="333" t="s">
        <v>3542</v>
      </c>
      <c r="F1154" s="333" t="s">
        <v>3543</v>
      </c>
      <c r="G1154" s="333" t="s">
        <v>5255</v>
      </c>
    </row>
    <row r="1155" spans="1:7" ht="30">
      <c r="A1155" s="333">
        <v>13111220</v>
      </c>
      <c r="B1155" s="333" t="s">
        <v>5256</v>
      </c>
      <c r="D1155" s="333" t="s">
        <v>5257</v>
      </c>
      <c r="E1155" s="333" t="s">
        <v>3542</v>
      </c>
      <c r="F1155" s="333" t="s">
        <v>3543</v>
      </c>
      <c r="G1155" s="333" t="s">
        <v>5258</v>
      </c>
    </row>
    <row r="1156" spans="1:7">
      <c r="A1156" s="333">
        <v>13111300</v>
      </c>
      <c r="B1156" s="333" t="s">
        <v>5259</v>
      </c>
      <c r="D1156" s="333" t="s">
        <v>2173</v>
      </c>
      <c r="E1156" s="333" t="s">
        <v>2173</v>
      </c>
      <c r="F1156" s="333" t="s">
        <v>2173</v>
      </c>
      <c r="G1156" s="333" t="s">
        <v>2173</v>
      </c>
    </row>
    <row r="1157" spans="1:7" ht="30">
      <c r="A1157" s="333">
        <v>13111301</v>
      </c>
      <c r="B1157" s="333" t="s">
        <v>5260</v>
      </c>
      <c r="D1157" s="333" t="s">
        <v>5261</v>
      </c>
      <c r="E1157" s="333" t="s">
        <v>3542</v>
      </c>
      <c r="F1157" s="333" t="s">
        <v>3543</v>
      </c>
      <c r="G1157" s="333" t="s">
        <v>5262</v>
      </c>
    </row>
    <row r="1158" spans="1:7" ht="45">
      <c r="A1158" s="333">
        <v>13111302</v>
      </c>
      <c r="B1158" s="333" t="s">
        <v>5263</v>
      </c>
      <c r="D1158" s="333" t="s">
        <v>5264</v>
      </c>
      <c r="E1158" s="333" t="s">
        <v>3542</v>
      </c>
      <c r="F1158" s="333" t="s">
        <v>3543</v>
      </c>
      <c r="G1158" s="333" t="s">
        <v>5265</v>
      </c>
    </row>
    <row r="1159" spans="1:7" ht="45">
      <c r="A1159" s="333">
        <v>13111303</v>
      </c>
      <c r="B1159" s="333" t="s">
        <v>5266</v>
      </c>
      <c r="D1159" s="333" t="s">
        <v>5267</v>
      </c>
      <c r="E1159" s="333" t="s">
        <v>4801</v>
      </c>
      <c r="F1159" s="333" t="s">
        <v>4802</v>
      </c>
      <c r="G1159" s="333" t="s">
        <v>5268</v>
      </c>
    </row>
    <row r="1160" spans="1:7" ht="45">
      <c r="A1160" s="333">
        <v>13111304</v>
      </c>
      <c r="B1160" s="333" t="s">
        <v>5269</v>
      </c>
      <c r="D1160" s="333" t="s">
        <v>5270</v>
      </c>
      <c r="E1160" s="333" t="s">
        <v>3542</v>
      </c>
      <c r="F1160" s="333" t="s">
        <v>3543</v>
      </c>
      <c r="G1160" s="333" t="s">
        <v>5271</v>
      </c>
    </row>
    <row r="1161" spans="1:7" ht="45">
      <c r="A1161" s="333">
        <v>13111305</v>
      </c>
      <c r="B1161" s="333" t="s">
        <v>5272</v>
      </c>
      <c r="D1161" s="333" t="s">
        <v>5273</v>
      </c>
      <c r="E1161" s="333" t="s">
        <v>3542</v>
      </c>
      <c r="F1161" s="333" t="s">
        <v>3543</v>
      </c>
      <c r="G1161" s="333" t="s">
        <v>5274</v>
      </c>
    </row>
    <row r="1162" spans="1:7" ht="45">
      <c r="A1162" s="333">
        <v>13111306</v>
      </c>
      <c r="B1162" s="333" t="s">
        <v>5275</v>
      </c>
      <c r="D1162" s="333" t="s">
        <v>5276</v>
      </c>
      <c r="E1162" s="333" t="s">
        <v>3542</v>
      </c>
      <c r="F1162" s="333" t="s">
        <v>3543</v>
      </c>
      <c r="G1162" s="333" t="s">
        <v>5277</v>
      </c>
    </row>
    <row r="1163" spans="1:7" ht="45">
      <c r="A1163" s="333">
        <v>13111307</v>
      </c>
      <c r="B1163" s="333" t="s">
        <v>5278</v>
      </c>
      <c r="D1163" s="333" t="s">
        <v>5279</v>
      </c>
      <c r="E1163" s="333" t="s">
        <v>3542</v>
      </c>
      <c r="F1163" s="333" t="s">
        <v>3543</v>
      </c>
      <c r="G1163" s="333" t="s">
        <v>5280</v>
      </c>
    </row>
    <row r="1164" spans="1:7" ht="45">
      <c r="A1164" s="333">
        <v>13111308</v>
      </c>
      <c r="B1164" s="333" t="s">
        <v>5281</v>
      </c>
      <c r="D1164" s="333" t="s">
        <v>5282</v>
      </c>
      <c r="E1164" s="333" t="s">
        <v>3542</v>
      </c>
      <c r="F1164" s="333" t="s">
        <v>3543</v>
      </c>
      <c r="G1164" s="333" t="s">
        <v>5283</v>
      </c>
    </row>
    <row r="1165" spans="1:7">
      <c r="A1165" s="333">
        <v>14000000</v>
      </c>
      <c r="B1165" s="333" t="s">
        <v>5284</v>
      </c>
      <c r="D1165" s="333" t="s">
        <v>2173</v>
      </c>
      <c r="E1165" s="333" t="s">
        <v>2173</v>
      </c>
      <c r="F1165" s="333" t="s">
        <v>2173</v>
      </c>
      <c r="G1165" s="333" t="s">
        <v>2173</v>
      </c>
    </row>
    <row r="1166" spans="1:7">
      <c r="A1166" s="333">
        <v>14100000</v>
      </c>
      <c r="B1166" s="333" t="s">
        <v>5285</v>
      </c>
      <c r="D1166" s="333" t="s">
        <v>2173</v>
      </c>
      <c r="E1166" s="333" t="s">
        <v>2173</v>
      </c>
      <c r="F1166" s="333" t="s">
        <v>2173</v>
      </c>
      <c r="G1166" s="333" t="s">
        <v>2173</v>
      </c>
    </row>
    <row r="1167" spans="1:7">
      <c r="A1167" s="333">
        <v>14101500</v>
      </c>
      <c r="B1167" s="333" t="s">
        <v>5286</v>
      </c>
      <c r="D1167" s="333" t="s">
        <v>2173</v>
      </c>
      <c r="E1167" s="333" t="s">
        <v>2173</v>
      </c>
      <c r="F1167" s="333" t="s">
        <v>2173</v>
      </c>
      <c r="G1167" s="333" t="s">
        <v>2173</v>
      </c>
    </row>
    <row r="1168" spans="1:7" ht="45">
      <c r="A1168" s="333">
        <v>14101501</v>
      </c>
      <c r="B1168" s="333" t="s">
        <v>5287</v>
      </c>
      <c r="D1168" s="333" t="s">
        <v>5288</v>
      </c>
      <c r="E1168" s="333" t="s">
        <v>2483</v>
      </c>
      <c r="F1168" s="333" t="s">
        <v>2484</v>
      </c>
      <c r="G1168" s="333" t="s">
        <v>5289</v>
      </c>
    </row>
    <row r="1169" spans="1:8">
      <c r="A1169" s="333">
        <v>14110000</v>
      </c>
      <c r="B1169" s="333" t="s">
        <v>5290</v>
      </c>
      <c r="D1169" s="333" t="s">
        <v>2173</v>
      </c>
      <c r="E1169" s="333" t="s">
        <v>2173</v>
      </c>
      <c r="F1169" s="333" t="s">
        <v>2173</v>
      </c>
      <c r="G1169" s="333" t="s">
        <v>2173</v>
      </c>
    </row>
    <row r="1170" spans="1:8">
      <c r="A1170" s="333">
        <v>14111500</v>
      </c>
      <c r="B1170" s="333" t="s">
        <v>5291</v>
      </c>
      <c r="D1170" s="333" t="s">
        <v>2173</v>
      </c>
      <c r="E1170" s="333" t="s">
        <v>2173</v>
      </c>
      <c r="F1170" s="333" t="s">
        <v>2173</v>
      </c>
      <c r="G1170" s="333" t="s">
        <v>2173</v>
      </c>
    </row>
    <row r="1171" spans="1:8" ht="30">
      <c r="A1171" s="333">
        <v>14111501</v>
      </c>
      <c r="B1171" s="333" t="s">
        <v>5292</v>
      </c>
      <c r="D1171" s="333" t="s">
        <v>5293</v>
      </c>
      <c r="E1171" s="333" t="s">
        <v>5294</v>
      </c>
      <c r="F1171" s="333" t="s">
        <v>5295</v>
      </c>
      <c r="G1171" s="333" t="s">
        <v>5296</v>
      </c>
    </row>
    <row r="1172" spans="1:8" ht="45">
      <c r="A1172" s="333">
        <v>14111502</v>
      </c>
      <c r="B1172" s="333" t="s">
        <v>5297</v>
      </c>
      <c r="D1172" s="333" t="s">
        <v>5298</v>
      </c>
      <c r="E1172" s="333" t="s">
        <v>5294</v>
      </c>
      <c r="F1172" s="333" t="s">
        <v>5295</v>
      </c>
      <c r="G1172" s="333" t="s">
        <v>5297</v>
      </c>
    </row>
    <row r="1173" spans="1:8" ht="30">
      <c r="A1173" s="333">
        <v>14111503</v>
      </c>
      <c r="B1173" s="333" t="s">
        <v>5299</v>
      </c>
      <c r="D1173" s="333" t="s">
        <v>5300</v>
      </c>
      <c r="E1173" s="333" t="s">
        <v>5301</v>
      </c>
      <c r="F1173" s="333" t="s">
        <v>5302</v>
      </c>
      <c r="G1173" s="333" t="s">
        <v>5303</v>
      </c>
    </row>
    <row r="1174" spans="1:8">
      <c r="A1174" s="333">
        <v>14111504</v>
      </c>
      <c r="B1174" s="333" t="s">
        <v>5304</v>
      </c>
      <c r="D1174" s="333" t="s">
        <v>5305</v>
      </c>
      <c r="E1174" s="333" t="s">
        <v>5301</v>
      </c>
      <c r="F1174" s="333" t="s">
        <v>5302</v>
      </c>
      <c r="G1174" s="333" t="s">
        <v>5306</v>
      </c>
    </row>
    <row r="1175" spans="1:8" ht="30">
      <c r="A1175" s="333">
        <v>14111505</v>
      </c>
      <c r="B1175" s="333" t="s">
        <v>5307</v>
      </c>
      <c r="D1175" s="333" t="s">
        <v>5308</v>
      </c>
      <c r="E1175" s="333" t="s">
        <v>5294</v>
      </c>
      <c r="F1175" s="333" t="s">
        <v>5295</v>
      </c>
      <c r="G1175" s="333" t="s">
        <v>5309</v>
      </c>
    </row>
    <row r="1176" spans="1:8" ht="30">
      <c r="A1176" s="333">
        <v>14111506</v>
      </c>
      <c r="B1176" s="333" t="s">
        <v>5310</v>
      </c>
      <c r="D1176" s="333" t="s">
        <v>5311</v>
      </c>
      <c r="E1176" s="333" t="s">
        <v>5294</v>
      </c>
      <c r="F1176" s="333" t="s">
        <v>5295</v>
      </c>
      <c r="G1176" s="333" t="s">
        <v>5312</v>
      </c>
    </row>
    <row r="1177" spans="1:8" ht="30">
      <c r="A1177" s="333">
        <v>14111507</v>
      </c>
      <c r="B1177" s="333" t="s">
        <v>1386</v>
      </c>
      <c r="C1177" s="334" t="s">
        <v>1215</v>
      </c>
      <c r="D1177" s="333" t="s">
        <v>5311</v>
      </c>
      <c r="E1177" s="333" t="s">
        <v>5294</v>
      </c>
      <c r="F1177" s="333" t="s">
        <v>5295</v>
      </c>
      <c r="G1177" s="333" t="s">
        <v>5313</v>
      </c>
      <c r="H1177" s="430">
        <v>300</v>
      </c>
    </row>
    <row r="1178" spans="1:8" ht="30">
      <c r="A1178" s="333">
        <v>14111508</v>
      </c>
      <c r="B1178" s="333" t="s">
        <v>5314</v>
      </c>
      <c r="D1178" s="333" t="s">
        <v>5311</v>
      </c>
      <c r="E1178" s="333" t="s">
        <v>5294</v>
      </c>
      <c r="F1178" s="333" t="s">
        <v>5295</v>
      </c>
      <c r="G1178" s="333" t="s">
        <v>5315</v>
      </c>
    </row>
    <row r="1179" spans="1:8" ht="30">
      <c r="A1179" s="333">
        <v>14111509</v>
      </c>
      <c r="B1179" s="333" t="s">
        <v>1255</v>
      </c>
      <c r="C1179" s="334" t="s">
        <v>1222</v>
      </c>
      <c r="D1179" s="333" t="s">
        <v>5316</v>
      </c>
      <c r="E1179" s="333" t="s">
        <v>5294</v>
      </c>
      <c r="F1179" s="333" t="s">
        <v>5295</v>
      </c>
      <c r="G1179" s="333" t="s">
        <v>5317</v>
      </c>
      <c r="H1179" s="430">
        <v>2000</v>
      </c>
    </row>
    <row r="1180" spans="1:8" ht="30">
      <c r="A1180" s="333">
        <v>14111510</v>
      </c>
      <c r="B1180" s="333" t="s">
        <v>5318</v>
      </c>
      <c r="D1180" s="333" t="s">
        <v>5319</v>
      </c>
      <c r="E1180" s="333" t="s">
        <v>5301</v>
      </c>
      <c r="F1180" s="333" t="s">
        <v>5302</v>
      </c>
      <c r="G1180" s="333" t="s">
        <v>5320</v>
      </c>
    </row>
    <row r="1181" spans="1:8" ht="60">
      <c r="A1181" s="333">
        <v>14111511</v>
      </c>
      <c r="B1181" s="333" t="s">
        <v>5321</v>
      </c>
      <c r="D1181" s="333" t="s">
        <v>5322</v>
      </c>
      <c r="E1181" s="333" t="s">
        <v>5294</v>
      </c>
      <c r="F1181" s="333" t="s">
        <v>5295</v>
      </c>
      <c r="G1181" s="333" t="s">
        <v>5323</v>
      </c>
    </row>
    <row r="1182" spans="1:8" ht="30">
      <c r="A1182" s="333">
        <v>14111512</v>
      </c>
      <c r="B1182" s="333" t="s">
        <v>5324</v>
      </c>
      <c r="D1182" s="333" t="s">
        <v>5325</v>
      </c>
      <c r="E1182" s="333" t="s">
        <v>5294</v>
      </c>
      <c r="F1182" s="333" t="s">
        <v>5295</v>
      </c>
      <c r="G1182" s="333" t="s">
        <v>5326</v>
      </c>
    </row>
    <row r="1183" spans="1:8" ht="30">
      <c r="A1183" s="333">
        <v>14111513</v>
      </c>
      <c r="B1183" s="333" t="s">
        <v>5327</v>
      </c>
      <c r="D1183" s="333" t="s">
        <v>5328</v>
      </c>
      <c r="E1183" s="333" t="s">
        <v>5294</v>
      </c>
      <c r="F1183" s="333" t="s">
        <v>5295</v>
      </c>
      <c r="G1183" s="333" t="s">
        <v>5329</v>
      </c>
    </row>
    <row r="1184" spans="1:8" ht="30">
      <c r="A1184" s="333">
        <v>14111514</v>
      </c>
      <c r="B1184" s="333" t="s">
        <v>1384</v>
      </c>
      <c r="C1184" s="334" t="s">
        <v>1203</v>
      </c>
      <c r="D1184" s="333" t="s">
        <v>5330</v>
      </c>
      <c r="E1184" s="333" t="s">
        <v>5331</v>
      </c>
      <c r="F1184" s="333" t="s">
        <v>5332</v>
      </c>
      <c r="G1184" s="333" t="s">
        <v>5333</v>
      </c>
      <c r="H1184" s="430">
        <v>100</v>
      </c>
    </row>
    <row r="1185" spans="1:8" ht="30">
      <c r="A1185" s="333">
        <v>14111514</v>
      </c>
      <c r="B1185" s="333" t="s">
        <v>1384</v>
      </c>
      <c r="C1185" s="334" t="s">
        <v>1203</v>
      </c>
      <c r="D1185" s="333" t="s">
        <v>5330</v>
      </c>
      <c r="E1185" s="333" t="s">
        <v>5334</v>
      </c>
      <c r="F1185" s="333" t="s">
        <v>5335</v>
      </c>
      <c r="G1185" s="333" t="s">
        <v>5333</v>
      </c>
      <c r="H1185" s="430">
        <v>100</v>
      </c>
    </row>
    <row r="1186" spans="1:8" ht="30">
      <c r="A1186" s="333">
        <v>14111514</v>
      </c>
      <c r="B1186" s="333" t="s">
        <v>1384</v>
      </c>
      <c r="C1186" s="334" t="s">
        <v>1203</v>
      </c>
      <c r="D1186" s="333" t="s">
        <v>5330</v>
      </c>
      <c r="E1186" s="333" t="s">
        <v>5336</v>
      </c>
      <c r="F1186" s="333" t="s">
        <v>5337</v>
      </c>
      <c r="G1186" s="333" t="s">
        <v>5333</v>
      </c>
      <c r="H1186" s="430">
        <v>100</v>
      </c>
    </row>
    <row r="1187" spans="1:8" ht="30">
      <c r="A1187" s="333">
        <v>14111515</v>
      </c>
      <c r="B1187" s="333" t="s">
        <v>1387</v>
      </c>
      <c r="C1187" s="334" t="s">
        <v>1203</v>
      </c>
      <c r="D1187" s="333" t="s">
        <v>5311</v>
      </c>
      <c r="E1187" s="333" t="s">
        <v>5294</v>
      </c>
      <c r="F1187" s="333" t="s">
        <v>5295</v>
      </c>
      <c r="G1187" s="333" t="s">
        <v>5338</v>
      </c>
      <c r="H1187" s="430">
        <v>100</v>
      </c>
    </row>
    <row r="1188" spans="1:8" ht="30">
      <c r="A1188" s="333">
        <v>14111516</v>
      </c>
      <c r="B1188" s="333" t="s">
        <v>5339</v>
      </c>
      <c r="D1188" s="333" t="s">
        <v>5340</v>
      </c>
      <c r="E1188" s="333" t="s">
        <v>5294</v>
      </c>
      <c r="F1188" s="333" t="s">
        <v>5295</v>
      </c>
      <c r="G1188" s="333" t="s">
        <v>5341</v>
      </c>
    </row>
    <row r="1189" spans="1:8" ht="45">
      <c r="A1189" s="333">
        <v>14111518</v>
      </c>
      <c r="B1189" s="333" t="s">
        <v>5342</v>
      </c>
      <c r="D1189" s="333" t="s">
        <v>5343</v>
      </c>
      <c r="E1189" s="333" t="s">
        <v>5301</v>
      </c>
      <c r="F1189" s="333" t="s">
        <v>5302</v>
      </c>
      <c r="G1189" s="333" t="s">
        <v>5344</v>
      </c>
    </row>
    <row r="1190" spans="1:8" ht="30">
      <c r="A1190" s="333">
        <v>14111519</v>
      </c>
      <c r="B1190" s="333" t="s">
        <v>1379</v>
      </c>
      <c r="C1190" s="334" t="s">
        <v>1203</v>
      </c>
      <c r="D1190" s="333" t="s">
        <v>5345</v>
      </c>
      <c r="E1190" s="333" t="s">
        <v>5301</v>
      </c>
      <c r="F1190" s="333" t="s">
        <v>5302</v>
      </c>
      <c r="G1190" s="333" t="s">
        <v>5346</v>
      </c>
      <c r="H1190" s="430">
        <v>15</v>
      </c>
    </row>
    <row r="1191" spans="1:8" ht="60">
      <c r="A1191" s="333">
        <v>14111520</v>
      </c>
      <c r="B1191" s="333" t="s">
        <v>5347</v>
      </c>
      <c r="D1191" s="333" t="s">
        <v>5348</v>
      </c>
      <c r="E1191" s="333" t="s">
        <v>5294</v>
      </c>
      <c r="F1191" s="333" t="s">
        <v>5295</v>
      </c>
      <c r="G1191" s="333" t="s">
        <v>5349</v>
      </c>
    </row>
    <row r="1192" spans="1:8" ht="30">
      <c r="A1192" s="333">
        <v>14111523</v>
      </c>
      <c r="B1192" s="333" t="s">
        <v>1378</v>
      </c>
      <c r="C1192" s="334" t="s">
        <v>1203</v>
      </c>
      <c r="D1192" s="333" t="s">
        <v>5350</v>
      </c>
      <c r="E1192" s="333" t="s">
        <v>5294</v>
      </c>
      <c r="F1192" s="333" t="s">
        <v>5295</v>
      </c>
      <c r="G1192" s="333" t="s">
        <v>5351</v>
      </c>
      <c r="H1192" s="430">
        <v>100</v>
      </c>
    </row>
    <row r="1193" spans="1:8" ht="60">
      <c r="A1193" s="333">
        <v>14111524</v>
      </c>
      <c r="B1193" s="333" t="s">
        <v>5352</v>
      </c>
      <c r="D1193" s="333" t="s">
        <v>5322</v>
      </c>
      <c r="E1193" s="333" t="s">
        <v>5294</v>
      </c>
      <c r="F1193" s="333" t="s">
        <v>5295</v>
      </c>
      <c r="G1193" s="333" t="s">
        <v>5353</v>
      </c>
    </row>
    <row r="1194" spans="1:8" ht="60">
      <c r="A1194" s="333">
        <v>14111525</v>
      </c>
      <c r="B1194" s="333" t="s">
        <v>5354</v>
      </c>
      <c r="D1194" s="333" t="s">
        <v>5322</v>
      </c>
      <c r="E1194" s="333" t="s">
        <v>5294</v>
      </c>
      <c r="F1194" s="333" t="s">
        <v>5295</v>
      </c>
      <c r="G1194" s="333" t="s">
        <v>5355</v>
      </c>
    </row>
    <row r="1195" spans="1:8">
      <c r="A1195" s="333">
        <v>14111526</v>
      </c>
      <c r="B1195" s="333" t="s">
        <v>1385</v>
      </c>
      <c r="C1195" s="334" t="s">
        <v>1215</v>
      </c>
      <c r="D1195" s="333" t="s">
        <v>5356</v>
      </c>
      <c r="E1195" s="333" t="s">
        <v>5331</v>
      </c>
      <c r="F1195" s="333" t="s">
        <v>5332</v>
      </c>
      <c r="G1195" s="333" t="s">
        <v>5357</v>
      </c>
      <c r="H1195" s="430">
        <v>350</v>
      </c>
    </row>
    <row r="1196" spans="1:8">
      <c r="A1196" s="333">
        <v>14111526</v>
      </c>
      <c r="B1196" s="333" t="s">
        <v>1385</v>
      </c>
      <c r="C1196" s="334" t="s">
        <v>1215</v>
      </c>
      <c r="D1196" s="333" t="s">
        <v>5356</v>
      </c>
      <c r="E1196" s="333" t="s">
        <v>5334</v>
      </c>
      <c r="F1196" s="333" t="s">
        <v>5335</v>
      </c>
      <c r="G1196" s="333" t="s">
        <v>5357</v>
      </c>
      <c r="H1196" s="430">
        <v>350</v>
      </c>
    </row>
    <row r="1197" spans="1:8">
      <c r="A1197" s="333">
        <v>14111526</v>
      </c>
      <c r="B1197" s="333" t="s">
        <v>1385</v>
      </c>
      <c r="C1197" s="334" t="s">
        <v>1215</v>
      </c>
      <c r="D1197" s="333" t="s">
        <v>5356</v>
      </c>
      <c r="E1197" s="333" t="s">
        <v>5336</v>
      </c>
      <c r="F1197" s="333" t="s">
        <v>5337</v>
      </c>
      <c r="G1197" s="333" t="s">
        <v>5357</v>
      </c>
      <c r="H1197" s="430">
        <v>350</v>
      </c>
    </row>
    <row r="1198" spans="1:8" ht="45">
      <c r="A1198" s="333">
        <v>14111527</v>
      </c>
      <c r="B1198" s="333" t="s">
        <v>5358</v>
      </c>
      <c r="D1198" s="333" t="s">
        <v>5359</v>
      </c>
      <c r="E1198" s="333" t="s">
        <v>5301</v>
      </c>
      <c r="F1198" s="333" t="s">
        <v>5302</v>
      </c>
      <c r="G1198" s="333" t="s">
        <v>5360</v>
      </c>
    </row>
    <row r="1199" spans="1:8" ht="45">
      <c r="A1199" s="333">
        <v>14111528</v>
      </c>
      <c r="B1199" s="333" t="s">
        <v>5361</v>
      </c>
      <c r="D1199" s="333" t="s">
        <v>5362</v>
      </c>
      <c r="E1199" s="333" t="s">
        <v>5301</v>
      </c>
      <c r="F1199" s="333" t="s">
        <v>5302</v>
      </c>
      <c r="G1199" s="333" t="s">
        <v>5363</v>
      </c>
    </row>
    <row r="1200" spans="1:8" ht="30">
      <c r="A1200" s="333">
        <v>14111529</v>
      </c>
      <c r="B1200" s="333" t="s">
        <v>5364</v>
      </c>
      <c r="D1200" s="333" t="s">
        <v>5365</v>
      </c>
      <c r="E1200" s="333" t="s">
        <v>5301</v>
      </c>
      <c r="F1200" s="333" t="s">
        <v>5302</v>
      </c>
      <c r="G1200" s="333" t="s">
        <v>5366</v>
      </c>
    </row>
    <row r="1201" spans="1:8" ht="30">
      <c r="A1201" s="333">
        <v>14111530</v>
      </c>
      <c r="B1201" s="333" t="s">
        <v>1388</v>
      </c>
      <c r="C1201" s="334" t="s">
        <v>1229</v>
      </c>
      <c r="D1201" s="333" t="s">
        <v>5367</v>
      </c>
      <c r="E1201" s="333" t="s">
        <v>5331</v>
      </c>
      <c r="F1201" s="333" t="s">
        <v>5332</v>
      </c>
      <c r="G1201" s="333" t="s">
        <v>5368</v>
      </c>
      <c r="H1201" s="430">
        <v>200</v>
      </c>
    </row>
    <row r="1202" spans="1:8" ht="30">
      <c r="A1202" s="333">
        <v>14111530</v>
      </c>
      <c r="B1202" s="333" t="s">
        <v>1388</v>
      </c>
      <c r="C1202" s="334" t="s">
        <v>1229</v>
      </c>
      <c r="D1202" s="333" t="s">
        <v>5367</v>
      </c>
      <c r="E1202" s="333" t="s">
        <v>5331</v>
      </c>
      <c r="F1202" s="333" t="s">
        <v>5332</v>
      </c>
      <c r="G1202" s="333" t="s">
        <v>5368</v>
      </c>
      <c r="H1202" s="430">
        <v>200</v>
      </c>
    </row>
    <row r="1203" spans="1:8" ht="30">
      <c r="A1203" s="333">
        <v>14111530</v>
      </c>
      <c r="B1203" s="333" t="s">
        <v>1388</v>
      </c>
      <c r="C1203" s="334" t="s">
        <v>1229</v>
      </c>
      <c r="D1203" s="333" t="s">
        <v>5367</v>
      </c>
      <c r="E1203" s="333" t="s">
        <v>5294</v>
      </c>
      <c r="F1203" s="333" t="s">
        <v>5295</v>
      </c>
      <c r="G1203" s="333" t="s">
        <v>5368</v>
      </c>
      <c r="H1203" s="430">
        <v>200</v>
      </c>
    </row>
    <row r="1204" spans="1:8" ht="30">
      <c r="A1204" s="333">
        <v>14111530</v>
      </c>
      <c r="B1204" s="333" t="s">
        <v>1388</v>
      </c>
      <c r="C1204" s="334" t="s">
        <v>1229</v>
      </c>
      <c r="D1204" s="333" t="s">
        <v>5367</v>
      </c>
      <c r="E1204" s="333" t="s">
        <v>5294</v>
      </c>
      <c r="F1204" s="333" t="s">
        <v>5295</v>
      </c>
      <c r="G1204" s="333" t="s">
        <v>5368</v>
      </c>
      <c r="H1204" s="430">
        <v>200</v>
      </c>
    </row>
    <row r="1205" spans="1:8" ht="45">
      <c r="A1205" s="333">
        <v>14111531</v>
      </c>
      <c r="B1205" s="333" t="s">
        <v>5369</v>
      </c>
      <c r="D1205" s="333" t="s">
        <v>5370</v>
      </c>
      <c r="E1205" s="333" t="s">
        <v>5331</v>
      </c>
      <c r="F1205" s="333" t="s">
        <v>5332</v>
      </c>
      <c r="G1205" s="333" t="s">
        <v>5371</v>
      </c>
    </row>
    <row r="1206" spans="1:8" ht="45">
      <c r="A1206" s="333">
        <v>14111531</v>
      </c>
      <c r="B1206" s="333" t="s">
        <v>5369</v>
      </c>
      <c r="D1206" s="333" t="s">
        <v>5370</v>
      </c>
      <c r="E1206" s="333" t="s">
        <v>5334</v>
      </c>
      <c r="F1206" s="333" t="s">
        <v>5335</v>
      </c>
      <c r="G1206" s="333" t="s">
        <v>5371</v>
      </c>
    </row>
    <row r="1207" spans="1:8" ht="45">
      <c r="A1207" s="333">
        <v>14111531</v>
      </c>
      <c r="B1207" s="333" t="s">
        <v>5369</v>
      </c>
      <c r="D1207" s="333" t="s">
        <v>5370</v>
      </c>
      <c r="E1207" s="333" t="s">
        <v>5336</v>
      </c>
      <c r="F1207" s="333" t="s">
        <v>5337</v>
      </c>
      <c r="G1207" s="333" t="s">
        <v>5371</v>
      </c>
    </row>
    <row r="1208" spans="1:8" ht="30">
      <c r="A1208" s="333">
        <v>14111532</v>
      </c>
      <c r="B1208" s="333" t="s">
        <v>5372</v>
      </c>
      <c r="D1208" s="333" t="s">
        <v>5373</v>
      </c>
      <c r="E1208" s="333" t="s">
        <v>5301</v>
      </c>
      <c r="F1208" s="333" t="s">
        <v>5302</v>
      </c>
      <c r="G1208" s="333" t="s">
        <v>5374</v>
      </c>
    </row>
    <row r="1209" spans="1:8" ht="30">
      <c r="A1209" s="333">
        <v>14111533</v>
      </c>
      <c r="B1209" s="333" t="s">
        <v>5375</v>
      </c>
      <c r="D1209" s="333" t="s">
        <v>5376</v>
      </c>
      <c r="E1209" s="333" t="s">
        <v>5301</v>
      </c>
      <c r="F1209" s="333" t="s">
        <v>5302</v>
      </c>
      <c r="G1209" s="333" t="s">
        <v>5377</v>
      </c>
    </row>
    <row r="1210" spans="1:8" ht="30">
      <c r="A1210" s="333">
        <v>14111534</v>
      </c>
      <c r="B1210" s="333" t="s">
        <v>5378</v>
      </c>
      <c r="D1210" s="333" t="s">
        <v>5379</v>
      </c>
      <c r="E1210" s="333" t="s">
        <v>5301</v>
      </c>
      <c r="F1210" s="333" t="s">
        <v>5302</v>
      </c>
      <c r="G1210" s="333" t="s">
        <v>5380</v>
      </c>
    </row>
    <row r="1211" spans="1:8" ht="30">
      <c r="A1211" s="333">
        <v>14111535</v>
      </c>
      <c r="B1211" s="333" t="s">
        <v>5381</v>
      </c>
      <c r="D1211" s="333" t="s">
        <v>5382</v>
      </c>
      <c r="E1211" s="333" t="s">
        <v>5301</v>
      </c>
      <c r="F1211" s="333" t="s">
        <v>5302</v>
      </c>
      <c r="G1211" s="333" t="s">
        <v>5383</v>
      </c>
    </row>
    <row r="1212" spans="1:8" ht="30">
      <c r="A1212" s="333">
        <v>14111536</v>
      </c>
      <c r="B1212" s="333" t="s">
        <v>5384</v>
      </c>
      <c r="D1212" s="333" t="s">
        <v>5385</v>
      </c>
      <c r="E1212" s="333" t="s">
        <v>5301</v>
      </c>
      <c r="F1212" s="333" t="s">
        <v>5302</v>
      </c>
      <c r="G1212" s="333" t="s">
        <v>5386</v>
      </c>
    </row>
    <row r="1213" spans="1:8" ht="45">
      <c r="A1213" s="333">
        <v>14111537</v>
      </c>
      <c r="B1213" s="333" t="s">
        <v>1383</v>
      </c>
      <c r="C1213" s="334" t="s">
        <v>1203</v>
      </c>
      <c r="D1213" s="333" t="s">
        <v>5387</v>
      </c>
      <c r="E1213" s="333" t="s">
        <v>5301</v>
      </c>
      <c r="F1213" s="333" t="s">
        <v>5302</v>
      </c>
      <c r="G1213" s="333" t="s">
        <v>5388</v>
      </c>
      <c r="H1213" s="430">
        <v>100</v>
      </c>
    </row>
    <row r="1214" spans="1:8">
      <c r="A1214" s="333">
        <v>14111600</v>
      </c>
      <c r="B1214" s="333" t="s">
        <v>5389</v>
      </c>
      <c r="D1214" s="333" t="s">
        <v>2173</v>
      </c>
      <c r="E1214" s="333" t="s">
        <v>2173</v>
      </c>
      <c r="F1214" s="333" t="s">
        <v>2173</v>
      </c>
      <c r="G1214" s="333" t="s">
        <v>2173</v>
      </c>
    </row>
    <row r="1215" spans="1:8" ht="30">
      <c r="A1215" s="333">
        <v>14111601</v>
      </c>
      <c r="B1215" s="333" t="s">
        <v>5390</v>
      </c>
      <c r="D1215" s="333" t="s">
        <v>5391</v>
      </c>
      <c r="E1215" s="333" t="s">
        <v>5301</v>
      </c>
      <c r="F1215" s="333" t="s">
        <v>5302</v>
      </c>
      <c r="G1215" s="333" t="s">
        <v>5392</v>
      </c>
    </row>
    <row r="1216" spans="1:8" ht="30">
      <c r="A1216" s="333">
        <v>14111604</v>
      </c>
      <c r="B1216" s="333" t="s">
        <v>1270</v>
      </c>
      <c r="C1216" s="334" t="s">
        <v>1256</v>
      </c>
      <c r="D1216" s="333" t="s">
        <v>5393</v>
      </c>
      <c r="E1216" s="333" t="s">
        <v>5394</v>
      </c>
      <c r="F1216" s="333" t="s">
        <v>5395</v>
      </c>
      <c r="G1216" s="333" t="s">
        <v>5396</v>
      </c>
      <c r="H1216" s="430">
        <v>1000</v>
      </c>
    </row>
    <row r="1217" spans="1:8" ht="30">
      <c r="A1217" s="333">
        <v>14111604</v>
      </c>
      <c r="B1217" s="333" t="s">
        <v>1270</v>
      </c>
      <c r="C1217" s="334" t="s">
        <v>1256</v>
      </c>
      <c r="D1217" s="333" t="s">
        <v>5393</v>
      </c>
      <c r="E1217" s="333" t="s">
        <v>5394</v>
      </c>
      <c r="F1217" s="333" t="s">
        <v>5395</v>
      </c>
      <c r="G1217" s="333" t="s">
        <v>5396</v>
      </c>
      <c r="H1217" s="430">
        <v>1000</v>
      </c>
    </row>
    <row r="1218" spans="1:8" ht="60">
      <c r="A1218" s="333">
        <v>14111605</v>
      </c>
      <c r="B1218" s="333" t="s">
        <v>5397</v>
      </c>
      <c r="D1218" s="333" t="s">
        <v>5398</v>
      </c>
      <c r="E1218" s="333" t="s">
        <v>5301</v>
      </c>
      <c r="F1218" s="333" t="s">
        <v>5302</v>
      </c>
      <c r="G1218" s="333" t="s">
        <v>5399</v>
      </c>
    </row>
    <row r="1219" spans="1:8" ht="45">
      <c r="A1219" s="333">
        <v>14111606</v>
      </c>
      <c r="B1219" s="333" t="s">
        <v>5400</v>
      </c>
      <c r="D1219" s="333" t="s">
        <v>5401</v>
      </c>
      <c r="E1219" s="333" t="s">
        <v>5301</v>
      </c>
      <c r="F1219" s="333" t="s">
        <v>5302</v>
      </c>
      <c r="G1219" s="333" t="s">
        <v>5402</v>
      </c>
    </row>
    <row r="1220" spans="1:8" ht="45">
      <c r="A1220" s="333">
        <v>14111607</v>
      </c>
      <c r="B1220" s="333" t="s">
        <v>5403</v>
      </c>
      <c r="D1220" s="333" t="s">
        <v>5404</v>
      </c>
      <c r="E1220" s="333" t="s">
        <v>5301</v>
      </c>
      <c r="F1220" s="333" t="s">
        <v>5302</v>
      </c>
      <c r="G1220" s="333" t="s">
        <v>5405</v>
      </c>
    </row>
    <row r="1221" spans="1:8" ht="30">
      <c r="A1221" s="333">
        <v>14111608</v>
      </c>
      <c r="B1221" s="333" t="s">
        <v>5406</v>
      </c>
      <c r="D1221" s="333" t="s">
        <v>5407</v>
      </c>
      <c r="E1221" s="333" t="s">
        <v>5408</v>
      </c>
      <c r="F1221" s="333" t="s">
        <v>5409</v>
      </c>
      <c r="G1221" s="333" t="s">
        <v>5410</v>
      </c>
    </row>
    <row r="1222" spans="1:8">
      <c r="A1222" s="333">
        <v>14111609</v>
      </c>
      <c r="B1222" s="333" t="s">
        <v>5411</v>
      </c>
      <c r="D1222" s="333" t="s">
        <v>5412</v>
      </c>
      <c r="E1222" s="333" t="s">
        <v>5301</v>
      </c>
      <c r="F1222" s="333" t="s">
        <v>5302</v>
      </c>
      <c r="G1222" s="333" t="s">
        <v>5413</v>
      </c>
    </row>
    <row r="1223" spans="1:8" ht="45">
      <c r="A1223" s="333">
        <v>14111610</v>
      </c>
      <c r="B1223" s="333" t="s">
        <v>1380</v>
      </c>
      <c r="C1223" s="334" t="s">
        <v>1382</v>
      </c>
      <c r="D1223" s="333" t="s">
        <v>5414</v>
      </c>
      <c r="E1223" s="333" t="s">
        <v>5301</v>
      </c>
      <c r="F1223" s="333" t="s">
        <v>5302</v>
      </c>
      <c r="G1223" s="333" t="s">
        <v>5415</v>
      </c>
      <c r="H1223" s="430">
        <v>200</v>
      </c>
    </row>
    <row r="1224" spans="1:8" ht="30">
      <c r="A1224" s="333">
        <v>14111611</v>
      </c>
      <c r="B1224" s="333" t="s">
        <v>5416</v>
      </c>
      <c r="D1224" s="333" t="s">
        <v>5417</v>
      </c>
      <c r="E1224" s="333" t="s">
        <v>5301</v>
      </c>
      <c r="F1224" s="333" t="s">
        <v>5302</v>
      </c>
      <c r="G1224" s="333" t="s">
        <v>5418</v>
      </c>
    </row>
    <row r="1225" spans="1:8" ht="30">
      <c r="A1225" s="333">
        <v>14111613</v>
      </c>
      <c r="B1225" s="333" t="s">
        <v>5419</v>
      </c>
      <c r="D1225" s="333" t="s">
        <v>5420</v>
      </c>
      <c r="E1225" s="333" t="s">
        <v>5301</v>
      </c>
      <c r="F1225" s="333" t="s">
        <v>5302</v>
      </c>
      <c r="G1225" s="333" t="s">
        <v>5421</v>
      </c>
    </row>
    <row r="1226" spans="1:8">
      <c r="A1226" s="333">
        <v>14111614</v>
      </c>
      <c r="B1226" s="333" t="s">
        <v>5422</v>
      </c>
      <c r="D1226" s="333" t="s">
        <v>5423</v>
      </c>
      <c r="E1226" s="333" t="s">
        <v>5301</v>
      </c>
      <c r="F1226" s="333" t="s">
        <v>5302</v>
      </c>
      <c r="G1226" s="333" t="s">
        <v>5424</v>
      </c>
    </row>
    <row r="1227" spans="1:8" ht="60">
      <c r="A1227" s="333">
        <v>14111615</v>
      </c>
      <c r="B1227" s="333" t="s">
        <v>5425</v>
      </c>
      <c r="D1227" s="333" t="s">
        <v>5322</v>
      </c>
      <c r="E1227" s="333" t="s">
        <v>5301</v>
      </c>
      <c r="F1227" s="333" t="s">
        <v>5302</v>
      </c>
      <c r="G1227" s="333" t="s">
        <v>5426</v>
      </c>
    </row>
    <row r="1228" spans="1:8" ht="60">
      <c r="A1228" s="333">
        <v>14111616</v>
      </c>
      <c r="B1228" s="333" t="s">
        <v>5427</v>
      </c>
      <c r="D1228" s="333" t="s">
        <v>5322</v>
      </c>
      <c r="E1228" s="333" t="s">
        <v>5301</v>
      </c>
      <c r="F1228" s="333" t="s">
        <v>5302</v>
      </c>
      <c r="G1228" s="333" t="s">
        <v>5428</v>
      </c>
    </row>
    <row r="1229" spans="1:8">
      <c r="A1229" s="333">
        <v>14111700</v>
      </c>
      <c r="B1229" s="333" t="s">
        <v>5429</v>
      </c>
      <c r="D1229" s="333" t="s">
        <v>2173</v>
      </c>
      <c r="E1229" s="333" t="s">
        <v>2173</v>
      </c>
      <c r="F1229" s="333" t="s">
        <v>2173</v>
      </c>
      <c r="G1229" s="333" t="s">
        <v>2173</v>
      </c>
    </row>
    <row r="1230" spans="1:8" ht="30">
      <c r="A1230" s="333">
        <v>14111701</v>
      </c>
      <c r="B1230" s="333" t="s">
        <v>5430</v>
      </c>
      <c r="D1230" s="333" t="s">
        <v>5431</v>
      </c>
      <c r="E1230" s="333" t="s">
        <v>5301</v>
      </c>
      <c r="F1230" s="333" t="s">
        <v>5302</v>
      </c>
      <c r="G1230" s="333" t="s">
        <v>5432</v>
      </c>
    </row>
    <row r="1231" spans="1:8" ht="60">
      <c r="A1231" s="333">
        <v>14111702</v>
      </c>
      <c r="B1231" s="333" t="s">
        <v>5433</v>
      </c>
      <c r="D1231" s="333" t="s">
        <v>5434</v>
      </c>
      <c r="E1231" s="333" t="s">
        <v>5301</v>
      </c>
      <c r="F1231" s="333" t="s">
        <v>5302</v>
      </c>
      <c r="G1231" s="333" t="s">
        <v>5435</v>
      </c>
    </row>
    <row r="1232" spans="1:8" ht="30">
      <c r="A1232" s="333">
        <v>14111703</v>
      </c>
      <c r="B1232" s="333" t="s">
        <v>1445</v>
      </c>
      <c r="C1232" s="334" t="s">
        <v>1215</v>
      </c>
      <c r="D1232" s="333" t="s">
        <v>5436</v>
      </c>
      <c r="E1232" s="333" t="s">
        <v>5301</v>
      </c>
      <c r="F1232" s="333" t="s">
        <v>5302</v>
      </c>
      <c r="G1232" s="333" t="s">
        <v>5437</v>
      </c>
      <c r="H1232" s="430">
        <v>300</v>
      </c>
    </row>
    <row r="1233" spans="1:8" ht="30">
      <c r="A1233" s="333">
        <v>14111704</v>
      </c>
      <c r="B1233" s="333" t="s">
        <v>1446</v>
      </c>
      <c r="C1233" s="334" t="s">
        <v>1215</v>
      </c>
      <c r="D1233" s="333" t="s">
        <v>5438</v>
      </c>
      <c r="E1233" s="333" t="s">
        <v>5301</v>
      </c>
      <c r="F1233" s="333" t="s">
        <v>5302</v>
      </c>
      <c r="G1233" s="333" t="s">
        <v>5439</v>
      </c>
      <c r="H1233" s="430">
        <v>400</v>
      </c>
    </row>
    <row r="1234" spans="1:8" ht="60">
      <c r="A1234" s="333">
        <v>14111705</v>
      </c>
      <c r="B1234" s="333" t="s">
        <v>1444</v>
      </c>
      <c r="C1234" s="334" t="s">
        <v>1215</v>
      </c>
      <c r="D1234" s="333" t="s">
        <v>5440</v>
      </c>
      <c r="E1234" s="333" t="s">
        <v>5301</v>
      </c>
      <c r="F1234" s="333" t="s">
        <v>5302</v>
      </c>
      <c r="G1234" s="333" t="s">
        <v>5441</v>
      </c>
      <c r="H1234" s="430">
        <v>300</v>
      </c>
    </row>
    <row r="1235" spans="1:8" ht="30">
      <c r="A1235" s="333">
        <v>14111706</v>
      </c>
      <c r="B1235" s="333" t="s">
        <v>5442</v>
      </c>
      <c r="D1235" s="333" t="s">
        <v>5443</v>
      </c>
      <c r="E1235" s="333" t="s">
        <v>5301</v>
      </c>
      <c r="F1235" s="333" t="s">
        <v>5302</v>
      </c>
      <c r="G1235" s="333" t="s">
        <v>5444</v>
      </c>
    </row>
    <row r="1236" spans="1:8">
      <c r="A1236" s="333">
        <v>14111800</v>
      </c>
      <c r="B1236" s="333" t="s">
        <v>5445</v>
      </c>
      <c r="D1236" s="333" t="s">
        <v>2173</v>
      </c>
      <c r="E1236" s="333" t="s">
        <v>2173</v>
      </c>
      <c r="F1236" s="333" t="s">
        <v>2173</v>
      </c>
      <c r="G1236" s="333" t="s">
        <v>2173</v>
      </c>
    </row>
    <row r="1237" spans="1:8" ht="45">
      <c r="A1237" s="333">
        <v>14111801</v>
      </c>
      <c r="B1237" s="333" t="s">
        <v>5446</v>
      </c>
      <c r="D1237" s="333" t="s">
        <v>5447</v>
      </c>
      <c r="E1237" s="333" t="s">
        <v>5301</v>
      </c>
      <c r="F1237" s="333" t="s">
        <v>5302</v>
      </c>
      <c r="G1237" s="333" t="s">
        <v>5448</v>
      </c>
    </row>
    <row r="1238" spans="1:8" ht="45">
      <c r="A1238" s="333">
        <v>14111802</v>
      </c>
      <c r="B1238" s="333" t="s">
        <v>5449</v>
      </c>
      <c r="D1238" s="333" t="s">
        <v>5450</v>
      </c>
      <c r="E1238" s="333" t="s">
        <v>5394</v>
      </c>
      <c r="F1238" s="333" t="s">
        <v>5395</v>
      </c>
      <c r="G1238" s="333" t="s">
        <v>5451</v>
      </c>
    </row>
    <row r="1239" spans="1:8" ht="60">
      <c r="A1239" s="333">
        <v>14111803</v>
      </c>
      <c r="B1239" s="333" t="s">
        <v>5452</v>
      </c>
      <c r="D1239" s="333" t="s">
        <v>5453</v>
      </c>
      <c r="E1239" s="333" t="s">
        <v>5394</v>
      </c>
      <c r="F1239" s="333" t="s">
        <v>5395</v>
      </c>
      <c r="G1239" s="333" t="s">
        <v>5454</v>
      </c>
    </row>
    <row r="1240" spans="1:8" ht="45">
      <c r="A1240" s="333">
        <v>14111804</v>
      </c>
      <c r="B1240" s="333" t="s">
        <v>5455</v>
      </c>
      <c r="D1240" s="333" t="s">
        <v>5456</v>
      </c>
      <c r="E1240" s="333" t="s">
        <v>5394</v>
      </c>
      <c r="F1240" s="333" t="s">
        <v>5395</v>
      </c>
      <c r="G1240" s="333" t="s">
        <v>5455</v>
      </c>
    </row>
    <row r="1241" spans="1:8" ht="45">
      <c r="A1241" s="333">
        <v>14111805</v>
      </c>
      <c r="B1241" s="333" t="s">
        <v>5457</v>
      </c>
      <c r="D1241" s="333" t="s">
        <v>5458</v>
      </c>
      <c r="E1241" s="333" t="s">
        <v>5394</v>
      </c>
      <c r="F1241" s="333" t="s">
        <v>5395</v>
      </c>
      <c r="G1241" s="333" t="s">
        <v>5459</v>
      </c>
    </row>
    <row r="1242" spans="1:8" ht="30">
      <c r="A1242" s="333">
        <v>14111806</v>
      </c>
      <c r="B1242" s="333" t="s">
        <v>5460</v>
      </c>
      <c r="D1242" s="333" t="s">
        <v>5461</v>
      </c>
      <c r="E1242" s="333" t="s">
        <v>5394</v>
      </c>
      <c r="F1242" s="333" t="s">
        <v>5395</v>
      </c>
      <c r="G1242" s="333" t="s">
        <v>5462</v>
      </c>
    </row>
    <row r="1243" spans="1:8">
      <c r="A1243" s="333">
        <v>14111807</v>
      </c>
      <c r="B1243" s="333" t="s">
        <v>5463</v>
      </c>
      <c r="D1243" s="333" t="s">
        <v>5464</v>
      </c>
      <c r="E1243" s="333" t="s">
        <v>5394</v>
      </c>
      <c r="F1243" s="333" t="s">
        <v>5395</v>
      </c>
      <c r="G1243" s="333" t="s">
        <v>5465</v>
      </c>
    </row>
    <row r="1244" spans="1:8" ht="30">
      <c r="A1244" s="333">
        <v>14111808</v>
      </c>
      <c r="B1244" s="333" t="s">
        <v>5466</v>
      </c>
      <c r="D1244" s="333" t="s">
        <v>5467</v>
      </c>
      <c r="E1244" s="333" t="s">
        <v>5331</v>
      </c>
      <c r="F1244" s="333" t="s">
        <v>5332</v>
      </c>
      <c r="G1244" s="333" t="s">
        <v>5468</v>
      </c>
    </row>
    <row r="1245" spans="1:8" ht="30">
      <c r="A1245" s="333">
        <v>14111808</v>
      </c>
      <c r="B1245" s="333" t="s">
        <v>5466</v>
      </c>
      <c r="D1245" s="333" t="s">
        <v>5467</v>
      </c>
      <c r="E1245" s="333" t="s">
        <v>5336</v>
      </c>
      <c r="F1245" s="333" t="s">
        <v>5337</v>
      </c>
      <c r="G1245" s="333" t="s">
        <v>5468</v>
      </c>
    </row>
    <row r="1246" spans="1:8" ht="30">
      <c r="A1246" s="333">
        <v>14111809</v>
      </c>
      <c r="B1246" s="333" t="s">
        <v>5469</v>
      </c>
      <c r="D1246" s="333" t="s">
        <v>5470</v>
      </c>
      <c r="E1246" s="333" t="s">
        <v>5394</v>
      </c>
      <c r="F1246" s="333" t="s">
        <v>5395</v>
      </c>
      <c r="G1246" s="333" t="s">
        <v>5471</v>
      </c>
    </row>
    <row r="1247" spans="1:8" ht="30">
      <c r="A1247" s="333">
        <v>14111810</v>
      </c>
      <c r="B1247" s="333" t="s">
        <v>5472</v>
      </c>
      <c r="D1247" s="333" t="s">
        <v>5473</v>
      </c>
      <c r="E1247" s="333" t="s">
        <v>5394</v>
      </c>
      <c r="F1247" s="333" t="s">
        <v>5395</v>
      </c>
      <c r="G1247" s="333" t="s">
        <v>5474</v>
      </c>
    </row>
    <row r="1248" spans="1:8" ht="30">
      <c r="A1248" s="333">
        <v>14111811</v>
      </c>
      <c r="B1248" s="333" t="s">
        <v>5475</v>
      </c>
      <c r="D1248" s="333" t="s">
        <v>5476</v>
      </c>
      <c r="E1248" s="333" t="s">
        <v>5394</v>
      </c>
      <c r="F1248" s="333" t="s">
        <v>5395</v>
      </c>
      <c r="G1248" s="333" t="s">
        <v>5477</v>
      </c>
    </row>
    <row r="1249" spans="1:8" ht="30">
      <c r="A1249" s="333">
        <v>14111812</v>
      </c>
      <c r="B1249" s="333" t="s">
        <v>5478</v>
      </c>
      <c r="D1249" s="333" t="s">
        <v>5479</v>
      </c>
      <c r="E1249" s="333" t="s">
        <v>5394</v>
      </c>
      <c r="F1249" s="333" t="s">
        <v>5395</v>
      </c>
      <c r="G1249" s="333" t="s">
        <v>5480</v>
      </c>
    </row>
    <row r="1250" spans="1:8" ht="30">
      <c r="A1250" s="333">
        <v>14111813</v>
      </c>
      <c r="B1250" s="333" t="s">
        <v>1381</v>
      </c>
      <c r="C1250" s="334" t="s">
        <v>1203</v>
      </c>
      <c r="D1250" s="333" t="s">
        <v>5481</v>
      </c>
      <c r="E1250" s="333" t="s">
        <v>5394</v>
      </c>
      <c r="F1250" s="333" t="s">
        <v>5395</v>
      </c>
      <c r="G1250" s="333" t="s">
        <v>5482</v>
      </c>
      <c r="H1250" s="430">
        <v>700</v>
      </c>
    </row>
    <row r="1251" spans="1:8">
      <c r="A1251" s="333">
        <v>14111814</v>
      </c>
      <c r="B1251" s="333" t="s">
        <v>5483</v>
      </c>
      <c r="D1251" s="333" t="s">
        <v>5484</v>
      </c>
      <c r="E1251" s="333" t="s">
        <v>5394</v>
      </c>
      <c r="F1251" s="333" t="s">
        <v>5395</v>
      </c>
      <c r="G1251" s="333" t="s">
        <v>5485</v>
      </c>
    </row>
    <row r="1252" spans="1:8" ht="30">
      <c r="A1252" s="333">
        <v>14111815</v>
      </c>
      <c r="B1252" s="333" t="s">
        <v>5486</v>
      </c>
      <c r="D1252" s="333" t="s">
        <v>5487</v>
      </c>
      <c r="E1252" s="333" t="s">
        <v>5394</v>
      </c>
      <c r="F1252" s="333" t="s">
        <v>5395</v>
      </c>
      <c r="G1252" s="333" t="s">
        <v>5488</v>
      </c>
    </row>
    <row r="1253" spans="1:8">
      <c r="A1253" s="333">
        <v>14111816</v>
      </c>
      <c r="B1253" s="333" t="s">
        <v>5489</v>
      </c>
      <c r="D1253" s="333" t="s">
        <v>5490</v>
      </c>
      <c r="E1253" s="333" t="s">
        <v>5394</v>
      </c>
      <c r="F1253" s="333" t="s">
        <v>5395</v>
      </c>
      <c r="G1253" s="333" t="s">
        <v>5491</v>
      </c>
    </row>
    <row r="1254" spans="1:8" ht="30">
      <c r="A1254" s="333">
        <v>14111817</v>
      </c>
      <c r="B1254" s="333" t="s">
        <v>5492</v>
      </c>
      <c r="D1254" s="333" t="s">
        <v>5493</v>
      </c>
      <c r="E1254" s="333" t="s">
        <v>5394</v>
      </c>
      <c r="F1254" s="333" t="s">
        <v>5395</v>
      </c>
      <c r="G1254" s="333" t="s">
        <v>5494</v>
      </c>
    </row>
    <row r="1255" spans="1:8">
      <c r="A1255" s="333">
        <v>14120000</v>
      </c>
      <c r="B1255" s="333" t="s">
        <v>5495</v>
      </c>
      <c r="D1255" s="333" t="s">
        <v>2173</v>
      </c>
      <c r="E1255" s="333" t="s">
        <v>2173</v>
      </c>
      <c r="F1255" s="333" t="s">
        <v>2173</v>
      </c>
      <c r="G1255" s="333" t="s">
        <v>2173</v>
      </c>
    </row>
    <row r="1256" spans="1:8">
      <c r="A1256" s="333">
        <v>14121500</v>
      </c>
      <c r="B1256" s="333" t="s">
        <v>5496</v>
      </c>
      <c r="D1256" s="333" t="s">
        <v>2173</v>
      </c>
      <c r="E1256" s="333" t="s">
        <v>2173</v>
      </c>
      <c r="F1256" s="333" t="s">
        <v>2173</v>
      </c>
      <c r="G1256" s="333" t="s">
        <v>2173</v>
      </c>
    </row>
    <row r="1257" spans="1:8" ht="45">
      <c r="A1257" s="333">
        <v>14121501</v>
      </c>
      <c r="B1257" s="333" t="s">
        <v>5497</v>
      </c>
      <c r="D1257" s="333" t="s">
        <v>5498</v>
      </c>
      <c r="E1257" s="333" t="s">
        <v>5301</v>
      </c>
      <c r="F1257" s="333" t="s">
        <v>5302</v>
      </c>
      <c r="G1257" s="333" t="s">
        <v>5499</v>
      </c>
    </row>
    <row r="1258" spans="1:8" ht="60">
      <c r="A1258" s="333">
        <v>14121502</v>
      </c>
      <c r="B1258" s="333" t="s">
        <v>5500</v>
      </c>
      <c r="D1258" s="333" t="s">
        <v>5501</v>
      </c>
      <c r="E1258" s="333" t="s">
        <v>5301</v>
      </c>
      <c r="F1258" s="333" t="s">
        <v>5302</v>
      </c>
      <c r="G1258" s="333" t="s">
        <v>5502</v>
      </c>
    </row>
    <row r="1259" spans="1:8" ht="30">
      <c r="A1259" s="333">
        <v>14121503</v>
      </c>
      <c r="B1259" s="333" t="s">
        <v>5503</v>
      </c>
      <c r="D1259" s="333" t="s">
        <v>5504</v>
      </c>
      <c r="E1259" s="333" t="s">
        <v>5301</v>
      </c>
      <c r="F1259" s="333" t="s">
        <v>5302</v>
      </c>
      <c r="G1259" s="333" t="s">
        <v>5505</v>
      </c>
    </row>
    <row r="1260" spans="1:8">
      <c r="A1260" s="333">
        <v>14121504</v>
      </c>
      <c r="B1260" s="333" t="s">
        <v>5506</v>
      </c>
      <c r="D1260" s="333" t="s">
        <v>5507</v>
      </c>
      <c r="E1260" s="333" t="s">
        <v>5301</v>
      </c>
      <c r="F1260" s="333" t="s">
        <v>5302</v>
      </c>
      <c r="G1260" s="333" t="s">
        <v>5508</v>
      </c>
    </row>
    <row r="1261" spans="1:8" ht="45">
      <c r="A1261" s="333">
        <v>14121505</v>
      </c>
      <c r="B1261" s="333" t="s">
        <v>5509</v>
      </c>
      <c r="D1261" s="333" t="s">
        <v>5510</v>
      </c>
      <c r="E1261" s="333" t="s">
        <v>2483</v>
      </c>
      <c r="F1261" s="333" t="s">
        <v>2484</v>
      </c>
      <c r="G1261" s="333" t="s">
        <v>5511</v>
      </c>
    </row>
    <row r="1262" spans="1:8">
      <c r="A1262" s="333">
        <v>14121600</v>
      </c>
      <c r="B1262" s="333" t="s">
        <v>5512</v>
      </c>
      <c r="D1262" s="333" t="s">
        <v>2173</v>
      </c>
      <c r="E1262" s="333" t="s">
        <v>2173</v>
      </c>
      <c r="F1262" s="333" t="s">
        <v>2173</v>
      </c>
      <c r="G1262" s="333" t="s">
        <v>2173</v>
      </c>
    </row>
    <row r="1263" spans="1:8" ht="45">
      <c r="A1263" s="333">
        <v>14121601</v>
      </c>
      <c r="B1263" s="333" t="s">
        <v>5513</v>
      </c>
      <c r="D1263" s="333" t="s">
        <v>5514</v>
      </c>
      <c r="E1263" s="333" t="s">
        <v>5301</v>
      </c>
      <c r="F1263" s="333" t="s">
        <v>5302</v>
      </c>
      <c r="G1263" s="333" t="s">
        <v>5515</v>
      </c>
    </row>
    <row r="1264" spans="1:8" ht="45">
      <c r="A1264" s="333">
        <v>14121602</v>
      </c>
      <c r="B1264" s="333" t="s">
        <v>5516</v>
      </c>
      <c r="D1264" s="333" t="s">
        <v>5517</v>
      </c>
      <c r="E1264" s="333" t="s">
        <v>5301</v>
      </c>
      <c r="F1264" s="333" t="s">
        <v>5302</v>
      </c>
      <c r="G1264" s="333" t="s">
        <v>5518</v>
      </c>
    </row>
    <row r="1265" spans="1:7" ht="30">
      <c r="A1265" s="333">
        <v>14121603</v>
      </c>
      <c r="B1265" s="333" t="s">
        <v>5519</v>
      </c>
      <c r="D1265" s="333" t="s">
        <v>5520</v>
      </c>
      <c r="E1265" s="333" t="s">
        <v>5301</v>
      </c>
      <c r="F1265" s="333" t="s">
        <v>5302</v>
      </c>
      <c r="G1265" s="333" t="s">
        <v>5521</v>
      </c>
    </row>
    <row r="1266" spans="1:7" ht="30">
      <c r="A1266" s="333">
        <v>14121604</v>
      </c>
      <c r="B1266" s="333" t="s">
        <v>5522</v>
      </c>
      <c r="D1266" s="333" t="s">
        <v>5523</v>
      </c>
      <c r="E1266" s="333" t="s">
        <v>5301</v>
      </c>
      <c r="F1266" s="333" t="s">
        <v>5302</v>
      </c>
      <c r="G1266" s="333" t="s">
        <v>5524</v>
      </c>
    </row>
    <row r="1267" spans="1:7">
      <c r="A1267" s="333">
        <v>14121605</v>
      </c>
      <c r="B1267" s="333" t="s">
        <v>5525</v>
      </c>
      <c r="D1267" s="333" t="s">
        <v>5526</v>
      </c>
      <c r="E1267" s="333" t="s">
        <v>5301</v>
      </c>
      <c r="F1267" s="333" t="s">
        <v>5302</v>
      </c>
      <c r="G1267" s="333" t="s">
        <v>5527</v>
      </c>
    </row>
    <row r="1268" spans="1:7">
      <c r="A1268" s="333">
        <v>14121700</v>
      </c>
      <c r="B1268" s="333" t="s">
        <v>5528</v>
      </c>
      <c r="D1268" s="333" t="s">
        <v>2173</v>
      </c>
      <c r="E1268" s="333" t="s">
        <v>2173</v>
      </c>
      <c r="F1268" s="333" t="s">
        <v>2173</v>
      </c>
      <c r="G1268" s="333" t="s">
        <v>2173</v>
      </c>
    </row>
    <row r="1269" spans="1:7" ht="30">
      <c r="A1269" s="333">
        <v>14121701</v>
      </c>
      <c r="B1269" s="333" t="s">
        <v>5529</v>
      </c>
      <c r="D1269" s="333" t="s">
        <v>5530</v>
      </c>
      <c r="E1269" s="333" t="s">
        <v>5531</v>
      </c>
      <c r="F1269" s="333" t="s">
        <v>5532</v>
      </c>
      <c r="G1269" s="333" t="s">
        <v>5533</v>
      </c>
    </row>
    <row r="1270" spans="1:7" ht="30">
      <c r="A1270" s="333">
        <v>14121701</v>
      </c>
      <c r="B1270" s="333" t="s">
        <v>5529</v>
      </c>
      <c r="D1270" s="333" t="s">
        <v>5530</v>
      </c>
      <c r="E1270" s="333" t="s">
        <v>5531</v>
      </c>
      <c r="F1270" s="333" t="s">
        <v>5532</v>
      </c>
      <c r="G1270" s="333" t="s">
        <v>5533</v>
      </c>
    </row>
    <row r="1271" spans="1:7">
      <c r="A1271" s="333">
        <v>14121702</v>
      </c>
      <c r="B1271" s="333" t="s">
        <v>5534</v>
      </c>
      <c r="D1271" s="333" t="s">
        <v>5535</v>
      </c>
      <c r="E1271" s="333" t="s">
        <v>5301</v>
      </c>
      <c r="F1271" s="333" t="s">
        <v>5302</v>
      </c>
      <c r="G1271" s="333" t="s">
        <v>5536</v>
      </c>
    </row>
    <row r="1272" spans="1:7" ht="45">
      <c r="A1272" s="333">
        <v>14121703</v>
      </c>
      <c r="B1272" s="333" t="s">
        <v>5537</v>
      </c>
      <c r="D1272" s="333" t="s">
        <v>5538</v>
      </c>
      <c r="E1272" s="333" t="s">
        <v>5539</v>
      </c>
      <c r="F1272" s="333" t="s">
        <v>5540</v>
      </c>
      <c r="G1272" s="333" t="s">
        <v>2173</v>
      </c>
    </row>
    <row r="1273" spans="1:7">
      <c r="A1273" s="333">
        <v>14121800</v>
      </c>
      <c r="B1273" s="333" t="s">
        <v>5541</v>
      </c>
      <c r="D1273" s="333" t="s">
        <v>2173</v>
      </c>
      <c r="E1273" s="333" t="s">
        <v>2173</v>
      </c>
      <c r="F1273" s="333" t="s">
        <v>2173</v>
      </c>
      <c r="G1273" s="333" t="s">
        <v>2173</v>
      </c>
    </row>
    <row r="1274" spans="1:7" ht="30">
      <c r="A1274" s="333">
        <v>14121801</v>
      </c>
      <c r="B1274" s="333" t="s">
        <v>5542</v>
      </c>
      <c r="D1274" s="333" t="s">
        <v>5543</v>
      </c>
      <c r="E1274" s="333" t="s">
        <v>5544</v>
      </c>
      <c r="F1274" s="333" t="s">
        <v>5545</v>
      </c>
      <c r="G1274" s="333" t="s">
        <v>5546</v>
      </c>
    </row>
    <row r="1275" spans="1:7" ht="45">
      <c r="A1275" s="333">
        <v>14121802</v>
      </c>
      <c r="B1275" s="333" t="s">
        <v>5547</v>
      </c>
      <c r="D1275" s="333" t="s">
        <v>5548</v>
      </c>
      <c r="E1275" s="333" t="s">
        <v>5301</v>
      </c>
      <c r="F1275" s="333" t="s">
        <v>5302</v>
      </c>
      <c r="G1275" s="333" t="s">
        <v>5549</v>
      </c>
    </row>
    <row r="1276" spans="1:7" ht="45">
      <c r="A1276" s="333">
        <v>14121803</v>
      </c>
      <c r="B1276" s="333" t="s">
        <v>5550</v>
      </c>
      <c r="D1276" s="333" t="s">
        <v>5551</v>
      </c>
      <c r="E1276" s="333" t="s">
        <v>5301</v>
      </c>
      <c r="F1276" s="333" t="s">
        <v>5302</v>
      </c>
      <c r="G1276" s="333" t="s">
        <v>5552</v>
      </c>
    </row>
    <row r="1277" spans="1:7" ht="30">
      <c r="A1277" s="333">
        <v>14121804</v>
      </c>
      <c r="B1277" s="333" t="s">
        <v>5553</v>
      </c>
      <c r="D1277" s="333" t="s">
        <v>5554</v>
      </c>
      <c r="E1277" s="333" t="s">
        <v>5301</v>
      </c>
      <c r="F1277" s="333" t="s">
        <v>5302</v>
      </c>
      <c r="G1277" s="333" t="s">
        <v>5555</v>
      </c>
    </row>
    <row r="1278" spans="1:7" ht="30">
      <c r="A1278" s="333">
        <v>14121805</v>
      </c>
      <c r="B1278" s="333" t="s">
        <v>5556</v>
      </c>
      <c r="D1278" s="333" t="s">
        <v>5557</v>
      </c>
      <c r="E1278" s="333" t="s">
        <v>5301</v>
      </c>
      <c r="F1278" s="333" t="s">
        <v>5302</v>
      </c>
      <c r="G1278" s="333" t="s">
        <v>5558</v>
      </c>
    </row>
    <row r="1279" spans="1:7">
      <c r="A1279" s="333">
        <v>14121806</v>
      </c>
      <c r="B1279" s="333" t="s">
        <v>5559</v>
      </c>
      <c r="D1279" s="333" t="s">
        <v>5560</v>
      </c>
      <c r="E1279" s="333" t="s">
        <v>5301</v>
      </c>
      <c r="F1279" s="333" t="s">
        <v>5302</v>
      </c>
      <c r="G1279" s="333" t="s">
        <v>5561</v>
      </c>
    </row>
    <row r="1280" spans="1:7" ht="45">
      <c r="A1280" s="333">
        <v>14121807</v>
      </c>
      <c r="B1280" s="333" t="s">
        <v>5562</v>
      </c>
      <c r="D1280" s="333" t="s">
        <v>5563</v>
      </c>
      <c r="E1280" s="333" t="s">
        <v>5301</v>
      </c>
      <c r="F1280" s="333" t="s">
        <v>5302</v>
      </c>
      <c r="G1280" s="333" t="s">
        <v>5564</v>
      </c>
    </row>
    <row r="1281" spans="1:7" ht="30">
      <c r="A1281" s="333">
        <v>14121808</v>
      </c>
      <c r="B1281" s="333" t="s">
        <v>5565</v>
      </c>
      <c r="D1281" s="333" t="s">
        <v>5566</v>
      </c>
      <c r="E1281" s="333" t="s">
        <v>5301</v>
      </c>
      <c r="F1281" s="333" t="s">
        <v>5302</v>
      </c>
      <c r="G1281" s="333" t="s">
        <v>5567</v>
      </c>
    </row>
    <row r="1282" spans="1:7" ht="30">
      <c r="A1282" s="333">
        <v>14121809</v>
      </c>
      <c r="B1282" s="333" t="s">
        <v>5568</v>
      </c>
      <c r="D1282" s="333" t="s">
        <v>5569</v>
      </c>
      <c r="E1282" s="333" t="s">
        <v>5301</v>
      </c>
      <c r="F1282" s="333" t="s">
        <v>5302</v>
      </c>
      <c r="G1282" s="333" t="s">
        <v>5570</v>
      </c>
    </row>
    <row r="1283" spans="1:7" ht="30">
      <c r="A1283" s="333">
        <v>14121810</v>
      </c>
      <c r="B1283" s="333" t="s">
        <v>5571</v>
      </c>
      <c r="D1283" s="333" t="s">
        <v>5572</v>
      </c>
      <c r="E1283" s="333" t="s">
        <v>5294</v>
      </c>
      <c r="F1283" s="333" t="s">
        <v>5295</v>
      </c>
      <c r="G1283" s="333" t="s">
        <v>5573</v>
      </c>
    </row>
    <row r="1284" spans="1:7" ht="30">
      <c r="A1284" s="333">
        <v>14121811</v>
      </c>
      <c r="B1284" s="333" t="s">
        <v>5574</v>
      </c>
      <c r="D1284" s="333" t="s">
        <v>5575</v>
      </c>
      <c r="E1284" s="333" t="s">
        <v>5301</v>
      </c>
      <c r="F1284" s="333" t="s">
        <v>5302</v>
      </c>
      <c r="G1284" s="333" t="s">
        <v>5576</v>
      </c>
    </row>
    <row r="1285" spans="1:7" ht="30">
      <c r="A1285" s="333">
        <v>14121812</v>
      </c>
      <c r="B1285" s="333" t="s">
        <v>5577</v>
      </c>
      <c r="D1285" s="333" t="s">
        <v>5578</v>
      </c>
      <c r="E1285" s="333" t="s">
        <v>3542</v>
      </c>
      <c r="F1285" s="333" t="s">
        <v>3543</v>
      </c>
      <c r="G1285" s="333" t="s">
        <v>5579</v>
      </c>
    </row>
    <row r="1286" spans="1:7">
      <c r="A1286" s="333">
        <v>14121900</v>
      </c>
      <c r="B1286" s="333" t="s">
        <v>5580</v>
      </c>
      <c r="D1286" s="333" t="s">
        <v>2173</v>
      </c>
      <c r="E1286" s="333" t="s">
        <v>2173</v>
      </c>
      <c r="F1286" s="333" t="s">
        <v>2173</v>
      </c>
      <c r="G1286" s="333" t="s">
        <v>2173</v>
      </c>
    </row>
    <row r="1287" spans="1:7" ht="45">
      <c r="A1287" s="333">
        <v>14121901</v>
      </c>
      <c r="B1287" s="333" t="s">
        <v>5581</v>
      </c>
      <c r="D1287" s="333" t="s">
        <v>5582</v>
      </c>
      <c r="E1287" s="333" t="s">
        <v>5301</v>
      </c>
      <c r="F1287" s="333" t="s">
        <v>5302</v>
      </c>
      <c r="G1287" s="333" t="s">
        <v>5583</v>
      </c>
    </row>
    <row r="1288" spans="1:7" ht="45">
      <c r="A1288" s="333">
        <v>14121902</v>
      </c>
      <c r="B1288" s="333" t="s">
        <v>5584</v>
      </c>
      <c r="D1288" s="333" t="s">
        <v>5582</v>
      </c>
      <c r="E1288" s="333" t="s">
        <v>5301</v>
      </c>
      <c r="F1288" s="333" t="s">
        <v>5302</v>
      </c>
      <c r="G1288" s="333" t="s">
        <v>5585</v>
      </c>
    </row>
    <row r="1289" spans="1:7" ht="45">
      <c r="A1289" s="333">
        <v>14121903</v>
      </c>
      <c r="B1289" s="333" t="s">
        <v>5586</v>
      </c>
      <c r="D1289" s="333" t="s">
        <v>5587</v>
      </c>
      <c r="E1289" s="333" t="s">
        <v>5301</v>
      </c>
      <c r="F1289" s="333" t="s">
        <v>5302</v>
      </c>
      <c r="G1289" s="333" t="s">
        <v>5588</v>
      </c>
    </row>
    <row r="1290" spans="1:7" ht="45">
      <c r="A1290" s="333">
        <v>14121904</v>
      </c>
      <c r="B1290" s="333" t="s">
        <v>5589</v>
      </c>
      <c r="D1290" s="333" t="s">
        <v>5590</v>
      </c>
      <c r="E1290" s="333" t="s">
        <v>5301</v>
      </c>
      <c r="F1290" s="333" t="s">
        <v>5302</v>
      </c>
      <c r="G1290" s="333" t="s">
        <v>5591</v>
      </c>
    </row>
    <row r="1291" spans="1:7" ht="30">
      <c r="A1291" s="333">
        <v>14121905</v>
      </c>
      <c r="B1291" s="333" t="s">
        <v>5592</v>
      </c>
      <c r="D1291" s="333" t="s">
        <v>5593</v>
      </c>
      <c r="E1291" s="333" t="s">
        <v>5301</v>
      </c>
      <c r="F1291" s="333" t="s">
        <v>5302</v>
      </c>
      <c r="G1291" s="333" t="s">
        <v>5592</v>
      </c>
    </row>
    <row r="1292" spans="1:7">
      <c r="A1292" s="333">
        <v>14122100</v>
      </c>
      <c r="B1292" s="333" t="s">
        <v>5594</v>
      </c>
      <c r="D1292" s="333" t="s">
        <v>2173</v>
      </c>
      <c r="E1292" s="333" t="s">
        <v>2173</v>
      </c>
      <c r="F1292" s="333" t="s">
        <v>2173</v>
      </c>
      <c r="G1292" s="333" t="s">
        <v>2173</v>
      </c>
    </row>
    <row r="1293" spans="1:7" ht="30">
      <c r="A1293" s="333">
        <v>14122101</v>
      </c>
      <c r="B1293" s="333" t="s">
        <v>5595</v>
      </c>
      <c r="D1293" s="333" t="s">
        <v>5596</v>
      </c>
      <c r="E1293" s="333" t="s">
        <v>5301</v>
      </c>
      <c r="F1293" s="333" t="s">
        <v>5302</v>
      </c>
      <c r="G1293" s="333" t="s">
        <v>5597</v>
      </c>
    </row>
    <row r="1294" spans="1:7" ht="30">
      <c r="A1294" s="333">
        <v>14122102</v>
      </c>
      <c r="B1294" s="333" t="s">
        <v>5598</v>
      </c>
      <c r="D1294" s="333" t="s">
        <v>5599</v>
      </c>
      <c r="E1294" s="333" t="s">
        <v>5301</v>
      </c>
      <c r="F1294" s="333" t="s">
        <v>5302</v>
      </c>
      <c r="G1294" s="333" t="s">
        <v>5600</v>
      </c>
    </row>
    <row r="1295" spans="1:7">
      <c r="A1295" s="333">
        <v>14122103</v>
      </c>
      <c r="B1295" s="333" t="s">
        <v>5601</v>
      </c>
      <c r="D1295" s="333" t="s">
        <v>5602</v>
      </c>
      <c r="E1295" s="333" t="s">
        <v>5301</v>
      </c>
      <c r="F1295" s="333" t="s">
        <v>5302</v>
      </c>
      <c r="G1295" s="333" t="s">
        <v>5603</v>
      </c>
    </row>
    <row r="1296" spans="1:7" ht="45">
      <c r="A1296" s="333">
        <v>14122104</v>
      </c>
      <c r="B1296" s="333" t="s">
        <v>5604</v>
      </c>
      <c r="D1296" s="333" t="s">
        <v>5605</v>
      </c>
      <c r="E1296" s="333" t="s">
        <v>5301</v>
      </c>
      <c r="F1296" s="333" t="s">
        <v>5302</v>
      </c>
      <c r="G1296" s="333" t="s">
        <v>5606</v>
      </c>
    </row>
    <row r="1297" spans="1:8" ht="45">
      <c r="A1297" s="333">
        <v>14122105</v>
      </c>
      <c r="B1297" s="333" t="s">
        <v>5607</v>
      </c>
      <c r="D1297" s="333" t="s">
        <v>5608</v>
      </c>
      <c r="E1297" s="333" t="s">
        <v>5301</v>
      </c>
      <c r="F1297" s="333" t="s">
        <v>5302</v>
      </c>
      <c r="G1297" s="333" t="s">
        <v>5609</v>
      </c>
    </row>
    <row r="1298" spans="1:8" ht="45">
      <c r="A1298" s="333">
        <v>14122106</v>
      </c>
      <c r="B1298" s="333" t="s">
        <v>5610</v>
      </c>
      <c r="D1298" s="333" t="s">
        <v>5605</v>
      </c>
      <c r="E1298" s="333" t="s">
        <v>5301</v>
      </c>
      <c r="F1298" s="333" t="s">
        <v>5302</v>
      </c>
      <c r="G1298" s="333" t="s">
        <v>5611</v>
      </c>
    </row>
    <row r="1299" spans="1:8">
      <c r="A1299" s="333">
        <v>14122200</v>
      </c>
      <c r="B1299" s="333" t="s">
        <v>5612</v>
      </c>
      <c r="D1299" s="333" t="s">
        <v>2173</v>
      </c>
      <c r="E1299" s="333" t="s">
        <v>2173</v>
      </c>
      <c r="F1299" s="333" t="s">
        <v>2173</v>
      </c>
      <c r="G1299" s="333" t="s">
        <v>2173</v>
      </c>
    </row>
    <row r="1300" spans="1:8" ht="45">
      <c r="A1300" s="333">
        <v>14122201</v>
      </c>
      <c r="B1300" s="333" t="s">
        <v>5613</v>
      </c>
      <c r="D1300" s="333" t="s">
        <v>5614</v>
      </c>
      <c r="E1300" s="333" t="s">
        <v>5301</v>
      </c>
      <c r="F1300" s="333" t="s">
        <v>5302</v>
      </c>
      <c r="G1300" s="333" t="s">
        <v>5615</v>
      </c>
    </row>
    <row r="1301" spans="1:8">
      <c r="A1301" s="333">
        <v>15000000</v>
      </c>
      <c r="B1301" s="333" t="s">
        <v>5616</v>
      </c>
      <c r="D1301" s="333" t="s">
        <v>2173</v>
      </c>
      <c r="E1301" s="333" t="s">
        <v>2173</v>
      </c>
      <c r="F1301" s="333" t="s">
        <v>2173</v>
      </c>
      <c r="G1301" s="333" t="s">
        <v>2173</v>
      </c>
    </row>
    <row r="1302" spans="1:8">
      <c r="A1302" s="333">
        <v>15100000</v>
      </c>
      <c r="B1302" s="333" t="s">
        <v>5617</v>
      </c>
      <c r="D1302" s="333" t="s">
        <v>2173</v>
      </c>
      <c r="E1302" s="333" t="s">
        <v>2173</v>
      </c>
      <c r="F1302" s="333" t="s">
        <v>2173</v>
      </c>
      <c r="G1302" s="333" t="s">
        <v>2173</v>
      </c>
    </row>
    <row r="1303" spans="1:8">
      <c r="A1303" s="333">
        <v>15101500</v>
      </c>
      <c r="B1303" s="333" t="s">
        <v>5618</v>
      </c>
      <c r="D1303" s="333" t="s">
        <v>2173</v>
      </c>
      <c r="E1303" s="333" t="s">
        <v>2173</v>
      </c>
      <c r="F1303" s="333" t="s">
        <v>2173</v>
      </c>
      <c r="G1303" s="333" t="s">
        <v>2173</v>
      </c>
    </row>
    <row r="1304" spans="1:8" ht="45">
      <c r="A1304" s="333">
        <v>15101502</v>
      </c>
      <c r="B1304" s="333" t="s">
        <v>5619</v>
      </c>
      <c r="D1304" s="333" t="s">
        <v>5620</v>
      </c>
      <c r="E1304" s="333" t="s">
        <v>5621</v>
      </c>
      <c r="F1304" s="333" t="s">
        <v>5622</v>
      </c>
      <c r="G1304" s="333" t="s">
        <v>5623</v>
      </c>
    </row>
    <row r="1305" spans="1:8" ht="60">
      <c r="A1305" s="333">
        <v>15101503</v>
      </c>
      <c r="B1305" s="333" t="s">
        <v>5624</v>
      </c>
      <c r="D1305" s="333" t="s">
        <v>5625</v>
      </c>
      <c r="E1305" s="333" t="s">
        <v>5626</v>
      </c>
      <c r="F1305" s="333" t="s">
        <v>5627</v>
      </c>
      <c r="G1305" s="333" t="s">
        <v>5628</v>
      </c>
    </row>
    <row r="1306" spans="1:8" ht="45">
      <c r="A1306" s="333">
        <v>15101504</v>
      </c>
      <c r="B1306" s="333" t="s">
        <v>5629</v>
      </c>
      <c r="D1306" s="333" t="s">
        <v>5630</v>
      </c>
      <c r="E1306" s="333" t="s">
        <v>5626</v>
      </c>
      <c r="F1306" s="333" t="s">
        <v>5627</v>
      </c>
      <c r="G1306" s="333" t="s">
        <v>5631</v>
      </c>
    </row>
    <row r="1307" spans="1:8" ht="60">
      <c r="A1307" s="333">
        <v>15101505</v>
      </c>
      <c r="B1307" s="333" t="s">
        <v>1482</v>
      </c>
      <c r="C1307" s="334" t="s">
        <v>1224</v>
      </c>
      <c r="D1307" s="333" t="s">
        <v>5632</v>
      </c>
      <c r="E1307" s="333" t="s">
        <v>5633</v>
      </c>
      <c r="F1307" s="333" t="s">
        <v>5634</v>
      </c>
      <c r="G1307" s="333" t="s">
        <v>5635</v>
      </c>
      <c r="H1307" s="430">
        <v>241</v>
      </c>
    </row>
    <row r="1308" spans="1:8" ht="45">
      <c r="A1308" s="333">
        <v>15101506</v>
      </c>
      <c r="B1308" s="333" t="s">
        <v>5636</v>
      </c>
      <c r="D1308" s="333" t="s">
        <v>5637</v>
      </c>
      <c r="E1308" s="333" t="s">
        <v>5638</v>
      </c>
      <c r="F1308" s="333" t="s">
        <v>5636</v>
      </c>
      <c r="G1308" s="333" t="s">
        <v>5639</v>
      </c>
    </row>
    <row r="1309" spans="1:8" ht="45">
      <c r="A1309" s="333">
        <v>15101507</v>
      </c>
      <c r="B1309" s="333" t="s">
        <v>5640</v>
      </c>
      <c r="D1309" s="333" t="s">
        <v>5641</v>
      </c>
      <c r="E1309" s="333" t="s">
        <v>5626</v>
      </c>
      <c r="F1309" s="333" t="s">
        <v>5627</v>
      </c>
      <c r="G1309" s="333" t="s">
        <v>5642</v>
      </c>
    </row>
    <row r="1310" spans="1:8" ht="30">
      <c r="A1310" s="333">
        <v>15101508</v>
      </c>
      <c r="B1310" s="333" t="s">
        <v>5643</v>
      </c>
      <c r="D1310" s="333" t="s">
        <v>5644</v>
      </c>
      <c r="E1310" s="333" t="s">
        <v>5645</v>
      </c>
      <c r="F1310" s="333" t="s">
        <v>5643</v>
      </c>
      <c r="G1310" s="333" t="s">
        <v>5646</v>
      </c>
    </row>
    <row r="1311" spans="1:8" ht="45">
      <c r="A1311" s="333">
        <v>15101509</v>
      </c>
      <c r="B1311" s="333" t="s">
        <v>5647</v>
      </c>
      <c r="D1311" s="333" t="s">
        <v>5648</v>
      </c>
      <c r="E1311" s="333" t="s">
        <v>5626</v>
      </c>
      <c r="F1311" s="333" t="s">
        <v>5627</v>
      </c>
      <c r="G1311" s="333" t="s">
        <v>5649</v>
      </c>
    </row>
    <row r="1312" spans="1:8" ht="45">
      <c r="A1312" s="333">
        <v>15101510</v>
      </c>
      <c r="B1312" s="333" t="s">
        <v>5650</v>
      </c>
      <c r="D1312" s="333" t="s">
        <v>5651</v>
      </c>
      <c r="E1312" s="333" t="s">
        <v>5626</v>
      </c>
      <c r="F1312" s="333" t="s">
        <v>5627</v>
      </c>
      <c r="G1312" s="333" t="s">
        <v>5652</v>
      </c>
    </row>
    <row r="1313" spans="1:7">
      <c r="A1313" s="333">
        <v>15101600</v>
      </c>
      <c r="B1313" s="333" t="s">
        <v>5653</v>
      </c>
      <c r="D1313" s="333" t="s">
        <v>2173</v>
      </c>
      <c r="E1313" s="333" t="s">
        <v>2173</v>
      </c>
      <c r="F1313" s="333" t="s">
        <v>2173</v>
      </c>
      <c r="G1313" s="333" t="s">
        <v>2173</v>
      </c>
    </row>
    <row r="1314" spans="1:7" ht="45">
      <c r="A1314" s="333">
        <v>15101601</v>
      </c>
      <c r="B1314" s="333" t="s">
        <v>5654</v>
      </c>
      <c r="D1314" s="333" t="s">
        <v>5655</v>
      </c>
      <c r="E1314" s="333" t="s">
        <v>2981</v>
      </c>
      <c r="F1314" s="333" t="s">
        <v>2982</v>
      </c>
      <c r="G1314" s="333" t="s">
        <v>5656</v>
      </c>
    </row>
    <row r="1315" spans="1:7" ht="60">
      <c r="A1315" s="333">
        <v>15101602</v>
      </c>
      <c r="B1315" s="333" t="s">
        <v>5657</v>
      </c>
      <c r="D1315" s="333" t="s">
        <v>5658</v>
      </c>
      <c r="E1315" s="333" t="s">
        <v>2981</v>
      </c>
      <c r="F1315" s="333" t="s">
        <v>2982</v>
      </c>
      <c r="G1315" s="333" t="s">
        <v>5659</v>
      </c>
    </row>
    <row r="1316" spans="1:7" ht="45">
      <c r="A1316" s="333">
        <v>15101603</v>
      </c>
      <c r="B1316" s="333" t="s">
        <v>5660</v>
      </c>
      <c r="D1316" s="333" t="s">
        <v>5661</v>
      </c>
      <c r="E1316" s="333" t="s">
        <v>2981</v>
      </c>
      <c r="F1316" s="333" t="s">
        <v>2982</v>
      </c>
      <c r="G1316" s="333" t="s">
        <v>5662</v>
      </c>
    </row>
    <row r="1317" spans="1:7" ht="30">
      <c r="A1317" s="333">
        <v>15101604</v>
      </c>
      <c r="B1317" s="333" t="s">
        <v>5663</v>
      </c>
      <c r="D1317" s="333" t="s">
        <v>5664</v>
      </c>
      <c r="E1317" s="333" t="s">
        <v>2981</v>
      </c>
      <c r="F1317" s="333" t="s">
        <v>2982</v>
      </c>
      <c r="G1317" s="333" t="s">
        <v>5665</v>
      </c>
    </row>
    <row r="1318" spans="1:7" ht="45">
      <c r="A1318" s="333">
        <v>15101605</v>
      </c>
      <c r="B1318" s="333" t="s">
        <v>5666</v>
      </c>
      <c r="D1318" s="333" t="s">
        <v>5667</v>
      </c>
      <c r="E1318" s="333" t="s">
        <v>2483</v>
      </c>
      <c r="F1318" s="333" t="s">
        <v>2484</v>
      </c>
      <c r="G1318" s="333" t="s">
        <v>5668</v>
      </c>
    </row>
    <row r="1319" spans="1:7" ht="45">
      <c r="A1319" s="333">
        <v>15101606</v>
      </c>
      <c r="B1319" s="333" t="s">
        <v>5669</v>
      </c>
      <c r="D1319" s="333" t="s">
        <v>5670</v>
      </c>
      <c r="E1319" s="333" t="s">
        <v>5626</v>
      </c>
      <c r="F1319" s="333" t="s">
        <v>5627</v>
      </c>
      <c r="G1319" s="333" t="s">
        <v>5671</v>
      </c>
    </row>
    <row r="1320" spans="1:7" ht="60">
      <c r="A1320" s="333">
        <v>15101607</v>
      </c>
      <c r="B1320" s="333" t="s">
        <v>5672</v>
      </c>
      <c r="D1320" s="333" t="s">
        <v>5673</v>
      </c>
      <c r="E1320" s="333" t="s">
        <v>5626</v>
      </c>
      <c r="F1320" s="333" t="s">
        <v>5627</v>
      </c>
      <c r="G1320" s="333" t="s">
        <v>5674</v>
      </c>
    </row>
    <row r="1321" spans="1:7" ht="30">
      <c r="A1321" s="333">
        <v>15101608</v>
      </c>
      <c r="B1321" s="333" t="s">
        <v>5675</v>
      </c>
      <c r="D1321" s="333" t="s">
        <v>5676</v>
      </c>
      <c r="E1321" s="333" t="s">
        <v>5626</v>
      </c>
      <c r="F1321" s="333" t="s">
        <v>5627</v>
      </c>
      <c r="G1321" s="333" t="s">
        <v>5677</v>
      </c>
    </row>
    <row r="1322" spans="1:7">
      <c r="A1322" s="333">
        <v>15101700</v>
      </c>
      <c r="B1322" s="333" t="s">
        <v>5634</v>
      </c>
      <c r="D1322" s="333" t="s">
        <v>2173</v>
      </c>
      <c r="E1322" s="333" t="s">
        <v>2173</v>
      </c>
      <c r="F1322" s="333" t="s">
        <v>2173</v>
      </c>
      <c r="G1322" s="333" t="s">
        <v>2173</v>
      </c>
    </row>
    <row r="1323" spans="1:7" ht="60">
      <c r="A1323" s="333">
        <v>15101701</v>
      </c>
      <c r="B1323" s="333" t="s">
        <v>5678</v>
      </c>
      <c r="D1323" s="333" t="s">
        <v>5679</v>
      </c>
      <c r="E1323" s="333" t="s">
        <v>5633</v>
      </c>
      <c r="F1323" s="333" t="s">
        <v>5634</v>
      </c>
      <c r="G1323" s="333" t="s">
        <v>5680</v>
      </c>
    </row>
    <row r="1324" spans="1:7" ht="45">
      <c r="A1324" s="333">
        <v>15101702</v>
      </c>
      <c r="B1324" s="333" t="s">
        <v>5681</v>
      </c>
      <c r="D1324" s="333" t="s">
        <v>5682</v>
      </c>
      <c r="E1324" s="333" t="s">
        <v>5633</v>
      </c>
      <c r="F1324" s="333" t="s">
        <v>5634</v>
      </c>
      <c r="G1324" s="333" t="s">
        <v>5683</v>
      </c>
    </row>
    <row r="1325" spans="1:7">
      <c r="A1325" s="333">
        <v>15110000</v>
      </c>
      <c r="B1325" s="333" t="s">
        <v>5684</v>
      </c>
      <c r="D1325" s="333" t="s">
        <v>2173</v>
      </c>
      <c r="E1325" s="333" t="s">
        <v>2173</v>
      </c>
      <c r="F1325" s="333" t="s">
        <v>2173</v>
      </c>
      <c r="G1325" s="333" t="s">
        <v>2173</v>
      </c>
    </row>
    <row r="1326" spans="1:7">
      <c r="A1326" s="333">
        <v>15111500</v>
      </c>
      <c r="B1326" s="333" t="s">
        <v>5685</v>
      </c>
      <c r="D1326" s="333" t="s">
        <v>2173</v>
      </c>
      <c r="E1326" s="333" t="s">
        <v>2173</v>
      </c>
      <c r="F1326" s="333" t="s">
        <v>2173</v>
      </c>
      <c r="G1326" s="333" t="s">
        <v>2173</v>
      </c>
    </row>
    <row r="1327" spans="1:7" ht="30">
      <c r="A1327" s="333">
        <v>15111501</v>
      </c>
      <c r="B1327" s="333" t="s">
        <v>5686</v>
      </c>
      <c r="D1327" s="333" t="s">
        <v>5687</v>
      </c>
      <c r="E1327" s="333" t="s">
        <v>5626</v>
      </c>
      <c r="F1327" s="333" t="s">
        <v>5627</v>
      </c>
      <c r="G1327" s="333" t="s">
        <v>5688</v>
      </c>
    </row>
    <row r="1328" spans="1:7" ht="45">
      <c r="A1328" s="333">
        <v>15111502</v>
      </c>
      <c r="B1328" s="333" t="s">
        <v>5689</v>
      </c>
      <c r="D1328" s="333" t="s">
        <v>5690</v>
      </c>
      <c r="E1328" s="333" t="s">
        <v>5626</v>
      </c>
      <c r="F1328" s="333" t="s">
        <v>5627</v>
      </c>
      <c r="G1328" s="333" t="s">
        <v>5691</v>
      </c>
    </row>
    <row r="1329" spans="1:8" ht="45">
      <c r="A1329" s="333">
        <v>15111503</v>
      </c>
      <c r="B1329" s="333" t="s">
        <v>5692</v>
      </c>
      <c r="D1329" s="333" t="s">
        <v>5693</v>
      </c>
      <c r="E1329" s="333" t="s">
        <v>5626</v>
      </c>
      <c r="F1329" s="333" t="s">
        <v>5627</v>
      </c>
      <c r="G1329" s="333" t="s">
        <v>5694</v>
      </c>
    </row>
    <row r="1330" spans="1:8" ht="45">
      <c r="A1330" s="333">
        <v>15111504</v>
      </c>
      <c r="B1330" s="333" t="s">
        <v>5695</v>
      </c>
      <c r="D1330" s="333" t="s">
        <v>5696</v>
      </c>
      <c r="E1330" s="333" t="s">
        <v>5626</v>
      </c>
      <c r="F1330" s="333" t="s">
        <v>5627</v>
      </c>
      <c r="G1330" s="333" t="s">
        <v>5697</v>
      </c>
    </row>
    <row r="1331" spans="1:8" ht="45">
      <c r="A1331" s="333">
        <v>15111505</v>
      </c>
      <c r="B1331" s="333" t="s">
        <v>5698</v>
      </c>
      <c r="D1331" s="333" t="s">
        <v>5699</v>
      </c>
      <c r="E1331" s="333" t="s">
        <v>5626</v>
      </c>
      <c r="F1331" s="333" t="s">
        <v>5627</v>
      </c>
      <c r="G1331" s="333" t="s">
        <v>5700</v>
      </c>
    </row>
    <row r="1332" spans="1:8">
      <c r="A1332" s="333">
        <v>15111506</v>
      </c>
      <c r="B1332" s="333" t="s">
        <v>5701</v>
      </c>
      <c r="D1332" s="333" t="s">
        <v>5702</v>
      </c>
      <c r="E1332" s="333" t="s">
        <v>5626</v>
      </c>
      <c r="F1332" s="333" t="s">
        <v>5627</v>
      </c>
      <c r="G1332" s="333" t="s">
        <v>5703</v>
      </c>
    </row>
    <row r="1333" spans="1:8" ht="45">
      <c r="A1333" s="333">
        <v>15111507</v>
      </c>
      <c r="B1333" s="333" t="s">
        <v>5704</v>
      </c>
      <c r="D1333" s="333" t="s">
        <v>5705</v>
      </c>
      <c r="E1333" s="333" t="s">
        <v>5626</v>
      </c>
      <c r="F1333" s="333" t="s">
        <v>5627</v>
      </c>
      <c r="G1333" s="333" t="s">
        <v>5706</v>
      </c>
    </row>
    <row r="1334" spans="1:8" ht="60">
      <c r="A1334" s="333">
        <v>15111508</v>
      </c>
      <c r="B1334" s="333" t="s">
        <v>5707</v>
      </c>
      <c r="D1334" s="333" t="s">
        <v>5708</v>
      </c>
      <c r="E1334" s="333" t="s">
        <v>5626</v>
      </c>
      <c r="F1334" s="333" t="s">
        <v>5627</v>
      </c>
      <c r="G1334" s="333" t="s">
        <v>5709</v>
      </c>
    </row>
    <row r="1335" spans="1:8" ht="60">
      <c r="A1335" s="333">
        <v>15111509</v>
      </c>
      <c r="B1335" s="333" t="s">
        <v>5710</v>
      </c>
      <c r="D1335" s="333" t="s">
        <v>5711</v>
      </c>
      <c r="E1335" s="333" t="s">
        <v>5626</v>
      </c>
      <c r="F1335" s="333" t="s">
        <v>5627</v>
      </c>
      <c r="G1335" s="333" t="s">
        <v>5712</v>
      </c>
    </row>
    <row r="1336" spans="1:8" ht="45">
      <c r="A1336" s="333">
        <v>15111510</v>
      </c>
      <c r="B1336" s="333" t="s">
        <v>1481</v>
      </c>
      <c r="C1336" s="334" t="s">
        <v>1224</v>
      </c>
      <c r="D1336" s="333" t="s">
        <v>5713</v>
      </c>
      <c r="E1336" s="333" t="s">
        <v>5714</v>
      </c>
      <c r="F1336" s="333" t="s">
        <v>5715</v>
      </c>
      <c r="G1336" s="333" t="s">
        <v>5716</v>
      </c>
      <c r="H1336" s="430">
        <v>147</v>
      </c>
    </row>
    <row r="1337" spans="1:8">
      <c r="A1337" s="333">
        <v>15111700</v>
      </c>
      <c r="B1337" s="333" t="s">
        <v>5717</v>
      </c>
      <c r="D1337" s="333" t="s">
        <v>2173</v>
      </c>
      <c r="E1337" s="333" t="s">
        <v>2173</v>
      </c>
      <c r="F1337" s="333" t="s">
        <v>2173</v>
      </c>
      <c r="G1337" s="333" t="s">
        <v>2173</v>
      </c>
    </row>
    <row r="1338" spans="1:8" ht="30">
      <c r="A1338" s="333">
        <v>15111701</v>
      </c>
      <c r="B1338" s="333" t="s">
        <v>1476</v>
      </c>
      <c r="C1338" s="334" t="s">
        <v>1222</v>
      </c>
      <c r="D1338" s="333" t="s">
        <v>5718</v>
      </c>
      <c r="E1338" s="333" t="s">
        <v>3995</v>
      </c>
      <c r="F1338" s="333" t="s">
        <v>3996</v>
      </c>
      <c r="G1338" s="333" t="s">
        <v>5719</v>
      </c>
      <c r="H1338" s="430">
        <v>6000</v>
      </c>
    </row>
    <row r="1339" spans="1:8" ht="30">
      <c r="A1339" s="333">
        <v>15111702</v>
      </c>
      <c r="B1339" s="333" t="s">
        <v>5720</v>
      </c>
      <c r="D1339" s="333" t="s">
        <v>5721</v>
      </c>
      <c r="E1339" s="333" t="s">
        <v>3995</v>
      </c>
      <c r="F1339" s="333" t="s">
        <v>3996</v>
      </c>
      <c r="G1339" s="333" t="s">
        <v>5722</v>
      </c>
    </row>
    <row r="1340" spans="1:8">
      <c r="A1340" s="333">
        <v>15120000</v>
      </c>
      <c r="B1340" s="333" t="s">
        <v>5723</v>
      </c>
      <c r="D1340" s="333" t="s">
        <v>2173</v>
      </c>
      <c r="E1340" s="333" t="s">
        <v>2173</v>
      </c>
      <c r="F1340" s="333" t="s">
        <v>2173</v>
      </c>
      <c r="G1340" s="333" t="s">
        <v>2173</v>
      </c>
    </row>
    <row r="1341" spans="1:8">
      <c r="A1341" s="333">
        <v>15121500</v>
      </c>
      <c r="B1341" s="333" t="s">
        <v>5724</v>
      </c>
      <c r="D1341" s="333" t="s">
        <v>2173</v>
      </c>
      <c r="E1341" s="333" t="s">
        <v>2173</v>
      </c>
      <c r="F1341" s="333" t="s">
        <v>2173</v>
      </c>
      <c r="G1341" s="333" t="s">
        <v>2173</v>
      </c>
    </row>
    <row r="1342" spans="1:8" ht="45">
      <c r="A1342" s="333">
        <v>15121501</v>
      </c>
      <c r="B1342" s="333" t="s">
        <v>1473</v>
      </c>
      <c r="C1342" s="334" t="s">
        <v>1224</v>
      </c>
      <c r="D1342" s="333" t="s">
        <v>5725</v>
      </c>
      <c r="E1342" s="333" t="s">
        <v>4601</v>
      </c>
      <c r="F1342" s="333" t="s">
        <v>4602</v>
      </c>
      <c r="G1342" s="333" t="s">
        <v>5726</v>
      </c>
      <c r="H1342" s="430">
        <v>400</v>
      </c>
    </row>
    <row r="1343" spans="1:8" ht="30">
      <c r="A1343" s="333">
        <v>15121502</v>
      </c>
      <c r="B1343" s="333" t="s">
        <v>5727</v>
      </c>
      <c r="D1343" s="333" t="s">
        <v>5728</v>
      </c>
      <c r="E1343" s="333" t="s">
        <v>4601</v>
      </c>
      <c r="F1343" s="333" t="s">
        <v>4602</v>
      </c>
      <c r="G1343" s="333" t="s">
        <v>5729</v>
      </c>
    </row>
    <row r="1344" spans="1:8" ht="45">
      <c r="A1344" s="333">
        <v>15121503</v>
      </c>
      <c r="B1344" s="333" t="s">
        <v>5730</v>
      </c>
      <c r="D1344" s="333" t="s">
        <v>5731</v>
      </c>
      <c r="E1344" s="333" t="s">
        <v>4601</v>
      </c>
      <c r="F1344" s="333" t="s">
        <v>4602</v>
      </c>
      <c r="G1344" s="333" t="s">
        <v>5732</v>
      </c>
    </row>
    <row r="1345" spans="1:8" ht="30">
      <c r="A1345" s="333">
        <v>15121504</v>
      </c>
      <c r="B1345" s="333" t="s">
        <v>1472</v>
      </c>
      <c r="C1345" s="334" t="s">
        <v>1224</v>
      </c>
      <c r="D1345" s="333" t="s">
        <v>5733</v>
      </c>
      <c r="E1345" s="333" t="s">
        <v>4601</v>
      </c>
      <c r="F1345" s="333" t="s">
        <v>4602</v>
      </c>
      <c r="G1345" s="333" t="s">
        <v>5734</v>
      </c>
      <c r="H1345" s="430">
        <v>400</v>
      </c>
    </row>
    <row r="1346" spans="1:8" ht="30">
      <c r="A1346" s="333">
        <v>15121505</v>
      </c>
      <c r="B1346" s="333" t="s">
        <v>5735</v>
      </c>
      <c r="D1346" s="333" t="s">
        <v>5736</v>
      </c>
      <c r="E1346" s="333" t="s">
        <v>4601</v>
      </c>
      <c r="F1346" s="333" t="s">
        <v>4602</v>
      </c>
      <c r="G1346" s="333" t="s">
        <v>5737</v>
      </c>
    </row>
    <row r="1347" spans="1:8" ht="45">
      <c r="A1347" s="333">
        <v>15121508</v>
      </c>
      <c r="B1347" s="333" t="s">
        <v>1474</v>
      </c>
      <c r="C1347" s="334" t="s">
        <v>1224</v>
      </c>
      <c r="D1347" s="333" t="s">
        <v>5738</v>
      </c>
      <c r="E1347" s="333" t="s">
        <v>4601</v>
      </c>
      <c r="F1347" s="333" t="s">
        <v>4602</v>
      </c>
      <c r="G1347" s="333" t="s">
        <v>5739</v>
      </c>
      <c r="H1347" s="430">
        <v>400</v>
      </c>
    </row>
    <row r="1348" spans="1:8" ht="45">
      <c r="A1348" s="333">
        <v>15121509</v>
      </c>
      <c r="B1348" s="333" t="s">
        <v>1471</v>
      </c>
      <c r="C1348" s="334" t="s">
        <v>1224</v>
      </c>
      <c r="D1348" s="333" t="s">
        <v>5740</v>
      </c>
      <c r="E1348" s="333" t="s">
        <v>4601</v>
      </c>
      <c r="F1348" s="333" t="s">
        <v>4602</v>
      </c>
      <c r="G1348" s="333" t="s">
        <v>5741</v>
      </c>
      <c r="H1348" s="430">
        <v>250</v>
      </c>
    </row>
    <row r="1349" spans="1:8" ht="45">
      <c r="A1349" s="333">
        <v>15121510</v>
      </c>
      <c r="B1349" s="333" t="s">
        <v>1477</v>
      </c>
      <c r="C1349" s="334" t="s">
        <v>1222</v>
      </c>
      <c r="D1349" s="333" t="s">
        <v>5742</v>
      </c>
      <c r="E1349" s="333" t="s">
        <v>5743</v>
      </c>
      <c r="F1349" s="333" t="s">
        <v>5744</v>
      </c>
      <c r="G1349" s="333" t="s">
        <v>5745</v>
      </c>
      <c r="H1349" s="430">
        <v>2000</v>
      </c>
    </row>
    <row r="1350" spans="1:8" ht="45">
      <c r="A1350" s="333">
        <v>15121511</v>
      </c>
      <c r="B1350" s="333" t="s">
        <v>5746</v>
      </c>
      <c r="D1350" s="333" t="s">
        <v>5747</v>
      </c>
      <c r="E1350" s="333" t="s">
        <v>5743</v>
      </c>
      <c r="F1350" s="333" t="s">
        <v>5744</v>
      </c>
      <c r="G1350" s="333" t="s">
        <v>5748</v>
      </c>
    </row>
    <row r="1351" spans="1:8" ht="30">
      <c r="A1351" s="333">
        <v>15121512</v>
      </c>
      <c r="B1351" s="333" t="s">
        <v>5749</v>
      </c>
      <c r="D1351" s="333" t="s">
        <v>5750</v>
      </c>
      <c r="E1351" s="333" t="s">
        <v>5743</v>
      </c>
      <c r="F1351" s="333" t="s">
        <v>5744</v>
      </c>
      <c r="G1351" s="333" t="s">
        <v>5751</v>
      </c>
    </row>
    <row r="1352" spans="1:8" ht="45">
      <c r="A1352" s="333">
        <v>15121513</v>
      </c>
      <c r="B1352" s="333" t="s">
        <v>5752</v>
      </c>
      <c r="D1352" s="333" t="s">
        <v>5753</v>
      </c>
      <c r="E1352" s="333" t="s">
        <v>5743</v>
      </c>
      <c r="F1352" s="333" t="s">
        <v>5744</v>
      </c>
      <c r="G1352" s="333" t="s">
        <v>5754</v>
      </c>
    </row>
    <row r="1353" spans="1:8" ht="45">
      <c r="A1353" s="333">
        <v>15121514</v>
      </c>
      <c r="B1353" s="333" t="s">
        <v>5755</v>
      </c>
      <c r="D1353" s="333" t="s">
        <v>5756</v>
      </c>
      <c r="E1353" s="333" t="s">
        <v>5743</v>
      </c>
      <c r="F1353" s="333" t="s">
        <v>5744</v>
      </c>
      <c r="G1353" s="333" t="s">
        <v>5757</v>
      </c>
    </row>
    <row r="1354" spans="1:8" ht="30">
      <c r="A1354" s="333">
        <v>15121515</v>
      </c>
      <c r="B1354" s="333" t="s">
        <v>5758</v>
      </c>
      <c r="D1354" s="333" t="s">
        <v>5759</v>
      </c>
      <c r="E1354" s="333" t="s">
        <v>5743</v>
      </c>
      <c r="F1354" s="333" t="s">
        <v>5744</v>
      </c>
      <c r="G1354" s="333" t="s">
        <v>5760</v>
      </c>
    </row>
    <row r="1355" spans="1:8" ht="45">
      <c r="A1355" s="333">
        <v>15121516</v>
      </c>
      <c r="B1355" s="333" t="s">
        <v>5761</v>
      </c>
      <c r="D1355" s="333" t="s">
        <v>5762</v>
      </c>
      <c r="E1355" s="333" t="s">
        <v>5743</v>
      </c>
      <c r="F1355" s="333" t="s">
        <v>5744</v>
      </c>
      <c r="G1355" s="333" t="s">
        <v>5763</v>
      </c>
    </row>
    <row r="1356" spans="1:8">
      <c r="A1356" s="333">
        <v>15121517</v>
      </c>
      <c r="B1356" s="333" t="s">
        <v>5764</v>
      </c>
      <c r="D1356" s="333" t="s">
        <v>5765</v>
      </c>
      <c r="E1356" s="333" t="s">
        <v>5743</v>
      </c>
      <c r="F1356" s="333" t="s">
        <v>5744</v>
      </c>
      <c r="G1356" s="333" t="s">
        <v>5764</v>
      </c>
    </row>
    <row r="1357" spans="1:8">
      <c r="A1357" s="333">
        <v>15121518</v>
      </c>
      <c r="B1357" s="333" t="s">
        <v>5766</v>
      </c>
      <c r="D1357" s="333" t="s">
        <v>5767</v>
      </c>
      <c r="E1357" s="333" t="s">
        <v>5743</v>
      </c>
      <c r="F1357" s="333" t="s">
        <v>5744</v>
      </c>
      <c r="G1357" s="333" t="s">
        <v>5768</v>
      </c>
    </row>
    <row r="1358" spans="1:8" ht="45">
      <c r="A1358" s="333">
        <v>15121519</v>
      </c>
      <c r="B1358" s="333" t="s">
        <v>5769</v>
      </c>
      <c r="D1358" s="333" t="s">
        <v>5770</v>
      </c>
      <c r="E1358" s="333" t="s">
        <v>4601</v>
      </c>
      <c r="F1358" s="333" t="s">
        <v>4602</v>
      </c>
      <c r="G1358" s="333" t="s">
        <v>5771</v>
      </c>
    </row>
    <row r="1359" spans="1:8" ht="45">
      <c r="A1359" s="333">
        <v>15121520</v>
      </c>
      <c r="B1359" s="333" t="s">
        <v>1470</v>
      </c>
      <c r="C1359" s="334" t="s">
        <v>1224</v>
      </c>
      <c r="D1359" s="333" t="s">
        <v>5772</v>
      </c>
      <c r="E1359" s="333" t="s">
        <v>5743</v>
      </c>
      <c r="F1359" s="333" t="s">
        <v>5744</v>
      </c>
      <c r="G1359" s="333" t="s">
        <v>5773</v>
      </c>
      <c r="H1359" s="430">
        <v>400</v>
      </c>
    </row>
    <row r="1360" spans="1:8" ht="45">
      <c r="A1360" s="333">
        <v>15121521</v>
      </c>
      <c r="B1360" s="333" t="s">
        <v>5774</v>
      </c>
      <c r="D1360" s="333" t="s">
        <v>5775</v>
      </c>
      <c r="E1360" s="333" t="s">
        <v>4601</v>
      </c>
      <c r="F1360" s="333" t="s">
        <v>4602</v>
      </c>
      <c r="G1360" s="333" t="s">
        <v>5776</v>
      </c>
    </row>
    <row r="1361" spans="1:8" ht="45">
      <c r="A1361" s="333">
        <v>15121522</v>
      </c>
      <c r="B1361" s="333" t="s">
        <v>5777</v>
      </c>
      <c r="D1361" s="333" t="s">
        <v>5778</v>
      </c>
      <c r="E1361" s="333" t="s">
        <v>4601</v>
      </c>
      <c r="F1361" s="333" t="s">
        <v>4602</v>
      </c>
      <c r="G1361" s="333" t="s">
        <v>5779</v>
      </c>
    </row>
    <row r="1362" spans="1:8" ht="45">
      <c r="A1362" s="333">
        <v>15121523</v>
      </c>
      <c r="B1362" s="333" t="s">
        <v>5780</v>
      </c>
      <c r="D1362" s="333" t="s">
        <v>5781</v>
      </c>
      <c r="E1362" s="333" t="s">
        <v>3995</v>
      </c>
      <c r="F1362" s="333" t="s">
        <v>3996</v>
      </c>
      <c r="G1362" s="333" t="s">
        <v>5782</v>
      </c>
    </row>
    <row r="1363" spans="1:8">
      <c r="A1363" s="333">
        <v>15121524</v>
      </c>
      <c r="B1363" s="333" t="s">
        <v>5783</v>
      </c>
      <c r="D1363" s="333" t="s">
        <v>5784</v>
      </c>
      <c r="E1363" s="333" t="s">
        <v>4601</v>
      </c>
      <c r="F1363" s="333" t="s">
        <v>4602</v>
      </c>
      <c r="G1363" s="333" t="s">
        <v>5783</v>
      </c>
    </row>
    <row r="1364" spans="1:8">
      <c r="A1364" s="333">
        <v>15121525</v>
      </c>
      <c r="B1364" s="333" t="s">
        <v>5785</v>
      </c>
      <c r="D1364" s="333" t="s">
        <v>5786</v>
      </c>
      <c r="E1364" s="333" t="s">
        <v>4601</v>
      </c>
      <c r="F1364" s="333" t="s">
        <v>4602</v>
      </c>
      <c r="G1364" s="333" t="s">
        <v>5787</v>
      </c>
    </row>
    <row r="1365" spans="1:8" ht="60">
      <c r="A1365" s="333">
        <v>15121526</v>
      </c>
      <c r="B1365" s="333" t="s">
        <v>5788</v>
      </c>
      <c r="D1365" s="333" t="s">
        <v>5789</v>
      </c>
      <c r="E1365" s="333" t="s">
        <v>5743</v>
      </c>
      <c r="F1365" s="333" t="s">
        <v>5744</v>
      </c>
      <c r="G1365" s="333" t="s">
        <v>5790</v>
      </c>
    </row>
    <row r="1366" spans="1:8" ht="45">
      <c r="A1366" s="333">
        <v>15121527</v>
      </c>
      <c r="B1366" s="333" t="s">
        <v>5791</v>
      </c>
      <c r="D1366" s="333" t="s">
        <v>5792</v>
      </c>
      <c r="E1366" s="333" t="s">
        <v>4601</v>
      </c>
      <c r="F1366" s="333" t="s">
        <v>4602</v>
      </c>
      <c r="G1366" s="333" t="s">
        <v>5793</v>
      </c>
    </row>
    <row r="1367" spans="1:8">
      <c r="A1367" s="333">
        <v>15121800</v>
      </c>
      <c r="B1367" s="333" t="s">
        <v>5794</v>
      </c>
      <c r="D1367" s="333" t="s">
        <v>2173</v>
      </c>
      <c r="E1367" s="333" t="s">
        <v>2173</v>
      </c>
      <c r="F1367" s="333" t="s">
        <v>2173</v>
      </c>
      <c r="G1367" s="333" t="s">
        <v>2173</v>
      </c>
    </row>
    <row r="1368" spans="1:8" ht="45">
      <c r="A1368" s="333">
        <v>15121801</v>
      </c>
      <c r="B1368" s="333" t="s">
        <v>5795</v>
      </c>
      <c r="D1368" s="333" t="s">
        <v>5796</v>
      </c>
      <c r="E1368" s="333" t="s">
        <v>3995</v>
      </c>
      <c r="F1368" s="333" t="s">
        <v>3996</v>
      </c>
      <c r="G1368" s="333" t="s">
        <v>5797</v>
      </c>
    </row>
    <row r="1369" spans="1:8" ht="45">
      <c r="A1369" s="333">
        <v>15121802</v>
      </c>
      <c r="B1369" s="333" t="s">
        <v>1478</v>
      </c>
      <c r="C1369" s="334" t="s">
        <v>1224</v>
      </c>
      <c r="D1369" s="333" t="s">
        <v>5798</v>
      </c>
      <c r="E1369" s="333" t="s">
        <v>5743</v>
      </c>
      <c r="F1369" s="333" t="s">
        <v>5744</v>
      </c>
      <c r="G1369" s="333" t="s">
        <v>5799</v>
      </c>
      <c r="H1369" s="430">
        <v>400</v>
      </c>
    </row>
    <row r="1370" spans="1:8" ht="60">
      <c r="A1370" s="333">
        <v>15121803</v>
      </c>
      <c r="B1370" s="333" t="s">
        <v>5800</v>
      </c>
      <c r="D1370" s="333" t="s">
        <v>5801</v>
      </c>
      <c r="E1370" s="333" t="s">
        <v>3995</v>
      </c>
      <c r="F1370" s="333" t="s">
        <v>3996</v>
      </c>
      <c r="G1370" s="333" t="s">
        <v>5802</v>
      </c>
    </row>
    <row r="1371" spans="1:8" ht="30">
      <c r="A1371" s="333">
        <v>15121804</v>
      </c>
      <c r="B1371" s="333" t="s">
        <v>5803</v>
      </c>
      <c r="D1371" s="333" t="s">
        <v>5804</v>
      </c>
      <c r="E1371" s="333" t="s">
        <v>3995</v>
      </c>
      <c r="F1371" s="333" t="s">
        <v>3996</v>
      </c>
      <c r="G1371" s="333" t="s">
        <v>5805</v>
      </c>
    </row>
    <row r="1372" spans="1:8" ht="30">
      <c r="A1372" s="333">
        <v>15121805</v>
      </c>
      <c r="B1372" s="333" t="s">
        <v>5806</v>
      </c>
      <c r="D1372" s="333" t="s">
        <v>5807</v>
      </c>
      <c r="E1372" s="333" t="s">
        <v>3995</v>
      </c>
      <c r="F1372" s="333" t="s">
        <v>3996</v>
      </c>
      <c r="G1372" s="333" t="s">
        <v>5808</v>
      </c>
    </row>
    <row r="1373" spans="1:8" ht="45">
      <c r="A1373" s="333">
        <v>15121806</v>
      </c>
      <c r="B1373" s="333" t="s">
        <v>5809</v>
      </c>
      <c r="D1373" s="333" t="s">
        <v>5810</v>
      </c>
      <c r="E1373" s="333" t="s">
        <v>4601</v>
      </c>
      <c r="F1373" s="333" t="s">
        <v>4602</v>
      </c>
      <c r="G1373" s="333" t="s">
        <v>5811</v>
      </c>
    </row>
    <row r="1374" spans="1:8">
      <c r="A1374" s="333">
        <v>15121900</v>
      </c>
      <c r="B1374" s="333" t="s">
        <v>5812</v>
      </c>
      <c r="D1374" s="333" t="s">
        <v>2173</v>
      </c>
      <c r="E1374" s="333" t="s">
        <v>2173</v>
      </c>
      <c r="F1374" s="333" t="s">
        <v>2173</v>
      </c>
      <c r="G1374" s="333" t="s">
        <v>2173</v>
      </c>
    </row>
    <row r="1375" spans="1:8" ht="45">
      <c r="A1375" s="333">
        <v>15121901</v>
      </c>
      <c r="B1375" s="333" t="s">
        <v>5813</v>
      </c>
      <c r="D1375" s="333" t="s">
        <v>5814</v>
      </c>
      <c r="E1375" s="333" t="s">
        <v>4601</v>
      </c>
      <c r="F1375" s="333" t="s">
        <v>4602</v>
      </c>
      <c r="G1375" s="333" t="s">
        <v>5815</v>
      </c>
    </row>
    <row r="1376" spans="1:8" ht="45">
      <c r="A1376" s="333">
        <v>15121902</v>
      </c>
      <c r="B1376" s="333" t="s">
        <v>1484</v>
      </c>
      <c r="C1376" s="334" t="s">
        <v>1203</v>
      </c>
      <c r="D1376" s="333" t="s">
        <v>5816</v>
      </c>
      <c r="E1376" s="333" t="s">
        <v>4601</v>
      </c>
      <c r="F1376" s="333" t="s">
        <v>4602</v>
      </c>
      <c r="G1376" s="333" t="s">
        <v>5817</v>
      </c>
      <c r="H1376" s="430">
        <v>700</v>
      </c>
    </row>
    <row r="1377" spans="1:7" ht="30">
      <c r="A1377" s="333">
        <v>15121903</v>
      </c>
      <c r="B1377" s="333" t="s">
        <v>5818</v>
      </c>
      <c r="D1377" s="333" t="s">
        <v>5819</v>
      </c>
      <c r="E1377" s="333" t="s">
        <v>4601</v>
      </c>
      <c r="F1377" s="333" t="s">
        <v>4602</v>
      </c>
      <c r="G1377" s="333" t="s">
        <v>5820</v>
      </c>
    </row>
    <row r="1378" spans="1:7" ht="45">
      <c r="A1378" s="333">
        <v>15121904</v>
      </c>
      <c r="B1378" s="333" t="s">
        <v>5821</v>
      </c>
      <c r="D1378" s="333" t="s">
        <v>5822</v>
      </c>
      <c r="E1378" s="333" t="s">
        <v>4601</v>
      </c>
      <c r="F1378" s="333" t="s">
        <v>4602</v>
      </c>
      <c r="G1378" s="333" t="s">
        <v>5823</v>
      </c>
    </row>
    <row r="1379" spans="1:7">
      <c r="A1379" s="333">
        <v>20000000</v>
      </c>
      <c r="B1379" s="333" t="s">
        <v>5824</v>
      </c>
      <c r="D1379" s="333" t="s">
        <v>2173</v>
      </c>
      <c r="E1379" s="333" t="s">
        <v>2173</v>
      </c>
      <c r="F1379" s="333" t="s">
        <v>2173</v>
      </c>
      <c r="G1379" s="333" t="s">
        <v>2173</v>
      </c>
    </row>
    <row r="1380" spans="1:7">
      <c r="A1380" s="333">
        <v>20110000</v>
      </c>
      <c r="B1380" s="333" t="s">
        <v>5825</v>
      </c>
      <c r="D1380" s="333" t="s">
        <v>2173</v>
      </c>
      <c r="E1380" s="333" t="s">
        <v>2173</v>
      </c>
      <c r="F1380" s="333" t="s">
        <v>2173</v>
      </c>
      <c r="G1380" s="333" t="s">
        <v>2173</v>
      </c>
    </row>
    <row r="1381" spans="1:7">
      <c r="A1381" s="333">
        <v>20111500</v>
      </c>
      <c r="B1381" s="333" t="s">
        <v>5826</v>
      </c>
      <c r="D1381" s="333" t="s">
        <v>2173</v>
      </c>
      <c r="E1381" s="333" t="s">
        <v>2173</v>
      </c>
      <c r="F1381" s="333" t="s">
        <v>2173</v>
      </c>
      <c r="G1381" s="333" t="s">
        <v>2173</v>
      </c>
    </row>
    <row r="1382" spans="1:7" ht="30">
      <c r="A1382" s="333">
        <v>20111504</v>
      </c>
      <c r="B1382" s="333" t="s">
        <v>5827</v>
      </c>
      <c r="D1382" s="333" t="s">
        <v>5828</v>
      </c>
      <c r="E1382" s="333" t="s">
        <v>5829</v>
      </c>
      <c r="F1382" s="333" t="s">
        <v>5830</v>
      </c>
      <c r="G1382" s="333" t="s">
        <v>5831</v>
      </c>
    </row>
    <row r="1383" spans="1:7" ht="30">
      <c r="A1383" s="333">
        <v>20111505</v>
      </c>
      <c r="B1383" s="333" t="s">
        <v>5832</v>
      </c>
      <c r="D1383" s="333" t="s">
        <v>5833</v>
      </c>
      <c r="E1383" s="333" t="s">
        <v>4288</v>
      </c>
      <c r="F1383" s="333" t="s">
        <v>4289</v>
      </c>
      <c r="G1383" s="333" t="s">
        <v>5834</v>
      </c>
    </row>
    <row r="1384" spans="1:7">
      <c r="A1384" s="333">
        <v>20111600</v>
      </c>
      <c r="B1384" s="333" t="s">
        <v>5835</v>
      </c>
      <c r="D1384" s="333" t="s">
        <v>2173</v>
      </c>
      <c r="E1384" s="333" t="s">
        <v>2173</v>
      </c>
      <c r="F1384" s="333" t="s">
        <v>2173</v>
      </c>
      <c r="G1384" s="333" t="s">
        <v>2173</v>
      </c>
    </row>
    <row r="1385" spans="1:7" ht="45">
      <c r="A1385" s="333">
        <v>20111601</v>
      </c>
      <c r="B1385" s="333" t="s">
        <v>5836</v>
      </c>
      <c r="D1385" s="333" t="s">
        <v>5837</v>
      </c>
      <c r="E1385" s="333" t="s">
        <v>4288</v>
      </c>
      <c r="F1385" s="333" t="s">
        <v>4289</v>
      </c>
      <c r="G1385" s="333" t="s">
        <v>5838</v>
      </c>
    </row>
    <row r="1386" spans="1:7">
      <c r="A1386" s="333">
        <v>20111602</v>
      </c>
      <c r="B1386" s="333" t="s">
        <v>5839</v>
      </c>
      <c r="D1386" s="333" t="s">
        <v>5840</v>
      </c>
      <c r="E1386" s="333" t="s">
        <v>4288</v>
      </c>
      <c r="F1386" s="333" t="s">
        <v>4289</v>
      </c>
      <c r="G1386" s="333" t="s">
        <v>5841</v>
      </c>
    </row>
    <row r="1387" spans="1:7" ht="30">
      <c r="A1387" s="333">
        <v>20111603</v>
      </c>
      <c r="B1387" s="333" t="s">
        <v>5842</v>
      </c>
      <c r="D1387" s="333" t="s">
        <v>5843</v>
      </c>
      <c r="E1387" s="333" t="s">
        <v>5844</v>
      </c>
      <c r="F1387" s="333" t="s">
        <v>5845</v>
      </c>
      <c r="G1387" s="333" t="s">
        <v>5846</v>
      </c>
    </row>
    <row r="1388" spans="1:7" ht="30">
      <c r="A1388" s="333">
        <v>20111604</v>
      </c>
      <c r="B1388" s="333" t="s">
        <v>5847</v>
      </c>
      <c r="D1388" s="333" t="s">
        <v>5848</v>
      </c>
      <c r="E1388" s="333" t="s">
        <v>5844</v>
      </c>
      <c r="F1388" s="333" t="s">
        <v>5845</v>
      </c>
      <c r="G1388" s="333" t="s">
        <v>5849</v>
      </c>
    </row>
    <row r="1389" spans="1:7" ht="45">
      <c r="A1389" s="333">
        <v>20111606</v>
      </c>
      <c r="B1389" s="333" t="s">
        <v>5850</v>
      </c>
      <c r="D1389" s="333" t="s">
        <v>5851</v>
      </c>
      <c r="E1389" s="333" t="s">
        <v>4288</v>
      </c>
      <c r="F1389" s="333" t="s">
        <v>4289</v>
      </c>
      <c r="G1389" s="333" t="s">
        <v>5850</v>
      </c>
    </row>
    <row r="1390" spans="1:7" ht="30">
      <c r="A1390" s="333">
        <v>20111607</v>
      </c>
      <c r="B1390" s="333" t="s">
        <v>5852</v>
      </c>
      <c r="D1390" s="333" t="s">
        <v>5853</v>
      </c>
      <c r="E1390" s="333" t="s">
        <v>4288</v>
      </c>
      <c r="F1390" s="333" t="s">
        <v>4289</v>
      </c>
      <c r="G1390" s="333" t="s">
        <v>5854</v>
      </c>
    </row>
    <row r="1391" spans="1:7" ht="45">
      <c r="A1391" s="333">
        <v>20111608</v>
      </c>
      <c r="B1391" s="333" t="s">
        <v>5855</v>
      </c>
      <c r="D1391" s="333" t="s">
        <v>5856</v>
      </c>
      <c r="E1391" s="333" t="s">
        <v>5844</v>
      </c>
      <c r="F1391" s="333" t="s">
        <v>5845</v>
      </c>
      <c r="G1391" s="333" t="s">
        <v>5857</v>
      </c>
    </row>
    <row r="1392" spans="1:7" ht="30">
      <c r="A1392" s="333">
        <v>20111609</v>
      </c>
      <c r="B1392" s="333" t="s">
        <v>5858</v>
      </c>
      <c r="D1392" s="333" t="s">
        <v>5859</v>
      </c>
      <c r="E1392" s="333" t="s">
        <v>5844</v>
      </c>
      <c r="F1392" s="333" t="s">
        <v>5845</v>
      </c>
      <c r="G1392" s="333" t="s">
        <v>5860</v>
      </c>
    </row>
    <row r="1393" spans="1:7">
      <c r="A1393" s="333">
        <v>20111610</v>
      </c>
      <c r="B1393" s="333" t="s">
        <v>5861</v>
      </c>
      <c r="D1393" s="333" t="s">
        <v>5862</v>
      </c>
      <c r="E1393" s="333" t="s">
        <v>4288</v>
      </c>
      <c r="F1393" s="333" t="s">
        <v>4289</v>
      </c>
      <c r="G1393" s="333" t="s">
        <v>5863</v>
      </c>
    </row>
    <row r="1394" spans="1:7" ht="45">
      <c r="A1394" s="333">
        <v>20111611</v>
      </c>
      <c r="B1394" s="333" t="s">
        <v>5864</v>
      </c>
      <c r="D1394" s="333" t="s">
        <v>5865</v>
      </c>
      <c r="E1394" s="333" t="s">
        <v>5844</v>
      </c>
      <c r="F1394" s="333" t="s">
        <v>5845</v>
      </c>
      <c r="G1394" s="333" t="s">
        <v>5866</v>
      </c>
    </row>
    <row r="1395" spans="1:7" ht="30">
      <c r="A1395" s="333">
        <v>20111612</v>
      </c>
      <c r="B1395" s="333" t="s">
        <v>5867</v>
      </c>
      <c r="D1395" s="333" t="s">
        <v>5868</v>
      </c>
      <c r="E1395" s="333" t="s">
        <v>4288</v>
      </c>
      <c r="F1395" s="333" t="s">
        <v>4289</v>
      </c>
      <c r="G1395" s="333" t="s">
        <v>5869</v>
      </c>
    </row>
    <row r="1396" spans="1:7" ht="30">
      <c r="A1396" s="333">
        <v>20111613</v>
      </c>
      <c r="B1396" s="333" t="s">
        <v>5870</v>
      </c>
      <c r="D1396" s="333" t="s">
        <v>5871</v>
      </c>
      <c r="E1396" s="333" t="s">
        <v>5844</v>
      </c>
      <c r="F1396" s="333" t="s">
        <v>5845</v>
      </c>
      <c r="G1396" s="333" t="s">
        <v>5872</v>
      </c>
    </row>
    <row r="1397" spans="1:7">
      <c r="A1397" s="333">
        <v>20111614</v>
      </c>
      <c r="B1397" s="333" t="s">
        <v>5873</v>
      </c>
      <c r="D1397" s="333" t="s">
        <v>5874</v>
      </c>
      <c r="E1397" s="333" t="s">
        <v>5844</v>
      </c>
      <c r="F1397" s="333" t="s">
        <v>5845</v>
      </c>
      <c r="G1397" s="333" t="s">
        <v>5875</v>
      </c>
    </row>
    <row r="1398" spans="1:7" ht="30">
      <c r="A1398" s="333">
        <v>20111615</v>
      </c>
      <c r="B1398" s="333" t="s">
        <v>5876</v>
      </c>
      <c r="D1398" s="333" t="s">
        <v>5877</v>
      </c>
      <c r="E1398" s="333" t="s">
        <v>5844</v>
      </c>
      <c r="F1398" s="333" t="s">
        <v>5845</v>
      </c>
      <c r="G1398" s="333" t="s">
        <v>5878</v>
      </c>
    </row>
    <row r="1399" spans="1:7" ht="45">
      <c r="A1399" s="333">
        <v>20111616</v>
      </c>
      <c r="B1399" s="333" t="s">
        <v>5879</v>
      </c>
      <c r="D1399" s="333" t="s">
        <v>5880</v>
      </c>
      <c r="E1399" s="333" t="s">
        <v>4288</v>
      </c>
      <c r="F1399" s="333" t="s">
        <v>4289</v>
      </c>
      <c r="G1399" s="333" t="s">
        <v>5881</v>
      </c>
    </row>
    <row r="1400" spans="1:7" ht="30">
      <c r="A1400" s="333">
        <v>20111617</v>
      </c>
      <c r="B1400" s="333" t="s">
        <v>5882</v>
      </c>
      <c r="D1400" s="333" t="s">
        <v>5883</v>
      </c>
      <c r="E1400" s="333" t="s">
        <v>4288</v>
      </c>
      <c r="F1400" s="333" t="s">
        <v>4289</v>
      </c>
      <c r="G1400" s="333" t="s">
        <v>5884</v>
      </c>
    </row>
    <row r="1401" spans="1:7" ht="30">
      <c r="A1401" s="333">
        <v>20111618</v>
      </c>
      <c r="B1401" s="333" t="s">
        <v>5885</v>
      </c>
      <c r="D1401" s="333" t="s">
        <v>5886</v>
      </c>
      <c r="E1401" s="333" t="s">
        <v>5887</v>
      </c>
      <c r="F1401" s="333" t="s">
        <v>5888</v>
      </c>
      <c r="G1401" s="333" t="s">
        <v>5889</v>
      </c>
    </row>
    <row r="1402" spans="1:7" ht="30">
      <c r="A1402" s="333">
        <v>20111619</v>
      </c>
      <c r="B1402" s="333" t="s">
        <v>5890</v>
      </c>
      <c r="D1402" s="333" t="s">
        <v>5891</v>
      </c>
      <c r="E1402" s="333" t="s">
        <v>2512</v>
      </c>
      <c r="F1402" s="333" t="s">
        <v>2513</v>
      </c>
      <c r="G1402" s="333" t="s">
        <v>5892</v>
      </c>
    </row>
    <row r="1403" spans="1:7">
      <c r="A1403" s="333">
        <v>20111700</v>
      </c>
      <c r="B1403" s="333" t="s">
        <v>5893</v>
      </c>
      <c r="D1403" s="333" t="s">
        <v>2173</v>
      </c>
      <c r="E1403" s="333" t="s">
        <v>2173</v>
      </c>
      <c r="F1403" s="333" t="s">
        <v>2173</v>
      </c>
      <c r="G1403" s="333" t="s">
        <v>2173</v>
      </c>
    </row>
    <row r="1404" spans="1:7" ht="30">
      <c r="A1404" s="333">
        <v>20111701</v>
      </c>
      <c r="B1404" s="333" t="s">
        <v>5894</v>
      </c>
      <c r="D1404" s="333" t="s">
        <v>5895</v>
      </c>
      <c r="E1404" s="333" t="s">
        <v>5887</v>
      </c>
      <c r="F1404" s="333" t="s">
        <v>5888</v>
      </c>
      <c r="G1404" s="333" t="s">
        <v>5896</v>
      </c>
    </row>
    <row r="1405" spans="1:7">
      <c r="A1405" s="333">
        <v>20111702</v>
      </c>
      <c r="B1405" s="333" t="s">
        <v>5897</v>
      </c>
      <c r="D1405" s="333" t="s">
        <v>5898</v>
      </c>
      <c r="E1405" s="333" t="s">
        <v>2512</v>
      </c>
      <c r="F1405" s="333" t="s">
        <v>2513</v>
      </c>
      <c r="G1405" s="333" t="s">
        <v>5899</v>
      </c>
    </row>
    <row r="1406" spans="1:7">
      <c r="A1406" s="333">
        <v>20111703</v>
      </c>
      <c r="B1406" s="333" t="s">
        <v>5900</v>
      </c>
      <c r="D1406" s="333" t="s">
        <v>5901</v>
      </c>
      <c r="E1406" s="333" t="s">
        <v>5844</v>
      </c>
      <c r="F1406" s="333" t="s">
        <v>5845</v>
      </c>
      <c r="G1406" s="333" t="s">
        <v>5902</v>
      </c>
    </row>
    <row r="1407" spans="1:7">
      <c r="A1407" s="333">
        <v>20111704</v>
      </c>
      <c r="B1407" s="333" t="s">
        <v>5903</v>
      </c>
      <c r="D1407" s="333" t="s">
        <v>5904</v>
      </c>
      <c r="E1407" s="333" t="s">
        <v>5844</v>
      </c>
      <c r="F1407" s="333" t="s">
        <v>5845</v>
      </c>
      <c r="G1407" s="333" t="s">
        <v>5905</v>
      </c>
    </row>
    <row r="1408" spans="1:7" ht="45">
      <c r="A1408" s="333">
        <v>20111705</v>
      </c>
      <c r="B1408" s="333" t="s">
        <v>5906</v>
      </c>
      <c r="D1408" s="333" t="s">
        <v>5907</v>
      </c>
      <c r="E1408" s="333" t="s">
        <v>4284</v>
      </c>
      <c r="F1408" s="333" t="s">
        <v>4285</v>
      </c>
      <c r="G1408" s="333" t="s">
        <v>5908</v>
      </c>
    </row>
    <row r="1409" spans="1:7" ht="30">
      <c r="A1409" s="333">
        <v>20111706</v>
      </c>
      <c r="B1409" s="333" t="s">
        <v>5909</v>
      </c>
      <c r="D1409" s="333" t="s">
        <v>5910</v>
      </c>
      <c r="E1409" s="333" t="s">
        <v>4284</v>
      </c>
      <c r="F1409" s="333" t="s">
        <v>4285</v>
      </c>
      <c r="G1409" s="333" t="s">
        <v>5911</v>
      </c>
    </row>
    <row r="1410" spans="1:7">
      <c r="A1410" s="333">
        <v>20111707</v>
      </c>
      <c r="B1410" s="333" t="s">
        <v>5912</v>
      </c>
      <c r="D1410" s="333" t="s">
        <v>5913</v>
      </c>
      <c r="E1410" s="333" t="s">
        <v>2512</v>
      </c>
      <c r="F1410" s="333" t="s">
        <v>2513</v>
      </c>
      <c r="G1410" s="333" t="s">
        <v>5914</v>
      </c>
    </row>
    <row r="1411" spans="1:7" ht="45">
      <c r="A1411" s="333">
        <v>20111708</v>
      </c>
      <c r="B1411" s="333" t="s">
        <v>5915</v>
      </c>
      <c r="D1411" s="333" t="s">
        <v>5916</v>
      </c>
      <c r="E1411" s="333" t="s">
        <v>3122</v>
      </c>
      <c r="F1411" s="333" t="s">
        <v>3123</v>
      </c>
      <c r="G1411" s="333" t="s">
        <v>5917</v>
      </c>
    </row>
    <row r="1412" spans="1:7" ht="30">
      <c r="A1412" s="333">
        <v>20111709</v>
      </c>
      <c r="B1412" s="333" t="s">
        <v>5918</v>
      </c>
      <c r="D1412" s="333" t="s">
        <v>5919</v>
      </c>
      <c r="E1412" s="333" t="s">
        <v>5844</v>
      </c>
      <c r="F1412" s="333" t="s">
        <v>5845</v>
      </c>
      <c r="G1412" s="333" t="s">
        <v>5920</v>
      </c>
    </row>
    <row r="1413" spans="1:7">
      <c r="A1413" s="333">
        <v>21000000</v>
      </c>
      <c r="B1413" s="333" t="s">
        <v>5921</v>
      </c>
      <c r="D1413" s="333" t="s">
        <v>2173</v>
      </c>
      <c r="E1413" s="333" t="s">
        <v>2173</v>
      </c>
      <c r="F1413" s="333" t="s">
        <v>2173</v>
      </c>
      <c r="G1413" s="333" t="s">
        <v>2173</v>
      </c>
    </row>
    <row r="1414" spans="1:7">
      <c r="A1414" s="333">
        <v>21100000</v>
      </c>
      <c r="B1414" s="333" t="s">
        <v>5922</v>
      </c>
      <c r="D1414" s="333" t="s">
        <v>2173</v>
      </c>
      <c r="E1414" s="333" t="s">
        <v>2173</v>
      </c>
      <c r="F1414" s="333" t="s">
        <v>2173</v>
      </c>
      <c r="G1414" s="333" t="s">
        <v>2173</v>
      </c>
    </row>
    <row r="1415" spans="1:7">
      <c r="A1415" s="333">
        <v>21101500</v>
      </c>
      <c r="B1415" s="333" t="s">
        <v>5923</v>
      </c>
      <c r="D1415" s="333" t="s">
        <v>2173</v>
      </c>
      <c r="E1415" s="333" t="s">
        <v>2173</v>
      </c>
      <c r="F1415" s="333" t="s">
        <v>2173</v>
      </c>
      <c r="G1415" s="333" t="s">
        <v>2173</v>
      </c>
    </row>
    <row r="1416" spans="1:7" ht="45">
      <c r="A1416" s="333">
        <v>21101501</v>
      </c>
      <c r="B1416" s="333" t="s">
        <v>5924</v>
      </c>
      <c r="D1416" s="333" t="s">
        <v>5925</v>
      </c>
      <c r="E1416" s="333" t="s">
        <v>5926</v>
      </c>
      <c r="F1416" s="333" t="s">
        <v>5927</v>
      </c>
      <c r="G1416" s="333" t="s">
        <v>5928</v>
      </c>
    </row>
    <row r="1417" spans="1:7" ht="60">
      <c r="A1417" s="333">
        <v>21101502</v>
      </c>
      <c r="B1417" s="333" t="s">
        <v>5929</v>
      </c>
      <c r="D1417" s="333" t="s">
        <v>5930</v>
      </c>
      <c r="E1417" s="333" t="s">
        <v>5926</v>
      </c>
      <c r="F1417" s="333" t="s">
        <v>5927</v>
      </c>
      <c r="G1417" s="333" t="s">
        <v>5931</v>
      </c>
    </row>
    <row r="1418" spans="1:7" ht="30">
      <c r="A1418" s="333">
        <v>21101503</v>
      </c>
      <c r="B1418" s="333" t="s">
        <v>5932</v>
      </c>
      <c r="D1418" s="333" t="s">
        <v>5933</v>
      </c>
      <c r="E1418" s="333" t="s">
        <v>5926</v>
      </c>
      <c r="F1418" s="333" t="s">
        <v>5927</v>
      </c>
      <c r="G1418" s="333" t="s">
        <v>5934</v>
      </c>
    </row>
    <row r="1419" spans="1:7" ht="30">
      <c r="A1419" s="333">
        <v>21101504</v>
      </c>
      <c r="B1419" s="333" t="s">
        <v>5935</v>
      </c>
      <c r="D1419" s="333" t="s">
        <v>5936</v>
      </c>
      <c r="E1419" s="333" t="s">
        <v>5926</v>
      </c>
      <c r="F1419" s="333" t="s">
        <v>5927</v>
      </c>
      <c r="G1419" s="333" t="s">
        <v>5937</v>
      </c>
    </row>
    <row r="1420" spans="1:7" ht="30">
      <c r="A1420" s="333">
        <v>21101505</v>
      </c>
      <c r="B1420" s="333" t="s">
        <v>5938</v>
      </c>
      <c r="D1420" s="333" t="s">
        <v>5939</v>
      </c>
      <c r="E1420" s="333" t="s">
        <v>5926</v>
      </c>
      <c r="F1420" s="333" t="s">
        <v>5927</v>
      </c>
      <c r="G1420" s="333" t="s">
        <v>5940</v>
      </c>
    </row>
    <row r="1421" spans="1:7" ht="30">
      <c r="A1421" s="333">
        <v>21101506</v>
      </c>
      <c r="B1421" s="333" t="s">
        <v>5941</v>
      </c>
      <c r="D1421" s="333" t="s">
        <v>5942</v>
      </c>
      <c r="E1421" s="333" t="s">
        <v>4288</v>
      </c>
      <c r="F1421" s="333" t="s">
        <v>4289</v>
      </c>
      <c r="G1421" s="333" t="s">
        <v>5943</v>
      </c>
    </row>
    <row r="1422" spans="1:7" ht="45">
      <c r="A1422" s="333">
        <v>21101507</v>
      </c>
      <c r="B1422" s="333" t="s">
        <v>5944</v>
      </c>
      <c r="D1422" s="333" t="s">
        <v>5945</v>
      </c>
      <c r="E1422" s="333" t="s">
        <v>5926</v>
      </c>
      <c r="F1422" s="333" t="s">
        <v>5927</v>
      </c>
      <c r="G1422" s="333" t="s">
        <v>5946</v>
      </c>
    </row>
    <row r="1423" spans="1:7">
      <c r="A1423" s="333">
        <v>21101508</v>
      </c>
      <c r="B1423" s="333" t="s">
        <v>5947</v>
      </c>
      <c r="D1423" s="333" t="s">
        <v>5948</v>
      </c>
      <c r="E1423" s="333" t="s">
        <v>4288</v>
      </c>
      <c r="F1423" s="333" t="s">
        <v>4289</v>
      </c>
      <c r="G1423" s="333" t="s">
        <v>5949</v>
      </c>
    </row>
    <row r="1424" spans="1:7" ht="30">
      <c r="A1424" s="333">
        <v>21101509</v>
      </c>
      <c r="B1424" s="333" t="s">
        <v>5950</v>
      </c>
      <c r="D1424" s="333" t="s">
        <v>5951</v>
      </c>
      <c r="E1424" s="333" t="s">
        <v>4288</v>
      </c>
      <c r="F1424" s="333" t="s">
        <v>4289</v>
      </c>
      <c r="G1424" s="333" t="s">
        <v>5952</v>
      </c>
    </row>
    <row r="1425" spans="1:7" ht="30">
      <c r="A1425" s="333">
        <v>21101510</v>
      </c>
      <c r="B1425" s="333" t="s">
        <v>5953</v>
      </c>
      <c r="D1425" s="333" t="s">
        <v>5954</v>
      </c>
      <c r="E1425" s="333" t="s">
        <v>5926</v>
      </c>
      <c r="F1425" s="333" t="s">
        <v>5927</v>
      </c>
      <c r="G1425" s="333" t="s">
        <v>5955</v>
      </c>
    </row>
    <row r="1426" spans="1:7">
      <c r="A1426" s="333">
        <v>21101511</v>
      </c>
      <c r="B1426" s="333" t="s">
        <v>5956</v>
      </c>
      <c r="D1426" s="333" t="s">
        <v>5957</v>
      </c>
      <c r="E1426" s="333" t="s">
        <v>5926</v>
      </c>
      <c r="F1426" s="333" t="s">
        <v>5927</v>
      </c>
      <c r="G1426" s="333" t="s">
        <v>5958</v>
      </c>
    </row>
    <row r="1427" spans="1:7" ht="45">
      <c r="A1427" s="333">
        <v>21101512</v>
      </c>
      <c r="B1427" s="333" t="s">
        <v>5959</v>
      </c>
      <c r="D1427" s="333" t="s">
        <v>5960</v>
      </c>
      <c r="E1427" s="333" t="s">
        <v>5926</v>
      </c>
      <c r="F1427" s="333" t="s">
        <v>5927</v>
      </c>
      <c r="G1427" s="333" t="s">
        <v>5961</v>
      </c>
    </row>
    <row r="1428" spans="1:7">
      <c r="A1428" s="333">
        <v>21101513</v>
      </c>
      <c r="B1428" s="333" t="s">
        <v>5962</v>
      </c>
      <c r="D1428" s="333" t="s">
        <v>5963</v>
      </c>
      <c r="E1428" s="333" t="s">
        <v>4284</v>
      </c>
      <c r="F1428" s="333" t="s">
        <v>4285</v>
      </c>
      <c r="G1428" s="333" t="s">
        <v>5964</v>
      </c>
    </row>
    <row r="1429" spans="1:7" ht="30">
      <c r="A1429" s="333">
        <v>21101514</v>
      </c>
      <c r="B1429" s="333" t="s">
        <v>5965</v>
      </c>
      <c r="D1429" s="333" t="s">
        <v>5966</v>
      </c>
      <c r="E1429" s="333" t="s">
        <v>5926</v>
      </c>
      <c r="F1429" s="333" t="s">
        <v>5927</v>
      </c>
      <c r="G1429" s="333" t="s">
        <v>5967</v>
      </c>
    </row>
    <row r="1430" spans="1:7" ht="30">
      <c r="A1430" s="333">
        <v>21101516</v>
      </c>
      <c r="B1430" s="333" t="s">
        <v>5968</v>
      </c>
      <c r="D1430" s="333" t="s">
        <v>5969</v>
      </c>
      <c r="E1430" s="333" t="s">
        <v>5970</v>
      </c>
      <c r="F1430" s="333" t="s">
        <v>5971</v>
      </c>
      <c r="G1430" s="333" t="s">
        <v>5972</v>
      </c>
    </row>
    <row r="1431" spans="1:7">
      <c r="A1431" s="333">
        <v>21101600</v>
      </c>
      <c r="B1431" s="333" t="s">
        <v>5973</v>
      </c>
      <c r="D1431" s="333" t="s">
        <v>2173</v>
      </c>
      <c r="E1431" s="333" t="s">
        <v>2173</v>
      </c>
      <c r="F1431" s="333" t="s">
        <v>2173</v>
      </c>
      <c r="G1431" s="333" t="s">
        <v>2173</v>
      </c>
    </row>
    <row r="1432" spans="1:7" ht="30">
      <c r="A1432" s="333">
        <v>21101601</v>
      </c>
      <c r="B1432" s="333" t="s">
        <v>5974</v>
      </c>
      <c r="D1432" s="333" t="s">
        <v>5975</v>
      </c>
      <c r="E1432" s="333" t="s">
        <v>5926</v>
      </c>
      <c r="F1432" s="333" t="s">
        <v>5927</v>
      </c>
      <c r="G1432" s="333" t="s">
        <v>5976</v>
      </c>
    </row>
    <row r="1433" spans="1:7" ht="30">
      <c r="A1433" s="333">
        <v>21101602</v>
      </c>
      <c r="B1433" s="333" t="s">
        <v>5977</v>
      </c>
      <c r="D1433" s="333" t="s">
        <v>5978</v>
      </c>
      <c r="E1433" s="333" t="s">
        <v>5926</v>
      </c>
      <c r="F1433" s="333" t="s">
        <v>5927</v>
      </c>
      <c r="G1433" s="333" t="s">
        <v>5979</v>
      </c>
    </row>
    <row r="1434" spans="1:7" ht="60">
      <c r="A1434" s="333">
        <v>21101603</v>
      </c>
      <c r="B1434" s="333" t="s">
        <v>5980</v>
      </c>
      <c r="D1434" s="333" t="s">
        <v>5981</v>
      </c>
      <c r="E1434" s="333" t="s">
        <v>5926</v>
      </c>
      <c r="F1434" s="333" t="s">
        <v>5927</v>
      </c>
      <c r="G1434" s="333" t="s">
        <v>5982</v>
      </c>
    </row>
    <row r="1435" spans="1:7" ht="60">
      <c r="A1435" s="333">
        <v>21101604</v>
      </c>
      <c r="B1435" s="333" t="s">
        <v>5983</v>
      </c>
      <c r="D1435" s="333" t="s">
        <v>5981</v>
      </c>
      <c r="E1435" s="333" t="s">
        <v>5926</v>
      </c>
      <c r="F1435" s="333" t="s">
        <v>5927</v>
      </c>
      <c r="G1435" s="333" t="s">
        <v>5984</v>
      </c>
    </row>
    <row r="1436" spans="1:7" ht="45">
      <c r="A1436" s="333">
        <v>21101605</v>
      </c>
      <c r="B1436" s="333" t="s">
        <v>5985</v>
      </c>
      <c r="D1436" s="333" t="s">
        <v>5986</v>
      </c>
      <c r="E1436" s="333" t="s">
        <v>5926</v>
      </c>
      <c r="F1436" s="333" t="s">
        <v>5927</v>
      </c>
      <c r="G1436" s="333" t="s">
        <v>5987</v>
      </c>
    </row>
    <row r="1437" spans="1:7">
      <c r="A1437" s="333">
        <v>21101606</v>
      </c>
      <c r="B1437" s="333" t="s">
        <v>5988</v>
      </c>
      <c r="D1437" s="333" t="s">
        <v>5989</v>
      </c>
      <c r="E1437" s="333" t="s">
        <v>5926</v>
      </c>
      <c r="F1437" s="333" t="s">
        <v>5927</v>
      </c>
      <c r="G1437" s="333" t="s">
        <v>5990</v>
      </c>
    </row>
    <row r="1438" spans="1:7" ht="30">
      <c r="A1438" s="333">
        <v>21101607</v>
      </c>
      <c r="B1438" s="333" t="s">
        <v>5991</v>
      </c>
      <c r="D1438" s="333" t="s">
        <v>5992</v>
      </c>
      <c r="E1438" s="333" t="s">
        <v>5993</v>
      </c>
      <c r="F1438" s="333" t="s">
        <v>5994</v>
      </c>
      <c r="G1438" s="333" t="s">
        <v>5995</v>
      </c>
    </row>
    <row r="1439" spans="1:7">
      <c r="A1439" s="333">
        <v>21101700</v>
      </c>
      <c r="B1439" s="333" t="s">
        <v>5996</v>
      </c>
      <c r="D1439" s="333" t="s">
        <v>2173</v>
      </c>
      <c r="E1439" s="333" t="s">
        <v>2173</v>
      </c>
      <c r="F1439" s="333" t="s">
        <v>2173</v>
      </c>
      <c r="G1439" s="333" t="s">
        <v>2173</v>
      </c>
    </row>
    <row r="1440" spans="1:7" ht="30">
      <c r="A1440" s="333">
        <v>21101701</v>
      </c>
      <c r="B1440" s="333" t="s">
        <v>5997</v>
      </c>
      <c r="D1440" s="333" t="s">
        <v>5998</v>
      </c>
      <c r="E1440" s="333" t="s">
        <v>5926</v>
      </c>
      <c r="F1440" s="333" t="s">
        <v>5927</v>
      </c>
      <c r="G1440" s="333" t="s">
        <v>5999</v>
      </c>
    </row>
    <row r="1441" spans="1:7" ht="30">
      <c r="A1441" s="333">
        <v>21101702</v>
      </c>
      <c r="B1441" s="333" t="s">
        <v>6000</v>
      </c>
      <c r="D1441" s="333" t="s">
        <v>5998</v>
      </c>
      <c r="E1441" s="333" t="s">
        <v>5926</v>
      </c>
      <c r="F1441" s="333" t="s">
        <v>5927</v>
      </c>
      <c r="G1441" s="333" t="s">
        <v>6001</v>
      </c>
    </row>
    <row r="1442" spans="1:7" ht="30">
      <c r="A1442" s="333">
        <v>21101703</v>
      </c>
      <c r="B1442" s="333" t="s">
        <v>6002</v>
      </c>
      <c r="D1442" s="333" t="s">
        <v>6003</v>
      </c>
      <c r="E1442" s="333" t="s">
        <v>5926</v>
      </c>
      <c r="F1442" s="333" t="s">
        <v>5927</v>
      </c>
      <c r="G1442" s="333" t="s">
        <v>6004</v>
      </c>
    </row>
    <row r="1443" spans="1:7">
      <c r="A1443" s="333">
        <v>21101704</v>
      </c>
      <c r="B1443" s="333" t="s">
        <v>6005</v>
      </c>
      <c r="D1443" s="333" t="s">
        <v>6006</v>
      </c>
      <c r="E1443" s="333" t="s">
        <v>5993</v>
      </c>
      <c r="F1443" s="333" t="s">
        <v>5994</v>
      </c>
      <c r="G1443" s="333" t="s">
        <v>6007</v>
      </c>
    </row>
    <row r="1444" spans="1:7" ht="45">
      <c r="A1444" s="333">
        <v>21101705</v>
      </c>
      <c r="B1444" s="333" t="s">
        <v>6008</v>
      </c>
      <c r="D1444" s="333" t="s">
        <v>6009</v>
      </c>
      <c r="E1444" s="333" t="s">
        <v>5926</v>
      </c>
      <c r="F1444" s="333" t="s">
        <v>5927</v>
      </c>
      <c r="G1444" s="333" t="s">
        <v>6010</v>
      </c>
    </row>
    <row r="1445" spans="1:7" ht="30">
      <c r="A1445" s="333">
        <v>21101706</v>
      </c>
      <c r="B1445" s="333" t="s">
        <v>6011</v>
      </c>
      <c r="D1445" s="333" t="s">
        <v>6012</v>
      </c>
      <c r="E1445" s="333" t="s">
        <v>5926</v>
      </c>
      <c r="F1445" s="333" t="s">
        <v>5927</v>
      </c>
      <c r="G1445" s="333" t="s">
        <v>6013</v>
      </c>
    </row>
    <row r="1446" spans="1:7" ht="30">
      <c r="A1446" s="333">
        <v>21101707</v>
      </c>
      <c r="B1446" s="333" t="s">
        <v>6014</v>
      </c>
      <c r="D1446" s="333" t="s">
        <v>6015</v>
      </c>
      <c r="E1446" s="333" t="s">
        <v>4284</v>
      </c>
      <c r="F1446" s="333" t="s">
        <v>4285</v>
      </c>
      <c r="G1446" s="333" t="s">
        <v>6016</v>
      </c>
    </row>
    <row r="1447" spans="1:7" ht="30">
      <c r="A1447" s="333">
        <v>21101708</v>
      </c>
      <c r="B1447" s="333" t="s">
        <v>6017</v>
      </c>
      <c r="D1447" s="333" t="s">
        <v>6018</v>
      </c>
      <c r="E1447" s="333" t="s">
        <v>4284</v>
      </c>
      <c r="F1447" s="333" t="s">
        <v>4285</v>
      </c>
      <c r="G1447" s="333" t="s">
        <v>6019</v>
      </c>
    </row>
    <row r="1448" spans="1:7">
      <c r="A1448" s="333">
        <v>21101800</v>
      </c>
      <c r="B1448" s="333" t="s">
        <v>6020</v>
      </c>
      <c r="D1448" s="333" t="s">
        <v>2173</v>
      </c>
      <c r="E1448" s="333" t="s">
        <v>2173</v>
      </c>
      <c r="F1448" s="333" t="s">
        <v>2173</v>
      </c>
      <c r="G1448" s="333" t="s">
        <v>2173</v>
      </c>
    </row>
    <row r="1449" spans="1:7" ht="30">
      <c r="A1449" s="333">
        <v>21101801</v>
      </c>
      <c r="B1449" s="333" t="s">
        <v>6021</v>
      </c>
      <c r="D1449" s="333" t="s">
        <v>6022</v>
      </c>
      <c r="E1449" s="333" t="s">
        <v>5926</v>
      </c>
      <c r="F1449" s="333" t="s">
        <v>5927</v>
      </c>
      <c r="G1449" s="333" t="s">
        <v>6023</v>
      </c>
    </row>
    <row r="1450" spans="1:7" ht="45">
      <c r="A1450" s="333">
        <v>21101802</v>
      </c>
      <c r="B1450" s="333" t="s">
        <v>6024</v>
      </c>
      <c r="D1450" s="333" t="s">
        <v>6025</v>
      </c>
      <c r="E1450" s="333" t="s">
        <v>5926</v>
      </c>
      <c r="F1450" s="333" t="s">
        <v>5927</v>
      </c>
      <c r="G1450" s="333" t="s">
        <v>6026</v>
      </c>
    </row>
    <row r="1451" spans="1:7" ht="30">
      <c r="A1451" s="333">
        <v>21101803</v>
      </c>
      <c r="B1451" s="333" t="s">
        <v>6027</v>
      </c>
      <c r="D1451" s="333" t="s">
        <v>6028</v>
      </c>
      <c r="E1451" s="333" t="s">
        <v>5926</v>
      </c>
      <c r="F1451" s="333" t="s">
        <v>5927</v>
      </c>
      <c r="G1451" s="333" t="s">
        <v>6029</v>
      </c>
    </row>
    <row r="1452" spans="1:7" ht="30">
      <c r="A1452" s="333">
        <v>21101804</v>
      </c>
      <c r="B1452" s="333" t="s">
        <v>6030</v>
      </c>
      <c r="D1452" s="333" t="s">
        <v>6031</v>
      </c>
      <c r="E1452" s="333" t="s">
        <v>5926</v>
      </c>
      <c r="F1452" s="333" t="s">
        <v>5927</v>
      </c>
      <c r="G1452" s="333" t="s">
        <v>6032</v>
      </c>
    </row>
    <row r="1453" spans="1:7">
      <c r="A1453" s="333">
        <v>21101805</v>
      </c>
      <c r="B1453" s="333" t="s">
        <v>6033</v>
      </c>
      <c r="D1453" s="333" t="s">
        <v>6034</v>
      </c>
      <c r="E1453" s="333" t="s">
        <v>5926</v>
      </c>
      <c r="F1453" s="333" t="s">
        <v>5927</v>
      </c>
      <c r="G1453" s="333" t="s">
        <v>6035</v>
      </c>
    </row>
    <row r="1454" spans="1:7" ht="45">
      <c r="A1454" s="333">
        <v>21101806</v>
      </c>
      <c r="B1454" s="333" t="s">
        <v>6036</v>
      </c>
      <c r="D1454" s="333" t="s">
        <v>6037</v>
      </c>
      <c r="E1454" s="333" t="s">
        <v>5926</v>
      </c>
      <c r="F1454" s="333" t="s">
        <v>5927</v>
      </c>
      <c r="G1454" s="333" t="s">
        <v>6038</v>
      </c>
    </row>
    <row r="1455" spans="1:7" ht="30">
      <c r="A1455" s="333">
        <v>21101807</v>
      </c>
      <c r="B1455" s="333" t="s">
        <v>6039</v>
      </c>
      <c r="D1455" s="333" t="s">
        <v>6040</v>
      </c>
      <c r="E1455" s="333" t="s">
        <v>5926</v>
      </c>
      <c r="F1455" s="333" t="s">
        <v>5927</v>
      </c>
      <c r="G1455" s="333" t="s">
        <v>6041</v>
      </c>
    </row>
    <row r="1456" spans="1:7" ht="45">
      <c r="A1456" s="333">
        <v>21101808</v>
      </c>
      <c r="B1456" s="333" t="s">
        <v>6042</v>
      </c>
      <c r="D1456" s="333" t="s">
        <v>6043</v>
      </c>
      <c r="E1456" s="333" t="s">
        <v>5926</v>
      </c>
      <c r="F1456" s="333" t="s">
        <v>5927</v>
      </c>
      <c r="G1456" s="333" t="s">
        <v>6044</v>
      </c>
    </row>
    <row r="1457" spans="1:7">
      <c r="A1457" s="333">
        <v>21101900</v>
      </c>
      <c r="B1457" s="333" t="s">
        <v>6045</v>
      </c>
      <c r="D1457" s="333" t="s">
        <v>2173</v>
      </c>
      <c r="E1457" s="333" t="s">
        <v>2173</v>
      </c>
      <c r="F1457" s="333" t="s">
        <v>2173</v>
      </c>
      <c r="G1457" s="333" t="s">
        <v>2173</v>
      </c>
    </row>
    <row r="1458" spans="1:7" ht="30">
      <c r="A1458" s="333">
        <v>21101901</v>
      </c>
      <c r="B1458" s="333" t="s">
        <v>6046</v>
      </c>
      <c r="D1458" s="333" t="s">
        <v>6047</v>
      </c>
      <c r="E1458" s="333" t="s">
        <v>5926</v>
      </c>
      <c r="F1458" s="333" t="s">
        <v>5927</v>
      </c>
      <c r="G1458" s="333" t="s">
        <v>6048</v>
      </c>
    </row>
    <row r="1459" spans="1:7" ht="45">
      <c r="A1459" s="333">
        <v>21101902</v>
      </c>
      <c r="B1459" s="333" t="s">
        <v>6049</v>
      </c>
      <c r="D1459" s="333" t="s">
        <v>6050</v>
      </c>
      <c r="E1459" s="333" t="s">
        <v>5926</v>
      </c>
      <c r="F1459" s="333" t="s">
        <v>5927</v>
      </c>
      <c r="G1459" s="333" t="s">
        <v>6051</v>
      </c>
    </row>
    <row r="1460" spans="1:7" ht="60">
      <c r="A1460" s="333">
        <v>21101903</v>
      </c>
      <c r="B1460" s="333" t="s">
        <v>6052</v>
      </c>
      <c r="D1460" s="333" t="s">
        <v>6053</v>
      </c>
      <c r="E1460" s="333" t="s">
        <v>5926</v>
      </c>
      <c r="F1460" s="333" t="s">
        <v>5927</v>
      </c>
      <c r="G1460" s="333" t="s">
        <v>6054</v>
      </c>
    </row>
    <row r="1461" spans="1:7" ht="30">
      <c r="A1461" s="333">
        <v>21101904</v>
      </c>
      <c r="B1461" s="333" t="s">
        <v>6055</v>
      </c>
      <c r="D1461" s="333" t="s">
        <v>6056</v>
      </c>
      <c r="E1461" s="333" t="s">
        <v>5926</v>
      </c>
      <c r="F1461" s="333" t="s">
        <v>5927</v>
      </c>
      <c r="G1461" s="333" t="s">
        <v>6057</v>
      </c>
    </row>
    <row r="1462" spans="1:7">
      <c r="A1462" s="333">
        <v>21101905</v>
      </c>
      <c r="B1462" s="333" t="s">
        <v>6058</v>
      </c>
      <c r="D1462" s="333" t="s">
        <v>6059</v>
      </c>
      <c r="E1462" s="333" t="s">
        <v>5926</v>
      </c>
      <c r="F1462" s="333" t="s">
        <v>5927</v>
      </c>
      <c r="G1462" s="333" t="s">
        <v>6060</v>
      </c>
    </row>
    <row r="1463" spans="1:7" ht="30">
      <c r="A1463" s="333">
        <v>21101906</v>
      </c>
      <c r="B1463" s="333" t="s">
        <v>6061</v>
      </c>
      <c r="D1463" s="333" t="s">
        <v>6062</v>
      </c>
      <c r="E1463" s="333" t="s">
        <v>5926</v>
      </c>
      <c r="F1463" s="333" t="s">
        <v>5927</v>
      </c>
      <c r="G1463" s="333" t="s">
        <v>6063</v>
      </c>
    </row>
    <row r="1464" spans="1:7" ht="30">
      <c r="A1464" s="333">
        <v>21101907</v>
      </c>
      <c r="B1464" s="333" t="s">
        <v>6064</v>
      </c>
      <c r="D1464" s="333" t="s">
        <v>6065</v>
      </c>
      <c r="E1464" s="333" t="s">
        <v>5926</v>
      </c>
      <c r="F1464" s="333" t="s">
        <v>5927</v>
      </c>
      <c r="G1464" s="333" t="s">
        <v>6066</v>
      </c>
    </row>
    <row r="1465" spans="1:7" ht="30">
      <c r="A1465" s="333">
        <v>21101908</v>
      </c>
      <c r="B1465" s="333" t="s">
        <v>6067</v>
      </c>
      <c r="D1465" s="333" t="s">
        <v>6068</v>
      </c>
      <c r="E1465" s="333" t="s">
        <v>5926</v>
      </c>
      <c r="F1465" s="333" t="s">
        <v>5927</v>
      </c>
      <c r="G1465" s="333" t="s">
        <v>6069</v>
      </c>
    </row>
    <row r="1466" spans="1:7" ht="30">
      <c r="A1466" s="333">
        <v>21101909</v>
      </c>
      <c r="B1466" s="333" t="s">
        <v>6070</v>
      </c>
      <c r="D1466" s="333" t="s">
        <v>6071</v>
      </c>
      <c r="E1466" s="333" t="s">
        <v>5926</v>
      </c>
      <c r="F1466" s="333" t="s">
        <v>5927</v>
      </c>
      <c r="G1466" s="333" t="s">
        <v>6072</v>
      </c>
    </row>
    <row r="1467" spans="1:7">
      <c r="A1467" s="333">
        <v>21102000</v>
      </c>
      <c r="B1467" s="333" t="s">
        <v>6073</v>
      </c>
      <c r="D1467" s="333" t="s">
        <v>2173</v>
      </c>
      <c r="E1467" s="333" t="s">
        <v>2173</v>
      </c>
      <c r="F1467" s="333" t="s">
        <v>2173</v>
      </c>
      <c r="G1467" s="333" t="s">
        <v>2173</v>
      </c>
    </row>
    <row r="1468" spans="1:7" ht="30">
      <c r="A1468" s="333">
        <v>21102001</v>
      </c>
      <c r="B1468" s="333" t="s">
        <v>6074</v>
      </c>
      <c r="D1468" s="333" t="s">
        <v>6075</v>
      </c>
      <c r="E1468" s="333" t="s">
        <v>5926</v>
      </c>
      <c r="F1468" s="333" t="s">
        <v>5927</v>
      </c>
      <c r="G1468" s="333" t="s">
        <v>6076</v>
      </c>
    </row>
    <row r="1469" spans="1:7" ht="30">
      <c r="A1469" s="333">
        <v>21102002</v>
      </c>
      <c r="B1469" s="333" t="s">
        <v>6077</v>
      </c>
      <c r="D1469" s="333" t="s">
        <v>6078</v>
      </c>
      <c r="E1469" s="333" t="s">
        <v>5926</v>
      </c>
      <c r="F1469" s="333" t="s">
        <v>5927</v>
      </c>
      <c r="G1469" s="333" t="s">
        <v>6079</v>
      </c>
    </row>
    <row r="1470" spans="1:7" ht="30">
      <c r="A1470" s="333">
        <v>21102003</v>
      </c>
      <c r="B1470" s="333" t="s">
        <v>6080</v>
      </c>
      <c r="D1470" s="333" t="s">
        <v>6081</v>
      </c>
      <c r="E1470" s="333" t="s">
        <v>5926</v>
      </c>
      <c r="F1470" s="333" t="s">
        <v>5927</v>
      </c>
      <c r="G1470" s="333" t="s">
        <v>6082</v>
      </c>
    </row>
    <row r="1471" spans="1:7" ht="30">
      <c r="A1471" s="333">
        <v>21102004</v>
      </c>
      <c r="B1471" s="333" t="s">
        <v>6083</v>
      </c>
      <c r="D1471" s="333" t="s">
        <v>6084</v>
      </c>
      <c r="E1471" s="333" t="s">
        <v>5926</v>
      </c>
      <c r="F1471" s="333" t="s">
        <v>5927</v>
      </c>
      <c r="G1471" s="333" t="s">
        <v>6085</v>
      </c>
    </row>
    <row r="1472" spans="1:7">
      <c r="A1472" s="333">
        <v>21102005</v>
      </c>
      <c r="B1472" s="333" t="s">
        <v>6086</v>
      </c>
      <c r="D1472" s="333" t="s">
        <v>6087</v>
      </c>
      <c r="E1472" s="333" t="s">
        <v>5926</v>
      </c>
      <c r="F1472" s="333" t="s">
        <v>5927</v>
      </c>
      <c r="G1472" s="333" t="s">
        <v>6088</v>
      </c>
    </row>
    <row r="1473" spans="1:7" ht="45">
      <c r="A1473" s="333">
        <v>21102006</v>
      </c>
      <c r="B1473" s="333" t="s">
        <v>6089</v>
      </c>
      <c r="D1473" s="333" t="s">
        <v>6090</v>
      </c>
      <c r="E1473" s="333" t="s">
        <v>5926</v>
      </c>
      <c r="F1473" s="333" t="s">
        <v>5927</v>
      </c>
      <c r="G1473" s="333" t="s">
        <v>6091</v>
      </c>
    </row>
    <row r="1474" spans="1:7">
      <c r="A1474" s="333">
        <v>21102100</v>
      </c>
      <c r="B1474" s="333" t="s">
        <v>6092</v>
      </c>
      <c r="D1474" s="333" t="s">
        <v>2173</v>
      </c>
      <c r="E1474" s="333" t="s">
        <v>2173</v>
      </c>
      <c r="F1474" s="333" t="s">
        <v>2173</v>
      </c>
      <c r="G1474" s="333" t="s">
        <v>2173</v>
      </c>
    </row>
    <row r="1475" spans="1:7">
      <c r="A1475" s="333">
        <v>21102101</v>
      </c>
      <c r="B1475" s="333" t="s">
        <v>6093</v>
      </c>
      <c r="D1475" s="333" t="s">
        <v>6094</v>
      </c>
      <c r="E1475" s="333" t="s">
        <v>5926</v>
      </c>
      <c r="F1475" s="333" t="s">
        <v>5927</v>
      </c>
      <c r="G1475" s="333" t="s">
        <v>6095</v>
      </c>
    </row>
    <row r="1476" spans="1:7">
      <c r="A1476" s="333">
        <v>21102200</v>
      </c>
      <c r="B1476" s="333" t="s">
        <v>6096</v>
      </c>
      <c r="D1476" s="333" t="s">
        <v>2173</v>
      </c>
      <c r="E1476" s="333" t="s">
        <v>2173</v>
      </c>
      <c r="F1476" s="333" t="s">
        <v>2173</v>
      </c>
      <c r="G1476" s="333" t="s">
        <v>2173</v>
      </c>
    </row>
    <row r="1477" spans="1:7" ht="30">
      <c r="A1477" s="333">
        <v>21102201</v>
      </c>
      <c r="B1477" s="333" t="s">
        <v>6097</v>
      </c>
      <c r="D1477" s="333" t="s">
        <v>6098</v>
      </c>
      <c r="E1477" s="333" t="s">
        <v>5926</v>
      </c>
      <c r="F1477" s="333" t="s">
        <v>5927</v>
      </c>
      <c r="G1477" s="333" t="s">
        <v>6099</v>
      </c>
    </row>
    <row r="1478" spans="1:7">
      <c r="A1478" s="333">
        <v>21102202</v>
      </c>
      <c r="B1478" s="333" t="s">
        <v>6100</v>
      </c>
      <c r="D1478" s="333" t="s">
        <v>6101</v>
      </c>
      <c r="E1478" s="333" t="s">
        <v>5926</v>
      </c>
      <c r="F1478" s="333" t="s">
        <v>5927</v>
      </c>
      <c r="G1478" s="333" t="s">
        <v>6102</v>
      </c>
    </row>
    <row r="1479" spans="1:7">
      <c r="A1479" s="333">
        <v>21102203</v>
      </c>
      <c r="B1479" s="333" t="s">
        <v>6103</v>
      </c>
      <c r="D1479" s="333" t="s">
        <v>6104</v>
      </c>
      <c r="E1479" s="333" t="s">
        <v>5926</v>
      </c>
      <c r="F1479" s="333" t="s">
        <v>5927</v>
      </c>
      <c r="G1479" s="333" t="s">
        <v>6105</v>
      </c>
    </row>
    <row r="1480" spans="1:7" ht="30">
      <c r="A1480" s="333">
        <v>21102204</v>
      </c>
      <c r="B1480" s="333" t="s">
        <v>6106</v>
      </c>
      <c r="D1480" s="333" t="s">
        <v>6107</v>
      </c>
      <c r="E1480" s="333" t="s">
        <v>5926</v>
      </c>
      <c r="F1480" s="333" t="s">
        <v>5927</v>
      </c>
      <c r="G1480" s="333" t="s">
        <v>6108</v>
      </c>
    </row>
    <row r="1481" spans="1:7" ht="45">
      <c r="A1481" s="333">
        <v>21102205</v>
      </c>
      <c r="B1481" s="333" t="s">
        <v>6109</v>
      </c>
      <c r="D1481" s="333" t="s">
        <v>6110</v>
      </c>
      <c r="E1481" s="333" t="s">
        <v>5926</v>
      </c>
      <c r="F1481" s="333" t="s">
        <v>5927</v>
      </c>
      <c r="G1481" s="333" t="s">
        <v>6111</v>
      </c>
    </row>
    <row r="1482" spans="1:7" ht="30">
      <c r="A1482" s="333">
        <v>21102206</v>
      </c>
      <c r="B1482" s="333" t="s">
        <v>6112</v>
      </c>
      <c r="D1482" s="333" t="s">
        <v>6113</v>
      </c>
      <c r="E1482" s="333" t="s">
        <v>5926</v>
      </c>
      <c r="F1482" s="333" t="s">
        <v>5927</v>
      </c>
      <c r="G1482" s="333" t="s">
        <v>6114</v>
      </c>
    </row>
    <row r="1483" spans="1:7" ht="30">
      <c r="A1483" s="333">
        <v>21102207</v>
      </c>
      <c r="B1483" s="333" t="s">
        <v>6115</v>
      </c>
      <c r="D1483" s="333" t="s">
        <v>6116</v>
      </c>
      <c r="E1483" s="333" t="s">
        <v>5926</v>
      </c>
      <c r="F1483" s="333" t="s">
        <v>5927</v>
      </c>
      <c r="G1483" s="333" t="s">
        <v>6117</v>
      </c>
    </row>
    <row r="1484" spans="1:7">
      <c r="A1484" s="333">
        <v>21102300</v>
      </c>
      <c r="B1484" s="333" t="s">
        <v>6118</v>
      </c>
      <c r="D1484" s="333" t="s">
        <v>2173</v>
      </c>
      <c r="E1484" s="333" t="s">
        <v>2173</v>
      </c>
      <c r="F1484" s="333" t="s">
        <v>2173</v>
      </c>
      <c r="G1484" s="333" t="s">
        <v>2173</v>
      </c>
    </row>
    <row r="1485" spans="1:7" ht="30">
      <c r="A1485" s="333">
        <v>21102301</v>
      </c>
      <c r="B1485" s="333" t="s">
        <v>6119</v>
      </c>
      <c r="D1485" s="333" t="s">
        <v>6120</v>
      </c>
      <c r="E1485" s="333" t="s">
        <v>5926</v>
      </c>
      <c r="F1485" s="333" t="s">
        <v>5927</v>
      </c>
      <c r="G1485" s="333" t="s">
        <v>6121</v>
      </c>
    </row>
    <row r="1486" spans="1:7">
      <c r="A1486" s="333">
        <v>21102302</v>
      </c>
      <c r="B1486" s="333" t="s">
        <v>6122</v>
      </c>
      <c r="D1486" s="333" t="s">
        <v>6123</v>
      </c>
      <c r="E1486" s="333" t="s">
        <v>6124</v>
      </c>
      <c r="F1486" s="333" t="s">
        <v>6125</v>
      </c>
      <c r="G1486" s="333" t="s">
        <v>6126</v>
      </c>
    </row>
    <row r="1487" spans="1:7" ht="30">
      <c r="A1487" s="333">
        <v>21102303</v>
      </c>
      <c r="B1487" s="333" t="s">
        <v>6127</v>
      </c>
      <c r="D1487" s="333" t="s">
        <v>6128</v>
      </c>
      <c r="E1487" s="333" t="s">
        <v>5926</v>
      </c>
      <c r="F1487" s="333" t="s">
        <v>5927</v>
      </c>
      <c r="G1487" s="333" t="s">
        <v>6129</v>
      </c>
    </row>
    <row r="1488" spans="1:7" ht="30">
      <c r="A1488" s="333">
        <v>21102304</v>
      </c>
      <c r="B1488" s="333" t="s">
        <v>6130</v>
      </c>
      <c r="D1488" s="333" t="s">
        <v>6131</v>
      </c>
      <c r="E1488" s="333" t="s">
        <v>5926</v>
      </c>
      <c r="F1488" s="333" t="s">
        <v>5927</v>
      </c>
      <c r="G1488" s="333" t="s">
        <v>6132</v>
      </c>
    </row>
    <row r="1489" spans="1:7">
      <c r="A1489" s="333">
        <v>21102400</v>
      </c>
      <c r="B1489" s="333" t="s">
        <v>6133</v>
      </c>
      <c r="D1489" s="333" t="s">
        <v>2173</v>
      </c>
      <c r="E1489" s="333" t="s">
        <v>2173</v>
      </c>
      <c r="F1489" s="333" t="s">
        <v>2173</v>
      </c>
      <c r="G1489" s="333" t="s">
        <v>2173</v>
      </c>
    </row>
    <row r="1490" spans="1:7" ht="45">
      <c r="A1490" s="333">
        <v>21102401</v>
      </c>
      <c r="B1490" s="333" t="s">
        <v>6134</v>
      </c>
      <c r="D1490" s="333" t="s">
        <v>6135</v>
      </c>
      <c r="E1490" s="333" t="s">
        <v>5926</v>
      </c>
      <c r="F1490" s="333" t="s">
        <v>5927</v>
      </c>
      <c r="G1490" s="333" t="s">
        <v>6136</v>
      </c>
    </row>
    <row r="1491" spans="1:7" ht="30">
      <c r="A1491" s="333">
        <v>21102402</v>
      </c>
      <c r="B1491" s="333" t="s">
        <v>6137</v>
      </c>
      <c r="D1491" s="333" t="s">
        <v>6138</v>
      </c>
      <c r="E1491" s="333" t="s">
        <v>5926</v>
      </c>
      <c r="F1491" s="333" t="s">
        <v>5927</v>
      </c>
      <c r="G1491" s="333" t="s">
        <v>6139</v>
      </c>
    </row>
    <row r="1492" spans="1:7">
      <c r="A1492" s="333">
        <v>21102403</v>
      </c>
      <c r="B1492" s="333" t="s">
        <v>6140</v>
      </c>
      <c r="D1492" s="333" t="s">
        <v>6141</v>
      </c>
      <c r="E1492" s="333" t="s">
        <v>5926</v>
      </c>
      <c r="F1492" s="333" t="s">
        <v>5927</v>
      </c>
      <c r="G1492" s="333" t="s">
        <v>6142</v>
      </c>
    </row>
    <row r="1493" spans="1:7">
      <c r="A1493" s="333">
        <v>21102404</v>
      </c>
      <c r="B1493" s="333" t="s">
        <v>6143</v>
      </c>
      <c r="D1493" s="333" t="s">
        <v>6144</v>
      </c>
      <c r="E1493" s="333" t="s">
        <v>5926</v>
      </c>
      <c r="F1493" s="333" t="s">
        <v>5927</v>
      </c>
      <c r="G1493" s="333" t="s">
        <v>6143</v>
      </c>
    </row>
    <row r="1494" spans="1:7">
      <c r="A1494" s="333">
        <v>21110000</v>
      </c>
      <c r="B1494" s="333" t="s">
        <v>6145</v>
      </c>
      <c r="D1494" s="333" t="s">
        <v>2173</v>
      </c>
      <c r="E1494" s="333" t="s">
        <v>2173</v>
      </c>
      <c r="F1494" s="333" t="s">
        <v>2173</v>
      </c>
      <c r="G1494" s="333" t="s">
        <v>2173</v>
      </c>
    </row>
    <row r="1495" spans="1:7">
      <c r="A1495" s="333">
        <v>21111500</v>
      </c>
      <c r="B1495" s="333" t="s">
        <v>6146</v>
      </c>
      <c r="D1495" s="333" t="s">
        <v>2173</v>
      </c>
      <c r="E1495" s="333" t="s">
        <v>2173</v>
      </c>
      <c r="F1495" s="333" t="s">
        <v>2173</v>
      </c>
      <c r="G1495" s="333" t="s">
        <v>2173</v>
      </c>
    </row>
    <row r="1496" spans="1:7" ht="30">
      <c r="A1496" s="333">
        <v>21111501</v>
      </c>
      <c r="B1496" s="333" t="s">
        <v>6147</v>
      </c>
      <c r="D1496" s="333" t="s">
        <v>6148</v>
      </c>
      <c r="E1496" s="333" t="s">
        <v>2947</v>
      </c>
      <c r="F1496" s="333" t="s">
        <v>2948</v>
      </c>
      <c r="G1496" s="333" t="s">
        <v>6149</v>
      </c>
    </row>
    <row r="1497" spans="1:7" ht="45">
      <c r="A1497" s="333">
        <v>21111502</v>
      </c>
      <c r="B1497" s="333" t="s">
        <v>6150</v>
      </c>
      <c r="D1497" s="333" t="s">
        <v>6151</v>
      </c>
      <c r="E1497" s="333" t="s">
        <v>2947</v>
      </c>
      <c r="F1497" s="333" t="s">
        <v>2948</v>
      </c>
      <c r="G1497" s="333" t="s">
        <v>6152</v>
      </c>
    </row>
    <row r="1498" spans="1:7">
      <c r="A1498" s="333">
        <v>21111503</v>
      </c>
      <c r="B1498" s="333" t="s">
        <v>6153</v>
      </c>
      <c r="D1498" s="333" t="s">
        <v>6154</v>
      </c>
      <c r="E1498" s="333" t="s">
        <v>2947</v>
      </c>
      <c r="F1498" s="333" t="s">
        <v>2948</v>
      </c>
      <c r="G1498" s="333" t="s">
        <v>6155</v>
      </c>
    </row>
    <row r="1499" spans="1:7" ht="30">
      <c r="A1499" s="333">
        <v>21111504</v>
      </c>
      <c r="B1499" s="333" t="s">
        <v>6156</v>
      </c>
      <c r="D1499" s="333" t="s">
        <v>6157</v>
      </c>
      <c r="E1499" s="333" t="s">
        <v>2947</v>
      </c>
      <c r="F1499" s="333" t="s">
        <v>2948</v>
      </c>
      <c r="G1499" s="333" t="s">
        <v>6158</v>
      </c>
    </row>
    <row r="1500" spans="1:7" ht="30">
      <c r="A1500" s="333">
        <v>21111506</v>
      </c>
      <c r="B1500" s="333" t="s">
        <v>6159</v>
      </c>
      <c r="D1500" s="333" t="s">
        <v>6160</v>
      </c>
      <c r="E1500" s="333" t="s">
        <v>2947</v>
      </c>
      <c r="F1500" s="333" t="s">
        <v>2948</v>
      </c>
      <c r="G1500" s="333" t="s">
        <v>6161</v>
      </c>
    </row>
    <row r="1501" spans="1:7" ht="30">
      <c r="A1501" s="333">
        <v>21111507</v>
      </c>
      <c r="B1501" s="333" t="s">
        <v>6162</v>
      </c>
      <c r="D1501" s="333" t="s">
        <v>6163</v>
      </c>
      <c r="E1501" s="333" t="s">
        <v>2947</v>
      </c>
      <c r="F1501" s="333" t="s">
        <v>2948</v>
      </c>
      <c r="G1501" s="333" t="s">
        <v>6164</v>
      </c>
    </row>
    <row r="1502" spans="1:7">
      <c r="A1502" s="333">
        <v>21111508</v>
      </c>
      <c r="B1502" s="333" t="s">
        <v>6165</v>
      </c>
      <c r="D1502" s="333" t="s">
        <v>6166</v>
      </c>
      <c r="E1502" s="333" t="s">
        <v>2947</v>
      </c>
      <c r="F1502" s="333" t="s">
        <v>2948</v>
      </c>
      <c r="G1502" s="333" t="s">
        <v>6167</v>
      </c>
    </row>
    <row r="1503" spans="1:7">
      <c r="A1503" s="333">
        <v>21111600</v>
      </c>
      <c r="B1503" s="333" t="s">
        <v>6168</v>
      </c>
      <c r="D1503" s="333" t="s">
        <v>2173</v>
      </c>
      <c r="E1503" s="333" t="s">
        <v>2173</v>
      </c>
      <c r="F1503" s="333" t="s">
        <v>2173</v>
      </c>
      <c r="G1503" s="333" t="s">
        <v>2173</v>
      </c>
    </row>
    <row r="1504" spans="1:7" ht="45">
      <c r="A1504" s="333">
        <v>21111601</v>
      </c>
      <c r="B1504" s="333" t="s">
        <v>6169</v>
      </c>
      <c r="D1504" s="333" t="s">
        <v>6170</v>
      </c>
      <c r="E1504" s="333" t="s">
        <v>4288</v>
      </c>
      <c r="F1504" s="333" t="s">
        <v>4289</v>
      </c>
      <c r="G1504" s="333" t="s">
        <v>6171</v>
      </c>
    </row>
    <row r="1505" spans="1:7" ht="45">
      <c r="A1505" s="333">
        <v>21111602</v>
      </c>
      <c r="B1505" s="333" t="s">
        <v>6172</v>
      </c>
      <c r="D1505" s="333" t="s">
        <v>6173</v>
      </c>
      <c r="E1505" s="333" t="s">
        <v>2319</v>
      </c>
      <c r="F1505" s="333" t="s">
        <v>2320</v>
      </c>
      <c r="G1505" s="333" t="s">
        <v>6174</v>
      </c>
    </row>
    <row r="1506" spans="1:7">
      <c r="A1506" s="333">
        <v>22000000</v>
      </c>
      <c r="B1506" s="333" t="s">
        <v>6175</v>
      </c>
      <c r="D1506" s="333" t="s">
        <v>2173</v>
      </c>
      <c r="E1506" s="333" t="s">
        <v>2173</v>
      </c>
      <c r="F1506" s="333" t="s">
        <v>2173</v>
      </c>
      <c r="G1506" s="333" t="s">
        <v>2173</v>
      </c>
    </row>
    <row r="1507" spans="1:7">
      <c r="A1507" s="333">
        <v>22100000</v>
      </c>
      <c r="B1507" s="333" t="s">
        <v>6176</v>
      </c>
      <c r="D1507" s="333" t="s">
        <v>2173</v>
      </c>
      <c r="E1507" s="333" t="s">
        <v>2173</v>
      </c>
      <c r="F1507" s="333" t="s">
        <v>2173</v>
      </c>
      <c r="G1507" s="333" t="s">
        <v>2173</v>
      </c>
    </row>
    <row r="1508" spans="1:7">
      <c r="A1508" s="333">
        <v>22101500</v>
      </c>
      <c r="B1508" s="333" t="s">
        <v>6177</v>
      </c>
      <c r="D1508" s="333" t="s">
        <v>2173</v>
      </c>
      <c r="E1508" s="333" t="s">
        <v>2173</v>
      </c>
      <c r="F1508" s="333" t="s">
        <v>2173</v>
      </c>
      <c r="G1508" s="333" t="s">
        <v>2173</v>
      </c>
    </row>
    <row r="1509" spans="1:7" ht="45">
      <c r="A1509" s="333">
        <v>22101501</v>
      </c>
      <c r="B1509" s="333" t="s">
        <v>6178</v>
      </c>
      <c r="D1509" s="333" t="s">
        <v>6179</v>
      </c>
      <c r="E1509" s="333" t="s">
        <v>6180</v>
      </c>
      <c r="F1509" s="333" t="s">
        <v>6181</v>
      </c>
      <c r="G1509" s="333" t="s">
        <v>6182</v>
      </c>
    </row>
    <row r="1510" spans="1:7" ht="45">
      <c r="A1510" s="333">
        <v>22101502</v>
      </c>
      <c r="B1510" s="333" t="s">
        <v>6183</v>
      </c>
      <c r="D1510" s="333" t="s">
        <v>6184</v>
      </c>
      <c r="E1510" s="333" t="s">
        <v>6180</v>
      </c>
      <c r="F1510" s="333" t="s">
        <v>6181</v>
      </c>
      <c r="G1510" s="333" t="s">
        <v>6185</v>
      </c>
    </row>
    <row r="1511" spans="1:7" ht="45">
      <c r="A1511" s="333">
        <v>22101504</v>
      </c>
      <c r="B1511" s="333" t="s">
        <v>6186</v>
      </c>
      <c r="D1511" s="333" t="s">
        <v>6187</v>
      </c>
      <c r="E1511" s="333" t="s">
        <v>6180</v>
      </c>
      <c r="F1511" s="333" t="s">
        <v>6181</v>
      </c>
      <c r="G1511" s="333" t="s">
        <v>6188</v>
      </c>
    </row>
    <row r="1512" spans="1:7" ht="45">
      <c r="A1512" s="333">
        <v>22101505</v>
      </c>
      <c r="B1512" s="333" t="s">
        <v>6189</v>
      </c>
      <c r="D1512" s="333" t="s">
        <v>6190</v>
      </c>
      <c r="E1512" s="333" t="s">
        <v>6180</v>
      </c>
      <c r="F1512" s="333" t="s">
        <v>6181</v>
      </c>
      <c r="G1512" s="333" t="s">
        <v>6191</v>
      </c>
    </row>
    <row r="1513" spans="1:7" ht="45">
      <c r="A1513" s="333">
        <v>22101505</v>
      </c>
      <c r="B1513" s="333" t="s">
        <v>6189</v>
      </c>
      <c r="D1513" s="333" t="s">
        <v>6190</v>
      </c>
      <c r="E1513" s="333" t="s">
        <v>6192</v>
      </c>
      <c r="F1513" s="333" t="s">
        <v>6193</v>
      </c>
      <c r="G1513" s="333" t="s">
        <v>6191</v>
      </c>
    </row>
    <row r="1514" spans="1:7" ht="30">
      <c r="A1514" s="333">
        <v>22101507</v>
      </c>
      <c r="B1514" s="333" t="s">
        <v>6194</v>
      </c>
      <c r="D1514" s="333" t="s">
        <v>6195</v>
      </c>
      <c r="E1514" s="333" t="s">
        <v>6180</v>
      </c>
      <c r="F1514" s="333" t="s">
        <v>6181</v>
      </c>
      <c r="G1514" s="333" t="s">
        <v>6196</v>
      </c>
    </row>
    <row r="1515" spans="1:7" ht="30">
      <c r="A1515" s="333">
        <v>22101508</v>
      </c>
      <c r="B1515" s="333" t="s">
        <v>6197</v>
      </c>
      <c r="D1515" s="333" t="s">
        <v>6198</v>
      </c>
      <c r="E1515" s="333" t="s">
        <v>6180</v>
      </c>
      <c r="F1515" s="333" t="s">
        <v>6181</v>
      </c>
      <c r="G1515" s="333" t="s">
        <v>6199</v>
      </c>
    </row>
    <row r="1516" spans="1:7" ht="45">
      <c r="A1516" s="333">
        <v>22101509</v>
      </c>
      <c r="B1516" s="333" t="s">
        <v>6200</v>
      </c>
      <c r="D1516" s="333" t="s">
        <v>6201</v>
      </c>
      <c r="E1516" s="333" t="s">
        <v>6180</v>
      </c>
      <c r="F1516" s="333" t="s">
        <v>6181</v>
      </c>
      <c r="G1516" s="333" t="s">
        <v>6202</v>
      </c>
    </row>
    <row r="1517" spans="1:7" ht="45">
      <c r="A1517" s="333">
        <v>22101509</v>
      </c>
      <c r="B1517" s="333" t="s">
        <v>6200</v>
      </c>
      <c r="D1517" s="333" t="s">
        <v>6201</v>
      </c>
      <c r="E1517" s="333" t="s">
        <v>6180</v>
      </c>
      <c r="F1517" s="333" t="s">
        <v>6181</v>
      </c>
      <c r="G1517" s="333" t="s">
        <v>6202</v>
      </c>
    </row>
    <row r="1518" spans="1:7" ht="45">
      <c r="A1518" s="333">
        <v>22101509</v>
      </c>
      <c r="B1518" s="333" t="s">
        <v>6200</v>
      </c>
      <c r="D1518" s="333" t="s">
        <v>6201</v>
      </c>
      <c r="E1518" s="333" t="s">
        <v>6192</v>
      </c>
      <c r="F1518" s="333" t="s">
        <v>6193</v>
      </c>
      <c r="G1518" s="333" t="s">
        <v>6202</v>
      </c>
    </row>
    <row r="1519" spans="1:7" ht="45">
      <c r="A1519" s="333">
        <v>22101509</v>
      </c>
      <c r="B1519" s="333" t="s">
        <v>6200</v>
      </c>
      <c r="D1519" s="333" t="s">
        <v>6201</v>
      </c>
      <c r="E1519" s="333" t="s">
        <v>6192</v>
      </c>
      <c r="F1519" s="333" t="s">
        <v>6193</v>
      </c>
      <c r="G1519" s="333" t="s">
        <v>6202</v>
      </c>
    </row>
    <row r="1520" spans="1:7" ht="30">
      <c r="A1520" s="333">
        <v>22101511</v>
      </c>
      <c r="B1520" s="333" t="s">
        <v>6203</v>
      </c>
      <c r="D1520" s="333" t="s">
        <v>6195</v>
      </c>
      <c r="E1520" s="333" t="s">
        <v>6180</v>
      </c>
      <c r="F1520" s="333" t="s">
        <v>6181</v>
      </c>
      <c r="G1520" s="333" t="s">
        <v>6204</v>
      </c>
    </row>
    <row r="1521" spans="1:7" ht="30">
      <c r="A1521" s="333">
        <v>22101513</v>
      </c>
      <c r="B1521" s="333" t="s">
        <v>6205</v>
      </c>
      <c r="D1521" s="333" t="s">
        <v>6206</v>
      </c>
      <c r="E1521" s="333" t="s">
        <v>6180</v>
      </c>
      <c r="F1521" s="333" t="s">
        <v>6181</v>
      </c>
      <c r="G1521" s="333" t="s">
        <v>6207</v>
      </c>
    </row>
    <row r="1522" spans="1:7" ht="45">
      <c r="A1522" s="333">
        <v>22101514</v>
      </c>
      <c r="B1522" s="333" t="s">
        <v>6208</v>
      </c>
      <c r="D1522" s="333" t="s">
        <v>6209</v>
      </c>
      <c r="E1522" s="333" t="s">
        <v>6180</v>
      </c>
      <c r="F1522" s="333" t="s">
        <v>6181</v>
      </c>
      <c r="G1522" s="333" t="s">
        <v>6210</v>
      </c>
    </row>
    <row r="1523" spans="1:7" ht="45">
      <c r="A1523" s="333">
        <v>22101516</v>
      </c>
      <c r="B1523" s="333" t="s">
        <v>6211</v>
      </c>
      <c r="D1523" s="333" t="s">
        <v>6212</v>
      </c>
      <c r="E1523" s="333" t="s">
        <v>6180</v>
      </c>
      <c r="F1523" s="333" t="s">
        <v>6181</v>
      </c>
      <c r="G1523" s="333" t="s">
        <v>6213</v>
      </c>
    </row>
    <row r="1524" spans="1:7" ht="30">
      <c r="A1524" s="333">
        <v>22101518</v>
      </c>
      <c r="B1524" s="333" t="s">
        <v>6214</v>
      </c>
      <c r="D1524" s="333" t="s">
        <v>6215</v>
      </c>
      <c r="E1524" s="333" t="s">
        <v>6180</v>
      </c>
      <c r="F1524" s="333" t="s">
        <v>6181</v>
      </c>
      <c r="G1524" s="333" t="s">
        <v>6216</v>
      </c>
    </row>
    <row r="1525" spans="1:7" ht="30">
      <c r="A1525" s="333">
        <v>22101519</v>
      </c>
      <c r="B1525" s="333" t="s">
        <v>6217</v>
      </c>
      <c r="D1525" s="333" t="s">
        <v>6218</v>
      </c>
      <c r="E1525" s="333" t="s">
        <v>6180</v>
      </c>
      <c r="F1525" s="333" t="s">
        <v>6181</v>
      </c>
      <c r="G1525" s="333" t="s">
        <v>6219</v>
      </c>
    </row>
    <row r="1526" spans="1:7" ht="30">
      <c r="A1526" s="333">
        <v>22101520</v>
      </c>
      <c r="B1526" s="333" t="s">
        <v>6220</v>
      </c>
      <c r="D1526" s="333" t="s">
        <v>6221</v>
      </c>
      <c r="E1526" s="333" t="s">
        <v>6180</v>
      </c>
      <c r="F1526" s="333" t="s">
        <v>6181</v>
      </c>
      <c r="G1526" s="333" t="s">
        <v>6222</v>
      </c>
    </row>
    <row r="1527" spans="1:7" ht="30">
      <c r="A1527" s="333">
        <v>22101521</v>
      </c>
      <c r="B1527" s="333" t="s">
        <v>6223</v>
      </c>
      <c r="D1527" s="333" t="s">
        <v>6224</v>
      </c>
      <c r="E1527" s="333" t="s">
        <v>6180</v>
      </c>
      <c r="F1527" s="333" t="s">
        <v>6181</v>
      </c>
      <c r="G1527" s="333" t="s">
        <v>6225</v>
      </c>
    </row>
    <row r="1528" spans="1:7" ht="30">
      <c r="A1528" s="333">
        <v>22101522</v>
      </c>
      <c r="B1528" s="333" t="s">
        <v>6226</v>
      </c>
      <c r="D1528" s="333" t="s">
        <v>6227</v>
      </c>
      <c r="E1528" s="333" t="s">
        <v>6180</v>
      </c>
      <c r="F1528" s="333" t="s">
        <v>6181</v>
      </c>
      <c r="G1528" s="333" t="s">
        <v>6228</v>
      </c>
    </row>
    <row r="1529" spans="1:7" ht="30">
      <c r="A1529" s="333">
        <v>22101523</v>
      </c>
      <c r="B1529" s="333" t="s">
        <v>6229</v>
      </c>
      <c r="D1529" s="333" t="s">
        <v>6230</v>
      </c>
      <c r="E1529" s="333" t="s">
        <v>6180</v>
      </c>
      <c r="F1529" s="333" t="s">
        <v>6181</v>
      </c>
      <c r="G1529" s="333" t="s">
        <v>6231</v>
      </c>
    </row>
    <row r="1530" spans="1:7" ht="30">
      <c r="A1530" s="333">
        <v>22101524</v>
      </c>
      <c r="B1530" s="333" t="s">
        <v>6232</v>
      </c>
      <c r="D1530" s="333" t="s">
        <v>6233</v>
      </c>
      <c r="E1530" s="333" t="s">
        <v>6180</v>
      </c>
      <c r="F1530" s="333" t="s">
        <v>6181</v>
      </c>
      <c r="G1530" s="333" t="s">
        <v>6234</v>
      </c>
    </row>
    <row r="1531" spans="1:7" ht="30">
      <c r="A1531" s="333">
        <v>22101525</v>
      </c>
      <c r="B1531" s="333" t="s">
        <v>6235</v>
      </c>
      <c r="D1531" s="333" t="s">
        <v>6236</v>
      </c>
      <c r="E1531" s="333" t="s">
        <v>6180</v>
      </c>
      <c r="F1531" s="333" t="s">
        <v>6181</v>
      </c>
      <c r="G1531" s="333" t="s">
        <v>6237</v>
      </c>
    </row>
    <row r="1532" spans="1:7" ht="45">
      <c r="A1532" s="333">
        <v>22101526</v>
      </c>
      <c r="B1532" s="333" t="s">
        <v>6238</v>
      </c>
      <c r="D1532" s="333" t="s">
        <v>6239</v>
      </c>
      <c r="E1532" s="333" t="s">
        <v>6180</v>
      </c>
      <c r="F1532" s="333" t="s">
        <v>6181</v>
      </c>
      <c r="G1532" s="333" t="s">
        <v>6240</v>
      </c>
    </row>
    <row r="1533" spans="1:7" ht="30">
      <c r="A1533" s="333">
        <v>22101527</v>
      </c>
      <c r="B1533" s="333" t="s">
        <v>6241</v>
      </c>
      <c r="D1533" s="333" t="s">
        <v>6242</v>
      </c>
      <c r="E1533" s="333" t="s">
        <v>6180</v>
      </c>
      <c r="F1533" s="333" t="s">
        <v>6181</v>
      </c>
      <c r="G1533" s="333" t="s">
        <v>6243</v>
      </c>
    </row>
    <row r="1534" spans="1:7" ht="30">
      <c r="A1534" s="333">
        <v>22101528</v>
      </c>
      <c r="B1534" s="333" t="s">
        <v>6244</v>
      </c>
      <c r="D1534" s="333" t="s">
        <v>6245</v>
      </c>
      <c r="E1534" s="333" t="s">
        <v>6180</v>
      </c>
      <c r="F1534" s="333" t="s">
        <v>6181</v>
      </c>
      <c r="G1534" s="333" t="s">
        <v>6246</v>
      </c>
    </row>
    <row r="1535" spans="1:7" ht="45">
      <c r="A1535" s="333">
        <v>22101529</v>
      </c>
      <c r="B1535" s="333" t="s">
        <v>6247</v>
      </c>
      <c r="D1535" s="333" t="s">
        <v>6248</v>
      </c>
      <c r="E1535" s="333" t="s">
        <v>6180</v>
      </c>
      <c r="F1535" s="333" t="s">
        <v>6181</v>
      </c>
      <c r="G1535" s="333" t="s">
        <v>6249</v>
      </c>
    </row>
    <row r="1536" spans="1:7" ht="45">
      <c r="A1536" s="333">
        <v>22101530</v>
      </c>
      <c r="B1536" s="333" t="s">
        <v>6250</v>
      </c>
      <c r="D1536" s="333" t="s">
        <v>6251</v>
      </c>
      <c r="E1536" s="333" t="s">
        <v>6180</v>
      </c>
      <c r="F1536" s="333" t="s">
        <v>6181</v>
      </c>
      <c r="G1536" s="333" t="s">
        <v>6252</v>
      </c>
    </row>
    <row r="1537" spans="1:7" ht="30">
      <c r="A1537" s="333">
        <v>22101531</v>
      </c>
      <c r="B1537" s="333" t="s">
        <v>6253</v>
      </c>
      <c r="D1537" s="333" t="s">
        <v>6254</v>
      </c>
      <c r="E1537" s="333" t="s">
        <v>6180</v>
      </c>
      <c r="F1537" s="333" t="s">
        <v>6181</v>
      </c>
      <c r="G1537" s="333" t="s">
        <v>6255</v>
      </c>
    </row>
    <row r="1538" spans="1:7" ht="30">
      <c r="A1538" s="333">
        <v>22101532</v>
      </c>
      <c r="B1538" s="333" t="s">
        <v>6256</v>
      </c>
      <c r="D1538" s="333" t="s">
        <v>6257</v>
      </c>
      <c r="E1538" s="333" t="s">
        <v>6180</v>
      </c>
      <c r="F1538" s="333" t="s">
        <v>6181</v>
      </c>
      <c r="G1538" s="333" t="s">
        <v>6258</v>
      </c>
    </row>
    <row r="1539" spans="1:7" ht="30">
      <c r="A1539" s="333">
        <v>22101533</v>
      </c>
      <c r="B1539" s="333" t="s">
        <v>6259</v>
      </c>
      <c r="D1539" s="333" t="s">
        <v>6260</v>
      </c>
      <c r="E1539" s="333" t="s">
        <v>6180</v>
      </c>
      <c r="F1539" s="333" t="s">
        <v>6181</v>
      </c>
      <c r="G1539" s="333" t="s">
        <v>6261</v>
      </c>
    </row>
    <row r="1540" spans="1:7" ht="30">
      <c r="A1540" s="333">
        <v>22101534</v>
      </c>
      <c r="B1540" s="333" t="s">
        <v>6262</v>
      </c>
      <c r="D1540" s="333" t="s">
        <v>6263</v>
      </c>
      <c r="E1540" s="333" t="s">
        <v>6180</v>
      </c>
      <c r="F1540" s="333" t="s">
        <v>6181</v>
      </c>
      <c r="G1540" s="333" t="s">
        <v>6264</v>
      </c>
    </row>
    <row r="1541" spans="1:7">
      <c r="A1541" s="333">
        <v>22101600</v>
      </c>
      <c r="B1541" s="333" t="s">
        <v>6265</v>
      </c>
      <c r="D1541" s="333" t="s">
        <v>2173</v>
      </c>
      <c r="E1541" s="333" t="s">
        <v>2173</v>
      </c>
      <c r="F1541" s="333" t="s">
        <v>2173</v>
      </c>
      <c r="G1541" s="333" t="s">
        <v>2173</v>
      </c>
    </row>
    <row r="1542" spans="1:7" ht="30">
      <c r="A1542" s="333">
        <v>22101602</v>
      </c>
      <c r="B1542" s="333" t="s">
        <v>6266</v>
      </c>
      <c r="D1542" s="333" t="s">
        <v>6267</v>
      </c>
      <c r="E1542" s="333" t="s">
        <v>4288</v>
      </c>
      <c r="F1542" s="333" t="s">
        <v>4289</v>
      </c>
      <c r="G1542" s="333" t="s">
        <v>6268</v>
      </c>
    </row>
    <row r="1543" spans="1:7">
      <c r="A1543" s="333">
        <v>22101603</v>
      </c>
      <c r="B1543" s="333" t="s">
        <v>6269</v>
      </c>
      <c r="D1543" s="333" t="s">
        <v>6270</v>
      </c>
      <c r="E1543" s="333" t="s">
        <v>4288</v>
      </c>
      <c r="F1543" s="333" t="s">
        <v>4289</v>
      </c>
      <c r="G1543" s="333" t="s">
        <v>6271</v>
      </c>
    </row>
    <row r="1544" spans="1:7" ht="30">
      <c r="A1544" s="333">
        <v>22101604</v>
      </c>
      <c r="B1544" s="333" t="s">
        <v>6272</v>
      </c>
      <c r="D1544" s="333" t="s">
        <v>6273</v>
      </c>
      <c r="E1544" s="333" t="s">
        <v>4288</v>
      </c>
      <c r="F1544" s="333" t="s">
        <v>4289</v>
      </c>
      <c r="G1544" s="333" t="s">
        <v>6274</v>
      </c>
    </row>
    <row r="1545" spans="1:7">
      <c r="A1545" s="333">
        <v>22101605</v>
      </c>
      <c r="B1545" s="333" t="s">
        <v>6275</v>
      </c>
      <c r="D1545" s="333" t="s">
        <v>6276</v>
      </c>
      <c r="E1545" s="333" t="s">
        <v>4288</v>
      </c>
      <c r="F1545" s="333" t="s">
        <v>4289</v>
      </c>
      <c r="G1545" s="333" t="s">
        <v>6277</v>
      </c>
    </row>
    <row r="1546" spans="1:7" ht="30">
      <c r="A1546" s="333">
        <v>22101606</v>
      </c>
      <c r="B1546" s="333" t="s">
        <v>6278</v>
      </c>
      <c r="D1546" s="333" t="s">
        <v>6279</v>
      </c>
      <c r="E1546" s="333" t="s">
        <v>4288</v>
      </c>
      <c r="F1546" s="333" t="s">
        <v>4289</v>
      </c>
      <c r="G1546" s="333" t="s">
        <v>6280</v>
      </c>
    </row>
    <row r="1547" spans="1:7" ht="30">
      <c r="A1547" s="333">
        <v>22101607</v>
      </c>
      <c r="B1547" s="333" t="s">
        <v>6281</v>
      </c>
      <c r="D1547" s="333" t="s">
        <v>6282</v>
      </c>
      <c r="E1547" s="333" t="s">
        <v>4288</v>
      </c>
      <c r="F1547" s="333" t="s">
        <v>4289</v>
      </c>
      <c r="G1547" s="333" t="s">
        <v>6283</v>
      </c>
    </row>
    <row r="1548" spans="1:7" ht="30">
      <c r="A1548" s="333">
        <v>22101608</v>
      </c>
      <c r="B1548" s="333" t="s">
        <v>6284</v>
      </c>
      <c r="D1548" s="333" t="s">
        <v>6285</v>
      </c>
      <c r="E1548" s="333" t="s">
        <v>4288</v>
      </c>
      <c r="F1548" s="333" t="s">
        <v>4289</v>
      </c>
      <c r="G1548" s="333" t="s">
        <v>6286</v>
      </c>
    </row>
    <row r="1549" spans="1:7" ht="30">
      <c r="A1549" s="333">
        <v>22101609</v>
      </c>
      <c r="B1549" s="333" t="s">
        <v>6287</v>
      </c>
      <c r="D1549" s="333" t="s">
        <v>6288</v>
      </c>
      <c r="E1549" s="333" t="s">
        <v>4288</v>
      </c>
      <c r="F1549" s="333" t="s">
        <v>4289</v>
      </c>
      <c r="G1549" s="333" t="s">
        <v>6289</v>
      </c>
    </row>
    <row r="1550" spans="1:7" ht="30">
      <c r="A1550" s="333">
        <v>22101610</v>
      </c>
      <c r="B1550" s="333" t="s">
        <v>6290</v>
      </c>
      <c r="D1550" s="333" t="s">
        <v>6291</v>
      </c>
      <c r="E1550" s="333" t="s">
        <v>4288</v>
      </c>
      <c r="F1550" s="333" t="s">
        <v>4289</v>
      </c>
      <c r="G1550" s="333" t="s">
        <v>6292</v>
      </c>
    </row>
    <row r="1551" spans="1:7" ht="30">
      <c r="A1551" s="333">
        <v>22101611</v>
      </c>
      <c r="B1551" s="333" t="s">
        <v>6293</v>
      </c>
      <c r="D1551" s="333" t="s">
        <v>6294</v>
      </c>
      <c r="E1551" s="333" t="s">
        <v>4288</v>
      </c>
      <c r="F1551" s="333" t="s">
        <v>4289</v>
      </c>
      <c r="G1551" s="333" t="s">
        <v>6295</v>
      </c>
    </row>
    <row r="1552" spans="1:7" ht="30">
      <c r="A1552" s="333">
        <v>22101612</v>
      </c>
      <c r="B1552" s="333" t="s">
        <v>6296</v>
      </c>
      <c r="D1552" s="333" t="s">
        <v>6297</v>
      </c>
      <c r="E1552" s="333" t="s">
        <v>4288</v>
      </c>
      <c r="F1552" s="333" t="s">
        <v>4289</v>
      </c>
      <c r="G1552" s="333" t="s">
        <v>6298</v>
      </c>
    </row>
    <row r="1553" spans="1:7">
      <c r="A1553" s="333">
        <v>22101613</v>
      </c>
      <c r="B1553" s="333" t="s">
        <v>6299</v>
      </c>
      <c r="D1553" s="333" t="s">
        <v>6300</v>
      </c>
      <c r="E1553" s="333" t="s">
        <v>4288</v>
      </c>
      <c r="F1553" s="333" t="s">
        <v>4289</v>
      </c>
      <c r="G1553" s="333" t="s">
        <v>6301</v>
      </c>
    </row>
    <row r="1554" spans="1:7" ht="30">
      <c r="A1554" s="333">
        <v>22101614</v>
      </c>
      <c r="B1554" s="333" t="s">
        <v>6302</v>
      </c>
      <c r="D1554" s="333" t="s">
        <v>6303</v>
      </c>
      <c r="E1554" s="333" t="s">
        <v>4288</v>
      </c>
      <c r="F1554" s="333" t="s">
        <v>4289</v>
      </c>
      <c r="G1554" s="333" t="s">
        <v>6304</v>
      </c>
    </row>
    <row r="1555" spans="1:7" ht="30">
      <c r="A1555" s="333">
        <v>22101615</v>
      </c>
      <c r="B1555" s="333" t="s">
        <v>6305</v>
      </c>
      <c r="D1555" s="333" t="s">
        <v>6306</v>
      </c>
      <c r="E1555" s="333" t="s">
        <v>4288</v>
      </c>
      <c r="F1555" s="333" t="s">
        <v>4289</v>
      </c>
      <c r="G1555" s="333" t="s">
        <v>6307</v>
      </c>
    </row>
    <row r="1556" spans="1:7">
      <c r="A1556" s="333">
        <v>22101616</v>
      </c>
      <c r="B1556" s="333" t="s">
        <v>6308</v>
      </c>
      <c r="D1556" s="333" t="s">
        <v>6309</v>
      </c>
      <c r="E1556" s="333" t="s">
        <v>4288</v>
      </c>
      <c r="F1556" s="333" t="s">
        <v>4289</v>
      </c>
      <c r="G1556" s="333" t="s">
        <v>6310</v>
      </c>
    </row>
    <row r="1557" spans="1:7" ht="30">
      <c r="A1557" s="333">
        <v>22101617</v>
      </c>
      <c r="B1557" s="333" t="s">
        <v>6311</v>
      </c>
      <c r="D1557" s="333" t="s">
        <v>6312</v>
      </c>
      <c r="E1557" s="333" t="s">
        <v>4288</v>
      </c>
      <c r="F1557" s="333" t="s">
        <v>4289</v>
      </c>
      <c r="G1557" s="333" t="s">
        <v>6313</v>
      </c>
    </row>
    <row r="1558" spans="1:7" ht="30">
      <c r="A1558" s="333">
        <v>22101618</v>
      </c>
      <c r="B1558" s="333" t="s">
        <v>6314</v>
      </c>
      <c r="D1558" s="333" t="s">
        <v>6315</v>
      </c>
      <c r="E1558" s="333" t="s">
        <v>4288</v>
      </c>
      <c r="F1558" s="333" t="s">
        <v>4289</v>
      </c>
      <c r="G1558" s="333" t="s">
        <v>6316</v>
      </c>
    </row>
    <row r="1559" spans="1:7" ht="30">
      <c r="A1559" s="333">
        <v>22101619</v>
      </c>
      <c r="B1559" s="333" t="s">
        <v>6317</v>
      </c>
      <c r="D1559" s="333" t="s">
        <v>6318</v>
      </c>
      <c r="E1559" s="333" t="s">
        <v>4288</v>
      </c>
      <c r="F1559" s="333" t="s">
        <v>4289</v>
      </c>
      <c r="G1559" s="333" t="s">
        <v>6319</v>
      </c>
    </row>
    <row r="1560" spans="1:7" ht="30">
      <c r="A1560" s="333">
        <v>22101620</v>
      </c>
      <c r="B1560" s="333" t="s">
        <v>6320</v>
      </c>
      <c r="D1560" s="333" t="s">
        <v>6321</v>
      </c>
      <c r="E1560" s="333" t="s">
        <v>4288</v>
      </c>
      <c r="F1560" s="333" t="s">
        <v>4289</v>
      </c>
      <c r="G1560" s="333" t="s">
        <v>6322</v>
      </c>
    </row>
    <row r="1561" spans="1:7">
      <c r="A1561" s="333">
        <v>22101700</v>
      </c>
      <c r="B1561" s="333" t="s">
        <v>6323</v>
      </c>
      <c r="D1561" s="333" t="s">
        <v>2173</v>
      </c>
      <c r="E1561" s="333" t="s">
        <v>2173</v>
      </c>
      <c r="F1561" s="333" t="s">
        <v>2173</v>
      </c>
      <c r="G1561" s="333" t="s">
        <v>2173</v>
      </c>
    </row>
    <row r="1562" spans="1:7" ht="45">
      <c r="A1562" s="333">
        <v>22101701</v>
      </c>
      <c r="B1562" s="333" t="s">
        <v>6324</v>
      </c>
      <c r="D1562" s="333" t="s">
        <v>6325</v>
      </c>
      <c r="E1562" s="333" t="s">
        <v>6180</v>
      </c>
      <c r="F1562" s="333" t="s">
        <v>6181</v>
      </c>
      <c r="G1562" s="333" t="s">
        <v>6326</v>
      </c>
    </row>
    <row r="1563" spans="1:7" ht="30">
      <c r="A1563" s="333">
        <v>22101702</v>
      </c>
      <c r="B1563" s="333" t="s">
        <v>6327</v>
      </c>
      <c r="D1563" s="333" t="s">
        <v>6328</v>
      </c>
      <c r="E1563" s="333" t="s">
        <v>6180</v>
      </c>
      <c r="F1563" s="333" t="s">
        <v>6181</v>
      </c>
      <c r="G1563" s="333" t="s">
        <v>6329</v>
      </c>
    </row>
    <row r="1564" spans="1:7">
      <c r="A1564" s="333">
        <v>22101703</v>
      </c>
      <c r="B1564" s="333" t="s">
        <v>6330</v>
      </c>
      <c r="D1564" s="333" t="s">
        <v>6331</v>
      </c>
      <c r="E1564" s="333" t="s">
        <v>4284</v>
      </c>
      <c r="F1564" s="333" t="s">
        <v>4285</v>
      </c>
      <c r="G1564" s="333" t="s">
        <v>6332</v>
      </c>
    </row>
    <row r="1565" spans="1:7" ht="30">
      <c r="A1565" s="333">
        <v>22101704</v>
      </c>
      <c r="B1565" s="333" t="s">
        <v>6333</v>
      </c>
      <c r="D1565" s="333" t="s">
        <v>6334</v>
      </c>
      <c r="E1565" s="333" t="s">
        <v>6180</v>
      </c>
      <c r="F1565" s="333" t="s">
        <v>6181</v>
      </c>
      <c r="G1565" s="333" t="s">
        <v>6335</v>
      </c>
    </row>
    <row r="1566" spans="1:7">
      <c r="A1566" s="333">
        <v>22101705</v>
      </c>
      <c r="B1566" s="333" t="s">
        <v>6336</v>
      </c>
      <c r="D1566" s="333" t="s">
        <v>6337</v>
      </c>
      <c r="E1566" s="333" t="s">
        <v>6180</v>
      </c>
      <c r="F1566" s="333" t="s">
        <v>6181</v>
      </c>
      <c r="G1566" s="333" t="s">
        <v>6338</v>
      </c>
    </row>
    <row r="1567" spans="1:7" ht="30">
      <c r="A1567" s="333">
        <v>22101706</v>
      </c>
      <c r="B1567" s="333" t="s">
        <v>6339</v>
      </c>
      <c r="D1567" s="333" t="s">
        <v>6340</v>
      </c>
      <c r="E1567" s="333" t="s">
        <v>6180</v>
      </c>
      <c r="F1567" s="333" t="s">
        <v>6181</v>
      </c>
      <c r="G1567" s="333" t="s">
        <v>6341</v>
      </c>
    </row>
    <row r="1568" spans="1:7">
      <c r="A1568" s="333">
        <v>22101707</v>
      </c>
      <c r="B1568" s="333" t="s">
        <v>6342</v>
      </c>
      <c r="D1568" s="333" t="s">
        <v>6343</v>
      </c>
      <c r="E1568" s="333" t="s">
        <v>6180</v>
      </c>
      <c r="F1568" s="333" t="s">
        <v>6181</v>
      </c>
      <c r="G1568" s="333" t="s">
        <v>6344</v>
      </c>
    </row>
    <row r="1569" spans="1:7">
      <c r="A1569" s="333">
        <v>22101708</v>
      </c>
      <c r="B1569" s="333" t="s">
        <v>6345</v>
      </c>
      <c r="D1569" s="333" t="s">
        <v>6346</v>
      </c>
      <c r="E1569" s="333" t="s">
        <v>6180</v>
      </c>
      <c r="F1569" s="333" t="s">
        <v>6181</v>
      </c>
      <c r="G1569" s="333" t="s">
        <v>6347</v>
      </c>
    </row>
    <row r="1570" spans="1:7">
      <c r="A1570" s="333">
        <v>22101709</v>
      </c>
      <c r="B1570" s="333" t="s">
        <v>6348</v>
      </c>
      <c r="D1570" s="333" t="s">
        <v>6349</v>
      </c>
      <c r="E1570" s="333" t="s">
        <v>6180</v>
      </c>
      <c r="F1570" s="333" t="s">
        <v>6181</v>
      </c>
      <c r="G1570" s="333" t="s">
        <v>6350</v>
      </c>
    </row>
    <row r="1571" spans="1:7" ht="30">
      <c r="A1571" s="333">
        <v>22101710</v>
      </c>
      <c r="B1571" s="333" t="s">
        <v>6351</v>
      </c>
      <c r="D1571" s="333" t="s">
        <v>6352</v>
      </c>
      <c r="E1571" s="333" t="s">
        <v>6180</v>
      </c>
      <c r="F1571" s="333" t="s">
        <v>6181</v>
      </c>
      <c r="G1571" s="333" t="s">
        <v>6353</v>
      </c>
    </row>
    <row r="1572" spans="1:7" ht="30">
      <c r="A1572" s="333">
        <v>22101711</v>
      </c>
      <c r="B1572" s="333" t="s">
        <v>6354</v>
      </c>
      <c r="D1572" s="333" t="s">
        <v>6355</v>
      </c>
      <c r="E1572" s="333" t="s">
        <v>6180</v>
      </c>
      <c r="F1572" s="333" t="s">
        <v>6181</v>
      </c>
      <c r="G1572" s="333" t="s">
        <v>6356</v>
      </c>
    </row>
    <row r="1573" spans="1:7">
      <c r="A1573" s="333">
        <v>22101712</v>
      </c>
      <c r="B1573" s="333" t="s">
        <v>6357</v>
      </c>
      <c r="D1573" s="333" t="s">
        <v>6358</v>
      </c>
      <c r="E1573" s="333" t="s">
        <v>6180</v>
      </c>
      <c r="F1573" s="333" t="s">
        <v>6181</v>
      </c>
      <c r="G1573" s="333" t="s">
        <v>6359</v>
      </c>
    </row>
    <row r="1574" spans="1:7">
      <c r="A1574" s="333">
        <v>22101713</v>
      </c>
      <c r="B1574" s="333" t="s">
        <v>6360</v>
      </c>
      <c r="D1574" s="333" t="s">
        <v>6361</v>
      </c>
      <c r="E1574" s="333" t="s">
        <v>6180</v>
      </c>
      <c r="F1574" s="333" t="s">
        <v>6181</v>
      </c>
      <c r="G1574" s="333" t="s">
        <v>6362</v>
      </c>
    </row>
    <row r="1575" spans="1:7">
      <c r="A1575" s="333">
        <v>22101714</v>
      </c>
      <c r="B1575" s="333" t="s">
        <v>6363</v>
      </c>
      <c r="D1575" s="333" t="s">
        <v>6364</v>
      </c>
      <c r="E1575" s="333" t="s">
        <v>6180</v>
      </c>
      <c r="F1575" s="333" t="s">
        <v>6181</v>
      </c>
      <c r="G1575" s="333" t="s">
        <v>6365</v>
      </c>
    </row>
    <row r="1576" spans="1:7" ht="30">
      <c r="A1576" s="333">
        <v>22101715</v>
      </c>
      <c r="B1576" s="333" t="s">
        <v>6366</v>
      </c>
      <c r="D1576" s="333" t="s">
        <v>6367</v>
      </c>
      <c r="E1576" s="333" t="s">
        <v>6180</v>
      </c>
      <c r="F1576" s="333" t="s">
        <v>6181</v>
      </c>
      <c r="G1576" s="333" t="s">
        <v>6368</v>
      </c>
    </row>
    <row r="1577" spans="1:7">
      <c r="A1577" s="333">
        <v>22101716</v>
      </c>
      <c r="B1577" s="333" t="s">
        <v>6369</v>
      </c>
      <c r="D1577" s="333" t="s">
        <v>6370</v>
      </c>
      <c r="E1577" s="333" t="s">
        <v>6180</v>
      </c>
      <c r="F1577" s="333" t="s">
        <v>6181</v>
      </c>
      <c r="G1577" s="333" t="s">
        <v>6371</v>
      </c>
    </row>
    <row r="1578" spans="1:7">
      <c r="A1578" s="333">
        <v>22101717</v>
      </c>
      <c r="B1578" s="333" t="s">
        <v>6372</v>
      </c>
      <c r="D1578" s="333" t="s">
        <v>6373</v>
      </c>
      <c r="E1578" s="333" t="s">
        <v>6180</v>
      </c>
      <c r="F1578" s="333" t="s">
        <v>6181</v>
      </c>
      <c r="G1578" s="333" t="s">
        <v>6374</v>
      </c>
    </row>
    <row r="1579" spans="1:7" ht="30">
      <c r="A1579" s="333">
        <v>22101718</v>
      </c>
      <c r="B1579" s="333" t="s">
        <v>6375</v>
      </c>
      <c r="D1579" s="333" t="s">
        <v>6376</v>
      </c>
      <c r="E1579" s="333" t="s">
        <v>6180</v>
      </c>
      <c r="F1579" s="333" t="s">
        <v>6181</v>
      </c>
      <c r="G1579" s="333" t="s">
        <v>6377</v>
      </c>
    </row>
    <row r="1580" spans="1:7" ht="30">
      <c r="A1580" s="333">
        <v>22101719</v>
      </c>
      <c r="B1580" s="333" t="s">
        <v>6378</v>
      </c>
      <c r="D1580" s="333" t="s">
        <v>6379</v>
      </c>
      <c r="E1580" s="333" t="s">
        <v>6180</v>
      </c>
      <c r="F1580" s="333" t="s">
        <v>6181</v>
      </c>
      <c r="G1580" s="333" t="s">
        <v>6380</v>
      </c>
    </row>
    <row r="1581" spans="1:7">
      <c r="A1581" s="333">
        <v>22101720</v>
      </c>
      <c r="B1581" s="333" t="s">
        <v>6381</v>
      </c>
      <c r="D1581" s="333" t="s">
        <v>6382</v>
      </c>
      <c r="E1581" s="333" t="s">
        <v>6180</v>
      </c>
      <c r="F1581" s="333" t="s">
        <v>6181</v>
      </c>
      <c r="G1581" s="333" t="s">
        <v>6383</v>
      </c>
    </row>
    <row r="1582" spans="1:7">
      <c r="A1582" s="333">
        <v>22101800</v>
      </c>
      <c r="B1582" s="333" t="s">
        <v>6384</v>
      </c>
      <c r="D1582" s="333" t="s">
        <v>2173</v>
      </c>
      <c r="E1582" s="333" t="s">
        <v>2173</v>
      </c>
      <c r="F1582" s="333" t="s">
        <v>2173</v>
      </c>
      <c r="G1582" s="333" t="s">
        <v>2173</v>
      </c>
    </row>
    <row r="1583" spans="1:7" ht="45">
      <c r="A1583" s="333">
        <v>22101801</v>
      </c>
      <c r="B1583" s="333" t="s">
        <v>6385</v>
      </c>
      <c r="D1583" s="333" t="s">
        <v>6386</v>
      </c>
      <c r="E1583" s="333" t="s">
        <v>6387</v>
      </c>
      <c r="F1583" s="333" t="s">
        <v>6388</v>
      </c>
      <c r="G1583" s="333" t="s">
        <v>6389</v>
      </c>
    </row>
    <row r="1584" spans="1:7">
      <c r="A1584" s="333">
        <v>22101802</v>
      </c>
      <c r="B1584" s="333" t="s">
        <v>6390</v>
      </c>
      <c r="D1584" s="333" t="s">
        <v>6391</v>
      </c>
      <c r="E1584" s="333" t="s">
        <v>6387</v>
      </c>
      <c r="F1584" s="333" t="s">
        <v>6388</v>
      </c>
      <c r="G1584" s="333" t="s">
        <v>6392</v>
      </c>
    </row>
    <row r="1585" spans="1:7">
      <c r="A1585" s="333">
        <v>22101803</v>
      </c>
      <c r="B1585" s="333" t="s">
        <v>6393</v>
      </c>
      <c r="D1585" s="333" t="s">
        <v>6394</v>
      </c>
      <c r="E1585" s="333" t="s">
        <v>6387</v>
      </c>
      <c r="F1585" s="333" t="s">
        <v>6388</v>
      </c>
      <c r="G1585" s="333" t="s">
        <v>6395</v>
      </c>
    </row>
    <row r="1586" spans="1:7" ht="45">
      <c r="A1586" s="333">
        <v>22101804</v>
      </c>
      <c r="B1586" s="333" t="s">
        <v>6396</v>
      </c>
      <c r="D1586" s="333" t="s">
        <v>6397</v>
      </c>
      <c r="E1586" s="333" t="s">
        <v>6387</v>
      </c>
      <c r="F1586" s="333" t="s">
        <v>6388</v>
      </c>
      <c r="G1586" s="333" t="s">
        <v>6398</v>
      </c>
    </row>
    <row r="1587" spans="1:7">
      <c r="A1587" s="333">
        <v>22101900</v>
      </c>
      <c r="B1587" s="333" t="s">
        <v>6399</v>
      </c>
      <c r="D1587" s="333" t="s">
        <v>2173</v>
      </c>
      <c r="E1587" s="333" t="s">
        <v>2173</v>
      </c>
      <c r="F1587" s="333" t="s">
        <v>2173</v>
      </c>
      <c r="G1587" s="333" t="s">
        <v>2173</v>
      </c>
    </row>
    <row r="1588" spans="1:7" ht="60">
      <c r="A1588" s="333">
        <v>22101901</v>
      </c>
      <c r="B1588" s="333" t="s">
        <v>6400</v>
      </c>
      <c r="D1588" s="333" t="s">
        <v>6401</v>
      </c>
      <c r="E1588" s="333" t="s">
        <v>4288</v>
      </c>
      <c r="F1588" s="333" t="s">
        <v>4289</v>
      </c>
      <c r="G1588" s="333" t="s">
        <v>6402</v>
      </c>
    </row>
    <row r="1589" spans="1:7">
      <c r="A1589" s="333">
        <v>22101902</v>
      </c>
      <c r="B1589" s="333" t="s">
        <v>6403</v>
      </c>
      <c r="D1589" s="333" t="s">
        <v>6404</v>
      </c>
      <c r="E1589" s="333" t="s">
        <v>4288</v>
      </c>
      <c r="F1589" s="333" t="s">
        <v>4289</v>
      </c>
      <c r="G1589" s="333" t="s">
        <v>6405</v>
      </c>
    </row>
    <row r="1590" spans="1:7">
      <c r="A1590" s="333">
        <v>22101903</v>
      </c>
      <c r="B1590" s="333" t="s">
        <v>6406</v>
      </c>
      <c r="D1590" s="333" t="s">
        <v>6407</v>
      </c>
      <c r="E1590" s="333" t="s">
        <v>4288</v>
      </c>
      <c r="F1590" s="333" t="s">
        <v>4289</v>
      </c>
      <c r="G1590" s="333" t="s">
        <v>6408</v>
      </c>
    </row>
    <row r="1591" spans="1:7" ht="45">
      <c r="A1591" s="333">
        <v>22101904</v>
      </c>
      <c r="B1591" s="333" t="s">
        <v>6409</v>
      </c>
      <c r="D1591" s="333" t="s">
        <v>6410</v>
      </c>
      <c r="E1591" s="333" t="s">
        <v>4288</v>
      </c>
      <c r="F1591" s="333" t="s">
        <v>4289</v>
      </c>
      <c r="G1591" s="333" t="s">
        <v>6411</v>
      </c>
    </row>
    <row r="1592" spans="1:7" ht="30">
      <c r="A1592" s="333">
        <v>22101905</v>
      </c>
      <c r="B1592" s="333" t="s">
        <v>6412</v>
      </c>
      <c r="D1592" s="333" t="s">
        <v>6413</v>
      </c>
      <c r="E1592" s="333" t="s">
        <v>4288</v>
      </c>
      <c r="F1592" s="333" t="s">
        <v>4289</v>
      </c>
      <c r="G1592" s="333" t="s">
        <v>6414</v>
      </c>
    </row>
    <row r="1593" spans="1:7" ht="30">
      <c r="A1593" s="333">
        <v>22101906</v>
      </c>
      <c r="B1593" s="333" t="s">
        <v>6415</v>
      </c>
      <c r="D1593" s="333" t="s">
        <v>6416</v>
      </c>
      <c r="E1593" s="333" t="s">
        <v>4284</v>
      </c>
      <c r="F1593" s="333" t="s">
        <v>4285</v>
      </c>
      <c r="G1593" s="333" t="s">
        <v>6417</v>
      </c>
    </row>
    <row r="1594" spans="1:7" ht="30">
      <c r="A1594" s="333">
        <v>22101907</v>
      </c>
      <c r="B1594" s="333" t="s">
        <v>6418</v>
      </c>
      <c r="D1594" s="333" t="s">
        <v>6419</v>
      </c>
      <c r="E1594" s="333" t="s">
        <v>4284</v>
      </c>
      <c r="F1594" s="333" t="s">
        <v>4285</v>
      </c>
      <c r="G1594" s="333" t="s">
        <v>6420</v>
      </c>
    </row>
    <row r="1595" spans="1:7">
      <c r="A1595" s="333">
        <v>22102000</v>
      </c>
      <c r="B1595" s="333" t="s">
        <v>6421</v>
      </c>
      <c r="D1595" s="333" t="s">
        <v>2173</v>
      </c>
      <c r="E1595" s="333" t="s">
        <v>2173</v>
      </c>
      <c r="F1595" s="333" t="s">
        <v>2173</v>
      </c>
      <c r="G1595" s="333" t="s">
        <v>2173</v>
      </c>
    </row>
    <row r="1596" spans="1:7" ht="30">
      <c r="A1596" s="333">
        <v>22102001</v>
      </c>
      <c r="B1596" s="333" t="s">
        <v>6422</v>
      </c>
      <c r="D1596" s="333" t="s">
        <v>6423</v>
      </c>
      <c r="E1596" s="333" t="s">
        <v>5844</v>
      </c>
      <c r="F1596" s="333" t="s">
        <v>5845</v>
      </c>
      <c r="G1596" s="333" t="s">
        <v>6424</v>
      </c>
    </row>
    <row r="1597" spans="1:7">
      <c r="A1597" s="333">
        <v>23000000</v>
      </c>
      <c r="B1597" s="333" t="s">
        <v>6425</v>
      </c>
      <c r="D1597" s="333" t="s">
        <v>2173</v>
      </c>
      <c r="E1597" s="333" t="s">
        <v>2173</v>
      </c>
      <c r="F1597" s="333" t="s">
        <v>2173</v>
      </c>
      <c r="G1597" s="333" t="s">
        <v>2173</v>
      </c>
    </row>
    <row r="1598" spans="1:7">
      <c r="A1598" s="333">
        <v>23100000</v>
      </c>
      <c r="B1598" s="333" t="s">
        <v>6426</v>
      </c>
      <c r="D1598" s="333" t="s">
        <v>2173</v>
      </c>
      <c r="E1598" s="333" t="s">
        <v>2173</v>
      </c>
      <c r="F1598" s="333" t="s">
        <v>2173</v>
      </c>
      <c r="G1598" s="333" t="s">
        <v>2173</v>
      </c>
    </row>
    <row r="1599" spans="1:7">
      <c r="A1599" s="333">
        <v>23101500</v>
      </c>
      <c r="B1599" s="333" t="s">
        <v>6427</v>
      </c>
      <c r="D1599" s="333" t="s">
        <v>2173</v>
      </c>
      <c r="E1599" s="333" t="s">
        <v>2173</v>
      </c>
      <c r="F1599" s="333" t="s">
        <v>2173</v>
      </c>
      <c r="G1599" s="333" t="s">
        <v>2173</v>
      </c>
    </row>
    <row r="1600" spans="1:7" ht="30">
      <c r="A1600" s="333">
        <v>23101501</v>
      </c>
      <c r="B1600" s="333" t="s">
        <v>6428</v>
      </c>
      <c r="D1600" s="333" t="s">
        <v>6429</v>
      </c>
      <c r="E1600" s="333" t="s">
        <v>5844</v>
      </c>
      <c r="F1600" s="333" t="s">
        <v>5845</v>
      </c>
      <c r="G1600" s="333" t="s">
        <v>6430</v>
      </c>
    </row>
    <row r="1601" spans="1:8" ht="30">
      <c r="A1601" s="333">
        <v>23101502</v>
      </c>
      <c r="B1601" s="333" t="s">
        <v>1343</v>
      </c>
      <c r="C1601" s="334" t="s">
        <v>1203</v>
      </c>
      <c r="D1601" s="333" t="s">
        <v>6431</v>
      </c>
      <c r="E1601" s="333" t="s">
        <v>5844</v>
      </c>
      <c r="F1601" s="333" t="s">
        <v>5845</v>
      </c>
      <c r="G1601" s="333" t="s">
        <v>6432</v>
      </c>
      <c r="H1601" s="430">
        <v>1000</v>
      </c>
    </row>
    <row r="1602" spans="1:8" ht="60">
      <c r="A1602" s="333">
        <v>23101503</v>
      </c>
      <c r="B1602" s="333" t="s">
        <v>6433</v>
      </c>
      <c r="D1602" s="333" t="s">
        <v>6434</v>
      </c>
      <c r="E1602" s="333" t="s">
        <v>5844</v>
      </c>
      <c r="F1602" s="333" t="s">
        <v>5845</v>
      </c>
      <c r="G1602" s="333" t="s">
        <v>6435</v>
      </c>
    </row>
    <row r="1603" spans="1:8">
      <c r="A1603" s="333">
        <v>23101504</v>
      </c>
      <c r="B1603" s="333" t="s">
        <v>6436</v>
      </c>
      <c r="D1603" s="333" t="s">
        <v>6437</v>
      </c>
      <c r="E1603" s="333" t="s">
        <v>4288</v>
      </c>
      <c r="F1603" s="333" t="s">
        <v>4289</v>
      </c>
      <c r="G1603" s="333" t="s">
        <v>6438</v>
      </c>
    </row>
    <row r="1604" spans="1:8" ht="30">
      <c r="A1604" s="333">
        <v>23101505</v>
      </c>
      <c r="B1604" s="333" t="s">
        <v>6439</v>
      </c>
      <c r="D1604" s="333" t="s">
        <v>6440</v>
      </c>
      <c r="E1604" s="333" t="s">
        <v>4288</v>
      </c>
      <c r="F1604" s="333" t="s">
        <v>4289</v>
      </c>
      <c r="G1604" s="333" t="s">
        <v>6441</v>
      </c>
    </row>
    <row r="1605" spans="1:8" ht="30">
      <c r="A1605" s="333">
        <v>23101506</v>
      </c>
      <c r="B1605" s="333" t="s">
        <v>6442</v>
      </c>
      <c r="D1605" s="333" t="s">
        <v>6443</v>
      </c>
      <c r="E1605" s="333" t="s">
        <v>4288</v>
      </c>
      <c r="F1605" s="333" t="s">
        <v>4289</v>
      </c>
      <c r="G1605" s="333" t="s">
        <v>6444</v>
      </c>
    </row>
    <row r="1606" spans="1:8">
      <c r="A1606" s="333">
        <v>23101507</v>
      </c>
      <c r="B1606" s="333" t="s">
        <v>6445</v>
      </c>
      <c r="D1606" s="333" t="s">
        <v>6446</v>
      </c>
      <c r="E1606" s="333" t="s">
        <v>4288</v>
      </c>
      <c r="F1606" s="333" t="s">
        <v>4289</v>
      </c>
      <c r="G1606" s="333" t="s">
        <v>6447</v>
      </c>
    </row>
    <row r="1607" spans="1:8" ht="30">
      <c r="A1607" s="333">
        <v>23101508</v>
      </c>
      <c r="B1607" s="333" t="s">
        <v>6448</v>
      </c>
      <c r="D1607" s="333" t="s">
        <v>6449</v>
      </c>
      <c r="E1607" s="333" t="s">
        <v>5844</v>
      </c>
      <c r="F1607" s="333" t="s">
        <v>5845</v>
      </c>
      <c r="G1607" s="333" t="s">
        <v>6450</v>
      </c>
    </row>
    <row r="1608" spans="1:8">
      <c r="A1608" s="333">
        <v>23101509</v>
      </c>
      <c r="B1608" s="333" t="s">
        <v>6451</v>
      </c>
      <c r="D1608" s="333" t="s">
        <v>6452</v>
      </c>
      <c r="E1608" s="333" t="s">
        <v>5844</v>
      </c>
      <c r="F1608" s="333" t="s">
        <v>5845</v>
      </c>
      <c r="G1608" s="333" t="s">
        <v>6453</v>
      </c>
    </row>
    <row r="1609" spans="1:8">
      <c r="A1609" s="333">
        <v>23101510</v>
      </c>
      <c r="B1609" s="333" t="s">
        <v>6454</v>
      </c>
      <c r="D1609" s="333" t="s">
        <v>6452</v>
      </c>
      <c r="E1609" s="333" t="s">
        <v>5844</v>
      </c>
      <c r="F1609" s="333" t="s">
        <v>5845</v>
      </c>
      <c r="G1609" s="333" t="s">
        <v>6455</v>
      </c>
    </row>
    <row r="1610" spans="1:8">
      <c r="A1610" s="333">
        <v>23101511</v>
      </c>
      <c r="B1610" s="333" t="s">
        <v>6456</v>
      </c>
      <c r="D1610" s="333" t="s">
        <v>6457</v>
      </c>
      <c r="E1610" s="333" t="s">
        <v>4288</v>
      </c>
      <c r="F1610" s="333" t="s">
        <v>4289</v>
      </c>
      <c r="G1610" s="333" t="s">
        <v>6458</v>
      </c>
    </row>
    <row r="1611" spans="1:8" ht="60">
      <c r="A1611" s="333">
        <v>23101512</v>
      </c>
      <c r="B1611" s="333" t="s">
        <v>6459</v>
      </c>
      <c r="D1611" s="333" t="s">
        <v>6460</v>
      </c>
      <c r="E1611" s="333" t="s">
        <v>5844</v>
      </c>
      <c r="F1611" s="333" t="s">
        <v>5845</v>
      </c>
      <c r="G1611" s="333" t="s">
        <v>6461</v>
      </c>
    </row>
    <row r="1612" spans="1:8" ht="45">
      <c r="A1612" s="333">
        <v>23101513</v>
      </c>
      <c r="B1612" s="333" t="s">
        <v>6462</v>
      </c>
      <c r="D1612" s="333" t="s">
        <v>6463</v>
      </c>
      <c r="E1612" s="333" t="s">
        <v>5844</v>
      </c>
      <c r="F1612" s="333" t="s">
        <v>5845</v>
      </c>
      <c r="G1612" s="333" t="s">
        <v>6464</v>
      </c>
    </row>
    <row r="1613" spans="1:8" ht="45">
      <c r="A1613" s="333">
        <v>23101514</v>
      </c>
      <c r="B1613" s="333" t="s">
        <v>6465</v>
      </c>
      <c r="D1613" s="333" t="s">
        <v>6466</v>
      </c>
      <c r="E1613" s="333" t="s">
        <v>5844</v>
      </c>
      <c r="F1613" s="333" t="s">
        <v>5845</v>
      </c>
      <c r="G1613" s="333" t="s">
        <v>6467</v>
      </c>
    </row>
    <row r="1614" spans="1:8" ht="30">
      <c r="A1614" s="333">
        <v>23101515</v>
      </c>
      <c r="B1614" s="333" t="s">
        <v>6468</v>
      </c>
      <c r="D1614" s="333" t="s">
        <v>6469</v>
      </c>
      <c r="E1614" s="333" t="s">
        <v>5844</v>
      </c>
      <c r="F1614" s="333" t="s">
        <v>5845</v>
      </c>
      <c r="G1614" s="333" t="s">
        <v>6470</v>
      </c>
    </row>
    <row r="1615" spans="1:8" ht="30">
      <c r="A1615" s="333">
        <v>23101516</v>
      </c>
      <c r="B1615" s="333" t="s">
        <v>6471</v>
      </c>
      <c r="D1615" s="333" t="s">
        <v>6472</v>
      </c>
      <c r="E1615" s="333" t="s">
        <v>4288</v>
      </c>
      <c r="F1615" s="333" t="s">
        <v>4289</v>
      </c>
      <c r="G1615" s="333" t="s">
        <v>6471</v>
      </c>
    </row>
    <row r="1616" spans="1:8">
      <c r="A1616" s="333">
        <v>23101517</v>
      </c>
      <c r="B1616" s="333" t="s">
        <v>6473</v>
      </c>
      <c r="D1616" s="333" t="s">
        <v>6474</v>
      </c>
      <c r="E1616" s="333" t="s">
        <v>4288</v>
      </c>
      <c r="F1616" s="333" t="s">
        <v>4289</v>
      </c>
      <c r="G1616" s="333" t="s">
        <v>6475</v>
      </c>
    </row>
    <row r="1617" spans="1:7" ht="30">
      <c r="A1617" s="333">
        <v>23101518</v>
      </c>
      <c r="B1617" s="333" t="s">
        <v>6476</v>
      </c>
      <c r="D1617" s="333" t="s">
        <v>6477</v>
      </c>
      <c r="E1617" s="333" t="s">
        <v>4288</v>
      </c>
      <c r="F1617" s="333" t="s">
        <v>4289</v>
      </c>
      <c r="G1617" s="333" t="s">
        <v>6476</v>
      </c>
    </row>
    <row r="1618" spans="1:7" ht="30">
      <c r="A1618" s="333">
        <v>23101519</v>
      </c>
      <c r="B1618" s="333" t="s">
        <v>6478</v>
      </c>
      <c r="D1618" s="333" t="s">
        <v>6479</v>
      </c>
      <c r="E1618" s="333" t="s">
        <v>4288</v>
      </c>
      <c r="F1618" s="333" t="s">
        <v>4289</v>
      </c>
      <c r="G1618" s="333" t="s">
        <v>6480</v>
      </c>
    </row>
    <row r="1619" spans="1:7" ht="30">
      <c r="A1619" s="333">
        <v>23101520</v>
      </c>
      <c r="B1619" s="333" t="s">
        <v>6481</v>
      </c>
      <c r="D1619" s="333" t="s">
        <v>6482</v>
      </c>
      <c r="E1619" s="333" t="s">
        <v>4288</v>
      </c>
      <c r="F1619" s="333" t="s">
        <v>4289</v>
      </c>
      <c r="G1619" s="333" t="s">
        <v>6483</v>
      </c>
    </row>
    <row r="1620" spans="1:7" ht="45">
      <c r="A1620" s="333">
        <v>23101521</v>
      </c>
      <c r="B1620" s="333" t="s">
        <v>6484</v>
      </c>
      <c r="D1620" s="333" t="s">
        <v>6485</v>
      </c>
      <c r="E1620" s="333" t="s">
        <v>4288</v>
      </c>
      <c r="F1620" s="333" t="s">
        <v>4289</v>
      </c>
      <c r="G1620" s="333" t="s">
        <v>6486</v>
      </c>
    </row>
    <row r="1621" spans="1:7">
      <c r="A1621" s="333">
        <v>23101522</v>
      </c>
      <c r="B1621" s="333" t="s">
        <v>6487</v>
      </c>
      <c r="D1621" s="333" t="s">
        <v>6488</v>
      </c>
      <c r="E1621" s="333" t="s">
        <v>5844</v>
      </c>
      <c r="F1621" s="333" t="s">
        <v>5845</v>
      </c>
      <c r="G1621" s="333" t="s">
        <v>6487</v>
      </c>
    </row>
    <row r="1622" spans="1:7">
      <c r="A1622" s="333">
        <v>23120000</v>
      </c>
      <c r="B1622" s="333" t="s">
        <v>6489</v>
      </c>
      <c r="D1622" s="333" t="s">
        <v>2173</v>
      </c>
      <c r="E1622" s="333" t="s">
        <v>2173</v>
      </c>
      <c r="F1622" s="333" t="s">
        <v>2173</v>
      </c>
      <c r="G1622" s="333" t="s">
        <v>2173</v>
      </c>
    </row>
    <row r="1623" spans="1:7">
      <c r="A1623" s="333">
        <v>23121500</v>
      </c>
      <c r="B1623" s="333" t="s">
        <v>6490</v>
      </c>
      <c r="D1623" s="333" t="s">
        <v>2173</v>
      </c>
      <c r="E1623" s="333" t="s">
        <v>2173</v>
      </c>
      <c r="F1623" s="333" t="s">
        <v>2173</v>
      </c>
      <c r="G1623" s="333" t="s">
        <v>2173</v>
      </c>
    </row>
    <row r="1624" spans="1:7">
      <c r="A1624" s="333">
        <v>23121501</v>
      </c>
      <c r="B1624" s="333" t="s">
        <v>6491</v>
      </c>
      <c r="D1624" s="333" t="s">
        <v>6492</v>
      </c>
      <c r="E1624" s="333" t="s">
        <v>4288</v>
      </c>
      <c r="F1624" s="333" t="s">
        <v>4289</v>
      </c>
      <c r="G1624" s="333" t="s">
        <v>6493</v>
      </c>
    </row>
    <row r="1625" spans="1:7">
      <c r="A1625" s="333">
        <v>23121502</v>
      </c>
      <c r="B1625" s="333" t="s">
        <v>6494</v>
      </c>
      <c r="D1625" s="333" t="s">
        <v>6495</v>
      </c>
      <c r="E1625" s="333" t="s">
        <v>4288</v>
      </c>
      <c r="F1625" s="333" t="s">
        <v>4289</v>
      </c>
      <c r="G1625" s="333" t="s">
        <v>6496</v>
      </c>
    </row>
    <row r="1626" spans="1:7">
      <c r="A1626" s="333">
        <v>23121503</v>
      </c>
      <c r="B1626" s="333" t="s">
        <v>6497</v>
      </c>
      <c r="D1626" s="333" t="s">
        <v>6498</v>
      </c>
      <c r="E1626" s="333" t="s">
        <v>4288</v>
      </c>
      <c r="F1626" s="333" t="s">
        <v>4289</v>
      </c>
      <c r="G1626" s="333" t="s">
        <v>6499</v>
      </c>
    </row>
    <row r="1627" spans="1:7">
      <c r="A1627" s="333">
        <v>23121504</v>
      </c>
      <c r="B1627" s="333" t="s">
        <v>6500</v>
      </c>
      <c r="D1627" s="333" t="s">
        <v>6501</v>
      </c>
      <c r="E1627" s="333" t="s">
        <v>4288</v>
      </c>
      <c r="F1627" s="333" t="s">
        <v>4289</v>
      </c>
      <c r="G1627" s="333" t="s">
        <v>6502</v>
      </c>
    </row>
    <row r="1628" spans="1:7">
      <c r="A1628" s="333">
        <v>23121505</v>
      </c>
      <c r="B1628" s="333" t="s">
        <v>6503</v>
      </c>
      <c r="D1628" s="333" t="s">
        <v>6504</v>
      </c>
      <c r="E1628" s="333" t="s">
        <v>4288</v>
      </c>
      <c r="F1628" s="333" t="s">
        <v>4289</v>
      </c>
      <c r="G1628" s="333" t="s">
        <v>6505</v>
      </c>
    </row>
    <row r="1629" spans="1:7" ht="30">
      <c r="A1629" s="333">
        <v>23121506</v>
      </c>
      <c r="B1629" s="333" t="s">
        <v>6506</v>
      </c>
      <c r="D1629" s="333" t="s">
        <v>6504</v>
      </c>
      <c r="E1629" s="333" t="s">
        <v>4288</v>
      </c>
      <c r="F1629" s="333" t="s">
        <v>4289</v>
      </c>
      <c r="G1629" s="333" t="s">
        <v>6507</v>
      </c>
    </row>
    <row r="1630" spans="1:7" ht="45">
      <c r="A1630" s="333">
        <v>23121507</v>
      </c>
      <c r="B1630" s="333" t="s">
        <v>6508</v>
      </c>
      <c r="D1630" s="333" t="s">
        <v>6509</v>
      </c>
      <c r="E1630" s="333" t="s">
        <v>4288</v>
      </c>
      <c r="F1630" s="333" t="s">
        <v>4289</v>
      </c>
      <c r="G1630" s="333" t="s">
        <v>6510</v>
      </c>
    </row>
    <row r="1631" spans="1:7">
      <c r="A1631" s="333">
        <v>23121508</v>
      </c>
      <c r="B1631" s="333" t="s">
        <v>6511</v>
      </c>
      <c r="D1631" s="333" t="s">
        <v>6512</v>
      </c>
      <c r="E1631" s="333" t="s">
        <v>4288</v>
      </c>
      <c r="F1631" s="333" t="s">
        <v>4289</v>
      </c>
      <c r="G1631" s="333" t="s">
        <v>6513</v>
      </c>
    </row>
    <row r="1632" spans="1:7" ht="45">
      <c r="A1632" s="333">
        <v>23121509</v>
      </c>
      <c r="B1632" s="333" t="s">
        <v>6514</v>
      </c>
      <c r="D1632" s="333" t="s">
        <v>6515</v>
      </c>
      <c r="E1632" s="333" t="s">
        <v>5844</v>
      </c>
      <c r="F1632" s="333" t="s">
        <v>5845</v>
      </c>
      <c r="G1632" s="333" t="s">
        <v>6516</v>
      </c>
    </row>
    <row r="1633" spans="1:7">
      <c r="A1633" s="333">
        <v>23121510</v>
      </c>
      <c r="B1633" s="333" t="s">
        <v>6517</v>
      </c>
      <c r="D1633" s="333" t="s">
        <v>6518</v>
      </c>
      <c r="E1633" s="333" t="s">
        <v>4288</v>
      </c>
      <c r="F1633" s="333" t="s">
        <v>4289</v>
      </c>
      <c r="G1633" s="333" t="s">
        <v>6519</v>
      </c>
    </row>
    <row r="1634" spans="1:7">
      <c r="A1634" s="333">
        <v>23121600</v>
      </c>
      <c r="B1634" s="333" t="s">
        <v>6520</v>
      </c>
      <c r="D1634" s="333" t="s">
        <v>2173</v>
      </c>
      <c r="E1634" s="333" t="s">
        <v>2173</v>
      </c>
      <c r="F1634" s="333" t="s">
        <v>2173</v>
      </c>
      <c r="G1634" s="333" t="s">
        <v>2173</v>
      </c>
    </row>
    <row r="1635" spans="1:7" ht="45">
      <c r="A1635" s="333">
        <v>23121601</v>
      </c>
      <c r="B1635" s="333" t="s">
        <v>6521</v>
      </c>
      <c r="D1635" s="333" t="s">
        <v>6522</v>
      </c>
      <c r="E1635" s="333" t="s">
        <v>4288</v>
      </c>
      <c r="F1635" s="333" t="s">
        <v>4289</v>
      </c>
      <c r="G1635" s="333" t="s">
        <v>6523</v>
      </c>
    </row>
    <row r="1636" spans="1:7" ht="45">
      <c r="A1636" s="333">
        <v>23121602</v>
      </c>
      <c r="B1636" s="333" t="s">
        <v>6524</v>
      </c>
      <c r="D1636" s="333" t="s">
        <v>6525</v>
      </c>
      <c r="E1636" s="333" t="s">
        <v>4288</v>
      </c>
      <c r="F1636" s="333" t="s">
        <v>4289</v>
      </c>
      <c r="G1636" s="333" t="s">
        <v>6526</v>
      </c>
    </row>
    <row r="1637" spans="1:7" ht="30">
      <c r="A1637" s="333">
        <v>23121603</v>
      </c>
      <c r="B1637" s="333" t="s">
        <v>6527</v>
      </c>
      <c r="D1637" s="333" t="s">
        <v>6528</v>
      </c>
      <c r="E1637" s="333" t="s">
        <v>4288</v>
      </c>
      <c r="F1637" s="333" t="s">
        <v>4289</v>
      </c>
      <c r="G1637" s="333" t="s">
        <v>6527</v>
      </c>
    </row>
    <row r="1638" spans="1:7">
      <c r="A1638" s="333">
        <v>23121604</v>
      </c>
      <c r="B1638" s="333" t="s">
        <v>6529</v>
      </c>
      <c r="D1638" s="333" t="s">
        <v>6530</v>
      </c>
      <c r="E1638" s="333" t="s">
        <v>4288</v>
      </c>
      <c r="F1638" s="333" t="s">
        <v>4289</v>
      </c>
      <c r="G1638" s="333" t="s">
        <v>6531</v>
      </c>
    </row>
    <row r="1639" spans="1:7">
      <c r="A1639" s="333">
        <v>23121605</v>
      </c>
      <c r="B1639" s="333" t="s">
        <v>6532</v>
      </c>
      <c r="D1639" s="333" t="s">
        <v>6533</v>
      </c>
      <c r="E1639" s="333" t="s">
        <v>4288</v>
      </c>
      <c r="F1639" s="333" t="s">
        <v>4289</v>
      </c>
      <c r="G1639" s="333" t="s">
        <v>6534</v>
      </c>
    </row>
    <row r="1640" spans="1:7" ht="45">
      <c r="A1640" s="333">
        <v>23121606</v>
      </c>
      <c r="B1640" s="333" t="s">
        <v>6535</v>
      </c>
      <c r="D1640" s="333" t="s">
        <v>6536</v>
      </c>
      <c r="E1640" s="333" t="s">
        <v>4288</v>
      </c>
      <c r="F1640" s="333" t="s">
        <v>4289</v>
      </c>
      <c r="G1640" s="333" t="s">
        <v>6537</v>
      </c>
    </row>
    <row r="1641" spans="1:7">
      <c r="A1641" s="333">
        <v>23121607</v>
      </c>
      <c r="B1641" s="333" t="s">
        <v>6538</v>
      </c>
      <c r="D1641" s="333" t="s">
        <v>6539</v>
      </c>
      <c r="E1641" s="333" t="s">
        <v>4288</v>
      </c>
      <c r="F1641" s="333" t="s">
        <v>4289</v>
      </c>
      <c r="G1641" s="333" t="s">
        <v>6538</v>
      </c>
    </row>
    <row r="1642" spans="1:7" ht="45">
      <c r="A1642" s="333">
        <v>23121608</v>
      </c>
      <c r="B1642" s="333" t="s">
        <v>6540</v>
      </c>
      <c r="D1642" s="333" t="s">
        <v>6536</v>
      </c>
      <c r="E1642" s="333" t="s">
        <v>4288</v>
      </c>
      <c r="F1642" s="333" t="s">
        <v>4289</v>
      </c>
      <c r="G1642" s="333" t="s">
        <v>6541</v>
      </c>
    </row>
    <row r="1643" spans="1:7" ht="30">
      <c r="A1643" s="333">
        <v>23121609</v>
      </c>
      <c r="B1643" s="333" t="s">
        <v>6542</v>
      </c>
      <c r="D1643" s="333" t="s">
        <v>6543</v>
      </c>
      <c r="E1643" s="333" t="s">
        <v>4288</v>
      </c>
      <c r="F1643" s="333" t="s">
        <v>4289</v>
      </c>
      <c r="G1643" s="333" t="s">
        <v>6544</v>
      </c>
    </row>
    <row r="1644" spans="1:7">
      <c r="A1644" s="333">
        <v>23121610</v>
      </c>
      <c r="B1644" s="333" t="s">
        <v>6545</v>
      </c>
      <c r="D1644" s="333" t="s">
        <v>6546</v>
      </c>
      <c r="E1644" s="333" t="s">
        <v>4288</v>
      </c>
      <c r="F1644" s="333" t="s">
        <v>4289</v>
      </c>
      <c r="G1644" s="333" t="s">
        <v>6547</v>
      </c>
    </row>
    <row r="1645" spans="1:7" ht="30">
      <c r="A1645" s="333">
        <v>23121611</v>
      </c>
      <c r="B1645" s="333" t="s">
        <v>6548</v>
      </c>
      <c r="D1645" s="333" t="s">
        <v>6549</v>
      </c>
      <c r="E1645" s="333" t="s">
        <v>4288</v>
      </c>
      <c r="F1645" s="333" t="s">
        <v>4289</v>
      </c>
      <c r="G1645" s="333" t="s">
        <v>6550</v>
      </c>
    </row>
    <row r="1646" spans="1:7" ht="45">
      <c r="A1646" s="333">
        <v>23121612</v>
      </c>
      <c r="B1646" s="333" t="s">
        <v>6551</v>
      </c>
      <c r="D1646" s="333" t="s">
        <v>6552</v>
      </c>
      <c r="E1646" s="333" t="s">
        <v>3386</v>
      </c>
      <c r="F1646" s="333" t="s">
        <v>3387</v>
      </c>
      <c r="G1646" s="333" t="s">
        <v>6553</v>
      </c>
    </row>
    <row r="1647" spans="1:7" ht="45">
      <c r="A1647" s="333">
        <v>23121613</v>
      </c>
      <c r="B1647" s="333" t="s">
        <v>6554</v>
      </c>
      <c r="D1647" s="333" t="s">
        <v>6555</v>
      </c>
      <c r="E1647" s="333" t="s">
        <v>4288</v>
      </c>
      <c r="F1647" s="333" t="s">
        <v>4289</v>
      </c>
      <c r="G1647" s="333" t="s">
        <v>6556</v>
      </c>
    </row>
    <row r="1648" spans="1:7" ht="45">
      <c r="A1648" s="333">
        <v>23121614</v>
      </c>
      <c r="B1648" s="333" t="s">
        <v>6557</v>
      </c>
      <c r="D1648" s="333" t="s">
        <v>6558</v>
      </c>
      <c r="E1648" s="333" t="s">
        <v>4288</v>
      </c>
      <c r="F1648" s="333" t="s">
        <v>4289</v>
      </c>
      <c r="G1648" s="333" t="s">
        <v>6557</v>
      </c>
    </row>
    <row r="1649" spans="1:7" ht="45">
      <c r="A1649" s="333">
        <v>23121614</v>
      </c>
      <c r="B1649" s="333" t="s">
        <v>6557</v>
      </c>
      <c r="D1649" s="333" t="s">
        <v>6558</v>
      </c>
      <c r="E1649" s="333" t="s">
        <v>6559</v>
      </c>
      <c r="F1649" s="333" t="s">
        <v>6560</v>
      </c>
      <c r="G1649" s="333" t="s">
        <v>6557</v>
      </c>
    </row>
    <row r="1650" spans="1:7" ht="30">
      <c r="A1650" s="333">
        <v>23121615</v>
      </c>
      <c r="B1650" s="333" t="s">
        <v>6561</v>
      </c>
      <c r="D1650" s="333" t="s">
        <v>6562</v>
      </c>
      <c r="E1650" s="333" t="s">
        <v>4288</v>
      </c>
      <c r="F1650" s="333" t="s">
        <v>4289</v>
      </c>
      <c r="G1650" s="333" t="s">
        <v>6561</v>
      </c>
    </row>
    <row r="1651" spans="1:7">
      <c r="A1651" s="333">
        <v>23130000</v>
      </c>
      <c r="B1651" s="333" t="s">
        <v>6563</v>
      </c>
      <c r="D1651" s="333" t="s">
        <v>2173</v>
      </c>
      <c r="E1651" s="333" t="s">
        <v>2173</v>
      </c>
      <c r="F1651" s="333" t="s">
        <v>2173</v>
      </c>
      <c r="G1651" s="333" t="s">
        <v>2173</v>
      </c>
    </row>
    <row r="1652" spans="1:7">
      <c r="A1652" s="333">
        <v>23131500</v>
      </c>
      <c r="B1652" s="333" t="s">
        <v>6564</v>
      </c>
      <c r="D1652" s="333" t="s">
        <v>2173</v>
      </c>
      <c r="E1652" s="333" t="s">
        <v>2173</v>
      </c>
      <c r="F1652" s="333" t="s">
        <v>2173</v>
      </c>
      <c r="G1652" s="333" t="s">
        <v>2173</v>
      </c>
    </row>
    <row r="1653" spans="1:7" ht="30">
      <c r="A1653" s="333">
        <v>23131501</v>
      </c>
      <c r="B1653" s="333" t="s">
        <v>6565</v>
      </c>
      <c r="D1653" s="333" t="s">
        <v>6566</v>
      </c>
      <c r="E1653" s="333" t="s">
        <v>2960</v>
      </c>
      <c r="F1653" s="333" t="s">
        <v>2961</v>
      </c>
      <c r="G1653" s="333" t="s">
        <v>6565</v>
      </c>
    </row>
    <row r="1654" spans="1:7">
      <c r="A1654" s="333">
        <v>23131502</v>
      </c>
      <c r="B1654" s="333" t="s">
        <v>6567</v>
      </c>
      <c r="D1654" s="333" t="s">
        <v>6568</v>
      </c>
      <c r="E1654" s="333" t="s">
        <v>4284</v>
      </c>
      <c r="F1654" s="333" t="s">
        <v>4285</v>
      </c>
      <c r="G1654" s="333" t="s">
        <v>6567</v>
      </c>
    </row>
    <row r="1655" spans="1:7">
      <c r="A1655" s="333">
        <v>23131503</v>
      </c>
      <c r="B1655" s="333" t="s">
        <v>6569</v>
      </c>
      <c r="D1655" s="333" t="s">
        <v>6570</v>
      </c>
      <c r="E1655" s="333" t="s">
        <v>4284</v>
      </c>
      <c r="F1655" s="333" t="s">
        <v>4285</v>
      </c>
      <c r="G1655" s="333" t="s">
        <v>6569</v>
      </c>
    </row>
    <row r="1656" spans="1:7" ht="30">
      <c r="A1656" s="333">
        <v>23131504</v>
      </c>
      <c r="B1656" s="333" t="s">
        <v>6571</v>
      </c>
      <c r="D1656" s="333" t="s">
        <v>6572</v>
      </c>
      <c r="E1656" s="333" t="s">
        <v>4284</v>
      </c>
      <c r="F1656" s="333" t="s">
        <v>4285</v>
      </c>
      <c r="G1656" s="333" t="s">
        <v>6573</v>
      </c>
    </row>
    <row r="1657" spans="1:7">
      <c r="A1657" s="333">
        <v>23131505</v>
      </c>
      <c r="B1657" s="333" t="s">
        <v>6574</v>
      </c>
      <c r="D1657" s="333" t="s">
        <v>6575</v>
      </c>
      <c r="E1657" s="333" t="s">
        <v>4284</v>
      </c>
      <c r="F1657" s="333" t="s">
        <v>4285</v>
      </c>
      <c r="G1657" s="333" t="s">
        <v>6576</v>
      </c>
    </row>
    <row r="1658" spans="1:7">
      <c r="A1658" s="333">
        <v>23131506</v>
      </c>
      <c r="B1658" s="333" t="s">
        <v>6577</v>
      </c>
      <c r="D1658" s="333" t="s">
        <v>6578</v>
      </c>
      <c r="E1658" s="333" t="s">
        <v>4284</v>
      </c>
      <c r="F1658" s="333" t="s">
        <v>4285</v>
      </c>
      <c r="G1658" s="333" t="s">
        <v>6579</v>
      </c>
    </row>
    <row r="1659" spans="1:7">
      <c r="A1659" s="333">
        <v>23131507</v>
      </c>
      <c r="B1659" s="333" t="s">
        <v>6580</v>
      </c>
      <c r="D1659" s="333" t="s">
        <v>6581</v>
      </c>
      <c r="E1659" s="333" t="s">
        <v>2960</v>
      </c>
      <c r="F1659" s="333" t="s">
        <v>2961</v>
      </c>
      <c r="G1659" s="333" t="s">
        <v>6582</v>
      </c>
    </row>
    <row r="1660" spans="1:7">
      <c r="A1660" s="333">
        <v>23131508</v>
      </c>
      <c r="B1660" s="333" t="s">
        <v>6583</v>
      </c>
      <c r="D1660" s="333" t="s">
        <v>6584</v>
      </c>
      <c r="E1660" s="333" t="s">
        <v>4284</v>
      </c>
      <c r="F1660" s="333" t="s">
        <v>4285</v>
      </c>
      <c r="G1660" s="333" t="s">
        <v>6583</v>
      </c>
    </row>
    <row r="1661" spans="1:7" ht="30">
      <c r="A1661" s="333">
        <v>23131509</v>
      </c>
      <c r="B1661" s="333" t="s">
        <v>6585</v>
      </c>
      <c r="D1661" s="333" t="s">
        <v>6586</v>
      </c>
      <c r="E1661" s="333" t="s">
        <v>4284</v>
      </c>
      <c r="F1661" s="333" t="s">
        <v>4285</v>
      </c>
      <c r="G1661" s="333" t="s">
        <v>6587</v>
      </c>
    </row>
    <row r="1662" spans="1:7" ht="30">
      <c r="A1662" s="333">
        <v>23131510</v>
      </c>
      <c r="B1662" s="333" t="s">
        <v>6588</v>
      </c>
      <c r="D1662" s="333" t="s">
        <v>6589</v>
      </c>
      <c r="E1662" s="333" t="s">
        <v>4284</v>
      </c>
      <c r="F1662" s="333" t="s">
        <v>4285</v>
      </c>
      <c r="G1662" s="333" t="s">
        <v>6590</v>
      </c>
    </row>
    <row r="1663" spans="1:7">
      <c r="A1663" s="333">
        <v>23131511</v>
      </c>
      <c r="B1663" s="333" t="s">
        <v>6591</v>
      </c>
      <c r="D1663" s="333" t="s">
        <v>6592</v>
      </c>
      <c r="E1663" s="333" t="s">
        <v>4284</v>
      </c>
      <c r="F1663" s="333" t="s">
        <v>4285</v>
      </c>
      <c r="G1663" s="333" t="s">
        <v>6593</v>
      </c>
    </row>
    <row r="1664" spans="1:7">
      <c r="A1664" s="333">
        <v>23131512</v>
      </c>
      <c r="B1664" s="333" t="s">
        <v>6594</v>
      </c>
      <c r="D1664" s="333" t="s">
        <v>6595</v>
      </c>
      <c r="E1664" s="333" t="s">
        <v>6124</v>
      </c>
      <c r="F1664" s="333" t="s">
        <v>6125</v>
      </c>
      <c r="G1664" s="333" t="s">
        <v>6594</v>
      </c>
    </row>
    <row r="1665" spans="1:7" ht="30">
      <c r="A1665" s="333">
        <v>23131513</v>
      </c>
      <c r="B1665" s="333" t="s">
        <v>6596</v>
      </c>
      <c r="D1665" s="333" t="s">
        <v>6597</v>
      </c>
      <c r="E1665" s="333" t="s">
        <v>4284</v>
      </c>
      <c r="F1665" s="333" t="s">
        <v>4285</v>
      </c>
      <c r="G1665" s="333" t="s">
        <v>6598</v>
      </c>
    </row>
    <row r="1666" spans="1:7">
      <c r="A1666" s="333">
        <v>23131514</v>
      </c>
      <c r="B1666" s="333" t="s">
        <v>6599</v>
      </c>
      <c r="D1666" s="333" t="s">
        <v>6600</v>
      </c>
      <c r="E1666" s="333" t="s">
        <v>4284</v>
      </c>
      <c r="F1666" s="333" t="s">
        <v>4285</v>
      </c>
      <c r="G1666" s="333" t="s">
        <v>6599</v>
      </c>
    </row>
    <row r="1667" spans="1:7">
      <c r="A1667" s="333">
        <v>23131515</v>
      </c>
      <c r="B1667" s="333" t="s">
        <v>6601</v>
      </c>
      <c r="D1667" s="333" t="s">
        <v>6602</v>
      </c>
      <c r="E1667" s="333" t="s">
        <v>5844</v>
      </c>
      <c r="F1667" s="333" t="s">
        <v>5845</v>
      </c>
      <c r="G1667" s="333" t="s">
        <v>6603</v>
      </c>
    </row>
    <row r="1668" spans="1:7">
      <c r="A1668" s="333">
        <v>23131600</v>
      </c>
      <c r="B1668" s="333" t="s">
        <v>6604</v>
      </c>
      <c r="D1668" s="333" t="s">
        <v>2173</v>
      </c>
      <c r="E1668" s="333" t="s">
        <v>2173</v>
      </c>
      <c r="F1668" s="333" t="s">
        <v>2173</v>
      </c>
      <c r="G1668" s="333" t="s">
        <v>2173</v>
      </c>
    </row>
    <row r="1669" spans="1:7">
      <c r="A1669" s="333">
        <v>23131601</v>
      </c>
      <c r="B1669" s="333" t="s">
        <v>6605</v>
      </c>
      <c r="D1669" s="333" t="s">
        <v>6606</v>
      </c>
      <c r="E1669" s="333" t="s">
        <v>5844</v>
      </c>
      <c r="F1669" s="333" t="s">
        <v>5845</v>
      </c>
      <c r="G1669" s="333" t="s">
        <v>6607</v>
      </c>
    </row>
    <row r="1670" spans="1:7">
      <c r="A1670" s="333">
        <v>23131602</v>
      </c>
      <c r="B1670" s="333" t="s">
        <v>6608</v>
      </c>
      <c r="D1670" s="333" t="s">
        <v>6609</v>
      </c>
      <c r="E1670" s="333" t="s">
        <v>5844</v>
      </c>
      <c r="F1670" s="333" t="s">
        <v>5845</v>
      </c>
      <c r="G1670" s="333" t="s">
        <v>6610</v>
      </c>
    </row>
    <row r="1671" spans="1:7" ht="30">
      <c r="A1671" s="333">
        <v>23131603</v>
      </c>
      <c r="B1671" s="333" t="s">
        <v>6611</v>
      </c>
      <c r="D1671" s="333" t="s">
        <v>6612</v>
      </c>
      <c r="E1671" s="333" t="s">
        <v>5844</v>
      </c>
      <c r="F1671" s="333" t="s">
        <v>5845</v>
      </c>
      <c r="G1671" s="333" t="s">
        <v>6613</v>
      </c>
    </row>
    <row r="1672" spans="1:7" ht="30">
      <c r="A1672" s="333">
        <v>23131604</v>
      </c>
      <c r="B1672" s="333" t="s">
        <v>6614</v>
      </c>
      <c r="D1672" s="333" t="s">
        <v>6615</v>
      </c>
      <c r="E1672" s="333" t="s">
        <v>5844</v>
      </c>
      <c r="F1672" s="333" t="s">
        <v>5845</v>
      </c>
      <c r="G1672" s="333" t="s">
        <v>6616</v>
      </c>
    </row>
    <row r="1673" spans="1:7">
      <c r="A1673" s="333">
        <v>23131700</v>
      </c>
      <c r="B1673" s="333" t="s">
        <v>6617</v>
      </c>
      <c r="D1673" s="333" t="s">
        <v>2173</v>
      </c>
      <c r="E1673" s="333" t="s">
        <v>2173</v>
      </c>
      <c r="F1673" s="333" t="s">
        <v>2173</v>
      </c>
      <c r="G1673" s="333" t="s">
        <v>2173</v>
      </c>
    </row>
    <row r="1674" spans="1:7">
      <c r="A1674" s="333">
        <v>23131701</v>
      </c>
      <c r="B1674" s="333" t="s">
        <v>6618</v>
      </c>
      <c r="D1674" s="333" t="s">
        <v>6619</v>
      </c>
      <c r="E1674" s="333" t="s">
        <v>5844</v>
      </c>
      <c r="F1674" s="333" t="s">
        <v>5845</v>
      </c>
      <c r="G1674" s="333" t="s">
        <v>6620</v>
      </c>
    </row>
    <row r="1675" spans="1:7">
      <c r="A1675" s="333">
        <v>23131702</v>
      </c>
      <c r="B1675" s="333" t="s">
        <v>6621</v>
      </c>
      <c r="D1675" s="333" t="s">
        <v>6622</v>
      </c>
      <c r="E1675" s="333" t="s">
        <v>6623</v>
      </c>
      <c r="F1675" s="333" t="s">
        <v>6624</v>
      </c>
      <c r="G1675" s="333" t="s">
        <v>6625</v>
      </c>
    </row>
    <row r="1676" spans="1:7">
      <c r="A1676" s="333">
        <v>23131703</v>
      </c>
      <c r="B1676" s="333" t="s">
        <v>6626</v>
      </c>
      <c r="D1676" s="333" t="s">
        <v>6627</v>
      </c>
      <c r="E1676" s="333" t="s">
        <v>4284</v>
      </c>
      <c r="F1676" s="333" t="s">
        <v>4285</v>
      </c>
      <c r="G1676" s="333" t="s">
        <v>6628</v>
      </c>
    </row>
    <row r="1677" spans="1:7" ht="30">
      <c r="A1677" s="333">
        <v>23131704</v>
      </c>
      <c r="B1677" s="333" t="s">
        <v>6629</v>
      </c>
      <c r="D1677" s="333" t="s">
        <v>6630</v>
      </c>
      <c r="E1677" s="333" t="s">
        <v>4288</v>
      </c>
      <c r="F1677" s="333" t="s">
        <v>4289</v>
      </c>
      <c r="G1677" s="333" t="s">
        <v>6631</v>
      </c>
    </row>
    <row r="1678" spans="1:7">
      <c r="A1678" s="333">
        <v>23150000</v>
      </c>
      <c r="B1678" s="333" t="s">
        <v>6632</v>
      </c>
      <c r="D1678" s="333" t="s">
        <v>2173</v>
      </c>
      <c r="E1678" s="333" t="s">
        <v>2173</v>
      </c>
      <c r="F1678" s="333" t="s">
        <v>2173</v>
      </c>
      <c r="G1678" s="333" t="s">
        <v>2173</v>
      </c>
    </row>
    <row r="1679" spans="1:7">
      <c r="A1679" s="333">
        <v>23151500</v>
      </c>
      <c r="B1679" s="333" t="s">
        <v>6633</v>
      </c>
      <c r="D1679" s="333" t="s">
        <v>2173</v>
      </c>
      <c r="E1679" s="333" t="s">
        <v>2173</v>
      </c>
      <c r="F1679" s="333" t="s">
        <v>2173</v>
      </c>
      <c r="G1679" s="333" t="s">
        <v>2173</v>
      </c>
    </row>
    <row r="1680" spans="1:7" ht="30">
      <c r="A1680" s="333">
        <v>23151501</v>
      </c>
      <c r="B1680" s="333" t="s">
        <v>6634</v>
      </c>
      <c r="D1680" s="333" t="s">
        <v>6635</v>
      </c>
      <c r="E1680" s="333" t="s">
        <v>4288</v>
      </c>
      <c r="F1680" s="333" t="s">
        <v>4289</v>
      </c>
      <c r="G1680" s="333" t="s">
        <v>6636</v>
      </c>
    </row>
    <row r="1681" spans="1:7" ht="30">
      <c r="A1681" s="333">
        <v>23151502</v>
      </c>
      <c r="B1681" s="333" t="s">
        <v>6637</v>
      </c>
      <c r="D1681" s="333" t="s">
        <v>6638</v>
      </c>
      <c r="E1681" s="333" t="s">
        <v>4288</v>
      </c>
      <c r="F1681" s="333" t="s">
        <v>4289</v>
      </c>
      <c r="G1681" s="333" t="s">
        <v>6637</v>
      </c>
    </row>
    <row r="1682" spans="1:7" ht="45">
      <c r="A1682" s="333">
        <v>23151503</v>
      </c>
      <c r="B1682" s="333" t="s">
        <v>6639</v>
      </c>
      <c r="D1682" s="333" t="s">
        <v>6640</v>
      </c>
      <c r="E1682" s="333" t="s">
        <v>4288</v>
      </c>
      <c r="F1682" s="333" t="s">
        <v>4289</v>
      </c>
      <c r="G1682" s="333" t="s">
        <v>6641</v>
      </c>
    </row>
    <row r="1683" spans="1:7" ht="60">
      <c r="A1683" s="333">
        <v>23151504</v>
      </c>
      <c r="B1683" s="333" t="s">
        <v>6642</v>
      </c>
      <c r="D1683" s="333" t="s">
        <v>6643</v>
      </c>
      <c r="E1683" s="333" t="s">
        <v>4288</v>
      </c>
      <c r="F1683" s="333" t="s">
        <v>4289</v>
      </c>
      <c r="G1683" s="333" t="s">
        <v>6642</v>
      </c>
    </row>
    <row r="1684" spans="1:7">
      <c r="A1684" s="333">
        <v>23151506</v>
      </c>
      <c r="B1684" s="333" t="s">
        <v>6644</v>
      </c>
      <c r="D1684" s="333" t="s">
        <v>6645</v>
      </c>
      <c r="E1684" s="333" t="s">
        <v>4288</v>
      </c>
      <c r="F1684" s="333" t="s">
        <v>4289</v>
      </c>
      <c r="G1684" s="333" t="s">
        <v>6644</v>
      </c>
    </row>
    <row r="1685" spans="1:7" ht="60">
      <c r="A1685" s="333">
        <v>23151507</v>
      </c>
      <c r="B1685" s="333" t="s">
        <v>6646</v>
      </c>
      <c r="D1685" s="333" t="s">
        <v>6647</v>
      </c>
      <c r="E1685" s="333" t="s">
        <v>4288</v>
      </c>
      <c r="F1685" s="333" t="s">
        <v>4289</v>
      </c>
      <c r="G1685" s="333" t="s">
        <v>6646</v>
      </c>
    </row>
    <row r="1686" spans="1:7" ht="45">
      <c r="A1686" s="333">
        <v>23151508</v>
      </c>
      <c r="B1686" s="333" t="s">
        <v>6648</v>
      </c>
      <c r="D1686" s="333" t="s">
        <v>6649</v>
      </c>
      <c r="E1686" s="333" t="s">
        <v>4288</v>
      </c>
      <c r="F1686" s="333" t="s">
        <v>4289</v>
      </c>
      <c r="G1686" s="333" t="s">
        <v>6650</v>
      </c>
    </row>
    <row r="1687" spans="1:7" ht="60">
      <c r="A1687" s="333">
        <v>23151509</v>
      </c>
      <c r="B1687" s="333" t="s">
        <v>6651</v>
      </c>
      <c r="D1687" s="333" t="s">
        <v>6652</v>
      </c>
      <c r="E1687" s="333" t="s">
        <v>4288</v>
      </c>
      <c r="F1687" s="333" t="s">
        <v>4289</v>
      </c>
      <c r="G1687" s="333" t="s">
        <v>6653</v>
      </c>
    </row>
    <row r="1688" spans="1:7">
      <c r="A1688" s="333">
        <v>23151510</v>
      </c>
      <c r="B1688" s="333" t="s">
        <v>6654</v>
      </c>
      <c r="D1688" s="333" t="s">
        <v>6655</v>
      </c>
      <c r="E1688" s="333" t="s">
        <v>4288</v>
      </c>
      <c r="F1688" s="333" t="s">
        <v>4289</v>
      </c>
      <c r="G1688" s="333" t="s">
        <v>6656</v>
      </c>
    </row>
    <row r="1689" spans="1:7" ht="45">
      <c r="A1689" s="333">
        <v>23151511</v>
      </c>
      <c r="B1689" s="333" t="s">
        <v>6657</v>
      </c>
      <c r="D1689" s="333" t="s">
        <v>6658</v>
      </c>
      <c r="E1689" s="333" t="s">
        <v>4288</v>
      </c>
      <c r="F1689" s="333" t="s">
        <v>4289</v>
      </c>
      <c r="G1689" s="333" t="s">
        <v>6659</v>
      </c>
    </row>
    <row r="1690" spans="1:7" ht="45">
      <c r="A1690" s="333">
        <v>23151512</v>
      </c>
      <c r="B1690" s="333" t="s">
        <v>6660</v>
      </c>
      <c r="D1690" s="333" t="s">
        <v>6661</v>
      </c>
      <c r="E1690" s="333" t="s">
        <v>4288</v>
      </c>
      <c r="F1690" s="333" t="s">
        <v>4289</v>
      </c>
      <c r="G1690" s="333" t="s">
        <v>6662</v>
      </c>
    </row>
    <row r="1691" spans="1:7" ht="30">
      <c r="A1691" s="333">
        <v>23151513</v>
      </c>
      <c r="B1691" s="333" t="s">
        <v>6663</v>
      </c>
      <c r="D1691" s="333" t="s">
        <v>6664</v>
      </c>
      <c r="E1691" s="333" t="s">
        <v>4288</v>
      </c>
      <c r="F1691" s="333" t="s">
        <v>4289</v>
      </c>
      <c r="G1691" s="333" t="s">
        <v>6665</v>
      </c>
    </row>
    <row r="1692" spans="1:7" ht="45">
      <c r="A1692" s="333">
        <v>23151514</v>
      </c>
      <c r="B1692" s="333" t="s">
        <v>6666</v>
      </c>
      <c r="D1692" s="333" t="s">
        <v>6667</v>
      </c>
      <c r="E1692" s="333" t="s">
        <v>4288</v>
      </c>
      <c r="F1692" s="333" t="s">
        <v>4289</v>
      </c>
      <c r="G1692" s="333" t="s">
        <v>6666</v>
      </c>
    </row>
    <row r="1693" spans="1:7" ht="45">
      <c r="A1693" s="333">
        <v>23151515</v>
      </c>
      <c r="B1693" s="333" t="s">
        <v>6668</v>
      </c>
      <c r="D1693" s="333" t="s">
        <v>6669</v>
      </c>
      <c r="E1693" s="333" t="s">
        <v>4288</v>
      </c>
      <c r="F1693" s="333" t="s">
        <v>4289</v>
      </c>
      <c r="G1693" s="333" t="s">
        <v>6668</v>
      </c>
    </row>
    <row r="1694" spans="1:7" ht="30">
      <c r="A1694" s="333">
        <v>23151516</v>
      </c>
      <c r="B1694" s="333" t="s">
        <v>6670</v>
      </c>
      <c r="D1694" s="333" t="s">
        <v>6671</v>
      </c>
      <c r="E1694" s="333" t="s">
        <v>5844</v>
      </c>
      <c r="F1694" s="333" t="s">
        <v>5845</v>
      </c>
      <c r="G1694" s="333" t="s">
        <v>6672</v>
      </c>
    </row>
    <row r="1695" spans="1:7">
      <c r="A1695" s="333">
        <v>23151600</v>
      </c>
      <c r="B1695" s="333" t="s">
        <v>6673</v>
      </c>
      <c r="D1695" s="333" t="s">
        <v>2173</v>
      </c>
      <c r="E1695" s="333" t="s">
        <v>2173</v>
      </c>
      <c r="F1695" s="333" t="s">
        <v>2173</v>
      </c>
      <c r="G1695" s="333" t="s">
        <v>2173</v>
      </c>
    </row>
    <row r="1696" spans="1:7" ht="45">
      <c r="A1696" s="333">
        <v>23151601</v>
      </c>
      <c r="B1696" s="333" t="s">
        <v>6674</v>
      </c>
      <c r="D1696" s="333" t="s">
        <v>6675</v>
      </c>
      <c r="E1696" s="333" t="s">
        <v>5844</v>
      </c>
      <c r="F1696" s="333" t="s">
        <v>5845</v>
      </c>
      <c r="G1696" s="333" t="s">
        <v>6676</v>
      </c>
    </row>
    <row r="1697" spans="1:7" ht="45">
      <c r="A1697" s="333">
        <v>23151602</v>
      </c>
      <c r="B1697" s="333" t="s">
        <v>6677</v>
      </c>
      <c r="D1697" s="333" t="s">
        <v>6678</v>
      </c>
      <c r="E1697" s="333" t="s">
        <v>4288</v>
      </c>
      <c r="F1697" s="333" t="s">
        <v>4289</v>
      </c>
      <c r="G1697" s="333" t="s">
        <v>6679</v>
      </c>
    </row>
    <row r="1698" spans="1:7" ht="30">
      <c r="A1698" s="333">
        <v>23151603</v>
      </c>
      <c r="B1698" s="333" t="s">
        <v>6680</v>
      </c>
      <c r="D1698" s="333" t="s">
        <v>6681</v>
      </c>
      <c r="E1698" s="333" t="s">
        <v>4288</v>
      </c>
      <c r="F1698" s="333" t="s">
        <v>4289</v>
      </c>
      <c r="G1698" s="333" t="s">
        <v>6680</v>
      </c>
    </row>
    <row r="1699" spans="1:7" ht="45">
      <c r="A1699" s="333">
        <v>23151604</v>
      </c>
      <c r="B1699" s="333" t="s">
        <v>6682</v>
      </c>
      <c r="D1699" s="333" t="s">
        <v>6683</v>
      </c>
      <c r="E1699" s="333" t="s">
        <v>5844</v>
      </c>
      <c r="F1699" s="333" t="s">
        <v>5845</v>
      </c>
      <c r="G1699" s="333" t="s">
        <v>6684</v>
      </c>
    </row>
    <row r="1700" spans="1:7" ht="30">
      <c r="A1700" s="333">
        <v>23151606</v>
      </c>
      <c r="B1700" s="333" t="s">
        <v>6685</v>
      </c>
      <c r="D1700" s="333" t="s">
        <v>6686</v>
      </c>
      <c r="E1700" s="333" t="s">
        <v>5844</v>
      </c>
      <c r="F1700" s="333" t="s">
        <v>5845</v>
      </c>
      <c r="G1700" s="333" t="s">
        <v>6687</v>
      </c>
    </row>
    <row r="1701" spans="1:7" ht="60">
      <c r="A1701" s="333">
        <v>23151607</v>
      </c>
      <c r="B1701" s="333" t="s">
        <v>6688</v>
      </c>
      <c r="D1701" s="333" t="s">
        <v>6689</v>
      </c>
      <c r="E1701" s="333" t="s">
        <v>5844</v>
      </c>
      <c r="F1701" s="333" t="s">
        <v>5845</v>
      </c>
      <c r="G1701" s="333" t="s">
        <v>6690</v>
      </c>
    </row>
    <row r="1702" spans="1:7" ht="45">
      <c r="A1702" s="333">
        <v>23151608</v>
      </c>
      <c r="B1702" s="333" t="s">
        <v>6691</v>
      </c>
      <c r="D1702" s="333" t="s">
        <v>6692</v>
      </c>
      <c r="E1702" s="333" t="s">
        <v>5844</v>
      </c>
      <c r="F1702" s="333" t="s">
        <v>5845</v>
      </c>
      <c r="G1702" s="333" t="s">
        <v>6693</v>
      </c>
    </row>
    <row r="1703" spans="1:7">
      <c r="A1703" s="333">
        <v>23151700</v>
      </c>
      <c r="B1703" s="333" t="s">
        <v>6694</v>
      </c>
      <c r="D1703" s="333" t="s">
        <v>2173</v>
      </c>
      <c r="E1703" s="333" t="s">
        <v>2173</v>
      </c>
      <c r="F1703" s="333" t="s">
        <v>2173</v>
      </c>
      <c r="G1703" s="333" t="s">
        <v>2173</v>
      </c>
    </row>
    <row r="1704" spans="1:7">
      <c r="A1704" s="333">
        <v>23151701</v>
      </c>
      <c r="B1704" s="333" t="s">
        <v>6695</v>
      </c>
      <c r="D1704" s="333" t="s">
        <v>6696</v>
      </c>
      <c r="E1704" s="333" t="s">
        <v>5844</v>
      </c>
      <c r="F1704" s="333" t="s">
        <v>5845</v>
      </c>
      <c r="G1704" s="333" t="s">
        <v>6697</v>
      </c>
    </row>
    <row r="1705" spans="1:7">
      <c r="A1705" s="333">
        <v>23151702</v>
      </c>
      <c r="B1705" s="333" t="s">
        <v>6698</v>
      </c>
      <c r="D1705" s="333" t="s">
        <v>6699</v>
      </c>
      <c r="E1705" s="333" t="s">
        <v>5844</v>
      </c>
      <c r="F1705" s="333" t="s">
        <v>5845</v>
      </c>
      <c r="G1705" s="333" t="s">
        <v>6698</v>
      </c>
    </row>
    <row r="1706" spans="1:7" ht="60">
      <c r="A1706" s="333">
        <v>23151703</v>
      </c>
      <c r="B1706" s="333" t="s">
        <v>6700</v>
      </c>
      <c r="D1706" s="333" t="s">
        <v>6701</v>
      </c>
      <c r="E1706" s="333" t="s">
        <v>4288</v>
      </c>
      <c r="F1706" s="333" t="s">
        <v>4289</v>
      </c>
      <c r="G1706" s="333" t="s">
        <v>6700</v>
      </c>
    </row>
    <row r="1707" spans="1:7">
      <c r="A1707" s="333">
        <v>23151704</v>
      </c>
      <c r="B1707" s="333" t="s">
        <v>6702</v>
      </c>
      <c r="D1707" s="333" t="s">
        <v>6703</v>
      </c>
      <c r="E1707" s="333" t="s">
        <v>5844</v>
      </c>
      <c r="F1707" s="333" t="s">
        <v>5845</v>
      </c>
      <c r="G1707" s="333" t="s">
        <v>6702</v>
      </c>
    </row>
    <row r="1708" spans="1:7" ht="30">
      <c r="A1708" s="333">
        <v>23151705</v>
      </c>
      <c r="B1708" s="333" t="s">
        <v>6704</v>
      </c>
      <c r="D1708" s="333" t="s">
        <v>6705</v>
      </c>
      <c r="E1708" s="333" t="s">
        <v>4288</v>
      </c>
      <c r="F1708" s="333" t="s">
        <v>4289</v>
      </c>
      <c r="G1708" s="333" t="s">
        <v>6704</v>
      </c>
    </row>
    <row r="1709" spans="1:7">
      <c r="A1709" s="333">
        <v>23151800</v>
      </c>
      <c r="B1709" s="333" t="s">
        <v>6706</v>
      </c>
      <c r="D1709" s="333" t="s">
        <v>2173</v>
      </c>
      <c r="E1709" s="333" t="s">
        <v>2173</v>
      </c>
      <c r="F1709" s="333" t="s">
        <v>2173</v>
      </c>
      <c r="G1709" s="333" t="s">
        <v>2173</v>
      </c>
    </row>
    <row r="1710" spans="1:7" ht="30">
      <c r="A1710" s="333">
        <v>23151801</v>
      </c>
      <c r="B1710" s="333" t="s">
        <v>6707</v>
      </c>
      <c r="D1710" s="333" t="s">
        <v>6708</v>
      </c>
      <c r="E1710" s="333" t="s">
        <v>4288</v>
      </c>
      <c r="F1710" s="333" t="s">
        <v>4289</v>
      </c>
      <c r="G1710" s="333" t="s">
        <v>6709</v>
      </c>
    </row>
    <row r="1711" spans="1:7">
      <c r="A1711" s="333">
        <v>23151802</v>
      </c>
      <c r="B1711" s="333" t="s">
        <v>6710</v>
      </c>
      <c r="D1711" s="333" t="s">
        <v>6711</v>
      </c>
      <c r="E1711" s="333" t="s">
        <v>4288</v>
      </c>
      <c r="F1711" s="333" t="s">
        <v>4289</v>
      </c>
      <c r="G1711" s="333" t="s">
        <v>6712</v>
      </c>
    </row>
    <row r="1712" spans="1:7">
      <c r="A1712" s="333">
        <v>23151803</v>
      </c>
      <c r="B1712" s="333" t="s">
        <v>6713</v>
      </c>
      <c r="D1712" s="333" t="s">
        <v>6714</v>
      </c>
      <c r="E1712" s="333" t="s">
        <v>4288</v>
      </c>
      <c r="F1712" s="333" t="s">
        <v>4289</v>
      </c>
      <c r="G1712" s="333" t="s">
        <v>6715</v>
      </c>
    </row>
    <row r="1713" spans="1:7" ht="60">
      <c r="A1713" s="333">
        <v>23151804</v>
      </c>
      <c r="B1713" s="333" t="s">
        <v>6716</v>
      </c>
      <c r="D1713" s="333" t="s">
        <v>6717</v>
      </c>
      <c r="E1713" s="333" t="s">
        <v>4288</v>
      </c>
      <c r="F1713" s="333" t="s">
        <v>4289</v>
      </c>
      <c r="G1713" s="333" t="s">
        <v>6718</v>
      </c>
    </row>
    <row r="1714" spans="1:7" ht="30">
      <c r="A1714" s="333">
        <v>23151805</v>
      </c>
      <c r="B1714" s="333" t="s">
        <v>6719</v>
      </c>
      <c r="D1714" s="333" t="s">
        <v>6720</v>
      </c>
      <c r="E1714" s="333" t="s">
        <v>4288</v>
      </c>
      <c r="F1714" s="333" t="s">
        <v>4289</v>
      </c>
      <c r="G1714" s="333" t="s">
        <v>6719</v>
      </c>
    </row>
    <row r="1715" spans="1:7" ht="30">
      <c r="A1715" s="333">
        <v>23151806</v>
      </c>
      <c r="B1715" s="333" t="s">
        <v>6721</v>
      </c>
      <c r="D1715" s="333" t="s">
        <v>6722</v>
      </c>
      <c r="E1715" s="333" t="s">
        <v>4288</v>
      </c>
      <c r="F1715" s="333" t="s">
        <v>4289</v>
      </c>
      <c r="G1715" s="333" t="s">
        <v>6721</v>
      </c>
    </row>
    <row r="1716" spans="1:7" ht="30">
      <c r="A1716" s="333">
        <v>23151807</v>
      </c>
      <c r="B1716" s="333" t="s">
        <v>6723</v>
      </c>
      <c r="D1716" s="333" t="s">
        <v>6724</v>
      </c>
      <c r="E1716" s="333" t="s">
        <v>4288</v>
      </c>
      <c r="F1716" s="333" t="s">
        <v>4289</v>
      </c>
      <c r="G1716" s="333" t="s">
        <v>6723</v>
      </c>
    </row>
    <row r="1717" spans="1:7" ht="45">
      <c r="A1717" s="333">
        <v>23151808</v>
      </c>
      <c r="B1717" s="333" t="s">
        <v>6725</v>
      </c>
      <c r="D1717" s="333" t="s">
        <v>6726</v>
      </c>
      <c r="E1717" s="333" t="s">
        <v>4288</v>
      </c>
      <c r="F1717" s="333" t="s">
        <v>4289</v>
      </c>
      <c r="G1717" s="333" t="s">
        <v>6727</v>
      </c>
    </row>
    <row r="1718" spans="1:7" ht="30">
      <c r="A1718" s="333">
        <v>23151809</v>
      </c>
      <c r="B1718" s="333" t="s">
        <v>6728</v>
      </c>
      <c r="D1718" s="333" t="s">
        <v>6729</v>
      </c>
      <c r="E1718" s="333" t="s">
        <v>4288</v>
      </c>
      <c r="F1718" s="333" t="s">
        <v>4289</v>
      </c>
      <c r="G1718" s="333" t="s">
        <v>6730</v>
      </c>
    </row>
    <row r="1719" spans="1:7">
      <c r="A1719" s="333">
        <v>23151810</v>
      </c>
      <c r="B1719" s="333" t="s">
        <v>6731</v>
      </c>
      <c r="D1719" s="333" t="s">
        <v>6732</v>
      </c>
      <c r="E1719" s="333" t="s">
        <v>4288</v>
      </c>
      <c r="F1719" s="333" t="s">
        <v>4289</v>
      </c>
      <c r="G1719" s="333" t="s">
        <v>6733</v>
      </c>
    </row>
    <row r="1720" spans="1:7" ht="30">
      <c r="A1720" s="333">
        <v>23151811</v>
      </c>
      <c r="B1720" s="333" t="s">
        <v>6734</v>
      </c>
      <c r="D1720" s="333" t="s">
        <v>6735</v>
      </c>
      <c r="E1720" s="333" t="s">
        <v>4288</v>
      </c>
      <c r="F1720" s="333" t="s">
        <v>4289</v>
      </c>
      <c r="G1720" s="333" t="s">
        <v>6734</v>
      </c>
    </row>
    <row r="1721" spans="1:7">
      <c r="A1721" s="333">
        <v>23151812</v>
      </c>
      <c r="B1721" s="333" t="s">
        <v>6736</v>
      </c>
      <c r="D1721" s="333" t="s">
        <v>6737</v>
      </c>
      <c r="E1721" s="333" t="s">
        <v>4288</v>
      </c>
      <c r="F1721" s="333" t="s">
        <v>4289</v>
      </c>
      <c r="G1721" s="333" t="s">
        <v>6738</v>
      </c>
    </row>
    <row r="1722" spans="1:7">
      <c r="A1722" s="333">
        <v>23151813</v>
      </c>
      <c r="B1722" s="333" t="s">
        <v>6739</v>
      </c>
      <c r="D1722" s="333" t="s">
        <v>6740</v>
      </c>
      <c r="E1722" s="333" t="s">
        <v>4288</v>
      </c>
      <c r="F1722" s="333" t="s">
        <v>4289</v>
      </c>
      <c r="G1722" s="333" t="s">
        <v>6741</v>
      </c>
    </row>
    <row r="1723" spans="1:7" ht="30">
      <c r="A1723" s="333">
        <v>23151814</v>
      </c>
      <c r="B1723" s="333" t="s">
        <v>6742</v>
      </c>
      <c r="D1723" s="333" t="s">
        <v>6743</v>
      </c>
      <c r="E1723" s="333" t="s">
        <v>4288</v>
      </c>
      <c r="F1723" s="333" t="s">
        <v>4289</v>
      </c>
      <c r="G1723" s="333" t="s">
        <v>6744</v>
      </c>
    </row>
    <row r="1724" spans="1:7">
      <c r="A1724" s="333">
        <v>23151816</v>
      </c>
      <c r="B1724" s="333" t="s">
        <v>6745</v>
      </c>
      <c r="D1724" s="333" t="s">
        <v>6746</v>
      </c>
      <c r="E1724" s="333" t="s">
        <v>6747</v>
      </c>
      <c r="F1724" s="333" t="s">
        <v>6748</v>
      </c>
      <c r="G1724" s="333" t="s">
        <v>6749</v>
      </c>
    </row>
    <row r="1725" spans="1:7" ht="30">
      <c r="A1725" s="333">
        <v>23151817</v>
      </c>
      <c r="B1725" s="333" t="s">
        <v>6750</v>
      </c>
      <c r="D1725" s="333" t="s">
        <v>6751</v>
      </c>
      <c r="E1725" s="333" t="s">
        <v>6747</v>
      </c>
      <c r="F1725" s="333" t="s">
        <v>6748</v>
      </c>
      <c r="G1725" s="333" t="s">
        <v>6750</v>
      </c>
    </row>
    <row r="1726" spans="1:7" ht="45">
      <c r="A1726" s="333">
        <v>23151818</v>
      </c>
      <c r="B1726" s="333" t="s">
        <v>6752</v>
      </c>
      <c r="D1726" s="333" t="s">
        <v>6753</v>
      </c>
      <c r="E1726" s="333" t="s">
        <v>6754</v>
      </c>
      <c r="F1726" s="333" t="s">
        <v>6755</v>
      </c>
      <c r="G1726" s="333" t="s">
        <v>6752</v>
      </c>
    </row>
    <row r="1727" spans="1:7" ht="30">
      <c r="A1727" s="333">
        <v>23151819</v>
      </c>
      <c r="B1727" s="333" t="s">
        <v>6756</v>
      </c>
      <c r="D1727" s="333" t="s">
        <v>6757</v>
      </c>
      <c r="E1727" s="333" t="s">
        <v>4284</v>
      </c>
      <c r="F1727" s="333" t="s">
        <v>4285</v>
      </c>
      <c r="G1727" s="333" t="s">
        <v>6756</v>
      </c>
    </row>
    <row r="1728" spans="1:7" ht="30">
      <c r="A1728" s="333">
        <v>23151820</v>
      </c>
      <c r="B1728" s="333" t="s">
        <v>6758</v>
      </c>
      <c r="D1728" s="333" t="s">
        <v>6759</v>
      </c>
      <c r="E1728" s="333" t="s">
        <v>2512</v>
      </c>
      <c r="F1728" s="333" t="s">
        <v>2513</v>
      </c>
      <c r="G1728" s="333" t="s">
        <v>6760</v>
      </c>
    </row>
    <row r="1729" spans="1:7" ht="30">
      <c r="A1729" s="333">
        <v>23151821</v>
      </c>
      <c r="B1729" s="333" t="s">
        <v>6761</v>
      </c>
      <c r="D1729" s="333" t="s">
        <v>6762</v>
      </c>
      <c r="E1729" s="333" t="s">
        <v>2512</v>
      </c>
      <c r="F1729" s="333" t="s">
        <v>2513</v>
      </c>
      <c r="G1729" s="333" t="s">
        <v>6763</v>
      </c>
    </row>
    <row r="1730" spans="1:7">
      <c r="A1730" s="333">
        <v>23151822</v>
      </c>
      <c r="B1730" s="333" t="s">
        <v>6764</v>
      </c>
      <c r="D1730" s="333" t="s">
        <v>6765</v>
      </c>
      <c r="E1730" s="333" t="s">
        <v>2512</v>
      </c>
      <c r="F1730" s="333" t="s">
        <v>2513</v>
      </c>
      <c r="G1730" s="333" t="s">
        <v>6764</v>
      </c>
    </row>
    <row r="1731" spans="1:7" ht="45">
      <c r="A1731" s="333">
        <v>23151823</v>
      </c>
      <c r="B1731" s="333" t="s">
        <v>6766</v>
      </c>
      <c r="D1731" s="333" t="s">
        <v>6767</v>
      </c>
      <c r="E1731" s="333" t="s">
        <v>4377</v>
      </c>
      <c r="F1731" s="333" t="s">
        <v>4378</v>
      </c>
      <c r="G1731" s="333" t="s">
        <v>6766</v>
      </c>
    </row>
    <row r="1732" spans="1:7">
      <c r="A1732" s="333">
        <v>23151900</v>
      </c>
      <c r="B1732" s="333" t="s">
        <v>6768</v>
      </c>
      <c r="D1732" s="333" t="s">
        <v>2173</v>
      </c>
      <c r="E1732" s="333" t="s">
        <v>2173</v>
      </c>
      <c r="F1732" s="333" t="s">
        <v>2173</v>
      </c>
      <c r="G1732" s="333" t="s">
        <v>2173</v>
      </c>
    </row>
    <row r="1733" spans="1:7">
      <c r="A1733" s="333">
        <v>23151901</v>
      </c>
      <c r="B1733" s="333" t="s">
        <v>6769</v>
      </c>
      <c r="D1733" s="333" t="s">
        <v>6770</v>
      </c>
      <c r="E1733" s="333" t="s">
        <v>5844</v>
      </c>
      <c r="F1733" s="333" t="s">
        <v>5845</v>
      </c>
      <c r="G1733" s="333" t="s">
        <v>6771</v>
      </c>
    </row>
    <row r="1734" spans="1:7">
      <c r="A1734" s="333">
        <v>23151902</v>
      </c>
      <c r="B1734" s="333" t="s">
        <v>6772</v>
      </c>
      <c r="D1734" s="333" t="s">
        <v>6773</v>
      </c>
      <c r="E1734" s="333" t="s">
        <v>5844</v>
      </c>
      <c r="F1734" s="333" t="s">
        <v>5845</v>
      </c>
      <c r="G1734" s="333" t="s">
        <v>6774</v>
      </c>
    </row>
    <row r="1735" spans="1:7">
      <c r="A1735" s="333">
        <v>23151903</v>
      </c>
      <c r="B1735" s="333" t="s">
        <v>6775</v>
      </c>
      <c r="D1735" s="333" t="s">
        <v>6776</v>
      </c>
      <c r="E1735" s="333" t="s">
        <v>4288</v>
      </c>
      <c r="F1735" s="333" t="s">
        <v>4289</v>
      </c>
      <c r="G1735" s="333" t="s">
        <v>6777</v>
      </c>
    </row>
    <row r="1736" spans="1:7">
      <c r="A1736" s="333">
        <v>23151904</v>
      </c>
      <c r="B1736" s="333" t="s">
        <v>6778</v>
      </c>
      <c r="D1736" s="333" t="s">
        <v>6779</v>
      </c>
      <c r="E1736" s="333" t="s">
        <v>5844</v>
      </c>
      <c r="F1736" s="333" t="s">
        <v>5845</v>
      </c>
      <c r="G1736" s="333" t="s">
        <v>6780</v>
      </c>
    </row>
    <row r="1737" spans="1:7">
      <c r="A1737" s="333">
        <v>23151905</v>
      </c>
      <c r="B1737" s="333" t="s">
        <v>6781</v>
      </c>
      <c r="D1737" s="333" t="s">
        <v>6782</v>
      </c>
      <c r="E1737" s="333" t="s">
        <v>4288</v>
      </c>
      <c r="F1737" s="333" t="s">
        <v>4289</v>
      </c>
      <c r="G1737" s="333" t="s">
        <v>6783</v>
      </c>
    </row>
    <row r="1738" spans="1:7" ht="30">
      <c r="A1738" s="333">
        <v>23151906</v>
      </c>
      <c r="B1738" s="333" t="s">
        <v>6784</v>
      </c>
      <c r="D1738" s="333" t="s">
        <v>6785</v>
      </c>
      <c r="E1738" s="333" t="s">
        <v>5844</v>
      </c>
      <c r="F1738" s="333" t="s">
        <v>5845</v>
      </c>
      <c r="G1738" s="333" t="s">
        <v>6784</v>
      </c>
    </row>
    <row r="1739" spans="1:7">
      <c r="A1739" s="333">
        <v>23152000</v>
      </c>
      <c r="B1739" s="333" t="s">
        <v>6786</v>
      </c>
      <c r="D1739" s="333" t="s">
        <v>2173</v>
      </c>
      <c r="E1739" s="333" t="s">
        <v>2173</v>
      </c>
      <c r="F1739" s="333" t="s">
        <v>2173</v>
      </c>
      <c r="G1739" s="333" t="s">
        <v>2173</v>
      </c>
    </row>
    <row r="1740" spans="1:7" ht="30">
      <c r="A1740" s="333">
        <v>23152001</v>
      </c>
      <c r="B1740" s="333" t="s">
        <v>6787</v>
      </c>
      <c r="D1740" s="333" t="s">
        <v>6788</v>
      </c>
      <c r="E1740" s="333" t="s">
        <v>4288</v>
      </c>
      <c r="F1740" s="333" t="s">
        <v>4289</v>
      </c>
      <c r="G1740" s="333" t="s">
        <v>6789</v>
      </c>
    </row>
    <row r="1741" spans="1:7" ht="30">
      <c r="A1741" s="333">
        <v>23152002</v>
      </c>
      <c r="B1741" s="333" t="s">
        <v>6790</v>
      </c>
      <c r="D1741" s="333" t="s">
        <v>6791</v>
      </c>
      <c r="E1741" s="333" t="s">
        <v>4288</v>
      </c>
      <c r="F1741" s="333" t="s">
        <v>4289</v>
      </c>
      <c r="G1741" s="333" t="s">
        <v>6792</v>
      </c>
    </row>
    <row r="1742" spans="1:7">
      <c r="A1742" s="333">
        <v>23152100</v>
      </c>
      <c r="B1742" s="333" t="s">
        <v>6793</v>
      </c>
      <c r="D1742" s="333" t="s">
        <v>2173</v>
      </c>
      <c r="E1742" s="333" t="s">
        <v>2173</v>
      </c>
      <c r="F1742" s="333" t="s">
        <v>2173</v>
      </c>
      <c r="G1742" s="333" t="s">
        <v>2173</v>
      </c>
    </row>
    <row r="1743" spans="1:7" ht="30">
      <c r="A1743" s="333">
        <v>23152101</v>
      </c>
      <c r="B1743" s="333" t="s">
        <v>6794</v>
      </c>
      <c r="D1743" s="333" t="s">
        <v>6795</v>
      </c>
      <c r="E1743" s="333" t="s">
        <v>5844</v>
      </c>
      <c r="F1743" s="333" t="s">
        <v>5845</v>
      </c>
      <c r="G1743" s="333" t="s">
        <v>6796</v>
      </c>
    </row>
    <row r="1744" spans="1:7" ht="30">
      <c r="A1744" s="333">
        <v>23152102</v>
      </c>
      <c r="B1744" s="333" t="s">
        <v>6797</v>
      </c>
      <c r="D1744" s="333" t="s">
        <v>6798</v>
      </c>
      <c r="E1744" s="333" t="s">
        <v>5844</v>
      </c>
      <c r="F1744" s="333" t="s">
        <v>5845</v>
      </c>
      <c r="G1744" s="333" t="s">
        <v>6799</v>
      </c>
    </row>
    <row r="1745" spans="1:7" ht="30">
      <c r="A1745" s="333">
        <v>23152103</v>
      </c>
      <c r="B1745" s="333" t="s">
        <v>6800</v>
      </c>
      <c r="D1745" s="333" t="s">
        <v>6798</v>
      </c>
      <c r="E1745" s="333" t="s">
        <v>5844</v>
      </c>
      <c r="F1745" s="333" t="s">
        <v>5845</v>
      </c>
      <c r="G1745" s="333" t="s">
        <v>6801</v>
      </c>
    </row>
    <row r="1746" spans="1:7" ht="30">
      <c r="A1746" s="333">
        <v>23152104</v>
      </c>
      <c r="B1746" s="333" t="s">
        <v>6802</v>
      </c>
      <c r="D1746" s="333" t="s">
        <v>6803</v>
      </c>
      <c r="E1746" s="333" t="s">
        <v>5844</v>
      </c>
      <c r="F1746" s="333" t="s">
        <v>5845</v>
      </c>
      <c r="G1746" s="333" t="s">
        <v>6802</v>
      </c>
    </row>
    <row r="1747" spans="1:7">
      <c r="A1747" s="333">
        <v>23152200</v>
      </c>
      <c r="B1747" s="333" t="s">
        <v>6804</v>
      </c>
      <c r="D1747" s="333" t="s">
        <v>2173</v>
      </c>
      <c r="E1747" s="333" t="s">
        <v>2173</v>
      </c>
      <c r="F1747" s="333" t="s">
        <v>2173</v>
      </c>
      <c r="G1747" s="333" t="s">
        <v>2173</v>
      </c>
    </row>
    <row r="1748" spans="1:7" ht="45">
      <c r="A1748" s="333">
        <v>23152201</v>
      </c>
      <c r="B1748" s="333" t="s">
        <v>6805</v>
      </c>
      <c r="D1748" s="333" t="s">
        <v>6806</v>
      </c>
      <c r="E1748" s="333" t="s">
        <v>4288</v>
      </c>
      <c r="F1748" s="333" t="s">
        <v>4289</v>
      </c>
      <c r="G1748" s="333" t="s">
        <v>6807</v>
      </c>
    </row>
    <row r="1749" spans="1:7">
      <c r="A1749" s="333">
        <v>23152202</v>
      </c>
      <c r="B1749" s="333" t="s">
        <v>6808</v>
      </c>
      <c r="D1749" s="333" t="s">
        <v>6809</v>
      </c>
      <c r="E1749" s="333" t="s">
        <v>6810</v>
      </c>
      <c r="F1749" s="333" t="s">
        <v>6811</v>
      </c>
      <c r="G1749" s="333" t="s">
        <v>6812</v>
      </c>
    </row>
    <row r="1750" spans="1:7">
      <c r="A1750" s="333">
        <v>23152203</v>
      </c>
      <c r="B1750" s="333" t="s">
        <v>6813</v>
      </c>
      <c r="D1750" s="333" t="s">
        <v>6814</v>
      </c>
      <c r="E1750" s="333" t="s">
        <v>4288</v>
      </c>
      <c r="F1750" s="333" t="s">
        <v>4289</v>
      </c>
      <c r="G1750" s="333" t="s">
        <v>6813</v>
      </c>
    </row>
    <row r="1751" spans="1:7" ht="30">
      <c r="A1751" s="333">
        <v>23152204</v>
      </c>
      <c r="B1751" s="333" t="s">
        <v>6815</v>
      </c>
      <c r="D1751" s="333" t="s">
        <v>6816</v>
      </c>
      <c r="E1751" s="333" t="s">
        <v>6817</v>
      </c>
      <c r="F1751" s="333" t="s">
        <v>6818</v>
      </c>
      <c r="G1751" s="333" t="s">
        <v>6819</v>
      </c>
    </row>
    <row r="1752" spans="1:7">
      <c r="A1752" s="333">
        <v>23152205</v>
      </c>
      <c r="B1752" s="333" t="s">
        <v>6820</v>
      </c>
      <c r="D1752" s="333" t="s">
        <v>6821</v>
      </c>
      <c r="E1752" s="333" t="s">
        <v>6810</v>
      </c>
      <c r="F1752" s="333" t="s">
        <v>6811</v>
      </c>
      <c r="G1752" s="333" t="s">
        <v>6822</v>
      </c>
    </row>
    <row r="1753" spans="1:7" ht="45">
      <c r="A1753" s="333">
        <v>23152206</v>
      </c>
      <c r="B1753" s="333" t="s">
        <v>6823</v>
      </c>
      <c r="D1753" s="333" t="s">
        <v>6824</v>
      </c>
      <c r="E1753" s="333" t="s">
        <v>4284</v>
      </c>
      <c r="F1753" s="333" t="s">
        <v>4285</v>
      </c>
      <c r="G1753" s="333" t="s">
        <v>6823</v>
      </c>
    </row>
    <row r="1754" spans="1:7">
      <c r="A1754" s="333">
        <v>23152900</v>
      </c>
      <c r="B1754" s="333" t="s">
        <v>6825</v>
      </c>
      <c r="D1754" s="333" t="s">
        <v>2173</v>
      </c>
      <c r="E1754" s="333" t="s">
        <v>2173</v>
      </c>
      <c r="F1754" s="333" t="s">
        <v>2173</v>
      </c>
      <c r="G1754" s="333" t="s">
        <v>2173</v>
      </c>
    </row>
    <row r="1755" spans="1:7">
      <c r="A1755" s="333">
        <v>23152901</v>
      </c>
      <c r="B1755" s="333" t="s">
        <v>6826</v>
      </c>
      <c r="D1755" s="333" t="s">
        <v>6827</v>
      </c>
      <c r="E1755" s="333" t="s">
        <v>5844</v>
      </c>
      <c r="F1755" s="333" t="s">
        <v>5845</v>
      </c>
      <c r="G1755" s="333" t="s">
        <v>6828</v>
      </c>
    </row>
    <row r="1756" spans="1:7">
      <c r="A1756" s="333">
        <v>23152902</v>
      </c>
      <c r="B1756" s="333" t="s">
        <v>6829</v>
      </c>
      <c r="D1756" s="333" t="s">
        <v>6830</v>
      </c>
      <c r="E1756" s="333" t="s">
        <v>5844</v>
      </c>
      <c r="F1756" s="333" t="s">
        <v>5845</v>
      </c>
      <c r="G1756" s="333" t="s">
        <v>6831</v>
      </c>
    </row>
    <row r="1757" spans="1:7">
      <c r="A1757" s="333">
        <v>23152903</v>
      </c>
      <c r="B1757" s="333" t="s">
        <v>6832</v>
      </c>
      <c r="D1757" s="333" t="s">
        <v>6833</v>
      </c>
      <c r="E1757" s="333" t="s">
        <v>5844</v>
      </c>
      <c r="F1757" s="333" t="s">
        <v>5845</v>
      </c>
      <c r="G1757" s="333" t="s">
        <v>6834</v>
      </c>
    </row>
    <row r="1758" spans="1:7">
      <c r="A1758" s="333">
        <v>23152904</v>
      </c>
      <c r="B1758" s="333" t="s">
        <v>6835</v>
      </c>
      <c r="D1758" s="333" t="s">
        <v>6836</v>
      </c>
      <c r="E1758" s="333" t="s">
        <v>5844</v>
      </c>
      <c r="F1758" s="333" t="s">
        <v>5845</v>
      </c>
      <c r="G1758" s="333" t="s">
        <v>6837</v>
      </c>
    </row>
    <row r="1759" spans="1:7" ht="30">
      <c r="A1759" s="333">
        <v>23152905</v>
      </c>
      <c r="B1759" s="333" t="s">
        <v>6838</v>
      </c>
      <c r="D1759" s="333" t="s">
        <v>6839</v>
      </c>
      <c r="E1759" s="333" t="s">
        <v>5844</v>
      </c>
      <c r="F1759" s="333" t="s">
        <v>5845</v>
      </c>
      <c r="G1759" s="333" t="s">
        <v>6840</v>
      </c>
    </row>
    <row r="1760" spans="1:7" ht="30">
      <c r="A1760" s="333">
        <v>23152906</v>
      </c>
      <c r="B1760" s="333" t="s">
        <v>6841</v>
      </c>
      <c r="D1760" s="333" t="s">
        <v>6842</v>
      </c>
      <c r="E1760" s="333" t="s">
        <v>5844</v>
      </c>
      <c r="F1760" s="333" t="s">
        <v>5845</v>
      </c>
      <c r="G1760" s="333" t="s">
        <v>6843</v>
      </c>
    </row>
    <row r="1761" spans="1:7">
      <c r="A1761" s="333">
        <v>23153000</v>
      </c>
      <c r="B1761" s="333" t="s">
        <v>6844</v>
      </c>
      <c r="D1761" s="333" t="s">
        <v>2173</v>
      </c>
      <c r="E1761" s="333" t="s">
        <v>2173</v>
      </c>
      <c r="F1761" s="333" t="s">
        <v>2173</v>
      </c>
      <c r="G1761" s="333" t="s">
        <v>2173</v>
      </c>
    </row>
    <row r="1762" spans="1:7">
      <c r="A1762" s="333">
        <v>23153001</v>
      </c>
      <c r="B1762" s="333" t="s">
        <v>6845</v>
      </c>
      <c r="D1762" s="333" t="s">
        <v>6846</v>
      </c>
      <c r="E1762" s="333" t="s">
        <v>5970</v>
      </c>
      <c r="F1762" s="333" t="s">
        <v>5971</v>
      </c>
      <c r="G1762" s="333" t="s">
        <v>6847</v>
      </c>
    </row>
    <row r="1763" spans="1:7">
      <c r="A1763" s="333">
        <v>23153002</v>
      </c>
      <c r="B1763" s="333" t="s">
        <v>6848</v>
      </c>
      <c r="D1763" s="333" t="s">
        <v>6849</v>
      </c>
      <c r="E1763" s="333" t="s">
        <v>5970</v>
      </c>
      <c r="F1763" s="333" t="s">
        <v>5971</v>
      </c>
      <c r="G1763" s="333" t="s">
        <v>6850</v>
      </c>
    </row>
    <row r="1764" spans="1:7">
      <c r="A1764" s="333">
        <v>23153003</v>
      </c>
      <c r="B1764" s="333" t="s">
        <v>6851</v>
      </c>
      <c r="D1764" s="333" t="s">
        <v>6852</v>
      </c>
      <c r="E1764" s="333" t="s">
        <v>5970</v>
      </c>
      <c r="F1764" s="333" t="s">
        <v>5971</v>
      </c>
      <c r="G1764" s="333" t="s">
        <v>6853</v>
      </c>
    </row>
    <row r="1765" spans="1:7">
      <c r="A1765" s="333">
        <v>23153004</v>
      </c>
      <c r="B1765" s="333" t="s">
        <v>6854</v>
      </c>
      <c r="D1765" s="333" t="s">
        <v>6855</v>
      </c>
      <c r="E1765" s="333" t="s">
        <v>5970</v>
      </c>
      <c r="F1765" s="333" t="s">
        <v>5971</v>
      </c>
      <c r="G1765" s="333" t="s">
        <v>6856</v>
      </c>
    </row>
    <row r="1766" spans="1:7">
      <c r="A1766" s="333">
        <v>23153005</v>
      </c>
      <c r="B1766" s="333" t="s">
        <v>6857</v>
      </c>
      <c r="D1766" s="333" t="s">
        <v>6858</v>
      </c>
      <c r="E1766" s="333" t="s">
        <v>5970</v>
      </c>
      <c r="F1766" s="333" t="s">
        <v>5971</v>
      </c>
      <c r="G1766" s="333" t="s">
        <v>6859</v>
      </c>
    </row>
    <row r="1767" spans="1:7">
      <c r="A1767" s="333">
        <v>23153006</v>
      </c>
      <c r="B1767" s="333" t="s">
        <v>6860</v>
      </c>
      <c r="D1767" s="333" t="s">
        <v>6861</v>
      </c>
      <c r="E1767" s="333" t="s">
        <v>5970</v>
      </c>
      <c r="F1767" s="333" t="s">
        <v>5971</v>
      </c>
      <c r="G1767" s="333" t="s">
        <v>6862</v>
      </c>
    </row>
    <row r="1768" spans="1:7">
      <c r="A1768" s="333">
        <v>23153007</v>
      </c>
      <c r="B1768" s="333" t="s">
        <v>6863</v>
      </c>
      <c r="D1768" s="333" t="s">
        <v>6864</v>
      </c>
      <c r="E1768" s="333" t="s">
        <v>5970</v>
      </c>
      <c r="F1768" s="333" t="s">
        <v>5971</v>
      </c>
      <c r="G1768" s="333" t="s">
        <v>6865</v>
      </c>
    </row>
    <row r="1769" spans="1:7">
      <c r="A1769" s="333">
        <v>23153008</v>
      </c>
      <c r="B1769" s="333" t="s">
        <v>6866</v>
      </c>
      <c r="D1769" s="333" t="s">
        <v>6867</v>
      </c>
      <c r="E1769" s="333" t="s">
        <v>5970</v>
      </c>
      <c r="F1769" s="333" t="s">
        <v>5971</v>
      </c>
      <c r="G1769" s="333" t="s">
        <v>6868</v>
      </c>
    </row>
    <row r="1770" spans="1:7">
      <c r="A1770" s="333">
        <v>23153009</v>
      </c>
      <c r="B1770" s="333" t="s">
        <v>6869</v>
      </c>
      <c r="D1770" s="333" t="s">
        <v>6870</v>
      </c>
      <c r="E1770" s="333" t="s">
        <v>5970</v>
      </c>
      <c r="F1770" s="333" t="s">
        <v>5971</v>
      </c>
      <c r="G1770" s="333" t="s">
        <v>6871</v>
      </c>
    </row>
    <row r="1771" spans="1:7">
      <c r="A1771" s="333">
        <v>23153010</v>
      </c>
      <c r="B1771" s="333" t="s">
        <v>6872</v>
      </c>
      <c r="D1771" s="333" t="s">
        <v>6873</v>
      </c>
      <c r="E1771" s="333" t="s">
        <v>5970</v>
      </c>
      <c r="F1771" s="333" t="s">
        <v>5971</v>
      </c>
      <c r="G1771" s="333" t="s">
        <v>6874</v>
      </c>
    </row>
    <row r="1772" spans="1:7">
      <c r="A1772" s="333">
        <v>23153011</v>
      </c>
      <c r="B1772" s="333" t="s">
        <v>6875</v>
      </c>
      <c r="D1772" s="333" t="s">
        <v>6876</v>
      </c>
      <c r="E1772" s="333" t="s">
        <v>5970</v>
      </c>
      <c r="F1772" s="333" t="s">
        <v>5971</v>
      </c>
      <c r="G1772" s="333" t="s">
        <v>6877</v>
      </c>
    </row>
    <row r="1773" spans="1:7">
      <c r="A1773" s="333">
        <v>23153012</v>
      </c>
      <c r="B1773" s="333" t="s">
        <v>6878</v>
      </c>
      <c r="D1773" s="333" t="s">
        <v>6879</v>
      </c>
      <c r="E1773" s="333" t="s">
        <v>5970</v>
      </c>
      <c r="F1773" s="333" t="s">
        <v>5971</v>
      </c>
      <c r="G1773" s="333" t="s">
        <v>6880</v>
      </c>
    </row>
    <row r="1774" spans="1:7">
      <c r="A1774" s="333">
        <v>23153013</v>
      </c>
      <c r="B1774" s="333" t="s">
        <v>6881</v>
      </c>
      <c r="D1774" s="333" t="s">
        <v>6882</v>
      </c>
      <c r="E1774" s="333" t="s">
        <v>5970</v>
      </c>
      <c r="F1774" s="333" t="s">
        <v>5971</v>
      </c>
      <c r="G1774" s="333" t="s">
        <v>6883</v>
      </c>
    </row>
    <row r="1775" spans="1:7">
      <c r="A1775" s="333">
        <v>23153014</v>
      </c>
      <c r="B1775" s="333" t="s">
        <v>6884</v>
      </c>
      <c r="D1775" s="333" t="s">
        <v>6885</v>
      </c>
      <c r="E1775" s="333" t="s">
        <v>5970</v>
      </c>
      <c r="F1775" s="333" t="s">
        <v>5971</v>
      </c>
      <c r="G1775" s="333" t="s">
        <v>6886</v>
      </c>
    </row>
    <row r="1776" spans="1:7">
      <c r="A1776" s="333">
        <v>23153015</v>
      </c>
      <c r="B1776" s="333" t="s">
        <v>6887</v>
      </c>
      <c r="D1776" s="333" t="s">
        <v>6888</v>
      </c>
      <c r="E1776" s="333" t="s">
        <v>5970</v>
      </c>
      <c r="F1776" s="333" t="s">
        <v>5971</v>
      </c>
      <c r="G1776" s="333" t="s">
        <v>6889</v>
      </c>
    </row>
    <row r="1777" spans="1:7" ht="30">
      <c r="A1777" s="333">
        <v>23153016</v>
      </c>
      <c r="B1777" s="333" t="s">
        <v>6890</v>
      </c>
      <c r="D1777" s="333" t="s">
        <v>6891</v>
      </c>
      <c r="E1777" s="333" t="s">
        <v>5970</v>
      </c>
      <c r="F1777" s="333" t="s">
        <v>5971</v>
      </c>
      <c r="G1777" s="333" t="s">
        <v>6892</v>
      </c>
    </row>
    <row r="1778" spans="1:7">
      <c r="A1778" s="333">
        <v>23153017</v>
      </c>
      <c r="B1778" s="333" t="s">
        <v>6893</v>
      </c>
      <c r="D1778" s="333" t="s">
        <v>6894</v>
      </c>
      <c r="E1778" s="333" t="s">
        <v>5970</v>
      </c>
      <c r="F1778" s="333" t="s">
        <v>5971</v>
      </c>
      <c r="G1778" s="333" t="s">
        <v>6895</v>
      </c>
    </row>
    <row r="1779" spans="1:7">
      <c r="A1779" s="333">
        <v>23153018</v>
      </c>
      <c r="B1779" s="333" t="s">
        <v>6896</v>
      </c>
      <c r="D1779" s="333" t="s">
        <v>6897</v>
      </c>
      <c r="E1779" s="333" t="s">
        <v>5970</v>
      </c>
      <c r="F1779" s="333" t="s">
        <v>5971</v>
      </c>
      <c r="G1779" s="333" t="s">
        <v>6898</v>
      </c>
    </row>
    <row r="1780" spans="1:7">
      <c r="A1780" s="333">
        <v>23153019</v>
      </c>
      <c r="B1780" s="333" t="s">
        <v>6899</v>
      </c>
      <c r="D1780" s="333" t="s">
        <v>6900</v>
      </c>
      <c r="E1780" s="333" t="s">
        <v>5970</v>
      </c>
      <c r="F1780" s="333" t="s">
        <v>5971</v>
      </c>
      <c r="G1780" s="333" t="s">
        <v>6901</v>
      </c>
    </row>
    <row r="1781" spans="1:7">
      <c r="A1781" s="333">
        <v>23153020</v>
      </c>
      <c r="B1781" s="333" t="s">
        <v>6902</v>
      </c>
      <c r="D1781" s="333" t="s">
        <v>6903</v>
      </c>
      <c r="E1781" s="333" t="s">
        <v>4284</v>
      </c>
      <c r="F1781" s="333" t="s">
        <v>4285</v>
      </c>
      <c r="G1781" s="333" t="s">
        <v>6904</v>
      </c>
    </row>
    <row r="1782" spans="1:7">
      <c r="A1782" s="333">
        <v>23153021</v>
      </c>
      <c r="B1782" s="333" t="s">
        <v>6905</v>
      </c>
      <c r="D1782" s="333" t="s">
        <v>6906</v>
      </c>
      <c r="E1782" s="333" t="s">
        <v>5970</v>
      </c>
      <c r="F1782" s="333" t="s">
        <v>5971</v>
      </c>
      <c r="G1782" s="333" t="s">
        <v>6905</v>
      </c>
    </row>
    <row r="1783" spans="1:7">
      <c r="A1783" s="333">
        <v>23153022</v>
      </c>
      <c r="B1783" s="333" t="s">
        <v>6907</v>
      </c>
      <c r="D1783" s="333" t="s">
        <v>6908</v>
      </c>
      <c r="E1783" s="333" t="s">
        <v>5844</v>
      </c>
      <c r="F1783" s="333" t="s">
        <v>5845</v>
      </c>
      <c r="G1783" s="333" t="s">
        <v>6907</v>
      </c>
    </row>
    <row r="1784" spans="1:7">
      <c r="A1784" s="333">
        <v>23153023</v>
      </c>
      <c r="B1784" s="333" t="s">
        <v>6909</v>
      </c>
      <c r="D1784" s="333" t="s">
        <v>6910</v>
      </c>
      <c r="E1784" s="333" t="s">
        <v>4284</v>
      </c>
      <c r="F1784" s="333" t="s">
        <v>4285</v>
      </c>
      <c r="G1784" s="333" t="s">
        <v>6911</v>
      </c>
    </row>
    <row r="1785" spans="1:7">
      <c r="A1785" s="333">
        <v>23153024</v>
      </c>
      <c r="B1785" s="333" t="s">
        <v>6912</v>
      </c>
      <c r="D1785" s="333" t="s">
        <v>6913</v>
      </c>
      <c r="E1785" s="333" t="s">
        <v>5970</v>
      </c>
      <c r="F1785" s="333" t="s">
        <v>5971</v>
      </c>
      <c r="G1785" s="333" t="s">
        <v>6914</v>
      </c>
    </row>
    <row r="1786" spans="1:7" ht="45">
      <c r="A1786" s="333">
        <v>23153025</v>
      </c>
      <c r="B1786" s="333" t="s">
        <v>6915</v>
      </c>
      <c r="D1786" s="333" t="s">
        <v>6916</v>
      </c>
      <c r="E1786" s="333" t="s">
        <v>5970</v>
      </c>
      <c r="F1786" s="333" t="s">
        <v>5971</v>
      </c>
      <c r="G1786" s="333" t="s">
        <v>6917</v>
      </c>
    </row>
    <row r="1787" spans="1:7">
      <c r="A1787" s="333">
        <v>23153026</v>
      </c>
      <c r="B1787" s="333" t="s">
        <v>6918</v>
      </c>
      <c r="D1787" s="333" t="s">
        <v>6919</v>
      </c>
      <c r="E1787" s="333" t="s">
        <v>5970</v>
      </c>
      <c r="F1787" s="333" t="s">
        <v>5971</v>
      </c>
      <c r="G1787" s="333" t="s">
        <v>6920</v>
      </c>
    </row>
    <row r="1788" spans="1:7">
      <c r="A1788" s="333">
        <v>23153027</v>
      </c>
      <c r="B1788" s="333" t="s">
        <v>6921</v>
      </c>
      <c r="D1788" s="333" t="s">
        <v>6922</v>
      </c>
      <c r="E1788" s="333" t="s">
        <v>5970</v>
      </c>
      <c r="F1788" s="333" t="s">
        <v>5971</v>
      </c>
      <c r="G1788" s="333" t="s">
        <v>6923</v>
      </c>
    </row>
    <row r="1789" spans="1:7" ht="30">
      <c r="A1789" s="333">
        <v>23153028</v>
      </c>
      <c r="B1789" s="333" t="s">
        <v>6924</v>
      </c>
      <c r="D1789" s="333" t="s">
        <v>6925</v>
      </c>
      <c r="E1789" s="333" t="s">
        <v>5970</v>
      </c>
      <c r="F1789" s="333" t="s">
        <v>5971</v>
      </c>
      <c r="G1789" s="333" t="s">
        <v>6926</v>
      </c>
    </row>
    <row r="1790" spans="1:7">
      <c r="A1790" s="333">
        <v>23153029</v>
      </c>
      <c r="B1790" s="333" t="s">
        <v>6927</v>
      </c>
      <c r="D1790" s="333" t="s">
        <v>6928</v>
      </c>
      <c r="E1790" s="333" t="s">
        <v>4284</v>
      </c>
      <c r="F1790" s="333" t="s">
        <v>4285</v>
      </c>
      <c r="G1790" s="333" t="s">
        <v>6929</v>
      </c>
    </row>
    <row r="1791" spans="1:7">
      <c r="A1791" s="333">
        <v>23153030</v>
      </c>
      <c r="B1791" s="333" t="s">
        <v>6930</v>
      </c>
      <c r="D1791" s="333" t="s">
        <v>6931</v>
      </c>
      <c r="E1791" s="333" t="s">
        <v>4284</v>
      </c>
      <c r="F1791" s="333" t="s">
        <v>4285</v>
      </c>
      <c r="G1791" s="333" t="s">
        <v>6932</v>
      </c>
    </row>
    <row r="1792" spans="1:7">
      <c r="A1792" s="333">
        <v>23153031</v>
      </c>
      <c r="B1792" s="333" t="s">
        <v>6933</v>
      </c>
      <c r="D1792" s="333" t="s">
        <v>6934</v>
      </c>
      <c r="E1792" s="333" t="s">
        <v>5970</v>
      </c>
      <c r="F1792" s="333" t="s">
        <v>5971</v>
      </c>
      <c r="G1792" s="333" t="s">
        <v>6935</v>
      </c>
    </row>
    <row r="1793" spans="1:7">
      <c r="A1793" s="333">
        <v>23153032</v>
      </c>
      <c r="B1793" s="333" t="s">
        <v>6936</v>
      </c>
      <c r="D1793" s="333" t="s">
        <v>6937</v>
      </c>
      <c r="E1793" s="333" t="s">
        <v>5970</v>
      </c>
      <c r="F1793" s="333" t="s">
        <v>5971</v>
      </c>
      <c r="G1793" s="333" t="s">
        <v>6938</v>
      </c>
    </row>
    <row r="1794" spans="1:7" ht="30">
      <c r="A1794" s="333">
        <v>23153033</v>
      </c>
      <c r="B1794" s="333" t="s">
        <v>6939</v>
      </c>
      <c r="D1794" s="333" t="s">
        <v>6940</v>
      </c>
      <c r="E1794" s="333" t="s">
        <v>4284</v>
      </c>
      <c r="F1794" s="333" t="s">
        <v>4285</v>
      </c>
      <c r="G1794" s="333" t="s">
        <v>6941</v>
      </c>
    </row>
    <row r="1795" spans="1:7">
      <c r="A1795" s="333">
        <v>23153034</v>
      </c>
      <c r="B1795" s="333" t="s">
        <v>6942</v>
      </c>
      <c r="D1795" s="333" t="s">
        <v>6943</v>
      </c>
      <c r="E1795" s="333" t="s">
        <v>4284</v>
      </c>
      <c r="F1795" s="333" t="s">
        <v>4285</v>
      </c>
      <c r="G1795" s="333" t="s">
        <v>6944</v>
      </c>
    </row>
    <row r="1796" spans="1:7">
      <c r="A1796" s="333">
        <v>23153035</v>
      </c>
      <c r="B1796" s="333" t="s">
        <v>6945</v>
      </c>
      <c r="D1796" s="333" t="s">
        <v>6946</v>
      </c>
      <c r="E1796" s="333" t="s">
        <v>4284</v>
      </c>
      <c r="F1796" s="333" t="s">
        <v>4285</v>
      </c>
      <c r="G1796" s="333" t="s">
        <v>6947</v>
      </c>
    </row>
    <row r="1797" spans="1:7">
      <c r="A1797" s="333">
        <v>23153036</v>
      </c>
      <c r="B1797" s="333" t="s">
        <v>6948</v>
      </c>
      <c r="D1797" s="333" t="s">
        <v>6949</v>
      </c>
      <c r="E1797" s="333" t="s">
        <v>4284</v>
      </c>
      <c r="F1797" s="333" t="s">
        <v>4285</v>
      </c>
      <c r="G1797" s="333" t="s">
        <v>6950</v>
      </c>
    </row>
    <row r="1798" spans="1:7" ht="30">
      <c r="A1798" s="333">
        <v>23153037</v>
      </c>
      <c r="B1798" s="333" t="s">
        <v>6951</v>
      </c>
      <c r="D1798" s="333" t="s">
        <v>6952</v>
      </c>
      <c r="E1798" s="333" t="s">
        <v>4284</v>
      </c>
      <c r="F1798" s="333" t="s">
        <v>4285</v>
      </c>
      <c r="G1798" s="333" t="s">
        <v>6953</v>
      </c>
    </row>
    <row r="1799" spans="1:7">
      <c r="A1799" s="333">
        <v>23153100</v>
      </c>
      <c r="B1799" s="333" t="s">
        <v>6954</v>
      </c>
      <c r="D1799" s="333" t="s">
        <v>2173</v>
      </c>
      <c r="E1799" s="333" t="s">
        <v>2173</v>
      </c>
      <c r="F1799" s="333" t="s">
        <v>2173</v>
      </c>
      <c r="G1799" s="333" t="s">
        <v>2173</v>
      </c>
    </row>
    <row r="1800" spans="1:7">
      <c r="A1800" s="333">
        <v>23153101</v>
      </c>
      <c r="B1800" s="333" t="s">
        <v>6955</v>
      </c>
      <c r="D1800" s="333" t="s">
        <v>6956</v>
      </c>
      <c r="E1800" s="333" t="s">
        <v>4284</v>
      </c>
      <c r="F1800" s="333" t="s">
        <v>4285</v>
      </c>
      <c r="G1800" s="333" t="s">
        <v>6955</v>
      </c>
    </row>
    <row r="1801" spans="1:7">
      <c r="A1801" s="333">
        <v>23153102</v>
      </c>
      <c r="B1801" s="333" t="s">
        <v>6957</v>
      </c>
      <c r="D1801" s="333" t="s">
        <v>6958</v>
      </c>
      <c r="E1801" s="333" t="s">
        <v>4284</v>
      </c>
      <c r="F1801" s="333" t="s">
        <v>4285</v>
      </c>
      <c r="G1801" s="333" t="s">
        <v>6959</v>
      </c>
    </row>
    <row r="1802" spans="1:7">
      <c r="A1802" s="333">
        <v>23153103</v>
      </c>
      <c r="B1802" s="333" t="s">
        <v>6960</v>
      </c>
      <c r="D1802" s="333" t="s">
        <v>6961</v>
      </c>
      <c r="E1802" s="333" t="s">
        <v>4284</v>
      </c>
      <c r="F1802" s="333" t="s">
        <v>4285</v>
      </c>
      <c r="G1802" s="333" t="s">
        <v>6962</v>
      </c>
    </row>
    <row r="1803" spans="1:7">
      <c r="A1803" s="333">
        <v>23153129</v>
      </c>
      <c r="B1803" s="333" t="s">
        <v>6963</v>
      </c>
      <c r="D1803" s="333" t="s">
        <v>6964</v>
      </c>
      <c r="E1803" s="333" t="s">
        <v>4284</v>
      </c>
      <c r="F1803" s="333" t="s">
        <v>4285</v>
      </c>
      <c r="G1803" s="333" t="s">
        <v>6965</v>
      </c>
    </row>
    <row r="1804" spans="1:7">
      <c r="A1804" s="333">
        <v>23153130</v>
      </c>
      <c r="B1804" s="333" t="s">
        <v>6966</v>
      </c>
      <c r="D1804" s="333" t="s">
        <v>6967</v>
      </c>
      <c r="E1804" s="333" t="s">
        <v>4284</v>
      </c>
      <c r="F1804" s="333" t="s">
        <v>4285</v>
      </c>
      <c r="G1804" s="333" t="s">
        <v>6968</v>
      </c>
    </row>
    <row r="1805" spans="1:7" ht="30">
      <c r="A1805" s="333">
        <v>23153131</v>
      </c>
      <c r="B1805" s="333" t="s">
        <v>6969</v>
      </c>
      <c r="D1805" s="333" t="s">
        <v>6970</v>
      </c>
      <c r="E1805" s="333" t="s">
        <v>4284</v>
      </c>
      <c r="F1805" s="333" t="s">
        <v>4285</v>
      </c>
      <c r="G1805" s="333" t="s">
        <v>6971</v>
      </c>
    </row>
    <row r="1806" spans="1:7">
      <c r="A1806" s="333">
        <v>23153132</v>
      </c>
      <c r="B1806" s="333" t="s">
        <v>6972</v>
      </c>
      <c r="D1806" s="333" t="s">
        <v>6973</v>
      </c>
      <c r="E1806" s="333" t="s">
        <v>4284</v>
      </c>
      <c r="F1806" s="333" t="s">
        <v>4285</v>
      </c>
      <c r="G1806" s="333" t="s">
        <v>6974</v>
      </c>
    </row>
    <row r="1807" spans="1:7">
      <c r="A1807" s="333">
        <v>23153133</v>
      </c>
      <c r="B1807" s="333" t="s">
        <v>6975</v>
      </c>
      <c r="D1807" s="333" t="s">
        <v>6976</v>
      </c>
      <c r="E1807" s="333" t="s">
        <v>4284</v>
      </c>
      <c r="F1807" s="333" t="s">
        <v>4285</v>
      </c>
      <c r="G1807" s="333" t="s">
        <v>6977</v>
      </c>
    </row>
    <row r="1808" spans="1:7">
      <c r="A1808" s="333">
        <v>23153134</v>
      </c>
      <c r="B1808" s="333" t="s">
        <v>6978</v>
      </c>
      <c r="D1808" s="333" t="s">
        <v>6979</v>
      </c>
      <c r="E1808" s="333" t="s">
        <v>4284</v>
      </c>
      <c r="F1808" s="333" t="s">
        <v>4285</v>
      </c>
      <c r="G1808" s="333" t="s">
        <v>6980</v>
      </c>
    </row>
    <row r="1809" spans="1:7">
      <c r="A1809" s="333">
        <v>23153135</v>
      </c>
      <c r="B1809" s="333" t="s">
        <v>6981</v>
      </c>
      <c r="D1809" s="333" t="s">
        <v>6982</v>
      </c>
      <c r="E1809" s="333" t="s">
        <v>2512</v>
      </c>
      <c r="F1809" s="333" t="s">
        <v>2513</v>
      </c>
      <c r="G1809" s="333" t="s">
        <v>6983</v>
      </c>
    </row>
    <row r="1810" spans="1:7">
      <c r="A1810" s="333">
        <v>23153136</v>
      </c>
      <c r="B1810" s="333" t="s">
        <v>6984</v>
      </c>
      <c r="D1810" s="333" t="s">
        <v>6985</v>
      </c>
      <c r="E1810" s="333" t="s">
        <v>4284</v>
      </c>
      <c r="F1810" s="333" t="s">
        <v>4285</v>
      </c>
      <c r="G1810" s="333" t="s">
        <v>6986</v>
      </c>
    </row>
    <row r="1811" spans="1:7">
      <c r="A1811" s="333">
        <v>23153137</v>
      </c>
      <c r="B1811" s="333" t="s">
        <v>6987</v>
      </c>
      <c r="D1811" s="333" t="s">
        <v>6988</v>
      </c>
      <c r="E1811" s="333" t="s">
        <v>2512</v>
      </c>
      <c r="F1811" s="333" t="s">
        <v>2513</v>
      </c>
      <c r="G1811" s="333" t="s">
        <v>6989</v>
      </c>
    </row>
    <row r="1812" spans="1:7">
      <c r="A1812" s="333">
        <v>23153138</v>
      </c>
      <c r="B1812" s="333" t="s">
        <v>6990</v>
      </c>
      <c r="D1812" s="333" t="s">
        <v>6991</v>
      </c>
      <c r="E1812" s="333" t="s">
        <v>3122</v>
      </c>
      <c r="F1812" s="333" t="s">
        <v>3123</v>
      </c>
      <c r="G1812" s="333" t="s">
        <v>6992</v>
      </c>
    </row>
    <row r="1813" spans="1:7">
      <c r="A1813" s="333">
        <v>23153139</v>
      </c>
      <c r="B1813" s="333" t="s">
        <v>6993</v>
      </c>
      <c r="D1813" s="333" t="s">
        <v>6994</v>
      </c>
      <c r="E1813" s="333" t="s">
        <v>2512</v>
      </c>
      <c r="F1813" s="333" t="s">
        <v>2513</v>
      </c>
      <c r="G1813" s="333" t="s">
        <v>6995</v>
      </c>
    </row>
    <row r="1814" spans="1:7" ht="30">
      <c r="A1814" s="333">
        <v>23153140</v>
      </c>
      <c r="B1814" s="333" t="s">
        <v>6996</v>
      </c>
      <c r="D1814" s="333" t="s">
        <v>6997</v>
      </c>
      <c r="E1814" s="333" t="s">
        <v>4284</v>
      </c>
      <c r="F1814" s="333" t="s">
        <v>4285</v>
      </c>
      <c r="G1814" s="333" t="s">
        <v>6998</v>
      </c>
    </row>
    <row r="1815" spans="1:7">
      <c r="A1815" s="333">
        <v>23153200</v>
      </c>
      <c r="B1815" s="333" t="s">
        <v>6999</v>
      </c>
      <c r="D1815" s="333" t="s">
        <v>2173</v>
      </c>
      <c r="E1815" s="333" t="s">
        <v>2173</v>
      </c>
      <c r="F1815" s="333" t="s">
        <v>2173</v>
      </c>
      <c r="G1815" s="333" t="s">
        <v>2173</v>
      </c>
    </row>
    <row r="1816" spans="1:7" ht="30">
      <c r="A1816" s="333">
        <v>23153201</v>
      </c>
      <c r="B1816" s="333" t="s">
        <v>7000</v>
      </c>
      <c r="D1816" s="333" t="s">
        <v>7001</v>
      </c>
      <c r="E1816" s="333" t="s">
        <v>4288</v>
      </c>
      <c r="F1816" s="333" t="s">
        <v>4289</v>
      </c>
      <c r="G1816" s="333" t="s">
        <v>7002</v>
      </c>
    </row>
    <row r="1817" spans="1:7" ht="30">
      <c r="A1817" s="333">
        <v>23153202</v>
      </c>
      <c r="B1817" s="333" t="s">
        <v>7003</v>
      </c>
      <c r="D1817" s="333" t="s">
        <v>7004</v>
      </c>
      <c r="E1817" s="333" t="s">
        <v>4288</v>
      </c>
      <c r="F1817" s="333" t="s">
        <v>4289</v>
      </c>
      <c r="G1817" s="333" t="s">
        <v>7005</v>
      </c>
    </row>
    <row r="1818" spans="1:7" ht="30">
      <c r="A1818" s="333">
        <v>23153203</v>
      </c>
      <c r="B1818" s="333" t="s">
        <v>7006</v>
      </c>
      <c r="D1818" s="333" t="s">
        <v>7007</v>
      </c>
      <c r="E1818" s="333" t="s">
        <v>4288</v>
      </c>
      <c r="F1818" s="333" t="s">
        <v>4289</v>
      </c>
      <c r="G1818" s="333" t="s">
        <v>7008</v>
      </c>
    </row>
    <row r="1819" spans="1:7" ht="45">
      <c r="A1819" s="333">
        <v>23153204</v>
      </c>
      <c r="B1819" s="333" t="s">
        <v>7009</v>
      </c>
      <c r="D1819" s="333" t="s">
        <v>7010</v>
      </c>
      <c r="E1819" s="333" t="s">
        <v>4288</v>
      </c>
      <c r="F1819" s="333" t="s">
        <v>4289</v>
      </c>
      <c r="G1819" s="333" t="s">
        <v>7011</v>
      </c>
    </row>
    <row r="1820" spans="1:7">
      <c r="A1820" s="333">
        <v>23153300</v>
      </c>
      <c r="B1820" s="333" t="s">
        <v>7012</v>
      </c>
      <c r="D1820" s="333" t="s">
        <v>2173</v>
      </c>
      <c r="E1820" s="333" t="s">
        <v>2173</v>
      </c>
      <c r="F1820" s="333" t="s">
        <v>2173</v>
      </c>
      <c r="G1820" s="333" t="s">
        <v>2173</v>
      </c>
    </row>
    <row r="1821" spans="1:7" ht="30">
      <c r="A1821" s="333">
        <v>23153301</v>
      </c>
      <c r="B1821" s="333" t="s">
        <v>7013</v>
      </c>
      <c r="D1821" s="333" t="s">
        <v>7014</v>
      </c>
      <c r="E1821" s="333" t="s">
        <v>5844</v>
      </c>
      <c r="F1821" s="333" t="s">
        <v>5845</v>
      </c>
      <c r="G1821" s="333" t="s">
        <v>7015</v>
      </c>
    </row>
    <row r="1822" spans="1:7" ht="60">
      <c r="A1822" s="333">
        <v>23153302</v>
      </c>
      <c r="B1822" s="333" t="s">
        <v>7016</v>
      </c>
      <c r="D1822" s="333" t="s">
        <v>7017</v>
      </c>
      <c r="E1822" s="333" t="s">
        <v>5844</v>
      </c>
      <c r="F1822" s="333" t="s">
        <v>5845</v>
      </c>
      <c r="G1822" s="333" t="s">
        <v>7018</v>
      </c>
    </row>
    <row r="1823" spans="1:7" ht="30">
      <c r="A1823" s="333">
        <v>23153303</v>
      </c>
      <c r="B1823" s="333" t="s">
        <v>7019</v>
      </c>
      <c r="D1823" s="333" t="s">
        <v>7020</v>
      </c>
      <c r="E1823" s="333" t="s">
        <v>5970</v>
      </c>
      <c r="F1823" s="333" t="s">
        <v>5971</v>
      </c>
      <c r="G1823" s="333" t="s">
        <v>7021</v>
      </c>
    </row>
    <row r="1824" spans="1:7" ht="45">
      <c r="A1824" s="333">
        <v>23153305</v>
      </c>
      <c r="B1824" s="333" t="s">
        <v>7022</v>
      </c>
      <c r="D1824" s="333" t="s">
        <v>7023</v>
      </c>
      <c r="E1824" s="333" t="s">
        <v>5970</v>
      </c>
      <c r="F1824" s="333" t="s">
        <v>5971</v>
      </c>
      <c r="G1824" s="333" t="s">
        <v>7022</v>
      </c>
    </row>
    <row r="1825" spans="1:7">
      <c r="A1825" s="333">
        <v>23153306</v>
      </c>
      <c r="B1825" s="333" t="s">
        <v>7024</v>
      </c>
      <c r="D1825" s="333" t="s">
        <v>7025</v>
      </c>
      <c r="E1825" s="333" t="s">
        <v>5970</v>
      </c>
      <c r="F1825" s="333" t="s">
        <v>5971</v>
      </c>
      <c r="G1825" s="333" t="s">
        <v>7026</v>
      </c>
    </row>
    <row r="1826" spans="1:7">
      <c r="A1826" s="333">
        <v>23153307</v>
      </c>
      <c r="B1826" s="333" t="s">
        <v>7027</v>
      </c>
      <c r="D1826" s="333" t="s">
        <v>7028</v>
      </c>
      <c r="E1826" s="333" t="s">
        <v>5970</v>
      </c>
      <c r="F1826" s="333" t="s">
        <v>5971</v>
      </c>
      <c r="G1826" s="333" t="s">
        <v>7029</v>
      </c>
    </row>
    <row r="1827" spans="1:7" ht="30">
      <c r="A1827" s="333">
        <v>23153308</v>
      </c>
      <c r="B1827" s="333" t="s">
        <v>7030</v>
      </c>
      <c r="D1827" s="333" t="s">
        <v>7031</v>
      </c>
      <c r="E1827" s="333" t="s">
        <v>2512</v>
      </c>
      <c r="F1827" s="333" t="s">
        <v>2513</v>
      </c>
      <c r="G1827" s="333" t="s">
        <v>7032</v>
      </c>
    </row>
    <row r="1828" spans="1:7" ht="60">
      <c r="A1828" s="333">
        <v>23153309</v>
      </c>
      <c r="B1828" s="333" t="s">
        <v>7033</v>
      </c>
      <c r="D1828" s="333" t="s">
        <v>7034</v>
      </c>
      <c r="E1828" s="333" t="s">
        <v>4284</v>
      </c>
      <c r="F1828" s="333" t="s">
        <v>4285</v>
      </c>
      <c r="G1828" s="333" t="s">
        <v>7033</v>
      </c>
    </row>
    <row r="1829" spans="1:7">
      <c r="A1829" s="333">
        <v>23153310</v>
      </c>
      <c r="B1829" s="333" t="s">
        <v>7035</v>
      </c>
      <c r="D1829" s="333" t="s">
        <v>7036</v>
      </c>
      <c r="E1829" s="333" t="s">
        <v>5844</v>
      </c>
      <c r="F1829" s="333" t="s">
        <v>5845</v>
      </c>
      <c r="G1829" s="333" t="s">
        <v>7035</v>
      </c>
    </row>
    <row r="1830" spans="1:7" ht="30">
      <c r="A1830" s="333">
        <v>23153311</v>
      </c>
      <c r="B1830" s="333" t="s">
        <v>7037</v>
      </c>
      <c r="D1830" s="333" t="s">
        <v>7038</v>
      </c>
      <c r="E1830" s="333" t="s">
        <v>5844</v>
      </c>
      <c r="F1830" s="333" t="s">
        <v>5845</v>
      </c>
      <c r="G1830" s="333" t="s">
        <v>7039</v>
      </c>
    </row>
    <row r="1831" spans="1:7" ht="30">
      <c r="A1831" s="333">
        <v>23153312</v>
      </c>
      <c r="B1831" s="333" t="s">
        <v>7040</v>
      </c>
      <c r="D1831" s="333" t="s">
        <v>7041</v>
      </c>
      <c r="E1831" s="333" t="s">
        <v>5844</v>
      </c>
      <c r="F1831" s="333" t="s">
        <v>5845</v>
      </c>
      <c r="G1831" s="333" t="s">
        <v>7042</v>
      </c>
    </row>
    <row r="1832" spans="1:7">
      <c r="A1832" s="333">
        <v>23153313</v>
      </c>
      <c r="B1832" s="333" t="s">
        <v>7043</v>
      </c>
      <c r="D1832" s="333" t="s">
        <v>7044</v>
      </c>
      <c r="E1832" s="333" t="s">
        <v>4284</v>
      </c>
      <c r="F1832" s="333" t="s">
        <v>4285</v>
      </c>
      <c r="G1832" s="333" t="s">
        <v>7045</v>
      </c>
    </row>
    <row r="1833" spans="1:7">
      <c r="A1833" s="333">
        <v>23153400</v>
      </c>
      <c r="B1833" s="333" t="s">
        <v>7046</v>
      </c>
      <c r="D1833" s="333" t="s">
        <v>2173</v>
      </c>
      <c r="E1833" s="333" t="s">
        <v>2173</v>
      </c>
      <c r="F1833" s="333" t="s">
        <v>2173</v>
      </c>
      <c r="G1833" s="333" t="s">
        <v>2173</v>
      </c>
    </row>
    <row r="1834" spans="1:7" ht="30">
      <c r="A1834" s="333">
        <v>23153401</v>
      </c>
      <c r="B1834" s="333" t="s">
        <v>7047</v>
      </c>
      <c r="D1834" s="333" t="s">
        <v>7048</v>
      </c>
      <c r="E1834" s="333" t="s">
        <v>4288</v>
      </c>
      <c r="F1834" s="333" t="s">
        <v>4289</v>
      </c>
      <c r="G1834" s="333" t="s">
        <v>7049</v>
      </c>
    </row>
    <row r="1835" spans="1:7">
      <c r="A1835" s="333">
        <v>23153402</v>
      </c>
      <c r="B1835" s="333" t="s">
        <v>7050</v>
      </c>
      <c r="D1835" s="333" t="s">
        <v>7051</v>
      </c>
      <c r="E1835" s="333" t="s">
        <v>2512</v>
      </c>
      <c r="F1835" s="333" t="s">
        <v>2513</v>
      </c>
      <c r="G1835" s="333" t="s">
        <v>7052</v>
      </c>
    </row>
    <row r="1836" spans="1:7">
      <c r="A1836" s="333">
        <v>23153403</v>
      </c>
      <c r="B1836" s="333" t="s">
        <v>7053</v>
      </c>
      <c r="D1836" s="333" t="s">
        <v>7054</v>
      </c>
      <c r="E1836" s="333" t="s">
        <v>4288</v>
      </c>
      <c r="F1836" s="333" t="s">
        <v>4289</v>
      </c>
      <c r="G1836" s="333" t="s">
        <v>7055</v>
      </c>
    </row>
    <row r="1837" spans="1:7" ht="45">
      <c r="A1837" s="333">
        <v>23153404</v>
      </c>
      <c r="B1837" s="333" t="s">
        <v>7056</v>
      </c>
      <c r="D1837" s="333" t="s">
        <v>7057</v>
      </c>
      <c r="E1837" s="333" t="s">
        <v>4288</v>
      </c>
      <c r="F1837" s="333" t="s">
        <v>4289</v>
      </c>
      <c r="G1837" s="333" t="s">
        <v>7058</v>
      </c>
    </row>
    <row r="1838" spans="1:7">
      <c r="A1838" s="333">
        <v>23153405</v>
      </c>
      <c r="B1838" s="333" t="s">
        <v>7059</v>
      </c>
      <c r="D1838" s="333" t="s">
        <v>7060</v>
      </c>
      <c r="E1838" s="333" t="s">
        <v>4288</v>
      </c>
      <c r="F1838" s="333" t="s">
        <v>4289</v>
      </c>
      <c r="G1838" s="333" t="s">
        <v>7061</v>
      </c>
    </row>
    <row r="1839" spans="1:7" ht="30">
      <c r="A1839" s="333">
        <v>23153406</v>
      </c>
      <c r="B1839" s="333" t="s">
        <v>7062</v>
      </c>
      <c r="D1839" s="333" t="s">
        <v>7063</v>
      </c>
      <c r="E1839" s="333" t="s">
        <v>4288</v>
      </c>
      <c r="F1839" s="333" t="s">
        <v>4289</v>
      </c>
      <c r="G1839" s="333" t="s">
        <v>7062</v>
      </c>
    </row>
    <row r="1840" spans="1:7" ht="30">
      <c r="A1840" s="333">
        <v>23153407</v>
      </c>
      <c r="B1840" s="333" t="s">
        <v>7064</v>
      </c>
      <c r="D1840" s="333" t="s">
        <v>7065</v>
      </c>
      <c r="E1840" s="333" t="s">
        <v>5844</v>
      </c>
      <c r="F1840" s="333" t="s">
        <v>5845</v>
      </c>
      <c r="G1840" s="333" t="s">
        <v>7066</v>
      </c>
    </row>
    <row r="1841" spans="1:7">
      <c r="A1841" s="333">
        <v>23153408</v>
      </c>
      <c r="B1841" s="333" t="s">
        <v>7067</v>
      </c>
      <c r="D1841" s="333" t="s">
        <v>7068</v>
      </c>
      <c r="E1841" s="333" t="s">
        <v>7069</v>
      </c>
      <c r="F1841" s="333" t="s">
        <v>7070</v>
      </c>
      <c r="G1841" s="333" t="s">
        <v>7071</v>
      </c>
    </row>
    <row r="1842" spans="1:7">
      <c r="A1842" s="333">
        <v>23153409</v>
      </c>
      <c r="B1842" s="333" t="s">
        <v>7072</v>
      </c>
      <c r="D1842" s="333" t="s">
        <v>7073</v>
      </c>
      <c r="E1842" s="333" t="s">
        <v>5844</v>
      </c>
      <c r="F1842" s="333" t="s">
        <v>5845</v>
      </c>
      <c r="G1842" s="333" t="s">
        <v>7072</v>
      </c>
    </row>
    <row r="1843" spans="1:7" ht="30">
      <c r="A1843" s="333">
        <v>23153410</v>
      </c>
      <c r="B1843" s="333" t="s">
        <v>7074</v>
      </c>
      <c r="D1843" s="333" t="s">
        <v>7075</v>
      </c>
      <c r="E1843" s="333" t="s">
        <v>4284</v>
      </c>
      <c r="F1843" s="333" t="s">
        <v>4285</v>
      </c>
      <c r="G1843" s="333" t="s">
        <v>7076</v>
      </c>
    </row>
    <row r="1844" spans="1:7" ht="30">
      <c r="A1844" s="333">
        <v>23153411</v>
      </c>
      <c r="B1844" s="333" t="s">
        <v>7077</v>
      </c>
      <c r="D1844" s="333" t="s">
        <v>7078</v>
      </c>
      <c r="E1844" s="333" t="s">
        <v>5844</v>
      </c>
      <c r="F1844" s="333" t="s">
        <v>5845</v>
      </c>
      <c r="G1844" s="333" t="s">
        <v>7079</v>
      </c>
    </row>
    <row r="1845" spans="1:7">
      <c r="A1845" s="333">
        <v>23153412</v>
      </c>
      <c r="B1845" s="333" t="s">
        <v>7080</v>
      </c>
      <c r="D1845" s="333" t="s">
        <v>7081</v>
      </c>
      <c r="E1845" s="333" t="s">
        <v>5844</v>
      </c>
      <c r="F1845" s="333" t="s">
        <v>5845</v>
      </c>
      <c r="G1845" s="333" t="s">
        <v>7082</v>
      </c>
    </row>
    <row r="1846" spans="1:7" ht="30">
      <c r="A1846" s="333">
        <v>23153413</v>
      </c>
      <c r="B1846" s="333" t="s">
        <v>7083</v>
      </c>
      <c r="D1846" s="333" t="s">
        <v>7084</v>
      </c>
      <c r="E1846" s="333" t="s">
        <v>5844</v>
      </c>
      <c r="F1846" s="333" t="s">
        <v>5845</v>
      </c>
      <c r="G1846" s="333" t="s">
        <v>7085</v>
      </c>
    </row>
    <row r="1847" spans="1:7" ht="45">
      <c r="A1847" s="333">
        <v>23153414</v>
      </c>
      <c r="B1847" s="333" t="s">
        <v>7086</v>
      </c>
      <c r="D1847" s="333" t="s">
        <v>7087</v>
      </c>
      <c r="E1847" s="333" t="s">
        <v>5844</v>
      </c>
      <c r="F1847" s="333" t="s">
        <v>5845</v>
      </c>
      <c r="G1847" s="333" t="s">
        <v>7088</v>
      </c>
    </row>
    <row r="1848" spans="1:7">
      <c r="A1848" s="333">
        <v>23153415</v>
      </c>
      <c r="B1848" s="333" t="s">
        <v>7089</v>
      </c>
      <c r="D1848" s="333" t="s">
        <v>7090</v>
      </c>
      <c r="E1848" s="333" t="s">
        <v>5844</v>
      </c>
      <c r="F1848" s="333" t="s">
        <v>5845</v>
      </c>
      <c r="G1848" s="333" t="s">
        <v>7089</v>
      </c>
    </row>
    <row r="1849" spans="1:7">
      <c r="A1849" s="333">
        <v>23153416</v>
      </c>
      <c r="B1849" s="333" t="s">
        <v>7091</v>
      </c>
      <c r="D1849" s="333" t="s">
        <v>7092</v>
      </c>
      <c r="E1849" s="333" t="s">
        <v>4284</v>
      </c>
      <c r="F1849" s="333" t="s">
        <v>4285</v>
      </c>
      <c r="G1849" s="333" t="s">
        <v>7093</v>
      </c>
    </row>
    <row r="1850" spans="1:7">
      <c r="A1850" s="333">
        <v>23153417</v>
      </c>
      <c r="B1850" s="333" t="s">
        <v>7094</v>
      </c>
      <c r="D1850" s="333" t="s">
        <v>7095</v>
      </c>
      <c r="E1850" s="333" t="s">
        <v>5844</v>
      </c>
      <c r="F1850" s="333" t="s">
        <v>5845</v>
      </c>
      <c r="G1850" s="333" t="s">
        <v>7096</v>
      </c>
    </row>
    <row r="1851" spans="1:7">
      <c r="A1851" s="333">
        <v>23153500</v>
      </c>
      <c r="B1851" s="333" t="s">
        <v>7097</v>
      </c>
      <c r="D1851" s="333" t="s">
        <v>2173</v>
      </c>
      <c r="E1851" s="333" t="s">
        <v>2173</v>
      </c>
      <c r="F1851" s="333" t="s">
        <v>2173</v>
      </c>
      <c r="G1851" s="333" t="s">
        <v>2173</v>
      </c>
    </row>
    <row r="1852" spans="1:7" ht="30">
      <c r="A1852" s="333">
        <v>23153501</v>
      </c>
      <c r="B1852" s="333" t="s">
        <v>7098</v>
      </c>
      <c r="D1852" s="333" t="s">
        <v>7099</v>
      </c>
      <c r="E1852" s="333" t="s">
        <v>4288</v>
      </c>
      <c r="F1852" s="333" t="s">
        <v>4289</v>
      </c>
      <c r="G1852" s="333" t="s">
        <v>7100</v>
      </c>
    </row>
    <row r="1853" spans="1:7">
      <c r="A1853" s="333">
        <v>23153502</v>
      </c>
      <c r="B1853" s="333" t="s">
        <v>7101</v>
      </c>
      <c r="D1853" s="333" t="s">
        <v>7102</v>
      </c>
      <c r="E1853" s="333" t="s">
        <v>7069</v>
      </c>
      <c r="F1853" s="333" t="s">
        <v>7070</v>
      </c>
      <c r="G1853" s="333" t="s">
        <v>7103</v>
      </c>
    </row>
    <row r="1854" spans="1:7">
      <c r="A1854" s="333">
        <v>23153503</v>
      </c>
      <c r="B1854" s="333" t="s">
        <v>7104</v>
      </c>
      <c r="D1854" s="333" t="s">
        <v>7105</v>
      </c>
      <c r="E1854" s="333" t="s">
        <v>4288</v>
      </c>
      <c r="F1854" s="333" t="s">
        <v>4289</v>
      </c>
      <c r="G1854" s="333" t="s">
        <v>7106</v>
      </c>
    </row>
    <row r="1855" spans="1:7" ht="45">
      <c r="A1855" s="333">
        <v>23153504</v>
      </c>
      <c r="B1855" s="333" t="s">
        <v>7107</v>
      </c>
      <c r="D1855" s="333" t="s">
        <v>7108</v>
      </c>
      <c r="E1855" s="333" t="s">
        <v>7109</v>
      </c>
      <c r="F1855" s="333" t="s">
        <v>7110</v>
      </c>
      <c r="G1855" s="333" t="s">
        <v>7107</v>
      </c>
    </row>
    <row r="1856" spans="1:7">
      <c r="A1856" s="333">
        <v>23153505</v>
      </c>
      <c r="B1856" s="333" t="s">
        <v>7111</v>
      </c>
      <c r="D1856" s="333" t="s">
        <v>7112</v>
      </c>
      <c r="E1856" s="333" t="s">
        <v>4288</v>
      </c>
      <c r="F1856" s="333" t="s">
        <v>4289</v>
      </c>
      <c r="G1856" s="333" t="s">
        <v>7113</v>
      </c>
    </row>
    <row r="1857" spans="1:7" ht="45">
      <c r="A1857" s="333">
        <v>23153506</v>
      </c>
      <c r="B1857" s="333" t="s">
        <v>7114</v>
      </c>
      <c r="D1857" s="333" t="s">
        <v>7115</v>
      </c>
      <c r="E1857" s="333" t="s">
        <v>4288</v>
      </c>
      <c r="F1857" s="333" t="s">
        <v>4289</v>
      </c>
      <c r="G1857" s="333" t="s">
        <v>7116</v>
      </c>
    </row>
    <row r="1858" spans="1:7" ht="30">
      <c r="A1858" s="333">
        <v>23153507</v>
      </c>
      <c r="B1858" s="333" t="s">
        <v>7117</v>
      </c>
      <c r="D1858" s="333" t="s">
        <v>7118</v>
      </c>
      <c r="E1858" s="333" t="s">
        <v>7069</v>
      </c>
      <c r="F1858" s="333" t="s">
        <v>7070</v>
      </c>
      <c r="G1858" s="333" t="s">
        <v>7119</v>
      </c>
    </row>
    <row r="1859" spans="1:7" ht="45">
      <c r="A1859" s="333">
        <v>23153508</v>
      </c>
      <c r="B1859" s="333" t="s">
        <v>7120</v>
      </c>
      <c r="D1859" s="333" t="s">
        <v>7121</v>
      </c>
      <c r="E1859" s="333" t="s">
        <v>4288</v>
      </c>
      <c r="F1859" s="333" t="s">
        <v>4289</v>
      </c>
      <c r="G1859" s="333" t="s">
        <v>7122</v>
      </c>
    </row>
    <row r="1860" spans="1:7">
      <c r="A1860" s="333">
        <v>23160000</v>
      </c>
      <c r="B1860" s="333" t="s">
        <v>7123</v>
      </c>
      <c r="D1860" s="333" t="s">
        <v>2173</v>
      </c>
      <c r="E1860" s="333" t="s">
        <v>2173</v>
      </c>
      <c r="F1860" s="333" t="s">
        <v>2173</v>
      </c>
      <c r="G1860" s="333" t="s">
        <v>2173</v>
      </c>
    </row>
    <row r="1861" spans="1:7">
      <c r="A1861" s="333">
        <v>23161500</v>
      </c>
      <c r="B1861" s="333" t="s">
        <v>7124</v>
      </c>
      <c r="D1861" s="333" t="s">
        <v>2173</v>
      </c>
      <c r="E1861" s="333" t="s">
        <v>2173</v>
      </c>
      <c r="F1861" s="333" t="s">
        <v>2173</v>
      </c>
      <c r="G1861" s="333" t="s">
        <v>2173</v>
      </c>
    </row>
    <row r="1862" spans="1:7" ht="45">
      <c r="A1862" s="333">
        <v>23161501</v>
      </c>
      <c r="B1862" s="333" t="s">
        <v>7125</v>
      </c>
      <c r="D1862" s="333" t="s">
        <v>7126</v>
      </c>
      <c r="E1862" s="333" t="s">
        <v>4288</v>
      </c>
      <c r="F1862" s="333" t="s">
        <v>4289</v>
      </c>
      <c r="G1862" s="333" t="s">
        <v>7127</v>
      </c>
    </row>
    <row r="1863" spans="1:7" ht="60">
      <c r="A1863" s="333">
        <v>23161502</v>
      </c>
      <c r="B1863" s="333" t="s">
        <v>7128</v>
      </c>
      <c r="D1863" s="333" t="s">
        <v>7129</v>
      </c>
      <c r="E1863" s="333" t="s">
        <v>4288</v>
      </c>
      <c r="F1863" s="333" t="s">
        <v>4289</v>
      </c>
      <c r="G1863" s="333" t="s">
        <v>7130</v>
      </c>
    </row>
    <row r="1864" spans="1:7" ht="30">
      <c r="A1864" s="333">
        <v>23161503</v>
      </c>
      <c r="B1864" s="333" t="s">
        <v>7131</v>
      </c>
      <c r="D1864" s="333" t="s">
        <v>7132</v>
      </c>
      <c r="E1864" s="333" t="s">
        <v>4288</v>
      </c>
      <c r="F1864" s="333" t="s">
        <v>4289</v>
      </c>
      <c r="G1864" s="333" t="s">
        <v>7133</v>
      </c>
    </row>
    <row r="1865" spans="1:7" ht="30">
      <c r="A1865" s="333">
        <v>23161504</v>
      </c>
      <c r="B1865" s="333" t="s">
        <v>7134</v>
      </c>
      <c r="D1865" s="333" t="s">
        <v>7135</v>
      </c>
      <c r="E1865" s="333" t="s">
        <v>5844</v>
      </c>
      <c r="F1865" s="333" t="s">
        <v>5845</v>
      </c>
      <c r="G1865" s="333" t="s">
        <v>7136</v>
      </c>
    </row>
    <row r="1866" spans="1:7" ht="45">
      <c r="A1866" s="333">
        <v>23161506</v>
      </c>
      <c r="B1866" s="333" t="s">
        <v>7137</v>
      </c>
      <c r="D1866" s="333" t="s">
        <v>7138</v>
      </c>
      <c r="E1866" s="333" t="s">
        <v>4288</v>
      </c>
      <c r="F1866" s="333" t="s">
        <v>4289</v>
      </c>
      <c r="G1866" s="333" t="s">
        <v>7139</v>
      </c>
    </row>
    <row r="1867" spans="1:7" ht="45">
      <c r="A1867" s="333">
        <v>23161507</v>
      </c>
      <c r="B1867" s="333" t="s">
        <v>7140</v>
      </c>
      <c r="D1867" s="333" t="s">
        <v>7141</v>
      </c>
      <c r="E1867" s="333" t="s">
        <v>4288</v>
      </c>
      <c r="F1867" s="333" t="s">
        <v>4289</v>
      </c>
      <c r="G1867" s="333" t="s">
        <v>7142</v>
      </c>
    </row>
    <row r="1868" spans="1:7" ht="30">
      <c r="A1868" s="333">
        <v>23161508</v>
      </c>
      <c r="B1868" s="333" t="s">
        <v>7143</v>
      </c>
      <c r="D1868" s="333" t="s">
        <v>7144</v>
      </c>
      <c r="E1868" s="333" t="s">
        <v>5844</v>
      </c>
      <c r="F1868" s="333" t="s">
        <v>5845</v>
      </c>
      <c r="G1868" s="333" t="s">
        <v>7145</v>
      </c>
    </row>
    <row r="1869" spans="1:7" ht="60">
      <c r="A1869" s="333">
        <v>23161509</v>
      </c>
      <c r="B1869" s="333" t="s">
        <v>7146</v>
      </c>
      <c r="D1869" s="333" t="s">
        <v>7147</v>
      </c>
      <c r="E1869" s="333" t="s">
        <v>5844</v>
      </c>
      <c r="F1869" s="333" t="s">
        <v>5845</v>
      </c>
      <c r="G1869" s="333" t="s">
        <v>7146</v>
      </c>
    </row>
    <row r="1870" spans="1:7" ht="45">
      <c r="A1870" s="333">
        <v>23161510</v>
      </c>
      <c r="B1870" s="333" t="s">
        <v>7148</v>
      </c>
      <c r="D1870" s="333" t="s">
        <v>7149</v>
      </c>
      <c r="E1870" s="333" t="s">
        <v>4288</v>
      </c>
      <c r="F1870" s="333" t="s">
        <v>4289</v>
      </c>
      <c r="G1870" s="333" t="s">
        <v>7150</v>
      </c>
    </row>
    <row r="1871" spans="1:7" ht="30">
      <c r="A1871" s="333">
        <v>23161511</v>
      </c>
      <c r="B1871" s="333" t="s">
        <v>7151</v>
      </c>
      <c r="D1871" s="333" t="s">
        <v>7152</v>
      </c>
      <c r="E1871" s="333" t="s">
        <v>5844</v>
      </c>
      <c r="F1871" s="333" t="s">
        <v>5845</v>
      </c>
      <c r="G1871" s="333" t="s">
        <v>7153</v>
      </c>
    </row>
    <row r="1872" spans="1:7" ht="30">
      <c r="A1872" s="333">
        <v>23161512</v>
      </c>
      <c r="B1872" s="333" t="s">
        <v>7154</v>
      </c>
      <c r="D1872" s="333" t="s">
        <v>7155</v>
      </c>
      <c r="E1872" s="333" t="s">
        <v>5844</v>
      </c>
      <c r="F1872" s="333" t="s">
        <v>5845</v>
      </c>
      <c r="G1872" s="333" t="s">
        <v>7156</v>
      </c>
    </row>
    <row r="1873" spans="1:7" ht="30">
      <c r="A1873" s="333">
        <v>23161513</v>
      </c>
      <c r="B1873" s="333" t="s">
        <v>7157</v>
      </c>
      <c r="D1873" s="333" t="s">
        <v>7158</v>
      </c>
      <c r="E1873" s="333" t="s">
        <v>5844</v>
      </c>
      <c r="F1873" s="333" t="s">
        <v>5845</v>
      </c>
      <c r="G1873" s="333" t="s">
        <v>7157</v>
      </c>
    </row>
    <row r="1874" spans="1:7">
      <c r="A1874" s="333">
        <v>23161514</v>
      </c>
      <c r="B1874" s="333" t="s">
        <v>7159</v>
      </c>
      <c r="D1874" s="333" t="s">
        <v>7160</v>
      </c>
      <c r="E1874" s="333" t="s">
        <v>4288</v>
      </c>
      <c r="F1874" s="333" t="s">
        <v>4289</v>
      </c>
      <c r="G1874" s="333" t="s">
        <v>7161</v>
      </c>
    </row>
    <row r="1875" spans="1:7" ht="30">
      <c r="A1875" s="333">
        <v>23161515</v>
      </c>
      <c r="B1875" s="333" t="s">
        <v>7162</v>
      </c>
      <c r="D1875" s="333" t="s">
        <v>7163</v>
      </c>
      <c r="E1875" s="333" t="s">
        <v>5844</v>
      </c>
      <c r="F1875" s="333" t="s">
        <v>5845</v>
      </c>
      <c r="G1875" s="333" t="s">
        <v>7164</v>
      </c>
    </row>
    <row r="1876" spans="1:7">
      <c r="A1876" s="333">
        <v>23161600</v>
      </c>
      <c r="B1876" s="333" t="s">
        <v>7165</v>
      </c>
      <c r="D1876" s="333" t="s">
        <v>2173</v>
      </c>
      <c r="E1876" s="333" t="s">
        <v>2173</v>
      </c>
      <c r="F1876" s="333" t="s">
        <v>2173</v>
      </c>
      <c r="G1876" s="333" t="s">
        <v>2173</v>
      </c>
    </row>
    <row r="1877" spans="1:7" ht="45">
      <c r="A1877" s="333">
        <v>23161601</v>
      </c>
      <c r="B1877" s="333" t="s">
        <v>7125</v>
      </c>
      <c r="D1877" s="333" t="s">
        <v>7166</v>
      </c>
      <c r="E1877" s="333" t="s">
        <v>5844</v>
      </c>
      <c r="F1877" s="333" t="s">
        <v>5845</v>
      </c>
      <c r="G1877" s="333" t="s">
        <v>7127</v>
      </c>
    </row>
    <row r="1878" spans="1:7" ht="45">
      <c r="A1878" s="333">
        <v>23161602</v>
      </c>
      <c r="B1878" s="333" t="s">
        <v>7167</v>
      </c>
      <c r="D1878" s="333" t="s">
        <v>7168</v>
      </c>
      <c r="E1878" s="333" t="s">
        <v>5544</v>
      </c>
      <c r="F1878" s="333" t="s">
        <v>5545</v>
      </c>
      <c r="G1878" s="333" t="s">
        <v>7169</v>
      </c>
    </row>
    <row r="1879" spans="1:7" ht="30">
      <c r="A1879" s="333">
        <v>23161603</v>
      </c>
      <c r="B1879" s="333" t="s">
        <v>7170</v>
      </c>
      <c r="D1879" s="333" t="s">
        <v>7171</v>
      </c>
      <c r="E1879" s="333" t="s">
        <v>5844</v>
      </c>
      <c r="F1879" s="333" t="s">
        <v>5845</v>
      </c>
      <c r="G1879" s="333" t="s">
        <v>7172</v>
      </c>
    </row>
    <row r="1880" spans="1:7" ht="30">
      <c r="A1880" s="333">
        <v>23161605</v>
      </c>
      <c r="B1880" s="333" t="s">
        <v>7173</v>
      </c>
      <c r="D1880" s="333" t="s">
        <v>7174</v>
      </c>
      <c r="E1880" s="333" t="s">
        <v>5844</v>
      </c>
      <c r="F1880" s="333" t="s">
        <v>5845</v>
      </c>
      <c r="G1880" s="333" t="s">
        <v>7175</v>
      </c>
    </row>
    <row r="1881" spans="1:7" ht="45">
      <c r="A1881" s="333">
        <v>23161606</v>
      </c>
      <c r="B1881" s="333" t="s">
        <v>7176</v>
      </c>
      <c r="D1881" s="333" t="s">
        <v>7177</v>
      </c>
      <c r="E1881" s="333" t="s">
        <v>5844</v>
      </c>
      <c r="F1881" s="333" t="s">
        <v>5845</v>
      </c>
      <c r="G1881" s="333" t="s">
        <v>7178</v>
      </c>
    </row>
    <row r="1882" spans="1:7" ht="45">
      <c r="A1882" s="333">
        <v>23161607</v>
      </c>
      <c r="B1882" s="333" t="s">
        <v>7179</v>
      </c>
      <c r="D1882" s="333" t="s">
        <v>7180</v>
      </c>
      <c r="E1882" s="333" t="s">
        <v>3192</v>
      </c>
      <c r="F1882" s="333" t="s">
        <v>3193</v>
      </c>
      <c r="G1882" s="333" t="s">
        <v>7181</v>
      </c>
    </row>
    <row r="1883" spans="1:7">
      <c r="A1883" s="333">
        <v>23161608</v>
      </c>
      <c r="B1883" s="333" t="s">
        <v>7182</v>
      </c>
      <c r="D1883" s="333" t="s">
        <v>7183</v>
      </c>
      <c r="E1883" s="333" t="s">
        <v>5844</v>
      </c>
      <c r="F1883" s="333" t="s">
        <v>5845</v>
      </c>
      <c r="G1883" s="333" t="s">
        <v>7184</v>
      </c>
    </row>
    <row r="1884" spans="1:7">
      <c r="A1884" s="333">
        <v>23170000</v>
      </c>
      <c r="B1884" s="333" t="s">
        <v>7185</v>
      </c>
      <c r="D1884" s="333" t="s">
        <v>2173</v>
      </c>
      <c r="E1884" s="333" t="s">
        <v>2173</v>
      </c>
      <c r="F1884" s="333" t="s">
        <v>2173</v>
      </c>
      <c r="G1884" s="333" t="s">
        <v>2173</v>
      </c>
    </row>
    <row r="1885" spans="1:7">
      <c r="A1885" s="333">
        <v>23171500</v>
      </c>
      <c r="B1885" s="333" t="s">
        <v>7186</v>
      </c>
      <c r="D1885" s="333" t="s">
        <v>2173</v>
      </c>
      <c r="E1885" s="333" t="s">
        <v>2173</v>
      </c>
      <c r="F1885" s="333" t="s">
        <v>2173</v>
      </c>
      <c r="G1885" s="333" t="s">
        <v>2173</v>
      </c>
    </row>
    <row r="1886" spans="1:7" ht="30">
      <c r="A1886" s="333">
        <v>23171501</v>
      </c>
      <c r="B1886" s="333" t="s">
        <v>7187</v>
      </c>
      <c r="D1886" s="333" t="s">
        <v>7188</v>
      </c>
      <c r="E1886" s="333" t="s">
        <v>4159</v>
      </c>
      <c r="F1886" s="333" t="s">
        <v>4160</v>
      </c>
      <c r="G1886" s="333" t="s">
        <v>7189</v>
      </c>
    </row>
    <row r="1887" spans="1:7" ht="30">
      <c r="A1887" s="333">
        <v>23171502</v>
      </c>
      <c r="B1887" s="333" t="s">
        <v>7190</v>
      </c>
      <c r="D1887" s="333" t="s">
        <v>7191</v>
      </c>
      <c r="E1887" s="333" t="s">
        <v>3122</v>
      </c>
      <c r="F1887" s="333" t="s">
        <v>3123</v>
      </c>
      <c r="G1887" s="333" t="s">
        <v>7192</v>
      </c>
    </row>
    <row r="1888" spans="1:7">
      <c r="A1888" s="333">
        <v>23171504</v>
      </c>
      <c r="B1888" s="333" t="s">
        <v>7193</v>
      </c>
      <c r="D1888" s="333" t="s">
        <v>7194</v>
      </c>
      <c r="E1888" s="333" t="s">
        <v>5844</v>
      </c>
      <c r="F1888" s="333" t="s">
        <v>5845</v>
      </c>
      <c r="G1888" s="333" t="s">
        <v>7195</v>
      </c>
    </row>
    <row r="1889" spans="1:7">
      <c r="A1889" s="333">
        <v>23171505</v>
      </c>
      <c r="B1889" s="333" t="s">
        <v>7196</v>
      </c>
      <c r="D1889" s="333" t="s">
        <v>7197</v>
      </c>
      <c r="E1889" s="333" t="s">
        <v>3995</v>
      </c>
      <c r="F1889" s="333" t="s">
        <v>3996</v>
      </c>
      <c r="G1889" s="333" t="s">
        <v>7198</v>
      </c>
    </row>
    <row r="1890" spans="1:7" ht="30">
      <c r="A1890" s="333">
        <v>23171506</v>
      </c>
      <c r="B1890" s="333" t="s">
        <v>7199</v>
      </c>
      <c r="D1890" s="333" t="s">
        <v>7200</v>
      </c>
      <c r="E1890" s="333" t="s">
        <v>3995</v>
      </c>
      <c r="F1890" s="333" t="s">
        <v>3996</v>
      </c>
      <c r="G1890" s="333" t="s">
        <v>7199</v>
      </c>
    </row>
    <row r="1891" spans="1:7" ht="30">
      <c r="A1891" s="333">
        <v>23171507</v>
      </c>
      <c r="B1891" s="333" t="s">
        <v>7201</v>
      </c>
      <c r="D1891" s="333" t="s">
        <v>7202</v>
      </c>
      <c r="E1891" s="333" t="s">
        <v>5970</v>
      </c>
      <c r="F1891" s="333" t="s">
        <v>5971</v>
      </c>
      <c r="G1891" s="333" t="s">
        <v>7203</v>
      </c>
    </row>
    <row r="1892" spans="1:7" ht="30">
      <c r="A1892" s="333">
        <v>23171508</v>
      </c>
      <c r="B1892" s="333" t="s">
        <v>7204</v>
      </c>
      <c r="D1892" s="333" t="s">
        <v>7205</v>
      </c>
      <c r="E1892" s="333" t="s">
        <v>5844</v>
      </c>
      <c r="F1892" s="333" t="s">
        <v>5845</v>
      </c>
      <c r="G1892" s="333" t="s">
        <v>7206</v>
      </c>
    </row>
    <row r="1893" spans="1:7" ht="60">
      <c r="A1893" s="333">
        <v>23171509</v>
      </c>
      <c r="B1893" s="333" t="s">
        <v>7207</v>
      </c>
      <c r="D1893" s="333" t="s">
        <v>7208</v>
      </c>
      <c r="E1893" s="333" t="s">
        <v>5844</v>
      </c>
      <c r="F1893" s="333" t="s">
        <v>5845</v>
      </c>
      <c r="G1893" s="333" t="s">
        <v>7207</v>
      </c>
    </row>
    <row r="1894" spans="1:7" ht="30">
      <c r="A1894" s="333">
        <v>23171510</v>
      </c>
      <c r="B1894" s="333" t="s">
        <v>7209</v>
      </c>
      <c r="D1894" s="333" t="s">
        <v>7210</v>
      </c>
      <c r="E1894" s="333" t="s">
        <v>3122</v>
      </c>
      <c r="F1894" s="333" t="s">
        <v>3123</v>
      </c>
      <c r="G1894" s="333" t="s">
        <v>7211</v>
      </c>
    </row>
    <row r="1895" spans="1:7">
      <c r="A1895" s="333">
        <v>23171511</v>
      </c>
      <c r="B1895" s="333" t="s">
        <v>7212</v>
      </c>
      <c r="D1895" s="333" t="s">
        <v>7213</v>
      </c>
      <c r="E1895" s="333" t="s">
        <v>5970</v>
      </c>
      <c r="F1895" s="333" t="s">
        <v>5971</v>
      </c>
      <c r="G1895" s="333" t="s">
        <v>7214</v>
      </c>
    </row>
    <row r="1896" spans="1:7" ht="30">
      <c r="A1896" s="333">
        <v>23171512</v>
      </c>
      <c r="B1896" s="333" t="s">
        <v>7215</v>
      </c>
      <c r="D1896" s="333" t="s">
        <v>7216</v>
      </c>
      <c r="E1896" s="333" t="s">
        <v>3122</v>
      </c>
      <c r="F1896" s="333" t="s">
        <v>3123</v>
      </c>
      <c r="G1896" s="333" t="s">
        <v>7217</v>
      </c>
    </row>
    <row r="1897" spans="1:7" ht="30">
      <c r="A1897" s="333">
        <v>23171513</v>
      </c>
      <c r="B1897" s="333" t="s">
        <v>7218</v>
      </c>
      <c r="D1897" s="333" t="s">
        <v>7219</v>
      </c>
      <c r="E1897" s="333" t="s">
        <v>5844</v>
      </c>
      <c r="F1897" s="333" t="s">
        <v>5845</v>
      </c>
      <c r="G1897" s="333" t="s">
        <v>7220</v>
      </c>
    </row>
    <row r="1898" spans="1:7" ht="45">
      <c r="A1898" s="333">
        <v>23171514</v>
      </c>
      <c r="B1898" s="333" t="s">
        <v>7221</v>
      </c>
      <c r="D1898" s="333" t="s">
        <v>7222</v>
      </c>
      <c r="E1898" s="333" t="s">
        <v>7223</v>
      </c>
      <c r="F1898" s="333" t="s">
        <v>7224</v>
      </c>
      <c r="G1898" s="333" t="s">
        <v>7225</v>
      </c>
    </row>
    <row r="1899" spans="1:7">
      <c r="A1899" s="333">
        <v>23171515</v>
      </c>
      <c r="B1899" s="333" t="s">
        <v>7226</v>
      </c>
      <c r="D1899" s="333" t="s">
        <v>7227</v>
      </c>
      <c r="E1899" s="333" t="s">
        <v>3122</v>
      </c>
      <c r="F1899" s="333" t="s">
        <v>3123</v>
      </c>
      <c r="G1899" s="333" t="s">
        <v>7228</v>
      </c>
    </row>
    <row r="1900" spans="1:7" ht="30">
      <c r="A1900" s="333">
        <v>23171517</v>
      </c>
      <c r="B1900" s="333" t="s">
        <v>7193</v>
      </c>
      <c r="D1900" s="333" t="s">
        <v>7229</v>
      </c>
      <c r="E1900" s="333" t="s">
        <v>5844</v>
      </c>
      <c r="F1900" s="333" t="s">
        <v>5845</v>
      </c>
      <c r="G1900" s="333" t="s">
        <v>7230</v>
      </c>
    </row>
    <row r="1901" spans="1:7">
      <c r="A1901" s="333">
        <v>23171518</v>
      </c>
      <c r="B1901" s="333" t="s">
        <v>7231</v>
      </c>
      <c r="D1901" s="333" t="s">
        <v>7232</v>
      </c>
      <c r="E1901" s="333" t="s">
        <v>5844</v>
      </c>
      <c r="F1901" s="333" t="s">
        <v>5845</v>
      </c>
      <c r="G1901" s="333" t="s">
        <v>7231</v>
      </c>
    </row>
    <row r="1902" spans="1:7" ht="30">
      <c r="A1902" s="333">
        <v>23171519</v>
      </c>
      <c r="B1902" s="333" t="s">
        <v>7233</v>
      </c>
      <c r="D1902" s="333" t="s">
        <v>7234</v>
      </c>
      <c r="E1902" s="333" t="s">
        <v>5844</v>
      </c>
      <c r="F1902" s="333" t="s">
        <v>5845</v>
      </c>
      <c r="G1902" s="333" t="s">
        <v>7233</v>
      </c>
    </row>
    <row r="1903" spans="1:7" ht="45">
      <c r="A1903" s="333">
        <v>23171520</v>
      </c>
      <c r="B1903" s="333" t="s">
        <v>7235</v>
      </c>
      <c r="D1903" s="333" t="s">
        <v>7236</v>
      </c>
      <c r="E1903" s="333" t="s">
        <v>5844</v>
      </c>
      <c r="F1903" s="333" t="s">
        <v>5845</v>
      </c>
      <c r="G1903" s="333" t="s">
        <v>7235</v>
      </c>
    </row>
    <row r="1904" spans="1:7" ht="30">
      <c r="A1904" s="333">
        <v>23171521</v>
      </c>
      <c r="B1904" s="333" t="s">
        <v>7237</v>
      </c>
      <c r="D1904" s="333" t="s">
        <v>7238</v>
      </c>
      <c r="E1904" s="333" t="s">
        <v>5844</v>
      </c>
      <c r="F1904" s="333" t="s">
        <v>5845</v>
      </c>
      <c r="G1904" s="333" t="s">
        <v>7237</v>
      </c>
    </row>
    <row r="1905" spans="1:7" ht="30">
      <c r="A1905" s="333">
        <v>23171522</v>
      </c>
      <c r="B1905" s="333" t="s">
        <v>7239</v>
      </c>
      <c r="D1905" s="333" t="s">
        <v>7240</v>
      </c>
      <c r="E1905" s="333" t="s">
        <v>3995</v>
      </c>
      <c r="F1905" s="333" t="s">
        <v>3996</v>
      </c>
      <c r="G1905" s="333" t="s">
        <v>7241</v>
      </c>
    </row>
    <row r="1906" spans="1:7">
      <c r="A1906" s="333">
        <v>23171523</v>
      </c>
      <c r="B1906" s="333" t="s">
        <v>7242</v>
      </c>
      <c r="D1906" s="333" t="s">
        <v>7243</v>
      </c>
      <c r="E1906" s="333" t="s">
        <v>4284</v>
      </c>
      <c r="F1906" s="333" t="s">
        <v>4285</v>
      </c>
      <c r="G1906" s="333" t="s">
        <v>7242</v>
      </c>
    </row>
    <row r="1907" spans="1:7" ht="30">
      <c r="A1907" s="333">
        <v>23171524</v>
      </c>
      <c r="B1907" s="333" t="s">
        <v>7244</v>
      </c>
      <c r="D1907" s="333" t="s">
        <v>7245</v>
      </c>
      <c r="E1907" s="333" t="s">
        <v>4284</v>
      </c>
      <c r="F1907" s="333" t="s">
        <v>4285</v>
      </c>
      <c r="G1907" s="333" t="s">
        <v>7244</v>
      </c>
    </row>
    <row r="1908" spans="1:7">
      <c r="A1908" s="333">
        <v>23171525</v>
      </c>
      <c r="B1908" s="333" t="s">
        <v>7246</v>
      </c>
      <c r="D1908" s="333" t="s">
        <v>7247</v>
      </c>
      <c r="E1908" s="333" t="s">
        <v>3995</v>
      </c>
      <c r="F1908" s="333" t="s">
        <v>3996</v>
      </c>
      <c r="G1908" s="333" t="s">
        <v>7248</v>
      </c>
    </row>
    <row r="1909" spans="1:7">
      <c r="A1909" s="333">
        <v>23171526</v>
      </c>
      <c r="B1909" s="333" t="s">
        <v>7249</v>
      </c>
      <c r="D1909" s="333" t="s">
        <v>7250</v>
      </c>
      <c r="E1909" s="333" t="s">
        <v>3995</v>
      </c>
      <c r="F1909" s="333" t="s">
        <v>3996</v>
      </c>
      <c r="G1909" s="333" t="s">
        <v>7251</v>
      </c>
    </row>
    <row r="1910" spans="1:7">
      <c r="A1910" s="333">
        <v>23171527</v>
      </c>
      <c r="B1910" s="333" t="s">
        <v>7252</v>
      </c>
      <c r="D1910" s="333" t="s">
        <v>7253</v>
      </c>
      <c r="E1910" s="333" t="s">
        <v>4284</v>
      </c>
      <c r="F1910" s="333" t="s">
        <v>4285</v>
      </c>
      <c r="G1910" s="333" t="s">
        <v>7252</v>
      </c>
    </row>
    <row r="1911" spans="1:7">
      <c r="A1911" s="333">
        <v>23171528</v>
      </c>
      <c r="B1911" s="333" t="s">
        <v>7254</v>
      </c>
      <c r="D1911" s="333" t="s">
        <v>7255</v>
      </c>
      <c r="E1911" s="333" t="s">
        <v>2512</v>
      </c>
      <c r="F1911" s="333" t="s">
        <v>2513</v>
      </c>
      <c r="G1911" s="333" t="s">
        <v>7256</v>
      </c>
    </row>
    <row r="1912" spans="1:7" ht="45">
      <c r="A1912" s="333">
        <v>23171529</v>
      </c>
      <c r="B1912" s="333" t="s">
        <v>7257</v>
      </c>
      <c r="D1912" s="333" t="s">
        <v>7258</v>
      </c>
      <c r="E1912" s="333" t="s">
        <v>5844</v>
      </c>
      <c r="F1912" s="333" t="s">
        <v>5845</v>
      </c>
      <c r="G1912" s="333" t="s">
        <v>7259</v>
      </c>
    </row>
    <row r="1913" spans="1:7">
      <c r="A1913" s="333">
        <v>23171530</v>
      </c>
      <c r="B1913" s="333" t="s">
        <v>7260</v>
      </c>
      <c r="D1913" s="333" t="s">
        <v>7261</v>
      </c>
      <c r="E1913" s="333" t="s">
        <v>7069</v>
      </c>
      <c r="F1913" s="333" t="s">
        <v>7070</v>
      </c>
      <c r="G1913" s="333" t="s">
        <v>7262</v>
      </c>
    </row>
    <row r="1914" spans="1:7">
      <c r="A1914" s="333">
        <v>23171531</v>
      </c>
      <c r="B1914" s="333" t="s">
        <v>7263</v>
      </c>
      <c r="D1914" s="333" t="s">
        <v>7264</v>
      </c>
      <c r="E1914" s="333" t="s">
        <v>5844</v>
      </c>
      <c r="F1914" s="333" t="s">
        <v>5845</v>
      </c>
      <c r="G1914" s="333" t="s">
        <v>7265</v>
      </c>
    </row>
    <row r="1915" spans="1:7">
      <c r="A1915" s="333">
        <v>23171532</v>
      </c>
      <c r="B1915" s="333" t="s">
        <v>7266</v>
      </c>
      <c r="D1915" s="333" t="s">
        <v>7267</v>
      </c>
      <c r="E1915" s="333" t="s">
        <v>4288</v>
      </c>
      <c r="F1915" s="333" t="s">
        <v>4289</v>
      </c>
      <c r="G1915" s="333" t="s">
        <v>7268</v>
      </c>
    </row>
    <row r="1916" spans="1:7" ht="45">
      <c r="A1916" s="333">
        <v>23171533</v>
      </c>
      <c r="B1916" s="333" t="s">
        <v>7269</v>
      </c>
      <c r="D1916" s="333" t="s">
        <v>7270</v>
      </c>
      <c r="E1916" s="333" t="s">
        <v>3995</v>
      </c>
      <c r="F1916" s="333" t="s">
        <v>3996</v>
      </c>
      <c r="G1916" s="333" t="s">
        <v>7269</v>
      </c>
    </row>
    <row r="1917" spans="1:7" ht="30">
      <c r="A1917" s="333">
        <v>23171534</v>
      </c>
      <c r="B1917" s="333" t="s">
        <v>7271</v>
      </c>
      <c r="D1917" s="333" t="s">
        <v>7272</v>
      </c>
      <c r="E1917" s="333" t="s">
        <v>3995</v>
      </c>
      <c r="F1917" s="333" t="s">
        <v>3996</v>
      </c>
      <c r="G1917" s="333" t="s">
        <v>7271</v>
      </c>
    </row>
    <row r="1918" spans="1:7" ht="30">
      <c r="A1918" s="333">
        <v>23171535</v>
      </c>
      <c r="B1918" s="333" t="s">
        <v>7273</v>
      </c>
      <c r="D1918" s="333" t="s">
        <v>7274</v>
      </c>
      <c r="E1918" s="333" t="s">
        <v>5844</v>
      </c>
      <c r="F1918" s="333" t="s">
        <v>5845</v>
      </c>
      <c r="G1918" s="333" t="s">
        <v>7273</v>
      </c>
    </row>
    <row r="1919" spans="1:7" ht="30">
      <c r="A1919" s="333">
        <v>23171536</v>
      </c>
      <c r="B1919" s="333" t="s">
        <v>7275</v>
      </c>
      <c r="D1919" s="333" t="s">
        <v>7276</v>
      </c>
      <c r="E1919" s="333" t="s">
        <v>5844</v>
      </c>
      <c r="F1919" s="333" t="s">
        <v>5845</v>
      </c>
      <c r="G1919" s="333" t="s">
        <v>7277</v>
      </c>
    </row>
    <row r="1920" spans="1:7">
      <c r="A1920" s="333">
        <v>23171537</v>
      </c>
      <c r="B1920" s="333" t="s">
        <v>7278</v>
      </c>
      <c r="D1920" s="333" t="s">
        <v>7279</v>
      </c>
      <c r="E1920" s="333" t="s">
        <v>4284</v>
      </c>
      <c r="F1920" s="333" t="s">
        <v>4285</v>
      </c>
      <c r="G1920" s="333" t="s">
        <v>7278</v>
      </c>
    </row>
    <row r="1921" spans="1:7" ht="30">
      <c r="A1921" s="333">
        <v>23171538</v>
      </c>
      <c r="B1921" s="333" t="s">
        <v>7280</v>
      </c>
      <c r="D1921" s="333" t="s">
        <v>7281</v>
      </c>
      <c r="E1921" s="333" t="s">
        <v>4284</v>
      </c>
      <c r="F1921" s="333" t="s">
        <v>4285</v>
      </c>
      <c r="G1921" s="333" t="s">
        <v>7280</v>
      </c>
    </row>
    <row r="1922" spans="1:7">
      <c r="A1922" s="333">
        <v>23171539</v>
      </c>
      <c r="B1922" s="333" t="s">
        <v>7282</v>
      </c>
      <c r="D1922" s="333" t="s">
        <v>7283</v>
      </c>
      <c r="E1922" s="333" t="s">
        <v>4284</v>
      </c>
      <c r="F1922" s="333" t="s">
        <v>4285</v>
      </c>
      <c r="G1922" s="333" t="s">
        <v>7282</v>
      </c>
    </row>
    <row r="1923" spans="1:7" ht="30">
      <c r="A1923" s="333">
        <v>23171540</v>
      </c>
      <c r="B1923" s="333" t="s">
        <v>7284</v>
      </c>
      <c r="D1923" s="333" t="s">
        <v>7285</v>
      </c>
      <c r="E1923" s="333" t="s">
        <v>5844</v>
      </c>
      <c r="F1923" s="333" t="s">
        <v>5845</v>
      </c>
      <c r="G1923" s="333" t="s">
        <v>7284</v>
      </c>
    </row>
    <row r="1924" spans="1:7" ht="45">
      <c r="A1924" s="333">
        <v>23171541</v>
      </c>
      <c r="B1924" s="333" t="s">
        <v>7286</v>
      </c>
      <c r="D1924" s="333" t="s">
        <v>7287</v>
      </c>
      <c r="E1924" s="333" t="s">
        <v>5844</v>
      </c>
      <c r="F1924" s="333" t="s">
        <v>5845</v>
      </c>
      <c r="G1924" s="333" t="s">
        <v>7286</v>
      </c>
    </row>
    <row r="1925" spans="1:7">
      <c r="A1925" s="333">
        <v>23171600</v>
      </c>
      <c r="B1925" s="333" t="s">
        <v>7288</v>
      </c>
      <c r="D1925" s="333" t="s">
        <v>2173</v>
      </c>
      <c r="E1925" s="333" t="s">
        <v>2173</v>
      </c>
      <c r="F1925" s="333" t="s">
        <v>2173</v>
      </c>
      <c r="G1925" s="333" t="s">
        <v>2173</v>
      </c>
    </row>
    <row r="1926" spans="1:7" ht="30">
      <c r="A1926" s="333">
        <v>23171602</v>
      </c>
      <c r="B1926" s="333" t="s">
        <v>7289</v>
      </c>
      <c r="D1926" s="333" t="s">
        <v>7290</v>
      </c>
      <c r="E1926" s="333" t="s">
        <v>5844</v>
      </c>
      <c r="F1926" s="333" t="s">
        <v>5845</v>
      </c>
      <c r="G1926" s="333" t="s">
        <v>7291</v>
      </c>
    </row>
    <row r="1927" spans="1:7">
      <c r="A1927" s="333">
        <v>23171603</v>
      </c>
      <c r="B1927" s="333" t="s">
        <v>7292</v>
      </c>
      <c r="D1927" s="333" t="s">
        <v>7293</v>
      </c>
      <c r="E1927" s="333" t="s">
        <v>5970</v>
      </c>
      <c r="F1927" s="333" t="s">
        <v>5971</v>
      </c>
      <c r="G1927" s="333" t="s">
        <v>7294</v>
      </c>
    </row>
    <row r="1928" spans="1:7" ht="30">
      <c r="A1928" s="333">
        <v>23171604</v>
      </c>
      <c r="B1928" s="333" t="s">
        <v>7295</v>
      </c>
      <c r="D1928" s="333" t="s">
        <v>7296</v>
      </c>
      <c r="E1928" s="333" t="s">
        <v>5970</v>
      </c>
      <c r="F1928" s="333" t="s">
        <v>5971</v>
      </c>
      <c r="G1928" s="333" t="s">
        <v>7297</v>
      </c>
    </row>
    <row r="1929" spans="1:7">
      <c r="A1929" s="333">
        <v>23171605</v>
      </c>
      <c r="B1929" s="333" t="s">
        <v>7298</v>
      </c>
      <c r="D1929" s="333" t="s">
        <v>7299</v>
      </c>
      <c r="E1929" s="333" t="s">
        <v>5844</v>
      </c>
      <c r="F1929" s="333" t="s">
        <v>5845</v>
      </c>
      <c r="G1929" s="333" t="s">
        <v>7300</v>
      </c>
    </row>
    <row r="1930" spans="1:7" ht="60">
      <c r="A1930" s="333">
        <v>23171606</v>
      </c>
      <c r="B1930" s="333" t="s">
        <v>7301</v>
      </c>
      <c r="D1930" s="333" t="s">
        <v>7302</v>
      </c>
      <c r="E1930" s="333" t="s">
        <v>5844</v>
      </c>
      <c r="F1930" s="333" t="s">
        <v>5845</v>
      </c>
      <c r="G1930" s="333" t="s">
        <v>7303</v>
      </c>
    </row>
    <row r="1931" spans="1:7" ht="30">
      <c r="A1931" s="333">
        <v>23171607</v>
      </c>
      <c r="B1931" s="333" t="s">
        <v>7304</v>
      </c>
      <c r="D1931" s="333" t="s">
        <v>7305</v>
      </c>
      <c r="E1931" s="333" t="s">
        <v>5844</v>
      </c>
      <c r="F1931" s="333" t="s">
        <v>5845</v>
      </c>
      <c r="G1931" s="333" t="s">
        <v>7306</v>
      </c>
    </row>
    <row r="1932" spans="1:7">
      <c r="A1932" s="333">
        <v>23171608</v>
      </c>
      <c r="B1932" s="333" t="s">
        <v>7307</v>
      </c>
      <c r="D1932" s="333" t="s">
        <v>7308</v>
      </c>
      <c r="E1932" s="333" t="s">
        <v>5844</v>
      </c>
      <c r="F1932" s="333" t="s">
        <v>5845</v>
      </c>
      <c r="G1932" s="333" t="s">
        <v>7309</v>
      </c>
    </row>
    <row r="1933" spans="1:7" ht="30">
      <c r="A1933" s="333">
        <v>23171609</v>
      </c>
      <c r="B1933" s="333" t="s">
        <v>7310</v>
      </c>
      <c r="D1933" s="333" t="s">
        <v>7311</v>
      </c>
      <c r="E1933" s="333" t="s">
        <v>5844</v>
      </c>
      <c r="F1933" s="333" t="s">
        <v>5845</v>
      </c>
      <c r="G1933" s="333" t="s">
        <v>7312</v>
      </c>
    </row>
    <row r="1934" spans="1:7" ht="30">
      <c r="A1934" s="333">
        <v>23171610</v>
      </c>
      <c r="B1934" s="333" t="s">
        <v>7313</v>
      </c>
      <c r="D1934" s="333" t="s">
        <v>7314</v>
      </c>
      <c r="E1934" s="333" t="s">
        <v>5844</v>
      </c>
      <c r="F1934" s="333" t="s">
        <v>5845</v>
      </c>
      <c r="G1934" s="333" t="s">
        <v>7315</v>
      </c>
    </row>
    <row r="1935" spans="1:7">
      <c r="A1935" s="333">
        <v>23171611</v>
      </c>
      <c r="B1935" s="333" t="s">
        <v>7316</v>
      </c>
      <c r="D1935" s="333" t="s">
        <v>7317</v>
      </c>
      <c r="E1935" s="333" t="s">
        <v>5844</v>
      </c>
      <c r="F1935" s="333" t="s">
        <v>5845</v>
      </c>
      <c r="G1935" s="333" t="s">
        <v>7316</v>
      </c>
    </row>
    <row r="1936" spans="1:7" ht="30">
      <c r="A1936" s="333">
        <v>23171612</v>
      </c>
      <c r="B1936" s="333" t="s">
        <v>7318</v>
      </c>
      <c r="D1936" s="333" t="s">
        <v>7319</v>
      </c>
      <c r="E1936" s="333" t="s">
        <v>5844</v>
      </c>
      <c r="F1936" s="333" t="s">
        <v>5845</v>
      </c>
      <c r="G1936" s="333" t="s">
        <v>7318</v>
      </c>
    </row>
    <row r="1937" spans="1:7" ht="30">
      <c r="A1937" s="333">
        <v>23171613</v>
      </c>
      <c r="B1937" s="333" t="s">
        <v>7320</v>
      </c>
      <c r="D1937" s="333" t="s">
        <v>7321</v>
      </c>
      <c r="E1937" s="333" t="s">
        <v>5844</v>
      </c>
      <c r="F1937" s="333" t="s">
        <v>5845</v>
      </c>
      <c r="G1937" s="333" t="s">
        <v>7322</v>
      </c>
    </row>
    <row r="1938" spans="1:7">
      <c r="A1938" s="333">
        <v>23171614</v>
      </c>
      <c r="B1938" s="333" t="s">
        <v>7323</v>
      </c>
      <c r="D1938" s="333" t="s">
        <v>7324</v>
      </c>
      <c r="E1938" s="333" t="s">
        <v>5844</v>
      </c>
      <c r="F1938" s="333" t="s">
        <v>5845</v>
      </c>
      <c r="G1938" s="333" t="s">
        <v>7323</v>
      </c>
    </row>
    <row r="1939" spans="1:7" ht="45">
      <c r="A1939" s="333">
        <v>23171615</v>
      </c>
      <c r="B1939" s="333" t="s">
        <v>7325</v>
      </c>
      <c r="D1939" s="333" t="s">
        <v>7326</v>
      </c>
      <c r="E1939" s="333" t="s">
        <v>5844</v>
      </c>
      <c r="F1939" s="333" t="s">
        <v>5845</v>
      </c>
      <c r="G1939" s="333" t="s">
        <v>7327</v>
      </c>
    </row>
    <row r="1940" spans="1:7">
      <c r="A1940" s="333">
        <v>23171616</v>
      </c>
      <c r="B1940" s="333" t="s">
        <v>7328</v>
      </c>
      <c r="D1940" s="333" t="s">
        <v>7329</v>
      </c>
      <c r="E1940" s="333" t="s">
        <v>5844</v>
      </c>
      <c r="F1940" s="333" t="s">
        <v>5845</v>
      </c>
      <c r="G1940" s="333" t="s">
        <v>7328</v>
      </c>
    </row>
    <row r="1941" spans="1:7" ht="30">
      <c r="A1941" s="333">
        <v>23171617</v>
      </c>
      <c r="B1941" s="333" t="s">
        <v>7330</v>
      </c>
      <c r="D1941" s="333" t="s">
        <v>7331</v>
      </c>
      <c r="E1941" s="333" t="s">
        <v>5844</v>
      </c>
      <c r="F1941" s="333" t="s">
        <v>5845</v>
      </c>
      <c r="G1941" s="333" t="s">
        <v>7330</v>
      </c>
    </row>
    <row r="1942" spans="1:7">
      <c r="A1942" s="333">
        <v>23171618</v>
      </c>
      <c r="B1942" s="333" t="s">
        <v>7332</v>
      </c>
      <c r="D1942" s="333" t="s">
        <v>7333</v>
      </c>
      <c r="E1942" s="333" t="s">
        <v>5844</v>
      </c>
      <c r="F1942" s="333" t="s">
        <v>5845</v>
      </c>
      <c r="G1942" s="333" t="s">
        <v>7332</v>
      </c>
    </row>
    <row r="1943" spans="1:7" ht="30">
      <c r="A1943" s="333">
        <v>23171619</v>
      </c>
      <c r="B1943" s="333" t="s">
        <v>7334</v>
      </c>
      <c r="D1943" s="333" t="s">
        <v>7335</v>
      </c>
      <c r="E1943" s="333" t="s">
        <v>5844</v>
      </c>
      <c r="F1943" s="333" t="s">
        <v>5845</v>
      </c>
      <c r="G1943" s="333" t="s">
        <v>7334</v>
      </c>
    </row>
    <row r="1944" spans="1:7">
      <c r="A1944" s="333">
        <v>23171620</v>
      </c>
      <c r="B1944" s="333" t="s">
        <v>7336</v>
      </c>
      <c r="D1944" s="333" t="s">
        <v>7337</v>
      </c>
      <c r="E1944" s="333" t="s">
        <v>5844</v>
      </c>
      <c r="F1944" s="333" t="s">
        <v>5845</v>
      </c>
      <c r="G1944" s="333" t="s">
        <v>7336</v>
      </c>
    </row>
    <row r="1945" spans="1:7">
      <c r="A1945" s="333">
        <v>23171621</v>
      </c>
      <c r="B1945" s="333" t="s">
        <v>7338</v>
      </c>
      <c r="D1945" s="333" t="s">
        <v>7339</v>
      </c>
      <c r="E1945" s="333" t="s">
        <v>5844</v>
      </c>
      <c r="F1945" s="333" t="s">
        <v>5845</v>
      </c>
      <c r="G1945" s="333" t="s">
        <v>7340</v>
      </c>
    </row>
    <row r="1946" spans="1:7" ht="30">
      <c r="A1946" s="333">
        <v>23171622</v>
      </c>
      <c r="B1946" s="333" t="s">
        <v>7341</v>
      </c>
      <c r="D1946" s="333" t="s">
        <v>7342</v>
      </c>
      <c r="E1946" s="333" t="s">
        <v>5844</v>
      </c>
      <c r="F1946" s="333" t="s">
        <v>5845</v>
      </c>
      <c r="G1946" s="333" t="s">
        <v>7341</v>
      </c>
    </row>
    <row r="1947" spans="1:7" ht="45">
      <c r="A1947" s="333">
        <v>23171623</v>
      </c>
      <c r="B1947" s="333" t="s">
        <v>7343</v>
      </c>
      <c r="D1947" s="333" t="s">
        <v>7344</v>
      </c>
      <c r="E1947" s="333" t="s">
        <v>5844</v>
      </c>
      <c r="F1947" s="333" t="s">
        <v>5845</v>
      </c>
      <c r="G1947" s="333" t="s">
        <v>7345</v>
      </c>
    </row>
    <row r="1948" spans="1:7">
      <c r="A1948" s="333">
        <v>23171700</v>
      </c>
      <c r="B1948" s="333" t="s">
        <v>7346</v>
      </c>
      <c r="D1948" s="333" t="s">
        <v>2173</v>
      </c>
      <c r="E1948" s="333" t="s">
        <v>2173</v>
      </c>
      <c r="F1948" s="333" t="s">
        <v>2173</v>
      </c>
      <c r="G1948" s="333" t="s">
        <v>2173</v>
      </c>
    </row>
    <row r="1949" spans="1:7">
      <c r="A1949" s="333">
        <v>23171701</v>
      </c>
      <c r="B1949" s="333" t="s">
        <v>7347</v>
      </c>
      <c r="D1949" s="333" t="s">
        <v>7348</v>
      </c>
      <c r="E1949" s="333" t="s">
        <v>5844</v>
      </c>
      <c r="F1949" s="333" t="s">
        <v>5845</v>
      </c>
      <c r="G1949" s="333" t="s">
        <v>7347</v>
      </c>
    </row>
    <row r="1950" spans="1:7">
      <c r="A1950" s="333">
        <v>23171702</v>
      </c>
      <c r="B1950" s="333" t="s">
        <v>7349</v>
      </c>
      <c r="D1950" s="333" t="s">
        <v>7350</v>
      </c>
      <c r="E1950" s="333" t="s">
        <v>5844</v>
      </c>
      <c r="F1950" s="333" t="s">
        <v>5845</v>
      </c>
      <c r="G1950" s="333" t="s">
        <v>7349</v>
      </c>
    </row>
    <row r="1951" spans="1:7" ht="30">
      <c r="A1951" s="333">
        <v>23171703</v>
      </c>
      <c r="B1951" s="333" t="s">
        <v>7351</v>
      </c>
      <c r="D1951" s="333" t="s">
        <v>7352</v>
      </c>
      <c r="E1951" s="333" t="s">
        <v>5844</v>
      </c>
      <c r="F1951" s="333" t="s">
        <v>5845</v>
      </c>
      <c r="G1951" s="333" t="s">
        <v>7351</v>
      </c>
    </row>
    <row r="1952" spans="1:7" ht="45">
      <c r="A1952" s="333">
        <v>23171704</v>
      </c>
      <c r="B1952" s="333" t="s">
        <v>7353</v>
      </c>
      <c r="D1952" s="333" t="s">
        <v>7354</v>
      </c>
      <c r="E1952" s="333" t="s">
        <v>5844</v>
      </c>
      <c r="F1952" s="333" t="s">
        <v>5845</v>
      </c>
      <c r="G1952" s="333" t="s">
        <v>7353</v>
      </c>
    </row>
    <row r="1953" spans="1:7">
      <c r="A1953" s="333">
        <v>23171705</v>
      </c>
      <c r="B1953" s="333" t="s">
        <v>7355</v>
      </c>
      <c r="D1953" s="333" t="s">
        <v>7356</v>
      </c>
      <c r="E1953" s="333" t="s">
        <v>2512</v>
      </c>
      <c r="F1953" s="333" t="s">
        <v>2513</v>
      </c>
      <c r="G1953" s="333" t="s">
        <v>7355</v>
      </c>
    </row>
    <row r="1954" spans="1:7">
      <c r="A1954" s="333">
        <v>23171706</v>
      </c>
      <c r="B1954" s="333" t="s">
        <v>7357</v>
      </c>
      <c r="D1954" s="333" t="s">
        <v>7358</v>
      </c>
      <c r="E1954" s="333" t="s">
        <v>5844</v>
      </c>
      <c r="F1954" s="333" t="s">
        <v>5845</v>
      </c>
      <c r="G1954" s="333" t="s">
        <v>7357</v>
      </c>
    </row>
    <row r="1955" spans="1:7">
      <c r="A1955" s="333">
        <v>23171707</v>
      </c>
      <c r="B1955" s="333" t="s">
        <v>7359</v>
      </c>
      <c r="D1955" s="333" t="s">
        <v>7360</v>
      </c>
      <c r="E1955" s="333" t="s">
        <v>5844</v>
      </c>
      <c r="F1955" s="333" t="s">
        <v>5845</v>
      </c>
      <c r="G1955" s="333" t="s">
        <v>7359</v>
      </c>
    </row>
    <row r="1956" spans="1:7">
      <c r="A1956" s="333">
        <v>23171708</v>
      </c>
      <c r="B1956" s="333" t="s">
        <v>7361</v>
      </c>
      <c r="D1956" s="333" t="s">
        <v>7362</v>
      </c>
      <c r="E1956" s="333" t="s">
        <v>5844</v>
      </c>
      <c r="F1956" s="333" t="s">
        <v>5845</v>
      </c>
      <c r="G1956" s="333" t="s">
        <v>7363</v>
      </c>
    </row>
    <row r="1957" spans="1:7">
      <c r="A1957" s="333">
        <v>23171800</v>
      </c>
      <c r="B1957" s="333" t="s">
        <v>7364</v>
      </c>
      <c r="D1957" s="333" t="s">
        <v>2173</v>
      </c>
      <c r="E1957" s="333" t="s">
        <v>2173</v>
      </c>
      <c r="F1957" s="333" t="s">
        <v>2173</v>
      </c>
      <c r="G1957" s="333" t="s">
        <v>2173</v>
      </c>
    </row>
    <row r="1958" spans="1:7" ht="30">
      <c r="A1958" s="333">
        <v>23171801</v>
      </c>
      <c r="B1958" s="333" t="s">
        <v>7365</v>
      </c>
      <c r="D1958" s="333" t="s">
        <v>7366</v>
      </c>
      <c r="E1958" s="333" t="s">
        <v>5844</v>
      </c>
      <c r="F1958" s="333" t="s">
        <v>5845</v>
      </c>
      <c r="G1958" s="333" t="s">
        <v>7365</v>
      </c>
    </row>
    <row r="1959" spans="1:7" ht="30">
      <c r="A1959" s="333">
        <v>23171802</v>
      </c>
      <c r="B1959" s="333" t="s">
        <v>7367</v>
      </c>
      <c r="D1959" s="333" t="s">
        <v>7368</v>
      </c>
      <c r="E1959" s="333" t="s">
        <v>5844</v>
      </c>
      <c r="F1959" s="333" t="s">
        <v>5845</v>
      </c>
      <c r="G1959" s="333" t="s">
        <v>7369</v>
      </c>
    </row>
    <row r="1960" spans="1:7" ht="45">
      <c r="A1960" s="333">
        <v>23171803</v>
      </c>
      <c r="B1960" s="333" t="s">
        <v>7370</v>
      </c>
      <c r="D1960" s="333" t="s">
        <v>7371</v>
      </c>
      <c r="E1960" s="333" t="s">
        <v>5844</v>
      </c>
      <c r="F1960" s="333" t="s">
        <v>5845</v>
      </c>
      <c r="G1960" s="333" t="s">
        <v>7370</v>
      </c>
    </row>
    <row r="1961" spans="1:7" ht="30">
      <c r="A1961" s="333">
        <v>23171804</v>
      </c>
      <c r="B1961" s="333" t="s">
        <v>7372</v>
      </c>
      <c r="D1961" s="333" t="s">
        <v>7305</v>
      </c>
      <c r="E1961" s="333" t="s">
        <v>5844</v>
      </c>
      <c r="F1961" s="333" t="s">
        <v>5845</v>
      </c>
      <c r="G1961" s="333" t="s">
        <v>7373</v>
      </c>
    </row>
    <row r="1962" spans="1:7" ht="45">
      <c r="A1962" s="333">
        <v>23171805</v>
      </c>
      <c r="B1962" s="333" t="s">
        <v>7374</v>
      </c>
      <c r="D1962" s="333" t="s">
        <v>7375</v>
      </c>
      <c r="E1962" s="333" t="s">
        <v>5844</v>
      </c>
      <c r="F1962" s="333" t="s">
        <v>5845</v>
      </c>
      <c r="G1962" s="333" t="s">
        <v>7374</v>
      </c>
    </row>
    <row r="1963" spans="1:7" ht="30">
      <c r="A1963" s="333">
        <v>23171806</v>
      </c>
      <c r="B1963" s="333" t="s">
        <v>7376</v>
      </c>
      <c r="D1963" s="333" t="s">
        <v>7377</v>
      </c>
      <c r="E1963" s="333" t="s">
        <v>5844</v>
      </c>
      <c r="F1963" s="333" t="s">
        <v>5845</v>
      </c>
      <c r="G1963" s="333" t="s">
        <v>7376</v>
      </c>
    </row>
    <row r="1964" spans="1:7">
      <c r="A1964" s="333">
        <v>23171900</v>
      </c>
      <c r="B1964" s="333" t="s">
        <v>7378</v>
      </c>
      <c r="D1964" s="333" t="s">
        <v>2173</v>
      </c>
      <c r="E1964" s="333" t="s">
        <v>2173</v>
      </c>
      <c r="F1964" s="333" t="s">
        <v>2173</v>
      </c>
      <c r="G1964" s="333" t="s">
        <v>2173</v>
      </c>
    </row>
    <row r="1965" spans="1:7">
      <c r="A1965" s="333">
        <v>23171901</v>
      </c>
      <c r="B1965" s="333" t="s">
        <v>7379</v>
      </c>
      <c r="D1965" s="333" t="s">
        <v>7380</v>
      </c>
      <c r="E1965" s="333" t="s">
        <v>4284</v>
      </c>
      <c r="F1965" s="333" t="s">
        <v>4285</v>
      </c>
      <c r="G1965" s="333" t="s">
        <v>7379</v>
      </c>
    </row>
    <row r="1966" spans="1:7" ht="30">
      <c r="A1966" s="333">
        <v>23171902</v>
      </c>
      <c r="B1966" s="333" t="s">
        <v>7381</v>
      </c>
      <c r="D1966" s="333" t="s">
        <v>7382</v>
      </c>
      <c r="E1966" s="333" t="s">
        <v>4284</v>
      </c>
      <c r="F1966" s="333" t="s">
        <v>4285</v>
      </c>
      <c r="G1966" s="333" t="s">
        <v>7381</v>
      </c>
    </row>
    <row r="1967" spans="1:7">
      <c r="A1967" s="333">
        <v>23171903</v>
      </c>
      <c r="B1967" s="333" t="s">
        <v>7383</v>
      </c>
      <c r="D1967" s="333" t="s">
        <v>7384</v>
      </c>
      <c r="E1967" s="333" t="s">
        <v>4284</v>
      </c>
      <c r="F1967" s="333" t="s">
        <v>4285</v>
      </c>
      <c r="G1967" s="333" t="s">
        <v>7383</v>
      </c>
    </row>
    <row r="1968" spans="1:7">
      <c r="A1968" s="333">
        <v>23171904</v>
      </c>
      <c r="B1968" s="333" t="s">
        <v>7385</v>
      </c>
      <c r="D1968" s="333" t="s">
        <v>7386</v>
      </c>
      <c r="E1968" s="333" t="s">
        <v>4284</v>
      </c>
      <c r="F1968" s="333" t="s">
        <v>4285</v>
      </c>
      <c r="G1968" s="333" t="s">
        <v>7385</v>
      </c>
    </row>
    <row r="1969" spans="1:7" ht="30">
      <c r="A1969" s="333">
        <v>23171905</v>
      </c>
      <c r="B1969" s="333" t="s">
        <v>7387</v>
      </c>
      <c r="D1969" s="333" t="s">
        <v>7388</v>
      </c>
      <c r="E1969" s="333" t="s">
        <v>4284</v>
      </c>
      <c r="F1969" s="333" t="s">
        <v>4285</v>
      </c>
      <c r="G1969" s="333" t="s">
        <v>7387</v>
      </c>
    </row>
    <row r="1970" spans="1:7">
      <c r="A1970" s="333">
        <v>23171906</v>
      </c>
      <c r="B1970" s="333" t="s">
        <v>7389</v>
      </c>
      <c r="D1970" s="333" t="s">
        <v>7390</v>
      </c>
      <c r="E1970" s="333" t="s">
        <v>4284</v>
      </c>
      <c r="F1970" s="333" t="s">
        <v>4285</v>
      </c>
      <c r="G1970" s="333" t="s">
        <v>7389</v>
      </c>
    </row>
    <row r="1971" spans="1:7">
      <c r="A1971" s="333">
        <v>23172000</v>
      </c>
      <c r="B1971" s="333" t="s">
        <v>7391</v>
      </c>
      <c r="D1971" s="333" t="s">
        <v>2173</v>
      </c>
      <c r="E1971" s="333" t="s">
        <v>2173</v>
      </c>
      <c r="F1971" s="333" t="s">
        <v>2173</v>
      </c>
      <c r="G1971" s="333" t="s">
        <v>2173</v>
      </c>
    </row>
    <row r="1972" spans="1:7" ht="30">
      <c r="A1972" s="333">
        <v>23172001</v>
      </c>
      <c r="B1972" s="333" t="s">
        <v>7392</v>
      </c>
      <c r="D1972" s="333" t="s">
        <v>7393</v>
      </c>
      <c r="E1972" s="333" t="s">
        <v>4284</v>
      </c>
      <c r="F1972" s="333" t="s">
        <v>4285</v>
      </c>
      <c r="G1972" s="333" t="s">
        <v>7394</v>
      </c>
    </row>
    <row r="1973" spans="1:7" ht="30">
      <c r="A1973" s="333">
        <v>23172002</v>
      </c>
      <c r="B1973" s="333" t="s">
        <v>7395</v>
      </c>
      <c r="D1973" s="333" t="s">
        <v>7396</v>
      </c>
      <c r="E1973" s="333" t="s">
        <v>4284</v>
      </c>
      <c r="F1973" s="333" t="s">
        <v>4285</v>
      </c>
      <c r="G1973" s="333" t="s">
        <v>7395</v>
      </c>
    </row>
    <row r="1974" spans="1:7" ht="30">
      <c r="A1974" s="333">
        <v>23172003</v>
      </c>
      <c r="B1974" s="333" t="s">
        <v>7397</v>
      </c>
      <c r="D1974" s="333" t="s">
        <v>7398</v>
      </c>
      <c r="E1974" s="333" t="s">
        <v>4284</v>
      </c>
      <c r="F1974" s="333" t="s">
        <v>4285</v>
      </c>
      <c r="G1974" s="333" t="s">
        <v>7399</v>
      </c>
    </row>
    <row r="1975" spans="1:7" ht="30">
      <c r="A1975" s="333">
        <v>23172005</v>
      </c>
      <c r="B1975" s="333" t="s">
        <v>7400</v>
      </c>
      <c r="D1975" s="333" t="s">
        <v>7401</v>
      </c>
      <c r="E1975" s="333" t="s">
        <v>4284</v>
      </c>
      <c r="F1975" s="333" t="s">
        <v>4285</v>
      </c>
      <c r="G1975" s="333" t="s">
        <v>7402</v>
      </c>
    </row>
    <row r="1976" spans="1:7" ht="30">
      <c r="A1976" s="333">
        <v>23172006</v>
      </c>
      <c r="B1976" s="333" t="s">
        <v>7403</v>
      </c>
      <c r="D1976" s="333" t="s">
        <v>7404</v>
      </c>
      <c r="E1976" s="333" t="s">
        <v>4284</v>
      </c>
      <c r="F1976" s="333" t="s">
        <v>4285</v>
      </c>
      <c r="G1976" s="333" t="s">
        <v>7403</v>
      </c>
    </row>
    <row r="1977" spans="1:7">
      <c r="A1977" s="333">
        <v>23172007</v>
      </c>
      <c r="B1977" s="333" t="s">
        <v>7405</v>
      </c>
      <c r="D1977" s="333" t="s">
        <v>7406</v>
      </c>
      <c r="E1977" s="333" t="s">
        <v>4284</v>
      </c>
      <c r="F1977" s="333" t="s">
        <v>4285</v>
      </c>
      <c r="G1977" s="333" t="s">
        <v>7405</v>
      </c>
    </row>
    <row r="1978" spans="1:7">
      <c r="A1978" s="333">
        <v>23172008</v>
      </c>
      <c r="B1978" s="333" t="s">
        <v>7407</v>
      </c>
      <c r="D1978" s="333" t="s">
        <v>7408</v>
      </c>
      <c r="E1978" s="333" t="s">
        <v>4284</v>
      </c>
      <c r="F1978" s="333" t="s">
        <v>4285</v>
      </c>
      <c r="G1978" s="333" t="s">
        <v>7407</v>
      </c>
    </row>
    <row r="1979" spans="1:7" ht="30">
      <c r="A1979" s="333">
        <v>23172009</v>
      </c>
      <c r="B1979" s="333" t="s">
        <v>7409</v>
      </c>
      <c r="D1979" s="333" t="s">
        <v>7410</v>
      </c>
      <c r="E1979" s="333" t="s">
        <v>4284</v>
      </c>
      <c r="F1979" s="333" t="s">
        <v>4285</v>
      </c>
      <c r="G1979" s="333" t="s">
        <v>7411</v>
      </c>
    </row>
    <row r="1980" spans="1:7" ht="30">
      <c r="A1980" s="333">
        <v>23172010</v>
      </c>
      <c r="B1980" s="333" t="s">
        <v>7412</v>
      </c>
      <c r="D1980" s="333" t="s">
        <v>7413</v>
      </c>
      <c r="E1980" s="333" t="s">
        <v>4284</v>
      </c>
      <c r="F1980" s="333" t="s">
        <v>4285</v>
      </c>
      <c r="G1980" s="333" t="s">
        <v>7414</v>
      </c>
    </row>
    <row r="1981" spans="1:7">
      <c r="A1981" s="333">
        <v>23172011</v>
      </c>
      <c r="B1981" s="333" t="s">
        <v>7415</v>
      </c>
      <c r="D1981" s="333" t="s">
        <v>7416</v>
      </c>
      <c r="E1981" s="333" t="s">
        <v>4284</v>
      </c>
      <c r="F1981" s="333" t="s">
        <v>4285</v>
      </c>
      <c r="G1981" s="333" t="s">
        <v>7417</v>
      </c>
    </row>
    <row r="1982" spans="1:7" ht="30">
      <c r="A1982" s="333">
        <v>23172012</v>
      </c>
      <c r="B1982" s="333" t="s">
        <v>7418</v>
      </c>
      <c r="D1982" s="333" t="s">
        <v>7419</v>
      </c>
      <c r="E1982" s="333" t="s">
        <v>4284</v>
      </c>
      <c r="F1982" s="333" t="s">
        <v>4285</v>
      </c>
      <c r="G1982" s="333" t="s">
        <v>7420</v>
      </c>
    </row>
    <row r="1983" spans="1:7">
      <c r="A1983" s="333">
        <v>23172013</v>
      </c>
      <c r="B1983" s="333" t="s">
        <v>7421</v>
      </c>
      <c r="D1983" s="333" t="s">
        <v>7422</v>
      </c>
      <c r="E1983" s="333" t="s">
        <v>4284</v>
      </c>
      <c r="F1983" s="333" t="s">
        <v>4285</v>
      </c>
      <c r="G1983" s="333" t="s">
        <v>7421</v>
      </c>
    </row>
    <row r="1984" spans="1:7">
      <c r="A1984" s="333">
        <v>23172014</v>
      </c>
      <c r="B1984" s="333" t="s">
        <v>7423</v>
      </c>
      <c r="D1984" s="333" t="s">
        <v>7424</v>
      </c>
      <c r="E1984" s="333" t="s">
        <v>4284</v>
      </c>
      <c r="F1984" s="333" t="s">
        <v>4285</v>
      </c>
      <c r="G1984" s="333" t="s">
        <v>7425</v>
      </c>
    </row>
    <row r="1985" spans="1:7" ht="30">
      <c r="A1985" s="333">
        <v>23172015</v>
      </c>
      <c r="B1985" s="333" t="s">
        <v>7361</v>
      </c>
      <c r="D1985" s="333" t="s">
        <v>7426</v>
      </c>
      <c r="E1985" s="333" t="s">
        <v>4284</v>
      </c>
      <c r="F1985" s="333" t="s">
        <v>4285</v>
      </c>
      <c r="G1985" s="333" t="s">
        <v>7363</v>
      </c>
    </row>
    <row r="1986" spans="1:7">
      <c r="A1986" s="333">
        <v>23180000</v>
      </c>
      <c r="B1986" s="333" t="s">
        <v>7427</v>
      </c>
      <c r="D1986" s="333" t="s">
        <v>2173</v>
      </c>
      <c r="E1986" s="333" t="s">
        <v>2173</v>
      </c>
      <c r="F1986" s="333" t="s">
        <v>2173</v>
      </c>
      <c r="G1986" s="333" t="s">
        <v>2173</v>
      </c>
    </row>
    <row r="1987" spans="1:7">
      <c r="A1987" s="333">
        <v>23181500</v>
      </c>
      <c r="B1987" s="333" t="s">
        <v>7428</v>
      </c>
      <c r="D1987" s="333" t="s">
        <v>2173</v>
      </c>
      <c r="E1987" s="333" t="s">
        <v>2173</v>
      </c>
      <c r="F1987" s="333" t="s">
        <v>2173</v>
      </c>
      <c r="G1987" s="333" t="s">
        <v>2173</v>
      </c>
    </row>
    <row r="1988" spans="1:7">
      <c r="A1988" s="333">
        <v>23181501</v>
      </c>
      <c r="B1988" s="333" t="s">
        <v>7429</v>
      </c>
      <c r="D1988" s="333" t="s">
        <v>7430</v>
      </c>
      <c r="E1988" s="333" t="s">
        <v>4288</v>
      </c>
      <c r="F1988" s="333" t="s">
        <v>4289</v>
      </c>
      <c r="G1988" s="333" t="s">
        <v>7431</v>
      </c>
    </row>
    <row r="1989" spans="1:7" ht="30">
      <c r="A1989" s="333">
        <v>23181502</v>
      </c>
      <c r="B1989" s="333" t="s">
        <v>7432</v>
      </c>
      <c r="D1989" s="333" t="s">
        <v>7433</v>
      </c>
      <c r="E1989" s="333" t="s">
        <v>4288</v>
      </c>
      <c r="F1989" s="333" t="s">
        <v>4289</v>
      </c>
      <c r="G1989" s="333" t="s">
        <v>7434</v>
      </c>
    </row>
    <row r="1990" spans="1:7">
      <c r="A1990" s="333">
        <v>23181504</v>
      </c>
      <c r="B1990" s="333" t="s">
        <v>7435</v>
      </c>
      <c r="D1990" s="333" t="s">
        <v>7436</v>
      </c>
      <c r="E1990" s="333" t="s">
        <v>4288</v>
      </c>
      <c r="F1990" s="333" t="s">
        <v>4289</v>
      </c>
      <c r="G1990" s="333" t="s">
        <v>7437</v>
      </c>
    </row>
    <row r="1991" spans="1:7" ht="30">
      <c r="A1991" s="333">
        <v>23181505</v>
      </c>
      <c r="B1991" s="333" t="s">
        <v>7438</v>
      </c>
      <c r="D1991" s="333" t="s">
        <v>7439</v>
      </c>
      <c r="E1991" s="333" t="s">
        <v>4288</v>
      </c>
      <c r="F1991" s="333" t="s">
        <v>4289</v>
      </c>
      <c r="G1991" s="333" t="s">
        <v>7440</v>
      </c>
    </row>
    <row r="1992" spans="1:7" ht="30">
      <c r="A1992" s="333">
        <v>23181506</v>
      </c>
      <c r="B1992" s="333" t="s">
        <v>7441</v>
      </c>
      <c r="D1992" s="333" t="s">
        <v>7442</v>
      </c>
      <c r="E1992" s="333" t="s">
        <v>4288</v>
      </c>
      <c r="F1992" s="333" t="s">
        <v>4289</v>
      </c>
      <c r="G1992" s="333" t="s">
        <v>7443</v>
      </c>
    </row>
    <row r="1993" spans="1:7" ht="30">
      <c r="A1993" s="333">
        <v>23181507</v>
      </c>
      <c r="B1993" s="333" t="s">
        <v>7444</v>
      </c>
      <c r="D1993" s="333" t="s">
        <v>7445</v>
      </c>
      <c r="E1993" s="333" t="s">
        <v>4288</v>
      </c>
      <c r="F1993" s="333" t="s">
        <v>4289</v>
      </c>
      <c r="G1993" s="333" t="s">
        <v>7446</v>
      </c>
    </row>
    <row r="1994" spans="1:7" ht="30">
      <c r="A1994" s="333">
        <v>23181508</v>
      </c>
      <c r="B1994" s="333" t="s">
        <v>6538</v>
      </c>
      <c r="D1994" s="333" t="s">
        <v>7447</v>
      </c>
      <c r="E1994" s="333" t="s">
        <v>4288</v>
      </c>
      <c r="F1994" s="333" t="s">
        <v>4289</v>
      </c>
      <c r="G1994" s="333" t="s">
        <v>7448</v>
      </c>
    </row>
    <row r="1995" spans="1:7" ht="30">
      <c r="A1995" s="333">
        <v>23181509</v>
      </c>
      <c r="B1995" s="333" t="s">
        <v>7449</v>
      </c>
      <c r="D1995" s="333" t="s">
        <v>7450</v>
      </c>
      <c r="E1995" s="333" t="s">
        <v>4288</v>
      </c>
      <c r="F1995" s="333" t="s">
        <v>4289</v>
      </c>
      <c r="G1995" s="333" t="s">
        <v>7451</v>
      </c>
    </row>
    <row r="1996" spans="1:7" ht="30">
      <c r="A1996" s="333">
        <v>23181510</v>
      </c>
      <c r="B1996" s="333" t="s">
        <v>7452</v>
      </c>
      <c r="D1996" s="333" t="s">
        <v>7453</v>
      </c>
      <c r="E1996" s="333" t="s">
        <v>4288</v>
      </c>
      <c r="F1996" s="333" t="s">
        <v>4289</v>
      </c>
      <c r="G1996" s="333" t="s">
        <v>7454</v>
      </c>
    </row>
    <row r="1997" spans="1:7" ht="30">
      <c r="A1997" s="333">
        <v>23181511</v>
      </c>
      <c r="B1997" s="333" t="s">
        <v>7455</v>
      </c>
      <c r="D1997" s="333" t="s">
        <v>7456</v>
      </c>
      <c r="E1997" s="333" t="s">
        <v>4288</v>
      </c>
      <c r="F1997" s="333" t="s">
        <v>4289</v>
      </c>
      <c r="G1997" s="333" t="s">
        <v>7455</v>
      </c>
    </row>
    <row r="1998" spans="1:7" ht="45">
      <c r="A1998" s="333">
        <v>23181512</v>
      </c>
      <c r="B1998" s="333" t="s">
        <v>7457</v>
      </c>
      <c r="D1998" s="333" t="s">
        <v>7458</v>
      </c>
      <c r="E1998" s="333" t="s">
        <v>4288</v>
      </c>
      <c r="F1998" s="333" t="s">
        <v>4289</v>
      </c>
      <c r="G1998" s="333" t="s">
        <v>7459</v>
      </c>
    </row>
    <row r="1999" spans="1:7" ht="30">
      <c r="A1999" s="333">
        <v>23181513</v>
      </c>
      <c r="B1999" s="333" t="s">
        <v>7460</v>
      </c>
      <c r="D1999" s="333" t="s">
        <v>7461</v>
      </c>
      <c r="E1999" s="333" t="s">
        <v>4288</v>
      </c>
      <c r="F1999" s="333" t="s">
        <v>4289</v>
      </c>
      <c r="G1999" s="333" t="s">
        <v>7460</v>
      </c>
    </row>
    <row r="2000" spans="1:7">
      <c r="A2000" s="333">
        <v>23181600</v>
      </c>
      <c r="B2000" s="333" t="s">
        <v>7462</v>
      </c>
      <c r="D2000" s="333" t="s">
        <v>2173</v>
      </c>
      <c r="E2000" s="333" t="s">
        <v>2173</v>
      </c>
      <c r="F2000" s="333" t="s">
        <v>2173</v>
      </c>
      <c r="G2000" s="333" t="s">
        <v>2173</v>
      </c>
    </row>
    <row r="2001" spans="1:7">
      <c r="A2001" s="333">
        <v>23181601</v>
      </c>
      <c r="B2001" s="333" t="s">
        <v>7463</v>
      </c>
      <c r="D2001" s="333" t="s">
        <v>7464</v>
      </c>
      <c r="E2001" s="333" t="s">
        <v>4288</v>
      </c>
      <c r="F2001" s="333" t="s">
        <v>4289</v>
      </c>
      <c r="G2001" s="333" t="s">
        <v>7465</v>
      </c>
    </row>
    <row r="2002" spans="1:7">
      <c r="A2002" s="333">
        <v>23181602</v>
      </c>
      <c r="B2002" s="333" t="s">
        <v>7466</v>
      </c>
      <c r="D2002" s="333" t="s">
        <v>7467</v>
      </c>
      <c r="E2002" s="333" t="s">
        <v>4288</v>
      </c>
      <c r="F2002" s="333" t="s">
        <v>4289</v>
      </c>
      <c r="G2002" s="333" t="s">
        <v>7468</v>
      </c>
    </row>
    <row r="2003" spans="1:7">
      <c r="A2003" s="333">
        <v>23181603</v>
      </c>
      <c r="B2003" s="333" t="s">
        <v>7469</v>
      </c>
      <c r="D2003" s="333" t="s">
        <v>7470</v>
      </c>
      <c r="E2003" s="333" t="s">
        <v>4288</v>
      </c>
      <c r="F2003" s="333" t="s">
        <v>4289</v>
      </c>
      <c r="G2003" s="333" t="s">
        <v>7471</v>
      </c>
    </row>
    <row r="2004" spans="1:7">
      <c r="A2004" s="333">
        <v>23181604</v>
      </c>
      <c r="B2004" s="333" t="s">
        <v>7472</v>
      </c>
      <c r="D2004" s="333" t="s">
        <v>7473</v>
      </c>
      <c r="E2004" s="333" t="s">
        <v>4288</v>
      </c>
      <c r="F2004" s="333" t="s">
        <v>4289</v>
      </c>
      <c r="G2004" s="333" t="s">
        <v>7474</v>
      </c>
    </row>
    <row r="2005" spans="1:7">
      <c r="A2005" s="333">
        <v>23181605</v>
      </c>
      <c r="B2005" s="333" t="s">
        <v>7475</v>
      </c>
      <c r="D2005" s="333" t="s">
        <v>7476</v>
      </c>
      <c r="E2005" s="333" t="s">
        <v>4288</v>
      </c>
      <c r="F2005" s="333" t="s">
        <v>4289</v>
      </c>
      <c r="G2005" s="333" t="s">
        <v>7477</v>
      </c>
    </row>
    <row r="2006" spans="1:7">
      <c r="A2006" s="333">
        <v>23181606</v>
      </c>
      <c r="B2006" s="333" t="s">
        <v>7478</v>
      </c>
      <c r="D2006" s="333" t="s">
        <v>7479</v>
      </c>
      <c r="E2006" s="333" t="s">
        <v>4288</v>
      </c>
      <c r="F2006" s="333" t="s">
        <v>4289</v>
      </c>
      <c r="G2006" s="333" t="s">
        <v>7480</v>
      </c>
    </row>
    <row r="2007" spans="1:7">
      <c r="A2007" s="333">
        <v>23181700</v>
      </c>
      <c r="B2007" s="333" t="s">
        <v>7481</v>
      </c>
      <c r="D2007" s="333" t="s">
        <v>2173</v>
      </c>
      <c r="E2007" s="333" t="s">
        <v>2173</v>
      </c>
      <c r="F2007" s="333" t="s">
        <v>2173</v>
      </c>
      <c r="G2007" s="333" t="s">
        <v>2173</v>
      </c>
    </row>
    <row r="2008" spans="1:7" ht="30">
      <c r="A2008" s="333">
        <v>23181701</v>
      </c>
      <c r="B2008" s="333" t="s">
        <v>7482</v>
      </c>
      <c r="D2008" s="333" t="s">
        <v>7483</v>
      </c>
      <c r="E2008" s="333" t="s">
        <v>4288</v>
      </c>
      <c r="F2008" s="333" t="s">
        <v>4289</v>
      </c>
      <c r="G2008" s="333" t="s">
        <v>7484</v>
      </c>
    </row>
    <row r="2009" spans="1:7" ht="45">
      <c r="A2009" s="333">
        <v>23181702</v>
      </c>
      <c r="B2009" s="333" t="s">
        <v>7485</v>
      </c>
      <c r="D2009" s="333" t="s">
        <v>7486</v>
      </c>
      <c r="E2009" s="333" t="s">
        <v>4288</v>
      </c>
      <c r="F2009" s="333" t="s">
        <v>4289</v>
      </c>
      <c r="G2009" s="333" t="s">
        <v>7487</v>
      </c>
    </row>
    <row r="2010" spans="1:7">
      <c r="A2010" s="333">
        <v>23181703</v>
      </c>
      <c r="B2010" s="333" t="s">
        <v>7488</v>
      </c>
      <c r="D2010" s="333" t="s">
        <v>7489</v>
      </c>
      <c r="E2010" s="333" t="s">
        <v>4288</v>
      </c>
      <c r="F2010" s="333" t="s">
        <v>4289</v>
      </c>
      <c r="G2010" s="333" t="s">
        <v>7490</v>
      </c>
    </row>
    <row r="2011" spans="1:7" ht="30">
      <c r="A2011" s="333">
        <v>23181704</v>
      </c>
      <c r="B2011" s="333" t="s">
        <v>7491</v>
      </c>
      <c r="D2011" s="333" t="s">
        <v>7492</v>
      </c>
      <c r="E2011" s="333" t="s">
        <v>4288</v>
      </c>
      <c r="F2011" s="333" t="s">
        <v>4289</v>
      </c>
      <c r="G2011" s="333" t="s">
        <v>7493</v>
      </c>
    </row>
    <row r="2012" spans="1:7">
      <c r="A2012" s="333">
        <v>23181800</v>
      </c>
      <c r="B2012" s="333" t="s">
        <v>7494</v>
      </c>
      <c r="D2012" s="333" t="s">
        <v>2173</v>
      </c>
      <c r="E2012" s="333" t="s">
        <v>2173</v>
      </c>
      <c r="F2012" s="333" t="s">
        <v>2173</v>
      </c>
      <c r="G2012" s="333" t="s">
        <v>2173</v>
      </c>
    </row>
    <row r="2013" spans="1:7" ht="30">
      <c r="A2013" s="333">
        <v>23181801</v>
      </c>
      <c r="B2013" s="333" t="s">
        <v>7495</v>
      </c>
      <c r="D2013" s="333" t="s">
        <v>7496</v>
      </c>
      <c r="E2013" s="333" t="s">
        <v>4288</v>
      </c>
      <c r="F2013" s="333" t="s">
        <v>4289</v>
      </c>
      <c r="G2013" s="333" t="s">
        <v>7497</v>
      </c>
    </row>
    <row r="2014" spans="1:7">
      <c r="A2014" s="333">
        <v>23181802</v>
      </c>
      <c r="B2014" s="333" t="s">
        <v>7498</v>
      </c>
      <c r="D2014" s="333" t="s">
        <v>7499</v>
      </c>
      <c r="E2014" s="333" t="s">
        <v>4288</v>
      </c>
      <c r="F2014" s="333" t="s">
        <v>4289</v>
      </c>
      <c r="G2014" s="333" t="s">
        <v>7500</v>
      </c>
    </row>
    <row r="2015" spans="1:7">
      <c r="A2015" s="333">
        <v>23181803</v>
      </c>
      <c r="B2015" s="333" t="s">
        <v>7501</v>
      </c>
      <c r="D2015" s="333" t="s">
        <v>7502</v>
      </c>
      <c r="E2015" s="333" t="s">
        <v>4288</v>
      </c>
      <c r="F2015" s="333" t="s">
        <v>4289</v>
      </c>
      <c r="G2015" s="333" t="s">
        <v>7503</v>
      </c>
    </row>
    <row r="2016" spans="1:7" ht="30">
      <c r="A2016" s="333">
        <v>23181804</v>
      </c>
      <c r="B2016" s="333" t="s">
        <v>7504</v>
      </c>
      <c r="D2016" s="333" t="s">
        <v>7505</v>
      </c>
      <c r="E2016" s="333" t="s">
        <v>4288</v>
      </c>
      <c r="F2016" s="333" t="s">
        <v>4289</v>
      </c>
      <c r="G2016" s="333" t="s">
        <v>7506</v>
      </c>
    </row>
    <row r="2017" spans="1:7">
      <c r="A2017" s="333">
        <v>23230000</v>
      </c>
      <c r="B2017" s="333" t="s">
        <v>7507</v>
      </c>
      <c r="D2017" s="333" t="s">
        <v>2173</v>
      </c>
      <c r="E2017" s="333" t="s">
        <v>2173</v>
      </c>
      <c r="F2017" s="333" t="s">
        <v>2173</v>
      </c>
      <c r="G2017" s="333" t="s">
        <v>2173</v>
      </c>
    </row>
    <row r="2018" spans="1:7">
      <c r="A2018" s="333">
        <v>23231000</v>
      </c>
      <c r="B2018" s="333" t="s">
        <v>7508</v>
      </c>
      <c r="D2018" s="333" t="s">
        <v>2173</v>
      </c>
      <c r="E2018" s="333" t="s">
        <v>2173</v>
      </c>
      <c r="F2018" s="333" t="s">
        <v>2173</v>
      </c>
      <c r="G2018" s="333" t="s">
        <v>2173</v>
      </c>
    </row>
    <row r="2019" spans="1:7">
      <c r="A2019" s="333">
        <v>23231001</v>
      </c>
      <c r="B2019" s="333" t="s">
        <v>7509</v>
      </c>
      <c r="D2019" s="333" t="s">
        <v>7510</v>
      </c>
      <c r="E2019" s="333" t="s">
        <v>2512</v>
      </c>
      <c r="F2019" s="333" t="s">
        <v>2513</v>
      </c>
      <c r="G2019" s="333" t="s">
        <v>7511</v>
      </c>
    </row>
    <row r="2020" spans="1:7" ht="45">
      <c r="A2020" s="333">
        <v>23231002</v>
      </c>
      <c r="B2020" s="333" t="s">
        <v>7512</v>
      </c>
      <c r="D2020" s="333" t="s">
        <v>7513</v>
      </c>
      <c r="E2020" s="333" t="s">
        <v>4284</v>
      </c>
      <c r="F2020" s="333" t="s">
        <v>4285</v>
      </c>
      <c r="G2020" s="333" t="s">
        <v>7514</v>
      </c>
    </row>
    <row r="2021" spans="1:7">
      <c r="A2021" s="333">
        <v>23231100</v>
      </c>
      <c r="B2021" s="333" t="s">
        <v>7515</v>
      </c>
      <c r="D2021" s="333" t="s">
        <v>2173</v>
      </c>
      <c r="E2021" s="333" t="s">
        <v>2173</v>
      </c>
      <c r="F2021" s="333" t="s">
        <v>2173</v>
      </c>
      <c r="G2021" s="333" t="s">
        <v>2173</v>
      </c>
    </row>
    <row r="2022" spans="1:7">
      <c r="A2022" s="333">
        <v>23231101</v>
      </c>
      <c r="B2022" s="333" t="s">
        <v>7516</v>
      </c>
      <c r="D2022" s="333" t="s">
        <v>7517</v>
      </c>
      <c r="E2022" s="333" t="s">
        <v>4284</v>
      </c>
      <c r="F2022" s="333" t="s">
        <v>4285</v>
      </c>
      <c r="G2022" s="333" t="s">
        <v>7518</v>
      </c>
    </row>
    <row r="2023" spans="1:7">
      <c r="A2023" s="333">
        <v>23231102</v>
      </c>
      <c r="B2023" s="333" t="s">
        <v>7519</v>
      </c>
      <c r="D2023" s="333" t="s">
        <v>7520</v>
      </c>
      <c r="E2023" s="333" t="s">
        <v>4284</v>
      </c>
      <c r="F2023" s="333" t="s">
        <v>4285</v>
      </c>
      <c r="G2023" s="333" t="s">
        <v>7521</v>
      </c>
    </row>
    <row r="2024" spans="1:7">
      <c r="A2024" s="333">
        <v>23231200</v>
      </c>
      <c r="B2024" s="333" t="s">
        <v>7522</v>
      </c>
      <c r="D2024" s="333" t="s">
        <v>2173</v>
      </c>
      <c r="E2024" s="333" t="s">
        <v>2173</v>
      </c>
      <c r="F2024" s="333" t="s">
        <v>2173</v>
      </c>
      <c r="G2024" s="333" t="s">
        <v>2173</v>
      </c>
    </row>
    <row r="2025" spans="1:7">
      <c r="A2025" s="333">
        <v>23231201</v>
      </c>
      <c r="B2025" s="333" t="s">
        <v>7523</v>
      </c>
      <c r="D2025" s="333" t="s">
        <v>7524</v>
      </c>
      <c r="E2025" s="333" t="s">
        <v>4284</v>
      </c>
      <c r="F2025" s="333" t="s">
        <v>4285</v>
      </c>
      <c r="G2025" s="333" t="s">
        <v>7525</v>
      </c>
    </row>
    <row r="2026" spans="1:7">
      <c r="A2026" s="333">
        <v>23231202</v>
      </c>
      <c r="B2026" s="333" t="s">
        <v>7526</v>
      </c>
      <c r="D2026" s="333" t="s">
        <v>7527</v>
      </c>
      <c r="E2026" s="333" t="s">
        <v>4284</v>
      </c>
      <c r="F2026" s="333" t="s">
        <v>4285</v>
      </c>
      <c r="G2026" s="333" t="s">
        <v>7528</v>
      </c>
    </row>
    <row r="2027" spans="1:7">
      <c r="A2027" s="333">
        <v>23231300</v>
      </c>
      <c r="B2027" s="333" t="s">
        <v>7529</v>
      </c>
      <c r="D2027" s="333" t="s">
        <v>2173</v>
      </c>
      <c r="E2027" s="333" t="s">
        <v>2173</v>
      </c>
      <c r="F2027" s="333" t="s">
        <v>2173</v>
      </c>
      <c r="G2027" s="333" t="s">
        <v>2173</v>
      </c>
    </row>
    <row r="2028" spans="1:7" ht="30">
      <c r="A2028" s="333">
        <v>23231301</v>
      </c>
      <c r="B2028" s="333" t="s">
        <v>7530</v>
      </c>
      <c r="D2028" s="333" t="s">
        <v>7531</v>
      </c>
      <c r="E2028" s="333" t="s">
        <v>4284</v>
      </c>
      <c r="F2028" s="333" t="s">
        <v>4285</v>
      </c>
      <c r="G2028" s="333" t="s">
        <v>7532</v>
      </c>
    </row>
    <row r="2029" spans="1:7">
      <c r="A2029" s="333">
        <v>23231302</v>
      </c>
      <c r="B2029" s="333" t="s">
        <v>7533</v>
      </c>
      <c r="D2029" s="333" t="s">
        <v>7534</v>
      </c>
      <c r="E2029" s="333" t="s">
        <v>4284</v>
      </c>
      <c r="F2029" s="333" t="s">
        <v>4285</v>
      </c>
      <c r="G2029" s="333" t="s">
        <v>7535</v>
      </c>
    </row>
    <row r="2030" spans="1:7">
      <c r="A2030" s="333">
        <v>23231400</v>
      </c>
      <c r="B2030" s="333" t="s">
        <v>7536</v>
      </c>
      <c r="D2030" s="333" t="s">
        <v>2173</v>
      </c>
      <c r="E2030" s="333" t="s">
        <v>2173</v>
      </c>
      <c r="F2030" s="333" t="s">
        <v>2173</v>
      </c>
      <c r="G2030" s="333" t="s">
        <v>2173</v>
      </c>
    </row>
    <row r="2031" spans="1:7">
      <c r="A2031" s="333">
        <v>23231401</v>
      </c>
      <c r="B2031" s="333" t="s">
        <v>7537</v>
      </c>
      <c r="D2031" s="333" t="s">
        <v>7538</v>
      </c>
      <c r="E2031" s="333" t="s">
        <v>4284</v>
      </c>
      <c r="F2031" s="333" t="s">
        <v>4285</v>
      </c>
      <c r="G2031" s="333" t="s">
        <v>7539</v>
      </c>
    </row>
    <row r="2032" spans="1:7" ht="45">
      <c r="A2032" s="333">
        <v>23231402</v>
      </c>
      <c r="B2032" s="333" t="s">
        <v>7540</v>
      </c>
      <c r="D2032" s="333" t="s">
        <v>7541</v>
      </c>
      <c r="E2032" s="333" t="s">
        <v>4284</v>
      </c>
      <c r="F2032" s="333" t="s">
        <v>4285</v>
      </c>
      <c r="G2032" s="333" t="s">
        <v>7542</v>
      </c>
    </row>
    <row r="2033" spans="1:7">
      <c r="A2033" s="333">
        <v>23231500</v>
      </c>
      <c r="B2033" s="333" t="s">
        <v>7543</v>
      </c>
      <c r="D2033" s="333" t="s">
        <v>2173</v>
      </c>
      <c r="E2033" s="333" t="s">
        <v>2173</v>
      </c>
      <c r="F2033" s="333" t="s">
        <v>2173</v>
      </c>
      <c r="G2033" s="333" t="s">
        <v>2173</v>
      </c>
    </row>
    <row r="2034" spans="1:7">
      <c r="A2034" s="333">
        <v>23231501</v>
      </c>
      <c r="B2034" s="333" t="s">
        <v>7544</v>
      </c>
      <c r="D2034" s="333" t="s">
        <v>7545</v>
      </c>
      <c r="E2034" s="333" t="s">
        <v>4284</v>
      </c>
      <c r="F2034" s="333" t="s">
        <v>4285</v>
      </c>
      <c r="G2034" s="333" t="s">
        <v>7546</v>
      </c>
    </row>
    <row r="2035" spans="1:7" ht="30">
      <c r="A2035" s="333">
        <v>23231502</v>
      </c>
      <c r="B2035" s="333" t="s">
        <v>7547</v>
      </c>
      <c r="D2035" s="333" t="s">
        <v>7548</v>
      </c>
      <c r="E2035" s="333" t="s">
        <v>4284</v>
      </c>
      <c r="F2035" s="333" t="s">
        <v>4285</v>
      </c>
      <c r="G2035" s="333" t="s">
        <v>7549</v>
      </c>
    </row>
    <row r="2036" spans="1:7">
      <c r="A2036" s="333">
        <v>23231600</v>
      </c>
      <c r="B2036" s="333" t="s">
        <v>7550</v>
      </c>
      <c r="D2036" s="333" t="s">
        <v>2173</v>
      </c>
      <c r="E2036" s="333" t="s">
        <v>2173</v>
      </c>
      <c r="F2036" s="333" t="s">
        <v>2173</v>
      </c>
      <c r="G2036" s="333" t="s">
        <v>2173</v>
      </c>
    </row>
    <row r="2037" spans="1:7">
      <c r="A2037" s="333">
        <v>23231601</v>
      </c>
      <c r="B2037" s="333" t="s">
        <v>7551</v>
      </c>
      <c r="D2037" s="333" t="s">
        <v>7552</v>
      </c>
      <c r="E2037" s="333" t="s">
        <v>4284</v>
      </c>
      <c r="F2037" s="333" t="s">
        <v>4285</v>
      </c>
      <c r="G2037" s="333" t="s">
        <v>7553</v>
      </c>
    </row>
    <row r="2038" spans="1:7">
      <c r="A2038" s="333">
        <v>23231602</v>
      </c>
      <c r="B2038" s="333" t="s">
        <v>7554</v>
      </c>
      <c r="D2038" s="333" t="s">
        <v>7555</v>
      </c>
      <c r="E2038" s="333" t="s">
        <v>4284</v>
      </c>
      <c r="F2038" s="333" t="s">
        <v>4285</v>
      </c>
      <c r="G2038" s="333" t="s">
        <v>7556</v>
      </c>
    </row>
    <row r="2039" spans="1:7">
      <c r="A2039" s="333">
        <v>23231700</v>
      </c>
      <c r="B2039" s="333" t="s">
        <v>7557</v>
      </c>
      <c r="D2039" s="333" t="s">
        <v>2173</v>
      </c>
      <c r="E2039" s="333" t="s">
        <v>2173</v>
      </c>
      <c r="F2039" s="333" t="s">
        <v>2173</v>
      </c>
      <c r="G2039" s="333" t="s">
        <v>2173</v>
      </c>
    </row>
    <row r="2040" spans="1:7">
      <c r="A2040" s="333">
        <v>23231701</v>
      </c>
      <c r="B2040" s="333" t="s">
        <v>7558</v>
      </c>
      <c r="D2040" s="333" t="s">
        <v>7559</v>
      </c>
      <c r="E2040" s="333" t="s">
        <v>4284</v>
      </c>
      <c r="F2040" s="333" t="s">
        <v>4285</v>
      </c>
      <c r="G2040" s="333" t="s">
        <v>7560</v>
      </c>
    </row>
    <row r="2041" spans="1:7">
      <c r="A2041" s="333">
        <v>23231800</v>
      </c>
      <c r="B2041" s="333" t="s">
        <v>7561</v>
      </c>
      <c r="D2041" s="333" t="s">
        <v>2173</v>
      </c>
      <c r="E2041" s="333" t="s">
        <v>2173</v>
      </c>
      <c r="F2041" s="333" t="s">
        <v>2173</v>
      </c>
      <c r="G2041" s="333" t="s">
        <v>2173</v>
      </c>
    </row>
    <row r="2042" spans="1:7">
      <c r="A2042" s="333">
        <v>23231801</v>
      </c>
      <c r="B2042" s="333" t="s">
        <v>7562</v>
      </c>
      <c r="D2042" s="333" t="s">
        <v>7563</v>
      </c>
      <c r="E2042" s="333" t="s">
        <v>4284</v>
      </c>
      <c r="F2042" s="333" t="s">
        <v>4285</v>
      </c>
      <c r="G2042" s="333" t="s">
        <v>7564</v>
      </c>
    </row>
    <row r="2043" spans="1:7">
      <c r="A2043" s="333">
        <v>23231900</v>
      </c>
      <c r="B2043" s="333" t="s">
        <v>7565</v>
      </c>
      <c r="D2043" s="333" t="s">
        <v>2173</v>
      </c>
      <c r="E2043" s="333" t="s">
        <v>2173</v>
      </c>
      <c r="F2043" s="333" t="s">
        <v>2173</v>
      </c>
      <c r="G2043" s="333" t="s">
        <v>2173</v>
      </c>
    </row>
    <row r="2044" spans="1:7">
      <c r="A2044" s="333">
        <v>23231901</v>
      </c>
      <c r="B2044" s="333" t="s">
        <v>7566</v>
      </c>
      <c r="D2044" s="333" t="s">
        <v>7567</v>
      </c>
      <c r="E2044" s="333" t="s">
        <v>4284</v>
      </c>
      <c r="F2044" s="333" t="s">
        <v>4285</v>
      </c>
      <c r="G2044" s="333" t="s">
        <v>7568</v>
      </c>
    </row>
    <row r="2045" spans="1:7">
      <c r="A2045" s="333">
        <v>23231902</v>
      </c>
      <c r="B2045" s="333" t="s">
        <v>7569</v>
      </c>
      <c r="D2045" s="333" t="s">
        <v>7570</v>
      </c>
      <c r="E2045" s="333" t="s">
        <v>4284</v>
      </c>
      <c r="F2045" s="333" t="s">
        <v>4285</v>
      </c>
      <c r="G2045" s="333" t="s">
        <v>7571</v>
      </c>
    </row>
    <row r="2046" spans="1:7" ht="30">
      <c r="A2046" s="333">
        <v>23231903</v>
      </c>
      <c r="B2046" s="333" t="s">
        <v>7572</v>
      </c>
      <c r="D2046" s="333" t="s">
        <v>7573</v>
      </c>
      <c r="E2046" s="333" t="s">
        <v>4284</v>
      </c>
      <c r="F2046" s="333" t="s">
        <v>4285</v>
      </c>
      <c r="G2046" s="333" t="s">
        <v>7572</v>
      </c>
    </row>
    <row r="2047" spans="1:7">
      <c r="A2047" s="333">
        <v>23232000</v>
      </c>
      <c r="B2047" s="333" t="s">
        <v>7574</v>
      </c>
      <c r="D2047" s="333" t="s">
        <v>2173</v>
      </c>
      <c r="E2047" s="333" t="s">
        <v>2173</v>
      </c>
      <c r="F2047" s="333" t="s">
        <v>2173</v>
      </c>
      <c r="G2047" s="333" t="s">
        <v>2173</v>
      </c>
    </row>
    <row r="2048" spans="1:7" ht="45">
      <c r="A2048" s="333">
        <v>23232001</v>
      </c>
      <c r="B2048" s="333" t="s">
        <v>7575</v>
      </c>
      <c r="D2048" s="333" t="s">
        <v>7576</v>
      </c>
      <c r="E2048" s="333" t="s">
        <v>4284</v>
      </c>
      <c r="F2048" s="333" t="s">
        <v>4285</v>
      </c>
      <c r="G2048" s="333" t="s">
        <v>7577</v>
      </c>
    </row>
    <row r="2049" spans="1:7">
      <c r="A2049" s="333">
        <v>23232100</v>
      </c>
      <c r="B2049" s="333" t="s">
        <v>7578</v>
      </c>
      <c r="D2049" s="333" t="s">
        <v>2173</v>
      </c>
      <c r="E2049" s="333" t="s">
        <v>2173</v>
      </c>
      <c r="F2049" s="333" t="s">
        <v>2173</v>
      </c>
      <c r="G2049" s="333" t="s">
        <v>2173</v>
      </c>
    </row>
    <row r="2050" spans="1:7" ht="30">
      <c r="A2050" s="333">
        <v>23232101</v>
      </c>
      <c r="B2050" s="333" t="s">
        <v>7579</v>
      </c>
      <c r="D2050" s="333" t="s">
        <v>7580</v>
      </c>
      <c r="E2050" s="333" t="s">
        <v>4284</v>
      </c>
      <c r="F2050" s="333" t="s">
        <v>4285</v>
      </c>
      <c r="G2050" s="333" t="s">
        <v>7579</v>
      </c>
    </row>
    <row r="2051" spans="1:7">
      <c r="A2051" s="333">
        <v>23232200</v>
      </c>
      <c r="B2051" s="333" t="s">
        <v>7581</v>
      </c>
      <c r="D2051" s="333" t="s">
        <v>2173</v>
      </c>
      <c r="E2051" s="333" t="s">
        <v>2173</v>
      </c>
      <c r="F2051" s="333" t="s">
        <v>2173</v>
      </c>
      <c r="G2051" s="333" t="s">
        <v>2173</v>
      </c>
    </row>
    <row r="2052" spans="1:7" ht="45">
      <c r="A2052" s="333">
        <v>23232201</v>
      </c>
      <c r="B2052" s="333" t="s">
        <v>7582</v>
      </c>
      <c r="D2052" s="333" t="s">
        <v>7583</v>
      </c>
      <c r="E2052" s="333" t="s">
        <v>4284</v>
      </c>
      <c r="F2052" s="333" t="s">
        <v>4285</v>
      </c>
      <c r="G2052" s="333" t="s">
        <v>7584</v>
      </c>
    </row>
    <row r="2053" spans="1:7" ht="30">
      <c r="A2053" s="333">
        <v>24000000</v>
      </c>
      <c r="B2053" s="333" t="s">
        <v>7585</v>
      </c>
      <c r="D2053" s="333" t="s">
        <v>2173</v>
      </c>
      <c r="E2053" s="333" t="s">
        <v>2173</v>
      </c>
      <c r="F2053" s="333" t="s">
        <v>2173</v>
      </c>
      <c r="G2053" s="333" t="s">
        <v>2173</v>
      </c>
    </row>
    <row r="2054" spans="1:7">
      <c r="A2054" s="333">
        <v>24100000</v>
      </c>
      <c r="B2054" s="333" t="s">
        <v>7586</v>
      </c>
      <c r="D2054" s="333" t="s">
        <v>2173</v>
      </c>
      <c r="E2054" s="333" t="s">
        <v>2173</v>
      </c>
      <c r="F2054" s="333" t="s">
        <v>2173</v>
      </c>
      <c r="G2054" s="333" t="s">
        <v>2173</v>
      </c>
    </row>
    <row r="2055" spans="1:7">
      <c r="A2055" s="333">
        <v>24101500</v>
      </c>
      <c r="B2055" s="333" t="s">
        <v>7587</v>
      </c>
      <c r="D2055" s="333" t="s">
        <v>2173</v>
      </c>
      <c r="E2055" s="333" t="s">
        <v>2173</v>
      </c>
      <c r="F2055" s="333" t="s">
        <v>2173</v>
      </c>
      <c r="G2055" s="333" t="s">
        <v>2173</v>
      </c>
    </row>
    <row r="2056" spans="1:7" ht="30">
      <c r="A2056" s="333">
        <v>24101501</v>
      </c>
      <c r="B2056" s="333" t="s">
        <v>7588</v>
      </c>
      <c r="D2056" s="333" t="s">
        <v>7589</v>
      </c>
      <c r="E2056" s="333" t="s">
        <v>7590</v>
      </c>
      <c r="F2056" s="333" t="s">
        <v>7591</v>
      </c>
      <c r="G2056" s="333" t="s">
        <v>7592</v>
      </c>
    </row>
    <row r="2057" spans="1:7" ht="30">
      <c r="A2057" s="333">
        <v>24101502</v>
      </c>
      <c r="B2057" s="333" t="s">
        <v>7593</v>
      </c>
      <c r="D2057" s="333" t="s">
        <v>7594</v>
      </c>
      <c r="E2057" s="333" t="s">
        <v>7590</v>
      </c>
      <c r="F2057" s="333" t="s">
        <v>7591</v>
      </c>
      <c r="G2057" s="333" t="s">
        <v>7595</v>
      </c>
    </row>
    <row r="2058" spans="1:7" ht="45">
      <c r="A2058" s="333">
        <v>24101503</v>
      </c>
      <c r="B2058" s="333" t="s">
        <v>7596</v>
      </c>
      <c r="D2058" s="333" t="s">
        <v>7597</v>
      </c>
      <c r="E2058" s="333" t="s">
        <v>7590</v>
      </c>
      <c r="F2058" s="333" t="s">
        <v>7591</v>
      </c>
      <c r="G2058" s="333" t="s">
        <v>7592</v>
      </c>
    </row>
    <row r="2059" spans="1:7" ht="45">
      <c r="A2059" s="333">
        <v>24101504</v>
      </c>
      <c r="B2059" s="333" t="s">
        <v>7598</v>
      </c>
      <c r="D2059" s="333" t="s">
        <v>7599</v>
      </c>
      <c r="E2059" s="333" t="s">
        <v>7590</v>
      </c>
      <c r="F2059" s="333" t="s">
        <v>7591</v>
      </c>
      <c r="G2059" s="333" t="s">
        <v>7600</v>
      </c>
    </row>
    <row r="2060" spans="1:7" ht="45">
      <c r="A2060" s="333">
        <v>24101505</v>
      </c>
      <c r="B2060" s="333" t="s">
        <v>7601</v>
      </c>
      <c r="D2060" s="333" t="s">
        <v>7602</v>
      </c>
      <c r="E2060" s="333" t="s">
        <v>7590</v>
      </c>
      <c r="F2060" s="333" t="s">
        <v>7591</v>
      </c>
      <c r="G2060" s="333" t="s">
        <v>7603</v>
      </c>
    </row>
    <row r="2061" spans="1:7">
      <c r="A2061" s="333">
        <v>24101506</v>
      </c>
      <c r="B2061" s="333" t="s">
        <v>7604</v>
      </c>
      <c r="D2061" s="333" t="s">
        <v>7605</v>
      </c>
      <c r="E2061" s="333" t="s">
        <v>7590</v>
      </c>
      <c r="F2061" s="333" t="s">
        <v>7591</v>
      </c>
      <c r="G2061" s="333" t="s">
        <v>7606</v>
      </c>
    </row>
    <row r="2062" spans="1:7" ht="45">
      <c r="A2062" s="333">
        <v>24101507</v>
      </c>
      <c r="B2062" s="333" t="s">
        <v>7607</v>
      </c>
      <c r="D2062" s="333" t="s">
        <v>7608</v>
      </c>
      <c r="E2062" s="333" t="s">
        <v>5970</v>
      </c>
      <c r="F2062" s="333" t="s">
        <v>5971</v>
      </c>
      <c r="G2062" s="333" t="s">
        <v>7592</v>
      </c>
    </row>
    <row r="2063" spans="1:7" ht="45">
      <c r="A2063" s="333">
        <v>24101507</v>
      </c>
      <c r="B2063" s="333" t="s">
        <v>7607</v>
      </c>
      <c r="D2063" s="333" t="s">
        <v>7608</v>
      </c>
      <c r="E2063" s="333" t="s">
        <v>5970</v>
      </c>
      <c r="F2063" s="333" t="s">
        <v>5971</v>
      </c>
      <c r="G2063" s="333" t="s">
        <v>7592</v>
      </c>
    </row>
    <row r="2064" spans="1:7" ht="30">
      <c r="A2064" s="333">
        <v>24101508</v>
      </c>
      <c r="B2064" s="333" t="s">
        <v>7609</v>
      </c>
      <c r="D2064" s="333" t="s">
        <v>7610</v>
      </c>
      <c r="E2064" s="333" t="s">
        <v>7590</v>
      </c>
      <c r="F2064" s="333" t="s">
        <v>7591</v>
      </c>
      <c r="G2064" s="333" t="s">
        <v>7611</v>
      </c>
    </row>
    <row r="2065" spans="1:8" ht="30">
      <c r="A2065" s="333">
        <v>24101509</v>
      </c>
      <c r="B2065" s="333" t="s">
        <v>7612</v>
      </c>
      <c r="D2065" s="333" t="s">
        <v>7613</v>
      </c>
      <c r="E2065" s="333" t="s">
        <v>7614</v>
      </c>
      <c r="F2065" s="333" t="s">
        <v>7615</v>
      </c>
      <c r="G2065" s="333" t="s">
        <v>7616</v>
      </c>
    </row>
    <row r="2066" spans="1:8" ht="45">
      <c r="A2066" s="333">
        <v>24101510</v>
      </c>
      <c r="B2066" s="333" t="s">
        <v>1210</v>
      </c>
      <c r="C2066" s="334" t="s">
        <v>1203</v>
      </c>
      <c r="D2066" s="333" t="s">
        <v>7617</v>
      </c>
      <c r="E2066" s="333" t="s">
        <v>7618</v>
      </c>
      <c r="F2066" s="333" t="s">
        <v>7619</v>
      </c>
      <c r="G2066" s="333" t="s">
        <v>7620</v>
      </c>
      <c r="H2066" s="430">
        <v>1000</v>
      </c>
    </row>
    <row r="2067" spans="1:8" ht="30">
      <c r="A2067" s="333">
        <v>24101511</v>
      </c>
      <c r="B2067" s="333" t="s">
        <v>7621</v>
      </c>
      <c r="D2067" s="333" t="s">
        <v>7622</v>
      </c>
      <c r="E2067" s="333" t="s">
        <v>7590</v>
      </c>
      <c r="F2067" s="333" t="s">
        <v>7591</v>
      </c>
      <c r="G2067" s="333" t="s">
        <v>7623</v>
      </c>
    </row>
    <row r="2068" spans="1:8" ht="30">
      <c r="A2068" s="333">
        <v>24101512</v>
      </c>
      <c r="B2068" s="333" t="s">
        <v>7624</v>
      </c>
      <c r="D2068" s="333" t="s">
        <v>7625</v>
      </c>
      <c r="E2068" s="333" t="s">
        <v>7614</v>
      </c>
      <c r="F2068" s="333" t="s">
        <v>7615</v>
      </c>
      <c r="G2068" s="333" t="s">
        <v>7626</v>
      </c>
    </row>
    <row r="2069" spans="1:8">
      <c r="A2069" s="333">
        <v>24101600</v>
      </c>
      <c r="B2069" s="333" t="s">
        <v>7627</v>
      </c>
      <c r="D2069" s="333" t="s">
        <v>2173</v>
      </c>
      <c r="E2069" s="333" t="s">
        <v>2173</v>
      </c>
      <c r="F2069" s="333" t="s">
        <v>2173</v>
      </c>
      <c r="G2069" s="333" t="s">
        <v>2173</v>
      </c>
    </row>
    <row r="2070" spans="1:8" ht="45">
      <c r="A2070" s="333">
        <v>24101601</v>
      </c>
      <c r="B2070" s="333" t="s">
        <v>7628</v>
      </c>
      <c r="D2070" s="333" t="s">
        <v>7629</v>
      </c>
      <c r="E2070" s="333" t="s">
        <v>6387</v>
      </c>
      <c r="F2070" s="333" t="s">
        <v>6388</v>
      </c>
      <c r="G2070" s="333" t="s">
        <v>7630</v>
      </c>
    </row>
    <row r="2071" spans="1:8" ht="30">
      <c r="A2071" s="333">
        <v>24101602</v>
      </c>
      <c r="B2071" s="333" t="s">
        <v>7631</v>
      </c>
      <c r="D2071" s="333" t="s">
        <v>7632</v>
      </c>
      <c r="E2071" s="333" t="s">
        <v>6387</v>
      </c>
      <c r="F2071" s="333" t="s">
        <v>6388</v>
      </c>
      <c r="G2071" s="333" t="s">
        <v>7633</v>
      </c>
    </row>
    <row r="2072" spans="1:8" ht="30">
      <c r="A2072" s="333">
        <v>24101603</v>
      </c>
      <c r="B2072" s="333" t="s">
        <v>7634</v>
      </c>
      <c r="D2072" s="333" t="s">
        <v>7635</v>
      </c>
      <c r="E2072" s="333" t="s">
        <v>6387</v>
      </c>
      <c r="F2072" s="333" t="s">
        <v>6388</v>
      </c>
      <c r="G2072" s="333" t="s">
        <v>7636</v>
      </c>
    </row>
    <row r="2073" spans="1:8" ht="45">
      <c r="A2073" s="333">
        <v>24101604</v>
      </c>
      <c r="B2073" s="333" t="s">
        <v>7637</v>
      </c>
      <c r="D2073" s="333" t="s">
        <v>7629</v>
      </c>
      <c r="E2073" s="333" t="s">
        <v>6387</v>
      </c>
      <c r="F2073" s="333" t="s">
        <v>6388</v>
      </c>
      <c r="G2073" s="333" t="s">
        <v>7630</v>
      </c>
    </row>
    <row r="2074" spans="1:8">
      <c r="A2074" s="333">
        <v>24101605</v>
      </c>
      <c r="B2074" s="333" t="s">
        <v>7638</v>
      </c>
      <c r="D2074" s="333" t="s">
        <v>7639</v>
      </c>
      <c r="E2074" s="333" t="s">
        <v>6387</v>
      </c>
      <c r="F2074" s="333" t="s">
        <v>6388</v>
      </c>
      <c r="G2074" s="333" t="s">
        <v>7640</v>
      </c>
    </row>
    <row r="2075" spans="1:8">
      <c r="A2075" s="333">
        <v>24101605</v>
      </c>
      <c r="B2075" s="333" t="s">
        <v>7638</v>
      </c>
      <c r="D2075" s="333" t="s">
        <v>7639</v>
      </c>
      <c r="E2075" s="333" t="s">
        <v>7641</v>
      </c>
      <c r="F2075" s="333" t="s">
        <v>7642</v>
      </c>
      <c r="G2075" s="333" t="s">
        <v>7640</v>
      </c>
    </row>
    <row r="2076" spans="1:8" ht="45">
      <c r="A2076" s="333">
        <v>24101606</v>
      </c>
      <c r="B2076" s="333" t="s">
        <v>7643</v>
      </c>
      <c r="D2076" s="333" t="s">
        <v>7644</v>
      </c>
      <c r="E2076" s="333" t="s">
        <v>6387</v>
      </c>
      <c r="F2076" s="333" t="s">
        <v>6388</v>
      </c>
      <c r="G2076" s="333" t="s">
        <v>7645</v>
      </c>
    </row>
    <row r="2077" spans="1:8" ht="45">
      <c r="A2077" s="333">
        <v>24101608</v>
      </c>
      <c r="B2077" s="333" t="s">
        <v>7646</v>
      </c>
      <c r="D2077" s="333" t="s">
        <v>7647</v>
      </c>
      <c r="E2077" s="333" t="s">
        <v>4284</v>
      </c>
      <c r="F2077" s="333" t="s">
        <v>4285</v>
      </c>
      <c r="G2077" s="333" t="s">
        <v>7648</v>
      </c>
    </row>
    <row r="2078" spans="1:8">
      <c r="A2078" s="333">
        <v>24101609</v>
      </c>
      <c r="B2078" s="333" t="s">
        <v>7649</v>
      </c>
      <c r="D2078" s="333" t="s">
        <v>7650</v>
      </c>
      <c r="E2078" s="333" t="s">
        <v>6387</v>
      </c>
      <c r="F2078" s="333" t="s">
        <v>6388</v>
      </c>
      <c r="G2078" s="333" t="s">
        <v>7651</v>
      </c>
    </row>
    <row r="2079" spans="1:8" ht="45">
      <c r="A2079" s="333">
        <v>24101610</v>
      </c>
      <c r="B2079" s="333" t="s">
        <v>7652</v>
      </c>
      <c r="D2079" s="333" t="s">
        <v>7653</v>
      </c>
      <c r="E2079" s="333" t="s">
        <v>6387</v>
      </c>
      <c r="F2079" s="333" t="s">
        <v>6388</v>
      </c>
      <c r="G2079" s="333" t="s">
        <v>7652</v>
      </c>
    </row>
    <row r="2080" spans="1:8" ht="45">
      <c r="A2080" s="333">
        <v>24101611</v>
      </c>
      <c r="B2080" s="333" t="s">
        <v>7654</v>
      </c>
      <c r="D2080" s="333" t="s">
        <v>7655</v>
      </c>
      <c r="E2080" s="333" t="s">
        <v>6387</v>
      </c>
      <c r="F2080" s="333" t="s">
        <v>6388</v>
      </c>
      <c r="G2080" s="333" t="s">
        <v>7656</v>
      </c>
    </row>
    <row r="2081" spans="1:7" ht="30">
      <c r="A2081" s="333">
        <v>24101612</v>
      </c>
      <c r="B2081" s="333" t="s">
        <v>2176</v>
      </c>
      <c r="D2081" s="333" t="s">
        <v>7657</v>
      </c>
      <c r="E2081" s="333" t="s">
        <v>5844</v>
      </c>
      <c r="F2081" s="333" t="s">
        <v>5845</v>
      </c>
      <c r="G2081" s="333" t="s">
        <v>7658</v>
      </c>
    </row>
    <row r="2082" spans="1:7" ht="45">
      <c r="A2082" s="333">
        <v>24101613</v>
      </c>
      <c r="B2082" s="333" t="s">
        <v>7659</v>
      </c>
      <c r="D2082" s="333" t="s">
        <v>7660</v>
      </c>
      <c r="E2082" s="333" t="s">
        <v>5844</v>
      </c>
      <c r="F2082" s="333" t="s">
        <v>5845</v>
      </c>
      <c r="G2082" s="333" t="s">
        <v>7661</v>
      </c>
    </row>
    <row r="2083" spans="1:7" ht="30">
      <c r="A2083" s="333">
        <v>24101614</v>
      </c>
      <c r="B2083" s="333" t="s">
        <v>7662</v>
      </c>
      <c r="D2083" s="333" t="s">
        <v>7663</v>
      </c>
      <c r="E2083" s="333" t="s">
        <v>6817</v>
      </c>
      <c r="F2083" s="333" t="s">
        <v>6818</v>
      </c>
      <c r="G2083" s="333" t="s">
        <v>7664</v>
      </c>
    </row>
    <row r="2084" spans="1:7" ht="30">
      <c r="A2084" s="333">
        <v>24101615</v>
      </c>
      <c r="B2084" s="333" t="s">
        <v>7665</v>
      </c>
      <c r="D2084" s="333" t="s">
        <v>7666</v>
      </c>
      <c r="E2084" s="333" t="s">
        <v>5844</v>
      </c>
      <c r="F2084" s="333" t="s">
        <v>5845</v>
      </c>
      <c r="G2084" s="333" t="s">
        <v>7667</v>
      </c>
    </row>
    <row r="2085" spans="1:7" ht="30">
      <c r="A2085" s="333">
        <v>24101616</v>
      </c>
      <c r="B2085" s="333" t="s">
        <v>7668</v>
      </c>
      <c r="D2085" s="333" t="s">
        <v>7669</v>
      </c>
      <c r="E2085" s="333" t="s">
        <v>5844</v>
      </c>
      <c r="F2085" s="333" t="s">
        <v>5845</v>
      </c>
      <c r="G2085" s="333" t="s">
        <v>7670</v>
      </c>
    </row>
    <row r="2086" spans="1:7" ht="45">
      <c r="A2086" s="333">
        <v>24101617</v>
      </c>
      <c r="B2086" s="333" t="s">
        <v>7671</v>
      </c>
      <c r="D2086" s="333" t="s">
        <v>7672</v>
      </c>
      <c r="E2086" s="333" t="s">
        <v>6387</v>
      </c>
      <c r="F2086" s="333" t="s">
        <v>6388</v>
      </c>
      <c r="G2086" s="333" t="s">
        <v>7673</v>
      </c>
    </row>
    <row r="2087" spans="1:7">
      <c r="A2087" s="333">
        <v>24101618</v>
      </c>
      <c r="B2087" s="333" t="s">
        <v>7674</v>
      </c>
      <c r="D2087" s="333" t="s">
        <v>7675</v>
      </c>
      <c r="E2087" s="333" t="s">
        <v>6387</v>
      </c>
      <c r="F2087" s="333" t="s">
        <v>6388</v>
      </c>
      <c r="G2087" s="333" t="s">
        <v>7676</v>
      </c>
    </row>
    <row r="2088" spans="1:7" ht="45">
      <c r="A2088" s="333">
        <v>24101619</v>
      </c>
      <c r="B2088" s="333" t="s">
        <v>7677</v>
      </c>
      <c r="D2088" s="333" t="s">
        <v>7678</v>
      </c>
      <c r="E2088" s="333" t="s">
        <v>6387</v>
      </c>
      <c r="F2088" s="333" t="s">
        <v>6388</v>
      </c>
      <c r="G2088" s="333" t="s">
        <v>7677</v>
      </c>
    </row>
    <row r="2089" spans="1:7" ht="45">
      <c r="A2089" s="333">
        <v>24101620</v>
      </c>
      <c r="B2089" s="333" t="s">
        <v>7679</v>
      </c>
      <c r="D2089" s="333" t="s">
        <v>7680</v>
      </c>
      <c r="E2089" s="333" t="s">
        <v>6180</v>
      </c>
      <c r="F2089" s="333" t="s">
        <v>6181</v>
      </c>
      <c r="G2089" s="333" t="s">
        <v>7681</v>
      </c>
    </row>
    <row r="2090" spans="1:7" ht="45">
      <c r="A2090" s="333">
        <v>24101620</v>
      </c>
      <c r="B2090" s="333" t="s">
        <v>7679</v>
      </c>
      <c r="D2090" s="333" t="s">
        <v>7680</v>
      </c>
      <c r="E2090" s="333" t="s">
        <v>7641</v>
      </c>
      <c r="F2090" s="333" t="s">
        <v>7642</v>
      </c>
      <c r="G2090" s="333" t="s">
        <v>7681</v>
      </c>
    </row>
    <row r="2091" spans="1:7" ht="60">
      <c r="A2091" s="333">
        <v>24101621</v>
      </c>
      <c r="B2091" s="333" t="s">
        <v>7682</v>
      </c>
      <c r="D2091" s="333" t="s">
        <v>7683</v>
      </c>
      <c r="E2091" s="333" t="s">
        <v>6387</v>
      </c>
      <c r="F2091" s="333" t="s">
        <v>6388</v>
      </c>
      <c r="G2091" s="333" t="s">
        <v>7684</v>
      </c>
    </row>
    <row r="2092" spans="1:7" ht="60">
      <c r="A2092" s="333">
        <v>24101621</v>
      </c>
      <c r="B2092" s="333" t="s">
        <v>7682</v>
      </c>
      <c r="D2092" s="333" t="s">
        <v>7683</v>
      </c>
      <c r="E2092" s="333" t="s">
        <v>7641</v>
      </c>
      <c r="F2092" s="333" t="s">
        <v>7642</v>
      </c>
      <c r="G2092" s="333" t="s">
        <v>7684</v>
      </c>
    </row>
    <row r="2093" spans="1:7" ht="45">
      <c r="A2093" s="333">
        <v>24101622</v>
      </c>
      <c r="B2093" s="333" t="s">
        <v>7685</v>
      </c>
      <c r="D2093" s="333" t="s">
        <v>7686</v>
      </c>
      <c r="E2093" s="333" t="s">
        <v>6387</v>
      </c>
      <c r="F2093" s="333" t="s">
        <v>6388</v>
      </c>
      <c r="G2093" s="333" t="s">
        <v>7687</v>
      </c>
    </row>
    <row r="2094" spans="1:7" ht="45">
      <c r="A2094" s="333">
        <v>24101622</v>
      </c>
      <c r="B2094" s="333" t="s">
        <v>7685</v>
      </c>
      <c r="D2094" s="333" t="s">
        <v>7686</v>
      </c>
      <c r="E2094" s="333" t="s">
        <v>7641</v>
      </c>
      <c r="F2094" s="333" t="s">
        <v>7642</v>
      </c>
      <c r="G2094" s="333" t="s">
        <v>7687</v>
      </c>
    </row>
    <row r="2095" spans="1:7" ht="30">
      <c r="A2095" s="333">
        <v>24101623</v>
      </c>
      <c r="B2095" s="333" t="s">
        <v>7688</v>
      </c>
      <c r="D2095" s="333" t="s">
        <v>7689</v>
      </c>
      <c r="E2095" s="333" t="s">
        <v>6387</v>
      </c>
      <c r="F2095" s="333" t="s">
        <v>6388</v>
      </c>
      <c r="G2095" s="333" t="s">
        <v>7690</v>
      </c>
    </row>
    <row r="2096" spans="1:7" ht="60">
      <c r="A2096" s="333">
        <v>24101624</v>
      </c>
      <c r="B2096" s="333" t="s">
        <v>7691</v>
      </c>
      <c r="D2096" s="333" t="s">
        <v>7692</v>
      </c>
      <c r="E2096" s="333" t="s">
        <v>6387</v>
      </c>
      <c r="F2096" s="333" t="s">
        <v>6388</v>
      </c>
      <c r="G2096" s="333" t="s">
        <v>7691</v>
      </c>
    </row>
    <row r="2097" spans="1:7" ht="60">
      <c r="A2097" s="333">
        <v>24101624</v>
      </c>
      <c r="B2097" s="333" t="s">
        <v>7691</v>
      </c>
      <c r="D2097" s="333" t="s">
        <v>7692</v>
      </c>
      <c r="E2097" s="333" t="s">
        <v>7641</v>
      </c>
      <c r="F2097" s="333" t="s">
        <v>7642</v>
      </c>
      <c r="G2097" s="333" t="s">
        <v>7691</v>
      </c>
    </row>
    <row r="2098" spans="1:7" ht="45">
      <c r="A2098" s="333">
        <v>24101625</v>
      </c>
      <c r="B2098" s="333" t="s">
        <v>7693</v>
      </c>
      <c r="D2098" s="333" t="s">
        <v>7694</v>
      </c>
      <c r="E2098" s="333" t="s">
        <v>6387</v>
      </c>
      <c r="F2098" s="333" t="s">
        <v>6388</v>
      </c>
      <c r="G2098" s="333" t="s">
        <v>7695</v>
      </c>
    </row>
    <row r="2099" spans="1:7" ht="30">
      <c r="A2099" s="333">
        <v>24101626</v>
      </c>
      <c r="B2099" s="333" t="s">
        <v>7696</v>
      </c>
      <c r="D2099" s="333" t="s">
        <v>7697</v>
      </c>
      <c r="E2099" s="333" t="s">
        <v>6387</v>
      </c>
      <c r="F2099" s="333" t="s">
        <v>6388</v>
      </c>
      <c r="G2099" s="333" t="s">
        <v>7698</v>
      </c>
    </row>
    <row r="2100" spans="1:7" ht="45">
      <c r="A2100" s="333">
        <v>24101627</v>
      </c>
      <c r="B2100" s="333" t="s">
        <v>7699</v>
      </c>
      <c r="D2100" s="333" t="s">
        <v>7700</v>
      </c>
      <c r="E2100" s="333" t="s">
        <v>4284</v>
      </c>
      <c r="F2100" s="333" t="s">
        <v>4285</v>
      </c>
      <c r="G2100" s="333" t="s">
        <v>7701</v>
      </c>
    </row>
    <row r="2101" spans="1:7" ht="30">
      <c r="A2101" s="333">
        <v>24101628</v>
      </c>
      <c r="B2101" s="333" t="s">
        <v>7702</v>
      </c>
      <c r="D2101" s="333" t="s">
        <v>7703</v>
      </c>
      <c r="E2101" s="333" t="s">
        <v>4284</v>
      </c>
      <c r="F2101" s="333" t="s">
        <v>4285</v>
      </c>
      <c r="G2101" s="333" t="s">
        <v>7704</v>
      </c>
    </row>
    <row r="2102" spans="1:7">
      <c r="A2102" s="333">
        <v>24101629</v>
      </c>
      <c r="B2102" s="333" t="s">
        <v>7705</v>
      </c>
      <c r="D2102" s="333" t="s">
        <v>7706</v>
      </c>
      <c r="E2102" s="333" t="s">
        <v>2512</v>
      </c>
      <c r="F2102" s="333" t="s">
        <v>2513</v>
      </c>
      <c r="G2102" s="333" t="s">
        <v>7707</v>
      </c>
    </row>
    <row r="2103" spans="1:7" ht="30">
      <c r="A2103" s="333">
        <v>24101630</v>
      </c>
      <c r="B2103" s="333" t="s">
        <v>7708</v>
      </c>
      <c r="D2103" s="333" t="s">
        <v>7709</v>
      </c>
      <c r="E2103" s="333" t="s">
        <v>6387</v>
      </c>
      <c r="F2103" s="333" t="s">
        <v>6388</v>
      </c>
      <c r="G2103" s="333" t="s">
        <v>7710</v>
      </c>
    </row>
    <row r="2104" spans="1:7" ht="30">
      <c r="A2104" s="333">
        <v>24101631</v>
      </c>
      <c r="B2104" s="333" t="s">
        <v>7711</v>
      </c>
      <c r="D2104" s="333" t="s">
        <v>7712</v>
      </c>
      <c r="E2104" s="333" t="s">
        <v>4284</v>
      </c>
      <c r="F2104" s="333" t="s">
        <v>4285</v>
      </c>
      <c r="G2104" s="333" t="s">
        <v>7713</v>
      </c>
    </row>
    <row r="2105" spans="1:7">
      <c r="A2105" s="333">
        <v>24101632</v>
      </c>
      <c r="B2105" s="333" t="s">
        <v>7714</v>
      </c>
      <c r="D2105" s="333" t="s">
        <v>7715</v>
      </c>
      <c r="E2105" s="333" t="s">
        <v>4284</v>
      </c>
      <c r="F2105" s="333" t="s">
        <v>4285</v>
      </c>
      <c r="G2105" s="333" t="s">
        <v>7716</v>
      </c>
    </row>
    <row r="2106" spans="1:7">
      <c r="A2106" s="333">
        <v>24101633</v>
      </c>
      <c r="B2106" s="333" t="s">
        <v>7717</v>
      </c>
      <c r="D2106" s="333" t="s">
        <v>7718</v>
      </c>
      <c r="E2106" s="333" t="s">
        <v>6387</v>
      </c>
      <c r="F2106" s="333" t="s">
        <v>6388</v>
      </c>
      <c r="G2106" s="333" t="s">
        <v>7719</v>
      </c>
    </row>
    <row r="2107" spans="1:7">
      <c r="A2107" s="333">
        <v>24101634</v>
      </c>
      <c r="B2107" s="333" t="s">
        <v>7720</v>
      </c>
      <c r="D2107" s="333" t="s">
        <v>7721</v>
      </c>
      <c r="E2107" s="333" t="s">
        <v>4284</v>
      </c>
      <c r="F2107" s="333" t="s">
        <v>4285</v>
      </c>
      <c r="G2107" s="333" t="s">
        <v>7720</v>
      </c>
    </row>
    <row r="2108" spans="1:7">
      <c r="A2108" s="333">
        <v>24101700</v>
      </c>
      <c r="B2108" s="333" t="s">
        <v>7722</v>
      </c>
      <c r="D2108" s="333" t="s">
        <v>2173</v>
      </c>
      <c r="E2108" s="333" t="s">
        <v>2173</v>
      </c>
      <c r="F2108" s="333" t="s">
        <v>2173</v>
      </c>
      <c r="G2108" s="333" t="s">
        <v>2173</v>
      </c>
    </row>
    <row r="2109" spans="1:7" ht="45">
      <c r="A2109" s="333">
        <v>24101701</v>
      </c>
      <c r="B2109" s="333" t="s">
        <v>7723</v>
      </c>
      <c r="D2109" s="333" t="s">
        <v>7724</v>
      </c>
      <c r="E2109" s="333" t="s">
        <v>4288</v>
      </c>
      <c r="F2109" s="333" t="s">
        <v>4289</v>
      </c>
      <c r="G2109" s="333" t="s">
        <v>7725</v>
      </c>
    </row>
    <row r="2110" spans="1:7" ht="30">
      <c r="A2110" s="333">
        <v>24101702</v>
      </c>
      <c r="B2110" s="333" t="s">
        <v>7726</v>
      </c>
      <c r="D2110" s="333" t="s">
        <v>7727</v>
      </c>
      <c r="E2110" s="333" t="s">
        <v>4288</v>
      </c>
      <c r="F2110" s="333" t="s">
        <v>4289</v>
      </c>
      <c r="G2110" s="333" t="s">
        <v>7726</v>
      </c>
    </row>
    <row r="2111" spans="1:7" ht="30">
      <c r="A2111" s="333">
        <v>24101703</v>
      </c>
      <c r="B2111" s="333" t="s">
        <v>7728</v>
      </c>
      <c r="D2111" s="333" t="s">
        <v>7729</v>
      </c>
      <c r="E2111" s="333" t="s">
        <v>4288</v>
      </c>
      <c r="F2111" s="333" t="s">
        <v>4289</v>
      </c>
      <c r="G2111" s="333" t="s">
        <v>7728</v>
      </c>
    </row>
    <row r="2112" spans="1:7" ht="30">
      <c r="A2112" s="333">
        <v>24101704</v>
      </c>
      <c r="B2112" s="333" t="s">
        <v>7730</v>
      </c>
      <c r="D2112" s="333" t="s">
        <v>7729</v>
      </c>
      <c r="E2112" s="333" t="s">
        <v>4288</v>
      </c>
      <c r="F2112" s="333" t="s">
        <v>4289</v>
      </c>
      <c r="G2112" s="333" t="s">
        <v>7731</v>
      </c>
    </row>
    <row r="2113" spans="1:7" ht="45">
      <c r="A2113" s="333">
        <v>24101705</v>
      </c>
      <c r="B2113" s="333" t="s">
        <v>7732</v>
      </c>
      <c r="D2113" s="333" t="s">
        <v>7733</v>
      </c>
      <c r="E2113" s="333" t="s">
        <v>4284</v>
      </c>
      <c r="F2113" s="333" t="s">
        <v>4285</v>
      </c>
      <c r="G2113" s="333" t="s">
        <v>7734</v>
      </c>
    </row>
    <row r="2114" spans="1:7" ht="45">
      <c r="A2114" s="333">
        <v>24101706</v>
      </c>
      <c r="B2114" s="333" t="s">
        <v>7735</v>
      </c>
      <c r="D2114" s="333" t="s">
        <v>7736</v>
      </c>
      <c r="E2114" s="333" t="s">
        <v>4284</v>
      </c>
      <c r="F2114" s="333" t="s">
        <v>4285</v>
      </c>
      <c r="G2114" s="333" t="s">
        <v>7737</v>
      </c>
    </row>
    <row r="2115" spans="1:7" ht="60">
      <c r="A2115" s="333">
        <v>24101707</v>
      </c>
      <c r="B2115" s="333" t="s">
        <v>7738</v>
      </c>
      <c r="D2115" s="333" t="s">
        <v>7739</v>
      </c>
      <c r="E2115" s="333" t="s">
        <v>4284</v>
      </c>
      <c r="F2115" s="333" t="s">
        <v>4285</v>
      </c>
      <c r="G2115" s="333" t="s">
        <v>7740</v>
      </c>
    </row>
    <row r="2116" spans="1:7" ht="45">
      <c r="A2116" s="333">
        <v>24101708</v>
      </c>
      <c r="B2116" s="333" t="s">
        <v>7741</v>
      </c>
      <c r="D2116" s="333" t="s">
        <v>7742</v>
      </c>
      <c r="E2116" s="333" t="s">
        <v>4284</v>
      </c>
      <c r="F2116" s="333" t="s">
        <v>4285</v>
      </c>
      <c r="G2116" s="333" t="s">
        <v>7743</v>
      </c>
    </row>
    <row r="2117" spans="1:7" ht="30">
      <c r="A2117" s="333">
        <v>24101709</v>
      </c>
      <c r="B2117" s="333" t="s">
        <v>7744</v>
      </c>
      <c r="D2117" s="333" t="s">
        <v>7745</v>
      </c>
      <c r="E2117" s="333" t="s">
        <v>4288</v>
      </c>
      <c r="F2117" s="333" t="s">
        <v>4289</v>
      </c>
      <c r="G2117" s="333" t="s">
        <v>7746</v>
      </c>
    </row>
    <row r="2118" spans="1:7" ht="30">
      <c r="A2118" s="333">
        <v>24101710</v>
      </c>
      <c r="B2118" s="333" t="s">
        <v>7747</v>
      </c>
      <c r="D2118" s="333" t="s">
        <v>7748</v>
      </c>
      <c r="E2118" s="333" t="s">
        <v>4284</v>
      </c>
      <c r="F2118" s="333" t="s">
        <v>4285</v>
      </c>
      <c r="G2118" s="333" t="s">
        <v>7749</v>
      </c>
    </row>
    <row r="2119" spans="1:7" ht="30">
      <c r="A2119" s="333">
        <v>24101711</v>
      </c>
      <c r="B2119" s="333" t="s">
        <v>7750</v>
      </c>
      <c r="D2119" s="333" t="s">
        <v>7751</v>
      </c>
      <c r="E2119" s="333" t="s">
        <v>5887</v>
      </c>
      <c r="F2119" s="333" t="s">
        <v>5888</v>
      </c>
      <c r="G2119" s="333" t="s">
        <v>7752</v>
      </c>
    </row>
    <row r="2120" spans="1:7" ht="30">
      <c r="A2120" s="333">
        <v>24101712</v>
      </c>
      <c r="B2120" s="333" t="s">
        <v>7753</v>
      </c>
      <c r="D2120" s="333" t="s">
        <v>7754</v>
      </c>
      <c r="E2120" s="333" t="s">
        <v>4288</v>
      </c>
      <c r="F2120" s="333" t="s">
        <v>4289</v>
      </c>
      <c r="G2120" s="333" t="s">
        <v>7755</v>
      </c>
    </row>
    <row r="2121" spans="1:7" ht="30">
      <c r="A2121" s="333">
        <v>24101713</v>
      </c>
      <c r="B2121" s="333" t="s">
        <v>7756</v>
      </c>
      <c r="D2121" s="333" t="s">
        <v>7757</v>
      </c>
      <c r="E2121" s="333" t="s">
        <v>4288</v>
      </c>
      <c r="F2121" s="333" t="s">
        <v>4289</v>
      </c>
      <c r="G2121" s="333" t="s">
        <v>7758</v>
      </c>
    </row>
    <row r="2122" spans="1:7" ht="30">
      <c r="A2122" s="333">
        <v>24101714</v>
      </c>
      <c r="B2122" s="333" t="s">
        <v>7759</v>
      </c>
      <c r="D2122" s="333" t="s">
        <v>7760</v>
      </c>
      <c r="E2122" s="333" t="s">
        <v>4288</v>
      </c>
      <c r="F2122" s="333" t="s">
        <v>4289</v>
      </c>
      <c r="G2122" s="333" t="s">
        <v>7761</v>
      </c>
    </row>
    <row r="2123" spans="1:7" ht="30">
      <c r="A2123" s="333">
        <v>24101715</v>
      </c>
      <c r="B2123" s="333" t="s">
        <v>7762</v>
      </c>
      <c r="D2123" s="333" t="s">
        <v>7754</v>
      </c>
      <c r="E2123" s="333" t="s">
        <v>4288</v>
      </c>
      <c r="F2123" s="333" t="s">
        <v>4289</v>
      </c>
      <c r="G2123" s="333" t="s">
        <v>7763</v>
      </c>
    </row>
    <row r="2124" spans="1:7" ht="45">
      <c r="A2124" s="333">
        <v>24101716</v>
      </c>
      <c r="B2124" s="333" t="s">
        <v>7764</v>
      </c>
      <c r="D2124" s="333" t="s">
        <v>7765</v>
      </c>
      <c r="E2124" s="333" t="s">
        <v>4284</v>
      </c>
      <c r="F2124" s="333" t="s">
        <v>4285</v>
      </c>
      <c r="G2124" s="333" t="s">
        <v>7766</v>
      </c>
    </row>
    <row r="2125" spans="1:7" ht="30">
      <c r="A2125" s="333">
        <v>24101717</v>
      </c>
      <c r="B2125" s="333" t="s">
        <v>7767</v>
      </c>
      <c r="D2125" s="333" t="s">
        <v>7768</v>
      </c>
      <c r="E2125" s="333" t="s">
        <v>4284</v>
      </c>
      <c r="F2125" s="333" t="s">
        <v>4285</v>
      </c>
      <c r="G2125" s="333" t="s">
        <v>7769</v>
      </c>
    </row>
    <row r="2126" spans="1:7" ht="30">
      <c r="A2126" s="333">
        <v>24101718</v>
      </c>
      <c r="B2126" s="333" t="s">
        <v>7770</v>
      </c>
      <c r="D2126" s="333" t="s">
        <v>7771</v>
      </c>
      <c r="E2126" s="333" t="s">
        <v>4284</v>
      </c>
      <c r="F2126" s="333" t="s">
        <v>4285</v>
      </c>
      <c r="G2126" s="333" t="s">
        <v>7772</v>
      </c>
    </row>
    <row r="2127" spans="1:7" ht="45">
      <c r="A2127" s="333">
        <v>24101719</v>
      </c>
      <c r="B2127" s="333" t="s">
        <v>7773</v>
      </c>
      <c r="D2127" s="333" t="s">
        <v>7774</v>
      </c>
      <c r="E2127" s="333" t="s">
        <v>4284</v>
      </c>
      <c r="F2127" s="333" t="s">
        <v>4285</v>
      </c>
      <c r="G2127" s="333" t="s">
        <v>7775</v>
      </c>
    </row>
    <row r="2128" spans="1:7">
      <c r="A2128" s="333">
        <v>24101721</v>
      </c>
      <c r="B2128" s="333" t="s">
        <v>7776</v>
      </c>
      <c r="D2128" s="333" t="s">
        <v>7777</v>
      </c>
      <c r="E2128" s="333" t="s">
        <v>4284</v>
      </c>
      <c r="F2128" s="333" t="s">
        <v>4285</v>
      </c>
      <c r="G2128" s="333" t="s">
        <v>7778</v>
      </c>
    </row>
    <row r="2129" spans="1:7" ht="30">
      <c r="A2129" s="333">
        <v>24101722</v>
      </c>
      <c r="B2129" s="333" t="s">
        <v>7779</v>
      </c>
      <c r="D2129" s="333" t="s">
        <v>7780</v>
      </c>
      <c r="E2129" s="333" t="s">
        <v>4288</v>
      </c>
      <c r="F2129" s="333" t="s">
        <v>4289</v>
      </c>
      <c r="G2129" s="333" t="s">
        <v>7781</v>
      </c>
    </row>
    <row r="2130" spans="1:7" ht="45">
      <c r="A2130" s="333">
        <v>24101723</v>
      </c>
      <c r="B2130" s="333" t="s">
        <v>7782</v>
      </c>
      <c r="D2130" s="333" t="s">
        <v>7783</v>
      </c>
      <c r="E2130" s="333" t="s">
        <v>5844</v>
      </c>
      <c r="F2130" s="333" t="s">
        <v>5845</v>
      </c>
      <c r="G2130" s="333" t="s">
        <v>7784</v>
      </c>
    </row>
    <row r="2131" spans="1:7" ht="45">
      <c r="A2131" s="333">
        <v>24101724</v>
      </c>
      <c r="B2131" s="333" t="s">
        <v>7785</v>
      </c>
      <c r="D2131" s="333" t="s">
        <v>7786</v>
      </c>
      <c r="E2131" s="333" t="s">
        <v>4284</v>
      </c>
      <c r="F2131" s="333" t="s">
        <v>4285</v>
      </c>
      <c r="G2131" s="333" t="s">
        <v>7787</v>
      </c>
    </row>
    <row r="2132" spans="1:7" ht="45">
      <c r="A2132" s="333">
        <v>24101725</v>
      </c>
      <c r="B2132" s="333" t="s">
        <v>7788</v>
      </c>
      <c r="D2132" s="333" t="s">
        <v>7789</v>
      </c>
      <c r="E2132" s="333" t="s">
        <v>4284</v>
      </c>
      <c r="F2132" s="333" t="s">
        <v>4285</v>
      </c>
      <c r="G2132" s="333" t="s">
        <v>7790</v>
      </c>
    </row>
    <row r="2133" spans="1:7" ht="30">
      <c r="A2133" s="333">
        <v>24101726</v>
      </c>
      <c r="B2133" s="333" t="s">
        <v>7791</v>
      </c>
      <c r="D2133" s="333" t="s">
        <v>7792</v>
      </c>
      <c r="E2133" s="333" t="s">
        <v>4284</v>
      </c>
      <c r="F2133" s="333" t="s">
        <v>4285</v>
      </c>
      <c r="G2133" s="333" t="s">
        <v>7793</v>
      </c>
    </row>
    <row r="2134" spans="1:7" ht="30">
      <c r="A2134" s="333">
        <v>24101727</v>
      </c>
      <c r="B2134" s="333" t="s">
        <v>7794</v>
      </c>
      <c r="D2134" s="333" t="s">
        <v>7795</v>
      </c>
      <c r="E2134" s="333" t="s">
        <v>5844</v>
      </c>
      <c r="F2134" s="333" t="s">
        <v>5845</v>
      </c>
      <c r="G2134" s="333" t="s">
        <v>7796</v>
      </c>
    </row>
    <row r="2135" spans="1:7" ht="30">
      <c r="A2135" s="333">
        <v>24101728</v>
      </c>
      <c r="B2135" s="333" t="s">
        <v>7797</v>
      </c>
      <c r="D2135" s="333" t="s">
        <v>7798</v>
      </c>
      <c r="E2135" s="333" t="s">
        <v>4284</v>
      </c>
      <c r="F2135" s="333" t="s">
        <v>4285</v>
      </c>
      <c r="G2135" s="333" t="s">
        <v>7799</v>
      </c>
    </row>
    <row r="2136" spans="1:7">
      <c r="A2136" s="333">
        <v>24101800</v>
      </c>
      <c r="B2136" s="333" t="s">
        <v>7800</v>
      </c>
      <c r="D2136" s="333" t="s">
        <v>2173</v>
      </c>
      <c r="E2136" s="333" t="s">
        <v>2173</v>
      </c>
      <c r="F2136" s="333" t="s">
        <v>2173</v>
      </c>
      <c r="G2136" s="333" t="s">
        <v>2173</v>
      </c>
    </row>
    <row r="2137" spans="1:7" ht="30">
      <c r="A2137" s="333">
        <v>24101801</v>
      </c>
      <c r="B2137" s="333" t="s">
        <v>7801</v>
      </c>
      <c r="D2137" s="333" t="s">
        <v>7802</v>
      </c>
      <c r="E2137" s="333" t="s">
        <v>5844</v>
      </c>
      <c r="F2137" s="333" t="s">
        <v>5845</v>
      </c>
      <c r="G2137" s="333" t="s">
        <v>7803</v>
      </c>
    </row>
    <row r="2138" spans="1:7" ht="30">
      <c r="A2138" s="333">
        <v>24101802</v>
      </c>
      <c r="B2138" s="333" t="s">
        <v>7804</v>
      </c>
      <c r="D2138" s="333" t="s">
        <v>7805</v>
      </c>
      <c r="E2138" s="333" t="s">
        <v>4284</v>
      </c>
      <c r="F2138" s="333" t="s">
        <v>4285</v>
      </c>
      <c r="G2138" s="333" t="s">
        <v>7806</v>
      </c>
    </row>
    <row r="2139" spans="1:7" ht="45">
      <c r="A2139" s="333">
        <v>24101803</v>
      </c>
      <c r="B2139" s="333" t="s">
        <v>7807</v>
      </c>
      <c r="D2139" s="333" t="s">
        <v>7808</v>
      </c>
      <c r="E2139" s="333" t="s">
        <v>6387</v>
      </c>
      <c r="F2139" s="333" t="s">
        <v>6388</v>
      </c>
      <c r="G2139" s="333" t="s">
        <v>7809</v>
      </c>
    </row>
    <row r="2140" spans="1:7" ht="30">
      <c r="A2140" s="333">
        <v>24101804</v>
      </c>
      <c r="B2140" s="333" t="s">
        <v>7810</v>
      </c>
      <c r="D2140" s="333" t="s">
        <v>7811</v>
      </c>
      <c r="E2140" s="333" t="s">
        <v>6817</v>
      </c>
      <c r="F2140" s="333" t="s">
        <v>6818</v>
      </c>
      <c r="G2140" s="333" t="s">
        <v>7812</v>
      </c>
    </row>
    <row r="2141" spans="1:7" ht="30">
      <c r="A2141" s="333">
        <v>24101805</v>
      </c>
      <c r="B2141" s="333" t="s">
        <v>7813</v>
      </c>
      <c r="D2141" s="333" t="s">
        <v>7814</v>
      </c>
      <c r="E2141" s="333" t="s">
        <v>2512</v>
      </c>
      <c r="F2141" s="333" t="s">
        <v>2513</v>
      </c>
      <c r="G2141" s="333" t="s">
        <v>7815</v>
      </c>
    </row>
    <row r="2142" spans="1:7">
      <c r="A2142" s="333">
        <v>24101806</v>
      </c>
      <c r="B2142" s="333" t="s">
        <v>7816</v>
      </c>
      <c r="D2142" s="333" t="s">
        <v>7817</v>
      </c>
      <c r="E2142" s="333" t="s">
        <v>5844</v>
      </c>
      <c r="F2142" s="333" t="s">
        <v>5845</v>
      </c>
      <c r="G2142" s="333" t="s">
        <v>7818</v>
      </c>
    </row>
    <row r="2143" spans="1:7" ht="30">
      <c r="A2143" s="333">
        <v>24101807</v>
      </c>
      <c r="B2143" s="333" t="s">
        <v>7819</v>
      </c>
      <c r="D2143" s="333" t="s">
        <v>7820</v>
      </c>
      <c r="E2143" s="333" t="s">
        <v>5844</v>
      </c>
      <c r="F2143" s="333" t="s">
        <v>5845</v>
      </c>
      <c r="G2143" s="333" t="s">
        <v>7821</v>
      </c>
    </row>
    <row r="2144" spans="1:7" ht="30">
      <c r="A2144" s="333">
        <v>24101808</v>
      </c>
      <c r="B2144" s="333" t="s">
        <v>7822</v>
      </c>
      <c r="D2144" s="333" t="s">
        <v>7823</v>
      </c>
      <c r="E2144" s="333" t="s">
        <v>2512</v>
      </c>
      <c r="F2144" s="333" t="s">
        <v>2513</v>
      </c>
      <c r="G2144" s="333" t="s">
        <v>7821</v>
      </c>
    </row>
    <row r="2145" spans="1:7" ht="30">
      <c r="A2145" s="333">
        <v>24101809</v>
      </c>
      <c r="B2145" s="333" t="s">
        <v>7824</v>
      </c>
      <c r="D2145" s="333" t="s">
        <v>7825</v>
      </c>
      <c r="E2145" s="333" t="s">
        <v>3401</v>
      </c>
      <c r="F2145" s="333" t="s">
        <v>3402</v>
      </c>
      <c r="G2145" s="333" t="s">
        <v>7826</v>
      </c>
    </row>
    <row r="2146" spans="1:7">
      <c r="A2146" s="333">
        <v>24101900</v>
      </c>
      <c r="B2146" s="333" t="s">
        <v>7827</v>
      </c>
      <c r="D2146" s="333" t="s">
        <v>2173</v>
      </c>
      <c r="E2146" s="333" t="s">
        <v>2173</v>
      </c>
      <c r="F2146" s="333" t="s">
        <v>2173</v>
      </c>
      <c r="G2146" s="333" t="s">
        <v>2173</v>
      </c>
    </row>
    <row r="2147" spans="1:7">
      <c r="A2147" s="333">
        <v>24101901</v>
      </c>
      <c r="B2147" s="333" t="s">
        <v>7828</v>
      </c>
      <c r="D2147" s="333" t="s">
        <v>7829</v>
      </c>
      <c r="E2147" s="333" t="s">
        <v>5970</v>
      </c>
      <c r="F2147" s="333" t="s">
        <v>5971</v>
      </c>
      <c r="G2147" s="333" t="s">
        <v>7830</v>
      </c>
    </row>
    <row r="2148" spans="1:7" ht="45">
      <c r="A2148" s="333">
        <v>24101902</v>
      </c>
      <c r="B2148" s="333" t="s">
        <v>7831</v>
      </c>
      <c r="D2148" s="333" t="s">
        <v>7832</v>
      </c>
      <c r="E2148" s="333" t="s">
        <v>5970</v>
      </c>
      <c r="F2148" s="333" t="s">
        <v>5971</v>
      </c>
      <c r="G2148" s="333" t="s">
        <v>7833</v>
      </c>
    </row>
    <row r="2149" spans="1:7">
      <c r="A2149" s="333">
        <v>24101903</v>
      </c>
      <c r="B2149" s="333" t="s">
        <v>7834</v>
      </c>
      <c r="D2149" s="333" t="s">
        <v>7835</v>
      </c>
      <c r="E2149" s="333" t="s">
        <v>6387</v>
      </c>
      <c r="F2149" s="333" t="s">
        <v>6388</v>
      </c>
      <c r="G2149" s="333" t="s">
        <v>7836</v>
      </c>
    </row>
    <row r="2150" spans="1:7" ht="30">
      <c r="A2150" s="333">
        <v>24101904</v>
      </c>
      <c r="B2150" s="333" t="s">
        <v>7837</v>
      </c>
      <c r="D2150" s="333" t="s">
        <v>7838</v>
      </c>
      <c r="E2150" s="333" t="s">
        <v>4284</v>
      </c>
      <c r="F2150" s="333" t="s">
        <v>4285</v>
      </c>
      <c r="G2150" s="333" t="s">
        <v>7839</v>
      </c>
    </row>
    <row r="2151" spans="1:7" ht="30">
      <c r="A2151" s="333">
        <v>24101905</v>
      </c>
      <c r="B2151" s="333" t="s">
        <v>7840</v>
      </c>
      <c r="D2151" s="333" t="s">
        <v>7841</v>
      </c>
      <c r="E2151" s="333" t="s">
        <v>3401</v>
      </c>
      <c r="F2151" s="333" t="s">
        <v>3402</v>
      </c>
      <c r="G2151" s="333" t="s">
        <v>7842</v>
      </c>
    </row>
    <row r="2152" spans="1:7">
      <c r="A2152" s="333">
        <v>24101906</v>
      </c>
      <c r="B2152" s="333" t="s">
        <v>7843</v>
      </c>
      <c r="D2152" s="333" t="s">
        <v>7844</v>
      </c>
      <c r="E2152" s="333" t="s">
        <v>4288</v>
      </c>
      <c r="F2152" s="333" t="s">
        <v>4289</v>
      </c>
      <c r="G2152" s="333" t="s">
        <v>7845</v>
      </c>
    </row>
    <row r="2153" spans="1:7">
      <c r="A2153" s="333">
        <v>24101907</v>
      </c>
      <c r="B2153" s="333" t="s">
        <v>7846</v>
      </c>
      <c r="D2153" s="333" t="s">
        <v>7847</v>
      </c>
      <c r="E2153" s="333" t="s">
        <v>3401</v>
      </c>
      <c r="F2153" s="333" t="s">
        <v>3402</v>
      </c>
      <c r="G2153" s="333" t="s">
        <v>7848</v>
      </c>
    </row>
    <row r="2154" spans="1:7">
      <c r="A2154" s="333">
        <v>24102000</v>
      </c>
      <c r="B2154" s="333" t="s">
        <v>7849</v>
      </c>
      <c r="D2154" s="333" t="s">
        <v>2173</v>
      </c>
      <c r="E2154" s="333" t="s">
        <v>2173</v>
      </c>
      <c r="F2154" s="333" t="s">
        <v>2173</v>
      </c>
      <c r="G2154" s="333" t="s">
        <v>2173</v>
      </c>
    </row>
    <row r="2155" spans="1:7" ht="30">
      <c r="A2155" s="333">
        <v>24102001</v>
      </c>
      <c r="B2155" s="333" t="s">
        <v>7850</v>
      </c>
      <c r="D2155" s="333" t="s">
        <v>7851</v>
      </c>
      <c r="E2155" s="333" t="s">
        <v>6810</v>
      </c>
      <c r="F2155" s="333" t="s">
        <v>6811</v>
      </c>
      <c r="G2155" s="333" t="s">
        <v>7852</v>
      </c>
    </row>
    <row r="2156" spans="1:7" ht="30">
      <c r="A2156" s="333">
        <v>24102002</v>
      </c>
      <c r="B2156" s="333" t="s">
        <v>7853</v>
      </c>
      <c r="D2156" s="333" t="s">
        <v>7854</v>
      </c>
      <c r="E2156" s="333" t="s">
        <v>5926</v>
      </c>
      <c r="F2156" s="333" t="s">
        <v>5927</v>
      </c>
      <c r="G2156" s="333" t="s">
        <v>7855</v>
      </c>
    </row>
    <row r="2157" spans="1:7" ht="30">
      <c r="A2157" s="333">
        <v>24102004</v>
      </c>
      <c r="B2157" s="333" t="s">
        <v>7856</v>
      </c>
      <c r="D2157" s="333" t="s">
        <v>7857</v>
      </c>
      <c r="E2157" s="333" t="s">
        <v>6810</v>
      </c>
      <c r="F2157" s="333" t="s">
        <v>6811</v>
      </c>
      <c r="G2157" s="333" t="s">
        <v>7858</v>
      </c>
    </row>
    <row r="2158" spans="1:7" ht="30">
      <c r="A2158" s="333">
        <v>24102005</v>
      </c>
      <c r="B2158" s="333" t="s">
        <v>7859</v>
      </c>
      <c r="D2158" s="333" t="s">
        <v>7860</v>
      </c>
      <c r="E2158" s="333" t="s">
        <v>5844</v>
      </c>
      <c r="F2158" s="333" t="s">
        <v>5845</v>
      </c>
      <c r="G2158" s="333" t="s">
        <v>7861</v>
      </c>
    </row>
    <row r="2159" spans="1:7" ht="45">
      <c r="A2159" s="333">
        <v>24102006</v>
      </c>
      <c r="B2159" s="333" t="s">
        <v>7862</v>
      </c>
      <c r="D2159" s="333" t="s">
        <v>7863</v>
      </c>
      <c r="E2159" s="333" t="s">
        <v>4288</v>
      </c>
      <c r="F2159" s="333" t="s">
        <v>4289</v>
      </c>
      <c r="G2159" s="333" t="s">
        <v>7864</v>
      </c>
    </row>
    <row r="2160" spans="1:7" ht="30">
      <c r="A2160" s="333">
        <v>24102007</v>
      </c>
      <c r="B2160" s="333" t="s">
        <v>7865</v>
      </c>
      <c r="D2160" s="333" t="s">
        <v>7866</v>
      </c>
      <c r="E2160" s="333" t="s">
        <v>6810</v>
      </c>
      <c r="F2160" s="333" t="s">
        <v>6811</v>
      </c>
      <c r="G2160" s="333" t="s">
        <v>7867</v>
      </c>
    </row>
    <row r="2161" spans="1:7">
      <c r="A2161" s="333">
        <v>24102008</v>
      </c>
      <c r="B2161" s="333" t="s">
        <v>7868</v>
      </c>
      <c r="D2161" s="333" t="s">
        <v>7869</v>
      </c>
      <c r="E2161" s="333" t="s">
        <v>5844</v>
      </c>
      <c r="F2161" s="333" t="s">
        <v>5845</v>
      </c>
      <c r="G2161" s="333" t="s">
        <v>7870</v>
      </c>
    </row>
    <row r="2162" spans="1:7">
      <c r="A2162" s="333">
        <v>24102100</v>
      </c>
      <c r="B2162" s="333" t="s">
        <v>7871</v>
      </c>
      <c r="D2162" s="333" t="s">
        <v>2173</v>
      </c>
      <c r="E2162" s="333" t="s">
        <v>2173</v>
      </c>
      <c r="F2162" s="333" t="s">
        <v>2173</v>
      </c>
      <c r="G2162" s="333" t="s">
        <v>2173</v>
      </c>
    </row>
    <row r="2163" spans="1:7" ht="30">
      <c r="A2163" s="333">
        <v>24102101</v>
      </c>
      <c r="B2163" s="333" t="s">
        <v>7872</v>
      </c>
      <c r="D2163" s="333" t="s">
        <v>7873</v>
      </c>
      <c r="E2163" s="333" t="s">
        <v>5844</v>
      </c>
      <c r="F2163" s="333" t="s">
        <v>5845</v>
      </c>
      <c r="G2163" s="333" t="s">
        <v>7874</v>
      </c>
    </row>
    <row r="2164" spans="1:7" ht="45">
      <c r="A2164" s="333">
        <v>24102102</v>
      </c>
      <c r="B2164" s="333" t="s">
        <v>7875</v>
      </c>
      <c r="D2164" s="333" t="s">
        <v>7876</v>
      </c>
      <c r="E2164" s="333" t="s">
        <v>5844</v>
      </c>
      <c r="F2164" s="333" t="s">
        <v>5845</v>
      </c>
      <c r="G2164" s="333" t="s">
        <v>7877</v>
      </c>
    </row>
    <row r="2165" spans="1:7">
      <c r="A2165" s="333">
        <v>24102103</v>
      </c>
      <c r="B2165" s="333" t="s">
        <v>7878</v>
      </c>
      <c r="D2165" s="333" t="s">
        <v>7879</v>
      </c>
      <c r="E2165" s="333" t="s">
        <v>5844</v>
      </c>
      <c r="F2165" s="333" t="s">
        <v>5845</v>
      </c>
      <c r="G2165" s="333" t="s">
        <v>7880</v>
      </c>
    </row>
    <row r="2166" spans="1:7" ht="60">
      <c r="A2166" s="333">
        <v>24102104</v>
      </c>
      <c r="B2166" s="333" t="s">
        <v>7881</v>
      </c>
      <c r="D2166" s="333" t="s">
        <v>7882</v>
      </c>
      <c r="E2166" s="333" t="s">
        <v>5844</v>
      </c>
      <c r="F2166" s="333" t="s">
        <v>5845</v>
      </c>
      <c r="G2166" s="333" t="s">
        <v>7883</v>
      </c>
    </row>
    <row r="2167" spans="1:7" ht="30">
      <c r="A2167" s="333">
        <v>24102105</v>
      </c>
      <c r="B2167" s="333" t="s">
        <v>7884</v>
      </c>
      <c r="D2167" s="333" t="s">
        <v>7885</v>
      </c>
      <c r="E2167" s="333" t="s">
        <v>5844</v>
      </c>
      <c r="F2167" s="333" t="s">
        <v>5845</v>
      </c>
      <c r="G2167" s="333" t="s">
        <v>7886</v>
      </c>
    </row>
    <row r="2168" spans="1:7" ht="30">
      <c r="A2168" s="333">
        <v>24102106</v>
      </c>
      <c r="B2168" s="333" t="s">
        <v>7887</v>
      </c>
      <c r="D2168" s="333" t="s">
        <v>7888</v>
      </c>
      <c r="E2168" s="333" t="s">
        <v>5844</v>
      </c>
      <c r="F2168" s="333" t="s">
        <v>5845</v>
      </c>
      <c r="G2168" s="333" t="s">
        <v>7889</v>
      </c>
    </row>
    <row r="2169" spans="1:7" ht="30">
      <c r="A2169" s="333">
        <v>24102107</v>
      </c>
      <c r="B2169" s="333" t="s">
        <v>7890</v>
      </c>
      <c r="D2169" s="333" t="s">
        <v>7891</v>
      </c>
      <c r="E2169" s="333" t="s">
        <v>5844</v>
      </c>
      <c r="F2169" s="333" t="s">
        <v>5845</v>
      </c>
      <c r="G2169" s="333" t="s">
        <v>7892</v>
      </c>
    </row>
    <row r="2170" spans="1:7" ht="30">
      <c r="A2170" s="333">
        <v>24102108</v>
      </c>
      <c r="B2170" s="333" t="s">
        <v>7893</v>
      </c>
      <c r="D2170" s="333" t="s">
        <v>7894</v>
      </c>
      <c r="E2170" s="333" t="s">
        <v>5844</v>
      </c>
      <c r="F2170" s="333" t="s">
        <v>5845</v>
      </c>
      <c r="G2170" s="333" t="s">
        <v>7895</v>
      </c>
    </row>
    <row r="2171" spans="1:7" ht="30">
      <c r="A2171" s="333">
        <v>24102109</v>
      </c>
      <c r="B2171" s="333" t="s">
        <v>7896</v>
      </c>
      <c r="D2171" s="333" t="s">
        <v>7897</v>
      </c>
      <c r="E2171" s="333" t="s">
        <v>4284</v>
      </c>
      <c r="F2171" s="333" t="s">
        <v>4285</v>
      </c>
      <c r="G2171" s="333" t="s">
        <v>7898</v>
      </c>
    </row>
    <row r="2172" spans="1:7">
      <c r="A2172" s="333">
        <v>24102200</v>
      </c>
      <c r="B2172" s="333" t="s">
        <v>7899</v>
      </c>
      <c r="D2172" s="333" t="s">
        <v>2173</v>
      </c>
      <c r="E2172" s="333" t="s">
        <v>2173</v>
      </c>
      <c r="F2172" s="333" t="s">
        <v>2173</v>
      </c>
      <c r="G2172" s="333" t="s">
        <v>2173</v>
      </c>
    </row>
    <row r="2173" spans="1:7">
      <c r="A2173" s="333">
        <v>24102201</v>
      </c>
      <c r="B2173" s="333" t="s">
        <v>7900</v>
      </c>
      <c r="D2173" s="333" t="s">
        <v>7901</v>
      </c>
      <c r="E2173" s="333" t="s">
        <v>5844</v>
      </c>
      <c r="F2173" s="333" t="s">
        <v>5845</v>
      </c>
      <c r="G2173" s="333" t="s">
        <v>7902</v>
      </c>
    </row>
    <row r="2174" spans="1:7" ht="30">
      <c r="A2174" s="333">
        <v>24102202</v>
      </c>
      <c r="B2174" s="333" t="s">
        <v>7903</v>
      </c>
      <c r="D2174" s="333" t="s">
        <v>7904</v>
      </c>
      <c r="E2174" s="333" t="s">
        <v>5970</v>
      </c>
      <c r="F2174" s="333" t="s">
        <v>5971</v>
      </c>
      <c r="G2174" s="333" t="s">
        <v>7905</v>
      </c>
    </row>
    <row r="2175" spans="1:7">
      <c r="A2175" s="333">
        <v>24102203</v>
      </c>
      <c r="B2175" s="333" t="s">
        <v>7906</v>
      </c>
      <c r="D2175" s="333" t="s">
        <v>7907</v>
      </c>
      <c r="E2175" s="333" t="s">
        <v>5844</v>
      </c>
      <c r="F2175" s="333" t="s">
        <v>5845</v>
      </c>
      <c r="G2175" s="333" t="s">
        <v>7908</v>
      </c>
    </row>
    <row r="2176" spans="1:7" ht="45">
      <c r="A2176" s="333">
        <v>24102204</v>
      </c>
      <c r="B2176" s="333" t="s">
        <v>7909</v>
      </c>
      <c r="D2176" s="333" t="s">
        <v>7910</v>
      </c>
      <c r="E2176" s="333" t="s">
        <v>5844</v>
      </c>
      <c r="F2176" s="333" t="s">
        <v>5845</v>
      </c>
      <c r="G2176" s="333" t="s">
        <v>7911</v>
      </c>
    </row>
    <row r="2177" spans="1:7" ht="45">
      <c r="A2177" s="333">
        <v>24102208</v>
      </c>
      <c r="B2177" s="333" t="s">
        <v>7912</v>
      </c>
      <c r="D2177" s="333" t="s">
        <v>7913</v>
      </c>
      <c r="E2177" s="333" t="s">
        <v>5844</v>
      </c>
      <c r="F2177" s="333" t="s">
        <v>5845</v>
      </c>
      <c r="G2177" s="333" t="s">
        <v>7914</v>
      </c>
    </row>
    <row r="2178" spans="1:7">
      <c r="A2178" s="333">
        <v>24110000</v>
      </c>
      <c r="B2178" s="333" t="s">
        <v>7915</v>
      </c>
      <c r="D2178" s="333" t="s">
        <v>2173</v>
      </c>
      <c r="E2178" s="333" t="s">
        <v>2173</v>
      </c>
      <c r="F2178" s="333" t="s">
        <v>2173</v>
      </c>
      <c r="G2178" s="333" t="s">
        <v>2173</v>
      </c>
    </row>
    <row r="2179" spans="1:7">
      <c r="A2179" s="333">
        <v>24111500</v>
      </c>
      <c r="B2179" s="333" t="s">
        <v>7916</v>
      </c>
      <c r="D2179" s="333" t="s">
        <v>2173</v>
      </c>
      <c r="E2179" s="333" t="s">
        <v>2173</v>
      </c>
      <c r="F2179" s="333" t="s">
        <v>2173</v>
      </c>
      <c r="G2179" s="333" t="s">
        <v>2173</v>
      </c>
    </row>
    <row r="2180" spans="1:7" ht="30">
      <c r="A2180" s="333">
        <v>24111501</v>
      </c>
      <c r="B2180" s="333" t="s">
        <v>7917</v>
      </c>
      <c r="D2180" s="333" t="s">
        <v>7918</v>
      </c>
      <c r="E2180" s="333" t="s">
        <v>6124</v>
      </c>
      <c r="F2180" s="333" t="s">
        <v>6125</v>
      </c>
      <c r="G2180" s="333" t="s">
        <v>7919</v>
      </c>
    </row>
    <row r="2181" spans="1:7" ht="30">
      <c r="A2181" s="333">
        <v>24111502</v>
      </c>
      <c r="B2181" s="333" t="s">
        <v>7920</v>
      </c>
      <c r="D2181" s="333" t="s">
        <v>7921</v>
      </c>
      <c r="E2181" s="333" t="s">
        <v>6124</v>
      </c>
      <c r="F2181" s="333" t="s">
        <v>6125</v>
      </c>
      <c r="G2181" s="333" t="s">
        <v>7922</v>
      </c>
    </row>
    <row r="2182" spans="1:7">
      <c r="A2182" s="333">
        <v>24111503</v>
      </c>
      <c r="B2182" s="333" t="s">
        <v>7923</v>
      </c>
      <c r="D2182" s="333" t="s">
        <v>7924</v>
      </c>
      <c r="E2182" s="333" t="s">
        <v>6124</v>
      </c>
      <c r="F2182" s="333" t="s">
        <v>6125</v>
      </c>
      <c r="G2182" s="333" t="s">
        <v>7925</v>
      </c>
    </row>
    <row r="2183" spans="1:7" ht="30">
      <c r="A2183" s="333">
        <v>24111505</v>
      </c>
      <c r="B2183" s="333" t="s">
        <v>7926</v>
      </c>
      <c r="D2183" s="333" t="s">
        <v>7927</v>
      </c>
      <c r="E2183" s="333" t="s">
        <v>2512</v>
      </c>
      <c r="F2183" s="333" t="s">
        <v>2513</v>
      </c>
      <c r="G2183" s="333" t="s">
        <v>7928</v>
      </c>
    </row>
    <row r="2184" spans="1:7">
      <c r="A2184" s="333">
        <v>24111506</v>
      </c>
      <c r="B2184" s="333" t="s">
        <v>7929</v>
      </c>
      <c r="D2184" s="333" t="s">
        <v>7930</v>
      </c>
      <c r="E2184" s="333" t="s">
        <v>2512</v>
      </c>
      <c r="F2184" s="333" t="s">
        <v>2513</v>
      </c>
      <c r="G2184" s="333" t="s">
        <v>7931</v>
      </c>
    </row>
    <row r="2185" spans="1:7">
      <c r="A2185" s="333">
        <v>24111507</v>
      </c>
      <c r="B2185" s="333" t="s">
        <v>7932</v>
      </c>
      <c r="D2185" s="333" t="s">
        <v>7933</v>
      </c>
      <c r="E2185" s="333" t="s">
        <v>2512</v>
      </c>
      <c r="F2185" s="333" t="s">
        <v>2513</v>
      </c>
      <c r="G2185" s="333" t="s">
        <v>7934</v>
      </c>
    </row>
    <row r="2186" spans="1:7">
      <c r="A2186" s="333">
        <v>24111508</v>
      </c>
      <c r="B2186" s="333" t="s">
        <v>7935</v>
      </c>
      <c r="D2186" s="333" t="s">
        <v>7936</v>
      </c>
      <c r="E2186" s="333" t="s">
        <v>2512</v>
      </c>
      <c r="F2186" s="333" t="s">
        <v>2513</v>
      </c>
      <c r="G2186" s="333" t="s">
        <v>7937</v>
      </c>
    </row>
    <row r="2187" spans="1:7">
      <c r="A2187" s="333">
        <v>24111509</v>
      </c>
      <c r="B2187" s="333" t="s">
        <v>7938</v>
      </c>
      <c r="D2187" s="333" t="s">
        <v>7939</v>
      </c>
      <c r="E2187" s="333" t="s">
        <v>3401</v>
      </c>
      <c r="F2187" s="333" t="s">
        <v>3402</v>
      </c>
      <c r="G2187" s="333" t="s">
        <v>7940</v>
      </c>
    </row>
    <row r="2188" spans="1:7">
      <c r="A2188" s="333">
        <v>24111800</v>
      </c>
      <c r="B2188" s="333" t="s">
        <v>7941</v>
      </c>
      <c r="D2188" s="333" t="s">
        <v>2173</v>
      </c>
      <c r="E2188" s="333" t="s">
        <v>2173</v>
      </c>
      <c r="F2188" s="333" t="s">
        <v>2173</v>
      </c>
      <c r="G2188" s="333" t="s">
        <v>2173</v>
      </c>
    </row>
    <row r="2189" spans="1:7">
      <c r="A2189" s="333">
        <v>24111801</v>
      </c>
      <c r="B2189" s="333" t="s">
        <v>7942</v>
      </c>
      <c r="D2189" s="333" t="s">
        <v>7943</v>
      </c>
      <c r="E2189" s="333" t="s">
        <v>2512</v>
      </c>
      <c r="F2189" s="333" t="s">
        <v>2513</v>
      </c>
      <c r="G2189" s="333" t="s">
        <v>7944</v>
      </c>
    </row>
    <row r="2190" spans="1:7" ht="30">
      <c r="A2190" s="333">
        <v>24111802</v>
      </c>
      <c r="B2190" s="333" t="s">
        <v>7945</v>
      </c>
      <c r="D2190" s="333" t="s">
        <v>7946</v>
      </c>
      <c r="E2190" s="333" t="s">
        <v>3995</v>
      </c>
      <c r="F2190" s="333" t="s">
        <v>3996</v>
      </c>
      <c r="G2190" s="333" t="s">
        <v>7947</v>
      </c>
    </row>
    <row r="2191" spans="1:7" ht="30">
      <c r="A2191" s="333">
        <v>24111802</v>
      </c>
      <c r="B2191" s="333" t="s">
        <v>7945</v>
      </c>
      <c r="D2191" s="333" t="s">
        <v>7946</v>
      </c>
      <c r="E2191" s="333" t="s">
        <v>5887</v>
      </c>
      <c r="F2191" s="333" t="s">
        <v>5888</v>
      </c>
      <c r="G2191" s="333" t="s">
        <v>7947</v>
      </c>
    </row>
    <row r="2192" spans="1:7" ht="30">
      <c r="A2192" s="333">
        <v>24111802</v>
      </c>
      <c r="B2192" s="333" t="s">
        <v>7945</v>
      </c>
      <c r="D2192" s="333" t="s">
        <v>7946</v>
      </c>
      <c r="E2192" s="333" t="s">
        <v>7948</v>
      </c>
      <c r="F2192" s="333" t="s">
        <v>7949</v>
      </c>
      <c r="G2192" s="333" t="s">
        <v>7947</v>
      </c>
    </row>
    <row r="2193" spans="1:7" ht="30">
      <c r="A2193" s="333">
        <v>24111803</v>
      </c>
      <c r="B2193" s="333" t="s">
        <v>7950</v>
      </c>
      <c r="D2193" s="333" t="s">
        <v>7951</v>
      </c>
      <c r="E2193" s="333" t="s">
        <v>5887</v>
      </c>
      <c r="F2193" s="333" t="s">
        <v>5888</v>
      </c>
      <c r="G2193" s="333" t="s">
        <v>7952</v>
      </c>
    </row>
    <row r="2194" spans="1:7" ht="30">
      <c r="A2194" s="333">
        <v>24111803</v>
      </c>
      <c r="B2194" s="333" t="s">
        <v>7950</v>
      </c>
      <c r="D2194" s="333" t="s">
        <v>7951</v>
      </c>
      <c r="E2194" s="333" t="s">
        <v>7948</v>
      </c>
      <c r="F2194" s="333" t="s">
        <v>7949</v>
      </c>
      <c r="G2194" s="333" t="s">
        <v>7952</v>
      </c>
    </row>
    <row r="2195" spans="1:7" ht="30">
      <c r="A2195" s="333">
        <v>24111804</v>
      </c>
      <c r="B2195" s="333" t="s">
        <v>7953</v>
      </c>
      <c r="D2195" s="333" t="s">
        <v>7954</v>
      </c>
      <c r="E2195" s="333" t="s">
        <v>7948</v>
      </c>
      <c r="F2195" s="333" t="s">
        <v>7949</v>
      </c>
      <c r="G2195" s="333" t="s">
        <v>7955</v>
      </c>
    </row>
    <row r="2196" spans="1:7" ht="30">
      <c r="A2196" s="333">
        <v>24111805</v>
      </c>
      <c r="B2196" s="333" t="s">
        <v>7956</v>
      </c>
      <c r="D2196" s="333" t="s">
        <v>7957</v>
      </c>
      <c r="E2196" s="333" t="s">
        <v>7948</v>
      </c>
      <c r="F2196" s="333" t="s">
        <v>7949</v>
      </c>
      <c r="G2196" s="333" t="s">
        <v>7958</v>
      </c>
    </row>
    <row r="2197" spans="1:7" ht="30">
      <c r="A2197" s="333">
        <v>24111806</v>
      </c>
      <c r="B2197" s="333" t="s">
        <v>7959</v>
      </c>
      <c r="D2197" s="333" t="s">
        <v>7960</v>
      </c>
      <c r="E2197" s="333" t="s">
        <v>7948</v>
      </c>
      <c r="F2197" s="333" t="s">
        <v>7949</v>
      </c>
      <c r="G2197" s="333" t="s">
        <v>7961</v>
      </c>
    </row>
    <row r="2198" spans="1:7" ht="45">
      <c r="A2198" s="333">
        <v>24111807</v>
      </c>
      <c r="B2198" s="333" t="s">
        <v>7962</v>
      </c>
      <c r="D2198" s="333" t="s">
        <v>7963</v>
      </c>
      <c r="E2198" s="333" t="s">
        <v>7948</v>
      </c>
      <c r="F2198" s="333" t="s">
        <v>7949</v>
      </c>
      <c r="G2198" s="333" t="s">
        <v>7964</v>
      </c>
    </row>
    <row r="2199" spans="1:7" ht="45">
      <c r="A2199" s="333">
        <v>24111808</v>
      </c>
      <c r="B2199" s="333" t="s">
        <v>7965</v>
      </c>
      <c r="D2199" s="333" t="s">
        <v>7966</v>
      </c>
      <c r="E2199" s="333" t="s">
        <v>7948</v>
      </c>
      <c r="F2199" s="333" t="s">
        <v>7949</v>
      </c>
      <c r="G2199" s="333" t="s">
        <v>7967</v>
      </c>
    </row>
    <row r="2200" spans="1:7" ht="30">
      <c r="A2200" s="333">
        <v>24111809</v>
      </c>
      <c r="B2200" s="333" t="s">
        <v>7968</v>
      </c>
      <c r="D2200" s="333" t="s">
        <v>7969</v>
      </c>
      <c r="E2200" s="333" t="s">
        <v>7948</v>
      </c>
      <c r="F2200" s="333" t="s">
        <v>7949</v>
      </c>
      <c r="G2200" s="333" t="s">
        <v>7970</v>
      </c>
    </row>
    <row r="2201" spans="1:7" ht="30">
      <c r="A2201" s="333">
        <v>24111810</v>
      </c>
      <c r="B2201" s="333" t="s">
        <v>7971</v>
      </c>
      <c r="D2201" s="333" t="s">
        <v>7972</v>
      </c>
      <c r="E2201" s="333" t="s">
        <v>5887</v>
      </c>
      <c r="F2201" s="333" t="s">
        <v>5888</v>
      </c>
      <c r="G2201" s="333" t="s">
        <v>7973</v>
      </c>
    </row>
    <row r="2202" spans="1:7" ht="30">
      <c r="A2202" s="333">
        <v>24111810</v>
      </c>
      <c r="B2202" s="333" t="s">
        <v>7971</v>
      </c>
      <c r="D2202" s="333" t="s">
        <v>7972</v>
      </c>
      <c r="E2202" s="333" t="s">
        <v>7948</v>
      </c>
      <c r="F2202" s="333" t="s">
        <v>7949</v>
      </c>
      <c r="G2202" s="333" t="s">
        <v>7973</v>
      </c>
    </row>
    <row r="2203" spans="1:7" ht="30">
      <c r="A2203" s="333">
        <v>24111811</v>
      </c>
      <c r="B2203" s="333" t="s">
        <v>7974</v>
      </c>
      <c r="D2203" s="333" t="s">
        <v>7975</v>
      </c>
      <c r="E2203" s="333" t="s">
        <v>7948</v>
      </c>
      <c r="F2203" s="333" t="s">
        <v>7949</v>
      </c>
      <c r="G2203" s="333" t="s">
        <v>7974</v>
      </c>
    </row>
    <row r="2204" spans="1:7" ht="30">
      <c r="A2204" s="333">
        <v>24111812</v>
      </c>
      <c r="B2204" s="333" t="s">
        <v>7976</v>
      </c>
      <c r="D2204" s="333" t="s">
        <v>7977</v>
      </c>
      <c r="E2204" s="333" t="s">
        <v>7948</v>
      </c>
      <c r="F2204" s="333" t="s">
        <v>7949</v>
      </c>
      <c r="G2204" s="333" t="s">
        <v>7978</v>
      </c>
    </row>
    <row r="2205" spans="1:7" ht="30">
      <c r="A2205" s="333">
        <v>24111813</v>
      </c>
      <c r="B2205" s="333" t="s">
        <v>7979</v>
      </c>
      <c r="D2205" s="333" t="s">
        <v>7980</v>
      </c>
      <c r="E2205" s="333" t="s">
        <v>7948</v>
      </c>
      <c r="F2205" s="333" t="s">
        <v>7949</v>
      </c>
      <c r="G2205" s="333" t="s">
        <v>7981</v>
      </c>
    </row>
    <row r="2206" spans="1:7">
      <c r="A2206" s="333">
        <v>24112000</v>
      </c>
      <c r="B2206" s="333" t="s">
        <v>7982</v>
      </c>
      <c r="D2206" s="333" t="s">
        <v>2173</v>
      </c>
      <c r="E2206" s="333" t="s">
        <v>2173</v>
      </c>
      <c r="F2206" s="333" t="s">
        <v>2173</v>
      </c>
      <c r="G2206" s="333" t="s">
        <v>2173</v>
      </c>
    </row>
    <row r="2207" spans="1:7" ht="30">
      <c r="A2207" s="333">
        <v>24112003</v>
      </c>
      <c r="B2207" s="333" t="s">
        <v>7983</v>
      </c>
      <c r="D2207" s="333" t="s">
        <v>7984</v>
      </c>
      <c r="E2207" s="333" t="s">
        <v>4288</v>
      </c>
      <c r="F2207" s="333" t="s">
        <v>4289</v>
      </c>
      <c r="G2207" s="333" t="s">
        <v>7985</v>
      </c>
    </row>
    <row r="2208" spans="1:7" ht="30">
      <c r="A2208" s="333">
        <v>24112004</v>
      </c>
      <c r="B2208" s="333" t="s">
        <v>7986</v>
      </c>
      <c r="D2208" s="333" t="s">
        <v>7987</v>
      </c>
      <c r="E2208" s="333" t="s">
        <v>4288</v>
      </c>
      <c r="F2208" s="333" t="s">
        <v>4289</v>
      </c>
      <c r="G2208" s="333" t="s">
        <v>7988</v>
      </c>
    </row>
    <row r="2209" spans="1:7" ht="30">
      <c r="A2209" s="333">
        <v>24112005</v>
      </c>
      <c r="B2209" s="333" t="s">
        <v>7989</v>
      </c>
      <c r="D2209" s="333" t="s">
        <v>7990</v>
      </c>
      <c r="E2209" s="333" t="s">
        <v>3122</v>
      </c>
      <c r="F2209" s="333" t="s">
        <v>3123</v>
      </c>
      <c r="G2209" s="333" t="s">
        <v>7991</v>
      </c>
    </row>
    <row r="2210" spans="1:7" ht="30">
      <c r="A2210" s="333">
        <v>24112006</v>
      </c>
      <c r="B2210" s="333" t="s">
        <v>7992</v>
      </c>
      <c r="D2210" s="333" t="s">
        <v>7993</v>
      </c>
      <c r="E2210" s="333" t="s">
        <v>6124</v>
      </c>
      <c r="F2210" s="333" t="s">
        <v>6125</v>
      </c>
      <c r="G2210" s="333" t="s">
        <v>7994</v>
      </c>
    </row>
    <row r="2211" spans="1:7">
      <c r="A2211" s="333">
        <v>24112100</v>
      </c>
      <c r="B2211" s="333" t="s">
        <v>7995</v>
      </c>
      <c r="D2211" s="333" t="s">
        <v>2173</v>
      </c>
      <c r="E2211" s="333" t="s">
        <v>2173</v>
      </c>
      <c r="F2211" s="333" t="s">
        <v>2173</v>
      </c>
      <c r="G2211" s="333" t="s">
        <v>2173</v>
      </c>
    </row>
    <row r="2212" spans="1:7" ht="30">
      <c r="A2212" s="333">
        <v>24112101</v>
      </c>
      <c r="B2212" s="333" t="s">
        <v>7996</v>
      </c>
      <c r="D2212" s="333" t="s">
        <v>7997</v>
      </c>
      <c r="E2212" s="333" t="s">
        <v>6124</v>
      </c>
      <c r="F2212" s="333" t="s">
        <v>6125</v>
      </c>
      <c r="G2212" s="333" t="s">
        <v>7998</v>
      </c>
    </row>
    <row r="2213" spans="1:7" ht="30">
      <c r="A2213" s="333">
        <v>24112102</v>
      </c>
      <c r="B2213" s="333" t="s">
        <v>7999</v>
      </c>
      <c r="D2213" s="333" t="s">
        <v>7997</v>
      </c>
      <c r="E2213" s="333" t="s">
        <v>6124</v>
      </c>
      <c r="F2213" s="333" t="s">
        <v>6125</v>
      </c>
      <c r="G2213" s="333" t="s">
        <v>8000</v>
      </c>
    </row>
    <row r="2214" spans="1:7" ht="30">
      <c r="A2214" s="333">
        <v>24112108</v>
      </c>
      <c r="B2214" s="333" t="s">
        <v>8001</v>
      </c>
      <c r="D2214" s="333" t="s">
        <v>8002</v>
      </c>
      <c r="E2214" s="333" t="s">
        <v>3122</v>
      </c>
      <c r="F2214" s="333" t="s">
        <v>3123</v>
      </c>
      <c r="G2214" s="333" t="s">
        <v>8003</v>
      </c>
    </row>
    <row r="2215" spans="1:7" ht="30">
      <c r="A2215" s="333">
        <v>24112109</v>
      </c>
      <c r="B2215" s="333" t="s">
        <v>8004</v>
      </c>
      <c r="D2215" s="333" t="s">
        <v>8005</v>
      </c>
      <c r="E2215" s="333" t="s">
        <v>8006</v>
      </c>
      <c r="F2215" s="333" t="s">
        <v>8007</v>
      </c>
      <c r="G2215" s="333" t="s">
        <v>8008</v>
      </c>
    </row>
    <row r="2216" spans="1:7">
      <c r="A2216" s="333">
        <v>24112110</v>
      </c>
      <c r="B2216" s="333" t="s">
        <v>8009</v>
      </c>
      <c r="D2216" s="333" t="s">
        <v>8010</v>
      </c>
      <c r="E2216" s="333" t="s">
        <v>6124</v>
      </c>
      <c r="F2216" s="333" t="s">
        <v>6125</v>
      </c>
      <c r="G2216" s="333" t="s">
        <v>8011</v>
      </c>
    </row>
    <row r="2217" spans="1:7">
      <c r="A2217" s="333">
        <v>24112111</v>
      </c>
      <c r="B2217" s="333" t="s">
        <v>8012</v>
      </c>
      <c r="D2217" s="333" t="s">
        <v>8013</v>
      </c>
      <c r="E2217" s="333" t="s">
        <v>6124</v>
      </c>
      <c r="F2217" s="333" t="s">
        <v>6125</v>
      </c>
      <c r="G2217" s="333" t="s">
        <v>8014</v>
      </c>
    </row>
    <row r="2218" spans="1:7">
      <c r="A2218" s="333">
        <v>24112112</v>
      </c>
      <c r="B2218" s="333" t="s">
        <v>8015</v>
      </c>
      <c r="D2218" s="333" t="s">
        <v>8016</v>
      </c>
      <c r="E2218" s="333" t="s">
        <v>3401</v>
      </c>
      <c r="F2218" s="333" t="s">
        <v>3402</v>
      </c>
      <c r="G2218" s="333" t="s">
        <v>8017</v>
      </c>
    </row>
    <row r="2219" spans="1:7">
      <c r="A2219" s="333">
        <v>24112200</v>
      </c>
      <c r="B2219" s="333" t="s">
        <v>8018</v>
      </c>
      <c r="D2219" s="333" t="s">
        <v>2173</v>
      </c>
      <c r="E2219" s="333" t="s">
        <v>2173</v>
      </c>
      <c r="F2219" s="333" t="s">
        <v>2173</v>
      </c>
      <c r="G2219" s="333" t="s">
        <v>2173</v>
      </c>
    </row>
    <row r="2220" spans="1:7">
      <c r="A2220" s="333">
        <v>24112204</v>
      </c>
      <c r="B2220" s="333" t="s">
        <v>8019</v>
      </c>
      <c r="D2220" s="333" t="s">
        <v>8020</v>
      </c>
      <c r="E2220" s="333" t="s">
        <v>6124</v>
      </c>
      <c r="F2220" s="333" t="s">
        <v>6125</v>
      </c>
      <c r="G2220" s="333" t="s">
        <v>8021</v>
      </c>
    </row>
    <row r="2221" spans="1:7" ht="45">
      <c r="A2221" s="333">
        <v>24112205</v>
      </c>
      <c r="B2221" s="333" t="s">
        <v>8022</v>
      </c>
      <c r="D2221" s="333" t="s">
        <v>8023</v>
      </c>
      <c r="E2221" s="333" t="s">
        <v>6124</v>
      </c>
      <c r="F2221" s="333" t="s">
        <v>6125</v>
      </c>
      <c r="G2221" s="333" t="s">
        <v>8024</v>
      </c>
    </row>
    <row r="2222" spans="1:7" ht="60">
      <c r="A2222" s="333">
        <v>24112206</v>
      </c>
      <c r="B2222" s="333" t="s">
        <v>8025</v>
      </c>
      <c r="D2222" s="333" t="s">
        <v>8026</v>
      </c>
      <c r="E2222" s="333" t="s">
        <v>3122</v>
      </c>
      <c r="F2222" s="333" t="s">
        <v>3123</v>
      </c>
      <c r="G2222" s="333" t="s">
        <v>8027</v>
      </c>
    </row>
    <row r="2223" spans="1:7" ht="45">
      <c r="A2223" s="333">
        <v>24112207</v>
      </c>
      <c r="B2223" s="333" t="s">
        <v>8028</v>
      </c>
      <c r="D2223" s="333" t="s">
        <v>8029</v>
      </c>
      <c r="E2223" s="333" t="s">
        <v>8006</v>
      </c>
      <c r="F2223" s="333" t="s">
        <v>8007</v>
      </c>
      <c r="G2223" s="333" t="s">
        <v>8030</v>
      </c>
    </row>
    <row r="2224" spans="1:7">
      <c r="A2224" s="333">
        <v>24112208</v>
      </c>
      <c r="B2224" s="333" t="s">
        <v>8031</v>
      </c>
      <c r="D2224" s="333" t="s">
        <v>8032</v>
      </c>
      <c r="E2224" s="333" t="s">
        <v>6124</v>
      </c>
      <c r="F2224" s="333" t="s">
        <v>6125</v>
      </c>
      <c r="G2224" s="333" t="s">
        <v>8031</v>
      </c>
    </row>
    <row r="2225" spans="1:7">
      <c r="A2225" s="333">
        <v>24112209</v>
      </c>
      <c r="B2225" s="333" t="s">
        <v>8033</v>
      </c>
      <c r="D2225" s="333" t="s">
        <v>8034</v>
      </c>
      <c r="E2225" s="333" t="s">
        <v>6124</v>
      </c>
      <c r="F2225" s="333" t="s">
        <v>6125</v>
      </c>
      <c r="G2225" s="333" t="s">
        <v>8035</v>
      </c>
    </row>
    <row r="2226" spans="1:7">
      <c r="A2226" s="333">
        <v>24112400</v>
      </c>
      <c r="B2226" s="333" t="s">
        <v>8036</v>
      </c>
      <c r="D2226" s="333" t="s">
        <v>2173</v>
      </c>
      <c r="E2226" s="333" t="s">
        <v>2173</v>
      </c>
      <c r="F2226" s="333" t="s">
        <v>2173</v>
      </c>
      <c r="G2226" s="333" t="s">
        <v>2173</v>
      </c>
    </row>
    <row r="2227" spans="1:7" ht="30">
      <c r="A2227" s="333">
        <v>24112401</v>
      </c>
      <c r="B2227" s="333" t="s">
        <v>8037</v>
      </c>
      <c r="D2227" s="333" t="s">
        <v>8038</v>
      </c>
      <c r="E2227" s="333" t="s">
        <v>6124</v>
      </c>
      <c r="F2227" s="333" t="s">
        <v>6125</v>
      </c>
      <c r="G2227" s="333" t="s">
        <v>8039</v>
      </c>
    </row>
    <row r="2228" spans="1:7" ht="30">
      <c r="A2228" s="333">
        <v>24112402</v>
      </c>
      <c r="B2228" s="333" t="s">
        <v>8040</v>
      </c>
      <c r="D2228" s="333" t="s">
        <v>8041</v>
      </c>
      <c r="E2228" s="333" t="s">
        <v>7948</v>
      </c>
      <c r="F2228" s="333" t="s">
        <v>7949</v>
      </c>
      <c r="G2228" s="333" t="s">
        <v>8042</v>
      </c>
    </row>
    <row r="2229" spans="1:7">
      <c r="A2229" s="333">
        <v>24112403</v>
      </c>
      <c r="B2229" s="333" t="s">
        <v>8043</v>
      </c>
      <c r="D2229" s="333" t="s">
        <v>8044</v>
      </c>
      <c r="E2229" s="333" t="s">
        <v>2512</v>
      </c>
      <c r="F2229" s="333" t="s">
        <v>2513</v>
      </c>
      <c r="G2229" s="333" t="s">
        <v>8043</v>
      </c>
    </row>
    <row r="2230" spans="1:7" ht="45">
      <c r="A2230" s="333">
        <v>24112404</v>
      </c>
      <c r="B2230" s="333" t="s">
        <v>1222</v>
      </c>
      <c r="D2230" s="333" t="s">
        <v>8045</v>
      </c>
      <c r="E2230" s="333" t="s">
        <v>6124</v>
      </c>
      <c r="F2230" s="333" t="s">
        <v>6125</v>
      </c>
      <c r="G2230" s="333" t="s">
        <v>8046</v>
      </c>
    </row>
    <row r="2231" spans="1:7" ht="60">
      <c r="A2231" s="333">
        <v>24112405</v>
      </c>
      <c r="B2231" s="333" t="s">
        <v>8047</v>
      </c>
      <c r="D2231" s="333" t="s">
        <v>8048</v>
      </c>
      <c r="E2231" s="333" t="s">
        <v>6810</v>
      </c>
      <c r="F2231" s="333" t="s">
        <v>6811</v>
      </c>
      <c r="G2231" s="333" t="s">
        <v>8049</v>
      </c>
    </row>
    <row r="2232" spans="1:7" ht="30">
      <c r="A2232" s="333">
        <v>24112406</v>
      </c>
      <c r="B2232" s="333" t="s">
        <v>8050</v>
      </c>
      <c r="D2232" s="333" t="s">
        <v>8051</v>
      </c>
      <c r="E2232" s="333" t="s">
        <v>6810</v>
      </c>
      <c r="F2232" s="333" t="s">
        <v>6811</v>
      </c>
      <c r="G2232" s="333" t="s">
        <v>8052</v>
      </c>
    </row>
    <row r="2233" spans="1:7" ht="30">
      <c r="A2233" s="333">
        <v>24112407</v>
      </c>
      <c r="B2233" s="333" t="s">
        <v>8053</v>
      </c>
      <c r="D2233" s="333" t="s">
        <v>8054</v>
      </c>
      <c r="E2233" s="333" t="s">
        <v>6124</v>
      </c>
      <c r="F2233" s="333" t="s">
        <v>6125</v>
      </c>
      <c r="G2233" s="333" t="s">
        <v>8055</v>
      </c>
    </row>
    <row r="2234" spans="1:7" ht="30">
      <c r="A2234" s="333">
        <v>24112408</v>
      </c>
      <c r="B2234" s="333" t="s">
        <v>8056</v>
      </c>
      <c r="D2234" s="333" t="s">
        <v>8057</v>
      </c>
      <c r="E2234" s="333" t="s">
        <v>6124</v>
      </c>
      <c r="F2234" s="333" t="s">
        <v>6125</v>
      </c>
      <c r="G2234" s="333" t="s">
        <v>8058</v>
      </c>
    </row>
    <row r="2235" spans="1:7">
      <c r="A2235" s="333">
        <v>24112409</v>
      </c>
      <c r="B2235" s="333" t="s">
        <v>8059</v>
      </c>
      <c r="D2235" s="333" t="s">
        <v>8060</v>
      </c>
      <c r="E2235" s="333" t="s">
        <v>6124</v>
      </c>
      <c r="F2235" s="333" t="s">
        <v>6125</v>
      </c>
      <c r="G2235" s="333" t="s">
        <v>8061</v>
      </c>
    </row>
    <row r="2236" spans="1:7">
      <c r="A2236" s="333">
        <v>24112500</v>
      </c>
      <c r="B2236" s="333" t="s">
        <v>8062</v>
      </c>
      <c r="D2236" s="333" t="s">
        <v>2173</v>
      </c>
      <c r="E2236" s="333" t="s">
        <v>2173</v>
      </c>
      <c r="F2236" s="333" t="s">
        <v>2173</v>
      </c>
      <c r="G2236" s="333" t="s">
        <v>2173</v>
      </c>
    </row>
    <row r="2237" spans="1:7" ht="30">
      <c r="A2237" s="333">
        <v>24112501</v>
      </c>
      <c r="B2237" s="333" t="s">
        <v>8063</v>
      </c>
      <c r="D2237" s="333" t="s">
        <v>8064</v>
      </c>
      <c r="E2237" s="333" t="s">
        <v>5301</v>
      </c>
      <c r="F2237" s="333" t="s">
        <v>5302</v>
      </c>
      <c r="G2237" s="333" t="s">
        <v>8063</v>
      </c>
    </row>
    <row r="2238" spans="1:7">
      <c r="A2238" s="333">
        <v>24112502</v>
      </c>
      <c r="B2238" s="333" t="s">
        <v>8065</v>
      </c>
      <c r="D2238" s="333" t="s">
        <v>8066</v>
      </c>
      <c r="E2238" s="333" t="s">
        <v>5301</v>
      </c>
      <c r="F2238" s="333" t="s">
        <v>5302</v>
      </c>
      <c r="G2238" s="333" t="s">
        <v>8065</v>
      </c>
    </row>
    <row r="2239" spans="1:7" ht="30">
      <c r="A2239" s="333">
        <v>24112503</v>
      </c>
      <c r="B2239" s="333" t="s">
        <v>8067</v>
      </c>
      <c r="D2239" s="333" t="s">
        <v>8068</v>
      </c>
      <c r="E2239" s="333" t="s">
        <v>5301</v>
      </c>
      <c r="F2239" s="333" t="s">
        <v>5302</v>
      </c>
      <c r="G2239" s="333" t="s">
        <v>8067</v>
      </c>
    </row>
    <row r="2240" spans="1:7" ht="30">
      <c r="A2240" s="333">
        <v>24112504</v>
      </c>
      <c r="B2240" s="333" t="s">
        <v>8069</v>
      </c>
      <c r="D2240" s="333" t="s">
        <v>8070</v>
      </c>
      <c r="E2240" s="333" t="s">
        <v>6124</v>
      </c>
      <c r="F2240" s="333" t="s">
        <v>6125</v>
      </c>
      <c r="G2240" s="333" t="s">
        <v>8071</v>
      </c>
    </row>
    <row r="2241" spans="1:7" ht="45">
      <c r="A2241" s="333">
        <v>24112505</v>
      </c>
      <c r="B2241" s="333" t="s">
        <v>8072</v>
      </c>
      <c r="D2241" s="333" t="s">
        <v>8073</v>
      </c>
      <c r="E2241" s="333" t="s">
        <v>5301</v>
      </c>
      <c r="F2241" s="333" t="s">
        <v>5302</v>
      </c>
      <c r="G2241" s="333" t="s">
        <v>8074</v>
      </c>
    </row>
    <row r="2242" spans="1:7">
      <c r="A2242" s="333">
        <v>24112600</v>
      </c>
      <c r="B2242" s="333" t="s">
        <v>8075</v>
      </c>
      <c r="D2242" s="333" t="s">
        <v>2173</v>
      </c>
      <c r="E2242" s="333" t="s">
        <v>2173</v>
      </c>
      <c r="F2242" s="333" t="s">
        <v>2173</v>
      </c>
      <c r="G2242" s="333" t="s">
        <v>2173</v>
      </c>
    </row>
    <row r="2243" spans="1:7">
      <c r="A2243" s="333">
        <v>24112601</v>
      </c>
      <c r="B2243" s="333" t="s">
        <v>8076</v>
      </c>
      <c r="D2243" s="333" t="s">
        <v>8077</v>
      </c>
      <c r="E2243" s="333" t="s">
        <v>5539</v>
      </c>
      <c r="F2243" s="333" t="s">
        <v>5540</v>
      </c>
      <c r="G2243" s="333" t="s">
        <v>8078</v>
      </c>
    </row>
    <row r="2244" spans="1:7">
      <c r="A2244" s="333">
        <v>24112602</v>
      </c>
      <c r="B2244" s="333" t="s">
        <v>8079</v>
      </c>
      <c r="D2244" s="333" t="s">
        <v>8080</v>
      </c>
      <c r="E2244" s="333" t="s">
        <v>6124</v>
      </c>
      <c r="F2244" s="333" t="s">
        <v>6125</v>
      </c>
      <c r="G2244" s="333" t="s">
        <v>8081</v>
      </c>
    </row>
    <row r="2245" spans="1:7">
      <c r="A2245" s="333">
        <v>24120000</v>
      </c>
      <c r="B2245" s="333" t="s">
        <v>8082</v>
      </c>
      <c r="D2245" s="333" t="s">
        <v>2173</v>
      </c>
      <c r="E2245" s="333" t="s">
        <v>2173</v>
      </c>
      <c r="F2245" s="333" t="s">
        <v>2173</v>
      </c>
      <c r="G2245" s="333" t="s">
        <v>2173</v>
      </c>
    </row>
    <row r="2246" spans="1:7">
      <c r="A2246" s="333">
        <v>24121500</v>
      </c>
      <c r="B2246" s="333" t="s">
        <v>8083</v>
      </c>
      <c r="D2246" s="333" t="s">
        <v>2173</v>
      </c>
      <c r="E2246" s="333" t="s">
        <v>2173</v>
      </c>
      <c r="F2246" s="333" t="s">
        <v>2173</v>
      </c>
      <c r="G2246" s="333" t="s">
        <v>2173</v>
      </c>
    </row>
    <row r="2247" spans="1:7" ht="30">
      <c r="A2247" s="333">
        <v>24121502</v>
      </c>
      <c r="B2247" s="333" t="s">
        <v>8084</v>
      </c>
      <c r="D2247" s="333" t="s">
        <v>8085</v>
      </c>
      <c r="E2247" s="333" t="s">
        <v>6124</v>
      </c>
      <c r="F2247" s="333" t="s">
        <v>6125</v>
      </c>
      <c r="G2247" s="333" t="s">
        <v>8086</v>
      </c>
    </row>
    <row r="2248" spans="1:7" ht="45">
      <c r="A2248" s="333">
        <v>24121503</v>
      </c>
      <c r="B2248" s="333" t="s">
        <v>8087</v>
      </c>
      <c r="D2248" s="333" t="s">
        <v>8088</v>
      </c>
      <c r="E2248" s="333" t="s">
        <v>6124</v>
      </c>
      <c r="F2248" s="333" t="s">
        <v>6125</v>
      </c>
      <c r="G2248" s="333" t="s">
        <v>8089</v>
      </c>
    </row>
    <row r="2249" spans="1:7" ht="60">
      <c r="A2249" s="333">
        <v>24121504</v>
      </c>
      <c r="B2249" s="333" t="s">
        <v>8090</v>
      </c>
      <c r="D2249" s="333" t="s">
        <v>8091</v>
      </c>
      <c r="E2249" s="333" t="s">
        <v>5301</v>
      </c>
      <c r="F2249" s="333" t="s">
        <v>5302</v>
      </c>
      <c r="G2249" s="333" t="s">
        <v>8092</v>
      </c>
    </row>
    <row r="2250" spans="1:7" ht="30">
      <c r="A2250" s="333">
        <v>24121506</v>
      </c>
      <c r="B2250" s="333" t="s">
        <v>8093</v>
      </c>
      <c r="D2250" s="333" t="s">
        <v>8094</v>
      </c>
      <c r="E2250" s="333" t="s">
        <v>5301</v>
      </c>
      <c r="F2250" s="333" t="s">
        <v>5302</v>
      </c>
      <c r="G2250" s="333" t="s">
        <v>8095</v>
      </c>
    </row>
    <row r="2251" spans="1:7">
      <c r="A2251" s="333">
        <v>24121507</v>
      </c>
      <c r="B2251" s="333" t="s">
        <v>8096</v>
      </c>
      <c r="D2251" s="333" t="s">
        <v>8097</v>
      </c>
      <c r="E2251" s="333" t="s">
        <v>5301</v>
      </c>
      <c r="F2251" s="333" t="s">
        <v>5302</v>
      </c>
      <c r="G2251" s="333" t="s">
        <v>8098</v>
      </c>
    </row>
    <row r="2252" spans="1:7">
      <c r="A2252" s="333">
        <v>24121508</v>
      </c>
      <c r="B2252" s="333" t="s">
        <v>8099</v>
      </c>
      <c r="D2252" s="333" t="s">
        <v>8100</v>
      </c>
      <c r="E2252" s="333" t="s">
        <v>5301</v>
      </c>
      <c r="F2252" s="333" t="s">
        <v>5302</v>
      </c>
      <c r="G2252" s="333" t="s">
        <v>8101</v>
      </c>
    </row>
    <row r="2253" spans="1:7">
      <c r="A2253" s="333">
        <v>24121509</v>
      </c>
      <c r="B2253" s="333" t="s">
        <v>8102</v>
      </c>
      <c r="D2253" s="333" t="s">
        <v>8103</v>
      </c>
      <c r="E2253" s="333" t="s">
        <v>6124</v>
      </c>
      <c r="F2253" s="333" t="s">
        <v>6125</v>
      </c>
      <c r="G2253" s="333" t="s">
        <v>8104</v>
      </c>
    </row>
    <row r="2254" spans="1:7">
      <c r="A2254" s="333">
        <v>24121800</v>
      </c>
      <c r="B2254" s="333" t="s">
        <v>8105</v>
      </c>
      <c r="D2254" s="333" t="s">
        <v>2173</v>
      </c>
      <c r="E2254" s="333" t="s">
        <v>2173</v>
      </c>
      <c r="F2254" s="333" t="s">
        <v>2173</v>
      </c>
      <c r="G2254" s="333" t="s">
        <v>2173</v>
      </c>
    </row>
    <row r="2255" spans="1:7" ht="45">
      <c r="A2255" s="333">
        <v>24121801</v>
      </c>
      <c r="B2255" s="333" t="s">
        <v>8106</v>
      </c>
      <c r="D2255" s="333" t="s">
        <v>8107</v>
      </c>
      <c r="E2255" s="333" t="s">
        <v>8108</v>
      </c>
      <c r="F2255" s="333" t="s">
        <v>8109</v>
      </c>
      <c r="G2255" s="333" t="s">
        <v>8110</v>
      </c>
    </row>
    <row r="2256" spans="1:7">
      <c r="A2256" s="333">
        <v>24121802</v>
      </c>
      <c r="B2256" s="333" t="s">
        <v>8111</v>
      </c>
      <c r="D2256" s="333" t="s">
        <v>8112</v>
      </c>
      <c r="E2256" s="333" t="s">
        <v>8108</v>
      </c>
      <c r="F2256" s="333" t="s">
        <v>8109</v>
      </c>
      <c r="G2256" s="333" t="s">
        <v>8113</v>
      </c>
    </row>
    <row r="2257" spans="1:8" ht="30">
      <c r="A2257" s="333">
        <v>24121803</v>
      </c>
      <c r="B2257" s="333" t="s">
        <v>8114</v>
      </c>
      <c r="D2257" s="333" t="s">
        <v>8115</v>
      </c>
      <c r="E2257" s="333" t="s">
        <v>8108</v>
      </c>
      <c r="F2257" s="333" t="s">
        <v>8109</v>
      </c>
      <c r="G2257" s="333" t="s">
        <v>8116</v>
      </c>
    </row>
    <row r="2258" spans="1:8" ht="30">
      <c r="A2258" s="333">
        <v>24121804</v>
      </c>
      <c r="B2258" s="333" t="s">
        <v>8117</v>
      </c>
      <c r="D2258" s="333" t="s">
        <v>8118</v>
      </c>
      <c r="E2258" s="333" t="s">
        <v>8108</v>
      </c>
      <c r="F2258" s="333" t="s">
        <v>8109</v>
      </c>
      <c r="G2258" s="333" t="s">
        <v>8119</v>
      </c>
    </row>
    <row r="2259" spans="1:8" ht="30">
      <c r="A2259" s="333">
        <v>24121805</v>
      </c>
      <c r="B2259" s="333" t="s">
        <v>8120</v>
      </c>
      <c r="D2259" s="333" t="s">
        <v>8121</v>
      </c>
      <c r="E2259" s="333" t="s">
        <v>8108</v>
      </c>
      <c r="F2259" s="333" t="s">
        <v>8109</v>
      </c>
      <c r="G2259" s="333" t="s">
        <v>8122</v>
      </c>
    </row>
    <row r="2260" spans="1:8" ht="30">
      <c r="A2260" s="333">
        <v>24121806</v>
      </c>
      <c r="B2260" s="333" t="s">
        <v>8123</v>
      </c>
      <c r="D2260" s="333" t="s">
        <v>8124</v>
      </c>
      <c r="E2260" s="333" t="s">
        <v>8108</v>
      </c>
      <c r="F2260" s="333" t="s">
        <v>8109</v>
      </c>
      <c r="G2260" s="333" t="s">
        <v>8125</v>
      </c>
    </row>
    <row r="2261" spans="1:8" ht="60">
      <c r="A2261" s="333">
        <v>24121807</v>
      </c>
      <c r="B2261" s="333" t="s">
        <v>1209</v>
      </c>
      <c r="C2261" s="334" t="s">
        <v>1203</v>
      </c>
      <c r="D2261" s="333" t="s">
        <v>8126</v>
      </c>
      <c r="E2261" s="333" t="s">
        <v>6124</v>
      </c>
      <c r="F2261" s="333" t="s">
        <v>6125</v>
      </c>
      <c r="G2261" s="333" t="s">
        <v>8127</v>
      </c>
      <c r="H2261" s="430">
        <v>1500</v>
      </c>
    </row>
    <row r="2262" spans="1:8">
      <c r="A2262" s="333">
        <v>24122000</v>
      </c>
      <c r="B2262" s="333" t="s">
        <v>8128</v>
      </c>
      <c r="D2262" s="333" t="s">
        <v>2173</v>
      </c>
      <c r="E2262" s="333" t="s">
        <v>2173</v>
      </c>
      <c r="F2262" s="333" t="s">
        <v>2173</v>
      </c>
      <c r="G2262" s="333" t="s">
        <v>2173</v>
      </c>
    </row>
    <row r="2263" spans="1:8" ht="30">
      <c r="A2263" s="333">
        <v>24122001</v>
      </c>
      <c r="B2263" s="333" t="s">
        <v>8129</v>
      </c>
      <c r="D2263" s="333" t="s">
        <v>8130</v>
      </c>
      <c r="E2263" s="333" t="s">
        <v>3542</v>
      </c>
      <c r="F2263" s="333" t="s">
        <v>3543</v>
      </c>
      <c r="G2263" s="333" t="s">
        <v>8131</v>
      </c>
    </row>
    <row r="2264" spans="1:8" ht="45">
      <c r="A2264" s="333">
        <v>24122002</v>
      </c>
      <c r="B2264" s="333" t="s">
        <v>8132</v>
      </c>
      <c r="D2264" s="333" t="s">
        <v>8133</v>
      </c>
      <c r="E2264" s="333" t="s">
        <v>6124</v>
      </c>
      <c r="F2264" s="333" t="s">
        <v>6125</v>
      </c>
      <c r="G2264" s="333" t="s">
        <v>8134</v>
      </c>
    </row>
    <row r="2265" spans="1:8" ht="45">
      <c r="A2265" s="333">
        <v>24122003</v>
      </c>
      <c r="B2265" s="333" t="s">
        <v>8135</v>
      </c>
      <c r="D2265" s="333" t="s">
        <v>8136</v>
      </c>
      <c r="E2265" s="333" t="s">
        <v>6124</v>
      </c>
      <c r="F2265" s="333" t="s">
        <v>6125</v>
      </c>
      <c r="G2265" s="333" t="s">
        <v>8137</v>
      </c>
    </row>
    <row r="2266" spans="1:8">
      <c r="A2266" s="333">
        <v>24122004</v>
      </c>
      <c r="B2266" s="333" t="s">
        <v>8138</v>
      </c>
      <c r="D2266" s="333" t="s">
        <v>8139</v>
      </c>
      <c r="E2266" s="333" t="s">
        <v>6124</v>
      </c>
      <c r="F2266" s="333" t="s">
        <v>6125</v>
      </c>
      <c r="G2266" s="333" t="s">
        <v>8140</v>
      </c>
    </row>
    <row r="2267" spans="1:8">
      <c r="A2267" s="333">
        <v>24122005</v>
      </c>
      <c r="B2267" s="333" t="s">
        <v>8141</v>
      </c>
      <c r="D2267" s="333" t="s">
        <v>8142</v>
      </c>
      <c r="E2267" s="333" t="s">
        <v>6124</v>
      </c>
      <c r="F2267" s="333" t="s">
        <v>6125</v>
      </c>
      <c r="G2267" s="333" t="s">
        <v>8143</v>
      </c>
    </row>
    <row r="2268" spans="1:8" ht="45">
      <c r="A2268" s="333">
        <v>24122006</v>
      </c>
      <c r="B2268" s="333" t="s">
        <v>8144</v>
      </c>
      <c r="D2268" s="333" t="s">
        <v>8145</v>
      </c>
      <c r="E2268" s="333" t="s">
        <v>6124</v>
      </c>
      <c r="F2268" s="333" t="s">
        <v>6125</v>
      </c>
      <c r="G2268" s="333" t="s">
        <v>8146</v>
      </c>
    </row>
    <row r="2269" spans="1:8">
      <c r="A2269" s="333">
        <v>24130000</v>
      </c>
      <c r="B2269" s="333" t="s">
        <v>8147</v>
      </c>
      <c r="D2269" s="333" t="s">
        <v>2173</v>
      </c>
      <c r="E2269" s="333" t="s">
        <v>2173</v>
      </c>
      <c r="F2269" s="333" t="s">
        <v>2173</v>
      </c>
      <c r="G2269" s="333" t="s">
        <v>2173</v>
      </c>
    </row>
    <row r="2270" spans="1:8">
      <c r="A2270" s="333">
        <v>24131500</v>
      </c>
      <c r="B2270" s="333" t="s">
        <v>8148</v>
      </c>
      <c r="D2270" s="333" t="s">
        <v>2173</v>
      </c>
      <c r="E2270" s="333" t="s">
        <v>2173</v>
      </c>
      <c r="F2270" s="333" t="s">
        <v>2173</v>
      </c>
      <c r="G2270" s="333" t="s">
        <v>2173</v>
      </c>
    </row>
    <row r="2271" spans="1:8" ht="60">
      <c r="A2271" s="333">
        <v>24131501</v>
      </c>
      <c r="B2271" s="333" t="s">
        <v>8149</v>
      </c>
      <c r="D2271" s="333" t="s">
        <v>8150</v>
      </c>
      <c r="E2271" s="333" t="s">
        <v>4288</v>
      </c>
      <c r="F2271" s="333" t="s">
        <v>4289</v>
      </c>
      <c r="G2271" s="333" t="s">
        <v>8151</v>
      </c>
    </row>
    <row r="2272" spans="1:8" ht="60">
      <c r="A2272" s="333">
        <v>24131501</v>
      </c>
      <c r="B2272" s="333" t="s">
        <v>8149</v>
      </c>
      <c r="D2272" s="333" t="s">
        <v>8150</v>
      </c>
      <c r="E2272" s="333" t="s">
        <v>6559</v>
      </c>
      <c r="F2272" s="333" t="s">
        <v>6560</v>
      </c>
      <c r="G2272" s="333" t="s">
        <v>8151</v>
      </c>
    </row>
    <row r="2273" spans="1:7">
      <c r="A2273" s="333">
        <v>24131502</v>
      </c>
      <c r="B2273" s="333" t="s">
        <v>8152</v>
      </c>
      <c r="D2273" s="333" t="s">
        <v>8153</v>
      </c>
      <c r="E2273" s="333" t="s">
        <v>8154</v>
      </c>
      <c r="F2273" s="333" t="s">
        <v>8155</v>
      </c>
      <c r="G2273" s="333" t="s">
        <v>8156</v>
      </c>
    </row>
    <row r="2274" spans="1:7" ht="30">
      <c r="A2274" s="333">
        <v>24131503</v>
      </c>
      <c r="B2274" s="333" t="s">
        <v>8157</v>
      </c>
      <c r="D2274" s="333" t="s">
        <v>8158</v>
      </c>
      <c r="E2274" s="333" t="s">
        <v>8154</v>
      </c>
      <c r="F2274" s="333" t="s">
        <v>8155</v>
      </c>
      <c r="G2274" s="333" t="s">
        <v>8159</v>
      </c>
    </row>
    <row r="2275" spans="1:7" ht="45">
      <c r="A2275" s="333">
        <v>24131504</v>
      </c>
      <c r="B2275" s="333" t="s">
        <v>8160</v>
      </c>
      <c r="D2275" s="333" t="s">
        <v>8161</v>
      </c>
      <c r="E2275" s="333" t="s">
        <v>8154</v>
      </c>
      <c r="F2275" s="333" t="s">
        <v>8155</v>
      </c>
      <c r="G2275" s="333" t="s">
        <v>8162</v>
      </c>
    </row>
    <row r="2276" spans="1:7" ht="45">
      <c r="A2276" s="333">
        <v>24131505</v>
      </c>
      <c r="B2276" s="333" t="s">
        <v>8163</v>
      </c>
      <c r="D2276" s="333" t="s">
        <v>8164</v>
      </c>
      <c r="E2276" s="333" t="s">
        <v>8154</v>
      </c>
      <c r="F2276" s="333" t="s">
        <v>8155</v>
      </c>
      <c r="G2276" s="333" t="s">
        <v>8165</v>
      </c>
    </row>
    <row r="2277" spans="1:7">
      <c r="A2277" s="333">
        <v>24131506</v>
      </c>
      <c r="B2277" s="333" t="s">
        <v>8166</v>
      </c>
      <c r="D2277" s="333" t="s">
        <v>8167</v>
      </c>
      <c r="E2277" s="333" t="s">
        <v>4288</v>
      </c>
      <c r="F2277" s="333" t="s">
        <v>4289</v>
      </c>
      <c r="G2277" s="333" t="s">
        <v>8166</v>
      </c>
    </row>
    <row r="2278" spans="1:7">
      <c r="A2278" s="333">
        <v>24131600</v>
      </c>
      <c r="B2278" s="333" t="s">
        <v>8168</v>
      </c>
      <c r="D2278" s="333" t="s">
        <v>2173</v>
      </c>
      <c r="E2278" s="333" t="s">
        <v>2173</v>
      </c>
      <c r="F2278" s="333" t="s">
        <v>2173</v>
      </c>
      <c r="G2278" s="333" t="s">
        <v>2173</v>
      </c>
    </row>
    <row r="2279" spans="1:7" ht="45">
      <c r="A2279" s="333">
        <v>24131601</v>
      </c>
      <c r="B2279" s="333" t="s">
        <v>8169</v>
      </c>
      <c r="D2279" s="333" t="s">
        <v>8170</v>
      </c>
      <c r="E2279" s="333" t="s">
        <v>8154</v>
      </c>
      <c r="F2279" s="333" t="s">
        <v>8155</v>
      </c>
      <c r="G2279" s="333" t="s">
        <v>8169</v>
      </c>
    </row>
    <row r="2280" spans="1:7" ht="60">
      <c r="A2280" s="333">
        <v>24131602</v>
      </c>
      <c r="B2280" s="333" t="s">
        <v>8171</v>
      </c>
      <c r="D2280" s="333" t="s">
        <v>8172</v>
      </c>
      <c r="E2280" s="333" t="s">
        <v>8154</v>
      </c>
      <c r="F2280" s="333" t="s">
        <v>8155</v>
      </c>
      <c r="G2280" s="333" t="s">
        <v>8173</v>
      </c>
    </row>
    <row r="2281" spans="1:7" ht="30">
      <c r="A2281" s="333">
        <v>24131603</v>
      </c>
      <c r="B2281" s="333" t="s">
        <v>8174</v>
      </c>
      <c r="D2281" s="333" t="s">
        <v>8175</v>
      </c>
      <c r="E2281" s="333" t="s">
        <v>8154</v>
      </c>
      <c r="F2281" s="333" t="s">
        <v>8155</v>
      </c>
      <c r="G2281" s="333" t="s">
        <v>8176</v>
      </c>
    </row>
    <row r="2282" spans="1:7" ht="30">
      <c r="A2282" s="333">
        <v>24131604</v>
      </c>
      <c r="B2282" s="333" t="s">
        <v>8177</v>
      </c>
      <c r="D2282" s="333" t="s">
        <v>8178</v>
      </c>
      <c r="E2282" s="333" t="s">
        <v>8154</v>
      </c>
      <c r="F2282" s="333" t="s">
        <v>8155</v>
      </c>
      <c r="G2282" s="333" t="s">
        <v>8177</v>
      </c>
    </row>
    <row r="2283" spans="1:7" ht="45">
      <c r="A2283" s="333">
        <v>24131605</v>
      </c>
      <c r="B2283" s="333" t="s">
        <v>8157</v>
      </c>
      <c r="D2283" s="333" t="s">
        <v>8179</v>
      </c>
      <c r="E2283" s="333" t="s">
        <v>8154</v>
      </c>
      <c r="F2283" s="333" t="s">
        <v>8155</v>
      </c>
      <c r="G2283" s="333" t="s">
        <v>8180</v>
      </c>
    </row>
    <row r="2284" spans="1:7" ht="30">
      <c r="A2284" s="333">
        <v>24131606</v>
      </c>
      <c r="B2284" s="333" t="s">
        <v>8181</v>
      </c>
      <c r="D2284" s="333" t="s">
        <v>8182</v>
      </c>
      <c r="E2284" s="333" t="s">
        <v>8154</v>
      </c>
      <c r="F2284" s="333" t="s">
        <v>8155</v>
      </c>
      <c r="G2284" s="333" t="s">
        <v>8183</v>
      </c>
    </row>
    <row r="2285" spans="1:7" ht="45">
      <c r="A2285" s="333">
        <v>24131607</v>
      </c>
      <c r="B2285" s="333" t="s">
        <v>8184</v>
      </c>
      <c r="D2285" s="333" t="s">
        <v>8185</v>
      </c>
      <c r="E2285" s="333" t="s">
        <v>8154</v>
      </c>
      <c r="F2285" s="333" t="s">
        <v>8155</v>
      </c>
      <c r="G2285" s="333" t="s">
        <v>8186</v>
      </c>
    </row>
    <row r="2286" spans="1:7">
      <c r="A2286" s="333">
        <v>24131900</v>
      </c>
      <c r="B2286" s="333" t="s">
        <v>8187</v>
      </c>
      <c r="D2286" s="333" t="s">
        <v>2173</v>
      </c>
      <c r="E2286" s="333" t="s">
        <v>2173</v>
      </c>
      <c r="F2286" s="333" t="s">
        <v>2173</v>
      </c>
      <c r="G2286" s="333" t="s">
        <v>2173</v>
      </c>
    </row>
    <row r="2287" spans="1:7">
      <c r="A2287" s="333">
        <v>24131901</v>
      </c>
      <c r="B2287" s="333" t="s">
        <v>8188</v>
      </c>
      <c r="D2287" s="333" t="s">
        <v>8189</v>
      </c>
      <c r="E2287" s="333" t="s">
        <v>8154</v>
      </c>
      <c r="F2287" s="333" t="s">
        <v>8155</v>
      </c>
      <c r="G2287" s="333" t="s">
        <v>8190</v>
      </c>
    </row>
    <row r="2288" spans="1:7">
      <c r="A2288" s="333">
        <v>24131902</v>
      </c>
      <c r="B2288" s="333" t="s">
        <v>8191</v>
      </c>
      <c r="D2288" s="333" t="s">
        <v>8192</v>
      </c>
      <c r="E2288" s="333" t="s">
        <v>8154</v>
      </c>
      <c r="F2288" s="333" t="s">
        <v>8155</v>
      </c>
      <c r="G2288" s="333" t="s">
        <v>8193</v>
      </c>
    </row>
    <row r="2289" spans="1:7">
      <c r="A2289" s="333">
        <v>24140000</v>
      </c>
      <c r="B2289" s="333" t="s">
        <v>8194</v>
      </c>
      <c r="D2289" s="333" t="s">
        <v>2173</v>
      </c>
      <c r="E2289" s="333" t="s">
        <v>2173</v>
      </c>
      <c r="F2289" s="333" t="s">
        <v>2173</v>
      </c>
      <c r="G2289" s="333" t="s">
        <v>2173</v>
      </c>
    </row>
    <row r="2290" spans="1:7">
      <c r="A2290" s="333">
        <v>24141500</v>
      </c>
      <c r="B2290" s="333" t="s">
        <v>8195</v>
      </c>
      <c r="D2290" s="333" t="s">
        <v>2173</v>
      </c>
      <c r="E2290" s="333" t="s">
        <v>2173</v>
      </c>
      <c r="F2290" s="333" t="s">
        <v>2173</v>
      </c>
      <c r="G2290" s="333" t="s">
        <v>2173</v>
      </c>
    </row>
    <row r="2291" spans="1:7">
      <c r="A2291" s="333">
        <v>24141501</v>
      </c>
      <c r="B2291" s="333" t="s">
        <v>8196</v>
      </c>
      <c r="D2291" s="333" t="s">
        <v>8197</v>
      </c>
      <c r="E2291" s="333" t="s">
        <v>3542</v>
      </c>
      <c r="F2291" s="333" t="s">
        <v>3543</v>
      </c>
      <c r="G2291" s="333" t="s">
        <v>8198</v>
      </c>
    </row>
    <row r="2292" spans="1:7" ht="30">
      <c r="A2292" s="333">
        <v>24141502</v>
      </c>
      <c r="B2292" s="333" t="s">
        <v>8199</v>
      </c>
      <c r="D2292" s="333" t="s">
        <v>8200</v>
      </c>
      <c r="E2292" s="333" t="s">
        <v>3542</v>
      </c>
      <c r="F2292" s="333" t="s">
        <v>3543</v>
      </c>
      <c r="G2292" s="333" t="s">
        <v>8201</v>
      </c>
    </row>
    <row r="2293" spans="1:7" ht="45">
      <c r="A2293" s="333">
        <v>24141504</v>
      </c>
      <c r="B2293" s="333" t="s">
        <v>8202</v>
      </c>
      <c r="D2293" s="333" t="s">
        <v>8203</v>
      </c>
      <c r="E2293" s="333" t="s">
        <v>6817</v>
      </c>
      <c r="F2293" s="333" t="s">
        <v>6818</v>
      </c>
      <c r="G2293" s="333" t="s">
        <v>8204</v>
      </c>
    </row>
    <row r="2294" spans="1:7" ht="30">
      <c r="A2294" s="333">
        <v>24141506</v>
      </c>
      <c r="B2294" s="333" t="s">
        <v>8205</v>
      </c>
      <c r="D2294" s="333" t="s">
        <v>8206</v>
      </c>
      <c r="E2294" s="333" t="s">
        <v>6124</v>
      </c>
      <c r="F2294" s="333" t="s">
        <v>6125</v>
      </c>
      <c r="G2294" s="333" t="s">
        <v>8205</v>
      </c>
    </row>
    <row r="2295" spans="1:7" ht="30">
      <c r="A2295" s="333">
        <v>24141507</v>
      </c>
      <c r="B2295" s="333" t="s">
        <v>8207</v>
      </c>
      <c r="D2295" s="333" t="s">
        <v>8208</v>
      </c>
      <c r="E2295" s="333" t="s">
        <v>6817</v>
      </c>
      <c r="F2295" s="333" t="s">
        <v>6818</v>
      </c>
      <c r="G2295" s="333" t="s">
        <v>8209</v>
      </c>
    </row>
    <row r="2296" spans="1:7" ht="30">
      <c r="A2296" s="333">
        <v>24141508</v>
      </c>
      <c r="B2296" s="333" t="s">
        <v>8210</v>
      </c>
      <c r="D2296" s="333" t="s">
        <v>8211</v>
      </c>
      <c r="E2296" s="333" t="s">
        <v>6817</v>
      </c>
      <c r="F2296" s="333" t="s">
        <v>6818</v>
      </c>
      <c r="G2296" s="333" t="s">
        <v>8210</v>
      </c>
    </row>
    <row r="2297" spans="1:7" ht="30">
      <c r="A2297" s="333">
        <v>24141509</v>
      </c>
      <c r="B2297" s="333" t="s">
        <v>8212</v>
      </c>
      <c r="D2297" s="333" t="s">
        <v>8213</v>
      </c>
      <c r="E2297" s="333" t="s">
        <v>4801</v>
      </c>
      <c r="F2297" s="333" t="s">
        <v>4802</v>
      </c>
      <c r="G2297" s="333" t="s">
        <v>8214</v>
      </c>
    </row>
    <row r="2298" spans="1:7">
      <c r="A2298" s="333">
        <v>24141510</v>
      </c>
      <c r="B2298" s="333" t="s">
        <v>8215</v>
      </c>
      <c r="D2298" s="333" t="s">
        <v>8216</v>
      </c>
      <c r="E2298" s="333" t="s">
        <v>6817</v>
      </c>
      <c r="F2298" s="333" t="s">
        <v>6818</v>
      </c>
      <c r="G2298" s="333" t="s">
        <v>8217</v>
      </c>
    </row>
    <row r="2299" spans="1:7" ht="30">
      <c r="A2299" s="333">
        <v>24141511</v>
      </c>
      <c r="B2299" s="333" t="s">
        <v>8218</v>
      </c>
      <c r="D2299" s="333" t="s">
        <v>8219</v>
      </c>
      <c r="E2299" s="333" t="s">
        <v>6817</v>
      </c>
      <c r="F2299" s="333" t="s">
        <v>6818</v>
      </c>
      <c r="G2299" s="333" t="s">
        <v>8220</v>
      </c>
    </row>
    <row r="2300" spans="1:7" ht="30">
      <c r="A2300" s="333">
        <v>24141512</v>
      </c>
      <c r="B2300" s="333" t="s">
        <v>8221</v>
      </c>
      <c r="D2300" s="333" t="s">
        <v>8222</v>
      </c>
      <c r="E2300" s="333" t="s">
        <v>6817</v>
      </c>
      <c r="F2300" s="333" t="s">
        <v>6818</v>
      </c>
      <c r="G2300" s="333" t="s">
        <v>8221</v>
      </c>
    </row>
    <row r="2301" spans="1:7" ht="45">
      <c r="A2301" s="333">
        <v>24141513</v>
      </c>
      <c r="B2301" s="333" t="s">
        <v>8223</v>
      </c>
      <c r="D2301" s="333" t="s">
        <v>8224</v>
      </c>
      <c r="E2301" s="333" t="s">
        <v>6124</v>
      </c>
      <c r="F2301" s="333" t="s">
        <v>6125</v>
      </c>
      <c r="G2301" s="333" t="s">
        <v>8225</v>
      </c>
    </row>
    <row r="2302" spans="1:7" ht="30">
      <c r="A2302" s="333">
        <v>24141514</v>
      </c>
      <c r="B2302" s="333" t="s">
        <v>8226</v>
      </c>
      <c r="D2302" s="333" t="s">
        <v>8227</v>
      </c>
      <c r="E2302" s="333" t="s">
        <v>3542</v>
      </c>
      <c r="F2302" s="333" t="s">
        <v>3543</v>
      </c>
      <c r="G2302" s="333" t="s">
        <v>8228</v>
      </c>
    </row>
    <row r="2303" spans="1:7" ht="30">
      <c r="A2303" s="333">
        <v>24141515</v>
      </c>
      <c r="B2303" s="333" t="s">
        <v>8229</v>
      </c>
      <c r="D2303" s="333" t="s">
        <v>8230</v>
      </c>
      <c r="E2303" s="333" t="s">
        <v>6817</v>
      </c>
      <c r="F2303" s="333" t="s">
        <v>6818</v>
      </c>
      <c r="G2303" s="333" t="s">
        <v>8229</v>
      </c>
    </row>
    <row r="2304" spans="1:7">
      <c r="A2304" s="333">
        <v>24141600</v>
      </c>
      <c r="B2304" s="333" t="s">
        <v>8231</v>
      </c>
      <c r="D2304" s="333" t="s">
        <v>2173</v>
      </c>
      <c r="E2304" s="333" t="s">
        <v>2173</v>
      </c>
      <c r="F2304" s="333" t="s">
        <v>2173</v>
      </c>
      <c r="G2304" s="333" t="s">
        <v>2173</v>
      </c>
    </row>
    <row r="2305" spans="1:7" ht="45">
      <c r="A2305" s="333">
        <v>24141601</v>
      </c>
      <c r="B2305" s="333" t="s">
        <v>8232</v>
      </c>
      <c r="D2305" s="333" t="s">
        <v>8233</v>
      </c>
      <c r="E2305" s="333" t="s">
        <v>3542</v>
      </c>
      <c r="F2305" s="333" t="s">
        <v>3543</v>
      </c>
      <c r="G2305" s="333" t="s">
        <v>8234</v>
      </c>
    </row>
    <row r="2306" spans="1:7" ht="45">
      <c r="A2306" s="333">
        <v>24141602</v>
      </c>
      <c r="B2306" s="333" t="s">
        <v>8235</v>
      </c>
      <c r="D2306" s="333" t="s">
        <v>8236</v>
      </c>
      <c r="E2306" s="333" t="s">
        <v>3542</v>
      </c>
      <c r="F2306" s="333" t="s">
        <v>3543</v>
      </c>
      <c r="G2306" s="333" t="s">
        <v>8237</v>
      </c>
    </row>
    <row r="2307" spans="1:7" ht="30">
      <c r="A2307" s="333">
        <v>24141603</v>
      </c>
      <c r="B2307" s="333" t="s">
        <v>8238</v>
      </c>
      <c r="D2307" s="333" t="s">
        <v>8239</v>
      </c>
      <c r="E2307" s="333" t="s">
        <v>6817</v>
      </c>
      <c r="F2307" s="333" t="s">
        <v>6818</v>
      </c>
      <c r="G2307" s="333" t="s">
        <v>8240</v>
      </c>
    </row>
    <row r="2308" spans="1:7" ht="60">
      <c r="A2308" s="333">
        <v>24141604</v>
      </c>
      <c r="B2308" s="333" t="s">
        <v>8241</v>
      </c>
      <c r="D2308" s="333" t="s">
        <v>8242</v>
      </c>
      <c r="E2308" s="333" t="s">
        <v>3386</v>
      </c>
      <c r="F2308" s="333" t="s">
        <v>3387</v>
      </c>
      <c r="G2308" s="333" t="s">
        <v>8243</v>
      </c>
    </row>
    <row r="2309" spans="1:7" ht="45">
      <c r="A2309" s="333">
        <v>24141605</v>
      </c>
      <c r="B2309" s="333" t="s">
        <v>8244</v>
      </c>
      <c r="D2309" s="333" t="s">
        <v>8245</v>
      </c>
      <c r="E2309" s="333" t="s">
        <v>3542</v>
      </c>
      <c r="F2309" s="333" t="s">
        <v>3543</v>
      </c>
      <c r="G2309" s="333" t="s">
        <v>8246</v>
      </c>
    </row>
    <row r="2310" spans="1:7" ht="45">
      <c r="A2310" s="333">
        <v>24141606</v>
      </c>
      <c r="B2310" s="333" t="s">
        <v>8247</v>
      </c>
      <c r="D2310" s="333" t="s">
        <v>8248</v>
      </c>
      <c r="E2310" s="333" t="s">
        <v>3542</v>
      </c>
      <c r="F2310" s="333" t="s">
        <v>3543</v>
      </c>
      <c r="G2310" s="333" t="s">
        <v>8249</v>
      </c>
    </row>
    <row r="2311" spans="1:7" ht="45">
      <c r="A2311" s="333">
        <v>24141607</v>
      </c>
      <c r="B2311" s="333" t="s">
        <v>8250</v>
      </c>
      <c r="D2311" s="333" t="s">
        <v>8251</v>
      </c>
      <c r="E2311" s="333" t="s">
        <v>5301</v>
      </c>
      <c r="F2311" s="333" t="s">
        <v>5302</v>
      </c>
      <c r="G2311" s="333" t="s">
        <v>8252</v>
      </c>
    </row>
    <row r="2312" spans="1:7" ht="30">
      <c r="A2312" s="333">
        <v>24141608</v>
      </c>
      <c r="B2312" s="333" t="s">
        <v>8253</v>
      </c>
      <c r="D2312" s="333" t="s">
        <v>8254</v>
      </c>
      <c r="E2312" s="333" t="s">
        <v>6124</v>
      </c>
      <c r="F2312" s="333" t="s">
        <v>6125</v>
      </c>
      <c r="G2312" s="333" t="s">
        <v>8255</v>
      </c>
    </row>
    <row r="2313" spans="1:7">
      <c r="A2313" s="333">
        <v>24141700</v>
      </c>
      <c r="B2313" s="333" t="s">
        <v>8256</v>
      </c>
      <c r="D2313" s="333" t="s">
        <v>2173</v>
      </c>
      <c r="E2313" s="333" t="s">
        <v>2173</v>
      </c>
      <c r="F2313" s="333" t="s">
        <v>2173</v>
      </c>
      <c r="G2313" s="333" t="s">
        <v>2173</v>
      </c>
    </row>
    <row r="2314" spans="1:7" ht="30">
      <c r="A2314" s="333">
        <v>24141701</v>
      </c>
      <c r="B2314" s="333" t="s">
        <v>8257</v>
      </c>
      <c r="D2314" s="333" t="s">
        <v>8258</v>
      </c>
      <c r="E2314" s="333" t="s">
        <v>5301</v>
      </c>
      <c r="F2314" s="333" t="s">
        <v>5302</v>
      </c>
      <c r="G2314" s="333" t="s">
        <v>8259</v>
      </c>
    </row>
    <row r="2315" spans="1:7" ht="30">
      <c r="A2315" s="333">
        <v>24141702</v>
      </c>
      <c r="B2315" s="333" t="s">
        <v>8260</v>
      </c>
      <c r="D2315" s="333" t="s">
        <v>8261</v>
      </c>
      <c r="E2315" s="333" t="s">
        <v>6124</v>
      </c>
      <c r="F2315" s="333" t="s">
        <v>6125</v>
      </c>
      <c r="G2315" s="333" t="s">
        <v>8260</v>
      </c>
    </row>
    <row r="2316" spans="1:7">
      <c r="A2316" s="333">
        <v>24141703</v>
      </c>
      <c r="B2316" s="333" t="s">
        <v>8262</v>
      </c>
      <c r="D2316" s="333" t="s">
        <v>8263</v>
      </c>
      <c r="E2316" s="333" t="s">
        <v>5301</v>
      </c>
      <c r="F2316" s="333" t="s">
        <v>5302</v>
      </c>
      <c r="G2316" s="333" t="s">
        <v>8264</v>
      </c>
    </row>
    <row r="2317" spans="1:7" ht="30">
      <c r="A2317" s="333">
        <v>24141704</v>
      </c>
      <c r="B2317" s="333" t="s">
        <v>8265</v>
      </c>
      <c r="D2317" s="333" t="s">
        <v>8266</v>
      </c>
      <c r="E2317" s="333" t="s">
        <v>5531</v>
      </c>
      <c r="F2317" s="333" t="s">
        <v>5532</v>
      </c>
      <c r="G2317" s="333" t="s">
        <v>8267</v>
      </c>
    </row>
    <row r="2318" spans="1:7" ht="30">
      <c r="A2318" s="333">
        <v>24141705</v>
      </c>
      <c r="B2318" s="333" t="s">
        <v>8268</v>
      </c>
      <c r="D2318" s="333" t="s">
        <v>8269</v>
      </c>
      <c r="E2318" s="333" t="s">
        <v>6124</v>
      </c>
      <c r="F2318" s="333" t="s">
        <v>6125</v>
      </c>
      <c r="G2318" s="333" t="s">
        <v>8270</v>
      </c>
    </row>
    <row r="2319" spans="1:7" ht="30">
      <c r="A2319" s="333">
        <v>24141706</v>
      </c>
      <c r="B2319" s="333" t="s">
        <v>8271</v>
      </c>
      <c r="D2319" s="333" t="s">
        <v>8272</v>
      </c>
      <c r="E2319" s="333" t="s">
        <v>6124</v>
      </c>
      <c r="F2319" s="333" t="s">
        <v>6125</v>
      </c>
      <c r="G2319" s="333" t="s">
        <v>8273</v>
      </c>
    </row>
    <row r="2320" spans="1:7">
      <c r="A2320" s="333">
        <v>24141707</v>
      </c>
      <c r="B2320" s="333" t="s">
        <v>8274</v>
      </c>
      <c r="D2320" s="333" t="s">
        <v>8275</v>
      </c>
      <c r="E2320" s="333" t="s">
        <v>6124</v>
      </c>
      <c r="F2320" s="333" t="s">
        <v>6125</v>
      </c>
      <c r="G2320" s="333" t="s">
        <v>8276</v>
      </c>
    </row>
    <row r="2321" spans="1:8">
      <c r="A2321" s="333">
        <v>24141708</v>
      </c>
      <c r="B2321" s="333" t="s">
        <v>8277</v>
      </c>
      <c r="D2321" s="333" t="s">
        <v>8278</v>
      </c>
      <c r="E2321" s="333" t="s">
        <v>2512</v>
      </c>
      <c r="F2321" s="333" t="s">
        <v>2513</v>
      </c>
      <c r="G2321" s="333" t="s">
        <v>8277</v>
      </c>
    </row>
    <row r="2322" spans="1:8" ht="30">
      <c r="A2322" s="333">
        <v>24141709</v>
      </c>
      <c r="B2322" s="333" t="s">
        <v>8279</v>
      </c>
      <c r="D2322" s="333" t="s">
        <v>8280</v>
      </c>
      <c r="E2322" s="333" t="s">
        <v>6124</v>
      </c>
      <c r="F2322" s="333" t="s">
        <v>6125</v>
      </c>
      <c r="G2322" s="333" t="s">
        <v>8281</v>
      </c>
    </row>
    <row r="2323" spans="1:8">
      <c r="A2323" s="333">
        <v>25000000</v>
      </c>
      <c r="B2323" s="333" t="s">
        <v>8282</v>
      </c>
      <c r="D2323" s="333" t="s">
        <v>2173</v>
      </c>
      <c r="E2323" s="333" t="s">
        <v>2173</v>
      </c>
      <c r="F2323" s="333" t="s">
        <v>2173</v>
      </c>
      <c r="G2323" s="333" t="s">
        <v>2173</v>
      </c>
    </row>
    <row r="2324" spans="1:8">
      <c r="A2324" s="333">
        <v>25100000</v>
      </c>
      <c r="B2324" s="333" t="s">
        <v>8283</v>
      </c>
      <c r="D2324" s="333" t="s">
        <v>2173</v>
      </c>
      <c r="E2324" s="333" t="s">
        <v>2173</v>
      </c>
      <c r="F2324" s="333" t="s">
        <v>2173</v>
      </c>
      <c r="G2324" s="333" t="s">
        <v>2173</v>
      </c>
    </row>
    <row r="2325" spans="1:8">
      <c r="A2325" s="333">
        <v>25101500</v>
      </c>
      <c r="B2325" s="333" t="s">
        <v>8284</v>
      </c>
      <c r="D2325" s="333" t="s">
        <v>2173</v>
      </c>
      <c r="E2325" s="333" t="s">
        <v>2173</v>
      </c>
      <c r="F2325" s="333" t="s">
        <v>2173</v>
      </c>
      <c r="G2325" s="333" t="s">
        <v>2173</v>
      </c>
    </row>
    <row r="2326" spans="1:8" ht="45">
      <c r="A2326" s="333">
        <v>25101501</v>
      </c>
      <c r="B2326" s="333" t="s">
        <v>1204</v>
      </c>
      <c r="C2326" s="334" t="s">
        <v>1203</v>
      </c>
      <c r="D2326" s="333" t="s">
        <v>8285</v>
      </c>
      <c r="E2326" s="333" t="s">
        <v>7618</v>
      </c>
      <c r="F2326" s="333" t="s">
        <v>7619</v>
      </c>
      <c r="G2326" s="333" t="s">
        <v>8286</v>
      </c>
      <c r="H2326" s="430">
        <v>2400000</v>
      </c>
    </row>
    <row r="2327" spans="1:8" ht="45">
      <c r="A2327" s="333">
        <v>25101502</v>
      </c>
      <c r="B2327" s="333" t="s">
        <v>8287</v>
      </c>
      <c r="D2327" s="333" t="s">
        <v>8288</v>
      </c>
      <c r="E2327" s="333" t="s">
        <v>7618</v>
      </c>
      <c r="F2327" s="333" t="s">
        <v>7619</v>
      </c>
      <c r="G2327" s="333" t="s">
        <v>8289</v>
      </c>
    </row>
    <row r="2328" spans="1:8" ht="30">
      <c r="A2328" s="333">
        <v>25101503</v>
      </c>
      <c r="B2328" s="333" t="s">
        <v>8290</v>
      </c>
      <c r="D2328" s="333" t="s">
        <v>8291</v>
      </c>
      <c r="E2328" s="333" t="s">
        <v>7618</v>
      </c>
      <c r="F2328" s="333" t="s">
        <v>7619</v>
      </c>
      <c r="G2328" s="333" t="s">
        <v>8292</v>
      </c>
    </row>
    <row r="2329" spans="1:8" ht="45">
      <c r="A2329" s="333">
        <v>25101504</v>
      </c>
      <c r="B2329" s="333" t="s">
        <v>8293</v>
      </c>
      <c r="D2329" s="333" t="s">
        <v>8294</v>
      </c>
      <c r="E2329" s="333" t="s">
        <v>7618</v>
      </c>
      <c r="F2329" s="333" t="s">
        <v>7619</v>
      </c>
      <c r="G2329" s="333" t="s">
        <v>8295</v>
      </c>
    </row>
    <row r="2330" spans="1:8" ht="45">
      <c r="A2330" s="333">
        <v>25101505</v>
      </c>
      <c r="B2330" s="333" t="s">
        <v>8296</v>
      </c>
      <c r="D2330" s="333" t="s">
        <v>8297</v>
      </c>
      <c r="E2330" s="333" t="s">
        <v>7618</v>
      </c>
      <c r="F2330" s="333" t="s">
        <v>7619</v>
      </c>
      <c r="G2330" s="333" t="s">
        <v>8298</v>
      </c>
    </row>
    <row r="2331" spans="1:8" ht="30">
      <c r="A2331" s="333">
        <v>25101506</v>
      </c>
      <c r="B2331" s="333" t="s">
        <v>8299</v>
      </c>
      <c r="D2331" s="333" t="s">
        <v>8300</v>
      </c>
      <c r="E2331" s="333" t="s">
        <v>7618</v>
      </c>
      <c r="F2331" s="333" t="s">
        <v>7619</v>
      </c>
      <c r="G2331" s="333" t="s">
        <v>8301</v>
      </c>
    </row>
    <row r="2332" spans="1:8" ht="45">
      <c r="A2332" s="333">
        <v>25101507</v>
      </c>
      <c r="B2332" s="333" t="s">
        <v>8302</v>
      </c>
      <c r="D2332" s="333" t="s">
        <v>8303</v>
      </c>
      <c r="E2332" s="333" t="s">
        <v>7618</v>
      </c>
      <c r="F2332" s="333" t="s">
        <v>7619</v>
      </c>
      <c r="G2332" s="333" t="s">
        <v>8304</v>
      </c>
    </row>
    <row r="2333" spans="1:8" ht="30">
      <c r="A2333" s="333">
        <v>25101508</v>
      </c>
      <c r="B2333" s="333" t="s">
        <v>8305</v>
      </c>
      <c r="D2333" s="333" t="s">
        <v>8306</v>
      </c>
      <c r="E2333" s="333" t="s">
        <v>7618</v>
      </c>
      <c r="F2333" s="333" t="s">
        <v>7619</v>
      </c>
      <c r="G2333" s="333" t="s">
        <v>8307</v>
      </c>
    </row>
    <row r="2334" spans="1:8">
      <c r="A2334" s="333">
        <v>25101600</v>
      </c>
      <c r="B2334" s="333" t="s">
        <v>8308</v>
      </c>
      <c r="D2334" s="333" t="s">
        <v>2173</v>
      </c>
      <c r="E2334" s="333" t="s">
        <v>2173</v>
      </c>
      <c r="F2334" s="333" t="s">
        <v>2173</v>
      </c>
      <c r="G2334" s="333" t="s">
        <v>2173</v>
      </c>
    </row>
    <row r="2335" spans="1:8" ht="45">
      <c r="A2335" s="333">
        <v>25101601</v>
      </c>
      <c r="B2335" s="333" t="s">
        <v>8309</v>
      </c>
      <c r="D2335" s="333" t="s">
        <v>8310</v>
      </c>
      <c r="E2335" s="333" t="s">
        <v>7618</v>
      </c>
      <c r="F2335" s="333" t="s">
        <v>7619</v>
      </c>
      <c r="G2335" s="333" t="s">
        <v>8311</v>
      </c>
    </row>
    <row r="2336" spans="1:8" ht="30">
      <c r="A2336" s="333">
        <v>25101602</v>
      </c>
      <c r="B2336" s="333" t="s">
        <v>8312</v>
      </c>
      <c r="D2336" s="333" t="s">
        <v>8313</v>
      </c>
      <c r="E2336" s="333" t="s">
        <v>7618</v>
      </c>
      <c r="F2336" s="333" t="s">
        <v>7619</v>
      </c>
      <c r="G2336" s="333" t="s">
        <v>8314</v>
      </c>
    </row>
    <row r="2337" spans="1:7">
      <c r="A2337" s="333">
        <v>25101604</v>
      </c>
      <c r="B2337" s="333" t="s">
        <v>8315</v>
      </c>
      <c r="D2337" s="333" t="s">
        <v>8316</v>
      </c>
      <c r="E2337" s="333" t="s">
        <v>7618</v>
      </c>
      <c r="F2337" s="333" t="s">
        <v>7619</v>
      </c>
      <c r="G2337" s="333" t="s">
        <v>8317</v>
      </c>
    </row>
    <row r="2338" spans="1:7" ht="30">
      <c r="A2338" s="333">
        <v>25101609</v>
      </c>
      <c r="B2338" s="333" t="s">
        <v>8318</v>
      </c>
      <c r="D2338" s="333" t="s">
        <v>8319</v>
      </c>
      <c r="E2338" s="333" t="s">
        <v>7618</v>
      </c>
      <c r="F2338" s="333" t="s">
        <v>7619</v>
      </c>
      <c r="G2338" s="333" t="s">
        <v>8320</v>
      </c>
    </row>
    <row r="2339" spans="1:7" ht="30">
      <c r="A2339" s="333">
        <v>25101609</v>
      </c>
      <c r="B2339" s="333" t="s">
        <v>8318</v>
      </c>
      <c r="D2339" s="333" t="s">
        <v>8319</v>
      </c>
      <c r="E2339" s="333" t="s">
        <v>7641</v>
      </c>
      <c r="F2339" s="333" t="s">
        <v>7642</v>
      </c>
      <c r="G2339" s="333" t="s">
        <v>8320</v>
      </c>
    </row>
    <row r="2340" spans="1:7" ht="30">
      <c r="A2340" s="333">
        <v>25101610</v>
      </c>
      <c r="B2340" s="333" t="s">
        <v>8321</v>
      </c>
      <c r="D2340" s="333" t="s">
        <v>8322</v>
      </c>
      <c r="E2340" s="333" t="s">
        <v>7618</v>
      </c>
      <c r="F2340" s="333" t="s">
        <v>7619</v>
      </c>
      <c r="G2340" s="333" t="s">
        <v>8323</v>
      </c>
    </row>
    <row r="2341" spans="1:7" ht="30">
      <c r="A2341" s="333">
        <v>25101610</v>
      </c>
      <c r="B2341" s="333" t="s">
        <v>8321</v>
      </c>
      <c r="D2341" s="333" t="s">
        <v>8322</v>
      </c>
      <c r="E2341" s="333" t="s">
        <v>7641</v>
      </c>
      <c r="F2341" s="333" t="s">
        <v>7642</v>
      </c>
      <c r="G2341" s="333" t="s">
        <v>8323</v>
      </c>
    </row>
    <row r="2342" spans="1:7" ht="45">
      <c r="A2342" s="333">
        <v>25101611</v>
      </c>
      <c r="B2342" s="333" t="s">
        <v>8324</v>
      </c>
      <c r="D2342" s="333" t="s">
        <v>8325</v>
      </c>
      <c r="E2342" s="333" t="s">
        <v>7618</v>
      </c>
      <c r="F2342" s="333" t="s">
        <v>7619</v>
      </c>
      <c r="G2342" s="333" t="s">
        <v>8326</v>
      </c>
    </row>
    <row r="2343" spans="1:7" ht="45">
      <c r="A2343" s="333">
        <v>25101611</v>
      </c>
      <c r="B2343" s="333" t="s">
        <v>8324</v>
      </c>
      <c r="D2343" s="333" t="s">
        <v>8325</v>
      </c>
      <c r="E2343" s="333" t="s">
        <v>7618</v>
      </c>
      <c r="F2343" s="333" t="s">
        <v>7619</v>
      </c>
      <c r="G2343" s="333" t="s">
        <v>8326</v>
      </c>
    </row>
    <row r="2344" spans="1:7" ht="45">
      <c r="A2344" s="333">
        <v>25101611</v>
      </c>
      <c r="B2344" s="333" t="s">
        <v>8324</v>
      </c>
      <c r="D2344" s="333" t="s">
        <v>8325</v>
      </c>
      <c r="E2344" s="333" t="s">
        <v>7641</v>
      </c>
      <c r="F2344" s="333" t="s">
        <v>7642</v>
      </c>
      <c r="G2344" s="333" t="s">
        <v>8326</v>
      </c>
    </row>
    <row r="2345" spans="1:7" ht="45">
      <c r="A2345" s="333">
        <v>25101611</v>
      </c>
      <c r="B2345" s="333" t="s">
        <v>8324</v>
      </c>
      <c r="D2345" s="333" t="s">
        <v>8325</v>
      </c>
      <c r="E2345" s="333" t="s">
        <v>7641</v>
      </c>
      <c r="F2345" s="333" t="s">
        <v>7642</v>
      </c>
      <c r="G2345" s="333" t="s">
        <v>8326</v>
      </c>
    </row>
    <row r="2346" spans="1:7">
      <c r="A2346" s="333">
        <v>25101700</v>
      </c>
      <c r="B2346" s="333" t="s">
        <v>8327</v>
      </c>
      <c r="D2346" s="333" t="s">
        <v>2173</v>
      </c>
      <c r="E2346" s="333" t="s">
        <v>2173</v>
      </c>
      <c r="F2346" s="333" t="s">
        <v>2173</v>
      </c>
      <c r="G2346" s="333" t="s">
        <v>2173</v>
      </c>
    </row>
    <row r="2347" spans="1:7" ht="45">
      <c r="A2347" s="333">
        <v>25101701</v>
      </c>
      <c r="B2347" s="333" t="s">
        <v>8328</v>
      </c>
      <c r="D2347" s="333" t="s">
        <v>8329</v>
      </c>
      <c r="E2347" s="333" t="s">
        <v>7618</v>
      </c>
      <c r="F2347" s="333" t="s">
        <v>7619</v>
      </c>
      <c r="G2347" s="333" t="s">
        <v>8330</v>
      </c>
    </row>
    <row r="2348" spans="1:7" ht="45">
      <c r="A2348" s="333">
        <v>25101702</v>
      </c>
      <c r="B2348" s="333" t="s">
        <v>8331</v>
      </c>
      <c r="D2348" s="333" t="s">
        <v>8332</v>
      </c>
      <c r="E2348" s="333" t="s">
        <v>7618</v>
      </c>
      <c r="F2348" s="333" t="s">
        <v>7619</v>
      </c>
      <c r="G2348" s="333" t="s">
        <v>8333</v>
      </c>
    </row>
    <row r="2349" spans="1:7" ht="30">
      <c r="A2349" s="333">
        <v>25101703</v>
      </c>
      <c r="B2349" s="333" t="s">
        <v>8334</v>
      </c>
      <c r="D2349" s="333" t="s">
        <v>8335</v>
      </c>
      <c r="E2349" s="333" t="s">
        <v>7618</v>
      </c>
      <c r="F2349" s="333" t="s">
        <v>7619</v>
      </c>
      <c r="G2349" s="333" t="s">
        <v>8336</v>
      </c>
    </row>
    <row r="2350" spans="1:7">
      <c r="A2350" s="333">
        <v>25101800</v>
      </c>
      <c r="B2350" s="333" t="s">
        <v>8337</v>
      </c>
      <c r="D2350" s="333" t="s">
        <v>2173</v>
      </c>
      <c r="E2350" s="333" t="s">
        <v>2173</v>
      </c>
      <c r="F2350" s="333" t="s">
        <v>2173</v>
      </c>
      <c r="G2350" s="333" t="s">
        <v>2173</v>
      </c>
    </row>
    <row r="2351" spans="1:7" ht="30">
      <c r="A2351" s="333">
        <v>25101801</v>
      </c>
      <c r="B2351" s="333" t="s">
        <v>8338</v>
      </c>
      <c r="D2351" s="333" t="s">
        <v>8339</v>
      </c>
      <c r="E2351" s="333" t="s">
        <v>8340</v>
      </c>
      <c r="F2351" s="333" t="s">
        <v>8341</v>
      </c>
      <c r="G2351" s="333" t="s">
        <v>8342</v>
      </c>
    </row>
    <row r="2352" spans="1:7" ht="30">
      <c r="A2352" s="333">
        <v>25101802</v>
      </c>
      <c r="B2352" s="333" t="s">
        <v>8343</v>
      </c>
      <c r="D2352" s="333" t="s">
        <v>8344</v>
      </c>
      <c r="E2352" s="333" t="s">
        <v>8340</v>
      </c>
      <c r="F2352" s="333" t="s">
        <v>8341</v>
      </c>
      <c r="G2352" s="333" t="s">
        <v>8345</v>
      </c>
    </row>
    <row r="2353" spans="1:7" ht="30">
      <c r="A2353" s="333">
        <v>25101803</v>
      </c>
      <c r="B2353" s="333" t="s">
        <v>8346</v>
      </c>
      <c r="D2353" s="333" t="s">
        <v>8347</v>
      </c>
      <c r="E2353" s="333" t="s">
        <v>8340</v>
      </c>
      <c r="F2353" s="333" t="s">
        <v>8341</v>
      </c>
      <c r="G2353" s="333" t="s">
        <v>8348</v>
      </c>
    </row>
    <row r="2354" spans="1:7">
      <c r="A2354" s="333">
        <v>25101900</v>
      </c>
      <c r="B2354" s="333" t="s">
        <v>8349</v>
      </c>
      <c r="D2354" s="333" t="s">
        <v>2173</v>
      </c>
      <c r="E2354" s="333" t="s">
        <v>2173</v>
      </c>
      <c r="F2354" s="333" t="s">
        <v>2173</v>
      </c>
      <c r="G2354" s="333" t="s">
        <v>2173</v>
      </c>
    </row>
    <row r="2355" spans="1:7" ht="30">
      <c r="A2355" s="333">
        <v>25101901</v>
      </c>
      <c r="B2355" s="333" t="s">
        <v>8350</v>
      </c>
      <c r="D2355" s="333" t="s">
        <v>8351</v>
      </c>
      <c r="E2355" s="333" t="s">
        <v>5926</v>
      </c>
      <c r="F2355" s="333" t="s">
        <v>5927</v>
      </c>
      <c r="G2355" s="333" t="s">
        <v>8352</v>
      </c>
    </row>
    <row r="2356" spans="1:7" ht="30">
      <c r="A2356" s="333">
        <v>25101902</v>
      </c>
      <c r="B2356" s="333" t="s">
        <v>8353</v>
      </c>
      <c r="D2356" s="333" t="s">
        <v>8354</v>
      </c>
      <c r="E2356" s="333" t="s">
        <v>5993</v>
      </c>
      <c r="F2356" s="333" t="s">
        <v>5994</v>
      </c>
      <c r="G2356" s="333" t="s">
        <v>8355</v>
      </c>
    </row>
    <row r="2357" spans="1:7" ht="45">
      <c r="A2357" s="333">
        <v>25101903</v>
      </c>
      <c r="B2357" s="333" t="s">
        <v>8356</v>
      </c>
      <c r="D2357" s="333" t="s">
        <v>8357</v>
      </c>
      <c r="E2357" s="333" t="s">
        <v>8340</v>
      </c>
      <c r="F2357" s="333" t="s">
        <v>8341</v>
      </c>
      <c r="G2357" s="333" t="s">
        <v>8358</v>
      </c>
    </row>
    <row r="2358" spans="1:7" ht="45">
      <c r="A2358" s="333">
        <v>25101904</v>
      </c>
      <c r="B2358" s="333" t="s">
        <v>8359</v>
      </c>
      <c r="D2358" s="333" t="s">
        <v>8360</v>
      </c>
      <c r="E2358" s="333" t="s">
        <v>8340</v>
      </c>
      <c r="F2358" s="333" t="s">
        <v>8341</v>
      </c>
      <c r="G2358" s="333" t="s">
        <v>8361</v>
      </c>
    </row>
    <row r="2359" spans="1:7" ht="45">
      <c r="A2359" s="333">
        <v>25101905</v>
      </c>
      <c r="B2359" s="333" t="s">
        <v>8362</v>
      </c>
      <c r="D2359" s="333" t="s">
        <v>8363</v>
      </c>
      <c r="E2359" s="333" t="s">
        <v>8340</v>
      </c>
      <c r="F2359" s="333" t="s">
        <v>8341</v>
      </c>
      <c r="G2359" s="333" t="s">
        <v>8364</v>
      </c>
    </row>
    <row r="2360" spans="1:7" ht="60">
      <c r="A2360" s="333">
        <v>25101906</v>
      </c>
      <c r="B2360" s="333" t="s">
        <v>8365</v>
      </c>
      <c r="D2360" s="333" t="s">
        <v>8367</v>
      </c>
      <c r="E2360" s="333" t="s">
        <v>8340</v>
      </c>
      <c r="F2360" s="333" t="s">
        <v>8341</v>
      </c>
      <c r="G2360" s="333" t="s">
        <v>8366</v>
      </c>
    </row>
    <row r="2361" spans="1:7">
      <c r="A2361" s="333">
        <v>25101907</v>
      </c>
      <c r="B2361" s="333" t="s">
        <v>8368</v>
      </c>
      <c r="D2361" s="333" t="s">
        <v>8369</v>
      </c>
      <c r="E2361" s="333" t="s">
        <v>5993</v>
      </c>
      <c r="F2361" s="333" t="s">
        <v>5994</v>
      </c>
      <c r="G2361" s="333" t="s">
        <v>8368</v>
      </c>
    </row>
    <row r="2362" spans="1:7" ht="60">
      <c r="A2362" s="333">
        <v>25101908</v>
      </c>
      <c r="B2362" s="333" t="s">
        <v>8370</v>
      </c>
      <c r="D2362" s="333" t="s">
        <v>8371</v>
      </c>
      <c r="E2362" s="333" t="s">
        <v>8340</v>
      </c>
      <c r="F2362" s="333" t="s">
        <v>8341</v>
      </c>
      <c r="G2362" s="333" t="s">
        <v>8372</v>
      </c>
    </row>
    <row r="2363" spans="1:7">
      <c r="A2363" s="333">
        <v>25102000</v>
      </c>
      <c r="B2363" s="333" t="s">
        <v>8373</v>
      </c>
      <c r="D2363" s="333" t="s">
        <v>2173</v>
      </c>
      <c r="E2363" s="333" t="s">
        <v>2173</v>
      </c>
      <c r="F2363" s="333" t="s">
        <v>2173</v>
      </c>
      <c r="G2363" s="333" t="s">
        <v>2173</v>
      </c>
    </row>
    <row r="2364" spans="1:7" ht="60">
      <c r="A2364" s="333">
        <v>25102001</v>
      </c>
      <c r="B2364" s="333" t="s">
        <v>8374</v>
      </c>
      <c r="D2364" s="333" t="s">
        <v>8375</v>
      </c>
      <c r="E2364" s="333" t="s">
        <v>8376</v>
      </c>
      <c r="F2364" s="333" t="s">
        <v>8377</v>
      </c>
      <c r="G2364" s="333" t="s">
        <v>8378</v>
      </c>
    </row>
    <row r="2365" spans="1:7" ht="45">
      <c r="A2365" s="333">
        <v>25102002</v>
      </c>
      <c r="B2365" s="333" t="s">
        <v>8379</v>
      </c>
      <c r="D2365" s="333" t="s">
        <v>8380</v>
      </c>
      <c r="E2365" s="333" t="s">
        <v>8376</v>
      </c>
      <c r="F2365" s="333" t="s">
        <v>8377</v>
      </c>
      <c r="G2365" s="333" t="s">
        <v>8379</v>
      </c>
    </row>
    <row r="2366" spans="1:7" ht="30">
      <c r="A2366" s="333">
        <v>25102003</v>
      </c>
      <c r="B2366" s="333" t="s">
        <v>8381</v>
      </c>
      <c r="D2366" s="333" t="s">
        <v>8382</v>
      </c>
      <c r="E2366" s="333" t="s">
        <v>8376</v>
      </c>
      <c r="F2366" s="333" t="s">
        <v>8377</v>
      </c>
      <c r="G2366" s="333" t="s">
        <v>8381</v>
      </c>
    </row>
    <row r="2367" spans="1:7">
      <c r="A2367" s="333">
        <v>25102100</v>
      </c>
      <c r="B2367" s="333" t="s">
        <v>8383</v>
      </c>
      <c r="D2367" s="333" t="s">
        <v>2173</v>
      </c>
      <c r="E2367" s="333" t="s">
        <v>2173</v>
      </c>
      <c r="F2367" s="333" t="s">
        <v>2173</v>
      </c>
      <c r="G2367" s="333" t="s">
        <v>2173</v>
      </c>
    </row>
    <row r="2368" spans="1:7" ht="30">
      <c r="A2368" s="333">
        <v>25102101</v>
      </c>
      <c r="B2368" s="333" t="s">
        <v>8384</v>
      </c>
      <c r="D2368" s="333" t="s">
        <v>8385</v>
      </c>
      <c r="E2368" s="333" t="s">
        <v>7590</v>
      </c>
      <c r="F2368" s="333" t="s">
        <v>7591</v>
      </c>
      <c r="G2368" s="333" t="s">
        <v>8386</v>
      </c>
    </row>
    <row r="2369" spans="1:7" ht="30">
      <c r="A2369" s="333">
        <v>25102102</v>
      </c>
      <c r="B2369" s="333" t="s">
        <v>8387</v>
      </c>
      <c r="D2369" s="333" t="s">
        <v>8388</v>
      </c>
      <c r="E2369" s="333" t="s">
        <v>7590</v>
      </c>
      <c r="F2369" s="333" t="s">
        <v>7591</v>
      </c>
      <c r="G2369" s="333" t="s">
        <v>8389</v>
      </c>
    </row>
    <row r="2370" spans="1:7" ht="30">
      <c r="A2370" s="333">
        <v>25102103</v>
      </c>
      <c r="B2370" s="333" t="s">
        <v>8390</v>
      </c>
      <c r="D2370" s="333" t="s">
        <v>8391</v>
      </c>
      <c r="E2370" s="333" t="s">
        <v>7590</v>
      </c>
      <c r="F2370" s="333" t="s">
        <v>7591</v>
      </c>
      <c r="G2370" s="333" t="s">
        <v>8392</v>
      </c>
    </row>
    <row r="2371" spans="1:7" ht="30">
      <c r="A2371" s="333">
        <v>25102104</v>
      </c>
      <c r="B2371" s="333" t="s">
        <v>8393</v>
      </c>
      <c r="D2371" s="333" t="s">
        <v>8394</v>
      </c>
      <c r="E2371" s="333" t="s">
        <v>7590</v>
      </c>
      <c r="F2371" s="333" t="s">
        <v>7591</v>
      </c>
      <c r="G2371" s="333" t="s">
        <v>8395</v>
      </c>
    </row>
    <row r="2372" spans="1:7" ht="30">
      <c r="A2372" s="333">
        <v>25102105</v>
      </c>
      <c r="B2372" s="333" t="s">
        <v>8396</v>
      </c>
      <c r="D2372" s="333" t="s">
        <v>8397</v>
      </c>
      <c r="E2372" s="333" t="s">
        <v>7590</v>
      </c>
      <c r="F2372" s="333" t="s">
        <v>7591</v>
      </c>
      <c r="G2372" s="333" t="s">
        <v>8398</v>
      </c>
    </row>
    <row r="2373" spans="1:7" ht="30">
      <c r="A2373" s="333">
        <v>25102106</v>
      </c>
      <c r="B2373" s="333" t="s">
        <v>8399</v>
      </c>
      <c r="D2373" s="333" t="s">
        <v>8400</v>
      </c>
      <c r="E2373" s="333" t="s">
        <v>7590</v>
      </c>
      <c r="F2373" s="333" t="s">
        <v>7591</v>
      </c>
      <c r="G2373" s="333" t="s">
        <v>8401</v>
      </c>
    </row>
    <row r="2374" spans="1:7">
      <c r="A2374" s="333">
        <v>25110000</v>
      </c>
      <c r="B2374" s="333" t="s">
        <v>8402</v>
      </c>
      <c r="D2374" s="333" t="s">
        <v>2173</v>
      </c>
      <c r="E2374" s="333" t="s">
        <v>2173</v>
      </c>
      <c r="F2374" s="333" t="s">
        <v>2173</v>
      </c>
      <c r="G2374" s="333" t="s">
        <v>2173</v>
      </c>
    </row>
    <row r="2375" spans="1:7">
      <c r="A2375" s="333">
        <v>25111500</v>
      </c>
      <c r="B2375" s="333" t="s">
        <v>8403</v>
      </c>
      <c r="D2375" s="333" t="s">
        <v>2173</v>
      </c>
      <c r="E2375" s="333" t="s">
        <v>2173</v>
      </c>
      <c r="F2375" s="333" t="s">
        <v>2173</v>
      </c>
      <c r="G2375" s="333" t="s">
        <v>2173</v>
      </c>
    </row>
    <row r="2376" spans="1:7" ht="30">
      <c r="A2376" s="333">
        <v>25111501</v>
      </c>
      <c r="B2376" s="333" t="s">
        <v>8404</v>
      </c>
      <c r="D2376" s="333" t="s">
        <v>8405</v>
      </c>
      <c r="E2376" s="333" t="s">
        <v>8406</v>
      </c>
      <c r="F2376" s="333" t="s">
        <v>8407</v>
      </c>
      <c r="G2376" s="333" t="s">
        <v>8408</v>
      </c>
    </row>
    <row r="2377" spans="1:7">
      <c r="A2377" s="333">
        <v>25111502</v>
      </c>
      <c r="B2377" s="333" t="s">
        <v>8409</v>
      </c>
      <c r="D2377" s="333" t="s">
        <v>8405</v>
      </c>
      <c r="E2377" s="333" t="s">
        <v>8406</v>
      </c>
      <c r="F2377" s="333" t="s">
        <v>8407</v>
      </c>
      <c r="G2377" s="333" t="s">
        <v>8410</v>
      </c>
    </row>
    <row r="2378" spans="1:7" ht="45">
      <c r="A2378" s="333">
        <v>25111503</v>
      </c>
      <c r="B2378" s="333" t="s">
        <v>8411</v>
      </c>
      <c r="D2378" s="333" t="s">
        <v>8412</v>
      </c>
      <c r="E2378" s="333" t="s">
        <v>8406</v>
      </c>
      <c r="F2378" s="333" t="s">
        <v>8407</v>
      </c>
      <c r="G2378" s="333" t="s">
        <v>8413</v>
      </c>
    </row>
    <row r="2379" spans="1:7" ht="30">
      <c r="A2379" s="333">
        <v>25111504</v>
      </c>
      <c r="B2379" s="333" t="s">
        <v>8414</v>
      </c>
      <c r="D2379" s="333" t="s">
        <v>8415</v>
      </c>
      <c r="E2379" s="333" t="s">
        <v>8406</v>
      </c>
      <c r="F2379" s="333" t="s">
        <v>8407</v>
      </c>
      <c r="G2379" s="333" t="s">
        <v>8416</v>
      </c>
    </row>
    <row r="2380" spans="1:7" ht="45">
      <c r="A2380" s="333">
        <v>25111505</v>
      </c>
      <c r="B2380" s="333" t="s">
        <v>8417</v>
      </c>
      <c r="D2380" s="333" t="s">
        <v>8418</v>
      </c>
      <c r="E2380" s="333" t="s">
        <v>8406</v>
      </c>
      <c r="F2380" s="333" t="s">
        <v>8407</v>
      </c>
      <c r="G2380" s="333" t="s">
        <v>8419</v>
      </c>
    </row>
    <row r="2381" spans="1:7" ht="45">
      <c r="A2381" s="333">
        <v>25111506</v>
      </c>
      <c r="B2381" s="333" t="s">
        <v>8420</v>
      </c>
      <c r="D2381" s="333" t="s">
        <v>8421</v>
      </c>
      <c r="E2381" s="333" t="s">
        <v>8406</v>
      </c>
      <c r="F2381" s="333" t="s">
        <v>8407</v>
      </c>
      <c r="G2381" s="333" t="s">
        <v>8422</v>
      </c>
    </row>
    <row r="2382" spans="1:7" ht="60">
      <c r="A2382" s="333">
        <v>25111507</v>
      </c>
      <c r="B2382" s="333" t="s">
        <v>8423</v>
      </c>
      <c r="D2382" s="333" t="s">
        <v>8424</v>
      </c>
      <c r="E2382" s="333" t="s">
        <v>8406</v>
      </c>
      <c r="F2382" s="333" t="s">
        <v>8407</v>
      </c>
      <c r="G2382" s="333" t="s">
        <v>8425</v>
      </c>
    </row>
    <row r="2383" spans="1:7" ht="30">
      <c r="A2383" s="333">
        <v>25111508</v>
      </c>
      <c r="B2383" s="333" t="s">
        <v>8426</v>
      </c>
      <c r="D2383" s="333" t="s">
        <v>8427</v>
      </c>
      <c r="E2383" s="333" t="s">
        <v>8406</v>
      </c>
      <c r="F2383" s="333" t="s">
        <v>8407</v>
      </c>
      <c r="G2383" s="333" t="s">
        <v>8428</v>
      </c>
    </row>
    <row r="2384" spans="1:7" ht="30">
      <c r="A2384" s="333">
        <v>25111509</v>
      </c>
      <c r="B2384" s="333" t="s">
        <v>8429</v>
      </c>
      <c r="D2384" s="333" t="s">
        <v>8430</v>
      </c>
      <c r="E2384" s="333" t="s">
        <v>8406</v>
      </c>
      <c r="F2384" s="333" t="s">
        <v>8407</v>
      </c>
      <c r="G2384" s="333" t="s">
        <v>8431</v>
      </c>
    </row>
    <row r="2385" spans="1:7" ht="45">
      <c r="A2385" s="333">
        <v>25111510</v>
      </c>
      <c r="B2385" s="333" t="s">
        <v>8432</v>
      </c>
      <c r="D2385" s="333" t="s">
        <v>8433</v>
      </c>
      <c r="E2385" s="333" t="s">
        <v>8406</v>
      </c>
      <c r="F2385" s="333" t="s">
        <v>8407</v>
      </c>
      <c r="G2385" s="333" t="s">
        <v>8434</v>
      </c>
    </row>
    <row r="2386" spans="1:7">
      <c r="A2386" s="333">
        <v>25111511</v>
      </c>
      <c r="B2386" s="333" t="s">
        <v>8435</v>
      </c>
      <c r="D2386" s="333" t="s">
        <v>8436</v>
      </c>
      <c r="E2386" s="333" t="s">
        <v>8406</v>
      </c>
      <c r="F2386" s="333" t="s">
        <v>8407</v>
      </c>
      <c r="G2386" s="333" t="s">
        <v>8437</v>
      </c>
    </row>
    <row r="2387" spans="1:7" ht="45">
      <c r="A2387" s="333">
        <v>25111512</v>
      </c>
      <c r="B2387" s="333" t="s">
        <v>8438</v>
      </c>
      <c r="D2387" s="333" t="s">
        <v>8439</v>
      </c>
      <c r="E2387" s="333" t="s">
        <v>8406</v>
      </c>
      <c r="F2387" s="333" t="s">
        <v>8407</v>
      </c>
      <c r="G2387" s="333" t="s">
        <v>8440</v>
      </c>
    </row>
    <row r="2388" spans="1:7" ht="30">
      <c r="A2388" s="333">
        <v>25111513</v>
      </c>
      <c r="B2388" s="333" t="s">
        <v>8441</v>
      </c>
      <c r="D2388" s="333" t="s">
        <v>8442</v>
      </c>
      <c r="E2388" s="333" t="s">
        <v>8406</v>
      </c>
      <c r="F2388" s="333" t="s">
        <v>8407</v>
      </c>
      <c r="G2388" s="333" t="s">
        <v>8443</v>
      </c>
    </row>
    <row r="2389" spans="1:7">
      <c r="A2389" s="333">
        <v>25111600</v>
      </c>
      <c r="B2389" s="333" t="s">
        <v>8444</v>
      </c>
      <c r="D2389" s="333" t="s">
        <v>2173</v>
      </c>
      <c r="E2389" s="333" t="s">
        <v>2173</v>
      </c>
      <c r="F2389" s="333" t="s">
        <v>2173</v>
      </c>
      <c r="G2389" s="333" t="s">
        <v>2173</v>
      </c>
    </row>
    <row r="2390" spans="1:7" ht="30">
      <c r="A2390" s="333">
        <v>25111601</v>
      </c>
      <c r="B2390" s="333" t="s">
        <v>8445</v>
      </c>
      <c r="D2390" s="333" t="s">
        <v>8446</v>
      </c>
      <c r="E2390" s="333" t="s">
        <v>8447</v>
      </c>
      <c r="F2390" s="333" t="s">
        <v>8448</v>
      </c>
      <c r="G2390" s="333" t="s">
        <v>8449</v>
      </c>
    </row>
    <row r="2391" spans="1:7" ht="30">
      <c r="A2391" s="333">
        <v>25111602</v>
      </c>
      <c r="B2391" s="333" t="s">
        <v>8450</v>
      </c>
      <c r="D2391" s="333" t="s">
        <v>8451</v>
      </c>
      <c r="E2391" s="333" t="s">
        <v>8447</v>
      </c>
      <c r="F2391" s="333" t="s">
        <v>8448</v>
      </c>
      <c r="G2391" s="333" t="s">
        <v>8452</v>
      </c>
    </row>
    <row r="2392" spans="1:7" ht="30">
      <c r="A2392" s="333">
        <v>25111603</v>
      </c>
      <c r="B2392" s="333" t="s">
        <v>8453</v>
      </c>
      <c r="D2392" s="333" t="s">
        <v>8454</v>
      </c>
      <c r="E2392" s="333" t="s">
        <v>8447</v>
      </c>
      <c r="F2392" s="333" t="s">
        <v>8448</v>
      </c>
      <c r="G2392" s="333" t="s">
        <v>8455</v>
      </c>
    </row>
    <row r="2393" spans="1:7">
      <c r="A2393" s="333">
        <v>25111700</v>
      </c>
      <c r="B2393" s="333" t="s">
        <v>8456</v>
      </c>
      <c r="D2393" s="333" t="s">
        <v>2173</v>
      </c>
      <c r="E2393" s="333" t="s">
        <v>2173</v>
      </c>
      <c r="F2393" s="333" t="s">
        <v>2173</v>
      </c>
      <c r="G2393" s="333" t="s">
        <v>2173</v>
      </c>
    </row>
    <row r="2394" spans="1:7" ht="30">
      <c r="A2394" s="333">
        <v>25111701</v>
      </c>
      <c r="B2394" s="333" t="s">
        <v>8457</v>
      </c>
      <c r="D2394" s="333" t="s">
        <v>8458</v>
      </c>
      <c r="E2394" s="333" t="s">
        <v>8376</v>
      </c>
      <c r="F2394" s="333" t="s">
        <v>8377</v>
      </c>
      <c r="G2394" s="333" t="s">
        <v>8459</v>
      </c>
    </row>
    <row r="2395" spans="1:7" ht="30">
      <c r="A2395" s="333">
        <v>25111702</v>
      </c>
      <c r="B2395" s="333" t="s">
        <v>8460</v>
      </c>
      <c r="D2395" s="333" t="s">
        <v>8461</v>
      </c>
      <c r="E2395" s="333" t="s">
        <v>8376</v>
      </c>
      <c r="F2395" s="333" t="s">
        <v>8377</v>
      </c>
      <c r="G2395" s="333" t="s">
        <v>8462</v>
      </c>
    </row>
    <row r="2396" spans="1:7" ht="60">
      <c r="A2396" s="333">
        <v>25111703</v>
      </c>
      <c r="B2396" s="333" t="s">
        <v>8463</v>
      </c>
      <c r="D2396" s="333" t="s">
        <v>8464</v>
      </c>
      <c r="E2396" s="333" t="s">
        <v>8376</v>
      </c>
      <c r="F2396" s="333" t="s">
        <v>8377</v>
      </c>
      <c r="G2396" s="333" t="s">
        <v>8465</v>
      </c>
    </row>
    <row r="2397" spans="1:7" ht="45">
      <c r="A2397" s="333">
        <v>25111704</v>
      </c>
      <c r="B2397" s="333" t="s">
        <v>8466</v>
      </c>
      <c r="D2397" s="333" t="s">
        <v>8467</v>
      </c>
      <c r="E2397" s="333" t="s">
        <v>8376</v>
      </c>
      <c r="F2397" s="333" t="s">
        <v>8377</v>
      </c>
      <c r="G2397" s="333" t="s">
        <v>8468</v>
      </c>
    </row>
    <row r="2398" spans="1:7" ht="60">
      <c r="A2398" s="333">
        <v>25111705</v>
      </c>
      <c r="B2398" s="333" t="s">
        <v>8469</v>
      </c>
      <c r="D2398" s="333" t="s">
        <v>8470</v>
      </c>
      <c r="E2398" s="333" t="s">
        <v>8376</v>
      </c>
      <c r="F2398" s="333" t="s">
        <v>8377</v>
      </c>
      <c r="G2398" s="333" t="s">
        <v>8471</v>
      </c>
    </row>
    <row r="2399" spans="1:7" ht="60">
      <c r="A2399" s="333">
        <v>25111706</v>
      </c>
      <c r="B2399" s="333" t="s">
        <v>8472</v>
      </c>
      <c r="D2399" s="333" t="s">
        <v>8473</v>
      </c>
      <c r="E2399" s="333" t="s">
        <v>8376</v>
      </c>
      <c r="F2399" s="333" t="s">
        <v>8377</v>
      </c>
      <c r="G2399" s="333" t="s">
        <v>8474</v>
      </c>
    </row>
    <row r="2400" spans="1:7" ht="45">
      <c r="A2400" s="333">
        <v>25111707</v>
      </c>
      <c r="B2400" s="333" t="s">
        <v>8475</v>
      </c>
      <c r="D2400" s="333" t="s">
        <v>8476</v>
      </c>
      <c r="E2400" s="333" t="s">
        <v>8376</v>
      </c>
      <c r="F2400" s="333" t="s">
        <v>8377</v>
      </c>
      <c r="G2400" s="333" t="s">
        <v>8477</v>
      </c>
    </row>
    <row r="2401" spans="1:7" ht="45">
      <c r="A2401" s="333">
        <v>25111708</v>
      </c>
      <c r="B2401" s="333" t="s">
        <v>8478</v>
      </c>
      <c r="D2401" s="333" t="s">
        <v>8479</v>
      </c>
      <c r="E2401" s="333" t="s">
        <v>8376</v>
      </c>
      <c r="F2401" s="333" t="s">
        <v>8377</v>
      </c>
      <c r="G2401" s="333" t="s">
        <v>8480</v>
      </c>
    </row>
    <row r="2402" spans="1:7" ht="60">
      <c r="A2402" s="333">
        <v>25111709</v>
      </c>
      <c r="B2402" s="333" t="s">
        <v>8481</v>
      </c>
      <c r="D2402" s="333" t="s">
        <v>8482</v>
      </c>
      <c r="E2402" s="333" t="s">
        <v>8376</v>
      </c>
      <c r="F2402" s="333" t="s">
        <v>8377</v>
      </c>
      <c r="G2402" s="333" t="s">
        <v>8483</v>
      </c>
    </row>
    <row r="2403" spans="1:7" ht="45">
      <c r="A2403" s="333">
        <v>25111710</v>
      </c>
      <c r="B2403" s="333" t="s">
        <v>8484</v>
      </c>
      <c r="D2403" s="333" t="s">
        <v>8485</v>
      </c>
      <c r="E2403" s="333" t="s">
        <v>8376</v>
      </c>
      <c r="F2403" s="333" t="s">
        <v>8377</v>
      </c>
      <c r="G2403" s="333" t="s">
        <v>8486</v>
      </c>
    </row>
    <row r="2404" spans="1:7" ht="45">
      <c r="A2404" s="333">
        <v>25111711</v>
      </c>
      <c r="B2404" s="333" t="s">
        <v>8487</v>
      </c>
      <c r="D2404" s="333" t="s">
        <v>8488</v>
      </c>
      <c r="E2404" s="333" t="s">
        <v>8376</v>
      </c>
      <c r="F2404" s="333" t="s">
        <v>8377</v>
      </c>
      <c r="G2404" s="333" t="s">
        <v>8489</v>
      </c>
    </row>
    <row r="2405" spans="1:7" ht="45">
      <c r="A2405" s="333">
        <v>25111712</v>
      </c>
      <c r="B2405" s="333" t="s">
        <v>8490</v>
      </c>
      <c r="D2405" s="333" t="s">
        <v>8491</v>
      </c>
      <c r="E2405" s="333" t="s">
        <v>8376</v>
      </c>
      <c r="F2405" s="333" t="s">
        <v>8377</v>
      </c>
      <c r="G2405" s="333" t="s">
        <v>8492</v>
      </c>
    </row>
    <row r="2406" spans="1:7" ht="30">
      <c r="A2406" s="333">
        <v>25111713</v>
      </c>
      <c r="B2406" s="333" t="s">
        <v>8493</v>
      </c>
      <c r="D2406" s="333" t="s">
        <v>8494</v>
      </c>
      <c r="E2406" s="333" t="s">
        <v>8376</v>
      </c>
      <c r="F2406" s="333" t="s">
        <v>8377</v>
      </c>
      <c r="G2406" s="333" t="s">
        <v>8495</v>
      </c>
    </row>
    <row r="2407" spans="1:7" ht="45">
      <c r="A2407" s="333">
        <v>25111714</v>
      </c>
      <c r="B2407" s="333" t="s">
        <v>8496</v>
      </c>
      <c r="D2407" s="333" t="s">
        <v>8497</v>
      </c>
      <c r="E2407" s="333" t="s">
        <v>8376</v>
      </c>
      <c r="F2407" s="333" t="s">
        <v>8377</v>
      </c>
      <c r="G2407" s="333" t="s">
        <v>8498</v>
      </c>
    </row>
    <row r="2408" spans="1:7" ht="60">
      <c r="A2408" s="333">
        <v>25111715</v>
      </c>
      <c r="B2408" s="333" t="s">
        <v>8499</v>
      </c>
      <c r="D2408" s="333" t="s">
        <v>8500</v>
      </c>
      <c r="E2408" s="333" t="s">
        <v>8376</v>
      </c>
      <c r="F2408" s="333" t="s">
        <v>8377</v>
      </c>
      <c r="G2408" s="333" t="s">
        <v>8501</v>
      </c>
    </row>
    <row r="2409" spans="1:7" ht="30">
      <c r="A2409" s="333">
        <v>25111716</v>
      </c>
      <c r="B2409" s="333" t="s">
        <v>8502</v>
      </c>
      <c r="D2409" s="333" t="s">
        <v>8503</v>
      </c>
      <c r="E2409" s="333" t="s">
        <v>8376</v>
      </c>
      <c r="F2409" s="333" t="s">
        <v>8377</v>
      </c>
      <c r="G2409" s="333" t="s">
        <v>8504</v>
      </c>
    </row>
    <row r="2410" spans="1:7" ht="45">
      <c r="A2410" s="333">
        <v>25111717</v>
      </c>
      <c r="B2410" s="333" t="s">
        <v>8505</v>
      </c>
      <c r="D2410" s="333" t="s">
        <v>8506</v>
      </c>
      <c r="E2410" s="333" t="s">
        <v>8376</v>
      </c>
      <c r="F2410" s="333" t="s">
        <v>8377</v>
      </c>
      <c r="G2410" s="333" t="s">
        <v>8507</v>
      </c>
    </row>
    <row r="2411" spans="1:7" ht="30">
      <c r="A2411" s="333">
        <v>25111718</v>
      </c>
      <c r="B2411" s="333" t="s">
        <v>8508</v>
      </c>
      <c r="D2411" s="333" t="s">
        <v>8509</v>
      </c>
      <c r="E2411" s="333" t="s">
        <v>8376</v>
      </c>
      <c r="F2411" s="333" t="s">
        <v>8377</v>
      </c>
      <c r="G2411" s="333" t="s">
        <v>8510</v>
      </c>
    </row>
    <row r="2412" spans="1:7" ht="60">
      <c r="A2412" s="333">
        <v>25111719</v>
      </c>
      <c r="B2412" s="333" t="s">
        <v>8511</v>
      </c>
      <c r="D2412" s="333" t="s">
        <v>8512</v>
      </c>
      <c r="E2412" s="333" t="s">
        <v>8376</v>
      </c>
      <c r="F2412" s="333" t="s">
        <v>8377</v>
      </c>
      <c r="G2412" s="333" t="s">
        <v>8513</v>
      </c>
    </row>
    <row r="2413" spans="1:7" ht="60">
      <c r="A2413" s="333">
        <v>25111720</v>
      </c>
      <c r="B2413" s="333" t="s">
        <v>8514</v>
      </c>
      <c r="D2413" s="333" t="s">
        <v>8515</v>
      </c>
      <c r="E2413" s="333" t="s">
        <v>8376</v>
      </c>
      <c r="F2413" s="333" t="s">
        <v>8377</v>
      </c>
      <c r="G2413" s="333" t="s">
        <v>8516</v>
      </c>
    </row>
    <row r="2414" spans="1:7" ht="45">
      <c r="A2414" s="333">
        <v>25111721</v>
      </c>
      <c r="B2414" s="333" t="s">
        <v>8517</v>
      </c>
      <c r="D2414" s="333" t="s">
        <v>8518</v>
      </c>
      <c r="E2414" s="333" t="s">
        <v>8376</v>
      </c>
      <c r="F2414" s="333" t="s">
        <v>8377</v>
      </c>
      <c r="G2414" s="333" t="s">
        <v>8519</v>
      </c>
    </row>
    <row r="2415" spans="1:7">
      <c r="A2415" s="333">
        <v>25111800</v>
      </c>
      <c r="B2415" s="333" t="s">
        <v>8520</v>
      </c>
      <c r="D2415" s="333" t="s">
        <v>2173</v>
      </c>
      <c r="E2415" s="333" t="s">
        <v>2173</v>
      </c>
      <c r="F2415" s="333" t="s">
        <v>2173</v>
      </c>
      <c r="G2415" s="333" t="s">
        <v>2173</v>
      </c>
    </row>
    <row r="2416" spans="1:7" ht="30">
      <c r="A2416" s="333">
        <v>25111801</v>
      </c>
      <c r="B2416" s="333" t="s">
        <v>8521</v>
      </c>
      <c r="D2416" s="333" t="s">
        <v>8522</v>
      </c>
      <c r="E2416" s="333" t="s">
        <v>8406</v>
      </c>
      <c r="F2416" s="333" t="s">
        <v>8407</v>
      </c>
      <c r="G2416" s="333" t="s">
        <v>8523</v>
      </c>
    </row>
    <row r="2417" spans="1:7" ht="45">
      <c r="A2417" s="333">
        <v>25111802</v>
      </c>
      <c r="B2417" s="333" t="s">
        <v>8524</v>
      </c>
      <c r="D2417" s="333" t="s">
        <v>8525</v>
      </c>
      <c r="E2417" s="333" t="s">
        <v>8406</v>
      </c>
      <c r="F2417" s="333" t="s">
        <v>8407</v>
      </c>
      <c r="G2417" s="333" t="s">
        <v>8526</v>
      </c>
    </row>
    <row r="2418" spans="1:7" ht="30">
      <c r="A2418" s="333">
        <v>25111803</v>
      </c>
      <c r="B2418" s="333" t="s">
        <v>8527</v>
      </c>
      <c r="D2418" s="333" t="s">
        <v>8528</v>
      </c>
      <c r="E2418" s="333" t="s">
        <v>8406</v>
      </c>
      <c r="F2418" s="333" t="s">
        <v>8407</v>
      </c>
      <c r="G2418" s="333" t="s">
        <v>8529</v>
      </c>
    </row>
    <row r="2419" spans="1:7" ht="30">
      <c r="A2419" s="333">
        <v>25111804</v>
      </c>
      <c r="B2419" s="333" t="s">
        <v>8530</v>
      </c>
      <c r="D2419" s="333" t="s">
        <v>8531</v>
      </c>
      <c r="E2419" s="333" t="s">
        <v>8406</v>
      </c>
      <c r="F2419" s="333" t="s">
        <v>8407</v>
      </c>
      <c r="G2419" s="333" t="s">
        <v>8532</v>
      </c>
    </row>
    <row r="2420" spans="1:7" ht="45">
      <c r="A2420" s="333">
        <v>25111805</v>
      </c>
      <c r="B2420" s="333" t="s">
        <v>8533</v>
      </c>
      <c r="D2420" s="333" t="s">
        <v>8534</v>
      </c>
      <c r="E2420" s="333" t="s">
        <v>8406</v>
      </c>
      <c r="F2420" s="333" t="s">
        <v>8407</v>
      </c>
      <c r="G2420" s="333" t="s">
        <v>8535</v>
      </c>
    </row>
    <row r="2421" spans="1:7" ht="45">
      <c r="A2421" s="333">
        <v>25111806</v>
      </c>
      <c r="B2421" s="333" t="s">
        <v>8536</v>
      </c>
      <c r="D2421" s="333" t="s">
        <v>8537</v>
      </c>
      <c r="E2421" s="333" t="s">
        <v>8406</v>
      </c>
      <c r="F2421" s="333" t="s">
        <v>8407</v>
      </c>
      <c r="G2421" s="333" t="s">
        <v>8538</v>
      </c>
    </row>
    <row r="2422" spans="1:7" ht="30">
      <c r="A2422" s="333">
        <v>25111807</v>
      </c>
      <c r="B2422" s="333" t="s">
        <v>8539</v>
      </c>
      <c r="D2422" s="333" t="s">
        <v>8540</v>
      </c>
      <c r="E2422" s="333" t="s">
        <v>8406</v>
      </c>
      <c r="F2422" s="333" t="s">
        <v>8407</v>
      </c>
      <c r="G2422" s="333" t="s">
        <v>8541</v>
      </c>
    </row>
    <row r="2423" spans="1:7" ht="45">
      <c r="A2423" s="333">
        <v>25111808</v>
      </c>
      <c r="B2423" s="333" t="s">
        <v>8542</v>
      </c>
      <c r="D2423" s="333" t="s">
        <v>8543</v>
      </c>
      <c r="E2423" s="333" t="s">
        <v>8406</v>
      </c>
      <c r="F2423" s="333" t="s">
        <v>8407</v>
      </c>
      <c r="G2423" s="333" t="s">
        <v>8544</v>
      </c>
    </row>
    <row r="2424" spans="1:7">
      <c r="A2424" s="333">
        <v>25111900</v>
      </c>
      <c r="B2424" s="333" t="s">
        <v>8545</v>
      </c>
      <c r="D2424" s="333" t="s">
        <v>2173</v>
      </c>
      <c r="E2424" s="333" t="s">
        <v>2173</v>
      </c>
      <c r="F2424" s="333" t="s">
        <v>2173</v>
      </c>
      <c r="G2424" s="333" t="s">
        <v>2173</v>
      </c>
    </row>
    <row r="2425" spans="1:7" ht="30">
      <c r="A2425" s="333">
        <v>25111901</v>
      </c>
      <c r="B2425" s="333" t="s">
        <v>8546</v>
      </c>
      <c r="D2425" s="333" t="s">
        <v>8547</v>
      </c>
      <c r="E2425" s="333" t="s">
        <v>8548</v>
      </c>
      <c r="F2425" s="333" t="s">
        <v>8549</v>
      </c>
      <c r="G2425" s="333" t="s">
        <v>8546</v>
      </c>
    </row>
    <row r="2426" spans="1:7" ht="45">
      <c r="A2426" s="333">
        <v>25111902</v>
      </c>
      <c r="B2426" s="333" t="s">
        <v>8550</v>
      </c>
      <c r="D2426" s="333" t="s">
        <v>8551</v>
      </c>
      <c r="E2426" s="333" t="s">
        <v>4284</v>
      </c>
      <c r="F2426" s="333" t="s">
        <v>4285</v>
      </c>
      <c r="G2426" s="333" t="s">
        <v>8552</v>
      </c>
    </row>
    <row r="2427" spans="1:7" ht="45">
      <c r="A2427" s="333">
        <v>25111903</v>
      </c>
      <c r="B2427" s="333" t="s">
        <v>8553</v>
      </c>
      <c r="D2427" s="333" t="s">
        <v>8554</v>
      </c>
      <c r="E2427" s="333" t="s">
        <v>4284</v>
      </c>
      <c r="F2427" s="333" t="s">
        <v>4285</v>
      </c>
      <c r="G2427" s="333" t="s">
        <v>8555</v>
      </c>
    </row>
    <row r="2428" spans="1:7" ht="45">
      <c r="A2428" s="333">
        <v>25111904</v>
      </c>
      <c r="B2428" s="333" t="s">
        <v>8556</v>
      </c>
      <c r="D2428" s="333" t="s">
        <v>8557</v>
      </c>
      <c r="E2428" s="333" t="s">
        <v>4284</v>
      </c>
      <c r="F2428" s="333" t="s">
        <v>4285</v>
      </c>
      <c r="G2428" s="333" t="s">
        <v>8558</v>
      </c>
    </row>
    <row r="2429" spans="1:7" ht="45">
      <c r="A2429" s="333">
        <v>25111905</v>
      </c>
      <c r="B2429" s="333" t="s">
        <v>8559</v>
      </c>
      <c r="D2429" s="333" t="s">
        <v>8560</v>
      </c>
      <c r="E2429" s="333" t="s">
        <v>4284</v>
      </c>
      <c r="F2429" s="333" t="s">
        <v>4285</v>
      </c>
      <c r="G2429" s="333" t="s">
        <v>8561</v>
      </c>
    </row>
    <row r="2430" spans="1:7">
      <c r="A2430" s="333">
        <v>25111906</v>
      </c>
      <c r="B2430" s="333" t="s">
        <v>8562</v>
      </c>
      <c r="D2430" s="333" t="s">
        <v>8563</v>
      </c>
      <c r="E2430" s="333" t="s">
        <v>4284</v>
      </c>
      <c r="F2430" s="333" t="s">
        <v>4285</v>
      </c>
      <c r="G2430" s="333" t="s">
        <v>8564</v>
      </c>
    </row>
    <row r="2431" spans="1:7">
      <c r="A2431" s="333">
        <v>25111907</v>
      </c>
      <c r="B2431" s="333" t="s">
        <v>8565</v>
      </c>
      <c r="D2431" s="333" t="s">
        <v>8566</v>
      </c>
      <c r="E2431" s="333" t="s">
        <v>4284</v>
      </c>
      <c r="F2431" s="333" t="s">
        <v>4285</v>
      </c>
      <c r="G2431" s="333" t="s">
        <v>8567</v>
      </c>
    </row>
    <row r="2432" spans="1:7" ht="30">
      <c r="A2432" s="333">
        <v>25111908</v>
      </c>
      <c r="B2432" s="333" t="s">
        <v>8568</v>
      </c>
      <c r="D2432" s="333" t="s">
        <v>8569</v>
      </c>
      <c r="E2432" s="333" t="s">
        <v>4284</v>
      </c>
      <c r="F2432" s="333" t="s">
        <v>4285</v>
      </c>
      <c r="G2432" s="333" t="s">
        <v>8570</v>
      </c>
    </row>
    <row r="2433" spans="1:7" ht="30">
      <c r="A2433" s="333">
        <v>25111909</v>
      </c>
      <c r="B2433" s="333" t="s">
        <v>8571</v>
      </c>
      <c r="D2433" s="333" t="s">
        <v>8572</v>
      </c>
      <c r="E2433" s="333" t="s">
        <v>4284</v>
      </c>
      <c r="F2433" s="333" t="s">
        <v>4285</v>
      </c>
      <c r="G2433" s="333" t="s">
        <v>8573</v>
      </c>
    </row>
    <row r="2434" spans="1:7" ht="30">
      <c r="A2434" s="333">
        <v>25111910</v>
      </c>
      <c r="B2434" s="333" t="s">
        <v>8574</v>
      </c>
      <c r="D2434" s="333" t="s">
        <v>8575</v>
      </c>
      <c r="E2434" s="333" t="s">
        <v>4284</v>
      </c>
      <c r="F2434" s="333" t="s">
        <v>4285</v>
      </c>
      <c r="G2434" s="333" t="s">
        <v>8576</v>
      </c>
    </row>
    <row r="2435" spans="1:7" ht="45">
      <c r="A2435" s="333">
        <v>25111911</v>
      </c>
      <c r="B2435" s="333" t="s">
        <v>8577</v>
      </c>
      <c r="D2435" s="333" t="s">
        <v>8578</v>
      </c>
      <c r="E2435" s="333" t="s">
        <v>4284</v>
      </c>
      <c r="F2435" s="333" t="s">
        <v>4285</v>
      </c>
      <c r="G2435" s="333" t="s">
        <v>8579</v>
      </c>
    </row>
    <row r="2436" spans="1:7" ht="30">
      <c r="A2436" s="333">
        <v>25111912</v>
      </c>
      <c r="B2436" s="333" t="s">
        <v>8580</v>
      </c>
      <c r="D2436" s="333" t="s">
        <v>8581</v>
      </c>
      <c r="E2436" s="333" t="s">
        <v>4284</v>
      </c>
      <c r="F2436" s="333" t="s">
        <v>4285</v>
      </c>
      <c r="G2436" s="333" t="s">
        <v>8582</v>
      </c>
    </row>
    <row r="2437" spans="1:7" ht="45">
      <c r="A2437" s="333">
        <v>25111913</v>
      </c>
      <c r="B2437" s="333" t="s">
        <v>8583</v>
      </c>
      <c r="D2437" s="333" t="s">
        <v>8584</v>
      </c>
      <c r="E2437" s="333" t="s">
        <v>4284</v>
      </c>
      <c r="F2437" s="333" t="s">
        <v>4285</v>
      </c>
      <c r="G2437" s="333" t="s">
        <v>8585</v>
      </c>
    </row>
    <row r="2438" spans="1:7" ht="30">
      <c r="A2438" s="333">
        <v>25111914</v>
      </c>
      <c r="B2438" s="333" t="s">
        <v>8586</v>
      </c>
      <c r="D2438" s="333" t="s">
        <v>8587</v>
      </c>
      <c r="E2438" s="333" t="s">
        <v>4284</v>
      </c>
      <c r="F2438" s="333" t="s">
        <v>4285</v>
      </c>
      <c r="G2438" s="333" t="s">
        <v>8588</v>
      </c>
    </row>
    <row r="2439" spans="1:7" ht="30">
      <c r="A2439" s="333">
        <v>25111915</v>
      </c>
      <c r="B2439" s="333" t="s">
        <v>8589</v>
      </c>
      <c r="D2439" s="333" t="s">
        <v>8590</v>
      </c>
      <c r="E2439" s="333" t="s">
        <v>2512</v>
      </c>
      <c r="F2439" s="333" t="s">
        <v>2513</v>
      </c>
      <c r="G2439" s="333" t="s">
        <v>8591</v>
      </c>
    </row>
    <row r="2440" spans="1:7" ht="30">
      <c r="A2440" s="333">
        <v>25111916</v>
      </c>
      <c r="B2440" s="333" t="s">
        <v>8592</v>
      </c>
      <c r="D2440" s="333" t="s">
        <v>8593</v>
      </c>
      <c r="E2440" s="333" t="s">
        <v>4284</v>
      </c>
      <c r="F2440" s="333" t="s">
        <v>4285</v>
      </c>
      <c r="G2440" s="333" t="s">
        <v>8594</v>
      </c>
    </row>
    <row r="2441" spans="1:7" ht="45">
      <c r="A2441" s="333">
        <v>25111917</v>
      </c>
      <c r="B2441" s="333" t="s">
        <v>8595</v>
      </c>
      <c r="D2441" s="333" t="s">
        <v>8596</v>
      </c>
      <c r="E2441" s="333" t="s">
        <v>4284</v>
      </c>
      <c r="F2441" s="333" t="s">
        <v>4285</v>
      </c>
      <c r="G2441" s="333" t="s">
        <v>8597</v>
      </c>
    </row>
    <row r="2442" spans="1:7">
      <c r="A2442" s="333">
        <v>25111918</v>
      </c>
      <c r="B2442" s="333" t="s">
        <v>8598</v>
      </c>
      <c r="D2442" s="333" t="s">
        <v>8599</v>
      </c>
      <c r="E2442" s="333" t="s">
        <v>4284</v>
      </c>
      <c r="F2442" s="333" t="s">
        <v>4285</v>
      </c>
      <c r="G2442" s="333" t="s">
        <v>8600</v>
      </c>
    </row>
    <row r="2443" spans="1:7" ht="30">
      <c r="A2443" s="333">
        <v>25111919</v>
      </c>
      <c r="B2443" s="333" t="s">
        <v>8601</v>
      </c>
      <c r="D2443" s="333" t="s">
        <v>8602</v>
      </c>
      <c r="E2443" s="333" t="s">
        <v>4284</v>
      </c>
      <c r="F2443" s="333" t="s">
        <v>4285</v>
      </c>
      <c r="G2443" s="333" t="s">
        <v>8603</v>
      </c>
    </row>
    <row r="2444" spans="1:7" ht="30">
      <c r="A2444" s="333">
        <v>25111920</v>
      </c>
      <c r="B2444" s="333" t="s">
        <v>8604</v>
      </c>
      <c r="D2444" s="333" t="s">
        <v>8605</v>
      </c>
      <c r="E2444" s="333" t="s">
        <v>4284</v>
      </c>
      <c r="F2444" s="333" t="s">
        <v>4285</v>
      </c>
      <c r="G2444" s="333" t="s">
        <v>8606</v>
      </c>
    </row>
    <row r="2445" spans="1:7">
      <c r="A2445" s="333">
        <v>25111921</v>
      </c>
      <c r="B2445" s="333" t="s">
        <v>8607</v>
      </c>
      <c r="D2445" s="333" t="s">
        <v>8608</v>
      </c>
      <c r="E2445" s="333" t="s">
        <v>4284</v>
      </c>
      <c r="F2445" s="333" t="s">
        <v>4285</v>
      </c>
      <c r="G2445" s="333" t="s">
        <v>8609</v>
      </c>
    </row>
    <row r="2446" spans="1:7" ht="30">
      <c r="A2446" s="333">
        <v>25111922</v>
      </c>
      <c r="B2446" s="333" t="s">
        <v>8610</v>
      </c>
      <c r="D2446" s="333" t="s">
        <v>8611</v>
      </c>
      <c r="E2446" s="333" t="s">
        <v>4284</v>
      </c>
      <c r="F2446" s="333" t="s">
        <v>4285</v>
      </c>
      <c r="G2446" s="333" t="s">
        <v>8612</v>
      </c>
    </row>
    <row r="2447" spans="1:7">
      <c r="A2447" s="333">
        <v>25111923</v>
      </c>
      <c r="B2447" s="333" t="s">
        <v>8613</v>
      </c>
      <c r="D2447" s="333" t="s">
        <v>8614</v>
      </c>
      <c r="E2447" s="333" t="s">
        <v>4284</v>
      </c>
      <c r="F2447" s="333" t="s">
        <v>4285</v>
      </c>
      <c r="G2447" s="333" t="s">
        <v>8613</v>
      </c>
    </row>
    <row r="2448" spans="1:7" ht="45">
      <c r="A2448" s="333">
        <v>25111924</v>
      </c>
      <c r="B2448" s="333" t="s">
        <v>8615</v>
      </c>
      <c r="D2448" s="333" t="s">
        <v>8616</v>
      </c>
      <c r="E2448" s="333" t="s">
        <v>4284</v>
      </c>
      <c r="F2448" s="333" t="s">
        <v>4285</v>
      </c>
      <c r="G2448" s="333" t="s">
        <v>8617</v>
      </c>
    </row>
    <row r="2449" spans="1:7" ht="45">
      <c r="A2449" s="333">
        <v>25111925</v>
      </c>
      <c r="B2449" s="333" t="s">
        <v>8618</v>
      </c>
      <c r="D2449" s="333" t="s">
        <v>8619</v>
      </c>
      <c r="E2449" s="333" t="s">
        <v>4284</v>
      </c>
      <c r="F2449" s="333" t="s">
        <v>4285</v>
      </c>
      <c r="G2449" s="333" t="s">
        <v>8620</v>
      </c>
    </row>
    <row r="2450" spans="1:7">
      <c r="A2450" s="333">
        <v>25111926</v>
      </c>
      <c r="B2450" s="333" t="s">
        <v>8621</v>
      </c>
      <c r="D2450" s="333" t="s">
        <v>8622</v>
      </c>
      <c r="E2450" s="333" t="s">
        <v>2512</v>
      </c>
      <c r="F2450" s="333" t="s">
        <v>2513</v>
      </c>
      <c r="G2450" s="333" t="s">
        <v>8621</v>
      </c>
    </row>
    <row r="2451" spans="1:7" ht="30">
      <c r="A2451" s="333">
        <v>25111927</v>
      </c>
      <c r="B2451" s="333" t="s">
        <v>8623</v>
      </c>
      <c r="D2451" s="333" t="s">
        <v>8624</v>
      </c>
      <c r="E2451" s="333" t="s">
        <v>4284</v>
      </c>
      <c r="F2451" s="333" t="s">
        <v>4285</v>
      </c>
      <c r="G2451" s="333" t="s">
        <v>8623</v>
      </c>
    </row>
    <row r="2452" spans="1:7">
      <c r="A2452" s="333">
        <v>25111928</v>
      </c>
      <c r="B2452" s="333" t="s">
        <v>8625</v>
      </c>
      <c r="D2452" s="333" t="s">
        <v>8626</v>
      </c>
      <c r="E2452" s="333" t="s">
        <v>2512</v>
      </c>
      <c r="F2452" s="333" t="s">
        <v>2513</v>
      </c>
      <c r="G2452" s="333" t="s">
        <v>8625</v>
      </c>
    </row>
    <row r="2453" spans="1:7">
      <c r="A2453" s="333">
        <v>25111929</v>
      </c>
      <c r="B2453" s="333" t="s">
        <v>8627</v>
      </c>
      <c r="D2453" s="333" t="s">
        <v>8628</v>
      </c>
      <c r="E2453" s="333" t="s">
        <v>4284</v>
      </c>
      <c r="F2453" s="333" t="s">
        <v>4285</v>
      </c>
      <c r="G2453" s="333" t="s">
        <v>8627</v>
      </c>
    </row>
    <row r="2454" spans="1:7" ht="30">
      <c r="A2454" s="333">
        <v>25111930</v>
      </c>
      <c r="B2454" s="333" t="s">
        <v>8629</v>
      </c>
      <c r="D2454" s="333" t="s">
        <v>8630</v>
      </c>
      <c r="E2454" s="333" t="s">
        <v>4284</v>
      </c>
      <c r="F2454" s="333" t="s">
        <v>4285</v>
      </c>
      <c r="G2454" s="333" t="s">
        <v>8631</v>
      </c>
    </row>
    <row r="2455" spans="1:7" ht="45">
      <c r="A2455" s="333">
        <v>25111931</v>
      </c>
      <c r="B2455" s="333" t="s">
        <v>8632</v>
      </c>
      <c r="D2455" s="333" t="s">
        <v>8633</v>
      </c>
      <c r="E2455" s="333" t="s">
        <v>4284</v>
      </c>
      <c r="F2455" s="333" t="s">
        <v>4285</v>
      </c>
      <c r="G2455" s="333" t="s">
        <v>8632</v>
      </c>
    </row>
    <row r="2456" spans="1:7" ht="45">
      <c r="A2456" s="333">
        <v>25111932</v>
      </c>
      <c r="B2456" s="333" t="s">
        <v>8634</v>
      </c>
      <c r="D2456" s="333" t="s">
        <v>8635</v>
      </c>
      <c r="E2456" s="333" t="s">
        <v>6817</v>
      </c>
      <c r="F2456" s="333" t="s">
        <v>6818</v>
      </c>
      <c r="G2456" s="333" t="s">
        <v>8634</v>
      </c>
    </row>
    <row r="2457" spans="1:7" ht="45">
      <c r="A2457" s="333">
        <v>25111933</v>
      </c>
      <c r="B2457" s="333" t="s">
        <v>8636</v>
      </c>
      <c r="D2457" s="333" t="s">
        <v>8637</v>
      </c>
      <c r="E2457" s="333" t="s">
        <v>4284</v>
      </c>
      <c r="F2457" s="333" t="s">
        <v>4285</v>
      </c>
      <c r="G2457" s="333" t="s">
        <v>8638</v>
      </c>
    </row>
    <row r="2458" spans="1:7" ht="30">
      <c r="A2458" s="333">
        <v>25111934</v>
      </c>
      <c r="B2458" s="333" t="s">
        <v>8639</v>
      </c>
      <c r="D2458" s="333" t="s">
        <v>8640</v>
      </c>
      <c r="E2458" s="333" t="s">
        <v>4284</v>
      </c>
      <c r="F2458" s="333" t="s">
        <v>4285</v>
      </c>
      <c r="G2458" s="333" t="s">
        <v>8641</v>
      </c>
    </row>
    <row r="2459" spans="1:7" ht="30">
      <c r="A2459" s="333">
        <v>25111935</v>
      </c>
      <c r="B2459" s="333" t="s">
        <v>8642</v>
      </c>
      <c r="D2459" s="333" t="s">
        <v>8643</v>
      </c>
      <c r="E2459" s="333" t="s">
        <v>4284</v>
      </c>
      <c r="F2459" s="333" t="s">
        <v>4285</v>
      </c>
      <c r="G2459" s="333" t="s">
        <v>8644</v>
      </c>
    </row>
    <row r="2460" spans="1:7">
      <c r="A2460" s="333">
        <v>25120000</v>
      </c>
      <c r="B2460" s="333" t="s">
        <v>8645</v>
      </c>
      <c r="D2460" s="333" t="s">
        <v>2173</v>
      </c>
      <c r="E2460" s="333" t="s">
        <v>2173</v>
      </c>
      <c r="F2460" s="333" t="s">
        <v>2173</v>
      </c>
      <c r="G2460" s="333" t="s">
        <v>2173</v>
      </c>
    </row>
    <row r="2461" spans="1:7">
      <c r="A2461" s="333">
        <v>25121500</v>
      </c>
      <c r="B2461" s="333" t="s">
        <v>8646</v>
      </c>
      <c r="D2461" s="333" t="s">
        <v>2173</v>
      </c>
      <c r="E2461" s="333" t="s">
        <v>2173</v>
      </c>
      <c r="F2461" s="333" t="s">
        <v>2173</v>
      </c>
      <c r="G2461" s="333" t="s">
        <v>2173</v>
      </c>
    </row>
    <row r="2462" spans="1:7" ht="45">
      <c r="A2462" s="333">
        <v>25121501</v>
      </c>
      <c r="B2462" s="333" t="s">
        <v>8647</v>
      </c>
      <c r="D2462" s="333" t="s">
        <v>8648</v>
      </c>
      <c r="E2462" s="333" t="s">
        <v>7614</v>
      </c>
      <c r="F2462" s="333" t="s">
        <v>7615</v>
      </c>
      <c r="G2462" s="333" t="s">
        <v>8649</v>
      </c>
    </row>
    <row r="2463" spans="1:7" ht="45">
      <c r="A2463" s="333">
        <v>25121502</v>
      </c>
      <c r="B2463" s="333" t="s">
        <v>8650</v>
      </c>
      <c r="D2463" s="333" t="s">
        <v>8651</v>
      </c>
      <c r="E2463" s="333" t="s">
        <v>7614</v>
      </c>
      <c r="F2463" s="333" t="s">
        <v>7615</v>
      </c>
      <c r="G2463" s="333" t="s">
        <v>8652</v>
      </c>
    </row>
    <row r="2464" spans="1:7" ht="45">
      <c r="A2464" s="333">
        <v>25121503</v>
      </c>
      <c r="B2464" s="333" t="s">
        <v>8653</v>
      </c>
      <c r="D2464" s="333" t="s">
        <v>8654</v>
      </c>
      <c r="E2464" s="333" t="s">
        <v>7614</v>
      </c>
      <c r="F2464" s="333" t="s">
        <v>7615</v>
      </c>
      <c r="G2464" s="333" t="s">
        <v>8655</v>
      </c>
    </row>
    <row r="2465" spans="1:7" ht="45">
      <c r="A2465" s="333">
        <v>25121504</v>
      </c>
      <c r="B2465" s="333" t="s">
        <v>8656</v>
      </c>
      <c r="D2465" s="333" t="s">
        <v>8651</v>
      </c>
      <c r="E2465" s="333" t="s">
        <v>7614</v>
      </c>
      <c r="F2465" s="333" t="s">
        <v>7615</v>
      </c>
      <c r="G2465" s="333" t="s">
        <v>8657</v>
      </c>
    </row>
    <row r="2466" spans="1:7">
      <c r="A2466" s="333">
        <v>25121600</v>
      </c>
      <c r="B2466" s="333" t="s">
        <v>8658</v>
      </c>
      <c r="D2466" s="333" t="s">
        <v>2173</v>
      </c>
      <c r="E2466" s="333" t="s">
        <v>2173</v>
      </c>
      <c r="F2466" s="333" t="s">
        <v>2173</v>
      </c>
      <c r="G2466" s="333" t="s">
        <v>2173</v>
      </c>
    </row>
    <row r="2467" spans="1:7" ht="30">
      <c r="A2467" s="333">
        <v>25121601</v>
      </c>
      <c r="B2467" s="333" t="s">
        <v>8659</v>
      </c>
      <c r="D2467" s="333" t="s">
        <v>8660</v>
      </c>
      <c r="E2467" s="333" t="s">
        <v>7614</v>
      </c>
      <c r="F2467" s="333" t="s">
        <v>7615</v>
      </c>
      <c r="G2467" s="333" t="s">
        <v>8661</v>
      </c>
    </row>
    <row r="2468" spans="1:7" ht="45">
      <c r="A2468" s="333">
        <v>25121602</v>
      </c>
      <c r="B2468" s="333" t="s">
        <v>8662</v>
      </c>
      <c r="D2468" s="333" t="s">
        <v>8663</v>
      </c>
      <c r="E2468" s="333" t="s">
        <v>7614</v>
      </c>
      <c r="F2468" s="333" t="s">
        <v>7615</v>
      </c>
      <c r="G2468" s="333" t="s">
        <v>8664</v>
      </c>
    </row>
    <row r="2469" spans="1:7" ht="30">
      <c r="A2469" s="333">
        <v>25121603</v>
      </c>
      <c r="B2469" s="333" t="s">
        <v>8665</v>
      </c>
      <c r="D2469" s="333" t="s">
        <v>8666</v>
      </c>
      <c r="E2469" s="333" t="s">
        <v>7614</v>
      </c>
      <c r="F2469" s="333" t="s">
        <v>7615</v>
      </c>
      <c r="G2469" s="333" t="s">
        <v>8667</v>
      </c>
    </row>
    <row r="2470" spans="1:7" ht="45">
      <c r="A2470" s="333">
        <v>25121604</v>
      </c>
      <c r="B2470" s="333" t="s">
        <v>8668</v>
      </c>
      <c r="D2470" s="333" t="s">
        <v>8669</v>
      </c>
      <c r="E2470" s="333" t="s">
        <v>7614</v>
      </c>
      <c r="F2470" s="333" t="s">
        <v>7615</v>
      </c>
      <c r="G2470" s="333" t="s">
        <v>8670</v>
      </c>
    </row>
    <row r="2471" spans="1:7" ht="45">
      <c r="A2471" s="333">
        <v>25121605</v>
      </c>
      <c r="B2471" s="333" t="s">
        <v>8671</v>
      </c>
      <c r="D2471" s="333" t="s">
        <v>8672</v>
      </c>
      <c r="E2471" s="333" t="s">
        <v>7614</v>
      </c>
      <c r="F2471" s="333" t="s">
        <v>7615</v>
      </c>
      <c r="G2471" s="333" t="s">
        <v>8673</v>
      </c>
    </row>
    <row r="2472" spans="1:7">
      <c r="A2472" s="333">
        <v>25121700</v>
      </c>
      <c r="B2472" s="333" t="s">
        <v>8674</v>
      </c>
      <c r="D2472" s="333" t="s">
        <v>2173</v>
      </c>
      <c r="E2472" s="333" t="s">
        <v>2173</v>
      </c>
      <c r="F2472" s="333" t="s">
        <v>2173</v>
      </c>
      <c r="G2472" s="333" t="s">
        <v>2173</v>
      </c>
    </row>
    <row r="2473" spans="1:7" ht="30">
      <c r="A2473" s="333">
        <v>25121701</v>
      </c>
      <c r="B2473" s="333" t="s">
        <v>8675</v>
      </c>
      <c r="D2473" s="333" t="s">
        <v>8676</v>
      </c>
      <c r="E2473" s="333" t="s">
        <v>7614</v>
      </c>
      <c r="F2473" s="333" t="s">
        <v>7615</v>
      </c>
      <c r="G2473" s="333" t="s">
        <v>8677</v>
      </c>
    </row>
    <row r="2474" spans="1:7" ht="45">
      <c r="A2474" s="333">
        <v>25121702</v>
      </c>
      <c r="B2474" s="333" t="s">
        <v>8678</v>
      </c>
      <c r="D2474" s="333" t="s">
        <v>8679</v>
      </c>
      <c r="E2474" s="333" t="s">
        <v>7614</v>
      </c>
      <c r="F2474" s="333" t="s">
        <v>7615</v>
      </c>
      <c r="G2474" s="333" t="s">
        <v>8680</v>
      </c>
    </row>
    <row r="2475" spans="1:7" ht="45">
      <c r="A2475" s="333">
        <v>25121703</v>
      </c>
      <c r="B2475" s="333" t="s">
        <v>8681</v>
      </c>
      <c r="D2475" s="333" t="s">
        <v>8682</v>
      </c>
      <c r="E2475" s="333" t="s">
        <v>7614</v>
      </c>
      <c r="F2475" s="333" t="s">
        <v>7615</v>
      </c>
      <c r="G2475" s="333" t="s">
        <v>8683</v>
      </c>
    </row>
    <row r="2476" spans="1:7" ht="30">
      <c r="A2476" s="333">
        <v>25121704</v>
      </c>
      <c r="B2476" s="333" t="s">
        <v>8684</v>
      </c>
      <c r="D2476" s="333" t="s">
        <v>8685</v>
      </c>
      <c r="E2476" s="333" t="s">
        <v>7614</v>
      </c>
      <c r="F2476" s="333" t="s">
        <v>7615</v>
      </c>
      <c r="G2476" s="333" t="s">
        <v>8686</v>
      </c>
    </row>
    <row r="2477" spans="1:7" ht="30">
      <c r="A2477" s="333">
        <v>25121705</v>
      </c>
      <c r="B2477" s="333" t="s">
        <v>8687</v>
      </c>
      <c r="D2477" s="333" t="s">
        <v>8688</v>
      </c>
      <c r="E2477" s="333" t="s">
        <v>7614</v>
      </c>
      <c r="F2477" s="333" t="s">
        <v>7615</v>
      </c>
      <c r="G2477" s="333" t="s">
        <v>8689</v>
      </c>
    </row>
    <row r="2478" spans="1:7" ht="30">
      <c r="A2478" s="333">
        <v>25121706</v>
      </c>
      <c r="B2478" s="333" t="s">
        <v>8690</v>
      </c>
      <c r="D2478" s="333" t="s">
        <v>8691</v>
      </c>
      <c r="E2478" s="333" t="s">
        <v>7614</v>
      </c>
      <c r="F2478" s="333" t="s">
        <v>7615</v>
      </c>
      <c r="G2478" s="333" t="s">
        <v>8690</v>
      </c>
    </row>
    <row r="2479" spans="1:7" ht="45">
      <c r="A2479" s="333">
        <v>25121707</v>
      </c>
      <c r="B2479" s="333" t="s">
        <v>8692</v>
      </c>
      <c r="D2479" s="333" t="s">
        <v>8693</v>
      </c>
      <c r="E2479" s="333" t="s">
        <v>7614</v>
      </c>
      <c r="F2479" s="333" t="s">
        <v>7615</v>
      </c>
      <c r="G2479" s="333" t="s">
        <v>8692</v>
      </c>
    </row>
    <row r="2480" spans="1:7">
      <c r="A2480" s="333">
        <v>25130000</v>
      </c>
      <c r="B2480" s="333" t="s">
        <v>8694</v>
      </c>
      <c r="D2480" s="333" t="s">
        <v>2173</v>
      </c>
      <c r="E2480" s="333" t="s">
        <v>2173</v>
      </c>
      <c r="F2480" s="333" t="s">
        <v>2173</v>
      </c>
      <c r="G2480" s="333" t="s">
        <v>2173</v>
      </c>
    </row>
    <row r="2481" spans="1:7">
      <c r="A2481" s="333">
        <v>25131500</v>
      </c>
      <c r="B2481" s="333" t="s">
        <v>8695</v>
      </c>
      <c r="D2481" s="333" t="s">
        <v>2173</v>
      </c>
      <c r="E2481" s="333" t="s">
        <v>2173</v>
      </c>
      <c r="F2481" s="333" t="s">
        <v>2173</v>
      </c>
      <c r="G2481" s="333" t="s">
        <v>2173</v>
      </c>
    </row>
    <row r="2482" spans="1:7" ht="45">
      <c r="A2482" s="333">
        <v>25131501</v>
      </c>
      <c r="B2482" s="333" t="s">
        <v>8696</v>
      </c>
      <c r="D2482" s="333" t="s">
        <v>8697</v>
      </c>
      <c r="E2482" s="333" t="s">
        <v>8698</v>
      </c>
      <c r="F2482" s="333" t="s">
        <v>8699</v>
      </c>
      <c r="G2482" s="333" t="s">
        <v>8700</v>
      </c>
    </row>
    <row r="2483" spans="1:7" ht="45">
      <c r="A2483" s="333">
        <v>25131502</v>
      </c>
      <c r="B2483" s="333" t="s">
        <v>8701</v>
      </c>
      <c r="D2483" s="333" t="s">
        <v>8702</v>
      </c>
      <c r="E2483" s="333" t="s">
        <v>8698</v>
      </c>
      <c r="F2483" s="333" t="s">
        <v>8699</v>
      </c>
      <c r="G2483" s="333" t="s">
        <v>8701</v>
      </c>
    </row>
    <row r="2484" spans="1:7" ht="45">
      <c r="A2484" s="333">
        <v>25131503</v>
      </c>
      <c r="B2484" s="333" t="s">
        <v>8703</v>
      </c>
      <c r="D2484" s="333" t="s">
        <v>8704</v>
      </c>
      <c r="E2484" s="333" t="s">
        <v>8698</v>
      </c>
      <c r="F2484" s="333" t="s">
        <v>8699</v>
      </c>
      <c r="G2484" s="333" t="s">
        <v>8705</v>
      </c>
    </row>
    <row r="2485" spans="1:7" ht="30">
      <c r="A2485" s="333">
        <v>25131504</v>
      </c>
      <c r="B2485" s="333" t="s">
        <v>8706</v>
      </c>
      <c r="D2485" s="333" t="s">
        <v>8707</v>
      </c>
      <c r="E2485" s="333" t="s">
        <v>8698</v>
      </c>
      <c r="F2485" s="333" t="s">
        <v>8699</v>
      </c>
      <c r="G2485" s="333" t="s">
        <v>8708</v>
      </c>
    </row>
    <row r="2486" spans="1:7" ht="45">
      <c r="A2486" s="333">
        <v>25131505</v>
      </c>
      <c r="B2486" s="333" t="s">
        <v>8709</v>
      </c>
      <c r="D2486" s="333" t="s">
        <v>8710</v>
      </c>
      <c r="E2486" s="333" t="s">
        <v>8698</v>
      </c>
      <c r="F2486" s="333" t="s">
        <v>8699</v>
      </c>
      <c r="G2486" s="333" t="s">
        <v>8711</v>
      </c>
    </row>
    <row r="2487" spans="1:7" ht="30">
      <c r="A2487" s="333">
        <v>25131506</v>
      </c>
      <c r="B2487" s="333" t="s">
        <v>8712</v>
      </c>
      <c r="D2487" s="333" t="s">
        <v>8713</v>
      </c>
      <c r="E2487" s="333" t="s">
        <v>8698</v>
      </c>
      <c r="F2487" s="333" t="s">
        <v>8699</v>
      </c>
      <c r="G2487" s="333" t="s">
        <v>8714</v>
      </c>
    </row>
    <row r="2488" spans="1:7" ht="30">
      <c r="A2488" s="333">
        <v>25131507</v>
      </c>
      <c r="B2488" s="333" t="s">
        <v>8715</v>
      </c>
      <c r="D2488" s="333" t="s">
        <v>8716</v>
      </c>
      <c r="E2488" s="333" t="s">
        <v>8698</v>
      </c>
      <c r="F2488" s="333" t="s">
        <v>8699</v>
      </c>
      <c r="G2488" s="333" t="s">
        <v>8717</v>
      </c>
    </row>
    <row r="2489" spans="1:7" ht="45">
      <c r="A2489" s="333">
        <v>25131508</v>
      </c>
      <c r="B2489" s="333" t="s">
        <v>8718</v>
      </c>
      <c r="D2489" s="333" t="s">
        <v>8719</v>
      </c>
      <c r="E2489" s="333" t="s">
        <v>8698</v>
      </c>
      <c r="F2489" s="333" t="s">
        <v>8699</v>
      </c>
      <c r="G2489" s="333" t="s">
        <v>8720</v>
      </c>
    </row>
    <row r="2490" spans="1:7">
      <c r="A2490" s="333">
        <v>25131600</v>
      </c>
      <c r="B2490" s="333" t="s">
        <v>8721</v>
      </c>
      <c r="D2490" s="333" t="s">
        <v>2173</v>
      </c>
      <c r="E2490" s="333" t="s">
        <v>2173</v>
      </c>
      <c r="F2490" s="333" t="s">
        <v>2173</v>
      </c>
      <c r="G2490" s="333" t="s">
        <v>2173</v>
      </c>
    </row>
    <row r="2491" spans="1:7" ht="30">
      <c r="A2491" s="333">
        <v>25131601</v>
      </c>
      <c r="B2491" s="333" t="s">
        <v>8722</v>
      </c>
      <c r="D2491" s="333" t="s">
        <v>8723</v>
      </c>
      <c r="E2491" s="333" t="s">
        <v>8698</v>
      </c>
      <c r="F2491" s="333" t="s">
        <v>8699</v>
      </c>
      <c r="G2491" s="333" t="s">
        <v>8724</v>
      </c>
    </row>
    <row r="2492" spans="1:7" ht="45">
      <c r="A2492" s="333">
        <v>25131602</v>
      </c>
      <c r="B2492" s="333" t="s">
        <v>8725</v>
      </c>
      <c r="D2492" s="333" t="s">
        <v>8726</v>
      </c>
      <c r="E2492" s="333" t="s">
        <v>8698</v>
      </c>
      <c r="F2492" s="333" t="s">
        <v>8699</v>
      </c>
      <c r="G2492" s="333" t="s">
        <v>8727</v>
      </c>
    </row>
    <row r="2493" spans="1:7">
      <c r="A2493" s="333">
        <v>25131603</v>
      </c>
      <c r="B2493" s="333" t="s">
        <v>8728</v>
      </c>
      <c r="D2493" s="333" t="s">
        <v>8729</v>
      </c>
      <c r="E2493" s="333" t="s">
        <v>8698</v>
      </c>
      <c r="F2493" s="333" t="s">
        <v>8699</v>
      </c>
      <c r="G2493" s="333" t="s">
        <v>8730</v>
      </c>
    </row>
    <row r="2494" spans="1:7" ht="30">
      <c r="A2494" s="333">
        <v>25131604</v>
      </c>
      <c r="B2494" s="333" t="s">
        <v>8731</v>
      </c>
      <c r="D2494" s="333" t="s">
        <v>8732</v>
      </c>
      <c r="E2494" s="333" t="s">
        <v>8698</v>
      </c>
      <c r="F2494" s="333" t="s">
        <v>8699</v>
      </c>
      <c r="G2494" s="333" t="s">
        <v>8733</v>
      </c>
    </row>
    <row r="2495" spans="1:7">
      <c r="A2495" s="333">
        <v>25131700</v>
      </c>
      <c r="B2495" s="333" t="s">
        <v>8734</v>
      </c>
      <c r="D2495" s="333" t="s">
        <v>2173</v>
      </c>
      <c r="E2495" s="333" t="s">
        <v>2173</v>
      </c>
      <c r="F2495" s="333" t="s">
        <v>2173</v>
      </c>
      <c r="G2495" s="333" t="s">
        <v>2173</v>
      </c>
    </row>
    <row r="2496" spans="1:7" ht="45">
      <c r="A2496" s="333">
        <v>25131701</v>
      </c>
      <c r="B2496" s="333" t="s">
        <v>8735</v>
      </c>
      <c r="D2496" s="333" t="s">
        <v>8736</v>
      </c>
      <c r="E2496" s="333" t="s">
        <v>8698</v>
      </c>
      <c r="F2496" s="333" t="s">
        <v>8699</v>
      </c>
      <c r="G2496" s="333" t="s">
        <v>8737</v>
      </c>
    </row>
    <row r="2497" spans="1:7" ht="45">
      <c r="A2497" s="333">
        <v>25131702</v>
      </c>
      <c r="B2497" s="333" t="s">
        <v>8738</v>
      </c>
      <c r="D2497" s="333" t="s">
        <v>8739</v>
      </c>
      <c r="E2497" s="333" t="s">
        <v>8698</v>
      </c>
      <c r="F2497" s="333" t="s">
        <v>8699</v>
      </c>
      <c r="G2497" s="333" t="s">
        <v>8740</v>
      </c>
    </row>
    <row r="2498" spans="1:7" ht="45">
      <c r="A2498" s="333">
        <v>25131703</v>
      </c>
      <c r="B2498" s="333" t="s">
        <v>8741</v>
      </c>
      <c r="D2498" s="333" t="s">
        <v>8742</v>
      </c>
      <c r="E2498" s="333" t="s">
        <v>8698</v>
      </c>
      <c r="F2498" s="333" t="s">
        <v>8699</v>
      </c>
      <c r="G2498" s="333" t="s">
        <v>8743</v>
      </c>
    </row>
    <row r="2499" spans="1:7" ht="45">
      <c r="A2499" s="333">
        <v>25131704</v>
      </c>
      <c r="B2499" s="333" t="s">
        <v>8744</v>
      </c>
      <c r="D2499" s="333" t="s">
        <v>8745</v>
      </c>
      <c r="E2499" s="333" t="s">
        <v>8698</v>
      </c>
      <c r="F2499" s="333" t="s">
        <v>8699</v>
      </c>
      <c r="G2499" s="333" t="s">
        <v>8746</v>
      </c>
    </row>
    <row r="2500" spans="1:7" ht="30">
      <c r="A2500" s="333">
        <v>25131705</v>
      </c>
      <c r="B2500" s="333" t="s">
        <v>8747</v>
      </c>
      <c r="D2500" s="333" t="s">
        <v>8748</v>
      </c>
      <c r="E2500" s="333" t="s">
        <v>8698</v>
      </c>
      <c r="F2500" s="333" t="s">
        <v>8699</v>
      </c>
      <c r="G2500" s="333" t="s">
        <v>8749</v>
      </c>
    </row>
    <row r="2501" spans="1:7" ht="30">
      <c r="A2501" s="333">
        <v>25131706</v>
      </c>
      <c r="B2501" s="333" t="s">
        <v>8750</v>
      </c>
      <c r="D2501" s="333" t="s">
        <v>8751</v>
      </c>
      <c r="E2501" s="333" t="s">
        <v>8698</v>
      </c>
      <c r="F2501" s="333" t="s">
        <v>8699</v>
      </c>
      <c r="G2501" s="333" t="s">
        <v>8752</v>
      </c>
    </row>
    <row r="2502" spans="1:7" ht="45">
      <c r="A2502" s="333">
        <v>25131707</v>
      </c>
      <c r="B2502" s="333" t="s">
        <v>8753</v>
      </c>
      <c r="D2502" s="333" t="s">
        <v>8754</v>
      </c>
      <c r="E2502" s="333" t="s">
        <v>8698</v>
      </c>
      <c r="F2502" s="333" t="s">
        <v>8699</v>
      </c>
      <c r="G2502" s="333" t="s">
        <v>8755</v>
      </c>
    </row>
    <row r="2503" spans="1:7" ht="30">
      <c r="A2503" s="333">
        <v>25131708</v>
      </c>
      <c r="B2503" s="333" t="s">
        <v>8756</v>
      </c>
      <c r="D2503" s="333" t="s">
        <v>8757</v>
      </c>
      <c r="E2503" s="333" t="s">
        <v>8698</v>
      </c>
      <c r="F2503" s="333" t="s">
        <v>8699</v>
      </c>
      <c r="G2503" s="333" t="s">
        <v>8758</v>
      </c>
    </row>
    <row r="2504" spans="1:7" ht="45">
      <c r="A2504" s="333">
        <v>25131709</v>
      </c>
      <c r="B2504" s="333" t="s">
        <v>8759</v>
      </c>
      <c r="D2504" s="333" t="s">
        <v>8760</v>
      </c>
      <c r="E2504" s="333" t="s">
        <v>8698</v>
      </c>
      <c r="F2504" s="333" t="s">
        <v>8699</v>
      </c>
      <c r="G2504" s="333" t="s">
        <v>8761</v>
      </c>
    </row>
    <row r="2505" spans="1:7">
      <c r="A2505" s="333">
        <v>25131800</v>
      </c>
      <c r="B2505" s="333" t="s">
        <v>8762</v>
      </c>
      <c r="D2505" s="333" t="s">
        <v>2173</v>
      </c>
      <c r="E2505" s="333" t="s">
        <v>2173</v>
      </c>
      <c r="F2505" s="333" t="s">
        <v>2173</v>
      </c>
      <c r="G2505" s="333" t="s">
        <v>2173</v>
      </c>
    </row>
    <row r="2506" spans="1:7" ht="45">
      <c r="A2506" s="333">
        <v>25131801</v>
      </c>
      <c r="B2506" s="333" t="s">
        <v>8763</v>
      </c>
      <c r="D2506" s="333" t="s">
        <v>8764</v>
      </c>
      <c r="E2506" s="333" t="s">
        <v>8698</v>
      </c>
      <c r="F2506" s="333" t="s">
        <v>8699</v>
      </c>
      <c r="G2506" s="333" t="s">
        <v>8765</v>
      </c>
    </row>
    <row r="2507" spans="1:7">
      <c r="A2507" s="333">
        <v>25131900</v>
      </c>
      <c r="B2507" s="333" t="s">
        <v>8766</v>
      </c>
      <c r="D2507" s="333" t="s">
        <v>2173</v>
      </c>
      <c r="E2507" s="333" t="s">
        <v>2173</v>
      </c>
      <c r="F2507" s="333" t="s">
        <v>2173</v>
      </c>
      <c r="G2507" s="333" t="s">
        <v>2173</v>
      </c>
    </row>
    <row r="2508" spans="1:7" ht="30">
      <c r="A2508" s="333">
        <v>25131902</v>
      </c>
      <c r="B2508" s="333" t="s">
        <v>8767</v>
      </c>
      <c r="D2508" s="333" t="s">
        <v>8768</v>
      </c>
      <c r="E2508" s="333" t="s">
        <v>8698</v>
      </c>
      <c r="F2508" s="333" t="s">
        <v>8699</v>
      </c>
      <c r="G2508" s="333" t="s">
        <v>8769</v>
      </c>
    </row>
    <row r="2509" spans="1:7" ht="45">
      <c r="A2509" s="333">
        <v>25131903</v>
      </c>
      <c r="B2509" s="333" t="s">
        <v>8770</v>
      </c>
      <c r="D2509" s="333" t="s">
        <v>8771</v>
      </c>
      <c r="E2509" s="333" t="s">
        <v>8698</v>
      </c>
      <c r="F2509" s="333" t="s">
        <v>8699</v>
      </c>
      <c r="G2509" s="333" t="s">
        <v>8772</v>
      </c>
    </row>
    <row r="2510" spans="1:7" ht="60">
      <c r="A2510" s="333">
        <v>25131904</v>
      </c>
      <c r="B2510" s="333" t="s">
        <v>8773</v>
      </c>
      <c r="D2510" s="333" t="s">
        <v>8774</v>
      </c>
      <c r="E2510" s="333" t="s">
        <v>8698</v>
      </c>
      <c r="F2510" s="333" t="s">
        <v>8699</v>
      </c>
      <c r="G2510" s="333" t="s">
        <v>8775</v>
      </c>
    </row>
    <row r="2511" spans="1:7" ht="60">
      <c r="A2511" s="333">
        <v>25131905</v>
      </c>
      <c r="B2511" s="333" t="s">
        <v>8776</v>
      </c>
      <c r="D2511" s="333" t="s">
        <v>8777</v>
      </c>
      <c r="E2511" s="333" t="s">
        <v>8698</v>
      </c>
      <c r="F2511" s="333" t="s">
        <v>8699</v>
      </c>
      <c r="G2511" s="333" t="s">
        <v>8778</v>
      </c>
    </row>
    <row r="2512" spans="1:7" ht="45">
      <c r="A2512" s="333">
        <v>25131906</v>
      </c>
      <c r="B2512" s="333" t="s">
        <v>8779</v>
      </c>
      <c r="D2512" s="333" t="s">
        <v>8780</v>
      </c>
      <c r="E2512" s="333" t="s">
        <v>8698</v>
      </c>
      <c r="F2512" s="333" t="s">
        <v>8699</v>
      </c>
      <c r="G2512" s="333" t="s">
        <v>8781</v>
      </c>
    </row>
    <row r="2513" spans="1:7">
      <c r="A2513" s="333">
        <v>25132000</v>
      </c>
      <c r="B2513" s="333" t="s">
        <v>8782</v>
      </c>
      <c r="D2513" s="333" t="s">
        <v>2173</v>
      </c>
      <c r="E2513" s="333" t="s">
        <v>2173</v>
      </c>
      <c r="F2513" s="333" t="s">
        <v>2173</v>
      </c>
      <c r="G2513" s="333" t="s">
        <v>2173</v>
      </c>
    </row>
    <row r="2514" spans="1:7" ht="45">
      <c r="A2514" s="333">
        <v>25132001</v>
      </c>
      <c r="B2514" s="333" t="s">
        <v>8783</v>
      </c>
      <c r="D2514" s="333" t="s">
        <v>8784</v>
      </c>
      <c r="E2514" s="333" t="s">
        <v>8698</v>
      </c>
      <c r="F2514" s="333" t="s">
        <v>8699</v>
      </c>
      <c r="G2514" s="333" t="s">
        <v>8785</v>
      </c>
    </row>
    <row r="2515" spans="1:7" ht="30">
      <c r="A2515" s="333">
        <v>25132002</v>
      </c>
      <c r="B2515" s="333" t="s">
        <v>8786</v>
      </c>
      <c r="D2515" s="333" t="s">
        <v>8787</v>
      </c>
      <c r="E2515" s="333" t="s">
        <v>8698</v>
      </c>
      <c r="F2515" s="333" t="s">
        <v>8699</v>
      </c>
      <c r="G2515" s="333" t="s">
        <v>8788</v>
      </c>
    </row>
    <row r="2516" spans="1:7" ht="45">
      <c r="A2516" s="333">
        <v>25132003</v>
      </c>
      <c r="B2516" s="333" t="s">
        <v>8789</v>
      </c>
      <c r="D2516" s="333" t="s">
        <v>8790</v>
      </c>
      <c r="E2516" s="333" t="s">
        <v>8698</v>
      </c>
      <c r="F2516" s="333" t="s">
        <v>8699</v>
      </c>
      <c r="G2516" s="333" t="s">
        <v>8791</v>
      </c>
    </row>
    <row r="2517" spans="1:7" ht="30">
      <c r="A2517" s="333">
        <v>25132004</v>
      </c>
      <c r="B2517" s="333" t="s">
        <v>8792</v>
      </c>
      <c r="D2517" s="333" t="s">
        <v>8793</v>
      </c>
      <c r="E2517" s="333" t="s">
        <v>8698</v>
      </c>
      <c r="F2517" s="333" t="s">
        <v>8699</v>
      </c>
      <c r="G2517" s="333" t="s">
        <v>8792</v>
      </c>
    </row>
    <row r="2518" spans="1:7" ht="45">
      <c r="A2518" s="333">
        <v>25132005</v>
      </c>
      <c r="B2518" s="333" t="s">
        <v>8794</v>
      </c>
      <c r="D2518" s="333" t="s">
        <v>8795</v>
      </c>
      <c r="E2518" s="333" t="s">
        <v>8698</v>
      </c>
      <c r="F2518" s="333" t="s">
        <v>8699</v>
      </c>
      <c r="G2518" s="333" t="s">
        <v>8796</v>
      </c>
    </row>
    <row r="2519" spans="1:7">
      <c r="A2519" s="333">
        <v>25160000</v>
      </c>
      <c r="B2519" s="333" t="s">
        <v>8797</v>
      </c>
      <c r="D2519" s="333" t="s">
        <v>2173</v>
      </c>
      <c r="E2519" s="333" t="s">
        <v>2173</v>
      </c>
      <c r="F2519" s="333" t="s">
        <v>2173</v>
      </c>
      <c r="G2519" s="333" t="s">
        <v>2173</v>
      </c>
    </row>
    <row r="2520" spans="1:7">
      <c r="A2520" s="333">
        <v>25161500</v>
      </c>
      <c r="B2520" s="333" t="s">
        <v>8798</v>
      </c>
      <c r="D2520" s="333" t="s">
        <v>2173</v>
      </c>
      <c r="E2520" s="333" t="s">
        <v>2173</v>
      </c>
      <c r="F2520" s="333" t="s">
        <v>2173</v>
      </c>
      <c r="G2520" s="333" t="s">
        <v>2173</v>
      </c>
    </row>
    <row r="2521" spans="1:7" ht="30">
      <c r="A2521" s="333">
        <v>25161501</v>
      </c>
      <c r="B2521" s="333" t="s">
        <v>8799</v>
      </c>
      <c r="D2521" s="333" t="s">
        <v>8800</v>
      </c>
      <c r="E2521" s="333" t="s">
        <v>8340</v>
      </c>
      <c r="F2521" s="333" t="s">
        <v>8341</v>
      </c>
      <c r="G2521" s="333" t="s">
        <v>8801</v>
      </c>
    </row>
    <row r="2522" spans="1:7" ht="30">
      <c r="A2522" s="333">
        <v>25161502</v>
      </c>
      <c r="B2522" s="333" t="s">
        <v>8802</v>
      </c>
      <c r="D2522" s="333" t="s">
        <v>8803</v>
      </c>
      <c r="E2522" s="333" t="s">
        <v>8340</v>
      </c>
      <c r="F2522" s="333" t="s">
        <v>8341</v>
      </c>
      <c r="G2522" s="333" t="s">
        <v>8804</v>
      </c>
    </row>
    <row r="2523" spans="1:7" ht="30">
      <c r="A2523" s="333">
        <v>25161503</v>
      </c>
      <c r="B2523" s="333" t="s">
        <v>8805</v>
      </c>
      <c r="D2523" s="333" t="s">
        <v>8806</v>
      </c>
      <c r="E2523" s="333" t="s">
        <v>8340</v>
      </c>
      <c r="F2523" s="333" t="s">
        <v>8341</v>
      </c>
      <c r="G2523" s="333" t="s">
        <v>8807</v>
      </c>
    </row>
    <row r="2524" spans="1:7" ht="30">
      <c r="A2524" s="333">
        <v>25161504</v>
      </c>
      <c r="B2524" s="333" t="s">
        <v>8808</v>
      </c>
      <c r="D2524" s="333" t="s">
        <v>8809</v>
      </c>
      <c r="E2524" s="333" t="s">
        <v>8340</v>
      </c>
      <c r="F2524" s="333" t="s">
        <v>8341</v>
      </c>
      <c r="G2524" s="333" t="s">
        <v>8810</v>
      </c>
    </row>
    <row r="2525" spans="1:7" ht="45">
      <c r="A2525" s="333">
        <v>25161505</v>
      </c>
      <c r="B2525" s="333" t="s">
        <v>8811</v>
      </c>
      <c r="D2525" s="333" t="s">
        <v>8812</v>
      </c>
      <c r="E2525" s="333" t="s">
        <v>8340</v>
      </c>
      <c r="F2525" s="333" t="s">
        <v>8341</v>
      </c>
      <c r="G2525" s="333" t="s">
        <v>8813</v>
      </c>
    </row>
    <row r="2526" spans="1:7" ht="45">
      <c r="A2526" s="333">
        <v>25161506</v>
      </c>
      <c r="B2526" s="333" t="s">
        <v>8814</v>
      </c>
      <c r="D2526" s="333" t="s">
        <v>8815</v>
      </c>
      <c r="E2526" s="333" t="s">
        <v>8340</v>
      </c>
      <c r="F2526" s="333" t="s">
        <v>8341</v>
      </c>
      <c r="G2526" s="333" t="s">
        <v>8816</v>
      </c>
    </row>
    <row r="2527" spans="1:7" ht="45">
      <c r="A2527" s="333">
        <v>25161507</v>
      </c>
      <c r="B2527" s="333" t="s">
        <v>8817</v>
      </c>
      <c r="D2527" s="333" t="s">
        <v>8818</v>
      </c>
      <c r="E2527" s="333" t="s">
        <v>8340</v>
      </c>
      <c r="F2527" s="333" t="s">
        <v>8341</v>
      </c>
      <c r="G2527" s="333" t="s">
        <v>8819</v>
      </c>
    </row>
    <row r="2528" spans="1:7" ht="45">
      <c r="A2528" s="333">
        <v>25161508</v>
      </c>
      <c r="B2528" s="333" t="s">
        <v>8820</v>
      </c>
      <c r="D2528" s="333" t="s">
        <v>8821</v>
      </c>
      <c r="E2528" s="333" t="s">
        <v>8340</v>
      </c>
      <c r="F2528" s="333" t="s">
        <v>8341</v>
      </c>
      <c r="G2528" s="333" t="s">
        <v>8822</v>
      </c>
    </row>
    <row r="2529" spans="1:8" ht="45">
      <c r="A2529" s="333">
        <v>25161509</v>
      </c>
      <c r="B2529" s="333" t="s">
        <v>8823</v>
      </c>
      <c r="D2529" s="333" t="s">
        <v>8824</v>
      </c>
      <c r="E2529" s="333" t="s">
        <v>8340</v>
      </c>
      <c r="F2529" s="333" t="s">
        <v>8341</v>
      </c>
      <c r="G2529" s="333" t="s">
        <v>8825</v>
      </c>
    </row>
    <row r="2530" spans="1:8">
      <c r="A2530" s="333">
        <v>25170000</v>
      </c>
      <c r="B2530" s="333" t="s">
        <v>8826</v>
      </c>
      <c r="D2530" s="333" t="s">
        <v>2173</v>
      </c>
      <c r="E2530" s="333" t="s">
        <v>2173</v>
      </c>
      <c r="F2530" s="333" t="s">
        <v>2173</v>
      </c>
      <c r="G2530" s="333" t="s">
        <v>2173</v>
      </c>
    </row>
    <row r="2531" spans="1:8">
      <c r="A2531" s="333">
        <v>25171500</v>
      </c>
      <c r="B2531" s="333" t="s">
        <v>8827</v>
      </c>
      <c r="D2531" s="333" t="s">
        <v>2173</v>
      </c>
      <c r="E2531" s="333" t="s">
        <v>2173</v>
      </c>
      <c r="F2531" s="333" t="s">
        <v>2173</v>
      </c>
      <c r="G2531" s="333" t="s">
        <v>2173</v>
      </c>
    </row>
    <row r="2532" spans="1:8" ht="45">
      <c r="A2532" s="333">
        <v>25171502</v>
      </c>
      <c r="B2532" s="333" t="s">
        <v>1475</v>
      </c>
      <c r="C2532" s="334" t="s">
        <v>1203</v>
      </c>
      <c r="D2532" s="333" t="s">
        <v>8828</v>
      </c>
      <c r="E2532" s="333" t="s">
        <v>4284</v>
      </c>
      <c r="F2532" s="333" t="s">
        <v>4285</v>
      </c>
      <c r="G2532" s="333" t="s">
        <v>8829</v>
      </c>
      <c r="H2532" s="430">
        <v>1000</v>
      </c>
    </row>
    <row r="2533" spans="1:8" ht="45">
      <c r="A2533" s="333">
        <v>25171503</v>
      </c>
      <c r="B2533" s="333" t="s">
        <v>8830</v>
      </c>
      <c r="D2533" s="333" t="s">
        <v>8831</v>
      </c>
      <c r="E2533" s="333" t="s">
        <v>4284</v>
      </c>
      <c r="F2533" s="333" t="s">
        <v>4285</v>
      </c>
      <c r="G2533" s="333" t="s">
        <v>8832</v>
      </c>
    </row>
    <row r="2534" spans="1:8" ht="45">
      <c r="A2534" s="333">
        <v>25171504</v>
      </c>
      <c r="B2534" s="333" t="s">
        <v>8833</v>
      </c>
      <c r="D2534" s="333" t="s">
        <v>8834</v>
      </c>
      <c r="E2534" s="333" t="s">
        <v>4284</v>
      </c>
      <c r="F2534" s="333" t="s">
        <v>4285</v>
      </c>
      <c r="G2534" s="333" t="s">
        <v>8835</v>
      </c>
    </row>
    <row r="2535" spans="1:8" ht="45">
      <c r="A2535" s="333">
        <v>25171505</v>
      </c>
      <c r="B2535" s="333" t="s">
        <v>8836</v>
      </c>
      <c r="D2535" s="333" t="s">
        <v>8837</v>
      </c>
      <c r="E2535" s="333" t="s">
        <v>4284</v>
      </c>
      <c r="F2535" s="333" t="s">
        <v>4285</v>
      </c>
      <c r="G2535" s="333" t="s">
        <v>8838</v>
      </c>
    </row>
    <row r="2536" spans="1:8">
      <c r="A2536" s="333">
        <v>25171506</v>
      </c>
      <c r="B2536" s="333" t="s">
        <v>8839</v>
      </c>
      <c r="D2536" s="333" t="s">
        <v>8840</v>
      </c>
      <c r="E2536" s="333" t="s">
        <v>4284</v>
      </c>
      <c r="F2536" s="333" t="s">
        <v>4285</v>
      </c>
      <c r="G2536" s="333" t="s">
        <v>8841</v>
      </c>
    </row>
    <row r="2537" spans="1:8">
      <c r="A2537" s="333">
        <v>25171507</v>
      </c>
      <c r="B2537" s="333" t="s">
        <v>8842</v>
      </c>
      <c r="D2537" s="333" t="s">
        <v>8843</v>
      </c>
      <c r="E2537" s="333" t="s">
        <v>4284</v>
      </c>
      <c r="F2537" s="333" t="s">
        <v>4285</v>
      </c>
      <c r="G2537" s="333" t="s">
        <v>8844</v>
      </c>
    </row>
    <row r="2538" spans="1:8">
      <c r="A2538" s="333">
        <v>25171600</v>
      </c>
      <c r="B2538" s="333" t="s">
        <v>8845</v>
      </c>
      <c r="D2538" s="333" t="s">
        <v>2173</v>
      </c>
      <c r="E2538" s="333" t="s">
        <v>2173</v>
      </c>
      <c r="F2538" s="333" t="s">
        <v>2173</v>
      </c>
      <c r="G2538" s="333" t="s">
        <v>2173</v>
      </c>
    </row>
    <row r="2539" spans="1:8">
      <c r="A2539" s="333">
        <v>25171602</v>
      </c>
      <c r="B2539" s="333" t="s">
        <v>8846</v>
      </c>
      <c r="D2539" s="333" t="s">
        <v>8847</v>
      </c>
      <c r="E2539" s="333" t="s">
        <v>4284</v>
      </c>
      <c r="F2539" s="333" t="s">
        <v>4285</v>
      </c>
      <c r="G2539" s="333" t="s">
        <v>8848</v>
      </c>
    </row>
    <row r="2540" spans="1:8">
      <c r="A2540" s="333">
        <v>25171603</v>
      </c>
      <c r="B2540" s="333" t="s">
        <v>8849</v>
      </c>
      <c r="D2540" s="333" t="s">
        <v>8850</v>
      </c>
      <c r="E2540" s="333" t="s">
        <v>4284</v>
      </c>
      <c r="F2540" s="333" t="s">
        <v>4285</v>
      </c>
      <c r="G2540" s="333" t="s">
        <v>8851</v>
      </c>
    </row>
    <row r="2541" spans="1:8">
      <c r="A2541" s="333">
        <v>25171700</v>
      </c>
      <c r="B2541" s="333" t="s">
        <v>8852</v>
      </c>
      <c r="D2541" s="333" t="s">
        <v>2173</v>
      </c>
      <c r="E2541" s="333" t="s">
        <v>2173</v>
      </c>
      <c r="F2541" s="333" t="s">
        <v>2173</v>
      </c>
      <c r="G2541" s="333" t="s">
        <v>2173</v>
      </c>
    </row>
    <row r="2542" spans="1:8" ht="45">
      <c r="A2542" s="333">
        <v>25171702</v>
      </c>
      <c r="B2542" s="333" t="s">
        <v>8853</v>
      </c>
      <c r="D2542" s="333" t="s">
        <v>8854</v>
      </c>
      <c r="E2542" s="333" t="s">
        <v>4284</v>
      </c>
      <c r="F2542" s="333" t="s">
        <v>4285</v>
      </c>
      <c r="G2542" s="333" t="s">
        <v>8855</v>
      </c>
    </row>
    <row r="2543" spans="1:8" ht="30">
      <c r="A2543" s="333">
        <v>25171703</v>
      </c>
      <c r="B2543" s="333" t="s">
        <v>8856</v>
      </c>
      <c r="D2543" s="333" t="s">
        <v>8857</v>
      </c>
      <c r="E2543" s="333" t="s">
        <v>4284</v>
      </c>
      <c r="F2543" s="333" t="s">
        <v>4285</v>
      </c>
      <c r="G2543" s="333" t="s">
        <v>8858</v>
      </c>
    </row>
    <row r="2544" spans="1:8">
      <c r="A2544" s="333">
        <v>25171704</v>
      </c>
      <c r="B2544" s="333" t="s">
        <v>8859</v>
      </c>
      <c r="D2544" s="333" t="s">
        <v>8860</v>
      </c>
      <c r="E2544" s="333" t="s">
        <v>4284</v>
      </c>
      <c r="F2544" s="333" t="s">
        <v>4285</v>
      </c>
      <c r="G2544" s="333" t="s">
        <v>8861</v>
      </c>
    </row>
    <row r="2545" spans="1:7" ht="45">
      <c r="A2545" s="333">
        <v>25171705</v>
      </c>
      <c r="B2545" s="333" t="s">
        <v>8862</v>
      </c>
      <c r="D2545" s="333" t="s">
        <v>8863</v>
      </c>
      <c r="E2545" s="333" t="s">
        <v>4284</v>
      </c>
      <c r="F2545" s="333" t="s">
        <v>4285</v>
      </c>
      <c r="G2545" s="333" t="s">
        <v>8864</v>
      </c>
    </row>
    <row r="2546" spans="1:7" ht="45">
      <c r="A2546" s="333">
        <v>25171706</v>
      </c>
      <c r="B2546" s="333" t="s">
        <v>8865</v>
      </c>
      <c r="D2546" s="333" t="s">
        <v>8866</v>
      </c>
      <c r="E2546" s="333" t="s">
        <v>4284</v>
      </c>
      <c r="F2546" s="333" t="s">
        <v>4285</v>
      </c>
      <c r="G2546" s="333" t="s">
        <v>8867</v>
      </c>
    </row>
    <row r="2547" spans="1:7" ht="30">
      <c r="A2547" s="333">
        <v>25171707</v>
      </c>
      <c r="B2547" s="333" t="s">
        <v>8868</v>
      </c>
      <c r="D2547" s="333" t="s">
        <v>8869</v>
      </c>
      <c r="E2547" s="333" t="s">
        <v>4284</v>
      </c>
      <c r="F2547" s="333" t="s">
        <v>4285</v>
      </c>
      <c r="G2547" s="333" t="s">
        <v>8870</v>
      </c>
    </row>
    <row r="2548" spans="1:7" ht="45">
      <c r="A2548" s="333">
        <v>25171708</v>
      </c>
      <c r="B2548" s="333" t="s">
        <v>8871</v>
      </c>
      <c r="D2548" s="333" t="s">
        <v>8872</v>
      </c>
      <c r="E2548" s="333" t="s">
        <v>4284</v>
      </c>
      <c r="F2548" s="333" t="s">
        <v>4285</v>
      </c>
      <c r="G2548" s="333" t="s">
        <v>8873</v>
      </c>
    </row>
    <row r="2549" spans="1:7" ht="45">
      <c r="A2549" s="333">
        <v>25171709</v>
      </c>
      <c r="B2549" s="333" t="s">
        <v>8874</v>
      </c>
      <c r="D2549" s="333" t="s">
        <v>8875</v>
      </c>
      <c r="E2549" s="333" t="s">
        <v>4284</v>
      </c>
      <c r="F2549" s="333" t="s">
        <v>4285</v>
      </c>
      <c r="G2549" s="333" t="s">
        <v>8876</v>
      </c>
    </row>
    <row r="2550" spans="1:7" ht="45">
      <c r="A2550" s="333">
        <v>25171710</v>
      </c>
      <c r="B2550" s="333" t="s">
        <v>8877</v>
      </c>
      <c r="D2550" s="333" t="s">
        <v>8878</v>
      </c>
      <c r="E2550" s="333" t="s">
        <v>4284</v>
      </c>
      <c r="F2550" s="333" t="s">
        <v>4285</v>
      </c>
      <c r="G2550" s="333" t="s">
        <v>8879</v>
      </c>
    </row>
    <row r="2551" spans="1:7" ht="45">
      <c r="A2551" s="333">
        <v>25171711</v>
      </c>
      <c r="B2551" s="333" t="s">
        <v>8880</v>
      </c>
      <c r="D2551" s="333" t="s">
        <v>8881</v>
      </c>
      <c r="E2551" s="333" t="s">
        <v>4284</v>
      </c>
      <c r="F2551" s="333" t="s">
        <v>4285</v>
      </c>
      <c r="G2551" s="333" t="s">
        <v>8880</v>
      </c>
    </row>
    <row r="2552" spans="1:7" ht="45">
      <c r="A2552" s="333">
        <v>25171712</v>
      </c>
      <c r="B2552" s="333" t="s">
        <v>8882</v>
      </c>
      <c r="D2552" s="333" t="s">
        <v>8883</v>
      </c>
      <c r="E2552" s="333" t="s">
        <v>4284</v>
      </c>
      <c r="F2552" s="333" t="s">
        <v>4285</v>
      </c>
      <c r="G2552" s="333" t="s">
        <v>8884</v>
      </c>
    </row>
    <row r="2553" spans="1:7" ht="45">
      <c r="A2553" s="333">
        <v>25171713</v>
      </c>
      <c r="B2553" s="333" t="s">
        <v>8885</v>
      </c>
      <c r="D2553" s="333" t="s">
        <v>8886</v>
      </c>
      <c r="E2553" s="333" t="s">
        <v>4284</v>
      </c>
      <c r="F2553" s="333" t="s">
        <v>4285</v>
      </c>
      <c r="G2553" s="333" t="s">
        <v>8887</v>
      </c>
    </row>
    <row r="2554" spans="1:7" ht="30">
      <c r="A2554" s="333">
        <v>25171714</v>
      </c>
      <c r="B2554" s="333" t="s">
        <v>8888</v>
      </c>
      <c r="D2554" s="333" t="s">
        <v>8869</v>
      </c>
      <c r="E2554" s="333" t="s">
        <v>4284</v>
      </c>
      <c r="F2554" s="333" t="s">
        <v>4285</v>
      </c>
      <c r="G2554" s="333" t="s">
        <v>8888</v>
      </c>
    </row>
    <row r="2555" spans="1:7" ht="45">
      <c r="A2555" s="333">
        <v>25171715</v>
      </c>
      <c r="B2555" s="333" t="s">
        <v>8889</v>
      </c>
      <c r="D2555" s="333" t="s">
        <v>8890</v>
      </c>
      <c r="E2555" s="333" t="s">
        <v>4284</v>
      </c>
      <c r="F2555" s="333" t="s">
        <v>4285</v>
      </c>
      <c r="G2555" s="333" t="s">
        <v>8891</v>
      </c>
    </row>
    <row r="2556" spans="1:7">
      <c r="A2556" s="333">
        <v>25171716</v>
      </c>
      <c r="B2556" s="333" t="s">
        <v>8892</v>
      </c>
      <c r="D2556" s="333" t="s">
        <v>8893</v>
      </c>
      <c r="E2556" s="333" t="s">
        <v>4284</v>
      </c>
      <c r="F2556" s="333" t="s">
        <v>4285</v>
      </c>
      <c r="G2556" s="333" t="s">
        <v>8894</v>
      </c>
    </row>
    <row r="2557" spans="1:7" ht="30">
      <c r="A2557" s="333">
        <v>25171717</v>
      </c>
      <c r="B2557" s="333" t="s">
        <v>8895</v>
      </c>
      <c r="D2557" s="333" t="s">
        <v>8896</v>
      </c>
      <c r="E2557" s="333" t="s">
        <v>4284</v>
      </c>
      <c r="F2557" s="333" t="s">
        <v>4285</v>
      </c>
      <c r="G2557" s="333" t="s">
        <v>8897</v>
      </c>
    </row>
    <row r="2558" spans="1:7" ht="30">
      <c r="A2558" s="333">
        <v>25171718</v>
      </c>
      <c r="B2558" s="333" t="s">
        <v>8898</v>
      </c>
      <c r="D2558" s="333" t="s">
        <v>8899</v>
      </c>
      <c r="E2558" s="333" t="s">
        <v>5970</v>
      </c>
      <c r="F2558" s="333" t="s">
        <v>5971</v>
      </c>
      <c r="G2558" s="333" t="s">
        <v>8900</v>
      </c>
    </row>
    <row r="2559" spans="1:7" ht="45">
      <c r="A2559" s="333">
        <v>25171719</v>
      </c>
      <c r="B2559" s="333" t="s">
        <v>8901</v>
      </c>
      <c r="D2559" s="333" t="s">
        <v>8902</v>
      </c>
      <c r="E2559" s="333" t="s">
        <v>4284</v>
      </c>
      <c r="F2559" s="333" t="s">
        <v>4285</v>
      </c>
      <c r="G2559" s="333" t="s">
        <v>8903</v>
      </c>
    </row>
    <row r="2560" spans="1:7">
      <c r="A2560" s="333">
        <v>25171900</v>
      </c>
      <c r="B2560" s="333" t="s">
        <v>8904</v>
      </c>
      <c r="D2560" s="333" t="s">
        <v>2173</v>
      </c>
      <c r="E2560" s="333" t="s">
        <v>2173</v>
      </c>
      <c r="F2560" s="333" t="s">
        <v>2173</v>
      </c>
      <c r="G2560" s="333" t="s">
        <v>2173</v>
      </c>
    </row>
    <row r="2561" spans="1:7" ht="45">
      <c r="A2561" s="333">
        <v>25171901</v>
      </c>
      <c r="B2561" s="333" t="s">
        <v>8905</v>
      </c>
      <c r="D2561" s="333" t="s">
        <v>8906</v>
      </c>
      <c r="E2561" s="333" t="s">
        <v>4284</v>
      </c>
      <c r="F2561" s="333" t="s">
        <v>4285</v>
      </c>
      <c r="G2561" s="333" t="s">
        <v>8907</v>
      </c>
    </row>
    <row r="2562" spans="1:7" ht="45">
      <c r="A2562" s="333">
        <v>25171902</v>
      </c>
      <c r="B2562" s="333" t="s">
        <v>8908</v>
      </c>
      <c r="D2562" s="333" t="s">
        <v>8906</v>
      </c>
      <c r="E2562" s="333" t="s">
        <v>4284</v>
      </c>
      <c r="F2562" s="333" t="s">
        <v>4285</v>
      </c>
      <c r="G2562" s="333" t="s">
        <v>8909</v>
      </c>
    </row>
    <row r="2563" spans="1:7" ht="45">
      <c r="A2563" s="333">
        <v>25171903</v>
      </c>
      <c r="B2563" s="333" t="s">
        <v>8910</v>
      </c>
      <c r="D2563" s="333" t="s">
        <v>8906</v>
      </c>
      <c r="E2563" s="333" t="s">
        <v>4284</v>
      </c>
      <c r="F2563" s="333" t="s">
        <v>4285</v>
      </c>
      <c r="G2563" s="333" t="s">
        <v>8911</v>
      </c>
    </row>
    <row r="2564" spans="1:7" ht="45">
      <c r="A2564" s="333">
        <v>25171905</v>
      </c>
      <c r="B2564" s="333" t="s">
        <v>8912</v>
      </c>
      <c r="D2564" s="333" t="s">
        <v>8913</v>
      </c>
      <c r="E2564" s="333" t="s">
        <v>4284</v>
      </c>
      <c r="F2564" s="333" t="s">
        <v>4285</v>
      </c>
      <c r="G2564" s="333" t="s">
        <v>8914</v>
      </c>
    </row>
    <row r="2565" spans="1:7">
      <c r="A2565" s="333">
        <v>25172000</v>
      </c>
      <c r="B2565" s="333" t="s">
        <v>8915</v>
      </c>
      <c r="D2565" s="333" t="s">
        <v>2173</v>
      </c>
      <c r="E2565" s="333" t="s">
        <v>2173</v>
      </c>
      <c r="F2565" s="333" t="s">
        <v>2173</v>
      </c>
      <c r="G2565" s="333" t="s">
        <v>2173</v>
      </c>
    </row>
    <row r="2566" spans="1:7" ht="45">
      <c r="A2566" s="333">
        <v>25172001</v>
      </c>
      <c r="B2566" s="333" t="s">
        <v>8916</v>
      </c>
      <c r="D2566" s="333" t="s">
        <v>8917</v>
      </c>
      <c r="E2566" s="333" t="s">
        <v>4284</v>
      </c>
      <c r="F2566" s="333" t="s">
        <v>4285</v>
      </c>
      <c r="G2566" s="333" t="s">
        <v>8918</v>
      </c>
    </row>
    <row r="2567" spans="1:7" ht="45">
      <c r="A2567" s="333">
        <v>25172002</v>
      </c>
      <c r="B2567" s="333" t="s">
        <v>8919</v>
      </c>
      <c r="D2567" s="333" t="s">
        <v>8917</v>
      </c>
      <c r="E2567" s="333" t="s">
        <v>4284</v>
      </c>
      <c r="F2567" s="333" t="s">
        <v>4285</v>
      </c>
      <c r="G2567" s="333" t="s">
        <v>8920</v>
      </c>
    </row>
    <row r="2568" spans="1:7" ht="45">
      <c r="A2568" s="333">
        <v>25172003</v>
      </c>
      <c r="B2568" s="333" t="s">
        <v>8921</v>
      </c>
      <c r="D2568" s="333" t="s">
        <v>8922</v>
      </c>
      <c r="E2568" s="333" t="s">
        <v>4284</v>
      </c>
      <c r="F2568" s="333" t="s">
        <v>4285</v>
      </c>
      <c r="G2568" s="333" t="s">
        <v>8923</v>
      </c>
    </row>
    <row r="2569" spans="1:7" ht="45">
      <c r="A2569" s="333">
        <v>25172004</v>
      </c>
      <c r="B2569" s="333" t="s">
        <v>8924</v>
      </c>
      <c r="D2569" s="333" t="s">
        <v>8925</v>
      </c>
      <c r="E2569" s="333" t="s">
        <v>4284</v>
      </c>
      <c r="F2569" s="333" t="s">
        <v>4285</v>
      </c>
      <c r="G2569" s="333" t="s">
        <v>8926</v>
      </c>
    </row>
    <row r="2570" spans="1:7" ht="45">
      <c r="A2570" s="333">
        <v>25172005</v>
      </c>
      <c r="B2570" s="333" t="s">
        <v>8927</v>
      </c>
      <c r="D2570" s="333" t="s">
        <v>8917</v>
      </c>
      <c r="E2570" s="333" t="s">
        <v>4284</v>
      </c>
      <c r="F2570" s="333" t="s">
        <v>4285</v>
      </c>
      <c r="G2570" s="333" t="s">
        <v>8928</v>
      </c>
    </row>
    <row r="2571" spans="1:7" ht="30">
      <c r="A2571" s="333">
        <v>25172007</v>
      </c>
      <c r="B2571" s="333" t="s">
        <v>8929</v>
      </c>
      <c r="D2571" s="333" t="s">
        <v>8930</v>
      </c>
      <c r="E2571" s="333" t="s">
        <v>4284</v>
      </c>
      <c r="F2571" s="333" t="s">
        <v>4285</v>
      </c>
      <c r="G2571" s="333" t="s">
        <v>8931</v>
      </c>
    </row>
    <row r="2572" spans="1:7" ht="45">
      <c r="A2572" s="333">
        <v>25172009</v>
      </c>
      <c r="B2572" s="333" t="s">
        <v>8932</v>
      </c>
      <c r="D2572" s="333" t="s">
        <v>8933</v>
      </c>
      <c r="E2572" s="333" t="s">
        <v>4284</v>
      </c>
      <c r="F2572" s="333" t="s">
        <v>4285</v>
      </c>
      <c r="G2572" s="333" t="s">
        <v>8934</v>
      </c>
    </row>
    <row r="2573" spans="1:7" ht="45">
      <c r="A2573" s="333">
        <v>25172010</v>
      </c>
      <c r="B2573" s="333" t="s">
        <v>8935</v>
      </c>
      <c r="D2573" s="333" t="s">
        <v>8936</v>
      </c>
      <c r="E2573" s="333" t="s">
        <v>4284</v>
      </c>
      <c r="F2573" s="333" t="s">
        <v>4285</v>
      </c>
      <c r="G2573" s="333" t="s">
        <v>8937</v>
      </c>
    </row>
    <row r="2574" spans="1:7" ht="30">
      <c r="A2574" s="333">
        <v>25172011</v>
      </c>
      <c r="B2574" s="333" t="s">
        <v>8938</v>
      </c>
      <c r="D2574" s="333" t="s">
        <v>8939</v>
      </c>
      <c r="E2574" s="333" t="s">
        <v>4284</v>
      </c>
      <c r="F2574" s="333" t="s">
        <v>4285</v>
      </c>
      <c r="G2574" s="333" t="s">
        <v>8940</v>
      </c>
    </row>
    <row r="2575" spans="1:7">
      <c r="A2575" s="333">
        <v>25172100</v>
      </c>
      <c r="B2575" s="333" t="s">
        <v>8941</v>
      </c>
      <c r="D2575" s="333" t="s">
        <v>2173</v>
      </c>
      <c r="E2575" s="333" t="s">
        <v>2173</v>
      </c>
      <c r="F2575" s="333" t="s">
        <v>2173</v>
      </c>
      <c r="G2575" s="333" t="s">
        <v>2173</v>
      </c>
    </row>
    <row r="2576" spans="1:7" ht="30">
      <c r="A2576" s="333">
        <v>25172101</v>
      </c>
      <c r="B2576" s="333" t="s">
        <v>8942</v>
      </c>
      <c r="D2576" s="333" t="s">
        <v>8943</v>
      </c>
      <c r="E2576" s="333" t="s">
        <v>4284</v>
      </c>
      <c r="F2576" s="333" t="s">
        <v>4285</v>
      </c>
      <c r="G2576" s="333" t="s">
        <v>8944</v>
      </c>
    </row>
    <row r="2577" spans="1:7" ht="30">
      <c r="A2577" s="333">
        <v>25172104</v>
      </c>
      <c r="B2577" s="333" t="s">
        <v>8945</v>
      </c>
      <c r="D2577" s="333" t="s">
        <v>8946</v>
      </c>
      <c r="E2577" s="333" t="s">
        <v>4284</v>
      </c>
      <c r="F2577" s="333" t="s">
        <v>4285</v>
      </c>
      <c r="G2577" s="333" t="s">
        <v>8947</v>
      </c>
    </row>
    <row r="2578" spans="1:7" ht="45">
      <c r="A2578" s="333">
        <v>25172105</v>
      </c>
      <c r="B2578" s="333" t="s">
        <v>8948</v>
      </c>
      <c r="D2578" s="333" t="s">
        <v>8949</v>
      </c>
      <c r="E2578" s="333" t="s">
        <v>4284</v>
      </c>
      <c r="F2578" s="333" t="s">
        <v>4285</v>
      </c>
      <c r="G2578" s="333" t="s">
        <v>8950</v>
      </c>
    </row>
    <row r="2579" spans="1:7" ht="30">
      <c r="A2579" s="333">
        <v>25172106</v>
      </c>
      <c r="B2579" s="333" t="s">
        <v>8951</v>
      </c>
      <c r="D2579" s="333" t="s">
        <v>8952</v>
      </c>
      <c r="E2579" s="333" t="s">
        <v>4284</v>
      </c>
      <c r="F2579" s="333" t="s">
        <v>4285</v>
      </c>
      <c r="G2579" s="333" t="s">
        <v>8953</v>
      </c>
    </row>
    <row r="2580" spans="1:7" ht="45">
      <c r="A2580" s="333">
        <v>25172108</v>
      </c>
      <c r="B2580" s="333" t="s">
        <v>8954</v>
      </c>
      <c r="D2580" s="333" t="s">
        <v>8955</v>
      </c>
      <c r="E2580" s="333" t="s">
        <v>4284</v>
      </c>
      <c r="F2580" s="333" t="s">
        <v>4285</v>
      </c>
      <c r="G2580" s="333" t="s">
        <v>8956</v>
      </c>
    </row>
    <row r="2581" spans="1:7" ht="45">
      <c r="A2581" s="333">
        <v>25172109</v>
      </c>
      <c r="B2581" s="333" t="s">
        <v>8957</v>
      </c>
      <c r="D2581" s="333" t="s">
        <v>8958</v>
      </c>
      <c r="E2581" s="333" t="s">
        <v>4284</v>
      </c>
      <c r="F2581" s="333" t="s">
        <v>4285</v>
      </c>
      <c r="G2581" s="333" t="s">
        <v>8959</v>
      </c>
    </row>
    <row r="2582" spans="1:7" ht="30">
      <c r="A2582" s="333">
        <v>25172110</v>
      </c>
      <c r="B2582" s="333" t="s">
        <v>8960</v>
      </c>
      <c r="D2582" s="333" t="s">
        <v>8961</v>
      </c>
      <c r="E2582" s="333" t="s">
        <v>4284</v>
      </c>
      <c r="F2582" s="333" t="s">
        <v>4285</v>
      </c>
      <c r="G2582" s="333" t="s">
        <v>8962</v>
      </c>
    </row>
    <row r="2583" spans="1:7" ht="30">
      <c r="A2583" s="333">
        <v>25172111</v>
      </c>
      <c r="B2583" s="333" t="s">
        <v>8963</v>
      </c>
      <c r="D2583" s="333" t="s">
        <v>8964</v>
      </c>
      <c r="E2583" s="333" t="s">
        <v>4284</v>
      </c>
      <c r="F2583" s="333" t="s">
        <v>4285</v>
      </c>
      <c r="G2583" s="333" t="s">
        <v>8965</v>
      </c>
    </row>
    <row r="2584" spans="1:7" ht="45">
      <c r="A2584" s="333">
        <v>25172112</v>
      </c>
      <c r="B2584" s="333" t="s">
        <v>8966</v>
      </c>
      <c r="D2584" s="333" t="s">
        <v>8967</v>
      </c>
      <c r="E2584" s="333" t="s">
        <v>4284</v>
      </c>
      <c r="F2584" s="333" t="s">
        <v>4285</v>
      </c>
      <c r="G2584" s="333" t="s">
        <v>8968</v>
      </c>
    </row>
    <row r="2585" spans="1:7" ht="45">
      <c r="A2585" s="333">
        <v>25172113</v>
      </c>
      <c r="B2585" s="333" t="s">
        <v>8969</v>
      </c>
      <c r="D2585" s="333" t="s">
        <v>8970</v>
      </c>
      <c r="E2585" s="333" t="s">
        <v>4284</v>
      </c>
      <c r="F2585" s="333" t="s">
        <v>4285</v>
      </c>
      <c r="G2585" s="333" t="s">
        <v>8971</v>
      </c>
    </row>
    <row r="2586" spans="1:7" ht="45">
      <c r="A2586" s="333">
        <v>25172114</v>
      </c>
      <c r="B2586" s="333" t="s">
        <v>8972</v>
      </c>
      <c r="D2586" s="333" t="s">
        <v>8973</v>
      </c>
      <c r="E2586" s="333" t="s">
        <v>4284</v>
      </c>
      <c r="F2586" s="333" t="s">
        <v>4285</v>
      </c>
      <c r="G2586" s="333" t="s">
        <v>8974</v>
      </c>
    </row>
    <row r="2587" spans="1:7">
      <c r="A2587" s="333">
        <v>25172200</v>
      </c>
      <c r="B2587" s="333" t="s">
        <v>8975</v>
      </c>
      <c r="D2587" s="333" t="s">
        <v>2173</v>
      </c>
      <c r="E2587" s="333" t="s">
        <v>2173</v>
      </c>
      <c r="F2587" s="333" t="s">
        <v>2173</v>
      </c>
      <c r="G2587" s="333" t="s">
        <v>2173</v>
      </c>
    </row>
    <row r="2588" spans="1:7" ht="30">
      <c r="A2588" s="333">
        <v>25172201</v>
      </c>
      <c r="B2588" s="333" t="s">
        <v>8976</v>
      </c>
      <c r="D2588" s="333" t="s">
        <v>8977</v>
      </c>
      <c r="E2588" s="333" t="s">
        <v>4284</v>
      </c>
      <c r="F2588" s="333" t="s">
        <v>4285</v>
      </c>
      <c r="G2588" s="333" t="s">
        <v>8978</v>
      </c>
    </row>
    <row r="2589" spans="1:7" ht="45">
      <c r="A2589" s="333">
        <v>25172203</v>
      </c>
      <c r="B2589" s="333" t="s">
        <v>8979</v>
      </c>
      <c r="D2589" s="333" t="s">
        <v>8980</v>
      </c>
      <c r="E2589" s="333" t="s">
        <v>4284</v>
      </c>
      <c r="F2589" s="333" t="s">
        <v>4285</v>
      </c>
      <c r="G2589" s="333" t="s">
        <v>8981</v>
      </c>
    </row>
    <row r="2590" spans="1:7" ht="30">
      <c r="A2590" s="333">
        <v>25172204</v>
      </c>
      <c r="B2590" s="333" t="s">
        <v>8982</v>
      </c>
      <c r="D2590" s="333" t="s">
        <v>8983</v>
      </c>
      <c r="E2590" s="333" t="s">
        <v>4284</v>
      </c>
      <c r="F2590" s="333" t="s">
        <v>4285</v>
      </c>
      <c r="G2590" s="333" t="s">
        <v>8984</v>
      </c>
    </row>
    <row r="2591" spans="1:7" ht="30">
      <c r="A2591" s="333">
        <v>25172205</v>
      </c>
      <c r="B2591" s="333" t="s">
        <v>8985</v>
      </c>
      <c r="D2591" s="333" t="s">
        <v>8986</v>
      </c>
      <c r="E2591" s="333" t="s">
        <v>4284</v>
      </c>
      <c r="F2591" s="333" t="s">
        <v>4285</v>
      </c>
      <c r="G2591" s="333" t="s">
        <v>8987</v>
      </c>
    </row>
    <row r="2592" spans="1:7">
      <c r="A2592" s="333">
        <v>25172300</v>
      </c>
      <c r="B2592" s="333" t="s">
        <v>8988</v>
      </c>
      <c r="D2592" s="333" t="s">
        <v>2173</v>
      </c>
      <c r="E2592" s="333" t="s">
        <v>2173</v>
      </c>
      <c r="F2592" s="333" t="s">
        <v>2173</v>
      </c>
      <c r="G2592" s="333" t="s">
        <v>2173</v>
      </c>
    </row>
    <row r="2593" spans="1:8" ht="45">
      <c r="A2593" s="333">
        <v>25172301</v>
      </c>
      <c r="B2593" s="333" t="s">
        <v>8989</v>
      </c>
      <c r="D2593" s="333" t="s">
        <v>8990</v>
      </c>
      <c r="E2593" s="333" t="s">
        <v>4284</v>
      </c>
      <c r="F2593" s="333" t="s">
        <v>4285</v>
      </c>
      <c r="G2593" s="333" t="s">
        <v>8991</v>
      </c>
    </row>
    <row r="2594" spans="1:8" ht="30">
      <c r="A2594" s="333">
        <v>25172303</v>
      </c>
      <c r="B2594" s="333" t="s">
        <v>8992</v>
      </c>
      <c r="D2594" s="333" t="s">
        <v>8993</v>
      </c>
      <c r="E2594" s="333" t="s">
        <v>4284</v>
      </c>
      <c r="F2594" s="333" t="s">
        <v>4285</v>
      </c>
      <c r="G2594" s="333" t="s">
        <v>8994</v>
      </c>
    </row>
    <row r="2595" spans="1:8">
      <c r="A2595" s="333">
        <v>25172400</v>
      </c>
      <c r="B2595" s="333" t="s">
        <v>8995</v>
      </c>
      <c r="D2595" s="333" t="s">
        <v>2173</v>
      </c>
      <c r="E2595" s="333" t="s">
        <v>2173</v>
      </c>
      <c r="F2595" s="333" t="s">
        <v>2173</v>
      </c>
      <c r="G2595" s="333" t="s">
        <v>2173</v>
      </c>
    </row>
    <row r="2596" spans="1:8" ht="45">
      <c r="A2596" s="333">
        <v>25172404</v>
      </c>
      <c r="B2596" s="333" t="s">
        <v>8996</v>
      </c>
      <c r="D2596" s="333" t="s">
        <v>8997</v>
      </c>
      <c r="E2596" s="333" t="s">
        <v>4284</v>
      </c>
      <c r="F2596" s="333" t="s">
        <v>4285</v>
      </c>
      <c r="G2596" s="333" t="s">
        <v>8998</v>
      </c>
    </row>
    <row r="2597" spans="1:8" ht="45">
      <c r="A2597" s="333">
        <v>25172405</v>
      </c>
      <c r="B2597" s="333" t="s">
        <v>8999</v>
      </c>
      <c r="D2597" s="333" t="s">
        <v>9000</v>
      </c>
      <c r="E2597" s="333" t="s">
        <v>4284</v>
      </c>
      <c r="F2597" s="333" t="s">
        <v>4285</v>
      </c>
      <c r="G2597" s="333" t="s">
        <v>9001</v>
      </c>
    </row>
    <row r="2598" spans="1:8" ht="60">
      <c r="A2598" s="333">
        <v>25172406</v>
      </c>
      <c r="B2598" s="333" t="s">
        <v>9002</v>
      </c>
      <c r="D2598" s="333" t="s">
        <v>9003</v>
      </c>
      <c r="E2598" s="333" t="s">
        <v>4284</v>
      </c>
      <c r="F2598" s="333" t="s">
        <v>4285</v>
      </c>
      <c r="G2598" s="333" t="s">
        <v>9004</v>
      </c>
    </row>
    <row r="2599" spans="1:8" ht="30">
      <c r="A2599" s="333">
        <v>25172407</v>
      </c>
      <c r="B2599" s="333" t="s">
        <v>9005</v>
      </c>
      <c r="D2599" s="333" t="s">
        <v>9006</v>
      </c>
      <c r="E2599" s="333" t="s">
        <v>4284</v>
      </c>
      <c r="F2599" s="333" t="s">
        <v>4285</v>
      </c>
      <c r="G2599" s="333" t="s">
        <v>9007</v>
      </c>
    </row>
    <row r="2600" spans="1:8" ht="30">
      <c r="A2600" s="333">
        <v>25172408</v>
      </c>
      <c r="B2600" s="333" t="s">
        <v>9008</v>
      </c>
      <c r="D2600" s="333" t="s">
        <v>9009</v>
      </c>
      <c r="E2600" s="333" t="s">
        <v>4284</v>
      </c>
      <c r="F2600" s="333" t="s">
        <v>4285</v>
      </c>
      <c r="G2600" s="333" t="s">
        <v>9010</v>
      </c>
    </row>
    <row r="2601" spans="1:8">
      <c r="A2601" s="333">
        <v>25172500</v>
      </c>
      <c r="B2601" s="333" t="s">
        <v>9011</v>
      </c>
      <c r="D2601" s="333" t="s">
        <v>2173</v>
      </c>
      <c r="E2601" s="333" t="s">
        <v>2173</v>
      </c>
      <c r="F2601" s="333" t="s">
        <v>2173</v>
      </c>
      <c r="G2601" s="333" t="s">
        <v>2173</v>
      </c>
    </row>
    <row r="2602" spans="1:8" ht="45">
      <c r="A2602" s="333">
        <v>25172502</v>
      </c>
      <c r="B2602" s="333" t="s">
        <v>1278</v>
      </c>
      <c r="C2602" s="334" t="s">
        <v>1203</v>
      </c>
      <c r="D2602" s="333" t="s">
        <v>9012</v>
      </c>
      <c r="E2602" s="333" t="s">
        <v>9013</v>
      </c>
      <c r="F2602" s="333" t="s">
        <v>9014</v>
      </c>
      <c r="G2602" s="333" t="s">
        <v>9015</v>
      </c>
      <c r="H2602" s="430">
        <v>7000</v>
      </c>
    </row>
    <row r="2603" spans="1:8" ht="45">
      <c r="A2603" s="333">
        <v>25172503</v>
      </c>
      <c r="B2603" s="333" t="s">
        <v>9016</v>
      </c>
      <c r="D2603" s="333" t="s">
        <v>9017</v>
      </c>
      <c r="E2603" s="333" t="s">
        <v>9013</v>
      </c>
      <c r="F2603" s="333" t="s">
        <v>9014</v>
      </c>
      <c r="G2603" s="333" t="s">
        <v>9018</v>
      </c>
    </row>
    <row r="2604" spans="1:8" ht="60">
      <c r="A2604" s="333">
        <v>25172504</v>
      </c>
      <c r="B2604" s="333" t="s">
        <v>1279</v>
      </c>
      <c r="C2604" s="334" t="s">
        <v>1203</v>
      </c>
      <c r="D2604" s="333" t="s">
        <v>9019</v>
      </c>
      <c r="E2604" s="333" t="s">
        <v>9013</v>
      </c>
      <c r="F2604" s="333" t="s">
        <v>9014</v>
      </c>
      <c r="G2604" s="333" t="s">
        <v>9020</v>
      </c>
      <c r="H2604" s="430">
        <v>5000</v>
      </c>
    </row>
    <row r="2605" spans="1:8" ht="45">
      <c r="A2605" s="333">
        <v>25172505</v>
      </c>
      <c r="B2605" s="333" t="s">
        <v>9021</v>
      </c>
      <c r="D2605" s="333" t="s">
        <v>9022</v>
      </c>
      <c r="E2605" s="333" t="s">
        <v>9013</v>
      </c>
      <c r="F2605" s="333" t="s">
        <v>9014</v>
      </c>
      <c r="G2605" s="333" t="s">
        <v>9023</v>
      </c>
    </row>
    <row r="2606" spans="1:8" ht="45">
      <c r="A2606" s="333">
        <v>25172506</v>
      </c>
      <c r="B2606" s="333" t="s">
        <v>9024</v>
      </c>
      <c r="D2606" s="333" t="s">
        <v>9025</v>
      </c>
      <c r="E2606" s="333" t="s">
        <v>9013</v>
      </c>
      <c r="F2606" s="333" t="s">
        <v>9014</v>
      </c>
      <c r="G2606" s="333" t="s">
        <v>9026</v>
      </c>
    </row>
    <row r="2607" spans="1:8" ht="30">
      <c r="A2607" s="333">
        <v>25172507</v>
      </c>
      <c r="B2607" s="333" t="s">
        <v>9027</v>
      </c>
      <c r="D2607" s="333" t="s">
        <v>9028</v>
      </c>
      <c r="E2607" s="333" t="s">
        <v>9013</v>
      </c>
      <c r="F2607" s="333" t="s">
        <v>9014</v>
      </c>
      <c r="G2607" s="333" t="s">
        <v>9029</v>
      </c>
    </row>
    <row r="2608" spans="1:8" ht="30">
      <c r="A2608" s="333">
        <v>25172508</v>
      </c>
      <c r="B2608" s="333" t="s">
        <v>9030</v>
      </c>
      <c r="D2608" s="333" t="s">
        <v>9031</v>
      </c>
      <c r="E2608" s="333" t="s">
        <v>9013</v>
      </c>
      <c r="F2608" s="333" t="s">
        <v>9014</v>
      </c>
      <c r="G2608" s="333" t="s">
        <v>9032</v>
      </c>
    </row>
    <row r="2609" spans="1:8" ht="60">
      <c r="A2609" s="333">
        <v>25172509</v>
      </c>
      <c r="B2609" s="333" t="s">
        <v>9033</v>
      </c>
      <c r="D2609" s="333" t="s">
        <v>9034</v>
      </c>
      <c r="E2609" s="333" t="s">
        <v>9013</v>
      </c>
      <c r="F2609" s="333" t="s">
        <v>9014</v>
      </c>
      <c r="G2609" s="333" t="s">
        <v>2173</v>
      </c>
    </row>
    <row r="2610" spans="1:8" ht="45">
      <c r="A2610" s="333">
        <v>25172510</v>
      </c>
      <c r="B2610" s="333" t="s">
        <v>9035</v>
      </c>
      <c r="D2610" s="333" t="s">
        <v>9036</v>
      </c>
      <c r="E2610" s="333" t="s">
        <v>9013</v>
      </c>
      <c r="F2610" s="333" t="s">
        <v>9014</v>
      </c>
      <c r="G2610" s="333" t="s">
        <v>2173</v>
      </c>
    </row>
    <row r="2611" spans="1:8" ht="45">
      <c r="A2611" s="333">
        <v>25172511</v>
      </c>
      <c r="B2611" s="333" t="s">
        <v>9037</v>
      </c>
      <c r="D2611" s="333" t="s">
        <v>9038</v>
      </c>
      <c r="E2611" s="333" t="s">
        <v>5970</v>
      </c>
      <c r="F2611" s="333" t="s">
        <v>5971</v>
      </c>
      <c r="G2611" s="333" t="s">
        <v>2173</v>
      </c>
    </row>
    <row r="2612" spans="1:8" ht="75">
      <c r="A2612" s="333">
        <v>25172512</v>
      </c>
      <c r="B2612" s="333" t="s">
        <v>9039</v>
      </c>
      <c r="D2612" s="333" t="s">
        <v>9040</v>
      </c>
      <c r="E2612" s="333" t="s">
        <v>9013</v>
      </c>
      <c r="F2612" s="333" t="s">
        <v>9014</v>
      </c>
      <c r="G2612" s="333" t="s">
        <v>2173</v>
      </c>
    </row>
    <row r="2613" spans="1:8">
      <c r="A2613" s="333">
        <v>25172600</v>
      </c>
      <c r="B2613" s="333" t="s">
        <v>9041</v>
      </c>
      <c r="D2613" s="333" t="s">
        <v>2173</v>
      </c>
      <c r="E2613" s="333" t="s">
        <v>2173</v>
      </c>
      <c r="F2613" s="333" t="s">
        <v>2173</v>
      </c>
      <c r="G2613" s="333" t="s">
        <v>2173</v>
      </c>
    </row>
    <row r="2614" spans="1:8" ht="45">
      <c r="A2614" s="333">
        <v>25172601</v>
      </c>
      <c r="B2614" s="333" t="s">
        <v>9042</v>
      </c>
      <c r="D2614" s="333" t="s">
        <v>9043</v>
      </c>
      <c r="E2614" s="333" t="s">
        <v>2512</v>
      </c>
      <c r="F2614" s="333" t="s">
        <v>2513</v>
      </c>
      <c r="G2614" s="333" t="s">
        <v>9044</v>
      </c>
    </row>
    <row r="2615" spans="1:8" ht="30">
      <c r="A2615" s="333">
        <v>25172602</v>
      </c>
      <c r="B2615" s="333" t="s">
        <v>9045</v>
      </c>
      <c r="D2615" s="333" t="s">
        <v>9046</v>
      </c>
      <c r="E2615" s="333" t="s">
        <v>4284</v>
      </c>
      <c r="F2615" s="333" t="s">
        <v>4285</v>
      </c>
      <c r="G2615" s="333" t="s">
        <v>9047</v>
      </c>
    </row>
    <row r="2616" spans="1:8" ht="45">
      <c r="A2616" s="333">
        <v>25172603</v>
      </c>
      <c r="B2616" s="333" t="s">
        <v>9048</v>
      </c>
      <c r="D2616" s="333" t="s">
        <v>9049</v>
      </c>
      <c r="E2616" s="333" t="s">
        <v>4284</v>
      </c>
      <c r="F2616" s="333" t="s">
        <v>4285</v>
      </c>
      <c r="G2616" s="333" t="s">
        <v>9050</v>
      </c>
    </row>
    <row r="2617" spans="1:8" ht="45">
      <c r="A2617" s="333">
        <v>25172604</v>
      </c>
      <c r="B2617" s="333" t="s">
        <v>1281</v>
      </c>
      <c r="C2617" s="334" t="s">
        <v>1203</v>
      </c>
      <c r="D2617" s="333" t="s">
        <v>9051</v>
      </c>
      <c r="E2617" s="333" t="s">
        <v>4284</v>
      </c>
      <c r="F2617" s="333" t="s">
        <v>4285</v>
      </c>
      <c r="G2617" s="333" t="s">
        <v>9052</v>
      </c>
      <c r="H2617" s="430">
        <v>4000</v>
      </c>
    </row>
    <row r="2618" spans="1:8" ht="45">
      <c r="A2618" s="333">
        <v>25172605</v>
      </c>
      <c r="B2618" s="333" t="s">
        <v>9053</v>
      </c>
      <c r="D2618" s="333" t="s">
        <v>9054</v>
      </c>
      <c r="E2618" s="333" t="s">
        <v>4284</v>
      </c>
      <c r="F2618" s="333" t="s">
        <v>4285</v>
      </c>
      <c r="G2618" s="333" t="s">
        <v>9055</v>
      </c>
    </row>
    <row r="2619" spans="1:8" ht="30">
      <c r="A2619" s="333">
        <v>25172606</v>
      </c>
      <c r="B2619" s="333" t="s">
        <v>9056</v>
      </c>
      <c r="D2619" s="333" t="s">
        <v>9057</v>
      </c>
      <c r="E2619" s="333" t="s">
        <v>4284</v>
      </c>
      <c r="F2619" s="333" t="s">
        <v>4285</v>
      </c>
      <c r="G2619" s="333" t="s">
        <v>9058</v>
      </c>
    </row>
    <row r="2620" spans="1:8">
      <c r="A2620" s="333">
        <v>25172607</v>
      </c>
      <c r="B2620" s="333" t="s">
        <v>9059</v>
      </c>
      <c r="D2620" s="333" t="s">
        <v>9060</v>
      </c>
      <c r="E2620" s="333" t="s">
        <v>4284</v>
      </c>
      <c r="F2620" s="333" t="s">
        <v>4285</v>
      </c>
      <c r="G2620" s="333" t="s">
        <v>9061</v>
      </c>
    </row>
    <row r="2621" spans="1:8" ht="30">
      <c r="A2621" s="333">
        <v>25172608</v>
      </c>
      <c r="B2621" s="333" t="s">
        <v>9062</v>
      </c>
      <c r="D2621" s="333" t="s">
        <v>9063</v>
      </c>
      <c r="E2621" s="333" t="s">
        <v>4284</v>
      </c>
      <c r="F2621" s="333" t="s">
        <v>4285</v>
      </c>
      <c r="G2621" s="333" t="s">
        <v>9064</v>
      </c>
    </row>
    <row r="2622" spans="1:8">
      <c r="A2622" s="333">
        <v>25172700</v>
      </c>
      <c r="B2622" s="333" t="s">
        <v>9065</v>
      </c>
      <c r="D2622" s="333" t="s">
        <v>2173</v>
      </c>
      <c r="E2622" s="333" t="s">
        <v>2173</v>
      </c>
      <c r="F2622" s="333" t="s">
        <v>2173</v>
      </c>
      <c r="G2622" s="333" t="s">
        <v>2173</v>
      </c>
    </row>
    <row r="2623" spans="1:8">
      <c r="A2623" s="333">
        <v>25172702</v>
      </c>
      <c r="B2623" s="333" t="s">
        <v>9066</v>
      </c>
      <c r="D2623" s="333" t="s">
        <v>9067</v>
      </c>
      <c r="E2623" s="333" t="s">
        <v>4284</v>
      </c>
      <c r="F2623" s="333" t="s">
        <v>4285</v>
      </c>
      <c r="G2623" s="333" t="s">
        <v>9066</v>
      </c>
    </row>
    <row r="2624" spans="1:8">
      <c r="A2624" s="333">
        <v>25172703</v>
      </c>
      <c r="B2624" s="333" t="s">
        <v>9068</v>
      </c>
      <c r="D2624" s="333" t="s">
        <v>9069</v>
      </c>
      <c r="E2624" s="333" t="s">
        <v>4284</v>
      </c>
      <c r="F2624" s="333" t="s">
        <v>4285</v>
      </c>
      <c r="G2624" s="333" t="s">
        <v>9068</v>
      </c>
    </row>
    <row r="2625" spans="1:8" ht="30">
      <c r="A2625" s="333">
        <v>25172704</v>
      </c>
      <c r="B2625" s="333" t="s">
        <v>9070</v>
      </c>
      <c r="D2625" s="333" t="s">
        <v>9071</v>
      </c>
      <c r="E2625" s="333" t="s">
        <v>4284</v>
      </c>
      <c r="F2625" s="333" t="s">
        <v>4285</v>
      </c>
      <c r="G2625" s="333" t="s">
        <v>9070</v>
      </c>
    </row>
    <row r="2626" spans="1:8">
      <c r="A2626" s="333">
        <v>25172800</v>
      </c>
      <c r="B2626" s="333" t="s">
        <v>9072</v>
      </c>
      <c r="D2626" s="333" t="s">
        <v>2173</v>
      </c>
      <c r="E2626" s="333" t="s">
        <v>2173</v>
      </c>
      <c r="F2626" s="333" t="s">
        <v>2173</v>
      </c>
      <c r="G2626" s="333" t="s">
        <v>2173</v>
      </c>
    </row>
    <row r="2627" spans="1:8" ht="30">
      <c r="A2627" s="333">
        <v>25172802</v>
      </c>
      <c r="B2627" s="333" t="s">
        <v>9073</v>
      </c>
      <c r="D2627" s="333" t="s">
        <v>9074</v>
      </c>
      <c r="E2627" s="333" t="s">
        <v>4284</v>
      </c>
      <c r="F2627" s="333" t="s">
        <v>4285</v>
      </c>
      <c r="G2627" s="333" t="s">
        <v>9075</v>
      </c>
    </row>
    <row r="2628" spans="1:8" ht="30">
      <c r="A2628" s="333">
        <v>25172803</v>
      </c>
      <c r="B2628" s="333" t="s">
        <v>9076</v>
      </c>
      <c r="D2628" s="333" t="s">
        <v>9077</v>
      </c>
      <c r="E2628" s="333" t="s">
        <v>4284</v>
      </c>
      <c r="F2628" s="333" t="s">
        <v>4285</v>
      </c>
      <c r="G2628" s="333" t="s">
        <v>9076</v>
      </c>
    </row>
    <row r="2629" spans="1:8">
      <c r="A2629" s="333">
        <v>25172900</v>
      </c>
      <c r="B2629" s="333" t="s">
        <v>9078</v>
      </c>
      <c r="D2629" s="333" t="s">
        <v>2173</v>
      </c>
      <c r="E2629" s="333" t="s">
        <v>2173</v>
      </c>
      <c r="F2629" s="333" t="s">
        <v>2173</v>
      </c>
      <c r="G2629" s="333" t="s">
        <v>2173</v>
      </c>
    </row>
    <row r="2630" spans="1:8" ht="30">
      <c r="A2630" s="333">
        <v>25172901</v>
      </c>
      <c r="B2630" s="333" t="s">
        <v>9079</v>
      </c>
      <c r="D2630" s="333" t="s">
        <v>9080</v>
      </c>
      <c r="E2630" s="333" t="s">
        <v>9081</v>
      </c>
      <c r="F2630" s="333" t="s">
        <v>9082</v>
      </c>
      <c r="G2630" s="333" t="s">
        <v>9079</v>
      </c>
    </row>
    <row r="2631" spans="1:8" ht="30">
      <c r="A2631" s="333">
        <v>25172903</v>
      </c>
      <c r="B2631" s="333" t="s">
        <v>9083</v>
      </c>
      <c r="D2631" s="333" t="s">
        <v>9084</v>
      </c>
      <c r="E2631" s="333" t="s">
        <v>9081</v>
      </c>
      <c r="F2631" s="333" t="s">
        <v>9082</v>
      </c>
      <c r="G2631" s="333" t="s">
        <v>9085</v>
      </c>
    </row>
    <row r="2632" spans="1:8" ht="30">
      <c r="A2632" s="333">
        <v>25172904</v>
      </c>
      <c r="B2632" s="333" t="s">
        <v>9086</v>
      </c>
      <c r="D2632" s="333" t="s">
        <v>9087</v>
      </c>
      <c r="E2632" s="333" t="s">
        <v>9081</v>
      </c>
      <c r="F2632" s="333" t="s">
        <v>9082</v>
      </c>
      <c r="G2632" s="333" t="s">
        <v>9086</v>
      </c>
    </row>
    <row r="2633" spans="1:8" ht="30">
      <c r="A2633" s="333">
        <v>25172905</v>
      </c>
      <c r="B2633" s="333" t="s">
        <v>9088</v>
      </c>
      <c r="D2633" s="333" t="s">
        <v>9089</v>
      </c>
      <c r="E2633" s="333" t="s">
        <v>5970</v>
      </c>
      <c r="F2633" s="333" t="s">
        <v>5971</v>
      </c>
      <c r="G2633" s="333" t="s">
        <v>9090</v>
      </c>
    </row>
    <row r="2634" spans="1:8">
      <c r="A2634" s="333">
        <v>25172906</v>
      </c>
      <c r="B2634" s="333" t="s">
        <v>9091</v>
      </c>
      <c r="D2634" s="333" t="s">
        <v>9092</v>
      </c>
      <c r="E2634" s="333" t="s">
        <v>4284</v>
      </c>
      <c r="F2634" s="333" t="s">
        <v>4285</v>
      </c>
      <c r="G2634" s="333" t="s">
        <v>9093</v>
      </c>
    </row>
    <row r="2635" spans="1:8" ht="45">
      <c r="A2635" s="333">
        <v>25172907</v>
      </c>
      <c r="B2635" s="333" t="s">
        <v>1280</v>
      </c>
      <c r="C2635" s="334" t="s">
        <v>1203</v>
      </c>
      <c r="D2635" s="333" t="s">
        <v>9094</v>
      </c>
      <c r="E2635" s="333" t="s">
        <v>9081</v>
      </c>
      <c r="F2635" s="333" t="s">
        <v>9082</v>
      </c>
      <c r="G2635" s="333" t="s">
        <v>9095</v>
      </c>
      <c r="H2635" s="430">
        <v>5000</v>
      </c>
    </row>
    <row r="2636" spans="1:8">
      <c r="A2636" s="333">
        <v>25173000</v>
      </c>
      <c r="B2636" s="333" t="s">
        <v>9096</v>
      </c>
      <c r="D2636" s="333" t="s">
        <v>2173</v>
      </c>
      <c r="E2636" s="333" t="s">
        <v>2173</v>
      </c>
      <c r="F2636" s="333" t="s">
        <v>2173</v>
      </c>
      <c r="G2636" s="333" t="s">
        <v>2173</v>
      </c>
    </row>
    <row r="2637" spans="1:8" ht="30">
      <c r="A2637" s="333">
        <v>25173001</v>
      </c>
      <c r="B2637" s="333" t="s">
        <v>9097</v>
      </c>
      <c r="D2637" s="333" t="s">
        <v>9098</v>
      </c>
      <c r="E2637" s="333" t="s">
        <v>9081</v>
      </c>
      <c r="F2637" s="333" t="s">
        <v>9082</v>
      </c>
      <c r="G2637" s="333" t="s">
        <v>9099</v>
      </c>
    </row>
    <row r="2638" spans="1:8" ht="30">
      <c r="A2638" s="333">
        <v>25173003</v>
      </c>
      <c r="B2638" s="333" t="s">
        <v>9100</v>
      </c>
      <c r="D2638" s="333" t="s">
        <v>9101</v>
      </c>
      <c r="E2638" s="333" t="s">
        <v>9081</v>
      </c>
      <c r="F2638" s="333" t="s">
        <v>9082</v>
      </c>
      <c r="G2638" s="333" t="s">
        <v>9102</v>
      </c>
    </row>
    <row r="2639" spans="1:8" ht="30">
      <c r="A2639" s="333">
        <v>25173004</v>
      </c>
      <c r="B2639" s="333" t="s">
        <v>9103</v>
      </c>
      <c r="D2639" s="333" t="s">
        <v>9104</v>
      </c>
      <c r="E2639" s="333" t="s">
        <v>9081</v>
      </c>
      <c r="F2639" s="333" t="s">
        <v>9082</v>
      </c>
      <c r="G2639" s="333" t="s">
        <v>9105</v>
      </c>
    </row>
    <row r="2640" spans="1:8">
      <c r="A2640" s="333">
        <v>25173005</v>
      </c>
      <c r="B2640" s="333" t="s">
        <v>9106</v>
      </c>
      <c r="D2640" s="333" t="s">
        <v>9107</v>
      </c>
      <c r="E2640" s="333" t="s">
        <v>9081</v>
      </c>
      <c r="F2640" s="333" t="s">
        <v>9082</v>
      </c>
      <c r="G2640" s="333" t="s">
        <v>9108</v>
      </c>
    </row>
    <row r="2641" spans="1:7">
      <c r="A2641" s="333">
        <v>25173100</v>
      </c>
      <c r="B2641" s="333" t="s">
        <v>9109</v>
      </c>
      <c r="D2641" s="333" t="s">
        <v>2173</v>
      </c>
      <c r="E2641" s="333" t="s">
        <v>2173</v>
      </c>
      <c r="F2641" s="333" t="s">
        <v>2173</v>
      </c>
      <c r="G2641" s="333" t="s">
        <v>2173</v>
      </c>
    </row>
    <row r="2642" spans="1:7" ht="45">
      <c r="A2642" s="333">
        <v>25173107</v>
      </c>
      <c r="B2642" s="333" t="s">
        <v>9110</v>
      </c>
      <c r="D2642" s="333" t="s">
        <v>9111</v>
      </c>
      <c r="E2642" s="333" t="s">
        <v>9112</v>
      </c>
      <c r="F2642" s="333" t="s">
        <v>9113</v>
      </c>
      <c r="G2642" s="333" t="s">
        <v>9114</v>
      </c>
    </row>
    <row r="2643" spans="1:7" ht="45">
      <c r="A2643" s="333">
        <v>25173107</v>
      </c>
      <c r="B2643" s="333" t="s">
        <v>9110</v>
      </c>
      <c r="D2643" s="333" t="s">
        <v>9111</v>
      </c>
      <c r="E2643" s="333" t="s">
        <v>9112</v>
      </c>
      <c r="F2643" s="333" t="s">
        <v>9113</v>
      </c>
      <c r="G2643" s="333" t="s">
        <v>9114</v>
      </c>
    </row>
    <row r="2644" spans="1:7" ht="45">
      <c r="A2644" s="333">
        <v>25173107</v>
      </c>
      <c r="B2644" s="333" t="s">
        <v>9110</v>
      </c>
      <c r="D2644" s="333" t="s">
        <v>9111</v>
      </c>
      <c r="E2644" s="333" t="s">
        <v>9115</v>
      </c>
      <c r="F2644" s="333" t="s">
        <v>9116</v>
      </c>
      <c r="G2644" s="333" t="s">
        <v>9114</v>
      </c>
    </row>
    <row r="2645" spans="1:7" ht="45">
      <c r="A2645" s="333">
        <v>25173107</v>
      </c>
      <c r="B2645" s="333" t="s">
        <v>9110</v>
      </c>
      <c r="D2645" s="333" t="s">
        <v>9111</v>
      </c>
      <c r="E2645" s="333" t="s">
        <v>9115</v>
      </c>
      <c r="F2645" s="333" t="s">
        <v>9116</v>
      </c>
      <c r="G2645" s="333" t="s">
        <v>9114</v>
      </c>
    </row>
    <row r="2646" spans="1:7" ht="45">
      <c r="A2646" s="333">
        <v>25173108</v>
      </c>
      <c r="B2646" s="333" t="s">
        <v>9117</v>
      </c>
      <c r="D2646" s="333" t="s">
        <v>9118</v>
      </c>
      <c r="E2646" s="333" t="s">
        <v>8548</v>
      </c>
      <c r="F2646" s="333" t="s">
        <v>8549</v>
      </c>
      <c r="G2646" s="333" t="s">
        <v>9119</v>
      </c>
    </row>
    <row r="2647" spans="1:7">
      <c r="A2647" s="333">
        <v>25173300</v>
      </c>
      <c r="B2647" s="333" t="s">
        <v>9120</v>
      </c>
      <c r="D2647" s="333" t="s">
        <v>2173</v>
      </c>
      <c r="E2647" s="333" t="s">
        <v>2173</v>
      </c>
      <c r="F2647" s="333" t="s">
        <v>2173</v>
      </c>
      <c r="G2647" s="333" t="s">
        <v>2173</v>
      </c>
    </row>
    <row r="2648" spans="1:7">
      <c r="A2648" s="333">
        <v>25173303</v>
      </c>
      <c r="B2648" s="333" t="s">
        <v>9121</v>
      </c>
      <c r="D2648" s="333" t="s">
        <v>9122</v>
      </c>
      <c r="E2648" s="333" t="s">
        <v>4284</v>
      </c>
      <c r="F2648" s="333" t="s">
        <v>4285</v>
      </c>
      <c r="G2648" s="333" t="s">
        <v>9123</v>
      </c>
    </row>
    <row r="2649" spans="1:7" ht="45">
      <c r="A2649" s="333">
        <v>25173304</v>
      </c>
      <c r="B2649" s="333" t="s">
        <v>9124</v>
      </c>
      <c r="D2649" s="333" t="s">
        <v>9125</v>
      </c>
      <c r="E2649" s="333" t="s">
        <v>8548</v>
      </c>
      <c r="F2649" s="333" t="s">
        <v>8549</v>
      </c>
      <c r="G2649" s="333" t="s">
        <v>9126</v>
      </c>
    </row>
    <row r="2650" spans="1:7">
      <c r="A2650" s="333">
        <v>25173700</v>
      </c>
      <c r="B2650" s="333" t="s">
        <v>9127</v>
      </c>
      <c r="D2650" s="333" t="s">
        <v>2173</v>
      </c>
      <c r="E2650" s="333" t="s">
        <v>2173</v>
      </c>
      <c r="F2650" s="333" t="s">
        <v>2173</v>
      </c>
      <c r="G2650" s="333" t="s">
        <v>2173</v>
      </c>
    </row>
    <row r="2651" spans="1:7" ht="60">
      <c r="A2651" s="333">
        <v>25173701</v>
      </c>
      <c r="B2651" s="333" t="s">
        <v>9128</v>
      </c>
      <c r="D2651" s="333" t="s">
        <v>9129</v>
      </c>
      <c r="E2651" s="333" t="s">
        <v>4284</v>
      </c>
      <c r="F2651" s="333" t="s">
        <v>4285</v>
      </c>
      <c r="G2651" s="333" t="s">
        <v>9130</v>
      </c>
    </row>
    <row r="2652" spans="1:7" ht="30">
      <c r="A2652" s="333">
        <v>25173702</v>
      </c>
      <c r="B2652" s="333" t="s">
        <v>9131</v>
      </c>
      <c r="D2652" s="333" t="s">
        <v>9132</v>
      </c>
      <c r="E2652" s="333" t="s">
        <v>4284</v>
      </c>
      <c r="F2652" s="333" t="s">
        <v>4285</v>
      </c>
      <c r="G2652" s="333" t="s">
        <v>9133</v>
      </c>
    </row>
    <row r="2653" spans="1:7">
      <c r="A2653" s="333">
        <v>25173703</v>
      </c>
      <c r="B2653" s="333" t="s">
        <v>9134</v>
      </c>
      <c r="D2653" s="333" t="s">
        <v>9135</v>
      </c>
      <c r="E2653" s="333" t="s">
        <v>4284</v>
      </c>
      <c r="F2653" s="333" t="s">
        <v>4285</v>
      </c>
      <c r="G2653" s="333" t="s">
        <v>9136</v>
      </c>
    </row>
    <row r="2654" spans="1:7" ht="30">
      <c r="A2654" s="333">
        <v>25173704</v>
      </c>
      <c r="B2654" s="333" t="s">
        <v>9137</v>
      </c>
      <c r="D2654" s="333" t="s">
        <v>9138</v>
      </c>
      <c r="E2654" s="333" t="s">
        <v>4284</v>
      </c>
      <c r="F2654" s="333" t="s">
        <v>4285</v>
      </c>
      <c r="G2654" s="333" t="s">
        <v>9139</v>
      </c>
    </row>
    <row r="2655" spans="1:7" ht="45">
      <c r="A2655" s="333">
        <v>25173705</v>
      </c>
      <c r="B2655" s="333" t="s">
        <v>9140</v>
      </c>
      <c r="D2655" s="333" t="s">
        <v>9141</v>
      </c>
      <c r="E2655" s="333" t="s">
        <v>4284</v>
      </c>
      <c r="F2655" s="333" t="s">
        <v>4285</v>
      </c>
      <c r="G2655" s="333" t="s">
        <v>9142</v>
      </c>
    </row>
    <row r="2656" spans="1:7">
      <c r="A2656" s="333">
        <v>25173800</v>
      </c>
      <c r="B2656" s="333" t="s">
        <v>9143</v>
      </c>
      <c r="D2656" s="333" t="s">
        <v>2173</v>
      </c>
      <c r="E2656" s="333" t="s">
        <v>2173</v>
      </c>
      <c r="F2656" s="333" t="s">
        <v>2173</v>
      </c>
      <c r="G2656" s="333" t="s">
        <v>2173</v>
      </c>
    </row>
    <row r="2657" spans="1:7" ht="45">
      <c r="A2657" s="333">
        <v>25173801</v>
      </c>
      <c r="B2657" s="333" t="s">
        <v>9144</v>
      </c>
      <c r="D2657" s="333" t="s">
        <v>9145</v>
      </c>
      <c r="E2657" s="333" t="s">
        <v>4284</v>
      </c>
      <c r="F2657" s="333" t="s">
        <v>4285</v>
      </c>
      <c r="G2657" s="333" t="s">
        <v>9146</v>
      </c>
    </row>
    <row r="2658" spans="1:7" ht="30">
      <c r="A2658" s="333">
        <v>25173802</v>
      </c>
      <c r="B2658" s="333" t="s">
        <v>9147</v>
      </c>
      <c r="D2658" s="333" t="s">
        <v>9148</v>
      </c>
      <c r="E2658" s="333" t="s">
        <v>4284</v>
      </c>
      <c r="F2658" s="333" t="s">
        <v>4285</v>
      </c>
      <c r="G2658" s="333" t="s">
        <v>9149</v>
      </c>
    </row>
    <row r="2659" spans="1:7" ht="30">
      <c r="A2659" s="333">
        <v>25173803</v>
      </c>
      <c r="B2659" s="333" t="s">
        <v>9150</v>
      </c>
      <c r="D2659" s="333" t="s">
        <v>9151</v>
      </c>
      <c r="E2659" s="333" t="s">
        <v>4284</v>
      </c>
      <c r="F2659" s="333" t="s">
        <v>4285</v>
      </c>
      <c r="G2659" s="333" t="s">
        <v>9152</v>
      </c>
    </row>
    <row r="2660" spans="1:7" ht="30">
      <c r="A2660" s="333">
        <v>25173804</v>
      </c>
      <c r="B2660" s="333" t="s">
        <v>9153</v>
      </c>
      <c r="D2660" s="333" t="s">
        <v>9154</v>
      </c>
      <c r="E2660" s="333" t="s">
        <v>4284</v>
      </c>
      <c r="F2660" s="333" t="s">
        <v>4285</v>
      </c>
      <c r="G2660" s="333" t="s">
        <v>9155</v>
      </c>
    </row>
    <row r="2661" spans="1:7" ht="45">
      <c r="A2661" s="333">
        <v>25173805</v>
      </c>
      <c r="B2661" s="333" t="s">
        <v>9156</v>
      </c>
      <c r="D2661" s="333" t="s">
        <v>9157</v>
      </c>
      <c r="E2661" s="333" t="s">
        <v>4284</v>
      </c>
      <c r="F2661" s="333" t="s">
        <v>4285</v>
      </c>
      <c r="G2661" s="333" t="s">
        <v>9158</v>
      </c>
    </row>
    <row r="2662" spans="1:7" ht="45">
      <c r="A2662" s="333">
        <v>25173806</v>
      </c>
      <c r="B2662" s="333" t="s">
        <v>9159</v>
      </c>
      <c r="D2662" s="333" t="s">
        <v>9160</v>
      </c>
      <c r="E2662" s="333" t="s">
        <v>4284</v>
      </c>
      <c r="F2662" s="333" t="s">
        <v>4285</v>
      </c>
      <c r="G2662" s="333" t="s">
        <v>9161</v>
      </c>
    </row>
    <row r="2663" spans="1:7" ht="45">
      <c r="A2663" s="333">
        <v>25173807</v>
      </c>
      <c r="B2663" s="333" t="s">
        <v>9162</v>
      </c>
      <c r="D2663" s="333" t="s">
        <v>9163</v>
      </c>
      <c r="E2663" s="333" t="s">
        <v>4284</v>
      </c>
      <c r="F2663" s="333" t="s">
        <v>4285</v>
      </c>
      <c r="G2663" s="333" t="s">
        <v>9164</v>
      </c>
    </row>
    <row r="2664" spans="1:7" ht="30">
      <c r="A2664" s="333">
        <v>25173808</v>
      </c>
      <c r="B2664" s="333" t="s">
        <v>9165</v>
      </c>
      <c r="D2664" s="333" t="s">
        <v>9166</v>
      </c>
      <c r="E2664" s="333" t="s">
        <v>4284</v>
      </c>
      <c r="F2664" s="333" t="s">
        <v>4285</v>
      </c>
      <c r="G2664" s="333" t="s">
        <v>9167</v>
      </c>
    </row>
    <row r="2665" spans="1:7" ht="45">
      <c r="A2665" s="333">
        <v>25173809</v>
      </c>
      <c r="B2665" s="333" t="s">
        <v>9168</v>
      </c>
      <c r="D2665" s="333" t="s">
        <v>9169</v>
      </c>
      <c r="E2665" s="333" t="s">
        <v>4284</v>
      </c>
      <c r="F2665" s="333" t="s">
        <v>4285</v>
      </c>
      <c r="G2665" s="333" t="s">
        <v>9170</v>
      </c>
    </row>
    <row r="2666" spans="1:7" ht="45">
      <c r="A2666" s="333">
        <v>25173810</v>
      </c>
      <c r="B2666" s="333" t="s">
        <v>9171</v>
      </c>
      <c r="D2666" s="333" t="s">
        <v>9172</v>
      </c>
      <c r="E2666" s="333" t="s">
        <v>4284</v>
      </c>
      <c r="F2666" s="333" t="s">
        <v>4285</v>
      </c>
      <c r="G2666" s="333" t="s">
        <v>9173</v>
      </c>
    </row>
    <row r="2667" spans="1:7" ht="45">
      <c r="A2667" s="333">
        <v>25173811</v>
      </c>
      <c r="B2667" s="333" t="s">
        <v>9174</v>
      </c>
      <c r="D2667" s="333" t="s">
        <v>9175</v>
      </c>
      <c r="E2667" s="333" t="s">
        <v>4284</v>
      </c>
      <c r="F2667" s="333" t="s">
        <v>4285</v>
      </c>
      <c r="G2667" s="333" t="s">
        <v>9176</v>
      </c>
    </row>
    <row r="2668" spans="1:7" ht="60">
      <c r="A2668" s="333">
        <v>25173812</v>
      </c>
      <c r="B2668" s="333" t="s">
        <v>9177</v>
      </c>
      <c r="D2668" s="333" t="s">
        <v>9178</v>
      </c>
      <c r="E2668" s="333" t="s">
        <v>4284</v>
      </c>
      <c r="F2668" s="333" t="s">
        <v>4285</v>
      </c>
      <c r="G2668" s="333" t="s">
        <v>9179</v>
      </c>
    </row>
    <row r="2669" spans="1:7" ht="60">
      <c r="A2669" s="333">
        <v>25173813</v>
      </c>
      <c r="B2669" s="333" t="s">
        <v>9180</v>
      </c>
      <c r="D2669" s="333" t="s">
        <v>9181</v>
      </c>
      <c r="E2669" s="333" t="s">
        <v>4284</v>
      </c>
      <c r="F2669" s="333" t="s">
        <v>4285</v>
      </c>
      <c r="G2669" s="333" t="s">
        <v>9182</v>
      </c>
    </row>
    <row r="2670" spans="1:7" ht="30">
      <c r="A2670" s="333">
        <v>25173815</v>
      </c>
      <c r="B2670" s="333" t="s">
        <v>9183</v>
      </c>
      <c r="D2670" s="333" t="s">
        <v>9184</v>
      </c>
      <c r="E2670" s="333" t="s">
        <v>4284</v>
      </c>
      <c r="F2670" s="333" t="s">
        <v>4285</v>
      </c>
      <c r="G2670" s="333" t="s">
        <v>9185</v>
      </c>
    </row>
    <row r="2671" spans="1:7" ht="45">
      <c r="A2671" s="333">
        <v>25173816</v>
      </c>
      <c r="B2671" s="333" t="s">
        <v>9186</v>
      </c>
      <c r="D2671" s="333" t="s">
        <v>9187</v>
      </c>
      <c r="E2671" s="333" t="s">
        <v>4284</v>
      </c>
      <c r="F2671" s="333" t="s">
        <v>4285</v>
      </c>
      <c r="G2671" s="333" t="s">
        <v>9186</v>
      </c>
    </row>
    <row r="2672" spans="1:7">
      <c r="A2672" s="333">
        <v>25173817</v>
      </c>
      <c r="B2672" s="333" t="s">
        <v>9188</v>
      </c>
      <c r="D2672" s="333" t="s">
        <v>9189</v>
      </c>
      <c r="E2672" s="333" t="s">
        <v>4284</v>
      </c>
      <c r="F2672" s="333" t="s">
        <v>4285</v>
      </c>
      <c r="G2672" s="333" t="s">
        <v>9188</v>
      </c>
    </row>
    <row r="2673" spans="1:8">
      <c r="A2673" s="333">
        <v>25173900</v>
      </c>
      <c r="B2673" s="333" t="s">
        <v>9190</v>
      </c>
      <c r="D2673" s="333" t="s">
        <v>2173</v>
      </c>
      <c r="E2673" s="333" t="s">
        <v>2173</v>
      </c>
      <c r="F2673" s="333" t="s">
        <v>2173</v>
      </c>
      <c r="G2673" s="333" t="s">
        <v>2173</v>
      </c>
    </row>
    <row r="2674" spans="1:8" ht="45">
      <c r="A2674" s="333">
        <v>25173901</v>
      </c>
      <c r="B2674" s="333" t="s">
        <v>9191</v>
      </c>
      <c r="D2674" s="333" t="s">
        <v>9192</v>
      </c>
      <c r="E2674" s="333" t="s">
        <v>9081</v>
      </c>
      <c r="F2674" s="333" t="s">
        <v>9082</v>
      </c>
      <c r="G2674" s="333" t="s">
        <v>9193</v>
      </c>
    </row>
    <row r="2675" spans="1:8">
      <c r="A2675" s="333">
        <v>25174000</v>
      </c>
      <c r="B2675" s="333" t="s">
        <v>9194</v>
      </c>
      <c r="D2675" s="333" t="s">
        <v>2173</v>
      </c>
      <c r="E2675" s="333" t="s">
        <v>2173</v>
      </c>
      <c r="F2675" s="333" t="s">
        <v>2173</v>
      </c>
      <c r="G2675" s="333" t="s">
        <v>2173</v>
      </c>
    </row>
    <row r="2676" spans="1:8" ht="45">
      <c r="A2676" s="333">
        <v>25174001</v>
      </c>
      <c r="B2676" s="333" t="s">
        <v>1277</v>
      </c>
      <c r="C2676" s="334" t="s">
        <v>1203</v>
      </c>
      <c r="D2676" s="333" t="s">
        <v>9195</v>
      </c>
      <c r="E2676" s="333" t="s">
        <v>4284</v>
      </c>
      <c r="F2676" s="333" t="s">
        <v>4285</v>
      </c>
      <c r="G2676" s="333" t="s">
        <v>9196</v>
      </c>
      <c r="H2676" s="430">
        <v>15000</v>
      </c>
    </row>
    <row r="2677" spans="1:8" ht="30">
      <c r="A2677" s="333">
        <v>25174002</v>
      </c>
      <c r="B2677" s="333" t="s">
        <v>9197</v>
      </c>
      <c r="D2677" s="333" t="s">
        <v>9198</v>
      </c>
      <c r="E2677" s="333" t="s">
        <v>4284</v>
      </c>
      <c r="F2677" s="333" t="s">
        <v>4285</v>
      </c>
      <c r="G2677" s="333" t="s">
        <v>9199</v>
      </c>
    </row>
    <row r="2678" spans="1:8" ht="30">
      <c r="A2678" s="333">
        <v>25174003</v>
      </c>
      <c r="B2678" s="333" t="s">
        <v>9200</v>
      </c>
      <c r="D2678" s="333" t="s">
        <v>9201</v>
      </c>
      <c r="E2678" s="333" t="s">
        <v>4284</v>
      </c>
      <c r="F2678" s="333" t="s">
        <v>4285</v>
      </c>
      <c r="G2678" s="333" t="s">
        <v>9202</v>
      </c>
    </row>
    <row r="2679" spans="1:8" ht="30">
      <c r="A2679" s="333">
        <v>25174004</v>
      </c>
      <c r="B2679" s="333" t="s">
        <v>9203</v>
      </c>
      <c r="D2679" s="333" t="s">
        <v>9204</v>
      </c>
      <c r="E2679" s="333" t="s">
        <v>5743</v>
      </c>
      <c r="F2679" s="333" t="s">
        <v>5744</v>
      </c>
      <c r="G2679" s="333" t="s">
        <v>9203</v>
      </c>
    </row>
    <row r="2680" spans="1:8">
      <c r="A2680" s="333">
        <v>25174100</v>
      </c>
      <c r="B2680" s="333" t="s">
        <v>9205</v>
      </c>
      <c r="D2680" s="333" t="s">
        <v>2173</v>
      </c>
      <c r="E2680" s="333" t="s">
        <v>2173</v>
      </c>
      <c r="F2680" s="333" t="s">
        <v>2173</v>
      </c>
      <c r="G2680" s="333" t="s">
        <v>2173</v>
      </c>
    </row>
    <row r="2681" spans="1:8" ht="30">
      <c r="A2681" s="333">
        <v>25174101</v>
      </c>
      <c r="B2681" s="333" t="s">
        <v>9206</v>
      </c>
      <c r="D2681" s="333" t="s">
        <v>9207</v>
      </c>
      <c r="E2681" s="333" t="s">
        <v>4284</v>
      </c>
      <c r="F2681" s="333" t="s">
        <v>4285</v>
      </c>
      <c r="G2681" s="333" t="s">
        <v>9208</v>
      </c>
    </row>
    <row r="2682" spans="1:8">
      <c r="A2682" s="333">
        <v>25174102</v>
      </c>
      <c r="B2682" s="333" t="s">
        <v>9209</v>
      </c>
      <c r="D2682" s="333" t="s">
        <v>9210</v>
      </c>
      <c r="E2682" s="333" t="s">
        <v>4284</v>
      </c>
      <c r="F2682" s="333" t="s">
        <v>4285</v>
      </c>
      <c r="G2682" s="333" t="s">
        <v>9211</v>
      </c>
    </row>
    <row r="2683" spans="1:8" ht="30">
      <c r="A2683" s="333">
        <v>25174103</v>
      </c>
      <c r="B2683" s="333" t="s">
        <v>9212</v>
      </c>
      <c r="D2683" s="333" t="s">
        <v>9213</v>
      </c>
      <c r="E2683" s="333" t="s">
        <v>4284</v>
      </c>
      <c r="F2683" s="333" t="s">
        <v>4285</v>
      </c>
      <c r="G2683" s="333" t="s">
        <v>9214</v>
      </c>
    </row>
    <row r="2684" spans="1:8">
      <c r="A2684" s="333">
        <v>25174104</v>
      </c>
      <c r="B2684" s="333" t="s">
        <v>9215</v>
      </c>
      <c r="D2684" s="333" t="s">
        <v>9210</v>
      </c>
      <c r="E2684" s="333" t="s">
        <v>4284</v>
      </c>
      <c r="F2684" s="333" t="s">
        <v>4285</v>
      </c>
      <c r="G2684" s="333" t="s">
        <v>9216</v>
      </c>
    </row>
    <row r="2685" spans="1:8" ht="30">
      <c r="A2685" s="333">
        <v>25174105</v>
      </c>
      <c r="B2685" s="333" t="s">
        <v>9217</v>
      </c>
      <c r="D2685" s="333" t="s">
        <v>9218</v>
      </c>
      <c r="E2685" s="333" t="s">
        <v>4284</v>
      </c>
      <c r="F2685" s="333" t="s">
        <v>4285</v>
      </c>
      <c r="G2685" s="333" t="s">
        <v>9219</v>
      </c>
    </row>
    <row r="2686" spans="1:8" ht="45">
      <c r="A2686" s="333">
        <v>25174106</v>
      </c>
      <c r="B2686" s="333" t="s">
        <v>9220</v>
      </c>
      <c r="D2686" s="333" t="s">
        <v>9221</v>
      </c>
      <c r="E2686" s="333" t="s">
        <v>4284</v>
      </c>
      <c r="F2686" s="333" t="s">
        <v>4285</v>
      </c>
      <c r="G2686" s="333" t="s">
        <v>9222</v>
      </c>
    </row>
    <row r="2687" spans="1:8">
      <c r="A2687" s="333">
        <v>25174107</v>
      </c>
      <c r="B2687" s="333" t="s">
        <v>9223</v>
      </c>
      <c r="D2687" s="333" t="s">
        <v>7559</v>
      </c>
      <c r="E2687" s="333" t="s">
        <v>4284</v>
      </c>
      <c r="F2687" s="333" t="s">
        <v>4285</v>
      </c>
      <c r="G2687" s="333" t="s">
        <v>9224</v>
      </c>
    </row>
    <row r="2688" spans="1:8">
      <c r="A2688" s="333">
        <v>25174200</v>
      </c>
      <c r="B2688" s="333" t="s">
        <v>9225</v>
      </c>
      <c r="D2688" s="333" t="s">
        <v>2173</v>
      </c>
      <c r="E2688" s="333" t="s">
        <v>2173</v>
      </c>
      <c r="F2688" s="333" t="s">
        <v>2173</v>
      </c>
      <c r="G2688" s="333" t="s">
        <v>2173</v>
      </c>
    </row>
    <row r="2689" spans="1:7" ht="30">
      <c r="A2689" s="333">
        <v>25174201</v>
      </c>
      <c r="B2689" s="333" t="s">
        <v>9226</v>
      </c>
      <c r="D2689" s="333" t="s">
        <v>9227</v>
      </c>
      <c r="E2689" s="333" t="s">
        <v>4284</v>
      </c>
      <c r="F2689" s="333" t="s">
        <v>4285</v>
      </c>
      <c r="G2689" s="333" t="s">
        <v>9228</v>
      </c>
    </row>
    <row r="2690" spans="1:7" ht="45">
      <c r="A2690" s="333">
        <v>25174202</v>
      </c>
      <c r="B2690" s="333" t="s">
        <v>9229</v>
      </c>
      <c r="D2690" s="333" t="s">
        <v>9230</v>
      </c>
      <c r="E2690" s="333" t="s">
        <v>4284</v>
      </c>
      <c r="F2690" s="333" t="s">
        <v>4285</v>
      </c>
      <c r="G2690" s="333" t="s">
        <v>9231</v>
      </c>
    </row>
    <row r="2691" spans="1:7" ht="45">
      <c r="A2691" s="333">
        <v>25174203</v>
      </c>
      <c r="B2691" s="333" t="s">
        <v>9232</v>
      </c>
      <c r="D2691" s="333" t="s">
        <v>9233</v>
      </c>
      <c r="E2691" s="333" t="s">
        <v>4284</v>
      </c>
      <c r="F2691" s="333" t="s">
        <v>4285</v>
      </c>
      <c r="G2691" s="333" t="s">
        <v>9232</v>
      </c>
    </row>
    <row r="2692" spans="1:7" ht="45">
      <c r="A2692" s="333">
        <v>25174204</v>
      </c>
      <c r="B2692" s="333" t="s">
        <v>9234</v>
      </c>
      <c r="D2692" s="333" t="s">
        <v>9235</v>
      </c>
      <c r="E2692" s="333" t="s">
        <v>4284</v>
      </c>
      <c r="F2692" s="333" t="s">
        <v>4285</v>
      </c>
      <c r="G2692" s="333" t="s">
        <v>9236</v>
      </c>
    </row>
    <row r="2693" spans="1:7" ht="45">
      <c r="A2693" s="333">
        <v>25174205</v>
      </c>
      <c r="B2693" s="333" t="s">
        <v>9237</v>
      </c>
      <c r="D2693" s="333" t="s">
        <v>9238</v>
      </c>
      <c r="E2693" s="333" t="s">
        <v>4284</v>
      </c>
      <c r="F2693" s="333" t="s">
        <v>4285</v>
      </c>
      <c r="G2693" s="333" t="s">
        <v>9239</v>
      </c>
    </row>
    <row r="2694" spans="1:7" ht="30">
      <c r="A2694" s="333">
        <v>25174206</v>
      </c>
      <c r="B2694" s="333" t="s">
        <v>9240</v>
      </c>
      <c r="D2694" s="333" t="s">
        <v>9241</v>
      </c>
      <c r="E2694" s="333" t="s">
        <v>4284</v>
      </c>
      <c r="F2694" s="333" t="s">
        <v>4285</v>
      </c>
      <c r="G2694" s="333" t="s">
        <v>9240</v>
      </c>
    </row>
    <row r="2695" spans="1:7" ht="30">
      <c r="A2695" s="333">
        <v>25174207</v>
      </c>
      <c r="B2695" s="333" t="s">
        <v>9242</v>
      </c>
      <c r="D2695" s="333" t="s">
        <v>9243</v>
      </c>
      <c r="E2695" s="333" t="s">
        <v>4284</v>
      </c>
      <c r="F2695" s="333" t="s">
        <v>4285</v>
      </c>
      <c r="G2695" s="333" t="s">
        <v>9244</v>
      </c>
    </row>
    <row r="2696" spans="1:7" ht="45">
      <c r="A2696" s="333">
        <v>25174208</v>
      </c>
      <c r="B2696" s="333" t="s">
        <v>9245</v>
      </c>
      <c r="D2696" s="333" t="s">
        <v>9246</v>
      </c>
      <c r="E2696" s="333" t="s">
        <v>4284</v>
      </c>
      <c r="F2696" s="333" t="s">
        <v>4285</v>
      </c>
      <c r="G2696" s="333" t="s">
        <v>9247</v>
      </c>
    </row>
    <row r="2697" spans="1:7" ht="30">
      <c r="A2697" s="333">
        <v>25174209</v>
      </c>
      <c r="B2697" s="333" t="s">
        <v>9248</v>
      </c>
      <c r="D2697" s="333" t="s">
        <v>9249</v>
      </c>
      <c r="E2697" s="333" t="s">
        <v>4284</v>
      </c>
      <c r="F2697" s="333" t="s">
        <v>4285</v>
      </c>
      <c r="G2697" s="333" t="s">
        <v>9250</v>
      </c>
    </row>
    <row r="2698" spans="1:7" ht="60">
      <c r="A2698" s="333">
        <v>25174210</v>
      </c>
      <c r="B2698" s="333" t="s">
        <v>9251</v>
      </c>
      <c r="D2698" s="333" t="s">
        <v>9252</v>
      </c>
      <c r="E2698" s="333" t="s">
        <v>4284</v>
      </c>
      <c r="F2698" s="333" t="s">
        <v>4285</v>
      </c>
      <c r="G2698" s="333" t="s">
        <v>9253</v>
      </c>
    </row>
    <row r="2699" spans="1:7" ht="30">
      <c r="A2699" s="333">
        <v>25174211</v>
      </c>
      <c r="B2699" s="333" t="s">
        <v>9254</v>
      </c>
      <c r="D2699" s="333" t="s">
        <v>9255</v>
      </c>
      <c r="E2699" s="333" t="s">
        <v>4284</v>
      </c>
      <c r="F2699" s="333" t="s">
        <v>4285</v>
      </c>
      <c r="G2699" s="333" t="s">
        <v>9256</v>
      </c>
    </row>
    <row r="2700" spans="1:7" ht="45">
      <c r="A2700" s="333">
        <v>25174212</v>
      </c>
      <c r="B2700" s="333" t="s">
        <v>9257</v>
      </c>
      <c r="D2700" s="333" t="s">
        <v>9258</v>
      </c>
      <c r="E2700" s="333" t="s">
        <v>4284</v>
      </c>
      <c r="F2700" s="333" t="s">
        <v>4285</v>
      </c>
      <c r="G2700" s="333" t="s">
        <v>9259</v>
      </c>
    </row>
    <row r="2701" spans="1:7" ht="30">
      <c r="A2701" s="333">
        <v>25174213</v>
      </c>
      <c r="B2701" s="333" t="s">
        <v>9260</v>
      </c>
      <c r="D2701" s="333" t="s">
        <v>9261</v>
      </c>
      <c r="E2701" s="333" t="s">
        <v>4284</v>
      </c>
      <c r="F2701" s="333" t="s">
        <v>4285</v>
      </c>
      <c r="G2701" s="333" t="s">
        <v>9262</v>
      </c>
    </row>
    <row r="2702" spans="1:7" ht="30">
      <c r="A2702" s="333">
        <v>25174218</v>
      </c>
      <c r="B2702" s="333" t="s">
        <v>9263</v>
      </c>
      <c r="D2702" s="333" t="s">
        <v>9264</v>
      </c>
      <c r="E2702" s="333" t="s">
        <v>2512</v>
      </c>
      <c r="F2702" s="333" t="s">
        <v>2513</v>
      </c>
      <c r="G2702" s="333" t="s">
        <v>2173</v>
      </c>
    </row>
    <row r="2703" spans="1:7">
      <c r="A2703" s="333">
        <v>25174400</v>
      </c>
      <c r="B2703" s="333" t="s">
        <v>9265</v>
      </c>
      <c r="D2703" s="333" t="s">
        <v>2173</v>
      </c>
      <c r="E2703" s="333" t="s">
        <v>2173</v>
      </c>
      <c r="F2703" s="333" t="s">
        <v>2173</v>
      </c>
      <c r="G2703" s="333" t="s">
        <v>2173</v>
      </c>
    </row>
    <row r="2704" spans="1:7" ht="30">
      <c r="A2704" s="333">
        <v>25174401</v>
      </c>
      <c r="B2704" s="333" t="s">
        <v>9266</v>
      </c>
      <c r="D2704" s="333" t="s">
        <v>9267</v>
      </c>
      <c r="E2704" s="333" t="s">
        <v>4284</v>
      </c>
      <c r="F2704" s="333" t="s">
        <v>4285</v>
      </c>
      <c r="G2704" s="333" t="s">
        <v>9268</v>
      </c>
    </row>
    <row r="2705" spans="1:7" ht="30">
      <c r="A2705" s="333">
        <v>25174402</v>
      </c>
      <c r="B2705" s="333" t="s">
        <v>9269</v>
      </c>
      <c r="D2705" s="333" t="s">
        <v>9270</v>
      </c>
      <c r="E2705" s="333" t="s">
        <v>4284</v>
      </c>
      <c r="F2705" s="333" t="s">
        <v>4285</v>
      </c>
      <c r="G2705" s="333" t="s">
        <v>9271</v>
      </c>
    </row>
    <row r="2706" spans="1:7" ht="30">
      <c r="A2706" s="333">
        <v>25174403</v>
      </c>
      <c r="B2706" s="333" t="s">
        <v>9272</v>
      </c>
      <c r="D2706" s="333" t="s">
        <v>9273</v>
      </c>
      <c r="E2706" s="333" t="s">
        <v>4284</v>
      </c>
      <c r="F2706" s="333" t="s">
        <v>4285</v>
      </c>
      <c r="G2706" s="333" t="s">
        <v>9274</v>
      </c>
    </row>
    <row r="2707" spans="1:7">
      <c r="A2707" s="333">
        <v>25174404</v>
      </c>
      <c r="B2707" s="333" t="s">
        <v>9275</v>
      </c>
      <c r="D2707" s="333" t="s">
        <v>9276</v>
      </c>
      <c r="E2707" s="333" t="s">
        <v>2512</v>
      </c>
      <c r="F2707" s="333" t="s">
        <v>2513</v>
      </c>
      <c r="G2707" s="333" t="s">
        <v>9277</v>
      </c>
    </row>
    <row r="2708" spans="1:7" ht="30">
      <c r="A2708" s="333">
        <v>25174405</v>
      </c>
      <c r="B2708" s="333" t="s">
        <v>9278</v>
      </c>
      <c r="D2708" s="333" t="s">
        <v>9279</v>
      </c>
      <c r="E2708" s="333" t="s">
        <v>4284</v>
      </c>
      <c r="F2708" s="333" t="s">
        <v>4285</v>
      </c>
      <c r="G2708" s="333" t="s">
        <v>9280</v>
      </c>
    </row>
    <row r="2709" spans="1:7" ht="60">
      <c r="A2709" s="333">
        <v>25174406</v>
      </c>
      <c r="B2709" s="333" t="s">
        <v>9281</v>
      </c>
      <c r="D2709" s="333" t="s">
        <v>9282</v>
      </c>
      <c r="E2709" s="333" t="s">
        <v>4284</v>
      </c>
      <c r="F2709" s="333" t="s">
        <v>4285</v>
      </c>
      <c r="G2709" s="333" t="s">
        <v>9281</v>
      </c>
    </row>
    <row r="2710" spans="1:7" ht="30">
      <c r="A2710" s="333">
        <v>25174407</v>
      </c>
      <c r="B2710" s="333" t="s">
        <v>9283</v>
      </c>
      <c r="D2710" s="333" t="s">
        <v>9284</v>
      </c>
      <c r="E2710" s="333" t="s">
        <v>4284</v>
      </c>
      <c r="F2710" s="333" t="s">
        <v>4285</v>
      </c>
      <c r="G2710" s="333" t="s">
        <v>9285</v>
      </c>
    </row>
    <row r="2711" spans="1:7" ht="30">
      <c r="A2711" s="333">
        <v>25174408</v>
      </c>
      <c r="B2711" s="333" t="s">
        <v>9286</v>
      </c>
      <c r="D2711" s="333" t="s">
        <v>9287</v>
      </c>
      <c r="E2711" s="333" t="s">
        <v>4284</v>
      </c>
      <c r="F2711" s="333" t="s">
        <v>4285</v>
      </c>
      <c r="G2711" s="333" t="s">
        <v>9288</v>
      </c>
    </row>
    <row r="2712" spans="1:7" ht="45">
      <c r="A2712" s="333">
        <v>25174409</v>
      </c>
      <c r="B2712" s="333" t="s">
        <v>9289</v>
      </c>
      <c r="D2712" s="333" t="s">
        <v>9290</v>
      </c>
      <c r="E2712" s="333" t="s">
        <v>4284</v>
      </c>
      <c r="F2712" s="333" t="s">
        <v>4285</v>
      </c>
      <c r="G2712" s="333" t="s">
        <v>9291</v>
      </c>
    </row>
    <row r="2713" spans="1:7">
      <c r="A2713" s="333">
        <v>25174410</v>
      </c>
      <c r="B2713" s="333" t="s">
        <v>9292</v>
      </c>
      <c r="D2713" s="333" t="s">
        <v>9293</v>
      </c>
      <c r="E2713" s="333" t="s">
        <v>2512</v>
      </c>
      <c r="F2713" s="333" t="s">
        <v>2513</v>
      </c>
      <c r="G2713" s="333" t="s">
        <v>9292</v>
      </c>
    </row>
    <row r="2714" spans="1:7">
      <c r="A2714" s="333">
        <v>25174411</v>
      </c>
      <c r="B2714" s="333" t="s">
        <v>9294</v>
      </c>
      <c r="D2714" s="333" t="s">
        <v>9294</v>
      </c>
      <c r="E2714" s="333" t="s">
        <v>6124</v>
      </c>
      <c r="F2714" s="333" t="s">
        <v>6125</v>
      </c>
      <c r="G2714" s="333" t="s">
        <v>2173</v>
      </c>
    </row>
    <row r="2715" spans="1:7" ht="30">
      <c r="A2715" s="333">
        <v>25174412</v>
      </c>
      <c r="B2715" s="333" t="s">
        <v>9295</v>
      </c>
      <c r="D2715" s="333" t="s">
        <v>9295</v>
      </c>
      <c r="E2715" s="333" t="s">
        <v>5531</v>
      </c>
      <c r="F2715" s="333" t="s">
        <v>5532</v>
      </c>
      <c r="G2715" s="333" t="s">
        <v>2173</v>
      </c>
    </row>
    <row r="2716" spans="1:7" ht="30">
      <c r="A2716" s="333">
        <v>25174412</v>
      </c>
      <c r="B2716" s="333" t="s">
        <v>9295</v>
      </c>
      <c r="D2716" s="333" t="s">
        <v>9295</v>
      </c>
      <c r="E2716" s="333" t="s">
        <v>5531</v>
      </c>
      <c r="F2716" s="333" t="s">
        <v>5532</v>
      </c>
      <c r="G2716" s="333" t="s">
        <v>2173</v>
      </c>
    </row>
    <row r="2717" spans="1:7">
      <c r="A2717" s="333">
        <v>25174412</v>
      </c>
      <c r="B2717" s="333" t="s">
        <v>9295</v>
      </c>
      <c r="D2717" s="333" t="s">
        <v>9295</v>
      </c>
      <c r="E2717" s="333" t="s">
        <v>6124</v>
      </c>
      <c r="F2717" s="333" t="s">
        <v>6125</v>
      </c>
      <c r="G2717" s="333" t="s">
        <v>2173</v>
      </c>
    </row>
    <row r="2718" spans="1:7">
      <c r="A2718" s="333">
        <v>25174412</v>
      </c>
      <c r="B2718" s="333" t="s">
        <v>9295</v>
      </c>
      <c r="D2718" s="333" t="s">
        <v>9295</v>
      </c>
      <c r="E2718" s="333" t="s">
        <v>6124</v>
      </c>
      <c r="F2718" s="333" t="s">
        <v>6125</v>
      </c>
      <c r="G2718" s="333" t="s">
        <v>2173</v>
      </c>
    </row>
    <row r="2719" spans="1:7">
      <c r="A2719" s="333">
        <v>25174413</v>
      </c>
      <c r="B2719" s="333" t="s">
        <v>9296</v>
      </c>
      <c r="D2719" s="333" t="s">
        <v>9296</v>
      </c>
      <c r="E2719" s="333" t="s">
        <v>2512</v>
      </c>
      <c r="F2719" s="333" t="s">
        <v>2513</v>
      </c>
      <c r="G2719" s="333" t="s">
        <v>2173</v>
      </c>
    </row>
    <row r="2720" spans="1:7">
      <c r="A2720" s="333">
        <v>25174414</v>
      </c>
      <c r="B2720" s="333" t="s">
        <v>9297</v>
      </c>
      <c r="D2720" s="333" t="s">
        <v>9297</v>
      </c>
      <c r="E2720" s="333" t="s">
        <v>4284</v>
      </c>
      <c r="F2720" s="333" t="s">
        <v>4285</v>
      </c>
      <c r="G2720" s="333" t="s">
        <v>2173</v>
      </c>
    </row>
    <row r="2721" spans="1:7">
      <c r="A2721" s="333">
        <v>25174414</v>
      </c>
      <c r="B2721" s="333" t="s">
        <v>9297</v>
      </c>
      <c r="D2721" s="333" t="s">
        <v>9297</v>
      </c>
      <c r="E2721" s="333" t="s">
        <v>4284</v>
      </c>
      <c r="F2721" s="333" t="s">
        <v>4285</v>
      </c>
      <c r="G2721" s="333" t="s">
        <v>2173</v>
      </c>
    </row>
    <row r="2722" spans="1:7">
      <c r="A2722" s="333">
        <v>25174414</v>
      </c>
      <c r="B2722" s="333" t="s">
        <v>9297</v>
      </c>
      <c r="D2722" s="333" t="s">
        <v>9297</v>
      </c>
      <c r="E2722" s="333" t="s">
        <v>2512</v>
      </c>
      <c r="F2722" s="333" t="s">
        <v>2513</v>
      </c>
      <c r="G2722" s="333" t="s">
        <v>2173</v>
      </c>
    </row>
    <row r="2723" spans="1:7">
      <c r="A2723" s="333">
        <v>25174414</v>
      </c>
      <c r="B2723" s="333" t="s">
        <v>9297</v>
      </c>
      <c r="D2723" s="333" t="s">
        <v>9297</v>
      </c>
      <c r="E2723" s="333" t="s">
        <v>2512</v>
      </c>
      <c r="F2723" s="333" t="s">
        <v>2513</v>
      </c>
      <c r="G2723" s="333" t="s">
        <v>2173</v>
      </c>
    </row>
    <row r="2724" spans="1:7">
      <c r="A2724" s="333">
        <v>25174415</v>
      </c>
      <c r="B2724" s="333" t="s">
        <v>9298</v>
      </c>
      <c r="D2724" s="333" t="s">
        <v>9298</v>
      </c>
      <c r="E2724" s="333" t="s">
        <v>4284</v>
      </c>
      <c r="F2724" s="333" t="s">
        <v>4285</v>
      </c>
      <c r="G2724" s="333" t="s">
        <v>2173</v>
      </c>
    </row>
    <row r="2725" spans="1:7">
      <c r="A2725" s="333">
        <v>25174415</v>
      </c>
      <c r="B2725" s="333" t="s">
        <v>9298</v>
      </c>
      <c r="D2725" s="333" t="s">
        <v>9298</v>
      </c>
      <c r="E2725" s="333" t="s">
        <v>4284</v>
      </c>
      <c r="F2725" s="333" t="s">
        <v>4285</v>
      </c>
      <c r="G2725" s="333" t="s">
        <v>2173</v>
      </c>
    </row>
    <row r="2726" spans="1:7">
      <c r="A2726" s="333">
        <v>25174415</v>
      </c>
      <c r="B2726" s="333" t="s">
        <v>9298</v>
      </c>
      <c r="D2726" s="333" t="s">
        <v>9298</v>
      </c>
      <c r="E2726" s="333" t="s">
        <v>2512</v>
      </c>
      <c r="F2726" s="333" t="s">
        <v>2513</v>
      </c>
      <c r="G2726" s="333" t="s">
        <v>2173</v>
      </c>
    </row>
    <row r="2727" spans="1:7">
      <c r="A2727" s="333">
        <v>25174415</v>
      </c>
      <c r="B2727" s="333" t="s">
        <v>9298</v>
      </c>
      <c r="D2727" s="333" t="s">
        <v>9298</v>
      </c>
      <c r="E2727" s="333" t="s">
        <v>2512</v>
      </c>
      <c r="F2727" s="333" t="s">
        <v>2513</v>
      </c>
      <c r="G2727" s="333" t="s">
        <v>2173</v>
      </c>
    </row>
    <row r="2728" spans="1:7">
      <c r="A2728" s="333">
        <v>25174416</v>
      </c>
      <c r="B2728" s="333" t="s">
        <v>9299</v>
      </c>
      <c r="D2728" s="333" t="s">
        <v>9299</v>
      </c>
      <c r="E2728" s="333" t="s">
        <v>2512</v>
      </c>
      <c r="F2728" s="333" t="s">
        <v>2513</v>
      </c>
      <c r="G2728" s="333" t="s">
        <v>2173</v>
      </c>
    </row>
    <row r="2729" spans="1:7">
      <c r="A2729" s="333">
        <v>25174417</v>
      </c>
      <c r="B2729" s="333" t="s">
        <v>9300</v>
      </c>
      <c r="D2729" s="333" t="s">
        <v>9300</v>
      </c>
      <c r="E2729" s="333" t="s">
        <v>4284</v>
      </c>
      <c r="F2729" s="333" t="s">
        <v>4285</v>
      </c>
      <c r="G2729" s="333" t="s">
        <v>2173</v>
      </c>
    </row>
    <row r="2730" spans="1:7">
      <c r="A2730" s="333">
        <v>25174417</v>
      </c>
      <c r="B2730" s="333" t="s">
        <v>9300</v>
      </c>
      <c r="D2730" s="333" t="s">
        <v>9300</v>
      </c>
      <c r="E2730" s="333" t="s">
        <v>4284</v>
      </c>
      <c r="F2730" s="333" t="s">
        <v>4285</v>
      </c>
      <c r="G2730" s="333" t="s">
        <v>2173</v>
      </c>
    </row>
    <row r="2731" spans="1:7">
      <c r="A2731" s="333">
        <v>25174417</v>
      </c>
      <c r="B2731" s="333" t="s">
        <v>9300</v>
      </c>
      <c r="D2731" s="333" t="s">
        <v>9300</v>
      </c>
      <c r="E2731" s="333" t="s">
        <v>9081</v>
      </c>
      <c r="F2731" s="333" t="s">
        <v>9082</v>
      </c>
      <c r="G2731" s="333" t="s">
        <v>2173</v>
      </c>
    </row>
    <row r="2732" spans="1:7">
      <c r="A2732" s="333">
        <v>25174417</v>
      </c>
      <c r="B2732" s="333" t="s">
        <v>9300</v>
      </c>
      <c r="D2732" s="333" t="s">
        <v>9300</v>
      </c>
      <c r="E2732" s="333" t="s">
        <v>9081</v>
      </c>
      <c r="F2732" s="333" t="s">
        <v>9082</v>
      </c>
      <c r="G2732" s="333" t="s">
        <v>2173</v>
      </c>
    </row>
    <row r="2733" spans="1:7">
      <c r="A2733" s="333">
        <v>25174418</v>
      </c>
      <c r="B2733" s="333" t="s">
        <v>9301</v>
      </c>
      <c r="D2733" s="333" t="s">
        <v>9301</v>
      </c>
      <c r="E2733" s="333" t="s">
        <v>2512</v>
      </c>
      <c r="F2733" s="333" t="s">
        <v>2513</v>
      </c>
      <c r="G2733" s="333" t="s">
        <v>2173</v>
      </c>
    </row>
    <row r="2734" spans="1:7">
      <c r="A2734" s="333">
        <v>25174419</v>
      </c>
      <c r="B2734" s="333" t="s">
        <v>9302</v>
      </c>
      <c r="D2734" s="333" t="s">
        <v>9302</v>
      </c>
      <c r="E2734" s="333" t="s">
        <v>9303</v>
      </c>
      <c r="F2734" s="333" t="s">
        <v>9304</v>
      </c>
      <c r="G2734" s="333" t="s">
        <v>2173</v>
      </c>
    </row>
    <row r="2735" spans="1:7">
      <c r="A2735" s="333">
        <v>25174420</v>
      </c>
      <c r="B2735" s="333" t="s">
        <v>9305</v>
      </c>
      <c r="D2735" s="333" t="s">
        <v>9305</v>
      </c>
      <c r="E2735" s="333" t="s">
        <v>2512</v>
      </c>
      <c r="F2735" s="333" t="s">
        <v>2513</v>
      </c>
      <c r="G2735" s="333" t="s">
        <v>2173</v>
      </c>
    </row>
    <row r="2736" spans="1:7">
      <c r="A2736" s="333">
        <v>25174421</v>
      </c>
      <c r="B2736" s="333" t="s">
        <v>9306</v>
      </c>
      <c r="D2736" s="333" t="s">
        <v>9306</v>
      </c>
      <c r="E2736" s="333" t="s">
        <v>2512</v>
      </c>
      <c r="F2736" s="333" t="s">
        <v>2513</v>
      </c>
      <c r="G2736" s="333" t="s">
        <v>2173</v>
      </c>
    </row>
    <row r="2737" spans="1:7">
      <c r="A2737" s="333">
        <v>25174600</v>
      </c>
      <c r="B2737" s="333" t="s">
        <v>9307</v>
      </c>
      <c r="D2737" s="333" t="s">
        <v>2173</v>
      </c>
      <c r="E2737" s="333" t="s">
        <v>2173</v>
      </c>
      <c r="F2737" s="333" t="s">
        <v>2173</v>
      </c>
      <c r="G2737" s="333" t="s">
        <v>2173</v>
      </c>
    </row>
    <row r="2738" spans="1:7" ht="30">
      <c r="A2738" s="333">
        <v>25174601</v>
      </c>
      <c r="B2738" s="333" t="s">
        <v>9308</v>
      </c>
      <c r="D2738" s="333" t="s">
        <v>9309</v>
      </c>
      <c r="E2738" s="333" t="s">
        <v>2512</v>
      </c>
      <c r="F2738" s="333" t="s">
        <v>2513</v>
      </c>
      <c r="G2738" s="333" t="s">
        <v>9310</v>
      </c>
    </row>
    <row r="2739" spans="1:7" ht="30">
      <c r="A2739" s="333">
        <v>25174602</v>
      </c>
      <c r="B2739" s="333" t="s">
        <v>9311</v>
      </c>
      <c r="D2739" s="333" t="s">
        <v>9312</v>
      </c>
      <c r="E2739" s="333" t="s">
        <v>2512</v>
      </c>
      <c r="F2739" s="333" t="s">
        <v>2513</v>
      </c>
      <c r="G2739" s="333" t="s">
        <v>9313</v>
      </c>
    </row>
    <row r="2740" spans="1:7">
      <c r="A2740" s="333">
        <v>25174603</v>
      </c>
      <c r="B2740" s="333" t="s">
        <v>9314</v>
      </c>
      <c r="D2740" s="333" t="s">
        <v>9315</v>
      </c>
      <c r="E2740" s="333" t="s">
        <v>4284</v>
      </c>
      <c r="F2740" s="333" t="s">
        <v>4285</v>
      </c>
      <c r="G2740" s="333" t="s">
        <v>9316</v>
      </c>
    </row>
    <row r="2741" spans="1:7">
      <c r="A2741" s="333">
        <v>25174700</v>
      </c>
      <c r="B2741" s="333" t="s">
        <v>9317</v>
      </c>
      <c r="D2741" s="333" t="s">
        <v>2173</v>
      </c>
      <c r="E2741" s="333" t="s">
        <v>2173</v>
      </c>
      <c r="F2741" s="333" t="s">
        <v>2173</v>
      </c>
      <c r="G2741" s="333" t="s">
        <v>2173</v>
      </c>
    </row>
    <row r="2742" spans="1:7" ht="30">
      <c r="A2742" s="333">
        <v>25174701</v>
      </c>
      <c r="B2742" s="333" t="s">
        <v>9318</v>
      </c>
      <c r="D2742" s="333" t="s">
        <v>9319</v>
      </c>
      <c r="E2742" s="333" t="s">
        <v>4284</v>
      </c>
      <c r="F2742" s="333" t="s">
        <v>4285</v>
      </c>
      <c r="G2742" s="333" t="s">
        <v>9320</v>
      </c>
    </row>
    <row r="2743" spans="1:7">
      <c r="A2743" s="333">
        <v>25180000</v>
      </c>
      <c r="B2743" s="333" t="s">
        <v>9321</v>
      </c>
      <c r="D2743" s="333" t="s">
        <v>2173</v>
      </c>
      <c r="E2743" s="333" t="s">
        <v>2173</v>
      </c>
      <c r="F2743" s="333" t="s">
        <v>2173</v>
      </c>
      <c r="G2743" s="333" t="s">
        <v>2173</v>
      </c>
    </row>
    <row r="2744" spans="1:7">
      <c r="A2744" s="333">
        <v>25181600</v>
      </c>
      <c r="B2744" s="333" t="s">
        <v>9322</v>
      </c>
      <c r="D2744" s="333" t="s">
        <v>2173</v>
      </c>
      <c r="E2744" s="333" t="s">
        <v>2173</v>
      </c>
      <c r="F2744" s="333" t="s">
        <v>2173</v>
      </c>
      <c r="G2744" s="333" t="s">
        <v>2173</v>
      </c>
    </row>
    <row r="2745" spans="1:7" ht="30">
      <c r="A2745" s="333">
        <v>25181601</v>
      </c>
      <c r="B2745" s="333" t="s">
        <v>9323</v>
      </c>
      <c r="D2745" s="333" t="s">
        <v>9324</v>
      </c>
      <c r="E2745" s="333" t="s">
        <v>4284</v>
      </c>
      <c r="F2745" s="333" t="s">
        <v>4285</v>
      </c>
      <c r="G2745" s="333" t="s">
        <v>9325</v>
      </c>
    </row>
    <row r="2746" spans="1:7" ht="30">
      <c r="A2746" s="333">
        <v>25181602</v>
      </c>
      <c r="B2746" s="333" t="s">
        <v>9326</v>
      </c>
      <c r="D2746" s="333" t="s">
        <v>9327</v>
      </c>
      <c r="E2746" s="333" t="s">
        <v>4284</v>
      </c>
      <c r="F2746" s="333" t="s">
        <v>4285</v>
      </c>
      <c r="G2746" s="333" t="s">
        <v>9328</v>
      </c>
    </row>
    <row r="2747" spans="1:7" ht="45">
      <c r="A2747" s="333">
        <v>25181603</v>
      </c>
      <c r="B2747" s="333" t="s">
        <v>9329</v>
      </c>
      <c r="D2747" s="333" t="s">
        <v>9330</v>
      </c>
      <c r="E2747" s="333" t="s">
        <v>4284</v>
      </c>
      <c r="F2747" s="333" t="s">
        <v>4285</v>
      </c>
      <c r="G2747" s="333" t="s">
        <v>9331</v>
      </c>
    </row>
    <row r="2748" spans="1:7">
      <c r="A2748" s="333">
        <v>25181700</v>
      </c>
      <c r="B2748" s="333" t="s">
        <v>9332</v>
      </c>
      <c r="D2748" s="333" t="s">
        <v>2173</v>
      </c>
      <c r="E2748" s="333" t="s">
        <v>2173</v>
      </c>
      <c r="F2748" s="333" t="s">
        <v>2173</v>
      </c>
      <c r="G2748" s="333" t="s">
        <v>2173</v>
      </c>
    </row>
    <row r="2749" spans="1:7" ht="60">
      <c r="A2749" s="333">
        <v>25181701</v>
      </c>
      <c r="B2749" s="333" t="s">
        <v>9333</v>
      </c>
      <c r="D2749" s="333" t="s">
        <v>9334</v>
      </c>
      <c r="E2749" s="333" t="s">
        <v>7618</v>
      </c>
      <c r="F2749" s="333" t="s">
        <v>7619</v>
      </c>
      <c r="G2749" s="333" t="s">
        <v>9335</v>
      </c>
    </row>
    <row r="2750" spans="1:7" ht="30">
      <c r="A2750" s="333">
        <v>25181702</v>
      </c>
      <c r="B2750" s="333" t="s">
        <v>9336</v>
      </c>
      <c r="D2750" s="333" t="s">
        <v>9337</v>
      </c>
      <c r="E2750" s="333" t="s">
        <v>5993</v>
      </c>
      <c r="F2750" s="333" t="s">
        <v>5994</v>
      </c>
      <c r="G2750" s="333" t="s">
        <v>9338</v>
      </c>
    </row>
    <row r="2751" spans="1:7" ht="30">
      <c r="A2751" s="333">
        <v>25181703</v>
      </c>
      <c r="B2751" s="333" t="s">
        <v>9339</v>
      </c>
      <c r="D2751" s="333" t="s">
        <v>9340</v>
      </c>
      <c r="E2751" s="333" t="s">
        <v>5993</v>
      </c>
      <c r="F2751" s="333" t="s">
        <v>5994</v>
      </c>
      <c r="G2751" s="333" t="s">
        <v>9341</v>
      </c>
    </row>
    <row r="2752" spans="1:7" ht="30">
      <c r="A2752" s="333">
        <v>25181704</v>
      </c>
      <c r="B2752" s="333" t="s">
        <v>9342</v>
      </c>
      <c r="D2752" s="333" t="s">
        <v>9343</v>
      </c>
      <c r="E2752" s="333" t="s">
        <v>5993</v>
      </c>
      <c r="F2752" s="333" t="s">
        <v>5994</v>
      </c>
      <c r="G2752" s="333" t="s">
        <v>9344</v>
      </c>
    </row>
    <row r="2753" spans="1:7" ht="30">
      <c r="A2753" s="333">
        <v>25181705</v>
      </c>
      <c r="B2753" s="333" t="s">
        <v>9345</v>
      </c>
      <c r="D2753" s="333" t="s">
        <v>9346</v>
      </c>
      <c r="E2753" s="333" t="s">
        <v>5993</v>
      </c>
      <c r="F2753" s="333" t="s">
        <v>5994</v>
      </c>
      <c r="G2753" s="333" t="s">
        <v>9347</v>
      </c>
    </row>
    <row r="2754" spans="1:7" ht="45">
      <c r="A2754" s="333">
        <v>25181706</v>
      </c>
      <c r="B2754" s="333" t="s">
        <v>9348</v>
      </c>
      <c r="D2754" s="333" t="s">
        <v>9349</v>
      </c>
      <c r="E2754" s="333" t="s">
        <v>5993</v>
      </c>
      <c r="F2754" s="333" t="s">
        <v>5994</v>
      </c>
      <c r="G2754" s="333" t="s">
        <v>9350</v>
      </c>
    </row>
    <row r="2755" spans="1:7" ht="45">
      <c r="A2755" s="333">
        <v>25181706</v>
      </c>
      <c r="B2755" s="333" t="s">
        <v>9348</v>
      </c>
      <c r="D2755" s="333" t="s">
        <v>9349</v>
      </c>
      <c r="E2755" s="333" t="s">
        <v>5993</v>
      </c>
      <c r="F2755" s="333" t="s">
        <v>5994</v>
      </c>
      <c r="G2755" s="333" t="s">
        <v>9350</v>
      </c>
    </row>
    <row r="2756" spans="1:7" ht="45">
      <c r="A2756" s="333">
        <v>25181706</v>
      </c>
      <c r="B2756" s="333" t="s">
        <v>9348</v>
      </c>
      <c r="D2756" s="333" t="s">
        <v>9349</v>
      </c>
      <c r="E2756" s="333" t="s">
        <v>7641</v>
      </c>
      <c r="F2756" s="333" t="s">
        <v>7642</v>
      </c>
      <c r="G2756" s="333" t="s">
        <v>9350</v>
      </c>
    </row>
    <row r="2757" spans="1:7" ht="45">
      <c r="A2757" s="333">
        <v>25181706</v>
      </c>
      <c r="B2757" s="333" t="s">
        <v>9348</v>
      </c>
      <c r="D2757" s="333" t="s">
        <v>9349</v>
      </c>
      <c r="E2757" s="333" t="s">
        <v>7641</v>
      </c>
      <c r="F2757" s="333" t="s">
        <v>7642</v>
      </c>
      <c r="G2757" s="333" t="s">
        <v>9350</v>
      </c>
    </row>
    <row r="2758" spans="1:7" ht="30">
      <c r="A2758" s="333">
        <v>25181707</v>
      </c>
      <c r="B2758" s="333" t="s">
        <v>9351</v>
      </c>
      <c r="D2758" s="333" t="s">
        <v>9352</v>
      </c>
      <c r="E2758" s="333" t="s">
        <v>5993</v>
      </c>
      <c r="F2758" s="333" t="s">
        <v>5994</v>
      </c>
      <c r="G2758" s="333" t="s">
        <v>9353</v>
      </c>
    </row>
    <row r="2759" spans="1:7" ht="30">
      <c r="A2759" s="333">
        <v>25181708</v>
      </c>
      <c r="B2759" s="333" t="s">
        <v>9354</v>
      </c>
      <c r="D2759" s="333" t="s">
        <v>9355</v>
      </c>
      <c r="E2759" s="333" t="s">
        <v>5993</v>
      </c>
      <c r="F2759" s="333" t="s">
        <v>5994</v>
      </c>
      <c r="G2759" s="333" t="s">
        <v>9356</v>
      </c>
    </row>
    <row r="2760" spans="1:7" ht="60">
      <c r="A2760" s="333">
        <v>25181709</v>
      </c>
      <c r="B2760" s="333" t="s">
        <v>9357</v>
      </c>
      <c r="D2760" s="333" t="s">
        <v>9358</v>
      </c>
      <c r="E2760" s="333" t="s">
        <v>5993</v>
      </c>
      <c r="F2760" s="333" t="s">
        <v>5994</v>
      </c>
      <c r="G2760" s="333" t="s">
        <v>9359</v>
      </c>
    </row>
    <row r="2761" spans="1:7" ht="30">
      <c r="A2761" s="333">
        <v>25181710</v>
      </c>
      <c r="B2761" s="333" t="s">
        <v>9360</v>
      </c>
      <c r="D2761" s="333" t="s">
        <v>9361</v>
      </c>
      <c r="E2761" s="333" t="s">
        <v>5993</v>
      </c>
      <c r="F2761" s="333" t="s">
        <v>5994</v>
      </c>
      <c r="G2761" s="333" t="s">
        <v>9362</v>
      </c>
    </row>
    <row r="2762" spans="1:7">
      <c r="A2762" s="333">
        <v>25181711</v>
      </c>
      <c r="B2762" s="333" t="s">
        <v>9363</v>
      </c>
      <c r="D2762" s="333" t="s">
        <v>9364</v>
      </c>
      <c r="E2762" s="333" t="s">
        <v>5993</v>
      </c>
      <c r="F2762" s="333" t="s">
        <v>5994</v>
      </c>
      <c r="G2762" s="333" t="s">
        <v>9365</v>
      </c>
    </row>
    <row r="2763" spans="1:7">
      <c r="A2763" s="333">
        <v>25181712</v>
      </c>
      <c r="B2763" s="333" t="s">
        <v>9366</v>
      </c>
      <c r="D2763" s="333" t="s">
        <v>9367</v>
      </c>
      <c r="E2763" s="333" t="s">
        <v>5993</v>
      </c>
      <c r="F2763" s="333" t="s">
        <v>5994</v>
      </c>
      <c r="G2763" s="333" t="s">
        <v>9368</v>
      </c>
    </row>
    <row r="2764" spans="1:7">
      <c r="A2764" s="333">
        <v>25181713</v>
      </c>
      <c r="B2764" s="333" t="s">
        <v>9369</v>
      </c>
      <c r="D2764" s="333" t="s">
        <v>9370</v>
      </c>
      <c r="E2764" s="333" t="s">
        <v>5993</v>
      </c>
      <c r="F2764" s="333" t="s">
        <v>5994</v>
      </c>
      <c r="G2764" s="333" t="s">
        <v>9371</v>
      </c>
    </row>
    <row r="2765" spans="1:7">
      <c r="A2765" s="333">
        <v>25190000</v>
      </c>
      <c r="B2765" s="333" t="s">
        <v>9372</v>
      </c>
      <c r="D2765" s="333" t="s">
        <v>2173</v>
      </c>
      <c r="E2765" s="333" t="s">
        <v>2173</v>
      </c>
      <c r="F2765" s="333" t="s">
        <v>2173</v>
      </c>
      <c r="G2765" s="333" t="s">
        <v>2173</v>
      </c>
    </row>
    <row r="2766" spans="1:7">
      <c r="A2766" s="333">
        <v>25191500</v>
      </c>
      <c r="B2766" s="333" t="s">
        <v>9373</v>
      </c>
      <c r="D2766" s="333" t="s">
        <v>2173</v>
      </c>
      <c r="E2766" s="333" t="s">
        <v>2173</v>
      </c>
      <c r="F2766" s="333" t="s">
        <v>2173</v>
      </c>
      <c r="G2766" s="333" t="s">
        <v>2173</v>
      </c>
    </row>
    <row r="2767" spans="1:7">
      <c r="A2767" s="333">
        <v>25191501</v>
      </c>
      <c r="B2767" s="333" t="s">
        <v>9374</v>
      </c>
      <c r="D2767" s="333" t="s">
        <v>9375</v>
      </c>
      <c r="E2767" s="333" t="s">
        <v>9376</v>
      </c>
      <c r="F2767" s="333" t="s">
        <v>9377</v>
      </c>
      <c r="G2767" s="333" t="s">
        <v>9378</v>
      </c>
    </row>
    <row r="2768" spans="1:7">
      <c r="A2768" s="333">
        <v>25191502</v>
      </c>
      <c r="B2768" s="333" t="s">
        <v>9379</v>
      </c>
      <c r="D2768" s="333" t="s">
        <v>9380</v>
      </c>
      <c r="E2768" s="333" t="s">
        <v>9376</v>
      </c>
      <c r="F2768" s="333" t="s">
        <v>9377</v>
      </c>
      <c r="G2768" s="333" t="s">
        <v>9381</v>
      </c>
    </row>
    <row r="2769" spans="1:7">
      <c r="A2769" s="333">
        <v>25191503</v>
      </c>
      <c r="B2769" s="333" t="s">
        <v>9382</v>
      </c>
      <c r="D2769" s="333" t="s">
        <v>9383</v>
      </c>
      <c r="E2769" s="333" t="s">
        <v>8548</v>
      </c>
      <c r="F2769" s="333" t="s">
        <v>8549</v>
      </c>
      <c r="G2769" s="333" t="s">
        <v>9382</v>
      </c>
    </row>
    <row r="2770" spans="1:7" ht="45">
      <c r="A2770" s="333">
        <v>25191504</v>
      </c>
      <c r="B2770" s="333" t="s">
        <v>9384</v>
      </c>
      <c r="D2770" s="333" t="s">
        <v>9385</v>
      </c>
      <c r="E2770" s="333" t="s">
        <v>8548</v>
      </c>
      <c r="F2770" s="333" t="s">
        <v>8549</v>
      </c>
      <c r="G2770" s="333" t="s">
        <v>9386</v>
      </c>
    </row>
    <row r="2771" spans="1:7" ht="30">
      <c r="A2771" s="333">
        <v>25191505</v>
      </c>
      <c r="B2771" s="333" t="s">
        <v>9387</v>
      </c>
      <c r="D2771" s="333" t="s">
        <v>9388</v>
      </c>
      <c r="E2771" s="333" t="s">
        <v>8340</v>
      </c>
      <c r="F2771" s="333" t="s">
        <v>8341</v>
      </c>
      <c r="G2771" s="333" t="s">
        <v>9387</v>
      </c>
    </row>
    <row r="2772" spans="1:7" ht="30">
      <c r="A2772" s="333">
        <v>25191506</v>
      </c>
      <c r="B2772" s="333" t="s">
        <v>9389</v>
      </c>
      <c r="D2772" s="333" t="s">
        <v>9390</v>
      </c>
      <c r="E2772" s="333" t="s">
        <v>8340</v>
      </c>
      <c r="F2772" s="333" t="s">
        <v>8341</v>
      </c>
      <c r="G2772" s="333" t="s">
        <v>9391</v>
      </c>
    </row>
    <row r="2773" spans="1:7" ht="30">
      <c r="A2773" s="333">
        <v>25191507</v>
      </c>
      <c r="B2773" s="333" t="s">
        <v>9392</v>
      </c>
      <c r="D2773" s="333" t="s">
        <v>9393</v>
      </c>
      <c r="E2773" s="333" t="s">
        <v>8340</v>
      </c>
      <c r="F2773" s="333" t="s">
        <v>8341</v>
      </c>
      <c r="G2773" s="333" t="s">
        <v>9394</v>
      </c>
    </row>
    <row r="2774" spans="1:7" ht="45">
      <c r="A2774" s="333">
        <v>25191508</v>
      </c>
      <c r="B2774" s="333" t="s">
        <v>9395</v>
      </c>
      <c r="D2774" s="333" t="s">
        <v>9396</v>
      </c>
      <c r="E2774" s="333" t="s">
        <v>4284</v>
      </c>
      <c r="F2774" s="333" t="s">
        <v>4285</v>
      </c>
      <c r="G2774" s="333" t="s">
        <v>9397</v>
      </c>
    </row>
    <row r="2775" spans="1:7" ht="30">
      <c r="A2775" s="333">
        <v>25191509</v>
      </c>
      <c r="B2775" s="333" t="s">
        <v>9398</v>
      </c>
      <c r="D2775" s="333" t="s">
        <v>9399</v>
      </c>
      <c r="E2775" s="333" t="s">
        <v>7590</v>
      </c>
      <c r="F2775" s="333" t="s">
        <v>7591</v>
      </c>
      <c r="G2775" s="333" t="s">
        <v>9400</v>
      </c>
    </row>
    <row r="2776" spans="1:7" ht="30">
      <c r="A2776" s="333">
        <v>25191510</v>
      </c>
      <c r="B2776" s="333" t="s">
        <v>9401</v>
      </c>
      <c r="D2776" s="333" t="s">
        <v>9402</v>
      </c>
      <c r="E2776" s="333" t="s">
        <v>4284</v>
      </c>
      <c r="F2776" s="333" t="s">
        <v>4285</v>
      </c>
      <c r="G2776" s="333" t="s">
        <v>9403</v>
      </c>
    </row>
    <row r="2777" spans="1:7">
      <c r="A2777" s="333">
        <v>25191511</v>
      </c>
      <c r="B2777" s="333" t="s">
        <v>9404</v>
      </c>
      <c r="D2777" s="333" t="s">
        <v>9405</v>
      </c>
      <c r="E2777" s="333" t="s">
        <v>4284</v>
      </c>
      <c r="F2777" s="333" t="s">
        <v>4285</v>
      </c>
      <c r="G2777" s="333" t="s">
        <v>9406</v>
      </c>
    </row>
    <row r="2778" spans="1:7" ht="45">
      <c r="A2778" s="333">
        <v>25191512</v>
      </c>
      <c r="B2778" s="333" t="s">
        <v>9407</v>
      </c>
      <c r="D2778" s="333" t="s">
        <v>9408</v>
      </c>
      <c r="E2778" s="333" t="s">
        <v>4284</v>
      </c>
      <c r="F2778" s="333" t="s">
        <v>4285</v>
      </c>
      <c r="G2778" s="333" t="s">
        <v>9409</v>
      </c>
    </row>
    <row r="2779" spans="1:7" ht="30">
      <c r="A2779" s="333">
        <v>25191513</v>
      </c>
      <c r="B2779" s="333" t="s">
        <v>9410</v>
      </c>
      <c r="D2779" s="333" t="s">
        <v>9411</v>
      </c>
      <c r="E2779" s="333" t="s">
        <v>5970</v>
      </c>
      <c r="F2779" s="333" t="s">
        <v>5971</v>
      </c>
      <c r="G2779" s="333" t="s">
        <v>9412</v>
      </c>
    </row>
    <row r="2780" spans="1:7">
      <c r="A2780" s="333">
        <v>25191514</v>
      </c>
      <c r="B2780" s="333" t="s">
        <v>9413</v>
      </c>
      <c r="D2780" s="333" t="s">
        <v>9414</v>
      </c>
      <c r="E2780" s="333" t="s">
        <v>4284</v>
      </c>
      <c r="F2780" s="333" t="s">
        <v>4285</v>
      </c>
      <c r="G2780" s="333" t="s">
        <v>9415</v>
      </c>
    </row>
    <row r="2781" spans="1:7">
      <c r="A2781" s="333">
        <v>25191600</v>
      </c>
      <c r="B2781" s="333" t="s">
        <v>9416</v>
      </c>
      <c r="D2781" s="333" t="s">
        <v>2173</v>
      </c>
      <c r="E2781" s="333" t="s">
        <v>2173</v>
      </c>
      <c r="F2781" s="333" t="s">
        <v>2173</v>
      </c>
      <c r="G2781" s="333" t="s">
        <v>2173</v>
      </c>
    </row>
    <row r="2782" spans="1:7" ht="30">
      <c r="A2782" s="333">
        <v>25191601</v>
      </c>
      <c r="B2782" s="333" t="s">
        <v>9417</v>
      </c>
      <c r="D2782" s="333" t="s">
        <v>9418</v>
      </c>
      <c r="E2782" s="333" t="s">
        <v>8698</v>
      </c>
      <c r="F2782" s="333" t="s">
        <v>8699</v>
      </c>
      <c r="G2782" s="333" t="s">
        <v>9419</v>
      </c>
    </row>
    <row r="2783" spans="1:7" ht="30">
      <c r="A2783" s="333">
        <v>25191602</v>
      </c>
      <c r="B2783" s="333" t="s">
        <v>9420</v>
      </c>
      <c r="D2783" s="333" t="s">
        <v>9421</v>
      </c>
      <c r="E2783" s="333" t="s">
        <v>8698</v>
      </c>
      <c r="F2783" s="333" t="s">
        <v>8699</v>
      </c>
      <c r="G2783" s="333" t="s">
        <v>9422</v>
      </c>
    </row>
    <row r="2784" spans="1:7" ht="45">
      <c r="A2784" s="333">
        <v>25191603</v>
      </c>
      <c r="B2784" s="333" t="s">
        <v>9423</v>
      </c>
      <c r="D2784" s="333" t="s">
        <v>9424</v>
      </c>
      <c r="E2784" s="333" t="s">
        <v>8698</v>
      </c>
      <c r="F2784" s="333" t="s">
        <v>8699</v>
      </c>
      <c r="G2784" s="333" t="s">
        <v>9425</v>
      </c>
    </row>
    <row r="2785" spans="1:7" ht="45">
      <c r="A2785" s="333">
        <v>25191604</v>
      </c>
      <c r="B2785" s="333" t="s">
        <v>9426</v>
      </c>
      <c r="D2785" s="333" t="s">
        <v>9424</v>
      </c>
      <c r="E2785" s="333" t="s">
        <v>8698</v>
      </c>
      <c r="F2785" s="333" t="s">
        <v>8699</v>
      </c>
      <c r="G2785" s="333" t="s">
        <v>9427</v>
      </c>
    </row>
    <row r="2786" spans="1:7" ht="60">
      <c r="A2786" s="333">
        <v>25181714</v>
      </c>
      <c r="B2786" s="333" t="s">
        <v>9428</v>
      </c>
      <c r="D2786" s="333" t="s">
        <v>9429</v>
      </c>
      <c r="E2786" s="333" t="s">
        <v>7069</v>
      </c>
      <c r="F2786" s="333" t="s">
        <v>7070</v>
      </c>
      <c r="G2786" s="333" t="s">
        <v>9430</v>
      </c>
    </row>
    <row r="2787" spans="1:7" ht="45">
      <c r="A2787" s="333">
        <v>25191605</v>
      </c>
      <c r="B2787" s="333" t="s">
        <v>9431</v>
      </c>
      <c r="D2787" s="333" t="s">
        <v>9432</v>
      </c>
      <c r="E2787" s="333" t="s">
        <v>8698</v>
      </c>
      <c r="F2787" s="333" t="s">
        <v>8699</v>
      </c>
      <c r="G2787" s="333" t="s">
        <v>9433</v>
      </c>
    </row>
    <row r="2788" spans="1:7">
      <c r="A2788" s="333">
        <v>25191700</v>
      </c>
      <c r="B2788" s="333" t="s">
        <v>9434</v>
      </c>
      <c r="D2788" s="333" t="s">
        <v>2173</v>
      </c>
      <c r="E2788" s="333" t="s">
        <v>2173</v>
      </c>
      <c r="F2788" s="333" t="s">
        <v>2173</v>
      </c>
      <c r="G2788" s="333" t="s">
        <v>2173</v>
      </c>
    </row>
    <row r="2789" spans="1:7" ht="30">
      <c r="A2789" s="333">
        <v>25191701</v>
      </c>
      <c r="B2789" s="333" t="s">
        <v>9435</v>
      </c>
      <c r="D2789" s="333" t="s">
        <v>9436</v>
      </c>
      <c r="E2789" s="333" t="s">
        <v>5844</v>
      </c>
      <c r="F2789" s="333" t="s">
        <v>5845</v>
      </c>
      <c r="G2789" s="333" t="s">
        <v>9437</v>
      </c>
    </row>
    <row r="2790" spans="1:7" ht="30">
      <c r="A2790" s="333">
        <v>25191702</v>
      </c>
      <c r="B2790" s="333" t="s">
        <v>9438</v>
      </c>
      <c r="D2790" s="333" t="s">
        <v>9439</v>
      </c>
      <c r="E2790" s="333" t="s">
        <v>5844</v>
      </c>
      <c r="F2790" s="333" t="s">
        <v>5845</v>
      </c>
      <c r="G2790" s="333" t="s">
        <v>9440</v>
      </c>
    </row>
    <row r="2791" spans="1:7" ht="30">
      <c r="A2791" s="333">
        <v>25191703</v>
      </c>
      <c r="B2791" s="333" t="s">
        <v>9441</v>
      </c>
      <c r="D2791" s="333" t="s">
        <v>9442</v>
      </c>
      <c r="E2791" s="333" t="s">
        <v>5844</v>
      </c>
      <c r="F2791" s="333" t="s">
        <v>5845</v>
      </c>
      <c r="G2791" s="333" t="s">
        <v>9443</v>
      </c>
    </row>
    <row r="2792" spans="1:7" ht="30">
      <c r="A2792" s="333">
        <v>25191704</v>
      </c>
      <c r="B2792" s="333" t="s">
        <v>9444</v>
      </c>
      <c r="D2792" s="333" t="s">
        <v>9445</v>
      </c>
      <c r="E2792" s="333" t="s">
        <v>5844</v>
      </c>
      <c r="F2792" s="333" t="s">
        <v>5845</v>
      </c>
      <c r="G2792" s="333" t="s">
        <v>9444</v>
      </c>
    </row>
    <row r="2793" spans="1:7">
      <c r="A2793" s="333">
        <v>25200000</v>
      </c>
      <c r="B2793" s="333" t="s">
        <v>9446</v>
      </c>
      <c r="D2793" s="333" t="s">
        <v>2173</v>
      </c>
      <c r="E2793" s="333" t="s">
        <v>2173</v>
      </c>
      <c r="F2793" s="333" t="s">
        <v>2173</v>
      </c>
      <c r="G2793" s="333" t="s">
        <v>2173</v>
      </c>
    </row>
    <row r="2794" spans="1:7">
      <c r="A2794" s="333">
        <v>25201500</v>
      </c>
      <c r="B2794" s="333" t="s">
        <v>9447</v>
      </c>
      <c r="D2794" s="333" t="s">
        <v>2173</v>
      </c>
      <c r="E2794" s="333" t="s">
        <v>2173</v>
      </c>
      <c r="F2794" s="333" t="s">
        <v>2173</v>
      </c>
      <c r="G2794" s="333" t="s">
        <v>2173</v>
      </c>
    </row>
    <row r="2795" spans="1:7" ht="60">
      <c r="A2795" s="333">
        <v>25201501</v>
      </c>
      <c r="B2795" s="333" t="s">
        <v>9448</v>
      </c>
      <c r="D2795" s="333" t="s">
        <v>9449</v>
      </c>
      <c r="E2795" s="333" t="s">
        <v>4284</v>
      </c>
      <c r="F2795" s="333" t="s">
        <v>4285</v>
      </c>
      <c r="G2795" s="333" t="s">
        <v>9450</v>
      </c>
    </row>
    <row r="2796" spans="1:7" ht="45">
      <c r="A2796" s="333">
        <v>25201502</v>
      </c>
      <c r="B2796" s="333" t="s">
        <v>9451</v>
      </c>
      <c r="D2796" s="333" t="s">
        <v>9452</v>
      </c>
      <c r="E2796" s="333" t="s">
        <v>4284</v>
      </c>
      <c r="F2796" s="333" t="s">
        <v>4285</v>
      </c>
      <c r="G2796" s="333" t="s">
        <v>9453</v>
      </c>
    </row>
    <row r="2797" spans="1:7" ht="45">
      <c r="A2797" s="333">
        <v>25201503</v>
      </c>
      <c r="B2797" s="333" t="s">
        <v>9454</v>
      </c>
      <c r="D2797" s="333" t="s">
        <v>9455</v>
      </c>
      <c r="E2797" s="333" t="s">
        <v>4284</v>
      </c>
      <c r="F2797" s="333" t="s">
        <v>4285</v>
      </c>
      <c r="G2797" s="333" t="s">
        <v>9456</v>
      </c>
    </row>
    <row r="2798" spans="1:7" ht="45">
      <c r="A2798" s="333">
        <v>25201504</v>
      </c>
      <c r="B2798" s="333" t="s">
        <v>9457</v>
      </c>
      <c r="D2798" s="333" t="s">
        <v>9458</v>
      </c>
      <c r="E2798" s="333" t="s">
        <v>4284</v>
      </c>
      <c r="F2798" s="333" t="s">
        <v>4285</v>
      </c>
      <c r="G2798" s="333" t="s">
        <v>9459</v>
      </c>
    </row>
    <row r="2799" spans="1:7" ht="45">
      <c r="A2799" s="333">
        <v>25201505</v>
      </c>
      <c r="B2799" s="333" t="s">
        <v>9460</v>
      </c>
      <c r="D2799" s="333" t="s">
        <v>9461</v>
      </c>
      <c r="E2799" s="333" t="s">
        <v>4284</v>
      </c>
      <c r="F2799" s="333" t="s">
        <v>4285</v>
      </c>
      <c r="G2799" s="333" t="s">
        <v>9462</v>
      </c>
    </row>
    <row r="2800" spans="1:7" ht="45">
      <c r="A2800" s="333">
        <v>25201506</v>
      </c>
      <c r="B2800" s="333" t="s">
        <v>9463</v>
      </c>
      <c r="D2800" s="333" t="s">
        <v>9464</v>
      </c>
      <c r="E2800" s="333" t="s">
        <v>4284</v>
      </c>
      <c r="F2800" s="333" t="s">
        <v>4285</v>
      </c>
      <c r="G2800" s="333" t="s">
        <v>9465</v>
      </c>
    </row>
    <row r="2801" spans="1:7">
      <c r="A2801" s="333">
        <v>25201507</v>
      </c>
      <c r="B2801" s="333" t="s">
        <v>9466</v>
      </c>
      <c r="D2801" s="333" t="s">
        <v>9467</v>
      </c>
      <c r="E2801" s="333" t="s">
        <v>4284</v>
      </c>
      <c r="F2801" s="333" t="s">
        <v>4285</v>
      </c>
      <c r="G2801" s="333" t="s">
        <v>9468</v>
      </c>
    </row>
    <row r="2802" spans="1:7">
      <c r="A2802" s="333">
        <v>25201508</v>
      </c>
      <c r="B2802" s="333" t="s">
        <v>9469</v>
      </c>
      <c r="D2802" s="333" t="s">
        <v>9470</v>
      </c>
      <c r="E2802" s="333" t="s">
        <v>4284</v>
      </c>
      <c r="F2802" s="333" t="s">
        <v>4285</v>
      </c>
      <c r="G2802" s="333" t="s">
        <v>9471</v>
      </c>
    </row>
    <row r="2803" spans="1:7" ht="30">
      <c r="A2803" s="333">
        <v>25201509</v>
      </c>
      <c r="B2803" s="333" t="s">
        <v>9472</v>
      </c>
      <c r="D2803" s="333" t="s">
        <v>9473</v>
      </c>
      <c r="E2803" s="333" t="s">
        <v>4284</v>
      </c>
      <c r="F2803" s="333" t="s">
        <v>4285</v>
      </c>
      <c r="G2803" s="333" t="s">
        <v>9474</v>
      </c>
    </row>
    <row r="2804" spans="1:7" ht="30">
      <c r="A2804" s="333">
        <v>25201510</v>
      </c>
      <c r="B2804" s="333" t="s">
        <v>9475</v>
      </c>
      <c r="D2804" s="333" t="s">
        <v>9476</v>
      </c>
      <c r="E2804" s="333" t="s">
        <v>4284</v>
      </c>
      <c r="F2804" s="333" t="s">
        <v>4285</v>
      </c>
      <c r="G2804" s="333" t="s">
        <v>9477</v>
      </c>
    </row>
    <row r="2805" spans="1:7" ht="45">
      <c r="A2805" s="333">
        <v>25201511</v>
      </c>
      <c r="B2805" s="333" t="s">
        <v>9478</v>
      </c>
      <c r="D2805" s="333" t="s">
        <v>9479</v>
      </c>
      <c r="E2805" s="333" t="s">
        <v>4284</v>
      </c>
      <c r="F2805" s="333" t="s">
        <v>4285</v>
      </c>
      <c r="G2805" s="333" t="s">
        <v>9480</v>
      </c>
    </row>
    <row r="2806" spans="1:7">
      <c r="A2806" s="333">
        <v>25201512</v>
      </c>
      <c r="B2806" s="333" t="s">
        <v>9481</v>
      </c>
      <c r="D2806" s="333" t="s">
        <v>9482</v>
      </c>
      <c r="E2806" s="333" t="s">
        <v>4284</v>
      </c>
      <c r="F2806" s="333" t="s">
        <v>4285</v>
      </c>
      <c r="G2806" s="333" t="s">
        <v>9483</v>
      </c>
    </row>
    <row r="2807" spans="1:7" ht="45">
      <c r="A2807" s="333">
        <v>25201513</v>
      </c>
      <c r="B2807" s="333" t="s">
        <v>9484</v>
      </c>
      <c r="D2807" s="333" t="s">
        <v>9485</v>
      </c>
      <c r="E2807" s="333" t="s">
        <v>4284</v>
      </c>
      <c r="F2807" s="333" t="s">
        <v>4285</v>
      </c>
      <c r="G2807" s="333" t="s">
        <v>9486</v>
      </c>
    </row>
    <row r="2808" spans="1:7">
      <c r="A2808" s="333">
        <v>25201514</v>
      </c>
      <c r="B2808" s="333" t="s">
        <v>9487</v>
      </c>
      <c r="D2808" s="333" t="s">
        <v>9488</v>
      </c>
      <c r="E2808" s="333" t="s">
        <v>4284</v>
      </c>
      <c r="F2808" s="333" t="s">
        <v>4285</v>
      </c>
      <c r="G2808" s="333" t="s">
        <v>9489</v>
      </c>
    </row>
    <row r="2809" spans="1:7" ht="30">
      <c r="A2809" s="333">
        <v>25201515</v>
      </c>
      <c r="B2809" s="333" t="s">
        <v>9490</v>
      </c>
      <c r="D2809" s="333" t="s">
        <v>9491</v>
      </c>
      <c r="E2809" s="333" t="s">
        <v>4284</v>
      </c>
      <c r="F2809" s="333" t="s">
        <v>4285</v>
      </c>
      <c r="G2809" s="333" t="s">
        <v>9492</v>
      </c>
    </row>
    <row r="2810" spans="1:7" ht="45">
      <c r="A2810" s="333">
        <v>25201516</v>
      </c>
      <c r="B2810" s="333" t="s">
        <v>9493</v>
      </c>
      <c r="D2810" s="333" t="s">
        <v>9494</v>
      </c>
      <c r="E2810" s="333" t="s">
        <v>4284</v>
      </c>
      <c r="F2810" s="333" t="s">
        <v>4285</v>
      </c>
      <c r="G2810" s="333" t="s">
        <v>9495</v>
      </c>
    </row>
    <row r="2811" spans="1:7">
      <c r="A2811" s="333">
        <v>25201517</v>
      </c>
      <c r="B2811" s="333" t="s">
        <v>9496</v>
      </c>
      <c r="D2811" s="333" t="s">
        <v>9497</v>
      </c>
      <c r="E2811" s="333" t="s">
        <v>4284</v>
      </c>
      <c r="F2811" s="333" t="s">
        <v>4285</v>
      </c>
      <c r="G2811" s="333" t="s">
        <v>9498</v>
      </c>
    </row>
    <row r="2812" spans="1:7" ht="45">
      <c r="A2812" s="333">
        <v>25201518</v>
      </c>
      <c r="B2812" s="333" t="s">
        <v>9499</v>
      </c>
      <c r="D2812" s="333" t="s">
        <v>9500</v>
      </c>
      <c r="E2812" s="333" t="s">
        <v>4284</v>
      </c>
      <c r="F2812" s="333" t="s">
        <v>4285</v>
      </c>
      <c r="G2812" s="333" t="s">
        <v>9501</v>
      </c>
    </row>
    <row r="2813" spans="1:7">
      <c r="A2813" s="333">
        <v>25201519</v>
      </c>
      <c r="B2813" s="333" t="s">
        <v>9502</v>
      </c>
      <c r="D2813" s="333" t="s">
        <v>9503</v>
      </c>
      <c r="E2813" s="333" t="s">
        <v>4284</v>
      </c>
      <c r="F2813" s="333" t="s">
        <v>4285</v>
      </c>
      <c r="G2813" s="333" t="s">
        <v>9504</v>
      </c>
    </row>
    <row r="2814" spans="1:7" ht="45">
      <c r="A2814" s="333">
        <v>25201520</v>
      </c>
      <c r="B2814" s="333" t="s">
        <v>9505</v>
      </c>
      <c r="D2814" s="333" t="s">
        <v>9506</v>
      </c>
      <c r="E2814" s="333" t="s">
        <v>4284</v>
      </c>
      <c r="F2814" s="333" t="s">
        <v>4285</v>
      </c>
      <c r="G2814" s="333" t="s">
        <v>9507</v>
      </c>
    </row>
    <row r="2815" spans="1:7">
      <c r="A2815" s="333">
        <v>25201600</v>
      </c>
      <c r="B2815" s="333" t="s">
        <v>9508</v>
      </c>
      <c r="D2815" s="333" t="s">
        <v>2173</v>
      </c>
      <c r="E2815" s="333" t="s">
        <v>2173</v>
      </c>
      <c r="F2815" s="333" t="s">
        <v>2173</v>
      </c>
      <c r="G2815" s="333" t="s">
        <v>2173</v>
      </c>
    </row>
    <row r="2816" spans="1:7">
      <c r="A2816" s="333">
        <v>25201601</v>
      </c>
      <c r="B2816" s="333" t="s">
        <v>9509</v>
      </c>
      <c r="D2816" s="333" t="s">
        <v>9510</v>
      </c>
      <c r="E2816" s="333" t="s">
        <v>8548</v>
      </c>
      <c r="F2816" s="333" t="s">
        <v>8549</v>
      </c>
      <c r="G2816" s="333" t="s">
        <v>9511</v>
      </c>
    </row>
    <row r="2817" spans="1:7">
      <c r="A2817" s="333">
        <v>25201602</v>
      </c>
      <c r="B2817" s="333" t="s">
        <v>9512</v>
      </c>
      <c r="D2817" s="333" t="s">
        <v>9513</v>
      </c>
      <c r="E2817" s="333" t="s">
        <v>8548</v>
      </c>
      <c r="F2817" s="333" t="s">
        <v>8549</v>
      </c>
      <c r="G2817" s="333" t="s">
        <v>9514</v>
      </c>
    </row>
    <row r="2818" spans="1:7">
      <c r="A2818" s="333">
        <v>25201603</v>
      </c>
      <c r="B2818" s="333" t="s">
        <v>9515</v>
      </c>
      <c r="D2818" s="333" t="s">
        <v>9516</v>
      </c>
      <c r="E2818" s="333" t="s">
        <v>8548</v>
      </c>
      <c r="F2818" s="333" t="s">
        <v>8549</v>
      </c>
      <c r="G2818" s="333" t="s">
        <v>9517</v>
      </c>
    </row>
    <row r="2819" spans="1:7" ht="45">
      <c r="A2819" s="333">
        <v>25201604</v>
      </c>
      <c r="B2819" s="333" t="s">
        <v>9518</v>
      </c>
      <c r="D2819" s="333" t="s">
        <v>9519</v>
      </c>
      <c r="E2819" s="333" t="s">
        <v>8548</v>
      </c>
      <c r="F2819" s="333" t="s">
        <v>8549</v>
      </c>
      <c r="G2819" s="333" t="s">
        <v>9520</v>
      </c>
    </row>
    <row r="2820" spans="1:7" ht="45">
      <c r="A2820" s="333">
        <v>25201605</v>
      </c>
      <c r="B2820" s="333" t="s">
        <v>9521</v>
      </c>
      <c r="D2820" s="333" t="s">
        <v>9522</v>
      </c>
      <c r="E2820" s="333" t="s">
        <v>8548</v>
      </c>
      <c r="F2820" s="333" t="s">
        <v>8549</v>
      </c>
      <c r="G2820" s="333" t="s">
        <v>9523</v>
      </c>
    </row>
    <row r="2821" spans="1:7">
      <c r="A2821" s="333">
        <v>25201606</v>
      </c>
      <c r="B2821" s="333" t="s">
        <v>9524</v>
      </c>
      <c r="D2821" s="333" t="s">
        <v>9525</v>
      </c>
      <c r="E2821" s="333" t="s">
        <v>8548</v>
      </c>
      <c r="F2821" s="333" t="s">
        <v>8549</v>
      </c>
      <c r="G2821" s="333" t="s">
        <v>9526</v>
      </c>
    </row>
    <row r="2822" spans="1:7">
      <c r="A2822" s="333">
        <v>25201700</v>
      </c>
      <c r="B2822" s="333" t="s">
        <v>9527</v>
      </c>
      <c r="D2822" s="333" t="s">
        <v>2173</v>
      </c>
      <c r="E2822" s="333" t="s">
        <v>2173</v>
      </c>
      <c r="F2822" s="333" t="s">
        <v>2173</v>
      </c>
      <c r="G2822" s="333" t="s">
        <v>2173</v>
      </c>
    </row>
    <row r="2823" spans="1:7" ht="30">
      <c r="A2823" s="333">
        <v>25201701</v>
      </c>
      <c r="B2823" s="333" t="s">
        <v>9528</v>
      </c>
      <c r="D2823" s="333" t="s">
        <v>9529</v>
      </c>
      <c r="E2823" s="333" t="s">
        <v>8548</v>
      </c>
      <c r="F2823" s="333" t="s">
        <v>8549</v>
      </c>
      <c r="G2823" s="333" t="s">
        <v>9530</v>
      </c>
    </row>
    <row r="2824" spans="1:7" ht="45">
      <c r="A2824" s="333">
        <v>25201702</v>
      </c>
      <c r="B2824" s="333" t="s">
        <v>9531</v>
      </c>
      <c r="D2824" s="333" t="s">
        <v>9532</v>
      </c>
      <c r="E2824" s="333" t="s">
        <v>8548</v>
      </c>
      <c r="F2824" s="333" t="s">
        <v>8549</v>
      </c>
      <c r="G2824" s="333" t="s">
        <v>9533</v>
      </c>
    </row>
    <row r="2825" spans="1:7" ht="45">
      <c r="A2825" s="333">
        <v>25201703</v>
      </c>
      <c r="B2825" s="333" t="s">
        <v>9534</v>
      </c>
      <c r="D2825" s="333" t="s">
        <v>9535</v>
      </c>
      <c r="E2825" s="333" t="s">
        <v>8548</v>
      </c>
      <c r="F2825" s="333" t="s">
        <v>8549</v>
      </c>
      <c r="G2825" s="333" t="s">
        <v>9536</v>
      </c>
    </row>
    <row r="2826" spans="1:7" ht="30">
      <c r="A2826" s="333">
        <v>25201704</v>
      </c>
      <c r="B2826" s="333" t="s">
        <v>9537</v>
      </c>
      <c r="D2826" s="333" t="s">
        <v>9538</v>
      </c>
      <c r="E2826" s="333" t="s">
        <v>9376</v>
      </c>
      <c r="F2826" s="333" t="s">
        <v>9377</v>
      </c>
      <c r="G2826" s="333" t="s">
        <v>9539</v>
      </c>
    </row>
    <row r="2827" spans="1:7" ht="30">
      <c r="A2827" s="333">
        <v>25201705</v>
      </c>
      <c r="B2827" s="333" t="s">
        <v>9540</v>
      </c>
      <c r="D2827" s="333" t="s">
        <v>9541</v>
      </c>
      <c r="E2827" s="333" t="s">
        <v>9376</v>
      </c>
      <c r="F2827" s="333" t="s">
        <v>9377</v>
      </c>
      <c r="G2827" s="333" t="s">
        <v>9542</v>
      </c>
    </row>
    <row r="2828" spans="1:7" ht="45">
      <c r="A2828" s="333">
        <v>25201706</v>
      </c>
      <c r="B2828" s="333" t="s">
        <v>9543</v>
      </c>
      <c r="D2828" s="333" t="s">
        <v>9544</v>
      </c>
      <c r="E2828" s="333" t="s">
        <v>4284</v>
      </c>
      <c r="F2828" s="333" t="s">
        <v>4285</v>
      </c>
      <c r="G2828" s="333" t="s">
        <v>9545</v>
      </c>
    </row>
    <row r="2829" spans="1:7" ht="30">
      <c r="A2829" s="333">
        <v>25201707</v>
      </c>
      <c r="B2829" s="333" t="s">
        <v>9546</v>
      </c>
      <c r="D2829" s="333" t="s">
        <v>9547</v>
      </c>
      <c r="E2829" s="333" t="s">
        <v>4284</v>
      </c>
      <c r="F2829" s="333" t="s">
        <v>4285</v>
      </c>
      <c r="G2829" s="333" t="s">
        <v>9548</v>
      </c>
    </row>
    <row r="2830" spans="1:7">
      <c r="A2830" s="333">
        <v>25201708</v>
      </c>
      <c r="B2830" s="333" t="s">
        <v>9549</v>
      </c>
      <c r="D2830" s="333" t="s">
        <v>9550</v>
      </c>
      <c r="E2830" s="333" t="s">
        <v>4284</v>
      </c>
      <c r="F2830" s="333" t="s">
        <v>4285</v>
      </c>
      <c r="G2830" s="333" t="s">
        <v>9551</v>
      </c>
    </row>
    <row r="2831" spans="1:7" ht="30">
      <c r="A2831" s="333">
        <v>25201709</v>
      </c>
      <c r="B2831" s="333" t="s">
        <v>9552</v>
      </c>
      <c r="D2831" s="333" t="s">
        <v>9553</v>
      </c>
      <c r="E2831" s="333" t="s">
        <v>4284</v>
      </c>
      <c r="F2831" s="333" t="s">
        <v>4285</v>
      </c>
      <c r="G2831" s="333" t="s">
        <v>9554</v>
      </c>
    </row>
    <row r="2832" spans="1:7">
      <c r="A2832" s="333">
        <v>25201710</v>
      </c>
      <c r="B2832" s="333" t="s">
        <v>9555</v>
      </c>
      <c r="D2832" s="333" t="s">
        <v>9556</v>
      </c>
      <c r="E2832" s="333" t="s">
        <v>4284</v>
      </c>
      <c r="F2832" s="333" t="s">
        <v>4285</v>
      </c>
      <c r="G2832" s="333" t="s">
        <v>9557</v>
      </c>
    </row>
    <row r="2833" spans="1:7">
      <c r="A2833" s="333">
        <v>25201800</v>
      </c>
      <c r="B2833" s="333" t="s">
        <v>9558</v>
      </c>
      <c r="D2833" s="333" t="s">
        <v>2173</v>
      </c>
      <c r="E2833" s="333" t="s">
        <v>2173</v>
      </c>
      <c r="F2833" s="333" t="s">
        <v>2173</v>
      </c>
      <c r="G2833" s="333" t="s">
        <v>2173</v>
      </c>
    </row>
    <row r="2834" spans="1:7" ht="30">
      <c r="A2834" s="333">
        <v>25201801</v>
      </c>
      <c r="B2834" s="333" t="s">
        <v>9559</v>
      </c>
      <c r="D2834" s="333" t="s">
        <v>9560</v>
      </c>
      <c r="E2834" s="333" t="s">
        <v>8548</v>
      </c>
      <c r="F2834" s="333" t="s">
        <v>8549</v>
      </c>
      <c r="G2834" s="333" t="s">
        <v>9561</v>
      </c>
    </row>
    <row r="2835" spans="1:7" ht="30">
      <c r="A2835" s="333">
        <v>25201802</v>
      </c>
      <c r="B2835" s="333" t="s">
        <v>9562</v>
      </c>
      <c r="D2835" s="333" t="s">
        <v>9563</v>
      </c>
      <c r="E2835" s="333" t="s">
        <v>8548</v>
      </c>
      <c r="F2835" s="333" t="s">
        <v>8549</v>
      </c>
      <c r="G2835" s="333" t="s">
        <v>9564</v>
      </c>
    </row>
    <row r="2836" spans="1:7">
      <c r="A2836" s="333">
        <v>25201900</v>
      </c>
      <c r="B2836" s="333" t="s">
        <v>9565</v>
      </c>
      <c r="D2836" s="333" t="s">
        <v>2173</v>
      </c>
      <c r="E2836" s="333" t="s">
        <v>2173</v>
      </c>
      <c r="F2836" s="333" t="s">
        <v>2173</v>
      </c>
      <c r="G2836" s="333" t="s">
        <v>2173</v>
      </c>
    </row>
    <row r="2837" spans="1:7" ht="30">
      <c r="A2837" s="333">
        <v>25201901</v>
      </c>
      <c r="B2837" s="333" t="s">
        <v>9566</v>
      </c>
      <c r="D2837" s="333" t="s">
        <v>9567</v>
      </c>
      <c r="E2837" s="333" t="s">
        <v>8548</v>
      </c>
      <c r="F2837" s="333" t="s">
        <v>8549</v>
      </c>
      <c r="G2837" s="333" t="s">
        <v>9568</v>
      </c>
    </row>
    <row r="2838" spans="1:7" ht="30">
      <c r="A2838" s="333">
        <v>25201902</v>
      </c>
      <c r="B2838" s="333" t="s">
        <v>9569</v>
      </c>
      <c r="D2838" s="333" t="s">
        <v>9570</v>
      </c>
      <c r="E2838" s="333" t="s">
        <v>8548</v>
      </c>
      <c r="F2838" s="333" t="s">
        <v>8549</v>
      </c>
      <c r="G2838" s="333" t="s">
        <v>9571</v>
      </c>
    </row>
    <row r="2839" spans="1:7" ht="30">
      <c r="A2839" s="333">
        <v>25201903</v>
      </c>
      <c r="B2839" s="333" t="s">
        <v>9572</v>
      </c>
      <c r="D2839" s="333" t="s">
        <v>9573</v>
      </c>
      <c r="E2839" s="333" t="s">
        <v>8548</v>
      </c>
      <c r="F2839" s="333" t="s">
        <v>8549</v>
      </c>
      <c r="G2839" s="333" t="s">
        <v>9574</v>
      </c>
    </row>
    <row r="2840" spans="1:7" ht="45">
      <c r="A2840" s="333">
        <v>25201904</v>
      </c>
      <c r="B2840" s="333" t="s">
        <v>9575</v>
      </c>
      <c r="D2840" s="333" t="s">
        <v>9576</v>
      </c>
      <c r="E2840" s="333" t="s">
        <v>4284</v>
      </c>
      <c r="F2840" s="333" t="s">
        <v>4285</v>
      </c>
      <c r="G2840" s="333" t="s">
        <v>9577</v>
      </c>
    </row>
    <row r="2841" spans="1:7">
      <c r="A2841" s="333">
        <v>25202000</v>
      </c>
      <c r="B2841" s="333" t="s">
        <v>9578</v>
      </c>
      <c r="D2841" s="333" t="s">
        <v>2173</v>
      </c>
      <c r="E2841" s="333" t="s">
        <v>2173</v>
      </c>
      <c r="F2841" s="333" t="s">
        <v>2173</v>
      </c>
      <c r="G2841" s="333" t="s">
        <v>2173</v>
      </c>
    </row>
    <row r="2842" spans="1:7">
      <c r="A2842" s="333">
        <v>25202001</v>
      </c>
      <c r="B2842" s="333" t="s">
        <v>9579</v>
      </c>
      <c r="D2842" s="333" t="s">
        <v>9580</v>
      </c>
      <c r="E2842" s="333" t="s">
        <v>7223</v>
      </c>
      <c r="F2842" s="333" t="s">
        <v>7224</v>
      </c>
      <c r="G2842" s="333" t="s">
        <v>9581</v>
      </c>
    </row>
    <row r="2843" spans="1:7">
      <c r="A2843" s="333">
        <v>25202002</v>
      </c>
      <c r="B2843" s="333" t="s">
        <v>9582</v>
      </c>
      <c r="D2843" s="333" t="s">
        <v>9583</v>
      </c>
      <c r="E2843" s="333" t="s">
        <v>7223</v>
      </c>
      <c r="F2843" s="333" t="s">
        <v>7224</v>
      </c>
      <c r="G2843" s="333" t="s">
        <v>9584</v>
      </c>
    </row>
    <row r="2844" spans="1:7" ht="45">
      <c r="A2844" s="333">
        <v>25202003</v>
      </c>
      <c r="B2844" s="333" t="s">
        <v>9585</v>
      </c>
      <c r="D2844" s="333" t="s">
        <v>9586</v>
      </c>
      <c r="E2844" s="333" t="s">
        <v>7223</v>
      </c>
      <c r="F2844" s="333" t="s">
        <v>7224</v>
      </c>
      <c r="G2844" s="333" t="s">
        <v>9587</v>
      </c>
    </row>
    <row r="2845" spans="1:7" ht="60">
      <c r="A2845" s="333">
        <v>25202004</v>
      </c>
      <c r="B2845" s="333" t="s">
        <v>9588</v>
      </c>
      <c r="D2845" s="333" t="s">
        <v>9589</v>
      </c>
      <c r="E2845" s="333" t="s">
        <v>7223</v>
      </c>
      <c r="F2845" s="333" t="s">
        <v>7224</v>
      </c>
      <c r="G2845" s="333" t="s">
        <v>9590</v>
      </c>
    </row>
    <row r="2846" spans="1:7">
      <c r="A2846" s="333">
        <v>25202100</v>
      </c>
      <c r="B2846" s="333" t="s">
        <v>9591</v>
      </c>
      <c r="D2846" s="333" t="s">
        <v>2173</v>
      </c>
      <c r="E2846" s="333" t="s">
        <v>2173</v>
      </c>
      <c r="F2846" s="333" t="s">
        <v>2173</v>
      </c>
      <c r="G2846" s="333" t="s">
        <v>2173</v>
      </c>
    </row>
    <row r="2847" spans="1:7" ht="30">
      <c r="A2847" s="333">
        <v>25202101</v>
      </c>
      <c r="B2847" s="333" t="s">
        <v>9592</v>
      </c>
      <c r="D2847" s="333" t="s">
        <v>9593</v>
      </c>
      <c r="E2847" s="333" t="s">
        <v>6747</v>
      </c>
      <c r="F2847" s="333" t="s">
        <v>6748</v>
      </c>
      <c r="G2847" s="333" t="s">
        <v>9594</v>
      </c>
    </row>
    <row r="2848" spans="1:7" ht="30">
      <c r="A2848" s="333">
        <v>25202102</v>
      </c>
      <c r="B2848" s="333" t="s">
        <v>9595</v>
      </c>
      <c r="D2848" s="333" t="s">
        <v>9593</v>
      </c>
      <c r="E2848" s="333" t="s">
        <v>5887</v>
      </c>
      <c r="F2848" s="333" t="s">
        <v>5888</v>
      </c>
      <c r="G2848" s="333" t="s">
        <v>9594</v>
      </c>
    </row>
    <row r="2849" spans="1:7" ht="45">
      <c r="A2849" s="333">
        <v>25202103</v>
      </c>
      <c r="B2849" s="333" t="s">
        <v>9596</v>
      </c>
      <c r="D2849" s="333" t="s">
        <v>9597</v>
      </c>
      <c r="E2849" s="333" t="s">
        <v>4284</v>
      </c>
      <c r="F2849" s="333" t="s">
        <v>4285</v>
      </c>
      <c r="G2849" s="333" t="s">
        <v>9598</v>
      </c>
    </row>
    <row r="2850" spans="1:7" ht="45">
      <c r="A2850" s="333">
        <v>25202104</v>
      </c>
      <c r="B2850" s="333" t="s">
        <v>9599</v>
      </c>
      <c r="D2850" s="333" t="s">
        <v>9600</v>
      </c>
      <c r="E2850" s="333" t="s">
        <v>4284</v>
      </c>
      <c r="F2850" s="333" t="s">
        <v>4285</v>
      </c>
      <c r="G2850" s="333" t="s">
        <v>9601</v>
      </c>
    </row>
    <row r="2851" spans="1:7" ht="30">
      <c r="A2851" s="333">
        <v>25202105</v>
      </c>
      <c r="B2851" s="333" t="s">
        <v>9602</v>
      </c>
      <c r="D2851" s="333" t="s">
        <v>9603</v>
      </c>
      <c r="E2851" s="333" t="s">
        <v>4284</v>
      </c>
      <c r="F2851" s="333" t="s">
        <v>4285</v>
      </c>
      <c r="G2851" s="333" t="s">
        <v>9604</v>
      </c>
    </row>
    <row r="2852" spans="1:7">
      <c r="A2852" s="333">
        <v>25202200</v>
      </c>
      <c r="B2852" s="333" t="s">
        <v>9605</v>
      </c>
      <c r="D2852" s="333" t="s">
        <v>2173</v>
      </c>
      <c r="E2852" s="333" t="s">
        <v>2173</v>
      </c>
      <c r="F2852" s="333" t="s">
        <v>2173</v>
      </c>
      <c r="G2852" s="333" t="s">
        <v>2173</v>
      </c>
    </row>
    <row r="2853" spans="1:7" ht="45">
      <c r="A2853" s="333">
        <v>25202201</v>
      </c>
      <c r="B2853" s="333" t="s">
        <v>9606</v>
      </c>
      <c r="D2853" s="333" t="s">
        <v>9607</v>
      </c>
      <c r="E2853" s="333" t="s">
        <v>4284</v>
      </c>
      <c r="F2853" s="333" t="s">
        <v>4285</v>
      </c>
      <c r="G2853" s="333" t="s">
        <v>9608</v>
      </c>
    </row>
    <row r="2854" spans="1:7" ht="30">
      <c r="A2854" s="333">
        <v>25202202</v>
      </c>
      <c r="B2854" s="333" t="s">
        <v>9609</v>
      </c>
      <c r="D2854" s="333" t="s">
        <v>8860</v>
      </c>
      <c r="E2854" s="333" t="s">
        <v>4284</v>
      </c>
      <c r="F2854" s="333" t="s">
        <v>4285</v>
      </c>
      <c r="G2854" s="333" t="s">
        <v>9610</v>
      </c>
    </row>
    <row r="2855" spans="1:7">
      <c r="A2855" s="333">
        <v>25202203</v>
      </c>
      <c r="B2855" s="333" t="s">
        <v>9611</v>
      </c>
      <c r="D2855" s="333" t="s">
        <v>9612</v>
      </c>
      <c r="E2855" s="333" t="s">
        <v>4284</v>
      </c>
      <c r="F2855" s="333" t="s">
        <v>4285</v>
      </c>
      <c r="G2855" s="333" t="s">
        <v>9613</v>
      </c>
    </row>
    <row r="2856" spans="1:7" ht="30">
      <c r="A2856" s="333">
        <v>25202204</v>
      </c>
      <c r="B2856" s="333" t="s">
        <v>9614</v>
      </c>
      <c r="D2856" s="333" t="s">
        <v>9615</v>
      </c>
      <c r="E2856" s="333" t="s">
        <v>4284</v>
      </c>
      <c r="F2856" s="333" t="s">
        <v>4285</v>
      </c>
      <c r="G2856" s="333" t="s">
        <v>9616</v>
      </c>
    </row>
    <row r="2857" spans="1:7" ht="45">
      <c r="A2857" s="333">
        <v>25202205</v>
      </c>
      <c r="B2857" s="333" t="s">
        <v>9617</v>
      </c>
      <c r="D2857" s="333" t="s">
        <v>9618</v>
      </c>
      <c r="E2857" s="333" t="s">
        <v>9013</v>
      </c>
      <c r="F2857" s="333" t="s">
        <v>9014</v>
      </c>
      <c r="G2857" s="333" t="s">
        <v>9619</v>
      </c>
    </row>
    <row r="2858" spans="1:7" ht="30">
      <c r="A2858" s="333">
        <v>25202206</v>
      </c>
      <c r="B2858" s="333" t="s">
        <v>9620</v>
      </c>
      <c r="D2858" s="333" t="s">
        <v>9621</v>
      </c>
      <c r="E2858" s="333" t="s">
        <v>4284</v>
      </c>
      <c r="F2858" s="333" t="s">
        <v>4285</v>
      </c>
      <c r="G2858" s="333" t="s">
        <v>9622</v>
      </c>
    </row>
    <row r="2859" spans="1:7">
      <c r="A2859" s="333">
        <v>25202300</v>
      </c>
      <c r="B2859" s="333" t="s">
        <v>9623</v>
      </c>
      <c r="D2859" s="333" t="s">
        <v>2173</v>
      </c>
      <c r="E2859" s="333" t="s">
        <v>2173</v>
      </c>
      <c r="F2859" s="333" t="s">
        <v>2173</v>
      </c>
      <c r="G2859" s="333" t="s">
        <v>2173</v>
      </c>
    </row>
    <row r="2860" spans="1:7" ht="30">
      <c r="A2860" s="333">
        <v>25202301</v>
      </c>
      <c r="B2860" s="333" t="s">
        <v>9624</v>
      </c>
      <c r="D2860" s="333" t="s">
        <v>9625</v>
      </c>
      <c r="E2860" s="333" t="s">
        <v>4284</v>
      </c>
      <c r="F2860" s="333" t="s">
        <v>4285</v>
      </c>
      <c r="G2860" s="333" t="s">
        <v>9624</v>
      </c>
    </row>
    <row r="2861" spans="1:7" ht="30">
      <c r="A2861" s="333">
        <v>25202302</v>
      </c>
      <c r="B2861" s="333" t="s">
        <v>9626</v>
      </c>
      <c r="D2861" s="333" t="s">
        <v>9625</v>
      </c>
      <c r="E2861" s="333" t="s">
        <v>4284</v>
      </c>
      <c r="F2861" s="333" t="s">
        <v>4285</v>
      </c>
      <c r="G2861" s="333" t="s">
        <v>9627</v>
      </c>
    </row>
    <row r="2862" spans="1:7">
      <c r="A2862" s="333">
        <v>25202400</v>
      </c>
      <c r="B2862" s="333" t="s">
        <v>9628</v>
      </c>
      <c r="D2862" s="333" t="s">
        <v>2173</v>
      </c>
      <c r="E2862" s="333" t="s">
        <v>2173</v>
      </c>
      <c r="F2862" s="333" t="s">
        <v>2173</v>
      </c>
      <c r="G2862" s="333" t="s">
        <v>2173</v>
      </c>
    </row>
    <row r="2863" spans="1:7" ht="30">
      <c r="A2863" s="333">
        <v>25202401</v>
      </c>
      <c r="B2863" s="333" t="s">
        <v>9629</v>
      </c>
      <c r="D2863" s="333" t="s">
        <v>9630</v>
      </c>
      <c r="E2863" s="333" t="s">
        <v>4284</v>
      </c>
      <c r="F2863" s="333" t="s">
        <v>4285</v>
      </c>
      <c r="G2863" s="333" t="s">
        <v>9629</v>
      </c>
    </row>
    <row r="2864" spans="1:7" ht="30">
      <c r="A2864" s="333">
        <v>25202402</v>
      </c>
      <c r="B2864" s="333" t="s">
        <v>9631</v>
      </c>
      <c r="D2864" s="333" t="s">
        <v>9632</v>
      </c>
      <c r="E2864" s="333" t="s">
        <v>4284</v>
      </c>
      <c r="F2864" s="333" t="s">
        <v>4285</v>
      </c>
      <c r="G2864" s="333" t="s">
        <v>9633</v>
      </c>
    </row>
    <row r="2865" spans="1:7" ht="30">
      <c r="A2865" s="333">
        <v>25202403</v>
      </c>
      <c r="B2865" s="333" t="s">
        <v>9634</v>
      </c>
      <c r="D2865" s="333" t="s">
        <v>9635</v>
      </c>
      <c r="E2865" s="333" t="s">
        <v>4284</v>
      </c>
      <c r="F2865" s="333" t="s">
        <v>4285</v>
      </c>
      <c r="G2865" s="333" t="s">
        <v>9636</v>
      </c>
    </row>
    <row r="2866" spans="1:7" ht="30">
      <c r="A2866" s="333">
        <v>25202404</v>
      </c>
      <c r="B2866" s="333" t="s">
        <v>9637</v>
      </c>
      <c r="D2866" s="333" t="s">
        <v>9638</v>
      </c>
      <c r="E2866" s="333" t="s">
        <v>4284</v>
      </c>
      <c r="F2866" s="333" t="s">
        <v>4285</v>
      </c>
      <c r="G2866" s="333" t="s">
        <v>9637</v>
      </c>
    </row>
    <row r="2867" spans="1:7" ht="30">
      <c r="A2867" s="333">
        <v>25202405</v>
      </c>
      <c r="B2867" s="333" t="s">
        <v>9639</v>
      </c>
      <c r="D2867" s="333" t="s">
        <v>9640</v>
      </c>
      <c r="E2867" s="333" t="s">
        <v>4284</v>
      </c>
      <c r="F2867" s="333" t="s">
        <v>4285</v>
      </c>
      <c r="G2867" s="333" t="s">
        <v>9639</v>
      </c>
    </row>
    <row r="2868" spans="1:7" ht="30">
      <c r="A2868" s="333">
        <v>25202406</v>
      </c>
      <c r="B2868" s="333" t="s">
        <v>9641</v>
      </c>
      <c r="D2868" s="333" t="s">
        <v>9642</v>
      </c>
      <c r="E2868" s="333" t="s">
        <v>4284</v>
      </c>
      <c r="F2868" s="333" t="s">
        <v>4285</v>
      </c>
      <c r="G2868" s="333" t="s">
        <v>9643</v>
      </c>
    </row>
    <row r="2869" spans="1:7">
      <c r="A2869" s="333">
        <v>25202500</v>
      </c>
      <c r="B2869" s="333" t="s">
        <v>9644</v>
      </c>
      <c r="D2869" s="333" t="s">
        <v>2173</v>
      </c>
      <c r="E2869" s="333" t="s">
        <v>2173</v>
      </c>
      <c r="F2869" s="333" t="s">
        <v>2173</v>
      </c>
      <c r="G2869" s="333" t="s">
        <v>2173</v>
      </c>
    </row>
    <row r="2870" spans="1:7" ht="30">
      <c r="A2870" s="333">
        <v>25202501</v>
      </c>
      <c r="B2870" s="333" t="s">
        <v>9645</v>
      </c>
      <c r="D2870" s="333" t="s">
        <v>9646</v>
      </c>
      <c r="E2870" s="333" t="s">
        <v>4284</v>
      </c>
      <c r="F2870" s="333" t="s">
        <v>4285</v>
      </c>
      <c r="G2870" s="333" t="s">
        <v>9645</v>
      </c>
    </row>
    <row r="2871" spans="1:7">
      <c r="A2871" s="333">
        <v>25202502</v>
      </c>
      <c r="B2871" s="333" t="s">
        <v>9647</v>
      </c>
      <c r="D2871" s="333" t="s">
        <v>9648</v>
      </c>
      <c r="E2871" s="333" t="s">
        <v>4284</v>
      </c>
      <c r="F2871" s="333" t="s">
        <v>4285</v>
      </c>
      <c r="G2871" s="333" t="s">
        <v>9647</v>
      </c>
    </row>
    <row r="2872" spans="1:7">
      <c r="A2872" s="333">
        <v>25202503</v>
      </c>
      <c r="B2872" s="333" t="s">
        <v>9649</v>
      </c>
      <c r="D2872" s="333" t="s">
        <v>9650</v>
      </c>
      <c r="E2872" s="333" t="s">
        <v>4284</v>
      </c>
      <c r="F2872" s="333" t="s">
        <v>4285</v>
      </c>
      <c r="G2872" s="333" t="s">
        <v>9649</v>
      </c>
    </row>
    <row r="2873" spans="1:7" ht="45">
      <c r="A2873" s="333">
        <v>25202504</v>
      </c>
      <c r="B2873" s="333" t="s">
        <v>9651</v>
      </c>
      <c r="D2873" s="333" t="s">
        <v>9652</v>
      </c>
      <c r="E2873" s="333" t="s">
        <v>4284</v>
      </c>
      <c r="F2873" s="333" t="s">
        <v>4285</v>
      </c>
      <c r="G2873" s="333" t="s">
        <v>9653</v>
      </c>
    </row>
    <row r="2874" spans="1:7" ht="30">
      <c r="A2874" s="333">
        <v>25202505</v>
      </c>
      <c r="B2874" s="333" t="s">
        <v>9654</v>
      </c>
      <c r="D2874" s="333" t="s">
        <v>9655</v>
      </c>
      <c r="E2874" s="333" t="s">
        <v>4284</v>
      </c>
      <c r="F2874" s="333" t="s">
        <v>4285</v>
      </c>
      <c r="G2874" s="333" t="s">
        <v>9654</v>
      </c>
    </row>
    <row r="2875" spans="1:7">
      <c r="A2875" s="333">
        <v>25202506</v>
      </c>
      <c r="B2875" s="333" t="s">
        <v>9656</v>
      </c>
      <c r="D2875" s="333" t="s">
        <v>9657</v>
      </c>
      <c r="E2875" s="333" t="s">
        <v>4284</v>
      </c>
      <c r="F2875" s="333" t="s">
        <v>4285</v>
      </c>
      <c r="G2875" s="333" t="s">
        <v>9656</v>
      </c>
    </row>
    <row r="2876" spans="1:7" ht="30">
      <c r="A2876" s="333">
        <v>25202507</v>
      </c>
      <c r="B2876" s="333" t="s">
        <v>9658</v>
      </c>
      <c r="D2876" s="333" t="s">
        <v>9659</v>
      </c>
      <c r="E2876" s="333" t="s">
        <v>4284</v>
      </c>
      <c r="F2876" s="333" t="s">
        <v>4285</v>
      </c>
      <c r="G2876" s="333" t="s">
        <v>9660</v>
      </c>
    </row>
    <row r="2877" spans="1:7" ht="45">
      <c r="A2877" s="333">
        <v>25202508</v>
      </c>
      <c r="B2877" s="333" t="s">
        <v>9661</v>
      </c>
      <c r="D2877" s="333" t="s">
        <v>9662</v>
      </c>
      <c r="E2877" s="333" t="s">
        <v>4284</v>
      </c>
      <c r="F2877" s="333" t="s">
        <v>4285</v>
      </c>
      <c r="G2877" s="333" t="s">
        <v>9663</v>
      </c>
    </row>
    <row r="2878" spans="1:7">
      <c r="A2878" s="333">
        <v>25202509</v>
      </c>
      <c r="B2878" s="333" t="s">
        <v>9664</v>
      </c>
      <c r="D2878" s="333" t="s">
        <v>9665</v>
      </c>
      <c r="E2878" s="333" t="s">
        <v>4284</v>
      </c>
      <c r="F2878" s="333" t="s">
        <v>4285</v>
      </c>
      <c r="G2878" s="333" t="s">
        <v>9664</v>
      </c>
    </row>
    <row r="2879" spans="1:7" ht="30">
      <c r="A2879" s="333">
        <v>25202510</v>
      </c>
      <c r="B2879" s="333" t="s">
        <v>9666</v>
      </c>
      <c r="D2879" s="333" t="s">
        <v>9667</v>
      </c>
      <c r="E2879" s="333" t="s">
        <v>4284</v>
      </c>
      <c r="F2879" s="333" t="s">
        <v>4285</v>
      </c>
      <c r="G2879" s="333" t="s">
        <v>9668</v>
      </c>
    </row>
    <row r="2880" spans="1:7">
      <c r="A2880" s="333">
        <v>25202600</v>
      </c>
      <c r="B2880" s="333" t="s">
        <v>9669</v>
      </c>
      <c r="D2880" s="333" t="s">
        <v>2173</v>
      </c>
      <c r="E2880" s="333" t="s">
        <v>2173</v>
      </c>
      <c r="F2880" s="333" t="s">
        <v>2173</v>
      </c>
      <c r="G2880" s="333" t="s">
        <v>2173</v>
      </c>
    </row>
    <row r="2881" spans="1:7">
      <c r="A2881" s="333">
        <v>25202601</v>
      </c>
      <c r="B2881" s="333" t="s">
        <v>9670</v>
      </c>
      <c r="D2881" s="333" t="s">
        <v>9671</v>
      </c>
      <c r="E2881" s="333" t="s">
        <v>4284</v>
      </c>
      <c r="F2881" s="333" t="s">
        <v>4285</v>
      </c>
      <c r="G2881" s="333" t="s">
        <v>9670</v>
      </c>
    </row>
    <row r="2882" spans="1:7" ht="30">
      <c r="A2882" s="333">
        <v>25202602</v>
      </c>
      <c r="B2882" s="333" t="s">
        <v>9672</v>
      </c>
      <c r="D2882" s="333" t="s">
        <v>9673</v>
      </c>
      <c r="E2882" s="333" t="s">
        <v>4284</v>
      </c>
      <c r="F2882" s="333" t="s">
        <v>4285</v>
      </c>
      <c r="G2882" s="333" t="s">
        <v>9672</v>
      </c>
    </row>
    <row r="2883" spans="1:7" ht="45">
      <c r="A2883" s="333">
        <v>25202603</v>
      </c>
      <c r="B2883" s="333" t="s">
        <v>9674</v>
      </c>
      <c r="D2883" s="333" t="s">
        <v>9675</v>
      </c>
      <c r="E2883" s="333" t="s">
        <v>4284</v>
      </c>
      <c r="F2883" s="333" t="s">
        <v>4285</v>
      </c>
      <c r="G2883" s="333" t="s">
        <v>9674</v>
      </c>
    </row>
    <row r="2884" spans="1:7">
      <c r="A2884" s="333">
        <v>25202604</v>
      </c>
      <c r="B2884" s="333" t="s">
        <v>9676</v>
      </c>
      <c r="D2884" s="333" t="s">
        <v>9677</v>
      </c>
      <c r="E2884" s="333" t="s">
        <v>4284</v>
      </c>
      <c r="F2884" s="333" t="s">
        <v>4285</v>
      </c>
      <c r="G2884" s="333" t="s">
        <v>9676</v>
      </c>
    </row>
    <row r="2885" spans="1:7" ht="30">
      <c r="A2885" s="333">
        <v>25202605</v>
      </c>
      <c r="B2885" s="333" t="s">
        <v>9678</v>
      </c>
      <c r="D2885" s="333" t="s">
        <v>9679</v>
      </c>
      <c r="E2885" s="333" t="s">
        <v>4284</v>
      </c>
      <c r="F2885" s="333" t="s">
        <v>4285</v>
      </c>
      <c r="G2885" s="333" t="s">
        <v>9680</v>
      </c>
    </row>
    <row r="2886" spans="1:7" ht="30">
      <c r="A2886" s="333">
        <v>25202606</v>
      </c>
      <c r="B2886" s="333" t="s">
        <v>9681</v>
      </c>
      <c r="D2886" s="333" t="s">
        <v>9682</v>
      </c>
      <c r="E2886" s="333" t="s">
        <v>4284</v>
      </c>
      <c r="F2886" s="333" t="s">
        <v>4285</v>
      </c>
      <c r="G2886" s="333" t="s">
        <v>9681</v>
      </c>
    </row>
    <row r="2887" spans="1:7" ht="30">
      <c r="A2887" s="333">
        <v>25202607</v>
      </c>
      <c r="B2887" s="333" t="s">
        <v>9683</v>
      </c>
      <c r="D2887" s="333" t="s">
        <v>9684</v>
      </c>
      <c r="E2887" s="333" t="s">
        <v>4284</v>
      </c>
      <c r="F2887" s="333" t="s">
        <v>4285</v>
      </c>
      <c r="G2887" s="333" t="s">
        <v>9683</v>
      </c>
    </row>
    <row r="2888" spans="1:7">
      <c r="A2888" s="333">
        <v>25202700</v>
      </c>
      <c r="B2888" s="333" t="s">
        <v>9685</v>
      </c>
      <c r="D2888" s="333" t="s">
        <v>2173</v>
      </c>
      <c r="E2888" s="333" t="s">
        <v>2173</v>
      </c>
      <c r="F2888" s="333" t="s">
        <v>2173</v>
      </c>
      <c r="G2888" s="333" t="s">
        <v>2173</v>
      </c>
    </row>
    <row r="2889" spans="1:7" ht="30">
      <c r="A2889" s="333">
        <v>25202701</v>
      </c>
      <c r="B2889" s="333" t="s">
        <v>9686</v>
      </c>
      <c r="D2889" s="333" t="s">
        <v>9687</v>
      </c>
      <c r="E2889" s="333" t="s">
        <v>4284</v>
      </c>
      <c r="F2889" s="333" t="s">
        <v>4285</v>
      </c>
      <c r="G2889" s="333" t="s">
        <v>9686</v>
      </c>
    </row>
    <row r="2890" spans="1:7" ht="30">
      <c r="A2890" s="333">
        <v>25202702</v>
      </c>
      <c r="B2890" s="333" t="s">
        <v>9688</v>
      </c>
      <c r="D2890" s="333" t="s">
        <v>9687</v>
      </c>
      <c r="E2890" s="333" t="s">
        <v>4284</v>
      </c>
      <c r="F2890" s="333" t="s">
        <v>4285</v>
      </c>
      <c r="G2890" s="333" t="s">
        <v>9688</v>
      </c>
    </row>
    <row r="2891" spans="1:7">
      <c r="A2891" s="333">
        <v>26000000</v>
      </c>
      <c r="B2891" s="333" t="s">
        <v>9689</v>
      </c>
      <c r="D2891" s="333" t="s">
        <v>2173</v>
      </c>
      <c r="E2891" s="333" t="s">
        <v>2173</v>
      </c>
      <c r="F2891" s="333" t="s">
        <v>2173</v>
      </c>
      <c r="G2891" s="333" t="s">
        <v>2173</v>
      </c>
    </row>
    <row r="2892" spans="1:7">
      <c r="A2892" s="333">
        <v>26100000</v>
      </c>
      <c r="B2892" s="333" t="s">
        <v>9690</v>
      </c>
      <c r="D2892" s="333" t="s">
        <v>2173</v>
      </c>
      <c r="E2892" s="333" t="s">
        <v>2173</v>
      </c>
      <c r="F2892" s="333" t="s">
        <v>2173</v>
      </c>
      <c r="G2892" s="333" t="s">
        <v>2173</v>
      </c>
    </row>
    <row r="2893" spans="1:7">
      <c r="A2893" s="333">
        <v>26101500</v>
      </c>
      <c r="B2893" s="333" t="s">
        <v>9691</v>
      </c>
      <c r="D2893" s="333" t="s">
        <v>2173</v>
      </c>
      <c r="E2893" s="333" t="s">
        <v>2173</v>
      </c>
      <c r="F2893" s="333" t="s">
        <v>2173</v>
      </c>
      <c r="G2893" s="333" t="s">
        <v>2173</v>
      </c>
    </row>
    <row r="2894" spans="1:7" ht="30">
      <c r="A2894" s="333">
        <v>26101501</v>
      </c>
      <c r="B2894" s="333" t="s">
        <v>9692</v>
      </c>
      <c r="D2894" s="333" t="s">
        <v>9693</v>
      </c>
      <c r="E2894" s="333" t="s">
        <v>4284</v>
      </c>
      <c r="F2894" s="333" t="s">
        <v>4285</v>
      </c>
      <c r="G2894" s="333" t="s">
        <v>9694</v>
      </c>
    </row>
    <row r="2895" spans="1:7" ht="45">
      <c r="A2895" s="333">
        <v>26101502</v>
      </c>
      <c r="B2895" s="333" t="s">
        <v>9695</v>
      </c>
      <c r="D2895" s="333" t="s">
        <v>9696</v>
      </c>
      <c r="E2895" s="333" t="s">
        <v>4284</v>
      </c>
      <c r="F2895" s="333" t="s">
        <v>4285</v>
      </c>
      <c r="G2895" s="333" t="s">
        <v>9697</v>
      </c>
    </row>
    <row r="2896" spans="1:7" ht="45">
      <c r="A2896" s="333">
        <v>26101503</v>
      </c>
      <c r="B2896" s="333" t="s">
        <v>9698</v>
      </c>
      <c r="D2896" s="333" t="s">
        <v>9699</v>
      </c>
      <c r="E2896" s="333" t="s">
        <v>4284</v>
      </c>
      <c r="F2896" s="333" t="s">
        <v>4285</v>
      </c>
      <c r="G2896" s="333" t="s">
        <v>9700</v>
      </c>
    </row>
    <row r="2897" spans="1:8" ht="45">
      <c r="A2897" s="333">
        <v>26101504</v>
      </c>
      <c r="B2897" s="333" t="s">
        <v>9701</v>
      </c>
      <c r="D2897" s="333" t="s">
        <v>9702</v>
      </c>
      <c r="E2897" s="333" t="s">
        <v>4284</v>
      </c>
      <c r="F2897" s="333" t="s">
        <v>4285</v>
      </c>
      <c r="G2897" s="333" t="s">
        <v>9703</v>
      </c>
    </row>
    <row r="2898" spans="1:8" ht="30">
      <c r="A2898" s="333">
        <v>26101505</v>
      </c>
      <c r="B2898" s="333" t="s">
        <v>9704</v>
      </c>
      <c r="D2898" s="333" t="s">
        <v>9705</v>
      </c>
      <c r="E2898" s="333" t="s">
        <v>4284</v>
      </c>
      <c r="F2898" s="333" t="s">
        <v>4285</v>
      </c>
      <c r="G2898" s="333" t="s">
        <v>9706</v>
      </c>
    </row>
    <row r="2899" spans="1:8">
      <c r="A2899" s="333">
        <v>26101506</v>
      </c>
      <c r="B2899" s="333" t="s">
        <v>9707</v>
      </c>
      <c r="D2899" s="333" t="s">
        <v>9708</v>
      </c>
      <c r="E2899" s="333" t="s">
        <v>4284</v>
      </c>
      <c r="F2899" s="333" t="s">
        <v>4285</v>
      </c>
      <c r="G2899" s="333" t="s">
        <v>9709</v>
      </c>
    </row>
    <row r="2900" spans="1:8" ht="60">
      <c r="A2900" s="333">
        <v>26101507</v>
      </c>
      <c r="B2900" s="333" t="s">
        <v>9710</v>
      </c>
      <c r="D2900" s="333" t="s">
        <v>9711</v>
      </c>
      <c r="E2900" s="333" t="s">
        <v>4284</v>
      </c>
      <c r="F2900" s="333" t="s">
        <v>4285</v>
      </c>
      <c r="G2900" s="333" t="s">
        <v>9712</v>
      </c>
    </row>
    <row r="2901" spans="1:8" ht="45">
      <c r="A2901" s="333">
        <v>26101508</v>
      </c>
      <c r="B2901" s="333" t="s">
        <v>9713</v>
      </c>
      <c r="D2901" s="333" t="s">
        <v>9714</v>
      </c>
      <c r="E2901" s="333" t="s">
        <v>4284</v>
      </c>
      <c r="F2901" s="333" t="s">
        <v>4285</v>
      </c>
      <c r="G2901" s="333" t="s">
        <v>9715</v>
      </c>
    </row>
    <row r="2902" spans="1:8">
      <c r="A2902" s="333">
        <v>26101509</v>
      </c>
      <c r="B2902" s="333" t="s">
        <v>9716</v>
      </c>
      <c r="D2902" s="333" t="s">
        <v>9717</v>
      </c>
      <c r="E2902" s="333" t="s">
        <v>4284</v>
      </c>
      <c r="F2902" s="333" t="s">
        <v>4285</v>
      </c>
      <c r="G2902" s="333" t="s">
        <v>9718</v>
      </c>
    </row>
    <row r="2903" spans="1:8" ht="45">
      <c r="A2903" s="333">
        <v>26101510</v>
      </c>
      <c r="B2903" s="333" t="s">
        <v>9719</v>
      </c>
      <c r="D2903" s="333" t="s">
        <v>9720</v>
      </c>
      <c r="E2903" s="333" t="s">
        <v>4284</v>
      </c>
      <c r="F2903" s="333" t="s">
        <v>4285</v>
      </c>
      <c r="G2903" s="333" t="s">
        <v>9721</v>
      </c>
    </row>
    <row r="2904" spans="1:8" ht="45">
      <c r="A2904" s="333">
        <v>26101511</v>
      </c>
      <c r="B2904" s="333" t="s">
        <v>9722</v>
      </c>
      <c r="D2904" s="333" t="s">
        <v>9723</v>
      </c>
      <c r="E2904" s="333" t="s">
        <v>4284</v>
      </c>
      <c r="F2904" s="333" t="s">
        <v>4285</v>
      </c>
      <c r="G2904" s="333" t="s">
        <v>9724</v>
      </c>
    </row>
    <row r="2905" spans="1:8" ht="45">
      <c r="A2905" s="333">
        <v>26101512</v>
      </c>
      <c r="B2905" s="333" t="s">
        <v>9725</v>
      </c>
      <c r="D2905" s="333" t="s">
        <v>9726</v>
      </c>
      <c r="E2905" s="333" t="s">
        <v>4284</v>
      </c>
      <c r="F2905" s="333" t="s">
        <v>4285</v>
      </c>
      <c r="G2905" s="333" t="s">
        <v>9727</v>
      </c>
    </row>
    <row r="2906" spans="1:8">
      <c r="A2906" s="333">
        <v>26101513</v>
      </c>
      <c r="B2906" s="333" t="s">
        <v>9728</v>
      </c>
      <c r="D2906" s="333" t="s">
        <v>9729</v>
      </c>
      <c r="E2906" s="333" t="s">
        <v>5970</v>
      </c>
      <c r="F2906" s="333" t="s">
        <v>5971</v>
      </c>
      <c r="G2906" s="333" t="s">
        <v>9730</v>
      </c>
    </row>
    <row r="2907" spans="1:8">
      <c r="A2907" s="333">
        <v>26101600</v>
      </c>
      <c r="B2907" s="333" t="s">
        <v>9691</v>
      </c>
      <c r="D2907" s="333" t="s">
        <v>2173</v>
      </c>
      <c r="E2907" s="333" t="s">
        <v>2173</v>
      </c>
      <c r="F2907" s="333" t="s">
        <v>2173</v>
      </c>
      <c r="G2907" s="333" t="s">
        <v>2173</v>
      </c>
    </row>
    <row r="2908" spans="1:8" ht="45">
      <c r="A2908" s="333">
        <v>26101601</v>
      </c>
      <c r="B2908" s="333" t="s">
        <v>9731</v>
      </c>
      <c r="D2908" s="333" t="s">
        <v>9732</v>
      </c>
      <c r="E2908" s="333" t="s">
        <v>7223</v>
      </c>
      <c r="F2908" s="333" t="s">
        <v>7224</v>
      </c>
      <c r="G2908" s="333" t="s">
        <v>9733</v>
      </c>
    </row>
    <row r="2909" spans="1:8" ht="45">
      <c r="A2909" s="333">
        <v>26101602</v>
      </c>
      <c r="B2909" s="333" t="s">
        <v>1339</v>
      </c>
      <c r="C2909" s="334" t="s">
        <v>1203</v>
      </c>
      <c r="D2909" s="333" t="s">
        <v>9734</v>
      </c>
      <c r="E2909" s="333" t="s">
        <v>4284</v>
      </c>
      <c r="F2909" s="333" t="s">
        <v>4285</v>
      </c>
      <c r="G2909" s="333" t="s">
        <v>9735</v>
      </c>
      <c r="H2909" s="430">
        <v>75000</v>
      </c>
    </row>
    <row r="2910" spans="1:8" ht="60">
      <c r="A2910" s="333">
        <v>26101603</v>
      </c>
      <c r="B2910" s="333" t="s">
        <v>9736</v>
      </c>
      <c r="D2910" s="333" t="s">
        <v>9737</v>
      </c>
      <c r="E2910" s="333" t="s">
        <v>7223</v>
      </c>
      <c r="F2910" s="333" t="s">
        <v>7224</v>
      </c>
      <c r="G2910" s="333" t="s">
        <v>9738</v>
      </c>
    </row>
    <row r="2911" spans="1:8">
      <c r="A2911" s="333">
        <v>26101604</v>
      </c>
      <c r="B2911" s="333" t="s">
        <v>9739</v>
      </c>
      <c r="D2911" s="333" t="s">
        <v>9740</v>
      </c>
      <c r="E2911" s="333" t="s">
        <v>7223</v>
      </c>
      <c r="F2911" s="333" t="s">
        <v>7224</v>
      </c>
      <c r="G2911" s="333" t="s">
        <v>9739</v>
      </c>
    </row>
    <row r="2912" spans="1:8" ht="45">
      <c r="A2912" s="333">
        <v>26101605</v>
      </c>
      <c r="B2912" s="333" t="s">
        <v>9741</v>
      </c>
      <c r="D2912" s="333" t="s">
        <v>9742</v>
      </c>
      <c r="E2912" s="333" t="s">
        <v>7223</v>
      </c>
      <c r="F2912" s="333" t="s">
        <v>7224</v>
      </c>
      <c r="G2912" s="333" t="s">
        <v>9743</v>
      </c>
    </row>
    <row r="2913" spans="1:8" ht="45">
      <c r="A2913" s="333">
        <v>26101606</v>
      </c>
      <c r="B2913" s="333" t="s">
        <v>9744</v>
      </c>
      <c r="D2913" s="333" t="s">
        <v>9745</v>
      </c>
      <c r="E2913" s="333" t="s">
        <v>7223</v>
      </c>
      <c r="F2913" s="333" t="s">
        <v>7224</v>
      </c>
      <c r="G2913" s="333" t="s">
        <v>9746</v>
      </c>
    </row>
    <row r="2914" spans="1:8">
      <c r="A2914" s="333">
        <v>26101607</v>
      </c>
      <c r="B2914" s="333" t="s">
        <v>9747</v>
      </c>
      <c r="D2914" s="333" t="s">
        <v>9748</v>
      </c>
      <c r="E2914" s="333" t="s">
        <v>7223</v>
      </c>
      <c r="F2914" s="333" t="s">
        <v>7224</v>
      </c>
      <c r="G2914" s="333" t="s">
        <v>9749</v>
      </c>
    </row>
    <row r="2915" spans="1:8" ht="60">
      <c r="A2915" s="333">
        <v>26101608</v>
      </c>
      <c r="B2915" s="333" t="s">
        <v>9750</v>
      </c>
      <c r="D2915" s="333" t="s">
        <v>9751</v>
      </c>
      <c r="E2915" s="333" t="s">
        <v>7223</v>
      </c>
      <c r="F2915" s="333" t="s">
        <v>7224</v>
      </c>
      <c r="G2915" s="333" t="s">
        <v>9752</v>
      </c>
    </row>
    <row r="2916" spans="1:8" ht="45">
      <c r="A2916" s="333">
        <v>26101609</v>
      </c>
      <c r="B2916" s="333" t="s">
        <v>9753</v>
      </c>
      <c r="D2916" s="333" t="s">
        <v>9754</v>
      </c>
      <c r="E2916" s="333" t="s">
        <v>7223</v>
      </c>
      <c r="F2916" s="333" t="s">
        <v>7224</v>
      </c>
      <c r="G2916" s="333" t="s">
        <v>9755</v>
      </c>
    </row>
    <row r="2917" spans="1:8" ht="45">
      <c r="A2917" s="333">
        <v>26101610</v>
      </c>
      <c r="B2917" s="333" t="s">
        <v>9756</v>
      </c>
      <c r="D2917" s="333" t="s">
        <v>9757</v>
      </c>
      <c r="E2917" s="333" t="s">
        <v>7223</v>
      </c>
      <c r="F2917" s="333" t="s">
        <v>7224</v>
      </c>
      <c r="G2917" s="333" t="s">
        <v>9758</v>
      </c>
    </row>
    <row r="2918" spans="1:8" ht="30">
      <c r="A2918" s="333">
        <v>26101611</v>
      </c>
      <c r="B2918" s="333" t="s">
        <v>9759</v>
      </c>
      <c r="D2918" s="333" t="s">
        <v>9760</v>
      </c>
      <c r="E2918" s="333" t="s">
        <v>7223</v>
      </c>
      <c r="F2918" s="333" t="s">
        <v>7224</v>
      </c>
      <c r="G2918" s="333" t="s">
        <v>9759</v>
      </c>
    </row>
    <row r="2919" spans="1:8" ht="45">
      <c r="A2919" s="333">
        <v>26101612</v>
      </c>
      <c r="B2919" s="333" t="s">
        <v>9761</v>
      </c>
      <c r="D2919" s="333" t="s">
        <v>9762</v>
      </c>
      <c r="E2919" s="333" t="s">
        <v>7223</v>
      </c>
      <c r="F2919" s="333" t="s">
        <v>7224</v>
      </c>
      <c r="G2919" s="333" t="s">
        <v>9763</v>
      </c>
    </row>
    <row r="2920" spans="1:8" ht="30">
      <c r="A2920" s="333">
        <v>26101613</v>
      </c>
      <c r="B2920" s="333" t="s">
        <v>9692</v>
      </c>
      <c r="D2920" s="333" t="s">
        <v>9693</v>
      </c>
      <c r="E2920" s="333" t="s">
        <v>7223</v>
      </c>
      <c r="F2920" s="333" t="s">
        <v>7224</v>
      </c>
      <c r="G2920" s="333" t="s">
        <v>9694</v>
      </c>
    </row>
    <row r="2921" spans="1:8" ht="30">
      <c r="A2921" s="333">
        <v>26101614</v>
      </c>
      <c r="B2921" s="333" t="s">
        <v>9764</v>
      </c>
      <c r="D2921" s="333" t="s">
        <v>9765</v>
      </c>
      <c r="E2921" s="333" t="s">
        <v>7223</v>
      </c>
      <c r="F2921" s="333" t="s">
        <v>7224</v>
      </c>
      <c r="G2921" s="333" t="s">
        <v>9766</v>
      </c>
    </row>
    <row r="2922" spans="1:8">
      <c r="A2922" s="333">
        <v>26101615</v>
      </c>
      <c r="B2922" s="333" t="s">
        <v>9767</v>
      </c>
      <c r="D2922" s="333" t="s">
        <v>9768</v>
      </c>
      <c r="E2922" s="333" t="s">
        <v>4284</v>
      </c>
      <c r="F2922" s="333" t="s">
        <v>4285</v>
      </c>
      <c r="G2922" s="333" t="s">
        <v>9769</v>
      </c>
    </row>
    <row r="2923" spans="1:8" ht="45">
      <c r="A2923" s="333">
        <v>26101616</v>
      </c>
      <c r="B2923" s="333" t="s">
        <v>1338</v>
      </c>
      <c r="C2923" s="334" t="s">
        <v>1203</v>
      </c>
      <c r="D2923" s="333" t="s">
        <v>9696</v>
      </c>
      <c r="E2923" s="333" t="s">
        <v>7223</v>
      </c>
      <c r="F2923" s="333" t="s">
        <v>7224</v>
      </c>
      <c r="G2923" s="333" t="s">
        <v>9697</v>
      </c>
      <c r="H2923" s="430">
        <v>5000</v>
      </c>
    </row>
    <row r="2924" spans="1:8">
      <c r="A2924" s="333">
        <v>26101700</v>
      </c>
      <c r="B2924" s="333" t="s">
        <v>9770</v>
      </c>
      <c r="D2924" s="333" t="s">
        <v>2173</v>
      </c>
      <c r="E2924" s="333" t="s">
        <v>2173</v>
      </c>
      <c r="F2924" s="333" t="s">
        <v>2173</v>
      </c>
      <c r="G2924" s="333" t="s">
        <v>2173</v>
      </c>
    </row>
    <row r="2925" spans="1:8" ht="30">
      <c r="A2925" s="333">
        <v>26101701</v>
      </c>
      <c r="B2925" s="333" t="s">
        <v>9771</v>
      </c>
      <c r="D2925" s="333" t="s">
        <v>9772</v>
      </c>
      <c r="E2925" s="333" t="s">
        <v>4284</v>
      </c>
      <c r="F2925" s="333" t="s">
        <v>4285</v>
      </c>
      <c r="G2925" s="333" t="s">
        <v>9773</v>
      </c>
    </row>
    <row r="2926" spans="1:8" ht="30">
      <c r="A2926" s="333">
        <v>26101702</v>
      </c>
      <c r="B2926" s="333" t="s">
        <v>9774</v>
      </c>
      <c r="D2926" s="333" t="s">
        <v>9775</v>
      </c>
      <c r="E2926" s="333" t="s">
        <v>4284</v>
      </c>
      <c r="F2926" s="333" t="s">
        <v>4285</v>
      </c>
      <c r="G2926" s="333" t="s">
        <v>9776</v>
      </c>
    </row>
    <row r="2927" spans="1:8" ht="30">
      <c r="A2927" s="333">
        <v>26101703</v>
      </c>
      <c r="B2927" s="333" t="s">
        <v>9777</v>
      </c>
      <c r="D2927" s="333" t="s">
        <v>9778</v>
      </c>
      <c r="E2927" s="333" t="s">
        <v>4284</v>
      </c>
      <c r="F2927" s="333" t="s">
        <v>4285</v>
      </c>
      <c r="G2927" s="333" t="s">
        <v>9779</v>
      </c>
    </row>
    <row r="2928" spans="1:8" ht="30">
      <c r="A2928" s="333">
        <v>26101704</v>
      </c>
      <c r="B2928" s="333" t="s">
        <v>9780</v>
      </c>
      <c r="D2928" s="333" t="s">
        <v>9781</v>
      </c>
      <c r="E2928" s="333" t="s">
        <v>4284</v>
      </c>
      <c r="F2928" s="333" t="s">
        <v>4285</v>
      </c>
      <c r="G2928" s="333" t="s">
        <v>9782</v>
      </c>
    </row>
    <row r="2929" spans="1:7" ht="45">
      <c r="A2929" s="333">
        <v>26101705</v>
      </c>
      <c r="B2929" s="333" t="s">
        <v>9783</v>
      </c>
      <c r="D2929" s="333" t="s">
        <v>9784</v>
      </c>
      <c r="E2929" s="333" t="s">
        <v>4284</v>
      </c>
      <c r="F2929" s="333" t="s">
        <v>4285</v>
      </c>
      <c r="G2929" s="333" t="s">
        <v>9785</v>
      </c>
    </row>
    <row r="2930" spans="1:7" ht="30">
      <c r="A2930" s="333">
        <v>26101706</v>
      </c>
      <c r="B2930" s="333" t="s">
        <v>9786</v>
      </c>
      <c r="D2930" s="333" t="s">
        <v>9787</v>
      </c>
      <c r="E2930" s="333" t="s">
        <v>4284</v>
      </c>
      <c r="F2930" s="333" t="s">
        <v>4285</v>
      </c>
      <c r="G2930" s="333" t="s">
        <v>9786</v>
      </c>
    </row>
    <row r="2931" spans="1:7" ht="30">
      <c r="A2931" s="333">
        <v>26101707</v>
      </c>
      <c r="B2931" s="333" t="s">
        <v>9788</v>
      </c>
      <c r="D2931" s="333" t="s">
        <v>9789</v>
      </c>
      <c r="E2931" s="333" t="s">
        <v>4284</v>
      </c>
      <c r="F2931" s="333" t="s">
        <v>4285</v>
      </c>
      <c r="G2931" s="333" t="s">
        <v>9790</v>
      </c>
    </row>
    <row r="2932" spans="1:7">
      <c r="A2932" s="333">
        <v>26101708</v>
      </c>
      <c r="B2932" s="333" t="s">
        <v>9791</v>
      </c>
      <c r="D2932" s="333" t="s">
        <v>9792</v>
      </c>
      <c r="E2932" s="333" t="s">
        <v>2512</v>
      </c>
      <c r="F2932" s="333" t="s">
        <v>2513</v>
      </c>
      <c r="G2932" s="333" t="s">
        <v>9791</v>
      </c>
    </row>
    <row r="2933" spans="1:7">
      <c r="A2933" s="333">
        <v>26101709</v>
      </c>
      <c r="B2933" s="333" t="s">
        <v>9793</v>
      </c>
      <c r="D2933" s="333" t="s">
        <v>9794</v>
      </c>
      <c r="E2933" s="333" t="s">
        <v>4284</v>
      </c>
      <c r="F2933" s="333" t="s">
        <v>4285</v>
      </c>
      <c r="G2933" s="333" t="s">
        <v>9793</v>
      </c>
    </row>
    <row r="2934" spans="1:7" ht="30">
      <c r="A2934" s="333">
        <v>26101710</v>
      </c>
      <c r="B2934" s="333" t="s">
        <v>9795</v>
      </c>
      <c r="D2934" s="333" t="s">
        <v>9796</v>
      </c>
      <c r="E2934" s="333" t="s">
        <v>4284</v>
      </c>
      <c r="F2934" s="333" t="s">
        <v>4285</v>
      </c>
      <c r="G2934" s="333" t="s">
        <v>9797</v>
      </c>
    </row>
    <row r="2935" spans="1:7" ht="30">
      <c r="A2935" s="333">
        <v>26101711</v>
      </c>
      <c r="B2935" s="333" t="s">
        <v>9237</v>
      </c>
      <c r="D2935" s="333" t="s">
        <v>9798</v>
      </c>
      <c r="E2935" s="333" t="s">
        <v>4284</v>
      </c>
      <c r="F2935" s="333" t="s">
        <v>4285</v>
      </c>
      <c r="G2935" s="333" t="s">
        <v>9799</v>
      </c>
    </row>
    <row r="2936" spans="1:7" ht="45">
      <c r="A2936" s="333">
        <v>26101712</v>
      </c>
      <c r="B2936" s="333" t="s">
        <v>9800</v>
      </c>
      <c r="D2936" s="333" t="s">
        <v>9801</v>
      </c>
      <c r="E2936" s="333" t="s">
        <v>4284</v>
      </c>
      <c r="F2936" s="333" t="s">
        <v>4285</v>
      </c>
      <c r="G2936" s="333" t="s">
        <v>9802</v>
      </c>
    </row>
    <row r="2937" spans="1:7" ht="30">
      <c r="A2937" s="333">
        <v>26101713</v>
      </c>
      <c r="B2937" s="333" t="s">
        <v>9803</v>
      </c>
      <c r="D2937" s="333" t="s">
        <v>9804</v>
      </c>
      <c r="E2937" s="333" t="s">
        <v>4284</v>
      </c>
      <c r="F2937" s="333" t="s">
        <v>4285</v>
      </c>
      <c r="G2937" s="333" t="s">
        <v>9805</v>
      </c>
    </row>
    <row r="2938" spans="1:7">
      <c r="A2938" s="333">
        <v>26101715</v>
      </c>
      <c r="B2938" s="333" t="s">
        <v>9806</v>
      </c>
      <c r="D2938" s="333" t="s">
        <v>9807</v>
      </c>
      <c r="E2938" s="333" t="s">
        <v>2512</v>
      </c>
      <c r="F2938" s="333" t="s">
        <v>2513</v>
      </c>
      <c r="G2938" s="333" t="s">
        <v>9808</v>
      </c>
    </row>
    <row r="2939" spans="1:7" ht="45">
      <c r="A2939" s="333">
        <v>26101716</v>
      </c>
      <c r="B2939" s="333" t="s">
        <v>9809</v>
      </c>
      <c r="D2939" s="333" t="s">
        <v>9810</v>
      </c>
      <c r="E2939" s="333" t="s">
        <v>4284</v>
      </c>
      <c r="F2939" s="333" t="s">
        <v>4285</v>
      </c>
      <c r="G2939" s="333" t="s">
        <v>9811</v>
      </c>
    </row>
    <row r="2940" spans="1:7" ht="45">
      <c r="A2940" s="333">
        <v>26101717</v>
      </c>
      <c r="B2940" s="333" t="s">
        <v>9812</v>
      </c>
      <c r="D2940" s="333" t="s">
        <v>9813</v>
      </c>
      <c r="E2940" s="333" t="s">
        <v>4284</v>
      </c>
      <c r="F2940" s="333" t="s">
        <v>4285</v>
      </c>
      <c r="G2940" s="333" t="s">
        <v>9814</v>
      </c>
    </row>
    <row r="2941" spans="1:7" ht="30">
      <c r="A2941" s="333">
        <v>26101718</v>
      </c>
      <c r="B2941" s="333" t="s">
        <v>9815</v>
      </c>
      <c r="D2941" s="333" t="s">
        <v>9816</v>
      </c>
      <c r="E2941" s="333" t="s">
        <v>4284</v>
      </c>
      <c r="F2941" s="333" t="s">
        <v>4285</v>
      </c>
      <c r="G2941" s="333" t="s">
        <v>9817</v>
      </c>
    </row>
    <row r="2942" spans="1:7" ht="30">
      <c r="A2942" s="333">
        <v>26101719</v>
      </c>
      <c r="B2942" s="333" t="s">
        <v>9818</v>
      </c>
      <c r="D2942" s="333" t="s">
        <v>9819</v>
      </c>
      <c r="E2942" s="333" t="s">
        <v>4284</v>
      </c>
      <c r="F2942" s="333" t="s">
        <v>4285</v>
      </c>
      <c r="G2942" s="333" t="s">
        <v>9820</v>
      </c>
    </row>
    <row r="2943" spans="1:7" ht="45">
      <c r="A2943" s="333">
        <v>26101720</v>
      </c>
      <c r="B2943" s="333" t="s">
        <v>9821</v>
      </c>
      <c r="D2943" s="333" t="s">
        <v>9822</v>
      </c>
      <c r="E2943" s="333" t="s">
        <v>4284</v>
      </c>
      <c r="F2943" s="333" t="s">
        <v>4285</v>
      </c>
      <c r="G2943" s="333" t="s">
        <v>9823</v>
      </c>
    </row>
    <row r="2944" spans="1:7" ht="45">
      <c r="A2944" s="333">
        <v>26101721</v>
      </c>
      <c r="B2944" s="333" t="s">
        <v>9824</v>
      </c>
      <c r="D2944" s="333" t="s">
        <v>9825</v>
      </c>
      <c r="E2944" s="333" t="s">
        <v>4284</v>
      </c>
      <c r="F2944" s="333" t="s">
        <v>4285</v>
      </c>
      <c r="G2944" s="333" t="s">
        <v>9826</v>
      </c>
    </row>
    <row r="2945" spans="1:7" ht="45">
      <c r="A2945" s="333">
        <v>26101723</v>
      </c>
      <c r="B2945" s="333" t="s">
        <v>9827</v>
      </c>
      <c r="D2945" s="333" t="s">
        <v>9828</v>
      </c>
      <c r="E2945" s="333" t="s">
        <v>4284</v>
      </c>
      <c r="F2945" s="333" t="s">
        <v>4285</v>
      </c>
      <c r="G2945" s="333" t="s">
        <v>9829</v>
      </c>
    </row>
    <row r="2946" spans="1:7" ht="45">
      <c r="A2946" s="333">
        <v>26101724</v>
      </c>
      <c r="B2946" s="333" t="s">
        <v>9830</v>
      </c>
      <c r="D2946" s="333" t="s">
        <v>9831</v>
      </c>
      <c r="E2946" s="333" t="s">
        <v>4284</v>
      </c>
      <c r="F2946" s="333" t="s">
        <v>4285</v>
      </c>
      <c r="G2946" s="333" t="s">
        <v>9832</v>
      </c>
    </row>
    <row r="2947" spans="1:7" ht="30">
      <c r="A2947" s="333">
        <v>26101725</v>
      </c>
      <c r="B2947" s="333" t="s">
        <v>9833</v>
      </c>
      <c r="D2947" s="333" t="s">
        <v>9834</v>
      </c>
      <c r="E2947" s="333" t="s">
        <v>2512</v>
      </c>
      <c r="F2947" s="333" t="s">
        <v>2513</v>
      </c>
      <c r="G2947" s="333" t="s">
        <v>9835</v>
      </c>
    </row>
    <row r="2948" spans="1:7" ht="30">
      <c r="A2948" s="333">
        <v>26101726</v>
      </c>
      <c r="B2948" s="333" t="s">
        <v>9836</v>
      </c>
      <c r="D2948" s="333" t="s">
        <v>9837</v>
      </c>
      <c r="E2948" s="333" t="s">
        <v>4284</v>
      </c>
      <c r="F2948" s="333" t="s">
        <v>4285</v>
      </c>
      <c r="G2948" s="333" t="s">
        <v>9838</v>
      </c>
    </row>
    <row r="2949" spans="1:7" ht="45">
      <c r="A2949" s="333">
        <v>26101727</v>
      </c>
      <c r="B2949" s="333" t="s">
        <v>9839</v>
      </c>
      <c r="D2949" s="333" t="s">
        <v>9840</v>
      </c>
      <c r="E2949" s="333" t="s">
        <v>4284</v>
      </c>
      <c r="F2949" s="333" t="s">
        <v>4285</v>
      </c>
      <c r="G2949" s="333" t="s">
        <v>9841</v>
      </c>
    </row>
    <row r="2950" spans="1:7">
      <c r="A2950" s="333">
        <v>26101728</v>
      </c>
      <c r="B2950" s="333" t="s">
        <v>9842</v>
      </c>
      <c r="D2950" s="333" t="s">
        <v>9843</v>
      </c>
      <c r="E2950" s="333" t="s">
        <v>4284</v>
      </c>
      <c r="F2950" s="333" t="s">
        <v>4285</v>
      </c>
      <c r="G2950" s="333" t="s">
        <v>9842</v>
      </c>
    </row>
    <row r="2951" spans="1:7">
      <c r="A2951" s="333">
        <v>26101729</v>
      </c>
      <c r="B2951" s="333" t="s">
        <v>9844</v>
      </c>
      <c r="D2951" s="333" t="s">
        <v>9845</v>
      </c>
      <c r="E2951" s="333" t="s">
        <v>4284</v>
      </c>
      <c r="F2951" s="333" t="s">
        <v>4285</v>
      </c>
      <c r="G2951" s="333" t="s">
        <v>9844</v>
      </c>
    </row>
    <row r="2952" spans="1:7" ht="30">
      <c r="A2952" s="333">
        <v>26101730</v>
      </c>
      <c r="B2952" s="333" t="s">
        <v>9846</v>
      </c>
      <c r="D2952" s="333" t="s">
        <v>9847</v>
      </c>
      <c r="E2952" s="333" t="s">
        <v>4284</v>
      </c>
      <c r="F2952" s="333" t="s">
        <v>4285</v>
      </c>
      <c r="G2952" s="333" t="s">
        <v>9846</v>
      </c>
    </row>
    <row r="2953" spans="1:7" ht="30">
      <c r="A2953" s="333">
        <v>26101731</v>
      </c>
      <c r="B2953" s="333" t="s">
        <v>9848</v>
      </c>
      <c r="D2953" s="333" t="s">
        <v>9849</v>
      </c>
      <c r="E2953" s="333" t="s">
        <v>4284</v>
      </c>
      <c r="F2953" s="333" t="s">
        <v>4285</v>
      </c>
      <c r="G2953" s="333" t="s">
        <v>9850</v>
      </c>
    </row>
    <row r="2954" spans="1:7" ht="45">
      <c r="A2954" s="333">
        <v>26101732</v>
      </c>
      <c r="B2954" s="333" t="s">
        <v>9851</v>
      </c>
      <c r="D2954" s="333" t="s">
        <v>9852</v>
      </c>
      <c r="E2954" s="333" t="s">
        <v>9081</v>
      </c>
      <c r="F2954" s="333" t="s">
        <v>9082</v>
      </c>
      <c r="G2954" s="333" t="s">
        <v>9851</v>
      </c>
    </row>
    <row r="2955" spans="1:7" ht="60">
      <c r="A2955" s="333">
        <v>26101733</v>
      </c>
      <c r="B2955" s="333" t="s">
        <v>9853</v>
      </c>
      <c r="D2955" s="333" t="s">
        <v>9854</v>
      </c>
      <c r="E2955" s="333" t="s">
        <v>4284</v>
      </c>
      <c r="F2955" s="333" t="s">
        <v>4285</v>
      </c>
      <c r="G2955" s="333" t="s">
        <v>9855</v>
      </c>
    </row>
    <row r="2956" spans="1:7">
      <c r="A2956" s="333">
        <v>26101734</v>
      </c>
      <c r="B2956" s="333" t="s">
        <v>9856</v>
      </c>
      <c r="D2956" s="333" t="s">
        <v>9857</v>
      </c>
      <c r="E2956" s="333" t="s">
        <v>4284</v>
      </c>
      <c r="F2956" s="333" t="s">
        <v>4285</v>
      </c>
      <c r="G2956" s="333" t="s">
        <v>9858</v>
      </c>
    </row>
    <row r="2957" spans="1:7" ht="45">
      <c r="A2957" s="333">
        <v>26101735</v>
      </c>
      <c r="B2957" s="333" t="s">
        <v>9859</v>
      </c>
      <c r="D2957" s="333" t="s">
        <v>9860</v>
      </c>
      <c r="E2957" s="333" t="s">
        <v>4284</v>
      </c>
      <c r="F2957" s="333" t="s">
        <v>4285</v>
      </c>
      <c r="G2957" s="333" t="s">
        <v>9861</v>
      </c>
    </row>
    <row r="2958" spans="1:7" ht="45">
      <c r="A2958" s="333">
        <v>26101736</v>
      </c>
      <c r="B2958" s="333" t="s">
        <v>9862</v>
      </c>
      <c r="D2958" s="333" t="s">
        <v>9863</v>
      </c>
      <c r="E2958" s="333" t="s">
        <v>4284</v>
      </c>
      <c r="F2958" s="333" t="s">
        <v>4285</v>
      </c>
      <c r="G2958" s="333" t="s">
        <v>9864</v>
      </c>
    </row>
    <row r="2959" spans="1:7" ht="60">
      <c r="A2959" s="333">
        <v>26101737</v>
      </c>
      <c r="B2959" s="333" t="s">
        <v>9865</v>
      </c>
      <c r="D2959" s="333" t="s">
        <v>9866</v>
      </c>
      <c r="E2959" s="333" t="s">
        <v>4284</v>
      </c>
      <c r="F2959" s="333" t="s">
        <v>4285</v>
      </c>
      <c r="G2959" s="333" t="s">
        <v>9867</v>
      </c>
    </row>
    <row r="2960" spans="1:7" ht="30">
      <c r="A2960" s="333">
        <v>26101738</v>
      </c>
      <c r="B2960" s="333" t="s">
        <v>9868</v>
      </c>
      <c r="D2960" s="333" t="s">
        <v>9869</v>
      </c>
      <c r="E2960" s="333" t="s">
        <v>4284</v>
      </c>
      <c r="F2960" s="333" t="s">
        <v>4285</v>
      </c>
      <c r="G2960" s="333" t="s">
        <v>9870</v>
      </c>
    </row>
    <row r="2961" spans="1:7" ht="30">
      <c r="A2961" s="333">
        <v>26101740</v>
      </c>
      <c r="B2961" s="333" t="s">
        <v>9871</v>
      </c>
      <c r="D2961" s="333" t="s">
        <v>9872</v>
      </c>
      <c r="E2961" s="333" t="s">
        <v>4284</v>
      </c>
      <c r="F2961" s="333" t="s">
        <v>4285</v>
      </c>
      <c r="G2961" s="333" t="s">
        <v>9873</v>
      </c>
    </row>
    <row r="2962" spans="1:7" ht="30">
      <c r="A2962" s="333">
        <v>26101741</v>
      </c>
      <c r="B2962" s="333" t="s">
        <v>9874</v>
      </c>
      <c r="D2962" s="333" t="s">
        <v>9875</v>
      </c>
      <c r="E2962" s="333" t="s">
        <v>4284</v>
      </c>
      <c r="F2962" s="333" t="s">
        <v>4285</v>
      </c>
      <c r="G2962" s="333" t="s">
        <v>9876</v>
      </c>
    </row>
    <row r="2963" spans="1:7" ht="45">
      <c r="A2963" s="333">
        <v>26101742</v>
      </c>
      <c r="B2963" s="333" t="s">
        <v>9877</v>
      </c>
      <c r="D2963" s="333" t="s">
        <v>9878</v>
      </c>
      <c r="E2963" s="333" t="s">
        <v>4284</v>
      </c>
      <c r="F2963" s="333" t="s">
        <v>4285</v>
      </c>
      <c r="G2963" s="333" t="s">
        <v>9879</v>
      </c>
    </row>
    <row r="2964" spans="1:7" ht="45">
      <c r="A2964" s="333">
        <v>26101743</v>
      </c>
      <c r="B2964" s="333" t="s">
        <v>9880</v>
      </c>
      <c r="D2964" s="333" t="s">
        <v>9881</v>
      </c>
      <c r="E2964" s="333" t="s">
        <v>4284</v>
      </c>
      <c r="F2964" s="333" t="s">
        <v>4285</v>
      </c>
      <c r="G2964" s="333" t="s">
        <v>9882</v>
      </c>
    </row>
    <row r="2965" spans="1:7">
      <c r="A2965" s="333">
        <v>26101747</v>
      </c>
      <c r="B2965" s="333" t="s">
        <v>9883</v>
      </c>
      <c r="D2965" s="333" t="s">
        <v>9884</v>
      </c>
      <c r="E2965" s="333" t="s">
        <v>4284</v>
      </c>
      <c r="F2965" s="333" t="s">
        <v>4285</v>
      </c>
      <c r="G2965" s="333" t="s">
        <v>9885</v>
      </c>
    </row>
    <row r="2966" spans="1:7" ht="45">
      <c r="A2966" s="333">
        <v>26101748</v>
      </c>
      <c r="B2966" s="333" t="s">
        <v>9886</v>
      </c>
      <c r="D2966" s="333" t="s">
        <v>9887</v>
      </c>
      <c r="E2966" s="333" t="s">
        <v>4284</v>
      </c>
      <c r="F2966" s="333" t="s">
        <v>4285</v>
      </c>
      <c r="G2966" s="333" t="s">
        <v>9888</v>
      </c>
    </row>
    <row r="2967" spans="1:7" ht="45">
      <c r="A2967" s="333">
        <v>26101749</v>
      </c>
      <c r="B2967" s="333" t="s">
        <v>9889</v>
      </c>
      <c r="D2967" s="333" t="s">
        <v>9890</v>
      </c>
      <c r="E2967" s="333" t="s">
        <v>4284</v>
      </c>
      <c r="F2967" s="333" t="s">
        <v>4285</v>
      </c>
      <c r="G2967" s="333" t="s">
        <v>9891</v>
      </c>
    </row>
    <row r="2968" spans="1:7" ht="45">
      <c r="A2968" s="333">
        <v>26101750</v>
      </c>
      <c r="B2968" s="333" t="s">
        <v>9892</v>
      </c>
      <c r="D2968" s="333" t="s">
        <v>9893</v>
      </c>
      <c r="E2968" s="333" t="s">
        <v>4284</v>
      </c>
      <c r="F2968" s="333" t="s">
        <v>4285</v>
      </c>
      <c r="G2968" s="333" t="s">
        <v>9894</v>
      </c>
    </row>
    <row r="2969" spans="1:7" ht="45">
      <c r="A2969" s="333">
        <v>26101751</v>
      </c>
      <c r="B2969" s="333" t="s">
        <v>9895</v>
      </c>
      <c r="D2969" s="333" t="s">
        <v>9896</v>
      </c>
      <c r="E2969" s="333" t="s">
        <v>4284</v>
      </c>
      <c r="F2969" s="333" t="s">
        <v>4285</v>
      </c>
      <c r="G2969" s="333" t="s">
        <v>9897</v>
      </c>
    </row>
    <row r="2970" spans="1:7" ht="45">
      <c r="A2970" s="333">
        <v>26101754</v>
      </c>
      <c r="B2970" s="333" t="s">
        <v>9898</v>
      </c>
      <c r="D2970" s="333" t="s">
        <v>9899</v>
      </c>
      <c r="E2970" s="333" t="s">
        <v>4284</v>
      </c>
      <c r="F2970" s="333" t="s">
        <v>4285</v>
      </c>
      <c r="G2970" s="333" t="s">
        <v>9900</v>
      </c>
    </row>
    <row r="2971" spans="1:7" ht="45">
      <c r="A2971" s="333">
        <v>26101755</v>
      </c>
      <c r="B2971" s="333" t="s">
        <v>9901</v>
      </c>
      <c r="D2971" s="333" t="s">
        <v>9902</v>
      </c>
      <c r="E2971" s="333" t="s">
        <v>4284</v>
      </c>
      <c r="F2971" s="333" t="s">
        <v>4285</v>
      </c>
      <c r="G2971" s="333" t="s">
        <v>9901</v>
      </c>
    </row>
    <row r="2972" spans="1:7" ht="30">
      <c r="A2972" s="333">
        <v>26101756</v>
      </c>
      <c r="B2972" s="333" t="s">
        <v>9903</v>
      </c>
      <c r="D2972" s="333" t="s">
        <v>9904</v>
      </c>
      <c r="E2972" s="333" t="s">
        <v>4284</v>
      </c>
      <c r="F2972" s="333" t="s">
        <v>4285</v>
      </c>
      <c r="G2972" s="333" t="s">
        <v>9903</v>
      </c>
    </row>
    <row r="2973" spans="1:7" ht="45">
      <c r="A2973" s="333">
        <v>26101757</v>
      </c>
      <c r="B2973" s="333" t="s">
        <v>9905</v>
      </c>
      <c r="D2973" s="333" t="s">
        <v>9906</v>
      </c>
      <c r="E2973" s="333" t="s">
        <v>4284</v>
      </c>
      <c r="F2973" s="333" t="s">
        <v>4285</v>
      </c>
      <c r="G2973" s="333" t="s">
        <v>9905</v>
      </c>
    </row>
    <row r="2974" spans="1:7" ht="30">
      <c r="A2974" s="333">
        <v>26101758</v>
      </c>
      <c r="B2974" s="333" t="s">
        <v>9907</v>
      </c>
      <c r="D2974" s="333" t="s">
        <v>9908</v>
      </c>
      <c r="E2974" s="333" t="s">
        <v>4284</v>
      </c>
      <c r="F2974" s="333" t="s">
        <v>4285</v>
      </c>
      <c r="G2974" s="333" t="s">
        <v>9907</v>
      </c>
    </row>
    <row r="2975" spans="1:7">
      <c r="A2975" s="333">
        <v>26101759</v>
      </c>
      <c r="B2975" s="333" t="s">
        <v>9909</v>
      </c>
      <c r="D2975" s="333" t="s">
        <v>9910</v>
      </c>
      <c r="E2975" s="333" t="s">
        <v>2512</v>
      </c>
      <c r="F2975" s="333" t="s">
        <v>2513</v>
      </c>
      <c r="G2975" s="333" t="s">
        <v>9909</v>
      </c>
    </row>
    <row r="2976" spans="1:7" ht="30">
      <c r="A2976" s="333">
        <v>26101760</v>
      </c>
      <c r="B2976" s="333" t="s">
        <v>9911</v>
      </c>
      <c r="D2976" s="333" t="s">
        <v>9912</v>
      </c>
      <c r="E2976" s="333" t="s">
        <v>4284</v>
      </c>
      <c r="F2976" s="333" t="s">
        <v>4285</v>
      </c>
      <c r="G2976" s="333" t="s">
        <v>9913</v>
      </c>
    </row>
    <row r="2977" spans="1:7" ht="45">
      <c r="A2977" s="333">
        <v>26101761</v>
      </c>
      <c r="B2977" s="333" t="s">
        <v>9914</v>
      </c>
      <c r="D2977" s="333" t="s">
        <v>9915</v>
      </c>
      <c r="E2977" s="333" t="s">
        <v>4284</v>
      </c>
      <c r="F2977" s="333" t="s">
        <v>4285</v>
      </c>
      <c r="G2977" s="333" t="s">
        <v>9914</v>
      </c>
    </row>
    <row r="2978" spans="1:7" ht="30">
      <c r="A2978" s="333">
        <v>26101762</v>
      </c>
      <c r="B2978" s="333" t="s">
        <v>9916</v>
      </c>
      <c r="D2978" s="333" t="s">
        <v>9917</v>
      </c>
      <c r="E2978" s="333" t="s">
        <v>4284</v>
      </c>
      <c r="F2978" s="333" t="s">
        <v>4285</v>
      </c>
      <c r="G2978" s="333" t="s">
        <v>9916</v>
      </c>
    </row>
    <row r="2979" spans="1:7" ht="45">
      <c r="A2979" s="333">
        <v>26101763</v>
      </c>
      <c r="B2979" s="333" t="s">
        <v>9918</v>
      </c>
      <c r="D2979" s="333" t="s">
        <v>9919</v>
      </c>
      <c r="E2979" s="333" t="s">
        <v>4284</v>
      </c>
      <c r="F2979" s="333" t="s">
        <v>4285</v>
      </c>
      <c r="G2979" s="333" t="s">
        <v>9918</v>
      </c>
    </row>
    <row r="2980" spans="1:7">
      <c r="A2980" s="333">
        <v>26101764</v>
      </c>
      <c r="B2980" s="333" t="s">
        <v>9920</v>
      </c>
      <c r="D2980" s="333" t="s">
        <v>9921</v>
      </c>
      <c r="E2980" s="333" t="s">
        <v>2512</v>
      </c>
      <c r="F2980" s="333" t="s">
        <v>2513</v>
      </c>
      <c r="G2980" s="333" t="s">
        <v>9920</v>
      </c>
    </row>
    <row r="2981" spans="1:7" ht="30">
      <c r="A2981" s="333">
        <v>26101765</v>
      </c>
      <c r="B2981" s="333" t="s">
        <v>9922</v>
      </c>
      <c r="D2981" s="333" t="s">
        <v>9923</v>
      </c>
      <c r="E2981" s="333" t="s">
        <v>4284</v>
      </c>
      <c r="F2981" s="333" t="s">
        <v>4285</v>
      </c>
      <c r="G2981" s="333" t="s">
        <v>9924</v>
      </c>
    </row>
    <row r="2982" spans="1:7" ht="30">
      <c r="A2982" s="333">
        <v>26101766</v>
      </c>
      <c r="B2982" s="333" t="s">
        <v>9925</v>
      </c>
      <c r="D2982" s="333" t="s">
        <v>9926</v>
      </c>
      <c r="E2982" s="333" t="s">
        <v>4284</v>
      </c>
      <c r="F2982" s="333" t="s">
        <v>4285</v>
      </c>
      <c r="G2982" s="333" t="s">
        <v>9927</v>
      </c>
    </row>
    <row r="2983" spans="1:7">
      <c r="A2983" s="333">
        <v>26101800</v>
      </c>
      <c r="B2983" s="333" t="s">
        <v>9928</v>
      </c>
      <c r="D2983" s="333" t="s">
        <v>2173</v>
      </c>
      <c r="E2983" s="333" t="s">
        <v>2173</v>
      </c>
      <c r="F2983" s="333" t="s">
        <v>2173</v>
      </c>
      <c r="G2983" s="333" t="s">
        <v>2173</v>
      </c>
    </row>
    <row r="2984" spans="1:7" ht="45">
      <c r="A2984" s="333">
        <v>26101801</v>
      </c>
      <c r="B2984" s="333" t="s">
        <v>9929</v>
      </c>
      <c r="D2984" s="333" t="s">
        <v>9930</v>
      </c>
      <c r="E2984" s="333" t="s">
        <v>4284</v>
      </c>
      <c r="F2984" s="333" t="s">
        <v>4285</v>
      </c>
      <c r="G2984" s="333" t="s">
        <v>9931</v>
      </c>
    </row>
    <row r="2985" spans="1:7" ht="30">
      <c r="A2985" s="333">
        <v>26101802</v>
      </c>
      <c r="B2985" s="333" t="s">
        <v>9932</v>
      </c>
      <c r="D2985" s="333" t="s">
        <v>9933</v>
      </c>
      <c r="E2985" s="333" t="s">
        <v>4284</v>
      </c>
      <c r="F2985" s="333" t="s">
        <v>4285</v>
      </c>
      <c r="G2985" s="333" t="s">
        <v>9934</v>
      </c>
    </row>
    <row r="2986" spans="1:7" ht="60">
      <c r="A2986" s="333">
        <v>26101803</v>
      </c>
      <c r="B2986" s="333" t="s">
        <v>9935</v>
      </c>
      <c r="D2986" s="333" t="s">
        <v>9936</v>
      </c>
      <c r="E2986" s="333" t="s">
        <v>4284</v>
      </c>
      <c r="F2986" s="333" t="s">
        <v>4285</v>
      </c>
      <c r="G2986" s="333" t="s">
        <v>9937</v>
      </c>
    </row>
    <row r="2987" spans="1:7" ht="30">
      <c r="A2987" s="333">
        <v>26101805</v>
      </c>
      <c r="B2987" s="333" t="s">
        <v>9938</v>
      </c>
      <c r="D2987" s="333" t="s">
        <v>9729</v>
      </c>
      <c r="E2987" s="333" t="s">
        <v>5970</v>
      </c>
      <c r="F2987" s="333" t="s">
        <v>5971</v>
      </c>
      <c r="G2987" s="333" t="s">
        <v>9939</v>
      </c>
    </row>
    <row r="2988" spans="1:7" ht="30">
      <c r="A2988" s="333">
        <v>26101806</v>
      </c>
      <c r="B2988" s="333" t="s">
        <v>9940</v>
      </c>
      <c r="D2988" s="333" t="s">
        <v>9941</v>
      </c>
      <c r="E2988" s="333" t="s">
        <v>4284</v>
      </c>
      <c r="F2988" s="333" t="s">
        <v>4285</v>
      </c>
      <c r="G2988" s="333" t="s">
        <v>9940</v>
      </c>
    </row>
    <row r="2989" spans="1:7" ht="45">
      <c r="A2989" s="333">
        <v>26101807</v>
      </c>
      <c r="B2989" s="333" t="s">
        <v>9942</v>
      </c>
      <c r="D2989" s="333" t="s">
        <v>9943</v>
      </c>
      <c r="E2989" s="333" t="s">
        <v>4284</v>
      </c>
      <c r="F2989" s="333" t="s">
        <v>4285</v>
      </c>
      <c r="G2989" s="333" t="s">
        <v>9944</v>
      </c>
    </row>
    <row r="2990" spans="1:7">
      <c r="A2990" s="333">
        <v>26101808</v>
      </c>
      <c r="B2990" s="333" t="s">
        <v>9945</v>
      </c>
      <c r="D2990" s="333" t="s">
        <v>9946</v>
      </c>
      <c r="E2990" s="333" t="s">
        <v>4284</v>
      </c>
      <c r="F2990" s="333" t="s">
        <v>4285</v>
      </c>
      <c r="G2990" s="333" t="s">
        <v>9945</v>
      </c>
    </row>
    <row r="2991" spans="1:7" ht="45">
      <c r="A2991" s="333">
        <v>26101809</v>
      </c>
      <c r="B2991" s="333" t="s">
        <v>9947</v>
      </c>
      <c r="D2991" s="333" t="s">
        <v>9948</v>
      </c>
      <c r="E2991" s="333" t="s">
        <v>4284</v>
      </c>
      <c r="F2991" s="333" t="s">
        <v>4285</v>
      </c>
      <c r="G2991" s="333" t="s">
        <v>9947</v>
      </c>
    </row>
    <row r="2992" spans="1:7">
      <c r="A2992" s="333">
        <v>26101900</v>
      </c>
      <c r="B2992" s="333" t="s">
        <v>9949</v>
      </c>
      <c r="D2992" s="333" t="s">
        <v>2173</v>
      </c>
      <c r="E2992" s="333" t="s">
        <v>2173</v>
      </c>
      <c r="F2992" s="333" t="s">
        <v>2173</v>
      </c>
      <c r="G2992" s="333" t="s">
        <v>2173</v>
      </c>
    </row>
    <row r="2993" spans="1:7" ht="60">
      <c r="A2993" s="333">
        <v>26101903</v>
      </c>
      <c r="B2993" s="333" t="s">
        <v>9950</v>
      </c>
      <c r="D2993" s="333" t="s">
        <v>9951</v>
      </c>
      <c r="E2993" s="333" t="s">
        <v>4284</v>
      </c>
      <c r="F2993" s="333" t="s">
        <v>4285</v>
      </c>
      <c r="G2993" s="333" t="s">
        <v>9952</v>
      </c>
    </row>
    <row r="2994" spans="1:7" ht="45">
      <c r="A2994" s="333">
        <v>26101904</v>
      </c>
      <c r="B2994" s="333" t="s">
        <v>9953</v>
      </c>
      <c r="D2994" s="333" t="s">
        <v>9954</v>
      </c>
      <c r="E2994" s="333" t="s">
        <v>4284</v>
      </c>
      <c r="F2994" s="333" t="s">
        <v>4285</v>
      </c>
      <c r="G2994" s="333" t="s">
        <v>9953</v>
      </c>
    </row>
    <row r="2995" spans="1:7" ht="45">
      <c r="A2995" s="333">
        <v>26101905</v>
      </c>
      <c r="B2995" s="333" t="s">
        <v>9955</v>
      </c>
      <c r="D2995" s="333" t="s">
        <v>9956</v>
      </c>
      <c r="E2995" s="333" t="s">
        <v>4284</v>
      </c>
      <c r="F2995" s="333" t="s">
        <v>4285</v>
      </c>
      <c r="G2995" s="333" t="s">
        <v>9957</v>
      </c>
    </row>
    <row r="2996" spans="1:7">
      <c r="A2996" s="333">
        <v>26110000</v>
      </c>
      <c r="B2996" s="333" t="s">
        <v>9958</v>
      </c>
      <c r="D2996" s="333" t="s">
        <v>2173</v>
      </c>
      <c r="E2996" s="333" t="s">
        <v>2173</v>
      </c>
      <c r="F2996" s="333" t="s">
        <v>2173</v>
      </c>
      <c r="G2996" s="333" t="s">
        <v>2173</v>
      </c>
    </row>
    <row r="2997" spans="1:7">
      <c r="A2997" s="333">
        <v>26111500</v>
      </c>
      <c r="B2997" s="333" t="s">
        <v>9959</v>
      </c>
      <c r="D2997" s="333" t="s">
        <v>2173</v>
      </c>
      <c r="E2997" s="333" t="s">
        <v>2173</v>
      </c>
      <c r="F2997" s="333" t="s">
        <v>2173</v>
      </c>
      <c r="G2997" s="333" t="s">
        <v>2173</v>
      </c>
    </row>
    <row r="2998" spans="1:7" ht="30">
      <c r="A2998" s="333">
        <v>26111501</v>
      </c>
      <c r="B2998" s="333" t="s">
        <v>9960</v>
      </c>
      <c r="D2998" s="333" t="s">
        <v>9961</v>
      </c>
      <c r="E2998" s="333" t="s">
        <v>9081</v>
      </c>
      <c r="F2998" s="333" t="s">
        <v>9082</v>
      </c>
      <c r="G2998" s="333" t="s">
        <v>9960</v>
      </c>
    </row>
    <row r="2999" spans="1:7" ht="45">
      <c r="A2999" s="333">
        <v>26111503</v>
      </c>
      <c r="B2999" s="333" t="s">
        <v>9962</v>
      </c>
      <c r="D2999" s="333" t="s">
        <v>9963</v>
      </c>
      <c r="E2999" s="333" t="s">
        <v>4284</v>
      </c>
      <c r="F2999" s="333" t="s">
        <v>4285</v>
      </c>
      <c r="G2999" s="333" t="s">
        <v>9964</v>
      </c>
    </row>
    <row r="3000" spans="1:7" ht="45">
      <c r="A3000" s="333">
        <v>26111504</v>
      </c>
      <c r="B3000" s="333" t="s">
        <v>9965</v>
      </c>
      <c r="D3000" s="333" t="s">
        <v>9966</v>
      </c>
      <c r="E3000" s="333" t="s">
        <v>4284</v>
      </c>
      <c r="F3000" s="333" t="s">
        <v>4285</v>
      </c>
      <c r="G3000" s="333" t="s">
        <v>9967</v>
      </c>
    </row>
    <row r="3001" spans="1:7">
      <c r="A3001" s="333">
        <v>26111505</v>
      </c>
      <c r="B3001" s="333" t="s">
        <v>9968</v>
      </c>
      <c r="D3001" s="333" t="s">
        <v>9969</v>
      </c>
      <c r="E3001" s="333" t="s">
        <v>4284</v>
      </c>
      <c r="F3001" s="333" t="s">
        <v>4285</v>
      </c>
      <c r="G3001" s="333" t="s">
        <v>9970</v>
      </c>
    </row>
    <row r="3002" spans="1:7" ht="45">
      <c r="A3002" s="333">
        <v>26111506</v>
      </c>
      <c r="B3002" s="333" t="s">
        <v>9971</v>
      </c>
      <c r="D3002" s="333" t="s">
        <v>9972</v>
      </c>
      <c r="E3002" s="333" t="s">
        <v>5844</v>
      </c>
      <c r="F3002" s="333" t="s">
        <v>5845</v>
      </c>
      <c r="G3002" s="333" t="s">
        <v>9971</v>
      </c>
    </row>
    <row r="3003" spans="1:7" ht="45">
      <c r="A3003" s="333">
        <v>26111508</v>
      </c>
      <c r="B3003" s="333" t="s">
        <v>9973</v>
      </c>
      <c r="D3003" s="333" t="s">
        <v>9974</v>
      </c>
      <c r="E3003" s="333" t="s">
        <v>4284</v>
      </c>
      <c r="F3003" s="333" t="s">
        <v>4285</v>
      </c>
      <c r="G3003" s="333" t="s">
        <v>9975</v>
      </c>
    </row>
    <row r="3004" spans="1:7" ht="45">
      <c r="A3004" s="333">
        <v>26111509</v>
      </c>
      <c r="B3004" s="333" t="s">
        <v>9976</v>
      </c>
      <c r="D3004" s="333" t="s">
        <v>9977</v>
      </c>
      <c r="E3004" s="333" t="s">
        <v>4284</v>
      </c>
      <c r="F3004" s="333" t="s">
        <v>4285</v>
      </c>
      <c r="G3004" s="333" t="s">
        <v>9976</v>
      </c>
    </row>
    <row r="3005" spans="1:7" ht="60">
      <c r="A3005" s="333">
        <v>26111510</v>
      </c>
      <c r="B3005" s="333" t="s">
        <v>9978</v>
      </c>
      <c r="D3005" s="333" t="s">
        <v>9979</v>
      </c>
      <c r="E3005" s="333" t="s">
        <v>4284</v>
      </c>
      <c r="F3005" s="333" t="s">
        <v>4285</v>
      </c>
      <c r="G3005" s="333" t="s">
        <v>9978</v>
      </c>
    </row>
    <row r="3006" spans="1:7" ht="45">
      <c r="A3006" s="333">
        <v>26111512</v>
      </c>
      <c r="B3006" s="333" t="s">
        <v>9980</v>
      </c>
      <c r="D3006" s="333" t="s">
        <v>9981</v>
      </c>
      <c r="E3006" s="333" t="s">
        <v>4284</v>
      </c>
      <c r="F3006" s="333" t="s">
        <v>4285</v>
      </c>
      <c r="G3006" s="333" t="s">
        <v>9980</v>
      </c>
    </row>
    <row r="3007" spans="1:7">
      <c r="A3007" s="333">
        <v>26111513</v>
      </c>
      <c r="B3007" s="333" t="s">
        <v>9982</v>
      </c>
      <c r="D3007" s="333" t="s">
        <v>9983</v>
      </c>
      <c r="E3007" s="333" t="s">
        <v>4284</v>
      </c>
      <c r="F3007" s="333" t="s">
        <v>4285</v>
      </c>
      <c r="G3007" s="333" t="s">
        <v>9982</v>
      </c>
    </row>
    <row r="3008" spans="1:7">
      <c r="A3008" s="333">
        <v>26111514</v>
      </c>
      <c r="B3008" s="333" t="s">
        <v>9984</v>
      </c>
      <c r="D3008" s="333" t="s">
        <v>9985</v>
      </c>
      <c r="E3008" s="333" t="s">
        <v>4284</v>
      </c>
      <c r="F3008" s="333" t="s">
        <v>4285</v>
      </c>
      <c r="G3008" s="333" t="s">
        <v>9986</v>
      </c>
    </row>
    <row r="3009" spans="1:7" ht="45">
      <c r="A3009" s="333">
        <v>26111515</v>
      </c>
      <c r="B3009" s="333" t="s">
        <v>9987</v>
      </c>
      <c r="D3009" s="333" t="s">
        <v>9988</v>
      </c>
      <c r="E3009" s="333" t="s">
        <v>4284</v>
      </c>
      <c r="F3009" s="333" t="s">
        <v>4285</v>
      </c>
      <c r="G3009" s="333" t="s">
        <v>9987</v>
      </c>
    </row>
    <row r="3010" spans="1:7" ht="45">
      <c r="A3010" s="333">
        <v>26111516</v>
      </c>
      <c r="B3010" s="333" t="s">
        <v>9989</v>
      </c>
      <c r="D3010" s="333" t="s">
        <v>9990</v>
      </c>
      <c r="E3010" s="333" t="s">
        <v>5844</v>
      </c>
      <c r="F3010" s="333" t="s">
        <v>5845</v>
      </c>
      <c r="G3010" s="333" t="s">
        <v>9991</v>
      </c>
    </row>
    <row r="3011" spans="1:7" ht="30">
      <c r="A3011" s="333">
        <v>26111517</v>
      </c>
      <c r="B3011" s="333" t="s">
        <v>9992</v>
      </c>
      <c r="D3011" s="333" t="s">
        <v>9993</v>
      </c>
      <c r="E3011" s="333" t="s">
        <v>4284</v>
      </c>
      <c r="F3011" s="333" t="s">
        <v>4285</v>
      </c>
      <c r="G3011" s="333" t="s">
        <v>9992</v>
      </c>
    </row>
    <row r="3012" spans="1:7">
      <c r="A3012" s="333">
        <v>26111518</v>
      </c>
      <c r="B3012" s="333" t="s">
        <v>9994</v>
      </c>
      <c r="D3012" s="333" t="s">
        <v>9995</v>
      </c>
      <c r="E3012" s="333" t="s">
        <v>4284</v>
      </c>
      <c r="F3012" s="333" t="s">
        <v>4285</v>
      </c>
      <c r="G3012" s="333" t="s">
        <v>9994</v>
      </c>
    </row>
    <row r="3013" spans="1:7" ht="60">
      <c r="A3013" s="333">
        <v>26111519</v>
      </c>
      <c r="B3013" s="333" t="s">
        <v>9996</v>
      </c>
      <c r="D3013" s="333" t="s">
        <v>9997</v>
      </c>
      <c r="E3013" s="333" t="s">
        <v>4284</v>
      </c>
      <c r="F3013" s="333" t="s">
        <v>4285</v>
      </c>
      <c r="G3013" s="333" t="s">
        <v>9998</v>
      </c>
    </row>
    <row r="3014" spans="1:7" ht="30">
      <c r="A3014" s="333">
        <v>26111520</v>
      </c>
      <c r="B3014" s="333" t="s">
        <v>9999</v>
      </c>
      <c r="D3014" s="333" t="s">
        <v>10000</v>
      </c>
      <c r="E3014" s="333" t="s">
        <v>4284</v>
      </c>
      <c r="F3014" s="333" t="s">
        <v>4285</v>
      </c>
      <c r="G3014" s="333" t="s">
        <v>10001</v>
      </c>
    </row>
    <row r="3015" spans="1:7" ht="30">
      <c r="A3015" s="333">
        <v>26111521</v>
      </c>
      <c r="B3015" s="333" t="s">
        <v>10002</v>
      </c>
      <c r="D3015" s="333" t="s">
        <v>10003</v>
      </c>
      <c r="E3015" s="333" t="s">
        <v>4284</v>
      </c>
      <c r="F3015" s="333" t="s">
        <v>4285</v>
      </c>
      <c r="G3015" s="333" t="s">
        <v>10002</v>
      </c>
    </row>
    <row r="3016" spans="1:7" ht="30">
      <c r="A3016" s="333">
        <v>26111522</v>
      </c>
      <c r="B3016" s="333" t="s">
        <v>10004</v>
      </c>
      <c r="D3016" s="333" t="s">
        <v>10005</v>
      </c>
      <c r="E3016" s="333" t="s">
        <v>4284</v>
      </c>
      <c r="F3016" s="333" t="s">
        <v>4285</v>
      </c>
      <c r="G3016" s="333" t="s">
        <v>10004</v>
      </c>
    </row>
    <row r="3017" spans="1:7">
      <c r="A3017" s="333">
        <v>26111523</v>
      </c>
      <c r="B3017" s="333" t="s">
        <v>10006</v>
      </c>
      <c r="D3017" s="333" t="s">
        <v>10007</v>
      </c>
      <c r="E3017" s="333" t="s">
        <v>4284</v>
      </c>
      <c r="F3017" s="333" t="s">
        <v>4285</v>
      </c>
      <c r="G3017" s="333" t="s">
        <v>10006</v>
      </c>
    </row>
    <row r="3018" spans="1:7" ht="45">
      <c r="A3018" s="333">
        <v>26111524</v>
      </c>
      <c r="B3018" s="333" t="s">
        <v>10008</v>
      </c>
      <c r="D3018" s="333" t="s">
        <v>10009</v>
      </c>
      <c r="E3018" s="333" t="s">
        <v>4284</v>
      </c>
      <c r="F3018" s="333" t="s">
        <v>4285</v>
      </c>
      <c r="G3018" s="333" t="s">
        <v>10008</v>
      </c>
    </row>
    <row r="3019" spans="1:7" ht="30">
      <c r="A3019" s="333">
        <v>26111525</v>
      </c>
      <c r="B3019" s="333" t="s">
        <v>10010</v>
      </c>
      <c r="D3019" s="333" t="s">
        <v>10011</v>
      </c>
      <c r="E3019" s="333" t="s">
        <v>4284</v>
      </c>
      <c r="F3019" s="333" t="s">
        <v>4285</v>
      </c>
      <c r="G3019" s="333" t="s">
        <v>10010</v>
      </c>
    </row>
    <row r="3020" spans="1:7" ht="45">
      <c r="A3020" s="333">
        <v>26111526</v>
      </c>
      <c r="B3020" s="333" t="s">
        <v>10012</v>
      </c>
      <c r="D3020" s="333" t="s">
        <v>10013</v>
      </c>
      <c r="E3020" s="333" t="s">
        <v>5844</v>
      </c>
      <c r="F3020" s="333" t="s">
        <v>5845</v>
      </c>
      <c r="G3020" s="333" t="s">
        <v>10012</v>
      </c>
    </row>
    <row r="3021" spans="1:7" ht="30">
      <c r="A3021" s="333">
        <v>26111527</v>
      </c>
      <c r="B3021" s="333" t="s">
        <v>10014</v>
      </c>
      <c r="D3021" s="333" t="s">
        <v>10015</v>
      </c>
      <c r="E3021" s="333" t="s">
        <v>5887</v>
      </c>
      <c r="F3021" s="333" t="s">
        <v>5888</v>
      </c>
      <c r="G3021" s="333" t="s">
        <v>10014</v>
      </c>
    </row>
    <row r="3022" spans="1:7" ht="45">
      <c r="A3022" s="333">
        <v>26111528</v>
      </c>
      <c r="B3022" s="333" t="s">
        <v>10016</v>
      </c>
      <c r="D3022" s="333" t="s">
        <v>10017</v>
      </c>
      <c r="E3022" s="333" t="s">
        <v>5844</v>
      </c>
      <c r="F3022" s="333" t="s">
        <v>5845</v>
      </c>
      <c r="G3022" s="333" t="s">
        <v>10016</v>
      </c>
    </row>
    <row r="3023" spans="1:7" ht="30">
      <c r="A3023" s="333">
        <v>26111529</v>
      </c>
      <c r="B3023" s="333" t="s">
        <v>10018</v>
      </c>
      <c r="D3023" s="333" t="s">
        <v>10019</v>
      </c>
      <c r="E3023" s="333" t="s">
        <v>5844</v>
      </c>
      <c r="F3023" s="333" t="s">
        <v>5845</v>
      </c>
      <c r="G3023" s="333" t="s">
        <v>10018</v>
      </c>
    </row>
    <row r="3024" spans="1:7" ht="60">
      <c r="A3024" s="333">
        <v>26111530</v>
      </c>
      <c r="B3024" s="333" t="s">
        <v>10020</v>
      </c>
      <c r="D3024" s="333" t="s">
        <v>10021</v>
      </c>
      <c r="E3024" s="333" t="s">
        <v>4284</v>
      </c>
      <c r="F3024" s="333" t="s">
        <v>4285</v>
      </c>
      <c r="G3024" s="333" t="s">
        <v>10020</v>
      </c>
    </row>
    <row r="3025" spans="1:7">
      <c r="A3025" s="333">
        <v>26111531</v>
      </c>
      <c r="B3025" s="333" t="s">
        <v>10022</v>
      </c>
      <c r="D3025" s="333" t="s">
        <v>10023</v>
      </c>
      <c r="E3025" s="333" t="s">
        <v>4284</v>
      </c>
      <c r="F3025" s="333" t="s">
        <v>4285</v>
      </c>
      <c r="G3025" s="333" t="s">
        <v>10022</v>
      </c>
    </row>
    <row r="3026" spans="1:7" ht="30">
      <c r="A3026" s="333">
        <v>26111532</v>
      </c>
      <c r="B3026" s="333" t="s">
        <v>10024</v>
      </c>
      <c r="D3026" s="333" t="s">
        <v>10025</v>
      </c>
      <c r="E3026" s="333" t="s">
        <v>4284</v>
      </c>
      <c r="F3026" s="333" t="s">
        <v>4285</v>
      </c>
      <c r="G3026" s="333" t="s">
        <v>10024</v>
      </c>
    </row>
    <row r="3027" spans="1:7" ht="30">
      <c r="A3027" s="333">
        <v>26111533</v>
      </c>
      <c r="B3027" s="333" t="s">
        <v>10026</v>
      </c>
      <c r="D3027" s="333" t="s">
        <v>10027</v>
      </c>
      <c r="E3027" s="333" t="s">
        <v>4284</v>
      </c>
      <c r="F3027" s="333" t="s">
        <v>4285</v>
      </c>
      <c r="G3027" s="333" t="s">
        <v>10026</v>
      </c>
    </row>
    <row r="3028" spans="1:7" ht="30">
      <c r="A3028" s="333">
        <v>26111534</v>
      </c>
      <c r="B3028" s="333" t="s">
        <v>10028</v>
      </c>
      <c r="D3028" s="333" t="s">
        <v>10029</v>
      </c>
      <c r="E3028" s="333" t="s">
        <v>4284</v>
      </c>
      <c r="F3028" s="333" t="s">
        <v>4285</v>
      </c>
      <c r="G3028" s="333" t="s">
        <v>10030</v>
      </c>
    </row>
    <row r="3029" spans="1:7" ht="45">
      <c r="A3029" s="333">
        <v>26111535</v>
      </c>
      <c r="B3029" s="333" t="s">
        <v>10031</v>
      </c>
      <c r="D3029" s="333" t="s">
        <v>10032</v>
      </c>
      <c r="E3029" s="333" t="s">
        <v>4284</v>
      </c>
      <c r="F3029" s="333" t="s">
        <v>4285</v>
      </c>
      <c r="G3029" s="333" t="s">
        <v>10031</v>
      </c>
    </row>
    <row r="3030" spans="1:7">
      <c r="A3030" s="333">
        <v>26111600</v>
      </c>
      <c r="B3030" s="333" t="s">
        <v>10033</v>
      </c>
      <c r="D3030" s="333" t="s">
        <v>2173</v>
      </c>
      <c r="E3030" s="333" t="s">
        <v>2173</v>
      </c>
      <c r="F3030" s="333" t="s">
        <v>2173</v>
      </c>
      <c r="G3030" s="333" t="s">
        <v>2173</v>
      </c>
    </row>
    <row r="3031" spans="1:7" ht="45">
      <c r="A3031" s="333">
        <v>26111601</v>
      </c>
      <c r="B3031" s="333" t="s">
        <v>10034</v>
      </c>
      <c r="D3031" s="333" t="s">
        <v>10035</v>
      </c>
      <c r="E3031" s="333" t="s">
        <v>7223</v>
      </c>
      <c r="F3031" s="333" t="s">
        <v>7224</v>
      </c>
      <c r="G3031" s="333" t="s">
        <v>10036</v>
      </c>
    </row>
    <row r="3032" spans="1:7" ht="45">
      <c r="A3032" s="333">
        <v>26111601</v>
      </c>
      <c r="B3032" s="333" t="s">
        <v>10034</v>
      </c>
      <c r="D3032" s="333" t="s">
        <v>10035</v>
      </c>
      <c r="E3032" s="333" t="s">
        <v>7223</v>
      </c>
      <c r="F3032" s="333" t="s">
        <v>7224</v>
      </c>
      <c r="G3032" s="333" t="s">
        <v>10036</v>
      </c>
    </row>
    <row r="3033" spans="1:7" ht="45">
      <c r="A3033" s="333">
        <v>26111601</v>
      </c>
      <c r="B3033" s="333" t="s">
        <v>10034</v>
      </c>
      <c r="D3033" s="333" t="s">
        <v>10035</v>
      </c>
      <c r="E3033" s="333" t="s">
        <v>10037</v>
      </c>
      <c r="F3033" s="333" t="s">
        <v>10038</v>
      </c>
      <c r="G3033" s="333" t="s">
        <v>10036</v>
      </c>
    </row>
    <row r="3034" spans="1:7" ht="45">
      <c r="A3034" s="333">
        <v>26111601</v>
      </c>
      <c r="B3034" s="333" t="s">
        <v>10034</v>
      </c>
      <c r="D3034" s="333" t="s">
        <v>10035</v>
      </c>
      <c r="E3034" s="333" t="s">
        <v>10037</v>
      </c>
      <c r="F3034" s="333" t="s">
        <v>10038</v>
      </c>
      <c r="G3034" s="333" t="s">
        <v>10036</v>
      </c>
    </row>
    <row r="3035" spans="1:7" ht="30">
      <c r="A3035" s="333">
        <v>26111602</v>
      </c>
      <c r="B3035" s="333" t="s">
        <v>10039</v>
      </c>
      <c r="D3035" s="333" t="s">
        <v>10040</v>
      </c>
      <c r="E3035" s="333" t="s">
        <v>7223</v>
      </c>
      <c r="F3035" s="333" t="s">
        <v>7224</v>
      </c>
      <c r="G3035" s="333" t="s">
        <v>10039</v>
      </c>
    </row>
    <row r="3036" spans="1:7" ht="45">
      <c r="A3036" s="333">
        <v>26111603</v>
      </c>
      <c r="B3036" s="333" t="s">
        <v>10041</v>
      </c>
      <c r="D3036" s="333" t="s">
        <v>10042</v>
      </c>
      <c r="E3036" s="333" t="s">
        <v>7223</v>
      </c>
      <c r="F3036" s="333" t="s">
        <v>7224</v>
      </c>
      <c r="G3036" s="333" t="s">
        <v>10043</v>
      </c>
    </row>
    <row r="3037" spans="1:7" ht="60">
      <c r="A3037" s="333">
        <v>26111604</v>
      </c>
      <c r="B3037" s="333" t="s">
        <v>10044</v>
      </c>
      <c r="D3037" s="333" t="s">
        <v>10045</v>
      </c>
      <c r="E3037" s="333" t="s">
        <v>7223</v>
      </c>
      <c r="F3037" s="333" t="s">
        <v>7224</v>
      </c>
      <c r="G3037" s="333" t="s">
        <v>10046</v>
      </c>
    </row>
    <row r="3038" spans="1:7" ht="45">
      <c r="A3038" s="333">
        <v>26111605</v>
      </c>
      <c r="B3038" s="333" t="s">
        <v>10047</v>
      </c>
      <c r="D3038" s="333" t="s">
        <v>10048</v>
      </c>
      <c r="E3038" s="333" t="s">
        <v>7223</v>
      </c>
      <c r="F3038" s="333" t="s">
        <v>7224</v>
      </c>
      <c r="G3038" s="333" t="s">
        <v>10049</v>
      </c>
    </row>
    <row r="3039" spans="1:7" ht="45">
      <c r="A3039" s="333">
        <v>26111606</v>
      </c>
      <c r="B3039" s="333" t="s">
        <v>10050</v>
      </c>
      <c r="D3039" s="333" t="s">
        <v>10051</v>
      </c>
      <c r="E3039" s="333" t="s">
        <v>7223</v>
      </c>
      <c r="F3039" s="333" t="s">
        <v>7224</v>
      </c>
      <c r="G3039" s="333" t="s">
        <v>10052</v>
      </c>
    </row>
    <row r="3040" spans="1:7" ht="45">
      <c r="A3040" s="333">
        <v>26111607</v>
      </c>
      <c r="B3040" s="333" t="s">
        <v>10053</v>
      </c>
      <c r="D3040" s="333" t="s">
        <v>10054</v>
      </c>
      <c r="E3040" s="333" t="s">
        <v>7223</v>
      </c>
      <c r="F3040" s="333" t="s">
        <v>7224</v>
      </c>
      <c r="G3040" s="333" t="s">
        <v>10055</v>
      </c>
    </row>
    <row r="3041" spans="1:8" ht="60">
      <c r="A3041" s="333">
        <v>26111608</v>
      </c>
      <c r="B3041" s="333" t="s">
        <v>10056</v>
      </c>
      <c r="D3041" s="333" t="s">
        <v>10057</v>
      </c>
      <c r="E3041" s="333" t="s">
        <v>7223</v>
      </c>
      <c r="F3041" s="333" t="s">
        <v>7224</v>
      </c>
      <c r="G3041" s="333" t="s">
        <v>10056</v>
      </c>
    </row>
    <row r="3042" spans="1:8">
      <c r="A3042" s="333">
        <v>26111700</v>
      </c>
      <c r="B3042" s="333" t="s">
        <v>10058</v>
      </c>
      <c r="D3042" s="333" t="s">
        <v>2173</v>
      </c>
      <c r="E3042" s="333" t="s">
        <v>2173</v>
      </c>
      <c r="F3042" s="333" t="s">
        <v>2173</v>
      </c>
      <c r="G3042" s="333" t="s">
        <v>2173</v>
      </c>
    </row>
    <row r="3043" spans="1:8">
      <c r="A3043" s="333">
        <v>26111701</v>
      </c>
      <c r="B3043" s="333" t="s">
        <v>10059</v>
      </c>
      <c r="D3043" s="333" t="s">
        <v>10060</v>
      </c>
      <c r="E3043" s="333" t="s">
        <v>9081</v>
      </c>
      <c r="F3043" s="333" t="s">
        <v>9082</v>
      </c>
      <c r="G3043" s="333" t="s">
        <v>10061</v>
      </c>
    </row>
    <row r="3044" spans="1:8" ht="45">
      <c r="A3044" s="333">
        <v>26111702</v>
      </c>
      <c r="B3044" s="333" t="s">
        <v>1326</v>
      </c>
      <c r="C3044" s="334" t="s">
        <v>1222</v>
      </c>
      <c r="D3044" s="333" t="s">
        <v>10062</v>
      </c>
      <c r="E3044" s="333" t="s">
        <v>9081</v>
      </c>
      <c r="F3044" s="333" t="s">
        <v>9082</v>
      </c>
      <c r="G3044" s="333" t="s">
        <v>10063</v>
      </c>
      <c r="H3044" s="430">
        <v>1500</v>
      </c>
    </row>
    <row r="3045" spans="1:8" ht="45">
      <c r="A3045" s="333">
        <v>26111703</v>
      </c>
      <c r="B3045" s="333" t="s">
        <v>1283</v>
      </c>
      <c r="C3045" s="334" t="s">
        <v>1203</v>
      </c>
      <c r="D3045" s="333" t="s">
        <v>10064</v>
      </c>
      <c r="E3045" s="333" t="s">
        <v>9081</v>
      </c>
      <c r="F3045" s="333" t="s">
        <v>9082</v>
      </c>
      <c r="G3045" s="333" t="s">
        <v>10065</v>
      </c>
      <c r="H3045" s="430">
        <v>7000</v>
      </c>
    </row>
    <row r="3046" spans="1:8" ht="30">
      <c r="A3046" s="333">
        <v>26111704</v>
      </c>
      <c r="B3046" s="333" t="s">
        <v>1282</v>
      </c>
      <c r="C3046" s="334" t="s">
        <v>1203</v>
      </c>
      <c r="D3046" s="333" t="s">
        <v>10066</v>
      </c>
      <c r="E3046" s="333" t="s">
        <v>9081</v>
      </c>
      <c r="F3046" s="333" t="s">
        <v>9082</v>
      </c>
      <c r="G3046" s="333" t="s">
        <v>10067</v>
      </c>
      <c r="H3046" s="430">
        <v>2000</v>
      </c>
    </row>
    <row r="3047" spans="1:8" ht="45">
      <c r="A3047" s="333">
        <v>26111705</v>
      </c>
      <c r="B3047" s="333" t="s">
        <v>10068</v>
      </c>
      <c r="D3047" s="333" t="s">
        <v>10069</v>
      </c>
      <c r="E3047" s="333" t="s">
        <v>9081</v>
      </c>
      <c r="F3047" s="333" t="s">
        <v>9082</v>
      </c>
      <c r="G3047" s="333" t="s">
        <v>10070</v>
      </c>
    </row>
    <row r="3048" spans="1:8" ht="45">
      <c r="A3048" s="333">
        <v>26111706</v>
      </c>
      <c r="B3048" s="333" t="s">
        <v>10071</v>
      </c>
      <c r="D3048" s="333" t="s">
        <v>10072</v>
      </c>
      <c r="E3048" s="333" t="s">
        <v>9081</v>
      </c>
      <c r="F3048" s="333" t="s">
        <v>9082</v>
      </c>
      <c r="G3048" s="333" t="s">
        <v>10073</v>
      </c>
    </row>
    <row r="3049" spans="1:8" ht="45">
      <c r="A3049" s="333">
        <v>26111707</v>
      </c>
      <c r="B3049" s="333" t="s">
        <v>10074</v>
      </c>
      <c r="D3049" s="333" t="s">
        <v>10075</v>
      </c>
      <c r="E3049" s="333" t="s">
        <v>9081</v>
      </c>
      <c r="F3049" s="333" t="s">
        <v>9082</v>
      </c>
      <c r="G3049" s="333" t="s">
        <v>10076</v>
      </c>
    </row>
    <row r="3050" spans="1:8" ht="45">
      <c r="A3050" s="333">
        <v>26111708</v>
      </c>
      <c r="B3050" s="333" t="s">
        <v>10077</v>
      </c>
      <c r="D3050" s="333" t="s">
        <v>10078</v>
      </c>
      <c r="E3050" s="333" t="s">
        <v>9081</v>
      </c>
      <c r="F3050" s="333" t="s">
        <v>9082</v>
      </c>
      <c r="G3050" s="333" t="s">
        <v>10079</v>
      </c>
    </row>
    <row r="3051" spans="1:8" ht="30">
      <c r="A3051" s="333">
        <v>26111709</v>
      </c>
      <c r="B3051" s="333" t="s">
        <v>10080</v>
      </c>
      <c r="D3051" s="333" t="s">
        <v>10081</v>
      </c>
      <c r="E3051" s="333" t="s">
        <v>9081</v>
      </c>
      <c r="F3051" s="333" t="s">
        <v>9082</v>
      </c>
      <c r="G3051" s="333" t="s">
        <v>10082</v>
      </c>
    </row>
    <row r="3052" spans="1:8">
      <c r="A3052" s="333">
        <v>26111710</v>
      </c>
      <c r="B3052" s="333" t="s">
        <v>10083</v>
      </c>
      <c r="D3052" s="333" t="s">
        <v>10084</v>
      </c>
      <c r="E3052" s="333" t="s">
        <v>9081</v>
      </c>
      <c r="F3052" s="333" t="s">
        <v>9082</v>
      </c>
      <c r="G3052" s="333" t="s">
        <v>10085</v>
      </c>
    </row>
    <row r="3053" spans="1:8" ht="45">
      <c r="A3053" s="333">
        <v>26111711</v>
      </c>
      <c r="B3053" s="333" t="s">
        <v>10086</v>
      </c>
      <c r="D3053" s="333" t="s">
        <v>10087</v>
      </c>
      <c r="E3053" s="333" t="s">
        <v>9081</v>
      </c>
      <c r="F3053" s="333" t="s">
        <v>9082</v>
      </c>
      <c r="G3053" s="333" t="s">
        <v>10088</v>
      </c>
    </row>
    <row r="3054" spans="1:8">
      <c r="A3054" s="333">
        <v>26111712</v>
      </c>
      <c r="B3054" s="333" t="s">
        <v>10089</v>
      </c>
      <c r="D3054" s="333" t="s">
        <v>10090</v>
      </c>
      <c r="E3054" s="333" t="s">
        <v>9081</v>
      </c>
      <c r="F3054" s="333" t="s">
        <v>9082</v>
      </c>
      <c r="G3054" s="333" t="s">
        <v>10091</v>
      </c>
    </row>
    <row r="3055" spans="1:8" ht="45">
      <c r="A3055" s="333">
        <v>26111713</v>
      </c>
      <c r="B3055" s="333" t="s">
        <v>10092</v>
      </c>
      <c r="D3055" s="333" t="s">
        <v>10093</v>
      </c>
      <c r="E3055" s="333" t="s">
        <v>9081</v>
      </c>
      <c r="F3055" s="333" t="s">
        <v>9082</v>
      </c>
      <c r="G3055" s="333" t="s">
        <v>10094</v>
      </c>
    </row>
    <row r="3056" spans="1:8" ht="45">
      <c r="A3056" s="333">
        <v>26111714</v>
      </c>
      <c r="B3056" s="333" t="s">
        <v>10095</v>
      </c>
      <c r="D3056" s="333" t="s">
        <v>10096</v>
      </c>
      <c r="E3056" s="333" t="s">
        <v>9081</v>
      </c>
      <c r="F3056" s="333" t="s">
        <v>9082</v>
      </c>
      <c r="G3056" s="333" t="s">
        <v>10097</v>
      </c>
    </row>
    <row r="3057" spans="1:7" ht="45">
      <c r="A3057" s="333">
        <v>26111715</v>
      </c>
      <c r="B3057" s="333" t="s">
        <v>10098</v>
      </c>
      <c r="D3057" s="333" t="s">
        <v>10099</v>
      </c>
      <c r="E3057" s="333" t="s">
        <v>9081</v>
      </c>
      <c r="F3057" s="333" t="s">
        <v>9082</v>
      </c>
      <c r="G3057" s="333" t="s">
        <v>10100</v>
      </c>
    </row>
    <row r="3058" spans="1:7" ht="45">
      <c r="A3058" s="333">
        <v>26111716</v>
      </c>
      <c r="B3058" s="333" t="s">
        <v>10101</v>
      </c>
      <c r="D3058" s="333" t="s">
        <v>10102</v>
      </c>
      <c r="E3058" s="333" t="s">
        <v>9081</v>
      </c>
      <c r="F3058" s="333" t="s">
        <v>9082</v>
      </c>
      <c r="G3058" s="333" t="s">
        <v>10103</v>
      </c>
    </row>
    <row r="3059" spans="1:7" ht="45">
      <c r="A3059" s="333">
        <v>26111717</v>
      </c>
      <c r="B3059" s="333" t="s">
        <v>10104</v>
      </c>
      <c r="D3059" s="333" t="s">
        <v>10105</v>
      </c>
      <c r="E3059" s="333" t="s">
        <v>9081</v>
      </c>
      <c r="F3059" s="333" t="s">
        <v>9082</v>
      </c>
      <c r="G3059" s="333" t="s">
        <v>10106</v>
      </c>
    </row>
    <row r="3060" spans="1:7" ht="30">
      <c r="A3060" s="333">
        <v>26111718</v>
      </c>
      <c r="B3060" s="333" t="s">
        <v>10107</v>
      </c>
      <c r="D3060" s="333" t="s">
        <v>10108</v>
      </c>
      <c r="E3060" s="333" t="s">
        <v>9081</v>
      </c>
      <c r="F3060" s="333" t="s">
        <v>9082</v>
      </c>
      <c r="G3060" s="333" t="s">
        <v>10109</v>
      </c>
    </row>
    <row r="3061" spans="1:7">
      <c r="A3061" s="333">
        <v>26111719</v>
      </c>
      <c r="B3061" s="333" t="s">
        <v>10110</v>
      </c>
      <c r="D3061" s="333" t="s">
        <v>10111</v>
      </c>
      <c r="E3061" s="333" t="s">
        <v>7223</v>
      </c>
      <c r="F3061" s="333" t="s">
        <v>7224</v>
      </c>
      <c r="G3061" s="333" t="s">
        <v>10112</v>
      </c>
    </row>
    <row r="3062" spans="1:7" ht="30">
      <c r="A3062" s="333">
        <v>26111720</v>
      </c>
      <c r="B3062" s="333" t="s">
        <v>10113</v>
      </c>
      <c r="D3062" s="333" t="s">
        <v>10114</v>
      </c>
      <c r="E3062" s="333" t="s">
        <v>4284</v>
      </c>
      <c r="F3062" s="333" t="s">
        <v>4285</v>
      </c>
      <c r="G3062" s="333" t="s">
        <v>10115</v>
      </c>
    </row>
    <row r="3063" spans="1:7" ht="45">
      <c r="A3063" s="333">
        <v>26111721</v>
      </c>
      <c r="B3063" s="333" t="s">
        <v>10116</v>
      </c>
      <c r="D3063" s="333" t="s">
        <v>10117</v>
      </c>
      <c r="E3063" s="333" t="s">
        <v>9081</v>
      </c>
      <c r="F3063" s="333" t="s">
        <v>9082</v>
      </c>
      <c r="G3063" s="333" t="s">
        <v>10118</v>
      </c>
    </row>
    <row r="3064" spans="1:7" ht="30">
      <c r="A3064" s="333">
        <v>26111722</v>
      </c>
      <c r="B3064" s="333" t="s">
        <v>10119</v>
      </c>
      <c r="D3064" s="333" t="s">
        <v>10120</v>
      </c>
      <c r="E3064" s="333" t="s">
        <v>2512</v>
      </c>
      <c r="F3064" s="333" t="s">
        <v>2513</v>
      </c>
      <c r="G3064" s="333" t="s">
        <v>10121</v>
      </c>
    </row>
    <row r="3065" spans="1:7" ht="45">
      <c r="A3065" s="333">
        <v>26111723</v>
      </c>
      <c r="B3065" s="333" t="s">
        <v>10122</v>
      </c>
      <c r="D3065" s="333" t="s">
        <v>10123</v>
      </c>
      <c r="E3065" s="333" t="s">
        <v>4284</v>
      </c>
      <c r="F3065" s="333" t="s">
        <v>4285</v>
      </c>
      <c r="G3065" s="333" t="s">
        <v>10124</v>
      </c>
    </row>
    <row r="3066" spans="1:7" ht="30">
      <c r="A3066" s="333">
        <v>26111724</v>
      </c>
      <c r="B3066" s="333" t="s">
        <v>10125</v>
      </c>
      <c r="D3066" s="333" t="s">
        <v>10126</v>
      </c>
      <c r="E3066" s="333" t="s">
        <v>4284</v>
      </c>
      <c r="F3066" s="333" t="s">
        <v>4285</v>
      </c>
      <c r="G3066" s="333" t="s">
        <v>10127</v>
      </c>
    </row>
    <row r="3067" spans="1:7" ht="30">
      <c r="A3067" s="333">
        <v>26111725</v>
      </c>
      <c r="B3067" s="333" t="s">
        <v>10128</v>
      </c>
      <c r="D3067" s="333" t="s">
        <v>10129</v>
      </c>
      <c r="E3067" s="333" t="s">
        <v>9081</v>
      </c>
      <c r="F3067" s="333" t="s">
        <v>9082</v>
      </c>
      <c r="G3067" s="333" t="s">
        <v>10130</v>
      </c>
    </row>
    <row r="3068" spans="1:7" ht="45">
      <c r="A3068" s="333">
        <v>26111726</v>
      </c>
      <c r="B3068" s="333" t="s">
        <v>10131</v>
      </c>
      <c r="D3068" s="333" t="s">
        <v>10132</v>
      </c>
      <c r="E3068" s="333" t="s">
        <v>3995</v>
      </c>
      <c r="F3068" s="333" t="s">
        <v>3996</v>
      </c>
      <c r="G3068" s="333" t="s">
        <v>10133</v>
      </c>
    </row>
    <row r="3069" spans="1:7">
      <c r="A3069" s="333">
        <v>26111800</v>
      </c>
      <c r="B3069" s="333" t="s">
        <v>10134</v>
      </c>
      <c r="D3069" s="333" t="s">
        <v>2173</v>
      </c>
      <c r="E3069" s="333" t="s">
        <v>2173</v>
      </c>
      <c r="F3069" s="333" t="s">
        <v>2173</v>
      </c>
      <c r="G3069" s="333" t="s">
        <v>2173</v>
      </c>
    </row>
    <row r="3070" spans="1:7" ht="45">
      <c r="A3070" s="333">
        <v>26111801</v>
      </c>
      <c r="B3070" s="333" t="s">
        <v>10135</v>
      </c>
      <c r="D3070" s="333" t="s">
        <v>10136</v>
      </c>
      <c r="E3070" s="333" t="s">
        <v>4284</v>
      </c>
      <c r="F3070" s="333" t="s">
        <v>4285</v>
      </c>
      <c r="G3070" s="333" t="s">
        <v>10137</v>
      </c>
    </row>
    <row r="3071" spans="1:7" ht="60">
      <c r="A3071" s="333">
        <v>26111802</v>
      </c>
      <c r="B3071" s="333" t="s">
        <v>10138</v>
      </c>
      <c r="D3071" s="333" t="s">
        <v>10139</v>
      </c>
      <c r="E3071" s="333" t="s">
        <v>4284</v>
      </c>
      <c r="F3071" s="333" t="s">
        <v>4285</v>
      </c>
      <c r="G3071" s="333" t="s">
        <v>10140</v>
      </c>
    </row>
    <row r="3072" spans="1:7" ht="30">
      <c r="A3072" s="333">
        <v>26111803</v>
      </c>
      <c r="B3072" s="333" t="s">
        <v>10141</v>
      </c>
      <c r="D3072" s="333" t="s">
        <v>10142</v>
      </c>
      <c r="E3072" s="333" t="s">
        <v>4284</v>
      </c>
      <c r="F3072" s="333" t="s">
        <v>4285</v>
      </c>
      <c r="G3072" s="333" t="s">
        <v>10143</v>
      </c>
    </row>
    <row r="3073" spans="1:7" ht="45">
      <c r="A3073" s="333">
        <v>26111804</v>
      </c>
      <c r="B3073" s="333" t="s">
        <v>10144</v>
      </c>
      <c r="D3073" s="333" t="s">
        <v>10145</v>
      </c>
      <c r="E3073" s="333" t="s">
        <v>4284</v>
      </c>
      <c r="F3073" s="333" t="s">
        <v>4285</v>
      </c>
      <c r="G3073" s="333" t="s">
        <v>10146</v>
      </c>
    </row>
    <row r="3074" spans="1:7" ht="45">
      <c r="A3074" s="333">
        <v>26111805</v>
      </c>
      <c r="B3074" s="333" t="s">
        <v>10147</v>
      </c>
      <c r="D3074" s="333" t="s">
        <v>10148</v>
      </c>
      <c r="E3074" s="333" t="s">
        <v>4284</v>
      </c>
      <c r="F3074" s="333" t="s">
        <v>4285</v>
      </c>
      <c r="G3074" s="333" t="s">
        <v>10149</v>
      </c>
    </row>
    <row r="3075" spans="1:7" ht="30">
      <c r="A3075" s="333">
        <v>26111806</v>
      </c>
      <c r="B3075" s="333" t="s">
        <v>10150</v>
      </c>
      <c r="D3075" s="333" t="s">
        <v>10151</v>
      </c>
      <c r="E3075" s="333" t="s">
        <v>4284</v>
      </c>
      <c r="F3075" s="333" t="s">
        <v>4285</v>
      </c>
      <c r="G3075" s="333" t="s">
        <v>10152</v>
      </c>
    </row>
    <row r="3076" spans="1:7" ht="30">
      <c r="A3076" s="333">
        <v>26111807</v>
      </c>
      <c r="B3076" s="333" t="s">
        <v>10153</v>
      </c>
      <c r="D3076" s="333" t="s">
        <v>10154</v>
      </c>
      <c r="E3076" s="333" t="s">
        <v>4284</v>
      </c>
      <c r="F3076" s="333" t="s">
        <v>4285</v>
      </c>
      <c r="G3076" s="333" t="s">
        <v>10153</v>
      </c>
    </row>
    <row r="3077" spans="1:7">
      <c r="A3077" s="333">
        <v>26111808</v>
      </c>
      <c r="B3077" s="333" t="s">
        <v>10155</v>
      </c>
      <c r="D3077" s="333" t="s">
        <v>10156</v>
      </c>
      <c r="E3077" s="333" t="s">
        <v>4284</v>
      </c>
      <c r="F3077" s="333" t="s">
        <v>4285</v>
      </c>
      <c r="G3077" s="333" t="s">
        <v>10157</v>
      </c>
    </row>
    <row r="3078" spans="1:7">
      <c r="A3078" s="333">
        <v>26111809</v>
      </c>
      <c r="B3078" s="333" t="s">
        <v>10158</v>
      </c>
      <c r="D3078" s="333" t="s">
        <v>10159</v>
      </c>
      <c r="E3078" s="333" t="s">
        <v>4284</v>
      </c>
      <c r="F3078" s="333" t="s">
        <v>4285</v>
      </c>
      <c r="G3078" s="333" t="s">
        <v>10160</v>
      </c>
    </row>
    <row r="3079" spans="1:7">
      <c r="A3079" s="333">
        <v>26111810</v>
      </c>
      <c r="B3079" s="333" t="s">
        <v>10161</v>
      </c>
      <c r="D3079" s="333" t="s">
        <v>10162</v>
      </c>
      <c r="E3079" s="333" t="s">
        <v>4284</v>
      </c>
      <c r="F3079" s="333" t="s">
        <v>4285</v>
      </c>
      <c r="G3079" s="333" t="s">
        <v>10163</v>
      </c>
    </row>
    <row r="3080" spans="1:7">
      <c r="A3080" s="333">
        <v>26111900</v>
      </c>
      <c r="B3080" s="333" t="s">
        <v>10164</v>
      </c>
      <c r="D3080" s="333" t="s">
        <v>2173</v>
      </c>
      <c r="E3080" s="333" t="s">
        <v>2173</v>
      </c>
      <c r="F3080" s="333" t="s">
        <v>2173</v>
      </c>
      <c r="G3080" s="333" t="s">
        <v>2173</v>
      </c>
    </row>
    <row r="3081" spans="1:7" ht="30">
      <c r="A3081" s="333">
        <v>26111901</v>
      </c>
      <c r="B3081" s="333" t="s">
        <v>10165</v>
      </c>
      <c r="D3081" s="333" t="s">
        <v>10166</v>
      </c>
      <c r="E3081" s="333" t="s">
        <v>4284</v>
      </c>
      <c r="F3081" s="333" t="s">
        <v>4285</v>
      </c>
      <c r="G3081" s="333" t="s">
        <v>10167</v>
      </c>
    </row>
    <row r="3082" spans="1:7" ht="30">
      <c r="A3082" s="333">
        <v>26111902</v>
      </c>
      <c r="B3082" s="333" t="s">
        <v>10168</v>
      </c>
      <c r="D3082" s="333" t="s">
        <v>10169</v>
      </c>
      <c r="E3082" s="333" t="s">
        <v>4284</v>
      </c>
      <c r="F3082" s="333" t="s">
        <v>4285</v>
      </c>
      <c r="G3082" s="333" t="s">
        <v>10170</v>
      </c>
    </row>
    <row r="3083" spans="1:7" ht="30">
      <c r="A3083" s="333">
        <v>26111903</v>
      </c>
      <c r="B3083" s="333" t="s">
        <v>10171</v>
      </c>
      <c r="D3083" s="333" t="s">
        <v>10172</v>
      </c>
      <c r="E3083" s="333" t="s">
        <v>4284</v>
      </c>
      <c r="F3083" s="333" t="s">
        <v>4285</v>
      </c>
      <c r="G3083" s="333" t="s">
        <v>10173</v>
      </c>
    </row>
    <row r="3084" spans="1:7" ht="45">
      <c r="A3084" s="333">
        <v>26111904</v>
      </c>
      <c r="B3084" s="333" t="s">
        <v>10174</v>
      </c>
      <c r="D3084" s="333" t="s">
        <v>10175</v>
      </c>
      <c r="E3084" s="333" t="s">
        <v>4284</v>
      </c>
      <c r="F3084" s="333" t="s">
        <v>4285</v>
      </c>
      <c r="G3084" s="333" t="s">
        <v>10176</v>
      </c>
    </row>
    <row r="3085" spans="1:7" ht="30">
      <c r="A3085" s="333">
        <v>26111905</v>
      </c>
      <c r="B3085" s="333" t="s">
        <v>10177</v>
      </c>
      <c r="D3085" s="333" t="s">
        <v>10178</v>
      </c>
      <c r="E3085" s="333" t="s">
        <v>4284</v>
      </c>
      <c r="F3085" s="333" t="s">
        <v>4285</v>
      </c>
      <c r="G3085" s="333" t="s">
        <v>10179</v>
      </c>
    </row>
    <row r="3086" spans="1:7">
      <c r="A3086" s="333">
        <v>26111907</v>
      </c>
      <c r="B3086" s="333" t="s">
        <v>10180</v>
      </c>
      <c r="D3086" s="333" t="s">
        <v>10181</v>
      </c>
      <c r="E3086" s="333" t="s">
        <v>4284</v>
      </c>
      <c r="F3086" s="333" t="s">
        <v>4285</v>
      </c>
      <c r="G3086" s="333" t="s">
        <v>10180</v>
      </c>
    </row>
    <row r="3087" spans="1:7" ht="30">
      <c r="A3087" s="333">
        <v>26111908</v>
      </c>
      <c r="B3087" s="333" t="s">
        <v>10182</v>
      </c>
      <c r="D3087" s="333" t="s">
        <v>10183</v>
      </c>
      <c r="E3087" s="333" t="s">
        <v>4284</v>
      </c>
      <c r="F3087" s="333" t="s">
        <v>4285</v>
      </c>
      <c r="G3087" s="333" t="s">
        <v>10184</v>
      </c>
    </row>
    <row r="3088" spans="1:7" ht="30">
      <c r="A3088" s="333">
        <v>26111909</v>
      </c>
      <c r="B3088" s="333" t="s">
        <v>10185</v>
      </c>
      <c r="D3088" s="333" t="s">
        <v>10186</v>
      </c>
      <c r="E3088" s="333" t="s">
        <v>4284</v>
      </c>
      <c r="F3088" s="333" t="s">
        <v>4285</v>
      </c>
      <c r="G3088" s="333" t="s">
        <v>10187</v>
      </c>
    </row>
    <row r="3089" spans="1:7" ht="45">
      <c r="A3089" s="333">
        <v>26111910</v>
      </c>
      <c r="B3089" s="333" t="s">
        <v>10188</v>
      </c>
      <c r="D3089" s="333" t="s">
        <v>10189</v>
      </c>
      <c r="E3089" s="333" t="s">
        <v>4284</v>
      </c>
      <c r="F3089" s="333" t="s">
        <v>4285</v>
      </c>
      <c r="G3089" s="333" t="s">
        <v>10190</v>
      </c>
    </row>
    <row r="3090" spans="1:7">
      <c r="A3090" s="333">
        <v>26112000</v>
      </c>
      <c r="B3090" s="333" t="s">
        <v>10191</v>
      </c>
      <c r="D3090" s="333" t="s">
        <v>2173</v>
      </c>
      <c r="E3090" s="333" t="s">
        <v>2173</v>
      </c>
      <c r="F3090" s="333" t="s">
        <v>2173</v>
      </c>
      <c r="G3090" s="333" t="s">
        <v>2173</v>
      </c>
    </row>
    <row r="3091" spans="1:7" ht="45">
      <c r="A3091" s="333">
        <v>26112001</v>
      </c>
      <c r="B3091" s="333" t="s">
        <v>10192</v>
      </c>
      <c r="D3091" s="333" t="s">
        <v>10193</v>
      </c>
      <c r="E3091" s="333" t="s">
        <v>4284</v>
      </c>
      <c r="F3091" s="333" t="s">
        <v>4285</v>
      </c>
      <c r="G3091" s="333" t="s">
        <v>10194</v>
      </c>
    </row>
    <row r="3092" spans="1:7" ht="45">
      <c r="A3092" s="333">
        <v>26112002</v>
      </c>
      <c r="B3092" s="333" t="s">
        <v>10195</v>
      </c>
      <c r="D3092" s="333" t="s">
        <v>10196</v>
      </c>
      <c r="E3092" s="333" t="s">
        <v>4284</v>
      </c>
      <c r="F3092" s="333" t="s">
        <v>4285</v>
      </c>
      <c r="G3092" s="333" t="s">
        <v>10197</v>
      </c>
    </row>
    <row r="3093" spans="1:7" ht="45">
      <c r="A3093" s="333">
        <v>26112003</v>
      </c>
      <c r="B3093" s="333" t="s">
        <v>10198</v>
      </c>
      <c r="D3093" s="333" t="s">
        <v>10199</v>
      </c>
      <c r="E3093" s="333" t="s">
        <v>4284</v>
      </c>
      <c r="F3093" s="333" t="s">
        <v>4285</v>
      </c>
      <c r="G3093" s="333" t="s">
        <v>10200</v>
      </c>
    </row>
    <row r="3094" spans="1:7">
      <c r="A3094" s="333">
        <v>26112004</v>
      </c>
      <c r="B3094" s="333" t="s">
        <v>10201</v>
      </c>
      <c r="D3094" s="333" t="s">
        <v>10202</v>
      </c>
      <c r="E3094" s="333" t="s">
        <v>5970</v>
      </c>
      <c r="F3094" s="333" t="s">
        <v>5971</v>
      </c>
      <c r="G3094" s="333" t="s">
        <v>10203</v>
      </c>
    </row>
    <row r="3095" spans="1:7">
      <c r="A3095" s="333">
        <v>26112100</v>
      </c>
      <c r="B3095" s="333" t="s">
        <v>10204</v>
      </c>
      <c r="D3095" s="333" t="s">
        <v>2173</v>
      </c>
      <c r="E3095" s="333" t="s">
        <v>2173</v>
      </c>
      <c r="F3095" s="333" t="s">
        <v>2173</v>
      </c>
      <c r="G3095" s="333" t="s">
        <v>2173</v>
      </c>
    </row>
    <row r="3096" spans="1:7" ht="60">
      <c r="A3096" s="333">
        <v>26112101</v>
      </c>
      <c r="B3096" s="333" t="s">
        <v>10205</v>
      </c>
      <c r="D3096" s="333" t="s">
        <v>10206</v>
      </c>
      <c r="E3096" s="333" t="s">
        <v>5844</v>
      </c>
      <c r="F3096" s="333" t="s">
        <v>5845</v>
      </c>
      <c r="G3096" s="333" t="s">
        <v>10207</v>
      </c>
    </row>
    <row r="3097" spans="1:7" ht="45">
      <c r="A3097" s="333">
        <v>26112102</v>
      </c>
      <c r="B3097" s="333" t="s">
        <v>10208</v>
      </c>
      <c r="D3097" s="333" t="s">
        <v>10209</v>
      </c>
      <c r="E3097" s="333" t="s">
        <v>5844</v>
      </c>
      <c r="F3097" s="333" t="s">
        <v>5845</v>
      </c>
      <c r="G3097" s="333" t="s">
        <v>10210</v>
      </c>
    </row>
    <row r="3098" spans="1:7" ht="60">
      <c r="A3098" s="333">
        <v>26112103</v>
      </c>
      <c r="B3098" s="333" t="s">
        <v>10211</v>
      </c>
      <c r="D3098" s="333" t="s">
        <v>10212</v>
      </c>
      <c r="E3098" s="333" t="s">
        <v>4284</v>
      </c>
      <c r="F3098" s="333" t="s">
        <v>4285</v>
      </c>
      <c r="G3098" s="333" t="s">
        <v>10213</v>
      </c>
    </row>
    <row r="3099" spans="1:7" ht="30">
      <c r="A3099" s="333">
        <v>26112104</v>
      </c>
      <c r="B3099" s="333" t="s">
        <v>10214</v>
      </c>
      <c r="D3099" s="333" t="s">
        <v>10215</v>
      </c>
      <c r="E3099" s="333" t="s">
        <v>4284</v>
      </c>
      <c r="F3099" s="333" t="s">
        <v>4285</v>
      </c>
      <c r="G3099" s="333" t="s">
        <v>10214</v>
      </c>
    </row>
    <row r="3100" spans="1:7">
      <c r="A3100" s="333">
        <v>26112105</v>
      </c>
      <c r="B3100" s="333" t="s">
        <v>10216</v>
      </c>
      <c r="D3100" s="333" t="s">
        <v>10217</v>
      </c>
      <c r="E3100" s="333" t="s">
        <v>5844</v>
      </c>
      <c r="F3100" s="333" t="s">
        <v>5845</v>
      </c>
      <c r="G3100" s="333" t="s">
        <v>10218</v>
      </c>
    </row>
    <row r="3101" spans="1:7">
      <c r="A3101" s="333">
        <v>26120000</v>
      </c>
      <c r="B3101" s="333" t="s">
        <v>10219</v>
      </c>
      <c r="D3101" s="333" t="s">
        <v>2173</v>
      </c>
      <c r="E3101" s="333" t="s">
        <v>2173</v>
      </c>
      <c r="F3101" s="333" t="s">
        <v>2173</v>
      </c>
      <c r="G3101" s="333" t="s">
        <v>2173</v>
      </c>
    </row>
    <row r="3102" spans="1:7">
      <c r="A3102" s="333">
        <v>26121500</v>
      </c>
      <c r="B3102" s="333" t="s">
        <v>10220</v>
      </c>
      <c r="D3102" s="333" t="s">
        <v>2173</v>
      </c>
      <c r="E3102" s="333" t="s">
        <v>2173</v>
      </c>
      <c r="F3102" s="333" t="s">
        <v>2173</v>
      </c>
      <c r="G3102" s="333" t="s">
        <v>2173</v>
      </c>
    </row>
    <row r="3103" spans="1:7">
      <c r="A3103" s="333">
        <v>26121501</v>
      </c>
      <c r="B3103" s="333" t="s">
        <v>10221</v>
      </c>
      <c r="D3103" s="333" t="s">
        <v>10222</v>
      </c>
      <c r="E3103" s="333" t="s">
        <v>9081</v>
      </c>
      <c r="F3103" s="333" t="s">
        <v>9082</v>
      </c>
      <c r="G3103" s="333" t="s">
        <v>10223</v>
      </c>
    </row>
    <row r="3104" spans="1:7" ht="30">
      <c r="A3104" s="333">
        <v>26121505</v>
      </c>
      <c r="B3104" s="333" t="s">
        <v>10224</v>
      </c>
      <c r="D3104" s="333" t="s">
        <v>10225</v>
      </c>
      <c r="E3104" s="333" t="s">
        <v>9081</v>
      </c>
      <c r="F3104" s="333" t="s">
        <v>9082</v>
      </c>
      <c r="G3104" s="333" t="s">
        <v>10226</v>
      </c>
    </row>
    <row r="3105" spans="1:7" ht="30">
      <c r="A3105" s="333">
        <v>26121507</v>
      </c>
      <c r="B3105" s="333" t="s">
        <v>10227</v>
      </c>
      <c r="D3105" s="333" t="s">
        <v>10228</v>
      </c>
      <c r="E3105" s="333" t="s">
        <v>9081</v>
      </c>
      <c r="F3105" s="333" t="s">
        <v>9082</v>
      </c>
      <c r="G3105" s="333" t="s">
        <v>10229</v>
      </c>
    </row>
    <row r="3106" spans="1:7" ht="30">
      <c r="A3106" s="333">
        <v>26121508</v>
      </c>
      <c r="B3106" s="333" t="s">
        <v>10230</v>
      </c>
      <c r="D3106" s="333" t="s">
        <v>10231</v>
      </c>
      <c r="E3106" s="333" t="s">
        <v>9081</v>
      </c>
      <c r="F3106" s="333" t="s">
        <v>9082</v>
      </c>
      <c r="G3106" s="333" t="s">
        <v>10232</v>
      </c>
    </row>
    <row r="3107" spans="1:7" ht="60">
      <c r="A3107" s="333">
        <v>26121509</v>
      </c>
      <c r="B3107" s="333" t="s">
        <v>10233</v>
      </c>
      <c r="D3107" s="333" t="s">
        <v>10234</v>
      </c>
      <c r="E3107" s="333" t="s">
        <v>9081</v>
      </c>
      <c r="F3107" s="333" t="s">
        <v>9082</v>
      </c>
      <c r="G3107" s="333" t="s">
        <v>10235</v>
      </c>
    </row>
    <row r="3108" spans="1:7" ht="30">
      <c r="A3108" s="333">
        <v>26121510</v>
      </c>
      <c r="B3108" s="333" t="s">
        <v>10236</v>
      </c>
      <c r="D3108" s="333" t="s">
        <v>10237</v>
      </c>
      <c r="E3108" s="333" t="s">
        <v>9081</v>
      </c>
      <c r="F3108" s="333" t="s">
        <v>9082</v>
      </c>
      <c r="G3108" s="333" t="s">
        <v>10238</v>
      </c>
    </row>
    <row r="3109" spans="1:7">
      <c r="A3109" s="333">
        <v>26121514</v>
      </c>
      <c r="B3109" s="333" t="s">
        <v>10239</v>
      </c>
      <c r="D3109" s="333" t="s">
        <v>10240</v>
      </c>
      <c r="E3109" s="333" t="s">
        <v>9081</v>
      </c>
      <c r="F3109" s="333" t="s">
        <v>9082</v>
      </c>
      <c r="G3109" s="333" t="s">
        <v>10241</v>
      </c>
    </row>
    <row r="3110" spans="1:7">
      <c r="A3110" s="333">
        <v>26121515</v>
      </c>
      <c r="B3110" s="333" t="s">
        <v>10242</v>
      </c>
      <c r="D3110" s="333" t="s">
        <v>10243</v>
      </c>
      <c r="E3110" s="333" t="s">
        <v>9081</v>
      </c>
      <c r="F3110" s="333" t="s">
        <v>9082</v>
      </c>
      <c r="G3110" s="333" t="s">
        <v>10244</v>
      </c>
    </row>
    <row r="3111" spans="1:7" ht="30">
      <c r="A3111" s="333">
        <v>26121517</v>
      </c>
      <c r="B3111" s="333" t="s">
        <v>10245</v>
      </c>
      <c r="D3111" s="333" t="s">
        <v>10246</v>
      </c>
      <c r="E3111" s="333" t="s">
        <v>9081</v>
      </c>
      <c r="F3111" s="333" t="s">
        <v>9082</v>
      </c>
      <c r="G3111" s="333" t="s">
        <v>10247</v>
      </c>
    </row>
    <row r="3112" spans="1:7" ht="45">
      <c r="A3112" s="333">
        <v>26121519</v>
      </c>
      <c r="B3112" s="333" t="s">
        <v>10248</v>
      </c>
      <c r="D3112" s="333" t="s">
        <v>10249</v>
      </c>
      <c r="E3112" s="333" t="s">
        <v>9081</v>
      </c>
      <c r="F3112" s="333" t="s">
        <v>9082</v>
      </c>
      <c r="G3112" s="333" t="s">
        <v>10248</v>
      </c>
    </row>
    <row r="3113" spans="1:7" ht="45">
      <c r="A3113" s="333">
        <v>26121520</v>
      </c>
      <c r="B3113" s="333" t="s">
        <v>10250</v>
      </c>
      <c r="D3113" s="333" t="s">
        <v>10251</v>
      </c>
      <c r="E3113" s="333" t="s">
        <v>9081</v>
      </c>
      <c r="F3113" s="333" t="s">
        <v>9082</v>
      </c>
      <c r="G3113" s="333" t="s">
        <v>10252</v>
      </c>
    </row>
    <row r="3114" spans="1:7" ht="45">
      <c r="A3114" s="333">
        <v>26121521</v>
      </c>
      <c r="B3114" s="333" t="s">
        <v>10253</v>
      </c>
      <c r="D3114" s="333" t="s">
        <v>10254</v>
      </c>
      <c r="E3114" s="333" t="s">
        <v>9081</v>
      </c>
      <c r="F3114" s="333" t="s">
        <v>9082</v>
      </c>
      <c r="G3114" s="333" t="s">
        <v>10255</v>
      </c>
    </row>
    <row r="3115" spans="1:7" ht="30">
      <c r="A3115" s="333">
        <v>26121522</v>
      </c>
      <c r="B3115" s="333" t="s">
        <v>10256</v>
      </c>
      <c r="D3115" s="333" t="s">
        <v>10257</v>
      </c>
      <c r="E3115" s="333" t="s">
        <v>9081</v>
      </c>
      <c r="F3115" s="333" t="s">
        <v>9082</v>
      </c>
      <c r="G3115" s="333" t="s">
        <v>10258</v>
      </c>
    </row>
    <row r="3116" spans="1:7">
      <c r="A3116" s="333">
        <v>26121523</v>
      </c>
      <c r="B3116" s="333" t="s">
        <v>10259</v>
      </c>
      <c r="D3116" s="333" t="s">
        <v>10260</v>
      </c>
      <c r="E3116" s="333" t="s">
        <v>9081</v>
      </c>
      <c r="F3116" s="333" t="s">
        <v>9082</v>
      </c>
      <c r="G3116" s="333" t="s">
        <v>10261</v>
      </c>
    </row>
    <row r="3117" spans="1:7">
      <c r="A3117" s="333">
        <v>26121524</v>
      </c>
      <c r="B3117" s="333" t="s">
        <v>10262</v>
      </c>
      <c r="D3117" s="333" t="s">
        <v>10263</v>
      </c>
      <c r="E3117" s="333" t="s">
        <v>9081</v>
      </c>
      <c r="F3117" s="333" t="s">
        <v>9082</v>
      </c>
      <c r="G3117" s="333" t="s">
        <v>10264</v>
      </c>
    </row>
    <row r="3118" spans="1:7" ht="45">
      <c r="A3118" s="333">
        <v>26121532</v>
      </c>
      <c r="B3118" s="333" t="s">
        <v>10265</v>
      </c>
      <c r="D3118" s="333" t="s">
        <v>10266</v>
      </c>
      <c r="E3118" s="333" t="s">
        <v>9081</v>
      </c>
      <c r="F3118" s="333" t="s">
        <v>9082</v>
      </c>
      <c r="G3118" s="333" t="s">
        <v>10267</v>
      </c>
    </row>
    <row r="3119" spans="1:7">
      <c r="A3119" s="333">
        <v>26121533</v>
      </c>
      <c r="B3119" s="333" t="s">
        <v>10268</v>
      </c>
      <c r="D3119" s="333" t="s">
        <v>10269</v>
      </c>
      <c r="E3119" s="333" t="s">
        <v>9081</v>
      </c>
      <c r="F3119" s="333" t="s">
        <v>9082</v>
      </c>
      <c r="G3119" s="333" t="s">
        <v>10270</v>
      </c>
    </row>
    <row r="3120" spans="1:7" ht="60">
      <c r="A3120" s="333">
        <v>26121534</v>
      </c>
      <c r="B3120" s="333" t="s">
        <v>10271</v>
      </c>
      <c r="D3120" s="333" t="s">
        <v>10272</v>
      </c>
      <c r="E3120" s="333" t="s">
        <v>9081</v>
      </c>
      <c r="F3120" s="333" t="s">
        <v>9082</v>
      </c>
      <c r="G3120" s="333" t="s">
        <v>10271</v>
      </c>
    </row>
    <row r="3121" spans="1:8" ht="45">
      <c r="A3121" s="333">
        <v>26121536</v>
      </c>
      <c r="B3121" s="333" t="s">
        <v>1333</v>
      </c>
      <c r="C3121" s="334" t="s">
        <v>1203</v>
      </c>
      <c r="D3121" s="333" t="s">
        <v>10273</v>
      </c>
      <c r="E3121" s="333" t="s">
        <v>9081</v>
      </c>
      <c r="F3121" s="333" t="s">
        <v>9082</v>
      </c>
      <c r="G3121" s="333" t="s">
        <v>10274</v>
      </c>
      <c r="H3121" s="430">
        <v>500</v>
      </c>
    </row>
    <row r="3122" spans="1:8">
      <c r="A3122" s="333">
        <v>26121538</v>
      </c>
      <c r="B3122" s="333" t="s">
        <v>10275</v>
      </c>
      <c r="D3122" s="333" t="s">
        <v>10276</v>
      </c>
      <c r="E3122" s="333" t="s">
        <v>9081</v>
      </c>
      <c r="F3122" s="333" t="s">
        <v>9082</v>
      </c>
      <c r="G3122" s="333" t="s">
        <v>10277</v>
      </c>
    </row>
    <row r="3123" spans="1:8" ht="45">
      <c r="A3123" s="333">
        <v>26121539</v>
      </c>
      <c r="B3123" s="333" t="s">
        <v>10278</v>
      </c>
      <c r="D3123" s="333" t="s">
        <v>10279</v>
      </c>
      <c r="E3123" s="333" t="s">
        <v>9081</v>
      </c>
      <c r="F3123" s="333" t="s">
        <v>9082</v>
      </c>
      <c r="G3123" s="333" t="s">
        <v>10280</v>
      </c>
    </row>
    <row r="3124" spans="1:8">
      <c r="A3124" s="333">
        <v>26121540</v>
      </c>
      <c r="B3124" s="333" t="s">
        <v>10281</v>
      </c>
      <c r="D3124" s="333" t="s">
        <v>10282</v>
      </c>
      <c r="E3124" s="333" t="s">
        <v>9081</v>
      </c>
      <c r="F3124" s="333" t="s">
        <v>9082</v>
      </c>
      <c r="G3124" s="333" t="s">
        <v>10281</v>
      </c>
    </row>
    <row r="3125" spans="1:8">
      <c r="A3125" s="333">
        <v>26121541</v>
      </c>
      <c r="B3125" s="333" t="s">
        <v>10283</v>
      </c>
      <c r="D3125" s="333" t="s">
        <v>10284</v>
      </c>
      <c r="E3125" s="333" t="s">
        <v>9081</v>
      </c>
      <c r="F3125" s="333" t="s">
        <v>9082</v>
      </c>
      <c r="G3125" s="333" t="s">
        <v>10285</v>
      </c>
    </row>
    <row r="3126" spans="1:8">
      <c r="A3126" s="333">
        <v>26121600</v>
      </c>
      <c r="B3126" s="333" t="s">
        <v>10286</v>
      </c>
      <c r="D3126" s="333" t="s">
        <v>2173</v>
      </c>
      <c r="E3126" s="333" t="s">
        <v>2173</v>
      </c>
      <c r="F3126" s="333" t="s">
        <v>2173</v>
      </c>
      <c r="G3126" s="333" t="s">
        <v>2173</v>
      </c>
    </row>
    <row r="3127" spans="1:8" ht="45">
      <c r="A3127" s="333">
        <v>26121601</v>
      </c>
      <c r="B3127" s="333" t="s">
        <v>10287</v>
      </c>
      <c r="D3127" s="333" t="s">
        <v>10288</v>
      </c>
      <c r="E3127" s="333" t="s">
        <v>9081</v>
      </c>
      <c r="F3127" s="333" t="s">
        <v>9082</v>
      </c>
      <c r="G3127" s="333" t="s">
        <v>10287</v>
      </c>
    </row>
    <row r="3128" spans="1:8" ht="30">
      <c r="A3128" s="333">
        <v>26121602</v>
      </c>
      <c r="B3128" s="333" t="s">
        <v>10289</v>
      </c>
      <c r="D3128" s="333" t="s">
        <v>10290</v>
      </c>
      <c r="E3128" s="333" t="s">
        <v>9081</v>
      </c>
      <c r="F3128" s="333" t="s">
        <v>9082</v>
      </c>
      <c r="G3128" s="333" t="s">
        <v>10289</v>
      </c>
    </row>
    <row r="3129" spans="1:8" ht="45">
      <c r="A3129" s="333">
        <v>26121603</v>
      </c>
      <c r="B3129" s="333" t="s">
        <v>10291</v>
      </c>
      <c r="D3129" s="333" t="s">
        <v>10292</v>
      </c>
      <c r="E3129" s="333" t="s">
        <v>9081</v>
      </c>
      <c r="F3129" s="333" t="s">
        <v>9082</v>
      </c>
      <c r="G3129" s="333" t="s">
        <v>10291</v>
      </c>
    </row>
    <row r="3130" spans="1:8">
      <c r="A3130" s="333">
        <v>26121604</v>
      </c>
      <c r="B3130" s="333" t="s">
        <v>10293</v>
      </c>
      <c r="D3130" s="333" t="s">
        <v>10294</v>
      </c>
      <c r="E3130" s="333" t="s">
        <v>9081</v>
      </c>
      <c r="F3130" s="333" t="s">
        <v>9082</v>
      </c>
      <c r="G3130" s="333" t="s">
        <v>10293</v>
      </c>
    </row>
    <row r="3131" spans="1:8" ht="60">
      <c r="A3131" s="333">
        <v>26121605</v>
      </c>
      <c r="B3131" s="333" t="s">
        <v>10295</v>
      </c>
      <c r="D3131" s="333" t="s">
        <v>10296</v>
      </c>
      <c r="E3131" s="333" t="s">
        <v>9081</v>
      </c>
      <c r="F3131" s="333" t="s">
        <v>9082</v>
      </c>
      <c r="G3131" s="333" t="s">
        <v>10295</v>
      </c>
    </row>
    <row r="3132" spans="1:8" ht="45">
      <c r="A3132" s="333">
        <v>26121606</v>
      </c>
      <c r="B3132" s="333" t="s">
        <v>10297</v>
      </c>
      <c r="D3132" s="333" t="s">
        <v>10298</v>
      </c>
      <c r="E3132" s="333" t="s">
        <v>9081</v>
      </c>
      <c r="F3132" s="333" t="s">
        <v>9082</v>
      </c>
      <c r="G3132" s="333" t="s">
        <v>10299</v>
      </c>
    </row>
    <row r="3133" spans="1:8" ht="45">
      <c r="A3133" s="333">
        <v>26121607</v>
      </c>
      <c r="B3133" s="333" t="s">
        <v>10300</v>
      </c>
      <c r="D3133" s="333" t="s">
        <v>10301</v>
      </c>
      <c r="E3133" s="333" t="s">
        <v>9081</v>
      </c>
      <c r="F3133" s="333" t="s">
        <v>9082</v>
      </c>
      <c r="G3133" s="333" t="s">
        <v>10300</v>
      </c>
    </row>
    <row r="3134" spans="1:8">
      <c r="A3134" s="333">
        <v>26121608</v>
      </c>
      <c r="B3134" s="333" t="s">
        <v>10302</v>
      </c>
      <c r="D3134" s="333" t="s">
        <v>10303</v>
      </c>
      <c r="E3134" s="333" t="s">
        <v>9081</v>
      </c>
      <c r="F3134" s="333" t="s">
        <v>9082</v>
      </c>
      <c r="G3134" s="333" t="s">
        <v>10302</v>
      </c>
    </row>
    <row r="3135" spans="1:8" ht="45">
      <c r="A3135" s="333">
        <v>26121609</v>
      </c>
      <c r="B3135" s="333" t="s">
        <v>1305</v>
      </c>
      <c r="C3135" s="334" t="s">
        <v>1222</v>
      </c>
      <c r="D3135" s="333" t="s">
        <v>10304</v>
      </c>
      <c r="E3135" s="333" t="s">
        <v>9081</v>
      </c>
      <c r="F3135" s="333" t="s">
        <v>9082</v>
      </c>
      <c r="G3135" s="333" t="s">
        <v>1305</v>
      </c>
      <c r="H3135" s="430">
        <v>4000</v>
      </c>
    </row>
    <row r="3136" spans="1:8" ht="30">
      <c r="A3136" s="333">
        <v>26121610</v>
      </c>
      <c r="B3136" s="333" t="s">
        <v>10305</v>
      </c>
      <c r="D3136" s="333" t="s">
        <v>10306</v>
      </c>
      <c r="E3136" s="333" t="s">
        <v>9081</v>
      </c>
      <c r="F3136" s="333" t="s">
        <v>9082</v>
      </c>
      <c r="G3136" s="333" t="s">
        <v>10305</v>
      </c>
    </row>
    <row r="3137" spans="1:8" ht="45">
      <c r="A3137" s="333">
        <v>26121611</v>
      </c>
      <c r="B3137" s="333" t="s">
        <v>10307</v>
      </c>
      <c r="D3137" s="333" t="s">
        <v>10308</v>
      </c>
      <c r="E3137" s="333" t="s">
        <v>9081</v>
      </c>
      <c r="F3137" s="333" t="s">
        <v>9082</v>
      </c>
      <c r="G3137" s="333" t="s">
        <v>10307</v>
      </c>
    </row>
    <row r="3138" spans="1:8">
      <c r="A3138" s="333">
        <v>26121612</v>
      </c>
      <c r="B3138" s="333" t="s">
        <v>10309</v>
      </c>
      <c r="D3138" s="333" t="s">
        <v>10310</v>
      </c>
      <c r="E3138" s="333" t="s">
        <v>9081</v>
      </c>
      <c r="F3138" s="333" t="s">
        <v>9082</v>
      </c>
      <c r="G3138" s="333" t="s">
        <v>10309</v>
      </c>
    </row>
    <row r="3139" spans="1:8" ht="60">
      <c r="A3139" s="333">
        <v>26121613</v>
      </c>
      <c r="B3139" s="333" t="s">
        <v>10311</v>
      </c>
      <c r="D3139" s="333" t="s">
        <v>10312</v>
      </c>
      <c r="E3139" s="333" t="s">
        <v>9081</v>
      </c>
      <c r="F3139" s="333" t="s">
        <v>9082</v>
      </c>
      <c r="G3139" s="333" t="s">
        <v>10311</v>
      </c>
    </row>
    <row r="3140" spans="1:8" ht="60">
      <c r="A3140" s="333">
        <v>26121614</v>
      </c>
      <c r="B3140" s="333" t="s">
        <v>10313</v>
      </c>
      <c r="D3140" s="333" t="s">
        <v>10314</v>
      </c>
      <c r="E3140" s="333" t="s">
        <v>9081</v>
      </c>
      <c r="F3140" s="333" t="s">
        <v>9082</v>
      </c>
      <c r="G3140" s="333" t="s">
        <v>10313</v>
      </c>
    </row>
    <row r="3141" spans="1:8" ht="45">
      <c r="A3141" s="333">
        <v>26121615</v>
      </c>
      <c r="B3141" s="333" t="s">
        <v>10315</v>
      </c>
      <c r="D3141" s="333" t="s">
        <v>10316</v>
      </c>
      <c r="E3141" s="333" t="s">
        <v>9081</v>
      </c>
      <c r="F3141" s="333" t="s">
        <v>9082</v>
      </c>
      <c r="G3141" s="333" t="s">
        <v>10317</v>
      </c>
    </row>
    <row r="3142" spans="1:8" ht="45">
      <c r="A3142" s="333">
        <v>26121616</v>
      </c>
      <c r="B3142" s="333" t="s">
        <v>10318</v>
      </c>
      <c r="D3142" s="333" t="s">
        <v>10319</v>
      </c>
      <c r="E3142" s="333" t="s">
        <v>9081</v>
      </c>
      <c r="F3142" s="333" t="s">
        <v>9082</v>
      </c>
      <c r="G3142" s="333" t="s">
        <v>10318</v>
      </c>
    </row>
    <row r="3143" spans="1:8" ht="45">
      <c r="A3143" s="333">
        <v>26121617</v>
      </c>
      <c r="B3143" s="333" t="s">
        <v>10320</v>
      </c>
      <c r="D3143" s="333" t="s">
        <v>10321</v>
      </c>
      <c r="E3143" s="333" t="s">
        <v>9081</v>
      </c>
      <c r="F3143" s="333" t="s">
        <v>9082</v>
      </c>
      <c r="G3143" s="333" t="s">
        <v>10320</v>
      </c>
    </row>
    <row r="3144" spans="1:8" ht="45">
      <c r="A3144" s="333">
        <v>26121618</v>
      </c>
      <c r="B3144" s="333" t="s">
        <v>10322</v>
      </c>
      <c r="D3144" s="333" t="s">
        <v>10323</v>
      </c>
      <c r="E3144" s="333" t="s">
        <v>9081</v>
      </c>
      <c r="F3144" s="333" t="s">
        <v>9082</v>
      </c>
      <c r="G3144" s="333" t="s">
        <v>10324</v>
      </c>
    </row>
    <row r="3145" spans="1:8" ht="45">
      <c r="A3145" s="333">
        <v>26121619</v>
      </c>
      <c r="B3145" s="333" t="s">
        <v>10325</v>
      </c>
      <c r="D3145" s="333" t="s">
        <v>10326</v>
      </c>
      <c r="E3145" s="333" t="s">
        <v>9081</v>
      </c>
      <c r="F3145" s="333" t="s">
        <v>9082</v>
      </c>
      <c r="G3145" s="333" t="s">
        <v>10327</v>
      </c>
    </row>
    <row r="3146" spans="1:8" ht="45">
      <c r="A3146" s="333">
        <v>26121620</v>
      </c>
      <c r="B3146" s="333" t="s">
        <v>1303</v>
      </c>
      <c r="C3146" s="334" t="s">
        <v>1222</v>
      </c>
      <c r="D3146" s="333" t="s">
        <v>10328</v>
      </c>
      <c r="E3146" s="333" t="s">
        <v>9081</v>
      </c>
      <c r="F3146" s="333" t="s">
        <v>9082</v>
      </c>
      <c r="G3146" s="333" t="s">
        <v>1303</v>
      </c>
      <c r="H3146" s="430">
        <v>3000</v>
      </c>
    </row>
    <row r="3147" spans="1:8" ht="30">
      <c r="A3147" s="333">
        <v>26121621</v>
      </c>
      <c r="B3147" s="333" t="s">
        <v>10329</v>
      </c>
      <c r="D3147" s="333" t="s">
        <v>10330</v>
      </c>
      <c r="E3147" s="333" t="s">
        <v>9081</v>
      </c>
      <c r="F3147" s="333" t="s">
        <v>9082</v>
      </c>
      <c r="G3147" s="333" t="s">
        <v>10331</v>
      </c>
    </row>
    <row r="3148" spans="1:8" ht="30">
      <c r="A3148" s="333">
        <v>26121622</v>
      </c>
      <c r="B3148" s="333" t="s">
        <v>10332</v>
      </c>
      <c r="D3148" s="333" t="s">
        <v>10333</v>
      </c>
      <c r="E3148" s="333" t="s">
        <v>9081</v>
      </c>
      <c r="F3148" s="333" t="s">
        <v>9082</v>
      </c>
      <c r="G3148" s="333" t="s">
        <v>10332</v>
      </c>
    </row>
    <row r="3149" spans="1:8" ht="30">
      <c r="A3149" s="333">
        <v>26121623</v>
      </c>
      <c r="B3149" s="333" t="s">
        <v>10334</v>
      </c>
      <c r="D3149" s="333" t="s">
        <v>10335</v>
      </c>
      <c r="E3149" s="333" t="s">
        <v>9081</v>
      </c>
      <c r="F3149" s="333" t="s">
        <v>9082</v>
      </c>
      <c r="G3149" s="333" t="s">
        <v>10336</v>
      </c>
    </row>
    <row r="3150" spans="1:8" ht="45">
      <c r="A3150" s="333">
        <v>26121624</v>
      </c>
      <c r="B3150" s="333" t="s">
        <v>10337</v>
      </c>
      <c r="D3150" s="333" t="s">
        <v>10338</v>
      </c>
      <c r="E3150" s="333" t="s">
        <v>9081</v>
      </c>
      <c r="F3150" s="333" t="s">
        <v>9082</v>
      </c>
      <c r="G3150" s="333" t="s">
        <v>10339</v>
      </c>
    </row>
    <row r="3151" spans="1:8" ht="45">
      <c r="A3151" s="333">
        <v>26121628</v>
      </c>
      <c r="B3151" s="333" t="s">
        <v>10340</v>
      </c>
      <c r="D3151" s="333" t="s">
        <v>10341</v>
      </c>
      <c r="E3151" s="333" t="s">
        <v>9081</v>
      </c>
      <c r="F3151" s="333" t="s">
        <v>9082</v>
      </c>
      <c r="G3151" s="333" t="s">
        <v>10340</v>
      </c>
    </row>
    <row r="3152" spans="1:8" ht="45">
      <c r="A3152" s="333">
        <v>26121629</v>
      </c>
      <c r="B3152" s="333" t="s">
        <v>10342</v>
      </c>
      <c r="D3152" s="333" t="s">
        <v>10343</v>
      </c>
      <c r="E3152" s="333" t="s">
        <v>9081</v>
      </c>
      <c r="F3152" s="333" t="s">
        <v>9082</v>
      </c>
      <c r="G3152" s="333" t="s">
        <v>10342</v>
      </c>
    </row>
    <row r="3153" spans="1:7">
      <c r="A3153" s="333">
        <v>26121630</v>
      </c>
      <c r="B3153" s="333" t="s">
        <v>10344</v>
      </c>
      <c r="D3153" s="333" t="s">
        <v>10345</v>
      </c>
      <c r="E3153" s="333" t="s">
        <v>2512</v>
      </c>
      <c r="F3153" s="333" t="s">
        <v>2513</v>
      </c>
      <c r="G3153" s="333" t="s">
        <v>10344</v>
      </c>
    </row>
    <row r="3154" spans="1:7" ht="45">
      <c r="A3154" s="333">
        <v>26121631</v>
      </c>
      <c r="B3154" s="333" t="s">
        <v>10346</v>
      </c>
      <c r="D3154" s="333" t="s">
        <v>10347</v>
      </c>
      <c r="E3154" s="333" t="s">
        <v>9081</v>
      </c>
      <c r="F3154" s="333" t="s">
        <v>9082</v>
      </c>
      <c r="G3154" s="333" t="s">
        <v>10346</v>
      </c>
    </row>
    <row r="3155" spans="1:7" ht="30">
      <c r="A3155" s="333">
        <v>26121632</v>
      </c>
      <c r="B3155" s="333" t="s">
        <v>10348</v>
      </c>
      <c r="D3155" s="333" t="s">
        <v>10349</v>
      </c>
      <c r="E3155" s="333" t="s">
        <v>9081</v>
      </c>
      <c r="F3155" s="333" t="s">
        <v>9082</v>
      </c>
      <c r="G3155" s="333" t="s">
        <v>10348</v>
      </c>
    </row>
    <row r="3156" spans="1:7" ht="30">
      <c r="A3156" s="333">
        <v>26121633</v>
      </c>
      <c r="B3156" s="333" t="s">
        <v>10350</v>
      </c>
      <c r="D3156" s="333" t="s">
        <v>10351</v>
      </c>
      <c r="E3156" s="333" t="s">
        <v>9081</v>
      </c>
      <c r="F3156" s="333" t="s">
        <v>9082</v>
      </c>
      <c r="G3156" s="333" t="s">
        <v>10350</v>
      </c>
    </row>
    <row r="3157" spans="1:7" ht="45">
      <c r="A3157" s="333">
        <v>26121634</v>
      </c>
      <c r="B3157" s="333" t="s">
        <v>10352</v>
      </c>
      <c r="D3157" s="333" t="s">
        <v>10353</v>
      </c>
      <c r="E3157" s="333" t="s">
        <v>9081</v>
      </c>
      <c r="F3157" s="333" t="s">
        <v>9082</v>
      </c>
      <c r="G3157" s="333" t="s">
        <v>10352</v>
      </c>
    </row>
    <row r="3158" spans="1:7" ht="30">
      <c r="A3158" s="333">
        <v>26121635</v>
      </c>
      <c r="B3158" s="333" t="s">
        <v>10354</v>
      </c>
      <c r="D3158" s="333" t="s">
        <v>10355</v>
      </c>
      <c r="E3158" s="333" t="s">
        <v>9081</v>
      </c>
      <c r="F3158" s="333" t="s">
        <v>9082</v>
      </c>
      <c r="G3158" s="333" t="s">
        <v>10354</v>
      </c>
    </row>
    <row r="3159" spans="1:7" ht="45">
      <c r="A3159" s="333">
        <v>26121636</v>
      </c>
      <c r="B3159" s="333" t="s">
        <v>10356</v>
      </c>
      <c r="D3159" s="333" t="s">
        <v>10343</v>
      </c>
      <c r="E3159" s="333" t="s">
        <v>9081</v>
      </c>
      <c r="F3159" s="333" t="s">
        <v>9082</v>
      </c>
      <c r="G3159" s="333" t="s">
        <v>10356</v>
      </c>
    </row>
    <row r="3160" spans="1:7" ht="45">
      <c r="A3160" s="333">
        <v>26121637</v>
      </c>
      <c r="B3160" s="333" t="s">
        <v>10357</v>
      </c>
      <c r="D3160" s="333" t="s">
        <v>10358</v>
      </c>
      <c r="E3160" s="333" t="s">
        <v>9081</v>
      </c>
      <c r="F3160" s="333" t="s">
        <v>9082</v>
      </c>
      <c r="G3160" s="333" t="s">
        <v>10357</v>
      </c>
    </row>
    <row r="3161" spans="1:7">
      <c r="A3161" s="333">
        <v>26121700</v>
      </c>
      <c r="B3161" s="333" t="s">
        <v>10359</v>
      </c>
      <c r="D3161" s="333" t="s">
        <v>2173</v>
      </c>
      <c r="E3161" s="333" t="s">
        <v>2173</v>
      </c>
      <c r="F3161" s="333" t="s">
        <v>2173</v>
      </c>
      <c r="G3161" s="333" t="s">
        <v>2173</v>
      </c>
    </row>
    <row r="3162" spans="1:7">
      <c r="A3162" s="333">
        <v>26121701</v>
      </c>
      <c r="B3162" s="333" t="s">
        <v>10360</v>
      </c>
      <c r="D3162" s="333" t="s">
        <v>10361</v>
      </c>
      <c r="E3162" s="333" t="s">
        <v>9081</v>
      </c>
      <c r="F3162" s="333" t="s">
        <v>9082</v>
      </c>
      <c r="G3162" s="333" t="s">
        <v>10360</v>
      </c>
    </row>
    <row r="3163" spans="1:7" ht="30">
      <c r="A3163" s="333">
        <v>26121702</v>
      </c>
      <c r="B3163" s="333" t="s">
        <v>10362</v>
      </c>
      <c r="D3163" s="333" t="s">
        <v>10363</v>
      </c>
      <c r="E3163" s="333" t="s">
        <v>9081</v>
      </c>
      <c r="F3163" s="333" t="s">
        <v>9082</v>
      </c>
      <c r="G3163" s="333" t="s">
        <v>10362</v>
      </c>
    </row>
    <row r="3164" spans="1:7">
      <c r="A3164" s="333">
        <v>26121703</v>
      </c>
      <c r="B3164" s="333" t="s">
        <v>10364</v>
      </c>
      <c r="D3164" s="333" t="s">
        <v>10365</v>
      </c>
      <c r="E3164" s="333" t="s">
        <v>9081</v>
      </c>
      <c r="F3164" s="333" t="s">
        <v>9082</v>
      </c>
      <c r="G3164" s="333" t="s">
        <v>10364</v>
      </c>
    </row>
    <row r="3165" spans="1:7">
      <c r="A3165" s="333">
        <v>26121704</v>
      </c>
      <c r="B3165" s="333" t="s">
        <v>10366</v>
      </c>
      <c r="D3165" s="333" t="s">
        <v>10367</v>
      </c>
      <c r="E3165" s="333" t="s">
        <v>9081</v>
      </c>
      <c r="F3165" s="333" t="s">
        <v>9082</v>
      </c>
      <c r="G3165" s="333" t="s">
        <v>10368</v>
      </c>
    </row>
    <row r="3166" spans="1:7" ht="45">
      <c r="A3166" s="333">
        <v>26121705</v>
      </c>
      <c r="B3166" s="333" t="s">
        <v>10369</v>
      </c>
      <c r="D3166" s="333" t="s">
        <v>10358</v>
      </c>
      <c r="E3166" s="333" t="s">
        <v>9081</v>
      </c>
      <c r="F3166" s="333" t="s">
        <v>9082</v>
      </c>
      <c r="G3166" s="333" t="s">
        <v>10369</v>
      </c>
    </row>
    <row r="3167" spans="1:7">
      <c r="A3167" s="333">
        <v>26130000</v>
      </c>
      <c r="B3167" s="333" t="s">
        <v>10370</v>
      </c>
      <c r="D3167" s="333" t="s">
        <v>2173</v>
      </c>
      <c r="E3167" s="333" t="s">
        <v>2173</v>
      </c>
      <c r="F3167" s="333" t="s">
        <v>2173</v>
      </c>
      <c r="G3167" s="333" t="s">
        <v>2173</v>
      </c>
    </row>
    <row r="3168" spans="1:7">
      <c r="A3168" s="333">
        <v>26131500</v>
      </c>
      <c r="B3168" s="333" t="s">
        <v>10371</v>
      </c>
      <c r="D3168" s="333" t="s">
        <v>2173</v>
      </c>
      <c r="E3168" s="333" t="s">
        <v>2173</v>
      </c>
      <c r="F3168" s="333" t="s">
        <v>2173</v>
      </c>
      <c r="G3168" s="333" t="s">
        <v>2173</v>
      </c>
    </row>
    <row r="3169" spans="1:8" ht="30">
      <c r="A3169" s="333">
        <v>26131501</v>
      </c>
      <c r="B3169" s="333" t="s">
        <v>10372</v>
      </c>
      <c r="D3169" s="333" t="s">
        <v>10373</v>
      </c>
      <c r="E3169" s="333" t="s">
        <v>10374</v>
      </c>
      <c r="F3169" s="333" t="s">
        <v>10375</v>
      </c>
      <c r="G3169" s="333" t="s">
        <v>10372</v>
      </c>
    </row>
    <row r="3170" spans="1:8" ht="45">
      <c r="A3170" s="333">
        <v>26131502</v>
      </c>
      <c r="B3170" s="333" t="s">
        <v>10376</v>
      </c>
      <c r="D3170" s="333" t="s">
        <v>10377</v>
      </c>
      <c r="E3170" s="333" t="s">
        <v>10374</v>
      </c>
      <c r="F3170" s="333" t="s">
        <v>10375</v>
      </c>
      <c r="G3170" s="333" t="s">
        <v>10376</v>
      </c>
    </row>
    <row r="3171" spans="1:8" ht="30">
      <c r="A3171" s="333">
        <v>26131503</v>
      </c>
      <c r="B3171" s="333" t="s">
        <v>10378</v>
      </c>
      <c r="D3171" s="333" t="s">
        <v>10379</v>
      </c>
      <c r="E3171" s="333" t="s">
        <v>10374</v>
      </c>
      <c r="F3171" s="333" t="s">
        <v>10375</v>
      </c>
      <c r="G3171" s="333" t="s">
        <v>10378</v>
      </c>
    </row>
    <row r="3172" spans="1:8" ht="45">
      <c r="A3172" s="333">
        <v>26131504</v>
      </c>
      <c r="B3172" s="333" t="s">
        <v>10380</v>
      </c>
      <c r="D3172" s="333" t="s">
        <v>10381</v>
      </c>
      <c r="E3172" s="333" t="s">
        <v>10374</v>
      </c>
      <c r="F3172" s="333" t="s">
        <v>10375</v>
      </c>
      <c r="G3172" s="333" t="s">
        <v>10380</v>
      </c>
    </row>
    <row r="3173" spans="1:8">
      <c r="A3173" s="333">
        <v>26131505</v>
      </c>
      <c r="B3173" s="333" t="s">
        <v>10382</v>
      </c>
      <c r="D3173" s="333" t="s">
        <v>10383</v>
      </c>
      <c r="E3173" s="333" t="s">
        <v>10374</v>
      </c>
      <c r="F3173" s="333" t="s">
        <v>10375</v>
      </c>
      <c r="G3173" s="333" t="s">
        <v>10384</v>
      </c>
    </row>
    <row r="3174" spans="1:8" ht="30">
      <c r="A3174" s="333">
        <v>26131506</v>
      </c>
      <c r="B3174" s="333" t="s">
        <v>10385</v>
      </c>
      <c r="D3174" s="333" t="s">
        <v>10386</v>
      </c>
      <c r="E3174" s="333" t="s">
        <v>10374</v>
      </c>
      <c r="F3174" s="333" t="s">
        <v>10375</v>
      </c>
      <c r="G3174" s="333" t="s">
        <v>10387</v>
      </c>
    </row>
    <row r="3175" spans="1:8" ht="30">
      <c r="A3175" s="333">
        <v>26131507</v>
      </c>
      <c r="B3175" s="333" t="s">
        <v>10388</v>
      </c>
      <c r="D3175" s="333" t="s">
        <v>10389</v>
      </c>
      <c r="E3175" s="333" t="s">
        <v>10374</v>
      </c>
      <c r="F3175" s="333" t="s">
        <v>10375</v>
      </c>
      <c r="G3175" s="333" t="s">
        <v>10390</v>
      </c>
    </row>
    <row r="3176" spans="1:8" ht="60">
      <c r="A3176" s="333">
        <v>26131508</v>
      </c>
      <c r="B3176" s="333" t="s">
        <v>10391</v>
      </c>
      <c r="D3176" s="333" t="s">
        <v>10392</v>
      </c>
      <c r="E3176" s="333" t="s">
        <v>10374</v>
      </c>
      <c r="F3176" s="333" t="s">
        <v>10375</v>
      </c>
      <c r="G3176" s="333" t="s">
        <v>10391</v>
      </c>
    </row>
    <row r="3177" spans="1:8" ht="30">
      <c r="A3177" s="333">
        <v>26131509</v>
      </c>
      <c r="B3177" s="333" t="s">
        <v>10393</v>
      </c>
      <c r="D3177" s="333" t="s">
        <v>10394</v>
      </c>
      <c r="E3177" s="333" t="s">
        <v>10374</v>
      </c>
      <c r="F3177" s="333" t="s">
        <v>10375</v>
      </c>
      <c r="G3177" s="333" t="s">
        <v>10395</v>
      </c>
    </row>
    <row r="3178" spans="1:8" ht="30">
      <c r="A3178" s="333">
        <v>26131510</v>
      </c>
      <c r="B3178" s="333" t="s">
        <v>10396</v>
      </c>
      <c r="D3178" s="333" t="s">
        <v>10397</v>
      </c>
      <c r="E3178" s="333" t="s">
        <v>10374</v>
      </c>
      <c r="F3178" s="333" t="s">
        <v>10375</v>
      </c>
      <c r="G3178" s="333" t="s">
        <v>10396</v>
      </c>
    </row>
    <row r="3179" spans="1:8">
      <c r="A3179" s="333">
        <v>26131600</v>
      </c>
      <c r="B3179" s="333" t="s">
        <v>10398</v>
      </c>
      <c r="D3179" s="333" t="s">
        <v>2173</v>
      </c>
      <c r="E3179" s="333" t="s">
        <v>2173</v>
      </c>
      <c r="F3179" s="333" t="s">
        <v>2173</v>
      </c>
      <c r="G3179" s="333" t="s">
        <v>2173</v>
      </c>
    </row>
    <row r="3180" spans="1:8" ht="30">
      <c r="A3180" s="333">
        <v>26131601</v>
      </c>
      <c r="B3180" s="333" t="s">
        <v>10399</v>
      </c>
      <c r="D3180" s="333" t="s">
        <v>10400</v>
      </c>
      <c r="E3180" s="333" t="s">
        <v>4284</v>
      </c>
      <c r="F3180" s="333" t="s">
        <v>4285</v>
      </c>
      <c r="G3180" s="333" t="s">
        <v>10401</v>
      </c>
    </row>
    <row r="3181" spans="1:8">
      <c r="A3181" s="333">
        <v>26131602</v>
      </c>
      <c r="B3181" s="333" t="s">
        <v>10402</v>
      </c>
      <c r="D3181" s="333" t="s">
        <v>10403</v>
      </c>
      <c r="E3181" s="333" t="s">
        <v>4284</v>
      </c>
      <c r="F3181" s="333" t="s">
        <v>4285</v>
      </c>
      <c r="G3181" s="333" t="s">
        <v>10402</v>
      </c>
    </row>
    <row r="3182" spans="1:8" ht="60">
      <c r="A3182" s="333">
        <v>26131603</v>
      </c>
      <c r="B3182" s="333" t="s">
        <v>10404</v>
      </c>
      <c r="D3182" s="333" t="s">
        <v>10405</v>
      </c>
      <c r="E3182" s="333" t="s">
        <v>4284</v>
      </c>
      <c r="F3182" s="333" t="s">
        <v>4285</v>
      </c>
      <c r="G3182" s="333" t="s">
        <v>10404</v>
      </c>
    </row>
    <row r="3183" spans="1:8" ht="30">
      <c r="A3183" s="333">
        <v>26131604</v>
      </c>
      <c r="B3183" s="333" t="s">
        <v>1469</v>
      </c>
      <c r="C3183" s="334" t="s">
        <v>1203</v>
      </c>
      <c r="D3183" s="333" t="s">
        <v>10406</v>
      </c>
      <c r="E3183" s="333" t="s">
        <v>4284</v>
      </c>
      <c r="F3183" s="333" t="s">
        <v>4285</v>
      </c>
      <c r="G3183" s="333" t="s">
        <v>1469</v>
      </c>
      <c r="H3183" s="430">
        <v>1000</v>
      </c>
    </row>
    <row r="3184" spans="1:8" ht="30">
      <c r="A3184" s="333">
        <v>26131605</v>
      </c>
      <c r="B3184" s="333" t="s">
        <v>10407</v>
      </c>
      <c r="D3184" s="333" t="s">
        <v>10408</v>
      </c>
      <c r="E3184" s="333" t="s">
        <v>10374</v>
      </c>
      <c r="F3184" s="333" t="s">
        <v>10375</v>
      </c>
      <c r="G3184" s="333" t="s">
        <v>10407</v>
      </c>
    </row>
    <row r="3185" spans="1:7" ht="30">
      <c r="A3185" s="333">
        <v>26131606</v>
      </c>
      <c r="B3185" s="333" t="s">
        <v>10409</v>
      </c>
      <c r="D3185" s="333" t="s">
        <v>10410</v>
      </c>
      <c r="E3185" s="333" t="s">
        <v>3122</v>
      </c>
      <c r="F3185" s="333" t="s">
        <v>3123</v>
      </c>
      <c r="G3185" s="333" t="s">
        <v>10409</v>
      </c>
    </row>
    <row r="3186" spans="1:7" ht="30">
      <c r="A3186" s="333">
        <v>26131607</v>
      </c>
      <c r="B3186" s="333" t="s">
        <v>10411</v>
      </c>
      <c r="D3186" s="333" t="s">
        <v>10412</v>
      </c>
      <c r="E3186" s="333" t="s">
        <v>4288</v>
      </c>
      <c r="F3186" s="333" t="s">
        <v>4289</v>
      </c>
      <c r="G3186" s="333" t="s">
        <v>10413</v>
      </c>
    </row>
    <row r="3187" spans="1:7" ht="30">
      <c r="A3187" s="333">
        <v>26131608</v>
      </c>
      <c r="B3187" s="333" t="s">
        <v>10414</v>
      </c>
      <c r="D3187" s="333" t="s">
        <v>10415</v>
      </c>
      <c r="E3187" s="333" t="s">
        <v>4288</v>
      </c>
      <c r="F3187" s="333" t="s">
        <v>4289</v>
      </c>
      <c r="G3187" s="333" t="s">
        <v>10414</v>
      </c>
    </row>
    <row r="3188" spans="1:7">
      <c r="A3188" s="333">
        <v>26131609</v>
      </c>
      <c r="B3188" s="333" t="s">
        <v>10416</v>
      </c>
      <c r="D3188" s="333" t="s">
        <v>10417</v>
      </c>
      <c r="E3188" s="333" t="s">
        <v>4288</v>
      </c>
      <c r="F3188" s="333" t="s">
        <v>4289</v>
      </c>
      <c r="G3188" s="333" t="s">
        <v>10416</v>
      </c>
    </row>
    <row r="3189" spans="1:7" ht="45">
      <c r="A3189" s="333">
        <v>26131610</v>
      </c>
      <c r="B3189" s="333" t="s">
        <v>10418</v>
      </c>
      <c r="D3189" s="333" t="s">
        <v>10419</v>
      </c>
      <c r="E3189" s="333" t="s">
        <v>4288</v>
      </c>
      <c r="F3189" s="333" t="s">
        <v>4289</v>
      </c>
      <c r="G3189" s="333" t="s">
        <v>10418</v>
      </c>
    </row>
    <row r="3190" spans="1:7" ht="30">
      <c r="A3190" s="333">
        <v>26131611</v>
      </c>
      <c r="B3190" s="333" t="s">
        <v>10420</v>
      </c>
      <c r="D3190" s="333" t="s">
        <v>10421</v>
      </c>
      <c r="E3190" s="333" t="s">
        <v>4284</v>
      </c>
      <c r="F3190" s="333" t="s">
        <v>4285</v>
      </c>
      <c r="G3190" s="333" t="s">
        <v>10420</v>
      </c>
    </row>
    <row r="3191" spans="1:7" ht="45">
      <c r="A3191" s="333">
        <v>26131612</v>
      </c>
      <c r="B3191" s="333" t="s">
        <v>10422</v>
      </c>
      <c r="D3191" s="333" t="s">
        <v>10423</v>
      </c>
      <c r="E3191" s="333" t="s">
        <v>4284</v>
      </c>
      <c r="F3191" s="333" t="s">
        <v>4285</v>
      </c>
      <c r="G3191" s="333" t="s">
        <v>10424</v>
      </c>
    </row>
    <row r="3192" spans="1:7" ht="30">
      <c r="A3192" s="333">
        <v>26131613</v>
      </c>
      <c r="B3192" s="333" t="s">
        <v>10425</v>
      </c>
      <c r="D3192" s="333" t="s">
        <v>10426</v>
      </c>
      <c r="E3192" s="333" t="s">
        <v>4284</v>
      </c>
      <c r="F3192" s="333" t="s">
        <v>4285</v>
      </c>
      <c r="G3192" s="333" t="s">
        <v>10425</v>
      </c>
    </row>
    <row r="3193" spans="1:7" ht="30">
      <c r="A3193" s="333">
        <v>26131614</v>
      </c>
      <c r="B3193" s="333" t="s">
        <v>10427</v>
      </c>
      <c r="D3193" s="333" t="s">
        <v>10428</v>
      </c>
      <c r="E3193" s="333" t="s">
        <v>4284</v>
      </c>
      <c r="F3193" s="333" t="s">
        <v>4285</v>
      </c>
      <c r="G3193" s="333" t="s">
        <v>10429</v>
      </c>
    </row>
    <row r="3194" spans="1:7">
      <c r="A3194" s="333">
        <v>26131615</v>
      </c>
      <c r="B3194" s="333" t="s">
        <v>10430</v>
      </c>
      <c r="D3194" s="333" t="s">
        <v>10431</v>
      </c>
      <c r="E3194" s="333" t="s">
        <v>4284</v>
      </c>
      <c r="F3194" s="333" t="s">
        <v>4285</v>
      </c>
      <c r="G3194" s="333" t="s">
        <v>10432</v>
      </c>
    </row>
    <row r="3195" spans="1:7" ht="45">
      <c r="A3195" s="333">
        <v>26131616</v>
      </c>
      <c r="B3195" s="333" t="s">
        <v>10433</v>
      </c>
      <c r="D3195" s="333" t="s">
        <v>10434</v>
      </c>
      <c r="E3195" s="333" t="s">
        <v>4284</v>
      </c>
      <c r="F3195" s="333" t="s">
        <v>4285</v>
      </c>
      <c r="G3195" s="333" t="s">
        <v>10435</v>
      </c>
    </row>
    <row r="3196" spans="1:7">
      <c r="A3196" s="333">
        <v>26131700</v>
      </c>
      <c r="B3196" s="333" t="s">
        <v>10436</v>
      </c>
      <c r="D3196" s="333" t="s">
        <v>2173</v>
      </c>
      <c r="E3196" s="333" t="s">
        <v>2173</v>
      </c>
      <c r="F3196" s="333" t="s">
        <v>2173</v>
      </c>
      <c r="G3196" s="333" t="s">
        <v>2173</v>
      </c>
    </row>
    <row r="3197" spans="1:7">
      <c r="A3197" s="333">
        <v>26131701</v>
      </c>
      <c r="B3197" s="333" t="s">
        <v>10437</v>
      </c>
      <c r="D3197" s="333" t="s">
        <v>10438</v>
      </c>
      <c r="E3197" s="333" t="s">
        <v>8447</v>
      </c>
      <c r="F3197" s="333" t="s">
        <v>8448</v>
      </c>
      <c r="G3197" s="333" t="s">
        <v>10437</v>
      </c>
    </row>
    <row r="3198" spans="1:7">
      <c r="A3198" s="333">
        <v>26131702</v>
      </c>
      <c r="B3198" s="333" t="s">
        <v>10439</v>
      </c>
      <c r="D3198" s="333" t="s">
        <v>10440</v>
      </c>
      <c r="E3198" s="333" t="s">
        <v>8447</v>
      </c>
      <c r="F3198" s="333" t="s">
        <v>8448</v>
      </c>
      <c r="G3198" s="333" t="s">
        <v>10439</v>
      </c>
    </row>
    <row r="3199" spans="1:7">
      <c r="A3199" s="333">
        <v>26131800</v>
      </c>
      <c r="B3199" s="333" t="s">
        <v>10441</v>
      </c>
      <c r="D3199" s="333" t="s">
        <v>2173</v>
      </c>
      <c r="E3199" s="333" t="s">
        <v>2173</v>
      </c>
      <c r="F3199" s="333" t="s">
        <v>2173</v>
      </c>
      <c r="G3199" s="333" t="s">
        <v>2173</v>
      </c>
    </row>
    <row r="3200" spans="1:7" ht="30">
      <c r="A3200" s="333">
        <v>26131801</v>
      </c>
      <c r="B3200" s="333" t="s">
        <v>10442</v>
      </c>
      <c r="D3200" s="333" t="s">
        <v>10443</v>
      </c>
      <c r="E3200" s="333" t="s">
        <v>7223</v>
      </c>
      <c r="F3200" s="333" t="s">
        <v>7224</v>
      </c>
      <c r="G3200" s="333" t="s">
        <v>10442</v>
      </c>
    </row>
    <row r="3201" spans="1:7">
      <c r="A3201" s="333">
        <v>26131802</v>
      </c>
      <c r="B3201" s="333" t="s">
        <v>10444</v>
      </c>
      <c r="D3201" s="333" t="s">
        <v>10445</v>
      </c>
      <c r="E3201" s="333" t="s">
        <v>7223</v>
      </c>
      <c r="F3201" s="333" t="s">
        <v>7224</v>
      </c>
      <c r="G3201" s="333" t="s">
        <v>10444</v>
      </c>
    </row>
    <row r="3202" spans="1:7" ht="30">
      <c r="A3202" s="333">
        <v>26131803</v>
      </c>
      <c r="B3202" s="333" t="s">
        <v>10446</v>
      </c>
      <c r="D3202" s="333" t="s">
        <v>10447</v>
      </c>
      <c r="E3202" s="333" t="s">
        <v>7223</v>
      </c>
      <c r="F3202" s="333" t="s">
        <v>7224</v>
      </c>
      <c r="G3202" s="333" t="s">
        <v>10446</v>
      </c>
    </row>
    <row r="3203" spans="1:7">
      <c r="A3203" s="333">
        <v>26131804</v>
      </c>
      <c r="B3203" s="333" t="s">
        <v>10448</v>
      </c>
      <c r="D3203" s="333" t="s">
        <v>10449</v>
      </c>
      <c r="E3203" s="333" t="s">
        <v>7223</v>
      </c>
      <c r="F3203" s="333" t="s">
        <v>7224</v>
      </c>
      <c r="G3203" s="333" t="s">
        <v>10448</v>
      </c>
    </row>
    <row r="3204" spans="1:7" ht="60">
      <c r="A3204" s="333">
        <v>26131805</v>
      </c>
      <c r="B3204" s="333" t="s">
        <v>10450</v>
      </c>
      <c r="D3204" s="333" t="s">
        <v>10451</v>
      </c>
      <c r="E3204" s="333" t="s">
        <v>7223</v>
      </c>
      <c r="F3204" s="333" t="s">
        <v>7224</v>
      </c>
      <c r="G3204" s="333" t="s">
        <v>10450</v>
      </c>
    </row>
    <row r="3205" spans="1:7" ht="30">
      <c r="A3205" s="333">
        <v>26131806</v>
      </c>
      <c r="B3205" s="333" t="s">
        <v>10452</v>
      </c>
      <c r="D3205" s="333" t="s">
        <v>10453</v>
      </c>
      <c r="E3205" s="333" t="s">
        <v>7223</v>
      </c>
      <c r="F3205" s="333" t="s">
        <v>7224</v>
      </c>
      <c r="G3205" s="333" t="s">
        <v>10452</v>
      </c>
    </row>
    <row r="3206" spans="1:7">
      <c r="A3206" s="333">
        <v>26131807</v>
      </c>
      <c r="B3206" s="333" t="s">
        <v>10454</v>
      </c>
      <c r="D3206" s="333" t="s">
        <v>10455</v>
      </c>
      <c r="E3206" s="333" t="s">
        <v>7223</v>
      </c>
      <c r="F3206" s="333" t="s">
        <v>7224</v>
      </c>
      <c r="G3206" s="333" t="s">
        <v>10454</v>
      </c>
    </row>
    <row r="3207" spans="1:7" ht="30">
      <c r="A3207" s="333">
        <v>26131808</v>
      </c>
      <c r="B3207" s="333" t="s">
        <v>10456</v>
      </c>
      <c r="D3207" s="333" t="s">
        <v>10457</v>
      </c>
      <c r="E3207" s="333" t="s">
        <v>7223</v>
      </c>
      <c r="F3207" s="333" t="s">
        <v>7224</v>
      </c>
      <c r="G3207" s="333" t="s">
        <v>10456</v>
      </c>
    </row>
    <row r="3208" spans="1:7" ht="30">
      <c r="A3208" s="333">
        <v>26131809</v>
      </c>
      <c r="B3208" s="333" t="s">
        <v>10458</v>
      </c>
      <c r="D3208" s="333" t="s">
        <v>10459</v>
      </c>
      <c r="E3208" s="333" t="s">
        <v>7223</v>
      </c>
      <c r="F3208" s="333" t="s">
        <v>7224</v>
      </c>
      <c r="G3208" s="333" t="s">
        <v>10458</v>
      </c>
    </row>
    <row r="3209" spans="1:7" ht="45">
      <c r="A3209" s="333">
        <v>26131810</v>
      </c>
      <c r="B3209" s="333" t="s">
        <v>10460</v>
      </c>
      <c r="D3209" s="333" t="s">
        <v>10461</v>
      </c>
      <c r="E3209" s="333" t="s">
        <v>7223</v>
      </c>
      <c r="F3209" s="333" t="s">
        <v>7224</v>
      </c>
      <c r="G3209" s="333" t="s">
        <v>10460</v>
      </c>
    </row>
    <row r="3210" spans="1:7" ht="45">
      <c r="A3210" s="333">
        <v>26131811</v>
      </c>
      <c r="B3210" s="333" t="s">
        <v>10462</v>
      </c>
      <c r="D3210" s="333" t="s">
        <v>10463</v>
      </c>
      <c r="E3210" s="333" t="s">
        <v>7223</v>
      </c>
      <c r="F3210" s="333" t="s">
        <v>7224</v>
      </c>
      <c r="G3210" s="333" t="s">
        <v>10462</v>
      </c>
    </row>
    <row r="3211" spans="1:7">
      <c r="A3211" s="333">
        <v>26131812</v>
      </c>
      <c r="B3211" s="333" t="s">
        <v>10464</v>
      </c>
      <c r="D3211" s="333" t="s">
        <v>10465</v>
      </c>
      <c r="E3211" s="333" t="s">
        <v>7223</v>
      </c>
      <c r="F3211" s="333" t="s">
        <v>7224</v>
      </c>
      <c r="G3211" s="333" t="s">
        <v>10464</v>
      </c>
    </row>
    <row r="3212" spans="1:7" ht="30">
      <c r="A3212" s="333">
        <v>26131813</v>
      </c>
      <c r="B3212" s="333" t="s">
        <v>10466</v>
      </c>
      <c r="D3212" s="333" t="s">
        <v>10467</v>
      </c>
      <c r="E3212" s="333" t="s">
        <v>7223</v>
      </c>
      <c r="F3212" s="333" t="s">
        <v>7224</v>
      </c>
      <c r="G3212" s="333" t="s">
        <v>10466</v>
      </c>
    </row>
    <row r="3213" spans="1:7" ht="45">
      <c r="A3213" s="333">
        <v>26131814</v>
      </c>
      <c r="B3213" s="333" t="s">
        <v>10468</v>
      </c>
      <c r="D3213" s="333" t="s">
        <v>10469</v>
      </c>
      <c r="E3213" s="333" t="s">
        <v>7223</v>
      </c>
      <c r="F3213" s="333" t="s">
        <v>7224</v>
      </c>
      <c r="G3213" s="333" t="s">
        <v>10470</v>
      </c>
    </row>
    <row r="3214" spans="1:7">
      <c r="A3214" s="333">
        <v>27000000</v>
      </c>
      <c r="B3214" s="333" t="s">
        <v>10471</v>
      </c>
      <c r="D3214" s="333" t="s">
        <v>2173</v>
      </c>
      <c r="E3214" s="333" t="s">
        <v>2173</v>
      </c>
      <c r="F3214" s="333" t="s">
        <v>2173</v>
      </c>
      <c r="G3214" s="333" t="s">
        <v>2173</v>
      </c>
    </row>
    <row r="3215" spans="1:7">
      <c r="A3215" s="333">
        <v>27110000</v>
      </c>
      <c r="B3215" s="333" t="s">
        <v>10472</v>
      </c>
      <c r="D3215" s="333" t="s">
        <v>2173</v>
      </c>
      <c r="E3215" s="333" t="s">
        <v>2173</v>
      </c>
      <c r="F3215" s="333" t="s">
        <v>2173</v>
      </c>
      <c r="G3215" s="333" t="s">
        <v>2173</v>
      </c>
    </row>
    <row r="3216" spans="1:7">
      <c r="A3216" s="333">
        <v>27111500</v>
      </c>
      <c r="B3216" s="333" t="s">
        <v>10473</v>
      </c>
      <c r="D3216" s="333" t="s">
        <v>2173</v>
      </c>
      <c r="E3216" s="333" t="s">
        <v>2173</v>
      </c>
      <c r="F3216" s="333" t="s">
        <v>2173</v>
      </c>
      <c r="G3216" s="333" t="s">
        <v>2173</v>
      </c>
    </row>
    <row r="3217" spans="1:8" ht="45">
      <c r="A3217" s="333">
        <v>27111501</v>
      </c>
      <c r="B3217" s="333" t="s">
        <v>10474</v>
      </c>
      <c r="D3217" s="333" t="s">
        <v>10475</v>
      </c>
      <c r="E3217" s="333" t="s">
        <v>5970</v>
      </c>
      <c r="F3217" s="333" t="s">
        <v>5971</v>
      </c>
      <c r="G3217" s="333" t="s">
        <v>10476</v>
      </c>
    </row>
    <row r="3218" spans="1:8" ht="30">
      <c r="A3218" s="333">
        <v>27111502</v>
      </c>
      <c r="B3218" s="333" t="s">
        <v>10477</v>
      </c>
      <c r="D3218" s="333" t="s">
        <v>10478</v>
      </c>
      <c r="E3218" s="333" t="s">
        <v>5970</v>
      </c>
      <c r="F3218" s="333" t="s">
        <v>5971</v>
      </c>
      <c r="G3218" s="333" t="s">
        <v>10479</v>
      </c>
    </row>
    <row r="3219" spans="1:8" ht="30">
      <c r="A3219" s="333">
        <v>27111503</v>
      </c>
      <c r="B3219" s="333" t="s">
        <v>10480</v>
      </c>
      <c r="D3219" s="333" t="s">
        <v>10481</v>
      </c>
      <c r="E3219" s="333" t="s">
        <v>5970</v>
      </c>
      <c r="F3219" s="333" t="s">
        <v>5971</v>
      </c>
      <c r="G3219" s="333" t="s">
        <v>10482</v>
      </c>
    </row>
    <row r="3220" spans="1:8" ht="45">
      <c r="A3220" s="333">
        <v>27111504</v>
      </c>
      <c r="B3220" s="333" t="s">
        <v>10483</v>
      </c>
      <c r="D3220" s="333" t="s">
        <v>10484</v>
      </c>
      <c r="E3220" s="333" t="s">
        <v>5970</v>
      </c>
      <c r="F3220" s="333" t="s">
        <v>5971</v>
      </c>
      <c r="G3220" s="333" t="s">
        <v>10485</v>
      </c>
    </row>
    <row r="3221" spans="1:8" ht="45">
      <c r="A3221" s="333">
        <v>27111505</v>
      </c>
      <c r="B3221" s="333" t="s">
        <v>10486</v>
      </c>
      <c r="D3221" s="333" t="s">
        <v>10487</v>
      </c>
      <c r="E3221" s="333" t="s">
        <v>5970</v>
      </c>
      <c r="F3221" s="333" t="s">
        <v>5971</v>
      </c>
      <c r="G3221" s="333" t="s">
        <v>10488</v>
      </c>
    </row>
    <row r="3222" spans="1:8" ht="45">
      <c r="A3222" s="333">
        <v>27111506</v>
      </c>
      <c r="B3222" s="333" t="s">
        <v>10489</v>
      </c>
      <c r="D3222" s="333" t="s">
        <v>10490</v>
      </c>
      <c r="E3222" s="333" t="s">
        <v>5970</v>
      </c>
      <c r="F3222" s="333" t="s">
        <v>5971</v>
      </c>
      <c r="G3222" s="333" t="s">
        <v>10491</v>
      </c>
    </row>
    <row r="3223" spans="1:8" ht="45">
      <c r="A3223" s="333">
        <v>27111507</v>
      </c>
      <c r="B3223" s="333" t="s">
        <v>10492</v>
      </c>
      <c r="D3223" s="333" t="s">
        <v>10493</v>
      </c>
      <c r="E3223" s="333" t="s">
        <v>5970</v>
      </c>
      <c r="F3223" s="333" t="s">
        <v>5971</v>
      </c>
      <c r="G3223" s="333" t="s">
        <v>10494</v>
      </c>
    </row>
    <row r="3224" spans="1:8" ht="60">
      <c r="A3224" s="333">
        <v>27111508</v>
      </c>
      <c r="B3224" s="333" t="s">
        <v>10495</v>
      </c>
      <c r="D3224" s="333" t="s">
        <v>10496</v>
      </c>
      <c r="E3224" s="333" t="s">
        <v>5970</v>
      </c>
      <c r="F3224" s="333" t="s">
        <v>5971</v>
      </c>
      <c r="G3224" s="333" t="s">
        <v>10495</v>
      </c>
    </row>
    <row r="3225" spans="1:8" ht="45">
      <c r="A3225" s="333">
        <v>27111509</v>
      </c>
      <c r="B3225" s="333" t="s">
        <v>1345</v>
      </c>
      <c r="C3225" s="334" t="s">
        <v>1203</v>
      </c>
      <c r="D3225" s="333" t="s">
        <v>10497</v>
      </c>
      <c r="E3225" s="333" t="s">
        <v>5970</v>
      </c>
      <c r="F3225" s="333" t="s">
        <v>5971</v>
      </c>
      <c r="G3225" s="333" t="s">
        <v>10498</v>
      </c>
      <c r="H3225" s="430">
        <v>100</v>
      </c>
    </row>
    <row r="3226" spans="1:8">
      <c r="A3226" s="333">
        <v>27111510</v>
      </c>
      <c r="B3226" s="333" t="s">
        <v>10499</v>
      </c>
      <c r="D3226" s="333" t="s">
        <v>10500</v>
      </c>
      <c r="E3226" s="333" t="s">
        <v>5970</v>
      </c>
      <c r="F3226" s="333" t="s">
        <v>5971</v>
      </c>
      <c r="G3226" s="333" t="s">
        <v>10501</v>
      </c>
    </row>
    <row r="3227" spans="1:8">
      <c r="A3227" s="333">
        <v>27111511</v>
      </c>
      <c r="B3227" s="333" t="s">
        <v>10502</v>
      </c>
      <c r="D3227" s="333" t="s">
        <v>10503</v>
      </c>
      <c r="E3227" s="333" t="s">
        <v>5970</v>
      </c>
      <c r="F3227" s="333" t="s">
        <v>5971</v>
      </c>
      <c r="G3227" s="333" t="s">
        <v>10504</v>
      </c>
    </row>
    <row r="3228" spans="1:8" ht="30">
      <c r="A3228" s="333">
        <v>27111512</v>
      </c>
      <c r="B3228" s="333" t="s">
        <v>10505</v>
      </c>
      <c r="D3228" s="333" t="s">
        <v>10506</v>
      </c>
      <c r="E3228" s="333" t="s">
        <v>5970</v>
      </c>
      <c r="F3228" s="333" t="s">
        <v>5971</v>
      </c>
      <c r="G3228" s="333" t="s">
        <v>10507</v>
      </c>
    </row>
    <row r="3229" spans="1:8">
      <c r="A3229" s="333">
        <v>27111513</v>
      </c>
      <c r="B3229" s="333" t="s">
        <v>10508</v>
      </c>
      <c r="D3229" s="333" t="s">
        <v>10509</v>
      </c>
      <c r="E3229" s="333" t="s">
        <v>5970</v>
      </c>
      <c r="F3229" s="333" t="s">
        <v>5971</v>
      </c>
      <c r="G3229" s="333" t="s">
        <v>10510</v>
      </c>
    </row>
    <row r="3230" spans="1:8">
      <c r="A3230" s="333">
        <v>27111514</v>
      </c>
      <c r="B3230" s="333" t="s">
        <v>10511</v>
      </c>
      <c r="D3230" s="333" t="s">
        <v>10512</v>
      </c>
      <c r="E3230" s="333" t="s">
        <v>5970</v>
      </c>
      <c r="F3230" s="333" t="s">
        <v>5971</v>
      </c>
      <c r="G3230" s="333" t="s">
        <v>10513</v>
      </c>
    </row>
    <row r="3231" spans="1:8" ht="45">
      <c r="A3231" s="333">
        <v>27111515</v>
      </c>
      <c r="B3231" s="333" t="s">
        <v>10514</v>
      </c>
      <c r="D3231" s="333" t="s">
        <v>10515</v>
      </c>
      <c r="E3231" s="333" t="s">
        <v>5844</v>
      </c>
      <c r="F3231" s="333" t="s">
        <v>5845</v>
      </c>
      <c r="G3231" s="333" t="s">
        <v>10516</v>
      </c>
    </row>
    <row r="3232" spans="1:8" ht="45">
      <c r="A3232" s="333">
        <v>27111515</v>
      </c>
      <c r="B3232" s="333" t="s">
        <v>10514</v>
      </c>
      <c r="D3232" s="333" t="s">
        <v>10515</v>
      </c>
      <c r="E3232" s="333" t="s">
        <v>5970</v>
      </c>
      <c r="F3232" s="333" t="s">
        <v>5971</v>
      </c>
      <c r="G3232" s="333" t="s">
        <v>10516</v>
      </c>
    </row>
    <row r="3233" spans="1:8">
      <c r="A3233" s="333">
        <v>27111516</v>
      </c>
      <c r="B3233" s="333" t="s">
        <v>10517</v>
      </c>
      <c r="D3233" s="333" t="s">
        <v>10518</v>
      </c>
      <c r="E3233" s="333" t="s">
        <v>5970</v>
      </c>
      <c r="F3233" s="333" t="s">
        <v>5971</v>
      </c>
      <c r="G3233" s="333" t="s">
        <v>10519</v>
      </c>
    </row>
    <row r="3234" spans="1:8" ht="30">
      <c r="A3234" s="333">
        <v>27111517</v>
      </c>
      <c r="B3234" s="333" t="s">
        <v>10520</v>
      </c>
      <c r="D3234" s="333" t="s">
        <v>10521</v>
      </c>
      <c r="E3234" s="333" t="s">
        <v>5970</v>
      </c>
      <c r="F3234" s="333" t="s">
        <v>5971</v>
      </c>
      <c r="G3234" s="333" t="s">
        <v>10522</v>
      </c>
    </row>
    <row r="3235" spans="1:8" ht="30">
      <c r="A3235" s="333">
        <v>27111518</v>
      </c>
      <c r="B3235" s="333" t="s">
        <v>10523</v>
      </c>
      <c r="D3235" s="333" t="s">
        <v>10524</v>
      </c>
      <c r="E3235" s="333" t="s">
        <v>5970</v>
      </c>
      <c r="F3235" s="333" t="s">
        <v>5971</v>
      </c>
      <c r="G3235" s="333" t="s">
        <v>10525</v>
      </c>
    </row>
    <row r="3236" spans="1:8">
      <c r="A3236" s="333">
        <v>27111519</v>
      </c>
      <c r="B3236" s="333" t="s">
        <v>10526</v>
      </c>
      <c r="D3236" s="333" t="s">
        <v>10527</v>
      </c>
      <c r="E3236" s="333" t="s">
        <v>5970</v>
      </c>
      <c r="F3236" s="333" t="s">
        <v>5971</v>
      </c>
      <c r="G3236" s="333" t="s">
        <v>10528</v>
      </c>
    </row>
    <row r="3237" spans="1:8" ht="30">
      <c r="A3237" s="333">
        <v>27111520</v>
      </c>
      <c r="B3237" s="333" t="s">
        <v>10529</v>
      </c>
      <c r="D3237" s="333" t="s">
        <v>10530</v>
      </c>
      <c r="E3237" s="333" t="s">
        <v>5970</v>
      </c>
      <c r="F3237" s="333" t="s">
        <v>5971</v>
      </c>
      <c r="G3237" s="333" t="s">
        <v>10531</v>
      </c>
    </row>
    <row r="3238" spans="1:8">
      <c r="A3238" s="333">
        <v>27111521</v>
      </c>
      <c r="B3238" s="333" t="s">
        <v>10532</v>
      </c>
      <c r="D3238" s="333" t="s">
        <v>10533</v>
      </c>
      <c r="E3238" s="333" t="s">
        <v>5970</v>
      </c>
      <c r="F3238" s="333" t="s">
        <v>5971</v>
      </c>
      <c r="G3238" s="333" t="s">
        <v>10532</v>
      </c>
    </row>
    <row r="3239" spans="1:8">
      <c r="A3239" s="333">
        <v>27111600</v>
      </c>
      <c r="B3239" s="333" t="s">
        <v>10534</v>
      </c>
      <c r="D3239" s="333" t="s">
        <v>2173</v>
      </c>
      <c r="E3239" s="333" t="s">
        <v>2173</v>
      </c>
      <c r="F3239" s="333" t="s">
        <v>2173</v>
      </c>
      <c r="G3239" s="333" t="s">
        <v>2173</v>
      </c>
    </row>
    <row r="3240" spans="1:8" ht="30">
      <c r="A3240" s="333">
        <v>27111601</v>
      </c>
      <c r="B3240" s="333" t="s">
        <v>10535</v>
      </c>
      <c r="D3240" s="333" t="s">
        <v>10536</v>
      </c>
      <c r="E3240" s="333" t="s">
        <v>5970</v>
      </c>
      <c r="F3240" s="333" t="s">
        <v>5971</v>
      </c>
      <c r="G3240" s="333" t="s">
        <v>10537</v>
      </c>
    </row>
    <row r="3241" spans="1:8" ht="45">
      <c r="A3241" s="333">
        <v>27111602</v>
      </c>
      <c r="B3241" s="333" t="s">
        <v>1344</v>
      </c>
      <c r="C3241" s="334" t="s">
        <v>1203</v>
      </c>
      <c r="D3241" s="333" t="s">
        <v>10538</v>
      </c>
      <c r="E3241" s="333" t="s">
        <v>5970</v>
      </c>
      <c r="F3241" s="333" t="s">
        <v>5971</v>
      </c>
      <c r="G3241" s="333" t="s">
        <v>10539</v>
      </c>
      <c r="H3241" s="430">
        <v>600</v>
      </c>
    </row>
    <row r="3242" spans="1:8" ht="30">
      <c r="A3242" s="333">
        <v>27111603</v>
      </c>
      <c r="B3242" s="333" t="s">
        <v>10540</v>
      </c>
      <c r="D3242" s="333" t="s">
        <v>10541</v>
      </c>
      <c r="E3242" s="333" t="s">
        <v>5970</v>
      </c>
      <c r="F3242" s="333" t="s">
        <v>5971</v>
      </c>
      <c r="G3242" s="333" t="s">
        <v>10542</v>
      </c>
    </row>
    <row r="3243" spans="1:8" ht="30">
      <c r="A3243" s="333">
        <v>27111604</v>
      </c>
      <c r="B3243" s="333" t="s">
        <v>10543</v>
      </c>
      <c r="D3243" s="333" t="s">
        <v>10544</v>
      </c>
      <c r="E3243" s="333" t="s">
        <v>5970</v>
      </c>
      <c r="F3243" s="333" t="s">
        <v>5971</v>
      </c>
      <c r="G3243" s="333" t="s">
        <v>10545</v>
      </c>
    </row>
    <row r="3244" spans="1:8" ht="60">
      <c r="A3244" s="333">
        <v>27111605</v>
      </c>
      <c r="B3244" s="333" t="s">
        <v>10546</v>
      </c>
      <c r="D3244" s="333" t="s">
        <v>10547</v>
      </c>
      <c r="E3244" s="333" t="s">
        <v>5970</v>
      </c>
      <c r="F3244" s="333" t="s">
        <v>5971</v>
      </c>
      <c r="G3244" s="333" t="s">
        <v>10548</v>
      </c>
    </row>
    <row r="3245" spans="1:8" ht="30">
      <c r="A3245" s="333">
        <v>27111607</v>
      </c>
      <c r="B3245" s="333" t="s">
        <v>10549</v>
      </c>
      <c r="D3245" s="333" t="s">
        <v>10550</v>
      </c>
      <c r="E3245" s="333" t="s">
        <v>5970</v>
      </c>
      <c r="F3245" s="333" t="s">
        <v>5971</v>
      </c>
      <c r="G3245" s="333" t="s">
        <v>10549</v>
      </c>
    </row>
    <row r="3246" spans="1:8" ht="30">
      <c r="A3246" s="333">
        <v>27111608</v>
      </c>
      <c r="B3246" s="333" t="s">
        <v>10551</v>
      </c>
      <c r="D3246" s="333" t="s">
        <v>10552</v>
      </c>
      <c r="E3246" s="333" t="s">
        <v>5970</v>
      </c>
      <c r="F3246" s="333" t="s">
        <v>5971</v>
      </c>
      <c r="G3246" s="333" t="s">
        <v>10551</v>
      </c>
    </row>
    <row r="3247" spans="1:8" ht="30">
      <c r="A3247" s="333">
        <v>27111609</v>
      </c>
      <c r="B3247" s="333" t="s">
        <v>10553</v>
      </c>
      <c r="D3247" s="333" t="s">
        <v>10554</v>
      </c>
      <c r="E3247" s="333" t="s">
        <v>5844</v>
      </c>
      <c r="F3247" s="333" t="s">
        <v>5845</v>
      </c>
      <c r="G3247" s="333" t="s">
        <v>10555</v>
      </c>
    </row>
    <row r="3248" spans="1:8">
      <c r="A3248" s="333">
        <v>27111700</v>
      </c>
      <c r="B3248" s="333" t="s">
        <v>10556</v>
      </c>
      <c r="D3248" s="333" t="s">
        <v>2173</v>
      </c>
      <c r="E3248" s="333" t="s">
        <v>2173</v>
      </c>
      <c r="F3248" s="333" t="s">
        <v>2173</v>
      </c>
      <c r="G3248" s="333" t="s">
        <v>2173</v>
      </c>
    </row>
    <row r="3249" spans="1:8" ht="45">
      <c r="A3249" s="333">
        <v>27111701</v>
      </c>
      <c r="B3249" s="333" t="s">
        <v>1329</v>
      </c>
      <c r="C3249" s="334" t="s">
        <v>1203</v>
      </c>
      <c r="D3249" s="333" t="s">
        <v>10557</v>
      </c>
      <c r="E3249" s="333" t="s">
        <v>5970</v>
      </c>
      <c r="F3249" s="333" t="s">
        <v>5971</v>
      </c>
      <c r="G3249" s="333" t="s">
        <v>10558</v>
      </c>
      <c r="H3249" s="430">
        <v>600</v>
      </c>
    </row>
    <row r="3250" spans="1:8">
      <c r="A3250" s="333">
        <v>27111702</v>
      </c>
      <c r="B3250" s="333" t="s">
        <v>10559</v>
      </c>
      <c r="D3250" s="333" t="s">
        <v>10560</v>
      </c>
      <c r="E3250" s="333" t="s">
        <v>5970</v>
      </c>
      <c r="F3250" s="333" t="s">
        <v>5971</v>
      </c>
      <c r="G3250" s="333" t="s">
        <v>10561</v>
      </c>
    </row>
    <row r="3251" spans="1:8" ht="60">
      <c r="A3251" s="333">
        <v>27111703</v>
      </c>
      <c r="B3251" s="333" t="s">
        <v>10562</v>
      </c>
      <c r="D3251" s="333" t="s">
        <v>10563</v>
      </c>
      <c r="E3251" s="333" t="s">
        <v>5970</v>
      </c>
      <c r="F3251" s="333" t="s">
        <v>5971</v>
      </c>
      <c r="G3251" s="333" t="s">
        <v>10562</v>
      </c>
    </row>
    <row r="3252" spans="1:8" ht="45">
      <c r="A3252" s="333">
        <v>27111704</v>
      </c>
      <c r="B3252" s="333" t="s">
        <v>1328</v>
      </c>
      <c r="C3252" s="334" t="s">
        <v>1203</v>
      </c>
      <c r="D3252" s="333" t="s">
        <v>10564</v>
      </c>
      <c r="E3252" s="333" t="s">
        <v>9081</v>
      </c>
      <c r="F3252" s="333" t="s">
        <v>9082</v>
      </c>
      <c r="G3252" s="333" t="s">
        <v>10565</v>
      </c>
      <c r="H3252" s="430">
        <v>500</v>
      </c>
    </row>
    <row r="3253" spans="1:8" ht="45">
      <c r="A3253" s="333">
        <v>27111705</v>
      </c>
      <c r="B3253" s="333" t="s">
        <v>10566</v>
      </c>
      <c r="D3253" s="333" t="s">
        <v>10567</v>
      </c>
      <c r="E3253" s="333" t="s">
        <v>5970</v>
      </c>
      <c r="F3253" s="333" t="s">
        <v>5971</v>
      </c>
      <c r="G3253" s="333" t="s">
        <v>10566</v>
      </c>
    </row>
    <row r="3254" spans="1:8" ht="45">
      <c r="A3254" s="333">
        <v>27111706</v>
      </c>
      <c r="B3254" s="333" t="s">
        <v>10568</v>
      </c>
      <c r="D3254" s="333" t="s">
        <v>10569</v>
      </c>
      <c r="E3254" s="333" t="s">
        <v>5970</v>
      </c>
      <c r="F3254" s="333" t="s">
        <v>5971</v>
      </c>
      <c r="G3254" s="333" t="s">
        <v>10568</v>
      </c>
    </row>
    <row r="3255" spans="1:8" ht="45">
      <c r="A3255" s="333">
        <v>27111707</v>
      </c>
      <c r="B3255" s="333" t="s">
        <v>1341</v>
      </c>
      <c r="C3255" s="334" t="s">
        <v>1203</v>
      </c>
      <c r="D3255" s="333" t="s">
        <v>10570</v>
      </c>
      <c r="E3255" s="333" t="s">
        <v>5970</v>
      </c>
      <c r="F3255" s="333" t="s">
        <v>5971</v>
      </c>
      <c r="G3255" s="333" t="s">
        <v>10571</v>
      </c>
      <c r="H3255" s="430">
        <v>600</v>
      </c>
    </row>
    <row r="3256" spans="1:8" ht="45">
      <c r="A3256" s="333">
        <v>27111708</v>
      </c>
      <c r="B3256" s="333" t="s">
        <v>10572</v>
      </c>
      <c r="D3256" s="333" t="s">
        <v>10573</v>
      </c>
      <c r="E3256" s="333" t="s">
        <v>5970</v>
      </c>
      <c r="F3256" s="333" t="s">
        <v>5971</v>
      </c>
      <c r="G3256" s="333" t="s">
        <v>10574</v>
      </c>
    </row>
    <row r="3257" spans="1:8" ht="45">
      <c r="A3257" s="333">
        <v>27111709</v>
      </c>
      <c r="B3257" s="333" t="s">
        <v>10575</v>
      </c>
      <c r="D3257" s="333" t="s">
        <v>10576</v>
      </c>
      <c r="E3257" s="333" t="s">
        <v>5970</v>
      </c>
      <c r="F3257" s="333" t="s">
        <v>5971</v>
      </c>
      <c r="G3257" s="333" t="s">
        <v>10577</v>
      </c>
    </row>
    <row r="3258" spans="1:8" ht="45">
      <c r="A3258" s="333">
        <v>27111710</v>
      </c>
      <c r="B3258" s="333" t="s">
        <v>10578</v>
      </c>
      <c r="D3258" s="333" t="s">
        <v>10579</v>
      </c>
      <c r="E3258" s="333" t="s">
        <v>5970</v>
      </c>
      <c r="F3258" s="333" t="s">
        <v>5971</v>
      </c>
      <c r="G3258" s="333" t="s">
        <v>10580</v>
      </c>
    </row>
    <row r="3259" spans="1:8" ht="45">
      <c r="A3259" s="333">
        <v>27111711</v>
      </c>
      <c r="B3259" s="333" t="s">
        <v>10581</v>
      </c>
      <c r="D3259" s="333" t="s">
        <v>10582</v>
      </c>
      <c r="E3259" s="333" t="s">
        <v>5970</v>
      </c>
      <c r="F3259" s="333" t="s">
        <v>5971</v>
      </c>
      <c r="G3259" s="333" t="s">
        <v>10583</v>
      </c>
    </row>
    <row r="3260" spans="1:8" ht="45">
      <c r="A3260" s="333">
        <v>27111712</v>
      </c>
      <c r="B3260" s="333" t="s">
        <v>6345</v>
      </c>
      <c r="D3260" s="333" t="s">
        <v>10584</v>
      </c>
      <c r="E3260" s="333" t="s">
        <v>5970</v>
      </c>
      <c r="F3260" s="333" t="s">
        <v>5971</v>
      </c>
      <c r="G3260" s="333" t="s">
        <v>10585</v>
      </c>
    </row>
    <row r="3261" spans="1:8" ht="45">
      <c r="A3261" s="333">
        <v>27111713</v>
      </c>
      <c r="B3261" s="333" t="s">
        <v>10586</v>
      </c>
      <c r="D3261" s="333" t="s">
        <v>10587</v>
      </c>
      <c r="E3261" s="333" t="s">
        <v>5970</v>
      </c>
      <c r="F3261" s="333" t="s">
        <v>5971</v>
      </c>
      <c r="G3261" s="333" t="s">
        <v>10588</v>
      </c>
    </row>
    <row r="3262" spans="1:8" ht="30">
      <c r="A3262" s="333">
        <v>27111714</v>
      </c>
      <c r="B3262" s="333" t="s">
        <v>10589</v>
      </c>
      <c r="D3262" s="333" t="s">
        <v>10590</v>
      </c>
      <c r="E3262" s="333" t="s">
        <v>5970</v>
      </c>
      <c r="F3262" s="333" t="s">
        <v>5971</v>
      </c>
      <c r="G3262" s="333" t="s">
        <v>10591</v>
      </c>
    </row>
    <row r="3263" spans="1:8" ht="60">
      <c r="A3263" s="333">
        <v>27111715</v>
      </c>
      <c r="B3263" s="333" t="s">
        <v>10592</v>
      </c>
      <c r="D3263" s="333" t="s">
        <v>10593</v>
      </c>
      <c r="E3263" s="333" t="s">
        <v>5970</v>
      </c>
      <c r="F3263" s="333" t="s">
        <v>5971</v>
      </c>
      <c r="G3263" s="333" t="s">
        <v>10594</v>
      </c>
    </row>
    <row r="3264" spans="1:8" ht="30">
      <c r="A3264" s="333">
        <v>27111716</v>
      </c>
      <c r="B3264" s="333" t="s">
        <v>10595</v>
      </c>
      <c r="D3264" s="333" t="s">
        <v>10596</v>
      </c>
      <c r="E3264" s="333" t="s">
        <v>5970</v>
      </c>
      <c r="F3264" s="333" t="s">
        <v>5971</v>
      </c>
      <c r="G3264" s="333" t="s">
        <v>10597</v>
      </c>
    </row>
    <row r="3265" spans="1:8" ht="30">
      <c r="A3265" s="333">
        <v>27111717</v>
      </c>
      <c r="B3265" s="333" t="s">
        <v>10598</v>
      </c>
      <c r="D3265" s="333" t="s">
        <v>10599</v>
      </c>
      <c r="E3265" s="333" t="s">
        <v>5970</v>
      </c>
      <c r="F3265" s="333" t="s">
        <v>5971</v>
      </c>
      <c r="G3265" s="333" t="s">
        <v>10598</v>
      </c>
    </row>
    <row r="3266" spans="1:8" ht="45">
      <c r="A3266" s="333">
        <v>27111718</v>
      </c>
      <c r="B3266" s="333" t="s">
        <v>10600</v>
      </c>
      <c r="D3266" s="333" t="s">
        <v>10601</v>
      </c>
      <c r="E3266" s="333" t="s">
        <v>5970</v>
      </c>
      <c r="F3266" s="333" t="s">
        <v>5971</v>
      </c>
      <c r="G3266" s="333" t="s">
        <v>10602</v>
      </c>
    </row>
    <row r="3267" spans="1:8" ht="30">
      <c r="A3267" s="333">
        <v>27111720</v>
      </c>
      <c r="B3267" s="333" t="s">
        <v>10603</v>
      </c>
      <c r="D3267" s="333" t="s">
        <v>10604</v>
      </c>
      <c r="E3267" s="333" t="s">
        <v>5970</v>
      </c>
      <c r="F3267" s="333" t="s">
        <v>5971</v>
      </c>
      <c r="G3267" s="333" t="s">
        <v>10605</v>
      </c>
    </row>
    <row r="3268" spans="1:8" ht="45">
      <c r="A3268" s="333">
        <v>27111721</v>
      </c>
      <c r="B3268" s="333" t="s">
        <v>10606</v>
      </c>
      <c r="D3268" s="333" t="s">
        <v>10607</v>
      </c>
      <c r="E3268" s="333" t="s">
        <v>5970</v>
      </c>
      <c r="F3268" s="333" t="s">
        <v>5971</v>
      </c>
      <c r="G3268" s="333" t="s">
        <v>10606</v>
      </c>
    </row>
    <row r="3269" spans="1:8" ht="45">
      <c r="A3269" s="333">
        <v>27111722</v>
      </c>
      <c r="B3269" s="333" t="s">
        <v>10608</v>
      </c>
      <c r="D3269" s="333" t="s">
        <v>10609</v>
      </c>
      <c r="E3269" s="333" t="s">
        <v>5970</v>
      </c>
      <c r="F3269" s="333" t="s">
        <v>5971</v>
      </c>
      <c r="G3269" s="333" t="s">
        <v>10610</v>
      </c>
    </row>
    <row r="3270" spans="1:8" ht="45">
      <c r="A3270" s="333">
        <v>27111723</v>
      </c>
      <c r="B3270" s="333" t="s">
        <v>10611</v>
      </c>
      <c r="D3270" s="333" t="s">
        <v>10612</v>
      </c>
      <c r="E3270" s="333" t="s">
        <v>5970</v>
      </c>
      <c r="F3270" s="333" t="s">
        <v>5971</v>
      </c>
      <c r="G3270" s="333" t="s">
        <v>10611</v>
      </c>
    </row>
    <row r="3271" spans="1:8" ht="30">
      <c r="A3271" s="333">
        <v>27111724</v>
      </c>
      <c r="B3271" s="333" t="s">
        <v>10613</v>
      </c>
      <c r="D3271" s="333" t="s">
        <v>10614</v>
      </c>
      <c r="E3271" s="333" t="s">
        <v>5970</v>
      </c>
      <c r="F3271" s="333" t="s">
        <v>5971</v>
      </c>
      <c r="G3271" s="333" t="s">
        <v>10615</v>
      </c>
    </row>
    <row r="3272" spans="1:8" ht="45">
      <c r="A3272" s="333">
        <v>27111725</v>
      </c>
      <c r="B3272" s="333" t="s">
        <v>10616</v>
      </c>
      <c r="D3272" s="333" t="s">
        <v>10617</v>
      </c>
      <c r="E3272" s="333" t="s">
        <v>5970</v>
      </c>
      <c r="F3272" s="333" t="s">
        <v>5971</v>
      </c>
      <c r="G3272" s="333" t="s">
        <v>10616</v>
      </c>
    </row>
    <row r="3273" spans="1:8" ht="45">
      <c r="A3273" s="333">
        <v>27111726</v>
      </c>
      <c r="B3273" s="333" t="s">
        <v>10618</v>
      </c>
      <c r="D3273" s="333" t="s">
        <v>10567</v>
      </c>
      <c r="E3273" s="333" t="s">
        <v>5970</v>
      </c>
      <c r="F3273" s="333" t="s">
        <v>5971</v>
      </c>
      <c r="G3273" s="333" t="s">
        <v>10619</v>
      </c>
    </row>
    <row r="3274" spans="1:8" ht="30">
      <c r="A3274" s="333">
        <v>27111727</v>
      </c>
      <c r="B3274" s="333" t="s">
        <v>10620</v>
      </c>
      <c r="D3274" s="333" t="s">
        <v>10621</v>
      </c>
      <c r="E3274" s="333" t="s">
        <v>5970</v>
      </c>
      <c r="F3274" s="333" t="s">
        <v>5971</v>
      </c>
      <c r="G3274" s="333" t="s">
        <v>10622</v>
      </c>
    </row>
    <row r="3275" spans="1:8">
      <c r="A3275" s="333">
        <v>27111800</v>
      </c>
      <c r="B3275" s="333" t="s">
        <v>10623</v>
      </c>
      <c r="D3275" s="333" t="s">
        <v>2173</v>
      </c>
      <c r="E3275" s="333" t="s">
        <v>2173</v>
      </c>
      <c r="F3275" s="333" t="s">
        <v>2173</v>
      </c>
      <c r="G3275" s="333" t="s">
        <v>2173</v>
      </c>
    </row>
    <row r="3276" spans="1:8" ht="45">
      <c r="A3276" s="333">
        <v>27111801</v>
      </c>
      <c r="B3276" s="333" t="s">
        <v>1346</v>
      </c>
      <c r="C3276" s="334" t="s">
        <v>1203</v>
      </c>
      <c r="D3276" s="333" t="s">
        <v>10624</v>
      </c>
      <c r="E3276" s="333" t="s">
        <v>5970</v>
      </c>
      <c r="F3276" s="333" t="s">
        <v>5971</v>
      </c>
      <c r="G3276" s="333" t="s">
        <v>10625</v>
      </c>
      <c r="H3276" s="430">
        <v>100</v>
      </c>
    </row>
    <row r="3277" spans="1:8" ht="30">
      <c r="A3277" s="333">
        <v>27111802</v>
      </c>
      <c r="B3277" s="333" t="s">
        <v>10626</v>
      </c>
      <c r="D3277" s="333" t="s">
        <v>10627</v>
      </c>
      <c r="E3277" s="333" t="s">
        <v>5970</v>
      </c>
      <c r="F3277" s="333" t="s">
        <v>5971</v>
      </c>
      <c r="G3277" s="333" t="s">
        <v>10628</v>
      </c>
    </row>
    <row r="3278" spans="1:8" ht="45">
      <c r="A3278" s="333">
        <v>27111803</v>
      </c>
      <c r="B3278" s="333" t="s">
        <v>10629</v>
      </c>
      <c r="D3278" s="333" t="s">
        <v>10630</v>
      </c>
      <c r="E3278" s="333" t="s">
        <v>5334</v>
      </c>
      <c r="F3278" s="333" t="s">
        <v>5335</v>
      </c>
      <c r="G3278" s="333" t="s">
        <v>10629</v>
      </c>
    </row>
    <row r="3279" spans="1:8" ht="45">
      <c r="A3279" s="333">
        <v>27111804</v>
      </c>
      <c r="B3279" s="333" t="s">
        <v>10631</v>
      </c>
      <c r="D3279" s="333" t="s">
        <v>10632</v>
      </c>
      <c r="E3279" s="333" t="s">
        <v>5970</v>
      </c>
      <c r="F3279" s="333" t="s">
        <v>5971</v>
      </c>
      <c r="G3279" s="333" t="s">
        <v>10633</v>
      </c>
    </row>
    <row r="3280" spans="1:8" ht="45">
      <c r="A3280" s="333">
        <v>27111806</v>
      </c>
      <c r="B3280" s="333" t="s">
        <v>10634</v>
      </c>
      <c r="D3280" s="333" t="s">
        <v>10635</v>
      </c>
      <c r="E3280" s="333" t="s">
        <v>5970</v>
      </c>
      <c r="F3280" s="333" t="s">
        <v>5971</v>
      </c>
      <c r="G3280" s="333" t="s">
        <v>10636</v>
      </c>
    </row>
    <row r="3281" spans="1:7" ht="30">
      <c r="A3281" s="333">
        <v>27111807</v>
      </c>
      <c r="B3281" s="333" t="s">
        <v>10637</v>
      </c>
      <c r="D3281" s="333" t="s">
        <v>10638</v>
      </c>
      <c r="E3281" s="333" t="s">
        <v>5970</v>
      </c>
      <c r="F3281" s="333" t="s">
        <v>5971</v>
      </c>
      <c r="G3281" s="333" t="s">
        <v>10639</v>
      </c>
    </row>
    <row r="3282" spans="1:7" ht="45">
      <c r="A3282" s="333">
        <v>27111809</v>
      </c>
      <c r="B3282" s="333" t="s">
        <v>9266</v>
      </c>
      <c r="D3282" s="333" t="s">
        <v>10640</v>
      </c>
      <c r="E3282" s="333" t="s">
        <v>5334</v>
      </c>
      <c r="F3282" s="333" t="s">
        <v>5335</v>
      </c>
      <c r="G3282" s="333" t="s">
        <v>10641</v>
      </c>
    </row>
    <row r="3283" spans="1:7">
      <c r="A3283" s="333">
        <v>27111810</v>
      </c>
      <c r="B3283" s="333" t="s">
        <v>10642</v>
      </c>
      <c r="D3283" s="333" t="s">
        <v>10643</v>
      </c>
      <c r="E3283" s="333" t="s">
        <v>5970</v>
      </c>
      <c r="F3283" s="333" t="s">
        <v>5971</v>
      </c>
      <c r="G3283" s="333" t="s">
        <v>10644</v>
      </c>
    </row>
    <row r="3284" spans="1:7">
      <c r="A3284" s="333">
        <v>27111900</v>
      </c>
      <c r="B3284" s="333" t="s">
        <v>10645</v>
      </c>
      <c r="D3284" s="333" t="s">
        <v>2173</v>
      </c>
      <c r="E3284" s="333" t="s">
        <v>2173</v>
      </c>
      <c r="F3284" s="333" t="s">
        <v>2173</v>
      </c>
      <c r="G3284" s="333" t="s">
        <v>2173</v>
      </c>
    </row>
    <row r="3285" spans="1:7" ht="45">
      <c r="A3285" s="333">
        <v>27111901</v>
      </c>
      <c r="B3285" s="333" t="s">
        <v>10646</v>
      </c>
      <c r="D3285" s="333" t="s">
        <v>10647</v>
      </c>
      <c r="E3285" s="333" t="s">
        <v>5970</v>
      </c>
      <c r="F3285" s="333" t="s">
        <v>5971</v>
      </c>
      <c r="G3285" s="333" t="s">
        <v>10648</v>
      </c>
    </row>
    <row r="3286" spans="1:7" ht="45">
      <c r="A3286" s="333">
        <v>27111902</v>
      </c>
      <c r="B3286" s="333" t="s">
        <v>10649</v>
      </c>
      <c r="D3286" s="333" t="s">
        <v>10650</v>
      </c>
      <c r="E3286" s="333" t="s">
        <v>5970</v>
      </c>
      <c r="F3286" s="333" t="s">
        <v>5971</v>
      </c>
      <c r="G3286" s="333" t="s">
        <v>10651</v>
      </c>
    </row>
    <row r="3287" spans="1:7" ht="45">
      <c r="A3287" s="333">
        <v>27111903</v>
      </c>
      <c r="B3287" s="333" t="s">
        <v>10652</v>
      </c>
      <c r="D3287" s="333" t="s">
        <v>10653</v>
      </c>
      <c r="E3287" s="333" t="s">
        <v>5970</v>
      </c>
      <c r="F3287" s="333" t="s">
        <v>5971</v>
      </c>
      <c r="G3287" s="333" t="s">
        <v>10654</v>
      </c>
    </row>
    <row r="3288" spans="1:7">
      <c r="A3288" s="333">
        <v>27111904</v>
      </c>
      <c r="B3288" s="333" t="s">
        <v>10655</v>
      </c>
      <c r="D3288" s="333" t="s">
        <v>10656</v>
      </c>
      <c r="E3288" s="333" t="s">
        <v>5970</v>
      </c>
      <c r="F3288" s="333" t="s">
        <v>5971</v>
      </c>
      <c r="G3288" s="333" t="s">
        <v>10657</v>
      </c>
    </row>
    <row r="3289" spans="1:7" ht="45">
      <c r="A3289" s="333">
        <v>27111905</v>
      </c>
      <c r="B3289" s="333" t="s">
        <v>6442</v>
      </c>
      <c r="D3289" s="333" t="s">
        <v>10658</v>
      </c>
      <c r="E3289" s="333" t="s">
        <v>5844</v>
      </c>
      <c r="F3289" s="333" t="s">
        <v>5845</v>
      </c>
      <c r="G3289" s="333" t="s">
        <v>10659</v>
      </c>
    </row>
    <row r="3290" spans="1:7" ht="45">
      <c r="A3290" s="333">
        <v>27111906</v>
      </c>
      <c r="B3290" s="333" t="s">
        <v>10660</v>
      </c>
      <c r="D3290" s="333" t="s">
        <v>10661</v>
      </c>
      <c r="E3290" s="333" t="s">
        <v>5970</v>
      </c>
      <c r="F3290" s="333" t="s">
        <v>5971</v>
      </c>
      <c r="G3290" s="333" t="s">
        <v>10662</v>
      </c>
    </row>
    <row r="3291" spans="1:7" ht="45">
      <c r="A3291" s="333">
        <v>27111907</v>
      </c>
      <c r="B3291" s="333" t="s">
        <v>10663</v>
      </c>
      <c r="D3291" s="333" t="s">
        <v>10664</v>
      </c>
      <c r="E3291" s="333" t="s">
        <v>5970</v>
      </c>
      <c r="F3291" s="333" t="s">
        <v>5971</v>
      </c>
      <c r="G3291" s="333" t="s">
        <v>10663</v>
      </c>
    </row>
    <row r="3292" spans="1:7" ht="30">
      <c r="A3292" s="333">
        <v>27111908</v>
      </c>
      <c r="B3292" s="333" t="s">
        <v>10665</v>
      </c>
      <c r="D3292" s="333" t="s">
        <v>10666</v>
      </c>
      <c r="E3292" s="333" t="s">
        <v>5970</v>
      </c>
      <c r="F3292" s="333" t="s">
        <v>5971</v>
      </c>
      <c r="G3292" s="333" t="s">
        <v>10667</v>
      </c>
    </row>
    <row r="3293" spans="1:7" ht="30">
      <c r="A3293" s="333">
        <v>27111909</v>
      </c>
      <c r="B3293" s="333" t="s">
        <v>10668</v>
      </c>
      <c r="D3293" s="333" t="s">
        <v>10669</v>
      </c>
      <c r="E3293" s="333" t="s">
        <v>5970</v>
      </c>
      <c r="F3293" s="333" t="s">
        <v>5971</v>
      </c>
      <c r="G3293" s="333" t="s">
        <v>10670</v>
      </c>
    </row>
    <row r="3294" spans="1:7" ht="60">
      <c r="A3294" s="333">
        <v>27111910</v>
      </c>
      <c r="B3294" s="333" t="s">
        <v>10671</v>
      </c>
      <c r="D3294" s="333" t="s">
        <v>10672</v>
      </c>
      <c r="E3294" s="333" t="s">
        <v>5970</v>
      </c>
      <c r="F3294" s="333" t="s">
        <v>5971</v>
      </c>
      <c r="G3294" s="333" t="s">
        <v>10673</v>
      </c>
    </row>
    <row r="3295" spans="1:7" ht="45">
      <c r="A3295" s="333">
        <v>27111911</v>
      </c>
      <c r="B3295" s="333" t="s">
        <v>10674</v>
      </c>
      <c r="D3295" s="333" t="s">
        <v>10675</v>
      </c>
      <c r="E3295" s="333" t="s">
        <v>5970</v>
      </c>
      <c r="F3295" s="333" t="s">
        <v>5971</v>
      </c>
      <c r="G3295" s="333" t="s">
        <v>10676</v>
      </c>
    </row>
    <row r="3296" spans="1:7">
      <c r="A3296" s="333">
        <v>27112000</v>
      </c>
      <c r="B3296" s="333" t="s">
        <v>10677</v>
      </c>
      <c r="D3296" s="333" t="s">
        <v>2173</v>
      </c>
      <c r="E3296" s="333" t="s">
        <v>2173</v>
      </c>
      <c r="F3296" s="333" t="s">
        <v>2173</v>
      </c>
      <c r="G3296" s="333" t="s">
        <v>2173</v>
      </c>
    </row>
    <row r="3297" spans="1:7" ht="45">
      <c r="A3297" s="333">
        <v>27112001</v>
      </c>
      <c r="B3297" s="333" t="s">
        <v>10678</v>
      </c>
      <c r="D3297" s="333" t="s">
        <v>10679</v>
      </c>
      <c r="E3297" s="333" t="s">
        <v>5970</v>
      </c>
      <c r="F3297" s="333" t="s">
        <v>5971</v>
      </c>
      <c r="G3297" s="333" t="s">
        <v>10680</v>
      </c>
    </row>
    <row r="3298" spans="1:7" ht="30">
      <c r="A3298" s="333">
        <v>27112002</v>
      </c>
      <c r="B3298" s="333" t="s">
        <v>10681</v>
      </c>
      <c r="D3298" s="333" t="s">
        <v>10682</v>
      </c>
      <c r="E3298" s="333" t="s">
        <v>5970</v>
      </c>
      <c r="F3298" s="333" t="s">
        <v>5971</v>
      </c>
      <c r="G3298" s="333" t="s">
        <v>10683</v>
      </c>
    </row>
    <row r="3299" spans="1:7" ht="60">
      <c r="A3299" s="333">
        <v>27112003</v>
      </c>
      <c r="B3299" s="333" t="s">
        <v>10684</v>
      </c>
      <c r="D3299" s="333" t="s">
        <v>10685</v>
      </c>
      <c r="E3299" s="333" t="s">
        <v>5970</v>
      </c>
      <c r="F3299" s="333" t="s">
        <v>5971</v>
      </c>
      <c r="G3299" s="333" t="s">
        <v>10686</v>
      </c>
    </row>
    <row r="3300" spans="1:7" ht="60">
      <c r="A3300" s="333">
        <v>27112004</v>
      </c>
      <c r="B3300" s="333" t="s">
        <v>10687</v>
      </c>
      <c r="D3300" s="333" t="s">
        <v>10688</v>
      </c>
      <c r="E3300" s="333" t="s">
        <v>5970</v>
      </c>
      <c r="F3300" s="333" t="s">
        <v>5971</v>
      </c>
      <c r="G3300" s="333" t="s">
        <v>10689</v>
      </c>
    </row>
    <row r="3301" spans="1:7" ht="30">
      <c r="A3301" s="333">
        <v>27112005</v>
      </c>
      <c r="B3301" s="333" t="s">
        <v>10690</v>
      </c>
      <c r="D3301" s="333" t="s">
        <v>10691</v>
      </c>
      <c r="E3301" s="333" t="s">
        <v>5970</v>
      </c>
      <c r="F3301" s="333" t="s">
        <v>5971</v>
      </c>
      <c r="G3301" s="333" t="s">
        <v>10692</v>
      </c>
    </row>
    <row r="3302" spans="1:7" ht="30">
      <c r="A3302" s="333">
        <v>27112006</v>
      </c>
      <c r="B3302" s="333" t="s">
        <v>10693</v>
      </c>
      <c r="D3302" s="333" t="s">
        <v>10694</v>
      </c>
      <c r="E3302" s="333" t="s">
        <v>5970</v>
      </c>
      <c r="F3302" s="333" t="s">
        <v>5971</v>
      </c>
      <c r="G3302" s="333" t="s">
        <v>10695</v>
      </c>
    </row>
    <row r="3303" spans="1:7" ht="30">
      <c r="A3303" s="333">
        <v>27112007</v>
      </c>
      <c r="B3303" s="333" t="s">
        <v>10696</v>
      </c>
      <c r="D3303" s="333" t="s">
        <v>10697</v>
      </c>
      <c r="E3303" s="333" t="s">
        <v>5970</v>
      </c>
      <c r="F3303" s="333" t="s">
        <v>5971</v>
      </c>
      <c r="G3303" s="333" t="s">
        <v>10698</v>
      </c>
    </row>
    <row r="3304" spans="1:7" ht="45">
      <c r="A3304" s="333">
        <v>27112008</v>
      </c>
      <c r="B3304" s="333" t="s">
        <v>10699</v>
      </c>
      <c r="D3304" s="333" t="s">
        <v>10700</v>
      </c>
      <c r="E3304" s="333" t="s">
        <v>5970</v>
      </c>
      <c r="F3304" s="333" t="s">
        <v>5971</v>
      </c>
      <c r="G3304" s="333" t="s">
        <v>10701</v>
      </c>
    </row>
    <row r="3305" spans="1:7">
      <c r="A3305" s="333">
        <v>27112009</v>
      </c>
      <c r="B3305" s="333" t="s">
        <v>10702</v>
      </c>
      <c r="D3305" s="333" t="s">
        <v>10703</v>
      </c>
      <c r="E3305" s="333" t="s">
        <v>5970</v>
      </c>
      <c r="F3305" s="333" t="s">
        <v>5971</v>
      </c>
      <c r="G3305" s="333" t="s">
        <v>10702</v>
      </c>
    </row>
    <row r="3306" spans="1:7" ht="45">
      <c r="A3306" s="333">
        <v>27112010</v>
      </c>
      <c r="B3306" s="333" t="s">
        <v>10704</v>
      </c>
      <c r="D3306" s="333" t="s">
        <v>10705</v>
      </c>
      <c r="E3306" s="333" t="s">
        <v>5970</v>
      </c>
      <c r="F3306" s="333" t="s">
        <v>5971</v>
      </c>
      <c r="G3306" s="333" t="s">
        <v>10706</v>
      </c>
    </row>
    <row r="3307" spans="1:7">
      <c r="A3307" s="333">
        <v>27112011</v>
      </c>
      <c r="B3307" s="333" t="s">
        <v>10707</v>
      </c>
      <c r="D3307" s="333" t="s">
        <v>10708</v>
      </c>
      <c r="E3307" s="333" t="s">
        <v>2512</v>
      </c>
      <c r="F3307" s="333" t="s">
        <v>2513</v>
      </c>
      <c r="G3307" s="333" t="s">
        <v>10709</v>
      </c>
    </row>
    <row r="3308" spans="1:7" ht="45">
      <c r="A3308" s="333">
        <v>27112012</v>
      </c>
      <c r="B3308" s="333" t="s">
        <v>10710</v>
      </c>
      <c r="D3308" s="333" t="s">
        <v>10711</v>
      </c>
      <c r="E3308" s="333" t="s">
        <v>5970</v>
      </c>
      <c r="F3308" s="333" t="s">
        <v>5971</v>
      </c>
      <c r="G3308" s="333" t="s">
        <v>10712</v>
      </c>
    </row>
    <row r="3309" spans="1:7" ht="45">
      <c r="A3309" s="333">
        <v>27112013</v>
      </c>
      <c r="B3309" s="333" t="s">
        <v>10713</v>
      </c>
      <c r="D3309" s="333" t="s">
        <v>10714</v>
      </c>
      <c r="E3309" s="333" t="s">
        <v>5970</v>
      </c>
      <c r="F3309" s="333" t="s">
        <v>5971</v>
      </c>
      <c r="G3309" s="333" t="s">
        <v>10715</v>
      </c>
    </row>
    <row r="3310" spans="1:7" ht="45">
      <c r="A3310" s="333">
        <v>27112014</v>
      </c>
      <c r="B3310" s="333" t="s">
        <v>10716</v>
      </c>
      <c r="D3310" s="333" t="s">
        <v>10717</v>
      </c>
      <c r="E3310" s="333" t="s">
        <v>5844</v>
      </c>
      <c r="F3310" s="333" t="s">
        <v>5845</v>
      </c>
      <c r="G3310" s="333" t="s">
        <v>10718</v>
      </c>
    </row>
    <row r="3311" spans="1:7" ht="45">
      <c r="A3311" s="333">
        <v>27112015</v>
      </c>
      <c r="B3311" s="333" t="s">
        <v>10719</v>
      </c>
      <c r="D3311" s="333" t="s">
        <v>10720</v>
      </c>
      <c r="E3311" s="333" t="s">
        <v>5970</v>
      </c>
      <c r="F3311" s="333" t="s">
        <v>5971</v>
      </c>
      <c r="G3311" s="333" t="s">
        <v>10721</v>
      </c>
    </row>
    <row r="3312" spans="1:7" ht="45">
      <c r="A3312" s="333">
        <v>27112016</v>
      </c>
      <c r="B3312" s="333" t="s">
        <v>10722</v>
      </c>
      <c r="D3312" s="333" t="s">
        <v>10723</v>
      </c>
      <c r="E3312" s="333" t="s">
        <v>5970</v>
      </c>
      <c r="F3312" s="333" t="s">
        <v>5971</v>
      </c>
      <c r="G3312" s="333" t="s">
        <v>10724</v>
      </c>
    </row>
    <row r="3313" spans="1:8" ht="45">
      <c r="A3313" s="333">
        <v>27112017</v>
      </c>
      <c r="B3313" s="333" t="s">
        <v>10725</v>
      </c>
      <c r="D3313" s="333" t="s">
        <v>10726</v>
      </c>
      <c r="E3313" s="333" t="s">
        <v>5970</v>
      </c>
      <c r="F3313" s="333" t="s">
        <v>5971</v>
      </c>
      <c r="G3313" s="333" t="s">
        <v>10727</v>
      </c>
    </row>
    <row r="3314" spans="1:8">
      <c r="A3314" s="333">
        <v>27112100</v>
      </c>
      <c r="B3314" s="333" t="s">
        <v>10728</v>
      </c>
      <c r="D3314" s="333" t="s">
        <v>2173</v>
      </c>
      <c r="E3314" s="333" t="s">
        <v>2173</v>
      </c>
      <c r="F3314" s="333" t="s">
        <v>2173</v>
      </c>
      <c r="G3314" s="333" t="s">
        <v>2173</v>
      </c>
    </row>
    <row r="3315" spans="1:8" ht="60">
      <c r="A3315" s="333">
        <v>27112101</v>
      </c>
      <c r="B3315" s="333" t="s">
        <v>10729</v>
      </c>
      <c r="D3315" s="333" t="s">
        <v>10730</v>
      </c>
      <c r="E3315" s="333" t="s">
        <v>5970</v>
      </c>
      <c r="F3315" s="333" t="s">
        <v>5971</v>
      </c>
      <c r="G3315" s="333" t="s">
        <v>10731</v>
      </c>
    </row>
    <row r="3316" spans="1:8" ht="45">
      <c r="A3316" s="333">
        <v>27112102</v>
      </c>
      <c r="B3316" s="333" t="s">
        <v>10732</v>
      </c>
      <c r="D3316" s="333" t="s">
        <v>10733</v>
      </c>
      <c r="E3316" s="333" t="s">
        <v>5970</v>
      </c>
      <c r="F3316" s="333" t="s">
        <v>5971</v>
      </c>
      <c r="G3316" s="333" t="s">
        <v>10734</v>
      </c>
    </row>
    <row r="3317" spans="1:8" ht="45">
      <c r="A3317" s="333">
        <v>27112103</v>
      </c>
      <c r="B3317" s="333" t="s">
        <v>10735</v>
      </c>
      <c r="D3317" s="333" t="s">
        <v>10736</v>
      </c>
      <c r="E3317" s="333" t="s">
        <v>5970</v>
      </c>
      <c r="F3317" s="333" t="s">
        <v>5971</v>
      </c>
      <c r="G3317" s="333" t="s">
        <v>10737</v>
      </c>
    </row>
    <row r="3318" spans="1:8" ht="45">
      <c r="A3318" s="333">
        <v>27112104</v>
      </c>
      <c r="B3318" s="333" t="s">
        <v>10738</v>
      </c>
      <c r="D3318" s="333" t="s">
        <v>10739</v>
      </c>
      <c r="E3318" s="333" t="s">
        <v>5970</v>
      </c>
      <c r="F3318" s="333" t="s">
        <v>5971</v>
      </c>
      <c r="G3318" s="333" t="s">
        <v>10740</v>
      </c>
    </row>
    <row r="3319" spans="1:8">
      <c r="A3319" s="333">
        <v>27112105</v>
      </c>
      <c r="B3319" s="333" t="s">
        <v>1342</v>
      </c>
      <c r="C3319" s="334" t="s">
        <v>1203</v>
      </c>
      <c r="D3319" s="333" t="s">
        <v>10741</v>
      </c>
      <c r="E3319" s="333" t="s">
        <v>5970</v>
      </c>
      <c r="F3319" s="333" t="s">
        <v>5971</v>
      </c>
      <c r="G3319" s="333" t="s">
        <v>10742</v>
      </c>
      <c r="H3319" s="430">
        <v>400</v>
      </c>
    </row>
    <row r="3320" spans="1:8" ht="30">
      <c r="A3320" s="333">
        <v>27112106</v>
      </c>
      <c r="B3320" s="333" t="s">
        <v>10743</v>
      </c>
      <c r="D3320" s="333" t="s">
        <v>10744</v>
      </c>
      <c r="E3320" s="333" t="s">
        <v>5970</v>
      </c>
      <c r="F3320" s="333" t="s">
        <v>5971</v>
      </c>
      <c r="G3320" s="333" t="s">
        <v>10743</v>
      </c>
    </row>
    <row r="3321" spans="1:8">
      <c r="A3321" s="333">
        <v>27112107</v>
      </c>
      <c r="B3321" s="333" t="s">
        <v>10745</v>
      </c>
      <c r="D3321" s="333" t="s">
        <v>10746</v>
      </c>
      <c r="E3321" s="333" t="s">
        <v>5970</v>
      </c>
      <c r="F3321" s="333" t="s">
        <v>5971</v>
      </c>
      <c r="G3321" s="333" t="s">
        <v>10745</v>
      </c>
    </row>
    <row r="3322" spans="1:8" ht="30">
      <c r="A3322" s="333">
        <v>27112108</v>
      </c>
      <c r="B3322" s="333" t="s">
        <v>10747</v>
      </c>
      <c r="D3322" s="333" t="s">
        <v>10748</v>
      </c>
      <c r="E3322" s="333" t="s">
        <v>5970</v>
      </c>
      <c r="F3322" s="333" t="s">
        <v>5971</v>
      </c>
      <c r="G3322" s="333" t="s">
        <v>10749</v>
      </c>
    </row>
    <row r="3323" spans="1:8" ht="60">
      <c r="A3323" s="333">
        <v>27112109</v>
      </c>
      <c r="B3323" s="333" t="s">
        <v>10750</v>
      </c>
      <c r="D3323" s="333" t="s">
        <v>10751</v>
      </c>
      <c r="E3323" s="333" t="s">
        <v>5970</v>
      </c>
      <c r="F3323" s="333" t="s">
        <v>5971</v>
      </c>
      <c r="G3323" s="333" t="s">
        <v>10752</v>
      </c>
    </row>
    <row r="3324" spans="1:8">
      <c r="A3324" s="333">
        <v>27112110</v>
      </c>
      <c r="B3324" s="333" t="s">
        <v>10753</v>
      </c>
      <c r="D3324" s="333" t="s">
        <v>10754</v>
      </c>
      <c r="E3324" s="333" t="s">
        <v>5970</v>
      </c>
      <c r="F3324" s="333" t="s">
        <v>5971</v>
      </c>
      <c r="G3324" s="333" t="s">
        <v>10753</v>
      </c>
    </row>
    <row r="3325" spans="1:8" ht="30">
      <c r="A3325" s="333">
        <v>27112111</v>
      </c>
      <c r="B3325" s="333" t="s">
        <v>10755</v>
      </c>
      <c r="D3325" s="333" t="s">
        <v>10756</v>
      </c>
      <c r="E3325" s="333" t="s">
        <v>5970</v>
      </c>
      <c r="F3325" s="333" t="s">
        <v>5971</v>
      </c>
      <c r="G3325" s="333" t="s">
        <v>10757</v>
      </c>
    </row>
    <row r="3326" spans="1:8">
      <c r="A3326" s="333">
        <v>27112112</v>
      </c>
      <c r="B3326" s="333" t="s">
        <v>10758</v>
      </c>
      <c r="D3326" s="333" t="s">
        <v>10759</v>
      </c>
      <c r="E3326" s="333" t="s">
        <v>5970</v>
      </c>
      <c r="F3326" s="333" t="s">
        <v>5971</v>
      </c>
      <c r="G3326" s="333" t="s">
        <v>10760</v>
      </c>
    </row>
    <row r="3327" spans="1:8">
      <c r="A3327" s="333">
        <v>27112113</v>
      </c>
      <c r="B3327" s="333" t="s">
        <v>10761</v>
      </c>
      <c r="D3327" s="333" t="s">
        <v>10762</v>
      </c>
      <c r="E3327" s="333" t="s">
        <v>5970</v>
      </c>
      <c r="F3327" s="333" t="s">
        <v>5971</v>
      </c>
      <c r="G3327" s="333" t="s">
        <v>10761</v>
      </c>
    </row>
    <row r="3328" spans="1:8">
      <c r="A3328" s="333">
        <v>27112114</v>
      </c>
      <c r="B3328" s="333" t="s">
        <v>10763</v>
      </c>
      <c r="D3328" s="333" t="s">
        <v>10764</v>
      </c>
      <c r="E3328" s="333" t="s">
        <v>5970</v>
      </c>
      <c r="F3328" s="333" t="s">
        <v>5971</v>
      </c>
      <c r="G3328" s="333" t="s">
        <v>10765</v>
      </c>
    </row>
    <row r="3329" spans="1:7" ht="60">
      <c r="A3329" s="333">
        <v>27112115</v>
      </c>
      <c r="B3329" s="333" t="s">
        <v>10766</v>
      </c>
      <c r="D3329" s="333" t="s">
        <v>10767</v>
      </c>
      <c r="E3329" s="333" t="s">
        <v>5970</v>
      </c>
      <c r="F3329" s="333" t="s">
        <v>5971</v>
      </c>
      <c r="G3329" s="333" t="s">
        <v>10768</v>
      </c>
    </row>
    <row r="3330" spans="1:7">
      <c r="A3330" s="333">
        <v>27112116</v>
      </c>
      <c r="B3330" s="333" t="s">
        <v>10769</v>
      </c>
      <c r="D3330" s="333" t="s">
        <v>10770</v>
      </c>
      <c r="E3330" s="333" t="s">
        <v>5970</v>
      </c>
      <c r="F3330" s="333" t="s">
        <v>5971</v>
      </c>
      <c r="G3330" s="333" t="s">
        <v>10771</v>
      </c>
    </row>
    <row r="3331" spans="1:7">
      <c r="A3331" s="333">
        <v>27112117</v>
      </c>
      <c r="B3331" s="333" t="s">
        <v>10772</v>
      </c>
      <c r="D3331" s="333" t="s">
        <v>10773</v>
      </c>
      <c r="E3331" s="333" t="s">
        <v>5970</v>
      </c>
      <c r="F3331" s="333" t="s">
        <v>5971</v>
      </c>
      <c r="G3331" s="333" t="s">
        <v>10774</v>
      </c>
    </row>
    <row r="3332" spans="1:7">
      <c r="A3332" s="333">
        <v>27112119</v>
      </c>
      <c r="B3332" s="333" t="s">
        <v>10775</v>
      </c>
      <c r="D3332" s="333" t="s">
        <v>10776</v>
      </c>
      <c r="E3332" s="333" t="s">
        <v>5970</v>
      </c>
      <c r="F3332" s="333" t="s">
        <v>5971</v>
      </c>
      <c r="G3332" s="333" t="s">
        <v>10775</v>
      </c>
    </row>
    <row r="3333" spans="1:7" ht="30">
      <c r="A3333" s="333">
        <v>27112120</v>
      </c>
      <c r="B3333" s="333" t="s">
        <v>10777</v>
      </c>
      <c r="D3333" s="333" t="s">
        <v>10778</v>
      </c>
      <c r="E3333" s="333" t="s">
        <v>5970</v>
      </c>
      <c r="F3333" s="333" t="s">
        <v>5971</v>
      </c>
      <c r="G3333" s="333" t="s">
        <v>10779</v>
      </c>
    </row>
    <row r="3334" spans="1:7">
      <c r="A3334" s="333">
        <v>27112121</v>
      </c>
      <c r="B3334" s="333" t="s">
        <v>10780</v>
      </c>
      <c r="D3334" s="333" t="s">
        <v>10781</v>
      </c>
      <c r="E3334" s="333" t="s">
        <v>5970</v>
      </c>
      <c r="F3334" s="333" t="s">
        <v>5971</v>
      </c>
      <c r="G3334" s="333" t="s">
        <v>10780</v>
      </c>
    </row>
    <row r="3335" spans="1:7" ht="30">
      <c r="A3335" s="333">
        <v>27112122</v>
      </c>
      <c r="B3335" s="333" t="s">
        <v>10782</v>
      </c>
      <c r="D3335" s="333" t="s">
        <v>10783</v>
      </c>
      <c r="E3335" s="333" t="s">
        <v>5970</v>
      </c>
      <c r="F3335" s="333" t="s">
        <v>5971</v>
      </c>
      <c r="G3335" s="333" t="s">
        <v>10784</v>
      </c>
    </row>
    <row r="3336" spans="1:7" ht="45">
      <c r="A3336" s="333">
        <v>27112123</v>
      </c>
      <c r="B3336" s="333" t="s">
        <v>10785</v>
      </c>
      <c r="D3336" s="333" t="s">
        <v>10786</v>
      </c>
      <c r="E3336" s="333" t="s">
        <v>5970</v>
      </c>
      <c r="F3336" s="333" t="s">
        <v>5971</v>
      </c>
      <c r="G3336" s="333" t="s">
        <v>10787</v>
      </c>
    </row>
    <row r="3337" spans="1:7">
      <c r="A3337" s="333">
        <v>27112124</v>
      </c>
      <c r="B3337" s="333" t="s">
        <v>10788</v>
      </c>
      <c r="D3337" s="333" t="s">
        <v>10789</v>
      </c>
      <c r="E3337" s="333" t="s">
        <v>5970</v>
      </c>
      <c r="F3337" s="333" t="s">
        <v>5971</v>
      </c>
      <c r="G3337" s="333" t="s">
        <v>10790</v>
      </c>
    </row>
    <row r="3338" spans="1:7" ht="45">
      <c r="A3338" s="333">
        <v>27112125</v>
      </c>
      <c r="B3338" s="333" t="s">
        <v>10791</v>
      </c>
      <c r="D3338" s="333" t="s">
        <v>10792</v>
      </c>
      <c r="E3338" s="333" t="s">
        <v>5970</v>
      </c>
      <c r="F3338" s="333" t="s">
        <v>5971</v>
      </c>
      <c r="G3338" s="333" t="s">
        <v>10793</v>
      </c>
    </row>
    <row r="3339" spans="1:7" ht="30">
      <c r="A3339" s="333">
        <v>27112126</v>
      </c>
      <c r="B3339" s="333" t="s">
        <v>10794</v>
      </c>
      <c r="D3339" s="333" t="s">
        <v>10795</v>
      </c>
      <c r="E3339" s="333" t="s">
        <v>5970</v>
      </c>
      <c r="F3339" s="333" t="s">
        <v>5971</v>
      </c>
      <c r="G3339" s="333" t="s">
        <v>10796</v>
      </c>
    </row>
    <row r="3340" spans="1:7" ht="45">
      <c r="A3340" s="333">
        <v>27112127</v>
      </c>
      <c r="B3340" s="333" t="s">
        <v>10797</v>
      </c>
      <c r="D3340" s="333" t="s">
        <v>10798</v>
      </c>
      <c r="E3340" s="333" t="s">
        <v>5970</v>
      </c>
      <c r="F3340" s="333" t="s">
        <v>5971</v>
      </c>
      <c r="G3340" s="333" t="s">
        <v>10799</v>
      </c>
    </row>
    <row r="3341" spans="1:7" ht="45">
      <c r="A3341" s="333">
        <v>27112128</v>
      </c>
      <c r="B3341" s="333" t="s">
        <v>10800</v>
      </c>
      <c r="D3341" s="333" t="s">
        <v>10801</v>
      </c>
      <c r="E3341" s="333" t="s">
        <v>5970</v>
      </c>
      <c r="F3341" s="333" t="s">
        <v>5971</v>
      </c>
      <c r="G3341" s="333" t="s">
        <v>10802</v>
      </c>
    </row>
    <row r="3342" spans="1:7">
      <c r="A3342" s="333">
        <v>27112129</v>
      </c>
      <c r="B3342" s="333" t="s">
        <v>10803</v>
      </c>
      <c r="D3342" s="333" t="s">
        <v>10804</v>
      </c>
      <c r="E3342" s="333" t="s">
        <v>5970</v>
      </c>
      <c r="F3342" s="333" t="s">
        <v>5971</v>
      </c>
      <c r="G3342" s="333" t="s">
        <v>10803</v>
      </c>
    </row>
    <row r="3343" spans="1:7">
      <c r="A3343" s="333">
        <v>27112130</v>
      </c>
      <c r="B3343" s="333" t="s">
        <v>10805</v>
      </c>
      <c r="D3343" s="333" t="s">
        <v>10806</v>
      </c>
      <c r="E3343" s="333" t="s">
        <v>5970</v>
      </c>
      <c r="F3343" s="333" t="s">
        <v>5971</v>
      </c>
      <c r="G3343" s="333" t="s">
        <v>10805</v>
      </c>
    </row>
    <row r="3344" spans="1:7">
      <c r="A3344" s="333">
        <v>27112131</v>
      </c>
      <c r="B3344" s="333" t="s">
        <v>10807</v>
      </c>
      <c r="D3344" s="333" t="s">
        <v>10808</v>
      </c>
      <c r="E3344" s="333" t="s">
        <v>5970</v>
      </c>
      <c r="F3344" s="333" t="s">
        <v>5971</v>
      </c>
      <c r="G3344" s="333" t="s">
        <v>10809</v>
      </c>
    </row>
    <row r="3345" spans="1:7">
      <c r="A3345" s="333">
        <v>27112132</v>
      </c>
      <c r="B3345" s="333" t="s">
        <v>10810</v>
      </c>
      <c r="D3345" s="333" t="s">
        <v>10811</v>
      </c>
      <c r="E3345" s="333" t="s">
        <v>2512</v>
      </c>
      <c r="F3345" s="333" t="s">
        <v>2513</v>
      </c>
      <c r="G3345" s="333" t="s">
        <v>10812</v>
      </c>
    </row>
    <row r="3346" spans="1:7">
      <c r="A3346" s="333">
        <v>27112133</v>
      </c>
      <c r="B3346" s="333" t="s">
        <v>10813</v>
      </c>
      <c r="D3346" s="333" t="s">
        <v>10814</v>
      </c>
      <c r="E3346" s="333" t="s">
        <v>5970</v>
      </c>
      <c r="F3346" s="333" t="s">
        <v>5971</v>
      </c>
      <c r="G3346" s="333" t="s">
        <v>10815</v>
      </c>
    </row>
    <row r="3347" spans="1:7" ht="30">
      <c r="A3347" s="333">
        <v>27112134</v>
      </c>
      <c r="B3347" s="333" t="s">
        <v>10816</v>
      </c>
      <c r="D3347" s="333" t="s">
        <v>10817</v>
      </c>
      <c r="E3347" s="333" t="s">
        <v>5970</v>
      </c>
      <c r="F3347" s="333" t="s">
        <v>5971</v>
      </c>
      <c r="G3347" s="333" t="s">
        <v>10818</v>
      </c>
    </row>
    <row r="3348" spans="1:7">
      <c r="A3348" s="333">
        <v>27112200</v>
      </c>
      <c r="B3348" s="333" t="s">
        <v>10819</v>
      </c>
      <c r="D3348" s="333" t="s">
        <v>2173</v>
      </c>
      <c r="E3348" s="333" t="s">
        <v>2173</v>
      </c>
      <c r="F3348" s="333" t="s">
        <v>2173</v>
      </c>
      <c r="G3348" s="333" t="s">
        <v>2173</v>
      </c>
    </row>
    <row r="3349" spans="1:7" ht="45">
      <c r="A3349" s="333">
        <v>27112201</v>
      </c>
      <c r="B3349" s="333" t="s">
        <v>10820</v>
      </c>
      <c r="D3349" s="333" t="s">
        <v>10821</v>
      </c>
      <c r="E3349" s="333" t="s">
        <v>5970</v>
      </c>
      <c r="F3349" s="333" t="s">
        <v>5971</v>
      </c>
      <c r="G3349" s="333" t="s">
        <v>10822</v>
      </c>
    </row>
    <row r="3350" spans="1:7" ht="30">
      <c r="A3350" s="333">
        <v>27112202</v>
      </c>
      <c r="B3350" s="333" t="s">
        <v>10823</v>
      </c>
      <c r="D3350" s="333" t="s">
        <v>10824</v>
      </c>
      <c r="E3350" s="333" t="s">
        <v>5970</v>
      </c>
      <c r="F3350" s="333" t="s">
        <v>5971</v>
      </c>
      <c r="G3350" s="333" t="s">
        <v>10825</v>
      </c>
    </row>
    <row r="3351" spans="1:7" ht="30">
      <c r="A3351" s="333">
        <v>27112203</v>
      </c>
      <c r="B3351" s="333" t="s">
        <v>10826</v>
      </c>
      <c r="D3351" s="333" t="s">
        <v>10827</v>
      </c>
      <c r="E3351" s="333" t="s">
        <v>5970</v>
      </c>
      <c r="F3351" s="333" t="s">
        <v>5971</v>
      </c>
      <c r="G3351" s="333" t="s">
        <v>10828</v>
      </c>
    </row>
    <row r="3352" spans="1:7" ht="45">
      <c r="A3352" s="333">
        <v>27112205</v>
      </c>
      <c r="B3352" s="333" t="s">
        <v>10829</v>
      </c>
      <c r="D3352" s="333" t="s">
        <v>10830</v>
      </c>
      <c r="E3352" s="333" t="s">
        <v>5844</v>
      </c>
      <c r="F3352" s="333" t="s">
        <v>5845</v>
      </c>
      <c r="G3352" s="333" t="s">
        <v>10831</v>
      </c>
    </row>
    <row r="3353" spans="1:7">
      <c r="A3353" s="333">
        <v>27112300</v>
      </c>
      <c r="B3353" s="333" t="s">
        <v>10832</v>
      </c>
      <c r="D3353" s="333" t="s">
        <v>2173</v>
      </c>
      <c r="E3353" s="333" t="s">
        <v>2173</v>
      </c>
      <c r="F3353" s="333" t="s">
        <v>2173</v>
      </c>
      <c r="G3353" s="333" t="s">
        <v>2173</v>
      </c>
    </row>
    <row r="3354" spans="1:7" ht="30">
      <c r="A3354" s="333">
        <v>27112301</v>
      </c>
      <c r="B3354" s="333" t="s">
        <v>10833</v>
      </c>
      <c r="D3354" s="333" t="s">
        <v>10834</v>
      </c>
      <c r="E3354" s="333" t="s">
        <v>5970</v>
      </c>
      <c r="F3354" s="333" t="s">
        <v>5971</v>
      </c>
      <c r="G3354" s="333" t="s">
        <v>10833</v>
      </c>
    </row>
    <row r="3355" spans="1:7" ht="45">
      <c r="A3355" s="333">
        <v>27112302</v>
      </c>
      <c r="B3355" s="333" t="s">
        <v>10835</v>
      </c>
      <c r="D3355" s="333" t="s">
        <v>10836</v>
      </c>
      <c r="E3355" s="333" t="s">
        <v>5970</v>
      </c>
      <c r="F3355" s="333" t="s">
        <v>5971</v>
      </c>
      <c r="G3355" s="333" t="s">
        <v>10837</v>
      </c>
    </row>
    <row r="3356" spans="1:7" ht="45">
      <c r="A3356" s="333">
        <v>27112303</v>
      </c>
      <c r="B3356" s="333" t="s">
        <v>10838</v>
      </c>
      <c r="D3356" s="333" t="s">
        <v>10839</v>
      </c>
      <c r="E3356" s="333" t="s">
        <v>5970</v>
      </c>
      <c r="F3356" s="333" t="s">
        <v>5971</v>
      </c>
      <c r="G3356" s="333" t="s">
        <v>10840</v>
      </c>
    </row>
    <row r="3357" spans="1:7" ht="30">
      <c r="A3357" s="333">
        <v>27112304</v>
      </c>
      <c r="B3357" s="333" t="s">
        <v>10841</v>
      </c>
      <c r="D3357" s="333" t="s">
        <v>10842</v>
      </c>
      <c r="E3357" s="333" t="s">
        <v>5970</v>
      </c>
      <c r="F3357" s="333" t="s">
        <v>5971</v>
      </c>
      <c r="G3357" s="333" t="s">
        <v>10843</v>
      </c>
    </row>
    <row r="3358" spans="1:7" ht="30">
      <c r="A3358" s="333">
        <v>27112305</v>
      </c>
      <c r="B3358" s="333" t="s">
        <v>10844</v>
      </c>
      <c r="D3358" s="333" t="s">
        <v>10845</v>
      </c>
      <c r="E3358" s="333" t="s">
        <v>5970</v>
      </c>
      <c r="F3358" s="333" t="s">
        <v>5971</v>
      </c>
      <c r="G3358" s="333" t="s">
        <v>10846</v>
      </c>
    </row>
    <row r="3359" spans="1:7" ht="30">
      <c r="A3359" s="333">
        <v>27112306</v>
      </c>
      <c r="B3359" s="333" t="s">
        <v>10847</v>
      </c>
      <c r="D3359" s="333" t="s">
        <v>10848</v>
      </c>
      <c r="E3359" s="333" t="s">
        <v>3122</v>
      </c>
      <c r="F3359" s="333" t="s">
        <v>3123</v>
      </c>
      <c r="G3359" s="333" t="s">
        <v>10849</v>
      </c>
    </row>
    <row r="3360" spans="1:7">
      <c r="A3360" s="333">
        <v>27112400</v>
      </c>
      <c r="B3360" s="333" t="s">
        <v>10850</v>
      </c>
      <c r="D3360" s="333" t="s">
        <v>2173</v>
      </c>
      <c r="E3360" s="333" t="s">
        <v>2173</v>
      </c>
      <c r="F3360" s="333" t="s">
        <v>2173</v>
      </c>
      <c r="G3360" s="333" t="s">
        <v>2173</v>
      </c>
    </row>
    <row r="3361" spans="1:7" ht="30">
      <c r="A3361" s="333">
        <v>27112401</v>
      </c>
      <c r="B3361" s="333" t="s">
        <v>10851</v>
      </c>
      <c r="D3361" s="333" t="s">
        <v>10852</v>
      </c>
      <c r="E3361" s="333" t="s">
        <v>5844</v>
      </c>
      <c r="F3361" s="333" t="s">
        <v>5845</v>
      </c>
      <c r="G3361" s="333" t="s">
        <v>10853</v>
      </c>
    </row>
    <row r="3362" spans="1:7" ht="30">
      <c r="A3362" s="333">
        <v>27112402</v>
      </c>
      <c r="B3362" s="333" t="s">
        <v>10854</v>
      </c>
      <c r="D3362" s="333" t="s">
        <v>10855</v>
      </c>
      <c r="E3362" s="333" t="s">
        <v>5844</v>
      </c>
      <c r="F3362" s="333" t="s">
        <v>5845</v>
      </c>
      <c r="G3362" s="333" t="s">
        <v>10856</v>
      </c>
    </row>
    <row r="3363" spans="1:7">
      <c r="A3363" s="333">
        <v>27112403</v>
      </c>
      <c r="B3363" s="333" t="s">
        <v>10857</v>
      </c>
      <c r="D3363" s="333" t="s">
        <v>10858</v>
      </c>
      <c r="E3363" s="333" t="s">
        <v>5844</v>
      </c>
      <c r="F3363" s="333" t="s">
        <v>5845</v>
      </c>
      <c r="G3363" s="333" t="s">
        <v>10857</v>
      </c>
    </row>
    <row r="3364" spans="1:7">
      <c r="A3364" s="333">
        <v>27112404</v>
      </c>
      <c r="B3364" s="333" t="s">
        <v>10859</v>
      </c>
      <c r="D3364" s="333" t="s">
        <v>10860</v>
      </c>
      <c r="E3364" s="333" t="s">
        <v>5970</v>
      </c>
      <c r="F3364" s="333" t="s">
        <v>5971</v>
      </c>
      <c r="G3364" s="333" t="s">
        <v>10861</v>
      </c>
    </row>
    <row r="3365" spans="1:7" ht="30">
      <c r="A3365" s="333">
        <v>27112405</v>
      </c>
      <c r="B3365" s="333" t="s">
        <v>10862</v>
      </c>
      <c r="D3365" s="333" t="s">
        <v>10863</v>
      </c>
      <c r="E3365" s="333" t="s">
        <v>5970</v>
      </c>
      <c r="F3365" s="333" t="s">
        <v>5971</v>
      </c>
      <c r="G3365" s="333" t="s">
        <v>10862</v>
      </c>
    </row>
    <row r="3366" spans="1:7">
      <c r="A3366" s="333">
        <v>27112406</v>
      </c>
      <c r="B3366" s="333" t="s">
        <v>10864</v>
      </c>
      <c r="D3366" s="333" t="s">
        <v>10865</v>
      </c>
      <c r="E3366" s="333" t="s">
        <v>5844</v>
      </c>
      <c r="F3366" s="333" t="s">
        <v>5845</v>
      </c>
      <c r="G3366" s="333" t="s">
        <v>10866</v>
      </c>
    </row>
    <row r="3367" spans="1:7" ht="30">
      <c r="A3367" s="333">
        <v>27112407</v>
      </c>
      <c r="B3367" s="333" t="s">
        <v>10867</v>
      </c>
      <c r="D3367" s="333" t="s">
        <v>10868</v>
      </c>
      <c r="E3367" s="333" t="s">
        <v>5970</v>
      </c>
      <c r="F3367" s="333" t="s">
        <v>5971</v>
      </c>
      <c r="G3367" s="333" t="s">
        <v>10869</v>
      </c>
    </row>
    <row r="3368" spans="1:7">
      <c r="A3368" s="333">
        <v>27112500</v>
      </c>
      <c r="B3368" s="333" t="s">
        <v>10870</v>
      </c>
      <c r="D3368" s="333" t="s">
        <v>2173</v>
      </c>
      <c r="E3368" s="333" t="s">
        <v>2173</v>
      </c>
      <c r="F3368" s="333" t="s">
        <v>2173</v>
      </c>
      <c r="G3368" s="333" t="s">
        <v>2173</v>
      </c>
    </row>
    <row r="3369" spans="1:7">
      <c r="A3369" s="333">
        <v>27112501</v>
      </c>
      <c r="B3369" s="333" t="s">
        <v>10871</v>
      </c>
      <c r="D3369" s="333" t="s">
        <v>10872</v>
      </c>
      <c r="E3369" s="333" t="s">
        <v>5970</v>
      </c>
      <c r="F3369" s="333" t="s">
        <v>5971</v>
      </c>
      <c r="G3369" s="333" t="s">
        <v>10873</v>
      </c>
    </row>
    <row r="3370" spans="1:7" ht="45">
      <c r="A3370" s="333">
        <v>27112502</v>
      </c>
      <c r="B3370" s="333" t="s">
        <v>10874</v>
      </c>
      <c r="D3370" s="333" t="s">
        <v>10875</v>
      </c>
      <c r="E3370" s="333" t="s">
        <v>5970</v>
      </c>
      <c r="F3370" s="333" t="s">
        <v>5971</v>
      </c>
      <c r="G3370" s="333" t="s">
        <v>10874</v>
      </c>
    </row>
    <row r="3371" spans="1:7">
      <c r="A3371" s="333">
        <v>27112503</v>
      </c>
      <c r="B3371" s="333" t="s">
        <v>10876</v>
      </c>
      <c r="D3371" s="333" t="s">
        <v>10877</v>
      </c>
      <c r="E3371" s="333" t="s">
        <v>5970</v>
      </c>
      <c r="F3371" s="333" t="s">
        <v>5971</v>
      </c>
      <c r="G3371" s="333" t="s">
        <v>10878</v>
      </c>
    </row>
    <row r="3372" spans="1:7" ht="60">
      <c r="A3372" s="333">
        <v>27112504</v>
      </c>
      <c r="B3372" s="333" t="s">
        <v>10879</v>
      </c>
      <c r="D3372" s="333" t="s">
        <v>10880</v>
      </c>
      <c r="E3372" s="333" t="s">
        <v>5970</v>
      </c>
      <c r="F3372" s="333" t="s">
        <v>5971</v>
      </c>
      <c r="G3372" s="333" t="s">
        <v>10881</v>
      </c>
    </row>
    <row r="3373" spans="1:7">
      <c r="A3373" s="333">
        <v>27112505</v>
      </c>
      <c r="B3373" s="333" t="s">
        <v>10882</v>
      </c>
      <c r="D3373" s="333" t="s">
        <v>10883</v>
      </c>
      <c r="E3373" s="333" t="s">
        <v>5970</v>
      </c>
      <c r="F3373" s="333" t="s">
        <v>5971</v>
      </c>
      <c r="G3373" s="333" t="s">
        <v>10882</v>
      </c>
    </row>
    <row r="3374" spans="1:7">
      <c r="A3374" s="333">
        <v>27112506</v>
      </c>
      <c r="B3374" s="333" t="s">
        <v>10884</v>
      </c>
      <c r="D3374" s="333" t="s">
        <v>10885</v>
      </c>
      <c r="E3374" s="333" t="s">
        <v>5970</v>
      </c>
      <c r="F3374" s="333" t="s">
        <v>5971</v>
      </c>
      <c r="G3374" s="333" t="s">
        <v>10884</v>
      </c>
    </row>
    <row r="3375" spans="1:7">
      <c r="A3375" s="333">
        <v>27112600</v>
      </c>
      <c r="B3375" s="333" t="s">
        <v>10886</v>
      </c>
      <c r="D3375" s="333" t="s">
        <v>2173</v>
      </c>
      <c r="E3375" s="333" t="s">
        <v>2173</v>
      </c>
      <c r="F3375" s="333" t="s">
        <v>2173</v>
      </c>
      <c r="G3375" s="333" t="s">
        <v>2173</v>
      </c>
    </row>
    <row r="3376" spans="1:7" ht="45">
      <c r="A3376" s="333">
        <v>27112601</v>
      </c>
      <c r="B3376" s="333" t="s">
        <v>10887</v>
      </c>
      <c r="D3376" s="333" t="s">
        <v>10888</v>
      </c>
      <c r="E3376" s="333" t="s">
        <v>5970</v>
      </c>
      <c r="F3376" s="333" t="s">
        <v>5971</v>
      </c>
      <c r="G3376" s="333" t="s">
        <v>10889</v>
      </c>
    </row>
    <row r="3377" spans="1:7" ht="30">
      <c r="A3377" s="333">
        <v>27112602</v>
      </c>
      <c r="B3377" s="333" t="s">
        <v>10890</v>
      </c>
      <c r="D3377" s="333" t="s">
        <v>10891</v>
      </c>
      <c r="E3377" s="333" t="s">
        <v>5970</v>
      </c>
      <c r="F3377" s="333" t="s">
        <v>5971</v>
      </c>
      <c r="G3377" s="333" t="s">
        <v>10892</v>
      </c>
    </row>
    <row r="3378" spans="1:7">
      <c r="A3378" s="333">
        <v>27112700</v>
      </c>
      <c r="B3378" s="333" t="s">
        <v>10893</v>
      </c>
      <c r="D3378" s="333" t="s">
        <v>2173</v>
      </c>
      <c r="E3378" s="333" t="s">
        <v>2173</v>
      </c>
      <c r="F3378" s="333" t="s">
        <v>2173</v>
      </c>
      <c r="G3378" s="333" t="s">
        <v>2173</v>
      </c>
    </row>
    <row r="3379" spans="1:7" ht="45">
      <c r="A3379" s="333">
        <v>27112701</v>
      </c>
      <c r="B3379" s="333" t="s">
        <v>10894</v>
      </c>
      <c r="D3379" s="333" t="s">
        <v>10895</v>
      </c>
      <c r="E3379" s="333" t="s">
        <v>5844</v>
      </c>
      <c r="F3379" s="333" t="s">
        <v>5845</v>
      </c>
      <c r="G3379" s="333" t="s">
        <v>10896</v>
      </c>
    </row>
    <row r="3380" spans="1:7" ht="30">
      <c r="A3380" s="333">
        <v>27112702</v>
      </c>
      <c r="B3380" s="333" t="s">
        <v>10897</v>
      </c>
      <c r="D3380" s="333" t="s">
        <v>10898</v>
      </c>
      <c r="E3380" s="333" t="s">
        <v>5844</v>
      </c>
      <c r="F3380" s="333" t="s">
        <v>5845</v>
      </c>
      <c r="G3380" s="333" t="s">
        <v>10899</v>
      </c>
    </row>
    <row r="3381" spans="1:7" ht="45">
      <c r="A3381" s="333">
        <v>27112703</v>
      </c>
      <c r="B3381" s="333" t="s">
        <v>10900</v>
      </c>
      <c r="D3381" s="333" t="s">
        <v>10901</v>
      </c>
      <c r="E3381" s="333" t="s">
        <v>5844</v>
      </c>
      <c r="F3381" s="333" t="s">
        <v>5845</v>
      </c>
      <c r="G3381" s="333" t="s">
        <v>10902</v>
      </c>
    </row>
    <row r="3382" spans="1:7" ht="45">
      <c r="A3382" s="333">
        <v>27112704</v>
      </c>
      <c r="B3382" s="333" t="s">
        <v>10903</v>
      </c>
      <c r="D3382" s="333" t="s">
        <v>10904</v>
      </c>
      <c r="E3382" s="333" t="s">
        <v>5844</v>
      </c>
      <c r="F3382" s="333" t="s">
        <v>5845</v>
      </c>
      <c r="G3382" s="333" t="s">
        <v>10905</v>
      </c>
    </row>
    <row r="3383" spans="1:7" ht="45">
      <c r="A3383" s="333">
        <v>27112705</v>
      </c>
      <c r="B3383" s="333" t="s">
        <v>10906</v>
      </c>
      <c r="D3383" s="333" t="s">
        <v>10907</v>
      </c>
      <c r="E3383" s="333" t="s">
        <v>5844</v>
      </c>
      <c r="F3383" s="333" t="s">
        <v>5845</v>
      </c>
      <c r="G3383" s="333" t="s">
        <v>10908</v>
      </c>
    </row>
    <row r="3384" spans="1:7" ht="45">
      <c r="A3384" s="333">
        <v>27112706</v>
      </c>
      <c r="B3384" s="333" t="s">
        <v>10909</v>
      </c>
      <c r="D3384" s="333" t="s">
        <v>10910</v>
      </c>
      <c r="E3384" s="333" t="s">
        <v>5844</v>
      </c>
      <c r="F3384" s="333" t="s">
        <v>5845</v>
      </c>
      <c r="G3384" s="333" t="s">
        <v>10911</v>
      </c>
    </row>
    <row r="3385" spans="1:7" ht="30">
      <c r="A3385" s="333">
        <v>27112707</v>
      </c>
      <c r="B3385" s="333" t="s">
        <v>10912</v>
      </c>
      <c r="D3385" s="333" t="s">
        <v>10913</v>
      </c>
      <c r="E3385" s="333" t="s">
        <v>5844</v>
      </c>
      <c r="F3385" s="333" t="s">
        <v>5845</v>
      </c>
      <c r="G3385" s="333" t="s">
        <v>10914</v>
      </c>
    </row>
    <row r="3386" spans="1:7" ht="30">
      <c r="A3386" s="333">
        <v>27112708</v>
      </c>
      <c r="B3386" s="333" t="s">
        <v>10915</v>
      </c>
      <c r="D3386" s="333" t="s">
        <v>10916</v>
      </c>
      <c r="E3386" s="333" t="s">
        <v>5844</v>
      </c>
      <c r="F3386" s="333" t="s">
        <v>5845</v>
      </c>
      <c r="G3386" s="333" t="s">
        <v>10917</v>
      </c>
    </row>
    <row r="3387" spans="1:7" ht="45">
      <c r="A3387" s="333">
        <v>27112709</v>
      </c>
      <c r="B3387" s="333" t="s">
        <v>10918</v>
      </c>
      <c r="D3387" s="333" t="s">
        <v>10919</v>
      </c>
      <c r="E3387" s="333" t="s">
        <v>5844</v>
      </c>
      <c r="F3387" s="333" t="s">
        <v>5845</v>
      </c>
      <c r="G3387" s="333" t="s">
        <v>10920</v>
      </c>
    </row>
    <row r="3388" spans="1:7">
      <c r="A3388" s="333">
        <v>27112710</v>
      </c>
      <c r="B3388" s="333" t="s">
        <v>10921</v>
      </c>
      <c r="D3388" s="333" t="s">
        <v>10922</v>
      </c>
      <c r="E3388" s="333" t="s">
        <v>5844</v>
      </c>
      <c r="F3388" s="333" t="s">
        <v>5845</v>
      </c>
      <c r="G3388" s="333" t="s">
        <v>10923</v>
      </c>
    </row>
    <row r="3389" spans="1:7" ht="45">
      <c r="A3389" s="333">
        <v>27112711</v>
      </c>
      <c r="B3389" s="333" t="s">
        <v>10924</v>
      </c>
      <c r="D3389" s="333" t="s">
        <v>10925</v>
      </c>
      <c r="E3389" s="333" t="s">
        <v>5844</v>
      </c>
      <c r="F3389" s="333" t="s">
        <v>5845</v>
      </c>
      <c r="G3389" s="333" t="s">
        <v>10926</v>
      </c>
    </row>
    <row r="3390" spans="1:7">
      <c r="A3390" s="333">
        <v>27112712</v>
      </c>
      <c r="B3390" s="333" t="s">
        <v>10927</v>
      </c>
      <c r="D3390" s="333" t="s">
        <v>10928</v>
      </c>
      <c r="E3390" s="333" t="s">
        <v>5844</v>
      </c>
      <c r="F3390" s="333" t="s">
        <v>5845</v>
      </c>
      <c r="G3390" s="333" t="s">
        <v>10929</v>
      </c>
    </row>
    <row r="3391" spans="1:7">
      <c r="A3391" s="333">
        <v>27112713</v>
      </c>
      <c r="B3391" s="333" t="s">
        <v>10930</v>
      </c>
      <c r="D3391" s="333" t="s">
        <v>10931</v>
      </c>
      <c r="E3391" s="333" t="s">
        <v>5844</v>
      </c>
      <c r="F3391" s="333" t="s">
        <v>5845</v>
      </c>
      <c r="G3391" s="333" t="s">
        <v>10930</v>
      </c>
    </row>
    <row r="3392" spans="1:7" ht="45">
      <c r="A3392" s="333">
        <v>27112714</v>
      </c>
      <c r="B3392" s="333" t="s">
        <v>10932</v>
      </c>
      <c r="D3392" s="333" t="s">
        <v>10933</v>
      </c>
      <c r="E3392" s="333" t="s">
        <v>5844</v>
      </c>
      <c r="F3392" s="333" t="s">
        <v>5845</v>
      </c>
      <c r="G3392" s="333" t="s">
        <v>10934</v>
      </c>
    </row>
    <row r="3393" spans="1:7" ht="30">
      <c r="A3393" s="333">
        <v>27112715</v>
      </c>
      <c r="B3393" s="333" t="s">
        <v>10935</v>
      </c>
      <c r="D3393" s="333" t="s">
        <v>10936</v>
      </c>
      <c r="E3393" s="333" t="s">
        <v>5844</v>
      </c>
      <c r="F3393" s="333" t="s">
        <v>5845</v>
      </c>
      <c r="G3393" s="333" t="s">
        <v>10937</v>
      </c>
    </row>
    <row r="3394" spans="1:7" ht="30">
      <c r="A3394" s="333">
        <v>27112716</v>
      </c>
      <c r="B3394" s="333" t="s">
        <v>10938</v>
      </c>
      <c r="D3394" s="333" t="s">
        <v>10939</v>
      </c>
      <c r="E3394" s="333" t="s">
        <v>5844</v>
      </c>
      <c r="F3394" s="333" t="s">
        <v>5845</v>
      </c>
      <c r="G3394" s="333" t="s">
        <v>10940</v>
      </c>
    </row>
    <row r="3395" spans="1:7" ht="45">
      <c r="A3395" s="333">
        <v>27112717</v>
      </c>
      <c r="B3395" s="333" t="s">
        <v>10941</v>
      </c>
      <c r="D3395" s="333" t="s">
        <v>10942</v>
      </c>
      <c r="E3395" s="333" t="s">
        <v>5844</v>
      </c>
      <c r="F3395" s="333" t="s">
        <v>5845</v>
      </c>
      <c r="G3395" s="333" t="s">
        <v>10943</v>
      </c>
    </row>
    <row r="3396" spans="1:7">
      <c r="A3396" s="333">
        <v>27112718</v>
      </c>
      <c r="B3396" s="333" t="s">
        <v>10944</v>
      </c>
      <c r="D3396" s="333" t="s">
        <v>10945</v>
      </c>
      <c r="E3396" s="333" t="s">
        <v>5844</v>
      </c>
      <c r="F3396" s="333" t="s">
        <v>5845</v>
      </c>
      <c r="G3396" s="333" t="s">
        <v>10946</v>
      </c>
    </row>
    <row r="3397" spans="1:7" ht="30">
      <c r="A3397" s="333">
        <v>27112719</v>
      </c>
      <c r="B3397" s="333" t="s">
        <v>10947</v>
      </c>
      <c r="D3397" s="333" t="s">
        <v>10948</v>
      </c>
      <c r="E3397" s="333" t="s">
        <v>5844</v>
      </c>
      <c r="F3397" s="333" t="s">
        <v>5845</v>
      </c>
      <c r="G3397" s="333" t="s">
        <v>10949</v>
      </c>
    </row>
    <row r="3398" spans="1:7" ht="45">
      <c r="A3398" s="333">
        <v>27112720</v>
      </c>
      <c r="B3398" s="333" t="s">
        <v>10950</v>
      </c>
      <c r="D3398" s="333" t="s">
        <v>10951</v>
      </c>
      <c r="E3398" s="333" t="s">
        <v>5844</v>
      </c>
      <c r="F3398" s="333" t="s">
        <v>5845</v>
      </c>
      <c r="G3398" s="333" t="s">
        <v>10950</v>
      </c>
    </row>
    <row r="3399" spans="1:7" ht="30">
      <c r="A3399" s="333">
        <v>27112721</v>
      </c>
      <c r="B3399" s="333" t="s">
        <v>10952</v>
      </c>
      <c r="D3399" s="333" t="s">
        <v>10953</v>
      </c>
      <c r="E3399" s="333" t="s">
        <v>5844</v>
      </c>
      <c r="F3399" s="333" t="s">
        <v>5845</v>
      </c>
      <c r="G3399" s="333" t="s">
        <v>10952</v>
      </c>
    </row>
    <row r="3400" spans="1:7">
      <c r="A3400" s="333">
        <v>27112800</v>
      </c>
      <c r="B3400" s="333" t="s">
        <v>10954</v>
      </c>
      <c r="D3400" s="333" t="s">
        <v>2173</v>
      </c>
      <c r="E3400" s="333" t="s">
        <v>2173</v>
      </c>
      <c r="F3400" s="333" t="s">
        <v>2173</v>
      </c>
      <c r="G3400" s="333" t="s">
        <v>2173</v>
      </c>
    </row>
    <row r="3401" spans="1:7">
      <c r="A3401" s="333">
        <v>27112801</v>
      </c>
      <c r="B3401" s="333" t="s">
        <v>10955</v>
      </c>
      <c r="D3401" s="333" t="s">
        <v>10956</v>
      </c>
      <c r="E3401" s="333" t="s">
        <v>5970</v>
      </c>
      <c r="F3401" s="333" t="s">
        <v>5971</v>
      </c>
      <c r="G3401" s="333" t="s">
        <v>10957</v>
      </c>
    </row>
    <row r="3402" spans="1:7" ht="30">
      <c r="A3402" s="333">
        <v>27112802</v>
      </c>
      <c r="B3402" s="333" t="s">
        <v>10958</v>
      </c>
      <c r="D3402" s="333" t="s">
        <v>10959</v>
      </c>
      <c r="E3402" s="333" t="s">
        <v>2512</v>
      </c>
      <c r="F3402" s="333" t="s">
        <v>2513</v>
      </c>
      <c r="G3402" s="333" t="s">
        <v>10960</v>
      </c>
    </row>
    <row r="3403" spans="1:7" ht="60">
      <c r="A3403" s="333">
        <v>27112803</v>
      </c>
      <c r="B3403" s="333" t="s">
        <v>10961</v>
      </c>
      <c r="D3403" s="333" t="s">
        <v>10962</v>
      </c>
      <c r="E3403" s="333" t="s">
        <v>3122</v>
      </c>
      <c r="F3403" s="333" t="s">
        <v>3123</v>
      </c>
      <c r="G3403" s="333" t="s">
        <v>10963</v>
      </c>
    </row>
    <row r="3404" spans="1:7" ht="30">
      <c r="A3404" s="333">
        <v>27112804</v>
      </c>
      <c r="B3404" s="333" t="s">
        <v>10964</v>
      </c>
      <c r="D3404" s="333" t="s">
        <v>10965</v>
      </c>
      <c r="E3404" s="333" t="s">
        <v>3122</v>
      </c>
      <c r="F3404" s="333" t="s">
        <v>3123</v>
      </c>
      <c r="G3404" s="333" t="s">
        <v>10966</v>
      </c>
    </row>
    <row r="3405" spans="1:7" ht="45">
      <c r="A3405" s="333">
        <v>27112805</v>
      </c>
      <c r="B3405" s="333" t="s">
        <v>10967</v>
      </c>
      <c r="D3405" s="333" t="s">
        <v>10968</v>
      </c>
      <c r="E3405" s="333" t="s">
        <v>5970</v>
      </c>
      <c r="F3405" s="333" t="s">
        <v>5971</v>
      </c>
      <c r="G3405" s="333" t="s">
        <v>10969</v>
      </c>
    </row>
    <row r="3406" spans="1:7" ht="30">
      <c r="A3406" s="333">
        <v>27112806</v>
      </c>
      <c r="B3406" s="333" t="s">
        <v>10970</v>
      </c>
      <c r="D3406" s="333" t="s">
        <v>10971</v>
      </c>
      <c r="E3406" s="333" t="s">
        <v>5970</v>
      </c>
      <c r="F3406" s="333" t="s">
        <v>5971</v>
      </c>
      <c r="G3406" s="333" t="s">
        <v>10972</v>
      </c>
    </row>
    <row r="3407" spans="1:7" ht="45">
      <c r="A3407" s="333">
        <v>27112807</v>
      </c>
      <c r="B3407" s="333" t="s">
        <v>10879</v>
      </c>
      <c r="D3407" s="333" t="s">
        <v>10973</v>
      </c>
      <c r="E3407" s="333" t="s">
        <v>5970</v>
      </c>
      <c r="F3407" s="333" t="s">
        <v>5971</v>
      </c>
      <c r="G3407" s="333" t="s">
        <v>10974</v>
      </c>
    </row>
    <row r="3408" spans="1:7" ht="45">
      <c r="A3408" s="333">
        <v>27112808</v>
      </c>
      <c r="B3408" s="333" t="s">
        <v>10975</v>
      </c>
      <c r="D3408" s="333" t="s">
        <v>10976</v>
      </c>
      <c r="E3408" s="333" t="s">
        <v>2512</v>
      </c>
      <c r="F3408" s="333" t="s">
        <v>2513</v>
      </c>
      <c r="G3408" s="333" t="s">
        <v>10977</v>
      </c>
    </row>
    <row r="3409" spans="1:7">
      <c r="A3409" s="333">
        <v>27112809</v>
      </c>
      <c r="B3409" s="333" t="s">
        <v>7509</v>
      </c>
      <c r="D3409" s="333" t="s">
        <v>10978</v>
      </c>
      <c r="E3409" s="333" t="s">
        <v>2512</v>
      </c>
      <c r="F3409" s="333" t="s">
        <v>2513</v>
      </c>
      <c r="G3409" s="333" t="s">
        <v>10979</v>
      </c>
    </row>
    <row r="3410" spans="1:7" ht="60">
      <c r="A3410" s="333">
        <v>27112810</v>
      </c>
      <c r="B3410" s="333" t="s">
        <v>10980</v>
      </c>
      <c r="D3410" s="333" t="s">
        <v>10981</v>
      </c>
      <c r="E3410" s="333" t="s">
        <v>5970</v>
      </c>
      <c r="F3410" s="333" t="s">
        <v>5971</v>
      </c>
      <c r="G3410" s="333" t="s">
        <v>10982</v>
      </c>
    </row>
    <row r="3411" spans="1:7" ht="30">
      <c r="A3411" s="333">
        <v>27112811</v>
      </c>
      <c r="B3411" s="333" t="s">
        <v>10983</v>
      </c>
      <c r="D3411" s="333" t="s">
        <v>10984</v>
      </c>
      <c r="E3411" s="333" t="s">
        <v>4284</v>
      </c>
      <c r="F3411" s="333" t="s">
        <v>4285</v>
      </c>
      <c r="G3411" s="333" t="s">
        <v>10985</v>
      </c>
    </row>
    <row r="3412" spans="1:7" ht="45">
      <c r="A3412" s="333">
        <v>27112812</v>
      </c>
      <c r="B3412" s="333" t="s">
        <v>10986</v>
      </c>
      <c r="D3412" s="333" t="s">
        <v>10987</v>
      </c>
      <c r="E3412" s="333" t="s">
        <v>5970</v>
      </c>
      <c r="F3412" s="333" t="s">
        <v>5971</v>
      </c>
      <c r="G3412" s="333" t="s">
        <v>10988</v>
      </c>
    </row>
    <row r="3413" spans="1:7" ht="30">
      <c r="A3413" s="333">
        <v>27112813</v>
      </c>
      <c r="B3413" s="333" t="s">
        <v>10989</v>
      </c>
      <c r="D3413" s="333" t="s">
        <v>10990</v>
      </c>
      <c r="E3413" s="333" t="s">
        <v>2512</v>
      </c>
      <c r="F3413" s="333" t="s">
        <v>2513</v>
      </c>
      <c r="G3413" s="333" t="s">
        <v>10991</v>
      </c>
    </row>
    <row r="3414" spans="1:7" ht="30">
      <c r="A3414" s="333">
        <v>27112814</v>
      </c>
      <c r="B3414" s="333" t="s">
        <v>10992</v>
      </c>
      <c r="D3414" s="333" t="s">
        <v>10993</v>
      </c>
      <c r="E3414" s="333" t="s">
        <v>5970</v>
      </c>
      <c r="F3414" s="333" t="s">
        <v>5971</v>
      </c>
      <c r="G3414" s="333" t="s">
        <v>10994</v>
      </c>
    </row>
    <row r="3415" spans="1:7" ht="30">
      <c r="A3415" s="333">
        <v>27112815</v>
      </c>
      <c r="B3415" s="333" t="s">
        <v>10995</v>
      </c>
      <c r="D3415" s="333" t="s">
        <v>10996</v>
      </c>
      <c r="E3415" s="333" t="s">
        <v>3122</v>
      </c>
      <c r="F3415" s="333" t="s">
        <v>3123</v>
      </c>
      <c r="G3415" s="333" t="s">
        <v>10997</v>
      </c>
    </row>
    <row r="3416" spans="1:7" ht="30">
      <c r="A3416" s="333">
        <v>27112818</v>
      </c>
      <c r="B3416" s="333" t="s">
        <v>10998</v>
      </c>
      <c r="D3416" s="333" t="s">
        <v>10999</v>
      </c>
      <c r="E3416" s="333" t="s">
        <v>2512</v>
      </c>
      <c r="F3416" s="333" t="s">
        <v>2513</v>
      </c>
      <c r="G3416" s="333" t="s">
        <v>11000</v>
      </c>
    </row>
    <row r="3417" spans="1:7" ht="30">
      <c r="A3417" s="333">
        <v>27112819</v>
      </c>
      <c r="B3417" s="333" t="s">
        <v>11001</v>
      </c>
      <c r="D3417" s="333" t="s">
        <v>11002</v>
      </c>
      <c r="E3417" s="333" t="s">
        <v>5970</v>
      </c>
      <c r="F3417" s="333" t="s">
        <v>5971</v>
      </c>
      <c r="G3417" s="333" t="s">
        <v>11003</v>
      </c>
    </row>
    <row r="3418" spans="1:7">
      <c r="A3418" s="333">
        <v>27112820</v>
      </c>
      <c r="B3418" s="333" t="s">
        <v>11004</v>
      </c>
      <c r="D3418" s="333" t="s">
        <v>11005</v>
      </c>
      <c r="E3418" s="333" t="s">
        <v>4284</v>
      </c>
      <c r="F3418" s="333" t="s">
        <v>4285</v>
      </c>
      <c r="G3418" s="333" t="s">
        <v>11006</v>
      </c>
    </row>
    <row r="3419" spans="1:7">
      <c r="A3419" s="333">
        <v>27112821</v>
      </c>
      <c r="B3419" s="333" t="s">
        <v>11007</v>
      </c>
      <c r="D3419" s="333" t="s">
        <v>11008</v>
      </c>
      <c r="E3419" s="333" t="s">
        <v>3122</v>
      </c>
      <c r="F3419" s="333" t="s">
        <v>3123</v>
      </c>
      <c r="G3419" s="333" t="s">
        <v>11007</v>
      </c>
    </row>
    <row r="3420" spans="1:7" ht="30">
      <c r="A3420" s="333">
        <v>27112822</v>
      </c>
      <c r="B3420" s="333" t="s">
        <v>11009</v>
      </c>
      <c r="D3420" s="333" t="s">
        <v>11010</v>
      </c>
      <c r="E3420" s="333" t="s">
        <v>3122</v>
      </c>
      <c r="F3420" s="333" t="s">
        <v>3123</v>
      </c>
      <c r="G3420" s="333" t="s">
        <v>11011</v>
      </c>
    </row>
    <row r="3421" spans="1:7" ht="45">
      <c r="A3421" s="333">
        <v>27112823</v>
      </c>
      <c r="B3421" s="333" t="s">
        <v>11012</v>
      </c>
      <c r="D3421" s="333" t="s">
        <v>11013</v>
      </c>
      <c r="E3421" s="333" t="s">
        <v>5970</v>
      </c>
      <c r="F3421" s="333" t="s">
        <v>5971</v>
      </c>
      <c r="G3421" s="333" t="s">
        <v>11014</v>
      </c>
    </row>
    <row r="3422" spans="1:7" ht="45">
      <c r="A3422" s="333">
        <v>27112824</v>
      </c>
      <c r="B3422" s="333" t="s">
        <v>11015</v>
      </c>
      <c r="D3422" s="333" t="s">
        <v>11016</v>
      </c>
      <c r="E3422" s="333" t="s">
        <v>4284</v>
      </c>
      <c r="F3422" s="333" t="s">
        <v>4285</v>
      </c>
      <c r="G3422" s="333" t="s">
        <v>11017</v>
      </c>
    </row>
    <row r="3423" spans="1:7" ht="60">
      <c r="A3423" s="333">
        <v>27112825</v>
      </c>
      <c r="B3423" s="333" t="s">
        <v>11018</v>
      </c>
      <c r="D3423" s="333" t="s">
        <v>11019</v>
      </c>
      <c r="E3423" s="333" t="s">
        <v>4284</v>
      </c>
      <c r="F3423" s="333" t="s">
        <v>4285</v>
      </c>
      <c r="G3423" s="333" t="s">
        <v>11018</v>
      </c>
    </row>
    <row r="3424" spans="1:7" ht="45">
      <c r="A3424" s="333">
        <v>27112826</v>
      </c>
      <c r="B3424" s="333" t="s">
        <v>11020</v>
      </c>
      <c r="D3424" s="333" t="s">
        <v>11021</v>
      </c>
      <c r="E3424" s="333" t="s">
        <v>4284</v>
      </c>
      <c r="F3424" s="333" t="s">
        <v>4285</v>
      </c>
      <c r="G3424" s="333" t="s">
        <v>11022</v>
      </c>
    </row>
    <row r="3425" spans="1:7">
      <c r="A3425" s="333">
        <v>27112900</v>
      </c>
      <c r="B3425" s="333" t="s">
        <v>11023</v>
      </c>
      <c r="D3425" s="333" t="s">
        <v>2173</v>
      </c>
      <c r="E3425" s="333" t="s">
        <v>2173</v>
      </c>
      <c r="F3425" s="333" t="s">
        <v>2173</v>
      </c>
      <c r="G3425" s="333" t="s">
        <v>2173</v>
      </c>
    </row>
    <row r="3426" spans="1:7" ht="30">
      <c r="A3426" s="333">
        <v>27112901</v>
      </c>
      <c r="B3426" s="333" t="s">
        <v>11024</v>
      </c>
      <c r="D3426" s="333" t="s">
        <v>11025</v>
      </c>
      <c r="E3426" s="333" t="s">
        <v>5970</v>
      </c>
      <c r="F3426" s="333" t="s">
        <v>5971</v>
      </c>
      <c r="G3426" s="333" t="s">
        <v>11024</v>
      </c>
    </row>
    <row r="3427" spans="1:7" ht="45">
      <c r="A3427" s="333">
        <v>27112902</v>
      </c>
      <c r="B3427" s="333" t="s">
        <v>11026</v>
      </c>
      <c r="D3427" s="333" t="s">
        <v>11027</v>
      </c>
      <c r="E3427" s="333" t="s">
        <v>4288</v>
      </c>
      <c r="F3427" s="333" t="s">
        <v>4289</v>
      </c>
      <c r="G3427" s="333" t="s">
        <v>11026</v>
      </c>
    </row>
    <row r="3428" spans="1:7" ht="45">
      <c r="A3428" s="333">
        <v>27112903</v>
      </c>
      <c r="B3428" s="333" t="s">
        <v>11028</v>
      </c>
      <c r="D3428" s="333" t="s">
        <v>11029</v>
      </c>
      <c r="E3428" s="333" t="s">
        <v>5844</v>
      </c>
      <c r="F3428" s="333" t="s">
        <v>5845</v>
      </c>
      <c r="G3428" s="333" t="s">
        <v>11030</v>
      </c>
    </row>
    <row r="3429" spans="1:7" ht="45">
      <c r="A3429" s="333">
        <v>27112903</v>
      </c>
      <c r="B3429" s="333" t="s">
        <v>11028</v>
      </c>
      <c r="D3429" s="333" t="s">
        <v>11029</v>
      </c>
      <c r="E3429" s="333" t="s">
        <v>5844</v>
      </c>
      <c r="F3429" s="333" t="s">
        <v>5845</v>
      </c>
      <c r="G3429" s="333" t="s">
        <v>11030</v>
      </c>
    </row>
    <row r="3430" spans="1:7" ht="45">
      <c r="A3430" s="333">
        <v>27112903</v>
      </c>
      <c r="B3430" s="333" t="s">
        <v>11028</v>
      </c>
      <c r="D3430" s="333" t="s">
        <v>11029</v>
      </c>
      <c r="E3430" s="333" t="s">
        <v>5970</v>
      </c>
      <c r="F3430" s="333" t="s">
        <v>5971</v>
      </c>
      <c r="G3430" s="333" t="s">
        <v>11030</v>
      </c>
    </row>
    <row r="3431" spans="1:7" ht="45">
      <c r="A3431" s="333">
        <v>27112903</v>
      </c>
      <c r="B3431" s="333" t="s">
        <v>11028</v>
      </c>
      <c r="D3431" s="333" t="s">
        <v>11029</v>
      </c>
      <c r="E3431" s="333" t="s">
        <v>5970</v>
      </c>
      <c r="F3431" s="333" t="s">
        <v>5971</v>
      </c>
      <c r="G3431" s="333" t="s">
        <v>11030</v>
      </c>
    </row>
    <row r="3432" spans="1:7" ht="30">
      <c r="A3432" s="333">
        <v>27112904</v>
      </c>
      <c r="B3432" s="333" t="s">
        <v>11031</v>
      </c>
      <c r="D3432" s="333" t="s">
        <v>11032</v>
      </c>
      <c r="E3432" s="333" t="s">
        <v>5970</v>
      </c>
      <c r="F3432" s="333" t="s">
        <v>5971</v>
      </c>
      <c r="G3432" s="333" t="s">
        <v>11033</v>
      </c>
    </row>
    <row r="3433" spans="1:7">
      <c r="A3433" s="333">
        <v>27112905</v>
      </c>
      <c r="B3433" s="333" t="s">
        <v>11034</v>
      </c>
      <c r="D3433" s="333" t="s">
        <v>11035</v>
      </c>
      <c r="E3433" s="333" t="s">
        <v>5970</v>
      </c>
      <c r="F3433" s="333" t="s">
        <v>5971</v>
      </c>
      <c r="G3433" s="333" t="s">
        <v>11036</v>
      </c>
    </row>
    <row r="3434" spans="1:7" ht="30">
      <c r="A3434" s="333">
        <v>27112906</v>
      </c>
      <c r="B3434" s="333" t="s">
        <v>11037</v>
      </c>
      <c r="D3434" s="333" t="s">
        <v>11038</v>
      </c>
      <c r="E3434" s="333" t="s">
        <v>5970</v>
      </c>
      <c r="F3434" s="333" t="s">
        <v>5971</v>
      </c>
      <c r="G3434" s="333" t="s">
        <v>11039</v>
      </c>
    </row>
    <row r="3435" spans="1:7">
      <c r="A3435" s="333">
        <v>27112907</v>
      </c>
      <c r="B3435" s="333" t="s">
        <v>11040</v>
      </c>
      <c r="D3435" s="333" t="s">
        <v>10403</v>
      </c>
      <c r="E3435" s="333" t="s">
        <v>5970</v>
      </c>
      <c r="F3435" s="333" t="s">
        <v>5971</v>
      </c>
      <c r="G3435" s="333" t="s">
        <v>11041</v>
      </c>
    </row>
    <row r="3436" spans="1:7" ht="30">
      <c r="A3436" s="333">
        <v>27112908</v>
      </c>
      <c r="B3436" s="333" t="s">
        <v>11042</v>
      </c>
      <c r="D3436" s="333" t="s">
        <v>11043</v>
      </c>
      <c r="E3436" s="333" t="s">
        <v>5970</v>
      </c>
      <c r="F3436" s="333" t="s">
        <v>5971</v>
      </c>
      <c r="G3436" s="333" t="s">
        <v>11044</v>
      </c>
    </row>
    <row r="3437" spans="1:7">
      <c r="A3437" s="333">
        <v>27113000</v>
      </c>
      <c r="B3437" s="333" t="s">
        <v>11045</v>
      </c>
      <c r="D3437" s="333" t="s">
        <v>2173</v>
      </c>
      <c r="E3437" s="333" t="s">
        <v>2173</v>
      </c>
      <c r="F3437" s="333" t="s">
        <v>2173</v>
      </c>
      <c r="G3437" s="333" t="s">
        <v>2173</v>
      </c>
    </row>
    <row r="3438" spans="1:7" ht="30">
      <c r="A3438" s="333">
        <v>27113001</v>
      </c>
      <c r="B3438" s="333" t="s">
        <v>11046</v>
      </c>
      <c r="D3438" s="333" t="s">
        <v>11047</v>
      </c>
      <c r="E3438" s="333" t="s">
        <v>5970</v>
      </c>
      <c r="F3438" s="333" t="s">
        <v>5971</v>
      </c>
      <c r="G3438" s="333" t="s">
        <v>11048</v>
      </c>
    </row>
    <row r="3439" spans="1:7">
      <c r="A3439" s="333">
        <v>27113002</v>
      </c>
      <c r="B3439" s="333" t="s">
        <v>11049</v>
      </c>
      <c r="D3439" s="333" t="s">
        <v>11050</v>
      </c>
      <c r="E3439" s="333" t="s">
        <v>5970</v>
      </c>
      <c r="F3439" s="333" t="s">
        <v>5971</v>
      </c>
      <c r="G3439" s="333" t="s">
        <v>11051</v>
      </c>
    </row>
    <row r="3440" spans="1:7">
      <c r="A3440" s="333">
        <v>27113003</v>
      </c>
      <c r="B3440" s="333" t="s">
        <v>11052</v>
      </c>
      <c r="D3440" s="333" t="s">
        <v>11053</v>
      </c>
      <c r="E3440" s="333" t="s">
        <v>5970</v>
      </c>
      <c r="F3440" s="333" t="s">
        <v>5971</v>
      </c>
      <c r="G3440" s="333" t="s">
        <v>11054</v>
      </c>
    </row>
    <row r="3441" spans="1:7">
      <c r="A3441" s="333">
        <v>27113004</v>
      </c>
      <c r="B3441" s="333" t="s">
        <v>11055</v>
      </c>
      <c r="D3441" s="333" t="s">
        <v>11056</v>
      </c>
      <c r="E3441" s="333" t="s">
        <v>5970</v>
      </c>
      <c r="F3441" s="333" t="s">
        <v>5971</v>
      </c>
      <c r="G3441" s="333" t="s">
        <v>11057</v>
      </c>
    </row>
    <row r="3442" spans="1:7">
      <c r="A3442" s="333">
        <v>27113100</v>
      </c>
      <c r="B3442" s="333" t="s">
        <v>11058</v>
      </c>
      <c r="D3442" s="333" t="s">
        <v>2173</v>
      </c>
      <c r="E3442" s="333" t="s">
        <v>2173</v>
      </c>
      <c r="F3442" s="333" t="s">
        <v>2173</v>
      </c>
      <c r="G3442" s="333" t="s">
        <v>2173</v>
      </c>
    </row>
    <row r="3443" spans="1:7" ht="45">
      <c r="A3443" s="333">
        <v>27113101</v>
      </c>
      <c r="B3443" s="333" t="s">
        <v>11059</v>
      </c>
      <c r="D3443" s="333" t="s">
        <v>11060</v>
      </c>
      <c r="E3443" s="333" t="s">
        <v>5970</v>
      </c>
      <c r="F3443" s="333" t="s">
        <v>5971</v>
      </c>
      <c r="G3443" s="333" t="s">
        <v>11061</v>
      </c>
    </row>
    <row r="3444" spans="1:7" ht="30">
      <c r="A3444" s="333">
        <v>27113102</v>
      </c>
      <c r="B3444" s="333" t="s">
        <v>11062</v>
      </c>
      <c r="D3444" s="333" t="s">
        <v>11063</v>
      </c>
      <c r="E3444" s="333" t="s">
        <v>5970</v>
      </c>
      <c r="F3444" s="333" t="s">
        <v>5971</v>
      </c>
      <c r="G3444" s="333" t="s">
        <v>11062</v>
      </c>
    </row>
    <row r="3445" spans="1:7" ht="60">
      <c r="A3445" s="333">
        <v>27113103</v>
      </c>
      <c r="B3445" s="333" t="s">
        <v>11064</v>
      </c>
      <c r="D3445" s="333" t="s">
        <v>11065</v>
      </c>
      <c r="E3445" s="333" t="s">
        <v>5970</v>
      </c>
      <c r="F3445" s="333" t="s">
        <v>5971</v>
      </c>
      <c r="G3445" s="333" t="s">
        <v>11066</v>
      </c>
    </row>
    <row r="3446" spans="1:7">
      <c r="A3446" s="333">
        <v>27113200</v>
      </c>
      <c r="B3446" s="333" t="s">
        <v>11067</v>
      </c>
      <c r="D3446" s="333" t="s">
        <v>2173</v>
      </c>
      <c r="E3446" s="333" t="s">
        <v>2173</v>
      </c>
      <c r="F3446" s="333" t="s">
        <v>2173</v>
      </c>
      <c r="G3446" s="333" t="s">
        <v>2173</v>
      </c>
    </row>
    <row r="3447" spans="1:7">
      <c r="A3447" s="333">
        <v>27113201</v>
      </c>
      <c r="B3447" s="333" t="s">
        <v>11068</v>
      </c>
      <c r="D3447" s="333" t="s">
        <v>11069</v>
      </c>
      <c r="E3447" s="333" t="s">
        <v>5970</v>
      </c>
      <c r="F3447" s="333" t="s">
        <v>5971</v>
      </c>
      <c r="G3447" s="333" t="s">
        <v>11070</v>
      </c>
    </row>
    <row r="3448" spans="1:7" ht="30">
      <c r="A3448" s="333">
        <v>27113202</v>
      </c>
      <c r="B3448" s="333" t="s">
        <v>11071</v>
      </c>
      <c r="D3448" s="333" t="s">
        <v>11072</v>
      </c>
      <c r="E3448" s="333" t="s">
        <v>5844</v>
      </c>
      <c r="F3448" s="333" t="s">
        <v>5845</v>
      </c>
      <c r="G3448" s="333" t="s">
        <v>11073</v>
      </c>
    </row>
    <row r="3449" spans="1:7" ht="30">
      <c r="A3449" s="333">
        <v>27113203</v>
      </c>
      <c r="B3449" s="333" t="s">
        <v>11074</v>
      </c>
      <c r="D3449" s="333" t="s">
        <v>11075</v>
      </c>
      <c r="E3449" s="333" t="s">
        <v>5970</v>
      </c>
      <c r="F3449" s="333" t="s">
        <v>5971</v>
      </c>
      <c r="G3449" s="333" t="s">
        <v>11076</v>
      </c>
    </row>
    <row r="3450" spans="1:7">
      <c r="A3450" s="333">
        <v>27113204</v>
      </c>
      <c r="B3450" s="333" t="s">
        <v>11077</v>
      </c>
      <c r="D3450" s="333" t="s">
        <v>11078</v>
      </c>
      <c r="E3450" s="333" t="s">
        <v>5844</v>
      </c>
      <c r="F3450" s="333" t="s">
        <v>5845</v>
      </c>
      <c r="G3450" s="333" t="s">
        <v>11079</v>
      </c>
    </row>
    <row r="3451" spans="1:7">
      <c r="A3451" s="333">
        <v>27120000</v>
      </c>
      <c r="B3451" s="333" t="s">
        <v>11080</v>
      </c>
      <c r="D3451" s="333" t="s">
        <v>2173</v>
      </c>
      <c r="E3451" s="333" t="s">
        <v>2173</v>
      </c>
      <c r="F3451" s="333" t="s">
        <v>2173</v>
      </c>
      <c r="G3451" s="333" t="s">
        <v>2173</v>
      </c>
    </row>
    <row r="3452" spans="1:7">
      <c r="A3452" s="333">
        <v>27121500</v>
      </c>
      <c r="B3452" s="333" t="s">
        <v>11081</v>
      </c>
      <c r="D3452" s="333" t="s">
        <v>2173</v>
      </c>
      <c r="E3452" s="333" t="s">
        <v>2173</v>
      </c>
      <c r="F3452" s="333" t="s">
        <v>2173</v>
      </c>
      <c r="G3452" s="333" t="s">
        <v>2173</v>
      </c>
    </row>
    <row r="3453" spans="1:7" ht="30">
      <c r="A3453" s="333">
        <v>27121501</v>
      </c>
      <c r="B3453" s="333" t="s">
        <v>11082</v>
      </c>
      <c r="D3453" s="333" t="s">
        <v>11083</v>
      </c>
      <c r="E3453" s="333" t="s">
        <v>5844</v>
      </c>
      <c r="F3453" s="333" t="s">
        <v>5845</v>
      </c>
      <c r="G3453" s="333" t="s">
        <v>11084</v>
      </c>
    </row>
    <row r="3454" spans="1:7" ht="45">
      <c r="A3454" s="333">
        <v>27121502</v>
      </c>
      <c r="B3454" s="333" t="s">
        <v>11085</v>
      </c>
      <c r="D3454" s="333" t="s">
        <v>11086</v>
      </c>
      <c r="E3454" s="333" t="s">
        <v>5844</v>
      </c>
      <c r="F3454" s="333" t="s">
        <v>5845</v>
      </c>
      <c r="G3454" s="333" t="s">
        <v>11087</v>
      </c>
    </row>
    <row r="3455" spans="1:7" ht="45">
      <c r="A3455" s="333">
        <v>27121503</v>
      </c>
      <c r="B3455" s="333" t="s">
        <v>11088</v>
      </c>
      <c r="D3455" s="333" t="s">
        <v>11089</v>
      </c>
      <c r="E3455" s="333" t="s">
        <v>5844</v>
      </c>
      <c r="F3455" s="333" t="s">
        <v>5845</v>
      </c>
      <c r="G3455" s="333" t="s">
        <v>11090</v>
      </c>
    </row>
    <row r="3456" spans="1:7">
      <c r="A3456" s="333">
        <v>27121600</v>
      </c>
      <c r="B3456" s="333" t="s">
        <v>11091</v>
      </c>
      <c r="D3456" s="333" t="s">
        <v>2173</v>
      </c>
      <c r="E3456" s="333" t="s">
        <v>2173</v>
      </c>
      <c r="F3456" s="333" t="s">
        <v>2173</v>
      </c>
      <c r="G3456" s="333" t="s">
        <v>2173</v>
      </c>
    </row>
    <row r="3457" spans="1:7" ht="30">
      <c r="A3457" s="333">
        <v>27121601</v>
      </c>
      <c r="B3457" s="333" t="s">
        <v>11092</v>
      </c>
      <c r="D3457" s="333" t="s">
        <v>11093</v>
      </c>
      <c r="E3457" s="333" t="s">
        <v>4284</v>
      </c>
      <c r="F3457" s="333" t="s">
        <v>4285</v>
      </c>
      <c r="G3457" s="333" t="s">
        <v>11094</v>
      </c>
    </row>
    <row r="3458" spans="1:7" ht="30">
      <c r="A3458" s="333">
        <v>27121602</v>
      </c>
      <c r="B3458" s="333" t="s">
        <v>11095</v>
      </c>
      <c r="D3458" s="333" t="s">
        <v>11096</v>
      </c>
      <c r="E3458" s="333" t="s">
        <v>5844</v>
      </c>
      <c r="F3458" s="333" t="s">
        <v>5845</v>
      </c>
      <c r="G3458" s="333" t="s">
        <v>11097</v>
      </c>
    </row>
    <row r="3459" spans="1:7" ht="45">
      <c r="A3459" s="333">
        <v>27121603</v>
      </c>
      <c r="B3459" s="333" t="s">
        <v>11098</v>
      </c>
      <c r="D3459" s="333" t="s">
        <v>11099</v>
      </c>
      <c r="E3459" s="333" t="s">
        <v>4284</v>
      </c>
      <c r="F3459" s="333" t="s">
        <v>4285</v>
      </c>
      <c r="G3459" s="333" t="s">
        <v>11100</v>
      </c>
    </row>
    <row r="3460" spans="1:7" ht="30">
      <c r="A3460" s="333">
        <v>27121604</v>
      </c>
      <c r="B3460" s="333" t="s">
        <v>11101</v>
      </c>
      <c r="D3460" s="333" t="s">
        <v>11102</v>
      </c>
      <c r="E3460" s="333" t="s">
        <v>5844</v>
      </c>
      <c r="F3460" s="333" t="s">
        <v>5845</v>
      </c>
      <c r="G3460" s="333" t="s">
        <v>11103</v>
      </c>
    </row>
    <row r="3461" spans="1:7" ht="30">
      <c r="A3461" s="333">
        <v>27121605</v>
      </c>
      <c r="B3461" s="333" t="s">
        <v>11104</v>
      </c>
      <c r="D3461" s="333" t="s">
        <v>11105</v>
      </c>
      <c r="E3461" s="333" t="s">
        <v>4284</v>
      </c>
      <c r="F3461" s="333" t="s">
        <v>4285</v>
      </c>
      <c r="G3461" s="333" t="s">
        <v>11106</v>
      </c>
    </row>
    <row r="3462" spans="1:7" ht="30">
      <c r="A3462" s="333">
        <v>27121606</v>
      </c>
      <c r="B3462" s="333" t="s">
        <v>11107</v>
      </c>
      <c r="D3462" s="333" t="s">
        <v>11108</v>
      </c>
      <c r="E3462" s="333" t="s">
        <v>4284</v>
      </c>
      <c r="F3462" s="333" t="s">
        <v>4285</v>
      </c>
      <c r="G3462" s="333" t="s">
        <v>11109</v>
      </c>
    </row>
    <row r="3463" spans="1:7">
      <c r="A3463" s="333">
        <v>27121700</v>
      </c>
      <c r="B3463" s="333" t="s">
        <v>11110</v>
      </c>
      <c r="D3463" s="333" t="s">
        <v>2173</v>
      </c>
      <c r="E3463" s="333" t="s">
        <v>2173</v>
      </c>
      <c r="F3463" s="333" t="s">
        <v>2173</v>
      </c>
      <c r="G3463" s="333" t="s">
        <v>2173</v>
      </c>
    </row>
    <row r="3464" spans="1:7" ht="30">
      <c r="A3464" s="333">
        <v>27121701</v>
      </c>
      <c r="B3464" s="333" t="s">
        <v>11111</v>
      </c>
      <c r="D3464" s="333" t="s">
        <v>11112</v>
      </c>
      <c r="E3464" s="333" t="s">
        <v>2512</v>
      </c>
      <c r="F3464" s="333" t="s">
        <v>2513</v>
      </c>
      <c r="G3464" s="333" t="s">
        <v>11113</v>
      </c>
    </row>
    <row r="3465" spans="1:7" ht="30">
      <c r="A3465" s="333">
        <v>27121702</v>
      </c>
      <c r="B3465" s="333" t="s">
        <v>11114</v>
      </c>
      <c r="D3465" s="333" t="s">
        <v>11115</v>
      </c>
      <c r="E3465" s="333" t="s">
        <v>2512</v>
      </c>
      <c r="F3465" s="333" t="s">
        <v>2513</v>
      </c>
      <c r="G3465" s="333" t="s">
        <v>11116</v>
      </c>
    </row>
    <row r="3466" spans="1:7" ht="45">
      <c r="A3466" s="333">
        <v>27121703</v>
      </c>
      <c r="B3466" s="333" t="s">
        <v>11117</v>
      </c>
      <c r="D3466" s="333" t="s">
        <v>11118</v>
      </c>
      <c r="E3466" s="333" t="s">
        <v>4284</v>
      </c>
      <c r="F3466" s="333" t="s">
        <v>4285</v>
      </c>
      <c r="G3466" s="333" t="s">
        <v>11119</v>
      </c>
    </row>
    <row r="3467" spans="1:7" ht="60">
      <c r="A3467" s="333">
        <v>27121704</v>
      </c>
      <c r="B3467" s="333" t="s">
        <v>11120</v>
      </c>
      <c r="D3467" s="333" t="s">
        <v>11121</v>
      </c>
      <c r="E3467" s="333" t="s">
        <v>4284</v>
      </c>
      <c r="F3467" s="333" t="s">
        <v>4285</v>
      </c>
      <c r="G3467" s="333" t="s">
        <v>11122</v>
      </c>
    </row>
    <row r="3468" spans="1:7" ht="30">
      <c r="A3468" s="333">
        <v>27121705</v>
      </c>
      <c r="B3468" s="333" t="s">
        <v>11123</v>
      </c>
      <c r="D3468" s="333" t="s">
        <v>11124</v>
      </c>
      <c r="E3468" s="333" t="s">
        <v>2512</v>
      </c>
      <c r="F3468" s="333" t="s">
        <v>2513</v>
      </c>
      <c r="G3468" s="333" t="s">
        <v>11125</v>
      </c>
    </row>
    <row r="3469" spans="1:7" ht="30">
      <c r="A3469" s="333">
        <v>27121706</v>
      </c>
      <c r="B3469" s="333" t="s">
        <v>11126</v>
      </c>
      <c r="D3469" s="333" t="s">
        <v>11127</v>
      </c>
      <c r="E3469" s="333" t="s">
        <v>4284</v>
      </c>
      <c r="F3469" s="333" t="s">
        <v>4285</v>
      </c>
      <c r="G3469" s="333" t="s">
        <v>11128</v>
      </c>
    </row>
    <row r="3470" spans="1:7" ht="45">
      <c r="A3470" s="333">
        <v>27121707</v>
      </c>
      <c r="B3470" s="333" t="s">
        <v>11129</v>
      </c>
      <c r="D3470" s="333" t="s">
        <v>11130</v>
      </c>
      <c r="E3470" s="333" t="s">
        <v>2512</v>
      </c>
      <c r="F3470" s="333" t="s">
        <v>2513</v>
      </c>
      <c r="G3470" s="333" t="s">
        <v>11131</v>
      </c>
    </row>
    <row r="3471" spans="1:7">
      <c r="A3471" s="333">
        <v>27126100</v>
      </c>
      <c r="B3471" s="333" t="s">
        <v>11132</v>
      </c>
      <c r="D3471" s="333" t="s">
        <v>2173</v>
      </c>
      <c r="E3471" s="333" t="s">
        <v>2173</v>
      </c>
      <c r="F3471" s="333" t="s">
        <v>2173</v>
      </c>
      <c r="G3471" s="333" t="s">
        <v>2173</v>
      </c>
    </row>
    <row r="3472" spans="1:7" ht="30">
      <c r="A3472" s="333">
        <v>27126101</v>
      </c>
      <c r="B3472" s="333" t="s">
        <v>11133</v>
      </c>
      <c r="D3472" s="333" t="s">
        <v>11134</v>
      </c>
      <c r="E3472" s="333" t="s">
        <v>5844</v>
      </c>
      <c r="F3472" s="333" t="s">
        <v>5845</v>
      </c>
      <c r="G3472" s="333" t="s">
        <v>11135</v>
      </c>
    </row>
    <row r="3473" spans="1:7" ht="45">
      <c r="A3473" s="333">
        <v>27126102</v>
      </c>
      <c r="B3473" s="333" t="s">
        <v>11136</v>
      </c>
      <c r="D3473" s="333" t="s">
        <v>11137</v>
      </c>
      <c r="E3473" s="333" t="s">
        <v>5844</v>
      </c>
      <c r="F3473" s="333" t="s">
        <v>5845</v>
      </c>
      <c r="G3473" s="333" t="s">
        <v>11138</v>
      </c>
    </row>
    <row r="3474" spans="1:7">
      <c r="A3474" s="333">
        <v>27130000</v>
      </c>
      <c r="B3474" s="333" t="s">
        <v>11139</v>
      </c>
      <c r="D3474" s="333" t="s">
        <v>2173</v>
      </c>
      <c r="E3474" s="333" t="s">
        <v>2173</v>
      </c>
      <c r="F3474" s="333" t="s">
        <v>2173</v>
      </c>
      <c r="G3474" s="333" t="s">
        <v>2173</v>
      </c>
    </row>
    <row r="3475" spans="1:7">
      <c r="A3475" s="333">
        <v>27131500</v>
      </c>
      <c r="B3475" s="333" t="s">
        <v>11140</v>
      </c>
      <c r="D3475" s="333" t="s">
        <v>2173</v>
      </c>
      <c r="E3475" s="333" t="s">
        <v>2173</v>
      </c>
      <c r="F3475" s="333" t="s">
        <v>2173</v>
      </c>
      <c r="G3475" s="333" t="s">
        <v>2173</v>
      </c>
    </row>
    <row r="3476" spans="1:7" ht="45">
      <c r="A3476" s="333">
        <v>27131501</v>
      </c>
      <c r="B3476" s="333" t="s">
        <v>11141</v>
      </c>
      <c r="D3476" s="333" t="s">
        <v>11142</v>
      </c>
      <c r="E3476" s="333" t="s">
        <v>5844</v>
      </c>
      <c r="F3476" s="333" t="s">
        <v>5845</v>
      </c>
      <c r="G3476" s="333" t="s">
        <v>11143</v>
      </c>
    </row>
    <row r="3477" spans="1:7" ht="45">
      <c r="A3477" s="333">
        <v>27131502</v>
      </c>
      <c r="B3477" s="333" t="s">
        <v>11144</v>
      </c>
      <c r="D3477" s="333" t="s">
        <v>11145</v>
      </c>
      <c r="E3477" s="333" t="s">
        <v>5844</v>
      </c>
      <c r="F3477" s="333" t="s">
        <v>5845</v>
      </c>
      <c r="G3477" s="333" t="s">
        <v>11146</v>
      </c>
    </row>
    <row r="3478" spans="1:7" ht="45">
      <c r="A3478" s="333">
        <v>27131504</v>
      </c>
      <c r="B3478" s="333" t="s">
        <v>11147</v>
      </c>
      <c r="D3478" s="333" t="s">
        <v>11148</v>
      </c>
      <c r="E3478" s="333" t="s">
        <v>5844</v>
      </c>
      <c r="F3478" s="333" t="s">
        <v>5845</v>
      </c>
      <c r="G3478" s="333" t="s">
        <v>11149</v>
      </c>
    </row>
    <row r="3479" spans="1:7" ht="30">
      <c r="A3479" s="333">
        <v>27131505</v>
      </c>
      <c r="B3479" s="333" t="s">
        <v>11150</v>
      </c>
      <c r="D3479" s="333" t="s">
        <v>11151</v>
      </c>
      <c r="E3479" s="333" t="s">
        <v>5844</v>
      </c>
      <c r="F3479" s="333" t="s">
        <v>5845</v>
      </c>
      <c r="G3479" s="333" t="s">
        <v>11152</v>
      </c>
    </row>
    <row r="3480" spans="1:7" ht="30">
      <c r="A3480" s="333">
        <v>27131506</v>
      </c>
      <c r="B3480" s="333" t="s">
        <v>11153</v>
      </c>
      <c r="D3480" s="333" t="s">
        <v>11154</v>
      </c>
      <c r="E3480" s="333" t="s">
        <v>5844</v>
      </c>
      <c r="F3480" s="333" t="s">
        <v>5845</v>
      </c>
      <c r="G3480" s="333" t="s">
        <v>11155</v>
      </c>
    </row>
    <row r="3481" spans="1:7" ht="60">
      <c r="A3481" s="333">
        <v>27131507</v>
      </c>
      <c r="B3481" s="333" t="s">
        <v>11156</v>
      </c>
      <c r="D3481" s="333" t="s">
        <v>11157</v>
      </c>
      <c r="E3481" s="333" t="s">
        <v>5844</v>
      </c>
      <c r="F3481" s="333" t="s">
        <v>5845</v>
      </c>
      <c r="G3481" s="333" t="s">
        <v>11158</v>
      </c>
    </row>
    <row r="3482" spans="1:7" ht="45">
      <c r="A3482" s="333">
        <v>27131508</v>
      </c>
      <c r="B3482" s="333" t="s">
        <v>9695</v>
      </c>
      <c r="D3482" s="333" t="s">
        <v>9696</v>
      </c>
      <c r="E3482" s="333" t="s">
        <v>5844</v>
      </c>
      <c r="F3482" s="333" t="s">
        <v>5845</v>
      </c>
      <c r="G3482" s="333" t="s">
        <v>9697</v>
      </c>
    </row>
    <row r="3483" spans="1:7" ht="60">
      <c r="A3483" s="333">
        <v>27131509</v>
      </c>
      <c r="B3483" s="333" t="s">
        <v>11159</v>
      </c>
      <c r="D3483" s="333" t="s">
        <v>11160</v>
      </c>
      <c r="E3483" s="333" t="s">
        <v>5844</v>
      </c>
      <c r="F3483" s="333" t="s">
        <v>5845</v>
      </c>
      <c r="G3483" s="333" t="s">
        <v>11161</v>
      </c>
    </row>
    <row r="3484" spans="1:7">
      <c r="A3484" s="333">
        <v>27131510</v>
      </c>
      <c r="B3484" s="333" t="s">
        <v>11162</v>
      </c>
      <c r="D3484" s="333" t="s">
        <v>11163</v>
      </c>
      <c r="E3484" s="333" t="s">
        <v>4284</v>
      </c>
      <c r="F3484" s="333" t="s">
        <v>4285</v>
      </c>
      <c r="G3484" s="333" t="s">
        <v>11164</v>
      </c>
    </row>
    <row r="3485" spans="1:7">
      <c r="A3485" s="333">
        <v>27131511</v>
      </c>
      <c r="B3485" s="333" t="s">
        <v>11165</v>
      </c>
      <c r="D3485" s="333" t="s">
        <v>11166</v>
      </c>
      <c r="E3485" s="333" t="s">
        <v>5844</v>
      </c>
      <c r="F3485" s="333" t="s">
        <v>5845</v>
      </c>
      <c r="G3485" s="333" t="s">
        <v>11167</v>
      </c>
    </row>
    <row r="3486" spans="1:7" ht="30">
      <c r="A3486" s="333">
        <v>27131512</v>
      </c>
      <c r="B3486" s="333" t="s">
        <v>11168</v>
      </c>
      <c r="D3486" s="333" t="s">
        <v>11169</v>
      </c>
      <c r="E3486" s="333" t="s">
        <v>5844</v>
      </c>
      <c r="F3486" s="333" t="s">
        <v>5845</v>
      </c>
      <c r="G3486" s="333" t="s">
        <v>11170</v>
      </c>
    </row>
    <row r="3487" spans="1:7">
      <c r="A3487" s="333">
        <v>27131600</v>
      </c>
      <c r="B3487" s="333" t="s">
        <v>11171</v>
      </c>
      <c r="D3487" s="333" t="s">
        <v>2173</v>
      </c>
      <c r="E3487" s="333" t="s">
        <v>2173</v>
      </c>
      <c r="F3487" s="333" t="s">
        <v>2173</v>
      </c>
      <c r="G3487" s="333" t="s">
        <v>2173</v>
      </c>
    </row>
    <row r="3488" spans="1:7" ht="30">
      <c r="A3488" s="333">
        <v>27131601</v>
      </c>
      <c r="B3488" s="333" t="s">
        <v>11172</v>
      </c>
      <c r="D3488" s="333" t="s">
        <v>11173</v>
      </c>
      <c r="E3488" s="333" t="s">
        <v>4284</v>
      </c>
      <c r="F3488" s="333" t="s">
        <v>4285</v>
      </c>
      <c r="G3488" s="333" t="s">
        <v>11174</v>
      </c>
    </row>
    <row r="3489" spans="1:7" ht="30">
      <c r="A3489" s="333">
        <v>27131603</v>
      </c>
      <c r="B3489" s="333" t="s">
        <v>11175</v>
      </c>
      <c r="D3489" s="333" t="s">
        <v>11176</v>
      </c>
      <c r="E3489" s="333" t="s">
        <v>5844</v>
      </c>
      <c r="F3489" s="333" t="s">
        <v>5845</v>
      </c>
      <c r="G3489" s="333" t="s">
        <v>11177</v>
      </c>
    </row>
    <row r="3490" spans="1:7" ht="45">
      <c r="A3490" s="333">
        <v>27131604</v>
      </c>
      <c r="B3490" s="333" t="s">
        <v>11178</v>
      </c>
      <c r="D3490" s="333" t="s">
        <v>11179</v>
      </c>
      <c r="E3490" s="333" t="s">
        <v>5743</v>
      </c>
      <c r="F3490" s="333" t="s">
        <v>5744</v>
      </c>
      <c r="G3490" s="333" t="s">
        <v>11180</v>
      </c>
    </row>
    <row r="3491" spans="1:7" ht="45">
      <c r="A3491" s="333">
        <v>27131605</v>
      </c>
      <c r="B3491" s="333" t="s">
        <v>11181</v>
      </c>
      <c r="D3491" s="333" t="s">
        <v>11182</v>
      </c>
      <c r="E3491" s="333" t="s">
        <v>8154</v>
      </c>
      <c r="F3491" s="333" t="s">
        <v>8155</v>
      </c>
      <c r="G3491" s="333" t="s">
        <v>11183</v>
      </c>
    </row>
    <row r="3492" spans="1:7" ht="45">
      <c r="A3492" s="333">
        <v>27131608</v>
      </c>
      <c r="B3492" s="333" t="s">
        <v>11184</v>
      </c>
      <c r="D3492" s="333" t="s">
        <v>11185</v>
      </c>
      <c r="E3492" s="333" t="s">
        <v>2512</v>
      </c>
      <c r="F3492" s="333" t="s">
        <v>2513</v>
      </c>
      <c r="G3492" s="333" t="s">
        <v>11186</v>
      </c>
    </row>
    <row r="3493" spans="1:7" ht="45">
      <c r="A3493" s="333">
        <v>27131609</v>
      </c>
      <c r="B3493" s="333" t="s">
        <v>11187</v>
      </c>
      <c r="D3493" s="333" t="s">
        <v>11188</v>
      </c>
      <c r="E3493" s="333" t="s">
        <v>4284</v>
      </c>
      <c r="F3493" s="333" t="s">
        <v>4285</v>
      </c>
      <c r="G3493" s="333" t="s">
        <v>11189</v>
      </c>
    </row>
    <row r="3494" spans="1:7" ht="30">
      <c r="A3494" s="333">
        <v>27131610</v>
      </c>
      <c r="B3494" s="333" t="s">
        <v>11190</v>
      </c>
      <c r="D3494" s="333" t="s">
        <v>11191</v>
      </c>
      <c r="E3494" s="333" t="s">
        <v>5844</v>
      </c>
      <c r="F3494" s="333" t="s">
        <v>5845</v>
      </c>
      <c r="G3494" s="333" t="s">
        <v>11192</v>
      </c>
    </row>
    <row r="3495" spans="1:7" ht="45">
      <c r="A3495" s="333">
        <v>27131613</v>
      </c>
      <c r="B3495" s="333" t="s">
        <v>11193</v>
      </c>
      <c r="D3495" s="333" t="s">
        <v>11194</v>
      </c>
      <c r="E3495" s="333" t="s">
        <v>4284</v>
      </c>
      <c r="F3495" s="333" t="s">
        <v>4285</v>
      </c>
      <c r="G3495" s="333" t="s">
        <v>11193</v>
      </c>
    </row>
    <row r="3496" spans="1:7" ht="45">
      <c r="A3496" s="333">
        <v>27131614</v>
      </c>
      <c r="B3496" s="333" t="s">
        <v>11195</v>
      </c>
      <c r="D3496" s="333" t="s">
        <v>11196</v>
      </c>
      <c r="E3496" s="333" t="s">
        <v>4284</v>
      </c>
      <c r="F3496" s="333" t="s">
        <v>4285</v>
      </c>
      <c r="G3496" s="333" t="s">
        <v>11197</v>
      </c>
    </row>
    <row r="3497" spans="1:7">
      <c r="A3497" s="333">
        <v>27131700</v>
      </c>
      <c r="B3497" s="333" t="s">
        <v>11198</v>
      </c>
      <c r="D3497" s="333" t="s">
        <v>2173</v>
      </c>
      <c r="E3497" s="333" t="s">
        <v>2173</v>
      </c>
      <c r="F3497" s="333" t="s">
        <v>2173</v>
      </c>
      <c r="G3497" s="333" t="s">
        <v>2173</v>
      </c>
    </row>
    <row r="3498" spans="1:7" ht="45">
      <c r="A3498" s="333">
        <v>27131701</v>
      </c>
      <c r="B3498" s="333" t="s">
        <v>11199</v>
      </c>
      <c r="D3498" s="333" t="s">
        <v>11200</v>
      </c>
      <c r="E3498" s="333" t="s">
        <v>5844</v>
      </c>
      <c r="F3498" s="333" t="s">
        <v>5845</v>
      </c>
      <c r="G3498" s="333" t="s">
        <v>11201</v>
      </c>
    </row>
    <row r="3499" spans="1:7" ht="45">
      <c r="A3499" s="333">
        <v>27131702</v>
      </c>
      <c r="B3499" s="333" t="s">
        <v>11202</v>
      </c>
      <c r="D3499" s="333" t="s">
        <v>11203</v>
      </c>
      <c r="E3499" s="333" t="s">
        <v>2512</v>
      </c>
      <c r="F3499" s="333" t="s">
        <v>2513</v>
      </c>
      <c r="G3499" s="333" t="s">
        <v>11204</v>
      </c>
    </row>
    <row r="3500" spans="1:7" ht="45">
      <c r="A3500" s="333">
        <v>27131703</v>
      </c>
      <c r="B3500" s="333" t="s">
        <v>11205</v>
      </c>
      <c r="D3500" s="333" t="s">
        <v>11206</v>
      </c>
      <c r="E3500" s="333" t="s">
        <v>4284</v>
      </c>
      <c r="F3500" s="333" t="s">
        <v>4285</v>
      </c>
      <c r="G3500" s="333" t="s">
        <v>11207</v>
      </c>
    </row>
    <row r="3501" spans="1:7" ht="45">
      <c r="A3501" s="333">
        <v>27131704</v>
      </c>
      <c r="B3501" s="333" t="s">
        <v>11208</v>
      </c>
      <c r="D3501" s="333" t="s">
        <v>11209</v>
      </c>
      <c r="E3501" s="333" t="s">
        <v>4284</v>
      </c>
      <c r="F3501" s="333" t="s">
        <v>4285</v>
      </c>
      <c r="G3501" s="333" t="s">
        <v>11210</v>
      </c>
    </row>
    <row r="3502" spans="1:7" ht="30">
      <c r="A3502" s="333">
        <v>27131705</v>
      </c>
      <c r="B3502" s="333" t="s">
        <v>11211</v>
      </c>
      <c r="D3502" s="333" t="s">
        <v>11212</v>
      </c>
      <c r="E3502" s="333" t="s">
        <v>4284</v>
      </c>
      <c r="F3502" s="333" t="s">
        <v>4285</v>
      </c>
      <c r="G3502" s="333" t="s">
        <v>11213</v>
      </c>
    </row>
    <row r="3503" spans="1:7" ht="30">
      <c r="A3503" s="333">
        <v>27131706</v>
      </c>
      <c r="B3503" s="333" t="s">
        <v>11214</v>
      </c>
      <c r="D3503" s="333" t="s">
        <v>11215</v>
      </c>
      <c r="E3503" s="333" t="s">
        <v>4284</v>
      </c>
      <c r="F3503" s="333" t="s">
        <v>4285</v>
      </c>
      <c r="G3503" s="333" t="s">
        <v>11216</v>
      </c>
    </row>
    <row r="3504" spans="1:7" ht="45">
      <c r="A3504" s="333">
        <v>27131707</v>
      </c>
      <c r="B3504" s="333" t="s">
        <v>11217</v>
      </c>
      <c r="D3504" s="333" t="s">
        <v>11218</v>
      </c>
      <c r="E3504" s="333" t="s">
        <v>5844</v>
      </c>
      <c r="F3504" s="333" t="s">
        <v>5845</v>
      </c>
      <c r="G3504" s="333" t="s">
        <v>11219</v>
      </c>
    </row>
    <row r="3505" spans="1:7" ht="30">
      <c r="A3505" s="333">
        <v>27131708</v>
      </c>
      <c r="B3505" s="333" t="s">
        <v>11220</v>
      </c>
      <c r="D3505" s="333" t="s">
        <v>11221</v>
      </c>
      <c r="E3505" s="333" t="s">
        <v>4284</v>
      </c>
      <c r="F3505" s="333" t="s">
        <v>4285</v>
      </c>
      <c r="G3505" s="333" t="s">
        <v>11222</v>
      </c>
    </row>
    <row r="3506" spans="1:7" ht="30">
      <c r="A3506" s="333">
        <v>27131709</v>
      </c>
      <c r="B3506" s="333" t="s">
        <v>11223</v>
      </c>
      <c r="D3506" s="333" t="s">
        <v>11224</v>
      </c>
      <c r="E3506" s="333" t="s">
        <v>4284</v>
      </c>
      <c r="F3506" s="333" t="s">
        <v>4285</v>
      </c>
      <c r="G3506" s="333" t="s">
        <v>11225</v>
      </c>
    </row>
    <row r="3507" spans="1:7">
      <c r="A3507" s="333">
        <v>27140000</v>
      </c>
      <c r="B3507" s="333" t="s">
        <v>11226</v>
      </c>
      <c r="D3507" s="333" t="s">
        <v>2173</v>
      </c>
      <c r="E3507" s="333" t="s">
        <v>2173</v>
      </c>
      <c r="F3507" s="333" t="s">
        <v>2173</v>
      </c>
      <c r="G3507" s="333" t="s">
        <v>2173</v>
      </c>
    </row>
    <row r="3508" spans="1:7">
      <c r="A3508" s="333">
        <v>27141000</v>
      </c>
      <c r="B3508" s="333" t="s">
        <v>11227</v>
      </c>
      <c r="D3508" s="333" t="s">
        <v>2173</v>
      </c>
      <c r="E3508" s="333" t="s">
        <v>2173</v>
      </c>
      <c r="F3508" s="333" t="s">
        <v>2173</v>
      </c>
      <c r="G3508" s="333" t="s">
        <v>2173</v>
      </c>
    </row>
    <row r="3509" spans="1:7" ht="60">
      <c r="A3509" s="333">
        <v>27141001</v>
      </c>
      <c r="B3509" s="333" t="s">
        <v>11228</v>
      </c>
      <c r="D3509" s="333" t="s">
        <v>11229</v>
      </c>
      <c r="E3509" s="333" t="s">
        <v>5970</v>
      </c>
      <c r="F3509" s="333" t="s">
        <v>5971</v>
      </c>
      <c r="G3509" s="333" t="s">
        <v>11230</v>
      </c>
    </row>
    <row r="3510" spans="1:7">
      <c r="A3510" s="333">
        <v>27141100</v>
      </c>
      <c r="B3510" s="333" t="s">
        <v>11231</v>
      </c>
      <c r="D3510" s="333" t="s">
        <v>2173</v>
      </c>
      <c r="E3510" s="333" t="s">
        <v>2173</v>
      </c>
      <c r="F3510" s="333" t="s">
        <v>2173</v>
      </c>
      <c r="G3510" s="333" t="s">
        <v>2173</v>
      </c>
    </row>
    <row r="3511" spans="1:7" ht="45">
      <c r="A3511" s="333">
        <v>27141101</v>
      </c>
      <c r="B3511" s="333" t="s">
        <v>11232</v>
      </c>
      <c r="D3511" s="333" t="s">
        <v>11233</v>
      </c>
      <c r="E3511" s="333" t="s">
        <v>5970</v>
      </c>
      <c r="F3511" s="333" t="s">
        <v>5971</v>
      </c>
      <c r="G3511" s="333" t="s">
        <v>11234</v>
      </c>
    </row>
    <row r="3512" spans="1:7" ht="30">
      <c r="A3512" s="333">
        <v>30000000</v>
      </c>
      <c r="B3512" s="333" t="s">
        <v>11235</v>
      </c>
      <c r="D3512" s="333" t="s">
        <v>2173</v>
      </c>
      <c r="E3512" s="333" t="s">
        <v>2173</v>
      </c>
      <c r="F3512" s="333" t="s">
        <v>2173</v>
      </c>
      <c r="G3512" s="333" t="s">
        <v>2173</v>
      </c>
    </row>
    <row r="3513" spans="1:7">
      <c r="A3513" s="333">
        <v>30100000</v>
      </c>
      <c r="B3513" s="333" t="s">
        <v>11236</v>
      </c>
      <c r="D3513" s="333" t="s">
        <v>2173</v>
      </c>
      <c r="E3513" s="333" t="s">
        <v>2173</v>
      </c>
      <c r="F3513" s="333" t="s">
        <v>2173</v>
      </c>
      <c r="G3513" s="333" t="s">
        <v>2173</v>
      </c>
    </row>
    <row r="3514" spans="1:7">
      <c r="A3514" s="333">
        <v>30101500</v>
      </c>
      <c r="B3514" s="333" t="s">
        <v>11237</v>
      </c>
      <c r="D3514" s="333" t="s">
        <v>2173</v>
      </c>
      <c r="E3514" s="333" t="s">
        <v>2173</v>
      </c>
      <c r="F3514" s="333" t="s">
        <v>2173</v>
      </c>
      <c r="G3514" s="333" t="s">
        <v>2173</v>
      </c>
    </row>
    <row r="3515" spans="1:7" ht="45">
      <c r="A3515" s="333">
        <v>30101501</v>
      </c>
      <c r="B3515" s="333" t="s">
        <v>11238</v>
      </c>
      <c r="D3515" s="333" t="s">
        <v>11239</v>
      </c>
      <c r="E3515" s="333" t="s">
        <v>3122</v>
      </c>
      <c r="F3515" s="333" t="s">
        <v>3123</v>
      </c>
      <c r="G3515" s="333" t="s">
        <v>11240</v>
      </c>
    </row>
    <row r="3516" spans="1:7" ht="45">
      <c r="A3516" s="333">
        <v>30101502</v>
      </c>
      <c r="B3516" s="333" t="s">
        <v>11241</v>
      </c>
      <c r="D3516" s="333" t="s">
        <v>11242</v>
      </c>
      <c r="E3516" s="333" t="s">
        <v>3122</v>
      </c>
      <c r="F3516" s="333" t="s">
        <v>3123</v>
      </c>
      <c r="G3516" s="333" t="s">
        <v>11243</v>
      </c>
    </row>
    <row r="3517" spans="1:7" ht="45">
      <c r="A3517" s="333">
        <v>30101503</v>
      </c>
      <c r="B3517" s="333" t="s">
        <v>11244</v>
      </c>
      <c r="D3517" s="333" t="s">
        <v>11245</v>
      </c>
      <c r="E3517" s="333" t="s">
        <v>3122</v>
      </c>
      <c r="F3517" s="333" t="s">
        <v>3123</v>
      </c>
      <c r="G3517" s="333" t="s">
        <v>11246</v>
      </c>
    </row>
    <row r="3518" spans="1:7" ht="45">
      <c r="A3518" s="333">
        <v>30101504</v>
      </c>
      <c r="B3518" s="333" t="s">
        <v>11247</v>
      </c>
      <c r="D3518" s="333" t="s">
        <v>11248</v>
      </c>
      <c r="E3518" s="333" t="s">
        <v>3122</v>
      </c>
      <c r="F3518" s="333" t="s">
        <v>3123</v>
      </c>
      <c r="G3518" s="333" t="s">
        <v>11249</v>
      </c>
    </row>
    <row r="3519" spans="1:7" ht="45">
      <c r="A3519" s="333">
        <v>30101505</v>
      </c>
      <c r="B3519" s="333" t="s">
        <v>11250</v>
      </c>
      <c r="D3519" s="333" t="s">
        <v>11251</v>
      </c>
      <c r="E3519" s="333" t="s">
        <v>3122</v>
      </c>
      <c r="F3519" s="333" t="s">
        <v>3123</v>
      </c>
      <c r="G3519" s="333" t="s">
        <v>11252</v>
      </c>
    </row>
    <row r="3520" spans="1:7" ht="45">
      <c r="A3520" s="333">
        <v>30101506</v>
      </c>
      <c r="B3520" s="333" t="s">
        <v>11253</v>
      </c>
      <c r="D3520" s="333" t="s">
        <v>11254</v>
      </c>
      <c r="E3520" s="333" t="s">
        <v>3122</v>
      </c>
      <c r="F3520" s="333" t="s">
        <v>3123</v>
      </c>
      <c r="G3520" s="333" t="s">
        <v>11255</v>
      </c>
    </row>
    <row r="3521" spans="1:7" ht="45">
      <c r="A3521" s="333">
        <v>30101507</v>
      </c>
      <c r="B3521" s="333" t="s">
        <v>11256</v>
      </c>
      <c r="D3521" s="333" t="s">
        <v>11257</v>
      </c>
      <c r="E3521" s="333" t="s">
        <v>3122</v>
      </c>
      <c r="F3521" s="333" t="s">
        <v>3123</v>
      </c>
      <c r="G3521" s="333" t="s">
        <v>11258</v>
      </c>
    </row>
    <row r="3522" spans="1:7" ht="45">
      <c r="A3522" s="333">
        <v>30101508</v>
      </c>
      <c r="B3522" s="333" t="s">
        <v>11259</v>
      </c>
      <c r="D3522" s="333" t="s">
        <v>11260</v>
      </c>
      <c r="E3522" s="333" t="s">
        <v>3122</v>
      </c>
      <c r="F3522" s="333" t="s">
        <v>3123</v>
      </c>
      <c r="G3522" s="333" t="s">
        <v>11261</v>
      </c>
    </row>
    <row r="3523" spans="1:7" ht="45">
      <c r="A3523" s="333">
        <v>30101509</v>
      </c>
      <c r="B3523" s="333" t="s">
        <v>11262</v>
      </c>
      <c r="D3523" s="333" t="s">
        <v>11263</v>
      </c>
      <c r="E3523" s="333" t="s">
        <v>3122</v>
      </c>
      <c r="F3523" s="333" t="s">
        <v>3123</v>
      </c>
      <c r="G3523" s="333" t="s">
        <v>11264</v>
      </c>
    </row>
    <row r="3524" spans="1:7" ht="45">
      <c r="A3524" s="333">
        <v>30101510</v>
      </c>
      <c r="B3524" s="333" t="s">
        <v>11265</v>
      </c>
      <c r="D3524" s="333" t="s">
        <v>11266</v>
      </c>
      <c r="E3524" s="333" t="s">
        <v>3122</v>
      </c>
      <c r="F3524" s="333" t="s">
        <v>3123</v>
      </c>
      <c r="G3524" s="333" t="s">
        <v>11267</v>
      </c>
    </row>
    <row r="3525" spans="1:7" ht="45">
      <c r="A3525" s="333">
        <v>30101511</v>
      </c>
      <c r="B3525" s="333" t="s">
        <v>11268</v>
      </c>
      <c r="D3525" s="333" t="s">
        <v>11269</v>
      </c>
      <c r="E3525" s="333" t="s">
        <v>3122</v>
      </c>
      <c r="F3525" s="333" t="s">
        <v>3123</v>
      </c>
      <c r="G3525" s="333" t="s">
        <v>11270</v>
      </c>
    </row>
    <row r="3526" spans="1:7" ht="45">
      <c r="A3526" s="333">
        <v>30101512</v>
      </c>
      <c r="B3526" s="333" t="s">
        <v>11271</v>
      </c>
      <c r="D3526" s="333" t="s">
        <v>11272</v>
      </c>
      <c r="E3526" s="333" t="s">
        <v>3122</v>
      </c>
      <c r="F3526" s="333" t="s">
        <v>3123</v>
      </c>
      <c r="G3526" s="333" t="s">
        <v>11273</v>
      </c>
    </row>
    <row r="3527" spans="1:7" ht="45">
      <c r="A3527" s="333">
        <v>30101513</v>
      </c>
      <c r="B3527" s="333" t="s">
        <v>11274</v>
      </c>
      <c r="D3527" s="333" t="s">
        <v>11275</v>
      </c>
      <c r="E3527" s="333" t="s">
        <v>3122</v>
      </c>
      <c r="F3527" s="333" t="s">
        <v>3123</v>
      </c>
      <c r="G3527" s="333" t="s">
        <v>11276</v>
      </c>
    </row>
    <row r="3528" spans="1:7" ht="60">
      <c r="A3528" s="333">
        <v>30101514</v>
      </c>
      <c r="B3528" s="333" t="s">
        <v>11277</v>
      </c>
      <c r="D3528" s="333" t="s">
        <v>11278</v>
      </c>
      <c r="E3528" s="333" t="s">
        <v>3122</v>
      </c>
      <c r="F3528" s="333" t="s">
        <v>3123</v>
      </c>
      <c r="G3528" s="333" t="s">
        <v>11279</v>
      </c>
    </row>
    <row r="3529" spans="1:7" ht="45">
      <c r="A3529" s="333">
        <v>30101515</v>
      </c>
      <c r="B3529" s="333" t="s">
        <v>11280</v>
      </c>
      <c r="D3529" s="333" t="s">
        <v>11281</v>
      </c>
      <c r="E3529" s="333" t="s">
        <v>3542</v>
      </c>
      <c r="F3529" s="333" t="s">
        <v>3543</v>
      </c>
      <c r="G3529" s="333" t="s">
        <v>11282</v>
      </c>
    </row>
    <row r="3530" spans="1:7" ht="45">
      <c r="A3530" s="333">
        <v>30101516</v>
      </c>
      <c r="B3530" s="333" t="s">
        <v>11283</v>
      </c>
      <c r="D3530" s="333" t="s">
        <v>11284</v>
      </c>
      <c r="E3530" s="333" t="s">
        <v>4801</v>
      </c>
      <c r="F3530" s="333" t="s">
        <v>4802</v>
      </c>
      <c r="G3530" s="333" t="s">
        <v>11285</v>
      </c>
    </row>
    <row r="3531" spans="1:7" ht="45">
      <c r="A3531" s="333">
        <v>30101517</v>
      </c>
      <c r="B3531" s="333" t="s">
        <v>11286</v>
      </c>
      <c r="D3531" s="333" t="s">
        <v>11287</v>
      </c>
      <c r="E3531" s="333" t="s">
        <v>3122</v>
      </c>
      <c r="F3531" s="333" t="s">
        <v>3123</v>
      </c>
      <c r="G3531" s="333" t="s">
        <v>11288</v>
      </c>
    </row>
    <row r="3532" spans="1:7">
      <c r="A3532" s="333">
        <v>30101600</v>
      </c>
      <c r="B3532" s="333" t="s">
        <v>11289</v>
      </c>
      <c r="D3532" s="333" t="s">
        <v>2173</v>
      </c>
      <c r="E3532" s="333" t="s">
        <v>2173</v>
      </c>
      <c r="F3532" s="333" t="s">
        <v>2173</v>
      </c>
      <c r="G3532" s="333" t="s">
        <v>2173</v>
      </c>
    </row>
    <row r="3533" spans="1:7" ht="30">
      <c r="A3533" s="333">
        <v>30101601</v>
      </c>
      <c r="B3533" s="333" t="s">
        <v>11290</v>
      </c>
      <c r="D3533" s="333" t="s">
        <v>11291</v>
      </c>
      <c r="E3533" s="333" t="s">
        <v>3122</v>
      </c>
      <c r="F3533" s="333" t="s">
        <v>3123</v>
      </c>
      <c r="G3533" s="333" t="s">
        <v>11292</v>
      </c>
    </row>
    <row r="3534" spans="1:7" ht="30">
      <c r="A3534" s="333">
        <v>30101602</v>
      </c>
      <c r="B3534" s="333" t="s">
        <v>11293</v>
      </c>
      <c r="D3534" s="333" t="s">
        <v>11294</v>
      </c>
      <c r="E3534" s="333" t="s">
        <v>3122</v>
      </c>
      <c r="F3534" s="333" t="s">
        <v>3123</v>
      </c>
      <c r="G3534" s="333" t="s">
        <v>11295</v>
      </c>
    </row>
    <row r="3535" spans="1:7" ht="30">
      <c r="A3535" s="333">
        <v>30101603</v>
      </c>
      <c r="B3535" s="333" t="s">
        <v>11296</v>
      </c>
      <c r="D3535" s="333" t="s">
        <v>11297</v>
      </c>
      <c r="E3535" s="333" t="s">
        <v>3122</v>
      </c>
      <c r="F3535" s="333" t="s">
        <v>3123</v>
      </c>
      <c r="G3535" s="333" t="s">
        <v>11298</v>
      </c>
    </row>
    <row r="3536" spans="1:7" ht="30">
      <c r="A3536" s="333">
        <v>30101604</v>
      </c>
      <c r="B3536" s="333" t="s">
        <v>11299</v>
      </c>
      <c r="D3536" s="333" t="s">
        <v>11300</v>
      </c>
      <c r="E3536" s="333" t="s">
        <v>3122</v>
      </c>
      <c r="F3536" s="333" t="s">
        <v>3123</v>
      </c>
      <c r="G3536" s="333" t="s">
        <v>11301</v>
      </c>
    </row>
    <row r="3537" spans="1:7" ht="30">
      <c r="A3537" s="333">
        <v>30101605</v>
      </c>
      <c r="B3537" s="333" t="s">
        <v>11302</v>
      </c>
      <c r="D3537" s="333" t="s">
        <v>11303</v>
      </c>
      <c r="E3537" s="333" t="s">
        <v>3122</v>
      </c>
      <c r="F3537" s="333" t="s">
        <v>3123</v>
      </c>
      <c r="G3537" s="333" t="s">
        <v>11304</v>
      </c>
    </row>
    <row r="3538" spans="1:7" ht="30">
      <c r="A3538" s="333">
        <v>30101606</v>
      </c>
      <c r="B3538" s="333" t="s">
        <v>11305</v>
      </c>
      <c r="D3538" s="333" t="s">
        <v>11306</v>
      </c>
      <c r="E3538" s="333" t="s">
        <v>3122</v>
      </c>
      <c r="F3538" s="333" t="s">
        <v>3123</v>
      </c>
      <c r="G3538" s="333" t="s">
        <v>11307</v>
      </c>
    </row>
    <row r="3539" spans="1:7" ht="30">
      <c r="A3539" s="333">
        <v>30101607</v>
      </c>
      <c r="B3539" s="333" t="s">
        <v>11308</v>
      </c>
      <c r="D3539" s="333" t="s">
        <v>11309</v>
      </c>
      <c r="E3539" s="333" t="s">
        <v>3122</v>
      </c>
      <c r="F3539" s="333" t="s">
        <v>3123</v>
      </c>
      <c r="G3539" s="333" t="s">
        <v>11310</v>
      </c>
    </row>
    <row r="3540" spans="1:7" ht="30">
      <c r="A3540" s="333">
        <v>30101608</v>
      </c>
      <c r="B3540" s="333" t="s">
        <v>11311</v>
      </c>
      <c r="D3540" s="333" t="s">
        <v>11312</v>
      </c>
      <c r="E3540" s="333" t="s">
        <v>3122</v>
      </c>
      <c r="F3540" s="333" t="s">
        <v>3123</v>
      </c>
      <c r="G3540" s="333" t="s">
        <v>11313</v>
      </c>
    </row>
    <row r="3541" spans="1:7" ht="30">
      <c r="A3541" s="333">
        <v>30101609</v>
      </c>
      <c r="B3541" s="333" t="s">
        <v>11314</v>
      </c>
      <c r="D3541" s="333" t="s">
        <v>11315</v>
      </c>
      <c r="E3541" s="333" t="s">
        <v>3122</v>
      </c>
      <c r="F3541" s="333" t="s">
        <v>3123</v>
      </c>
      <c r="G3541" s="333" t="s">
        <v>11316</v>
      </c>
    </row>
    <row r="3542" spans="1:7" ht="30">
      <c r="A3542" s="333">
        <v>30101610</v>
      </c>
      <c r="B3542" s="333" t="s">
        <v>11317</v>
      </c>
      <c r="D3542" s="333" t="s">
        <v>11318</v>
      </c>
      <c r="E3542" s="333" t="s">
        <v>3122</v>
      </c>
      <c r="F3542" s="333" t="s">
        <v>3123</v>
      </c>
      <c r="G3542" s="333" t="s">
        <v>11319</v>
      </c>
    </row>
    <row r="3543" spans="1:7" ht="30">
      <c r="A3543" s="333">
        <v>30101611</v>
      </c>
      <c r="B3543" s="333" t="s">
        <v>11320</v>
      </c>
      <c r="D3543" s="333" t="s">
        <v>11321</v>
      </c>
      <c r="E3543" s="333" t="s">
        <v>3122</v>
      </c>
      <c r="F3543" s="333" t="s">
        <v>3123</v>
      </c>
      <c r="G3543" s="333" t="s">
        <v>11322</v>
      </c>
    </row>
    <row r="3544" spans="1:7" ht="30">
      <c r="A3544" s="333">
        <v>30101612</v>
      </c>
      <c r="B3544" s="333" t="s">
        <v>11323</v>
      </c>
      <c r="D3544" s="333" t="s">
        <v>11324</v>
      </c>
      <c r="E3544" s="333" t="s">
        <v>3122</v>
      </c>
      <c r="F3544" s="333" t="s">
        <v>3123</v>
      </c>
      <c r="G3544" s="333" t="s">
        <v>11325</v>
      </c>
    </row>
    <row r="3545" spans="1:7" ht="30">
      <c r="A3545" s="333">
        <v>30101613</v>
      </c>
      <c r="B3545" s="333" t="s">
        <v>11326</v>
      </c>
      <c r="D3545" s="333" t="s">
        <v>11327</v>
      </c>
      <c r="E3545" s="333" t="s">
        <v>3122</v>
      </c>
      <c r="F3545" s="333" t="s">
        <v>3123</v>
      </c>
      <c r="G3545" s="333" t="s">
        <v>11328</v>
      </c>
    </row>
    <row r="3546" spans="1:7" ht="30">
      <c r="A3546" s="333">
        <v>30101614</v>
      </c>
      <c r="B3546" s="333" t="s">
        <v>11329</v>
      </c>
      <c r="D3546" s="333" t="s">
        <v>11330</v>
      </c>
      <c r="E3546" s="333" t="s">
        <v>3122</v>
      </c>
      <c r="F3546" s="333" t="s">
        <v>3123</v>
      </c>
      <c r="G3546" s="333" t="s">
        <v>11331</v>
      </c>
    </row>
    <row r="3547" spans="1:7" ht="30">
      <c r="A3547" s="333">
        <v>30101615</v>
      </c>
      <c r="B3547" s="333" t="s">
        <v>11332</v>
      </c>
      <c r="D3547" s="333" t="s">
        <v>11333</v>
      </c>
      <c r="E3547" s="333" t="s">
        <v>3542</v>
      </c>
      <c r="F3547" s="333" t="s">
        <v>3543</v>
      </c>
      <c r="G3547" s="333" t="s">
        <v>11334</v>
      </c>
    </row>
    <row r="3548" spans="1:7" ht="30">
      <c r="A3548" s="333">
        <v>30101616</v>
      </c>
      <c r="B3548" s="333" t="s">
        <v>11335</v>
      </c>
      <c r="D3548" s="333" t="s">
        <v>11336</v>
      </c>
      <c r="E3548" s="333" t="s">
        <v>3176</v>
      </c>
      <c r="F3548" s="333" t="s">
        <v>3177</v>
      </c>
      <c r="G3548" s="333" t="s">
        <v>11337</v>
      </c>
    </row>
    <row r="3549" spans="1:7" ht="30">
      <c r="A3549" s="333">
        <v>30101617</v>
      </c>
      <c r="B3549" s="333" t="s">
        <v>11338</v>
      </c>
      <c r="D3549" s="333" t="s">
        <v>11339</v>
      </c>
      <c r="E3549" s="333" t="s">
        <v>2483</v>
      </c>
      <c r="F3549" s="333" t="s">
        <v>2484</v>
      </c>
      <c r="G3549" s="333" t="s">
        <v>11340</v>
      </c>
    </row>
    <row r="3550" spans="1:7" ht="30">
      <c r="A3550" s="333">
        <v>30101618</v>
      </c>
      <c r="B3550" s="333" t="s">
        <v>11341</v>
      </c>
      <c r="D3550" s="333" t="s">
        <v>11342</v>
      </c>
      <c r="E3550" s="333" t="s">
        <v>4801</v>
      </c>
      <c r="F3550" s="333" t="s">
        <v>4802</v>
      </c>
      <c r="G3550" s="333" t="s">
        <v>11343</v>
      </c>
    </row>
    <row r="3551" spans="1:7">
      <c r="A3551" s="333">
        <v>30101700</v>
      </c>
      <c r="B3551" s="333" t="s">
        <v>11344</v>
      </c>
      <c r="D3551" s="333" t="s">
        <v>2173</v>
      </c>
      <c r="E3551" s="333" t="s">
        <v>2173</v>
      </c>
      <c r="F3551" s="333" t="s">
        <v>2173</v>
      </c>
      <c r="G3551" s="333" t="s">
        <v>2173</v>
      </c>
    </row>
    <row r="3552" spans="1:7" ht="30">
      <c r="A3552" s="333">
        <v>30101701</v>
      </c>
      <c r="B3552" s="333" t="s">
        <v>11345</v>
      </c>
      <c r="D3552" s="333" t="s">
        <v>11346</v>
      </c>
      <c r="E3552" s="333" t="s">
        <v>3122</v>
      </c>
      <c r="F3552" s="333" t="s">
        <v>3123</v>
      </c>
      <c r="G3552" s="333" t="s">
        <v>11347</v>
      </c>
    </row>
    <row r="3553" spans="1:7" ht="45">
      <c r="A3553" s="333">
        <v>30101702</v>
      </c>
      <c r="B3553" s="333" t="s">
        <v>11348</v>
      </c>
      <c r="D3553" s="333" t="s">
        <v>11349</v>
      </c>
      <c r="E3553" s="333" t="s">
        <v>3122</v>
      </c>
      <c r="F3553" s="333" t="s">
        <v>3123</v>
      </c>
      <c r="G3553" s="333" t="s">
        <v>11350</v>
      </c>
    </row>
    <row r="3554" spans="1:7" ht="30">
      <c r="A3554" s="333">
        <v>30101703</v>
      </c>
      <c r="B3554" s="333" t="s">
        <v>11351</v>
      </c>
      <c r="D3554" s="333" t="s">
        <v>11352</v>
      </c>
      <c r="E3554" s="333" t="s">
        <v>3122</v>
      </c>
      <c r="F3554" s="333" t="s">
        <v>3123</v>
      </c>
      <c r="G3554" s="333" t="s">
        <v>11353</v>
      </c>
    </row>
    <row r="3555" spans="1:7" ht="30">
      <c r="A3555" s="333">
        <v>30101704</v>
      </c>
      <c r="B3555" s="333" t="s">
        <v>11354</v>
      </c>
      <c r="D3555" s="333" t="s">
        <v>11355</v>
      </c>
      <c r="E3555" s="333" t="s">
        <v>3122</v>
      </c>
      <c r="F3555" s="333" t="s">
        <v>3123</v>
      </c>
      <c r="G3555" s="333" t="s">
        <v>11356</v>
      </c>
    </row>
    <row r="3556" spans="1:7" ht="30">
      <c r="A3556" s="333">
        <v>30101705</v>
      </c>
      <c r="B3556" s="333" t="s">
        <v>11357</v>
      </c>
      <c r="D3556" s="333" t="s">
        <v>11358</v>
      </c>
      <c r="E3556" s="333" t="s">
        <v>3122</v>
      </c>
      <c r="F3556" s="333" t="s">
        <v>3123</v>
      </c>
      <c r="G3556" s="333" t="s">
        <v>11359</v>
      </c>
    </row>
    <row r="3557" spans="1:7" ht="30">
      <c r="A3557" s="333">
        <v>30101706</v>
      </c>
      <c r="B3557" s="333" t="s">
        <v>11360</v>
      </c>
      <c r="D3557" s="333" t="s">
        <v>11361</v>
      </c>
      <c r="E3557" s="333" t="s">
        <v>3122</v>
      </c>
      <c r="F3557" s="333" t="s">
        <v>3123</v>
      </c>
      <c r="G3557" s="333" t="s">
        <v>11362</v>
      </c>
    </row>
    <row r="3558" spans="1:7" ht="30">
      <c r="A3558" s="333">
        <v>30101707</v>
      </c>
      <c r="B3558" s="333" t="s">
        <v>11363</v>
      </c>
      <c r="D3558" s="333" t="s">
        <v>11364</v>
      </c>
      <c r="E3558" s="333" t="s">
        <v>3122</v>
      </c>
      <c r="F3558" s="333" t="s">
        <v>3123</v>
      </c>
      <c r="G3558" s="333" t="s">
        <v>11365</v>
      </c>
    </row>
    <row r="3559" spans="1:7" ht="30">
      <c r="A3559" s="333">
        <v>30101708</v>
      </c>
      <c r="B3559" s="333" t="s">
        <v>11366</v>
      </c>
      <c r="D3559" s="333" t="s">
        <v>11367</v>
      </c>
      <c r="E3559" s="333" t="s">
        <v>3122</v>
      </c>
      <c r="F3559" s="333" t="s">
        <v>3123</v>
      </c>
      <c r="G3559" s="333" t="s">
        <v>11368</v>
      </c>
    </row>
    <row r="3560" spans="1:7" ht="30">
      <c r="A3560" s="333">
        <v>30101709</v>
      </c>
      <c r="B3560" s="333" t="s">
        <v>11369</v>
      </c>
      <c r="D3560" s="333" t="s">
        <v>11370</v>
      </c>
      <c r="E3560" s="333" t="s">
        <v>3122</v>
      </c>
      <c r="F3560" s="333" t="s">
        <v>3123</v>
      </c>
      <c r="G3560" s="333" t="s">
        <v>11371</v>
      </c>
    </row>
    <row r="3561" spans="1:7" ht="30">
      <c r="A3561" s="333">
        <v>30101710</v>
      </c>
      <c r="B3561" s="333" t="s">
        <v>11372</v>
      </c>
      <c r="D3561" s="333" t="s">
        <v>11373</v>
      </c>
      <c r="E3561" s="333" t="s">
        <v>3122</v>
      </c>
      <c r="F3561" s="333" t="s">
        <v>3123</v>
      </c>
      <c r="G3561" s="333" t="s">
        <v>11374</v>
      </c>
    </row>
    <row r="3562" spans="1:7" ht="30">
      <c r="A3562" s="333">
        <v>30101711</v>
      </c>
      <c r="B3562" s="333" t="s">
        <v>11375</v>
      </c>
      <c r="D3562" s="333" t="s">
        <v>11355</v>
      </c>
      <c r="E3562" s="333" t="s">
        <v>3122</v>
      </c>
      <c r="F3562" s="333" t="s">
        <v>3123</v>
      </c>
      <c r="G3562" s="333" t="s">
        <v>11376</v>
      </c>
    </row>
    <row r="3563" spans="1:7" ht="30">
      <c r="A3563" s="333">
        <v>30101712</v>
      </c>
      <c r="B3563" s="333" t="s">
        <v>11377</v>
      </c>
      <c r="D3563" s="333" t="s">
        <v>11378</v>
      </c>
      <c r="E3563" s="333" t="s">
        <v>3122</v>
      </c>
      <c r="F3563" s="333" t="s">
        <v>3123</v>
      </c>
      <c r="G3563" s="333" t="s">
        <v>11379</v>
      </c>
    </row>
    <row r="3564" spans="1:7" ht="30">
      <c r="A3564" s="333">
        <v>30101713</v>
      </c>
      <c r="B3564" s="333" t="s">
        <v>11380</v>
      </c>
      <c r="D3564" s="333" t="s">
        <v>11381</v>
      </c>
      <c r="E3564" s="333" t="s">
        <v>3122</v>
      </c>
      <c r="F3564" s="333" t="s">
        <v>3123</v>
      </c>
      <c r="G3564" s="333" t="s">
        <v>11382</v>
      </c>
    </row>
    <row r="3565" spans="1:7" ht="30">
      <c r="A3565" s="333">
        <v>30101714</v>
      </c>
      <c r="B3565" s="333" t="s">
        <v>11383</v>
      </c>
      <c r="D3565" s="333" t="s">
        <v>11384</v>
      </c>
      <c r="E3565" s="333" t="s">
        <v>3122</v>
      </c>
      <c r="F3565" s="333" t="s">
        <v>3123</v>
      </c>
      <c r="G3565" s="333" t="s">
        <v>11385</v>
      </c>
    </row>
    <row r="3566" spans="1:7" ht="30">
      <c r="A3566" s="333">
        <v>30101715</v>
      </c>
      <c r="B3566" s="333" t="s">
        <v>11386</v>
      </c>
      <c r="D3566" s="333" t="s">
        <v>11387</v>
      </c>
      <c r="E3566" s="333" t="s">
        <v>3542</v>
      </c>
      <c r="F3566" s="333" t="s">
        <v>3543</v>
      </c>
      <c r="G3566" s="333" t="s">
        <v>11388</v>
      </c>
    </row>
    <row r="3567" spans="1:7" ht="30">
      <c r="A3567" s="333">
        <v>30101716</v>
      </c>
      <c r="B3567" s="333" t="s">
        <v>11389</v>
      </c>
      <c r="D3567" s="333" t="s">
        <v>11355</v>
      </c>
      <c r="E3567" s="333" t="s">
        <v>4801</v>
      </c>
      <c r="F3567" s="333" t="s">
        <v>4802</v>
      </c>
      <c r="G3567" s="333" t="s">
        <v>11390</v>
      </c>
    </row>
    <row r="3568" spans="1:7" ht="30">
      <c r="A3568" s="333">
        <v>30101717</v>
      </c>
      <c r="B3568" s="333" t="s">
        <v>11391</v>
      </c>
      <c r="D3568" s="333" t="s">
        <v>11392</v>
      </c>
      <c r="E3568" s="333" t="s">
        <v>11393</v>
      </c>
      <c r="F3568" s="333" t="s">
        <v>11394</v>
      </c>
      <c r="G3568" s="333" t="s">
        <v>11395</v>
      </c>
    </row>
    <row r="3569" spans="1:7" ht="30">
      <c r="A3569" s="333">
        <v>30101718</v>
      </c>
      <c r="B3569" s="333" t="s">
        <v>11396</v>
      </c>
      <c r="D3569" s="333" t="s">
        <v>11397</v>
      </c>
      <c r="E3569" s="333" t="s">
        <v>3122</v>
      </c>
      <c r="F3569" s="333" t="s">
        <v>3123</v>
      </c>
      <c r="G3569" s="333" t="s">
        <v>11398</v>
      </c>
    </row>
    <row r="3570" spans="1:7">
      <c r="A3570" s="333">
        <v>30101800</v>
      </c>
      <c r="B3570" s="333" t="s">
        <v>11399</v>
      </c>
      <c r="D3570" s="333" t="s">
        <v>2173</v>
      </c>
      <c r="E3570" s="333" t="s">
        <v>2173</v>
      </c>
      <c r="F3570" s="333" t="s">
        <v>2173</v>
      </c>
      <c r="G3570" s="333" t="s">
        <v>2173</v>
      </c>
    </row>
    <row r="3571" spans="1:7" ht="30">
      <c r="A3571" s="333">
        <v>30101801</v>
      </c>
      <c r="B3571" s="333" t="s">
        <v>11400</v>
      </c>
      <c r="D3571" s="333" t="s">
        <v>11401</v>
      </c>
      <c r="E3571" s="333" t="s">
        <v>3122</v>
      </c>
      <c r="F3571" s="333" t="s">
        <v>3123</v>
      </c>
      <c r="G3571" s="333" t="s">
        <v>11402</v>
      </c>
    </row>
    <row r="3572" spans="1:7" ht="30">
      <c r="A3572" s="333">
        <v>30101802</v>
      </c>
      <c r="B3572" s="333" t="s">
        <v>11403</v>
      </c>
      <c r="D3572" s="333" t="s">
        <v>11404</v>
      </c>
      <c r="E3572" s="333" t="s">
        <v>3122</v>
      </c>
      <c r="F3572" s="333" t="s">
        <v>3123</v>
      </c>
      <c r="G3572" s="333" t="s">
        <v>11405</v>
      </c>
    </row>
    <row r="3573" spans="1:7" ht="30">
      <c r="A3573" s="333">
        <v>30101803</v>
      </c>
      <c r="B3573" s="333" t="s">
        <v>11406</v>
      </c>
      <c r="D3573" s="333" t="s">
        <v>11407</v>
      </c>
      <c r="E3573" s="333" t="s">
        <v>3122</v>
      </c>
      <c r="F3573" s="333" t="s">
        <v>3123</v>
      </c>
      <c r="G3573" s="333" t="s">
        <v>11408</v>
      </c>
    </row>
    <row r="3574" spans="1:7" ht="30">
      <c r="A3574" s="333">
        <v>30101804</v>
      </c>
      <c r="B3574" s="333" t="s">
        <v>11409</v>
      </c>
      <c r="D3574" s="333" t="s">
        <v>11410</v>
      </c>
      <c r="E3574" s="333" t="s">
        <v>3122</v>
      </c>
      <c r="F3574" s="333" t="s">
        <v>3123</v>
      </c>
      <c r="G3574" s="333" t="s">
        <v>11411</v>
      </c>
    </row>
    <row r="3575" spans="1:7" ht="30">
      <c r="A3575" s="333">
        <v>30101805</v>
      </c>
      <c r="B3575" s="333" t="s">
        <v>11412</v>
      </c>
      <c r="D3575" s="333" t="s">
        <v>11413</v>
      </c>
      <c r="E3575" s="333" t="s">
        <v>3122</v>
      </c>
      <c r="F3575" s="333" t="s">
        <v>3123</v>
      </c>
      <c r="G3575" s="333" t="s">
        <v>11414</v>
      </c>
    </row>
    <row r="3576" spans="1:7" ht="30">
      <c r="A3576" s="333">
        <v>30101806</v>
      </c>
      <c r="B3576" s="333" t="s">
        <v>11415</v>
      </c>
      <c r="D3576" s="333" t="s">
        <v>11416</v>
      </c>
      <c r="E3576" s="333" t="s">
        <v>3122</v>
      </c>
      <c r="F3576" s="333" t="s">
        <v>3123</v>
      </c>
      <c r="G3576" s="333" t="s">
        <v>11417</v>
      </c>
    </row>
    <row r="3577" spans="1:7" ht="30">
      <c r="A3577" s="333">
        <v>30101807</v>
      </c>
      <c r="B3577" s="333" t="s">
        <v>11418</v>
      </c>
      <c r="D3577" s="333" t="s">
        <v>11419</v>
      </c>
      <c r="E3577" s="333" t="s">
        <v>3122</v>
      </c>
      <c r="F3577" s="333" t="s">
        <v>3123</v>
      </c>
      <c r="G3577" s="333" t="s">
        <v>11420</v>
      </c>
    </row>
    <row r="3578" spans="1:7" ht="30">
      <c r="A3578" s="333">
        <v>30101808</v>
      </c>
      <c r="B3578" s="333" t="s">
        <v>11421</v>
      </c>
      <c r="D3578" s="333" t="s">
        <v>11422</v>
      </c>
      <c r="E3578" s="333" t="s">
        <v>3122</v>
      </c>
      <c r="F3578" s="333" t="s">
        <v>3123</v>
      </c>
      <c r="G3578" s="333" t="s">
        <v>11423</v>
      </c>
    </row>
    <row r="3579" spans="1:7" ht="30">
      <c r="A3579" s="333">
        <v>30101809</v>
      </c>
      <c r="B3579" s="333" t="s">
        <v>11424</v>
      </c>
      <c r="D3579" s="333" t="s">
        <v>11425</v>
      </c>
      <c r="E3579" s="333" t="s">
        <v>3122</v>
      </c>
      <c r="F3579" s="333" t="s">
        <v>3123</v>
      </c>
      <c r="G3579" s="333" t="s">
        <v>11426</v>
      </c>
    </row>
    <row r="3580" spans="1:7" ht="30">
      <c r="A3580" s="333">
        <v>30101810</v>
      </c>
      <c r="B3580" s="333" t="s">
        <v>11427</v>
      </c>
      <c r="D3580" s="333" t="s">
        <v>11428</v>
      </c>
      <c r="E3580" s="333" t="s">
        <v>3122</v>
      </c>
      <c r="F3580" s="333" t="s">
        <v>3123</v>
      </c>
      <c r="G3580" s="333" t="s">
        <v>11429</v>
      </c>
    </row>
    <row r="3581" spans="1:7" ht="30">
      <c r="A3581" s="333">
        <v>30101811</v>
      </c>
      <c r="B3581" s="333" t="s">
        <v>11430</v>
      </c>
      <c r="D3581" s="333" t="s">
        <v>11431</v>
      </c>
      <c r="E3581" s="333" t="s">
        <v>3122</v>
      </c>
      <c r="F3581" s="333" t="s">
        <v>3123</v>
      </c>
      <c r="G3581" s="333" t="s">
        <v>11432</v>
      </c>
    </row>
    <row r="3582" spans="1:7" ht="30">
      <c r="A3582" s="333">
        <v>30101812</v>
      </c>
      <c r="B3582" s="333" t="s">
        <v>11433</v>
      </c>
      <c r="D3582" s="333" t="s">
        <v>11434</v>
      </c>
      <c r="E3582" s="333" t="s">
        <v>3122</v>
      </c>
      <c r="F3582" s="333" t="s">
        <v>3123</v>
      </c>
      <c r="G3582" s="333" t="s">
        <v>11435</v>
      </c>
    </row>
    <row r="3583" spans="1:7" ht="30">
      <c r="A3583" s="333">
        <v>30101813</v>
      </c>
      <c r="B3583" s="333" t="s">
        <v>11436</v>
      </c>
      <c r="D3583" s="333" t="s">
        <v>11437</v>
      </c>
      <c r="E3583" s="333" t="s">
        <v>3122</v>
      </c>
      <c r="F3583" s="333" t="s">
        <v>3123</v>
      </c>
      <c r="G3583" s="333" t="s">
        <v>11438</v>
      </c>
    </row>
    <row r="3584" spans="1:7" ht="30">
      <c r="A3584" s="333">
        <v>30101814</v>
      </c>
      <c r="B3584" s="333" t="s">
        <v>11439</v>
      </c>
      <c r="D3584" s="333" t="s">
        <v>11440</v>
      </c>
      <c r="E3584" s="333" t="s">
        <v>3122</v>
      </c>
      <c r="F3584" s="333" t="s">
        <v>3123</v>
      </c>
      <c r="G3584" s="333" t="s">
        <v>11441</v>
      </c>
    </row>
    <row r="3585" spans="1:7" ht="30">
      <c r="A3585" s="333">
        <v>30101815</v>
      </c>
      <c r="B3585" s="333" t="s">
        <v>11442</v>
      </c>
      <c r="D3585" s="333" t="s">
        <v>11443</v>
      </c>
      <c r="E3585" s="333" t="s">
        <v>3542</v>
      </c>
      <c r="F3585" s="333" t="s">
        <v>3543</v>
      </c>
      <c r="G3585" s="333" t="s">
        <v>11444</v>
      </c>
    </row>
    <row r="3586" spans="1:7" ht="30">
      <c r="A3586" s="333">
        <v>30101816</v>
      </c>
      <c r="B3586" s="333" t="s">
        <v>11445</v>
      </c>
      <c r="D3586" s="333" t="s">
        <v>11446</v>
      </c>
      <c r="E3586" s="333" t="s">
        <v>4801</v>
      </c>
      <c r="F3586" s="333" t="s">
        <v>4802</v>
      </c>
      <c r="G3586" s="333" t="s">
        <v>11447</v>
      </c>
    </row>
    <row r="3587" spans="1:7" ht="30">
      <c r="A3587" s="333">
        <v>30101817</v>
      </c>
      <c r="B3587" s="333" t="s">
        <v>11448</v>
      </c>
      <c r="D3587" s="333" t="s">
        <v>11449</v>
      </c>
      <c r="E3587" s="333" t="s">
        <v>3122</v>
      </c>
      <c r="F3587" s="333" t="s">
        <v>3123</v>
      </c>
      <c r="G3587" s="333" t="s">
        <v>11450</v>
      </c>
    </row>
    <row r="3588" spans="1:7">
      <c r="A3588" s="333">
        <v>30101900</v>
      </c>
      <c r="B3588" s="333" t="s">
        <v>11451</v>
      </c>
      <c r="D3588" s="333" t="s">
        <v>2173</v>
      </c>
      <c r="E3588" s="333" t="s">
        <v>2173</v>
      </c>
      <c r="F3588" s="333" t="s">
        <v>2173</v>
      </c>
      <c r="G3588" s="333" t="s">
        <v>2173</v>
      </c>
    </row>
    <row r="3589" spans="1:7" ht="45">
      <c r="A3589" s="333">
        <v>30101901</v>
      </c>
      <c r="B3589" s="333" t="s">
        <v>11452</v>
      </c>
      <c r="D3589" s="333" t="s">
        <v>11453</v>
      </c>
      <c r="E3589" s="333" t="s">
        <v>3122</v>
      </c>
      <c r="F3589" s="333" t="s">
        <v>3123</v>
      </c>
      <c r="G3589" s="333" t="s">
        <v>11454</v>
      </c>
    </row>
    <row r="3590" spans="1:7" ht="60">
      <c r="A3590" s="333">
        <v>30101902</v>
      </c>
      <c r="B3590" s="333" t="s">
        <v>11455</v>
      </c>
      <c r="D3590" s="333" t="s">
        <v>11456</v>
      </c>
      <c r="E3590" s="333" t="s">
        <v>3122</v>
      </c>
      <c r="F3590" s="333" t="s">
        <v>3123</v>
      </c>
      <c r="G3590" s="333" t="s">
        <v>11457</v>
      </c>
    </row>
    <row r="3591" spans="1:7" ht="45">
      <c r="A3591" s="333">
        <v>30101903</v>
      </c>
      <c r="B3591" s="333" t="s">
        <v>11458</v>
      </c>
      <c r="D3591" s="333" t="s">
        <v>11459</v>
      </c>
      <c r="E3591" s="333" t="s">
        <v>3122</v>
      </c>
      <c r="F3591" s="333" t="s">
        <v>3123</v>
      </c>
      <c r="G3591" s="333" t="s">
        <v>11460</v>
      </c>
    </row>
    <row r="3592" spans="1:7" ht="45">
      <c r="A3592" s="333">
        <v>30101904</v>
      </c>
      <c r="B3592" s="333" t="s">
        <v>11461</v>
      </c>
      <c r="D3592" s="333" t="s">
        <v>11462</v>
      </c>
      <c r="E3592" s="333" t="s">
        <v>3122</v>
      </c>
      <c r="F3592" s="333" t="s">
        <v>3123</v>
      </c>
      <c r="G3592" s="333" t="s">
        <v>11463</v>
      </c>
    </row>
    <row r="3593" spans="1:7" ht="45">
      <c r="A3593" s="333">
        <v>30101905</v>
      </c>
      <c r="B3593" s="333" t="s">
        <v>11464</v>
      </c>
      <c r="D3593" s="333" t="s">
        <v>11465</v>
      </c>
      <c r="E3593" s="333" t="s">
        <v>3122</v>
      </c>
      <c r="F3593" s="333" t="s">
        <v>3123</v>
      </c>
      <c r="G3593" s="333" t="s">
        <v>11466</v>
      </c>
    </row>
    <row r="3594" spans="1:7" ht="45">
      <c r="A3594" s="333">
        <v>30101906</v>
      </c>
      <c r="B3594" s="333" t="s">
        <v>11467</v>
      </c>
      <c r="D3594" s="333" t="s">
        <v>11468</v>
      </c>
      <c r="E3594" s="333" t="s">
        <v>3122</v>
      </c>
      <c r="F3594" s="333" t="s">
        <v>3123</v>
      </c>
      <c r="G3594" s="333" t="s">
        <v>11469</v>
      </c>
    </row>
    <row r="3595" spans="1:7" ht="45">
      <c r="A3595" s="333">
        <v>30101907</v>
      </c>
      <c r="B3595" s="333" t="s">
        <v>11470</v>
      </c>
      <c r="D3595" s="333" t="s">
        <v>11471</v>
      </c>
      <c r="E3595" s="333" t="s">
        <v>3122</v>
      </c>
      <c r="F3595" s="333" t="s">
        <v>3123</v>
      </c>
      <c r="G3595" s="333" t="s">
        <v>11472</v>
      </c>
    </row>
    <row r="3596" spans="1:7" ht="45">
      <c r="A3596" s="333">
        <v>30101908</v>
      </c>
      <c r="B3596" s="333" t="s">
        <v>11473</v>
      </c>
      <c r="D3596" s="333" t="s">
        <v>11474</v>
      </c>
      <c r="E3596" s="333" t="s">
        <v>3122</v>
      </c>
      <c r="F3596" s="333" t="s">
        <v>3123</v>
      </c>
      <c r="G3596" s="333" t="s">
        <v>11475</v>
      </c>
    </row>
    <row r="3597" spans="1:7" ht="45">
      <c r="A3597" s="333">
        <v>30101909</v>
      </c>
      <c r="B3597" s="333" t="s">
        <v>11476</v>
      </c>
      <c r="D3597" s="333" t="s">
        <v>11477</v>
      </c>
      <c r="E3597" s="333" t="s">
        <v>3122</v>
      </c>
      <c r="F3597" s="333" t="s">
        <v>3123</v>
      </c>
      <c r="G3597" s="333" t="s">
        <v>11478</v>
      </c>
    </row>
    <row r="3598" spans="1:7" ht="45">
      <c r="A3598" s="333">
        <v>30101910</v>
      </c>
      <c r="B3598" s="333" t="s">
        <v>11479</v>
      </c>
      <c r="D3598" s="333" t="s">
        <v>11480</v>
      </c>
      <c r="E3598" s="333" t="s">
        <v>3122</v>
      </c>
      <c r="F3598" s="333" t="s">
        <v>3123</v>
      </c>
      <c r="G3598" s="333" t="s">
        <v>11481</v>
      </c>
    </row>
    <row r="3599" spans="1:7" ht="45">
      <c r="A3599" s="333">
        <v>30101911</v>
      </c>
      <c r="B3599" s="333" t="s">
        <v>11482</v>
      </c>
      <c r="D3599" s="333" t="s">
        <v>11483</v>
      </c>
      <c r="E3599" s="333" t="s">
        <v>3122</v>
      </c>
      <c r="F3599" s="333" t="s">
        <v>3123</v>
      </c>
      <c r="G3599" s="333" t="s">
        <v>11484</v>
      </c>
    </row>
    <row r="3600" spans="1:7" ht="45">
      <c r="A3600" s="333">
        <v>30101912</v>
      </c>
      <c r="B3600" s="333" t="s">
        <v>11485</v>
      </c>
      <c r="D3600" s="333" t="s">
        <v>11486</v>
      </c>
      <c r="E3600" s="333" t="s">
        <v>3122</v>
      </c>
      <c r="F3600" s="333" t="s">
        <v>3123</v>
      </c>
      <c r="G3600" s="333" t="s">
        <v>11487</v>
      </c>
    </row>
    <row r="3601" spans="1:7" ht="45">
      <c r="A3601" s="333">
        <v>30101913</v>
      </c>
      <c r="B3601" s="333" t="s">
        <v>11488</v>
      </c>
      <c r="D3601" s="333" t="s">
        <v>11489</v>
      </c>
      <c r="E3601" s="333" t="s">
        <v>3122</v>
      </c>
      <c r="F3601" s="333" t="s">
        <v>3123</v>
      </c>
      <c r="G3601" s="333" t="s">
        <v>11490</v>
      </c>
    </row>
    <row r="3602" spans="1:7" ht="45">
      <c r="A3602" s="333">
        <v>30101914</v>
      </c>
      <c r="B3602" s="333" t="s">
        <v>11491</v>
      </c>
      <c r="D3602" s="333" t="s">
        <v>11492</v>
      </c>
      <c r="E3602" s="333" t="s">
        <v>3122</v>
      </c>
      <c r="F3602" s="333" t="s">
        <v>3123</v>
      </c>
      <c r="G3602" s="333" t="s">
        <v>11493</v>
      </c>
    </row>
    <row r="3603" spans="1:7" ht="45">
      <c r="A3603" s="333">
        <v>30101915</v>
      </c>
      <c r="B3603" s="333" t="s">
        <v>11494</v>
      </c>
      <c r="D3603" s="333" t="s">
        <v>11495</v>
      </c>
      <c r="E3603" s="333" t="s">
        <v>3542</v>
      </c>
      <c r="F3603" s="333" t="s">
        <v>3543</v>
      </c>
      <c r="G3603" s="333" t="s">
        <v>11496</v>
      </c>
    </row>
    <row r="3604" spans="1:7" ht="45">
      <c r="A3604" s="333">
        <v>30101916</v>
      </c>
      <c r="B3604" s="333" t="s">
        <v>11497</v>
      </c>
      <c r="D3604" s="333" t="s">
        <v>11498</v>
      </c>
      <c r="E3604" s="333" t="s">
        <v>3122</v>
      </c>
      <c r="F3604" s="333" t="s">
        <v>3123</v>
      </c>
      <c r="G3604" s="333" t="s">
        <v>11499</v>
      </c>
    </row>
    <row r="3605" spans="1:7" ht="45">
      <c r="A3605" s="333">
        <v>30101918</v>
      </c>
      <c r="B3605" s="333" t="s">
        <v>11500</v>
      </c>
      <c r="D3605" s="333" t="s">
        <v>11501</v>
      </c>
      <c r="E3605" s="333" t="s">
        <v>3122</v>
      </c>
      <c r="F3605" s="333" t="s">
        <v>3123</v>
      </c>
      <c r="G3605" s="333" t="s">
        <v>11502</v>
      </c>
    </row>
    <row r="3606" spans="1:7">
      <c r="A3606" s="333">
        <v>30101919</v>
      </c>
      <c r="B3606" s="333" t="s">
        <v>11503</v>
      </c>
      <c r="D3606" s="333" t="s">
        <v>11504</v>
      </c>
      <c r="E3606" s="333" t="s">
        <v>3122</v>
      </c>
      <c r="F3606" s="333" t="s">
        <v>3123</v>
      </c>
      <c r="G3606" s="333" t="s">
        <v>11505</v>
      </c>
    </row>
    <row r="3607" spans="1:7">
      <c r="A3607" s="333">
        <v>30101920</v>
      </c>
      <c r="B3607" s="333" t="s">
        <v>11506</v>
      </c>
      <c r="D3607" s="333" t="s">
        <v>11507</v>
      </c>
      <c r="E3607" s="333" t="s">
        <v>4284</v>
      </c>
      <c r="F3607" s="333" t="s">
        <v>4285</v>
      </c>
      <c r="G3607" s="333" t="s">
        <v>11508</v>
      </c>
    </row>
    <row r="3608" spans="1:7">
      <c r="A3608" s="333">
        <v>30101921</v>
      </c>
      <c r="B3608" s="333" t="s">
        <v>11509</v>
      </c>
      <c r="D3608" s="333" t="s">
        <v>11510</v>
      </c>
      <c r="E3608" s="333" t="s">
        <v>4284</v>
      </c>
      <c r="F3608" s="333" t="s">
        <v>4285</v>
      </c>
      <c r="G3608" s="333" t="s">
        <v>11511</v>
      </c>
    </row>
    <row r="3609" spans="1:7">
      <c r="A3609" s="333">
        <v>30101922</v>
      </c>
      <c r="B3609" s="333" t="s">
        <v>11512</v>
      </c>
      <c r="D3609" s="333" t="s">
        <v>11513</v>
      </c>
      <c r="E3609" s="333" t="s">
        <v>4284</v>
      </c>
      <c r="F3609" s="333" t="s">
        <v>4285</v>
      </c>
      <c r="G3609" s="333" t="s">
        <v>11514</v>
      </c>
    </row>
    <row r="3610" spans="1:7" ht="30">
      <c r="A3610" s="333">
        <v>30101923</v>
      </c>
      <c r="B3610" s="333" t="s">
        <v>11515</v>
      </c>
      <c r="D3610" s="333" t="s">
        <v>11516</v>
      </c>
      <c r="E3610" s="333" t="s">
        <v>3122</v>
      </c>
      <c r="F3610" s="333" t="s">
        <v>3123</v>
      </c>
      <c r="G3610" s="333" t="s">
        <v>11517</v>
      </c>
    </row>
    <row r="3611" spans="1:7">
      <c r="A3611" s="333">
        <v>30102000</v>
      </c>
      <c r="B3611" s="333" t="s">
        <v>11518</v>
      </c>
      <c r="D3611" s="333" t="s">
        <v>2173</v>
      </c>
      <c r="E3611" s="333" t="s">
        <v>2173</v>
      </c>
      <c r="F3611" s="333" t="s">
        <v>2173</v>
      </c>
      <c r="G3611" s="333" t="s">
        <v>2173</v>
      </c>
    </row>
    <row r="3612" spans="1:7">
      <c r="A3612" s="333">
        <v>30102001</v>
      </c>
      <c r="B3612" s="333" t="s">
        <v>11519</v>
      </c>
      <c r="D3612" s="333" t="s">
        <v>11520</v>
      </c>
      <c r="E3612" s="333" t="s">
        <v>3122</v>
      </c>
      <c r="F3612" s="333" t="s">
        <v>3123</v>
      </c>
      <c r="G3612" s="333" t="s">
        <v>11521</v>
      </c>
    </row>
    <row r="3613" spans="1:7">
      <c r="A3613" s="333">
        <v>30102002</v>
      </c>
      <c r="B3613" s="333" t="s">
        <v>11522</v>
      </c>
      <c r="D3613" s="333" t="s">
        <v>11523</v>
      </c>
      <c r="E3613" s="333" t="s">
        <v>3122</v>
      </c>
      <c r="F3613" s="333" t="s">
        <v>3123</v>
      </c>
      <c r="G3613" s="333" t="s">
        <v>11524</v>
      </c>
    </row>
    <row r="3614" spans="1:7">
      <c r="A3614" s="333">
        <v>30102003</v>
      </c>
      <c r="B3614" s="333" t="s">
        <v>11525</v>
      </c>
      <c r="D3614" s="333" t="s">
        <v>11526</v>
      </c>
      <c r="E3614" s="333" t="s">
        <v>3122</v>
      </c>
      <c r="F3614" s="333" t="s">
        <v>3123</v>
      </c>
      <c r="G3614" s="333" t="s">
        <v>11527</v>
      </c>
    </row>
    <row r="3615" spans="1:7">
      <c r="A3615" s="333">
        <v>30102004</v>
      </c>
      <c r="B3615" s="333" t="s">
        <v>11528</v>
      </c>
      <c r="D3615" s="333" t="s">
        <v>11529</v>
      </c>
      <c r="E3615" s="333" t="s">
        <v>3122</v>
      </c>
      <c r="F3615" s="333" t="s">
        <v>3123</v>
      </c>
      <c r="G3615" s="333" t="s">
        <v>11530</v>
      </c>
    </row>
    <row r="3616" spans="1:7" ht="45">
      <c r="A3616" s="333">
        <v>30102005</v>
      </c>
      <c r="B3616" s="333" t="s">
        <v>11531</v>
      </c>
      <c r="D3616" s="333" t="s">
        <v>11532</v>
      </c>
      <c r="E3616" s="333" t="s">
        <v>3122</v>
      </c>
      <c r="F3616" s="333" t="s">
        <v>3123</v>
      </c>
      <c r="G3616" s="333" t="s">
        <v>11533</v>
      </c>
    </row>
    <row r="3617" spans="1:7" ht="45">
      <c r="A3617" s="333">
        <v>30102006</v>
      </c>
      <c r="B3617" s="333" t="s">
        <v>11534</v>
      </c>
      <c r="D3617" s="333" t="s">
        <v>11535</v>
      </c>
      <c r="E3617" s="333" t="s">
        <v>3122</v>
      </c>
      <c r="F3617" s="333" t="s">
        <v>3123</v>
      </c>
      <c r="G3617" s="333" t="s">
        <v>11536</v>
      </c>
    </row>
    <row r="3618" spans="1:7">
      <c r="A3618" s="333">
        <v>30102007</v>
      </c>
      <c r="B3618" s="333" t="s">
        <v>11537</v>
      </c>
      <c r="D3618" s="333" t="s">
        <v>11538</v>
      </c>
      <c r="E3618" s="333" t="s">
        <v>3122</v>
      </c>
      <c r="F3618" s="333" t="s">
        <v>3123</v>
      </c>
      <c r="G3618" s="333" t="s">
        <v>11539</v>
      </c>
    </row>
    <row r="3619" spans="1:7">
      <c r="A3619" s="333">
        <v>30102008</v>
      </c>
      <c r="B3619" s="333" t="s">
        <v>11540</v>
      </c>
      <c r="D3619" s="333" t="s">
        <v>11541</v>
      </c>
      <c r="E3619" s="333" t="s">
        <v>3122</v>
      </c>
      <c r="F3619" s="333" t="s">
        <v>3123</v>
      </c>
      <c r="G3619" s="333" t="s">
        <v>11542</v>
      </c>
    </row>
    <row r="3620" spans="1:7">
      <c r="A3620" s="333">
        <v>30102009</v>
      </c>
      <c r="B3620" s="333" t="s">
        <v>11543</v>
      </c>
      <c r="D3620" s="333" t="s">
        <v>11544</v>
      </c>
      <c r="E3620" s="333" t="s">
        <v>3122</v>
      </c>
      <c r="F3620" s="333" t="s">
        <v>3123</v>
      </c>
      <c r="G3620" s="333" t="s">
        <v>11545</v>
      </c>
    </row>
    <row r="3621" spans="1:7">
      <c r="A3621" s="333">
        <v>30102010</v>
      </c>
      <c r="B3621" s="333" t="s">
        <v>11546</v>
      </c>
      <c r="D3621" s="333" t="s">
        <v>11547</v>
      </c>
      <c r="E3621" s="333" t="s">
        <v>3122</v>
      </c>
      <c r="F3621" s="333" t="s">
        <v>3123</v>
      </c>
      <c r="G3621" s="333" t="s">
        <v>11548</v>
      </c>
    </row>
    <row r="3622" spans="1:7">
      <c r="A3622" s="333">
        <v>30102011</v>
      </c>
      <c r="B3622" s="333" t="s">
        <v>11549</v>
      </c>
      <c r="D3622" s="333" t="s">
        <v>11550</v>
      </c>
      <c r="E3622" s="333" t="s">
        <v>3122</v>
      </c>
      <c r="F3622" s="333" t="s">
        <v>3123</v>
      </c>
      <c r="G3622" s="333" t="s">
        <v>11551</v>
      </c>
    </row>
    <row r="3623" spans="1:7">
      <c r="A3623" s="333">
        <v>30102012</v>
      </c>
      <c r="B3623" s="333" t="s">
        <v>11552</v>
      </c>
      <c r="D3623" s="333" t="s">
        <v>11553</v>
      </c>
      <c r="E3623" s="333" t="s">
        <v>3122</v>
      </c>
      <c r="F3623" s="333" t="s">
        <v>3123</v>
      </c>
      <c r="G3623" s="333" t="s">
        <v>11554</v>
      </c>
    </row>
    <row r="3624" spans="1:7">
      <c r="A3624" s="333">
        <v>30102013</v>
      </c>
      <c r="B3624" s="333" t="s">
        <v>11555</v>
      </c>
      <c r="D3624" s="333" t="s">
        <v>11556</v>
      </c>
      <c r="E3624" s="333" t="s">
        <v>3122</v>
      </c>
      <c r="F3624" s="333" t="s">
        <v>3123</v>
      </c>
      <c r="G3624" s="333" t="s">
        <v>11557</v>
      </c>
    </row>
    <row r="3625" spans="1:7">
      <c r="A3625" s="333">
        <v>30102014</v>
      </c>
      <c r="B3625" s="333" t="s">
        <v>11558</v>
      </c>
      <c r="D3625" s="333" t="s">
        <v>11559</v>
      </c>
      <c r="E3625" s="333" t="s">
        <v>3122</v>
      </c>
      <c r="F3625" s="333" t="s">
        <v>3123</v>
      </c>
      <c r="G3625" s="333" t="s">
        <v>11560</v>
      </c>
    </row>
    <row r="3626" spans="1:7">
      <c r="A3626" s="333">
        <v>30102015</v>
      </c>
      <c r="B3626" s="333" t="s">
        <v>11561</v>
      </c>
      <c r="D3626" s="333" t="s">
        <v>11562</v>
      </c>
      <c r="E3626" s="333" t="s">
        <v>3542</v>
      </c>
      <c r="F3626" s="333" t="s">
        <v>3543</v>
      </c>
      <c r="G3626" s="333" t="s">
        <v>11563</v>
      </c>
    </row>
    <row r="3627" spans="1:7">
      <c r="A3627" s="333">
        <v>30102200</v>
      </c>
      <c r="B3627" s="333" t="s">
        <v>11564</v>
      </c>
      <c r="D3627" s="333" t="s">
        <v>2173</v>
      </c>
      <c r="E3627" s="333" t="s">
        <v>2173</v>
      </c>
      <c r="F3627" s="333" t="s">
        <v>2173</v>
      </c>
      <c r="G3627" s="333" t="s">
        <v>2173</v>
      </c>
    </row>
    <row r="3628" spans="1:7">
      <c r="A3628" s="333">
        <v>30102201</v>
      </c>
      <c r="B3628" s="333" t="s">
        <v>11565</v>
      </c>
      <c r="D3628" s="333" t="s">
        <v>11566</v>
      </c>
      <c r="E3628" s="333" t="s">
        <v>3122</v>
      </c>
      <c r="F3628" s="333" t="s">
        <v>3123</v>
      </c>
      <c r="G3628" s="333" t="s">
        <v>11567</v>
      </c>
    </row>
    <row r="3629" spans="1:7">
      <c r="A3629" s="333">
        <v>30102202</v>
      </c>
      <c r="B3629" s="333" t="s">
        <v>11568</v>
      </c>
      <c r="D3629" s="333" t="s">
        <v>11569</v>
      </c>
      <c r="E3629" s="333" t="s">
        <v>3122</v>
      </c>
      <c r="F3629" s="333" t="s">
        <v>3123</v>
      </c>
      <c r="G3629" s="333" t="s">
        <v>11570</v>
      </c>
    </row>
    <row r="3630" spans="1:7">
      <c r="A3630" s="333">
        <v>30102203</v>
      </c>
      <c r="B3630" s="333" t="s">
        <v>11571</v>
      </c>
      <c r="D3630" s="333" t="s">
        <v>11572</v>
      </c>
      <c r="E3630" s="333" t="s">
        <v>3122</v>
      </c>
      <c r="F3630" s="333" t="s">
        <v>3123</v>
      </c>
      <c r="G3630" s="333" t="s">
        <v>11573</v>
      </c>
    </row>
    <row r="3631" spans="1:7">
      <c r="A3631" s="333">
        <v>30102204</v>
      </c>
      <c r="B3631" s="333" t="s">
        <v>11574</v>
      </c>
      <c r="D3631" s="333" t="s">
        <v>11575</v>
      </c>
      <c r="E3631" s="333" t="s">
        <v>3122</v>
      </c>
      <c r="F3631" s="333" t="s">
        <v>3123</v>
      </c>
      <c r="G3631" s="333" t="s">
        <v>11576</v>
      </c>
    </row>
    <row r="3632" spans="1:7">
      <c r="A3632" s="333">
        <v>30102205</v>
      </c>
      <c r="B3632" s="333" t="s">
        <v>11577</v>
      </c>
      <c r="D3632" s="333" t="s">
        <v>11578</v>
      </c>
      <c r="E3632" s="333" t="s">
        <v>3122</v>
      </c>
      <c r="F3632" s="333" t="s">
        <v>3123</v>
      </c>
      <c r="G3632" s="333" t="s">
        <v>11579</v>
      </c>
    </row>
    <row r="3633" spans="1:7">
      <c r="A3633" s="333">
        <v>30102206</v>
      </c>
      <c r="B3633" s="333" t="s">
        <v>11580</v>
      </c>
      <c r="D3633" s="333" t="s">
        <v>11581</v>
      </c>
      <c r="E3633" s="333" t="s">
        <v>3122</v>
      </c>
      <c r="F3633" s="333" t="s">
        <v>3123</v>
      </c>
      <c r="G3633" s="333" t="s">
        <v>11582</v>
      </c>
    </row>
    <row r="3634" spans="1:7">
      <c r="A3634" s="333">
        <v>30102207</v>
      </c>
      <c r="B3634" s="333" t="s">
        <v>11583</v>
      </c>
      <c r="D3634" s="333" t="s">
        <v>11584</v>
      </c>
      <c r="E3634" s="333" t="s">
        <v>3122</v>
      </c>
      <c r="F3634" s="333" t="s">
        <v>3123</v>
      </c>
      <c r="G3634" s="333" t="s">
        <v>11585</v>
      </c>
    </row>
    <row r="3635" spans="1:7">
      <c r="A3635" s="333">
        <v>30102208</v>
      </c>
      <c r="B3635" s="333" t="s">
        <v>11586</v>
      </c>
      <c r="D3635" s="333" t="s">
        <v>11587</v>
      </c>
      <c r="E3635" s="333" t="s">
        <v>3122</v>
      </c>
      <c r="F3635" s="333" t="s">
        <v>3123</v>
      </c>
      <c r="G3635" s="333" t="s">
        <v>11588</v>
      </c>
    </row>
    <row r="3636" spans="1:7">
      <c r="A3636" s="333">
        <v>30102209</v>
      </c>
      <c r="B3636" s="333" t="s">
        <v>11589</v>
      </c>
      <c r="D3636" s="333" t="s">
        <v>11590</v>
      </c>
      <c r="E3636" s="333" t="s">
        <v>3122</v>
      </c>
      <c r="F3636" s="333" t="s">
        <v>3123</v>
      </c>
      <c r="G3636" s="333" t="s">
        <v>11591</v>
      </c>
    </row>
    <row r="3637" spans="1:7">
      <c r="A3637" s="333">
        <v>30102210</v>
      </c>
      <c r="B3637" s="333" t="s">
        <v>11592</v>
      </c>
      <c r="D3637" s="333" t="s">
        <v>11593</v>
      </c>
      <c r="E3637" s="333" t="s">
        <v>3122</v>
      </c>
      <c r="F3637" s="333" t="s">
        <v>3123</v>
      </c>
      <c r="G3637" s="333" t="s">
        <v>11594</v>
      </c>
    </row>
    <row r="3638" spans="1:7">
      <c r="A3638" s="333">
        <v>30102211</v>
      </c>
      <c r="B3638" s="333" t="s">
        <v>11595</v>
      </c>
      <c r="D3638" s="333" t="s">
        <v>11596</v>
      </c>
      <c r="E3638" s="333" t="s">
        <v>3122</v>
      </c>
      <c r="F3638" s="333" t="s">
        <v>3123</v>
      </c>
      <c r="G3638" s="333" t="s">
        <v>11597</v>
      </c>
    </row>
    <row r="3639" spans="1:7">
      <c r="A3639" s="333">
        <v>30102212</v>
      </c>
      <c r="B3639" s="333" t="s">
        <v>11598</v>
      </c>
      <c r="D3639" s="333" t="s">
        <v>11599</v>
      </c>
      <c r="E3639" s="333" t="s">
        <v>3122</v>
      </c>
      <c r="F3639" s="333" t="s">
        <v>3123</v>
      </c>
      <c r="G3639" s="333" t="s">
        <v>11600</v>
      </c>
    </row>
    <row r="3640" spans="1:7">
      <c r="A3640" s="333">
        <v>30102213</v>
      </c>
      <c r="B3640" s="333" t="s">
        <v>11601</v>
      </c>
      <c r="D3640" s="333" t="s">
        <v>11593</v>
      </c>
      <c r="E3640" s="333" t="s">
        <v>3122</v>
      </c>
      <c r="F3640" s="333" t="s">
        <v>3123</v>
      </c>
      <c r="G3640" s="333" t="s">
        <v>11594</v>
      </c>
    </row>
    <row r="3641" spans="1:7">
      <c r="A3641" s="333">
        <v>30102214</v>
      </c>
      <c r="B3641" s="333" t="s">
        <v>11602</v>
      </c>
      <c r="D3641" s="333" t="s">
        <v>11603</v>
      </c>
      <c r="E3641" s="333" t="s">
        <v>3122</v>
      </c>
      <c r="F3641" s="333" t="s">
        <v>3123</v>
      </c>
      <c r="G3641" s="333" t="s">
        <v>11604</v>
      </c>
    </row>
    <row r="3642" spans="1:7">
      <c r="A3642" s="333">
        <v>30102215</v>
      </c>
      <c r="B3642" s="333" t="s">
        <v>11605</v>
      </c>
      <c r="D3642" s="333" t="s">
        <v>11606</v>
      </c>
      <c r="E3642" s="333" t="s">
        <v>3542</v>
      </c>
      <c r="F3642" s="333" t="s">
        <v>3543</v>
      </c>
      <c r="G3642" s="333" t="s">
        <v>11607</v>
      </c>
    </row>
    <row r="3643" spans="1:7">
      <c r="A3643" s="333">
        <v>30102216</v>
      </c>
      <c r="B3643" s="333" t="s">
        <v>11608</v>
      </c>
      <c r="D3643" s="333" t="s">
        <v>11609</v>
      </c>
      <c r="E3643" s="333" t="s">
        <v>4801</v>
      </c>
      <c r="F3643" s="333" t="s">
        <v>4802</v>
      </c>
      <c r="G3643" s="333" t="s">
        <v>11610</v>
      </c>
    </row>
    <row r="3644" spans="1:7">
      <c r="A3644" s="333">
        <v>30102217</v>
      </c>
      <c r="B3644" s="333" t="s">
        <v>11611</v>
      </c>
      <c r="D3644" s="333" t="s">
        <v>11612</v>
      </c>
      <c r="E3644" s="333" t="s">
        <v>11393</v>
      </c>
      <c r="F3644" s="333" t="s">
        <v>11394</v>
      </c>
      <c r="G3644" s="333" t="s">
        <v>11613</v>
      </c>
    </row>
    <row r="3645" spans="1:7">
      <c r="A3645" s="333">
        <v>30102218</v>
      </c>
      <c r="B3645" s="333" t="s">
        <v>11614</v>
      </c>
      <c r="D3645" s="333" t="s">
        <v>11615</v>
      </c>
      <c r="E3645" s="333" t="s">
        <v>3122</v>
      </c>
      <c r="F3645" s="333" t="s">
        <v>3123</v>
      </c>
      <c r="G3645" s="333" t="s">
        <v>11616</v>
      </c>
    </row>
    <row r="3646" spans="1:7">
      <c r="A3646" s="333">
        <v>30102220</v>
      </c>
      <c r="B3646" s="333" t="s">
        <v>11617</v>
      </c>
      <c r="D3646" s="333" t="s">
        <v>11618</v>
      </c>
      <c r="E3646" s="333" t="s">
        <v>3122</v>
      </c>
      <c r="F3646" s="333" t="s">
        <v>3123</v>
      </c>
      <c r="G3646" s="333" t="s">
        <v>11619</v>
      </c>
    </row>
    <row r="3647" spans="1:7">
      <c r="A3647" s="333">
        <v>30102300</v>
      </c>
      <c r="B3647" s="333" t="s">
        <v>11620</v>
      </c>
      <c r="D3647" s="333" t="s">
        <v>2173</v>
      </c>
      <c r="E3647" s="333" t="s">
        <v>2173</v>
      </c>
      <c r="F3647" s="333" t="s">
        <v>2173</v>
      </c>
      <c r="G3647" s="333" t="s">
        <v>2173</v>
      </c>
    </row>
    <row r="3648" spans="1:7" ht="30">
      <c r="A3648" s="333">
        <v>30102301</v>
      </c>
      <c r="B3648" s="333" t="s">
        <v>11621</v>
      </c>
      <c r="D3648" s="333" t="s">
        <v>11622</v>
      </c>
      <c r="E3648" s="333" t="s">
        <v>3122</v>
      </c>
      <c r="F3648" s="333" t="s">
        <v>3123</v>
      </c>
      <c r="G3648" s="333" t="s">
        <v>11623</v>
      </c>
    </row>
    <row r="3649" spans="1:7" ht="30">
      <c r="A3649" s="333">
        <v>30102302</v>
      </c>
      <c r="B3649" s="333" t="s">
        <v>11624</v>
      </c>
      <c r="D3649" s="333" t="s">
        <v>11625</v>
      </c>
      <c r="E3649" s="333" t="s">
        <v>3122</v>
      </c>
      <c r="F3649" s="333" t="s">
        <v>3123</v>
      </c>
      <c r="G3649" s="333" t="s">
        <v>11626</v>
      </c>
    </row>
    <row r="3650" spans="1:7" ht="30">
      <c r="A3650" s="333">
        <v>30102303</v>
      </c>
      <c r="B3650" s="333" t="s">
        <v>11627</v>
      </c>
      <c r="D3650" s="333" t="s">
        <v>11628</v>
      </c>
      <c r="E3650" s="333" t="s">
        <v>3122</v>
      </c>
      <c r="F3650" s="333" t="s">
        <v>3123</v>
      </c>
      <c r="G3650" s="333" t="s">
        <v>11629</v>
      </c>
    </row>
    <row r="3651" spans="1:7" ht="30">
      <c r="A3651" s="333">
        <v>30102304</v>
      </c>
      <c r="B3651" s="333" t="s">
        <v>11630</v>
      </c>
      <c r="D3651" s="333" t="s">
        <v>11631</v>
      </c>
      <c r="E3651" s="333" t="s">
        <v>3122</v>
      </c>
      <c r="F3651" s="333" t="s">
        <v>3123</v>
      </c>
      <c r="G3651" s="333" t="s">
        <v>11632</v>
      </c>
    </row>
    <row r="3652" spans="1:7" ht="30">
      <c r="A3652" s="333">
        <v>30102305</v>
      </c>
      <c r="B3652" s="333" t="s">
        <v>11633</v>
      </c>
      <c r="D3652" s="333" t="s">
        <v>11634</v>
      </c>
      <c r="E3652" s="333" t="s">
        <v>3122</v>
      </c>
      <c r="F3652" s="333" t="s">
        <v>3123</v>
      </c>
      <c r="G3652" s="333" t="s">
        <v>11635</v>
      </c>
    </row>
    <row r="3653" spans="1:7" ht="30">
      <c r="A3653" s="333">
        <v>30102306</v>
      </c>
      <c r="B3653" s="333" t="s">
        <v>11636</v>
      </c>
      <c r="D3653" s="333" t="s">
        <v>11637</v>
      </c>
      <c r="E3653" s="333" t="s">
        <v>3122</v>
      </c>
      <c r="F3653" s="333" t="s">
        <v>3123</v>
      </c>
      <c r="G3653" s="333" t="s">
        <v>11638</v>
      </c>
    </row>
    <row r="3654" spans="1:7" ht="30">
      <c r="A3654" s="333">
        <v>30102307</v>
      </c>
      <c r="B3654" s="333" t="s">
        <v>11639</v>
      </c>
      <c r="D3654" s="333" t="s">
        <v>11640</v>
      </c>
      <c r="E3654" s="333" t="s">
        <v>3122</v>
      </c>
      <c r="F3654" s="333" t="s">
        <v>3123</v>
      </c>
      <c r="G3654" s="333" t="s">
        <v>11641</v>
      </c>
    </row>
    <row r="3655" spans="1:7" ht="30">
      <c r="A3655" s="333">
        <v>30102308</v>
      </c>
      <c r="B3655" s="333" t="s">
        <v>11642</v>
      </c>
      <c r="D3655" s="333" t="s">
        <v>11643</v>
      </c>
      <c r="E3655" s="333" t="s">
        <v>3122</v>
      </c>
      <c r="F3655" s="333" t="s">
        <v>3123</v>
      </c>
      <c r="G3655" s="333" t="s">
        <v>11644</v>
      </c>
    </row>
    <row r="3656" spans="1:7" ht="30">
      <c r="A3656" s="333">
        <v>30102309</v>
      </c>
      <c r="B3656" s="333" t="s">
        <v>11645</v>
      </c>
      <c r="D3656" s="333" t="s">
        <v>11646</v>
      </c>
      <c r="E3656" s="333" t="s">
        <v>3122</v>
      </c>
      <c r="F3656" s="333" t="s">
        <v>3123</v>
      </c>
      <c r="G3656" s="333" t="s">
        <v>11647</v>
      </c>
    </row>
    <row r="3657" spans="1:7" ht="30">
      <c r="A3657" s="333">
        <v>30102310</v>
      </c>
      <c r="B3657" s="333" t="s">
        <v>11648</v>
      </c>
      <c r="D3657" s="333" t="s">
        <v>11649</v>
      </c>
      <c r="E3657" s="333" t="s">
        <v>3122</v>
      </c>
      <c r="F3657" s="333" t="s">
        <v>3123</v>
      </c>
      <c r="G3657" s="333" t="s">
        <v>11650</v>
      </c>
    </row>
    <row r="3658" spans="1:7" ht="30">
      <c r="A3658" s="333">
        <v>30102311</v>
      </c>
      <c r="B3658" s="333" t="s">
        <v>11651</v>
      </c>
      <c r="D3658" s="333" t="s">
        <v>11652</v>
      </c>
      <c r="E3658" s="333" t="s">
        <v>3122</v>
      </c>
      <c r="F3658" s="333" t="s">
        <v>3123</v>
      </c>
      <c r="G3658" s="333" t="s">
        <v>11653</v>
      </c>
    </row>
    <row r="3659" spans="1:7" ht="30">
      <c r="A3659" s="333">
        <v>30102312</v>
      </c>
      <c r="B3659" s="333" t="s">
        <v>11654</v>
      </c>
      <c r="D3659" s="333" t="s">
        <v>11655</v>
      </c>
      <c r="E3659" s="333" t="s">
        <v>3122</v>
      </c>
      <c r="F3659" s="333" t="s">
        <v>3123</v>
      </c>
      <c r="G3659" s="333" t="s">
        <v>11656</v>
      </c>
    </row>
    <row r="3660" spans="1:7" ht="30">
      <c r="A3660" s="333">
        <v>30102313</v>
      </c>
      <c r="B3660" s="333" t="s">
        <v>11657</v>
      </c>
      <c r="D3660" s="333" t="s">
        <v>11658</v>
      </c>
      <c r="E3660" s="333" t="s">
        <v>3122</v>
      </c>
      <c r="F3660" s="333" t="s">
        <v>3123</v>
      </c>
      <c r="G3660" s="333" t="s">
        <v>11659</v>
      </c>
    </row>
    <row r="3661" spans="1:7" ht="30">
      <c r="A3661" s="333">
        <v>30102314</v>
      </c>
      <c r="B3661" s="333" t="s">
        <v>11660</v>
      </c>
      <c r="D3661" s="333" t="s">
        <v>11661</v>
      </c>
      <c r="E3661" s="333" t="s">
        <v>3122</v>
      </c>
      <c r="F3661" s="333" t="s">
        <v>3123</v>
      </c>
      <c r="G3661" s="333" t="s">
        <v>11662</v>
      </c>
    </row>
    <row r="3662" spans="1:7" ht="30">
      <c r="A3662" s="333">
        <v>30102315</v>
      </c>
      <c r="B3662" s="333" t="s">
        <v>11663</v>
      </c>
      <c r="D3662" s="333" t="s">
        <v>11664</v>
      </c>
      <c r="E3662" s="333" t="s">
        <v>3542</v>
      </c>
      <c r="F3662" s="333" t="s">
        <v>3543</v>
      </c>
      <c r="G3662" s="333" t="s">
        <v>11665</v>
      </c>
    </row>
    <row r="3663" spans="1:7" ht="30">
      <c r="A3663" s="333">
        <v>30102316</v>
      </c>
      <c r="B3663" s="333" t="s">
        <v>11666</v>
      </c>
      <c r="D3663" s="333" t="s">
        <v>11667</v>
      </c>
      <c r="E3663" s="333" t="s">
        <v>4801</v>
      </c>
      <c r="F3663" s="333" t="s">
        <v>4802</v>
      </c>
      <c r="G3663" s="333" t="s">
        <v>11668</v>
      </c>
    </row>
    <row r="3664" spans="1:7">
      <c r="A3664" s="333">
        <v>30102400</v>
      </c>
      <c r="B3664" s="333" t="s">
        <v>11669</v>
      </c>
      <c r="D3664" s="333" t="s">
        <v>2173</v>
      </c>
      <c r="E3664" s="333" t="s">
        <v>2173</v>
      </c>
      <c r="F3664" s="333" t="s">
        <v>2173</v>
      </c>
      <c r="G3664" s="333" t="s">
        <v>2173</v>
      </c>
    </row>
    <row r="3665" spans="1:7" ht="30">
      <c r="A3665" s="333">
        <v>30102401</v>
      </c>
      <c r="B3665" s="333" t="s">
        <v>11670</v>
      </c>
      <c r="D3665" s="333" t="s">
        <v>11671</v>
      </c>
      <c r="E3665" s="333" t="s">
        <v>3122</v>
      </c>
      <c r="F3665" s="333" t="s">
        <v>3123</v>
      </c>
      <c r="G3665" s="333" t="s">
        <v>11672</v>
      </c>
    </row>
    <row r="3666" spans="1:7" ht="30">
      <c r="A3666" s="333">
        <v>30102402</v>
      </c>
      <c r="B3666" s="333" t="s">
        <v>11673</v>
      </c>
      <c r="D3666" s="333" t="s">
        <v>11674</v>
      </c>
      <c r="E3666" s="333" t="s">
        <v>3122</v>
      </c>
      <c r="F3666" s="333" t="s">
        <v>3123</v>
      </c>
      <c r="G3666" s="333" t="s">
        <v>11675</v>
      </c>
    </row>
    <row r="3667" spans="1:7">
      <c r="A3667" s="333">
        <v>30102403</v>
      </c>
      <c r="B3667" s="333" t="s">
        <v>11676</v>
      </c>
      <c r="D3667" s="333" t="s">
        <v>11677</v>
      </c>
      <c r="E3667" s="333" t="s">
        <v>3122</v>
      </c>
      <c r="F3667" s="333" t="s">
        <v>3123</v>
      </c>
      <c r="G3667" s="333" t="s">
        <v>11678</v>
      </c>
    </row>
    <row r="3668" spans="1:7">
      <c r="A3668" s="333">
        <v>30102404</v>
      </c>
      <c r="B3668" s="333" t="s">
        <v>11679</v>
      </c>
      <c r="D3668" s="333" t="s">
        <v>11680</v>
      </c>
      <c r="E3668" s="333" t="s">
        <v>3122</v>
      </c>
      <c r="F3668" s="333" t="s">
        <v>3123</v>
      </c>
      <c r="G3668" s="333" t="s">
        <v>11681</v>
      </c>
    </row>
    <row r="3669" spans="1:7" ht="30">
      <c r="A3669" s="333">
        <v>30102405</v>
      </c>
      <c r="B3669" s="333" t="s">
        <v>11682</v>
      </c>
      <c r="D3669" s="333" t="s">
        <v>11683</v>
      </c>
      <c r="E3669" s="333" t="s">
        <v>3122</v>
      </c>
      <c r="F3669" s="333" t="s">
        <v>3123</v>
      </c>
      <c r="G3669" s="333" t="s">
        <v>11684</v>
      </c>
    </row>
    <row r="3670" spans="1:7" ht="30">
      <c r="A3670" s="333">
        <v>30102406</v>
      </c>
      <c r="B3670" s="333" t="s">
        <v>11685</v>
      </c>
      <c r="D3670" s="333" t="s">
        <v>11686</v>
      </c>
      <c r="E3670" s="333" t="s">
        <v>3122</v>
      </c>
      <c r="F3670" s="333" t="s">
        <v>3123</v>
      </c>
      <c r="G3670" s="333" t="s">
        <v>11687</v>
      </c>
    </row>
    <row r="3671" spans="1:7" ht="45">
      <c r="A3671" s="333">
        <v>30102407</v>
      </c>
      <c r="B3671" s="333" t="s">
        <v>11688</v>
      </c>
      <c r="D3671" s="333" t="s">
        <v>11689</v>
      </c>
      <c r="E3671" s="333" t="s">
        <v>3122</v>
      </c>
      <c r="F3671" s="333" t="s">
        <v>3123</v>
      </c>
      <c r="G3671" s="333" t="s">
        <v>11690</v>
      </c>
    </row>
    <row r="3672" spans="1:7">
      <c r="A3672" s="333">
        <v>30102408</v>
      </c>
      <c r="B3672" s="333" t="s">
        <v>11691</v>
      </c>
      <c r="D3672" s="333" t="s">
        <v>11692</v>
      </c>
      <c r="E3672" s="333" t="s">
        <v>3122</v>
      </c>
      <c r="F3672" s="333" t="s">
        <v>3123</v>
      </c>
      <c r="G3672" s="333" t="s">
        <v>11693</v>
      </c>
    </row>
    <row r="3673" spans="1:7">
      <c r="A3673" s="333">
        <v>30102409</v>
      </c>
      <c r="B3673" s="333" t="s">
        <v>11694</v>
      </c>
      <c r="D3673" s="333" t="s">
        <v>11695</v>
      </c>
      <c r="E3673" s="333" t="s">
        <v>3122</v>
      </c>
      <c r="F3673" s="333" t="s">
        <v>3123</v>
      </c>
      <c r="G3673" s="333" t="s">
        <v>11696</v>
      </c>
    </row>
    <row r="3674" spans="1:7">
      <c r="A3674" s="333">
        <v>30102410</v>
      </c>
      <c r="B3674" s="333" t="s">
        <v>11697</v>
      </c>
      <c r="D3674" s="333" t="s">
        <v>11698</v>
      </c>
      <c r="E3674" s="333" t="s">
        <v>3122</v>
      </c>
      <c r="F3674" s="333" t="s">
        <v>3123</v>
      </c>
      <c r="G3674" s="333" t="s">
        <v>11699</v>
      </c>
    </row>
    <row r="3675" spans="1:7">
      <c r="A3675" s="333">
        <v>30102411</v>
      </c>
      <c r="B3675" s="333" t="s">
        <v>11700</v>
      </c>
      <c r="D3675" s="333" t="s">
        <v>11701</v>
      </c>
      <c r="E3675" s="333" t="s">
        <v>3122</v>
      </c>
      <c r="F3675" s="333" t="s">
        <v>3123</v>
      </c>
      <c r="G3675" s="333" t="s">
        <v>11702</v>
      </c>
    </row>
    <row r="3676" spans="1:7">
      <c r="A3676" s="333">
        <v>30102412</v>
      </c>
      <c r="B3676" s="333" t="s">
        <v>11703</v>
      </c>
      <c r="D3676" s="333" t="s">
        <v>11704</v>
      </c>
      <c r="E3676" s="333" t="s">
        <v>3122</v>
      </c>
      <c r="F3676" s="333" t="s">
        <v>3123</v>
      </c>
      <c r="G3676" s="333" t="s">
        <v>11705</v>
      </c>
    </row>
    <row r="3677" spans="1:7">
      <c r="A3677" s="333">
        <v>30102413</v>
      </c>
      <c r="B3677" s="333" t="s">
        <v>11706</v>
      </c>
      <c r="D3677" s="333" t="s">
        <v>11707</v>
      </c>
      <c r="E3677" s="333" t="s">
        <v>3122</v>
      </c>
      <c r="F3677" s="333" t="s">
        <v>3123</v>
      </c>
      <c r="G3677" s="333" t="s">
        <v>11708</v>
      </c>
    </row>
    <row r="3678" spans="1:7">
      <c r="A3678" s="333">
        <v>30102414</v>
      </c>
      <c r="B3678" s="333" t="s">
        <v>11709</v>
      </c>
      <c r="D3678" s="333" t="s">
        <v>11710</v>
      </c>
      <c r="E3678" s="333" t="s">
        <v>3122</v>
      </c>
      <c r="F3678" s="333" t="s">
        <v>3123</v>
      </c>
      <c r="G3678" s="333" t="s">
        <v>11711</v>
      </c>
    </row>
    <row r="3679" spans="1:7">
      <c r="A3679" s="333">
        <v>30102415</v>
      </c>
      <c r="B3679" s="333" t="s">
        <v>11712</v>
      </c>
      <c r="D3679" s="333" t="s">
        <v>11713</v>
      </c>
      <c r="E3679" s="333" t="s">
        <v>3542</v>
      </c>
      <c r="F3679" s="333" t="s">
        <v>3543</v>
      </c>
      <c r="G3679" s="333" t="s">
        <v>11714</v>
      </c>
    </row>
    <row r="3680" spans="1:7">
      <c r="A3680" s="333">
        <v>30102416</v>
      </c>
      <c r="B3680" s="333" t="s">
        <v>11715</v>
      </c>
      <c r="D3680" s="333" t="s">
        <v>11716</v>
      </c>
      <c r="E3680" s="333" t="s">
        <v>4801</v>
      </c>
      <c r="F3680" s="333" t="s">
        <v>4802</v>
      </c>
      <c r="G3680" s="333" t="s">
        <v>11717</v>
      </c>
    </row>
    <row r="3681" spans="1:7">
      <c r="A3681" s="333">
        <v>30102417</v>
      </c>
      <c r="B3681" s="333" t="s">
        <v>11718</v>
      </c>
      <c r="D3681" s="333" t="s">
        <v>11719</v>
      </c>
      <c r="E3681" s="333" t="s">
        <v>3122</v>
      </c>
      <c r="F3681" s="333" t="s">
        <v>3123</v>
      </c>
      <c r="G3681" s="333" t="s">
        <v>11720</v>
      </c>
    </row>
    <row r="3682" spans="1:7">
      <c r="A3682" s="333">
        <v>30102500</v>
      </c>
      <c r="B3682" s="333" t="s">
        <v>11721</v>
      </c>
      <c r="D3682" s="333" t="s">
        <v>2173</v>
      </c>
      <c r="E3682" s="333" t="s">
        <v>2173</v>
      </c>
      <c r="F3682" s="333" t="s">
        <v>2173</v>
      </c>
      <c r="G3682" s="333" t="s">
        <v>2173</v>
      </c>
    </row>
    <row r="3683" spans="1:7">
      <c r="A3683" s="333">
        <v>30102501</v>
      </c>
      <c r="B3683" s="333" t="s">
        <v>11722</v>
      </c>
      <c r="D3683" s="333" t="s">
        <v>11723</v>
      </c>
      <c r="E3683" s="333" t="s">
        <v>3122</v>
      </c>
      <c r="F3683" s="333" t="s">
        <v>3123</v>
      </c>
      <c r="G3683" s="333" t="s">
        <v>11724</v>
      </c>
    </row>
    <row r="3684" spans="1:7">
      <c r="A3684" s="333">
        <v>30102502</v>
      </c>
      <c r="B3684" s="333" t="s">
        <v>11725</v>
      </c>
      <c r="D3684" s="333" t="s">
        <v>11723</v>
      </c>
      <c r="E3684" s="333" t="s">
        <v>3122</v>
      </c>
      <c r="F3684" s="333" t="s">
        <v>3123</v>
      </c>
      <c r="G3684" s="333" t="s">
        <v>11726</v>
      </c>
    </row>
    <row r="3685" spans="1:7">
      <c r="A3685" s="333">
        <v>30102503</v>
      </c>
      <c r="B3685" s="333" t="s">
        <v>11727</v>
      </c>
      <c r="D3685" s="333" t="s">
        <v>11723</v>
      </c>
      <c r="E3685" s="333" t="s">
        <v>3122</v>
      </c>
      <c r="F3685" s="333" t="s">
        <v>3123</v>
      </c>
      <c r="G3685" s="333" t="s">
        <v>11728</v>
      </c>
    </row>
    <row r="3686" spans="1:7">
      <c r="A3686" s="333">
        <v>30102504</v>
      </c>
      <c r="B3686" s="333" t="s">
        <v>11729</v>
      </c>
      <c r="D3686" s="333" t="s">
        <v>11723</v>
      </c>
      <c r="E3686" s="333" t="s">
        <v>3122</v>
      </c>
      <c r="F3686" s="333" t="s">
        <v>3123</v>
      </c>
      <c r="G3686" s="333" t="s">
        <v>11730</v>
      </c>
    </row>
    <row r="3687" spans="1:7">
      <c r="A3687" s="333">
        <v>30102505</v>
      </c>
      <c r="B3687" s="333" t="s">
        <v>11731</v>
      </c>
      <c r="D3687" s="333" t="s">
        <v>11723</v>
      </c>
      <c r="E3687" s="333" t="s">
        <v>3122</v>
      </c>
      <c r="F3687" s="333" t="s">
        <v>3123</v>
      </c>
      <c r="G3687" s="333" t="s">
        <v>11732</v>
      </c>
    </row>
    <row r="3688" spans="1:7">
      <c r="A3688" s="333">
        <v>30102506</v>
      </c>
      <c r="B3688" s="333" t="s">
        <v>11733</v>
      </c>
      <c r="D3688" s="333" t="s">
        <v>11723</v>
      </c>
      <c r="E3688" s="333" t="s">
        <v>3122</v>
      </c>
      <c r="F3688" s="333" t="s">
        <v>3123</v>
      </c>
      <c r="G3688" s="333" t="s">
        <v>11734</v>
      </c>
    </row>
    <row r="3689" spans="1:7">
      <c r="A3689" s="333">
        <v>30102507</v>
      </c>
      <c r="B3689" s="333" t="s">
        <v>11735</v>
      </c>
      <c r="D3689" s="333" t="s">
        <v>11723</v>
      </c>
      <c r="E3689" s="333" t="s">
        <v>3122</v>
      </c>
      <c r="F3689" s="333" t="s">
        <v>3123</v>
      </c>
      <c r="G3689" s="333" t="s">
        <v>11736</v>
      </c>
    </row>
    <row r="3690" spans="1:7">
      <c r="A3690" s="333">
        <v>30102508</v>
      </c>
      <c r="B3690" s="333" t="s">
        <v>11737</v>
      </c>
      <c r="D3690" s="333" t="s">
        <v>11723</v>
      </c>
      <c r="E3690" s="333" t="s">
        <v>3122</v>
      </c>
      <c r="F3690" s="333" t="s">
        <v>3123</v>
      </c>
      <c r="G3690" s="333" t="s">
        <v>11738</v>
      </c>
    </row>
    <row r="3691" spans="1:7">
      <c r="A3691" s="333">
        <v>30102509</v>
      </c>
      <c r="B3691" s="333" t="s">
        <v>11739</v>
      </c>
      <c r="D3691" s="333" t="s">
        <v>11723</v>
      </c>
      <c r="E3691" s="333" t="s">
        <v>3122</v>
      </c>
      <c r="F3691" s="333" t="s">
        <v>3123</v>
      </c>
      <c r="G3691" s="333" t="s">
        <v>11740</v>
      </c>
    </row>
    <row r="3692" spans="1:7">
      <c r="A3692" s="333">
        <v>30102510</v>
      </c>
      <c r="B3692" s="333" t="s">
        <v>11741</v>
      </c>
      <c r="D3692" s="333" t="s">
        <v>11723</v>
      </c>
      <c r="E3692" s="333" t="s">
        <v>3122</v>
      </c>
      <c r="F3692" s="333" t="s">
        <v>3123</v>
      </c>
      <c r="G3692" s="333" t="s">
        <v>11742</v>
      </c>
    </row>
    <row r="3693" spans="1:7">
      <c r="A3693" s="333">
        <v>30102511</v>
      </c>
      <c r="B3693" s="333" t="s">
        <v>11743</v>
      </c>
      <c r="D3693" s="333" t="s">
        <v>11723</v>
      </c>
      <c r="E3693" s="333" t="s">
        <v>3122</v>
      </c>
      <c r="F3693" s="333" t="s">
        <v>3123</v>
      </c>
      <c r="G3693" s="333" t="s">
        <v>11744</v>
      </c>
    </row>
    <row r="3694" spans="1:7">
      <c r="A3694" s="333">
        <v>30102512</v>
      </c>
      <c r="B3694" s="333" t="s">
        <v>11745</v>
      </c>
      <c r="D3694" s="333" t="s">
        <v>11723</v>
      </c>
      <c r="E3694" s="333" t="s">
        <v>3122</v>
      </c>
      <c r="F3694" s="333" t="s">
        <v>3123</v>
      </c>
      <c r="G3694" s="333" t="s">
        <v>11746</v>
      </c>
    </row>
    <row r="3695" spans="1:7">
      <c r="A3695" s="333">
        <v>30102513</v>
      </c>
      <c r="B3695" s="333" t="s">
        <v>11747</v>
      </c>
      <c r="D3695" s="333" t="s">
        <v>11723</v>
      </c>
      <c r="E3695" s="333" t="s">
        <v>3122</v>
      </c>
      <c r="F3695" s="333" t="s">
        <v>3123</v>
      </c>
      <c r="G3695" s="333" t="s">
        <v>11748</v>
      </c>
    </row>
    <row r="3696" spans="1:7">
      <c r="A3696" s="333">
        <v>30102514</v>
      </c>
      <c r="B3696" s="333" t="s">
        <v>11749</v>
      </c>
      <c r="D3696" s="333" t="s">
        <v>11723</v>
      </c>
      <c r="E3696" s="333" t="s">
        <v>3122</v>
      </c>
      <c r="F3696" s="333" t="s">
        <v>3123</v>
      </c>
      <c r="G3696" s="333" t="s">
        <v>11750</v>
      </c>
    </row>
    <row r="3697" spans="1:7">
      <c r="A3697" s="333">
        <v>30102515</v>
      </c>
      <c r="B3697" s="333" t="s">
        <v>11751</v>
      </c>
      <c r="D3697" s="333" t="s">
        <v>11723</v>
      </c>
      <c r="E3697" s="333" t="s">
        <v>3542</v>
      </c>
      <c r="F3697" s="333" t="s">
        <v>3543</v>
      </c>
      <c r="G3697" s="333" t="s">
        <v>11752</v>
      </c>
    </row>
    <row r="3698" spans="1:7">
      <c r="A3698" s="333">
        <v>30102516</v>
      </c>
      <c r="B3698" s="333" t="s">
        <v>11753</v>
      </c>
      <c r="D3698" s="333" t="s">
        <v>11723</v>
      </c>
      <c r="E3698" s="333" t="s">
        <v>4801</v>
      </c>
      <c r="F3698" s="333" t="s">
        <v>4802</v>
      </c>
      <c r="G3698" s="333" t="s">
        <v>11754</v>
      </c>
    </row>
    <row r="3699" spans="1:7">
      <c r="A3699" s="333">
        <v>30102517</v>
      </c>
      <c r="B3699" s="333" t="s">
        <v>11755</v>
      </c>
      <c r="D3699" s="333" t="s">
        <v>11723</v>
      </c>
      <c r="E3699" s="333" t="s">
        <v>2512</v>
      </c>
      <c r="F3699" s="333" t="s">
        <v>2513</v>
      </c>
      <c r="G3699" s="333" t="s">
        <v>11756</v>
      </c>
    </row>
    <row r="3700" spans="1:7">
      <c r="A3700" s="333">
        <v>30102518</v>
      </c>
      <c r="B3700" s="333" t="s">
        <v>11757</v>
      </c>
      <c r="D3700" s="333" t="s">
        <v>11723</v>
      </c>
      <c r="E3700" s="333" t="s">
        <v>3122</v>
      </c>
      <c r="F3700" s="333" t="s">
        <v>3123</v>
      </c>
      <c r="G3700" s="333" t="s">
        <v>11758</v>
      </c>
    </row>
    <row r="3701" spans="1:7">
      <c r="A3701" s="333">
        <v>30102519</v>
      </c>
      <c r="B3701" s="333" t="s">
        <v>11759</v>
      </c>
      <c r="D3701" s="333" t="s">
        <v>11723</v>
      </c>
      <c r="E3701" s="333" t="s">
        <v>3122</v>
      </c>
      <c r="F3701" s="333" t="s">
        <v>3123</v>
      </c>
      <c r="G3701" s="333" t="s">
        <v>11760</v>
      </c>
    </row>
    <row r="3702" spans="1:7">
      <c r="A3702" s="333">
        <v>30102520</v>
      </c>
      <c r="B3702" s="333" t="s">
        <v>11761</v>
      </c>
      <c r="D3702" s="333" t="s">
        <v>11723</v>
      </c>
      <c r="E3702" s="333" t="s">
        <v>3122</v>
      </c>
      <c r="F3702" s="333" t="s">
        <v>3123</v>
      </c>
      <c r="G3702" s="333" t="s">
        <v>11762</v>
      </c>
    </row>
    <row r="3703" spans="1:7" ht="30">
      <c r="A3703" s="333">
        <v>30102521</v>
      </c>
      <c r="B3703" s="333" t="s">
        <v>11763</v>
      </c>
      <c r="D3703" s="333" t="s">
        <v>11764</v>
      </c>
      <c r="E3703" s="333" t="s">
        <v>4801</v>
      </c>
      <c r="F3703" s="333" t="s">
        <v>4802</v>
      </c>
      <c r="G3703" s="333" t="s">
        <v>11765</v>
      </c>
    </row>
    <row r="3704" spans="1:7">
      <c r="A3704" s="333">
        <v>30102522</v>
      </c>
      <c r="B3704" s="333" t="s">
        <v>11766</v>
      </c>
      <c r="D3704" s="333" t="s">
        <v>11723</v>
      </c>
      <c r="E3704" s="333" t="s">
        <v>2512</v>
      </c>
      <c r="F3704" s="333" t="s">
        <v>2513</v>
      </c>
      <c r="G3704" s="333" t="s">
        <v>11767</v>
      </c>
    </row>
    <row r="3705" spans="1:7" ht="30">
      <c r="A3705" s="333">
        <v>30102523</v>
      </c>
      <c r="B3705" s="333" t="s">
        <v>11768</v>
      </c>
      <c r="D3705" s="333" t="s">
        <v>11769</v>
      </c>
      <c r="E3705" s="333" t="s">
        <v>2483</v>
      </c>
      <c r="F3705" s="333" t="s">
        <v>2484</v>
      </c>
      <c r="G3705" s="333" t="s">
        <v>11770</v>
      </c>
    </row>
    <row r="3706" spans="1:7" ht="30">
      <c r="A3706" s="333">
        <v>30102524</v>
      </c>
      <c r="B3706" s="333" t="s">
        <v>11771</v>
      </c>
      <c r="D3706" s="333" t="s">
        <v>11772</v>
      </c>
      <c r="E3706" s="333" t="s">
        <v>2483</v>
      </c>
      <c r="F3706" s="333" t="s">
        <v>2484</v>
      </c>
      <c r="G3706" s="333" t="s">
        <v>11773</v>
      </c>
    </row>
    <row r="3707" spans="1:7" ht="30">
      <c r="A3707" s="333">
        <v>30102525</v>
      </c>
      <c r="B3707" s="333" t="s">
        <v>11774</v>
      </c>
      <c r="D3707" s="333" t="s">
        <v>11769</v>
      </c>
      <c r="E3707" s="333" t="s">
        <v>2512</v>
      </c>
      <c r="F3707" s="333" t="s">
        <v>2513</v>
      </c>
      <c r="G3707" s="333" t="s">
        <v>11775</v>
      </c>
    </row>
    <row r="3708" spans="1:7" ht="45">
      <c r="A3708" s="333">
        <v>30102526</v>
      </c>
      <c r="B3708" s="333" t="s">
        <v>11776</v>
      </c>
      <c r="D3708" s="333" t="s">
        <v>11777</v>
      </c>
      <c r="E3708" s="333" t="s">
        <v>3553</v>
      </c>
      <c r="F3708" s="333" t="s">
        <v>3554</v>
      </c>
      <c r="G3708" s="333" t="s">
        <v>11778</v>
      </c>
    </row>
    <row r="3709" spans="1:7">
      <c r="A3709" s="333">
        <v>30102600</v>
      </c>
      <c r="B3709" s="333" t="s">
        <v>11779</v>
      </c>
      <c r="D3709" s="333" t="s">
        <v>2173</v>
      </c>
      <c r="E3709" s="333" t="s">
        <v>2173</v>
      </c>
      <c r="F3709" s="333" t="s">
        <v>2173</v>
      </c>
      <c r="G3709" s="333" t="s">
        <v>2173</v>
      </c>
    </row>
    <row r="3710" spans="1:7">
      <c r="A3710" s="333">
        <v>30102601</v>
      </c>
      <c r="B3710" s="333" t="s">
        <v>11780</v>
      </c>
      <c r="D3710" s="333" t="s">
        <v>11781</v>
      </c>
      <c r="E3710" s="333" t="s">
        <v>3122</v>
      </c>
      <c r="F3710" s="333" t="s">
        <v>3123</v>
      </c>
      <c r="G3710" s="333" t="s">
        <v>11782</v>
      </c>
    </row>
    <row r="3711" spans="1:7">
      <c r="A3711" s="333">
        <v>30102602</v>
      </c>
      <c r="B3711" s="333" t="s">
        <v>11783</v>
      </c>
      <c r="D3711" s="333" t="s">
        <v>11784</v>
      </c>
      <c r="E3711" s="333" t="s">
        <v>3122</v>
      </c>
      <c r="F3711" s="333" t="s">
        <v>3123</v>
      </c>
      <c r="G3711" s="333" t="s">
        <v>11785</v>
      </c>
    </row>
    <row r="3712" spans="1:7">
      <c r="A3712" s="333">
        <v>30102603</v>
      </c>
      <c r="B3712" s="333" t="s">
        <v>11786</v>
      </c>
      <c r="D3712" s="333" t="s">
        <v>11781</v>
      </c>
      <c r="E3712" s="333" t="s">
        <v>3122</v>
      </c>
      <c r="F3712" s="333" t="s">
        <v>3123</v>
      </c>
      <c r="G3712" s="333" t="s">
        <v>11787</v>
      </c>
    </row>
    <row r="3713" spans="1:7">
      <c r="A3713" s="333">
        <v>30102604</v>
      </c>
      <c r="B3713" s="333" t="s">
        <v>11788</v>
      </c>
      <c r="D3713" s="333" t="s">
        <v>11789</v>
      </c>
      <c r="E3713" s="333" t="s">
        <v>3122</v>
      </c>
      <c r="F3713" s="333" t="s">
        <v>3123</v>
      </c>
      <c r="G3713" s="333" t="s">
        <v>11790</v>
      </c>
    </row>
    <row r="3714" spans="1:7">
      <c r="A3714" s="333">
        <v>30102605</v>
      </c>
      <c r="B3714" s="333" t="s">
        <v>11791</v>
      </c>
      <c r="D3714" s="333" t="s">
        <v>11792</v>
      </c>
      <c r="E3714" s="333" t="s">
        <v>3122</v>
      </c>
      <c r="F3714" s="333" t="s">
        <v>3123</v>
      </c>
      <c r="G3714" s="333" t="s">
        <v>11793</v>
      </c>
    </row>
    <row r="3715" spans="1:7">
      <c r="A3715" s="333">
        <v>30102606</v>
      </c>
      <c r="B3715" s="333" t="s">
        <v>11794</v>
      </c>
      <c r="D3715" s="333" t="s">
        <v>11795</v>
      </c>
      <c r="E3715" s="333" t="s">
        <v>3122</v>
      </c>
      <c r="F3715" s="333" t="s">
        <v>3123</v>
      </c>
      <c r="G3715" s="333" t="s">
        <v>11796</v>
      </c>
    </row>
    <row r="3716" spans="1:7">
      <c r="A3716" s="333">
        <v>30102607</v>
      </c>
      <c r="B3716" s="333" t="s">
        <v>11797</v>
      </c>
      <c r="D3716" s="333" t="s">
        <v>11798</v>
      </c>
      <c r="E3716" s="333" t="s">
        <v>3122</v>
      </c>
      <c r="F3716" s="333" t="s">
        <v>3123</v>
      </c>
      <c r="G3716" s="333" t="s">
        <v>11799</v>
      </c>
    </row>
    <row r="3717" spans="1:7">
      <c r="A3717" s="333">
        <v>30102608</v>
      </c>
      <c r="B3717" s="333" t="s">
        <v>11800</v>
      </c>
      <c r="D3717" s="333" t="s">
        <v>11801</v>
      </c>
      <c r="E3717" s="333" t="s">
        <v>3122</v>
      </c>
      <c r="F3717" s="333" t="s">
        <v>3123</v>
      </c>
      <c r="G3717" s="333" t="s">
        <v>11802</v>
      </c>
    </row>
    <row r="3718" spans="1:7">
      <c r="A3718" s="333">
        <v>30102609</v>
      </c>
      <c r="B3718" s="333" t="s">
        <v>11803</v>
      </c>
      <c r="D3718" s="333" t="s">
        <v>11804</v>
      </c>
      <c r="E3718" s="333" t="s">
        <v>3122</v>
      </c>
      <c r="F3718" s="333" t="s">
        <v>3123</v>
      </c>
      <c r="G3718" s="333" t="s">
        <v>11805</v>
      </c>
    </row>
    <row r="3719" spans="1:7">
      <c r="A3719" s="333">
        <v>30102610</v>
      </c>
      <c r="B3719" s="333" t="s">
        <v>11806</v>
      </c>
      <c r="D3719" s="333" t="s">
        <v>11807</v>
      </c>
      <c r="E3719" s="333" t="s">
        <v>3122</v>
      </c>
      <c r="F3719" s="333" t="s">
        <v>3123</v>
      </c>
      <c r="G3719" s="333" t="s">
        <v>11808</v>
      </c>
    </row>
    <row r="3720" spans="1:7">
      <c r="A3720" s="333">
        <v>30102611</v>
      </c>
      <c r="B3720" s="333" t="s">
        <v>11809</v>
      </c>
      <c r="D3720" s="333" t="s">
        <v>11810</v>
      </c>
      <c r="E3720" s="333" t="s">
        <v>3122</v>
      </c>
      <c r="F3720" s="333" t="s">
        <v>3123</v>
      </c>
      <c r="G3720" s="333" t="s">
        <v>11811</v>
      </c>
    </row>
    <row r="3721" spans="1:7">
      <c r="A3721" s="333">
        <v>30102612</v>
      </c>
      <c r="B3721" s="333" t="s">
        <v>11812</v>
      </c>
      <c r="D3721" s="333" t="s">
        <v>11813</v>
      </c>
      <c r="E3721" s="333" t="s">
        <v>3122</v>
      </c>
      <c r="F3721" s="333" t="s">
        <v>3123</v>
      </c>
      <c r="G3721" s="333" t="s">
        <v>11814</v>
      </c>
    </row>
    <row r="3722" spans="1:7">
      <c r="A3722" s="333">
        <v>30102613</v>
      </c>
      <c r="B3722" s="333" t="s">
        <v>11815</v>
      </c>
      <c r="D3722" s="333" t="s">
        <v>11816</v>
      </c>
      <c r="E3722" s="333" t="s">
        <v>3122</v>
      </c>
      <c r="F3722" s="333" t="s">
        <v>3123</v>
      </c>
      <c r="G3722" s="333" t="s">
        <v>11817</v>
      </c>
    </row>
    <row r="3723" spans="1:7">
      <c r="A3723" s="333">
        <v>30102614</v>
      </c>
      <c r="B3723" s="333" t="s">
        <v>11818</v>
      </c>
      <c r="D3723" s="333" t="s">
        <v>11819</v>
      </c>
      <c r="E3723" s="333" t="s">
        <v>3122</v>
      </c>
      <c r="F3723" s="333" t="s">
        <v>3123</v>
      </c>
      <c r="G3723" s="333" t="s">
        <v>11820</v>
      </c>
    </row>
    <row r="3724" spans="1:7">
      <c r="A3724" s="333">
        <v>30102615</v>
      </c>
      <c r="B3724" s="333" t="s">
        <v>11821</v>
      </c>
      <c r="D3724" s="333" t="s">
        <v>11822</v>
      </c>
      <c r="E3724" s="333" t="s">
        <v>3542</v>
      </c>
      <c r="F3724" s="333" t="s">
        <v>3543</v>
      </c>
      <c r="G3724" s="333" t="s">
        <v>11823</v>
      </c>
    </row>
    <row r="3725" spans="1:7">
      <c r="A3725" s="333">
        <v>30102616</v>
      </c>
      <c r="B3725" s="333" t="s">
        <v>11824</v>
      </c>
      <c r="D3725" s="333" t="s">
        <v>11825</v>
      </c>
      <c r="E3725" s="333" t="s">
        <v>4801</v>
      </c>
      <c r="F3725" s="333" t="s">
        <v>4802</v>
      </c>
      <c r="G3725" s="333" t="s">
        <v>11826</v>
      </c>
    </row>
    <row r="3726" spans="1:7">
      <c r="A3726" s="333">
        <v>30102800</v>
      </c>
      <c r="B3726" s="333" t="s">
        <v>11827</v>
      </c>
      <c r="D3726" s="333" t="s">
        <v>2173</v>
      </c>
      <c r="E3726" s="333" t="s">
        <v>2173</v>
      </c>
      <c r="F3726" s="333" t="s">
        <v>2173</v>
      </c>
      <c r="G3726" s="333" t="s">
        <v>2173</v>
      </c>
    </row>
    <row r="3727" spans="1:7" ht="45">
      <c r="A3727" s="333">
        <v>30102801</v>
      </c>
      <c r="B3727" s="333" t="s">
        <v>11828</v>
      </c>
      <c r="D3727" s="333" t="s">
        <v>11829</v>
      </c>
      <c r="E3727" s="333" t="s">
        <v>3122</v>
      </c>
      <c r="F3727" s="333" t="s">
        <v>3123</v>
      </c>
      <c r="G3727" s="333" t="s">
        <v>11830</v>
      </c>
    </row>
    <row r="3728" spans="1:7" ht="45">
      <c r="A3728" s="333">
        <v>30102802</v>
      </c>
      <c r="B3728" s="333" t="s">
        <v>11831</v>
      </c>
      <c r="D3728" s="333" t="s">
        <v>11829</v>
      </c>
      <c r="E3728" s="333" t="s">
        <v>11393</v>
      </c>
      <c r="F3728" s="333" t="s">
        <v>11394</v>
      </c>
      <c r="G3728" s="333" t="s">
        <v>11832</v>
      </c>
    </row>
    <row r="3729" spans="1:7" ht="45">
      <c r="A3729" s="333">
        <v>30102803</v>
      </c>
      <c r="B3729" s="333" t="s">
        <v>11833</v>
      </c>
      <c r="D3729" s="333" t="s">
        <v>11829</v>
      </c>
      <c r="E3729" s="333" t="s">
        <v>3122</v>
      </c>
      <c r="F3729" s="333" t="s">
        <v>3123</v>
      </c>
      <c r="G3729" s="333" t="s">
        <v>11834</v>
      </c>
    </row>
    <row r="3730" spans="1:7">
      <c r="A3730" s="333">
        <v>30102900</v>
      </c>
      <c r="B3730" s="333" t="s">
        <v>11835</v>
      </c>
      <c r="D3730" s="333" t="s">
        <v>2173</v>
      </c>
      <c r="E3730" s="333" t="s">
        <v>2173</v>
      </c>
      <c r="F3730" s="333" t="s">
        <v>2173</v>
      </c>
      <c r="G3730" s="333" t="s">
        <v>2173</v>
      </c>
    </row>
    <row r="3731" spans="1:7" ht="30">
      <c r="A3731" s="333">
        <v>30102901</v>
      </c>
      <c r="B3731" s="333" t="s">
        <v>11836</v>
      </c>
      <c r="D3731" s="333" t="s">
        <v>11837</v>
      </c>
      <c r="E3731" s="333" t="s">
        <v>11393</v>
      </c>
      <c r="F3731" s="333" t="s">
        <v>11394</v>
      </c>
      <c r="G3731" s="333" t="s">
        <v>11838</v>
      </c>
    </row>
    <row r="3732" spans="1:7" ht="30">
      <c r="A3732" s="333">
        <v>30102901</v>
      </c>
      <c r="B3732" s="333" t="s">
        <v>11836</v>
      </c>
      <c r="D3732" s="333" t="s">
        <v>11837</v>
      </c>
      <c r="E3732" s="333" t="s">
        <v>11393</v>
      </c>
      <c r="F3732" s="333" t="s">
        <v>11394</v>
      </c>
      <c r="G3732" s="333" t="s">
        <v>11838</v>
      </c>
    </row>
    <row r="3733" spans="1:7" ht="30">
      <c r="A3733" s="333">
        <v>30102901</v>
      </c>
      <c r="B3733" s="333" t="s">
        <v>11836</v>
      </c>
      <c r="D3733" s="333" t="s">
        <v>11837</v>
      </c>
      <c r="E3733" s="333" t="s">
        <v>11839</v>
      </c>
      <c r="F3733" s="333" t="s">
        <v>11840</v>
      </c>
      <c r="G3733" s="333" t="s">
        <v>11838</v>
      </c>
    </row>
    <row r="3734" spans="1:7" ht="30">
      <c r="A3734" s="333">
        <v>30102901</v>
      </c>
      <c r="B3734" s="333" t="s">
        <v>11836</v>
      </c>
      <c r="D3734" s="333" t="s">
        <v>11837</v>
      </c>
      <c r="E3734" s="333" t="s">
        <v>11839</v>
      </c>
      <c r="F3734" s="333" t="s">
        <v>11840</v>
      </c>
      <c r="G3734" s="333" t="s">
        <v>11838</v>
      </c>
    </row>
    <row r="3735" spans="1:7" ht="30">
      <c r="A3735" s="333">
        <v>30102903</v>
      </c>
      <c r="B3735" s="333" t="s">
        <v>11841</v>
      </c>
      <c r="D3735" s="333" t="s">
        <v>11842</v>
      </c>
      <c r="E3735" s="333" t="s">
        <v>3122</v>
      </c>
      <c r="F3735" s="333" t="s">
        <v>3123</v>
      </c>
      <c r="G3735" s="333" t="s">
        <v>11843</v>
      </c>
    </row>
    <row r="3736" spans="1:7" ht="30">
      <c r="A3736" s="333">
        <v>30102904</v>
      </c>
      <c r="B3736" s="333" t="s">
        <v>11844</v>
      </c>
      <c r="D3736" s="333" t="s">
        <v>11845</v>
      </c>
      <c r="E3736" s="333" t="s">
        <v>11839</v>
      </c>
      <c r="F3736" s="333" t="s">
        <v>11840</v>
      </c>
      <c r="G3736" s="333" t="s">
        <v>11846</v>
      </c>
    </row>
    <row r="3737" spans="1:7" ht="30">
      <c r="A3737" s="333">
        <v>30102904</v>
      </c>
      <c r="B3737" s="333" t="s">
        <v>11844</v>
      </c>
      <c r="D3737" s="333" t="s">
        <v>11845</v>
      </c>
      <c r="E3737" s="333" t="s">
        <v>11839</v>
      </c>
      <c r="F3737" s="333" t="s">
        <v>11840</v>
      </c>
      <c r="G3737" s="333" t="s">
        <v>11846</v>
      </c>
    </row>
    <row r="3738" spans="1:7" ht="30">
      <c r="A3738" s="333">
        <v>30102904</v>
      </c>
      <c r="B3738" s="333" t="s">
        <v>11844</v>
      </c>
      <c r="D3738" s="333" t="s">
        <v>11845</v>
      </c>
      <c r="E3738" s="333" t="s">
        <v>2483</v>
      </c>
      <c r="F3738" s="333" t="s">
        <v>2484</v>
      </c>
      <c r="G3738" s="333" t="s">
        <v>11846</v>
      </c>
    </row>
    <row r="3739" spans="1:7" ht="30">
      <c r="A3739" s="333">
        <v>30102904</v>
      </c>
      <c r="B3739" s="333" t="s">
        <v>11844</v>
      </c>
      <c r="D3739" s="333" t="s">
        <v>11845</v>
      </c>
      <c r="E3739" s="333" t="s">
        <v>2483</v>
      </c>
      <c r="F3739" s="333" t="s">
        <v>2484</v>
      </c>
      <c r="G3739" s="333" t="s">
        <v>11846</v>
      </c>
    </row>
    <row r="3740" spans="1:7" ht="30">
      <c r="A3740" s="333">
        <v>30102905</v>
      </c>
      <c r="B3740" s="333" t="s">
        <v>11847</v>
      </c>
      <c r="D3740" s="333" t="s">
        <v>11848</v>
      </c>
      <c r="E3740" s="333" t="s">
        <v>3542</v>
      </c>
      <c r="F3740" s="333" t="s">
        <v>3543</v>
      </c>
      <c r="G3740" s="333" t="s">
        <v>11849</v>
      </c>
    </row>
    <row r="3741" spans="1:7" ht="30">
      <c r="A3741" s="333">
        <v>30102906</v>
      </c>
      <c r="B3741" s="333" t="s">
        <v>11850</v>
      </c>
      <c r="D3741" s="333" t="s">
        <v>11851</v>
      </c>
      <c r="E3741" s="333" t="s">
        <v>11852</v>
      </c>
      <c r="F3741" s="333" t="s">
        <v>11853</v>
      </c>
      <c r="G3741" s="333" t="s">
        <v>11854</v>
      </c>
    </row>
    <row r="3742" spans="1:7">
      <c r="A3742" s="333">
        <v>30103000</v>
      </c>
      <c r="B3742" s="333" t="s">
        <v>11855</v>
      </c>
      <c r="D3742" s="333" t="s">
        <v>2173</v>
      </c>
      <c r="E3742" s="333" t="s">
        <v>2173</v>
      </c>
      <c r="F3742" s="333" t="s">
        <v>2173</v>
      </c>
      <c r="G3742" s="333" t="s">
        <v>2173</v>
      </c>
    </row>
    <row r="3743" spans="1:7">
      <c r="A3743" s="333">
        <v>30103001</v>
      </c>
      <c r="B3743" s="333" t="s">
        <v>11856</v>
      </c>
      <c r="D3743" s="333" t="s">
        <v>11857</v>
      </c>
      <c r="E3743" s="333" t="s">
        <v>4284</v>
      </c>
      <c r="F3743" s="333" t="s">
        <v>4285</v>
      </c>
      <c r="G3743" s="333" t="s">
        <v>11858</v>
      </c>
    </row>
    <row r="3744" spans="1:7">
      <c r="A3744" s="333">
        <v>30103002</v>
      </c>
      <c r="B3744" s="333" t="s">
        <v>11859</v>
      </c>
      <c r="D3744" s="333" t="s">
        <v>11860</v>
      </c>
      <c r="E3744" s="333" t="s">
        <v>4284</v>
      </c>
      <c r="F3744" s="333" t="s">
        <v>4285</v>
      </c>
      <c r="G3744" s="333" t="s">
        <v>11861</v>
      </c>
    </row>
    <row r="3745" spans="1:7">
      <c r="A3745" s="333">
        <v>30103100</v>
      </c>
      <c r="B3745" s="333" t="s">
        <v>11862</v>
      </c>
      <c r="D3745" s="333" t="s">
        <v>2173</v>
      </c>
      <c r="E3745" s="333" t="s">
        <v>2173</v>
      </c>
      <c r="F3745" s="333" t="s">
        <v>2173</v>
      </c>
      <c r="G3745" s="333" t="s">
        <v>2173</v>
      </c>
    </row>
    <row r="3746" spans="1:7">
      <c r="A3746" s="333">
        <v>30103101</v>
      </c>
      <c r="B3746" s="333" t="s">
        <v>11863</v>
      </c>
      <c r="D3746" s="333" t="s">
        <v>11864</v>
      </c>
      <c r="E3746" s="333" t="s">
        <v>11865</v>
      </c>
      <c r="F3746" s="333" t="s">
        <v>11866</v>
      </c>
      <c r="G3746" s="333" t="s">
        <v>11867</v>
      </c>
    </row>
    <row r="3747" spans="1:7">
      <c r="A3747" s="333">
        <v>30103102</v>
      </c>
      <c r="B3747" s="333" t="s">
        <v>11868</v>
      </c>
      <c r="D3747" s="333" t="s">
        <v>11869</v>
      </c>
      <c r="E3747" s="333" t="s">
        <v>11865</v>
      </c>
      <c r="F3747" s="333" t="s">
        <v>11866</v>
      </c>
      <c r="G3747" s="333" t="s">
        <v>11870</v>
      </c>
    </row>
    <row r="3748" spans="1:7">
      <c r="A3748" s="333">
        <v>30103103</v>
      </c>
      <c r="B3748" s="333" t="s">
        <v>11871</v>
      </c>
      <c r="D3748" s="333" t="s">
        <v>11872</v>
      </c>
      <c r="E3748" s="333" t="s">
        <v>11865</v>
      </c>
      <c r="F3748" s="333" t="s">
        <v>11866</v>
      </c>
      <c r="G3748" s="333" t="s">
        <v>11873</v>
      </c>
    </row>
    <row r="3749" spans="1:7">
      <c r="A3749" s="333">
        <v>30103200</v>
      </c>
      <c r="B3749" s="333" t="s">
        <v>11874</v>
      </c>
      <c r="D3749" s="333" t="s">
        <v>2173</v>
      </c>
      <c r="E3749" s="333" t="s">
        <v>2173</v>
      </c>
      <c r="F3749" s="333" t="s">
        <v>2173</v>
      </c>
      <c r="G3749" s="333" t="s">
        <v>2173</v>
      </c>
    </row>
    <row r="3750" spans="1:7" ht="45">
      <c r="A3750" s="333">
        <v>30103201</v>
      </c>
      <c r="B3750" s="333" t="s">
        <v>11875</v>
      </c>
      <c r="D3750" s="333" t="s">
        <v>11876</v>
      </c>
      <c r="E3750" s="333" t="s">
        <v>2512</v>
      </c>
      <c r="F3750" s="333" t="s">
        <v>2513</v>
      </c>
      <c r="G3750" s="333" t="s">
        <v>11877</v>
      </c>
    </row>
    <row r="3751" spans="1:7" ht="45">
      <c r="A3751" s="333">
        <v>30103202</v>
      </c>
      <c r="B3751" s="333" t="s">
        <v>11878</v>
      </c>
      <c r="D3751" s="333" t="s">
        <v>11879</v>
      </c>
      <c r="E3751" s="333" t="s">
        <v>3122</v>
      </c>
      <c r="F3751" s="333" t="s">
        <v>3123</v>
      </c>
      <c r="G3751" s="333" t="s">
        <v>11880</v>
      </c>
    </row>
    <row r="3752" spans="1:7" ht="45">
      <c r="A3752" s="333">
        <v>30103203</v>
      </c>
      <c r="B3752" s="333" t="s">
        <v>11881</v>
      </c>
      <c r="D3752" s="333" t="s">
        <v>11882</v>
      </c>
      <c r="E3752" s="333" t="s">
        <v>3122</v>
      </c>
      <c r="F3752" s="333" t="s">
        <v>3123</v>
      </c>
      <c r="G3752" s="333" t="s">
        <v>11883</v>
      </c>
    </row>
    <row r="3753" spans="1:7" ht="45">
      <c r="A3753" s="333">
        <v>30103204</v>
      </c>
      <c r="B3753" s="333" t="s">
        <v>11884</v>
      </c>
      <c r="D3753" s="333" t="s">
        <v>11885</v>
      </c>
      <c r="E3753" s="333" t="s">
        <v>11852</v>
      </c>
      <c r="F3753" s="333" t="s">
        <v>11853</v>
      </c>
      <c r="G3753" s="333" t="s">
        <v>11886</v>
      </c>
    </row>
    <row r="3754" spans="1:7" ht="45">
      <c r="A3754" s="333">
        <v>30103205</v>
      </c>
      <c r="B3754" s="333" t="s">
        <v>11887</v>
      </c>
      <c r="D3754" s="333" t="s">
        <v>11888</v>
      </c>
      <c r="E3754" s="333" t="s">
        <v>3122</v>
      </c>
      <c r="F3754" s="333" t="s">
        <v>3123</v>
      </c>
      <c r="G3754" s="333" t="s">
        <v>11889</v>
      </c>
    </row>
    <row r="3755" spans="1:7" ht="45">
      <c r="A3755" s="333">
        <v>30103206</v>
      </c>
      <c r="B3755" s="333" t="s">
        <v>11890</v>
      </c>
      <c r="D3755" s="333" t="s">
        <v>11891</v>
      </c>
      <c r="E3755" s="333" t="s">
        <v>3542</v>
      </c>
      <c r="F3755" s="333" t="s">
        <v>3543</v>
      </c>
      <c r="G3755" s="333" t="s">
        <v>11892</v>
      </c>
    </row>
    <row r="3756" spans="1:7">
      <c r="A3756" s="333">
        <v>30103300</v>
      </c>
      <c r="B3756" s="333" t="s">
        <v>11893</v>
      </c>
      <c r="D3756" s="333" t="s">
        <v>2173</v>
      </c>
      <c r="E3756" s="333" t="s">
        <v>2173</v>
      </c>
      <c r="F3756" s="333" t="s">
        <v>2173</v>
      </c>
      <c r="G3756" s="333" t="s">
        <v>2173</v>
      </c>
    </row>
    <row r="3757" spans="1:7" ht="30">
      <c r="A3757" s="333">
        <v>30103301</v>
      </c>
      <c r="B3757" s="333" t="s">
        <v>11894</v>
      </c>
      <c r="D3757" s="333" t="s">
        <v>11895</v>
      </c>
      <c r="E3757" s="333" t="s">
        <v>2512</v>
      </c>
      <c r="F3757" s="333" t="s">
        <v>2513</v>
      </c>
      <c r="G3757" s="333" t="s">
        <v>11896</v>
      </c>
    </row>
    <row r="3758" spans="1:7" ht="30">
      <c r="A3758" s="333">
        <v>30103302</v>
      </c>
      <c r="B3758" s="333" t="s">
        <v>11897</v>
      </c>
      <c r="D3758" s="333" t="s">
        <v>11898</v>
      </c>
      <c r="E3758" s="333" t="s">
        <v>3122</v>
      </c>
      <c r="F3758" s="333" t="s">
        <v>3123</v>
      </c>
      <c r="G3758" s="333" t="s">
        <v>11899</v>
      </c>
    </row>
    <row r="3759" spans="1:7" ht="30">
      <c r="A3759" s="333">
        <v>30103303</v>
      </c>
      <c r="B3759" s="333" t="s">
        <v>11900</v>
      </c>
      <c r="D3759" s="333" t="s">
        <v>11901</v>
      </c>
      <c r="E3759" s="333" t="s">
        <v>3122</v>
      </c>
      <c r="F3759" s="333" t="s">
        <v>3123</v>
      </c>
      <c r="G3759" s="333" t="s">
        <v>11902</v>
      </c>
    </row>
    <row r="3760" spans="1:7" ht="30">
      <c r="A3760" s="333">
        <v>30103304</v>
      </c>
      <c r="B3760" s="333" t="s">
        <v>11903</v>
      </c>
      <c r="D3760" s="333" t="s">
        <v>11904</v>
      </c>
      <c r="E3760" s="333" t="s">
        <v>3122</v>
      </c>
      <c r="F3760" s="333" t="s">
        <v>3123</v>
      </c>
      <c r="G3760" s="333" t="s">
        <v>11905</v>
      </c>
    </row>
    <row r="3761" spans="1:7" ht="30">
      <c r="A3761" s="333">
        <v>30103305</v>
      </c>
      <c r="B3761" s="333" t="s">
        <v>11906</v>
      </c>
      <c r="D3761" s="333" t="s">
        <v>11907</v>
      </c>
      <c r="E3761" s="333" t="s">
        <v>3122</v>
      </c>
      <c r="F3761" s="333" t="s">
        <v>3123</v>
      </c>
      <c r="G3761" s="333" t="s">
        <v>11908</v>
      </c>
    </row>
    <row r="3762" spans="1:7" ht="30">
      <c r="A3762" s="333">
        <v>30103306</v>
      </c>
      <c r="B3762" s="333" t="s">
        <v>11909</v>
      </c>
      <c r="D3762" s="333" t="s">
        <v>11910</v>
      </c>
      <c r="E3762" s="333" t="s">
        <v>3122</v>
      </c>
      <c r="F3762" s="333" t="s">
        <v>3123</v>
      </c>
      <c r="G3762" s="333" t="s">
        <v>11911</v>
      </c>
    </row>
    <row r="3763" spans="1:7" ht="30">
      <c r="A3763" s="333">
        <v>30103307</v>
      </c>
      <c r="B3763" s="333" t="s">
        <v>11912</v>
      </c>
      <c r="D3763" s="333" t="s">
        <v>11913</v>
      </c>
      <c r="E3763" s="333" t="s">
        <v>3122</v>
      </c>
      <c r="F3763" s="333" t="s">
        <v>3123</v>
      </c>
      <c r="G3763" s="333" t="s">
        <v>11914</v>
      </c>
    </row>
    <row r="3764" spans="1:7" ht="30">
      <c r="A3764" s="333">
        <v>30103308</v>
      </c>
      <c r="B3764" s="333" t="s">
        <v>11915</v>
      </c>
      <c r="D3764" s="333" t="s">
        <v>11916</v>
      </c>
      <c r="E3764" s="333" t="s">
        <v>3122</v>
      </c>
      <c r="F3764" s="333" t="s">
        <v>3123</v>
      </c>
      <c r="G3764" s="333" t="s">
        <v>11917</v>
      </c>
    </row>
    <row r="3765" spans="1:7" ht="30">
      <c r="A3765" s="333">
        <v>30103309</v>
      </c>
      <c r="B3765" s="333" t="s">
        <v>11918</v>
      </c>
      <c r="D3765" s="333" t="s">
        <v>11919</v>
      </c>
      <c r="E3765" s="333" t="s">
        <v>3122</v>
      </c>
      <c r="F3765" s="333" t="s">
        <v>3123</v>
      </c>
      <c r="G3765" s="333" t="s">
        <v>11920</v>
      </c>
    </row>
    <row r="3766" spans="1:7" ht="30">
      <c r="A3766" s="333">
        <v>30103310</v>
      </c>
      <c r="B3766" s="333" t="s">
        <v>11921</v>
      </c>
      <c r="D3766" s="333" t="s">
        <v>11922</v>
      </c>
      <c r="E3766" s="333" t="s">
        <v>3122</v>
      </c>
      <c r="F3766" s="333" t="s">
        <v>3123</v>
      </c>
      <c r="G3766" s="333" t="s">
        <v>11923</v>
      </c>
    </row>
    <row r="3767" spans="1:7" ht="30">
      <c r="A3767" s="333">
        <v>30103311</v>
      </c>
      <c r="B3767" s="333" t="s">
        <v>11924</v>
      </c>
      <c r="D3767" s="333" t="s">
        <v>11925</v>
      </c>
      <c r="E3767" s="333" t="s">
        <v>3122</v>
      </c>
      <c r="F3767" s="333" t="s">
        <v>3123</v>
      </c>
      <c r="G3767" s="333" t="s">
        <v>11926</v>
      </c>
    </row>
    <row r="3768" spans="1:7" ht="30">
      <c r="A3768" s="333">
        <v>30103312</v>
      </c>
      <c r="B3768" s="333" t="s">
        <v>11927</v>
      </c>
      <c r="D3768" s="333" t="s">
        <v>11928</v>
      </c>
      <c r="E3768" s="333" t="s">
        <v>2512</v>
      </c>
      <c r="F3768" s="333" t="s">
        <v>2513</v>
      </c>
      <c r="G3768" s="333" t="s">
        <v>11929</v>
      </c>
    </row>
    <row r="3769" spans="1:7" ht="30">
      <c r="A3769" s="333">
        <v>30103313</v>
      </c>
      <c r="B3769" s="333" t="s">
        <v>11930</v>
      </c>
      <c r="D3769" s="333" t="s">
        <v>11931</v>
      </c>
      <c r="E3769" s="333" t="s">
        <v>8006</v>
      </c>
      <c r="F3769" s="333" t="s">
        <v>8007</v>
      </c>
      <c r="G3769" s="333" t="s">
        <v>11932</v>
      </c>
    </row>
    <row r="3770" spans="1:7">
      <c r="A3770" s="333">
        <v>30103400</v>
      </c>
      <c r="B3770" s="333" t="s">
        <v>11933</v>
      </c>
      <c r="D3770" s="333" t="s">
        <v>2173</v>
      </c>
      <c r="E3770" s="333" t="s">
        <v>2173</v>
      </c>
      <c r="F3770" s="333" t="s">
        <v>2173</v>
      </c>
      <c r="G3770" s="333" t="s">
        <v>2173</v>
      </c>
    </row>
    <row r="3771" spans="1:7">
      <c r="A3771" s="333">
        <v>30103401</v>
      </c>
      <c r="B3771" s="333" t="s">
        <v>11934</v>
      </c>
      <c r="D3771" s="333" t="s">
        <v>11935</v>
      </c>
      <c r="E3771" s="333" t="s">
        <v>3122</v>
      </c>
      <c r="F3771" s="333" t="s">
        <v>3123</v>
      </c>
      <c r="G3771" s="333" t="s">
        <v>11936</v>
      </c>
    </row>
    <row r="3772" spans="1:7">
      <c r="A3772" s="333">
        <v>30103402</v>
      </c>
      <c r="B3772" s="333" t="s">
        <v>11937</v>
      </c>
      <c r="D3772" s="333" t="s">
        <v>11938</v>
      </c>
      <c r="E3772" s="333" t="s">
        <v>3122</v>
      </c>
      <c r="F3772" s="333" t="s">
        <v>3123</v>
      </c>
      <c r="G3772" s="333" t="s">
        <v>11939</v>
      </c>
    </row>
    <row r="3773" spans="1:7">
      <c r="A3773" s="333">
        <v>30103403</v>
      </c>
      <c r="B3773" s="333" t="s">
        <v>11940</v>
      </c>
      <c r="D3773" s="333" t="s">
        <v>11941</v>
      </c>
      <c r="E3773" s="333" t="s">
        <v>3122</v>
      </c>
      <c r="F3773" s="333" t="s">
        <v>3123</v>
      </c>
      <c r="G3773" s="333" t="s">
        <v>11942</v>
      </c>
    </row>
    <row r="3774" spans="1:7">
      <c r="A3774" s="333">
        <v>30103404</v>
      </c>
      <c r="B3774" s="333" t="s">
        <v>11943</v>
      </c>
      <c r="D3774" s="333" t="s">
        <v>11944</v>
      </c>
      <c r="E3774" s="333" t="s">
        <v>3122</v>
      </c>
      <c r="F3774" s="333" t="s">
        <v>3123</v>
      </c>
      <c r="G3774" s="333" t="s">
        <v>11945</v>
      </c>
    </row>
    <row r="3775" spans="1:7">
      <c r="A3775" s="333">
        <v>30103405</v>
      </c>
      <c r="B3775" s="333" t="s">
        <v>11946</v>
      </c>
      <c r="D3775" s="333" t="s">
        <v>11947</v>
      </c>
      <c r="E3775" s="333" t="s">
        <v>3122</v>
      </c>
      <c r="F3775" s="333" t="s">
        <v>3123</v>
      </c>
      <c r="G3775" s="333" t="s">
        <v>11948</v>
      </c>
    </row>
    <row r="3776" spans="1:7">
      <c r="A3776" s="333">
        <v>30103406</v>
      </c>
      <c r="B3776" s="333" t="s">
        <v>11949</v>
      </c>
      <c r="D3776" s="333" t="s">
        <v>11950</v>
      </c>
      <c r="E3776" s="333" t="s">
        <v>3122</v>
      </c>
      <c r="F3776" s="333" t="s">
        <v>3123</v>
      </c>
      <c r="G3776" s="333" t="s">
        <v>11951</v>
      </c>
    </row>
    <row r="3777" spans="1:7">
      <c r="A3777" s="333">
        <v>30103407</v>
      </c>
      <c r="B3777" s="333" t="s">
        <v>11952</v>
      </c>
      <c r="D3777" s="333" t="s">
        <v>11953</v>
      </c>
      <c r="E3777" s="333" t="s">
        <v>3122</v>
      </c>
      <c r="F3777" s="333" t="s">
        <v>3123</v>
      </c>
      <c r="G3777" s="333" t="s">
        <v>11954</v>
      </c>
    </row>
    <row r="3778" spans="1:7">
      <c r="A3778" s="333">
        <v>30103408</v>
      </c>
      <c r="B3778" s="333" t="s">
        <v>11955</v>
      </c>
      <c r="D3778" s="333" t="s">
        <v>11956</v>
      </c>
      <c r="E3778" s="333" t="s">
        <v>3122</v>
      </c>
      <c r="F3778" s="333" t="s">
        <v>3123</v>
      </c>
      <c r="G3778" s="333" t="s">
        <v>11957</v>
      </c>
    </row>
    <row r="3779" spans="1:7">
      <c r="A3779" s="333">
        <v>30103409</v>
      </c>
      <c r="B3779" s="333" t="s">
        <v>11958</v>
      </c>
      <c r="D3779" s="333" t="s">
        <v>11959</v>
      </c>
      <c r="E3779" s="333" t="s">
        <v>3122</v>
      </c>
      <c r="F3779" s="333" t="s">
        <v>3123</v>
      </c>
      <c r="G3779" s="333" t="s">
        <v>11960</v>
      </c>
    </row>
    <row r="3780" spans="1:7">
      <c r="A3780" s="333">
        <v>30103410</v>
      </c>
      <c r="B3780" s="333" t="s">
        <v>11961</v>
      </c>
      <c r="D3780" s="333" t="s">
        <v>11962</v>
      </c>
      <c r="E3780" s="333" t="s">
        <v>3122</v>
      </c>
      <c r="F3780" s="333" t="s">
        <v>3123</v>
      </c>
      <c r="G3780" s="333" t="s">
        <v>11963</v>
      </c>
    </row>
    <row r="3781" spans="1:7">
      <c r="A3781" s="333">
        <v>30103411</v>
      </c>
      <c r="B3781" s="333" t="s">
        <v>11964</v>
      </c>
      <c r="D3781" s="333" t="s">
        <v>11965</v>
      </c>
      <c r="E3781" s="333" t="s">
        <v>3122</v>
      </c>
      <c r="F3781" s="333" t="s">
        <v>3123</v>
      </c>
      <c r="G3781" s="333" t="s">
        <v>11966</v>
      </c>
    </row>
    <row r="3782" spans="1:7">
      <c r="A3782" s="333">
        <v>30103412</v>
      </c>
      <c r="B3782" s="333" t="s">
        <v>11967</v>
      </c>
      <c r="D3782" s="333" t="s">
        <v>11968</v>
      </c>
      <c r="E3782" s="333" t="s">
        <v>3122</v>
      </c>
      <c r="F3782" s="333" t="s">
        <v>3123</v>
      </c>
      <c r="G3782" s="333" t="s">
        <v>11969</v>
      </c>
    </row>
    <row r="3783" spans="1:7">
      <c r="A3783" s="333">
        <v>30103413</v>
      </c>
      <c r="B3783" s="333" t="s">
        <v>11970</v>
      </c>
      <c r="D3783" s="333" t="s">
        <v>11971</v>
      </c>
      <c r="E3783" s="333" t="s">
        <v>8006</v>
      </c>
      <c r="F3783" s="333" t="s">
        <v>8007</v>
      </c>
      <c r="G3783" s="333" t="s">
        <v>11972</v>
      </c>
    </row>
    <row r="3784" spans="1:7">
      <c r="A3784" s="333">
        <v>30103500</v>
      </c>
      <c r="B3784" s="333" t="s">
        <v>11973</v>
      </c>
      <c r="D3784" s="333" t="s">
        <v>2173</v>
      </c>
      <c r="E3784" s="333" t="s">
        <v>2173</v>
      </c>
      <c r="F3784" s="333" t="s">
        <v>2173</v>
      </c>
      <c r="G3784" s="333" t="s">
        <v>2173</v>
      </c>
    </row>
    <row r="3785" spans="1:7" ht="45">
      <c r="A3785" s="333">
        <v>30103501</v>
      </c>
      <c r="B3785" s="333" t="s">
        <v>11974</v>
      </c>
      <c r="D3785" s="333" t="s">
        <v>11975</v>
      </c>
      <c r="E3785" s="333" t="s">
        <v>3122</v>
      </c>
      <c r="F3785" s="333" t="s">
        <v>3123</v>
      </c>
      <c r="G3785" s="333" t="s">
        <v>11976</v>
      </c>
    </row>
    <row r="3786" spans="1:7" ht="45">
      <c r="A3786" s="333">
        <v>30103502</v>
      </c>
      <c r="B3786" s="333" t="s">
        <v>11977</v>
      </c>
      <c r="D3786" s="333" t="s">
        <v>11978</v>
      </c>
      <c r="E3786" s="333" t="s">
        <v>4801</v>
      </c>
      <c r="F3786" s="333" t="s">
        <v>4802</v>
      </c>
      <c r="G3786" s="333" t="s">
        <v>11979</v>
      </c>
    </row>
    <row r="3787" spans="1:7" ht="45">
      <c r="A3787" s="333">
        <v>30103503</v>
      </c>
      <c r="B3787" s="333" t="s">
        <v>11980</v>
      </c>
      <c r="D3787" s="333" t="s">
        <v>11981</v>
      </c>
      <c r="E3787" s="333" t="s">
        <v>3122</v>
      </c>
      <c r="F3787" s="333" t="s">
        <v>3123</v>
      </c>
      <c r="G3787" s="333" t="s">
        <v>11982</v>
      </c>
    </row>
    <row r="3788" spans="1:7" ht="45">
      <c r="A3788" s="333">
        <v>30103504</v>
      </c>
      <c r="B3788" s="333" t="s">
        <v>11983</v>
      </c>
      <c r="D3788" s="333" t="s">
        <v>11984</v>
      </c>
      <c r="E3788" s="333" t="s">
        <v>3542</v>
      </c>
      <c r="F3788" s="333" t="s">
        <v>3543</v>
      </c>
      <c r="G3788" s="333" t="s">
        <v>11985</v>
      </c>
    </row>
    <row r="3789" spans="1:7" ht="45">
      <c r="A3789" s="333">
        <v>30103505</v>
      </c>
      <c r="B3789" s="333" t="s">
        <v>11986</v>
      </c>
      <c r="D3789" s="333" t="s">
        <v>11987</v>
      </c>
      <c r="E3789" s="333" t="s">
        <v>2483</v>
      </c>
      <c r="F3789" s="333" t="s">
        <v>2484</v>
      </c>
      <c r="G3789" s="333" t="s">
        <v>11988</v>
      </c>
    </row>
    <row r="3790" spans="1:7" ht="45">
      <c r="A3790" s="333">
        <v>30103506</v>
      </c>
      <c r="B3790" s="333" t="s">
        <v>11989</v>
      </c>
      <c r="D3790" s="333" t="s">
        <v>11990</v>
      </c>
      <c r="E3790" s="333" t="s">
        <v>3122</v>
      </c>
      <c r="F3790" s="333" t="s">
        <v>3123</v>
      </c>
      <c r="G3790" s="333" t="s">
        <v>11991</v>
      </c>
    </row>
    <row r="3791" spans="1:7" ht="45">
      <c r="A3791" s="333">
        <v>30103507</v>
      </c>
      <c r="B3791" s="333" t="s">
        <v>11992</v>
      </c>
      <c r="D3791" s="333" t="s">
        <v>11993</v>
      </c>
      <c r="E3791" s="333" t="s">
        <v>3122</v>
      </c>
      <c r="F3791" s="333" t="s">
        <v>3123</v>
      </c>
      <c r="G3791" s="333" t="s">
        <v>11994</v>
      </c>
    </row>
    <row r="3792" spans="1:7" ht="45">
      <c r="A3792" s="333">
        <v>30103508</v>
      </c>
      <c r="B3792" s="333" t="s">
        <v>11995</v>
      </c>
      <c r="D3792" s="333" t="s">
        <v>11996</v>
      </c>
      <c r="E3792" s="333" t="s">
        <v>3122</v>
      </c>
      <c r="F3792" s="333" t="s">
        <v>3123</v>
      </c>
      <c r="G3792" s="333" t="s">
        <v>11997</v>
      </c>
    </row>
    <row r="3793" spans="1:7" ht="45">
      <c r="A3793" s="333">
        <v>30103509</v>
      </c>
      <c r="B3793" s="333" t="s">
        <v>11998</v>
      </c>
      <c r="D3793" s="333" t="s">
        <v>11999</v>
      </c>
      <c r="E3793" s="333" t="s">
        <v>3122</v>
      </c>
      <c r="F3793" s="333" t="s">
        <v>3123</v>
      </c>
      <c r="G3793" s="333" t="s">
        <v>12000</v>
      </c>
    </row>
    <row r="3794" spans="1:7" ht="45">
      <c r="A3794" s="333">
        <v>30103510</v>
      </c>
      <c r="B3794" s="333" t="s">
        <v>12001</v>
      </c>
      <c r="D3794" s="333" t="s">
        <v>12002</v>
      </c>
      <c r="E3794" s="333" t="s">
        <v>3122</v>
      </c>
      <c r="F3794" s="333" t="s">
        <v>3123</v>
      </c>
      <c r="G3794" s="333" t="s">
        <v>12003</v>
      </c>
    </row>
    <row r="3795" spans="1:7" ht="45">
      <c r="A3795" s="333">
        <v>30103511</v>
      </c>
      <c r="B3795" s="333" t="s">
        <v>12004</v>
      </c>
      <c r="D3795" s="333" t="s">
        <v>12005</v>
      </c>
      <c r="E3795" s="333" t="s">
        <v>3122</v>
      </c>
      <c r="F3795" s="333" t="s">
        <v>3123</v>
      </c>
      <c r="G3795" s="333" t="s">
        <v>12006</v>
      </c>
    </row>
    <row r="3796" spans="1:7" ht="45">
      <c r="A3796" s="333">
        <v>30103512</v>
      </c>
      <c r="B3796" s="333" t="s">
        <v>12007</v>
      </c>
      <c r="D3796" s="333" t="s">
        <v>12008</v>
      </c>
      <c r="E3796" s="333" t="s">
        <v>3122</v>
      </c>
      <c r="F3796" s="333" t="s">
        <v>3123</v>
      </c>
      <c r="G3796" s="333" t="s">
        <v>12009</v>
      </c>
    </row>
    <row r="3797" spans="1:7" ht="45">
      <c r="A3797" s="333">
        <v>30103513</v>
      </c>
      <c r="B3797" s="333" t="s">
        <v>12010</v>
      </c>
      <c r="D3797" s="333" t="s">
        <v>12011</v>
      </c>
      <c r="E3797" s="333" t="s">
        <v>3122</v>
      </c>
      <c r="F3797" s="333" t="s">
        <v>3123</v>
      </c>
      <c r="G3797" s="333" t="s">
        <v>12012</v>
      </c>
    </row>
    <row r="3798" spans="1:7" ht="45">
      <c r="A3798" s="333">
        <v>30103514</v>
      </c>
      <c r="B3798" s="333" t="s">
        <v>12013</v>
      </c>
      <c r="D3798" s="333" t="s">
        <v>12014</v>
      </c>
      <c r="E3798" s="333" t="s">
        <v>3122</v>
      </c>
      <c r="F3798" s="333" t="s">
        <v>3123</v>
      </c>
      <c r="G3798" s="333" t="s">
        <v>12015</v>
      </c>
    </row>
    <row r="3799" spans="1:7" ht="45">
      <c r="A3799" s="333">
        <v>30103515</v>
      </c>
      <c r="B3799" s="333" t="s">
        <v>12016</v>
      </c>
      <c r="D3799" s="333" t="s">
        <v>12017</v>
      </c>
      <c r="E3799" s="333" t="s">
        <v>3122</v>
      </c>
      <c r="F3799" s="333" t="s">
        <v>3123</v>
      </c>
      <c r="G3799" s="333" t="s">
        <v>12018</v>
      </c>
    </row>
    <row r="3800" spans="1:7">
      <c r="A3800" s="333">
        <v>30103600</v>
      </c>
      <c r="B3800" s="333" t="s">
        <v>12019</v>
      </c>
      <c r="D3800" s="333" t="s">
        <v>2173</v>
      </c>
      <c r="E3800" s="333" t="s">
        <v>2173</v>
      </c>
      <c r="F3800" s="333" t="s">
        <v>2173</v>
      </c>
      <c r="G3800" s="333" t="s">
        <v>2173</v>
      </c>
    </row>
    <row r="3801" spans="1:7" ht="30">
      <c r="A3801" s="333">
        <v>30103601</v>
      </c>
      <c r="B3801" s="333" t="s">
        <v>12020</v>
      </c>
      <c r="D3801" s="333" t="s">
        <v>12021</v>
      </c>
      <c r="E3801" s="333" t="s">
        <v>2483</v>
      </c>
      <c r="F3801" s="333" t="s">
        <v>2484</v>
      </c>
      <c r="G3801" s="333" t="s">
        <v>12022</v>
      </c>
    </row>
    <row r="3802" spans="1:7" ht="45">
      <c r="A3802" s="333">
        <v>30103602</v>
      </c>
      <c r="B3802" s="333" t="s">
        <v>12023</v>
      </c>
      <c r="D3802" s="333" t="s">
        <v>12024</v>
      </c>
      <c r="E3802" s="333" t="s">
        <v>2483</v>
      </c>
      <c r="F3802" s="333" t="s">
        <v>2484</v>
      </c>
      <c r="G3802" s="333" t="s">
        <v>12025</v>
      </c>
    </row>
    <row r="3803" spans="1:7" ht="45">
      <c r="A3803" s="333">
        <v>30103603</v>
      </c>
      <c r="B3803" s="333" t="s">
        <v>12026</v>
      </c>
      <c r="D3803" s="333" t="s">
        <v>12027</v>
      </c>
      <c r="E3803" s="333" t="s">
        <v>2483</v>
      </c>
      <c r="F3803" s="333" t="s">
        <v>2484</v>
      </c>
      <c r="G3803" s="333" t="s">
        <v>12028</v>
      </c>
    </row>
    <row r="3804" spans="1:7" ht="45">
      <c r="A3804" s="333">
        <v>30103604</v>
      </c>
      <c r="B3804" s="333" t="s">
        <v>12029</v>
      </c>
      <c r="D3804" s="333" t="s">
        <v>12030</v>
      </c>
      <c r="E3804" s="333" t="s">
        <v>2483</v>
      </c>
      <c r="F3804" s="333" t="s">
        <v>2484</v>
      </c>
      <c r="G3804" s="333" t="s">
        <v>12031</v>
      </c>
    </row>
    <row r="3805" spans="1:7" ht="45">
      <c r="A3805" s="333">
        <v>30103605</v>
      </c>
      <c r="B3805" s="333" t="s">
        <v>12032</v>
      </c>
      <c r="D3805" s="333" t="s">
        <v>12033</v>
      </c>
      <c r="E3805" s="333" t="s">
        <v>2483</v>
      </c>
      <c r="F3805" s="333" t="s">
        <v>2484</v>
      </c>
      <c r="G3805" s="333" t="s">
        <v>12034</v>
      </c>
    </row>
    <row r="3806" spans="1:7" ht="30">
      <c r="A3806" s="333">
        <v>30103606</v>
      </c>
      <c r="B3806" s="333" t="s">
        <v>12035</v>
      </c>
      <c r="D3806" s="333" t="s">
        <v>12036</v>
      </c>
      <c r="E3806" s="333" t="s">
        <v>2483</v>
      </c>
      <c r="F3806" s="333" t="s">
        <v>2484</v>
      </c>
      <c r="G3806" s="333" t="s">
        <v>12037</v>
      </c>
    </row>
    <row r="3807" spans="1:7" ht="30">
      <c r="A3807" s="333">
        <v>30103607</v>
      </c>
      <c r="B3807" s="333" t="s">
        <v>12038</v>
      </c>
      <c r="D3807" s="333" t="s">
        <v>12039</v>
      </c>
      <c r="E3807" s="333" t="s">
        <v>2483</v>
      </c>
      <c r="F3807" s="333" t="s">
        <v>2484</v>
      </c>
      <c r="G3807" s="333" t="s">
        <v>12040</v>
      </c>
    </row>
    <row r="3808" spans="1:7" ht="45">
      <c r="A3808" s="333">
        <v>30103608</v>
      </c>
      <c r="B3808" s="333" t="s">
        <v>12041</v>
      </c>
      <c r="D3808" s="333" t="s">
        <v>12042</v>
      </c>
      <c r="E3808" s="333" t="s">
        <v>2483</v>
      </c>
      <c r="F3808" s="333" t="s">
        <v>2484</v>
      </c>
      <c r="G3808" s="333" t="s">
        <v>12043</v>
      </c>
    </row>
    <row r="3809" spans="1:7">
      <c r="A3809" s="333">
        <v>30103700</v>
      </c>
      <c r="B3809" s="333" t="s">
        <v>12044</v>
      </c>
      <c r="D3809" s="333" t="s">
        <v>2173</v>
      </c>
      <c r="E3809" s="333" t="s">
        <v>2173</v>
      </c>
      <c r="F3809" s="333" t="s">
        <v>2173</v>
      </c>
      <c r="G3809" s="333" t="s">
        <v>2173</v>
      </c>
    </row>
    <row r="3810" spans="1:7" ht="30">
      <c r="A3810" s="333">
        <v>30103701</v>
      </c>
      <c r="B3810" s="333" t="s">
        <v>12045</v>
      </c>
      <c r="D3810" s="333" t="s">
        <v>12046</v>
      </c>
      <c r="E3810" s="333" t="s">
        <v>3122</v>
      </c>
      <c r="F3810" s="333" t="s">
        <v>3123</v>
      </c>
      <c r="G3810" s="333" t="s">
        <v>12047</v>
      </c>
    </row>
    <row r="3811" spans="1:7">
      <c r="A3811" s="333">
        <v>30110000</v>
      </c>
      <c r="B3811" s="333" t="s">
        <v>12048</v>
      </c>
      <c r="D3811" s="333" t="s">
        <v>2173</v>
      </c>
      <c r="E3811" s="333" t="s">
        <v>2173</v>
      </c>
      <c r="F3811" s="333" t="s">
        <v>2173</v>
      </c>
      <c r="G3811" s="333" t="s">
        <v>2173</v>
      </c>
    </row>
    <row r="3812" spans="1:7">
      <c r="A3812" s="333">
        <v>30111500</v>
      </c>
      <c r="B3812" s="333" t="s">
        <v>12049</v>
      </c>
      <c r="D3812" s="333" t="s">
        <v>2173</v>
      </c>
      <c r="E3812" s="333" t="s">
        <v>2173</v>
      </c>
      <c r="F3812" s="333" t="s">
        <v>2173</v>
      </c>
      <c r="G3812" s="333" t="s">
        <v>2173</v>
      </c>
    </row>
    <row r="3813" spans="1:7" ht="30">
      <c r="A3813" s="333">
        <v>30111501</v>
      </c>
      <c r="B3813" s="333" t="s">
        <v>12050</v>
      </c>
      <c r="D3813" s="333" t="s">
        <v>12051</v>
      </c>
      <c r="E3813" s="333" t="s">
        <v>11393</v>
      </c>
      <c r="F3813" s="333" t="s">
        <v>11394</v>
      </c>
      <c r="G3813" s="333" t="s">
        <v>12052</v>
      </c>
    </row>
    <row r="3814" spans="1:7" ht="45">
      <c r="A3814" s="333">
        <v>30111502</v>
      </c>
      <c r="B3814" s="333" t="s">
        <v>12053</v>
      </c>
      <c r="D3814" s="333" t="s">
        <v>12054</v>
      </c>
      <c r="E3814" s="333" t="s">
        <v>11393</v>
      </c>
      <c r="F3814" s="333" t="s">
        <v>11394</v>
      </c>
      <c r="G3814" s="333" t="s">
        <v>12055</v>
      </c>
    </row>
    <row r="3815" spans="1:7" ht="30">
      <c r="A3815" s="333">
        <v>30111503</v>
      </c>
      <c r="B3815" s="333" t="s">
        <v>12056</v>
      </c>
      <c r="D3815" s="333" t="s">
        <v>12057</v>
      </c>
      <c r="E3815" s="333" t="s">
        <v>11393</v>
      </c>
      <c r="F3815" s="333" t="s">
        <v>11394</v>
      </c>
      <c r="G3815" s="333" t="s">
        <v>12058</v>
      </c>
    </row>
    <row r="3816" spans="1:7" ht="45">
      <c r="A3816" s="333">
        <v>30111504</v>
      </c>
      <c r="B3816" s="333" t="s">
        <v>12059</v>
      </c>
      <c r="D3816" s="333" t="s">
        <v>12060</v>
      </c>
      <c r="E3816" s="333" t="s">
        <v>11393</v>
      </c>
      <c r="F3816" s="333" t="s">
        <v>11394</v>
      </c>
      <c r="G3816" s="333" t="s">
        <v>12061</v>
      </c>
    </row>
    <row r="3817" spans="1:7">
      <c r="A3817" s="333">
        <v>30111600</v>
      </c>
      <c r="B3817" s="333" t="s">
        <v>12062</v>
      </c>
      <c r="D3817" s="333" t="s">
        <v>2173</v>
      </c>
      <c r="E3817" s="333" t="s">
        <v>2173</v>
      </c>
      <c r="F3817" s="333" t="s">
        <v>2173</v>
      </c>
      <c r="G3817" s="333" t="s">
        <v>2173</v>
      </c>
    </row>
    <row r="3818" spans="1:7" ht="30">
      <c r="A3818" s="333">
        <v>30111601</v>
      </c>
      <c r="B3818" s="333" t="s">
        <v>12063</v>
      </c>
      <c r="D3818" s="333" t="s">
        <v>12064</v>
      </c>
      <c r="E3818" s="333" t="s">
        <v>11393</v>
      </c>
      <c r="F3818" s="333" t="s">
        <v>11394</v>
      </c>
      <c r="G3818" s="333" t="s">
        <v>12065</v>
      </c>
    </row>
    <row r="3819" spans="1:7" ht="45">
      <c r="A3819" s="333">
        <v>30111602</v>
      </c>
      <c r="B3819" s="333" t="s">
        <v>12066</v>
      </c>
      <c r="D3819" s="333" t="s">
        <v>12067</v>
      </c>
      <c r="E3819" s="333" t="s">
        <v>12068</v>
      </c>
      <c r="F3819" s="333" t="s">
        <v>12069</v>
      </c>
      <c r="G3819" s="333" t="s">
        <v>12070</v>
      </c>
    </row>
    <row r="3820" spans="1:7" ht="30">
      <c r="A3820" s="333">
        <v>30111603</v>
      </c>
      <c r="B3820" s="333" t="s">
        <v>12071</v>
      </c>
      <c r="D3820" s="333" t="s">
        <v>12072</v>
      </c>
      <c r="E3820" s="333" t="s">
        <v>12068</v>
      </c>
      <c r="F3820" s="333" t="s">
        <v>12069</v>
      </c>
      <c r="G3820" s="333" t="s">
        <v>12073</v>
      </c>
    </row>
    <row r="3821" spans="1:7" ht="45">
      <c r="A3821" s="333">
        <v>30111604</v>
      </c>
      <c r="B3821" s="333" t="s">
        <v>12074</v>
      </c>
      <c r="D3821" s="333" t="s">
        <v>12075</v>
      </c>
      <c r="E3821" s="333" t="s">
        <v>12068</v>
      </c>
      <c r="F3821" s="333" t="s">
        <v>12069</v>
      </c>
      <c r="G3821" s="333" t="s">
        <v>12076</v>
      </c>
    </row>
    <row r="3822" spans="1:7" ht="45">
      <c r="A3822" s="333">
        <v>30111605</v>
      </c>
      <c r="B3822" s="333" t="s">
        <v>12077</v>
      </c>
      <c r="D3822" s="333" t="s">
        <v>12078</v>
      </c>
      <c r="E3822" s="333" t="s">
        <v>12068</v>
      </c>
      <c r="F3822" s="333" t="s">
        <v>12069</v>
      </c>
      <c r="G3822" s="333" t="s">
        <v>12079</v>
      </c>
    </row>
    <row r="3823" spans="1:7" ht="45">
      <c r="A3823" s="333">
        <v>30111606</v>
      </c>
      <c r="B3823" s="333" t="s">
        <v>12080</v>
      </c>
      <c r="D3823" s="333" t="s">
        <v>12081</v>
      </c>
      <c r="E3823" s="333" t="s">
        <v>11393</v>
      </c>
      <c r="F3823" s="333" t="s">
        <v>11394</v>
      </c>
      <c r="G3823" s="333" t="s">
        <v>12082</v>
      </c>
    </row>
    <row r="3824" spans="1:7" ht="30">
      <c r="A3824" s="333">
        <v>30111607</v>
      </c>
      <c r="B3824" s="333" t="s">
        <v>12083</v>
      </c>
      <c r="D3824" s="333" t="s">
        <v>12084</v>
      </c>
      <c r="E3824" s="333" t="s">
        <v>12068</v>
      </c>
      <c r="F3824" s="333" t="s">
        <v>12069</v>
      </c>
      <c r="G3824" s="333" t="s">
        <v>12085</v>
      </c>
    </row>
    <row r="3825" spans="1:7">
      <c r="A3825" s="333">
        <v>30111700</v>
      </c>
      <c r="B3825" s="333" t="s">
        <v>12086</v>
      </c>
      <c r="D3825" s="333" t="s">
        <v>2173</v>
      </c>
      <c r="E3825" s="333" t="s">
        <v>2173</v>
      </c>
      <c r="F3825" s="333" t="s">
        <v>2173</v>
      </c>
      <c r="G3825" s="333" t="s">
        <v>2173</v>
      </c>
    </row>
    <row r="3826" spans="1:7" ht="45">
      <c r="A3826" s="333">
        <v>30111701</v>
      </c>
      <c r="B3826" s="333" t="s">
        <v>12087</v>
      </c>
      <c r="D3826" s="333" t="s">
        <v>12088</v>
      </c>
      <c r="E3826" s="333" t="s">
        <v>2976</v>
      </c>
      <c r="F3826" s="333" t="s">
        <v>2977</v>
      </c>
      <c r="G3826" s="333" t="s">
        <v>12089</v>
      </c>
    </row>
    <row r="3827" spans="1:7">
      <c r="A3827" s="333">
        <v>30120000</v>
      </c>
      <c r="B3827" s="333" t="s">
        <v>12090</v>
      </c>
      <c r="D3827" s="333" t="s">
        <v>2173</v>
      </c>
      <c r="E3827" s="333" t="s">
        <v>2173</v>
      </c>
      <c r="F3827" s="333" t="s">
        <v>2173</v>
      </c>
      <c r="G3827" s="333" t="s">
        <v>2173</v>
      </c>
    </row>
    <row r="3828" spans="1:7">
      <c r="A3828" s="333">
        <v>30121500</v>
      </c>
      <c r="B3828" s="333" t="s">
        <v>12091</v>
      </c>
      <c r="D3828" s="333" t="s">
        <v>2173</v>
      </c>
      <c r="E3828" s="333" t="s">
        <v>2173</v>
      </c>
      <c r="F3828" s="333" t="s">
        <v>2173</v>
      </c>
      <c r="G3828" s="333" t="s">
        <v>2173</v>
      </c>
    </row>
    <row r="3829" spans="1:7" ht="45">
      <c r="A3829" s="333">
        <v>30121501</v>
      </c>
      <c r="B3829" s="333" t="s">
        <v>12092</v>
      </c>
      <c r="D3829" s="333" t="s">
        <v>12093</v>
      </c>
      <c r="E3829" s="333" t="s">
        <v>3995</v>
      </c>
      <c r="F3829" s="333" t="s">
        <v>3996</v>
      </c>
      <c r="G3829" s="333" t="s">
        <v>12094</v>
      </c>
    </row>
    <row r="3830" spans="1:7" ht="60">
      <c r="A3830" s="333">
        <v>30121503</v>
      </c>
      <c r="B3830" s="333" t="s">
        <v>12095</v>
      </c>
      <c r="D3830" s="333" t="s">
        <v>12096</v>
      </c>
      <c r="E3830" s="333" t="s">
        <v>3995</v>
      </c>
      <c r="F3830" s="333" t="s">
        <v>3996</v>
      </c>
      <c r="G3830" s="333" t="s">
        <v>12097</v>
      </c>
    </row>
    <row r="3831" spans="1:7">
      <c r="A3831" s="333">
        <v>30121600</v>
      </c>
      <c r="B3831" s="333" t="s">
        <v>12098</v>
      </c>
      <c r="D3831" s="333" t="s">
        <v>2173</v>
      </c>
      <c r="E3831" s="333" t="s">
        <v>2173</v>
      </c>
      <c r="F3831" s="333" t="s">
        <v>2173</v>
      </c>
      <c r="G3831" s="333" t="s">
        <v>2173</v>
      </c>
    </row>
    <row r="3832" spans="1:7" ht="30">
      <c r="A3832" s="333">
        <v>30121601</v>
      </c>
      <c r="B3832" s="333" t="s">
        <v>12099</v>
      </c>
      <c r="D3832" s="333" t="s">
        <v>12100</v>
      </c>
      <c r="E3832" s="333" t="s">
        <v>2965</v>
      </c>
      <c r="F3832" s="333" t="s">
        <v>2966</v>
      </c>
      <c r="G3832" s="333" t="s">
        <v>12101</v>
      </c>
    </row>
    <row r="3833" spans="1:7" ht="45">
      <c r="A3833" s="333">
        <v>30121602</v>
      </c>
      <c r="B3833" s="333" t="s">
        <v>12102</v>
      </c>
      <c r="D3833" s="333" t="s">
        <v>12103</v>
      </c>
      <c r="E3833" s="333" t="s">
        <v>2965</v>
      </c>
      <c r="F3833" s="333" t="s">
        <v>2966</v>
      </c>
      <c r="G3833" s="333" t="s">
        <v>12104</v>
      </c>
    </row>
    <row r="3834" spans="1:7" ht="60">
      <c r="A3834" s="333">
        <v>30121603</v>
      </c>
      <c r="B3834" s="333" t="s">
        <v>12105</v>
      </c>
      <c r="D3834" s="333" t="s">
        <v>12106</v>
      </c>
      <c r="E3834" s="333" t="s">
        <v>2965</v>
      </c>
      <c r="F3834" s="333" t="s">
        <v>2966</v>
      </c>
      <c r="G3834" s="333" t="s">
        <v>12107</v>
      </c>
    </row>
    <row r="3835" spans="1:7" ht="45">
      <c r="A3835" s="333">
        <v>30121604</v>
      </c>
      <c r="B3835" s="333" t="s">
        <v>12108</v>
      </c>
      <c r="D3835" s="333" t="s">
        <v>12109</v>
      </c>
      <c r="E3835" s="333" t="s">
        <v>2965</v>
      </c>
      <c r="F3835" s="333" t="s">
        <v>2966</v>
      </c>
      <c r="G3835" s="333" t="s">
        <v>12110</v>
      </c>
    </row>
    <row r="3836" spans="1:7">
      <c r="A3836" s="333">
        <v>30121605</v>
      </c>
      <c r="B3836" s="333" t="s">
        <v>12111</v>
      </c>
      <c r="D3836" s="333" t="s">
        <v>12112</v>
      </c>
      <c r="E3836" s="333" t="s">
        <v>4284</v>
      </c>
      <c r="F3836" s="333" t="s">
        <v>4285</v>
      </c>
      <c r="G3836" s="333" t="s">
        <v>12113</v>
      </c>
    </row>
    <row r="3837" spans="1:7">
      <c r="A3837" s="333">
        <v>30130000</v>
      </c>
      <c r="B3837" s="333" t="s">
        <v>12114</v>
      </c>
      <c r="D3837" s="333" t="s">
        <v>2173</v>
      </c>
      <c r="E3837" s="333" t="s">
        <v>2173</v>
      </c>
      <c r="F3837" s="333" t="s">
        <v>2173</v>
      </c>
      <c r="G3837" s="333" t="s">
        <v>2173</v>
      </c>
    </row>
    <row r="3838" spans="1:7">
      <c r="A3838" s="333">
        <v>30131500</v>
      </c>
      <c r="B3838" s="333" t="s">
        <v>12115</v>
      </c>
      <c r="D3838" s="333" t="s">
        <v>2173</v>
      </c>
      <c r="E3838" s="333" t="s">
        <v>2173</v>
      </c>
      <c r="F3838" s="333" t="s">
        <v>2173</v>
      </c>
      <c r="G3838" s="333" t="s">
        <v>2173</v>
      </c>
    </row>
    <row r="3839" spans="1:7" ht="45">
      <c r="A3839" s="333">
        <v>30131501</v>
      </c>
      <c r="B3839" s="333" t="s">
        <v>12116</v>
      </c>
      <c r="D3839" s="333" t="s">
        <v>12117</v>
      </c>
      <c r="E3839" s="333" t="s">
        <v>11393</v>
      </c>
      <c r="F3839" s="333" t="s">
        <v>11394</v>
      </c>
      <c r="G3839" s="333" t="s">
        <v>12118</v>
      </c>
    </row>
    <row r="3840" spans="1:7" ht="45">
      <c r="A3840" s="333">
        <v>30131502</v>
      </c>
      <c r="B3840" s="333" t="s">
        <v>12119</v>
      </c>
      <c r="D3840" s="333" t="s">
        <v>12120</v>
      </c>
      <c r="E3840" s="333" t="s">
        <v>11393</v>
      </c>
      <c r="F3840" s="333" t="s">
        <v>11394</v>
      </c>
      <c r="G3840" s="333" t="s">
        <v>12121</v>
      </c>
    </row>
    <row r="3841" spans="1:7" ht="45">
      <c r="A3841" s="333">
        <v>30131503</v>
      </c>
      <c r="B3841" s="333" t="s">
        <v>12122</v>
      </c>
      <c r="D3841" s="333" t="s">
        <v>12123</v>
      </c>
      <c r="E3841" s="333" t="s">
        <v>3192</v>
      </c>
      <c r="F3841" s="333" t="s">
        <v>3193</v>
      </c>
      <c r="G3841" s="333" t="s">
        <v>12124</v>
      </c>
    </row>
    <row r="3842" spans="1:7" ht="30">
      <c r="A3842" s="333">
        <v>30131504</v>
      </c>
      <c r="B3842" s="333" t="s">
        <v>12125</v>
      </c>
      <c r="D3842" s="333" t="s">
        <v>12126</v>
      </c>
      <c r="E3842" s="333" t="s">
        <v>5544</v>
      </c>
      <c r="F3842" s="333" t="s">
        <v>5545</v>
      </c>
      <c r="G3842" s="333" t="s">
        <v>12127</v>
      </c>
    </row>
    <row r="3843" spans="1:7">
      <c r="A3843" s="333">
        <v>30131600</v>
      </c>
      <c r="B3843" s="333" t="s">
        <v>12128</v>
      </c>
      <c r="D3843" s="333" t="s">
        <v>2173</v>
      </c>
      <c r="E3843" s="333" t="s">
        <v>2173</v>
      </c>
      <c r="F3843" s="333" t="s">
        <v>2173</v>
      </c>
      <c r="G3843" s="333" t="s">
        <v>2173</v>
      </c>
    </row>
    <row r="3844" spans="1:7">
      <c r="A3844" s="333">
        <v>30131601</v>
      </c>
      <c r="B3844" s="333" t="s">
        <v>12129</v>
      </c>
      <c r="D3844" s="333" t="s">
        <v>12130</v>
      </c>
      <c r="E3844" s="333" t="s">
        <v>11393</v>
      </c>
      <c r="F3844" s="333" t="s">
        <v>11394</v>
      </c>
      <c r="G3844" s="333" t="s">
        <v>12131</v>
      </c>
    </row>
    <row r="3845" spans="1:7">
      <c r="A3845" s="333">
        <v>30131602</v>
      </c>
      <c r="B3845" s="333" t="s">
        <v>12132</v>
      </c>
      <c r="D3845" s="333" t="s">
        <v>12130</v>
      </c>
      <c r="E3845" s="333" t="s">
        <v>5544</v>
      </c>
      <c r="F3845" s="333" t="s">
        <v>5545</v>
      </c>
      <c r="G3845" s="333" t="s">
        <v>12133</v>
      </c>
    </row>
    <row r="3846" spans="1:7">
      <c r="A3846" s="333">
        <v>30131603</v>
      </c>
      <c r="B3846" s="333" t="s">
        <v>12134</v>
      </c>
      <c r="D3846" s="333" t="s">
        <v>12130</v>
      </c>
      <c r="E3846" s="333" t="s">
        <v>11393</v>
      </c>
      <c r="F3846" s="333" t="s">
        <v>11394</v>
      </c>
      <c r="G3846" s="333" t="s">
        <v>12135</v>
      </c>
    </row>
    <row r="3847" spans="1:7">
      <c r="A3847" s="333">
        <v>30131604</v>
      </c>
      <c r="B3847" s="333" t="s">
        <v>12136</v>
      </c>
      <c r="D3847" s="333" t="s">
        <v>12130</v>
      </c>
      <c r="E3847" s="333" t="s">
        <v>3192</v>
      </c>
      <c r="F3847" s="333" t="s">
        <v>3193</v>
      </c>
      <c r="G3847" s="333" t="s">
        <v>12137</v>
      </c>
    </row>
    <row r="3848" spans="1:7">
      <c r="A3848" s="333">
        <v>30131700</v>
      </c>
      <c r="B3848" s="333" t="s">
        <v>12138</v>
      </c>
      <c r="D3848" s="333" t="s">
        <v>2173</v>
      </c>
      <c r="E3848" s="333" t="s">
        <v>2173</v>
      </c>
      <c r="F3848" s="333" t="s">
        <v>2173</v>
      </c>
      <c r="G3848" s="333" t="s">
        <v>2173</v>
      </c>
    </row>
    <row r="3849" spans="1:7" ht="45">
      <c r="A3849" s="333">
        <v>30131701</v>
      </c>
      <c r="B3849" s="333" t="s">
        <v>12139</v>
      </c>
      <c r="D3849" s="333" t="s">
        <v>12140</v>
      </c>
      <c r="E3849" s="333" t="s">
        <v>11393</v>
      </c>
      <c r="F3849" s="333" t="s">
        <v>11394</v>
      </c>
      <c r="G3849" s="333" t="s">
        <v>12141</v>
      </c>
    </row>
    <row r="3850" spans="1:7" ht="45">
      <c r="A3850" s="333">
        <v>30131702</v>
      </c>
      <c r="B3850" s="333" t="s">
        <v>12142</v>
      </c>
      <c r="D3850" s="333" t="s">
        <v>12143</v>
      </c>
      <c r="E3850" s="333" t="s">
        <v>11393</v>
      </c>
      <c r="F3850" s="333" t="s">
        <v>11394</v>
      </c>
      <c r="G3850" s="333" t="s">
        <v>12144</v>
      </c>
    </row>
    <row r="3851" spans="1:7" ht="45">
      <c r="A3851" s="333">
        <v>30131703</v>
      </c>
      <c r="B3851" s="333" t="s">
        <v>12145</v>
      </c>
      <c r="D3851" s="333" t="s">
        <v>12146</v>
      </c>
      <c r="E3851" s="333" t="s">
        <v>11393</v>
      </c>
      <c r="F3851" s="333" t="s">
        <v>11394</v>
      </c>
      <c r="G3851" s="333" t="s">
        <v>12147</v>
      </c>
    </row>
    <row r="3852" spans="1:7" ht="45">
      <c r="A3852" s="333">
        <v>30131704</v>
      </c>
      <c r="B3852" s="333" t="s">
        <v>12148</v>
      </c>
      <c r="D3852" s="333" t="s">
        <v>12149</v>
      </c>
      <c r="E3852" s="333" t="s">
        <v>5544</v>
      </c>
      <c r="F3852" s="333" t="s">
        <v>5545</v>
      </c>
      <c r="G3852" s="333" t="s">
        <v>12150</v>
      </c>
    </row>
    <row r="3853" spans="1:7" ht="45">
      <c r="A3853" s="333">
        <v>30131705</v>
      </c>
      <c r="B3853" s="333" t="s">
        <v>12151</v>
      </c>
      <c r="D3853" s="333" t="s">
        <v>12152</v>
      </c>
      <c r="E3853" s="333" t="s">
        <v>3192</v>
      </c>
      <c r="F3853" s="333" t="s">
        <v>3193</v>
      </c>
      <c r="G3853" s="333" t="s">
        <v>12153</v>
      </c>
    </row>
    <row r="3854" spans="1:7">
      <c r="A3854" s="333">
        <v>30140000</v>
      </c>
      <c r="B3854" s="333" t="s">
        <v>12154</v>
      </c>
      <c r="D3854" s="333" t="s">
        <v>2173</v>
      </c>
      <c r="E3854" s="333" t="s">
        <v>2173</v>
      </c>
      <c r="F3854" s="333" t="s">
        <v>2173</v>
      </c>
      <c r="G3854" s="333" t="s">
        <v>2173</v>
      </c>
    </row>
    <row r="3855" spans="1:7">
      <c r="A3855" s="333">
        <v>30141500</v>
      </c>
      <c r="B3855" s="333" t="s">
        <v>12155</v>
      </c>
      <c r="D3855" s="333" t="s">
        <v>2173</v>
      </c>
      <c r="E3855" s="333" t="s">
        <v>2173</v>
      </c>
      <c r="F3855" s="333" t="s">
        <v>2173</v>
      </c>
      <c r="G3855" s="333" t="s">
        <v>2173</v>
      </c>
    </row>
    <row r="3856" spans="1:7" ht="30">
      <c r="A3856" s="333">
        <v>30141501</v>
      </c>
      <c r="B3856" s="333" t="s">
        <v>12156</v>
      </c>
      <c r="D3856" s="333" t="s">
        <v>12157</v>
      </c>
      <c r="E3856" s="333" t="s">
        <v>2512</v>
      </c>
      <c r="F3856" s="333" t="s">
        <v>2513</v>
      </c>
      <c r="G3856" s="333" t="s">
        <v>12158</v>
      </c>
    </row>
    <row r="3857" spans="1:7" ht="45">
      <c r="A3857" s="333">
        <v>30141502</v>
      </c>
      <c r="B3857" s="333" t="s">
        <v>12159</v>
      </c>
      <c r="D3857" s="333" t="s">
        <v>12160</v>
      </c>
      <c r="E3857" s="333" t="s">
        <v>3386</v>
      </c>
      <c r="F3857" s="333" t="s">
        <v>3387</v>
      </c>
      <c r="G3857" s="333" t="s">
        <v>12161</v>
      </c>
    </row>
    <row r="3858" spans="1:7" ht="30">
      <c r="A3858" s="333">
        <v>30141503</v>
      </c>
      <c r="B3858" s="333" t="s">
        <v>12162</v>
      </c>
      <c r="D3858" s="333" t="s">
        <v>12163</v>
      </c>
      <c r="E3858" s="333" t="s">
        <v>3995</v>
      </c>
      <c r="F3858" s="333" t="s">
        <v>3996</v>
      </c>
      <c r="G3858" s="333" t="s">
        <v>12164</v>
      </c>
    </row>
    <row r="3859" spans="1:7" ht="30">
      <c r="A3859" s="333">
        <v>30141504</v>
      </c>
      <c r="B3859" s="333" t="s">
        <v>12165</v>
      </c>
      <c r="D3859" s="333" t="s">
        <v>12166</v>
      </c>
      <c r="E3859" s="333" t="s">
        <v>12167</v>
      </c>
      <c r="F3859" s="333" t="s">
        <v>12168</v>
      </c>
      <c r="G3859" s="333" t="s">
        <v>12169</v>
      </c>
    </row>
    <row r="3860" spans="1:7" ht="45">
      <c r="A3860" s="333">
        <v>30141505</v>
      </c>
      <c r="B3860" s="333" t="s">
        <v>12170</v>
      </c>
      <c r="D3860" s="333" t="s">
        <v>12171</v>
      </c>
      <c r="E3860" s="333" t="s">
        <v>12167</v>
      </c>
      <c r="F3860" s="333" t="s">
        <v>12168</v>
      </c>
      <c r="G3860" s="333" t="s">
        <v>12172</v>
      </c>
    </row>
    <row r="3861" spans="1:7" ht="30">
      <c r="A3861" s="333">
        <v>30141506</v>
      </c>
      <c r="B3861" s="333" t="s">
        <v>12173</v>
      </c>
      <c r="D3861" s="333" t="s">
        <v>12174</v>
      </c>
      <c r="E3861" s="333" t="s">
        <v>12167</v>
      </c>
      <c r="F3861" s="333" t="s">
        <v>12168</v>
      </c>
      <c r="G3861" s="333" t="s">
        <v>12175</v>
      </c>
    </row>
    <row r="3862" spans="1:7" ht="30">
      <c r="A3862" s="333">
        <v>30141507</v>
      </c>
      <c r="B3862" s="333" t="s">
        <v>12176</v>
      </c>
      <c r="D3862" s="333" t="s">
        <v>12177</v>
      </c>
      <c r="E3862" s="333" t="s">
        <v>12167</v>
      </c>
      <c r="F3862" s="333" t="s">
        <v>12168</v>
      </c>
      <c r="G3862" s="333" t="s">
        <v>12178</v>
      </c>
    </row>
    <row r="3863" spans="1:7" ht="30">
      <c r="A3863" s="333">
        <v>30141508</v>
      </c>
      <c r="B3863" s="333" t="s">
        <v>12179</v>
      </c>
      <c r="D3863" s="333" t="s">
        <v>12180</v>
      </c>
      <c r="E3863" s="333" t="s">
        <v>12167</v>
      </c>
      <c r="F3863" s="333" t="s">
        <v>12168</v>
      </c>
      <c r="G3863" s="333" t="s">
        <v>12181</v>
      </c>
    </row>
    <row r="3864" spans="1:7">
      <c r="A3864" s="333">
        <v>30141510</v>
      </c>
      <c r="B3864" s="333" t="s">
        <v>12182</v>
      </c>
      <c r="D3864" s="333" t="s">
        <v>12183</v>
      </c>
      <c r="E3864" s="333" t="s">
        <v>2512</v>
      </c>
      <c r="F3864" s="333" t="s">
        <v>2513</v>
      </c>
      <c r="G3864" s="333" t="s">
        <v>12184</v>
      </c>
    </row>
    <row r="3865" spans="1:7" ht="30">
      <c r="A3865" s="333">
        <v>30141511</v>
      </c>
      <c r="B3865" s="333" t="s">
        <v>12185</v>
      </c>
      <c r="D3865" s="333" t="s">
        <v>12186</v>
      </c>
      <c r="E3865" s="333" t="s">
        <v>6817</v>
      </c>
      <c r="F3865" s="333" t="s">
        <v>6818</v>
      </c>
      <c r="G3865" s="333" t="s">
        <v>12187</v>
      </c>
    </row>
    <row r="3866" spans="1:7" ht="45">
      <c r="A3866" s="333">
        <v>30141512</v>
      </c>
      <c r="B3866" s="333" t="s">
        <v>12188</v>
      </c>
      <c r="D3866" s="333" t="s">
        <v>12189</v>
      </c>
      <c r="E3866" s="333" t="s">
        <v>2512</v>
      </c>
      <c r="F3866" s="333" t="s">
        <v>2513</v>
      </c>
      <c r="G3866" s="333" t="s">
        <v>12190</v>
      </c>
    </row>
    <row r="3867" spans="1:7" ht="30">
      <c r="A3867" s="333">
        <v>30141513</v>
      </c>
      <c r="B3867" s="333" t="s">
        <v>12191</v>
      </c>
      <c r="D3867" s="333" t="s">
        <v>12192</v>
      </c>
      <c r="E3867" s="333" t="s">
        <v>5544</v>
      </c>
      <c r="F3867" s="333" t="s">
        <v>5545</v>
      </c>
      <c r="G3867" s="333" t="s">
        <v>12193</v>
      </c>
    </row>
    <row r="3868" spans="1:7">
      <c r="A3868" s="333">
        <v>30141600</v>
      </c>
      <c r="B3868" s="333" t="s">
        <v>12194</v>
      </c>
      <c r="D3868" s="333" t="s">
        <v>2173</v>
      </c>
      <c r="E3868" s="333" t="s">
        <v>2173</v>
      </c>
      <c r="F3868" s="333" t="s">
        <v>2173</v>
      </c>
      <c r="G3868" s="333" t="s">
        <v>2173</v>
      </c>
    </row>
    <row r="3869" spans="1:7" ht="30">
      <c r="A3869" s="333">
        <v>30141601</v>
      </c>
      <c r="B3869" s="333" t="s">
        <v>12195</v>
      </c>
      <c r="D3869" s="333" t="s">
        <v>12196</v>
      </c>
      <c r="E3869" s="333" t="s">
        <v>12167</v>
      </c>
      <c r="F3869" s="333" t="s">
        <v>12168</v>
      </c>
      <c r="G3869" s="333" t="s">
        <v>12197</v>
      </c>
    </row>
    <row r="3870" spans="1:7" ht="30">
      <c r="A3870" s="333">
        <v>30141602</v>
      </c>
      <c r="B3870" s="333" t="s">
        <v>12198</v>
      </c>
      <c r="D3870" s="333" t="s">
        <v>12199</v>
      </c>
      <c r="E3870" s="333" t="s">
        <v>12167</v>
      </c>
      <c r="F3870" s="333" t="s">
        <v>12168</v>
      </c>
      <c r="G3870" s="333" t="s">
        <v>12200</v>
      </c>
    </row>
    <row r="3871" spans="1:7" ht="30">
      <c r="A3871" s="333">
        <v>30141603</v>
      </c>
      <c r="B3871" s="333" t="s">
        <v>12201</v>
      </c>
      <c r="D3871" s="333" t="s">
        <v>12202</v>
      </c>
      <c r="E3871" s="333" t="s">
        <v>12167</v>
      </c>
      <c r="F3871" s="333" t="s">
        <v>12168</v>
      </c>
      <c r="G3871" s="333" t="s">
        <v>12203</v>
      </c>
    </row>
    <row r="3872" spans="1:7">
      <c r="A3872" s="333">
        <v>30150000</v>
      </c>
      <c r="B3872" s="333" t="s">
        <v>12204</v>
      </c>
      <c r="D3872" s="333" t="s">
        <v>2173</v>
      </c>
      <c r="E3872" s="333" t="s">
        <v>2173</v>
      </c>
      <c r="F3872" s="333" t="s">
        <v>2173</v>
      </c>
      <c r="G3872" s="333" t="s">
        <v>2173</v>
      </c>
    </row>
    <row r="3873" spans="1:7">
      <c r="A3873" s="333">
        <v>30151500</v>
      </c>
      <c r="B3873" s="333" t="s">
        <v>12205</v>
      </c>
      <c r="D3873" s="333" t="s">
        <v>2173</v>
      </c>
      <c r="E3873" s="333" t="s">
        <v>2173</v>
      </c>
      <c r="F3873" s="333" t="s">
        <v>2173</v>
      </c>
      <c r="G3873" s="333" t="s">
        <v>2173</v>
      </c>
    </row>
    <row r="3874" spans="1:7">
      <c r="A3874" s="333">
        <v>30151501</v>
      </c>
      <c r="B3874" s="333" t="s">
        <v>12206</v>
      </c>
      <c r="D3874" s="333" t="s">
        <v>12207</v>
      </c>
      <c r="E3874" s="333" t="s">
        <v>12208</v>
      </c>
      <c r="F3874" s="333" t="s">
        <v>12209</v>
      </c>
      <c r="G3874" s="333" t="s">
        <v>12210</v>
      </c>
    </row>
    <row r="3875" spans="1:7">
      <c r="A3875" s="333">
        <v>30151502</v>
      </c>
      <c r="B3875" s="333" t="s">
        <v>12211</v>
      </c>
      <c r="D3875" s="333" t="s">
        <v>12212</v>
      </c>
      <c r="E3875" s="333" t="s">
        <v>12208</v>
      </c>
      <c r="F3875" s="333" t="s">
        <v>12209</v>
      </c>
      <c r="G3875" s="333" t="s">
        <v>12213</v>
      </c>
    </row>
    <row r="3876" spans="1:7">
      <c r="A3876" s="333">
        <v>30151503</v>
      </c>
      <c r="B3876" s="333" t="s">
        <v>12214</v>
      </c>
      <c r="D3876" s="333" t="s">
        <v>12215</v>
      </c>
      <c r="E3876" s="333" t="s">
        <v>12216</v>
      </c>
      <c r="F3876" s="333" t="s">
        <v>12217</v>
      </c>
      <c r="G3876" s="333" t="s">
        <v>12218</v>
      </c>
    </row>
    <row r="3877" spans="1:7">
      <c r="A3877" s="333">
        <v>30151504</v>
      </c>
      <c r="B3877" s="333" t="s">
        <v>12219</v>
      </c>
      <c r="D3877" s="333" t="s">
        <v>12220</v>
      </c>
      <c r="E3877" s="333" t="s">
        <v>12167</v>
      </c>
      <c r="F3877" s="333" t="s">
        <v>12168</v>
      </c>
      <c r="G3877" s="333" t="s">
        <v>12221</v>
      </c>
    </row>
    <row r="3878" spans="1:7" ht="30">
      <c r="A3878" s="333">
        <v>30151505</v>
      </c>
      <c r="B3878" s="333" t="s">
        <v>12222</v>
      </c>
      <c r="D3878" s="333" t="s">
        <v>12223</v>
      </c>
      <c r="E3878" s="333" t="s">
        <v>12167</v>
      </c>
      <c r="F3878" s="333" t="s">
        <v>12168</v>
      </c>
      <c r="G3878" s="333" t="s">
        <v>12224</v>
      </c>
    </row>
    <row r="3879" spans="1:7" ht="30">
      <c r="A3879" s="333">
        <v>30151506</v>
      </c>
      <c r="B3879" s="333" t="s">
        <v>12225</v>
      </c>
      <c r="D3879" s="333" t="s">
        <v>12226</v>
      </c>
      <c r="E3879" s="333" t="s">
        <v>5544</v>
      </c>
      <c r="F3879" s="333" t="s">
        <v>5545</v>
      </c>
      <c r="G3879" s="333" t="s">
        <v>12227</v>
      </c>
    </row>
    <row r="3880" spans="1:7">
      <c r="A3880" s="333">
        <v>30151507</v>
      </c>
      <c r="B3880" s="333" t="s">
        <v>12228</v>
      </c>
      <c r="D3880" s="333" t="s">
        <v>12229</v>
      </c>
      <c r="E3880" s="333" t="s">
        <v>12167</v>
      </c>
      <c r="F3880" s="333" t="s">
        <v>12168</v>
      </c>
      <c r="G3880" s="333" t="s">
        <v>12230</v>
      </c>
    </row>
    <row r="3881" spans="1:7" ht="30">
      <c r="A3881" s="333">
        <v>30151508</v>
      </c>
      <c r="B3881" s="333" t="s">
        <v>12231</v>
      </c>
      <c r="D3881" s="333" t="s">
        <v>12232</v>
      </c>
      <c r="E3881" s="333" t="s">
        <v>12167</v>
      </c>
      <c r="F3881" s="333" t="s">
        <v>12168</v>
      </c>
      <c r="G3881" s="333" t="s">
        <v>12233</v>
      </c>
    </row>
    <row r="3882" spans="1:7" ht="45">
      <c r="A3882" s="333">
        <v>30151509</v>
      </c>
      <c r="B3882" s="333" t="s">
        <v>12234</v>
      </c>
      <c r="D3882" s="333" t="s">
        <v>12235</v>
      </c>
      <c r="E3882" s="333" t="s">
        <v>12167</v>
      </c>
      <c r="F3882" s="333" t="s">
        <v>12168</v>
      </c>
      <c r="G3882" s="333" t="s">
        <v>12236</v>
      </c>
    </row>
    <row r="3883" spans="1:7">
      <c r="A3883" s="333">
        <v>30151510</v>
      </c>
      <c r="B3883" s="333" t="s">
        <v>12237</v>
      </c>
      <c r="D3883" s="333" t="s">
        <v>12238</v>
      </c>
      <c r="E3883" s="333" t="s">
        <v>12167</v>
      </c>
      <c r="F3883" s="333" t="s">
        <v>12168</v>
      </c>
      <c r="G3883" s="333" t="s">
        <v>12239</v>
      </c>
    </row>
    <row r="3884" spans="1:7">
      <c r="A3884" s="333">
        <v>30151600</v>
      </c>
      <c r="B3884" s="333" t="s">
        <v>12240</v>
      </c>
      <c r="D3884" s="333" t="s">
        <v>2173</v>
      </c>
      <c r="E3884" s="333" t="s">
        <v>2173</v>
      </c>
      <c r="F3884" s="333" t="s">
        <v>2173</v>
      </c>
      <c r="G3884" s="333" t="s">
        <v>2173</v>
      </c>
    </row>
    <row r="3885" spans="1:7" ht="45">
      <c r="A3885" s="333">
        <v>30151601</v>
      </c>
      <c r="B3885" s="333" t="s">
        <v>12241</v>
      </c>
      <c r="D3885" s="333" t="s">
        <v>12242</v>
      </c>
      <c r="E3885" s="333" t="s">
        <v>2512</v>
      </c>
      <c r="F3885" s="333" t="s">
        <v>2513</v>
      </c>
      <c r="G3885" s="333" t="s">
        <v>12243</v>
      </c>
    </row>
    <row r="3886" spans="1:7" ht="45">
      <c r="A3886" s="333">
        <v>30151601</v>
      </c>
      <c r="B3886" s="333" t="s">
        <v>12241</v>
      </c>
      <c r="D3886" s="333" t="s">
        <v>12242</v>
      </c>
      <c r="E3886" s="333" t="s">
        <v>2512</v>
      </c>
      <c r="F3886" s="333" t="s">
        <v>2513</v>
      </c>
      <c r="G3886" s="333" t="s">
        <v>12243</v>
      </c>
    </row>
    <row r="3887" spans="1:7" ht="30">
      <c r="A3887" s="333">
        <v>30151602</v>
      </c>
      <c r="B3887" s="333" t="s">
        <v>12244</v>
      </c>
      <c r="D3887" s="333" t="s">
        <v>12245</v>
      </c>
      <c r="E3887" s="333" t="s">
        <v>12167</v>
      </c>
      <c r="F3887" s="333" t="s">
        <v>12168</v>
      </c>
      <c r="G3887" s="333" t="s">
        <v>12246</v>
      </c>
    </row>
    <row r="3888" spans="1:7" ht="30">
      <c r="A3888" s="333">
        <v>30151603</v>
      </c>
      <c r="B3888" s="333" t="s">
        <v>12247</v>
      </c>
      <c r="D3888" s="333" t="s">
        <v>12248</v>
      </c>
      <c r="E3888" s="333" t="s">
        <v>12167</v>
      </c>
      <c r="F3888" s="333" t="s">
        <v>12168</v>
      </c>
      <c r="G3888" s="333" t="s">
        <v>12249</v>
      </c>
    </row>
    <row r="3889" spans="1:7" ht="30">
      <c r="A3889" s="333">
        <v>30151604</v>
      </c>
      <c r="B3889" s="333" t="s">
        <v>12250</v>
      </c>
      <c r="D3889" s="333" t="s">
        <v>12251</v>
      </c>
      <c r="E3889" s="333" t="s">
        <v>2512</v>
      </c>
      <c r="F3889" s="333" t="s">
        <v>2513</v>
      </c>
      <c r="G3889" s="333" t="s">
        <v>12252</v>
      </c>
    </row>
    <row r="3890" spans="1:7" ht="30">
      <c r="A3890" s="333">
        <v>30151605</v>
      </c>
      <c r="B3890" s="333" t="s">
        <v>12253</v>
      </c>
      <c r="D3890" s="333" t="s">
        <v>12251</v>
      </c>
      <c r="E3890" s="333" t="s">
        <v>12167</v>
      </c>
      <c r="F3890" s="333" t="s">
        <v>12168</v>
      </c>
      <c r="G3890" s="333" t="s">
        <v>12254</v>
      </c>
    </row>
    <row r="3891" spans="1:7" ht="45">
      <c r="A3891" s="333">
        <v>30151606</v>
      </c>
      <c r="B3891" s="333" t="s">
        <v>12255</v>
      </c>
      <c r="D3891" s="333" t="s">
        <v>12256</v>
      </c>
      <c r="E3891" s="333" t="s">
        <v>12167</v>
      </c>
      <c r="F3891" s="333" t="s">
        <v>12168</v>
      </c>
      <c r="G3891" s="333" t="s">
        <v>12257</v>
      </c>
    </row>
    <row r="3892" spans="1:7" ht="45">
      <c r="A3892" s="333">
        <v>30151607</v>
      </c>
      <c r="B3892" s="333" t="s">
        <v>12258</v>
      </c>
      <c r="D3892" s="333" t="s">
        <v>12259</v>
      </c>
      <c r="E3892" s="333" t="s">
        <v>4288</v>
      </c>
      <c r="F3892" s="333" t="s">
        <v>4289</v>
      </c>
      <c r="G3892" s="333" t="s">
        <v>12260</v>
      </c>
    </row>
    <row r="3893" spans="1:7" ht="30">
      <c r="A3893" s="333">
        <v>30151608</v>
      </c>
      <c r="B3893" s="333" t="s">
        <v>12261</v>
      </c>
      <c r="D3893" s="333" t="s">
        <v>12262</v>
      </c>
      <c r="E3893" s="333" t="s">
        <v>12167</v>
      </c>
      <c r="F3893" s="333" t="s">
        <v>12168</v>
      </c>
      <c r="G3893" s="333" t="s">
        <v>12263</v>
      </c>
    </row>
    <row r="3894" spans="1:7" ht="30">
      <c r="A3894" s="333">
        <v>30151609</v>
      </c>
      <c r="B3894" s="333" t="s">
        <v>12264</v>
      </c>
      <c r="D3894" s="333" t="s">
        <v>12265</v>
      </c>
      <c r="E3894" s="333" t="s">
        <v>12167</v>
      </c>
      <c r="F3894" s="333" t="s">
        <v>12168</v>
      </c>
      <c r="G3894" s="333" t="s">
        <v>12266</v>
      </c>
    </row>
    <row r="3895" spans="1:7">
      <c r="A3895" s="333">
        <v>30151610</v>
      </c>
      <c r="B3895" s="333" t="s">
        <v>12267</v>
      </c>
      <c r="D3895" s="333" t="s">
        <v>12268</v>
      </c>
      <c r="E3895" s="333" t="s">
        <v>12167</v>
      </c>
      <c r="F3895" s="333" t="s">
        <v>12168</v>
      </c>
      <c r="G3895" s="333" t="s">
        <v>12269</v>
      </c>
    </row>
    <row r="3896" spans="1:7">
      <c r="A3896" s="333">
        <v>30151700</v>
      </c>
      <c r="B3896" s="333" t="s">
        <v>12270</v>
      </c>
      <c r="D3896" s="333" t="s">
        <v>2173</v>
      </c>
      <c r="E3896" s="333" t="s">
        <v>2173</v>
      </c>
      <c r="F3896" s="333" t="s">
        <v>2173</v>
      </c>
      <c r="G3896" s="333" t="s">
        <v>2173</v>
      </c>
    </row>
    <row r="3897" spans="1:7" ht="45">
      <c r="A3897" s="333">
        <v>30151701</v>
      </c>
      <c r="B3897" s="333" t="s">
        <v>12271</v>
      </c>
      <c r="D3897" s="333" t="s">
        <v>12272</v>
      </c>
      <c r="E3897" s="333" t="s">
        <v>2512</v>
      </c>
      <c r="F3897" s="333" t="s">
        <v>2513</v>
      </c>
      <c r="G3897" s="333" t="s">
        <v>12273</v>
      </c>
    </row>
    <row r="3898" spans="1:7" ht="30">
      <c r="A3898" s="333">
        <v>30151702</v>
      </c>
      <c r="B3898" s="333" t="s">
        <v>12274</v>
      </c>
      <c r="D3898" s="333" t="s">
        <v>12275</v>
      </c>
      <c r="E3898" s="333" t="s">
        <v>12167</v>
      </c>
      <c r="F3898" s="333" t="s">
        <v>12168</v>
      </c>
      <c r="G3898" s="333" t="s">
        <v>12276</v>
      </c>
    </row>
    <row r="3899" spans="1:7" ht="45">
      <c r="A3899" s="333">
        <v>30151703</v>
      </c>
      <c r="B3899" s="333" t="s">
        <v>12277</v>
      </c>
      <c r="D3899" s="333" t="s">
        <v>12278</v>
      </c>
      <c r="E3899" s="333" t="s">
        <v>2512</v>
      </c>
      <c r="F3899" s="333" t="s">
        <v>2513</v>
      </c>
      <c r="G3899" s="333" t="s">
        <v>12279</v>
      </c>
    </row>
    <row r="3900" spans="1:7" ht="45">
      <c r="A3900" s="333">
        <v>30151704</v>
      </c>
      <c r="B3900" s="333" t="s">
        <v>12280</v>
      </c>
      <c r="D3900" s="333" t="s">
        <v>12281</v>
      </c>
      <c r="E3900" s="333" t="s">
        <v>12167</v>
      </c>
      <c r="F3900" s="333" t="s">
        <v>12168</v>
      </c>
      <c r="G3900" s="333" t="s">
        <v>12282</v>
      </c>
    </row>
    <row r="3901" spans="1:7">
      <c r="A3901" s="333">
        <v>30151800</v>
      </c>
      <c r="B3901" s="333" t="s">
        <v>12283</v>
      </c>
      <c r="D3901" s="333" t="s">
        <v>2173</v>
      </c>
      <c r="E3901" s="333" t="s">
        <v>2173</v>
      </c>
      <c r="F3901" s="333" t="s">
        <v>2173</v>
      </c>
      <c r="G3901" s="333" t="s">
        <v>2173</v>
      </c>
    </row>
    <row r="3902" spans="1:7">
      <c r="A3902" s="333">
        <v>30151801</v>
      </c>
      <c r="B3902" s="333" t="s">
        <v>12284</v>
      </c>
      <c r="D3902" s="333" t="s">
        <v>12285</v>
      </c>
      <c r="E3902" s="333" t="s">
        <v>12167</v>
      </c>
      <c r="F3902" s="333" t="s">
        <v>12168</v>
      </c>
      <c r="G3902" s="333" t="s">
        <v>12286</v>
      </c>
    </row>
    <row r="3903" spans="1:7" ht="30">
      <c r="A3903" s="333">
        <v>30151802</v>
      </c>
      <c r="B3903" s="333" t="s">
        <v>12287</v>
      </c>
      <c r="D3903" s="333" t="s">
        <v>12288</v>
      </c>
      <c r="E3903" s="333" t="s">
        <v>12167</v>
      </c>
      <c r="F3903" s="333" t="s">
        <v>12168</v>
      </c>
      <c r="G3903" s="333" t="s">
        <v>12289</v>
      </c>
    </row>
    <row r="3904" spans="1:7" ht="45">
      <c r="A3904" s="333">
        <v>30151803</v>
      </c>
      <c r="B3904" s="333" t="s">
        <v>12290</v>
      </c>
      <c r="D3904" s="333" t="s">
        <v>12291</v>
      </c>
      <c r="E3904" s="333" t="s">
        <v>12167</v>
      </c>
      <c r="F3904" s="333" t="s">
        <v>12168</v>
      </c>
      <c r="G3904" s="333" t="s">
        <v>12292</v>
      </c>
    </row>
    <row r="3905" spans="1:7" ht="30">
      <c r="A3905" s="333">
        <v>30151804</v>
      </c>
      <c r="B3905" s="333" t="s">
        <v>12293</v>
      </c>
      <c r="D3905" s="333" t="s">
        <v>12294</v>
      </c>
      <c r="E3905" s="333" t="s">
        <v>2512</v>
      </c>
      <c r="F3905" s="333" t="s">
        <v>2513</v>
      </c>
      <c r="G3905" s="333" t="s">
        <v>12295</v>
      </c>
    </row>
    <row r="3906" spans="1:7" ht="45">
      <c r="A3906" s="333">
        <v>30151805</v>
      </c>
      <c r="B3906" s="333" t="s">
        <v>12296</v>
      </c>
      <c r="D3906" s="333" t="s">
        <v>12297</v>
      </c>
      <c r="E3906" s="333" t="s">
        <v>3192</v>
      </c>
      <c r="F3906" s="333" t="s">
        <v>3193</v>
      </c>
      <c r="G3906" s="333" t="s">
        <v>12298</v>
      </c>
    </row>
    <row r="3907" spans="1:7" ht="45">
      <c r="A3907" s="333">
        <v>30151806</v>
      </c>
      <c r="B3907" s="333" t="s">
        <v>12299</v>
      </c>
      <c r="D3907" s="333" t="s">
        <v>12300</v>
      </c>
      <c r="E3907" s="333" t="s">
        <v>11852</v>
      </c>
      <c r="F3907" s="333" t="s">
        <v>11853</v>
      </c>
      <c r="G3907" s="333" t="s">
        <v>12301</v>
      </c>
    </row>
    <row r="3908" spans="1:7">
      <c r="A3908" s="333">
        <v>30151900</v>
      </c>
      <c r="B3908" s="333" t="s">
        <v>12302</v>
      </c>
      <c r="D3908" s="333" t="s">
        <v>2173</v>
      </c>
      <c r="E3908" s="333" t="s">
        <v>2173</v>
      </c>
      <c r="F3908" s="333" t="s">
        <v>2173</v>
      </c>
      <c r="G3908" s="333" t="s">
        <v>2173</v>
      </c>
    </row>
    <row r="3909" spans="1:7" ht="45">
      <c r="A3909" s="333">
        <v>30151901</v>
      </c>
      <c r="B3909" s="333" t="s">
        <v>12303</v>
      </c>
      <c r="D3909" s="333" t="s">
        <v>12304</v>
      </c>
      <c r="E3909" s="333" t="s">
        <v>2512</v>
      </c>
      <c r="F3909" s="333" t="s">
        <v>2513</v>
      </c>
      <c r="G3909" s="333" t="s">
        <v>12305</v>
      </c>
    </row>
    <row r="3910" spans="1:7" ht="45">
      <c r="A3910" s="333">
        <v>30151902</v>
      </c>
      <c r="B3910" s="333" t="s">
        <v>12306</v>
      </c>
      <c r="D3910" s="333" t="s">
        <v>12307</v>
      </c>
      <c r="E3910" s="333" t="s">
        <v>12167</v>
      </c>
      <c r="F3910" s="333" t="s">
        <v>12168</v>
      </c>
      <c r="G3910" s="333" t="s">
        <v>12308</v>
      </c>
    </row>
    <row r="3911" spans="1:7">
      <c r="A3911" s="333">
        <v>30152000</v>
      </c>
      <c r="B3911" s="333" t="s">
        <v>12309</v>
      </c>
      <c r="D3911" s="333" t="s">
        <v>2173</v>
      </c>
      <c r="E3911" s="333" t="s">
        <v>2173</v>
      </c>
      <c r="F3911" s="333" t="s">
        <v>2173</v>
      </c>
      <c r="G3911" s="333" t="s">
        <v>2173</v>
      </c>
    </row>
    <row r="3912" spans="1:7">
      <c r="A3912" s="333">
        <v>30152001</v>
      </c>
      <c r="B3912" s="333" t="s">
        <v>12310</v>
      </c>
      <c r="D3912" s="333" t="s">
        <v>12311</v>
      </c>
      <c r="E3912" s="333" t="s">
        <v>3122</v>
      </c>
      <c r="F3912" s="333" t="s">
        <v>3123</v>
      </c>
      <c r="G3912" s="333" t="s">
        <v>12312</v>
      </c>
    </row>
    <row r="3913" spans="1:7">
      <c r="A3913" s="333">
        <v>30152002</v>
      </c>
      <c r="B3913" s="333" t="s">
        <v>12313</v>
      </c>
      <c r="D3913" s="333" t="s">
        <v>12314</v>
      </c>
      <c r="E3913" s="333" t="s">
        <v>2483</v>
      </c>
      <c r="F3913" s="333" t="s">
        <v>2484</v>
      </c>
      <c r="G3913" s="333" t="s">
        <v>12315</v>
      </c>
    </row>
    <row r="3914" spans="1:7" ht="45">
      <c r="A3914" s="333">
        <v>30152003</v>
      </c>
      <c r="B3914" s="333" t="s">
        <v>12316</v>
      </c>
      <c r="D3914" s="333" t="s">
        <v>12317</v>
      </c>
      <c r="E3914" s="333" t="s">
        <v>11393</v>
      </c>
      <c r="F3914" s="333" t="s">
        <v>11394</v>
      </c>
      <c r="G3914" s="333" t="s">
        <v>12318</v>
      </c>
    </row>
    <row r="3915" spans="1:7">
      <c r="A3915" s="333">
        <v>30152100</v>
      </c>
      <c r="B3915" s="333" t="s">
        <v>12319</v>
      </c>
      <c r="D3915" s="333" t="s">
        <v>2173</v>
      </c>
      <c r="E3915" s="333" t="s">
        <v>2173</v>
      </c>
      <c r="F3915" s="333" t="s">
        <v>2173</v>
      </c>
      <c r="G3915" s="333" t="s">
        <v>2173</v>
      </c>
    </row>
    <row r="3916" spans="1:7" ht="30">
      <c r="A3916" s="333">
        <v>30152101</v>
      </c>
      <c r="B3916" s="333" t="s">
        <v>12320</v>
      </c>
      <c r="D3916" s="333" t="s">
        <v>12321</v>
      </c>
      <c r="E3916" s="333" t="s">
        <v>6817</v>
      </c>
      <c r="F3916" s="333" t="s">
        <v>6818</v>
      </c>
      <c r="G3916" s="333" t="s">
        <v>12322</v>
      </c>
    </row>
    <row r="3917" spans="1:7">
      <c r="A3917" s="333">
        <v>30160000</v>
      </c>
      <c r="B3917" s="333" t="s">
        <v>12323</v>
      </c>
      <c r="D3917" s="333" t="s">
        <v>2173</v>
      </c>
      <c r="E3917" s="333" t="s">
        <v>2173</v>
      </c>
      <c r="F3917" s="333" t="s">
        <v>2173</v>
      </c>
      <c r="G3917" s="333" t="s">
        <v>2173</v>
      </c>
    </row>
    <row r="3918" spans="1:7">
      <c r="A3918" s="333">
        <v>30161500</v>
      </c>
      <c r="B3918" s="333" t="s">
        <v>12324</v>
      </c>
      <c r="D3918" s="333" t="s">
        <v>2173</v>
      </c>
      <c r="E3918" s="333" t="s">
        <v>2173</v>
      </c>
      <c r="F3918" s="333" t="s">
        <v>2173</v>
      </c>
      <c r="G3918" s="333" t="s">
        <v>2173</v>
      </c>
    </row>
    <row r="3919" spans="1:7" ht="30">
      <c r="A3919" s="333">
        <v>30161501</v>
      </c>
      <c r="B3919" s="333" t="s">
        <v>12325</v>
      </c>
      <c r="D3919" s="333" t="s">
        <v>12326</v>
      </c>
      <c r="E3919" s="333" t="s">
        <v>12167</v>
      </c>
      <c r="F3919" s="333" t="s">
        <v>12168</v>
      </c>
      <c r="G3919" s="333" t="s">
        <v>12327</v>
      </c>
    </row>
    <row r="3920" spans="1:7" ht="45">
      <c r="A3920" s="333">
        <v>30161502</v>
      </c>
      <c r="B3920" s="333" t="s">
        <v>12328</v>
      </c>
      <c r="D3920" s="333" t="s">
        <v>12329</v>
      </c>
      <c r="E3920" s="333" t="s">
        <v>5301</v>
      </c>
      <c r="F3920" s="333" t="s">
        <v>5302</v>
      </c>
      <c r="G3920" s="333" t="s">
        <v>12330</v>
      </c>
    </row>
    <row r="3921" spans="1:7" ht="45">
      <c r="A3921" s="333">
        <v>30161503</v>
      </c>
      <c r="B3921" s="333" t="s">
        <v>12331</v>
      </c>
      <c r="D3921" s="333" t="s">
        <v>12332</v>
      </c>
      <c r="E3921" s="333" t="s">
        <v>2976</v>
      </c>
      <c r="F3921" s="333" t="s">
        <v>2977</v>
      </c>
      <c r="G3921" s="333" t="s">
        <v>12333</v>
      </c>
    </row>
    <row r="3922" spans="1:7" ht="30">
      <c r="A3922" s="333">
        <v>30161504</v>
      </c>
      <c r="B3922" s="333" t="s">
        <v>12334</v>
      </c>
      <c r="D3922" s="333" t="s">
        <v>12335</v>
      </c>
      <c r="E3922" s="333" t="s">
        <v>2512</v>
      </c>
      <c r="F3922" s="333" t="s">
        <v>2513</v>
      </c>
      <c r="G3922" s="333" t="s">
        <v>12336</v>
      </c>
    </row>
    <row r="3923" spans="1:7" ht="45">
      <c r="A3923" s="333">
        <v>30161505</v>
      </c>
      <c r="B3923" s="333" t="s">
        <v>12337</v>
      </c>
      <c r="D3923" s="333" t="s">
        <v>12338</v>
      </c>
      <c r="E3923" s="333" t="s">
        <v>2512</v>
      </c>
      <c r="F3923" s="333" t="s">
        <v>2513</v>
      </c>
      <c r="G3923" s="333" t="s">
        <v>12339</v>
      </c>
    </row>
    <row r="3924" spans="1:7" ht="45">
      <c r="A3924" s="333">
        <v>30161507</v>
      </c>
      <c r="B3924" s="333" t="s">
        <v>12340</v>
      </c>
      <c r="D3924" s="333" t="s">
        <v>12341</v>
      </c>
      <c r="E3924" s="333" t="s">
        <v>2976</v>
      </c>
      <c r="F3924" s="333" t="s">
        <v>2977</v>
      </c>
      <c r="G3924" s="333" t="s">
        <v>12342</v>
      </c>
    </row>
    <row r="3925" spans="1:7" ht="45">
      <c r="A3925" s="333">
        <v>30161508</v>
      </c>
      <c r="B3925" s="333" t="s">
        <v>12343</v>
      </c>
      <c r="D3925" s="333" t="s">
        <v>12344</v>
      </c>
      <c r="E3925" s="333" t="s">
        <v>5970</v>
      </c>
      <c r="F3925" s="333" t="s">
        <v>5971</v>
      </c>
      <c r="G3925" s="333" t="s">
        <v>12345</v>
      </c>
    </row>
    <row r="3926" spans="1:7" ht="30">
      <c r="A3926" s="333">
        <v>30161509</v>
      </c>
      <c r="B3926" s="333" t="s">
        <v>12346</v>
      </c>
      <c r="D3926" s="333" t="s">
        <v>12347</v>
      </c>
      <c r="E3926" s="333" t="s">
        <v>2976</v>
      </c>
      <c r="F3926" s="333" t="s">
        <v>2977</v>
      </c>
      <c r="G3926" s="333" t="s">
        <v>12348</v>
      </c>
    </row>
    <row r="3927" spans="1:7">
      <c r="A3927" s="333">
        <v>30161600</v>
      </c>
      <c r="B3927" s="333" t="s">
        <v>12349</v>
      </c>
      <c r="D3927" s="333" t="s">
        <v>2173</v>
      </c>
      <c r="E3927" s="333" t="s">
        <v>2173</v>
      </c>
      <c r="F3927" s="333" t="s">
        <v>2173</v>
      </c>
      <c r="G3927" s="333" t="s">
        <v>2173</v>
      </c>
    </row>
    <row r="3928" spans="1:7" ht="45">
      <c r="A3928" s="333">
        <v>30161601</v>
      </c>
      <c r="B3928" s="333" t="s">
        <v>12350</v>
      </c>
      <c r="D3928" s="333" t="s">
        <v>12351</v>
      </c>
      <c r="E3928" s="333" t="s">
        <v>12167</v>
      </c>
      <c r="F3928" s="333" t="s">
        <v>12168</v>
      </c>
      <c r="G3928" s="333" t="s">
        <v>12352</v>
      </c>
    </row>
    <row r="3929" spans="1:7" ht="30">
      <c r="A3929" s="333">
        <v>30161602</v>
      </c>
      <c r="B3929" s="333" t="s">
        <v>12353</v>
      </c>
      <c r="D3929" s="333" t="s">
        <v>12354</v>
      </c>
      <c r="E3929" s="333" t="s">
        <v>2512</v>
      </c>
      <c r="F3929" s="333" t="s">
        <v>2513</v>
      </c>
      <c r="G3929" s="333" t="s">
        <v>12355</v>
      </c>
    </row>
    <row r="3930" spans="1:7" ht="60">
      <c r="A3930" s="333">
        <v>30161603</v>
      </c>
      <c r="B3930" s="333" t="s">
        <v>12356</v>
      </c>
      <c r="D3930" s="333" t="s">
        <v>12357</v>
      </c>
      <c r="E3930" s="333" t="s">
        <v>3401</v>
      </c>
      <c r="F3930" s="333" t="s">
        <v>3402</v>
      </c>
      <c r="G3930" s="333" t="s">
        <v>12358</v>
      </c>
    </row>
    <row r="3931" spans="1:7">
      <c r="A3931" s="333">
        <v>30161604</v>
      </c>
      <c r="B3931" s="333" t="s">
        <v>12359</v>
      </c>
      <c r="D3931" s="333" t="s">
        <v>12360</v>
      </c>
      <c r="E3931" s="333" t="s">
        <v>12167</v>
      </c>
      <c r="F3931" s="333" t="s">
        <v>12168</v>
      </c>
      <c r="G3931" s="333" t="s">
        <v>12361</v>
      </c>
    </row>
    <row r="3932" spans="1:7">
      <c r="A3932" s="333">
        <v>30161700</v>
      </c>
      <c r="B3932" s="333" t="s">
        <v>12362</v>
      </c>
      <c r="D3932" s="333" t="s">
        <v>2173</v>
      </c>
      <c r="E3932" s="333" t="s">
        <v>2173</v>
      </c>
      <c r="F3932" s="333" t="s">
        <v>2173</v>
      </c>
      <c r="G3932" s="333" t="s">
        <v>2173</v>
      </c>
    </row>
    <row r="3933" spans="1:7">
      <c r="A3933" s="333">
        <v>30161701</v>
      </c>
      <c r="B3933" s="333" t="s">
        <v>12363</v>
      </c>
      <c r="D3933" s="333" t="s">
        <v>12364</v>
      </c>
      <c r="E3933" s="333" t="s">
        <v>12216</v>
      </c>
      <c r="F3933" s="333" t="s">
        <v>12217</v>
      </c>
      <c r="G3933" s="333" t="s">
        <v>12365</v>
      </c>
    </row>
    <row r="3934" spans="1:7" ht="30">
      <c r="A3934" s="333">
        <v>30161702</v>
      </c>
      <c r="B3934" s="333" t="s">
        <v>12366</v>
      </c>
      <c r="D3934" s="333" t="s">
        <v>12367</v>
      </c>
      <c r="E3934" s="333" t="s">
        <v>2483</v>
      </c>
      <c r="F3934" s="333" t="s">
        <v>2484</v>
      </c>
      <c r="G3934" s="333" t="s">
        <v>12368</v>
      </c>
    </row>
    <row r="3935" spans="1:7" ht="45">
      <c r="A3935" s="333">
        <v>30161703</v>
      </c>
      <c r="B3935" s="333" t="s">
        <v>12369</v>
      </c>
      <c r="D3935" s="333" t="s">
        <v>12370</v>
      </c>
      <c r="E3935" s="333" t="s">
        <v>12167</v>
      </c>
      <c r="F3935" s="333" t="s">
        <v>12168</v>
      </c>
      <c r="G3935" s="333" t="s">
        <v>12371</v>
      </c>
    </row>
    <row r="3936" spans="1:7" ht="45">
      <c r="A3936" s="333">
        <v>30161705</v>
      </c>
      <c r="B3936" s="333" t="s">
        <v>12372</v>
      </c>
      <c r="D3936" s="333" t="s">
        <v>12373</v>
      </c>
      <c r="E3936" s="333" t="s">
        <v>2512</v>
      </c>
      <c r="F3936" s="333" t="s">
        <v>2513</v>
      </c>
      <c r="G3936" s="333" t="s">
        <v>12374</v>
      </c>
    </row>
    <row r="3937" spans="1:7" ht="30">
      <c r="A3937" s="333">
        <v>30161706</v>
      </c>
      <c r="B3937" s="333" t="s">
        <v>12375</v>
      </c>
      <c r="D3937" s="333" t="s">
        <v>12376</v>
      </c>
      <c r="E3937" s="333" t="s">
        <v>12377</v>
      </c>
      <c r="F3937" s="333" t="s">
        <v>12378</v>
      </c>
      <c r="G3937" s="333" t="s">
        <v>12379</v>
      </c>
    </row>
    <row r="3938" spans="1:7">
      <c r="A3938" s="333">
        <v>30161707</v>
      </c>
      <c r="B3938" s="333" t="s">
        <v>12380</v>
      </c>
      <c r="D3938" s="333" t="s">
        <v>12381</v>
      </c>
      <c r="E3938" s="333" t="s">
        <v>3542</v>
      </c>
      <c r="F3938" s="333" t="s">
        <v>3543</v>
      </c>
      <c r="G3938" s="333" t="s">
        <v>12382</v>
      </c>
    </row>
    <row r="3939" spans="1:7" ht="30">
      <c r="A3939" s="333">
        <v>30161708</v>
      </c>
      <c r="B3939" s="333" t="s">
        <v>12383</v>
      </c>
      <c r="D3939" s="333" t="s">
        <v>12384</v>
      </c>
      <c r="E3939" s="333" t="s">
        <v>12216</v>
      </c>
      <c r="F3939" s="333" t="s">
        <v>12217</v>
      </c>
      <c r="G3939" s="333" t="s">
        <v>12385</v>
      </c>
    </row>
    <row r="3940" spans="1:7" ht="30">
      <c r="A3940" s="333">
        <v>30161709</v>
      </c>
      <c r="B3940" s="333" t="s">
        <v>12386</v>
      </c>
      <c r="D3940" s="333" t="s">
        <v>12387</v>
      </c>
      <c r="E3940" s="333" t="s">
        <v>12216</v>
      </c>
      <c r="F3940" s="333" t="s">
        <v>12217</v>
      </c>
      <c r="G3940" s="333" t="s">
        <v>12388</v>
      </c>
    </row>
    <row r="3941" spans="1:7" ht="45">
      <c r="A3941" s="333">
        <v>30161710</v>
      </c>
      <c r="B3941" s="333" t="s">
        <v>12389</v>
      </c>
      <c r="D3941" s="333" t="s">
        <v>12390</v>
      </c>
      <c r="E3941" s="333" t="s">
        <v>2512</v>
      </c>
      <c r="F3941" s="333" t="s">
        <v>2513</v>
      </c>
      <c r="G3941" s="333" t="s">
        <v>12391</v>
      </c>
    </row>
    <row r="3942" spans="1:7" ht="30">
      <c r="A3942" s="333">
        <v>30161711</v>
      </c>
      <c r="B3942" s="333" t="s">
        <v>12392</v>
      </c>
      <c r="D3942" s="333" t="s">
        <v>12393</v>
      </c>
      <c r="E3942" s="333" t="s">
        <v>2512</v>
      </c>
      <c r="F3942" s="333" t="s">
        <v>2513</v>
      </c>
      <c r="G3942" s="333" t="s">
        <v>12394</v>
      </c>
    </row>
    <row r="3943" spans="1:7" ht="45">
      <c r="A3943" s="333">
        <v>30161712</v>
      </c>
      <c r="B3943" s="333" t="s">
        <v>12395</v>
      </c>
      <c r="D3943" s="333" t="s">
        <v>12396</v>
      </c>
      <c r="E3943" s="333" t="s">
        <v>12167</v>
      </c>
      <c r="F3943" s="333" t="s">
        <v>12168</v>
      </c>
      <c r="G3943" s="333" t="s">
        <v>12397</v>
      </c>
    </row>
    <row r="3944" spans="1:7">
      <c r="A3944" s="333">
        <v>30161713</v>
      </c>
      <c r="B3944" s="333" t="s">
        <v>12398</v>
      </c>
      <c r="D3944" s="333" t="s">
        <v>12399</v>
      </c>
      <c r="E3944" s="333" t="s">
        <v>3542</v>
      </c>
      <c r="F3944" s="333" t="s">
        <v>3543</v>
      </c>
      <c r="G3944" s="333" t="s">
        <v>12400</v>
      </c>
    </row>
    <row r="3945" spans="1:7" ht="30">
      <c r="A3945" s="333">
        <v>30161714</v>
      </c>
      <c r="B3945" s="333" t="s">
        <v>12401</v>
      </c>
      <c r="D3945" s="333" t="s">
        <v>12402</v>
      </c>
      <c r="E3945" s="333" t="s">
        <v>2483</v>
      </c>
      <c r="F3945" s="333" t="s">
        <v>2484</v>
      </c>
      <c r="G3945" s="333" t="s">
        <v>12403</v>
      </c>
    </row>
    <row r="3946" spans="1:7" ht="30">
      <c r="A3946" s="333">
        <v>30161715</v>
      </c>
      <c r="B3946" s="333" t="s">
        <v>12404</v>
      </c>
      <c r="D3946" s="333" t="s">
        <v>12405</v>
      </c>
      <c r="E3946" s="333" t="s">
        <v>2483</v>
      </c>
      <c r="F3946" s="333" t="s">
        <v>2484</v>
      </c>
      <c r="G3946" s="333" t="s">
        <v>12406</v>
      </c>
    </row>
    <row r="3947" spans="1:7" ht="30">
      <c r="A3947" s="333">
        <v>30161716</v>
      </c>
      <c r="B3947" s="333" t="s">
        <v>12407</v>
      </c>
      <c r="D3947" s="333" t="s">
        <v>12408</v>
      </c>
      <c r="E3947" s="333" t="s">
        <v>3542</v>
      </c>
      <c r="F3947" s="333" t="s">
        <v>3543</v>
      </c>
      <c r="G3947" s="333" t="s">
        <v>12409</v>
      </c>
    </row>
    <row r="3948" spans="1:7" ht="45">
      <c r="A3948" s="333">
        <v>30161717</v>
      </c>
      <c r="B3948" s="333" t="s">
        <v>12410</v>
      </c>
      <c r="D3948" s="333" t="s">
        <v>12411</v>
      </c>
      <c r="E3948" s="333" t="s">
        <v>12167</v>
      </c>
      <c r="F3948" s="333" t="s">
        <v>12168</v>
      </c>
      <c r="G3948" s="333" t="s">
        <v>12412</v>
      </c>
    </row>
    <row r="3949" spans="1:7" ht="45">
      <c r="A3949" s="333">
        <v>30161718</v>
      </c>
      <c r="B3949" s="333" t="s">
        <v>12413</v>
      </c>
      <c r="D3949" s="333" t="s">
        <v>12414</v>
      </c>
      <c r="E3949" s="333" t="s">
        <v>3122</v>
      </c>
      <c r="F3949" s="333" t="s">
        <v>3123</v>
      </c>
      <c r="G3949" s="333" t="s">
        <v>12415</v>
      </c>
    </row>
    <row r="3950" spans="1:7" ht="30">
      <c r="A3950" s="333">
        <v>30161719</v>
      </c>
      <c r="B3950" s="333" t="s">
        <v>12416</v>
      </c>
      <c r="D3950" s="333" t="s">
        <v>12417</v>
      </c>
      <c r="E3950" s="333" t="s">
        <v>12216</v>
      </c>
      <c r="F3950" s="333" t="s">
        <v>12217</v>
      </c>
      <c r="G3950" s="333" t="s">
        <v>12418</v>
      </c>
    </row>
    <row r="3951" spans="1:7">
      <c r="A3951" s="333">
        <v>30161800</v>
      </c>
      <c r="B3951" s="333" t="s">
        <v>12419</v>
      </c>
      <c r="D3951" s="333" t="s">
        <v>2173</v>
      </c>
      <c r="E3951" s="333" t="s">
        <v>2173</v>
      </c>
      <c r="F3951" s="333" t="s">
        <v>2173</v>
      </c>
      <c r="G3951" s="333" t="s">
        <v>2173</v>
      </c>
    </row>
    <row r="3952" spans="1:7" ht="45">
      <c r="A3952" s="333">
        <v>30161801</v>
      </c>
      <c r="B3952" s="333" t="s">
        <v>8047</v>
      </c>
      <c r="D3952" s="333" t="s">
        <v>12420</v>
      </c>
      <c r="E3952" s="333" t="s">
        <v>6810</v>
      </c>
      <c r="F3952" s="333" t="s">
        <v>6811</v>
      </c>
      <c r="G3952" s="333" t="s">
        <v>12421</v>
      </c>
    </row>
    <row r="3953" spans="1:8" ht="30">
      <c r="A3953" s="333">
        <v>30161802</v>
      </c>
      <c r="B3953" s="333" t="s">
        <v>12422</v>
      </c>
      <c r="D3953" s="333" t="s">
        <v>12423</v>
      </c>
      <c r="E3953" s="333" t="s">
        <v>2512</v>
      </c>
      <c r="F3953" s="333" t="s">
        <v>2513</v>
      </c>
      <c r="G3953" s="333" t="s">
        <v>12424</v>
      </c>
    </row>
    <row r="3954" spans="1:8">
      <c r="A3954" s="333">
        <v>30161900</v>
      </c>
      <c r="B3954" s="333" t="s">
        <v>12425</v>
      </c>
      <c r="D3954" s="333" t="s">
        <v>2173</v>
      </c>
      <c r="E3954" s="333" t="s">
        <v>2173</v>
      </c>
      <c r="F3954" s="333" t="s">
        <v>2173</v>
      </c>
      <c r="G3954" s="333" t="s">
        <v>2173</v>
      </c>
    </row>
    <row r="3955" spans="1:8" ht="30">
      <c r="A3955" s="333">
        <v>30161901</v>
      </c>
      <c r="B3955" s="333" t="s">
        <v>12426</v>
      </c>
      <c r="D3955" s="333" t="s">
        <v>12427</v>
      </c>
      <c r="E3955" s="333" t="s">
        <v>12167</v>
      </c>
      <c r="F3955" s="333" t="s">
        <v>12168</v>
      </c>
      <c r="G3955" s="333" t="s">
        <v>12428</v>
      </c>
    </row>
    <row r="3956" spans="1:8" ht="45">
      <c r="A3956" s="333">
        <v>30161902</v>
      </c>
      <c r="B3956" s="333" t="s">
        <v>12429</v>
      </c>
      <c r="D3956" s="333" t="s">
        <v>12430</v>
      </c>
      <c r="E3956" s="333" t="s">
        <v>12167</v>
      </c>
      <c r="F3956" s="333" t="s">
        <v>12168</v>
      </c>
      <c r="G3956" s="333" t="s">
        <v>12431</v>
      </c>
    </row>
    <row r="3957" spans="1:8">
      <c r="A3957" s="333">
        <v>30161903</v>
      </c>
      <c r="B3957" s="333" t="s">
        <v>12432</v>
      </c>
      <c r="D3957" s="333" t="s">
        <v>12433</v>
      </c>
      <c r="E3957" s="333" t="s">
        <v>2483</v>
      </c>
      <c r="F3957" s="333" t="s">
        <v>2484</v>
      </c>
      <c r="G3957" s="333" t="s">
        <v>12434</v>
      </c>
    </row>
    <row r="3958" spans="1:8" ht="45">
      <c r="A3958" s="333">
        <v>30161904</v>
      </c>
      <c r="B3958" s="333" t="s">
        <v>12435</v>
      </c>
      <c r="D3958" s="333" t="s">
        <v>12436</v>
      </c>
      <c r="E3958" s="333" t="s">
        <v>12167</v>
      </c>
      <c r="F3958" s="333" t="s">
        <v>12168</v>
      </c>
      <c r="G3958" s="333" t="s">
        <v>12437</v>
      </c>
    </row>
    <row r="3959" spans="1:8">
      <c r="A3959" s="333">
        <v>30161905</v>
      </c>
      <c r="B3959" s="333" t="s">
        <v>12438</v>
      </c>
      <c r="D3959" s="333" t="s">
        <v>12439</v>
      </c>
      <c r="E3959" s="333" t="s">
        <v>12167</v>
      </c>
      <c r="F3959" s="333" t="s">
        <v>12168</v>
      </c>
      <c r="G3959" s="333" t="s">
        <v>12440</v>
      </c>
    </row>
    <row r="3960" spans="1:8" ht="45">
      <c r="A3960" s="333">
        <v>30161906</v>
      </c>
      <c r="B3960" s="333" t="s">
        <v>12441</v>
      </c>
      <c r="D3960" s="333" t="s">
        <v>12442</v>
      </c>
      <c r="E3960" s="333" t="s">
        <v>12167</v>
      </c>
      <c r="F3960" s="333" t="s">
        <v>12168</v>
      </c>
      <c r="G3960" s="333" t="s">
        <v>12443</v>
      </c>
    </row>
    <row r="3961" spans="1:8" ht="45">
      <c r="A3961" s="333">
        <v>30161907</v>
      </c>
      <c r="B3961" s="333" t="s">
        <v>12444</v>
      </c>
      <c r="D3961" s="333" t="s">
        <v>12445</v>
      </c>
      <c r="E3961" s="333" t="s">
        <v>2433</v>
      </c>
      <c r="F3961" s="333" t="s">
        <v>2434</v>
      </c>
      <c r="G3961" s="333" t="s">
        <v>12446</v>
      </c>
    </row>
    <row r="3962" spans="1:8">
      <c r="A3962" s="333">
        <v>30161908</v>
      </c>
      <c r="B3962" s="333" t="s">
        <v>12447</v>
      </c>
      <c r="D3962" s="333" t="s">
        <v>12448</v>
      </c>
      <c r="E3962" s="333" t="s">
        <v>2512</v>
      </c>
      <c r="F3962" s="333" t="s">
        <v>2513</v>
      </c>
      <c r="G3962" s="333" t="s">
        <v>12449</v>
      </c>
    </row>
    <row r="3963" spans="1:8">
      <c r="A3963" s="333">
        <v>30170000</v>
      </c>
      <c r="B3963" s="333" t="s">
        <v>12450</v>
      </c>
      <c r="D3963" s="333" t="s">
        <v>2173</v>
      </c>
      <c r="E3963" s="333" t="s">
        <v>2173</v>
      </c>
      <c r="F3963" s="333" t="s">
        <v>2173</v>
      </c>
      <c r="G3963" s="333" t="s">
        <v>2173</v>
      </c>
    </row>
    <row r="3964" spans="1:8">
      <c r="A3964" s="333">
        <v>30171500</v>
      </c>
      <c r="B3964" s="333" t="s">
        <v>12451</v>
      </c>
      <c r="D3964" s="333" t="s">
        <v>2173</v>
      </c>
      <c r="E3964" s="333" t="s">
        <v>2173</v>
      </c>
      <c r="F3964" s="333" t="s">
        <v>2173</v>
      </c>
      <c r="G3964" s="333" t="s">
        <v>2173</v>
      </c>
    </row>
    <row r="3965" spans="1:8" ht="45">
      <c r="A3965" s="333">
        <v>30171501</v>
      </c>
      <c r="B3965" s="333" t="s">
        <v>12452</v>
      </c>
      <c r="D3965" s="333" t="s">
        <v>12453</v>
      </c>
      <c r="E3965" s="333" t="s">
        <v>2512</v>
      </c>
      <c r="F3965" s="333" t="s">
        <v>2513</v>
      </c>
      <c r="G3965" s="333" t="s">
        <v>12454</v>
      </c>
    </row>
    <row r="3966" spans="1:8" ht="60">
      <c r="A3966" s="333">
        <v>30171502</v>
      </c>
      <c r="B3966" s="333" t="s">
        <v>12455</v>
      </c>
      <c r="D3966" s="333" t="s">
        <v>12456</v>
      </c>
      <c r="E3966" s="333" t="s">
        <v>12167</v>
      </c>
      <c r="F3966" s="333" t="s">
        <v>12168</v>
      </c>
      <c r="G3966" s="333" t="s">
        <v>12457</v>
      </c>
    </row>
    <row r="3967" spans="1:8" ht="45">
      <c r="A3967" s="333">
        <v>30171503</v>
      </c>
      <c r="B3967" s="333" t="s">
        <v>12458</v>
      </c>
      <c r="D3967" s="333" t="s">
        <v>12459</v>
      </c>
      <c r="E3967" s="333" t="s">
        <v>2512</v>
      </c>
      <c r="F3967" s="333" t="s">
        <v>2513</v>
      </c>
      <c r="G3967" s="333" t="s">
        <v>12460</v>
      </c>
    </row>
    <row r="3968" spans="1:8" ht="60">
      <c r="A3968" s="333">
        <v>30171504</v>
      </c>
      <c r="B3968" s="333" t="s">
        <v>12461</v>
      </c>
      <c r="C3968" s="334" t="s">
        <v>1203</v>
      </c>
      <c r="D3968" s="333" t="s">
        <v>12462</v>
      </c>
      <c r="E3968" s="333" t="s">
        <v>2512</v>
      </c>
      <c r="F3968" s="333" t="s">
        <v>2513</v>
      </c>
      <c r="G3968" s="333" t="s">
        <v>12463</v>
      </c>
      <c r="H3968" s="430">
        <v>80000</v>
      </c>
    </row>
    <row r="3969" spans="1:7" ht="60">
      <c r="A3969" s="333">
        <v>30171505</v>
      </c>
      <c r="B3969" s="333" t="s">
        <v>12464</v>
      </c>
      <c r="D3969" s="333" t="s">
        <v>12465</v>
      </c>
      <c r="E3969" s="333" t="s">
        <v>2512</v>
      </c>
      <c r="F3969" s="333" t="s">
        <v>2513</v>
      </c>
      <c r="G3969" s="333" t="s">
        <v>12466</v>
      </c>
    </row>
    <row r="3970" spans="1:7" ht="30">
      <c r="A3970" s="333">
        <v>30171506</v>
      </c>
      <c r="B3970" s="333" t="s">
        <v>12467</v>
      </c>
      <c r="D3970" s="333" t="s">
        <v>12468</v>
      </c>
      <c r="E3970" s="333" t="s">
        <v>12167</v>
      </c>
      <c r="F3970" s="333" t="s">
        <v>12168</v>
      </c>
      <c r="G3970" s="333" t="s">
        <v>12469</v>
      </c>
    </row>
    <row r="3971" spans="1:7">
      <c r="A3971" s="333">
        <v>30171507</v>
      </c>
      <c r="B3971" s="333" t="s">
        <v>12470</v>
      </c>
      <c r="D3971" s="333" t="s">
        <v>12471</v>
      </c>
      <c r="E3971" s="333" t="s">
        <v>12167</v>
      </c>
      <c r="F3971" s="333" t="s">
        <v>12168</v>
      </c>
      <c r="G3971" s="333" t="s">
        <v>12472</v>
      </c>
    </row>
    <row r="3972" spans="1:7" ht="45">
      <c r="A3972" s="333">
        <v>30171508</v>
      </c>
      <c r="B3972" s="333" t="s">
        <v>12473</v>
      </c>
      <c r="D3972" s="333" t="s">
        <v>12474</v>
      </c>
      <c r="E3972" s="333" t="s">
        <v>2512</v>
      </c>
      <c r="F3972" s="333" t="s">
        <v>2513</v>
      </c>
      <c r="G3972" s="333" t="s">
        <v>12475</v>
      </c>
    </row>
    <row r="3973" spans="1:7" ht="45">
      <c r="A3973" s="333">
        <v>30171509</v>
      </c>
      <c r="B3973" s="333" t="s">
        <v>12476</v>
      </c>
      <c r="D3973" s="333" t="s">
        <v>12477</v>
      </c>
      <c r="E3973" s="333" t="s">
        <v>12167</v>
      </c>
      <c r="F3973" s="333" t="s">
        <v>12168</v>
      </c>
      <c r="G3973" s="333" t="s">
        <v>12478</v>
      </c>
    </row>
    <row r="3974" spans="1:7" ht="45">
      <c r="A3974" s="333">
        <v>30171510</v>
      </c>
      <c r="B3974" s="333" t="s">
        <v>12479</v>
      </c>
      <c r="D3974" s="333" t="s">
        <v>12480</v>
      </c>
      <c r="E3974" s="333" t="s">
        <v>2512</v>
      </c>
      <c r="F3974" s="333" t="s">
        <v>2513</v>
      </c>
      <c r="G3974" s="333" t="s">
        <v>12481</v>
      </c>
    </row>
    <row r="3975" spans="1:7" ht="30">
      <c r="A3975" s="333">
        <v>30171511</v>
      </c>
      <c r="B3975" s="333" t="s">
        <v>12482</v>
      </c>
      <c r="D3975" s="333" t="s">
        <v>12483</v>
      </c>
      <c r="E3975" s="333" t="s">
        <v>12167</v>
      </c>
      <c r="F3975" s="333" t="s">
        <v>12168</v>
      </c>
      <c r="G3975" s="333" t="s">
        <v>12484</v>
      </c>
    </row>
    <row r="3976" spans="1:7" ht="30">
      <c r="A3976" s="333">
        <v>30171512</v>
      </c>
      <c r="B3976" s="333" t="s">
        <v>12485</v>
      </c>
      <c r="D3976" s="333" t="s">
        <v>12486</v>
      </c>
      <c r="E3976" s="333" t="s">
        <v>12167</v>
      </c>
      <c r="F3976" s="333" t="s">
        <v>12168</v>
      </c>
      <c r="G3976" s="333" t="s">
        <v>12487</v>
      </c>
    </row>
    <row r="3977" spans="1:7" ht="45">
      <c r="A3977" s="333">
        <v>30171513</v>
      </c>
      <c r="B3977" s="333" t="s">
        <v>12488</v>
      </c>
      <c r="D3977" s="333" t="s">
        <v>12489</v>
      </c>
      <c r="E3977" s="333" t="s">
        <v>12167</v>
      </c>
      <c r="F3977" s="333" t="s">
        <v>12168</v>
      </c>
      <c r="G3977" s="333" t="s">
        <v>12490</v>
      </c>
    </row>
    <row r="3978" spans="1:7" ht="30">
      <c r="A3978" s="333">
        <v>30171514</v>
      </c>
      <c r="B3978" s="333" t="s">
        <v>12491</v>
      </c>
      <c r="D3978" s="333" t="s">
        <v>12492</v>
      </c>
      <c r="E3978" s="333" t="s">
        <v>2512</v>
      </c>
      <c r="F3978" s="333" t="s">
        <v>2513</v>
      </c>
      <c r="G3978" s="333" t="s">
        <v>12493</v>
      </c>
    </row>
    <row r="3979" spans="1:7">
      <c r="A3979" s="333">
        <v>30171600</v>
      </c>
      <c r="B3979" s="333" t="s">
        <v>12494</v>
      </c>
      <c r="D3979" s="333" t="s">
        <v>2173</v>
      </c>
      <c r="E3979" s="333" t="s">
        <v>2173</v>
      </c>
      <c r="F3979" s="333" t="s">
        <v>2173</v>
      </c>
      <c r="G3979" s="333" t="s">
        <v>2173</v>
      </c>
    </row>
    <row r="3980" spans="1:7" ht="45">
      <c r="A3980" s="333">
        <v>30171604</v>
      </c>
      <c r="B3980" s="333" t="s">
        <v>12495</v>
      </c>
      <c r="D3980" s="333" t="s">
        <v>12496</v>
      </c>
      <c r="E3980" s="333" t="s">
        <v>12167</v>
      </c>
      <c r="F3980" s="333" t="s">
        <v>12168</v>
      </c>
      <c r="G3980" s="333" t="s">
        <v>12497</v>
      </c>
    </row>
    <row r="3981" spans="1:7" ht="45">
      <c r="A3981" s="333">
        <v>30171605</v>
      </c>
      <c r="B3981" s="333" t="s">
        <v>12498</v>
      </c>
      <c r="D3981" s="333" t="s">
        <v>12499</v>
      </c>
      <c r="E3981" s="333" t="s">
        <v>12167</v>
      </c>
      <c r="F3981" s="333" t="s">
        <v>12168</v>
      </c>
      <c r="G3981" s="333" t="s">
        <v>12500</v>
      </c>
    </row>
    <row r="3982" spans="1:7" ht="30">
      <c r="A3982" s="333">
        <v>30171606</v>
      </c>
      <c r="B3982" s="333" t="s">
        <v>12501</v>
      </c>
      <c r="D3982" s="333" t="s">
        <v>12502</v>
      </c>
      <c r="E3982" s="333" t="s">
        <v>12167</v>
      </c>
      <c r="F3982" s="333" t="s">
        <v>12168</v>
      </c>
      <c r="G3982" s="333" t="s">
        <v>12503</v>
      </c>
    </row>
    <row r="3983" spans="1:7" ht="30">
      <c r="A3983" s="333">
        <v>30171607</v>
      </c>
      <c r="B3983" s="333" t="s">
        <v>12504</v>
      </c>
      <c r="D3983" s="333" t="s">
        <v>12505</v>
      </c>
      <c r="E3983" s="333" t="s">
        <v>2512</v>
      </c>
      <c r="F3983" s="333" t="s">
        <v>2513</v>
      </c>
      <c r="G3983" s="333" t="s">
        <v>12506</v>
      </c>
    </row>
    <row r="3984" spans="1:7" ht="30">
      <c r="A3984" s="333">
        <v>30171608</v>
      </c>
      <c r="B3984" s="333" t="s">
        <v>12507</v>
      </c>
      <c r="D3984" s="333" t="s">
        <v>12508</v>
      </c>
      <c r="E3984" s="333" t="s">
        <v>12167</v>
      </c>
      <c r="F3984" s="333" t="s">
        <v>12168</v>
      </c>
      <c r="G3984" s="333" t="s">
        <v>12509</v>
      </c>
    </row>
    <row r="3985" spans="1:7" ht="30">
      <c r="A3985" s="333">
        <v>30171609</v>
      </c>
      <c r="B3985" s="333" t="s">
        <v>12510</v>
      </c>
      <c r="D3985" s="333" t="s">
        <v>12511</v>
      </c>
      <c r="E3985" s="333" t="s">
        <v>2512</v>
      </c>
      <c r="F3985" s="333" t="s">
        <v>2513</v>
      </c>
      <c r="G3985" s="333" t="s">
        <v>12512</v>
      </c>
    </row>
    <row r="3986" spans="1:7" ht="45">
      <c r="A3986" s="333">
        <v>30171610</v>
      </c>
      <c r="B3986" s="333" t="s">
        <v>12513</v>
      </c>
      <c r="D3986" s="333" t="s">
        <v>12514</v>
      </c>
      <c r="E3986" s="333" t="s">
        <v>12167</v>
      </c>
      <c r="F3986" s="333" t="s">
        <v>12168</v>
      </c>
      <c r="G3986" s="333" t="s">
        <v>12515</v>
      </c>
    </row>
    <row r="3987" spans="1:7" ht="30">
      <c r="A3987" s="333">
        <v>30171611</v>
      </c>
      <c r="B3987" s="333" t="s">
        <v>12516</v>
      </c>
      <c r="D3987" s="333" t="s">
        <v>12517</v>
      </c>
      <c r="E3987" s="333" t="s">
        <v>12167</v>
      </c>
      <c r="F3987" s="333" t="s">
        <v>12168</v>
      </c>
      <c r="G3987" s="333" t="s">
        <v>12518</v>
      </c>
    </row>
    <row r="3988" spans="1:7" ht="30">
      <c r="A3988" s="333">
        <v>30171612</v>
      </c>
      <c r="B3988" s="333" t="s">
        <v>12519</v>
      </c>
      <c r="D3988" s="333" t="s">
        <v>12517</v>
      </c>
      <c r="E3988" s="333" t="s">
        <v>12167</v>
      </c>
      <c r="F3988" s="333" t="s">
        <v>12168</v>
      </c>
      <c r="G3988" s="333" t="s">
        <v>12520</v>
      </c>
    </row>
    <row r="3989" spans="1:7" ht="30">
      <c r="A3989" s="333">
        <v>30171613</v>
      </c>
      <c r="B3989" s="333" t="s">
        <v>12521</v>
      </c>
      <c r="D3989" s="333" t="s">
        <v>12522</v>
      </c>
      <c r="E3989" s="333" t="s">
        <v>12167</v>
      </c>
      <c r="F3989" s="333" t="s">
        <v>12168</v>
      </c>
      <c r="G3989" s="333" t="s">
        <v>12523</v>
      </c>
    </row>
    <row r="3990" spans="1:7" ht="45">
      <c r="A3990" s="333">
        <v>30171614</v>
      </c>
      <c r="B3990" s="333" t="s">
        <v>12524</v>
      </c>
      <c r="D3990" s="333" t="s">
        <v>12525</v>
      </c>
      <c r="E3990" s="333" t="s">
        <v>12167</v>
      </c>
      <c r="F3990" s="333" t="s">
        <v>12168</v>
      </c>
      <c r="G3990" s="333" t="s">
        <v>12526</v>
      </c>
    </row>
    <row r="3991" spans="1:7" ht="30">
      <c r="A3991" s="333">
        <v>30171615</v>
      </c>
      <c r="B3991" s="333" t="s">
        <v>12527</v>
      </c>
      <c r="D3991" s="333" t="s">
        <v>12528</v>
      </c>
      <c r="E3991" s="333" t="s">
        <v>12167</v>
      </c>
      <c r="F3991" s="333" t="s">
        <v>12168</v>
      </c>
      <c r="G3991" s="333" t="s">
        <v>12529</v>
      </c>
    </row>
    <row r="3992" spans="1:7">
      <c r="A3992" s="333">
        <v>30171700</v>
      </c>
      <c r="B3992" s="333" t="s">
        <v>12530</v>
      </c>
      <c r="D3992" s="333" t="s">
        <v>2173</v>
      </c>
      <c r="E3992" s="333" t="s">
        <v>2173</v>
      </c>
      <c r="F3992" s="333" t="s">
        <v>2173</v>
      </c>
      <c r="G3992" s="333" t="s">
        <v>2173</v>
      </c>
    </row>
    <row r="3993" spans="1:7" ht="30">
      <c r="A3993" s="333">
        <v>30171701</v>
      </c>
      <c r="B3993" s="333" t="s">
        <v>12531</v>
      </c>
      <c r="D3993" s="333" t="s">
        <v>12532</v>
      </c>
      <c r="E3993" s="333" t="s">
        <v>3192</v>
      </c>
      <c r="F3993" s="333" t="s">
        <v>3193</v>
      </c>
      <c r="G3993" s="333" t="s">
        <v>12533</v>
      </c>
    </row>
    <row r="3994" spans="1:7" ht="30">
      <c r="A3994" s="333">
        <v>30171703</v>
      </c>
      <c r="B3994" s="333" t="s">
        <v>12534</v>
      </c>
      <c r="D3994" s="333" t="s">
        <v>12535</v>
      </c>
      <c r="E3994" s="333" t="s">
        <v>11852</v>
      </c>
      <c r="F3994" s="333" t="s">
        <v>11853</v>
      </c>
      <c r="G3994" s="333" t="s">
        <v>12536</v>
      </c>
    </row>
    <row r="3995" spans="1:7" ht="45">
      <c r="A3995" s="333">
        <v>30171704</v>
      </c>
      <c r="B3995" s="333" t="s">
        <v>12537</v>
      </c>
      <c r="D3995" s="333" t="s">
        <v>12538</v>
      </c>
      <c r="E3995" s="333" t="s">
        <v>11852</v>
      </c>
      <c r="F3995" s="333" t="s">
        <v>11853</v>
      </c>
      <c r="G3995" s="333" t="s">
        <v>12539</v>
      </c>
    </row>
    <row r="3996" spans="1:7" ht="45">
      <c r="A3996" s="333">
        <v>30171705</v>
      </c>
      <c r="B3996" s="333" t="s">
        <v>12540</v>
      </c>
      <c r="D3996" s="333" t="s">
        <v>12541</v>
      </c>
      <c r="E3996" s="333" t="s">
        <v>11852</v>
      </c>
      <c r="F3996" s="333" t="s">
        <v>11853</v>
      </c>
      <c r="G3996" s="333" t="s">
        <v>12542</v>
      </c>
    </row>
    <row r="3997" spans="1:7" ht="45">
      <c r="A3997" s="333">
        <v>30171706</v>
      </c>
      <c r="B3997" s="333" t="s">
        <v>12543</v>
      </c>
      <c r="D3997" s="333" t="s">
        <v>12544</v>
      </c>
      <c r="E3997" s="333" t="s">
        <v>11852</v>
      </c>
      <c r="F3997" s="333" t="s">
        <v>11853</v>
      </c>
      <c r="G3997" s="333" t="s">
        <v>12545</v>
      </c>
    </row>
    <row r="3998" spans="1:7" ht="45">
      <c r="A3998" s="333">
        <v>30171707</v>
      </c>
      <c r="B3998" s="333" t="s">
        <v>12546</v>
      </c>
      <c r="D3998" s="333" t="s">
        <v>12547</v>
      </c>
      <c r="E3998" s="333" t="s">
        <v>11852</v>
      </c>
      <c r="F3998" s="333" t="s">
        <v>11853</v>
      </c>
      <c r="G3998" s="333" t="s">
        <v>12548</v>
      </c>
    </row>
    <row r="3999" spans="1:7" ht="45">
      <c r="A3999" s="333">
        <v>30171708</v>
      </c>
      <c r="B3999" s="333" t="s">
        <v>12549</v>
      </c>
      <c r="D3999" s="333" t="s">
        <v>12550</v>
      </c>
      <c r="E3999" s="333" t="s">
        <v>11852</v>
      </c>
      <c r="F3999" s="333" t="s">
        <v>11853</v>
      </c>
      <c r="G3999" s="333" t="s">
        <v>12551</v>
      </c>
    </row>
    <row r="4000" spans="1:7" ht="45">
      <c r="A4000" s="333">
        <v>30171709</v>
      </c>
      <c r="B4000" s="333" t="s">
        <v>12552</v>
      </c>
      <c r="D4000" s="333" t="s">
        <v>12553</v>
      </c>
      <c r="E4000" s="333" t="s">
        <v>11852</v>
      </c>
      <c r="F4000" s="333" t="s">
        <v>11853</v>
      </c>
      <c r="G4000" s="333" t="s">
        <v>12554</v>
      </c>
    </row>
    <row r="4001" spans="1:7">
      <c r="A4001" s="333">
        <v>30171800</v>
      </c>
      <c r="B4001" s="333" t="s">
        <v>12555</v>
      </c>
      <c r="D4001" s="333" t="s">
        <v>2173</v>
      </c>
      <c r="E4001" s="333" t="s">
        <v>2173</v>
      </c>
      <c r="F4001" s="333" t="s">
        <v>2173</v>
      </c>
      <c r="G4001" s="333" t="s">
        <v>2173</v>
      </c>
    </row>
    <row r="4002" spans="1:7" ht="30">
      <c r="A4002" s="333">
        <v>30171801</v>
      </c>
      <c r="B4002" s="333" t="s">
        <v>12556</v>
      </c>
      <c r="D4002" s="333" t="s">
        <v>12557</v>
      </c>
      <c r="E4002" s="333" t="s">
        <v>12167</v>
      </c>
      <c r="F4002" s="333" t="s">
        <v>12168</v>
      </c>
      <c r="G4002" s="333" t="s">
        <v>12558</v>
      </c>
    </row>
    <row r="4003" spans="1:7" ht="45">
      <c r="A4003" s="333">
        <v>30171802</v>
      </c>
      <c r="B4003" s="333" t="s">
        <v>12559</v>
      </c>
      <c r="D4003" s="333" t="s">
        <v>12560</v>
      </c>
      <c r="E4003" s="333" t="s">
        <v>12167</v>
      </c>
      <c r="F4003" s="333" t="s">
        <v>12168</v>
      </c>
      <c r="G4003" s="333" t="s">
        <v>12561</v>
      </c>
    </row>
    <row r="4004" spans="1:7" ht="30">
      <c r="A4004" s="333">
        <v>30171803</v>
      </c>
      <c r="B4004" s="333" t="s">
        <v>12562</v>
      </c>
      <c r="D4004" s="333" t="s">
        <v>12563</v>
      </c>
      <c r="E4004" s="333" t="s">
        <v>12167</v>
      </c>
      <c r="F4004" s="333" t="s">
        <v>12168</v>
      </c>
      <c r="G4004" s="333" t="s">
        <v>12564</v>
      </c>
    </row>
    <row r="4005" spans="1:7">
      <c r="A4005" s="333">
        <v>30171900</v>
      </c>
      <c r="B4005" s="333" t="s">
        <v>12565</v>
      </c>
      <c r="D4005" s="333" t="s">
        <v>2173</v>
      </c>
      <c r="E4005" s="333" t="s">
        <v>2173</v>
      </c>
      <c r="F4005" s="333" t="s">
        <v>2173</v>
      </c>
      <c r="G4005" s="333" t="s">
        <v>2173</v>
      </c>
    </row>
    <row r="4006" spans="1:7" ht="45">
      <c r="A4006" s="333">
        <v>30171901</v>
      </c>
      <c r="B4006" s="333" t="s">
        <v>12566</v>
      </c>
      <c r="D4006" s="333" t="s">
        <v>12567</v>
      </c>
      <c r="E4006" s="333" t="s">
        <v>12167</v>
      </c>
      <c r="F4006" s="333" t="s">
        <v>12168</v>
      </c>
      <c r="G4006" s="333" t="s">
        <v>12568</v>
      </c>
    </row>
    <row r="4007" spans="1:7" ht="30">
      <c r="A4007" s="333">
        <v>30171902</v>
      </c>
      <c r="B4007" s="333" t="s">
        <v>12569</v>
      </c>
      <c r="D4007" s="333" t="s">
        <v>12570</v>
      </c>
      <c r="E4007" s="333" t="s">
        <v>12167</v>
      </c>
      <c r="F4007" s="333" t="s">
        <v>12168</v>
      </c>
      <c r="G4007" s="333" t="s">
        <v>12571</v>
      </c>
    </row>
    <row r="4008" spans="1:7" ht="30">
      <c r="A4008" s="333">
        <v>30171903</v>
      </c>
      <c r="B4008" s="333" t="s">
        <v>12572</v>
      </c>
      <c r="D4008" s="333" t="s">
        <v>12573</v>
      </c>
      <c r="E4008" s="333" t="s">
        <v>12167</v>
      </c>
      <c r="F4008" s="333" t="s">
        <v>12168</v>
      </c>
      <c r="G4008" s="333" t="s">
        <v>12574</v>
      </c>
    </row>
    <row r="4009" spans="1:7" ht="45">
      <c r="A4009" s="333">
        <v>30171904</v>
      </c>
      <c r="B4009" s="333" t="s">
        <v>12575</v>
      </c>
      <c r="D4009" s="333" t="s">
        <v>12576</v>
      </c>
      <c r="E4009" s="333" t="s">
        <v>12167</v>
      </c>
      <c r="F4009" s="333" t="s">
        <v>12168</v>
      </c>
      <c r="G4009" s="333" t="s">
        <v>12577</v>
      </c>
    </row>
    <row r="4010" spans="1:7">
      <c r="A4010" s="333">
        <v>30171905</v>
      </c>
      <c r="B4010" s="333" t="s">
        <v>12578</v>
      </c>
      <c r="D4010" s="333" t="s">
        <v>12579</v>
      </c>
      <c r="E4010" s="333" t="s">
        <v>12167</v>
      </c>
      <c r="F4010" s="333" t="s">
        <v>12168</v>
      </c>
      <c r="G4010" s="333" t="s">
        <v>12580</v>
      </c>
    </row>
    <row r="4011" spans="1:7" ht="30">
      <c r="A4011" s="333">
        <v>30171906</v>
      </c>
      <c r="B4011" s="333" t="s">
        <v>12581</v>
      </c>
      <c r="D4011" s="333" t="s">
        <v>12582</v>
      </c>
      <c r="E4011" s="333" t="s">
        <v>12167</v>
      </c>
      <c r="F4011" s="333" t="s">
        <v>12168</v>
      </c>
      <c r="G4011" s="333" t="s">
        <v>12583</v>
      </c>
    </row>
    <row r="4012" spans="1:7">
      <c r="A4012" s="333">
        <v>30172000</v>
      </c>
      <c r="B4012" s="333" t="s">
        <v>12451</v>
      </c>
      <c r="D4012" s="333" t="s">
        <v>2173</v>
      </c>
      <c r="E4012" s="333" t="s">
        <v>2173</v>
      </c>
      <c r="F4012" s="333" t="s">
        <v>2173</v>
      </c>
      <c r="G4012" s="333" t="s">
        <v>2173</v>
      </c>
    </row>
    <row r="4013" spans="1:7">
      <c r="A4013" s="333">
        <v>30172001</v>
      </c>
      <c r="B4013" s="333" t="s">
        <v>12584</v>
      </c>
      <c r="D4013" s="333" t="s">
        <v>12585</v>
      </c>
      <c r="E4013" s="333" t="s">
        <v>12167</v>
      </c>
      <c r="F4013" s="333" t="s">
        <v>12168</v>
      </c>
      <c r="G4013" s="333" t="s">
        <v>12586</v>
      </c>
    </row>
    <row r="4014" spans="1:7">
      <c r="A4014" s="333">
        <v>30172002</v>
      </c>
      <c r="B4014" s="333" t="s">
        <v>12587</v>
      </c>
      <c r="D4014" s="333" t="s">
        <v>12585</v>
      </c>
      <c r="E4014" s="333" t="s">
        <v>12167</v>
      </c>
      <c r="F4014" s="333" t="s">
        <v>12168</v>
      </c>
      <c r="G4014" s="333" t="s">
        <v>12588</v>
      </c>
    </row>
    <row r="4015" spans="1:7">
      <c r="A4015" s="333">
        <v>30180000</v>
      </c>
      <c r="B4015" s="333" t="s">
        <v>12589</v>
      </c>
      <c r="D4015" s="333" t="s">
        <v>2173</v>
      </c>
      <c r="E4015" s="333" t="s">
        <v>2173</v>
      </c>
      <c r="F4015" s="333" t="s">
        <v>2173</v>
      </c>
      <c r="G4015" s="333" t="s">
        <v>2173</v>
      </c>
    </row>
    <row r="4016" spans="1:7">
      <c r="A4016" s="333">
        <v>30181500</v>
      </c>
      <c r="B4016" s="333" t="s">
        <v>12590</v>
      </c>
      <c r="D4016" s="333" t="s">
        <v>2173</v>
      </c>
      <c r="E4016" s="333" t="s">
        <v>2173</v>
      </c>
      <c r="F4016" s="333" t="s">
        <v>2173</v>
      </c>
      <c r="G4016" s="333" t="s">
        <v>2173</v>
      </c>
    </row>
    <row r="4017" spans="1:7" ht="60">
      <c r="A4017" s="333">
        <v>30181501</v>
      </c>
      <c r="B4017" s="333" t="s">
        <v>12591</v>
      </c>
      <c r="D4017" s="333" t="s">
        <v>12592</v>
      </c>
      <c r="E4017" s="333" t="s">
        <v>12167</v>
      </c>
      <c r="F4017" s="333" t="s">
        <v>12168</v>
      </c>
      <c r="G4017" s="333" t="s">
        <v>12593</v>
      </c>
    </row>
    <row r="4018" spans="1:7" ht="60">
      <c r="A4018" s="333">
        <v>30181502</v>
      </c>
      <c r="B4018" s="333" t="s">
        <v>12594</v>
      </c>
      <c r="D4018" s="333" t="s">
        <v>12595</v>
      </c>
      <c r="E4018" s="333" t="s">
        <v>12377</v>
      </c>
      <c r="F4018" s="333" t="s">
        <v>12378</v>
      </c>
      <c r="G4018" s="333" t="s">
        <v>12596</v>
      </c>
    </row>
    <row r="4019" spans="1:7" ht="45">
      <c r="A4019" s="333">
        <v>30181503</v>
      </c>
      <c r="B4019" s="333" t="s">
        <v>12597</v>
      </c>
      <c r="D4019" s="333" t="s">
        <v>12598</v>
      </c>
      <c r="E4019" s="333" t="s">
        <v>2512</v>
      </c>
      <c r="F4019" s="333" t="s">
        <v>2513</v>
      </c>
      <c r="G4019" s="333" t="s">
        <v>12599</v>
      </c>
    </row>
    <row r="4020" spans="1:7" ht="45">
      <c r="A4020" s="333">
        <v>30181504</v>
      </c>
      <c r="B4020" s="333" t="s">
        <v>12600</v>
      </c>
      <c r="D4020" s="333" t="s">
        <v>12601</v>
      </c>
      <c r="E4020" s="333" t="s">
        <v>12377</v>
      </c>
      <c r="F4020" s="333" t="s">
        <v>12378</v>
      </c>
      <c r="G4020" s="333" t="s">
        <v>12602</v>
      </c>
    </row>
    <row r="4021" spans="1:7" ht="45">
      <c r="A4021" s="333">
        <v>30181505</v>
      </c>
      <c r="B4021" s="333" t="s">
        <v>12603</v>
      </c>
      <c r="D4021" s="333" t="s">
        <v>12604</v>
      </c>
      <c r="E4021" s="333" t="s">
        <v>12377</v>
      </c>
      <c r="F4021" s="333" t="s">
        <v>12378</v>
      </c>
      <c r="G4021" s="333" t="s">
        <v>12605</v>
      </c>
    </row>
    <row r="4022" spans="1:7" ht="45">
      <c r="A4022" s="333">
        <v>30181506</v>
      </c>
      <c r="B4022" s="333" t="s">
        <v>12606</v>
      </c>
      <c r="D4022" s="333" t="s">
        <v>12607</v>
      </c>
      <c r="E4022" s="333" t="s">
        <v>12377</v>
      </c>
      <c r="F4022" s="333" t="s">
        <v>12378</v>
      </c>
      <c r="G4022" s="333" t="s">
        <v>12608</v>
      </c>
    </row>
    <row r="4023" spans="1:7" ht="30">
      <c r="A4023" s="333">
        <v>30181507</v>
      </c>
      <c r="B4023" s="333" t="s">
        <v>12609</v>
      </c>
      <c r="D4023" s="333" t="s">
        <v>12610</v>
      </c>
      <c r="E4023" s="333" t="s">
        <v>12167</v>
      </c>
      <c r="F4023" s="333" t="s">
        <v>12168</v>
      </c>
      <c r="G4023" s="333" t="s">
        <v>12611</v>
      </c>
    </row>
    <row r="4024" spans="1:7">
      <c r="A4024" s="333">
        <v>30181508</v>
      </c>
      <c r="B4024" s="333" t="s">
        <v>12612</v>
      </c>
      <c r="D4024" s="333" t="s">
        <v>12613</v>
      </c>
      <c r="E4024" s="333" t="s">
        <v>12167</v>
      </c>
      <c r="F4024" s="333" t="s">
        <v>12168</v>
      </c>
      <c r="G4024" s="333" t="s">
        <v>12614</v>
      </c>
    </row>
    <row r="4025" spans="1:7">
      <c r="A4025" s="333">
        <v>30181509</v>
      </c>
      <c r="B4025" s="333" t="s">
        <v>12615</v>
      </c>
      <c r="D4025" s="333" t="s">
        <v>12616</v>
      </c>
      <c r="E4025" s="333" t="s">
        <v>2512</v>
      </c>
      <c r="F4025" s="333" t="s">
        <v>2513</v>
      </c>
      <c r="G4025" s="333" t="s">
        <v>12617</v>
      </c>
    </row>
    <row r="4026" spans="1:7" ht="45">
      <c r="A4026" s="333">
        <v>30181510</v>
      </c>
      <c r="B4026" s="333" t="s">
        <v>12618</v>
      </c>
      <c r="D4026" s="333" t="s">
        <v>12619</v>
      </c>
      <c r="E4026" s="333" t="s">
        <v>2512</v>
      </c>
      <c r="F4026" s="333" t="s">
        <v>2513</v>
      </c>
      <c r="G4026" s="333" t="s">
        <v>12620</v>
      </c>
    </row>
    <row r="4027" spans="1:7" ht="45">
      <c r="A4027" s="333">
        <v>30181511</v>
      </c>
      <c r="B4027" s="333" t="s">
        <v>12603</v>
      </c>
      <c r="D4027" s="333" t="s">
        <v>12621</v>
      </c>
      <c r="E4027" s="333" t="s">
        <v>12377</v>
      </c>
      <c r="F4027" s="333" t="s">
        <v>12378</v>
      </c>
      <c r="G4027" s="333" t="s">
        <v>12622</v>
      </c>
    </row>
    <row r="4028" spans="1:7" ht="45">
      <c r="A4028" s="333">
        <v>30181512</v>
      </c>
      <c r="B4028" s="333" t="s">
        <v>12623</v>
      </c>
      <c r="D4028" s="333" t="s">
        <v>12624</v>
      </c>
      <c r="E4028" s="333" t="s">
        <v>4284</v>
      </c>
      <c r="F4028" s="333" t="s">
        <v>4285</v>
      </c>
      <c r="G4028" s="333" t="s">
        <v>12625</v>
      </c>
    </row>
    <row r="4029" spans="1:7">
      <c r="A4029" s="333">
        <v>30181513</v>
      </c>
      <c r="B4029" s="333" t="s">
        <v>12626</v>
      </c>
      <c r="D4029" s="333" t="s">
        <v>12627</v>
      </c>
      <c r="E4029" s="333" t="s">
        <v>4284</v>
      </c>
      <c r="F4029" s="333" t="s">
        <v>4285</v>
      </c>
      <c r="G4029" s="333" t="s">
        <v>12628</v>
      </c>
    </row>
    <row r="4030" spans="1:7" ht="45">
      <c r="A4030" s="333">
        <v>30181514</v>
      </c>
      <c r="B4030" s="333" t="s">
        <v>12629</v>
      </c>
      <c r="D4030" s="333" t="s">
        <v>12630</v>
      </c>
      <c r="E4030" s="333" t="s">
        <v>4284</v>
      </c>
      <c r="F4030" s="333" t="s">
        <v>4285</v>
      </c>
      <c r="G4030" s="333" t="s">
        <v>12631</v>
      </c>
    </row>
    <row r="4031" spans="1:7" ht="45">
      <c r="A4031" s="333">
        <v>30181515</v>
      </c>
      <c r="B4031" s="333" t="s">
        <v>12632</v>
      </c>
      <c r="D4031" s="333" t="s">
        <v>12633</v>
      </c>
      <c r="E4031" s="333" t="s">
        <v>4284</v>
      </c>
      <c r="F4031" s="333" t="s">
        <v>4285</v>
      </c>
      <c r="G4031" s="333" t="s">
        <v>12634</v>
      </c>
    </row>
    <row r="4032" spans="1:7">
      <c r="A4032" s="333">
        <v>30190000</v>
      </c>
      <c r="B4032" s="333" t="s">
        <v>12635</v>
      </c>
      <c r="D4032" s="333" t="s">
        <v>2173</v>
      </c>
      <c r="E4032" s="333" t="s">
        <v>2173</v>
      </c>
      <c r="F4032" s="333" t="s">
        <v>2173</v>
      </c>
      <c r="G4032" s="333" t="s">
        <v>2173</v>
      </c>
    </row>
    <row r="4033" spans="1:7">
      <c r="A4033" s="333">
        <v>30191500</v>
      </c>
      <c r="B4033" s="333" t="s">
        <v>12636</v>
      </c>
      <c r="D4033" s="333" t="s">
        <v>2173</v>
      </c>
      <c r="E4033" s="333" t="s">
        <v>2173</v>
      </c>
      <c r="F4033" s="333" t="s">
        <v>2173</v>
      </c>
      <c r="G4033" s="333" t="s">
        <v>2173</v>
      </c>
    </row>
    <row r="4034" spans="1:7" ht="30">
      <c r="A4034" s="333">
        <v>30191501</v>
      </c>
      <c r="B4034" s="333" t="s">
        <v>12444</v>
      </c>
      <c r="D4034" s="333" t="s">
        <v>12637</v>
      </c>
      <c r="E4034" s="333" t="s">
        <v>5844</v>
      </c>
      <c r="F4034" s="333" t="s">
        <v>5845</v>
      </c>
      <c r="G4034" s="333" t="s">
        <v>12638</v>
      </c>
    </row>
    <row r="4035" spans="1:7" ht="30">
      <c r="A4035" s="333">
        <v>30191501</v>
      </c>
      <c r="B4035" s="333" t="s">
        <v>12444</v>
      </c>
      <c r="D4035" s="333" t="s">
        <v>12637</v>
      </c>
      <c r="E4035" s="333" t="s">
        <v>5844</v>
      </c>
      <c r="F4035" s="333" t="s">
        <v>5845</v>
      </c>
      <c r="G4035" s="333" t="s">
        <v>12638</v>
      </c>
    </row>
    <row r="4036" spans="1:7" ht="30">
      <c r="A4036" s="333">
        <v>30191501</v>
      </c>
      <c r="B4036" s="333" t="s">
        <v>12444</v>
      </c>
      <c r="D4036" s="333" t="s">
        <v>12637</v>
      </c>
      <c r="E4036" s="333" t="s">
        <v>7948</v>
      </c>
      <c r="F4036" s="333" t="s">
        <v>7949</v>
      </c>
      <c r="G4036" s="333" t="s">
        <v>12638</v>
      </c>
    </row>
    <row r="4037" spans="1:7" ht="30">
      <c r="A4037" s="333">
        <v>30191501</v>
      </c>
      <c r="B4037" s="333" t="s">
        <v>12444</v>
      </c>
      <c r="D4037" s="333" t="s">
        <v>12637</v>
      </c>
      <c r="E4037" s="333" t="s">
        <v>7948</v>
      </c>
      <c r="F4037" s="333" t="s">
        <v>7949</v>
      </c>
      <c r="G4037" s="333" t="s">
        <v>12638</v>
      </c>
    </row>
    <row r="4038" spans="1:7" ht="60">
      <c r="A4038" s="333">
        <v>30191502</v>
      </c>
      <c r="B4038" s="333" t="s">
        <v>12639</v>
      </c>
      <c r="D4038" s="333" t="s">
        <v>12640</v>
      </c>
      <c r="E4038" s="333" t="s">
        <v>6810</v>
      </c>
      <c r="F4038" s="333" t="s">
        <v>6811</v>
      </c>
      <c r="G4038" s="333" t="s">
        <v>12641</v>
      </c>
    </row>
    <row r="4039" spans="1:7" ht="30">
      <c r="A4039" s="333">
        <v>30191505</v>
      </c>
      <c r="B4039" s="333" t="s">
        <v>12642</v>
      </c>
      <c r="D4039" s="333" t="s">
        <v>12643</v>
      </c>
      <c r="E4039" s="333" t="s">
        <v>6810</v>
      </c>
      <c r="F4039" s="333" t="s">
        <v>6811</v>
      </c>
      <c r="G4039" s="333" t="s">
        <v>12644</v>
      </c>
    </row>
    <row r="4040" spans="1:7">
      <c r="A4040" s="333">
        <v>30191600</v>
      </c>
      <c r="B4040" s="333" t="s">
        <v>12645</v>
      </c>
      <c r="D4040" s="333" t="s">
        <v>2173</v>
      </c>
      <c r="E4040" s="333" t="s">
        <v>2173</v>
      </c>
      <c r="F4040" s="333" t="s">
        <v>2173</v>
      </c>
      <c r="G4040" s="333" t="s">
        <v>2173</v>
      </c>
    </row>
    <row r="4041" spans="1:7" ht="45">
      <c r="A4041" s="333">
        <v>30191601</v>
      </c>
      <c r="B4041" s="333" t="s">
        <v>12646</v>
      </c>
      <c r="D4041" s="333" t="s">
        <v>12647</v>
      </c>
      <c r="E4041" s="333" t="s">
        <v>12167</v>
      </c>
      <c r="F4041" s="333" t="s">
        <v>12168</v>
      </c>
      <c r="G4041" s="333" t="s">
        <v>12648</v>
      </c>
    </row>
    <row r="4042" spans="1:7" ht="45">
      <c r="A4042" s="333">
        <v>30191602</v>
      </c>
      <c r="B4042" s="333" t="s">
        <v>12649</v>
      </c>
      <c r="D4042" s="333" t="s">
        <v>12650</v>
      </c>
      <c r="E4042" s="333" t="s">
        <v>6817</v>
      </c>
      <c r="F4042" s="333" t="s">
        <v>6818</v>
      </c>
      <c r="G4042" s="333" t="s">
        <v>12651</v>
      </c>
    </row>
    <row r="4043" spans="1:7" ht="45">
      <c r="A4043" s="333">
        <v>30191603</v>
      </c>
      <c r="B4043" s="333" t="s">
        <v>12652</v>
      </c>
      <c r="D4043" s="333" t="s">
        <v>12653</v>
      </c>
      <c r="E4043" s="333" t="s">
        <v>7069</v>
      </c>
      <c r="F4043" s="333" t="s">
        <v>7070</v>
      </c>
      <c r="G4043" s="333" t="s">
        <v>12654</v>
      </c>
    </row>
    <row r="4044" spans="1:7">
      <c r="A4044" s="333">
        <v>30200000</v>
      </c>
      <c r="B4044" s="333" t="s">
        <v>12655</v>
      </c>
      <c r="D4044" s="333" t="s">
        <v>2173</v>
      </c>
      <c r="E4044" s="333" t="s">
        <v>2173</v>
      </c>
      <c r="F4044" s="333" t="s">
        <v>2173</v>
      </c>
      <c r="G4044" s="333" t="s">
        <v>2173</v>
      </c>
    </row>
    <row r="4045" spans="1:7">
      <c r="A4045" s="333">
        <v>30201500</v>
      </c>
      <c r="B4045" s="333" t="s">
        <v>12656</v>
      </c>
      <c r="D4045" s="333" t="s">
        <v>2173</v>
      </c>
      <c r="E4045" s="333" t="s">
        <v>2173</v>
      </c>
      <c r="F4045" s="333" t="s">
        <v>2173</v>
      </c>
      <c r="G4045" s="333" t="s">
        <v>2173</v>
      </c>
    </row>
    <row r="4046" spans="1:7" ht="45">
      <c r="A4046" s="333">
        <v>30201501</v>
      </c>
      <c r="B4046" s="333" t="s">
        <v>12657</v>
      </c>
      <c r="D4046" s="333" t="s">
        <v>12658</v>
      </c>
      <c r="E4046" s="333" t="s">
        <v>5926</v>
      </c>
      <c r="F4046" s="333" t="s">
        <v>5927</v>
      </c>
      <c r="G4046" s="333" t="s">
        <v>12659</v>
      </c>
    </row>
    <row r="4047" spans="1:7" ht="45">
      <c r="A4047" s="333">
        <v>30201502</v>
      </c>
      <c r="B4047" s="333" t="s">
        <v>12660</v>
      </c>
      <c r="D4047" s="333" t="s">
        <v>12661</v>
      </c>
      <c r="E4047" s="333" t="s">
        <v>5926</v>
      </c>
      <c r="F4047" s="333" t="s">
        <v>5927</v>
      </c>
      <c r="G4047" s="333" t="s">
        <v>12662</v>
      </c>
    </row>
    <row r="4048" spans="1:7">
      <c r="A4048" s="333">
        <v>30201600</v>
      </c>
      <c r="B4048" s="333" t="s">
        <v>12663</v>
      </c>
      <c r="D4048" s="333" t="s">
        <v>2173</v>
      </c>
      <c r="E4048" s="333" t="s">
        <v>2173</v>
      </c>
      <c r="F4048" s="333" t="s">
        <v>2173</v>
      </c>
      <c r="G4048" s="333" t="s">
        <v>2173</v>
      </c>
    </row>
    <row r="4049" spans="1:7" ht="45">
      <c r="A4049" s="333">
        <v>30201601</v>
      </c>
      <c r="B4049" s="333" t="s">
        <v>12664</v>
      </c>
      <c r="D4049" s="333" t="s">
        <v>12665</v>
      </c>
      <c r="E4049" s="333" t="s">
        <v>12666</v>
      </c>
      <c r="F4049" s="333" t="s">
        <v>12667</v>
      </c>
      <c r="G4049" s="333" t="s">
        <v>12668</v>
      </c>
    </row>
    <row r="4050" spans="1:7" ht="45">
      <c r="A4050" s="333">
        <v>30201602</v>
      </c>
      <c r="B4050" s="333" t="s">
        <v>12669</v>
      </c>
      <c r="D4050" s="333" t="s">
        <v>12670</v>
      </c>
      <c r="E4050" s="333" t="s">
        <v>12666</v>
      </c>
      <c r="F4050" s="333" t="s">
        <v>12667</v>
      </c>
      <c r="G4050" s="333" t="s">
        <v>12671</v>
      </c>
    </row>
    <row r="4051" spans="1:7" ht="30">
      <c r="A4051" s="333">
        <v>30201603</v>
      </c>
      <c r="B4051" s="333" t="s">
        <v>12672</v>
      </c>
      <c r="D4051" s="333" t="s">
        <v>12673</v>
      </c>
      <c r="E4051" s="333" t="s">
        <v>12666</v>
      </c>
      <c r="F4051" s="333" t="s">
        <v>12667</v>
      </c>
      <c r="G4051" s="333" t="s">
        <v>12674</v>
      </c>
    </row>
    <row r="4052" spans="1:7" ht="45">
      <c r="A4052" s="333">
        <v>30201604</v>
      </c>
      <c r="B4052" s="333" t="s">
        <v>12675</v>
      </c>
      <c r="D4052" s="333" t="s">
        <v>12676</v>
      </c>
      <c r="E4052" s="333" t="s">
        <v>2433</v>
      </c>
      <c r="F4052" s="333" t="s">
        <v>2434</v>
      </c>
      <c r="G4052" s="333" t="s">
        <v>12677</v>
      </c>
    </row>
    <row r="4053" spans="1:7" ht="45">
      <c r="A4053" s="333">
        <v>30201605</v>
      </c>
      <c r="B4053" s="333" t="s">
        <v>12678</v>
      </c>
      <c r="D4053" s="333" t="s">
        <v>12679</v>
      </c>
      <c r="E4053" s="333" t="s">
        <v>12208</v>
      </c>
      <c r="F4053" s="333" t="s">
        <v>12209</v>
      </c>
      <c r="G4053" s="333" t="s">
        <v>12680</v>
      </c>
    </row>
    <row r="4054" spans="1:7">
      <c r="A4054" s="333">
        <v>30201606</v>
      </c>
      <c r="B4054" s="333" t="s">
        <v>12681</v>
      </c>
      <c r="D4054" s="333" t="s">
        <v>12682</v>
      </c>
      <c r="E4054" s="333" t="s">
        <v>7069</v>
      </c>
      <c r="F4054" s="333" t="s">
        <v>7070</v>
      </c>
      <c r="G4054" s="333" t="s">
        <v>12683</v>
      </c>
    </row>
    <row r="4055" spans="1:7">
      <c r="A4055" s="333">
        <v>30201700</v>
      </c>
      <c r="B4055" s="333" t="s">
        <v>12684</v>
      </c>
      <c r="D4055" s="333" t="s">
        <v>2173</v>
      </c>
      <c r="E4055" s="333" t="s">
        <v>2173</v>
      </c>
      <c r="F4055" s="333" t="s">
        <v>2173</v>
      </c>
      <c r="G4055" s="333" t="s">
        <v>2173</v>
      </c>
    </row>
    <row r="4056" spans="1:7">
      <c r="A4056" s="333">
        <v>30201701</v>
      </c>
      <c r="B4056" s="333" t="s">
        <v>12685</v>
      </c>
      <c r="D4056" s="333" t="s">
        <v>12686</v>
      </c>
      <c r="E4056" s="333" t="s">
        <v>7069</v>
      </c>
      <c r="F4056" s="333" t="s">
        <v>7070</v>
      </c>
      <c r="G4056" s="333" t="s">
        <v>12687</v>
      </c>
    </row>
    <row r="4057" spans="1:7" ht="60">
      <c r="A4057" s="333">
        <v>30201702</v>
      </c>
      <c r="B4057" s="333" t="s">
        <v>12688</v>
      </c>
      <c r="D4057" s="333" t="s">
        <v>12689</v>
      </c>
      <c r="E4057" s="333" t="s">
        <v>7069</v>
      </c>
      <c r="F4057" s="333" t="s">
        <v>7070</v>
      </c>
      <c r="G4057" s="333" t="s">
        <v>12690</v>
      </c>
    </row>
    <row r="4058" spans="1:7" ht="30">
      <c r="A4058" s="333">
        <v>30201703</v>
      </c>
      <c r="B4058" s="333" t="s">
        <v>12691</v>
      </c>
      <c r="D4058" s="333" t="s">
        <v>12692</v>
      </c>
      <c r="E4058" s="333" t="s">
        <v>7069</v>
      </c>
      <c r="F4058" s="333" t="s">
        <v>7070</v>
      </c>
      <c r="G4058" s="333" t="s">
        <v>12693</v>
      </c>
    </row>
    <row r="4059" spans="1:7" ht="45">
      <c r="A4059" s="333">
        <v>30201704</v>
      </c>
      <c r="B4059" s="333" t="s">
        <v>12694</v>
      </c>
      <c r="D4059" s="333" t="s">
        <v>12695</v>
      </c>
      <c r="E4059" s="333" t="s">
        <v>7069</v>
      </c>
      <c r="F4059" s="333" t="s">
        <v>7070</v>
      </c>
      <c r="G4059" s="333" t="s">
        <v>12696</v>
      </c>
    </row>
    <row r="4060" spans="1:7" ht="45">
      <c r="A4060" s="333">
        <v>30201705</v>
      </c>
      <c r="B4060" s="333" t="s">
        <v>12697</v>
      </c>
      <c r="D4060" s="333" t="s">
        <v>12698</v>
      </c>
      <c r="E4060" s="333" t="s">
        <v>2433</v>
      </c>
      <c r="F4060" s="333" t="s">
        <v>2434</v>
      </c>
      <c r="G4060" s="333" t="s">
        <v>12699</v>
      </c>
    </row>
    <row r="4061" spans="1:7" ht="60">
      <c r="A4061" s="333">
        <v>30201706</v>
      </c>
      <c r="B4061" s="333" t="s">
        <v>12700</v>
      </c>
      <c r="D4061" s="333" t="s">
        <v>12701</v>
      </c>
      <c r="E4061" s="333" t="s">
        <v>7069</v>
      </c>
      <c r="F4061" s="333" t="s">
        <v>7070</v>
      </c>
      <c r="G4061" s="333" t="s">
        <v>12702</v>
      </c>
    </row>
    <row r="4062" spans="1:7" ht="45">
      <c r="A4062" s="333">
        <v>30201707</v>
      </c>
      <c r="B4062" s="333" t="s">
        <v>12703</v>
      </c>
      <c r="D4062" s="333" t="s">
        <v>12704</v>
      </c>
      <c r="E4062" s="333" t="s">
        <v>12705</v>
      </c>
      <c r="F4062" s="333" t="s">
        <v>12706</v>
      </c>
      <c r="G4062" s="333" t="s">
        <v>12707</v>
      </c>
    </row>
    <row r="4063" spans="1:7" ht="45">
      <c r="A4063" s="333">
        <v>30201708</v>
      </c>
      <c r="B4063" s="333" t="s">
        <v>12708</v>
      </c>
      <c r="D4063" s="333" t="s">
        <v>12709</v>
      </c>
      <c r="E4063" s="333" t="s">
        <v>12710</v>
      </c>
      <c r="F4063" s="333" t="s">
        <v>12711</v>
      </c>
      <c r="G4063" s="333" t="s">
        <v>12712</v>
      </c>
    </row>
    <row r="4064" spans="1:7" ht="45">
      <c r="A4064" s="333">
        <v>30201708</v>
      </c>
      <c r="B4064" s="333" t="s">
        <v>12708</v>
      </c>
      <c r="D4064" s="333" t="s">
        <v>12709</v>
      </c>
      <c r="E4064" s="333" t="s">
        <v>12710</v>
      </c>
      <c r="F4064" s="333" t="s">
        <v>12711</v>
      </c>
      <c r="G4064" s="333" t="s">
        <v>12712</v>
      </c>
    </row>
    <row r="4065" spans="1:7" ht="45">
      <c r="A4065" s="333">
        <v>30201708</v>
      </c>
      <c r="B4065" s="333" t="s">
        <v>12708</v>
      </c>
      <c r="D4065" s="333" t="s">
        <v>12709</v>
      </c>
      <c r="E4065" s="333" t="s">
        <v>12710</v>
      </c>
      <c r="F4065" s="333" t="s">
        <v>12711</v>
      </c>
      <c r="G4065" s="333" t="s">
        <v>12712</v>
      </c>
    </row>
    <row r="4066" spans="1:7" ht="45">
      <c r="A4066" s="333">
        <v>30201708</v>
      </c>
      <c r="B4066" s="333" t="s">
        <v>12708</v>
      </c>
      <c r="D4066" s="333" t="s">
        <v>12709</v>
      </c>
      <c r="E4066" s="333" t="s">
        <v>12705</v>
      </c>
      <c r="F4066" s="333" t="s">
        <v>12706</v>
      </c>
      <c r="G4066" s="333" t="s">
        <v>12712</v>
      </c>
    </row>
    <row r="4067" spans="1:7" ht="45">
      <c r="A4067" s="333">
        <v>30201708</v>
      </c>
      <c r="B4067" s="333" t="s">
        <v>12708</v>
      </c>
      <c r="D4067" s="333" t="s">
        <v>12709</v>
      </c>
      <c r="E4067" s="333" t="s">
        <v>12705</v>
      </c>
      <c r="F4067" s="333" t="s">
        <v>12706</v>
      </c>
      <c r="G4067" s="333" t="s">
        <v>12712</v>
      </c>
    </row>
    <row r="4068" spans="1:7" ht="45">
      <c r="A4068" s="333">
        <v>30201708</v>
      </c>
      <c r="B4068" s="333" t="s">
        <v>12708</v>
      </c>
      <c r="D4068" s="333" t="s">
        <v>12709</v>
      </c>
      <c r="E4068" s="333" t="s">
        <v>12705</v>
      </c>
      <c r="F4068" s="333" t="s">
        <v>12706</v>
      </c>
      <c r="G4068" s="333" t="s">
        <v>12712</v>
      </c>
    </row>
    <row r="4069" spans="1:7">
      <c r="A4069" s="333">
        <v>30201710</v>
      </c>
      <c r="B4069" s="333" t="s">
        <v>12713</v>
      </c>
      <c r="D4069" s="333" t="s">
        <v>12714</v>
      </c>
      <c r="E4069" s="333" t="s">
        <v>7069</v>
      </c>
      <c r="F4069" s="333" t="s">
        <v>7070</v>
      </c>
      <c r="G4069" s="333" t="s">
        <v>12715</v>
      </c>
    </row>
    <row r="4070" spans="1:7" ht="30">
      <c r="A4070" s="333">
        <v>30201711</v>
      </c>
      <c r="B4070" s="333" t="s">
        <v>12716</v>
      </c>
      <c r="D4070" s="333" t="s">
        <v>12717</v>
      </c>
      <c r="E4070" s="333" t="s">
        <v>7069</v>
      </c>
      <c r="F4070" s="333" t="s">
        <v>7070</v>
      </c>
      <c r="G4070" s="333" t="s">
        <v>12718</v>
      </c>
    </row>
    <row r="4071" spans="1:7" ht="45">
      <c r="A4071" s="333">
        <v>30201712</v>
      </c>
      <c r="B4071" s="333" t="s">
        <v>12719</v>
      </c>
      <c r="D4071" s="333" t="s">
        <v>12720</v>
      </c>
      <c r="E4071" s="333" t="s">
        <v>7069</v>
      </c>
      <c r="F4071" s="333" t="s">
        <v>7070</v>
      </c>
      <c r="G4071" s="333" t="s">
        <v>12721</v>
      </c>
    </row>
    <row r="4072" spans="1:7">
      <c r="A4072" s="333">
        <v>30201800</v>
      </c>
      <c r="B4072" s="333" t="s">
        <v>12722</v>
      </c>
      <c r="D4072" s="333" t="s">
        <v>2173</v>
      </c>
      <c r="E4072" s="333" t="s">
        <v>2173</v>
      </c>
      <c r="F4072" s="333" t="s">
        <v>2173</v>
      </c>
      <c r="G4072" s="333" t="s">
        <v>2173</v>
      </c>
    </row>
    <row r="4073" spans="1:7" ht="30">
      <c r="A4073" s="333">
        <v>30201801</v>
      </c>
      <c r="B4073" s="333" t="s">
        <v>12723</v>
      </c>
      <c r="D4073" s="333" t="s">
        <v>12724</v>
      </c>
      <c r="E4073" s="333" t="s">
        <v>2433</v>
      </c>
      <c r="F4073" s="333" t="s">
        <v>2434</v>
      </c>
      <c r="G4073" s="333" t="s">
        <v>12725</v>
      </c>
    </row>
    <row r="4074" spans="1:7" ht="30">
      <c r="A4074" s="333">
        <v>30201802</v>
      </c>
      <c r="B4074" s="333" t="s">
        <v>12726</v>
      </c>
      <c r="D4074" s="333" t="s">
        <v>12727</v>
      </c>
      <c r="E4074" s="333" t="s">
        <v>7069</v>
      </c>
      <c r="F4074" s="333" t="s">
        <v>7070</v>
      </c>
      <c r="G4074" s="333" t="s">
        <v>12728</v>
      </c>
    </row>
    <row r="4075" spans="1:7" ht="45">
      <c r="A4075" s="333">
        <v>30201803</v>
      </c>
      <c r="B4075" s="333" t="s">
        <v>12729</v>
      </c>
      <c r="D4075" s="333" t="s">
        <v>12730</v>
      </c>
      <c r="E4075" s="333" t="s">
        <v>12208</v>
      </c>
      <c r="F4075" s="333" t="s">
        <v>12209</v>
      </c>
      <c r="G4075" s="333" t="s">
        <v>12731</v>
      </c>
    </row>
    <row r="4076" spans="1:7" ht="45">
      <c r="A4076" s="333">
        <v>30201803</v>
      </c>
      <c r="B4076" s="333" t="s">
        <v>12729</v>
      </c>
      <c r="D4076" s="333" t="s">
        <v>12730</v>
      </c>
      <c r="E4076" s="333" t="s">
        <v>7069</v>
      </c>
      <c r="F4076" s="333" t="s">
        <v>7070</v>
      </c>
      <c r="G4076" s="333" t="s">
        <v>12731</v>
      </c>
    </row>
    <row r="4077" spans="1:7">
      <c r="A4077" s="333">
        <v>30201900</v>
      </c>
      <c r="B4077" s="333" t="s">
        <v>12732</v>
      </c>
      <c r="D4077" s="333" t="s">
        <v>2173</v>
      </c>
      <c r="E4077" s="333" t="s">
        <v>2173</v>
      </c>
      <c r="F4077" s="333" t="s">
        <v>2173</v>
      </c>
      <c r="G4077" s="333" t="s">
        <v>2173</v>
      </c>
    </row>
    <row r="4078" spans="1:7">
      <c r="A4078" s="333">
        <v>30201901</v>
      </c>
      <c r="B4078" s="333" t="s">
        <v>12733</v>
      </c>
      <c r="D4078" s="333" t="s">
        <v>12734</v>
      </c>
      <c r="E4078" s="333" t="s">
        <v>7069</v>
      </c>
      <c r="F4078" s="333" t="s">
        <v>7070</v>
      </c>
      <c r="G4078" s="333" t="s">
        <v>12735</v>
      </c>
    </row>
    <row r="4079" spans="1:7">
      <c r="A4079" s="333">
        <v>30201902</v>
      </c>
      <c r="B4079" s="333" t="s">
        <v>12736</v>
      </c>
      <c r="D4079" s="333" t="s">
        <v>12737</v>
      </c>
      <c r="E4079" s="333" t="s">
        <v>7069</v>
      </c>
      <c r="F4079" s="333" t="s">
        <v>7070</v>
      </c>
      <c r="G4079" s="333" t="s">
        <v>12738</v>
      </c>
    </row>
    <row r="4080" spans="1:7" ht="45">
      <c r="A4080" s="333">
        <v>30201903</v>
      </c>
      <c r="B4080" s="333" t="s">
        <v>12739</v>
      </c>
      <c r="D4080" s="333" t="s">
        <v>12740</v>
      </c>
      <c r="E4080" s="333" t="s">
        <v>7069</v>
      </c>
      <c r="F4080" s="333" t="s">
        <v>7070</v>
      </c>
      <c r="G4080" s="333" t="s">
        <v>12741</v>
      </c>
    </row>
    <row r="4081" spans="1:7" ht="45">
      <c r="A4081" s="333">
        <v>30201904</v>
      </c>
      <c r="B4081" s="333" t="s">
        <v>12742</v>
      </c>
      <c r="D4081" s="333" t="s">
        <v>12743</v>
      </c>
      <c r="E4081" s="333" t="s">
        <v>7069</v>
      </c>
      <c r="F4081" s="333" t="s">
        <v>7070</v>
      </c>
      <c r="G4081" s="333" t="s">
        <v>12744</v>
      </c>
    </row>
    <row r="4082" spans="1:7">
      <c r="A4082" s="333">
        <v>30220000</v>
      </c>
      <c r="B4082" s="333" t="s">
        <v>12745</v>
      </c>
      <c r="D4082" s="333" t="s">
        <v>2173</v>
      </c>
      <c r="E4082" s="333" t="s">
        <v>2173</v>
      </c>
      <c r="F4082" s="333" t="s">
        <v>2173</v>
      </c>
      <c r="G4082" s="333" t="s">
        <v>2173</v>
      </c>
    </row>
    <row r="4083" spans="1:7">
      <c r="A4083" s="333">
        <v>30221000</v>
      </c>
      <c r="B4083" s="333" t="s">
        <v>12746</v>
      </c>
      <c r="D4083" s="333" t="s">
        <v>2173</v>
      </c>
      <c r="E4083" s="333" t="s">
        <v>2173</v>
      </c>
      <c r="F4083" s="333" t="s">
        <v>2173</v>
      </c>
      <c r="G4083" s="333" t="s">
        <v>2173</v>
      </c>
    </row>
    <row r="4084" spans="1:7" ht="45">
      <c r="A4084" s="333">
        <v>30221001</v>
      </c>
      <c r="B4084" s="333" t="s">
        <v>12747</v>
      </c>
      <c r="D4084" s="333" t="s">
        <v>12748</v>
      </c>
      <c r="E4084" s="333" t="s">
        <v>12705</v>
      </c>
      <c r="F4084" s="333" t="s">
        <v>12706</v>
      </c>
      <c r="G4084" s="333" t="s">
        <v>12749</v>
      </c>
    </row>
    <row r="4085" spans="1:7" ht="45">
      <c r="A4085" s="333">
        <v>30221002</v>
      </c>
      <c r="B4085" s="333" t="s">
        <v>12750</v>
      </c>
      <c r="D4085" s="333" t="s">
        <v>12751</v>
      </c>
      <c r="E4085" s="333" t="s">
        <v>2433</v>
      </c>
      <c r="F4085" s="333" t="s">
        <v>2434</v>
      </c>
      <c r="G4085" s="333" t="s">
        <v>12752</v>
      </c>
    </row>
    <row r="4086" spans="1:7" ht="45">
      <c r="A4086" s="333">
        <v>30221003</v>
      </c>
      <c r="B4086" s="333" t="s">
        <v>12753</v>
      </c>
      <c r="D4086" s="333" t="s">
        <v>12754</v>
      </c>
      <c r="E4086" s="333" t="s">
        <v>7069</v>
      </c>
      <c r="F4086" s="333" t="s">
        <v>7070</v>
      </c>
      <c r="G4086" s="333" t="s">
        <v>12755</v>
      </c>
    </row>
    <row r="4087" spans="1:7">
      <c r="A4087" s="333">
        <v>30221004</v>
      </c>
      <c r="B4087" s="333" t="s">
        <v>12756</v>
      </c>
      <c r="D4087" s="333" t="s">
        <v>12757</v>
      </c>
      <c r="E4087" s="333" t="s">
        <v>2433</v>
      </c>
      <c r="F4087" s="333" t="s">
        <v>2434</v>
      </c>
      <c r="G4087" s="333" t="s">
        <v>12758</v>
      </c>
    </row>
    <row r="4088" spans="1:7" ht="45">
      <c r="A4088" s="333">
        <v>30221005</v>
      </c>
      <c r="B4088" s="333" t="s">
        <v>12759</v>
      </c>
      <c r="D4088" s="333" t="s">
        <v>12760</v>
      </c>
      <c r="E4088" s="333" t="s">
        <v>2433</v>
      </c>
      <c r="F4088" s="333" t="s">
        <v>2434</v>
      </c>
      <c r="G4088" s="333" t="s">
        <v>12761</v>
      </c>
    </row>
    <row r="4089" spans="1:7" ht="45">
      <c r="A4089" s="333">
        <v>30221005</v>
      </c>
      <c r="B4089" s="333" t="s">
        <v>12759</v>
      </c>
      <c r="D4089" s="333" t="s">
        <v>12760</v>
      </c>
      <c r="E4089" s="333" t="s">
        <v>2448</v>
      </c>
      <c r="F4089" s="333" t="s">
        <v>2449</v>
      </c>
      <c r="G4089" s="333" t="s">
        <v>12761</v>
      </c>
    </row>
    <row r="4090" spans="1:7" ht="45">
      <c r="A4090" s="333">
        <v>30221006</v>
      </c>
      <c r="B4090" s="333" t="s">
        <v>12762</v>
      </c>
      <c r="D4090" s="333" t="s">
        <v>12763</v>
      </c>
      <c r="E4090" s="333" t="s">
        <v>7069</v>
      </c>
      <c r="F4090" s="333" t="s">
        <v>7070</v>
      </c>
      <c r="G4090" s="333" t="s">
        <v>12764</v>
      </c>
    </row>
    <row r="4091" spans="1:7" ht="45">
      <c r="A4091" s="333">
        <v>30221007</v>
      </c>
      <c r="B4091" s="333" t="s">
        <v>12765</v>
      </c>
      <c r="D4091" s="333" t="s">
        <v>12766</v>
      </c>
      <c r="E4091" s="333" t="s">
        <v>2433</v>
      </c>
      <c r="F4091" s="333" t="s">
        <v>2434</v>
      </c>
      <c r="G4091" s="333" t="s">
        <v>12767</v>
      </c>
    </row>
    <row r="4092" spans="1:7" ht="45">
      <c r="A4092" s="333">
        <v>30221007</v>
      </c>
      <c r="B4092" s="333" t="s">
        <v>12765</v>
      </c>
      <c r="D4092" s="333" t="s">
        <v>12766</v>
      </c>
      <c r="E4092" s="333" t="s">
        <v>2433</v>
      </c>
      <c r="F4092" s="333" t="s">
        <v>2434</v>
      </c>
      <c r="G4092" s="333" t="s">
        <v>12767</v>
      </c>
    </row>
    <row r="4093" spans="1:7" ht="45">
      <c r="A4093" s="333">
        <v>30221007</v>
      </c>
      <c r="B4093" s="333" t="s">
        <v>12765</v>
      </c>
      <c r="D4093" s="333" t="s">
        <v>12766</v>
      </c>
      <c r="E4093" s="333" t="s">
        <v>2433</v>
      </c>
      <c r="F4093" s="333" t="s">
        <v>2434</v>
      </c>
      <c r="G4093" s="333" t="s">
        <v>12767</v>
      </c>
    </row>
    <row r="4094" spans="1:7" ht="45">
      <c r="A4094" s="333">
        <v>30221007</v>
      </c>
      <c r="B4094" s="333" t="s">
        <v>12765</v>
      </c>
      <c r="D4094" s="333" t="s">
        <v>12766</v>
      </c>
      <c r="E4094" s="333" t="s">
        <v>12705</v>
      </c>
      <c r="F4094" s="333" t="s">
        <v>12706</v>
      </c>
      <c r="G4094" s="333" t="s">
        <v>12767</v>
      </c>
    </row>
    <row r="4095" spans="1:7" ht="45">
      <c r="A4095" s="333">
        <v>30221007</v>
      </c>
      <c r="B4095" s="333" t="s">
        <v>12765</v>
      </c>
      <c r="D4095" s="333" t="s">
        <v>12766</v>
      </c>
      <c r="E4095" s="333" t="s">
        <v>12705</v>
      </c>
      <c r="F4095" s="333" t="s">
        <v>12706</v>
      </c>
      <c r="G4095" s="333" t="s">
        <v>12767</v>
      </c>
    </row>
    <row r="4096" spans="1:7" ht="45">
      <c r="A4096" s="333">
        <v>30221007</v>
      </c>
      <c r="B4096" s="333" t="s">
        <v>12765</v>
      </c>
      <c r="D4096" s="333" t="s">
        <v>12766</v>
      </c>
      <c r="E4096" s="333" t="s">
        <v>12705</v>
      </c>
      <c r="F4096" s="333" t="s">
        <v>12706</v>
      </c>
      <c r="G4096" s="333" t="s">
        <v>12767</v>
      </c>
    </row>
    <row r="4097" spans="1:7" ht="45">
      <c r="A4097" s="333">
        <v>30221007</v>
      </c>
      <c r="B4097" s="333" t="s">
        <v>12765</v>
      </c>
      <c r="D4097" s="333" t="s">
        <v>12766</v>
      </c>
      <c r="E4097" s="333" t="s">
        <v>12768</v>
      </c>
      <c r="F4097" s="333" t="s">
        <v>12769</v>
      </c>
      <c r="G4097" s="333" t="s">
        <v>12767</v>
      </c>
    </row>
    <row r="4098" spans="1:7" ht="45">
      <c r="A4098" s="333">
        <v>30221007</v>
      </c>
      <c r="B4098" s="333" t="s">
        <v>12765</v>
      </c>
      <c r="D4098" s="333" t="s">
        <v>12766</v>
      </c>
      <c r="E4098" s="333" t="s">
        <v>12768</v>
      </c>
      <c r="F4098" s="333" t="s">
        <v>12769</v>
      </c>
      <c r="G4098" s="333" t="s">
        <v>12767</v>
      </c>
    </row>
    <row r="4099" spans="1:7" ht="45">
      <c r="A4099" s="333">
        <v>30221007</v>
      </c>
      <c r="B4099" s="333" t="s">
        <v>12765</v>
      </c>
      <c r="D4099" s="333" t="s">
        <v>12766</v>
      </c>
      <c r="E4099" s="333" t="s">
        <v>12768</v>
      </c>
      <c r="F4099" s="333" t="s">
        <v>12769</v>
      </c>
      <c r="G4099" s="333" t="s">
        <v>12767</v>
      </c>
    </row>
    <row r="4100" spans="1:7" ht="60">
      <c r="A4100" s="333">
        <v>30221009</v>
      </c>
      <c r="B4100" s="333" t="s">
        <v>12770</v>
      </c>
      <c r="D4100" s="333" t="s">
        <v>12771</v>
      </c>
      <c r="E4100" s="333" t="s">
        <v>2433</v>
      </c>
      <c r="F4100" s="333" t="s">
        <v>2434</v>
      </c>
      <c r="G4100" s="333" t="s">
        <v>12772</v>
      </c>
    </row>
    <row r="4101" spans="1:7">
      <c r="A4101" s="333">
        <v>30221010</v>
      </c>
      <c r="B4101" s="333" t="s">
        <v>12773</v>
      </c>
      <c r="D4101" s="333" t="s">
        <v>12774</v>
      </c>
      <c r="E4101" s="333" t="s">
        <v>12710</v>
      </c>
      <c r="F4101" s="333" t="s">
        <v>12711</v>
      </c>
      <c r="G4101" s="333" t="s">
        <v>12775</v>
      </c>
    </row>
    <row r="4102" spans="1:7" ht="45">
      <c r="A4102" s="333">
        <v>30221011</v>
      </c>
      <c r="B4102" s="333" t="s">
        <v>12776</v>
      </c>
      <c r="D4102" s="333" t="s">
        <v>12777</v>
      </c>
      <c r="E4102" s="333" t="s">
        <v>12710</v>
      </c>
      <c r="F4102" s="333" t="s">
        <v>12711</v>
      </c>
      <c r="G4102" s="333" t="s">
        <v>12778</v>
      </c>
    </row>
    <row r="4103" spans="1:7" ht="45">
      <c r="A4103" s="333">
        <v>30221012</v>
      </c>
      <c r="B4103" s="333" t="s">
        <v>12779</v>
      </c>
      <c r="D4103" s="333" t="s">
        <v>12780</v>
      </c>
      <c r="E4103" s="333" t="s">
        <v>12710</v>
      </c>
      <c r="F4103" s="333" t="s">
        <v>12711</v>
      </c>
      <c r="G4103" s="333" t="s">
        <v>12781</v>
      </c>
    </row>
    <row r="4104" spans="1:7" ht="30">
      <c r="A4104" s="333">
        <v>30221013</v>
      </c>
      <c r="B4104" s="333" t="s">
        <v>12782</v>
      </c>
      <c r="D4104" s="333" t="s">
        <v>12783</v>
      </c>
      <c r="E4104" s="333" t="s">
        <v>12710</v>
      </c>
      <c r="F4104" s="333" t="s">
        <v>12711</v>
      </c>
      <c r="G4104" s="333" t="s">
        <v>12784</v>
      </c>
    </row>
    <row r="4105" spans="1:7" ht="30">
      <c r="A4105" s="333">
        <v>30221014</v>
      </c>
      <c r="B4105" s="333" t="s">
        <v>12785</v>
      </c>
      <c r="D4105" s="333" t="s">
        <v>12786</v>
      </c>
      <c r="E4105" s="333" t="s">
        <v>2433</v>
      </c>
      <c r="F4105" s="333" t="s">
        <v>2434</v>
      </c>
      <c r="G4105" s="333" t="s">
        <v>12787</v>
      </c>
    </row>
    <row r="4106" spans="1:7">
      <c r="A4106" s="333">
        <v>30222000</v>
      </c>
      <c r="B4106" s="333" t="s">
        <v>12788</v>
      </c>
      <c r="D4106" s="333" t="s">
        <v>2173</v>
      </c>
      <c r="E4106" s="333" t="s">
        <v>2173</v>
      </c>
      <c r="F4106" s="333" t="s">
        <v>2173</v>
      </c>
      <c r="G4106" s="333" t="s">
        <v>2173</v>
      </c>
    </row>
    <row r="4107" spans="1:7" ht="30">
      <c r="A4107" s="333">
        <v>30222001</v>
      </c>
      <c r="B4107" s="333" t="s">
        <v>12789</v>
      </c>
      <c r="D4107" s="333" t="s">
        <v>12790</v>
      </c>
      <c r="E4107" s="333" t="s">
        <v>11865</v>
      </c>
      <c r="F4107" s="333" t="s">
        <v>11866</v>
      </c>
      <c r="G4107" s="333" t="s">
        <v>12791</v>
      </c>
    </row>
    <row r="4108" spans="1:7" ht="30">
      <c r="A4108" s="333">
        <v>30222002</v>
      </c>
      <c r="B4108" s="333" t="s">
        <v>12792</v>
      </c>
      <c r="D4108" s="333" t="s">
        <v>12793</v>
      </c>
      <c r="E4108" s="333" t="s">
        <v>12794</v>
      </c>
      <c r="F4108" s="333" t="s">
        <v>12795</v>
      </c>
      <c r="G4108" s="333" t="s">
        <v>12796</v>
      </c>
    </row>
    <row r="4109" spans="1:7" ht="45">
      <c r="A4109" s="333">
        <v>30222003</v>
      </c>
      <c r="B4109" s="333" t="s">
        <v>12797</v>
      </c>
      <c r="D4109" s="333" t="s">
        <v>12798</v>
      </c>
      <c r="E4109" s="333" t="s">
        <v>11865</v>
      </c>
      <c r="F4109" s="333" t="s">
        <v>11866</v>
      </c>
      <c r="G4109" s="333" t="s">
        <v>12799</v>
      </c>
    </row>
    <row r="4110" spans="1:7" ht="30">
      <c r="A4110" s="333">
        <v>30222004</v>
      </c>
      <c r="B4110" s="333" t="s">
        <v>12800</v>
      </c>
      <c r="D4110" s="333" t="s">
        <v>12801</v>
      </c>
      <c r="E4110" s="333" t="s">
        <v>11865</v>
      </c>
      <c r="F4110" s="333" t="s">
        <v>11866</v>
      </c>
      <c r="G4110" s="333" t="s">
        <v>12802</v>
      </c>
    </row>
    <row r="4111" spans="1:7" ht="45">
      <c r="A4111" s="333">
        <v>30222005</v>
      </c>
      <c r="B4111" s="333" t="s">
        <v>12803</v>
      </c>
      <c r="D4111" s="333" t="s">
        <v>12804</v>
      </c>
      <c r="E4111" s="333" t="s">
        <v>12805</v>
      </c>
      <c r="F4111" s="333" t="s">
        <v>12806</v>
      </c>
      <c r="G4111" s="333" t="s">
        <v>12807</v>
      </c>
    </row>
    <row r="4112" spans="1:7" ht="45">
      <c r="A4112" s="333">
        <v>30222006</v>
      </c>
      <c r="B4112" s="333" t="s">
        <v>12808</v>
      </c>
      <c r="D4112" s="333" t="s">
        <v>12809</v>
      </c>
      <c r="E4112" s="333" t="s">
        <v>11865</v>
      </c>
      <c r="F4112" s="333" t="s">
        <v>11866</v>
      </c>
      <c r="G4112" s="333" t="s">
        <v>12810</v>
      </c>
    </row>
    <row r="4113" spans="1:7">
      <c r="A4113" s="333">
        <v>30222007</v>
      </c>
      <c r="B4113" s="333" t="s">
        <v>12811</v>
      </c>
      <c r="D4113" s="333" t="s">
        <v>12812</v>
      </c>
      <c r="E4113" s="333" t="s">
        <v>11865</v>
      </c>
      <c r="F4113" s="333" t="s">
        <v>11866</v>
      </c>
      <c r="G4113" s="333" t="s">
        <v>12813</v>
      </c>
    </row>
    <row r="4114" spans="1:7">
      <c r="A4114" s="333">
        <v>30222008</v>
      </c>
      <c r="B4114" s="333" t="s">
        <v>12814</v>
      </c>
      <c r="D4114" s="333" t="s">
        <v>12815</v>
      </c>
      <c r="E4114" s="333" t="s">
        <v>11865</v>
      </c>
      <c r="F4114" s="333" t="s">
        <v>11866</v>
      </c>
      <c r="G4114" s="333" t="s">
        <v>12816</v>
      </c>
    </row>
    <row r="4115" spans="1:7">
      <c r="A4115" s="333">
        <v>30222009</v>
      </c>
      <c r="B4115" s="333" t="s">
        <v>12817</v>
      </c>
      <c r="D4115" s="333" t="s">
        <v>12818</v>
      </c>
      <c r="E4115" s="333" t="s">
        <v>11865</v>
      </c>
      <c r="F4115" s="333" t="s">
        <v>11866</v>
      </c>
      <c r="G4115" s="333" t="s">
        <v>12819</v>
      </c>
    </row>
    <row r="4116" spans="1:7" ht="45">
      <c r="A4116" s="333">
        <v>30222010</v>
      </c>
      <c r="B4116" s="333" t="s">
        <v>12820</v>
      </c>
      <c r="D4116" s="333" t="s">
        <v>12821</v>
      </c>
      <c r="E4116" s="333" t="s">
        <v>11865</v>
      </c>
      <c r="F4116" s="333" t="s">
        <v>11866</v>
      </c>
      <c r="G4116" s="333" t="s">
        <v>12822</v>
      </c>
    </row>
    <row r="4117" spans="1:7" ht="45">
      <c r="A4117" s="333">
        <v>30222011</v>
      </c>
      <c r="B4117" s="333" t="s">
        <v>12823</v>
      </c>
      <c r="D4117" s="333" t="s">
        <v>12824</v>
      </c>
      <c r="E4117" s="333" t="s">
        <v>11865</v>
      </c>
      <c r="F4117" s="333" t="s">
        <v>11866</v>
      </c>
      <c r="G4117" s="333" t="s">
        <v>12825</v>
      </c>
    </row>
    <row r="4118" spans="1:7" ht="30">
      <c r="A4118" s="333">
        <v>30222012</v>
      </c>
      <c r="B4118" s="333" t="s">
        <v>12826</v>
      </c>
      <c r="D4118" s="333" t="s">
        <v>12827</v>
      </c>
      <c r="E4118" s="333" t="s">
        <v>11865</v>
      </c>
      <c r="F4118" s="333" t="s">
        <v>11866</v>
      </c>
      <c r="G4118" s="333" t="s">
        <v>12828</v>
      </c>
    </row>
    <row r="4119" spans="1:7" ht="30">
      <c r="A4119" s="333">
        <v>30222013</v>
      </c>
      <c r="B4119" s="333" t="s">
        <v>12829</v>
      </c>
      <c r="D4119" s="333" t="s">
        <v>12830</v>
      </c>
      <c r="E4119" s="333" t="s">
        <v>11865</v>
      </c>
      <c r="F4119" s="333" t="s">
        <v>11866</v>
      </c>
      <c r="G4119" s="333" t="s">
        <v>12831</v>
      </c>
    </row>
    <row r="4120" spans="1:7">
      <c r="A4120" s="333">
        <v>30222014</v>
      </c>
      <c r="B4120" s="333" t="s">
        <v>12832</v>
      </c>
      <c r="D4120" s="333" t="s">
        <v>12833</v>
      </c>
      <c r="E4120" s="333" t="s">
        <v>11865</v>
      </c>
      <c r="F4120" s="333" t="s">
        <v>11866</v>
      </c>
      <c r="G4120" s="333" t="s">
        <v>12834</v>
      </c>
    </row>
    <row r="4121" spans="1:7" ht="30">
      <c r="A4121" s="333">
        <v>30222015</v>
      </c>
      <c r="B4121" s="333" t="s">
        <v>12835</v>
      </c>
      <c r="D4121" s="333" t="s">
        <v>12836</v>
      </c>
      <c r="E4121" s="333" t="s">
        <v>11865</v>
      </c>
      <c r="F4121" s="333" t="s">
        <v>11866</v>
      </c>
      <c r="G4121" s="333" t="s">
        <v>12837</v>
      </c>
    </row>
    <row r="4122" spans="1:7" ht="30">
      <c r="A4122" s="333">
        <v>30222016</v>
      </c>
      <c r="B4122" s="333" t="s">
        <v>12838</v>
      </c>
      <c r="D4122" s="333" t="s">
        <v>12839</v>
      </c>
      <c r="E4122" s="333" t="s">
        <v>11865</v>
      </c>
      <c r="F4122" s="333" t="s">
        <v>11866</v>
      </c>
      <c r="G4122" s="333" t="s">
        <v>12840</v>
      </c>
    </row>
    <row r="4123" spans="1:7" ht="30">
      <c r="A4123" s="333">
        <v>30222017</v>
      </c>
      <c r="B4123" s="333" t="s">
        <v>12841</v>
      </c>
      <c r="D4123" s="333" t="s">
        <v>12842</v>
      </c>
      <c r="E4123" s="333" t="s">
        <v>12794</v>
      </c>
      <c r="F4123" s="333" t="s">
        <v>12795</v>
      </c>
      <c r="G4123" s="333" t="s">
        <v>12843</v>
      </c>
    </row>
    <row r="4124" spans="1:7" ht="30">
      <c r="A4124" s="333">
        <v>30222018</v>
      </c>
      <c r="B4124" s="333" t="s">
        <v>12844</v>
      </c>
      <c r="D4124" s="333" t="s">
        <v>12845</v>
      </c>
      <c r="E4124" s="333" t="s">
        <v>12794</v>
      </c>
      <c r="F4124" s="333" t="s">
        <v>12795</v>
      </c>
      <c r="G4124" s="333" t="s">
        <v>12846</v>
      </c>
    </row>
    <row r="4125" spans="1:7">
      <c r="A4125" s="333">
        <v>30222019</v>
      </c>
      <c r="B4125" s="333" t="s">
        <v>12847</v>
      </c>
      <c r="D4125" s="333" t="s">
        <v>12848</v>
      </c>
      <c r="E4125" s="333" t="s">
        <v>12794</v>
      </c>
      <c r="F4125" s="333" t="s">
        <v>12795</v>
      </c>
      <c r="G4125" s="333" t="s">
        <v>12849</v>
      </c>
    </row>
    <row r="4126" spans="1:7" ht="30">
      <c r="A4126" s="333">
        <v>30222020</v>
      </c>
      <c r="B4126" s="333" t="s">
        <v>12850</v>
      </c>
      <c r="D4126" s="333" t="s">
        <v>12851</v>
      </c>
      <c r="E4126" s="333" t="s">
        <v>12794</v>
      </c>
      <c r="F4126" s="333" t="s">
        <v>12795</v>
      </c>
      <c r="G4126" s="333" t="s">
        <v>12852</v>
      </c>
    </row>
    <row r="4127" spans="1:7" ht="30">
      <c r="A4127" s="333">
        <v>30222021</v>
      </c>
      <c r="B4127" s="333" t="s">
        <v>12853</v>
      </c>
      <c r="D4127" s="333" t="s">
        <v>12854</v>
      </c>
      <c r="E4127" s="333" t="s">
        <v>12794</v>
      </c>
      <c r="F4127" s="333" t="s">
        <v>12795</v>
      </c>
      <c r="G4127" s="333" t="s">
        <v>12855</v>
      </c>
    </row>
    <row r="4128" spans="1:7" ht="45">
      <c r="A4128" s="333">
        <v>30222022</v>
      </c>
      <c r="B4128" s="333" t="s">
        <v>12856</v>
      </c>
      <c r="D4128" s="333" t="s">
        <v>12857</v>
      </c>
      <c r="E4128" s="333" t="s">
        <v>12794</v>
      </c>
      <c r="F4128" s="333" t="s">
        <v>12795</v>
      </c>
      <c r="G4128" s="333" t="s">
        <v>12858</v>
      </c>
    </row>
    <row r="4129" spans="1:7">
      <c r="A4129" s="333">
        <v>30222023</v>
      </c>
      <c r="B4129" s="333" t="s">
        <v>12859</v>
      </c>
      <c r="D4129" s="333" t="s">
        <v>12860</v>
      </c>
      <c r="E4129" s="333" t="s">
        <v>12794</v>
      </c>
      <c r="F4129" s="333" t="s">
        <v>12795</v>
      </c>
      <c r="G4129" s="333" t="s">
        <v>12861</v>
      </c>
    </row>
    <row r="4130" spans="1:7" ht="45">
      <c r="A4130" s="333">
        <v>30222024</v>
      </c>
      <c r="B4130" s="333" t="s">
        <v>12862</v>
      </c>
      <c r="D4130" s="333" t="s">
        <v>12863</v>
      </c>
      <c r="E4130" s="333" t="s">
        <v>11865</v>
      </c>
      <c r="F4130" s="333" t="s">
        <v>11866</v>
      </c>
      <c r="G4130" s="333" t="s">
        <v>12864</v>
      </c>
    </row>
    <row r="4131" spans="1:7" ht="30">
      <c r="A4131" s="333">
        <v>30222025</v>
      </c>
      <c r="B4131" s="333" t="s">
        <v>12865</v>
      </c>
      <c r="D4131" s="333" t="s">
        <v>12866</v>
      </c>
      <c r="E4131" s="333" t="s">
        <v>12794</v>
      </c>
      <c r="F4131" s="333" t="s">
        <v>12795</v>
      </c>
      <c r="G4131" s="333" t="s">
        <v>12867</v>
      </c>
    </row>
    <row r="4132" spans="1:7" ht="45">
      <c r="A4132" s="333">
        <v>30222026</v>
      </c>
      <c r="B4132" s="333" t="s">
        <v>12868</v>
      </c>
      <c r="D4132" s="333" t="s">
        <v>12869</v>
      </c>
      <c r="E4132" s="333" t="s">
        <v>12794</v>
      </c>
      <c r="F4132" s="333" t="s">
        <v>12795</v>
      </c>
      <c r="G4132" s="333" t="s">
        <v>12870</v>
      </c>
    </row>
    <row r="4133" spans="1:7" ht="45">
      <c r="A4133" s="333">
        <v>30222027</v>
      </c>
      <c r="B4133" s="333" t="s">
        <v>12871</v>
      </c>
      <c r="D4133" s="333" t="s">
        <v>12872</v>
      </c>
      <c r="E4133" s="333" t="s">
        <v>11865</v>
      </c>
      <c r="F4133" s="333" t="s">
        <v>11866</v>
      </c>
      <c r="G4133" s="333" t="s">
        <v>12873</v>
      </c>
    </row>
    <row r="4134" spans="1:7">
      <c r="A4134" s="333">
        <v>30222028</v>
      </c>
      <c r="B4134" s="333" t="s">
        <v>12874</v>
      </c>
      <c r="D4134" s="333" t="s">
        <v>12875</v>
      </c>
      <c r="E4134" s="333" t="s">
        <v>11865</v>
      </c>
      <c r="F4134" s="333" t="s">
        <v>11866</v>
      </c>
      <c r="G4134" s="333" t="s">
        <v>12876</v>
      </c>
    </row>
    <row r="4135" spans="1:7" ht="45">
      <c r="A4135" s="333">
        <v>30222029</v>
      </c>
      <c r="B4135" s="333" t="s">
        <v>12877</v>
      </c>
      <c r="D4135" s="333" t="s">
        <v>12878</v>
      </c>
      <c r="E4135" s="333" t="s">
        <v>11865</v>
      </c>
      <c r="F4135" s="333" t="s">
        <v>11866</v>
      </c>
      <c r="G4135" s="333" t="s">
        <v>12879</v>
      </c>
    </row>
    <row r="4136" spans="1:7" ht="30">
      <c r="A4136" s="333">
        <v>30222030</v>
      </c>
      <c r="B4136" s="333" t="s">
        <v>12880</v>
      </c>
      <c r="D4136" s="333" t="s">
        <v>12881</v>
      </c>
      <c r="E4136" s="333" t="s">
        <v>11865</v>
      </c>
      <c r="F4136" s="333" t="s">
        <v>11866</v>
      </c>
      <c r="G4136" s="333" t="s">
        <v>12882</v>
      </c>
    </row>
    <row r="4137" spans="1:7" ht="30">
      <c r="A4137" s="333">
        <v>30222031</v>
      </c>
      <c r="B4137" s="333" t="s">
        <v>12883</v>
      </c>
      <c r="D4137" s="333" t="s">
        <v>12881</v>
      </c>
      <c r="E4137" s="333" t="s">
        <v>11865</v>
      </c>
      <c r="F4137" s="333" t="s">
        <v>11866</v>
      </c>
      <c r="G4137" s="333" t="s">
        <v>12884</v>
      </c>
    </row>
    <row r="4138" spans="1:7" ht="30">
      <c r="A4138" s="333">
        <v>30222032</v>
      </c>
      <c r="B4138" s="333" t="s">
        <v>12885</v>
      </c>
      <c r="D4138" s="333" t="s">
        <v>12886</v>
      </c>
      <c r="E4138" s="333" t="s">
        <v>11865</v>
      </c>
      <c r="F4138" s="333" t="s">
        <v>11866</v>
      </c>
      <c r="G4138" s="333" t="s">
        <v>12887</v>
      </c>
    </row>
    <row r="4139" spans="1:7" ht="45">
      <c r="A4139" s="333">
        <v>30222033</v>
      </c>
      <c r="B4139" s="333" t="s">
        <v>12888</v>
      </c>
      <c r="D4139" s="333" t="s">
        <v>12889</v>
      </c>
      <c r="E4139" s="333" t="s">
        <v>11865</v>
      </c>
      <c r="F4139" s="333" t="s">
        <v>11866</v>
      </c>
      <c r="G4139" s="333" t="s">
        <v>12890</v>
      </c>
    </row>
    <row r="4140" spans="1:7" ht="45">
      <c r="A4140" s="333">
        <v>30222034</v>
      </c>
      <c r="B4140" s="333" t="s">
        <v>12891</v>
      </c>
      <c r="D4140" s="333" t="s">
        <v>12892</v>
      </c>
      <c r="E4140" s="333" t="s">
        <v>11865</v>
      </c>
      <c r="F4140" s="333" t="s">
        <v>11866</v>
      </c>
      <c r="G4140" s="333" t="s">
        <v>12893</v>
      </c>
    </row>
    <row r="4141" spans="1:7" ht="45">
      <c r="A4141" s="333">
        <v>30222035</v>
      </c>
      <c r="B4141" s="333" t="s">
        <v>12894</v>
      </c>
      <c r="D4141" s="333" t="s">
        <v>12895</v>
      </c>
      <c r="E4141" s="333" t="s">
        <v>12805</v>
      </c>
      <c r="F4141" s="333" t="s">
        <v>12806</v>
      </c>
      <c r="G4141" s="333" t="s">
        <v>12896</v>
      </c>
    </row>
    <row r="4142" spans="1:7" ht="30">
      <c r="A4142" s="333">
        <v>30222036</v>
      </c>
      <c r="B4142" s="333" t="s">
        <v>12897</v>
      </c>
      <c r="D4142" s="333" t="s">
        <v>12898</v>
      </c>
      <c r="E4142" s="333" t="s">
        <v>11865</v>
      </c>
      <c r="F4142" s="333" t="s">
        <v>11866</v>
      </c>
      <c r="G4142" s="333" t="s">
        <v>12899</v>
      </c>
    </row>
    <row r="4143" spans="1:7">
      <c r="A4143" s="333">
        <v>30222037</v>
      </c>
      <c r="B4143" s="333" t="s">
        <v>12900</v>
      </c>
      <c r="D4143" s="333" t="s">
        <v>12901</v>
      </c>
      <c r="E4143" s="333" t="s">
        <v>11865</v>
      </c>
      <c r="F4143" s="333" t="s">
        <v>11866</v>
      </c>
      <c r="G4143" s="333" t="s">
        <v>12902</v>
      </c>
    </row>
    <row r="4144" spans="1:7" ht="30">
      <c r="A4144" s="333">
        <v>30222038</v>
      </c>
      <c r="B4144" s="333" t="s">
        <v>12903</v>
      </c>
      <c r="D4144" s="333" t="s">
        <v>12904</v>
      </c>
      <c r="E4144" s="333" t="s">
        <v>11865</v>
      </c>
      <c r="F4144" s="333" t="s">
        <v>11866</v>
      </c>
      <c r="G4144" s="333" t="s">
        <v>12905</v>
      </c>
    </row>
    <row r="4145" spans="1:7" ht="30">
      <c r="A4145" s="333">
        <v>30222039</v>
      </c>
      <c r="B4145" s="333" t="s">
        <v>12906</v>
      </c>
      <c r="D4145" s="333" t="s">
        <v>12907</v>
      </c>
      <c r="E4145" s="333" t="s">
        <v>12805</v>
      </c>
      <c r="F4145" s="333" t="s">
        <v>12806</v>
      </c>
      <c r="G4145" s="333" t="s">
        <v>12908</v>
      </c>
    </row>
    <row r="4146" spans="1:7">
      <c r="A4146" s="333">
        <v>30222040</v>
      </c>
      <c r="B4146" s="333" t="s">
        <v>12909</v>
      </c>
      <c r="D4146" s="333" t="s">
        <v>12910</v>
      </c>
      <c r="E4146" s="333" t="s">
        <v>12805</v>
      </c>
      <c r="F4146" s="333" t="s">
        <v>12806</v>
      </c>
      <c r="G4146" s="333" t="s">
        <v>12911</v>
      </c>
    </row>
    <row r="4147" spans="1:7" ht="30">
      <c r="A4147" s="333">
        <v>30222041</v>
      </c>
      <c r="B4147" s="333" t="s">
        <v>12912</v>
      </c>
      <c r="D4147" s="333" t="s">
        <v>12913</v>
      </c>
      <c r="E4147" s="333" t="s">
        <v>12794</v>
      </c>
      <c r="F4147" s="333" t="s">
        <v>12795</v>
      </c>
      <c r="G4147" s="333" t="s">
        <v>12914</v>
      </c>
    </row>
    <row r="4148" spans="1:7" ht="45">
      <c r="A4148" s="333">
        <v>30222042</v>
      </c>
      <c r="B4148" s="333" t="s">
        <v>12915</v>
      </c>
      <c r="D4148" s="333" t="s">
        <v>12916</v>
      </c>
      <c r="E4148" s="333" t="s">
        <v>11865</v>
      </c>
      <c r="F4148" s="333" t="s">
        <v>11866</v>
      </c>
      <c r="G4148" s="333" t="s">
        <v>12917</v>
      </c>
    </row>
    <row r="4149" spans="1:7">
      <c r="A4149" s="333">
        <v>30222043</v>
      </c>
      <c r="B4149" s="333" t="s">
        <v>12918</v>
      </c>
      <c r="D4149" s="333" t="s">
        <v>12919</v>
      </c>
      <c r="E4149" s="333" t="s">
        <v>11865</v>
      </c>
      <c r="F4149" s="333" t="s">
        <v>11866</v>
      </c>
      <c r="G4149" s="333" t="s">
        <v>12920</v>
      </c>
    </row>
    <row r="4150" spans="1:7" ht="60">
      <c r="A4150" s="333">
        <v>30222044</v>
      </c>
      <c r="B4150" s="333" t="s">
        <v>12921</v>
      </c>
      <c r="D4150" s="333" t="s">
        <v>12922</v>
      </c>
      <c r="E4150" s="333" t="s">
        <v>11865</v>
      </c>
      <c r="F4150" s="333" t="s">
        <v>11866</v>
      </c>
      <c r="G4150" s="333" t="s">
        <v>12923</v>
      </c>
    </row>
    <row r="4151" spans="1:7" ht="45">
      <c r="A4151" s="333">
        <v>30222045</v>
      </c>
      <c r="B4151" s="333" t="s">
        <v>12924</v>
      </c>
      <c r="D4151" s="333" t="s">
        <v>12925</v>
      </c>
      <c r="E4151" s="333" t="s">
        <v>11865</v>
      </c>
      <c r="F4151" s="333" t="s">
        <v>11866</v>
      </c>
      <c r="G4151" s="333" t="s">
        <v>12926</v>
      </c>
    </row>
    <row r="4152" spans="1:7" ht="45">
      <c r="A4152" s="333">
        <v>30222046</v>
      </c>
      <c r="B4152" s="333" t="s">
        <v>12927</v>
      </c>
      <c r="D4152" s="333" t="s">
        <v>12928</v>
      </c>
      <c r="E4152" s="333" t="s">
        <v>11865</v>
      </c>
      <c r="F4152" s="333" t="s">
        <v>11866</v>
      </c>
      <c r="G4152" s="333" t="s">
        <v>12929</v>
      </c>
    </row>
    <row r="4153" spans="1:7" ht="60">
      <c r="A4153" s="333">
        <v>30222047</v>
      </c>
      <c r="B4153" s="333" t="s">
        <v>12930</v>
      </c>
      <c r="D4153" s="333" t="s">
        <v>12931</v>
      </c>
      <c r="E4153" s="333" t="s">
        <v>11865</v>
      </c>
      <c r="F4153" s="333" t="s">
        <v>11866</v>
      </c>
      <c r="G4153" s="333" t="s">
        <v>12932</v>
      </c>
    </row>
    <row r="4154" spans="1:7">
      <c r="A4154" s="333">
        <v>30222048</v>
      </c>
      <c r="B4154" s="333" t="s">
        <v>12933</v>
      </c>
      <c r="D4154" s="333" t="s">
        <v>12934</v>
      </c>
      <c r="E4154" s="333" t="s">
        <v>11865</v>
      </c>
      <c r="F4154" s="333" t="s">
        <v>11866</v>
      </c>
      <c r="G4154" s="333" t="s">
        <v>12935</v>
      </c>
    </row>
    <row r="4155" spans="1:7" ht="30">
      <c r="A4155" s="333">
        <v>30222049</v>
      </c>
      <c r="B4155" s="333" t="s">
        <v>12936</v>
      </c>
      <c r="D4155" s="333" t="s">
        <v>12937</v>
      </c>
      <c r="E4155" s="333" t="s">
        <v>11865</v>
      </c>
      <c r="F4155" s="333" t="s">
        <v>11866</v>
      </c>
      <c r="G4155" s="333" t="s">
        <v>12938</v>
      </c>
    </row>
    <row r="4156" spans="1:7" ht="60">
      <c r="A4156" s="333">
        <v>30222050</v>
      </c>
      <c r="B4156" s="333" t="s">
        <v>12939</v>
      </c>
      <c r="D4156" s="333" t="s">
        <v>12940</v>
      </c>
      <c r="E4156" s="333" t="s">
        <v>11865</v>
      </c>
      <c r="F4156" s="333" t="s">
        <v>11866</v>
      </c>
      <c r="G4156" s="333" t="s">
        <v>12941</v>
      </c>
    </row>
    <row r="4157" spans="1:7" ht="60">
      <c r="A4157" s="333">
        <v>30222051</v>
      </c>
      <c r="B4157" s="333" t="s">
        <v>12942</v>
      </c>
      <c r="D4157" s="333" t="s">
        <v>12943</v>
      </c>
      <c r="E4157" s="333" t="s">
        <v>11865</v>
      </c>
      <c r="F4157" s="333" t="s">
        <v>11866</v>
      </c>
      <c r="G4157" s="333" t="s">
        <v>12944</v>
      </c>
    </row>
    <row r="4158" spans="1:7" ht="30">
      <c r="A4158" s="333">
        <v>30222052</v>
      </c>
      <c r="B4158" s="333" t="s">
        <v>12945</v>
      </c>
      <c r="D4158" s="333" t="s">
        <v>12946</v>
      </c>
      <c r="E4158" s="333" t="s">
        <v>11865</v>
      </c>
      <c r="F4158" s="333" t="s">
        <v>11866</v>
      </c>
      <c r="G4158" s="333" t="s">
        <v>12947</v>
      </c>
    </row>
    <row r="4159" spans="1:7">
      <c r="A4159" s="333">
        <v>30222053</v>
      </c>
      <c r="B4159" s="333" t="s">
        <v>12948</v>
      </c>
      <c r="D4159" s="333" t="s">
        <v>12949</v>
      </c>
      <c r="E4159" s="333" t="s">
        <v>11865</v>
      </c>
      <c r="F4159" s="333" t="s">
        <v>11866</v>
      </c>
      <c r="G4159" s="333" t="s">
        <v>12950</v>
      </c>
    </row>
    <row r="4160" spans="1:7" ht="45">
      <c r="A4160" s="333">
        <v>30222054</v>
      </c>
      <c r="B4160" s="333" t="s">
        <v>12951</v>
      </c>
      <c r="D4160" s="333" t="s">
        <v>12952</v>
      </c>
      <c r="E4160" s="333" t="s">
        <v>11865</v>
      </c>
      <c r="F4160" s="333" t="s">
        <v>11866</v>
      </c>
      <c r="G4160" s="333" t="s">
        <v>12953</v>
      </c>
    </row>
    <row r="4161" spans="1:7" ht="30">
      <c r="A4161" s="333">
        <v>30222055</v>
      </c>
      <c r="B4161" s="333" t="s">
        <v>12954</v>
      </c>
      <c r="D4161" s="333" t="s">
        <v>12955</v>
      </c>
      <c r="E4161" s="333" t="s">
        <v>11865</v>
      </c>
      <c r="F4161" s="333" t="s">
        <v>11866</v>
      </c>
      <c r="G4161" s="333" t="s">
        <v>12956</v>
      </c>
    </row>
    <row r="4162" spans="1:7" ht="45">
      <c r="A4162" s="333">
        <v>30222056</v>
      </c>
      <c r="B4162" s="333" t="s">
        <v>12957</v>
      </c>
      <c r="D4162" s="333" t="s">
        <v>12958</v>
      </c>
      <c r="E4162" s="333" t="s">
        <v>11865</v>
      </c>
      <c r="F4162" s="333" t="s">
        <v>11866</v>
      </c>
      <c r="G4162" s="333" t="s">
        <v>12959</v>
      </c>
    </row>
    <row r="4163" spans="1:7" ht="45">
      <c r="A4163" s="333">
        <v>30222057</v>
      </c>
      <c r="B4163" s="333" t="s">
        <v>12960</v>
      </c>
      <c r="D4163" s="333" t="s">
        <v>12961</v>
      </c>
      <c r="E4163" s="333" t="s">
        <v>11865</v>
      </c>
      <c r="F4163" s="333" t="s">
        <v>11866</v>
      </c>
      <c r="G4163" s="333" t="s">
        <v>12962</v>
      </c>
    </row>
    <row r="4164" spans="1:7" ht="60">
      <c r="A4164" s="333">
        <v>30222058</v>
      </c>
      <c r="B4164" s="333" t="s">
        <v>12963</v>
      </c>
      <c r="D4164" s="333" t="s">
        <v>12964</v>
      </c>
      <c r="E4164" s="333" t="s">
        <v>12805</v>
      </c>
      <c r="F4164" s="333" t="s">
        <v>12806</v>
      </c>
      <c r="G4164" s="333" t="s">
        <v>12965</v>
      </c>
    </row>
    <row r="4165" spans="1:7" ht="30">
      <c r="A4165" s="333">
        <v>30222059</v>
      </c>
      <c r="B4165" s="333" t="s">
        <v>12966</v>
      </c>
      <c r="D4165" s="333" t="s">
        <v>12967</v>
      </c>
      <c r="E4165" s="333" t="s">
        <v>12805</v>
      </c>
      <c r="F4165" s="333" t="s">
        <v>12806</v>
      </c>
      <c r="G4165" s="333" t="s">
        <v>12968</v>
      </c>
    </row>
    <row r="4166" spans="1:7" ht="30">
      <c r="A4166" s="333">
        <v>30222060</v>
      </c>
      <c r="B4166" s="333" t="s">
        <v>12969</v>
      </c>
      <c r="D4166" s="333" t="s">
        <v>12970</v>
      </c>
      <c r="E4166" s="333" t="s">
        <v>12805</v>
      </c>
      <c r="F4166" s="333" t="s">
        <v>12806</v>
      </c>
      <c r="G4166" s="333" t="s">
        <v>12971</v>
      </c>
    </row>
    <row r="4167" spans="1:7" ht="45">
      <c r="A4167" s="333">
        <v>30222061</v>
      </c>
      <c r="B4167" s="333" t="s">
        <v>12972</v>
      </c>
      <c r="D4167" s="333" t="s">
        <v>12973</v>
      </c>
      <c r="E4167" s="333" t="s">
        <v>11865</v>
      </c>
      <c r="F4167" s="333" t="s">
        <v>11866</v>
      </c>
      <c r="G4167" s="333" t="s">
        <v>12974</v>
      </c>
    </row>
    <row r="4168" spans="1:7" ht="45">
      <c r="A4168" s="333">
        <v>30222063</v>
      </c>
      <c r="B4168" s="333" t="s">
        <v>12975</v>
      </c>
      <c r="D4168" s="333" t="s">
        <v>12976</v>
      </c>
      <c r="E4168" s="333" t="s">
        <v>11865</v>
      </c>
      <c r="F4168" s="333" t="s">
        <v>11866</v>
      </c>
      <c r="G4168" s="333" t="s">
        <v>12977</v>
      </c>
    </row>
    <row r="4169" spans="1:7">
      <c r="A4169" s="333">
        <v>30222100</v>
      </c>
      <c r="B4169" s="333" t="s">
        <v>12978</v>
      </c>
      <c r="D4169" s="333" t="s">
        <v>2173</v>
      </c>
      <c r="E4169" s="333" t="s">
        <v>2173</v>
      </c>
      <c r="F4169" s="333" t="s">
        <v>2173</v>
      </c>
      <c r="G4169" s="333" t="s">
        <v>2173</v>
      </c>
    </row>
    <row r="4170" spans="1:7" ht="30">
      <c r="A4170" s="333">
        <v>30222101</v>
      </c>
      <c r="B4170" s="333" t="s">
        <v>12979</v>
      </c>
      <c r="D4170" s="333" t="s">
        <v>12980</v>
      </c>
      <c r="E4170" s="333" t="s">
        <v>2433</v>
      </c>
      <c r="F4170" s="333" t="s">
        <v>2434</v>
      </c>
      <c r="G4170" s="333" t="s">
        <v>12981</v>
      </c>
    </row>
    <row r="4171" spans="1:7" ht="30">
      <c r="A4171" s="333">
        <v>30222102</v>
      </c>
      <c r="B4171" s="333" t="s">
        <v>12982</v>
      </c>
      <c r="D4171" s="333" t="s">
        <v>12983</v>
      </c>
      <c r="E4171" s="333" t="s">
        <v>2433</v>
      </c>
      <c r="F4171" s="333" t="s">
        <v>2434</v>
      </c>
      <c r="G4171" s="333" t="s">
        <v>12984</v>
      </c>
    </row>
    <row r="4172" spans="1:7" ht="45">
      <c r="A4172" s="333">
        <v>30222103</v>
      </c>
      <c r="B4172" s="333" t="s">
        <v>12985</v>
      </c>
      <c r="D4172" s="333" t="s">
        <v>12986</v>
      </c>
      <c r="E4172" s="333" t="s">
        <v>2433</v>
      </c>
      <c r="F4172" s="333" t="s">
        <v>2434</v>
      </c>
      <c r="G4172" s="333" t="s">
        <v>12987</v>
      </c>
    </row>
    <row r="4173" spans="1:7">
      <c r="A4173" s="333">
        <v>30222104</v>
      </c>
      <c r="B4173" s="333" t="s">
        <v>12988</v>
      </c>
      <c r="D4173" s="333" t="s">
        <v>12989</v>
      </c>
      <c r="E4173" s="333" t="s">
        <v>2433</v>
      </c>
      <c r="F4173" s="333" t="s">
        <v>2434</v>
      </c>
      <c r="G4173" s="333" t="s">
        <v>12990</v>
      </c>
    </row>
    <row r="4174" spans="1:7" ht="45">
      <c r="A4174" s="333">
        <v>30222105</v>
      </c>
      <c r="B4174" s="333" t="s">
        <v>12991</v>
      </c>
      <c r="D4174" s="333" t="s">
        <v>12992</v>
      </c>
      <c r="E4174" s="333" t="s">
        <v>2433</v>
      </c>
      <c r="F4174" s="333" t="s">
        <v>2434</v>
      </c>
      <c r="G4174" s="333" t="s">
        <v>12993</v>
      </c>
    </row>
    <row r="4175" spans="1:7" ht="45">
      <c r="A4175" s="333">
        <v>30222106</v>
      </c>
      <c r="B4175" s="333" t="s">
        <v>12994</v>
      </c>
      <c r="D4175" s="333" t="s">
        <v>12995</v>
      </c>
      <c r="E4175" s="333" t="s">
        <v>2433</v>
      </c>
      <c r="F4175" s="333" t="s">
        <v>2434</v>
      </c>
      <c r="G4175" s="333" t="s">
        <v>12996</v>
      </c>
    </row>
    <row r="4176" spans="1:7" ht="45">
      <c r="A4176" s="333">
        <v>30222107</v>
      </c>
      <c r="B4176" s="333" t="s">
        <v>12997</v>
      </c>
      <c r="D4176" s="333" t="s">
        <v>12998</v>
      </c>
      <c r="E4176" s="333" t="s">
        <v>2433</v>
      </c>
      <c r="F4176" s="333" t="s">
        <v>2434</v>
      </c>
      <c r="G4176" s="333" t="s">
        <v>12999</v>
      </c>
    </row>
    <row r="4177" spans="1:7" ht="45">
      <c r="A4177" s="333">
        <v>30222108</v>
      </c>
      <c r="B4177" s="333" t="s">
        <v>13000</v>
      </c>
      <c r="D4177" s="333" t="s">
        <v>13001</v>
      </c>
      <c r="E4177" s="333" t="s">
        <v>2433</v>
      </c>
      <c r="F4177" s="333" t="s">
        <v>2434</v>
      </c>
      <c r="G4177" s="333" t="s">
        <v>13002</v>
      </c>
    </row>
    <row r="4178" spans="1:7" ht="30">
      <c r="A4178" s="333">
        <v>30222109</v>
      </c>
      <c r="B4178" s="333" t="s">
        <v>13003</v>
      </c>
      <c r="D4178" s="333" t="s">
        <v>13004</v>
      </c>
      <c r="E4178" s="333" t="s">
        <v>12208</v>
      </c>
      <c r="F4178" s="333" t="s">
        <v>12209</v>
      </c>
      <c r="G4178" s="333" t="s">
        <v>13005</v>
      </c>
    </row>
    <row r="4179" spans="1:7" ht="45">
      <c r="A4179" s="333">
        <v>30222110</v>
      </c>
      <c r="B4179" s="333" t="s">
        <v>13006</v>
      </c>
      <c r="D4179" s="333" t="s">
        <v>13007</v>
      </c>
      <c r="E4179" s="333" t="s">
        <v>2433</v>
      </c>
      <c r="F4179" s="333" t="s">
        <v>2434</v>
      </c>
      <c r="G4179" s="333" t="s">
        <v>13008</v>
      </c>
    </row>
    <row r="4180" spans="1:7" ht="45">
      <c r="A4180" s="333">
        <v>30222111</v>
      </c>
      <c r="B4180" s="333" t="s">
        <v>13009</v>
      </c>
      <c r="D4180" s="333" t="s">
        <v>13010</v>
      </c>
      <c r="E4180" s="333" t="s">
        <v>2433</v>
      </c>
      <c r="F4180" s="333" t="s">
        <v>2434</v>
      </c>
      <c r="G4180" s="333" t="s">
        <v>13011</v>
      </c>
    </row>
    <row r="4181" spans="1:7" ht="45">
      <c r="A4181" s="333">
        <v>30222112</v>
      </c>
      <c r="B4181" s="333" t="s">
        <v>13012</v>
      </c>
      <c r="D4181" s="333" t="s">
        <v>13013</v>
      </c>
      <c r="E4181" s="333" t="s">
        <v>2433</v>
      </c>
      <c r="F4181" s="333" t="s">
        <v>2434</v>
      </c>
      <c r="G4181" s="333" t="s">
        <v>13014</v>
      </c>
    </row>
    <row r="4182" spans="1:7" ht="60">
      <c r="A4182" s="333">
        <v>30222113</v>
      </c>
      <c r="B4182" s="333" t="s">
        <v>13015</v>
      </c>
      <c r="D4182" s="333" t="s">
        <v>13016</v>
      </c>
      <c r="E4182" s="333" t="s">
        <v>5887</v>
      </c>
      <c r="F4182" s="333" t="s">
        <v>5888</v>
      </c>
      <c r="G4182" s="333" t="s">
        <v>13017</v>
      </c>
    </row>
    <row r="4183" spans="1:7" ht="30">
      <c r="A4183" s="333">
        <v>30222114</v>
      </c>
      <c r="B4183" s="333" t="s">
        <v>13018</v>
      </c>
      <c r="D4183" s="333" t="s">
        <v>13019</v>
      </c>
      <c r="E4183" s="333" t="s">
        <v>2433</v>
      </c>
      <c r="F4183" s="333" t="s">
        <v>2434</v>
      </c>
      <c r="G4183" s="333" t="s">
        <v>13020</v>
      </c>
    </row>
    <row r="4184" spans="1:7" ht="30">
      <c r="A4184" s="333">
        <v>30222114</v>
      </c>
      <c r="B4184" s="333" t="s">
        <v>13018</v>
      </c>
      <c r="D4184" s="333" t="s">
        <v>13019</v>
      </c>
      <c r="E4184" s="333" t="s">
        <v>2433</v>
      </c>
      <c r="F4184" s="333" t="s">
        <v>2434</v>
      </c>
      <c r="G4184" s="333" t="s">
        <v>13020</v>
      </c>
    </row>
    <row r="4185" spans="1:7" ht="30">
      <c r="A4185" s="333">
        <v>30222114</v>
      </c>
      <c r="B4185" s="333" t="s">
        <v>13018</v>
      </c>
      <c r="D4185" s="333" t="s">
        <v>13019</v>
      </c>
      <c r="E4185" s="333" t="s">
        <v>12705</v>
      </c>
      <c r="F4185" s="333" t="s">
        <v>12706</v>
      </c>
      <c r="G4185" s="333" t="s">
        <v>13020</v>
      </c>
    </row>
    <row r="4186" spans="1:7" ht="30">
      <c r="A4186" s="333">
        <v>30222114</v>
      </c>
      <c r="B4186" s="333" t="s">
        <v>13018</v>
      </c>
      <c r="D4186" s="333" t="s">
        <v>13019</v>
      </c>
      <c r="E4186" s="333" t="s">
        <v>12705</v>
      </c>
      <c r="F4186" s="333" t="s">
        <v>12706</v>
      </c>
      <c r="G4186" s="333" t="s">
        <v>13020</v>
      </c>
    </row>
    <row r="4187" spans="1:7" ht="60">
      <c r="A4187" s="333">
        <v>30222115</v>
      </c>
      <c r="B4187" s="333" t="s">
        <v>13021</v>
      </c>
      <c r="D4187" s="333" t="s">
        <v>13022</v>
      </c>
      <c r="E4187" s="333" t="s">
        <v>12710</v>
      </c>
      <c r="F4187" s="333" t="s">
        <v>12711</v>
      </c>
      <c r="G4187" s="333" t="s">
        <v>13023</v>
      </c>
    </row>
    <row r="4188" spans="1:7" ht="30">
      <c r="A4188" s="333">
        <v>30222116</v>
      </c>
      <c r="B4188" s="333" t="s">
        <v>13024</v>
      </c>
      <c r="D4188" s="333" t="s">
        <v>13025</v>
      </c>
      <c r="E4188" s="333" t="s">
        <v>2433</v>
      </c>
      <c r="F4188" s="333" t="s">
        <v>2434</v>
      </c>
      <c r="G4188" s="333" t="s">
        <v>13026</v>
      </c>
    </row>
    <row r="4189" spans="1:7">
      <c r="A4189" s="333">
        <v>30222117</v>
      </c>
      <c r="B4189" s="333" t="s">
        <v>13027</v>
      </c>
      <c r="D4189" s="333" t="s">
        <v>13028</v>
      </c>
      <c r="E4189" s="333" t="s">
        <v>13029</v>
      </c>
      <c r="F4189" s="333" t="s">
        <v>13030</v>
      </c>
      <c r="G4189" s="333" t="s">
        <v>13031</v>
      </c>
    </row>
    <row r="4190" spans="1:7" ht="45">
      <c r="A4190" s="333">
        <v>30222118</v>
      </c>
      <c r="B4190" s="333" t="s">
        <v>13032</v>
      </c>
      <c r="D4190" s="333" t="s">
        <v>13033</v>
      </c>
      <c r="E4190" s="333" t="s">
        <v>2433</v>
      </c>
      <c r="F4190" s="333" t="s">
        <v>2434</v>
      </c>
      <c r="G4190" s="333" t="s">
        <v>13034</v>
      </c>
    </row>
    <row r="4191" spans="1:7">
      <c r="A4191" s="333">
        <v>30222200</v>
      </c>
      <c r="B4191" s="333" t="s">
        <v>13035</v>
      </c>
      <c r="D4191" s="333" t="s">
        <v>2173</v>
      </c>
      <c r="E4191" s="333" t="s">
        <v>2173</v>
      </c>
      <c r="F4191" s="333" t="s">
        <v>2173</v>
      </c>
      <c r="G4191" s="333" t="s">
        <v>2173</v>
      </c>
    </row>
    <row r="4192" spans="1:7" ht="30">
      <c r="A4192" s="333">
        <v>30222201</v>
      </c>
      <c r="B4192" s="333" t="s">
        <v>13036</v>
      </c>
      <c r="D4192" s="333" t="s">
        <v>13037</v>
      </c>
      <c r="E4192" s="333" t="s">
        <v>11865</v>
      </c>
      <c r="F4192" s="333" t="s">
        <v>11866</v>
      </c>
      <c r="G4192" s="333" t="s">
        <v>13038</v>
      </c>
    </row>
    <row r="4193" spans="1:7" ht="30">
      <c r="A4193" s="333">
        <v>30222202</v>
      </c>
      <c r="B4193" s="333" t="s">
        <v>13039</v>
      </c>
      <c r="D4193" s="333" t="s">
        <v>13040</v>
      </c>
      <c r="E4193" s="333" t="s">
        <v>10374</v>
      </c>
      <c r="F4193" s="333" t="s">
        <v>10375</v>
      </c>
      <c r="G4193" s="333" t="s">
        <v>13041</v>
      </c>
    </row>
    <row r="4194" spans="1:7" ht="45">
      <c r="A4194" s="333">
        <v>30222203</v>
      </c>
      <c r="B4194" s="333" t="s">
        <v>13042</v>
      </c>
      <c r="D4194" s="333" t="s">
        <v>13043</v>
      </c>
      <c r="E4194" s="333" t="s">
        <v>10374</v>
      </c>
      <c r="F4194" s="333" t="s">
        <v>10375</v>
      </c>
      <c r="G4194" s="333" t="s">
        <v>13044</v>
      </c>
    </row>
    <row r="4195" spans="1:7" ht="45">
      <c r="A4195" s="333">
        <v>30222204</v>
      </c>
      <c r="B4195" s="333" t="s">
        <v>13045</v>
      </c>
      <c r="D4195" s="333" t="s">
        <v>13046</v>
      </c>
      <c r="E4195" s="333" t="s">
        <v>12805</v>
      </c>
      <c r="F4195" s="333" t="s">
        <v>12806</v>
      </c>
      <c r="G4195" s="333" t="s">
        <v>13047</v>
      </c>
    </row>
    <row r="4196" spans="1:7" ht="60">
      <c r="A4196" s="333">
        <v>30222205</v>
      </c>
      <c r="B4196" s="333" t="s">
        <v>13048</v>
      </c>
      <c r="D4196" s="333" t="s">
        <v>13049</v>
      </c>
      <c r="E4196" s="333" t="s">
        <v>12805</v>
      </c>
      <c r="F4196" s="333" t="s">
        <v>12806</v>
      </c>
      <c r="G4196" s="333" t="s">
        <v>13050</v>
      </c>
    </row>
    <row r="4197" spans="1:7">
      <c r="A4197" s="333">
        <v>30222206</v>
      </c>
      <c r="B4197" s="333" t="s">
        <v>13051</v>
      </c>
      <c r="D4197" s="333" t="s">
        <v>13052</v>
      </c>
      <c r="E4197" s="333" t="s">
        <v>13053</v>
      </c>
      <c r="F4197" s="333" t="s">
        <v>13054</v>
      </c>
      <c r="G4197" s="333" t="s">
        <v>13055</v>
      </c>
    </row>
    <row r="4198" spans="1:7" ht="60">
      <c r="A4198" s="333">
        <v>30222207</v>
      </c>
      <c r="B4198" s="333" t="s">
        <v>13056</v>
      </c>
      <c r="D4198" s="333" t="s">
        <v>13057</v>
      </c>
      <c r="E4198" s="333" t="s">
        <v>12805</v>
      </c>
      <c r="F4198" s="333" t="s">
        <v>12806</v>
      </c>
      <c r="G4198" s="333" t="s">
        <v>13058</v>
      </c>
    </row>
    <row r="4199" spans="1:7" ht="60">
      <c r="A4199" s="333">
        <v>30222208</v>
      </c>
      <c r="B4199" s="333" t="s">
        <v>13059</v>
      </c>
      <c r="D4199" s="333" t="s">
        <v>13060</v>
      </c>
      <c r="E4199" s="333" t="s">
        <v>13061</v>
      </c>
      <c r="F4199" s="333" t="s">
        <v>13062</v>
      </c>
      <c r="G4199" s="333" t="s">
        <v>13063</v>
      </c>
    </row>
    <row r="4200" spans="1:7">
      <c r="A4200" s="333">
        <v>30222300</v>
      </c>
      <c r="B4200" s="333" t="s">
        <v>13064</v>
      </c>
      <c r="D4200" s="333" t="s">
        <v>2173</v>
      </c>
      <c r="E4200" s="333" t="s">
        <v>2173</v>
      </c>
      <c r="F4200" s="333" t="s">
        <v>2173</v>
      </c>
      <c r="G4200" s="333" t="s">
        <v>2173</v>
      </c>
    </row>
    <row r="4201" spans="1:7" ht="45">
      <c r="A4201" s="333">
        <v>30222301</v>
      </c>
      <c r="B4201" s="333" t="s">
        <v>13065</v>
      </c>
      <c r="D4201" s="333" t="s">
        <v>13066</v>
      </c>
      <c r="E4201" s="333" t="s">
        <v>2433</v>
      </c>
      <c r="F4201" s="333" t="s">
        <v>2434</v>
      </c>
      <c r="G4201" s="333" t="s">
        <v>13067</v>
      </c>
    </row>
    <row r="4202" spans="1:7" ht="30">
      <c r="A4202" s="333">
        <v>30222302</v>
      </c>
      <c r="B4202" s="333" t="s">
        <v>13068</v>
      </c>
      <c r="D4202" s="333" t="s">
        <v>13069</v>
      </c>
      <c r="E4202" s="333" t="s">
        <v>2433</v>
      </c>
      <c r="F4202" s="333" t="s">
        <v>2434</v>
      </c>
      <c r="G4202" s="333" t="s">
        <v>13070</v>
      </c>
    </row>
    <row r="4203" spans="1:7" ht="45">
      <c r="A4203" s="333">
        <v>30222303</v>
      </c>
      <c r="B4203" s="333" t="s">
        <v>13071</v>
      </c>
      <c r="D4203" s="333" t="s">
        <v>13072</v>
      </c>
      <c r="E4203" s="333" t="s">
        <v>2433</v>
      </c>
      <c r="F4203" s="333" t="s">
        <v>2434</v>
      </c>
      <c r="G4203" s="333" t="s">
        <v>13073</v>
      </c>
    </row>
    <row r="4204" spans="1:7" ht="45">
      <c r="A4204" s="333">
        <v>30222304</v>
      </c>
      <c r="B4204" s="333" t="s">
        <v>13074</v>
      </c>
      <c r="D4204" s="333" t="s">
        <v>13075</v>
      </c>
      <c r="E4204" s="333" t="s">
        <v>2433</v>
      </c>
      <c r="F4204" s="333" t="s">
        <v>2434</v>
      </c>
      <c r="G4204" s="333" t="s">
        <v>13076</v>
      </c>
    </row>
    <row r="4205" spans="1:7" ht="45">
      <c r="A4205" s="333">
        <v>30222304</v>
      </c>
      <c r="B4205" s="333" t="s">
        <v>13074</v>
      </c>
      <c r="D4205" s="333" t="s">
        <v>13075</v>
      </c>
      <c r="E4205" s="333" t="s">
        <v>2433</v>
      </c>
      <c r="F4205" s="333" t="s">
        <v>2434</v>
      </c>
      <c r="G4205" s="333" t="s">
        <v>13076</v>
      </c>
    </row>
    <row r="4206" spans="1:7" ht="45">
      <c r="A4206" s="333">
        <v>30222304</v>
      </c>
      <c r="B4206" s="333" t="s">
        <v>13074</v>
      </c>
      <c r="D4206" s="333" t="s">
        <v>13075</v>
      </c>
      <c r="E4206" s="333" t="s">
        <v>2433</v>
      </c>
      <c r="F4206" s="333" t="s">
        <v>2434</v>
      </c>
      <c r="G4206" s="333" t="s">
        <v>13076</v>
      </c>
    </row>
    <row r="4207" spans="1:7" ht="45">
      <c r="A4207" s="333">
        <v>30222304</v>
      </c>
      <c r="B4207" s="333" t="s">
        <v>13074</v>
      </c>
      <c r="D4207" s="333" t="s">
        <v>13075</v>
      </c>
      <c r="E4207" s="333" t="s">
        <v>12705</v>
      </c>
      <c r="F4207" s="333" t="s">
        <v>12706</v>
      </c>
      <c r="G4207" s="333" t="s">
        <v>13076</v>
      </c>
    </row>
    <row r="4208" spans="1:7" ht="45">
      <c r="A4208" s="333">
        <v>30222304</v>
      </c>
      <c r="B4208" s="333" t="s">
        <v>13074</v>
      </c>
      <c r="D4208" s="333" t="s">
        <v>13075</v>
      </c>
      <c r="E4208" s="333" t="s">
        <v>12705</v>
      </c>
      <c r="F4208" s="333" t="s">
        <v>12706</v>
      </c>
      <c r="G4208" s="333" t="s">
        <v>13076</v>
      </c>
    </row>
    <row r="4209" spans="1:7" ht="45">
      <c r="A4209" s="333">
        <v>30222304</v>
      </c>
      <c r="B4209" s="333" t="s">
        <v>13074</v>
      </c>
      <c r="D4209" s="333" t="s">
        <v>13075</v>
      </c>
      <c r="E4209" s="333" t="s">
        <v>12705</v>
      </c>
      <c r="F4209" s="333" t="s">
        <v>12706</v>
      </c>
      <c r="G4209" s="333" t="s">
        <v>13076</v>
      </c>
    </row>
    <row r="4210" spans="1:7" ht="45">
      <c r="A4210" s="333">
        <v>30222304</v>
      </c>
      <c r="B4210" s="333" t="s">
        <v>13074</v>
      </c>
      <c r="D4210" s="333" t="s">
        <v>13075</v>
      </c>
      <c r="E4210" s="333" t="s">
        <v>12768</v>
      </c>
      <c r="F4210" s="333" t="s">
        <v>12769</v>
      </c>
      <c r="G4210" s="333" t="s">
        <v>13076</v>
      </c>
    </row>
    <row r="4211" spans="1:7" ht="45">
      <c r="A4211" s="333">
        <v>30222304</v>
      </c>
      <c r="B4211" s="333" t="s">
        <v>13074</v>
      </c>
      <c r="D4211" s="333" t="s">
        <v>13075</v>
      </c>
      <c r="E4211" s="333" t="s">
        <v>12768</v>
      </c>
      <c r="F4211" s="333" t="s">
        <v>12769</v>
      </c>
      <c r="G4211" s="333" t="s">
        <v>13076</v>
      </c>
    </row>
    <row r="4212" spans="1:7" ht="45">
      <c r="A4212" s="333">
        <v>30222304</v>
      </c>
      <c r="B4212" s="333" t="s">
        <v>13074</v>
      </c>
      <c r="D4212" s="333" t="s">
        <v>13075</v>
      </c>
      <c r="E4212" s="333" t="s">
        <v>12768</v>
      </c>
      <c r="F4212" s="333" t="s">
        <v>12769</v>
      </c>
      <c r="G4212" s="333" t="s">
        <v>13076</v>
      </c>
    </row>
    <row r="4213" spans="1:7" ht="45">
      <c r="A4213" s="333">
        <v>30222305</v>
      </c>
      <c r="B4213" s="333" t="s">
        <v>13077</v>
      </c>
      <c r="D4213" s="333" t="s">
        <v>13078</v>
      </c>
      <c r="E4213" s="333" t="s">
        <v>2433</v>
      </c>
      <c r="F4213" s="333" t="s">
        <v>2434</v>
      </c>
      <c r="G4213" s="333" t="s">
        <v>13079</v>
      </c>
    </row>
    <row r="4214" spans="1:7" ht="30">
      <c r="A4214" s="333">
        <v>30222306</v>
      </c>
      <c r="B4214" s="333" t="s">
        <v>13080</v>
      </c>
      <c r="D4214" s="333" t="s">
        <v>13081</v>
      </c>
      <c r="E4214" s="333" t="s">
        <v>2433</v>
      </c>
      <c r="F4214" s="333" t="s">
        <v>2434</v>
      </c>
      <c r="G4214" s="333" t="s">
        <v>13082</v>
      </c>
    </row>
    <row r="4215" spans="1:7">
      <c r="A4215" s="333">
        <v>30222307</v>
      </c>
      <c r="B4215" s="333" t="s">
        <v>13083</v>
      </c>
      <c r="D4215" s="333" t="s">
        <v>13084</v>
      </c>
      <c r="E4215" s="333" t="s">
        <v>2433</v>
      </c>
      <c r="F4215" s="333" t="s">
        <v>2434</v>
      </c>
      <c r="G4215" s="333" t="s">
        <v>13085</v>
      </c>
    </row>
    <row r="4216" spans="1:7">
      <c r="A4216" s="333">
        <v>30222307</v>
      </c>
      <c r="B4216" s="333" t="s">
        <v>13083</v>
      </c>
      <c r="D4216" s="333" t="s">
        <v>13084</v>
      </c>
      <c r="E4216" s="333" t="s">
        <v>2433</v>
      </c>
      <c r="F4216" s="333" t="s">
        <v>2434</v>
      </c>
      <c r="G4216" s="333" t="s">
        <v>13085</v>
      </c>
    </row>
    <row r="4217" spans="1:7">
      <c r="A4217" s="333">
        <v>30222307</v>
      </c>
      <c r="B4217" s="333" t="s">
        <v>13083</v>
      </c>
      <c r="D4217" s="333" t="s">
        <v>13084</v>
      </c>
      <c r="E4217" s="333" t="s">
        <v>12705</v>
      </c>
      <c r="F4217" s="333" t="s">
        <v>12706</v>
      </c>
      <c r="G4217" s="333" t="s">
        <v>13085</v>
      </c>
    </row>
    <row r="4218" spans="1:7">
      <c r="A4218" s="333">
        <v>30222307</v>
      </c>
      <c r="B4218" s="333" t="s">
        <v>13083</v>
      </c>
      <c r="D4218" s="333" t="s">
        <v>13084</v>
      </c>
      <c r="E4218" s="333" t="s">
        <v>12705</v>
      </c>
      <c r="F4218" s="333" t="s">
        <v>12706</v>
      </c>
      <c r="G4218" s="333" t="s">
        <v>13085</v>
      </c>
    </row>
    <row r="4219" spans="1:7" ht="30">
      <c r="A4219" s="333">
        <v>30222308</v>
      </c>
      <c r="B4219" s="333" t="s">
        <v>13086</v>
      </c>
      <c r="D4219" s="333" t="s">
        <v>13087</v>
      </c>
      <c r="E4219" s="333" t="s">
        <v>2433</v>
      </c>
      <c r="F4219" s="333" t="s">
        <v>2434</v>
      </c>
      <c r="G4219" s="333" t="s">
        <v>13088</v>
      </c>
    </row>
    <row r="4220" spans="1:7">
      <c r="A4220" s="333">
        <v>30222309</v>
      </c>
      <c r="B4220" s="333" t="s">
        <v>13089</v>
      </c>
      <c r="D4220" s="333" t="s">
        <v>13090</v>
      </c>
      <c r="E4220" s="333" t="s">
        <v>2433</v>
      </c>
      <c r="F4220" s="333" t="s">
        <v>2434</v>
      </c>
      <c r="G4220" s="333" t="s">
        <v>13091</v>
      </c>
    </row>
    <row r="4221" spans="1:7">
      <c r="A4221" s="333">
        <v>30222400</v>
      </c>
      <c r="B4221" s="333" t="s">
        <v>13092</v>
      </c>
      <c r="D4221" s="333" t="s">
        <v>2173</v>
      </c>
      <c r="E4221" s="333" t="s">
        <v>2173</v>
      </c>
      <c r="F4221" s="333" t="s">
        <v>2173</v>
      </c>
      <c r="G4221" s="333" t="s">
        <v>2173</v>
      </c>
    </row>
    <row r="4222" spans="1:7" ht="30">
      <c r="A4222" s="333">
        <v>30222401</v>
      </c>
      <c r="B4222" s="333" t="s">
        <v>13093</v>
      </c>
      <c r="D4222" s="333" t="s">
        <v>13094</v>
      </c>
      <c r="E4222" s="333" t="s">
        <v>2433</v>
      </c>
      <c r="F4222" s="333" t="s">
        <v>2434</v>
      </c>
      <c r="G4222" s="333" t="s">
        <v>13095</v>
      </c>
    </row>
    <row r="4223" spans="1:7" ht="60">
      <c r="A4223" s="333">
        <v>30222402</v>
      </c>
      <c r="B4223" s="333" t="s">
        <v>13096</v>
      </c>
      <c r="D4223" s="333" t="s">
        <v>13097</v>
      </c>
      <c r="E4223" s="333" t="s">
        <v>2433</v>
      </c>
      <c r="F4223" s="333" t="s">
        <v>2434</v>
      </c>
      <c r="G4223" s="333" t="s">
        <v>13098</v>
      </c>
    </row>
    <row r="4224" spans="1:7" ht="45">
      <c r="A4224" s="333">
        <v>30222403</v>
      </c>
      <c r="B4224" s="333" t="s">
        <v>13099</v>
      </c>
      <c r="D4224" s="333" t="s">
        <v>13100</v>
      </c>
      <c r="E4224" s="333" t="s">
        <v>2433</v>
      </c>
      <c r="F4224" s="333" t="s">
        <v>2434</v>
      </c>
      <c r="G4224" s="333" t="s">
        <v>13101</v>
      </c>
    </row>
    <row r="4225" spans="1:7" ht="45">
      <c r="A4225" s="333">
        <v>30222404</v>
      </c>
      <c r="B4225" s="333" t="s">
        <v>13102</v>
      </c>
      <c r="D4225" s="333" t="s">
        <v>13103</v>
      </c>
      <c r="E4225" s="333" t="s">
        <v>2433</v>
      </c>
      <c r="F4225" s="333" t="s">
        <v>2434</v>
      </c>
      <c r="G4225" s="333" t="s">
        <v>13104</v>
      </c>
    </row>
    <row r="4226" spans="1:7" ht="45">
      <c r="A4226" s="333">
        <v>30222405</v>
      </c>
      <c r="B4226" s="333" t="s">
        <v>13105</v>
      </c>
      <c r="D4226" s="333" t="s">
        <v>13106</v>
      </c>
      <c r="E4226" s="333" t="s">
        <v>2433</v>
      </c>
      <c r="F4226" s="333" t="s">
        <v>2434</v>
      </c>
      <c r="G4226" s="333" t="s">
        <v>13107</v>
      </c>
    </row>
    <row r="4227" spans="1:7">
      <c r="A4227" s="333">
        <v>30222406</v>
      </c>
      <c r="B4227" s="333" t="s">
        <v>13108</v>
      </c>
      <c r="D4227" s="333" t="s">
        <v>13109</v>
      </c>
      <c r="E4227" s="333" t="s">
        <v>2433</v>
      </c>
      <c r="F4227" s="333" t="s">
        <v>2434</v>
      </c>
      <c r="G4227" s="333" t="s">
        <v>13110</v>
      </c>
    </row>
    <row r="4228" spans="1:7" ht="45">
      <c r="A4228" s="333">
        <v>30222407</v>
      </c>
      <c r="B4228" s="333" t="s">
        <v>13111</v>
      </c>
      <c r="D4228" s="333" t="s">
        <v>13112</v>
      </c>
      <c r="E4228" s="333" t="s">
        <v>2433</v>
      </c>
      <c r="F4228" s="333" t="s">
        <v>2434</v>
      </c>
      <c r="G4228" s="333" t="s">
        <v>13113</v>
      </c>
    </row>
    <row r="4229" spans="1:7" ht="30">
      <c r="A4229" s="333">
        <v>30222408</v>
      </c>
      <c r="B4229" s="333" t="s">
        <v>13114</v>
      </c>
      <c r="D4229" s="333" t="s">
        <v>13115</v>
      </c>
      <c r="E4229" s="333" t="s">
        <v>2433</v>
      </c>
      <c r="F4229" s="333" t="s">
        <v>2434</v>
      </c>
      <c r="G4229" s="333" t="s">
        <v>13116</v>
      </c>
    </row>
    <row r="4230" spans="1:7" ht="45">
      <c r="A4230" s="333">
        <v>30222409</v>
      </c>
      <c r="B4230" s="333" t="s">
        <v>13117</v>
      </c>
      <c r="D4230" s="333" t="s">
        <v>13118</v>
      </c>
      <c r="E4230" s="333" t="s">
        <v>2433</v>
      </c>
      <c r="F4230" s="333" t="s">
        <v>2434</v>
      </c>
      <c r="G4230" s="333" t="s">
        <v>13119</v>
      </c>
    </row>
    <row r="4231" spans="1:7">
      <c r="A4231" s="333">
        <v>30222500</v>
      </c>
      <c r="B4231" s="333" t="s">
        <v>13120</v>
      </c>
      <c r="D4231" s="333" t="s">
        <v>2173</v>
      </c>
      <c r="E4231" s="333" t="s">
        <v>2173</v>
      </c>
      <c r="F4231" s="333" t="s">
        <v>2173</v>
      </c>
      <c r="G4231" s="333" t="s">
        <v>2173</v>
      </c>
    </row>
    <row r="4232" spans="1:7" ht="45">
      <c r="A4232" s="333">
        <v>30222501</v>
      </c>
      <c r="B4232" s="333" t="s">
        <v>13121</v>
      </c>
      <c r="D4232" s="333" t="s">
        <v>13122</v>
      </c>
      <c r="E4232" s="333" t="s">
        <v>12666</v>
      </c>
      <c r="F4232" s="333" t="s">
        <v>12667</v>
      </c>
      <c r="G4232" s="333" t="s">
        <v>13123</v>
      </c>
    </row>
    <row r="4233" spans="1:7" ht="60">
      <c r="A4233" s="333">
        <v>30222502</v>
      </c>
      <c r="B4233" s="333" t="s">
        <v>13124</v>
      </c>
      <c r="D4233" s="333" t="s">
        <v>13125</v>
      </c>
      <c r="E4233" s="333" t="s">
        <v>13126</v>
      </c>
      <c r="F4233" s="333" t="s">
        <v>13127</v>
      </c>
      <c r="G4233" s="333" t="s">
        <v>13128</v>
      </c>
    </row>
    <row r="4234" spans="1:7" ht="60">
      <c r="A4234" s="333">
        <v>30222502</v>
      </c>
      <c r="B4234" s="333" t="s">
        <v>13124</v>
      </c>
      <c r="D4234" s="333" t="s">
        <v>13125</v>
      </c>
      <c r="E4234" s="333" t="s">
        <v>13126</v>
      </c>
      <c r="F4234" s="333" t="s">
        <v>13127</v>
      </c>
      <c r="G4234" s="333" t="s">
        <v>13128</v>
      </c>
    </row>
    <row r="4235" spans="1:7" ht="60">
      <c r="A4235" s="333">
        <v>30222502</v>
      </c>
      <c r="B4235" s="333" t="s">
        <v>13124</v>
      </c>
      <c r="D4235" s="333" t="s">
        <v>13125</v>
      </c>
      <c r="E4235" s="333" t="s">
        <v>12705</v>
      </c>
      <c r="F4235" s="333" t="s">
        <v>12706</v>
      </c>
      <c r="G4235" s="333" t="s">
        <v>13128</v>
      </c>
    </row>
    <row r="4236" spans="1:7" ht="60">
      <c r="A4236" s="333">
        <v>30222502</v>
      </c>
      <c r="B4236" s="333" t="s">
        <v>13124</v>
      </c>
      <c r="D4236" s="333" t="s">
        <v>13125</v>
      </c>
      <c r="E4236" s="333" t="s">
        <v>12705</v>
      </c>
      <c r="F4236" s="333" t="s">
        <v>12706</v>
      </c>
      <c r="G4236" s="333" t="s">
        <v>13128</v>
      </c>
    </row>
    <row r="4237" spans="1:7" ht="60">
      <c r="A4237" s="333">
        <v>30222503</v>
      </c>
      <c r="B4237" s="333" t="s">
        <v>13129</v>
      </c>
      <c r="D4237" s="333" t="s">
        <v>13130</v>
      </c>
      <c r="E4237" s="333" t="s">
        <v>13126</v>
      </c>
      <c r="F4237" s="333" t="s">
        <v>13127</v>
      </c>
      <c r="G4237" s="333" t="s">
        <v>13131</v>
      </c>
    </row>
    <row r="4238" spans="1:7" ht="60">
      <c r="A4238" s="333">
        <v>30222503</v>
      </c>
      <c r="B4238" s="333" t="s">
        <v>13129</v>
      </c>
      <c r="D4238" s="333" t="s">
        <v>13130</v>
      </c>
      <c r="E4238" s="333" t="s">
        <v>13126</v>
      </c>
      <c r="F4238" s="333" t="s">
        <v>13127</v>
      </c>
      <c r="G4238" s="333" t="s">
        <v>13131</v>
      </c>
    </row>
    <row r="4239" spans="1:7" ht="60">
      <c r="A4239" s="333">
        <v>30222503</v>
      </c>
      <c r="B4239" s="333" t="s">
        <v>13129</v>
      </c>
      <c r="D4239" s="333" t="s">
        <v>13130</v>
      </c>
      <c r="E4239" s="333" t="s">
        <v>12705</v>
      </c>
      <c r="F4239" s="333" t="s">
        <v>12706</v>
      </c>
      <c r="G4239" s="333" t="s">
        <v>13131</v>
      </c>
    </row>
    <row r="4240" spans="1:7" ht="60">
      <c r="A4240" s="333">
        <v>30222503</v>
      </c>
      <c r="B4240" s="333" t="s">
        <v>13129</v>
      </c>
      <c r="D4240" s="333" t="s">
        <v>13130</v>
      </c>
      <c r="E4240" s="333" t="s">
        <v>12705</v>
      </c>
      <c r="F4240" s="333" t="s">
        <v>12706</v>
      </c>
      <c r="G4240" s="333" t="s">
        <v>13131</v>
      </c>
    </row>
    <row r="4241" spans="1:7">
      <c r="A4241" s="333">
        <v>30222504</v>
      </c>
      <c r="B4241" s="333" t="s">
        <v>13132</v>
      </c>
      <c r="D4241" s="333" t="s">
        <v>13133</v>
      </c>
      <c r="E4241" s="333" t="s">
        <v>2433</v>
      </c>
      <c r="F4241" s="333" t="s">
        <v>2434</v>
      </c>
      <c r="G4241" s="333" t="s">
        <v>13134</v>
      </c>
    </row>
    <row r="4242" spans="1:7">
      <c r="A4242" s="333">
        <v>30222504</v>
      </c>
      <c r="B4242" s="333" t="s">
        <v>13132</v>
      </c>
      <c r="D4242" s="333" t="s">
        <v>13133</v>
      </c>
      <c r="E4242" s="333" t="s">
        <v>2448</v>
      </c>
      <c r="F4242" s="333" t="s">
        <v>2449</v>
      </c>
      <c r="G4242" s="333" t="s">
        <v>13134</v>
      </c>
    </row>
    <row r="4243" spans="1:7" ht="45">
      <c r="A4243" s="333">
        <v>30222505</v>
      </c>
      <c r="B4243" s="333" t="s">
        <v>13135</v>
      </c>
      <c r="D4243" s="333" t="s">
        <v>13136</v>
      </c>
      <c r="E4243" s="333" t="s">
        <v>13126</v>
      </c>
      <c r="F4243" s="333" t="s">
        <v>13127</v>
      </c>
      <c r="G4243" s="333" t="s">
        <v>13137</v>
      </c>
    </row>
    <row r="4244" spans="1:7" ht="45">
      <c r="A4244" s="333">
        <v>30222505</v>
      </c>
      <c r="B4244" s="333" t="s">
        <v>13135</v>
      </c>
      <c r="D4244" s="333" t="s">
        <v>13136</v>
      </c>
      <c r="E4244" s="333" t="s">
        <v>13126</v>
      </c>
      <c r="F4244" s="333" t="s">
        <v>13127</v>
      </c>
      <c r="G4244" s="333" t="s">
        <v>13137</v>
      </c>
    </row>
    <row r="4245" spans="1:7" ht="45">
      <c r="A4245" s="333">
        <v>30222505</v>
      </c>
      <c r="B4245" s="333" t="s">
        <v>13135</v>
      </c>
      <c r="D4245" s="333" t="s">
        <v>13136</v>
      </c>
      <c r="E4245" s="333" t="s">
        <v>12705</v>
      </c>
      <c r="F4245" s="333" t="s">
        <v>12706</v>
      </c>
      <c r="G4245" s="333" t="s">
        <v>13137</v>
      </c>
    </row>
    <row r="4246" spans="1:7" ht="45">
      <c r="A4246" s="333">
        <v>30222505</v>
      </c>
      <c r="B4246" s="333" t="s">
        <v>13135</v>
      </c>
      <c r="D4246" s="333" t="s">
        <v>13136</v>
      </c>
      <c r="E4246" s="333" t="s">
        <v>12705</v>
      </c>
      <c r="F4246" s="333" t="s">
        <v>12706</v>
      </c>
      <c r="G4246" s="333" t="s">
        <v>13137</v>
      </c>
    </row>
    <row r="4247" spans="1:7" ht="30">
      <c r="A4247" s="333">
        <v>30222506</v>
      </c>
      <c r="B4247" s="333" t="s">
        <v>13138</v>
      </c>
      <c r="D4247" s="333" t="s">
        <v>13139</v>
      </c>
      <c r="E4247" s="333" t="s">
        <v>13126</v>
      </c>
      <c r="F4247" s="333" t="s">
        <v>13127</v>
      </c>
      <c r="G4247" s="333" t="s">
        <v>13140</v>
      </c>
    </row>
    <row r="4248" spans="1:7" ht="30">
      <c r="A4248" s="333">
        <v>30222506</v>
      </c>
      <c r="B4248" s="333" t="s">
        <v>13138</v>
      </c>
      <c r="D4248" s="333" t="s">
        <v>13139</v>
      </c>
      <c r="E4248" s="333" t="s">
        <v>13126</v>
      </c>
      <c r="F4248" s="333" t="s">
        <v>13127</v>
      </c>
      <c r="G4248" s="333" t="s">
        <v>13140</v>
      </c>
    </row>
    <row r="4249" spans="1:7" ht="30">
      <c r="A4249" s="333">
        <v>30222506</v>
      </c>
      <c r="B4249" s="333" t="s">
        <v>13138</v>
      </c>
      <c r="D4249" s="333" t="s">
        <v>13139</v>
      </c>
      <c r="E4249" s="333" t="s">
        <v>12705</v>
      </c>
      <c r="F4249" s="333" t="s">
        <v>12706</v>
      </c>
      <c r="G4249" s="333" t="s">
        <v>13140</v>
      </c>
    </row>
    <row r="4250" spans="1:7" ht="30">
      <c r="A4250" s="333">
        <v>30222506</v>
      </c>
      <c r="B4250" s="333" t="s">
        <v>13138</v>
      </c>
      <c r="D4250" s="333" t="s">
        <v>13139</v>
      </c>
      <c r="E4250" s="333" t="s">
        <v>12705</v>
      </c>
      <c r="F4250" s="333" t="s">
        <v>12706</v>
      </c>
      <c r="G4250" s="333" t="s">
        <v>13140</v>
      </c>
    </row>
    <row r="4251" spans="1:7" ht="30">
      <c r="A4251" s="333">
        <v>30222507</v>
      </c>
      <c r="B4251" s="333" t="s">
        <v>13141</v>
      </c>
      <c r="D4251" s="333" t="s">
        <v>13142</v>
      </c>
      <c r="E4251" s="333" t="s">
        <v>12705</v>
      </c>
      <c r="F4251" s="333" t="s">
        <v>12706</v>
      </c>
      <c r="G4251" s="333" t="s">
        <v>13143</v>
      </c>
    </row>
    <row r="4252" spans="1:7" ht="30">
      <c r="A4252" s="333">
        <v>30222507</v>
      </c>
      <c r="B4252" s="333" t="s">
        <v>13141</v>
      </c>
      <c r="D4252" s="333" t="s">
        <v>13142</v>
      </c>
      <c r="E4252" s="333" t="s">
        <v>12705</v>
      </c>
      <c r="F4252" s="333" t="s">
        <v>12706</v>
      </c>
      <c r="G4252" s="333" t="s">
        <v>13143</v>
      </c>
    </row>
    <row r="4253" spans="1:7" ht="30">
      <c r="A4253" s="333">
        <v>30222507</v>
      </c>
      <c r="B4253" s="333" t="s">
        <v>13141</v>
      </c>
      <c r="D4253" s="333" t="s">
        <v>13142</v>
      </c>
      <c r="E4253" s="333" t="s">
        <v>12705</v>
      </c>
      <c r="F4253" s="333" t="s">
        <v>12706</v>
      </c>
      <c r="G4253" s="333" t="s">
        <v>13143</v>
      </c>
    </row>
    <row r="4254" spans="1:7" ht="30">
      <c r="A4254" s="333">
        <v>30222507</v>
      </c>
      <c r="B4254" s="333" t="s">
        <v>13141</v>
      </c>
      <c r="D4254" s="333" t="s">
        <v>13142</v>
      </c>
      <c r="E4254" s="333" t="s">
        <v>12705</v>
      </c>
      <c r="F4254" s="333" t="s">
        <v>12706</v>
      </c>
      <c r="G4254" s="333" t="s">
        <v>13143</v>
      </c>
    </row>
    <row r="4255" spans="1:7" ht="30">
      <c r="A4255" s="333">
        <v>30222507</v>
      </c>
      <c r="B4255" s="333" t="s">
        <v>13141</v>
      </c>
      <c r="D4255" s="333" t="s">
        <v>13142</v>
      </c>
      <c r="E4255" s="333" t="s">
        <v>12768</v>
      </c>
      <c r="F4255" s="333" t="s">
        <v>12769</v>
      </c>
      <c r="G4255" s="333" t="s">
        <v>13143</v>
      </c>
    </row>
    <row r="4256" spans="1:7" ht="30">
      <c r="A4256" s="333">
        <v>30222507</v>
      </c>
      <c r="B4256" s="333" t="s">
        <v>13141</v>
      </c>
      <c r="D4256" s="333" t="s">
        <v>13142</v>
      </c>
      <c r="E4256" s="333" t="s">
        <v>12768</v>
      </c>
      <c r="F4256" s="333" t="s">
        <v>12769</v>
      </c>
      <c r="G4256" s="333" t="s">
        <v>13143</v>
      </c>
    </row>
    <row r="4257" spans="1:7" ht="30">
      <c r="A4257" s="333">
        <v>30222507</v>
      </c>
      <c r="B4257" s="333" t="s">
        <v>13141</v>
      </c>
      <c r="D4257" s="333" t="s">
        <v>13142</v>
      </c>
      <c r="E4257" s="333" t="s">
        <v>12768</v>
      </c>
      <c r="F4257" s="333" t="s">
        <v>12769</v>
      </c>
      <c r="G4257" s="333" t="s">
        <v>13143</v>
      </c>
    </row>
    <row r="4258" spans="1:7" ht="30">
      <c r="A4258" s="333">
        <v>30222507</v>
      </c>
      <c r="B4258" s="333" t="s">
        <v>13141</v>
      </c>
      <c r="D4258" s="333" t="s">
        <v>13142</v>
      </c>
      <c r="E4258" s="333" t="s">
        <v>12768</v>
      </c>
      <c r="F4258" s="333" t="s">
        <v>12769</v>
      </c>
      <c r="G4258" s="333" t="s">
        <v>13143</v>
      </c>
    </row>
    <row r="4259" spans="1:7" ht="30">
      <c r="A4259" s="333">
        <v>30222507</v>
      </c>
      <c r="B4259" s="333" t="s">
        <v>13141</v>
      </c>
      <c r="D4259" s="333" t="s">
        <v>13142</v>
      </c>
      <c r="E4259" s="333" t="s">
        <v>13144</v>
      </c>
      <c r="F4259" s="333" t="s">
        <v>13145</v>
      </c>
      <c r="G4259" s="333" t="s">
        <v>13143</v>
      </c>
    </row>
    <row r="4260" spans="1:7" ht="30">
      <c r="A4260" s="333">
        <v>30222507</v>
      </c>
      <c r="B4260" s="333" t="s">
        <v>13141</v>
      </c>
      <c r="D4260" s="333" t="s">
        <v>13142</v>
      </c>
      <c r="E4260" s="333" t="s">
        <v>13144</v>
      </c>
      <c r="F4260" s="333" t="s">
        <v>13145</v>
      </c>
      <c r="G4260" s="333" t="s">
        <v>13143</v>
      </c>
    </row>
    <row r="4261" spans="1:7" ht="30">
      <c r="A4261" s="333">
        <v>30222507</v>
      </c>
      <c r="B4261" s="333" t="s">
        <v>13141</v>
      </c>
      <c r="D4261" s="333" t="s">
        <v>13142</v>
      </c>
      <c r="E4261" s="333" t="s">
        <v>13144</v>
      </c>
      <c r="F4261" s="333" t="s">
        <v>13145</v>
      </c>
      <c r="G4261" s="333" t="s">
        <v>13143</v>
      </c>
    </row>
    <row r="4262" spans="1:7" ht="30">
      <c r="A4262" s="333">
        <v>30222507</v>
      </c>
      <c r="B4262" s="333" t="s">
        <v>13141</v>
      </c>
      <c r="D4262" s="333" t="s">
        <v>13142</v>
      </c>
      <c r="E4262" s="333" t="s">
        <v>13144</v>
      </c>
      <c r="F4262" s="333" t="s">
        <v>13145</v>
      </c>
      <c r="G4262" s="333" t="s">
        <v>13143</v>
      </c>
    </row>
    <row r="4263" spans="1:7" ht="30">
      <c r="A4263" s="333">
        <v>30222507</v>
      </c>
      <c r="B4263" s="333" t="s">
        <v>13141</v>
      </c>
      <c r="D4263" s="333" t="s">
        <v>13142</v>
      </c>
      <c r="E4263" s="333" t="s">
        <v>13146</v>
      </c>
      <c r="F4263" s="333" t="s">
        <v>13147</v>
      </c>
      <c r="G4263" s="333" t="s">
        <v>13143</v>
      </c>
    </row>
    <row r="4264" spans="1:7" ht="30">
      <c r="A4264" s="333">
        <v>30222507</v>
      </c>
      <c r="B4264" s="333" t="s">
        <v>13141</v>
      </c>
      <c r="D4264" s="333" t="s">
        <v>13142</v>
      </c>
      <c r="E4264" s="333" t="s">
        <v>13146</v>
      </c>
      <c r="F4264" s="333" t="s">
        <v>13147</v>
      </c>
      <c r="G4264" s="333" t="s">
        <v>13143</v>
      </c>
    </row>
    <row r="4265" spans="1:7" ht="30">
      <c r="A4265" s="333">
        <v>30222507</v>
      </c>
      <c r="B4265" s="333" t="s">
        <v>13141</v>
      </c>
      <c r="D4265" s="333" t="s">
        <v>13142</v>
      </c>
      <c r="E4265" s="333" t="s">
        <v>13146</v>
      </c>
      <c r="F4265" s="333" t="s">
        <v>13147</v>
      </c>
      <c r="G4265" s="333" t="s">
        <v>13143</v>
      </c>
    </row>
    <row r="4266" spans="1:7" ht="30">
      <c r="A4266" s="333">
        <v>30222507</v>
      </c>
      <c r="B4266" s="333" t="s">
        <v>13141</v>
      </c>
      <c r="D4266" s="333" t="s">
        <v>13142</v>
      </c>
      <c r="E4266" s="333" t="s">
        <v>13146</v>
      </c>
      <c r="F4266" s="333" t="s">
        <v>13147</v>
      </c>
      <c r="G4266" s="333" t="s">
        <v>13143</v>
      </c>
    </row>
    <row r="4267" spans="1:7">
      <c r="A4267" s="333">
        <v>30222600</v>
      </c>
      <c r="B4267" s="333" t="s">
        <v>13148</v>
      </c>
      <c r="D4267" s="333" t="s">
        <v>2173</v>
      </c>
      <c r="E4267" s="333" t="s">
        <v>2173</v>
      </c>
      <c r="F4267" s="333" t="s">
        <v>2173</v>
      </c>
      <c r="G4267" s="333" t="s">
        <v>2173</v>
      </c>
    </row>
    <row r="4268" spans="1:7" ht="30">
      <c r="A4268" s="333">
        <v>30222601</v>
      </c>
      <c r="B4268" s="333" t="s">
        <v>13149</v>
      </c>
      <c r="D4268" s="333" t="s">
        <v>13150</v>
      </c>
      <c r="E4268" s="333" t="s">
        <v>12710</v>
      </c>
      <c r="F4268" s="333" t="s">
        <v>12711</v>
      </c>
      <c r="G4268" s="333" t="s">
        <v>13151</v>
      </c>
    </row>
    <row r="4269" spans="1:7">
      <c r="A4269" s="333">
        <v>30222602</v>
      </c>
      <c r="B4269" s="333" t="s">
        <v>13152</v>
      </c>
      <c r="D4269" s="333" t="s">
        <v>13153</v>
      </c>
      <c r="E4269" s="333" t="s">
        <v>12710</v>
      </c>
      <c r="F4269" s="333" t="s">
        <v>12711</v>
      </c>
      <c r="G4269" s="333" t="s">
        <v>13154</v>
      </c>
    </row>
    <row r="4270" spans="1:7">
      <c r="A4270" s="333">
        <v>30222603</v>
      </c>
      <c r="B4270" s="333" t="s">
        <v>13155</v>
      </c>
      <c r="D4270" s="333" t="s">
        <v>13156</v>
      </c>
      <c r="E4270" s="333" t="s">
        <v>2448</v>
      </c>
      <c r="F4270" s="333" t="s">
        <v>2449</v>
      </c>
      <c r="G4270" s="333" t="s">
        <v>13157</v>
      </c>
    </row>
    <row r="4271" spans="1:7" ht="30">
      <c r="A4271" s="333">
        <v>30222604</v>
      </c>
      <c r="B4271" s="333" t="s">
        <v>13158</v>
      </c>
      <c r="D4271" s="333" t="s">
        <v>13159</v>
      </c>
      <c r="E4271" s="333" t="s">
        <v>2448</v>
      </c>
      <c r="F4271" s="333" t="s">
        <v>2449</v>
      </c>
      <c r="G4271" s="333" t="s">
        <v>13160</v>
      </c>
    </row>
    <row r="4272" spans="1:7" ht="30">
      <c r="A4272" s="333">
        <v>30222605</v>
      </c>
      <c r="B4272" s="333" t="s">
        <v>13161</v>
      </c>
      <c r="D4272" s="333" t="s">
        <v>13162</v>
      </c>
      <c r="E4272" s="333" t="s">
        <v>2433</v>
      </c>
      <c r="F4272" s="333" t="s">
        <v>2434</v>
      </c>
      <c r="G4272" s="333" t="s">
        <v>13163</v>
      </c>
    </row>
    <row r="4273" spans="1:7" ht="30">
      <c r="A4273" s="333">
        <v>30222605</v>
      </c>
      <c r="B4273" s="333" t="s">
        <v>13161</v>
      </c>
      <c r="D4273" s="333" t="s">
        <v>13162</v>
      </c>
      <c r="E4273" s="333" t="s">
        <v>2433</v>
      </c>
      <c r="F4273" s="333" t="s">
        <v>2434</v>
      </c>
      <c r="G4273" s="333" t="s">
        <v>13163</v>
      </c>
    </row>
    <row r="4274" spans="1:7" ht="30">
      <c r="A4274" s="333">
        <v>30222605</v>
      </c>
      <c r="B4274" s="333" t="s">
        <v>13161</v>
      </c>
      <c r="D4274" s="333" t="s">
        <v>13162</v>
      </c>
      <c r="E4274" s="333" t="s">
        <v>12705</v>
      </c>
      <c r="F4274" s="333" t="s">
        <v>12706</v>
      </c>
      <c r="G4274" s="333" t="s">
        <v>13163</v>
      </c>
    </row>
    <row r="4275" spans="1:7" ht="30">
      <c r="A4275" s="333">
        <v>30222605</v>
      </c>
      <c r="B4275" s="333" t="s">
        <v>13161</v>
      </c>
      <c r="D4275" s="333" t="s">
        <v>13162</v>
      </c>
      <c r="E4275" s="333" t="s">
        <v>12705</v>
      </c>
      <c r="F4275" s="333" t="s">
        <v>12706</v>
      </c>
      <c r="G4275" s="333" t="s">
        <v>13163</v>
      </c>
    </row>
    <row r="4276" spans="1:7" ht="30">
      <c r="A4276" s="333">
        <v>30222606</v>
      </c>
      <c r="B4276" s="333" t="s">
        <v>13164</v>
      </c>
      <c r="D4276" s="333" t="s">
        <v>13165</v>
      </c>
      <c r="E4276" s="333" t="s">
        <v>12705</v>
      </c>
      <c r="F4276" s="333" t="s">
        <v>12706</v>
      </c>
      <c r="G4276" s="333" t="s">
        <v>13166</v>
      </c>
    </row>
    <row r="4277" spans="1:7">
      <c r="A4277" s="333">
        <v>30222607</v>
      </c>
      <c r="B4277" s="333" t="s">
        <v>13167</v>
      </c>
      <c r="D4277" s="333" t="s">
        <v>13168</v>
      </c>
      <c r="E4277" s="333" t="s">
        <v>12710</v>
      </c>
      <c r="F4277" s="333" t="s">
        <v>12711</v>
      </c>
      <c r="G4277" s="333" t="s">
        <v>13169</v>
      </c>
    </row>
    <row r="4278" spans="1:7" ht="30">
      <c r="A4278" s="333">
        <v>30222608</v>
      </c>
      <c r="B4278" s="333" t="s">
        <v>13170</v>
      </c>
      <c r="D4278" s="333" t="s">
        <v>13171</v>
      </c>
      <c r="E4278" s="333" t="s">
        <v>12710</v>
      </c>
      <c r="F4278" s="333" t="s">
        <v>12711</v>
      </c>
      <c r="G4278" s="333" t="s">
        <v>13172</v>
      </c>
    </row>
    <row r="4279" spans="1:7">
      <c r="A4279" s="333">
        <v>30222700</v>
      </c>
      <c r="B4279" s="333" t="s">
        <v>13173</v>
      </c>
      <c r="D4279" s="333" t="s">
        <v>2173</v>
      </c>
      <c r="E4279" s="333" t="s">
        <v>2173</v>
      </c>
      <c r="F4279" s="333" t="s">
        <v>2173</v>
      </c>
      <c r="G4279" s="333" t="s">
        <v>2173</v>
      </c>
    </row>
    <row r="4280" spans="1:7" ht="45">
      <c r="A4280" s="333">
        <v>30222701</v>
      </c>
      <c r="B4280" s="333" t="s">
        <v>13174</v>
      </c>
      <c r="D4280" s="333" t="s">
        <v>13175</v>
      </c>
      <c r="E4280" s="333" t="s">
        <v>2433</v>
      </c>
      <c r="F4280" s="333" t="s">
        <v>2434</v>
      </c>
      <c r="G4280" s="333" t="s">
        <v>13176</v>
      </c>
    </row>
    <row r="4281" spans="1:7" ht="45">
      <c r="A4281" s="333">
        <v>30222701</v>
      </c>
      <c r="B4281" s="333" t="s">
        <v>13174</v>
      </c>
      <c r="D4281" s="333" t="s">
        <v>13175</v>
      </c>
      <c r="E4281" s="333" t="s">
        <v>2433</v>
      </c>
      <c r="F4281" s="333" t="s">
        <v>2434</v>
      </c>
      <c r="G4281" s="333" t="s">
        <v>13176</v>
      </c>
    </row>
    <row r="4282" spans="1:7" ht="45">
      <c r="A4282" s="333">
        <v>30222701</v>
      </c>
      <c r="B4282" s="333" t="s">
        <v>13174</v>
      </c>
      <c r="D4282" s="333" t="s">
        <v>13175</v>
      </c>
      <c r="E4282" s="333" t="s">
        <v>12705</v>
      </c>
      <c r="F4282" s="333" t="s">
        <v>12706</v>
      </c>
      <c r="G4282" s="333" t="s">
        <v>13176</v>
      </c>
    </row>
    <row r="4283" spans="1:7" ht="45">
      <c r="A4283" s="333">
        <v>30222701</v>
      </c>
      <c r="B4283" s="333" t="s">
        <v>13174</v>
      </c>
      <c r="D4283" s="333" t="s">
        <v>13175</v>
      </c>
      <c r="E4283" s="333" t="s">
        <v>12705</v>
      </c>
      <c r="F4283" s="333" t="s">
        <v>12706</v>
      </c>
      <c r="G4283" s="333" t="s">
        <v>13176</v>
      </c>
    </row>
    <row r="4284" spans="1:7" ht="30">
      <c r="A4284" s="333">
        <v>30222702</v>
      </c>
      <c r="B4284" s="333" t="s">
        <v>13177</v>
      </c>
      <c r="D4284" s="333" t="s">
        <v>13178</v>
      </c>
      <c r="E4284" s="333" t="s">
        <v>2433</v>
      </c>
      <c r="F4284" s="333" t="s">
        <v>2434</v>
      </c>
      <c r="G4284" s="333" t="s">
        <v>13179</v>
      </c>
    </row>
    <row r="4285" spans="1:7" ht="30">
      <c r="A4285" s="333">
        <v>30222702</v>
      </c>
      <c r="B4285" s="333" t="s">
        <v>13177</v>
      </c>
      <c r="D4285" s="333" t="s">
        <v>13178</v>
      </c>
      <c r="E4285" s="333" t="s">
        <v>2433</v>
      </c>
      <c r="F4285" s="333" t="s">
        <v>2434</v>
      </c>
      <c r="G4285" s="333" t="s">
        <v>13179</v>
      </c>
    </row>
    <row r="4286" spans="1:7" ht="30">
      <c r="A4286" s="333">
        <v>30222702</v>
      </c>
      <c r="B4286" s="333" t="s">
        <v>13177</v>
      </c>
      <c r="D4286" s="333" t="s">
        <v>13178</v>
      </c>
      <c r="E4286" s="333" t="s">
        <v>12705</v>
      </c>
      <c r="F4286" s="333" t="s">
        <v>12706</v>
      </c>
      <c r="G4286" s="333" t="s">
        <v>13179</v>
      </c>
    </row>
    <row r="4287" spans="1:7" ht="30">
      <c r="A4287" s="333">
        <v>30222702</v>
      </c>
      <c r="B4287" s="333" t="s">
        <v>13177</v>
      </c>
      <c r="D4287" s="333" t="s">
        <v>13178</v>
      </c>
      <c r="E4287" s="333" t="s">
        <v>12705</v>
      </c>
      <c r="F4287" s="333" t="s">
        <v>12706</v>
      </c>
      <c r="G4287" s="333" t="s">
        <v>13179</v>
      </c>
    </row>
    <row r="4288" spans="1:7" ht="45">
      <c r="A4288" s="333">
        <v>30222703</v>
      </c>
      <c r="B4288" s="333" t="s">
        <v>13180</v>
      </c>
      <c r="D4288" s="333" t="s">
        <v>13181</v>
      </c>
      <c r="E4288" s="333" t="s">
        <v>2433</v>
      </c>
      <c r="F4288" s="333" t="s">
        <v>2434</v>
      </c>
      <c r="G4288" s="333" t="s">
        <v>13182</v>
      </c>
    </row>
    <row r="4289" spans="1:7" ht="45">
      <c r="A4289" s="333">
        <v>30222703</v>
      </c>
      <c r="B4289" s="333" t="s">
        <v>13180</v>
      </c>
      <c r="D4289" s="333" t="s">
        <v>13181</v>
      </c>
      <c r="E4289" s="333" t="s">
        <v>2433</v>
      </c>
      <c r="F4289" s="333" t="s">
        <v>2434</v>
      </c>
      <c r="G4289" s="333" t="s">
        <v>13182</v>
      </c>
    </row>
    <row r="4290" spans="1:7" ht="45">
      <c r="A4290" s="333">
        <v>30222703</v>
      </c>
      <c r="B4290" s="333" t="s">
        <v>13180</v>
      </c>
      <c r="D4290" s="333" t="s">
        <v>13181</v>
      </c>
      <c r="E4290" s="333" t="s">
        <v>12705</v>
      </c>
      <c r="F4290" s="333" t="s">
        <v>12706</v>
      </c>
      <c r="G4290" s="333" t="s">
        <v>13182</v>
      </c>
    </row>
    <row r="4291" spans="1:7" ht="45">
      <c r="A4291" s="333">
        <v>30222703</v>
      </c>
      <c r="B4291" s="333" t="s">
        <v>13180</v>
      </c>
      <c r="D4291" s="333" t="s">
        <v>13181</v>
      </c>
      <c r="E4291" s="333" t="s">
        <v>12705</v>
      </c>
      <c r="F4291" s="333" t="s">
        <v>12706</v>
      </c>
      <c r="G4291" s="333" t="s">
        <v>13182</v>
      </c>
    </row>
    <row r="4292" spans="1:7">
      <c r="A4292" s="333">
        <v>30222800</v>
      </c>
      <c r="B4292" s="333" t="s">
        <v>13183</v>
      </c>
      <c r="D4292" s="333" t="s">
        <v>2173</v>
      </c>
      <c r="E4292" s="333" t="s">
        <v>2173</v>
      </c>
      <c r="F4292" s="333" t="s">
        <v>2173</v>
      </c>
      <c r="G4292" s="333" t="s">
        <v>2173</v>
      </c>
    </row>
    <row r="4293" spans="1:7">
      <c r="A4293" s="333">
        <v>30222801</v>
      </c>
      <c r="B4293" s="333" t="s">
        <v>13184</v>
      </c>
      <c r="D4293" s="333" t="s">
        <v>13185</v>
      </c>
      <c r="E4293" s="333" t="s">
        <v>13186</v>
      </c>
      <c r="F4293" s="333" t="s">
        <v>13187</v>
      </c>
      <c r="G4293" s="333" t="s">
        <v>13188</v>
      </c>
    </row>
    <row r="4294" spans="1:7" ht="30">
      <c r="A4294" s="333">
        <v>30222802</v>
      </c>
      <c r="B4294" s="333" t="s">
        <v>13189</v>
      </c>
      <c r="D4294" s="333" t="s">
        <v>13190</v>
      </c>
      <c r="E4294" s="333" t="s">
        <v>13186</v>
      </c>
      <c r="F4294" s="333" t="s">
        <v>13187</v>
      </c>
      <c r="G4294" s="333" t="s">
        <v>13191</v>
      </c>
    </row>
    <row r="4295" spans="1:7">
      <c r="A4295" s="333">
        <v>30222803</v>
      </c>
      <c r="B4295" s="333" t="s">
        <v>13192</v>
      </c>
      <c r="D4295" s="333" t="s">
        <v>13193</v>
      </c>
      <c r="E4295" s="333" t="s">
        <v>12805</v>
      </c>
      <c r="F4295" s="333" t="s">
        <v>12806</v>
      </c>
      <c r="G4295" s="333" t="s">
        <v>13194</v>
      </c>
    </row>
    <row r="4296" spans="1:7">
      <c r="A4296" s="333">
        <v>30222900</v>
      </c>
      <c r="B4296" s="333" t="s">
        <v>13195</v>
      </c>
      <c r="D4296" s="333" t="s">
        <v>2173</v>
      </c>
      <c r="E4296" s="333" t="s">
        <v>2173</v>
      </c>
      <c r="F4296" s="333" t="s">
        <v>2173</v>
      </c>
      <c r="G4296" s="333" t="s">
        <v>2173</v>
      </c>
    </row>
    <row r="4297" spans="1:7" ht="30">
      <c r="A4297" s="333">
        <v>30222901</v>
      </c>
      <c r="B4297" s="333" t="s">
        <v>13196</v>
      </c>
      <c r="D4297" s="333" t="s">
        <v>13197</v>
      </c>
      <c r="E4297" s="333" t="s">
        <v>12208</v>
      </c>
      <c r="F4297" s="333" t="s">
        <v>12209</v>
      </c>
      <c r="G4297" s="333" t="s">
        <v>13198</v>
      </c>
    </row>
    <row r="4298" spans="1:7" ht="45">
      <c r="A4298" s="333">
        <v>30222902</v>
      </c>
      <c r="B4298" s="333" t="s">
        <v>13199</v>
      </c>
      <c r="D4298" s="333" t="s">
        <v>13200</v>
      </c>
      <c r="E4298" s="333" t="s">
        <v>2433</v>
      </c>
      <c r="F4298" s="333" t="s">
        <v>2434</v>
      </c>
      <c r="G4298" s="333" t="s">
        <v>13201</v>
      </c>
    </row>
    <row r="4299" spans="1:7" ht="45">
      <c r="A4299" s="333">
        <v>30222903</v>
      </c>
      <c r="B4299" s="333" t="s">
        <v>13202</v>
      </c>
      <c r="D4299" s="333" t="s">
        <v>13203</v>
      </c>
      <c r="E4299" s="333" t="s">
        <v>2433</v>
      </c>
      <c r="F4299" s="333" t="s">
        <v>2434</v>
      </c>
      <c r="G4299" s="333" t="s">
        <v>13204</v>
      </c>
    </row>
    <row r="4300" spans="1:7" ht="45">
      <c r="A4300" s="333">
        <v>30222903</v>
      </c>
      <c r="B4300" s="333" t="s">
        <v>13202</v>
      </c>
      <c r="D4300" s="333" t="s">
        <v>13203</v>
      </c>
      <c r="E4300" s="333" t="s">
        <v>2433</v>
      </c>
      <c r="F4300" s="333" t="s">
        <v>2434</v>
      </c>
      <c r="G4300" s="333" t="s">
        <v>13204</v>
      </c>
    </row>
    <row r="4301" spans="1:7" ht="45">
      <c r="A4301" s="333">
        <v>30222903</v>
      </c>
      <c r="B4301" s="333" t="s">
        <v>13202</v>
      </c>
      <c r="D4301" s="333" t="s">
        <v>13203</v>
      </c>
      <c r="E4301" s="333" t="s">
        <v>12705</v>
      </c>
      <c r="F4301" s="333" t="s">
        <v>12706</v>
      </c>
      <c r="G4301" s="333" t="s">
        <v>13204</v>
      </c>
    </row>
    <row r="4302" spans="1:7" ht="45">
      <c r="A4302" s="333">
        <v>30222903</v>
      </c>
      <c r="B4302" s="333" t="s">
        <v>13202</v>
      </c>
      <c r="D4302" s="333" t="s">
        <v>13203</v>
      </c>
      <c r="E4302" s="333" t="s">
        <v>12705</v>
      </c>
      <c r="F4302" s="333" t="s">
        <v>12706</v>
      </c>
      <c r="G4302" s="333" t="s">
        <v>13204</v>
      </c>
    </row>
    <row r="4303" spans="1:7" ht="30">
      <c r="A4303" s="333">
        <v>30222904</v>
      </c>
      <c r="B4303" s="333" t="s">
        <v>13205</v>
      </c>
      <c r="D4303" s="333" t="s">
        <v>13206</v>
      </c>
      <c r="E4303" s="333" t="s">
        <v>2433</v>
      </c>
      <c r="F4303" s="333" t="s">
        <v>2434</v>
      </c>
      <c r="G4303" s="333" t="s">
        <v>13207</v>
      </c>
    </row>
    <row r="4304" spans="1:7">
      <c r="A4304" s="333">
        <v>30223000</v>
      </c>
      <c r="B4304" s="333" t="s">
        <v>13208</v>
      </c>
      <c r="D4304" s="333" t="s">
        <v>2173</v>
      </c>
      <c r="E4304" s="333" t="s">
        <v>2173</v>
      </c>
      <c r="F4304" s="333" t="s">
        <v>2173</v>
      </c>
      <c r="G4304" s="333" t="s">
        <v>2173</v>
      </c>
    </row>
    <row r="4305" spans="1:7" ht="45">
      <c r="A4305" s="333">
        <v>30223001</v>
      </c>
      <c r="B4305" s="333" t="s">
        <v>13209</v>
      </c>
      <c r="D4305" s="333" t="s">
        <v>13210</v>
      </c>
      <c r="E4305" s="333" t="s">
        <v>2433</v>
      </c>
      <c r="F4305" s="333" t="s">
        <v>2434</v>
      </c>
      <c r="G4305" s="333" t="s">
        <v>13211</v>
      </c>
    </row>
    <row r="4306" spans="1:7" ht="45">
      <c r="A4306" s="333">
        <v>30223002</v>
      </c>
      <c r="B4306" s="333" t="s">
        <v>13212</v>
      </c>
      <c r="D4306" s="333" t="s">
        <v>13213</v>
      </c>
      <c r="E4306" s="333" t="s">
        <v>2433</v>
      </c>
      <c r="F4306" s="333" t="s">
        <v>2434</v>
      </c>
      <c r="G4306" s="333" t="s">
        <v>13214</v>
      </c>
    </row>
    <row r="4307" spans="1:7">
      <c r="A4307" s="333">
        <v>30223003</v>
      </c>
      <c r="B4307" s="333" t="s">
        <v>13215</v>
      </c>
      <c r="D4307" s="333" t="s">
        <v>13216</v>
      </c>
      <c r="E4307" s="333" t="s">
        <v>2433</v>
      </c>
      <c r="F4307" s="333" t="s">
        <v>2434</v>
      </c>
      <c r="G4307" s="333" t="s">
        <v>13217</v>
      </c>
    </row>
    <row r="4308" spans="1:7">
      <c r="A4308" s="333">
        <v>31000000</v>
      </c>
      <c r="B4308" s="333" t="s">
        <v>13218</v>
      </c>
      <c r="D4308" s="333" t="s">
        <v>2173</v>
      </c>
      <c r="E4308" s="333" t="s">
        <v>2173</v>
      </c>
      <c r="F4308" s="333" t="s">
        <v>2173</v>
      </c>
      <c r="G4308" s="333" t="s">
        <v>2173</v>
      </c>
    </row>
    <row r="4309" spans="1:7">
      <c r="A4309" s="333">
        <v>31110000</v>
      </c>
      <c r="B4309" s="333" t="s">
        <v>13219</v>
      </c>
      <c r="D4309" s="333" t="s">
        <v>2173</v>
      </c>
      <c r="E4309" s="333" t="s">
        <v>2173</v>
      </c>
      <c r="F4309" s="333" t="s">
        <v>2173</v>
      </c>
      <c r="G4309" s="333" t="s">
        <v>2173</v>
      </c>
    </row>
    <row r="4310" spans="1:7">
      <c r="A4310" s="333">
        <v>31111500</v>
      </c>
      <c r="B4310" s="333" t="s">
        <v>13220</v>
      </c>
      <c r="D4310" s="333" t="s">
        <v>2173</v>
      </c>
      <c r="E4310" s="333" t="s">
        <v>2173</v>
      </c>
      <c r="F4310" s="333" t="s">
        <v>2173</v>
      </c>
      <c r="G4310" s="333" t="s">
        <v>2173</v>
      </c>
    </row>
    <row r="4311" spans="1:7" ht="45">
      <c r="A4311" s="333">
        <v>31111501</v>
      </c>
      <c r="B4311" s="333" t="s">
        <v>13221</v>
      </c>
      <c r="D4311" s="333" t="s">
        <v>13222</v>
      </c>
      <c r="E4311" s="333" t="s">
        <v>3122</v>
      </c>
      <c r="F4311" s="333" t="s">
        <v>3123</v>
      </c>
      <c r="G4311" s="333" t="s">
        <v>13223</v>
      </c>
    </row>
    <row r="4312" spans="1:7">
      <c r="A4312" s="333">
        <v>31111502</v>
      </c>
      <c r="B4312" s="333" t="s">
        <v>13224</v>
      </c>
      <c r="D4312" s="333" t="s">
        <v>13225</v>
      </c>
      <c r="E4312" s="333" t="s">
        <v>3122</v>
      </c>
      <c r="F4312" s="333" t="s">
        <v>3123</v>
      </c>
      <c r="G4312" s="333" t="s">
        <v>13226</v>
      </c>
    </row>
    <row r="4313" spans="1:7">
      <c r="A4313" s="333">
        <v>31111503</v>
      </c>
      <c r="B4313" s="333" t="s">
        <v>13227</v>
      </c>
      <c r="D4313" s="333" t="s">
        <v>13228</v>
      </c>
      <c r="E4313" s="333" t="s">
        <v>3122</v>
      </c>
      <c r="F4313" s="333" t="s">
        <v>3123</v>
      </c>
      <c r="G4313" s="333" t="s">
        <v>13229</v>
      </c>
    </row>
    <row r="4314" spans="1:7">
      <c r="A4314" s="333">
        <v>31111504</v>
      </c>
      <c r="B4314" s="333" t="s">
        <v>13230</v>
      </c>
      <c r="D4314" s="333" t="s">
        <v>13231</v>
      </c>
      <c r="E4314" s="333" t="s">
        <v>3122</v>
      </c>
      <c r="F4314" s="333" t="s">
        <v>3123</v>
      </c>
      <c r="G4314" s="333" t="s">
        <v>13232</v>
      </c>
    </row>
    <row r="4315" spans="1:7">
      <c r="A4315" s="333">
        <v>31111505</v>
      </c>
      <c r="B4315" s="333" t="s">
        <v>13233</v>
      </c>
      <c r="D4315" s="333" t="s">
        <v>13234</v>
      </c>
      <c r="E4315" s="333" t="s">
        <v>3122</v>
      </c>
      <c r="F4315" s="333" t="s">
        <v>3123</v>
      </c>
      <c r="G4315" s="333" t="s">
        <v>13235</v>
      </c>
    </row>
    <row r="4316" spans="1:7" ht="30">
      <c r="A4316" s="333">
        <v>31111506</v>
      </c>
      <c r="B4316" s="333" t="s">
        <v>13236</v>
      </c>
      <c r="D4316" s="333" t="s">
        <v>13237</v>
      </c>
      <c r="E4316" s="333" t="s">
        <v>3122</v>
      </c>
      <c r="F4316" s="333" t="s">
        <v>3123</v>
      </c>
      <c r="G4316" s="333" t="s">
        <v>13238</v>
      </c>
    </row>
    <row r="4317" spans="1:7">
      <c r="A4317" s="333">
        <v>31111507</v>
      </c>
      <c r="B4317" s="333" t="s">
        <v>13239</v>
      </c>
      <c r="D4317" s="333" t="s">
        <v>13240</v>
      </c>
      <c r="E4317" s="333" t="s">
        <v>3122</v>
      </c>
      <c r="F4317" s="333" t="s">
        <v>3123</v>
      </c>
      <c r="G4317" s="333" t="s">
        <v>13241</v>
      </c>
    </row>
    <row r="4318" spans="1:7">
      <c r="A4318" s="333">
        <v>31111508</v>
      </c>
      <c r="B4318" s="333" t="s">
        <v>13242</v>
      </c>
      <c r="D4318" s="333" t="s">
        <v>13243</v>
      </c>
      <c r="E4318" s="333" t="s">
        <v>3122</v>
      </c>
      <c r="F4318" s="333" t="s">
        <v>3123</v>
      </c>
      <c r="G4318" s="333" t="s">
        <v>13244</v>
      </c>
    </row>
    <row r="4319" spans="1:7" ht="30">
      <c r="A4319" s="333">
        <v>31111509</v>
      </c>
      <c r="B4319" s="333" t="s">
        <v>13245</v>
      </c>
      <c r="D4319" s="333" t="s">
        <v>13246</v>
      </c>
      <c r="E4319" s="333" t="s">
        <v>3122</v>
      </c>
      <c r="F4319" s="333" t="s">
        <v>3123</v>
      </c>
      <c r="G4319" s="333" t="s">
        <v>13247</v>
      </c>
    </row>
    <row r="4320" spans="1:7" ht="45">
      <c r="A4320" s="333">
        <v>31111510</v>
      </c>
      <c r="B4320" s="333" t="s">
        <v>13248</v>
      </c>
      <c r="D4320" s="333" t="s">
        <v>13249</v>
      </c>
      <c r="E4320" s="333" t="s">
        <v>3542</v>
      </c>
      <c r="F4320" s="333" t="s">
        <v>3543</v>
      </c>
      <c r="G4320" s="333" t="s">
        <v>13250</v>
      </c>
    </row>
    <row r="4321" spans="1:7" ht="30">
      <c r="A4321" s="333">
        <v>31111511</v>
      </c>
      <c r="B4321" s="333" t="s">
        <v>13251</v>
      </c>
      <c r="D4321" s="333" t="s">
        <v>13252</v>
      </c>
      <c r="E4321" s="333" t="s">
        <v>3122</v>
      </c>
      <c r="F4321" s="333" t="s">
        <v>3123</v>
      </c>
      <c r="G4321" s="333" t="s">
        <v>13253</v>
      </c>
    </row>
    <row r="4322" spans="1:7">
      <c r="A4322" s="333">
        <v>31111512</v>
      </c>
      <c r="B4322" s="333" t="s">
        <v>13254</v>
      </c>
      <c r="D4322" s="333" t="s">
        <v>13255</v>
      </c>
      <c r="E4322" s="333" t="s">
        <v>4801</v>
      </c>
      <c r="F4322" s="333" t="s">
        <v>4802</v>
      </c>
      <c r="G4322" s="333" t="s">
        <v>13256</v>
      </c>
    </row>
    <row r="4323" spans="1:7" ht="30">
      <c r="A4323" s="333">
        <v>31111513</v>
      </c>
      <c r="B4323" s="333" t="s">
        <v>13257</v>
      </c>
      <c r="D4323" s="333" t="s">
        <v>13258</v>
      </c>
      <c r="E4323" s="333" t="s">
        <v>3122</v>
      </c>
      <c r="F4323" s="333" t="s">
        <v>3123</v>
      </c>
      <c r="G4323" s="333" t="s">
        <v>13259</v>
      </c>
    </row>
    <row r="4324" spans="1:7">
      <c r="A4324" s="333">
        <v>31111514</v>
      </c>
      <c r="B4324" s="333" t="s">
        <v>13260</v>
      </c>
      <c r="D4324" s="333" t="s">
        <v>13261</v>
      </c>
      <c r="E4324" s="333" t="s">
        <v>3122</v>
      </c>
      <c r="F4324" s="333" t="s">
        <v>3123</v>
      </c>
      <c r="G4324" s="333" t="s">
        <v>13262</v>
      </c>
    </row>
    <row r="4325" spans="1:7">
      <c r="A4325" s="333">
        <v>31111515</v>
      </c>
      <c r="B4325" s="333" t="s">
        <v>13263</v>
      </c>
      <c r="D4325" s="333" t="s">
        <v>13264</v>
      </c>
      <c r="E4325" s="333" t="s">
        <v>3122</v>
      </c>
      <c r="F4325" s="333" t="s">
        <v>3123</v>
      </c>
      <c r="G4325" s="333" t="s">
        <v>13265</v>
      </c>
    </row>
    <row r="4326" spans="1:7">
      <c r="A4326" s="333">
        <v>31111516</v>
      </c>
      <c r="B4326" s="333" t="s">
        <v>13266</v>
      </c>
      <c r="D4326" s="333" t="s">
        <v>13267</v>
      </c>
      <c r="E4326" s="333" t="s">
        <v>3122</v>
      </c>
      <c r="F4326" s="333" t="s">
        <v>3123</v>
      </c>
      <c r="G4326" s="333" t="s">
        <v>13268</v>
      </c>
    </row>
    <row r="4327" spans="1:7">
      <c r="A4327" s="333">
        <v>31111517</v>
      </c>
      <c r="B4327" s="333" t="s">
        <v>13269</v>
      </c>
      <c r="D4327" s="333" t="s">
        <v>13270</v>
      </c>
      <c r="E4327" s="333" t="s">
        <v>3122</v>
      </c>
      <c r="F4327" s="333" t="s">
        <v>3123</v>
      </c>
      <c r="G4327" s="333" t="s">
        <v>13271</v>
      </c>
    </row>
    <row r="4328" spans="1:7">
      <c r="A4328" s="333">
        <v>31111600</v>
      </c>
      <c r="B4328" s="333" t="s">
        <v>13272</v>
      </c>
      <c r="D4328" s="333" t="s">
        <v>2173</v>
      </c>
      <c r="E4328" s="333" t="s">
        <v>2173</v>
      </c>
      <c r="F4328" s="333" t="s">
        <v>2173</v>
      </c>
      <c r="G4328" s="333" t="s">
        <v>2173</v>
      </c>
    </row>
    <row r="4329" spans="1:7" ht="45">
      <c r="A4329" s="333">
        <v>31111601</v>
      </c>
      <c r="B4329" s="333" t="s">
        <v>13273</v>
      </c>
      <c r="D4329" s="333" t="s">
        <v>13274</v>
      </c>
      <c r="E4329" s="333" t="s">
        <v>3122</v>
      </c>
      <c r="F4329" s="333" t="s">
        <v>3123</v>
      </c>
      <c r="G4329" s="333" t="s">
        <v>13275</v>
      </c>
    </row>
    <row r="4330" spans="1:7" ht="30">
      <c r="A4330" s="333">
        <v>31111602</v>
      </c>
      <c r="B4330" s="333" t="s">
        <v>13276</v>
      </c>
      <c r="D4330" s="333" t="s">
        <v>13277</v>
      </c>
      <c r="E4330" s="333" t="s">
        <v>3122</v>
      </c>
      <c r="F4330" s="333" t="s">
        <v>3123</v>
      </c>
      <c r="G4330" s="333" t="s">
        <v>13278</v>
      </c>
    </row>
    <row r="4331" spans="1:7" ht="30">
      <c r="A4331" s="333">
        <v>31111603</v>
      </c>
      <c r="B4331" s="333" t="s">
        <v>13279</v>
      </c>
      <c r="D4331" s="333" t="s">
        <v>13280</v>
      </c>
      <c r="E4331" s="333" t="s">
        <v>3122</v>
      </c>
      <c r="F4331" s="333" t="s">
        <v>3123</v>
      </c>
      <c r="G4331" s="333" t="s">
        <v>13281</v>
      </c>
    </row>
    <row r="4332" spans="1:7" ht="30">
      <c r="A4332" s="333">
        <v>31111604</v>
      </c>
      <c r="B4332" s="333" t="s">
        <v>13282</v>
      </c>
      <c r="D4332" s="333" t="s">
        <v>13283</v>
      </c>
      <c r="E4332" s="333" t="s">
        <v>3122</v>
      </c>
      <c r="F4332" s="333" t="s">
        <v>3123</v>
      </c>
      <c r="G4332" s="333" t="s">
        <v>13284</v>
      </c>
    </row>
    <row r="4333" spans="1:7" ht="30">
      <c r="A4333" s="333">
        <v>31111605</v>
      </c>
      <c r="B4333" s="333" t="s">
        <v>13285</v>
      </c>
      <c r="D4333" s="333" t="s">
        <v>13286</v>
      </c>
      <c r="E4333" s="333" t="s">
        <v>3122</v>
      </c>
      <c r="F4333" s="333" t="s">
        <v>3123</v>
      </c>
      <c r="G4333" s="333" t="s">
        <v>13287</v>
      </c>
    </row>
    <row r="4334" spans="1:7" ht="30">
      <c r="A4334" s="333">
        <v>31111606</v>
      </c>
      <c r="B4334" s="333" t="s">
        <v>13288</v>
      </c>
      <c r="D4334" s="333" t="s">
        <v>13289</v>
      </c>
      <c r="E4334" s="333" t="s">
        <v>3122</v>
      </c>
      <c r="F4334" s="333" t="s">
        <v>3123</v>
      </c>
      <c r="G4334" s="333" t="s">
        <v>13290</v>
      </c>
    </row>
    <row r="4335" spans="1:7" ht="30">
      <c r="A4335" s="333">
        <v>31111607</v>
      </c>
      <c r="B4335" s="333" t="s">
        <v>13291</v>
      </c>
      <c r="D4335" s="333" t="s">
        <v>13292</v>
      </c>
      <c r="E4335" s="333" t="s">
        <v>3122</v>
      </c>
      <c r="F4335" s="333" t="s">
        <v>3123</v>
      </c>
      <c r="G4335" s="333" t="s">
        <v>13293</v>
      </c>
    </row>
    <row r="4336" spans="1:7" ht="30">
      <c r="A4336" s="333">
        <v>31111608</v>
      </c>
      <c r="B4336" s="333" t="s">
        <v>13294</v>
      </c>
      <c r="D4336" s="333" t="s">
        <v>13295</v>
      </c>
      <c r="E4336" s="333" t="s">
        <v>3122</v>
      </c>
      <c r="F4336" s="333" t="s">
        <v>3123</v>
      </c>
      <c r="G4336" s="333" t="s">
        <v>13296</v>
      </c>
    </row>
    <row r="4337" spans="1:7" ht="30">
      <c r="A4337" s="333">
        <v>31111609</v>
      </c>
      <c r="B4337" s="333" t="s">
        <v>13297</v>
      </c>
      <c r="D4337" s="333" t="s">
        <v>13298</v>
      </c>
      <c r="E4337" s="333" t="s">
        <v>3122</v>
      </c>
      <c r="F4337" s="333" t="s">
        <v>3123</v>
      </c>
      <c r="G4337" s="333" t="s">
        <v>13299</v>
      </c>
    </row>
    <row r="4338" spans="1:7" ht="30">
      <c r="A4338" s="333">
        <v>31111610</v>
      </c>
      <c r="B4338" s="333" t="s">
        <v>13300</v>
      </c>
      <c r="D4338" s="333" t="s">
        <v>13301</v>
      </c>
      <c r="E4338" s="333" t="s">
        <v>3542</v>
      </c>
      <c r="F4338" s="333" t="s">
        <v>3543</v>
      </c>
      <c r="G4338" s="333" t="s">
        <v>13302</v>
      </c>
    </row>
    <row r="4339" spans="1:7" ht="30">
      <c r="A4339" s="333">
        <v>31111611</v>
      </c>
      <c r="B4339" s="333" t="s">
        <v>13303</v>
      </c>
      <c r="D4339" s="333" t="s">
        <v>13304</v>
      </c>
      <c r="E4339" s="333" t="s">
        <v>3122</v>
      </c>
      <c r="F4339" s="333" t="s">
        <v>3123</v>
      </c>
      <c r="G4339" s="333" t="s">
        <v>13305</v>
      </c>
    </row>
    <row r="4340" spans="1:7" ht="30">
      <c r="A4340" s="333">
        <v>31111612</v>
      </c>
      <c r="B4340" s="333" t="s">
        <v>13306</v>
      </c>
      <c r="D4340" s="333" t="s">
        <v>13307</v>
      </c>
      <c r="E4340" s="333" t="s">
        <v>4801</v>
      </c>
      <c r="F4340" s="333" t="s">
        <v>4802</v>
      </c>
      <c r="G4340" s="333" t="s">
        <v>13308</v>
      </c>
    </row>
    <row r="4341" spans="1:7" ht="30">
      <c r="A4341" s="333">
        <v>31111613</v>
      </c>
      <c r="B4341" s="333" t="s">
        <v>13309</v>
      </c>
      <c r="D4341" s="333" t="s">
        <v>13310</v>
      </c>
      <c r="E4341" s="333" t="s">
        <v>3122</v>
      </c>
      <c r="F4341" s="333" t="s">
        <v>3123</v>
      </c>
      <c r="G4341" s="333" t="s">
        <v>13311</v>
      </c>
    </row>
    <row r="4342" spans="1:7" ht="30">
      <c r="A4342" s="333">
        <v>31111614</v>
      </c>
      <c r="B4342" s="333" t="s">
        <v>13312</v>
      </c>
      <c r="D4342" s="333" t="s">
        <v>13313</v>
      </c>
      <c r="E4342" s="333" t="s">
        <v>3122</v>
      </c>
      <c r="F4342" s="333" t="s">
        <v>3123</v>
      </c>
      <c r="G4342" s="333" t="s">
        <v>13314</v>
      </c>
    </row>
    <row r="4343" spans="1:7" ht="30">
      <c r="A4343" s="333">
        <v>31111615</v>
      </c>
      <c r="B4343" s="333" t="s">
        <v>13315</v>
      </c>
      <c r="D4343" s="333" t="s">
        <v>13316</v>
      </c>
      <c r="E4343" s="333" t="s">
        <v>3122</v>
      </c>
      <c r="F4343" s="333" t="s">
        <v>3123</v>
      </c>
      <c r="G4343" s="333" t="s">
        <v>13317</v>
      </c>
    </row>
    <row r="4344" spans="1:7" ht="30">
      <c r="A4344" s="333">
        <v>31111616</v>
      </c>
      <c r="B4344" s="333" t="s">
        <v>13318</v>
      </c>
      <c r="D4344" s="333" t="s">
        <v>13319</v>
      </c>
      <c r="E4344" s="333" t="s">
        <v>3122</v>
      </c>
      <c r="F4344" s="333" t="s">
        <v>3123</v>
      </c>
      <c r="G4344" s="333" t="s">
        <v>13320</v>
      </c>
    </row>
    <row r="4345" spans="1:7" ht="60">
      <c r="A4345" s="333">
        <v>31111617</v>
      </c>
      <c r="B4345" s="333" t="s">
        <v>13321</v>
      </c>
      <c r="D4345" s="333" t="s">
        <v>13322</v>
      </c>
      <c r="E4345" s="333" t="s">
        <v>3122</v>
      </c>
      <c r="F4345" s="333" t="s">
        <v>3123</v>
      </c>
      <c r="G4345" s="333" t="s">
        <v>13323</v>
      </c>
    </row>
    <row r="4346" spans="1:7">
      <c r="A4346" s="333">
        <v>31111700</v>
      </c>
      <c r="B4346" s="333" t="s">
        <v>13324</v>
      </c>
      <c r="D4346" s="333" t="s">
        <v>2173</v>
      </c>
      <c r="E4346" s="333" t="s">
        <v>2173</v>
      </c>
      <c r="F4346" s="333" t="s">
        <v>2173</v>
      </c>
      <c r="G4346" s="333" t="s">
        <v>2173</v>
      </c>
    </row>
    <row r="4347" spans="1:7" ht="45">
      <c r="A4347" s="333">
        <v>31111701</v>
      </c>
      <c r="B4347" s="333" t="s">
        <v>13325</v>
      </c>
      <c r="D4347" s="333" t="s">
        <v>13326</v>
      </c>
      <c r="E4347" s="333" t="s">
        <v>3122</v>
      </c>
      <c r="F4347" s="333" t="s">
        <v>3123</v>
      </c>
      <c r="G4347" s="333" t="s">
        <v>13327</v>
      </c>
    </row>
    <row r="4348" spans="1:7">
      <c r="A4348" s="333">
        <v>31111702</v>
      </c>
      <c r="B4348" s="333" t="s">
        <v>13328</v>
      </c>
      <c r="D4348" s="333" t="s">
        <v>13329</v>
      </c>
      <c r="E4348" s="333" t="s">
        <v>3122</v>
      </c>
      <c r="F4348" s="333" t="s">
        <v>3123</v>
      </c>
      <c r="G4348" s="333" t="s">
        <v>13330</v>
      </c>
    </row>
    <row r="4349" spans="1:7" ht="45">
      <c r="A4349" s="333">
        <v>31111703</v>
      </c>
      <c r="B4349" s="333" t="s">
        <v>13331</v>
      </c>
      <c r="D4349" s="333" t="s">
        <v>13326</v>
      </c>
      <c r="E4349" s="333" t="s">
        <v>3122</v>
      </c>
      <c r="F4349" s="333" t="s">
        <v>3123</v>
      </c>
      <c r="G4349" s="333" t="s">
        <v>13332</v>
      </c>
    </row>
    <row r="4350" spans="1:7" ht="45">
      <c r="A4350" s="333">
        <v>31111704</v>
      </c>
      <c r="B4350" s="333" t="s">
        <v>13333</v>
      </c>
      <c r="D4350" s="333" t="s">
        <v>13326</v>
      </c>
      <c r="E4350" s="333" t="s">
        <v>3122</v>
      </c>
      <c r="F4350" s="333" t="s">
        <v>3123</v>
      </c>
      <c r="G4350" s="333" t="s">
        <v>13334</v>
      </c>
    </row>
    <row r="4351" spans="1:7" ht="45">
      <c r="A4351" s="333">
        <v>31111705</v>
      </c>
      <c r="B4351" s="333" t="s">
        <v>13335</v>
      </c>
      <c r="D4351" s="333" t="s">
        <v>13326</v>
      </c>
      <c r="E4351" s="333" t="s">
        <v>3122</v>
      </c>
      <c r="F4351" s="333" t="s">
        <v>3123</v>
      </c>
      <c r="G4351" s="333" t="s">
        <v>13336</v>
      </c>
    </row>
    <row r="4352" spans="1:7" ht="45">
      <c r="A4352" s="333">
        <v>31111706</v>
      </c>
      <c r="B4352" s="333" t="s">
        <v>13337</v>
      </c>
      <c r="D4352" s="333" t="s">
        <v>13326</v>
      </c>
      <c r="E4352" s="333" t="s">
        <v>3122</v>
      </c>
      <c r="F4352" s="333" t="s">
        <v>3123</v>
      </c>
      <c r="G4352" s="333" t="s">
        <v>13338</v>
      </c>
    </row>
    <row r="4353" spans="1:7" ht="45">
      <c r="A4353" s="333">
        <v>31111707</v>
      </c>
      <c r="B4353" s="333" t="s">
        <v>13339</v>
      </c>
      <c r="D4353" s="333" t="s">
        <v>13326</v>
      </c>
      <c r="E4353" s="333" t="s">
        <v>3122</v>
      </c>
      <c r="F4353" s="333" t="s">
        <v>3123</v>
      </c>
      <c r="G4353" s="333" t="s">
        <v>13340</v>
      </c>
    </row>
    <row r="4354" spans="1:7" ht="45">
      <c r="A4354" s="333">
        <v>31111708</v>
      </c>
      <c r="B4354" s="333" t="s">
        <v>13341</v>
      </c>
      <c r="D4354" s="333" t="s">
        <v>13326</v>
      </c>
      <c r="E4354" s="333" t="s">
        <v>3122</v>
      </c>
      <c r="F4354" s="333" t="s">
        <v>3123</v>
      </c>
      <c r="G4354" s="333" t="s">
        <v>13342</v>
      </c>
    </row>
    <row r="4355" spans="1:7" ht="45">
      <c r="A4355" s="333">
        <v>31111709</v>
      </c>
      <c r="B4355" s="333" t="s">
        <v>13343</v>
      </c>
      <c r="D4355" s="333" t="s">
        <v>13326</v>
      </c>
      <c r="E4355" s="333" t="s">
        <v>3122</v>
      </c>
      <c r="F4355" s="333" t="s">
        <v>3123</v>
      </c>
      <c r="G4355" s="333" t="s">
        <v>13344</v>
      </c>
    </row>
    <row r="4356" spans="1:7" ht="45">
      <c r="A4356" s="333">
        <v>31111710</v>
      </c>
      <c r="B4356" s="333" t="s">
        <v>13345</v>
      </c>
      <c r="D4356" s="333" t="s">
        <v>13326</v>
      </c>
      <c r="E4356" s="333" t="s">
        <v>3542</v>
      </c>
      <c r="F4356" s="333" t="s">
        <v>3543</v>
      </c>
      <c r="G4356" s="333" t="s">
        <v>13346</v>
      </c>
    </row>
    <row r="4357" spans="1:7" ht="45">
      <c r="A4357" s="333">
        <v>31111711</v>
      </c>
      <c r="B4357" s="333" t="s">
        <v>13347</v>
      </c>
      <c r="D4357" s="333" t="s">
        <v>13326</v>
      </c>
      <c r="E4357" s="333" t="s">
        <v>3122</v>
      </c>
      <c r="F4357" s="333" t="s">
        <v>3123</v>
      </c>
      <c r="G4357" s="333" t="s">
        <v>13348</v>
      </c>
    </row>
    <row r="4358" spans="1:7" ht="45">
      <c r="A4358" s="333">
        <v>31111712</v>
      </c>
      <c r="B4358" s="333" t="s">
        <v>13349</v>
      </c>
      <c r="D4358" s="333" t="s">
        <v>13326</v>
      </c>
      <c r="E4358" s="333" t="s">
        <v>4801</v>
      </c>
      <c r="F4358" s="333" t="s">
        <v>4802</v>
      </c>
      <c r="G4358" s="333" t="s">
        <v>13350</v>
      </c>
    </row>
    <row r="4359" spans="1:7" ht="45">
      <c r="A4359" s="333">
        <v>31111713</v>
      </c>
      <c r="B4359" s="333" t="s">
        <v>13351</v>
      </c>
      <c r="D4359" s="333" t="s">
        <v>13326</v>
      </c>
      <c r="E4359" s="333" t="s">
        <v>3122</v>
      </c>
      <c r="F4359" s="333" t="s">
        <v>3123</v>
      </c>
      <c r="G4359" s="333" t="s">
        <v>13352</v>
      </c>
    </row>
    <row r="4360" spans="1:7" ht="45">
      <c r="A4360" s="333">
        <v>31111714</v>
      </c>
      <c r="B4360" s="333" t="s">
        <v>13353</v>
      </c>
      <c r="D4360" s="333" t="s">
        <v>13326</v>
      </c>
      <c r="E4360" s="333" t="s">
        <v>3122</v>
      </c>
      <c r="F4360" s="333" t="s">
        <v>3123</v>
      </c>
      <c r="G4360" s="333" t="s">
        <v>13354</v>
      </c>
    </row>
    <row r="4361" spans="1:7" ht="45">
      <c r="A4361" s="333">
        <v>31111715</v>
      </c>
      <c r="B4361" s="333" t="s">
        <v>13355</v>
      </c>
      <c r="D4361" s="333" t="s">
        <v>13326</v>
      </c>
      <c r="E4361" s="333" t="s">
        <v>3122</v>
      </c>
      <c r="F4361" s="333" t="s">
        <v>3123</v>
      </c>
      <c r="G4361" s="333" t="s">
        <v>13356</v>
      </c>
    </row>
    <row r="4362" spans="1:7" ht="45">
      <c r="A4362" s="333">
        <v>31111716</v>
      </c>
      <c r="B4362" s="333" t="s">
        <v>13357</v>
      </c>
      <c r="D4362" s="333" t="s">
        <v>13326</v>
      </c>
      <c r="E4362" s="333" t="s">
        <v>3122</v>
      </c>
      <c r="F4362" s="333" t="s">
        <v>3123</v>
      </c>
      <c r="G4362" s="333" t="s">
        <v>13358</v>
      </c>
    </row>
    <row r="4363" spans="1:7" ht="45">
      <c r="A4363" s="333">
        <v>31111717</v>
      </c>
      <c r="B4363" s="333" t="s">
        <v>13359</v>
      </c>
      <c r="D4363" s="333" t="s">
        <v>13326</v>
      </c>
      <c r="E4363" s="333" t="s">
        <v>3122</v>
      </c>
      <c r="F4363" s="333" t="s">
        <v>3123</v>
      </c>
      <c r="G4363" s="333" t="s">
        <v>13360</v>
      </c>
    </row>
    <row r="4364" spans="1:7">
      <c r="A4364" s="333">
        <v>31150000</v>
      </c>
      <c r="B4364" s="333" t="s">
        <v>13361</v>
      </c>
      <c r="D4364" s="333" t="s">
        <v>2173</v>
      </c>
      <c r="E4364" s="333" t="s">
        <v>2173</v>
      </c>
      <c r="F4364" s="333" t="s">
        <v>2173</v>
      </c>
      <c r="G4364" s="333" t="s">
        <v>2173</v>
      </c>
    </row>
    <row r="4365" spans="1:7">
      <c r="A4365" s="333">
        <v>31151500</v>
      </c>
      <c r="B4365" s="333" t="s">
        <v>13362</v>
      </c>
      <c r="D4365" s="333" t="s">
        <v>2173</v>
      </c>
      <c r="E4365" s="333" t="s">
        <v>2173</v>
      </c>
      <c r="F4365" s="333" t="s">
        <v>2173</v>
      </c>
      <c r="G4365" s="333" t="s">
        <v>2173</v>
      </c>
    </row>
    <row r="4366" spans="1:7" ht="45">
      <c r="A4366" s="333">
        <v>31151501</v>
      </c>
      <c r="B4366" s="333" t="s">
        <v>13363</v>
      </c>
      <c r="D4366" s="333" t="s">
        <v>13364</v>
      </c>
      <c r="E4366" s="333" t="s">
        <v>3401</v>
      </c>
      <c r="F4366" s="333" t="s">
        <v>3402</v>
      </c>
      <c r="G4366" s="333" t="s">
        <v>13365</v>
      </c>
    </row>
    <row r="4367" spans="1:7" ht="45">
      <c r="A4367" s="333">
        <v>31151502</v>
      </c>
      <c r="B4367" s="333" t="s">
        <v>13366</v>
      </c>
      <c r="D4367" s="333" t="s">
        <v>13367</v>
      </c>
      <c r="E4367" s="333" t="s">
        <v>3401</v>
      </c>
      <c r="F4367" s="333" t="s">
        <v>3402</v>
      </c>
      <c r="G4367" s="333" t="s">
        <v>13368</v>
      </c>
    </row>
    <row r="4368" spans="1:7" ht="30">
      <c r="A4368" s="333">
        <v>31151503</v>
      </c>
      <c r="B4368" s="333" t="s">
        <v>13369</v>
      </c>
      <c r="D4368" s="333" t="s">
        <v>13370</v>
      </c>
      <c r="E4368" s="333" t="s">
        <v>3401</v>
      </c>
      <c r="F4368" s="333" t="s">
        <v>3402</v>
      </c>
      <c r="G4368" s="333" t="s">
        <v>13371</v>
      </c>
    </row>
    <row r="4369" spans="1:7" ht="45">
      <c r="A4369" s="333">
        <v>31151504</v>
      </c>
      <c r="B4369" s="333" t="s">
        <v>13372</v>
      </c>
      <c r="D4369" s="333" t="s">
        <v>13373</v>
      </c>
      <c r="E4369" s="333" t="s">
        <v>3401</v>
      </c>
      <c r="F4369" s="333" t="s">
        <v>3402</v>
      </c>
      <c r="G4369" s="333" t="s">
        <v>13374</v>
      </c>
    </row>
    <row r="4370" spans="1:7" ht="45">
      <c r="A4370" s="333">
        <v>31151505</v>
      </c>
      <c r="B4370" s="333" t="s">
        <v>13375</v>
      </c>
      <c r="D4370" s="333" t="s">
        <v>13376</v>
      </c>
      <c r="E4370" s="333" t="s">
        <v>3401</v>
      </c>
      <c r="F4370" s="333" t="s">
        <v>3402</v>
      </c>
      <c r="G4370" s="333" t="s">
        <v>13375</v>
      </c>
    </row>
    <row r="4371" spans="1:7">
      <c r="A4371" s="333">
        <v>31151506</v>
      </c>
      <c r="B4371" s="333" t="s">
        <v>13377</v>
      </c>
      <c r="D4371" s="333" t="s">
        <v>13378</v>
      </c>
      <c r="E4371" s="333" t="s">
        <v>3401</v>
      </c>
      <c r="F4371" s="333" t="s">
        <v>3402</v>
      </c>
      <c r="G4371" s="333" t="s">
        <v>13379</v>
      </c>
    </row>
    <row r="4372" spans="1:7" ht="45">
      <c r="A4372" s="333">
        <v>31151507</v>
      </c>
      <c r="B4372" s="333" t="s">
        <v>13380</v>
      </c>
      <c r="D4372" s="333" t="s">
        <v>13381</v>
      </c>
      <c r="E4372" s="333" t="s">
        <v>3401</v>
      </c>
      <c r="F4372" s="333" t="s">
        <v>3402</v>
      </c>
      <c r="G4372" s="333" t="s">
        <v>13382</v>
      </c>
    </row>
    <row r="4373" spans="1:7" ht="30">
      <c r="A4373" s="333">
        <v>31151508</v>
      </c>
      <c r="B4373" s="333" t="s">
        <v>13383</v>
      </c>
      <c r="D4373" s="333" t="s">
        <v>13384</v>
      </c>
      <c r="E4373" s="333" t="s">
        <v>3401</v>
      </c>
      <c r="F4373" s="333" t="s">
        <v>3402</v>
      </c>
      <c r="G4373" s="333" t="s">
        <v>13385</v>
      </c>
    </row>
    <row r="4374" spans="1:7" ht="30">
      <c r="A4374" s="333">
        <v>31151509</v>
      </c>
      <c r="B4374" s="333" t="s">
        <v>13386</v>
      </c>
      <c r="D4374" s="333" t="s">
        <v>13387</v>
      </c>
      <c r="E4374" s="333" t="s">
        <v>6124</v>
      </c>
      <c r="F4374" s="333" t="s">
        <v>6125</v>
      </c>
      <c r="G4374" s="333" t="s">
        <v>13388</v>
      </c>
    </row>
    <row r="4375" spans="1:7">
      <c r="A4375" s="333">
        <v>31151600</v>
      </c>
      <c r="B4375" s="333" t="s">
        <v>13389</v>
      </c>
      <c r="D4375" s="333" t="s">
        <v>2173</v>
      </c>
      <c r="E4375" s="333" t="s">
        <v>2173</v>
      </c>
      <c r="F4375" s="333" t="s">
        <v>2173</v>
      </c>
      <c r="G4375" s="333" t="s">
        <v>2173</v>
      </c>
    </row>
    <row r="4376" spans="1:7" ht="30">
      <c r="A4376" s="333">
        <v>31151601</v>
      </c>
      <c r="B4376" s="333" t="s">
        <v>13390</v>
      </c>
      <c r="D4376" s="333" t="s">
        <v>13391</v>
      </c>
      <c r="E4376" s="333" t="s">
        <v>4284</v>
      </c>
      <c r="F4376" s="333" t="s">
        <v>4285</v>
      </c>
      <c r="G4376" s="333" t="s">
        <v>13392</v>
      </c>
    </row>
    <row r="4377" spans="1:7" ht="30">
      <c r="A4377" s="333">
        <v>31151603</v>
      </c>
      <c r="B4377" s="333" t="s">
        <v>13393</v>
      </c>
      <c r="D4377" s="333" t="s">
        <v>13394</v>
      </c>
      <c r="E4377" s="333" t="s">
        <v>4284</v>
      </c>
      <c r="F4377" s="333" t="s">
        <v>4285</v>
      </c>
      <c r="G4377" s="333" t="s">
        <v>13395</v>
      </c>
    </row>
    <row r="4378" spans="1:7" ht="45">
      <c r="A4378" s="333">
        <v>31151604</v>
      </c>
      <c r="B4378" s="333" t="s">
        <v>13396</v>
      </c>
      <c r="D4378" s="333" t="s">
        <v>13397</v>
      </c>
      <c r="E4378" s="333" t="s">
        <v>4284</v>
      </c>
      <c r="F4378" s="333" t="s">
        <v>4285</v>
      </c>
      <c r="G4378" s="333" t="s">
        <v>13398</v>
      </c>
    </row>
    <row r="4379" spans="1:7" ht="30">
      <c r="A4379" s="333">
        <v>31151605</v>
      </c>
      <c r="B4379" s="333" t="s">
        <v>13399</v>
      </c>
      <c r="D4379" s="333" t="s">
        <v>13400</v>
      </c>
      <c r="E4379" s="333" t="s">
        <v>4284</v>
      </c>
      <c r="F4379" s="333" t="s">
        <v>4285</v>
      </c>
      <c r="G4379" s="333" t="s">
        <v>13401</v>
      </c>
    </row>
    <row r="4380" spans="1:7" ht="30">
      <c r="A4380" s="333">
        <v>31151606</v>
      </c>
      <c r="B4380" s="333" t="s">
        <v>13402</v>
      </c>
      <c r="D4380" s="333" t="s">
        <v>13403</v>
      </c>
      <c r="E4380" s="333" t="s">
        <v>4284</v>
      </c>
      <c r="F4380" s="333" t="s">
        <v>4285</v>
      </c>
      <c r="G4380" s="333" t="s">
        <v>13404</v>
      </c>
    </row>
    <row r="4381" spans="1:7" ht="45">
      <c r="A4381" s="333">
        <v>31151607</v>
      </c>
      <c r="B4381" s="333" t="s">
        <v>13405</v>
      </c>
      <c r="D4381" s="333" t="s">
        <v>13406</v>
      </c>
      <c r="E4381" s="333" t="s">
        <v>4284</v>
      </c>
      <c r="F4381" s="333" t="s">
        <v>4285</v>
      </c>
      <c r="G4381" s="333" t="s">
        <v>13407</v>
      </c>
    </row>
    <row r="4382" spans="1:7" ht="30">
      <c r="A4382" s="333">
        <v>31151608</v>
      </c>
      <c r="B4382" s="333" t="s">
        <v>13408</v>
      </c>
      <c r="D4382" s="333" t="s">
        <v>13409</v>
      </c>
      <c r="E4382" s="333" t="s">
        <v>4284</v>
      </c>
      <c r="F4382" s="333" t="s">
        <v>4285</v>
      </c>
      <c r="G4382" s="333" t="s">
        <v>13410</v>
      </c>
    </row>
    <row r="4383" spans="1:7" ht="30">
      <c r="A4383" s="333">
        <v>31151609</v>
      </c>
      <c r="B4383" s="333" t="s">
        <v>13411</v>
      </c>
      <c r="D4383" s="333" t="s">
        <v>13412</v>
      </c>
      <c r="E4383" s="333" t="s">
        <v>3122</v>
      </c>
      <c r="F4383" s="333" t="s">
        <v>3123</v>
      </c>
      <c r="G4383" s="333" t="s">
        <v>13413</v>
      </c>
    </row>
    <row r="4384" spans="1:7">
      <c r="A4384" s="333">
        <v>31151700</v>
      </c>
      <c r="B4384" s="333" t="s">
        <v>13414</v>
      </c>
      <c r="D4384" s="333" t="s">
        <v>2173</v>
      </c>
      <c r="E4384" s="333" t="s">
        <v>2173</v>
      </c>
      <c r="F4384" s="333" t="s">
        <v>2173</v>
      </c>
      <c r="G4384" s="333" t="s">
        <v>2173</v>
      </c>
    </row>
    <row r="4385" spans="1:7" ht="30">
      <c r="A4385" s="333">
        <v>31151702</v>
      </c>
      <c r="B4385" s="333" t="s">
        <v>13415</v>
      </c>
      <c r="D4385" s="333" t="s">
        <v>13416</v>
      </c>
      <c r="E4385" s="333" t="s">
        <v>6124</v>
      </c>
      <c r="F4385" s="333" t="s">
        <v>6125</v>
      </c>
      <c r="G4385" s="333" t="s">
        <v>13417</v>
      </c>
    </row>
    <row r="4386" spans="1:7" ht="45">
      <c r="A4386" s="333">
        <v>31151703</v>
      </c>
      <c r="B4386" s="333" t="s">
        <v>13418</v>
      </c>
      <c r="D4386" s="333" t="s">
        <v>13419</v>
      </c>
      <c r="E4386" s="333" t="s">
        <v>5970</v>
      </c>
      <c r="F4386" s="333" t="s">
        <v>5971</v>
      </c>
      <c r="G4386" s="333" t="s">
        <v>13420</v>
      </c>
    </row>
    <row r="4387" spans="1:7" ht="30">
      <c r="A4387" s="333">
        <v>31151704</v>
      </c>
      <c r="B4387" s="333" t="s">
        <v>13421</v>
      </c>
      <c r="D4387" s="333" t="s">
        <v>13422</v>
      </c>
      <c r="E4387" s="333" t="s">
        <v>3401</v>
      </c>
      <c r="F4387" s="333" t="s">
        <v>3402</v>
      </c>
      <c r="G4387" s="333" t="s">
        <v>13423</v>
      </c>
    </row>
    <row r="4388" spans="1:7">
      <c r="A4388" s="333">
        <v>31151705</v>
      </c>
      <c r="B4388" s="333" t="s">
        <v>13424</v>
      </c>
      <c r="D4388" s="333" t="s">
        <v>13425</v>
      </c>
      <c r="E4388" s="333" t="s">
        <v>6124</v>
      </c>
      <c r="F4388" s="333" t="s">
        <v>6125</v>
      </c>
      <c r="G4388" s="333" t="s">
        <v>13424</v>
      </c>
    </row>
    <row r="4389" spans="1:7">
      <c r="A4389" s="333">
        <v>31151706</v>
      </c>
      <c r="B4389" s="333" t="s">
        <v>13426</v>
      </c>
      <c r="D4389" s="333" t="s">
        <v>13427</v>
      </c>
      <c r="E4389" s="333" t="s">
        <v>6124</v>
      </c>
      <c r="F4389" s="333" t="s">
        <v>6125</v>
      </c>
      <c r="G4389" s="333" t="s">
        <v>13426</v>
      </c>
    </row>
    <row r="4390" spans="1:7">
      <c r="A4390" s="333">
        <v>31151707</v>
      </c>
      <c r="B4390" s="333" t="s">
        <v>13428</v>
      </c>
      <c r="D4390" s="333" t="s">
        <v>13429</v>
      </c>
      <c r="E4390" s="333" t="s">
        <v>6124</v>
      </c>
      <c r="F4390" s="333" t="s">
        <v>6125</v>
      </c>
      <c r="G4390" s="333" t="s">
        <v>13428</v>
      </c>
    </row>
    <row r="4391" spans="1:7">
      <c r="A4391" s="333">
        <v>31151800</v>
      </c>
      <c r="B4391" s="333" t="s">
        <v>13430</v>
      </c>
      <c r="D4391" s="333" t="s">
        <v>2173</v>
      </c>
      <c r="E4391" s="333" t="s">
        <v>2173</v>
      </c>
      <c r="F4391" s="333" t="s">
        <v>2173</v>
      </c>
      <c r="G4391" s="333" t="s">
        <v>2173</v>
      </c>
    </row>
    <row r="4392" spans="1:7" ht="45">
      <c r="A4392" s="333">
        <v>31151803</v>
      </c>
      <c r="B4392" s="333" t="s">
        <v>13431</v>
      </c>
      <c r="D4392" s="333" t="s">
        <v>13432</v>
      </c>
      <c r="E4392" s="333" t="s">
        <v>4284</v>
      </c>
      <c r="F4392" s="333" t="s">
        <v>4285</v>
      </c>
      <c r="G4392" s="333" t="s">
        <v>13433</v>
      </c>
    </row>
    <row r="4393" spans="1:7" ht="45">
      <c r="A4393" s="333">
        <v>31151804</v>
      </c>
      <c r="B4393" s="333" t="s">
        <v>13434</v>
      </c>
      <c r="D4393" s="333" t="s">
        <v>13435</v>
      </c>
      <c r="E4393" s="333" t="s">
        <v>5331</v>
      </c>
      <c r="F4393" s="333" t="s">
        <v>5332</v>
      </c>
      <c r="G4393" s="333" t="s">
        <v>13436</v>
      </c>
    </row>
    <row r="4394" spans="1:7">
      <c r="A4394" s="333">
        <v>31151900</v>
      </c>
      <c r="B4394" s="333" t="s">
        <v>13437</v>
      </c>
      <c r="D4394" s="333" t="s">
        <v>2173</v>
      </c>
      <c r="E4394" s="333" t="s">
        <v>2173</v>
      </c>
      <c r="F4394" s="333" t="s">
        <v>2173</v>
      </c>
      <c r="G4394" s="333" t="s">
        <v>2173</v>
      </c>
    </row>
    <row r="4395" spans="1:7" ht="30">
      <c r="A4395" s="333">
        <v>31151901</v>
      </c>
      <c r="B4395" s="333" t="s">
        <v>13438</v>
      </c>
      <c r="D4395" s="333" t="s">
        <v>13439</v>
      </c>
      <c r="E4395" s="333" t="s">
        <v>3122</v>
      </c>
      <c r="F4395" s="333" t="s">
        <v>3123</v>
      </c>
      <c r="G4395" s="333" t="s">
        <v>13440</v>
      </c>
    </row>
    <row r="4396" spans="1:7">
      <c r="A4396" s="333">
        <v>31151902</v>
      </c>
      <c r="B4396" s="333" t="s">
        <v>13441</v>
      </c>
      <c r="D4396" s="333" t="s">
        <v>13442</v>
      </c>
      <c r="E4396" s="333" t="s">
        <v>6623</v>
      </c>
      <c r="F4396" s="333" t="s">
        <v>6624</v>
      </c>
      <c r="G4396" s="333" t="s">
        <v>13443</v>
      </c>
    </row>
    <row r="4397" spans="1:7">
      <c r="A4397" s="333">
        <v>31151903</v>
      </c>
      <c r="B4397" s="333" t="s">
        <v>13444</v>
      </c>
      <c r="D4397" s="333" t="s">
        <v>13445</v>
      </c>
      <c r="E4397" s="333" t="s">
        <v>6124</v>
      </c>
      <c r="F4397" s="333" t="s">
        <v>6125</v>
      </c>
      <c r="G4397" s="333" t="s">
        <v>13446</v>
      </c>
    </row>
    <row r="4398" spans="1:7" ht="30">
      <c r="A4398" s="333">
        <v>31151904</v>
      </c>
      <c r="B4398" s="333" t="s">
        <v>13447</v>
      </c>
      <c r="D4398" s="333" t="s">
        <v>13448</v>
      </c>
      <c r="E4398" s="333" t="s">
        <v>6124</v>
      </c>
      <c r="F4398" s="333" t="s">
        <v>6125</v>
      </c>
      <c r="G4398" s="333" t="s">
        <v>13449</v>
      </c>
    </row>
    <row r="4399" spans="1:7">
      <c r="A4399" s="333">
        <v>31151905</v>
      </c>
      <c r="B4399" s="333" t="s">
        <v>13450</v>
      </c>
      <c r="D4399" s="333" t="s">
        <v>13451</v>
      </c>
      <c r="E4399" s="333" t="s">
        <v>6124</v>
      </c>
      <c r="F4399" s="333" t="s">
        <v>6125</v>
      </c>
      <c r="G4399" s="333" t="s">
        <v>13452</v>
      </c>
    </row>
    <row r="4400" spans="1:7">
      <c r="A4400" s="333">
        <v>31152000</v>
      </c>
      <c r="B4400" s="333" t="s">
        <v>13453</v>
      </c>
      <c r="D4400" s="333" t="s">
        <v>2173</v>
      </c>
      <c r="E4400" s="333" t="s">
        <v>2173</v>
      </c>
      <c r="F4400" s="333" t="s">
        <v>2173</v>
      </c>
      <c r="G4400" s="333" t="s">
        <v>2173</v>
      </c>
    </row>
    <row r="4401" spans="1:8" ht="30">
      <c r="A4401" s="333">
        <v>31152001</v>
      </c>
      <c r="B4401" s="333" t="s">
        <v>13454</v>
      </c>
      <c r="D4401" s="333" t="s">
        <v>13455</v>
      </c>
      <c r="E4401" s="333" t="s">
        <v>3122</v>
      </c>
      <c r="F4401" s="333" t="s">
        <v>3123</v>
      </c>
      <c r="G4401" s="333" t="s">
        <v>13454</v>
      </c>
    </row>
    <row r="4402" spans="1:8" ht="30">
      <c r="A4402" s="333">
        <v>31152002</v>
      </c>
      <c r="B4402" s="333" t="s">
        <v>13456</v>
      </c>
      <c r="D4402" s="333" t="s">
        <v>13457</v>
      </c>
      <c r="E4402" s="333" t="s">
        <v>3122</v>
      </c>
      <c r="F4402" s="333" t="s">
        <v>3123</v>
      </c>
      <c r="G4402" s="333" t="s">
        <v>13458</v>
      </c>
    </row>
    <row r="4403" spans="1:8">
      <c r="A4403" s="333">
        <v>31160000</v>
      </c>
      <c r="B4403" s="333" t="s">
        <v>13459</v>
      </c>
      <c r="D4403" s="333" t="s">
        <v>2173</v>
      </c>
      <c r="E4403" s="333" t="s">
        <v>2173</v>
      </c>
      <c r="F4403" s="333" t="s">
        <v>2173</v>
      </c>
      <c r="G4403" s="333" t="s">
        <v>2173</v>
      </c>
    </row>
    <row r="4404" spans="1:8">
      <c r="A4404" s="333">
        <v>31161500</v>
      </c>
      <c r="B4404" s="333" t="s">
        <v>13460</v>
      </c>
      <c r="D4404" s="333" t="s">
        <v>2173</v>
      </c>
      <c r="E4404" s="333" t="s">
        <v>2173</v>
      </c>
      <c r="F4404" s="333" t="s">
        <v>2173</v>
      </c>
      <c r="G4404" s="333" t="s">
        <v>2173</v>
      </c>
    </row>
    <row r="4405" spans="1:8" ht="30">
      <c r="A4405" s="333">
        <v>31161501</v>
      </c>
      <c r="B4405" s="333" t="s">
        <v>1334</v>
      </c>
      <c r="C4405" s="334" t="s">
        <v>1222</v>
      </c>
      <c r="D4405" s="333" t="s">
        <v>13461</v>
      </c>
      <c r="E4405" s="333" t="s">
        <v>3122</v>
      </c>
      <c r="F4405" s="333" t="s">
        <v>3123</v>
      </c>
      <c r="G4405" s="333" t="s">
        <v>13462</v>
      </c>
      <c r="H4405" s="430">
        <v>100</v>
      </c>
    </row>
    <row r="4406" spans="1:8" ht="30">
      <c r="A4406" s="333">
        <v>31161502</v>
      </c>
      <c r="B4406" s="333" t="s">
        <v>13463</v>
      </c>
      <c r="D4406" s="333" t="s">
        <v>13464</v>
      </c>
      <c r="E4406" s="333" t="s">
        <v>3122</v>
      </c>
      <c r="F4406" s="333" t="s">
        <v>3123</v>
      </c>
      <c r="G4406" s="333" t="s">
        <v>13465</v>
      </c>
    </row>
    <row r="4407" spans="1:8" ht="30">
      <c r="A4407" s="333">
        <v>31161503</v>
      </c>
      <c r="B4407" s="333" t="s">
        <v>13466</v>
      </c>
      <c r="D4407" s="333" t="s">
        <v>13467</v>
      </c>
      <c r="E4407" s="333" t="s">
        <v>3122</v>
      </c>
      <c r="F4407" s="333" t="s">
        <v>3123</v>
      </c>
      <c r="G4407" s="333" t="s">
        <v>13468</v>
      </c>
    </row>
    <row r="4408" spans="1:8" ht="60">
      <c r="A4408" s="333">
        <v>31161504</v>
      </c>
      <c r="B4408" s="333" t="s">
        <v>13469</v>
      </c>
      <c r="D4408" s="333" t="s">
        <v>13470</v>
      </c>
      <c r="E4408" s="333" t="s">
        <v>3122</v>
      </c>
      <c r="F4408" s="333" t="s">
        <v>3123</v>
      </c>
      <c r="G4408" s="333" t="s">
        <v>13471</v>
      </c>
    </row>
    <row r="4409" spans="1:8" ht="30">
      <c r="A4409" s="333">
        <v>31161505</v>
      </c>
      <c r="B4409" s="333" t="s">
        <v>13472</v>
      </c>
      <c r="D4409" s="333" t="s">
        <v>13473</v>
      </c>
      <c r="E4409" s="333" t="s">
        <v>3122</v>
      </c>
      <c r="F4409" s="333" t="s">
        <v>3123</v>
      </c>
      <c r="G4409" s="333" t="s">
        <v>13474</v>
      </c>
    </row>
    <row r="4410" spans="1:8" ht="45">
      <c r="A4410" s="333">
        <v>31161506</v>
      </c>
      <c r="B4410" s="333" t="s">
        <v>13475</v>
      </c>
      <c r="D4410" s="333" t="s">
        <v>13476</v>
      </c>
      <c r="E4410" s="333" t="s">
        <v>3122</v>
      </c>
      <c r="F4410" s="333" t="s">
        <v>3123</v>
      </c>
      <c r="G4410" s="333" t="s">
        <v>13477</v>
      </c>
    </row>
    <row r="4411" spans="1:8" ht="45">
      <c r="A4411" s="333">
        <v>31161507</v>
      </c>
      <c r="B4411" s="333" t="s">
        <v>13478</v>
      </c>
      <c r="D4411" s="333" t="s">
        <v>13479</v>
      </c>
      <c r="E4411" s="333" t="s">
        <v>3122</v>
      </c>
      <c r="F4411" s="333" t="s">
        <v>3123</v>
      </c>
      <c r="G4411" s="333" t="s">
        <v>13480</v>
      </c>
    </row>
    <row r="4412" spans="1:8" ht="45">
      <c r="A4412" s="333">
        <v>31161508</v>
      </c>
      <c r="B4412" s="333" t="s">
        <v>13481</v>
      </c>
      <c r="D4412" s="333" t="s">
        <v>13482</v>
      </c>
      <c r="E4412" s="333" t="s">
        <v>3122</v>
      </c>
      <c r="F4412" s="333" t="s">
        <v>3123</v>
      </c>
      <c r="G4412" s="333" t="s">
        <v>13483</v>
      </c>
    </row>
    <row r="4413" spans="1:8" ht="45">
      <c r="A4413" s="333">
        <v>31161509</v>
      </c>
      <c r="B4413" s="333" t="s">
        <v>13484</v>
      </c>
      <c r="D4413" s="333" t="s">
        <v>13485</v>
      </c>
      <c r="E4413" s="333" t="s">
        <v>3122</v>
      </c>
      <c r="F4413" s="333" t="s">
        <v>3123</v>
      </c>
      <c r="G4413" s="333" t="s">
        <v>13486</v>
      </c>
    </row>
    <row r="4414" spans="1:8" ht="45">
      <c r="A4414" s="333">
        <v>31161510</v>
      </c>
      <c r="B4414" s="333" t="s">
        <v>13487</v>
      </c>
      <c r="D4414" s="333" t="s">
        <v>13488</v>
      </c>
      <c r="E4414" s="333" t="s">
        <v>3122</v>
      </c>
      <c r="F4414" s="333" t="s">
        <v>3123</v>
      </c>
      <c r="G4414" s="333" t="s">
        <v>13487</v>
      </c>
    </row>
    <row r="4415" spans="1:8" ht="30">
      <c r="A4415" s="333">
        <v>31161511</v>
      </c>
      <c r="B4415" s="333" t="s">
        <v>13489</v>
      </c>
      <c r="D4415" s="333" t="s">
        <v>13490</v>
      </c>
      <c r="E4415" s="333" t="s">
        <v>3122</v>
      </c>
      <c r="F4415" s="333" t="s">
        <v>3123</v>
      </c>
      <c r="G4415" s="333" t="s">
        <v>13491</v>
      </c>
    </row>
    <row r="4416" spans="1:8" ht="45">
      <c r="A4416" s="333">
        <v>31161512</v>
      </c>
      <c r="B4416" s="333" t="s">
        <v>13492</v>
      </c>
      <c r="D4416" s="333" t="s">
        <v>13493</v>
      </c>
      <c r="E4416" s="333" t="s">
        <v>3122</v>
      </c>
      <c r="F4416" s="333" t="s">
        <v>3123</v>
      </c>
      <c r="G4416" s="333" t="s">
        <v>13494</v>
      </c>
    </row>
    <row r="4417" spans="1:7" ht="30">
      <c r="A4417" s="333">
        <v>31161513</v>
      </c>
      <c r="B4417" s="333" t="s">
        <v>13495</v>
      </c>
      <c r="D4417" s="333" t="s">
        <v>13496</v>
      </c>
      <c r="E4417" s="333" t="s">
        <v>3122</v>
      </c>
      <c r="F4417" s="333" t="s">
        <v>3123</v>
      </c>
      <c r="G4417" s="333" t="s">
        <v>13497</v>
      </c>
    </row>
    <row r="4418" spans="1:7" ht="45">
      <c r="A4418" s="333">
        <v>31161514</v>
      </c>
      <c r="B4418" s="333" t="s">
        <v>13498</v>
      </c>
      <c r="D4418" s="333" t="s">
        <v>13499</v>
      </c>
      <c r="E4418" s="333" t="s">
        <v>3122</v>
      </c>
      <c r="F4418" s="333" t="s">
        <v>3123</v>
      </c>
      <c r="G4418" s="333" t="s">
        <v>13500</v>
      </c>
    </row>
    <row r="4419" spans="1:7" ht="30">
      <c r="A4419" s="333">
        <v>31161516</v>
      </c>
      <c r="B4419" s="333" t="s">
        <v>13501</v>
      </c>
      <c r="D4419" s="333" t="s">
        <v>13502</v>
      </c>
      <c r="E4419" s="333" t="s">
        <v>3122</v>
      </c>
      <c r="F4419" s="333" t="s">
        <v>3123</v>
      </c>
      <c r="G4419" s="333" t="s">
        <v>13503</v>
      </c>
    </row>
    <row r="4420" spans="1:7" ht="30">
      <c r="A4420" s="333">
        <v>31161517</v>
      </c>
      <c r="B4420" s="333" t="s">
        <v>13504</v>
      </c>
      <c r="D4420" s="333" t="s">
        <v>13505</v>
      </c>
      <c r="E4420" s="333" t="s">
        <v>3122</v>
      </c>
      <c r="F4420" s="333" t="s">
        <v>3123</v>
      </c>
      <c r="G4420" s="333" t="s">
        <v>13506</v>
      </c>
    </row>
    <row r="4421" spans="1:7" ht="30">
      <c r="A4421" s="333">
        <v>31161518</v>
      </c>
      <c r="B4421" s="333" t="s">
        <v>13507</v>
      </c>
      <c r="D4421" s="333" t="s">
        <v>13508</v>
      </c>
      <c r="E4421" s="333" t="s">
        <v>3122</v>
      </c>
      <c r="F4421" s="333" t="s">
        <v>3123</v>
      </c>
      <c r="G4421" s="333" t="s">
        <v>13509</v>
      </c>
    </row>
    <row r="4422" spans="1:7">
      <c r="A4422" s="333">
        <v>31161600</v>
      </c>
      <c r="B4422" s="333" t="s">
        <v>13510</v>
      </c>
      <c r="D4422" s="333" t="s">
        <v>2173</v>
      </c>
      <c r="E4422" s="333" t="s">
        <v>2173</v>
      </c>
      <c r="F4422" s="333" t="s">
        <v>2173</v>
      </c>
      <c r="G4422" s="333" t="s">
        <v>2173</v>
      </c>
    </row>
    <row r="4423" spans="1:7" ht="30">
      <c r="A4423" s="333">
        <v>31161601</v>
      </c>
      <c r="B4423" s="333" t="s">
        <v>13511</v>
      </c>
      <c r="D4423" s="333" t="s">
        <v>13512</v>
      </c>
      <c r="E4423" s="333" t="s">
        <v>3122</v>
      </c>
      <c r="F4423" s="333" t="s">
        <v>3123</v>
      </c>
      <c r="G4423" s="333" t="s">
        <v>13513</v>
      </c>
    </row>
    <row r="4424" spans="1:7" ht="45">
      <c r="A4424" s="333">
        <v>31161602</v>
      </c>
      <c r="B4424" s="333" t="s">
        <v>13514</v>
      </c>
      <c r="D4424" s="333" t="s">
        <v>13515</v>
      </c>
      <c r="E4424" s="333" t="s">
        <v>3122</v>
      </c>
      <c r="F4424" s="333" t="s">
        <v>3123</v>
      </c>
      <c r="G4424" s="333" t="s">
        <v>13516</v>
      </c>
    </row>
    <row r="4425" spans="1:7">
      <c r="A4425" s="333">
        <v>31161603</v>
      </c>
      <c r="B4425" s="333" t="s">
        <v>13517</v>
      </c>
      <c r="D4425" s="333" t="s">
        <v>13518</v>
      </c>
      <c r="E4425" s="333" t="s">
        <v>3122</v>
      </c>
      <c r="F4425" s="333" t="s">
        <v>3123</v>
      </c>
      <c r="G4425" s="333" t="s">
        <v>13519</v>
      </c>
    </row>
    <row r="4426" spans="1:7" ht="30">
      <c r="A4426" s="333">
        <v>31161604</v>
      </c>
      <c r="B4426" s="333" t="s">
        <v>13520</v>
      </c>
      <c r="D4426" s="333" t="s">
        <v>13521</v>
      </c>
      <c r="E4426" s="333" t="s">
        <v>3122</v>
      </c>
      <c r="F4426" s="333" t="s">
        <v>3123</v>
      </c>
      <c r="G4426" s="333" t="s">
        <v>13522</v>
      </c>
    </row>
    <row r="4427" spans="1:7" ht="45">
      <c r="A4427" s="333">
        <v>31161605</v>
      </c>
      <c r="B4427" s="333" t="s">
        <v>13523</v>
      </c>
      <c r="D4427" s="333" t="s">
        <v>13524</v>
      </c>
      <c r="E4427" s="333" t="s">
        <v>3122</v>
      </c>
      <c r="F4427" s="333" t="s">
        <v>3123</v>
      </c>
      <c r="G4427" s="333" t="s">
        <v>13525</v>
      </c>
    </row>
    <row r="4428" spans="1:7" ht="30">
      <c r="A4428" s="333">
        <v>31161606</v>
      </c>
      <c r="B4428" s="333" t="s">
        <v>13526</v>
      </c>
      <c r="D4428" s="333" t="s">
        <v>13527</v>
      </c>
      <c r="E4428" s="333" t="s">
        <v>3122</v>
      </c>
      <c r="F4428" s="333" t="s">
        <v>3123</v>
      </c>
      <c r="G4428" s="333" t="s">
        <v>13528</v>
      </c>
    </row>
    <row r="4429" spans="1:7" ht="45">
      <c r="A4429" s="333">
        <v>31161607</v>
      </c>
      <c r="B4429" s="333" t="s">
        <v>13529</v>
      </c>
      <c r="D4429" s="333" t="s">
        <v>13530</v>
      </c>
      <c r="E4429" s="333" t="s">
        <v>3122</v>
      </c>
      <c r="F4429" s="333" t="s">
        <v>3123</v>
      </c>
      <c r="G4429" s="333" t="s">
        <v>13531</v>
      </c>
    </row>
    <row r="4430" spans="1:7" ht="30">
      <c r="A4430" s="333">
        <v>31161608</v>
      </c>
      <c r="B4430" s="333" t="s">
        <v>13532</v>
      </c>
      <c r="D4430" s="333" t="s">
        <v>13533</v>
      </c>
      <c r="E4430" s="333" t="s">
        <v>3122</v>
      </c>
      <c r="F4430" s="333" t="s">
        <v>3123</v>
      </c>
      <c r="G4430" s="333" t="s">
        <v>13534</v>
      </c>
    </row>
    <row r="4431" spans="1:7" ht="30">
      <c r="A4431" s="333">
        <v>31161609</v>
      </c>
      <c r="B4431" s="333" t="s">
        <v>13535</v>
      </c>
      <c r="D4431" s="333" t="s">
        <v>13536</v>
      </c>
      <c r="E4431" s="333" t="s">
        <v>3122</v>
      </c>
      <c r="F4431" s="333" t="s">
        <v>3123</v>
      </c>
      <c r="G4431" s="333" t="s">
        <v>13535</v>
      </c>
    </row>
    <row r="4432" spans="1:7" ht="30">
      <c r="A4432" s="333">
        <v>31161610</v>
      </c>
      <c r="B4432" s="333" t="s">
        <v>13537</v>
      </c>
      <c r="D4432" s="333" t="s">
        <v>13538</v>
      </c>
      <c r="E4432" s="333" t="s">
        <v>3122</v>
      </c>
      <c r="F4432" s="333" t="s">
        <v>3123</v>
      </c>
      <c r="G4432" s="333" t="s">
        <v>13539</v>
      </c>
    </row>
    <row r="4433" spans="1:7" ht="30">
      <c r="A4433" s="333">
        <v>31161611</v>
      </c>
      <c r="B4433" s="333" t="s">
        <v>13540</v>
      </c>
      <c r="D4433" s="333" t="s">
        <v>13541</v>
      </c>
      <c r="E4433" s="333" t="s">
        <v>3122</v>
      </c>
      <c r="F4433" s="333" t="s">
        <v>3123</v>
      </c>
      <c r="G4433" s="333" t="s">
        <v>13542</v>
      </c>
    </row>
    <row r="4434" spans="1:7" ht="30">
      <c r="A4434" s="333">
        <v>31161612</v>
      </c>
      <c r="B4434" s="333" t="s">
        <v>13543</v>
      </c>
      <c r="D4434" s="333" t="s">
        <v>13544</v>
      </c>
      <c r="E4434" s="333" t="s">
        <v>3122</v>
      </c>
      <c r="F4434" s="333" t="s">
        <v>3123</v>
      </c>
      <c r="G4434" s="333" t="s">
        <v>13545</v>
      </c>
    </row>
    <row r="4435" spans="1:7" ht="45">
      <c r="A4435" s="333">
        <v>31161613</v>
      </c>
      <c r="B4435" s="333" t="s">
        <v>13546</v>
      </c>
      <c r="D4435" s="333" t="s">
        <v>13547</v>
      </c>
      <c r="E4435" s="333" t="s">
        <v>3122</v>
      </c>
      <c r="F4435" s="333" t="s">
        <v>3123</v>
      </c>
      <c r="G4435" s="333" t="s">
        <v>13548</v>
      </c>
    </row>
    <row r="4436" spans="1:7" ht="30">
      <c r="A4436" s="333">
        <v>31161614</v>
      </c>
      <c r="B4436" s="333" t="s">
        <v>13549</v>
      </c>
      <c r="D4436" s="333" t="s">
        <v>13550</v>
      </c>
      <c r="E4436" s="333" t="s">
        <v>3122</v>
      </c>
      <c r="F4436" s="333" t="s">
        <v>3123</v>
      </c>
      <c r="G4436" s="333" t="s">
        <v>13551</v>
      </c>
    </row>
    <row r="4437" spans="1:7" ht="45">
      <c r="A4437" s="333">
        <v>31161616</v>
      </c>
      <c r="B4437" s="333" t="s">
        <v>13552</v>
      </c>
      <c r="D4437" s="333" t="s">
        <v>13553</v>
      </c>
      <c r="E4437" s="333" t="s">
        <v>3122</v>
      </c>
      <c r="F4437" s="333" t="s">
        <v>3123</v>
      </c>
      <c r="G4437" s="333" t="s">
        <v>13554</v>
      </c>
    </row>
    <row r="4438" spans="1:7">
      <c r="A4438" s="333">
        <v>31161617</v>
      </c>
      <c r="B4438" s="333" t="s">
        <v>13555</v>
      </c>
      <c r="D4438" s="333" t="s">
        <v>13556</v>
      </c>
      <c r="E4438" s="333" t="s">
        <v>3122</v>
      </c>
      <c r="F4438" s="333" t="s">
        <v>3123</v>
      </c>
      <c r="G4438" s="333" t="s">
        <v>13557</v>
      </c>
    </row>
    <row r="4439" spans="1:7" ht="45">
      <c r="A4439" s="333">
        <v>31161618</v>
      </c>
      <c r="B4439" s="333" t="s">
        <v>13558</v>
      </c>
      <c r="D4439" s="333" t="s">
        <v>13559</v>
      </c>
      <c r="E4439" s="333" t="s">
        <v>3122</v>
      </c>
      <c r="F4439" s="333" t="s">
        <v>3123</v>
      </c>
      <c r="G4439" s="333" t="s">
        <v>13560</v>
      </c>
    </row>
    <row r="4440" spans="1:7" ht="45">
      <c r="A4440" s="333">
        <v>31161619</v>
      </c>
      <c r="B4440" s="333" t="s">
        <v>13561</v>
      </c>
      <c r="D4440" s="333" t="s">
        <v>13562</v>
      </c>
      <c r="E4440" s="333" t="s">
        <v>3122</v>
      </c>
      <c r="F4440" s="333" t="s">
        <v>3123</v>
      </c>
      <c r="G4440" s="333" t="s">
        <v>13563</v>
      </c>
    </row>
    <row r="4441" spans="1:7">
      <c r="A4441" s="333">
        <v>31161620</v>
      </c>
      <c r="B4441" s="333" t="s">
        <v>13564</v>
      </c>
      <c r="D4441" s="333" t="s">
        <v>13565</v>
      </c>
      <c r="E4441" s="333" t="s">
        <v>3122</v>
      </c>
      <c r="F4441" s="333" t="s">
        <v>3123</v>
      </c>
      <c r="G4441" s="333" t="s">
        <v>13566</v>
      </c>
    </row>
    <row r="4442" spans="1:7" ht="30">
      <c r="A4442" s="333">
        <v>31161621</v>
      </c>
      <c r="B4442" s="333" t="s">
        <v>13567</v>
      </c>
      <c r="D4442" s="333" t="s">
        <v>13568</v>
      </c>
      <c r="E4442" s="333" t="s">
        <v>3122</v>
      </c>
      <c r="F4442" s="333" t="s">
        <v>3123</v>
      </c>
      <c r="G4442" s="333" t="s">
        <v>13569</v>
      </c>
    </row>
    <row r="4443" spans="1:7">
      <c r="A4443" s="333">
        <v>31161700</v>
      </c>
      <c r="B4443" s="333" t="s">
        <v>13570</v>
      </c>
      <c r="D4443" s="333" t="s">
        <v>2173</v>
      </c>
      <c r="E4443" s="333" t="s">
        <v>2173</v>
      </c>
      <c r="F4443" s="333" t="s">
        <v>2173</v>
      </c>
      <c r="G4443" s="333" t="s">
        <v>2173</v>
      </c>
    </row>
    <row r="4444" spans="1:7" ht="30">
      <c r="A4444" s="333">
        <v>31161701</v>
      </c>
      <c r="B4444" s="333" t="s">
        <v>13571</v>
      </c>
      <c r="D4444" s="333" t="s">
        <v>13572</v>
      </c>
      <c r="E4444" s="333" t="s">
        <v>3122</v>
      </c>
      <c r="F4444" s="333" t="s">
        <v>3123</v>
      </c>
      <c r="G4444" s="333" t="s">
        <v>13573</v>
      </c>
    </row>
    <row r="4445" spans="1:7" ht="45">
      <c r="A4445" s="333">
        <v>31161702</v>
      </c>
      <c r="B4445" s="333" t="s">
        <v>13574</v>
      </c>
      <c r="D4445" s="333" t="s">
        <v>13575</v>
      </c>
      <c r="E4445" s="333" t="s">
        <v>3122</v>
      </c>
      <c r="F4445" s="333" t="s">
        <v>3123</v>
      </c>
      <c r="G4445" s="333" t="s">
        <v>13576</v>
      </c>
    </row>
    <row r="4446" spans="1:7" ht="30">
      <c r="A4446" s="333">
        <v>31161703</v>
      </c>
      <c r="B4446" s="333" t="s">
        <v>13577</v>
      </c>
      <c r="D4446" s="333" t="s">
        <v>13578</v>
      </c>
      <c r="E4446" s="333" t="s">
        <v>3122</v>
      </c>
      <c r="F4446" s="333" t="s">
        <v>3123</v>
      </c>
      <c r="G4446" s="333" t="s">
        <v>13579</v>
      </c>
    </row>
    <row r="4447" spans="1:7" ht="45">
      <c r="A4447" s="333">
        <v>31161704</v>
      </c>
      <c r="B4447" s="333" t="s">
        <v>13580</v>
      </c>
      <c r="D4447" s="333" t="s">
        <v>13581</v>
      </c>
      <c r="E4447" s="333" t="s">
        <v>3122</v>
      </c>
      <c r="F4447" s="333" t="s">
        <v>3123</v>
      </c>
      <c r="G4447" s="333" t="s">
        <v>13582</v>
      </c>
    </row>
    <row r="4448" spans="1:7" ht="30">
      <c r="A4448" s="333">
        <v>31161705</v>
      </c>
      <c r="B4448" s="333" t="s">
        <v>13583</v>
      </c>
      <c r="D4448" s="333" t="s">
        <v>13584</v>
      </c>
      <c r="E4448" s="333" t="s">
        <v>3122</v>
      </c>
      <c r="F4448" s="333" t="s">
        <v>3123</v>
      </c>
      <c r="G4448" s="333" t="s">
        <v>13583</v>
      </c>
    </row>
    <row r="4449" spans="1:7" ht="45">
      <c r="A4449" s="333">
        <v>31161706</v>
      </c>
      <c r="B4449" s="333" t="s">
        <v>13585</v>
      </c>
      <c r="D4449" s="333" t="s">
        <v>13586</v>
      </c>
      <c r="E4449" s="333" t="s">
        <v>3122</v>
      </c>
      <c r="F4449" s="333" t="s">
        <v>3123</v>
      </c>
      <c r="G4449" s="333" t="s">
        <v>13587</v>
      </c>
    </row>
    <row r="4450" spans="1:7" ht="30">
      <c r="A4450" s="333">
        <v>31161707</v>
      </c>
      <c r="B4450" s="333" t="s">
        <v>13588</v>
      </c>
      <c r="D4450" s="333" t="s">
        <v>13589</v>
      </c>
      <c r="E4450" s="333" t="s">
        <v>3122</v>
      </c>
      <c r="F4450" s="333" t="s">
        <v>3123</v>
      </c>
      <c r="G4450" s="333" t="s">
        <v>13590</v>
      </c>
    </row>
    <row r="4451" spans="1:7" ht="30">
      <c r="A4451" s="333">
        <v>31161708</v>
      </c>
      <c r="B4451" s="333" t="s">
        <v>13591</v>
      </c>
      <c r="D4451" s="333" t="s">
        <v>13592</v>
      </c>
      <c r="E4451" s="333" t="s">
        <v>3122</v>
      </c>
      <c r="F4451" s="333" t="s">
        <v>3123</v>
      </c>
      <c r="G4451" s="333" t="s">
        <v>13593</v>
      </c>
    </row>
    <row r="4452" spans="1:7" ht="45">
      <c r="A4452" s="333">
        <v>31161709</v>
      </c>
      <c r="B4452" s="333" t="s">
        <v>13594</v>
      </c>
      <c r="D4452" s="333" t="s">
        <v>13595</v>
      </c>
      <c r="E4452" s="333" t="s">
        <v>3122</v>
      </c>
      <c r="F4452" s="333" t="s">
        <v>3123</v>
      </c>
      <c r="G4452" s="333" t="s">
        <v>13596</v>
      </c>
    </row>
    <row r="4453" spans="1:7" ht="45">
      <c r="A4453" s="333">
        <v>31161710</v>
      </c>
      <c r="B4453" s="333" t="s">
        <v>13597</v>
      </c>
      <c r="D4453" s="333" t="s">
        <v>13598</v>
      </c>
      <c r="E4453" s="333" t="s">
        <v>3122</v>
      </c>
      <c r="F4453" s="333" t="s">
        <v>3123</v>
      </c>
      <c r="G4453" s="333" t="s">
        <v>13599</v>
      </c>
    </row>
    <row r="4454" spans="1:7">
      <c r="A4454" s="333">
        <v>31161711</v>
      </c>
      <c r="B4454" s="333" t="s">
        <v>13600</v>
      </c>
      <c r="D4454" s="333" t="s">
        <v>13601</v>
      </c>
      <c r="E4454" s="333" t="s">
        <v>3122</v>
      </c>
      <c r="F4454" s="333" t="s">
        <v>3123</v>
      </c>
      <c r="G4454" s="333" t="s">
        <v>13602</v>
      </c>
    </row>
    <row r="4455" spans="1:7" ht="30">
      <c r="A4455" s="333">
        <v>31161712</v>
      </c>
      <c r="B4455" s="333" t="s">
        <v>13603</v>
      </c>
      <c r="D4455" s="333" t="s">
        <v>13604</v>
      </c>
      <c r="E4455" s="333" t="s">
        <v>3122</v>
      </c>
      <c r="F4455" s="333" t="s">
        <v>3123</v>
      </c>
      <c r="G4455" s="333" t="s">
        <v>13605</v>
      </c>
    </row>
    <row r="4456" spans="1:7">
      <c r="A4456" s="333">
        <v>31161713</v>
      </c>
      <c r="B4456" s="333" t="s">
        <v>13606</v>
      </c>
      <c r="D4456" s="333" t="s">
        <v>13607</v>
      </c>
      <c r="E4456" s="333" t="s">
        <v>3122</v>
      </c>
      <c r="F4456" s="333" t="s">
        <v>3123</v>
      </c>
      <c r="G4456" s="333" t="s">
        <v>13608</v>
      </c>
    </row>
    <row r="4457" spans="1:7" ht="45">
      <c r="A4457" s="333">
        <v>31161714</v>
      </c>
      <c r="B4457" s="333" t="s">
        <v>13609</v>
      </c>
      <c r="D4457" s="333" t="s">
        <v>13610</v>
      </c>
      <c r="E4457" s="333" t="s">
        <v>3122</v>
      </c>
      <c r="F4457" s="333" t="s">
        <v>3123</v>
      </c>
      <c r="G4457" s="333" t="s">
        <v>13611</v>
      </c>
    </row>
    <row r="4458" spans="1:7">
      <c r="A4458" s="333">
        <v>31161716</v>
      </c>
      <c r="B4458" s="333" t="s">
        <v>13612</v>
      </c>
      <c r="D4458" s="333" t="s">
        <v>13613</v>
      </c>
      <c r="E4458" s="333" t="s">
        <v>3122</v>
      </c>
      <c r="F4458" s="333" t="s">
        <v>3123</v>
      </c>
      <c r="G4458" s="333" t="s">
        <v>13614</v>
      </c>
    </row>
    <row r="4459" spans="1:7">
      <c r="A4459" s="333">
        <v>31161717</v>
      </c>
      <c r="B4459" s="333" t="s">
        <v>13615</v>
      </c>
      <c r="D4459" s="333" t="s">
        <v>13616</v>
      </c>
      <c r="E4459" s="333" t="s">
        <v>3122</v>
      </c>
      <c r="F4459" s="333" t="s">
        <v>3123</v>
      </c>
      <c r="G4459" s="333" t="s">
        <v>13617</v>
      </c>
    </row>
    <row r="4460" spans="1:7" ht="45">
      <c r="A4460" s="333">
        <v>31161718</v>
      </c>
      <c r="B4460" s="333" t="s">
        <v>13618</v>
      </c>
      <c r="D4460" s="333" t="s">
        <v>13619</v>
      </c>
      <c r="E4460" s="333" t="s">
        <v>3122</v>
      </c>
      <c r="F4460" s="333" t="s">
        <v>3123</v>
      </c>
      <c r="G4460" s="333" t="s">
        <v>13620</v>
      </c>
    </row>
    <row r="4461" spans="1:7" ht="30">
      <c r="A4461" s="333">
        <v>31161719</v>
      </c>
      <c r="B4461" s="333" t="s">
        <v>13621</v>
      </c>
      <c r="D4461" s="333" t="s">
        <v>13622</v>
      </c>
      <c r="E4461" s="333" t="s">
        <v>3122</v>
      </c>
      <c r="F4461" s="333" t="s">
        <v>3123</v>
      </c>
      <c r="G4461" s="333" t="s">
        <v>13623</v>
      </c>
    </row>
    <row r="4462" spans="1:7" ht="30">
      <c r="A4462" s="333">
        <v>31161720</v>
      </c>
      <c r="B4462" s="333" t="s">
        <v>13624</v>
      </c>
      <c r="D4462" s="333" t="s">
        <v>13625</v>
      </c>
      <c r="E4462" s="333" t="s">
        <v>3122</v>
      </c>
      <c r="F4462" s="333" t="s">
        <v>3123</v>
      </c>
      <c r="G4462" s="333" t="s">
        <v>13626</v>
      </c>
    </row>
    <row r="4463" spans="1:7" ht="30">
      <c r="A4463" s="333">
        <v>31161721</v>
      </c>
      <c r="B4463" s="333" t="s">
        <v>13627</v>
      </c>
      <c r="D4463" s="333" t="s">
        <v>13628</v>
      </c>
      <c r="E4463" s="333" t="s">
        <v>3122</v>
      </c>
      <c r="F4463" s="333" t="s">
        <v>3123</v>
      </c>
      <c r="G4463" s="333" t="s">
        <v>13629</v>
      </c>
    </row>
    <row r="4464" spans="1:7">
      <c r="A4464" s="333">
        <v>31161722</v>
      </c>
      <c r="B4464" s="333" t="s">
        <v>13630</v>
      </c>
      <c r="D4464" s="333" t="s">
        <v>13631</v>
      </c>
      <c r="E4464" s="333" t="s">
        <v>3122</v>
      </c>
      <c r="F4464" s="333" t="s">
        <v>3123</v>
      </c>
      <c r="G4464" s="333" t="s">
        <v>13632</v>
      </c>
    </row>
    <row r="4465" spans="1:7" ht="30">
      <c r="A4465" s="333">
        <v>31161723</v>
      </c>
      <c r="B4465" s="333" t="s">
        <v>13633</v>
      </c>
      <c r="D4465" s="333" t="s">
        <v>13634</v>
      </c>
      <c r="E4465" s="333" t="s">
        <v>3122</v>
      </c>
      <c r="F4465" s="333" t="s">
        <v>3123</v>
      </c>
      <c r="G4465" s="333" t="s">
        <v>13635</v>
      </c>
    </row>
    <row r="4466" spans="1:7">
      <c r="A4466" s="333">
        <v>31161724</v>
      </c>
      <c r="B4466" s="333" t="s">
        <v>13636</v>
      </c>
      <c r="D4466" s="333" t="s">
        <v>13637</v>
      </c>
      <c r="E4466" s="333" t="s">
        <v>3122</v>
      </c>
      <c r="F4466" s="333" t="s">
        <v>3123</v>
      </c>
      <c r="G4466" s="333" t="s">
        <v>13638</v>
      </c>
    </row>
    <row r="4467" spans="1:7" ht="30">
      <c r="A4467" s="333">
        <v>31161725</v>
      </c>
      <c r="B4467" s="333" t="s">
        <v>13639</v>
      </c>
      <c r="D4467" s="333" t="s">
        <v>13640</v>
      </c>
      <c r="E4467" s="333" t="s">
        <v>3122</v>
      </c>
      <c r="F4467" s="333" t="s">
        <v>3123</v>
      </c>
      <c r="G4467" s="333" t="s">
        <v>13641</v>
      </c>
    </row>
    <row r="4468" spans="1:7" ht="45">
      <c r="A4468" s="333">
        <v>31161726</v>
      </c>
      <c r="B4468" s="333" t="s">
        <v>13642</v>
      </c>
      <c r="D4468" s="333" t="s">
        <v>13643</v>
      </c>
      <c r="E4468" s="333" t="s">
        <v>3122</v>
      </c>
      <c r="F4468" s="333" t="s">
        <v>3123</v>
      </c>
      <c r="G4468" s="333" t="s">
        <v>13644</v>
      </c>
    </row>
    <row r="4469" spans="1:7">
      <c r="A4469" s="333">
        <v>31161727</v>
      </c>
      <c r="B4469" s="333" t="s">
        <v>13645</v>
      </c>
      <c r="D4469" s="333" t="s">
        <v>13646</v>
      </c>
      <c r="E4469" s="333" t="s">
        <v>3122</v>
      </c>
      <c r="F4469" s="333" t="s">
        <v>3123</v>
      </c>
      <c r="G4469" s="333" t="s">
        <v>13647</v>
      </c>
    </row>
    <row r="4470" spans="1:7" ht="30">
      <c r="A4470" s="333">
        <v>31161728</v>
      </c>
      <c r="B4470" s="333" t="s">
        <v>13648</v>
      </c>
      <c r="D4470" s="333" t="s">
        <v>13649</v>
      </c>
      <c r="E4470" s="333" t="s">
        <v>3122</v>
      </c>
      <c r="F4470" s="333" t="s">
        <v>3123</v>
      </c>
      <c r="G4470" s="333" t="s">
        <v>13632</v>
      </c>
    </row>
    <row r="4471" spans="1:7" ht="30">
      <c r="A4471" s="333">
        <v>31161729</v>
      </c>
      <c r="B4471" s="333" t="s">
        <v>13650</v>
      </c>
      <c r="D4471" s="333" t="s">
        <v>13651</v>
      </c>
      <c r="E4471" s="333" t="s">
        <v>3122</v>
      </c>
      <c r="F4471" s="333" t="s">
        <v>3123</v>
      </c>
      <c r="G4471" s="333" t="s">
        <v>13652</v>
      </c>
    </row>
    <row r="4472" spans="1:7" ht="30">
      <c r="A4472" s="333">
        <v>31161730</v>
      </c>
      <c r="B4472" s="333" t="s">
        <v>13653</v>
      </c>
      <c r="D4472" s="333" t="s">
        <v>13654</v>
      </c>
      <c r="E4472" s="333" t="s">
        <v>3122</v>
      </c>
      <c r="F4472" s="333" t="s">
        <v>3123</v>
      </c>
      <c r="G4472" s="333" t="s">
        <v>13655</v>
      </c>
    </row>
    <row r="4473" spans="1:7" ht="30">
      <c r="A4473" s="333">
        <v>31161731</v>
      </c>
      <c r="B4473" s="333" t="s">
        <v>13656</v>
      </c>
      <c r="D4473" s="333" t="s">
        <v>13657</v>
      </c>
      <c r="E4473" s="333" t="s">
        <v>3122</v>
      </c>
      <c r="F4473" s="333" t="s">
        <v>3123</v>
      </c>
      <c r="G4473" s="333" t="s">
        <v>13658</v>
      </c>
    </row>
    <row r="4474" spans="1:7">
      <c r="A4474" s="333">
        <v>31161800</v>
      </c>
      <c r="B4474" s="333" t="s">
        <v>13659</v>
      </c>
      <c r="D4474" s="333" t="s">
        <v>2173</v>
      </c>
      <c r="E4474" s="333" t="s">
        <v>2173</v>
      </c>
      <c r="F4474" s="333" t="s">
        <v>2173</v>
      </c>
      <c r="G4474" s="333" t="s">
        <v>2173</v>
      </c>
    </row>
    <row r="4475" spans="1:7" ht="30">
      <c r="A4475" s="333">
        <v>31161801</v>
      </c>
      <c r="B4475" s="333" t="s">
        <v>13660</v>
      </c>
      <c r="D4475" s="333" t="s">
        <v>13661</v>
      </c>
      <c r="E4475" s="333" t="s">
        <v>3122</v>
      </c>
      <c r="F4475" s="333" t="s">
        <v>3123</v>
      </c>
      <c r="G4475" s="333" t="s">
        <v>13662</v>
      </c>
    </row>
    <row r="4476" spans="1:7" ht="45">
      <c r="A4476" s="333">
        <v>31161802</v>
      </c>
      <c r="B4476" s="333" t="s">
        <v>13663</v>
      </c>
      <c r="D4476" s="333" t="s">
        <v>13664</v>
      </c>
      <c r="E4476" s="333" t="s">
        <v>3122</v>
      </c>
      <c r="F4476" s="333" t="s">
        <v>3123</v>
      </c>
      <c r="G4476" s="333" t="s">
        <v>13665</v>
      </c>
    </row>
    <row r="4477" spans="1:7" ht="30">
      <c r="A4477" s="333">
        <v>31161803</v>
      </c>
      <c r="B4477" s="333" t="s">
        <v>13666</v>
      </c>
      <c r="D4477" s="333" t="s">
        <v>13667</v>
      </c>
      <c r="E4477" s="333" t="s">
        <v>3122</v>
      </c>
      <c r="F4477" s="333" t="s">
        <v>3123</v>
      </c>
      <c r="G4477" s="333" t="s">
        <v>13668</v>
      </c>
    </row>
    <row r="4478" spans="1:7" ht="45">
      <c r="A4478" s="333">
        <v>31161804</v>
      </c>
      <c r="B4478" s="333" t="s">
        <v>13669</v>
      </c>
      <c r="D4478" s="333" t="s">
        <v>13670</v>
      </c>
      <c r="E4478" s="333" t="s">
        <v>3122</v>
      </c>
      <c r="F4478" s="333" t="s">
        <v>3123</v>
      </c>
      <c r="G4478" s="333" t="s">
        <v>13671</v>
      </c>
    </row>
    <row r="4479" spans="1:7">
      <c r="A4479" s="333">
        <v>31161805</v>
      </c>
      <c r="B4479" s="333" t="s">
        <v>13672</v>
      </c>
      <c r="D4479" s="333" t="s">
        <v>13673</v>
      </c>
      <c r="E4479" s="333" t="s">
        <v>3122</v>
      </c>
      <c r="F4479" s="333" t="s">
        <v>3123</v>
      </c>
      <c r="G4479" s="333" t="s">
        <v>13674</v>
      </c>
    </row>
    <row r="4480" spans="1:7" ht="45">
      <c r="A4480" s="333">
        <v>31161806</v>
      </c>
      <c r="B4480" s="333" t="s">
        <v>13675</v>
      </c>
      <c r="D4480" s="333" t="s">
        <v>13676</v>
      </c>
      <c r="E4480" s="333" t="s">
        <v>3122</v>
      </c>
      <c r="F4480" s="333" t="s">
        <v>3123</v>
      </c>
      <c r="G4480" s="333" t="s">
        <v>13677</v>
      </c>
    </row>
    <row r="4481" spans="1:7" ht="45">
      <c r="A4481" s="333">
        <v>31161807</v>
      </c>
      <c r="B4481" s="333" t="s">
        <v>13678</v>
      </c>
      <c r="D4481" s="333" t="s">
        <v>13679</v>
      </c>
      <c r="E4481" s="333" t="s">
        <v>3122</v>
      </c>
      <c r="F4481" s="333" t="s">
        <v>3123</v>
      </c>
      <c r="G4481" s="333" t="s">
        <v>13680</v>
      </c>
    </row>
    <row r="4482" spans="1:7" ht="45">
      <c r="A4482" s="333">
        <v>31161808</v>
      </c>
      <c r="B4482" s="333" t="s">
        <v>13681</v>
      </c>
      <c r="D4482" s="333" t="s">
        <v>13682</v>
      </c>
      <c r="E4482" s="333" t="s">
        <v>3122</v>
      </c>
      <c r="F4482" s="333" t="s">
        <v>3123</v>
      </c>
      <c r="G4482" s="333" t="s">
        <v>13683</v>
      </c>
    </row>
    <row r="4483" spans="1:7" ht="30">
      <c r="A4483" s="333">
        <v>31161809</v>
      </c>
      <c r="B4483" s="333" t="s">
        <v>13684</v>
      </c>
      <c r="D4483" s="333" t="s">
        <v>13685</v>
      </c>
      <c r="E4483" s="333" t="s">
        <v>3122</v>
      </c>
      <c r="F4483" s="333" t="s">
        <v>3123</v>
      </c>
      <c r="G4483" s="333" t="s">
        <v>13686</v>
      </c>
    </row>
    <row r="4484" spans="1:7" ht="30">
      <c r="A4484" s="333">
        <v>31161810</v>
      </c>
      <c r="B4484" s="333" t="s">
        <v>13687</v>
      </c>
      <c r="D4484" s="333" t="s">
        <v>13688</v>
      </c>
      <c r="E4484" s="333" t="s">
        <v>3122</v>
      </c>
      <c r="F4484" s="333" t="s">
        <v>3123</v>
      </c>
      <c r="G4484" s="333" t="s">
        <v>13689</v>
      </c>
    </row>
    <row r="4485" spans="1:7" ht="30">
      <c r="A4485" s="333">
        <v>31161811</v>
      </c>
      <c r="B4485" s="333" t="s">
        <v>13690</v>
      </c>
      <c r="D4485" s="333" t="s">
        <v>13691</v>
      </c>
      <c r="E4485" s="333" t="s">
        <v>3122</v>
      </c>
      <c r="F4485" s="333" t="s">
        <v>3123</v>
      </c>
      <c r="G4485" s="333" t="s">
        <v>13692</v>
      </c>
    </row>
    <row r="4486" spans="1:7" ht="30">
      <c r="A4486" s="333">
        <v>31161812</v>
      </c>
      <c r="B4486" s="333" t="s">
        <v>13693</v>
      </c>
      <c r="D4486" s="333" t="s">
        <v>13694</v>
      </c>
      <c r="E4486" s="333" t="s">
        <v>3122</v>
      </c>
      <c r="F4486" s="333" t="s">
        <v>3123</v>
      </c>
      <c r="G4486" s="333" t="s">
        <v>13695</v>
      </c>
    </row>
    <row r="4487" spans="1:7" ht="45">
      <c r="A4487" s="333">
        <v>31161813</v>
      </c>
      <c r="B4487" s="333" t="s">
        <v>13696</v>
      </c>
      <c r="D4487" s="333" t="s">
        <v>13679</v>
      </c>
      <c r="E4487" s="333" t="s">
        <v>3122</v>
      </c>
      <c r="F4487" s="333" t="s">
        <v>3123</v>
      </c>
      <c r="G4487" s="333" t="s">
        <v>13697</v>
      </c>
    </row>
    <row r="4488" spans="1:7" ht="30">
      <c r="A4488" s="333">
        <v>31161814</v>
      </c>
      <c r="B4488" s="333" t="s">
        <v>13698</v>
      </c>
      <c r="D4488" s="333" t="s">
        <v>13699</v>
      </c>
      <c r="E4488" s="333" t="s">
        <v>3122</v>
      </c>
      <c r="F4488" s="333" t="s">
        <v>3123</v>
      </c>
      <c r="G4488" s="333" t="s">
        <v>13700</v>
      </c>
    </row>
    <row r="4489" spans="1:7" ht="45">
      <c r="A4489" s="333">
        <v>31161815</v>
      </c>
      <c r="B4489" s="333" t="s">
        <v>13701</v>
      </c>
      <c r="D4489" s="333" t="s">
        <v>13702</v>
      </c>
      <c r="E4489" s="333" t="s">
        <v>3122</v>
      </c>
      <c r="F4489" s="333" t="s">
        <v>3123</v>
      </c>
      <c r="G4489" s="333" t="s">
        <v>13703</v>
      </c>
    </row>
    <row r="4490" spans="1:7">
      <c r="A4490" s="333">
        <v>31161816</v>
      </c>
      <c r="B4490" s="333" t="s">
        <v>13704</v>
      </c>
      <c r="D4490" s="333" t="s">
        <v>13705</v>
      </c>
      <c r="E4490" s="333" t="s">
        <v>3122</v>
      </c>
      <c r="F4490" s="333" t="s">
        <v>3123</v>
      </c>
      <c r="G4490" s="333" t="s">
        <v>13706</v>
      </c>
    </row>
    <row r="4491" spans="1:7" ht="30">
      <c r="A4491" s="333">
        <v>31161817</v>
      </c>
      <c r="B4491" s="333" t="s">
        <v>13707</v>
      </c>
      <c r="D4491" s="333" t="s">
        <v>13708</v>
      </c>
      <c r="E4491" s="333" t="s">
        <v>3122</v>
      </c>
      <c r="F4491" s="333" t="s">
        <v>3123</v>
      </c>
      <c r="G4491" s="333" t="s">
        <v>13709</v>
      </c>
    </row>
    <row r="4492" spans="1:7" ht="45">
      <c r="A4492" s="333">
        <v>31161818</v>
      </c>
      <c r="B4492" s="333" t="s">
        <v>13710</v>
      </c>
      <c r="D4492" s="333" t="s">
        <v>13711</v>
      </c>
      <c r="E4492" s="333" t="s">
        <v>3122</v>
      </c>
      <c r="F4492" s="333" t="s">
        <v>3123</v>
      </c>
      <c r="G4492" s="333" t="s">
        <v>13712</v>
      </c>
    </row>
    <row r="4493" spans="1:7" ht="45">
      <c r="A4493" s="333">
        <v>31161819</v>
      </c>
      <c r="B4493" s="333" t="s">
        <v>13713</v>
      </c>
      <c r="D4493" s="333" t="s">
        <v>13714</v>
      </c>
      <c r="E4493" s="333" t="s">
        <v>3122</v>
      </c>
      <c r="F4493" s="333" t="s">
        <v>3123</v>
      </c>
      <c r="G4493" s="333" t="s">
        <v>13715</v>
      </c>
    </row>
    <row r="4494" spans="1:7" ht="60">
      <c r="A4494" s="333">
        <v>31161820</v>
      </c>
      <c r="B4494" s="333" t="s">
        <v>13716</v>
      </c>
      <c r="D4494" s="333" t="s">
        <v>13717</v>
      </c>
      <c r="E4494" s="333" t="s">
        <v>3122</v>
      </c>
      <c r="F4494" s="333" t="s">
        <v>3123</v>
      </c>
      <c r="G4494" s="333" t="s">
        <v>13718</v>
      </c>
    </row>
    <row r="4495" spans="1:7">
      <c r="A4495" s="333">
        <v>31161900</v>
      </c>
      <c r="B4495" s="333" t="s">
        <v>13719</v>
      </c>
      <c r="D4495" s="333" t="s">
        <v>2173</v>
      </c>
      <c r="E4495" s="333" t="s">
        <v>2173</v>
      </c>
      <c r="F4495" s="333" t="s">
        <v>2173</v>
      </c>
      <c r="G4495" s="333" t="s">
        <v>2173</v>
      </c>
    </row>
    <row r="4496" spans="1:7" ht="30">
      <c r="A4496" s="333">
        <v>31161901</v>
      </c>
      <c r="B4496" s="333" t="s">
        <v>13720</v>
      </c>
      <c r="D4496" s="333" t="s">
        <v>13721</v>
      </c>
      <c r="E4496" s="333" t="s">
        <v>3122</v>
      </c>
      <c r="F4496" s="333" t="s">
        <v>3123</v>
      </c>
      <c r="G4496" s="333" t="s">
        <v>13722</v>
      </c>
    </row>
    <row r="4497" spans="1:7" ht="45">
      <c r="A4497" s="333">
        <v>31161902</v>
      </c>
      <c r="B4497" s="333" t="s">
        <v>13719</v>
      </c>
      <c r="D4497" s="333" t="s">
        <v>13723</v>
      </c>
      <c r="E4497" s="333" t="s">
        <v>3122</v>
      </c>
      <c r="F4497" s="333" t="s">
        <v>3123</v>
      </c>
      <c r="G4497" s="333" t="s">
        <v>13724</v>
      </c>
    </row>
    <row r="4498" spans="1:7">
      <c r="A4498" s="333">
        <v>31161903</v>
      </c>
      <c r="B4498" s="333" t="s">
        <v>13725</v>
      </c>
      <c r="D4498" s="333" t="s">
        <v>13726</v>
      </c>
      <c r="E4498" s="333" t="s">
        <v>3122</v>
      </c>
      <c r="F4498" s="333" t="s">
        <v>3123</v>
      </c>
      <c r="G4498" s="333" t="s">
        <v>13727</v>
      </c>
    </row>
    <row r="4499" spans="1:7" ht="30">
      <c r="A4499" s="333">
        <v>31161904</v>
      </c>
      <c r="B4499" s="333" t="s">
        <v>13728</v>
      </c>
      <c r="D4499" s="333" t="s">
        <v>13729</v>
      </c>
      <c r="E4499" s="333" t="s">
        <v>3122</v>
      </c>
      <c r="F4499" s="333" t="s">
        <v>3123</v>
      </c>
      <c r="G4499" s="333" t="s">
        <v>13730</v>
      </c>
    </row>
    <row r="4500" spans="1:7" ht="30">
      <c r="A4500" s="333">
        <v>31161905</v>
      </c>
      <c r="B4500" s="333" t="s">
        <v>13731</v>
      </c>
      <c r="D4500" s="333" t="s">
        <v>13732</v>
      </c>
      <c r="E4500" s="333" t="s">
        <v>3122</v>
      </c>
      <c r="F4500" s="333" t="s">
        <v>3123</v>
      </c>
      <c r="G4500" s="333" t="s">
        <v>13733</v>
      </c>
    </row>
    <row r="4501" spans="1:7" ht="30">
      <c r="A4501" s="333">
        <v>31161906</v>
      </c>
      <c r="B4501" s="333" t="s">
        <v>13734</v>
      </c>
      <c r="D4501" s="333" t="s">
        <v>13735</v>
      </c>
      <c r="E4501" s="333" t="s">
        <v>3122</v>
      </c>
      <c r="F4501" s="333" t="s">
        <v>3123</v>
      </c>
      <c r="G4501" s="333" t="s">
        <v>13736</v>
      </c>
    </row>
    <row r="4502" spans="1:7" ht="30">
      <c r="A4502" s="333">
        <v>31161907</v>
      </c>
      <c r="B4502" s="333" t="s">
        <v>13737</v>
      </c>
      <c r="D4502" s="333" t="s">
        <v>13738</v>
      </c>
      <c r="E4502" s="333" t="s">
        <v>3122</v>
      </c>
      <c r="F4502" s="333" t="s">
        <v>3123</v>
      </c>
      <c r="G4502" s="333" t="s">
        <v>13739</v>
      </c>
    </row>
    <row r="4503" spans="1:7" ht="30">
      <c r="A4503" s="333">
        <v>31161908</v>
      </c>
      <c r="B4503" s="333" t="s">
        <v>13740</v>
      </c>
      <c r="D4503" s="333" t="s">
        <v>13741</v>
      </c>
      <c r="E4503" s="333" t="s">
        <v>3122</v>
      </c>
      <c r="F4503" s="333" t="s">
        <v>3123</v>
      </c>
      <c r="G4503" s="333" t="s">
        <v>13742</v>
      </c>
    </row>
    <row r="4504" spans="1:7">
      <c r="A4504" s="333">
        <v>31162000</v>
      </c>
      <c r="B4504" s="333" t="s">
        <v>13743</v>
      </c>
      <c r="D4504" s="333" t="s">
        <v>2173</v>
      </c>
      <c r="E4504" s="333" t="s">
        <v>2173</v>
      </c>
      <c r="F4504" s="333" t="s">
        <v>2173</v>
      </c>
      <c r="G4504" s="333" t="s">
        <v>2173</v>
      </c>
    </row>
    <row r="4505" spans="1:7" ht="30">
      <c r="A4505" s="333">
        <v>31162001</v>
      </c>
      <c r="B4505" s="333" t="s">
        <v>13744</v>
      </c>
      <c r="D4505" s="333" t="s">
        <v>13745</v>
      </c>
      <c r="E4505" s="333" t="s">
        <v>3122</v>
      </c>
      <c r="F4505" s="333" t="s">
        <v>3123</v>
      </c>
      <c r="G4505" s="333" t="s">
        <v>13746</v>
      </c>
    </row>
    <row r="4506" spans="1:7" ht="45">
      <c r="A4506" s="333">
        <v>31162002</v>
      </c>
      <c r="B4506" s="333" t="s">
        <v>13747</v>
      </c>
      <c r="D4506" s="333" t="s">
        <v>13748</v>
      </c>
      <c r="E4506" s="333" t="s">
        <v>3122</v>
      </c>
      <c r="F4506" s="333" t="s">
        <v>3123</v>
      </c>
      <c r="G4506" s="333" t="s">
        <v>13749</v>
      </c>
    </row>
    <row r="4507" spans="1:7" ht="45">
      <c r="A4507" s="333">
        <v>31162003</v>
      </c>
      <c r="B4507" s="333" t="s">
        <v>13750</v>
      </c>
      <c r="D4507" s="333" t="s">
        <v>13751</v>
      </c>
      <c r="E4507" s="333" t="s">
        <v>3122</v>
      </c>
      <c r="F4507" s="333" t="s">
        <v>3123</v>
      </c>
      <c r="G4507" s="333" t="s">
        <v>13752</v>
      </c>
    </row>
    <row r="4508" spans="1:7" ht="30">
      <c r="A4508" s="333">
        <v>31162004</v>
      </c>
      <c r="B4508" s="333" t="s">
        <v>13753</v>
      </c>
      <c r="D4508" s="333" t="s">
        <v>13754</v>
      </c>
      <c r="E4508" s="333" t="s">
        <v>3122</v>
      </c>
      <c r="F4508" s="333" t="s">
        <v>3123</v>
      </c>
      <c r="G4508" s="333" t="s">
        <v>13755</v>
      </c>
    </row>
    <row r="4509" spans="1:7">
      <c r="A4509" s="333">
        <v>31162005</v>
      </c>
      <c r="B4509" s="333" t="s">
        <v>13756</v>
      </c>
      <c r="D4509" s="333" t="s">
        <v>13757</v>
      </c>
      <c r="E4509" s="333" t="s">
        <v>3122</v>
      </c>
      <c r="F4509" s="333" t="s">
        <v>3123</v>
      </c>
      <c r="G4509" s="333" t="s">
        <v>13758</v>
      </c>
    </row>
    <row r="4510" spans="1:7">
      <c r="A4510" s="333">
        <v>31162006</v>
      </c>
      <c r="B4510" s="333" t="s">
        <v>13759</v>
      </c>
      <c r="D4510" s="333" t="s">
        <v>13760</v>
      </c>
      <c r="E4510" s="333" t="s">
        <v>3122</v>
      </c>
      <c r="F4510" s="333" t="s">
        <v>3123</v>
      </c>
      <c r="G4510" s="333" t="s">
        <v>13761</v>
      </c>
    </row>
    <row r="4511" spans="1:7" ht="30">
      <c r="A4511" s="333">
        <v>31162007</v>
      </c>
      <c r="B4511" s="333" t="s">
        <v>13762</v>
      </c>
      <c r="D4511" s="333" t="s">
        <v>13763</v>
      </c>
      <c r="E4511" s="333" t="s">
        <v>3122</v>
      </c>
      <c r="F4511" s="333" t="s">
        <v>3123</v>
      </c>
      <c r="G4511" s="333" t="s">
        <v>13764</v>
      </c>
    </row>
    <row r="4512" spans="1:7" ht="30">
      <c r="A4512" s="333">
        <v>31162008</v>
      </c>
      <c r="B4512" s="333" t="s">
        <v>13765</v>
      </c>
      <c r="D4512" s="333" t="s">
        <v>13766</v>
      </c>
      <c r="E4512" s="333" t="s">
        <v>3122</v>
      </c>
      <c r="F4512" s="333" t="s">
        <v>3123</v>
      </c>
      <c r="G4512" s="333" t="s">
        <v>13767</v>
      </c>
    </row>
    <row r="4513" spans="1:7">
      <c r="A4513" s="333">
        <v>31162100</v>
      </c>
      <c r="B4513" s="333" t="s">
        <v>13768</v>
      </c>
      <c r="D4513" s="333" t="s">
        <v>2173</v>
      </c>
      <c r="E4513" s="333" t="s">
        <v>2173</v>
      </c>
      <c r="F4513" s="333" t="s">
        <v>2173</v>
      </c>
      <c r="G4513" s="333" t="s">
        <v>2173</v>
      </c>
    </row>
    <row r="4514" spans="1:7" ht="30">
      <c r="A4514" s="333">
        <v>31162101</v>
      </c>
      <c r="B4514" s="333" t="s">
        <v>13769</v>
      </c>
      <c r="D4514" s="333" t="s">
        <v>13770</v>
      </c>
      <c r="E4514" s="333" t="s">
        <v>3122</v>
      </c>
      <c r="F4514" s="333" t="s">
        <v>3123</v>
      </c>
      <c r="G4514" s="333" t="s">
        <v>13771</v>
      </c>
    </row>
    <row r="4515" spans="1:7" ht="45">
      <c r="A4515" s="333">
        <v>31162102</v>
      </c>
      <c r="B4515" s="333" t="s">
        <v>13772</v>
      </c>
      <c r="D4515" s="333" t="s">
        <v>13773</v>
      </c>
      <c r="E4515" s="333" t="s">
        <v>3122</v>
      </c>
      <c r="F4515" s="333" t="s">
        <v>3123</v>
      </c>
      <c r="G4515" s="333" t="s">
        <v>13774</v>
      </c>
    </row>
    <row r="4516" spans="1:7" ht="30">
      <c r="A4516" s="333">
        <v>31162103</v>
      </c>
      <c r="B4516" s="333" t="s">
        <v>13775</v>
      </c>
      <c r="D4516" s="333" t="s">
        <v>13776</v>
      </c>
      <c r="E4516" s="333" t="s">
        <v>3122</v>
      </c>
      <c r="F4516" s="333" t="s">
        <v>3123</v>
      </c>
      <c r="G4516" s="333" t="s">
        <v>13777</v>
      </c>
    </row>
    <row r="4517" spans="1:7" ht="30">
      <c r="A4517" s="333">
        <v>31162104</v>
      </c>
      <c r="B4517" s="333" t="s">
        <v>13778</v>
      </c>
      <c r="D4517" s="333" t="s">
        <v>13779</v>
      </c>
      <c r="E4517" s="333" t="s">
        <v>3122</v>
      </c>
      <c r="F4517" s="333" t="s">
        <v>3123</v>
      </c>
      <c r="G4517" s="333" t="s">
        <v>13780</v>
      </c>
    </row>
    <row r="4518" spans="1:7" ht="30">
      <c r="A4518" s="333">
        <v>31162104</v>
      </c>
      <c r="B4518" s="333" t="s">
        <v>13778</v>
      </c>
      <c r="D4518" s="333" t="s">
        <v>13779</v>
      </c>
      <c r="E4518" s="333" t="s">
        <v>3542</v>
      </c>
      <c r="F4518" s="333" t="s">
        <v>3543</v>
      </c>
      <c r="G4518" s="333" t="s">
        <v>13780</v>
      </c>
    </row>
    <row r="4519" spans="1:7" ht="45">
      <c r="A4519" s="333">
        <v>31162105</v>
      </c>
      <c r="B4519" s="333" t="s">
        <v>13781</v>
      </c>
      <c r="D4519" s="333" t="s">
        <v>13782</v>
      </c>
      <c r="E4519" s="333" t="s">
        <v>3122</v>
      </c>
      <c r="F4519" s="333" t="s">
        <v>3123</v>
      </c>
      <c r="G4519" s="333" t="s">
        <v>13783</v>
      </c>
    </row>
    <row r="4520" spans="1:7" ht="45">
      <c r="A4520" s="333">
        <v>31162106</v>
      </c>
      <c r="B4520" s="333" t="s">
        <v>13784</v>
      </c>
      <c r="D4520" s="333" t="s">
        <v>13785</v>
      </c>
      <c r="E4520" s="333" t="s">
        <v>3122</v>
      </c>
      <c r="F4520" s="333" t="s">
        <v>3123</v>
      </c>
      <c r="G4520" s="333" t="s">
        <v>13786</v>
      </c>
    </row>
    <row r="4521" spans="1:7">
      <c r="A4521" s="333">
        <v>31162107</v>
      </c>
      <c r="B4521" s="333" t="s">
        <v>13787</v>
      </c>
      <c r="D4521" s="333" t="s">
        <v>13788</v>
      </c>
      <c r="E4521" s="333" t="s">
        <v>3122</v>
      </c>
      <c r="F4521" s="333" t="s">
        <v>3123</v>
      </c>
      <c r="G4521" s="333" t="s">
        <v>13789</v>
      </c>
    </row>
    <row r="4522" spans="1:7" ht="30">
      <c r="A4522" s="333">
        <v>31162108</v>
      </c>
      <c r="B4522" s="333" t="s">
        <v>13790</v>
      </c>
      <c r="D4522" s="333" t="s">
        <v>13791</v>
      </c>
      <c r="E4522" s="333" t="s">
        <v>3122</v>
      </c>
      <c r="F4522" s="333" t="s">
        <v>3123</v>
      </c>
      <c r="G4522" s="333" t="s">
        <v>13792</v>
      </c>
    </row>
    <row r="4523" spans="1:7">
      <c r="A4523" s="333">
        <v>31162200</v>
      </c>
      <c r="B4523" s="333" t="s">
        <v>13793</v>
      </c>
      <c r="D4523" s="333" t="s">
        <v>2173</v>
      </c>
      <c r="E4523" s="333" t="s">
        <v>2173</v>
      </c>
      <c r="F4523" s="333" t="s">
        <v>2173</v>
      </c>
      <c r="G4523" s="333" t="s">
        <v>2173</v>
      </c>
    </row>
    <row r="4524" spans="1:7" ht="30">
      <c r="A4524" s="333">
        <v>31162201</v>
      </c>
      <c r="B4524" s="333" t="s">
        <v>13794</v>
      </c>
      <c r="D4524" s="333" t="s">
        <v>13795</v>
      </c>
      <c r="E4524" s="333" t="s">
        <v>3122</v>
      </c>
      <c r="F4524" s="333" t="s">
        <v>3123</v>
      </c>
      <c r="G4524" s="333" t="s">
        <v>13796</v>
      </c>
    </row>
    <row r="4525" spans="1:7" ht="30">
      <c r="A4525" s="333">
        <v>31162202</v>
      </c>
      <c r="B4525" s="333" t="s">
        <v>13797</v>
      </c>
      <c r="D4525" s="333" t="s">
        <v>13798</v>
      </c>
      <c r="E4525" s="333" t="s">
        <v>3122</v>
      </c>
      <c r="F4525" s="333" t="s">
        <v>3123</v>
      </c>
      <c r="G4525" s="333" t="s">
        <v>13799</v>
      </c>
    </row>
    <row r="4526" spans="1:7" ht="30">
      <c r="A4526" s="333">
        <v>31162203</v>
      </c>
      <c r="B4526" s="333" t="s">
        <v>13800</v>
      </c>
      <c r="D4526" s="333" t="s">
        <v>13801</v>
      </c>
      <c r="E4526" s="333" t="s">
        <v>3122</v>
      </c>
      <c r="F4526" s="333" t="s">
        <v>3123</v>
      </c>
      <c r="G4526" s="333" t="s">
        <v>13802</v>
      </c>
    </row>
    <row r="4527" spans="1:7" ht="30">
      <c r="A4527" s="333">
        <v>31162204</v>
      </c>
      <c r="B4527" s="333" t="s">
        <v>13803</v>
      </c>
      <c r="D4527" s="333" t="s">
        <v>13804</v>
      </c>
      <c r="E4527" s="333" t="s">
        <v>3122</v>
      </c>
      <c r="F4527" s="333" t="s">
        <v>3123</v>
      </c>
      <c r="G4527" s="333" t="s">
        <v>13805</v>
      </c>
    </row>
    <row r="4528" spans="1:7" ht="45">
      <c r="A4528" s="333">
        <v>31162205</v>
      </c>
      <c r="B4528" s="333" t="s">
        <v>13806</v>
      </c>
      <c r="D4528" s="333" t="s">
        <v>13807</v>
      </c>
      <c r="E4528" s="333" t="s">
        <v>3122</v>
      </c>
      <c r="F4528" s="333" t="s">
        <v>3123</v>
      </c>
      <c r="G4528" s="333" t="s">
        <v>13808</v>
      </c>
    </row>
    <row r="4529" spans="1:8" ht="30">
      <c r="A4529" s="333">
        <v>31162206</v>
      </c>
      <c r="B4529" s="333" t="s">
        <v>13809</v>
      </c>
      <c r="D4529" s="333" t="s">
        <v>13810</v>
      </c>
      <c r="E4529" s="333" t="s">
        <v>3122</v>
      </c>
      <c r="F4529" s="333" t="s">
        <v>3123</v>
      </c>
      <c r="G4529" s="333" t="s">
        <v>13811</v>
      </c>
    </row>
    <row r="4530" spans="1:8" ht="30">
      <c r="A4530" s="333">
        <v>31162207</v>
      </c>
      <c r="B4530" s="333" t="s">
        <v>13812</v>
      </c>
      <c r="D4530" s="333" t="s">
        <v>13813</v>
      </c>
      <c r="E4530" s="333" t="s">
        <v>3122</v>
      </c>
      <c r="F4530" s="333" t="s">
        <v>3123</v>
      </c>
      <c r="G4530" s="333" t="s">
        <v>13814</v>
      </c>
    </row>
    <row r="4531" spans="1:8">
      <c r="A4531" s="333">
        <v>31162208</v>
      </c>
      <c r="B4531" s="333" t="s">
        <v>13815</v>
      </c>
      <c r="D4531" s="333" t="s">
        <v>13816</v>
      </c>
      <c r="E4531" s="333" t="s">
        <v>3122</v>
      </c>
      <c r="F4531" s="333" t="s">
        <v>3123</v>
      </c>
      <c r="G4531" s="333" t="s">
        <v>13817</v>
      </c>
    </row>
    <row r="4532" spans="1:8">
      <c r="A4532" s="333">
        <v>31162209</v>
      </c>
      <c r="B4532" s="333" t="s">
        <v>13818</v>
      </c>
      <c r="D4532" s="333" t="s">
        <v>13819</v>
      </c>
      <c r="E4532" s="333" t="s">
        <v>3122</v>
      </c>
      <c r="F4532" s="333" t="s">
        <v>3123</v>
      </c>
      <c r="G4532" s="333" t="s">
        <v>13820</v>
      </c>
    </row>
    <row r="4533" spans="1:8">
      <c r="A4533" s="333">
        <v>31162210</v>
      </c>
      <c r="B4533" s="333" t="s">
        <v>13821</v>
      </c>
      <c r="D4533" s="333" t="s">
        <v>13822</v>
      </c>
      <c r="E4533" s="333" t="s">
        <v>3122</v>
      </c>
      <c r="F4533" s="333" t="s">
        <v>3123</v>
      </c>
      <c r="G4533" s="333" t="s">
        <v>13823</v>
      </c>
    </row>
    <row r="4534" spans="1:8">
      <c r="A4534" s="333">
        <v>31162300</v>
      </c>
      <c r="B4534" s="333" t="s">
        <v>13824</v>
      </c>
      <c r="D4534" s="333" t="s">
        <v>2173</v>
      </c>
      <c r="E4534" s="333" t="s">
        <v>2173</v>
      </c>
      <c r="F4534" s="333" t="s">
        <v>2173</v>
      </c>
      <c r="G4534" s="333" t="s">
        <v>2173</v>
      </c>
    </row>
    <row r="4535" spans="1:8" ht="30">
      <c r="A4535" s="333">
        <v>31162301</v>
      </c>
      <c r="B4535" s="333" t="s">
        <v>13825</v>
      </c>
      <c r="D4535" s="333" t="s">
        <v>13826</v>
      </c>
      <c r="E4535" s="333" t="s">
        <v>3122</v>
      </c>
      <c r="F4535" s="333" t="s">
        <v>3123</v>
      </c>
      <c r="G4535" s="333" t="s">
        <v>13827</v>
      </c>
    </row>
    <row r="4536" spans="1:8" ht="30">
      <c r="A4536" s="333">
        <v>31162303</v>
      </c>
      <c r="B4536" s="333" t="s">
        <v>13828</v>
      </c>
      <c r="D4536" s="333" t="s">
        <v>13829</v>
      </c>
      <c r="E4536" s="333" t="s">
        <v>3122</v>
      </c>
      <c r="F4536" s="333" t="s">
        <v>3123</v>
      </c>
      <c r="G4536" s="333" t="s">
        <v>13830</v>
      </c>
    </row>
    <row r="4537" spans="1:8" ht="60">
      <c r="A4537" s="333">
        <v>31162304</v>
      </c>
      <c r="B4537" s="333" t="s">
        <v>1336</v>
      </c>
      <c r="C4537" s="334" t="s">
        <v>1203</v>
      </c>
      <c r="D4537" s="333" t="s">
        <v>13831</v>
      </c>
      <c r="E4537" s="333" t="s">
        <v>3122</v>
      </c>
      <c r="F4537" s="333" t="s">
        <v>3123</v>
      </c>
      <c r="G4537" s="333" t="s">
        <v>13832</v>
      </c>
      <c r="H4537" s="430">
        <v>700</v>
      </c>
    </row>
    <row r="4538" spans="1:8">
      <c r="A4538" s="333">
        <v>31162305</v>
      </c>
      <c r="B4538" s="333" t="s">
        <v>13833</v>
      </c>
      <c r="D4538" s="333" t="s">
        <v>13834</v>
      </c>
      <c r="E4538" s="333" t="s">
        <v>3122</v>
      </c>
      <c r="F4538" s="333" t="s">
        <v>3123</v>
      </c>
      <c r="G4538" s="333" t="s">
        <v>13835</v>
      </c>
    </row>
    <row r="4539" spans="1:8">
      <c r="A4539" s="333">
        <v>31162306</v>
      </c>
      <c r="B4539" s="333" t="s">
        <v>13836</v>
      </c>
      <c r="D4539" s="333" t="s">
        <v>13837</v>
      </c>
      <c r="E4539" s="333" t="s">
        <v>3122</v>
      </c>
      <c r="F4539" s="333" t="s">
        <v>3123</v>
      </c>
      <c r="G4539" s="333" t="s">
        <v>13838</v>
      </c>
    </row>
    <row r="4540" spans="1:8">
      <c r="A4540" s="333">
        <v>31162307</v>
      </c>
      <c r="B4540" s="333" t="s">
        <v>13839</v>
      </c>
      <c r="D4540" s="333" t="s">
        <v>13840</v>
      </c>
      <c r="E4540" s="333" t="s">
        <v>3122</v>
      </c>
      <c r="F4540" s="333" t="s">
        <v>3123</v>
      </c>
      <c r="G4540" s="333" t="s">
        <v>13841</v>
      </c>
    </row>
    <row r="4541" spans="1:8" ht="30">
      <c r="A4541" s="333">
        <v>31162308</v>
      </c>
      <c r="B4541" s="333" t="s">
        <v>13842</v>
      </c>
      <c r="D4541" s="333" t="s">
        <v>13843</v>
      </c>
      <c r="E4541" s="333" t="s">
        <v>3122</v>
      </c>
      <c r="F4541" s="333" t="s">
        <v>3123</v>
      </c>
      <c r="G4541" s="333" t="s">
        <v>13844</v>
      </c>
    </row>
    <row r="4542" spans="1:8">
      <c r="A4542" s="333">
        <v>31162309</v>
      </c>
      <c r="B4542" s="333" t="s">
        <v>13845</v>
      </c>
      <c r="D4542" s="333" t="s">
        <v>13846</v>
      </c>
      <c r="E4542" s="333" t="s">
        <v>3122</v>
      </c>
      <c r="F4542" s="333" t="s">
        <v>3123</v>
      </c>
      <c r="G4542" s="333" t="s">
        <v>13847</v>
      </c>
    </row>
    <row r="4543" spans="1:8">
      <c r="A4543" s="333">
        <v>31162310</v>
      </c>
      <c r="B4543" s="333" t="s">
        <v>13848</v>
      </c>
      <c r="D4543" s="333" t="s">
        <v>13849</v>
      </c>
      <c r="E4543" s="333" t="s">
        <v>3122</v>
      </c>
      <c r="F4543" s="333" t="s">
        <v>3123</v>
      </c>
      <c r="G4543" s="333" t="s">
        <v>13850</v>
      </c>
    </row>
    <row r="4544" spans="1:8" ht="30">
      <c r="A4544" s="333">
        <v>31162311</v>
      </c>
      <c r="B4544" s="333" t="s">
        <v>13851</v>
      </c>
      <c r="D4544" s="333" t="s">
        <v>13852</v>
      </c>
      <c r="E4544" s="333" t="s">
        <v>3122</v>
      </c>
      <c r="F4544" s="333" t="s">
        <v>3123</v>
      </c>
      <c r="G4544" s="333" t="s">
        <v>13853</v>
      </c>
    </row>
    <row r="4545" spans="1:8" ht="30">
      <c r="A4545" s="333">
        <v>31162312</v>
      </c>
      <c r="B4545" s="333" t="s">
        <v>13854</v>
      </c>
      <c r="D4545" s="333" t="s">
        <v>13855</v>
      </c>
      <c r="E4545" s="333" t="s">
        <v>3122</v>
      </c>
      <c r="F4545" s="333" t="s">
        <v>3123</v>
      </c>
      <c r="G4545" s="333" t="s">
        <v>13856</v>
      </c>
    </row>
    <row r="4546" spans="1:8">
      <c r="A4546" s="333">
        <v>31162313</v>
      </c>
      <c r="B4546" s="333" t="s">
        <v>13857</v>
      </c>
      <c r="D4546" s="333" t="s">
        <v>13858</v>
      </c>
      <c r="E4546" s="333" t="s">
        <v>3122</v>
      </c>
      <c r="F4546" s="333" t="s">
        <v>3123</v>
      </c>
      <c r="G4546" s="333" t="s">
        <v>13859</v>
      </c>
    </row>
    <row r="4547" spans="1:8">
      <c r="A4547" s="333">
        <v>31162400</v>
      </c>
      <c r="B4547" s="333" t="s">
        <v>13860</v>
      </c>
      <c r="D4547" s="333" t="s">
        <v>2173</v>
      </c>
      <c r="E4547" s="333" t="s">
        <v>2173</v>
      </c>
      <c r="F4547" s="333" t="s">
        <v>2173</v>
      </c>
      <c r="G4547" s="333" t="s">
        <v>2173</v>
      </c>
    </row>
    <row r="4548" spans="1:8">
      <c r="A4548" s="333">
        <v>31162401</v>
      </c>
      <c r="B4548" s="333" t="s">
        <v>13861</v>
      </c>
      <c r="D4548" s="333" t="s">
        <v>13862</v>
      </c>
      <c r="E4548" s="333" t="s">
        <v>3122</v>
      </c>
      <c r="F4548" s="333" t="s">
        <v>3123</v>
      </c>
      <c r="G4548" s="333" t="s">
        <v>13863</v>
      </c>
    </row>
    <row r="4549" spans="1:8" ht="30">
      <c r="A4549" s="333">
        <v>31162402</v>
      </c>
      <c r="B4549" s="333" t="s">
        <v>1348</v>
      </c>
      <c r="C4549" s="334" t="s">
        <v>1203</v>
      </c>
      <c r="D4549" s="333" t="s">
        <v>13864</v>
      </c>
      <c r="E4549" s="333" t="s">
        <v>6817</v>
      </c>
      <c r="F4549" s="333" t="s">
        <v>6818</v>
      </c>
      <c r="G4549" s="333" t="s">
        <v>13865</v>
      </c>
      <c r="H4549" s="430">
        <v>900</v>
      </c>
    </row>
    <row r="4550" spans="1:8" ht="30">
      <c r="A4550" s="333">
        <v>31162403</v>
      </c>
      <c r="B4550" s="333" t="s">
        <v>13866</v>
      </c>
      <c r="D4550" s="333" t="s">
        <v>13867</v>
      </c>
      <c r="E4550" s="333" t="s">
        <v>3122</v>
      </c>
      <c r="F4550" s="333" t="s">
        <v>3123</v>
      </c>
      <c r="G4550" s="333" t="s">
        <v>13868</v>
      </c>
    </row>
    <row r="4551" spans="1:8" ht="45">
      <c r="A4551" s="333">
        <v>31162404</v>
      </c>
      <c r="B4551" s="333" t="s">
        <v>1412</v>
      </c>
      <c r="D4551" s="333" t="s">
        <v>13869</v>
      </c>
      <c r="E4551" s="333" t="s">
        <v>5970</v>
      </c>
      <c r="F4551" s="333" t="s">
        <v>5971</v>
      </c>
      <c r="G4551" s="333" t="s">
        <v>13870</v>
      </c>
    </row>
    <row r="4552" spans="1:8" ht="45">
      <c r="A4552" s="333">
        <v>31162405</v>
      </c>
      <c r="B4552" s="333" t="s">
        <v>13871</v>
      </c>
      <c r="D4552" s="333" t="s">
        <v>13872</v>
      </c>
      <c r="E4552" s="333" t="s">
        <v>3122</v>
      </c>
      <c r="F4552" s="333" t="s">
        <v>3123</v>
      </c>
      <c r="G4552" s="333" t="s">
        <v>13873</v>
      </c>
    </row>
    <row r="4553" spans="1:8" ht="45">
      <c r="A4553" s="333">
        <v>31162406</v>
      </c>
      <c r="B4553" s="333" t="s">
        <v>13874</v>
      </c>
      <c r="D4553" s="333" t="s">
        <v>13875</v>
      </c>
      <c r="E4553" s="333" t="s">
        <v>3122</v>
      </c>
      <c r="F4553" s="333" t="s">
        <v>3123</v>
      </c>
      <c r="G4553" s="333" t="s">
        <v>13876</v>
      </c>
    </row>
    <row r="4554" spans="1:8" ht="45">
      <c r="A4554" s="333">
        <v>31162407</v>
      </c>
      <c r="B4554" s="333" t="s">
        <v>13877</v>
      </c>
      <c r="D4554" s="333" t="s">
        <v>13878</v>
      </c>
      <c r="E4554" s="333" t="s">
        <v>3122</v>
      </c>
      <c r="F4554" s="333" t="s">
        <v>3123</v>
      </c>
      <c r="G4554" s="333" t="s">
        <v>13877</v>
      </c>
    </row>
    <row r="4555" spans="1:8" ht="60">
      <c r="A4555" s="333">
        <v>31162409</v>
      </c>
      <c r="B4555" s="333" t="s">
        <v>13879</v>
      </c>
      <c r="D4555" s="333" t="s">
        <v>13880</v>
      </c>
      <c r="E4555" s="333" t="s">
        <v>3122</v>
      </c>
      <c r="F4555" s="333" t="s">
        <v>3123</v>
      </c>
      <c r="G4555" s="333" t="s">
        <v>13879</v>
      </c>
    </row>
    <row r="4556" spans="1:8" ht="45">
      <c r="A4556" s="333">
        <v>31162410</v>
      </c>
      <c r="B4556" s="333" t="s">
        <v>13881</v>
      </c>
      <c r="D4556" s="333" t="s">
        <v>13882</v>
      </c>
      <c r="E4556" s="333" t="s">
        <v>3122</v>
      </c>
      <c r="F4556" s="333" t="s">
        <v>3123</v>
      </c>
      <c r="G4556" s="333" t="s">
        <v>13883</v>
      </c>
    </row>
    <row r="4557" spans="1:8" ht="45">
      <c r="A4557" s="333">
        <v>31162411</v>
      </c>
      <c r="B4557" s="333" t="s">
        <v>13884</v>
      </c>
      <c r="D4557" s="333" t="s">
        <v>13885</v>
      </c>
      <c r="E4557" s="333" t="s">
        <v>3122</v>
      </c>
      <c r="F4557" s="333" t="s">
        <v>3123</v>
      </c>
      <c r="G4557" s="333" t="s">
        <v>13886</v>
      </c>
    </row>
    <row r="4558" spans="1:8" ht="30">
      <c r="A4558" s="333">
        <v>31162412</v>
      </c>
      <c r="B4558" s="333" t="s">
        <v>13887</v>
      </c>
      <c r="D4558" s="333" t="s">
        <v>13888</v>
      </c>
      <c r="E4558" s="333" t="s">
        <v>3122</v>
      </c>
      <c r="F4558" s="333" t="s">
        <v>3123</v>
      </c>
      <c r="G4558" s="333" t="s">
        <v>13887</v>
      </c>
    </row>
    <row r="4559" spans="1:8" ht="45">
      <c r="A4559" s="333">
        <v>31162413</v>
      </c>
      <c r="B4559" s="333" t="s">
        <v>13889</v>
      </c>
      <c r="D4559" s="333" t="s">
        <v>13890</v>
      </c>
      <c r="E4559" s="333" t="s">
        <v>3122</v>
      </c>
      <c r="F4559" s="333" t="s">
        <v>3123</v>
      </c>
      <c r="G4559" s="333" t="s">
        <v>13889</v>
      </c>
    </row>
    <row r="4560" spans="1:8" ht="30">
      <c r="A4560" s="333">
        <v>31162414</v>
      </c>
      <c r="B4560" s="333" t="s">
        <v>13891</v>
      </c>
      <c r="D4560" s="333" t="s">
        <v>13892</v>
      </c>
      <c r="E4560" s="333" t="s">
        <v>3122</v>
      </c>
      <c r="F4560" s="333" t="s">
        <v>3123</v>
      </c>
      <c r="G4560" s="333" t="s">
        <v>13893</v>
      </c>
    </row>
    <row r="4561" spans="1:7" ht="45">
      <c r="A4561" s="333">
        <v>31162415</v>
      </c>
      <c r="B4561" s="333" t="s">
        <v>13894</v>
      </c>
      <c r="D4561" s="333" t="s">
        <v>13895</v>
      </c>
      <c r="E4561" s="333" t="s">
        <v>3122</v>
      </c>
      <c r="F4561" s="333" t="s">
        <v>3123</v>
      </c>
      <c r="G4561" s="333" t="s">
        <v>13896</v>
      </c>
    </row>
    <row r="4562" spans="1:7" ht="30">
      <c r="A4562" s="333">
        <v>31162416</v>
      </c>
      <c r="B4562" s="333" t="s">
        <v>13897</v>
      </c>
      <c r="D4562" s="333" t="s">
        <v>13898</v>
      </c>
      <c r="E4562" s="333" t="s">
        <v>3122</v>
      </c>
      <c r="F4562" s="333" t="s">
        <v>3123</v>
      </c>
      <c r="G4562" s="333" t="s">
        <v>13899</v>
      </c>
    </row>
    <row r="4563" spans="1:7" ht="45">
      <c r="A4563" s="333">
        <v>31162417</v>
      </c>
      <c r="B4563" s="333" t="s">
        <v>13900</v>
      </c>
      <c r="D4563" s="333" t="s">
        <v>13901</v>
      </c>
      <c r="E4563" s="333" t="s">
        <v>3122</v>
      </c>
      <c r="F4563" s="333" t="s">
        <v>3123</v>
      </c>
      <c r="G4563" s="333" t="s">
        <v>13902</v>
      </c>
    </row>
    <row r="4564" spans="1:7" ht="45">
      <c r="A4564" s="333">
        <v>31162418</v>
      </c>
      <c r="B4564" s="333" t="s">
        <v>13903</v>
      </c>
      <c r="D4564" s="333" t="s">
        <v>13904</v>
      </c>
      <c r="E4564" s="333" t="s">
        <v>3122</v>
      </c>
      <c r="F4564" s="333" t="s">
        <v>3123</v>
      </c>
      <c r="G4564" s="333" t="s">
        <v>13905</v>
      </c>
    </row>
    <row r="4565" spans="1:7">
      <c r="A4565" s="333">
        <v>31162500</v>
      </c>
      <c r="B4565" s="333" t="s">
        <v>13906</v>
      </c>
      <c r="D4565" s="333" t="s">
        <v>2173</v>
      </c>
      <c r="E4565" s="333" t="s">
        <v>2173</v>
      </c>
      <c r="F4565" s="333" t="s">
        <v>2173</v>
      </c>
      <c r="G4565" s="333" t="s">
        <v>2173</v>
      </c>
    </row>
    <row r="4566" spans="1:7">
      <c r="A4566" s="333">
        <v>31162501</v>
      </c>
      <c r="B4566" s="333" t="s">
        <v>13907</v>
      </c>
      <c r="D4566" s="333" t="s">
        <v>13908</v>
      </c>
      <c r="E4566" s="333" t="s">
        <v>3122</v>
      </c>
      <c r="F4566" s="333" t="s">
        <v>3123</v>
      </c>
      <c r="G4566" s="333" t="s">
        <v>13909</v>
      </c>
    </row>
    <row r="4567" spans="1:7">
      <c r="A4567" s="333">
        <v>31162502</v>
      </c>
      <c r="B4567" s="333" t="s">
        <v>13910</v>
      </c>
      <c r="D4567" s="333" t="s">
        <v>13911</v>
      </c>
      <c r="E4567" s="333" t="s">
        <v>3122</v>
      </c>
      <c r="F4567" s="333" t="s">
        <v>3123</v>
      </c>
      <c r="G4567" s="333" t="s">
        <v>13912</v>
      </c>
    </row>
    <row r="4568" spans="1:7">
      <c r="A4568" s="333">
        <v>31162503</v>
      </c>
      <c r="B4568" s="333" t="s">
        <v>8929</v>
      </c>
      <c r="D4568" s="333" t="s">
        <v>13913</v>
      </c>
      <c r="E4568" s="333" t="s">
        <v>3122</v>
      </c>
      <c r="F4568" s="333" t="s">
        <v>3123</v>
      </c>
      <c r="G4568" s="333" t="s">
        <v>13914</v>
      </c>
    </row>
    <row r="4569" spans="1:7" ht="30">
      <c r="A4569" s="333">
        <v>31162504</v>
      </c>
      <c r="B4569" s="333" t="s">
        <v>13915</v>
      </c>
      <c r="D4569" s="333" t="s">
        <v>13916</v>
      </c>
      <c r="E4569" s="333" t="s">
        <v>3122</v>
      </c>
      <c r="F4569" s="333" t="s">
        <v>3123</v>
      </c>
      <c r="G4569" s="333" t="s">
        <v>13917</v>
      </c>
    </row>
    <row r="4570" spans="1:7">
      <c r="A4570" s="333">
        <v>31162505</v>
      </c>
      <c r="B4570" s="333" t="s">
        <v>13918</v>
      </c>
      <c r="D4570" s="333" t="s">
        <v>13919</v>
      </c>
      <c r="E4570" s="333" t="s">
        <v>3122</v>
      </c>
      <c r="F4570" s="333" t="s">
        <v>3123</v>
      </c>
      <c r="G4570" s="333" t="s">
        <v>13920</v>
      </c>
    </row>
    <row r="4571" spans="1:7">
      <c r="A4571" s="333">
        <v>31162506</v>
      </c>
      <c r="B4571" s="333" t="s">
        <v>13921</v>
      </c>
      <c r="D4571" s="333" t="s">
        <v>13922</v>
      </c>
      <c r="E4571" s="333" t="s">
        <v>2512</v>
      </c>
      <c r="F4571" s="333" t="s">
        <v>2513</v>
      </c>
      <c r="G4571" s="333" t="s">
        <v>13921</v>
      </c>
    </row>
    <row r="4572" spans="1:7">
      <c r="A4572" s="333">
        <v>31162507</v>
      </c>
      <c r="B4572" s="333" t="s">
        <v>13923</v>
      </c>
      <c r="D4572" s="333" t="s">
        <v>13924</v>
      </c>
      <c r="E4572" s="333" t="s">
        <v>3122</v>
      </c>
      <c r="F4572" s="333" t="s">
        <v>3123</v>
      </c>
      <c r="G4572" s="333" t="s">
        <v>13925</v>
      </c>
    </row>
    <row r="4573" spans="1:7">
      <c r="A4573" s="333">
        <v>31162600</v>
      </c>
      <c r="B4573" s="333" t="s">
        <v>13926</v>
      </c>
      <c r="D4573" s="333" t="s">
        <v>2173</v>
      </c>
      <c r="E4573" s="333" t="s">
        <v>2173</v>
      </c>
      <c r="F4573" s="333" t="s">
        <v>2173</v>
      </c>
      <c r="G4573" s="333" t="s">
        <v>2173</v>
      </c>
    </row>
    <row r="4574" spans="1:7">
      <c r="A4574" s="333">
        <v>31162601</v>
      </c>
      <c r="B4574" s="333" t="s">
        <v>13927</v>
      </c>
      <c r="D4574" s="333" t="s">
        <v>13928</v>
      </c>
      <c r="E4574" s="333" t="s">
        <v>3122</v>
      </c>
      <c r="F4574" s="333" t="s">
        <v>3123</v>
      </c>
      <c r="G4574" s="333" t="s">
        <v>13929</v>
      </c>
    </row>
    <row r="4575" spans="1:7" ht="30">
      <c r="A4575" s="333">
        <v>31162602</v>
      </c>
      <c r="B4575" s="333" t="s">
        <v>13930</v>
      </c>
      <c r="D4575" s="333" t="s">
        <v>13931</v>
      </c>
      <c r="E4575" s="333" t="s">
        <v>3122</v>
      </c>
      <c r="F4575" s="333" t="s">
        <v>3123</v>
      </c>
      <c r="G4575" s="333" t="s">
        <v>13932</v>
      </c>
    </row>
    <row r="4576" spans="1:7" ht="30">
      <c r="A4576" s="333">
        <v>31162603</v>
      </c>
      <c r="B4576" s="333" t="s">
        <v>13933</v>
      </c>
      <c r="D4576" s="333" t="s">
        <v>13934</v>
      </c>
      <c r="E4576" s="333" t="s">
        <v>3122</v>
      </c>
      <c r="F4576" s="333" t="s">
        <v>3123</v>
      </c>
      <c r="G4576" s="333" t="s">
        <v>13935</v>
      </c>
    </row>
    <row r="4577" spans="1:7" ht="30">
      <c r="A4577" s="333">
        <v>31162604</v>
      </c>
      <c r="B4577" s="333" t="s">
        <v>13936</v>
      </c>
      <c r="D4577" s="333" t="s">
        <v>13937</v>
      </c>
      <c r="E4577" s="333" t="s">
        <v>3122</v>
      </c>
      <c r="F4577" s="333" t="s">
        <v>3123</v>
      </c>
      <c r="G4577" s="333" t="s">
        <v>13938</v>
      </c>
    </row>
    <row r="4578" spans="1:7" ht="30">
      <c r="A4578" s="333">
        <v>31162605</v>
      </c>
      <c r="B4578" s="333" t="s">
        <v>13939</v>
      </c>
      <c r="D4578" s="333" t="s">
        <v>13940</v>
      </c>
      <c r="E4578" s="333" t="s">
        <v>3122</v>
      </c>
      <c r="F4578" s="333" t="s">
        <v>3123</v>
      </c>
      <c r="G4578" s="333" t="s">
        <v>13941</v>
      </c>
    </row>
    <row r="4579" spans="1:7">
      <c r="A4579" s="333">
        <v>31162606</v>
      </c>
      <c r="B4579" s="333" t="s">
        <v>13942</v>
      </c>
      <c r="D4579" s="333" t="s">
        <v>13943</v>
      </c>
      <c r="E4579" s="333" t="s">
        <v>3122</v>
      </c>
      <c r="F4579" s="333" t="s">
        <v>3123</v>
      </c>
      <c r="G4579" s="333" t="s">
        <v>13944</v>
      </c>
    </row>
    <row r="4580" spans="1:7" ht="30">
      <c r="A4580" s="333">
        <v>31162607</v>
      </c>
      <c r="B4580" s="333" t="s">
        <v>13945</v>
      </c>
      <c r="D4580" s="333" t="s">
        <v>13946</v>
      </c>
      <c r="E4580" s="333" t="s">
        <v>3122</v>
      </c>
      <c r="F4580" s="333" t="s">
        <v>3123</v>
      </c>
      <c r="G4580" s="333" t="s">
        <v>13947</v>
      </c>
    </row>
    <row r="4581" spans="1:7" ht="30">
      <c r="A4581" s="333">
        <v>31162608</v>
      </c>
      <c r="B4581" s="333" t="s">
        <v>13948</v>
      </c>
      <c r="D4581" s="333" t="s">
        <v>13949</v>
      </c>
      <c r="E4581" s="333" t="s">
        <v>3122</v>
      </c>
      <c r="F4581" s="333" t="s">
        <v>3123</v>
      </c>
      <c r="G4581" s="333" t="s">
        <v>13950</v>
      </c>
    </row>
    <row r="4582" spans="1:7">
      <c r="A4582" s="333">
        <v>31162609</v>
      </c>
      <c r="B4582" s="333" t="s">
        <v>13951</v>
      </c>
      <c r="D4582" s="333" t="s">
        <v>13952</v>
      </c>
      <c r="E4582" s="333" t="s">
        <v>3122</v>
      </c>
      <c r="F4582" s="333" t="s">
        <v>3123</v>
      </c>
      <c r="G4582" s="333" t="s">
        <v>13953</v>
      </c>
    </row>
    <row r="4583" spans="1:7" ht="30">
      <c r="A4583" s="333">
        <v>31162610</v>
      </c>
      <c r="B4583" s="333" t="s">
        <v>13954</v>
      </c>
      <c r="D4583" s="333" t="s">
        <v>13955</v>
      </c>
      <c r="E4583" s="333" t="s">
        <v>3122</v>
      </c>
      <c r="F4583" s="333" t="s">
        <v>3123</v>
      </c>
      <c r="G4583" s="333" t="s">
        <v>13956</v>
      </c>
    </row>
    <row r="4584" spans="1:7" ht="30">
      <c r="A4584" s="333">
        <v>31162611</v>
      </c>
      <c r="B4584" s="333" t="s">
        <v>13957</v>
      </c>
      <c r="D4584" s="333" t="s">
        <v>13958</v>
      </c>
      <c r="E4584" s="333" t="s">
        <v>3122</v>
      </c>
      <c r="F4584" s="333" t="s">
        <v>3123</v>
      </c>
      <c r="G4584" s="333" t="s">
        <v>13957</v>
      </c>
    </row>
    <row r="4585" spans="1:7">
      <c r="A4585" s="333">
        <v>31162700</v>
      </c>
      <c r="B4585" s="333" t="s">
        <v>13959</v>
      </c>
      <c r="D4585" s="333" t="s">
        <v>2173</v>
      </c>
      <c r="E4585" s="333" t="s">
        <v>2173</v>
      </c>
      <c r="F4585" s="333" t="s">
        <v>2173</v>
      </c>
      <c r="G4585" s="333" t="s">
        <v>2173</v>
      </c>
    </row>
    <row r="4586" spans="1:7" ht="45">
      <c r="A4586" s="333">
        <v>31162701</v>
      </c>
      <c r="B4586" s="333" t="s">
        <v>13960</v>
      </c>
      <c r="D4586" s="333" t="s">
        <v>13961</v>
      </c>
      <c r="E4586" s="333" t="s">
        <v>4284</v>
      </c>
      <c r="F4586" s="333" t="s">
        <v>4285</v>
      </c>
      <c r="G4586" s="333" t="s">
        <v>13962</v>
      </c>
    </row>
    <row r="4587" spans="1:7" ht="45">
      <c r="A4587" s="333">
        <v>31162702</v>
      </c>
      <c r="B4587" s="333" t="s">
        <v>13963</v>
      </c>
      <c r="D4587" s="333" t="s">
        <v>13964</v>
      </c>
      <c r="E4587" s="333" t="s">
        <v>4284</v>
      </c>
      <c r="F4587" s="333" t="s">
        <v>4285</v>
      </c>
      <c r="G4587" s="333" t="s">
        <v>13965</v>
      </c>
    </row>
    <row r="4588" spans="1:7" ht="30">
      <c r="A4588" s="333">
        <v>31162703</v>
      </c>
      <c r="B4588" s="333" t="s">
        <v>13966</v>
      </c>
      <c r="D4588" s="333" t="s">
        <v>13967</v>
      </c>
      <c r="E4588" s="333" t="s">
        <v>4284</v>
      </c>
      <c r="F4588" s="333" t="s">
        <v>4285</v>
      </c>
      <c r="G4588" s="333" t="s">
        <v>13968</v>
      </c>
    </row>
    <row r="4589" spans="1:7">
      <c r="A4589" s="333">
        <v>31162704</v>
      </c>
      <c r="B4589" s="333" t="s">
        <v>13969</v>
      </c>
      <c r="D4589" s="333" t="s">
        <v>13970</v>
      </c>
      <c r="E4589" s="333" t="s">
        <v>4284</v>
      </c>
      <c r="F4589" s="333" t="s">
        <v>4285</v>
      </c>
      <c r="G4589" s="333" t="s">
        <v>13971</v>
      </c>
    </row>
    <row r="4590" spans="1:7">
      <c r="A4590" s="333">
        <v>31162800</v>
      </c>
      <c r="B4590" s="333" t="s">
        <v>13972</v>
      </c>
      <c r="D4590" s="333" t="s">
        <v>2173</v>
      </c>
      <c r="E4590" s="333" t="s">
        <v>2173</v>
      </c>
      <c r="F4590" s="333" t="s">
        <v>2173</v>
      </c>
      <c r="G4590" s="333" t="s">
        <v>2173</v>
      </c>
    </row>
    <row r="4591" spans="1:7">
      <c r="A4591" s="333">
        <v>31162801</v>
      </c>
      <c r="B4591" s="333" t="s">
        <v>13973</v>
      </c>
      <c r="D4591" s="333" t="s">
        <v>13974</v>
      </c>
      <c r="E4591" s="333" t="s">
        <v>2512</v>
      </c>
      <c r="F4591" s="333" t="s">
        <v>2513</v>
      </c>
      <c r="G4591" s="333" t="s">
        <v>13975</v>
      </c>
    </row>
    <row r="4592" spans="1:7">
      <c r="A4592" s="333">
        <v>31162802</v>
      </c>
      <c r="B4592" s="333" t="s">
        <v>13976</v>
      </c>
      <c r="D4592" s="333" t="s">
        <v>13977</v>
      </c>
      <c r="E4592" s="333" t="s">
        <v>3122</v>
      </c>
      <c r="F4592" s="333" t="s">
        <v>3123</v>
      </c>
      <c r="G4592" s="333" t="s">
        <v>13978</v>
      </c>
    </row>
    <row r="4593" spans="1:7" ht="30">
      <c r="A4593" s="333">
        <v>31162803</v>
      </c>
      <c r="B4593" s="333" t="s">
        <v>13979</v>
      </c>
      <c r="D4593" s="333" t="s">
        <v>13980</v>
      </c>
      <c r="E4593" s="333" t="s">
        <v>2512</v>
      </c>
      <c r="F4593" s="333" t="s">
        <v>2513</v>
      </c>
      <c r="G4593" s="333" t="s">
        <v>13981</v>
      </c>
    </row>
    <row r="4594" spans="1:7" ht="45">
      <c r="A4594" s="333">
        <v>31162804</v>
      </c>
      <c r="B4594" s="333" t="s">
        <v>13982</v>
      </c>
      <c r="D4594" s="333" t="s">
        <v>13983</v>
      </c>
      <c r="E4594" s="333" t="s">
        <v>2512</v>
      </c>
      <c r="F4594" s="333" t="s">
        <v>2513</v>
      </c>
      <c r="G4594" s="333" t="s">
        <v>13984</v>
      </c>
    </row>
    <row r="4595" spans="1:7" ht="30">
      <c r="A4595" s="333">
        <v>31162805</v>
      </c>
      <c r="B4595" s="333" t="s">
        <v>13985</v>
      </c>
      <c r="D4595" s="333" t="s">
        <v>13986</v>
      </c>
      <c r="E4595" s="333" t="s">
        <v>5970</v>
      </c>
      <c r="F4595" s="333" t="s">
        <v>5971</v>
      </c>
      <c r="G4595" s="333" t="s">
        <v>13985</v>
      </c>
    </row>
    <row r="4596" spans="1:7">
      <c r="A4596" s="333">
        <v>31162806</v>
      </c>
      <c r="B4596" s="333" t="s">
        <v>13987</v>
      </c>
      <c r="D4596" s="333" t="s">
        <v>13988</v>
      </c>
      <c r="E4596" s="333" t="s">
        <v>2512</v>
      </c>
      <c r="F4596" s="333" t="s">
        <v>2513</v>
      </c>
      <c r="G4596" s="333" t="s">
        <v>13989</v>
      </c>
    </row>
    <row r="4597" spans="1:7" ht="45">
      <c r="A4597" s="333">
        <v>31162807</v>
      </c>
      <c r="B4597" s="333" t="s">
        <v>10874</v>
      </c>
      <c r="D4597" s="333" t="s">
        <v>13990</v>
      </c>
      <c r="E4597" s="333" t="s">
        <v>5970</v>
      </c>
      <c r="F4597" s="333" t="s">
        <v>5971</v>
      </c>
      <c r="G4597" s="333" t="s">
        <v>13991</v>
      </c>
    </row>
    <row r="4598" spans="1:7" ht="60">
      <c r="A4598" s="333">
        <v>31162808</v>
      </c>
      <c r="B4598" s="333" t="s">
        <v>13992</v>
      </c>
      <c r="D4598" s="333" t="s">
        <v>13993</v>
      </c>
      <c r="E4598" s="333" t="s">
        <v>6817</v>
      </c>
      <c r="F4598" s="333" t="s">
        <v>6818</v>
      </c>
      <c r="G4598" s="333" t="s">
        <v>13994</v>
      </c>
    </row>
    <row r="4599" spans="1:7" ht="45">
      <c r="A4599" s="333">
        <v>31162809</v>
      </c>
      <c r="B4599" s="333" t="s">
        <v>13995</v>
      </c>
      <c r="D4599" s="333" t="s">
        <v>13996</v>
      </c>
      <c r="E4599" s="333" t="s">
        <v>5970</v>
      </c>
      <c r="F4599" s="333" t="s">
        <v>5971</v>
      </c>
      <c r="G4599" s="333" t="s">
        <v>13997</v>
      </c>
    </row>
    <row r="4600" spans="1:7">
      <c r="A4600" s="333">
        <v>31162810</v>
      </c>
      <c r="B4600" s="333" t="s">
        <v>13998</v>
      </c>
      <c r="D4600" s="333" t="s">
        <v>13999</v>
      </c>
      <c r="E4600" s="333" t="s">
        <v>2512</v>
      </c>
      <c r="F4600" s="333" t="s">
        <v>2513</v>
      </c>
      <c r="G4600" s="333" t="s">
        <v>14000</v>
      </c>
    </row>
    <row r="4601" spans="1:7" ht="45">
      <c r="A4601" s="333">
        <v>31162811</v>
      </c>
      <c r="B4601" s="333" t="s">
        <v>14001</v>
      </c>
      <c r="D4601" s="333" t="s">
        <v>14002</v>
      </c>
      <c r="E4601" s="333" t="s">
        <v>4284</v>
      </c>
      <c r="F4601" s="333" t="s">
        <v>4285</v>
      </c>
      <c r="G4601" s="333" t="s">
        <v>14003</v>
      </c>
    </row>
    <row r="4602" spans="1:7">
      <c r="A4602" s="333">
        <v>31162900</v>
      </c>
      <c r="B4602" s="333" t="s">
        <v>14004</v>
      </c>
      <c r="D4602" s="333" t="s">
        <v>2173</v>
      </c>
      <c r="E4602" s="333" t="s">
        <v>2173</v>
      </c>
      <c r="F4602" s="333" t="s">
        <v>2173</v>
      </c>
      <c r="G4602" s="333" t="s">
        <v>2173</v>
      </c>
    </row>
    <row r="4603" spans="1:7" ht="30">
      <c r="A4603" s="333">
        <v>31162901</v>
      </c>
      <c r="B4603" s="333" t="s">
        <v>14005</v>
      </c>
      <c r="D4603" s="333" t="s">
        <v>14006</v>
      </c>
      <c r="E4603" s="333" t="s">
        <v>2512</v>
      </c>
      <c r="F4603" s="333" t="s">
        <v>2513</v>
      </c>
      <c r="G4603" s="333" t="s">
        <v>14007</v>
      </c>
    </row>
    <row r="4604" spans="1:7" ht="45">
      <c r="A4604" s="333">
        <v>31162902</v>
      </c>
      <c r="B4604" s="333" t="s">
        <v>14008</v>
      </c>
      <c r="D4604" s="333" t="s">
        <v>14009</v>
      </c>
      <c r="E4604" s="333" t="s">
        <v>3122</v>
      </c>
      <c r="F4604" s="333" t="s">
        <v>3123</v>
      </c>
      <c r="G4604" s="333" t="s">
        <v>14010</v>
      </c>
    </row>
    <row r="4605" spans="1:7" ht="30">
      <c r="A4605" s="333">
        <v>31162903</v>
      </c>
      <c r="B4605" s="333" t="s">
        <v>14011</v>
      </c>
      <c r="D4605" s="333" t="s">
        <v>14012</v>
      </c>
      <c r="E4605" s="333" t="s">
        <v>3122</v>
      </c>
      <c r="F4605" s="333" t="s">
        <v>3123</v>
      </c>
      <c r="G4605" s="333" t="s">
        <v>14013</v>
      </c>
    </row>
    <row r="4606" spans="1:7" ht="30">
      <c r="A4606" s="333">
        <v>31162904</v>
      </c>
      <c r="B4606" s="333" t="s">
        <v>14014</v>
      </c>
      <c r="D4606" s="333" t="s">
        <v>14015</v>
      </c>
      <c r="E4606" s="333" t="s">
        <v>3122</v>
      </c>
      <c r="F4606" s="333" t="s">
        <v>3123</v>
      </c>
      <c r="G4606" s="333" t="s">
        <v>14016</v>
      </c>
    </row>
    <row r="4607" spans="1:7" ht="30">
      <c r="A4607" s="333">
        <v>31162905</v>
      </c>
      <c r="B4607" s="333" t="s">
        <v>14017</v>
      </c>
      <c r="D4607" s="333" t="s">
        <v>14018</v>
      </c>
      <c r="E4607" s="333" t="s">
        <v>3122</v>
      </c>
      <c r="F4607" s="333" t="s">
        <v>3123</v>
      </c>
      <c r="G4607" s="333" t="s">
        <v>14019</v>
      </c>
    </row>
    <row r="4608" spans="1:7" ht="30">
      <c r="A4608" s="333">
        <v>31162906</v>
      </c>
      <c r="B4608" s="333" t="s">
        <v>14020</v>
      </c>
      <c r="D4608" s="333" t="s">
        <v>14021</v>
      </c>
      <c r="E4608" s="333" t="s">
        <v>2512</v>
      </c>
      <c r="F4608" s="333" t="s">
        <v>2513</v>
      </c>
      <c r="G4608" s="333" t="s">
        <v>14022</v>
      </c>
    </row>
    <row r="4609" spans="1:7">
      <c r="A4609" s="333">
        <v>31163000</v>
      </c>
      <c r="B4609" s="333" t="s">
        <v>10164</v>
      </c>
      <c r="D4609" s="333" t="s">
        <v>2173</v>
      </c>
      <c r="E4609" s="333" t="s">
        <v>2173</v>
      </c>
      <c r="F4609" s="333" t="s">
        <v>2173</v>
      </c>
      <c r="G4609" s="333" t="s">
        <v>2173</v>
      </c>
    </row>
    <row r="4610" spans="1:7" ht="45">
      <c r="A4610" s="333">
        <v>31163001</v>
      </c>
      <c r="B4610" s="333" t="s">
        <v>14023</v>
      </c>
      <c r="D4610" s="333" t="s">
        <v>14024</v>
      </c>
      <c r="E4610" s="333" t="s">
        <v>4284</v>
      </c>
      <c r="F4610" s="333" t="s">
        <v>4285</v>
      </c>
      <c r="G4610" s="333" t="s">
        <v>14025</v>
      </c>
    </row>
    <row r="4611" spans="1:7" ht="30">
      <c r="A4611" s="333">
        <v>31163002</v>
      </c>
      <c r="B4611" s="333" t="s">
        <v>14026</v>
      </c>
      <c r="D4611" s="333" t="s">
        <v>14027</v>
      </c>
      <c r="E4611" s="333" t="s">
        <v>4284</v>
      </c>
      <c r="F4611" s="333" t="s">
        <v>4285</v>
      </c>
      <c r="G4611" s="333" t="s">
        <v>14028</v>
      </c>
    </row>
    <row r="4612" spans="1:7">
      <c r="A4612" s="333">
        <v>31163003</v>
      </c>
      <c r="B4612" s="333" t="s">
        <v>14029</v>
      </c>
      <c r="D4612" s="333" t="s">
        <v>14030</v>
      </c>
      <c r="E4612" s="333" t="s">
        <v>2512</v>
      </c>
      <c r="F4612" s="333" t="s">
        <v>2513</v>
      </c>
      <c r="G4612" s="333" t="s">
        <v>14031</v>
      </c>
    </row>
    <row r="4613" spans="1:7" ht="30">
      <c r="A4613" s="333">
        <v>31163004</v>
      </c>
      <c r="B4613" s="333" t="s">
        <v>14032</v>
      </c>
      <c r="D4613" s="333" t="s">
        <v>14033</v>
      </c>
      <c r="E4613" s="333" t="s">
        <v>4284</v>
      </c>
      <c r="F4613" s="333" t="s">
        <v>4285</v>
      </c>
      <c r="G4613" s="333" t="s">
        <v>14034</v>
      </c>
    </row>
    <row r="4614" spans="1:7" ht="45">
      <c r="A4614" s="333">
        <v>31163005</v>
      </c>
      <c r="B4614" s="333" t="s">
        <v>14035</v>
      </c>
      <c r="D4614" s="333" t="s">
        <v>14036</v>
      </c>
      <c r="E4614" s="333" t="s">
        <v>4284</v>
      </c>
      <c r="F4614" s="333" t="s">
        <v>4285</v>
      </c>
      <c r="G4614" s="333" t="s">
        <v>14037</v>
      </c>
    </row>
    <row r="4615" spans="1:7">
      <c r="A4615" s="333">
        <v>31163100</v>
      </c>
      <c r="B4615" s="333" t="s">
        <v>14038</v>
      </c>
      <c r="D4615" s="333" t="s">
        <v>2173</v>
      </c>
      <c r="E4615" s="333" t="s">
        <v>2173</v>
      </c>
      <c r="F4615" s="333" t="s">
        <v>2173</v>
      </c>
      <c r="G4615" s="333" t="s">
        <v>2173</v>
      </c>
    </row>
    <row r="4616" spans="1:7" ht="30">
      <c r="A4616" s="333">
        <v>31163101</v>
      </c>
      <c r="B4616" s="333" t="s">
        <v>14039</v>
      </c>
      <c r="D4616" s="333" t="s">
        <v>14040</v>
      </c>
      <c r="E4616" s="333" t="s">
        <v>4284</v>
      </c>
      <c r="F4616" s="333" t="s">
        <v>4285</v>
      </c>
      <c r="G4616" s="333" t="s">
        <v>14041</v>
      </c>
    </row>
    <row r="4617" spans="1:7" ht="30">
      <c r="A4617" s="333">
        <v>31163102</v>
      </c>
      <c r="B4617" s="333" t="s">
        <v>14042</v>
      </c>
      <c r="D4617" s="333" t="s">
        <v>14043</v>
      </c>
      <c r="E4617" s="333" t="s">
        <v>4284</v>
      </c>
      <c r="F4617" s="333" t="s">
        <v>4285</v>
      </c>
      <c r="G4617" s="333" t="s">
        <v>14042</v>
      </c>
    </row>
    <row r="4618" spans="1:7" ht="30">
      <c r="A4618" s="333">
        <v>31163103</v>
      </c>
      <c r="B4618" s="333" t="s">
        <v>14044</v>
      </c>
      <c r="D4618" s="333" t="s">
        <v>14045</v>
      </c>
      <c r="E4618" s="333" t="s">
        <v>9081</v>
      </c>
      <c r="F4618" s="333" t="s">
        <v>9082</v>
      </c>
      <c r="G4618" s="333" t="s">
        <v>14044</v>
      </c>
    </row>
    <row r="4619" spans="1:7">
      <c r="A4619" s="333">
        <v>31163200</v>
      </c>
      <c r="B4619" s="333" t="s">
        <v>14046</v>
      </c>
      <c r="D4619" s="333" t="s">
        <v>2173</v>
      </c>
      <c r="E4619" s="333" t="s">
        <v>2173</v>
      </c>
      <c r="F4619" s="333" t="s">
        <v>2173</v>
      </c>
      <c r="G4619" s="333" t="s">
        <v>2173</v>
      </c>
    </row>
    <row r="4620" spans="1:7" ht="30">
      <c r="A4620" s="333">
        <v>31163201</v>
      </c>
      <c r="B4620" s="333" t="s">
        <v>14047</v>
      </c>
      <c r="D4620" s="333" t="s">
        <v>14048</v>
      </c>
      <c r="E4620" s="333" t="s">
        <v>3122</v>
      </c>
      <c r="F4620" s="333" t="s">
        <v>3123</v>
      </c>
      <c r="G4620" s="333" t="s">
        <v>14049</v>
      </c>
    </row>
    <row r="4621" spans="1:7" ht="45">
      <c r="A4621" s="333">
        <v>31163202</v>
      </c>
      <c r="B4621" s="333" t="s">
        <v>14050</v>
      </c>
      <c r="D4621" s="333" t="s">
        <v>14051</v>
      </c>
      <c r="E4621" s="333" t="s">
        <v>3122</v>
      </c>
      <c r="F4621" s="333" t="s">
        <v>3123</v>
      </c>
      <c r="G4621" s="333" t="s">
        <v>13886</v>
      </c>
    </row>
    <row r="4622" spans="1:7" ht="30">
      <c r="A4622" s="333">
        <v>31163203</v>
      </c>
      <c r="B4622" s="333" t="s">
        <v>14052</v>
      </c>
      <c r="D4622" s="333" t="s">
        <v>14053</v>
      </c>
      <c r="E4622" s="333" t="s">
        <v>3122</v>
      </c>
      <c r="F4622" s="333" t="s">
        <v>3123</v>
      </c>
      <c r="G4622" s="333" t="s">
        <v>14054</v>
      </c>
    </row>
    <row r="4623" spans="1:7" ht="30">
      <c r="A4623" s="333">
        <v>31163204</v>
      </c>
      <c r="B4623" s="333" t="s">
        <v>13879</v>
      </c>
      <c r="D4623" s="333" t="s">
        <v>14055</v>
      </c>
      <c r="E4623" s="333" t="s">
        <v>3122</v>
      </c>
      <c r="F4623" s="333" t="s">
        <v>3123</v>
      </c>
      <c r="G4623" s="333" t="s">
        <v>14056</v>
      </c>
    </row>
    <row r="4624" spans="1:7" ht="45">
      <c r="A4624" s="333">
        <v>31163205</v>
      </c>
      <c r="B4624" s="333" t="s">
        <v>14057</v>
      </c>
      <c r="D4624" s="333" t="s">
        <v>14058</v>
      </c>
      <c r="E4624" s="333" t="s">
        <v>3122</v>
      </c>
      <c r="F4624" s="333" t="s">
        <v>3123</v>
      </c>
      <c r="G4624" s="333" t="s">
        <v>14059</v>
      </c>
    </row>
    <row r="4625" spans="1:7" ht="60">
      <c r="A4625" s="333">
        <v>31163207</v>
      </c>
      <c r="B4625" s="333" t="s">
        <v>14060</v>
      </c>
      <c r="D4625" s="333" t="s">
        <v>14061</v>
      </c>
      <c r="E4625" s="333" t="s">
        <v>3122</v>
      </c>
      <c r="F4625" s="333" t="s">
        <v>3123</v>
      </c>
      <c r="G4625" s="333" t="s">
        <v>14062</v>
      </c>
    </row>
    <row r="4626" spans="1:7" ht="30">
      <c r="A4626" s="333">
        <v>31163208</v>
      </c>
      <c r="B4626" s="333" t="s">
        <v>14063</v>
      </c>
      <c r="D4626" s="333" t="s">
        <v>14064</v>
      </c>
      <c r="E4626" s="333" t="s">
        <v>3122</v>
      </c>
      <c r="F4626" s="333" t="s">
        <v>3123</v>
      </c>
      <c r="G4626" s="333" t="s">
        <v>14063</v>
      </c>
    </row>
    <row r="4627" spans="1:7">
      <c r="A4627" s="333">
        <v>31163209</v>
      </c>
      <c r="B4627" s="333" t="s">
        <v>14065</v>
      </c>
      <c r="D4627" s="333" t="s">
        <v>14066</v>
      </c>
      <c r="E4627" s="333" t="s">
        <v>3122</v>
      </c>
      <c r="F4627" s="333" t="s">
        <v>3123</v>
      </c>
      <c r="G4627" s="333" t="s">
        <v>14067</v>
      </c>
    </row>
    <row r="4628" spans="1:7" ht="30">
      <c r="A4628" s="333">
        <v>31163210</v>
      </c>
      <c r="B4628" s="333" t="s">
        <v>14068</v>
      </c>
      <c r="D4628" s="333" t="s">
        <v>14069</v>
      </c>
      <c r="E4628" s="333" t="s">
        <v>4284</v>
      </c>
      <c r="F4628" s="333" t="s">
        <v>4285</v>
      </c>
      <c r="G4628" s="333" t="s">
        <v>14070</v>
      </c>
    </row>
    <row r="4629" spans="1:7" ht="30">
      <c r="A4629" s="333">
        <v>31163211</v>
      </c>
      <c r="B4629" s="333" t="s">
        <v>14071</v>
      </c>
      <c r="D4629" s="333" t="s">
        <v>14072</v>
      </c>
      <c r="E4629" s="333" t="s">
        <v>3122</v>
      </c>
      <c r="F4629" s="333" t="s">
        <v>3123</v>
      </c>
      <c r="G4629" s="333" t="s">
        <v>14073</v>
      </c>
    </row>
    <row r="4630" spans="1:7" ht="30">
      <c r="A4630" s="333">
        <v>31163212</v>
      </c>
      <c r="B4630" s="333" t="s">
        <v>14074</v>
      </c>
      <c r="D4630" s="333" t="s">
        <v>14075</v>
      </c>
      <c r="E4630" s="333" t="s">
        <v>3122</v>
      </c>
      <c r="F4630" s="333" t="s">
        <v>3123</v>
      </c>
      <c r="G4630" s="333" t="s">
        <v>14076</v>
      </c>
    </row>
    <row r="4631" spans="1:7" ht="30">
      <c r="A4631" s="333">
        <v>31163213</v>
      </c>
      <c r="B4631" s="333" t="s">
        <v>14077</v>
      </c>
      <c r="D4631" s="333" t="s">
        <v>14078</v>
      </c>
      <c r="E4631" s="333" t="s">
        <v>3122</v>
      </c>
      <c r="F4631" s="333" t="s">
        <v>3123</v>
      </c>
      <c r="G4631" s="333" t="s">
        <v>14079</v>
      </c>
    </row>
    <row r="4632" spans="1:7" ht="30">
      <c r="A4632" s="333">
        <v>31163214</v>
      </c>
      <c r="B4632" s="333" t="s">
        <v>14080</v>
      </c>
      <c r="D4632" s="333" t="s">
        <v>14081</v>
      </c>
      <c r="E4632" s="333" t="s">
        <v>3122</v>
      </c>
      <c r="F4632" s="333" t="s">
        <v>3123</v>
      </c>
      <c r="G4632" s="333" t="s">
        <v>14082</v>
      </c>
    </row>
    <row r="4633" spans="1:7" ht="45">
      <c r="A4633" s="333">
        <v>31163215</v>
      </c>
      <c r="B4633" s="333" t="s">
        <v>13881</v>
      </c>
      <c r="D4633" s="333" t="s">
        <v>14083</v>
      </c>
      <c r="E4633" s="333" t="s">
        <v>3122</v>
      </c>
      <c r="F4633" s="333" t="s">
        <v>3123</v>
      </c>
      <c r="G4633" s="333" t="s">
        <v>14084</v>
      </c>
    </row>
    <row r="4634" spans="1:7">
      <c r="A4634" s="333">
        <v>31163300</v>
      </c>
      <c r="B4634" s="333" t="s">
        <v>14085</v>
      </c>
      <c r="D4634" s="333" t="s">
        <v>2173</v>
      </c>
      <c r="E4634" s="333" t="s">
        <v>2173</v>
      </c>
      <c r="F4634" s="333" t="s">
        <v>2173</v>
      </c>
      <c r="G4634" s="333" t="s">
        <v>2173</v>
      </c>
    </row>
    <row r="4635" spans="1:7" ht="45">
      <c r="A4635" s="333">
        <v>31163301</v>
      </c>
      <c r="B4635" s="333" t="s">
        <v>14086</v>
      </c>
      <c r="D4635" s="333" t="s">
        <v>14087</v>
      </c>
      <c r="E4635" s="333" t="s">
        <v>2512</v>
      </c>
      <c r="F4635" s="333" t="s">
        <v>2513</v>
      </c>
      <c r="G4635" s="333" t="s">
        <v>14088</v>
      </c>
    </row>
    <row r="4636" spans="1:7">
      <c r="A4636" s="333">
        <v>31170000</v>
      </c>
      <c r="B4636" s="333" t="s">
        <v>14089</v>
      </c>
      <c r="D4636" s="333" t="s">
        <v>2173</v>
      </c>
      <c r="E4636" s="333" t="s">
        <v>2173</v>
      </c>
      <c r="F4636" s="333" t="s">
        <v>2173</v>
      </c>
      <c r="G4636" s="333" t="s">
        <v>2173</v>
      </c>
    </row>
    <row r="4637" spans="1:7">
      <c r="A4637" s="333">
        <v>31171500</v>
      </c>
      <c r="B4637" s="333" t="s">
        <v>14090</v>
      </c>
      <c r="D4637" s="333" t="s">
        <v>2173</v>
      </c>
      <c r="E4637" s="333" t="s">
        <v>2173</v>
      </c>
      <c r="F4637" s="333" t="s">
        <v>2173</v>
      </c>
      <c r="G4637" s="333" t="s">
        <v>2173</v>
      </c>
    </row>
    <row r="4638" spans="1:7" ht="30">
      <c r="A4638" s="333">
        <v>31171501</v>
      </c>
      <c r="B4638" s="333" t="s">
        <v>14091</v>
      </c>
      <c r="D4638" s="333" t="s">
        <v>14092</v>
      </c>
      <c r="E4638" s="333" t="s">
        <v>3122</v>
      </c>
      <c r="F4638" s="333" t="s">
        <v>3123</v>
      </c>
      <c r="G4638" s="333" t="s">
        <v>14093</v>
      </c>
    </row>
    <row r="4639" spans="1:7" ht="30">
      <c r="A4639" s="333">
        <v>31171502</v>
      </c>
      <c r="B4639" s="333" t="s">
        <v>14094</v>
      </c>
      <c r="D4639" s="333" t="s">
        <v>14095</v>
      </c>
      <c r="E4639" s="333" t="s">
        <v>4284</v>
      </c>
      <c r="F4639" s="333" t="s">
        <v>4285</v>
      </c>
      <c r="G4639" s="333" t="s">
        <v>14096</v>
      </c>
    </row>
    <row r="4640" spans="1:7" ht="30">
      <c r="A4640" s="333">
        <v>31171503</v>
      </c>
      <c r="B4640" s="333" t="s">
        <v>14097</v>
      </c>
      <c r="D4640" s="333" t="s">
        <v>14098</v>
      </c>
      <c r="E4640" s="333" t="s">
        <v>4284</v>
      </c>
      <c r="F4640" s="333" t="s">
        <v>4285</v>
      </c>
      <c r="G4640" s="333" t="s">
        <v>14099</v>
      </c>
    </row>
    <row r="4641" spans="1:7" ht="30">
      <c r="A4641" s="333">
        <v>31171504</v>
      </c>
      <c r="B4641" s="333" t="s">
        <v>14100</v>
      </c>
      <c r="D4641" s="333" t="s">
        <v>14101</v>
      </c>
      <c r="E4641" s="333" t="s">
        <v>3122</v>
      </c>
      <c r="F4641" s="333" t="s">
        <v>3123</v>
      </c>
      <c r="G4641" s="333" t="s">
        <v>14102</v>
      </c>
    </row>
    <row r="4642" spans="1:7" ht="30">
      <c r="A4642" s="333">
        <v>31171505</v>
      </c>
      <c r="B4642" s="333" t="s">
        <v>14103</v>
      </c>
      <c r="D4642" s="333" t="s">
        <v>14104</v>
      </c>
      <c r="E4642" s="333" t="s">
        <v>3122</v>
      </c>
      <c r="F4642" s="333" t="s">
        <v>3123</v>
      </c>
      <c r="G4642" s="333" t="s">
        <v>14105</v>
      </c>
    </row>
    <row r="4643" spans="1:7">
      <c r="A4643" s="333">
        <v>31171506</v>
      </c>
      <c r="B4643" s="333" t="s">
        <v>14106</v>
      </c>
      <c r="D4643" s="333" t="s">
        <v>14107</v>
      </c>
      <c r="E4643" s="333" t="s">
        <v>3122</v>
      </c>
      <c r="F4643" s="333" t="s">
        <v>3123</v>
      </c>
      <c r="G4643" s="333" t="s">
        <v>14108</v>
      </c>
    </row>
    <row r="4644" spans="1:7" ht="45">
      <c r="A4644" s="333">
        <v>31171507</v>
      </c>
      <c r="B4644" s="333" t="s">
        <v>14109</v>
      </c>
      <c r="D4644" s="333" t="s">
        <v>14110</v>
      </c>
      <c r="E4644" s="333" t="s">
        <v>3122</v>
      </c>
      <c r="F4644" s="333" t="s">
        <v>3123</v>
      </c>
      <c r="G4644" s="333" t="s">
        <v>14111</v>
      </c>
    </row>
    <row r="4645" spans="1:7" ht="45">
      <c r="A4645" s="333">
        <v>31171508</v>
      </c>
      <c r="B4645" s="333" t="s">
        <v>14112</v>
      </c>
      <c r="D4645" s="333" t="s">
        <v>14113</v>
      </c>
      <c r="E4645" s="333" t="s">
        <v>3122</v>
      </c>
      <c r="F4645" s="333" t="s">
        <v>3123</v>
      </c>
      <c r="G4645" s="333" t="s">
        <v>14114</v>
      </c>
    </row>
    <row r="4646" spans="1:7" ht="30">
      <c r="A4646" s="333">
        <v>31171509</v>
      </c>
      <c r="B4646" s="333" t="s">
        <v>14115</v>
      </c>
      <c r="D4646" s="333" t="s">
        <v>14116</v>
      </c>
      <c r="E4646" s="333" t="s">
        <v>3122</v>
      </c>
      <c r="F4646" s="333" t="s">
        <v>3123</v>
      </c>
      <c r="G4646" s="333" t="s">
        <v>14117</v>
      </c>
    </row>
    <row r="4647" spans="1:7" ht="45">
      <c r="A4647" s="333">
        <v>31171510</v>
      </c>
      <c r="B4647" s="333" t="s">
        <v>14118</v>
      </c>
      <c r="D4647" s="333" t="s">
        <v>14119</v>
      </c>
      <c r="E4647" s="333" t="s">
        <v>3122</v>
      </c>
      <c r="F4647" s="333" t="s">
        <v>3123</v>
      </c>
      <c r="G4647" s="333" t="s">
        <v>14120</v>
      </c>
    </row>
    <row r="4648" spans="1:7" ht="30">
      <c r="A4648" s="333">
        <v>31171511</v>
      </c>
      <c r="B4648" s="333" t="s">
        <v>14121</v>
      </c>
      <c r="D4648" s="333" t="s">
        <v>14122</v>
      </c>
      <c r="E4648" s="333" t="s">
        <v>3122</v>
      </c>
      <c r="F4648" s="333" t="s">
        <v>3123</v>
      </c>
      <c r="G4648" s="333" t="s">
        <v>14123</v>
      </c>
    </row>
    <row r="4649" spans="1:7" ht="30">
      <c r="A4649" s="333">
        <v>31171512</v>
      </c>
      <c r="B4649" s="333" t="s">
        <v>14124</v>
      </c>
      <c r="D4649" s="333" t="s">
        <v>14125</v>
      </c>
      <c r="E4649" s="333" t="s">
        <v>3122</v>
      </c>
      <c r="F4649" s="333" t="s">
        <v>3123</v>
      </c>
      <c r="G4649" s="333" t="s">
        <v>14126</v>
      </c>
    </row>
    <row r="4650" spans="1:7">
      <c r="A4650" s="333">
        <v>31171513</v>
      </c>
      <c r="B4650" s="333" t="s">
        <v>14127</v>
      </c>
      <c r="D4650" s="333" t="s">
        <v>14128</v>
      </c>
      <c r="E4650" s="333" t="s">
        <v>3122</v>
      </c>
      <c r="F4650" s="333" t="s">
        <v>3123</v>
      </c>
      <c r="G4650" s="333" t="s">
        <v>14129</v>
      </c>
    </row>
    <row r="4651" spans="1:7" ht="30">
      <c r="A4651" s="333">
        <v>31171515</v>
      </c>
      <c r="B4651" s="333" t="s">
        <v>14130</v>
      </c>
      <c r="D4651" s="333" t="s">
        <v>14131</v>
      </c>
      <c r="E4651" s="333" t="s">
        <v>3122</v>
      </c>
      <c r="F4651" s="333" t="s">
        <v>3123</v>
      </c>
      <c r="G4651" s="333" t="s">
        <v>14132</v>
      </c>
    </row>
    <row r="4652" spans="1:7" ht="30">
      <c r="A4652" s="333">
        <v>31171516</v>
      </c>
      <c r="B4652" s="333" t="s">
        <v>14133</v>
      </c>
      <c r="D4652" s="333" t="s">
        <v>14134</v>
      </c>
      <c r="E4652" s="333" t="s">
        <v>3122</v>
      </c>
      <c r="F4652" s="333" t="s">
        <v>3123</v>
      </c>
      <c r="G4652" s="333" t="s">
        <v>14135</v>
      </c>
    </row>
    <row r="4653" spans="1:7" ht="30">
      <c r="A4653" s="333">
        <v>31171518</v>
      </c>
      <c r="B4653" s="333" t="s">
        <v>14136</v>
      </c>
      <c r="D4653" s="333" t="s">
        <v>14137</v>
      </c>
      <c r="E4653" s="333" t="s">
        <v>3122</v>
      </c>
      <c r="F4653" s="333" t="s">
        <v>3123</v>
      </c>
      <c r="G4653" s="333" t="s">
        <v>14138</v>
      </c>
    </row>
    <row r="4654" spans="1:7" ht="30">
      <c r="A4654" s="333">
        <v>31171519</v>
      </c>
      <c r="B4654" s="333" t="s">
        <v>14139</v>
      </c>
      <c r="D4654" s="333" t="s">
        <v>14140</v>
      </c>
      <c r="E4654" s="333" t="s">
        <v>3122</v>
      </c>
      <c r="F4654" s="333" t="s">
        <v>3123</v>
      </c>
      <c r="G4654" s="333" t="s">
        <v>14141</v>
      </c>
    </row>
    <row r="4655" spans="1:7" ht="60">
      <c r="A4655" s="333">
        <v>31171520</v>
      </c>
      <c r="B4655" s="333" t="s">
        <v>14142</v>
      </c>
      <c r="D4655" s="333" t="s">
        <v>14143</v>
      </c>
      <c r="E4655" s="333" t="s">
        <v>3122</v>
      </c>
      <c r="F4655" s="333" t="s">
        <v>3123</v>
      </c>
      <c r="G4655" s="333" t="s">
        <v>14144</v>
      </c>
    </row>
    <row r="4656" spans="1:7">
      <c r="A4656" s="333">
        <v>31171521</v>
      </c>
      <c r="B4656" s="333" t="s">
        <v>14145</v>
      </c>
      <c r="D4656" s="333" t="s">
        <v>14146</v>
      </c>
      <c r="E4656" s="333" t="s">
        <v>3122</v>
      </c>
      <c r="F4656" s="333" t="s">
        <v>3123</v>
      </c>
      <c r="G4656" s="333" t="s">
        <v>14147</v>
      </c>
    </row>
    <row r="4657" spans="1:7" ht="30">
      <c r="A4657" s="333">
        <v>31171522</v>
      </c>
      <c r="B4657" s="333" t="s">
        <v>14148</v>
      </c>
      <c r="D4657" s="333" t="s">
        <v>14149</v>
      </c>
      <c r="E4657" s="333" t="s">
        <v>3122</v>
      </c>
      <c r="F4657" s="333" t="s">
        <v>3123</v>
      </c>
      <c r="G4657" s="333" t="s">
        <v>14150</v>
      </c>
    </row>
    <row r="4658" spans="1:7" ht="45">
      <c r="A4658" s="333">
        <v>31171523</v>
      </c>
      <c r="B4658" s="333" t="s">
        <v>14151</v>
      </c>
      <c r="D4658" s="333" t="s">
        <v>14152</v>
      </c>
      <c r="E4658" s="333" t="s">
        <v>3122</v>
      </c>
      <c r="F4658" s="333" t="s">
        <v>3123</v>
      </c>
      <c r="G4658" s="333" t="s">
        <v>14153</v>
      </c>
    </row>
    <row r="4659" spans="1:7">
      <c r="A4659" s="333">
        <v>31171524</v>
      </c>
      <c r="B4659" s="333" t="s">
        <v>14154</v>
      </c>
      <c r="D4659" s="333" t="s">
        <v>14155</v>
      </c>
      <c r="E4659" s="333" t="s">
        <v>3122</v>
      </c>
      <c r="F4659" s="333" t="s">
        <v>3123</v>
      </c>
      <c r="G4659" s="333" t="s">
        <v>14156</v>
      </c>
    </row>
    <row r="4660" spans="1:7" ht="30">
      <c r="A4660" s="333">
        <v>31171525</v>
      </c>
      <c r="B4660" s="333" t="s">
        <v>14157</v>
      </c>
      <c r="D4660" s="333" t="s">
        <v>14158</v>
      </c>
      <c r="E4660" s="333" t="s">
        <v>3122</v>
      </c>
      <c r="F4660" s="333" t="s">
        <v>3123</v>
      </c>
      <c r="G4660" s="333" t="s">
        <v>14159</v>
      </c>
    </row>
    <row r="4661" spans="1:7" ht="45">
      <c r="A4661" s="333">
        <v>31171526</v>
      </c>
      <c r="B4661" s="333" t="s">
        <v>14160</v>
      </c>
      <c r="D4661" s="333" t="s">
        <v>14161</v>
      </c>
      <c r="E4661" s="333" t="s">
        <v>3122</v>
      </c>
      <c r="F4661" s="333" t="s">
        <v>3123</v>
      </c>
      <c r="G4661" s="333" t="s">
        <v>14162</v>
      </c>
    </row>
    <row r="4662" spans="1:7">
      <c r="A4662" s="333">
        <v>31171527</v>
      </c>
      <c r="B4662" s="333" t="s">
        <v>14163</v>
      </c>
      <c r="D4662" s="333" t="s">
        <v>14164</v>
      </c>
      <c r="E4662" s="333" t="s">
        <v>3122</v>
      </c>
      <c r="F4662" s="333" t="s">
        <v>3123</v>
      </c>
      <c r="G4662" s="333" t="s">
        <v>14165</v>
      </c>
    </row>
    <row r="4663" spans="1:7">
      <c r="A4663" s="333">
        <v>31171528</v>
      </c>
      <c r="B4663" s="333" t="s">
        <v>14166</v>
      </c>
      <c r="D4663" s="333" t="s">
        <v>14167</v>
      </c>
      <c r="E4663" s="333" t="s">
        <v>3122</v>
      </c>
      <c r="F4663" s="333" t="s">
        <v>3123</v>
      </c>
      <c r="G4663" s="333" t="s">
        <v>14168</v>
      </c>
    </row>
    <row r="4664" spans="1:7" ht="30">
      <c r="A4664" s="333">
        <v>31171529</v>
      </c>
      <c r="B4664" s="333" t="s">
        <v>14169</v>
      </c>
      <c r="D4664" s="333" t="s">
        <v>14170</v>
      </c>
      <c r="E4664" s="333" t="s">
        <v>3122</v>
      </c>
      <c r="F4664" s="333" t="s">
        <v>3123</v>
      </c>
      <c r="G4664" s="333" t="s">
        <v>14165</v>
      </c>
    </row>
    <row r="4665" spans="1:7">
      <c r="A4665" s="333">
        <v>31171600</v>
      </c>
      <c r="B4665" s="333" t="s">
        <v>14171</v>
      </c>
      <c r="D4665" s="333" t="s">
        <v>2173</v>
      </c>
      <c r="E4665" s="333" t="s">
        <v>2173</v>
      </c>
      <c r="F4665" s="333" t="s">
        <v>2173</v>
      </c>
      <c r="G4665" s="333" t="s">
        <v>2173</v>
      </c>
    </row>
    <row r="4666" spans="1:7" ht="30">
      <c r="A4666" s="333">
        <v>31171603</v>
      </c>
      <c r="B4666" s="333" t="s">
        <v>14172</v>
      </c>
      <c r="D4666" s="333" t="s">
        <v>14173</v>
      </c>
      <c r="E4666" s="333" t="s">
        <v>3122</v>
      </c>
      <c r="F4666" s="333" t="s">
        <v>3123</v>
      </c>
      <c r="G4666" s="333" t="s">
        <v>14174</v>
      </c>
    </row>
    <row r="4667" spans="1:7" ht="30">
      <c r="A4667" s="333">
        <v>31171604</v>
      </c>
      <c r="B4667" s="333" t="s">
        <v>14175</v>
      </c>
      <c r="D4667" s="333" t="s">
        <v>14176</v>
      </c>
      <c r="E4667" s="333" t="s">
        <v>3122</v>
      </c>
      <c r="F4667" s="333" t="s">
        <v>3123</v>
      </c>
      <c r="G4667" s="333" t="s">
        <v>14177</v>
      </c>
    </row>
    <row r="4668" spans="1:7">
      <c r="A4668" s="333">
        <v>31171605</v>
      </c>
      <c r="B4668" s="333" t="s">
        <v>14178</v>
      </c>
      <c r="D4668" s="333" t="s">
        <v>14179</v>
      </c>
      <c r="E4668" s="333" t="s">
        <v>3122</v>
      </c>
      <c r="F4668" s="333" t="s">
        <v>3123</v>
      </c>
      <c r="G4668" s="333" t="s">
        <v>14180</v>
      </c>
    </row>
    <row r="4669" spans="1:7" ht="60">
      <c r="A4669" s="333">
        <v>31171606</v>
      </c>
      <c r="B4669" s="333" t="s">
        <v>14181</v>
      </c>
      <c r="D4669" s="333" t="s">
        <v>14182</v>
      </c>
      <c r="E4669" s="333" t="s">
        <v>3122</v>
      </c>
      <c r="F4669" s="333" t="s">
        <v>3123</v>
      </c>
      <c r="G4669" s="333" t="s">
        <v>14183</v>
      </c>
    </row>
    <row r="4670" spans="1:7">
      <c r="A4670" s="333">
        <v>31171700</v>
      </c>
      <c r="B4670" s="333" t="s">
        <v>14184</v>
      </c>
      <c r="D4670" s="333" t="s">
        <v>2173</v>
      </c>
      <c r="E4670" s="333" t="s">
        <v>2173</v>
      </c>
      <c r="F4670" s="333" t="s">
        <v>2173</v>
      </c>
      <c r="G4670" s="333" t="s">
        <v>2173</v>
      </c>
    </row>
    <row r="4671" spans="1:7">
      <c r="A4671" s="333">
        <v>31171704</v>
      </c>
      <c r="B4671" s="333" t="s">
        <v>14185</v>
      </c>
      <c r="D4671" s="333" t="s">
        <v>14186</v>
      </c>
      <c r="E4671" s="333" t="s">
        <v>3122</v>
      </c>
      <c r="F4671" s="333" t="s">
        <v>3123</v>
      </c>
      <c r="G4671" s="333" t="s">
        <v>14187</v>
      </c>
    </row>
    <row r="4672" spans="1:7" ht="45">
      <c r="A4672" s="333">
        <v>31171706</v>
      </c>
      <c r="B4672" s="333" t="s">
        <v>14188</v>
      </c>
      <c r="D4672" s="333" t="s">
        <v>14189</v>
      </c>
      <c r="E4672" s="333" t="s">
        <v>3122</v>
      </c>
      <c r="F4672" s="333" t="s">
        <v>3123</v>
      </c>
      <c r="G4672" s="333" t="s">
        <v>14190</v>
      </c>
    </row>
    <row r="4673" spans="1:7">
      <c r="A4673" s="333">
        <v>31171707</v>
      </c>
      <c r="B4673" s="333" t="s">
        <v>14191</v>
      </c>
      <c r="D4673" s="333" t="s">
        <v>14192</v>
      </c>
      <c r="E4673" s="333" t="s">
        <v>3122</v>
      </c>
      <c r="F4673" s="333" t="s">
        <v>3123</v>
      </c>
      <c r="G4673" s="333" t="s">
        <v>14193</v>
      </c>
    </row>
    <row r="4674" spans="1:7" ht="30">
      <c r="A4674" s="333">
        <v>31171708</v>
      </c>
      <c r="B4674" s="333" t="s">
        <v>14194</v>
      </c>
      <c r="D4674" s="333" t="s">
        <v>14195</v>
      </c>
      <c r="E4674" s="333" t="s">
        <v>3122</v>
      </c>
      <c r="F4674" s="333" t="s">
        <v>3123</v>
      </c>
      <c r="G4674" s="333" t="s">
        <v>14196</v>
      </c>
    </row>
    <row r="4675" spans="1:7" ht="45">
      <c r="A4675" s="333">
        <v>31171709</v>
      </c>
      <c r="B4675" s="333" t="s">
        <v>14197</v>
      </c>
      <c r="D4675" s="333" t="s">
        <v>14198</v>
      </c>
      <c r="E4675" s="333" t="s">
        <v>3122</v>
      </c>
      <c r="F4675" s="333" t="s">
        <v>3123</v>
      </c>
      <c r="G4675" s="333" t="s">
        <v>14199</v>
      </c>
    </row>
    <row r="4676" spans="1:7">
      <c r="A4676" s="333">
        <v>31171710</v>
      </c>
      <c r="B4676" s="333" t="s">
        <v>14200</v>
      </c>
      <c r="D4676" s="333" t="s">
        <v>14201</v>
      </c>
      <c r="E4676" s="333" t="s">
        <v>3122</v>
      </c>
      <c r="F4676" s="333" t="s">
        <v>3123</v>
      </c>
      <c r="G4676" s="333" t="s">
        <v>14202</v>
      </c>
    </row>
    <row r="4677" spans="1:7" ht="45">
      <c r="A4677" s="333">
        <v>31171711</v>
      </c>
      <c r="B4677" s="333" t="s">
        <v>14203</v>
      </c>
      <c r="D4677" s="333" t="s">
        <v>14204</v>
      </c>
      <c r="E4677" s="333" t="s">
        <v>3122</v>
      </c>
      <c r="F4677" s="333" t="s">
        <v>3123</v>
      </c>
      <c r="G4677" s="333" t="s">
        <v>14205</v>
      </c>
    </row>
    <row r="4678" spans="1:7" ht="30">
      <c r="A4678" s="333">
        <v>31171712</v>
      </c>
      <c r="B4678" s="333" t="s">
        <v>14206</v>
      </c>
      <c r="D4678" s="333" t="s">
        <v>14207</v>
      </c>
      <c r="E4678" s="333" t="s">
        <v>3122</v>
      </c>
      <c r="F4678" s="333" t="s">
        <v>3123</v>
      </c>
      <c r="G4678" s="333" t="s">
        <v>14208</v>
      </c>
    </row>
    <row r="4679" spans="1:7" ht="30">
      <c r="A4679" s="333">
        <v>31171713</v>
      </c>
      <c r="B4679" s="333" t="s">
        <v>14209</v>
      </c>
      <c r="D4679" s="333" t="s">
        <v>14210</v>
      </c>
      <c r="E4679" s="333" t="s">
        <v>3122</v>
      </c>
      <c r="F4679" s="333" t="s">
        <v>3123</v>
      </c>
      <c r="G4679" s="333" t="s">
        <v>14211</v>
      </c>
    </row>
    <row r="4680" spans="1:7" ht="30">
      <c r="A4680" s="333">
        <v>31171714</v>
      </c>
      <c r="B4680" s="333" t="s">
        <v>14212</v>
      </c>
      <c r="D4680" s="333" t="s">
        <v>14213</v>
      </c>
      <c r="E4680" s="333" t="s">
        <v>3122</v>
      </c>
      <c r="F4680" s="333" t="s">
        <v>3123</v>
      </c>
      <c r="G4680" s="333" t="s">
        <v>14214</v>
      </c>
    </row>
    <row r="4681" spans="1:7">
      <c r="A4681" s="333">
        <v>31171800</v>
      </c>
      <c r="B4681" s="333" t="s">
        <v>14215</v>
      </c>
      <c r="D4681" s="333" t="s">
        <v>2173</v>
      </c>
      <c r="E4681" s="333" t="s">
        <v>2173</v>
      </c>
      <c r="F4681" s="333" t="s">
        <v>2173</v>
      </c>
      <c r="G4681" s="333" t="s">
        <v>2173</v>
      </c>
    </row>
    <row r="4682" spans="1:7">
      <c r="A4682" s="333">
        <v>31171801</v>
      </c>
      <c r="B4682" s="333" t="s">
        <v>14216</v>
      </c>
      <c r="D4682" s="333" t="s">
        <v>14217</v>
      </c>
      <c r="E4682" s="333" t="s">
        <v>3122</v>
      </c>
      <c r="F4682" s="333" t="s">
        <v>3123</v>
      </c>
      <c r="G4682" s="333" t="s">
        <v>14218</v>
      </c>
    </row>
    <row r="4683" spans="1:7">
      <c r="A4683" s="333">
        <v>31171802</v>
      </c>
      <c r="B4683" s="333" t="s">
        <v>14219</v>
      </c>
      <c r="D4683" s="333" t="s">
        <v>14220</v>
      </c>
      <c r="E4683" s="333" t="s">
        <v>3122</v>
      </c>
      <c r="F4683" s="333" t="s">
        <v>3123</v>
      </c>
      <c r="G4683" s="333" t="s">
        <v>14221</v>
      </c>
    </row>
    <row r="4684" spans="1:7" ht="45">
      <c r="A4684" s="333">
        <v>31171803</v>
      </c>
      <c r="B4684" s="333" t="s">
        <v>14222</v>
      </c>
      <c r="D4684" s="333" t="s">
        <v>14223</v>
      </c>
      <c r="E4684" s="333" t="s">
        <v>3122</v>
      </c>
      <c r="F4684" s="333" t="s">
        <v>3123</v>
      </c>
      <c r="G4684" s="333" t="s">
        <v>14222</v>
      </c>
    </row>
    <row r="4685" spans="1:7" ht="45">
      <c r="A4685" s="333">
        <v>31171804</v>
      </c>
      <c r="B4685" s="333" t="s">
        <v>14224</v>
      </c>
      <c r="D4685" s="333" t="s">
        <v>14225</v>
      </c>
      <c r="E4685" s="333" t="s">
        <v>3122</v>
      </c>
      <c r="F4685" s="333" t="s">
        <v>3123</v>
      </c>
      <c r="G4685" s="333" t="s">
        <v>14226</v>
      </c>
    </row>
    <row r="4686" spans="1:7" ht="30">
      <c r="A4686" s="333">
        <v>31171805</v>
      </c>
      <c r="B4686" s="333" t="s">
        <v>14227</v>
      </c>
      <c r="D4686" s="333" t="s">
        <v>14228</v>
      </c>
      <c r="E4686" s="333" t="s">
        <v>5970</v>
      </c>
      <c r="F4686" s="333" t="s">
        <v>5971</v>
      </c>
      <c r="G4686" s="333" t="s">
        <v>14229</v>
      </c>
    </row>
    <row r="4687" spans="1:7" ht="30">
      <c r="A4687" s="333">
        <v>31171806</v>
      </c>
      <c r="B4687" s="333" t="s">
        <v>14230</v>
      </c>
      <c r="D4687" s="333" t="s">
        <v>14231</v>
      </c>
      <c r="E4687" s="333" t="s">
        <v>4284</v>
      </c>
      <c r="F4687" s="333" t="s">
        <v>4285</v>
      </c>
      <c r="G4687" s="333" t="s">
        <v>14232</v>
      </c>
    </row>
    <row r="4688" spans="1:7">
      <c r="A4688" s="333">
        <v>31171900</v>
      </c>
      <c r="B4688" s="333" t="s">
        <v>14216</v>
      </c>
      <c r="D4688" s="333" t="s">
        <v>2173</v>
      </c>
      <c r="E4688" s="333" t="s">
        <v>2173</v>
      </c>
      <c r="F4688" s="333" t="s">
        <v>2173</v>
      </c>
      <c r="G4688" s="333" t="s">
        <v>2173</v>
      </c>
    </row>
    <row r="4689" spans="1:7" ht="45">
      <c r="A4689" s="333">
        <v>31171901</v>
      </c>
      <c r="B4689" s="333" t="s">
        <v>14233</v>
      </c>
      <c r="D4689" s="333" t="s">
        <v>14234</v>
      </c>
      <c r="E4689" s="333" t="s">
        <v>3122</v>
      </c>
      <c r="F4689" s="333" t="s">
        <v>3123</v>
      </c>
      <c r="G4689" s="333" t="s">
        <v>14235</v>
      </c>
    </row>
    <row r="4690" spans="1:7">
      <c r="A4690" s="333">
        <v>31180000</v>
      </c>
      <c r="B4690" s="333" t="s">
        <v>14236</v>
      </c>
      <c r="D4690" s="333" t="s">
        <v>2173</v>
      </c>
      <c r="E4690" s="333" t="s">
        <v>2173</v>
      </c>
      <c r="F4690" s="333" t="s">
        <v>2173</v>
      </c>
      <c r="G4690" s="333" t="s">
        <v>2173</v>
      </c>
    </row>
    <row r="4691" spans="1:7">
      <c r="A4691" s="333">
        <v>31181500</v>
      </c>
      <c r="B4691" s="333" t="s">
        <v>14237</v>
      </c>
      <c r="D4691" s="333" t="s">
        <v>2173</v>
      </c>
      <c r="E4691" s="333" t="s">
        <v>2173</v>
      </c>
      <c r="F4691" s="333" t="s">
        <v>2173</v>
      </c>
      <c r="G4691" s="333" t="s">
        <v>2173</v>
      </c>
    </row>
    <row r="4692" spans="1:7" ht="30">
      <c r="A4692" s="333">
        <v>31181501</v>
      </c>
      <c r="B4692" s="333" t="s">
        <v>14238</v>
      </c>
      <c r="D4692" s="333" t="s">
        <v>14239</v>
      </c>
      <c r="E4692" s="333" t="s">
        <v>4284</v>
      </c>
      <c r="F4692" s="333" t="s">
        <v>4285</v>
      </c>
      <c r="G4692" s="333" t="s">
        <v>14240</v>
      </c>
    </row>
    <row r="4693" spans="1:7" ht="30">
      <c r="A4693" s="333">
        <v>31181502</v>
      </c>
      <c r="B4693" s="333" t="s">
        <v>14241</v>
      </c>
      <c r="D4693" s="333" t="s">
        <v>14242</v>
      </c>
      <c r="E4693" s="333" t="s">
        <v>4801</v>
      </c>
      <c r="F4693" s="333" t="s">
        <v>4802</v>
      </c>
      <c r="G4693" s="333" t="s">
        <v>14243</v>
      </c>
    </row>
    <row r="4694" spans="1:7" ht="30">
      <c r="A4694" s="333">
        <v>31181503</v>
      </c>
      <c r="B4694" s="333" t="s">
        <v>14244</v>
      </c>
      <c r="D4694" s="333" t="s">
        <v>14245</v>
      </c>
      <c r="E4694" s="333" t="s">
        <v>4284</v>
      </c>
      <c r="F4694" s="333" t="s">
        <v>4285</v>
      </c>
      <c r="G4694" s="333" t="s">
        <v>14246</v>
      </c>
    </row>
    <row r="4695" spans="1:7" ht="60">
      <c r="A4695" s="333">
        <v>31181504</v>
      </c>
      <c r="B4695" s="333" t="s">
        <v>14247</v>
      </c>
      <c r="D4695" s="333" t="s">
        <v>14248</v>
      </c>
      <c r="E4695" s="333" t="s">
        <v>4284</v>
      </c>
      <c r="F4695" s="333" t="s">
        <v>4285</v>
      </c>
      <c r="G4695" s="333" t="s">
        <v>14249</v>
      </c>
    </row>
    <row r="4696" spans="1:7" ht="30">
      <c r="A4696" s="333">
        <v>31181505</v>
      </c>
      <c r="B4696" s="333" t="s">
        <v>14250</v>
      </c>
      <c r="D4696" s="333" t="s">
        <v>14251</v>
      </c>
      <c r="E4696" s="333" t="s">
        <v>2483</v>
      </c>
      <c r="F4696" s="333" t="s">
        <v>2484</v>
      </c>
      <c r="G4696" s="333" t="s">
        <v>14252</v>
      </c>
    </row>
    <row r="4697" spans="1:7" ht="60">
      <c r="A4697" s="333">
        <v>31181506</v>
      </c>
      <c r="B4697" s="333" t="s">
        <v>14253</v>
      </c>
      <c r="D4697" s="333" t="s">
        <v>14254</v>
      </c>
      <c r="E4697" s="333" t="s">
        <v>4284</v>
      </c>
      <c r="F4697" s="333" t="s">
        <v>4285</v>
      </c>
      <c r="G4697" s="333" t="s">
        <v>14255</v>
      </c>
    </row>
    <row r="4698" spans="1:7" ht="30">
      <c r="A4698" s="333">
        <v>31181507</v>
      </c>
      <c r="B4698" s="333" t="s">
        <v>14256</v>
      </c>
      <c r="D4698" s="333" t="s">
        <v>14257</v>
      </c>
      <c r="E4698" s="333" t="s">
        <v>4284</v>
      </c>
      <c r="F4698" s="333" t="s">
        <v>4285</v>
      </c>
      <c r="G4698" s="333" t="s">
        <v>14258</v>
      </c>
    </row>
    <row r="4699" spans="1:7" ht="30">
      <c r="A4699" s="333">
        <v>31181508</v>
      </c>
      <c r="B4699" s="333" t="s">
        <v>14259</v>
      </c>
      <c r="D4699" s="333" t="s">
        <v>14260</v>
      </c>
      <c r="E4699" s="333" t="s">
        <v>4284</v>
      </c>
      <c r="F4699" s="333" t="s">
        <v>4285</v>
      </c>
      <c r="G4699" s="333" t="s">
        <v>14261</v>
      </c>
    </row>
    <row r="4700" spans="1:7" ht="45">
      <c r="A4700" s="333">
        <v>31181509</v>
      </c>
      <c r="B4700" s="333" t="s">
        <v>14262</v>
      </c>
      <c r="D4700" s="333" t="s">
        <v>14263</v>
      </c>
      <c r="E4700" s="333" t="s">
        <v>4284</v>
      </c>
      <c r="F4700" s="333" t="s">
        <v>4285</v>
      </c>
      <c r="G4700" s="333" t="s">
        <v>14264</v>
      </c>
    </row>
    <row r="4701" spans="1:7" ht="45">
      <c r="A4701" s="333">
        <v>31181510</v>
      </c>
      <c r="B4701" s="333" t="s">
        <v>14265</v>
      </c>
      <c r="D4701" s="333" t="s">
        <v>14266</v>
      </c>
      <c r="E4701" s="333" t="s">
        <v>4284</v>
      </c>
      <c r="F4701" s="333" t="s">
        <v>4285</v>
      </c>
      <c r="G4701" s="333" t="s">
        <v>14267</v>
      </c>
    </row>
    <row r="4702" spans="1:7">
      <c r="A4702" s="333">
        <v>31181511</v>
      </c>
      <c r="B4702" s="333" t="s">
        <v>14268</v>
      </c>
      <c r="D4702" s="333" t="s">
        <v>14269</v>
      </c>
      <c r="E4702" s="333" t="s">
        <v>4284</v>
      </c>
      <c r="F4702" s="333" t="s">
        <v>4285</v>
      </c>
      <c r="G4702" s="333" t="s">
        <v>14270</v>
      </c>
    </row>
    <row r="4703" spans="1:7">
      <c r="A4703" s="333">
        <v>31181512</v>
      </c>
      <c r="B4703" s="333" t="s">
        <v>14271</v>
      </c>
      <c r="D4703" s="333" t="s">
        <v>14272</v>
      </c>
      <c r="E4703" s="333" t="s">
        <v>4284</v>
      </c>
      <c r="F4703" s="333" t="s">
        <v>4285</v>
      </c>
      <c r="G4703" s="333" t="s">
        <v>14273</v>
      </c>
    </row>
    <row r="4704" spans="1:7">
      <c r="A4704" s="333">
        <v>31181600</v>
      </c>
      <c r="B4704" s="333" t="s">
        <v>14274</v>
      </c>
      <c r="D4704" s="333" t="s">
        <v>2173</v>
      </c>
      <c r="E4704" s="333" t="s">
        <v>2173</v>
      </c>
      <c r="F4704" s="333" t="s">
        <v>2173</v>
      </c>
      <c r="G4704" s="333" t="s">
        <v>2173</v>
      </c>
    </row>
    <row r="4705" spans="1:7" ht="60">
      <c r="A4705" s="333">
        <v>31181601</v>
      </c>
      <c r="B4705" s="333" t="s">
        <v>14275</v>
      </c>
      <c r="D4705" s="333" t="s">
        <v>14276</v>
      </c>
      <c r="E4705" s="333" t="s">
        <v>6124</v>
      </c>
      <c r="F4705" s="333" t="s">
        <v>6125</v>
      </c>
      <c r="G4705" s="333" t="s">
        <v>14277</v>
      </c>
    </row>
    <row r="4706" spans="1:7" ht="30">
      <c r="A4706" s="333">
        <v>31181602</v>
      </c>
      <c r="B4706" s="333" t="s">
        <v>14278</v>
      </c>
      <c r="D4706" s="333" t="s">
        <v>14279</v>
      </c>
      <c r="E4706" s="333" t="s">
        <v>4284</v>
      </c>
      <c r="F4706" s="333" t="s">
        <v>4285</v>
      </c>
      <c r="G4706" s="333" t="s">
        <v>14280</v>
      </c>
    </row>
    <row r="4707" spans="1:7">
      <c r="A4707" s="333">
        <v>31181603</v>
      </c>
      <c r="B4707" s="333" t="s">
        <v>14281</v>
      </c>
      <c r="D4707" s="333" t="s">
        <v>14282</v>
      </c>
      <c r="E4707" s="333" t="s">
        <v>3122</v>
      </c>
      <c r="F4707" s="333" t="s">
        <v>3123</v>
      </c>
      <c r="G4707" s="333" t="s">
        <v>14283</v>
      </c>
    </row>
    <row r="4708" spans="1:7" ht="45">
      <c r="A4708" s="333">
        <v>31181604</v>
      </c>
      <c r="B4708" s="333" t="s">
        <v>14284</v>
      </c>
      <c r="D4708" s="333" t="s">
        <v>14285</v>
      </c>
      <c r="E4708" s="333" t="s">
        <v>3122</v>
      </c>
      <c r="F4708" s="333" t="s">
        <v>3123</v>
      </c>
      <c r="G4708" s="333" t="s">
        <v>14284</v>
      </c>
    </row>
    <row r="4709" spans="1:7" ht="45">
      <c r="A4709" s="333">
        <v>31181605</v>
      </c>
      <c r="B4709" s="333" t="s">
        <v>14286</v>
      </c>
      <c r="D4709" s="333" t="s">
        <v>14287</v>
      </c>
      <c r="E4709" s="333" t="s">
        <v>3122</v>
      </c>
      <c r="F4709" s="333" t="s">
        <v>3123</v>
      </c>
      <c r="G4709" s="333" t="s">
        <v>14288</v>
      </c>
    </row>
    <row r="4710" spans="1:7" ht="30">
      <c r="A4710" s="333">
        <v>31181606</v>
      </c>
      <c r="B4710" s="333" t="s">
        <v>14289</v>
      </c>
      <c r="D4710" s="333" t="s">
        <v>14290</v>
      </c>
      <c r="E4710" s="333" t="s">
        <v>3122</v>
      </c>
      <c r="F4710" s="333" t="s">
        <v>3123</v>
      </c>
      <c r="G4710" s="333" t="s">
        <v>14291</v>
      </c>
    </row>
    <row r="4711" spans="1:7" ht="30">
      <c r="A4711" s="333">
        <v>31181607</v>
      </c>
      <c r="B4711" s="333" t="s">
        <v>14292</v>
      </c>
      <c r="D4711" s="333" t="s">
        <v>14293</v>
      </c>
      <c r="E4711" s="333" t="s">
        <v>3122</v>
      </c>
      <c r="F4711" s="333" t="s">
        <v>3123</v>
      </c>
      <c r="G4711" s="333" t="s">
        <v>14294</v>
      </c>
    </row>
    <row r="4712" spans="1:7">
      <c r="A4712" s="333">
        <v>31181700</v>
      </c>
      <c r="B4712" s="333" t="s">
        <v>14295</v>
      </c>
      <c r="D4712" s="333" t="s">
        <v>2173</v>
      </c>
      <c r="E4712" s="333" t="s">
        <v>2173</v>
      </c>
      <c r="F4712" s="333" t="s">
        <v>2173</v>
      </c>
      <c r="G4712" s="333" t="s">
        <v>2173</v>
      </c>
    </row>
    <row r="4713" spans="1:7" ht="30">
      <c r="A4713" s="333">
        <v>31181701</v>
      </c>
      <c r="B4713" s="333" t="s">
        <v>14296</v>
      </c>
      <c r="D4713" s="333" t="s">
        <v>14297</v>
      </c>
      <c r="E4713" s="333" t="s">
        <v>6124</v>
      </c>
      <c r="F4713" s="333" t="s">
        <v>6125</v>
      </c>
      <c r="G4713" s="333" t="s">
        <v>14298</v>
      </c>
    </row>
    <row r="4714" spans="1:7" ht="30">
      <c r="A4714" s="333">
        <v>31181702</v>
      </c>
      <c r="B4714" s="333" t="s">
        <v>14299</v>
      </c>
      <c r="D4714" s="333" t="s">
        <v>14300</v>
      </c>
      <c r="E4714" s="333" t="s">
        <v>4284</v>
      </c>
      <c r="F4714" s="333" t="s">
        <v>4285</v>
      </c>
      <c r="G4714" s="333" t="s">
        <v>14301</v>
      </c>
    </row>
    <row r="4715" spans="1:7" ht="30">
      <c r="A4715" s="333">
        <v>31181703</v>
      </c>
      <c r="B4715" s="333" t="s">
        <v>14302</v>
      </c>
      <c r="D4715" s="333" t="s">
        <v>14303</v>
      </c>
      <c r="E4715" s="333" t="s">
        <v>4284</v>
      </c>
      <c r="F4715" s="333" t="s">
        <v>4285</v>
      </c>
      <c r="G4715" s="333" t="s">
        <v>14304</v>
      </c>
    </row>
    <row r="4716" spans="1:7">
      <c r="A4716" s="333">
        <v>31190000</v>
      </c>
      <c r="B4716" s="333" t="s">
        <v>14305</v>
      </c>
      <c r="D4716" s="333" t="s">
        <v>2173</v>
      </c>
      <c r="E4716" s="333" t="s">
        <v>2173</v>
      </c>
      <c r="F4716" s="333" t="s">
        <v>2173</v>
      </c>
      <c r="G4716" s="333" t="s">
        <v>2173</v>
      </c>
    </row>
    <row r="4717" spans="1:7">
      <c r="A4717" s="333">
        <v>31191500</v>
      </c>
      <c r="B4717" s="333" t="s">
        <v>14306</v>
      </c>
      <c r="D4717" s="333" t="s">
        <v>2173</v>
      </c>
      <c r="E4717" s="333" t="s">
        <v>2173</v>
      </c>
      <c r="F4717" s="333" t="s">
        <v>2173</v>
      </c>
      <c r="G4717" s="333" t="s">
        <v>2173</v>
      </c>
    </row>
    <row r="4718" spans="1:7" ht="30">
      <c r="A4718" s="333">
        <v>31191501</v>
      </c>
      <c r="B4718" s="333" t="s">
        <v>14307</v>
      </c>
      <c r="D4718" s="333" t="s">
        <v>14308</v>
      </c>
      <c r="E4718" s="333" t="s">
        <v>2960</v>
      </c>
      <c r="F4718" s="333" t="s">
        <v>2961</v>
      </c>
      <c r="G4718" s="333" t="s">
        <v>14309</v>
      </c>
    </row>
    <row r="4719" spans="1:7" ht="30">
      <c r="A4719" s="333">
        <v>31191502</v>
      </c>
      <c r="B4719" s="333" t="s">
        <v>14310</v>
      </c>
      <c r="D4719" s="333" t="s">
        <v>14311</v>
      </c>
      <c r="E4719" s="333" t="s">
        <v>2960</v>
      </c>
      <c r="F4719" s="333" t="s">
        <v>2961</v>
      </c>
      <c r="G4719" s="333" t="s">
        <v>14312</v>
      </c>
    </row>
    <row r="4720" spans="1:7" ht="30">
      <c r="A4720" s="333">
        <v>31191504</v>
      </c>
      <c r="B4720" s="333" t="s">
        <v>14313</v>
      </c>
      <c r="D4720" s="333" t="s">
        <v>14314</v>
      </c>
      <c r="E4720" s="333" t="s">
        <v>2960</v>
      </c>
      <c r="F4720" s="333" t="s">
        <v>2961</v>
      </c>
      <c r="G4720" s="333" t="s">
        <v>14315</v>
      </c>
    </row>
    <row r="4721" spans="1:7" ht="30">
      <c r="A4721" s="333">
        <v>31191505</v>
      </c>
      <c r="B4721" s="333" t="s">
        <v>14316</v>
      </c>
      <c r="D4721" s="333" t="s">
        <v>14317</v>
      </c>
      <c r="E4721" s="333" t="s">
        <v>2960</v>
      </c>
      <c r="F4721" s="333" t="s">
        <v>2961</v>
      </c>
      <c r="G4721" s="333" t="s">
        <v>14318</v>
      </c>
    </row>
    <row r="4722" spans="1:7" ht="30">
      <c r="A4722" s="333">
        <v>31191506</v>
      </c>
      <c r="B4722" s="333" t="s">
        <v>14319</v>
      </c>
      <c r="D4722" s="333" t="s">
        <v>14320</v>
      </c>
      <c r="E4722" s="333" t="s">
        <v>2960</v>
      </c>
      <c r="F4722" s="333" t="s">
        <v>2961</v>
      </c>
      <c r="G4722" s="333" t="s">
        <v>14321</v>
      </c>
    </row>
    <row r="4723" spans="1:7" ht="30">
      <c r="A4723" s="333">
        <v>31191507</v>
      </c>
      <c r="B4723" s="333" t="s">
        <v>14322</v>
      </c>
      <c r="D4723" s="333" t="s">
        <v>14323</v>
      </c>
      <c r="E4723" s="333" t="s">
        <v>2960</v>
      </c>
      <c r="F4723" s="333" t="s">
        <v>2961</v>
      </c>
      <c r="G4723" s="333" t="s">
        <v>14324</v>
      </c>
    </row>
    <row r="4724" spans="1:7">
      <c r="A4724" s="333">
        <v>31191508</v>
      </c>
      <c r="B4724" s="333" t="s">
        <v>14325</v>
      </c>
      <c r="D4724" s="333" t="s">
        <v>14326</v>
      </c>
      <c r="E4724" s="333" t="s">
        <v>2960</v>
      </c>
      <c r="F4724" s="333" t="s">
        <v>2961</v>
      </c>
      <c r="G4724" s="333" t="s">
        <v>14325</v>
      </c>
    </row>
    <row r="4725" spans="1:7">
      <c r="A4725" s="333">
        <v>31191509</v>
      </c>
      <c r="B4725" s="333" t="s">
        <v>14327</v>
      </c>
      <c r="D4725" s="333" t="s">
        <v>14328</v>
      </c>
      <c r="E4725" s="333" t="s">
        <v>2512</v>
      </c>
      <c r="F4725" s="333" t="s">
        <v>2513</v>
      </c>
      <c r="G4725" s="333" t="s">
        <v>14329</v>
      </c>
    </row>
    <row r="4726" spans="1:7" ht="45">
      <c r="A4726" s="333">
        <v>31191510</v>
      </c>
      <c r="B4726" s="333" t="s">
        <v>14330</v>
      </c>
      <c r="D4726" s="333" t="s">
        <v>14331</v>
      </c>
      <c r="E4726" s="333" t="s">
        <v>2960</v>
      </c>
      <c r="F4726" s="333" t="s">
        <v>2961</v>
      </c>
      <c r="G4726" s="333" t="s">
        <v>14332</v>
      </c>
    </row>
    <row r="4727" spans="1:7" ht="30">
      <c r="A4727" s="333">
        <v>31191511</v>
      </c>
      <c r="B4727" s="333" t="s">
        <v>14333</v>
      </c>
      <c r="D4727" s="333" t="s">
        <v>14334</v>
      </c>
      <c r="E4727" s="333" t="s">
        <v>2960</v>
      </c>
      <c r="F4727" s="333" t="s">
        <v>2961</v>
      </c>
      <c r="G4727" s="333" t="s">
        <v>14335</v>
      </c>
    </row>
    <row r="4728" spans="1:7" ht="45">
      <c r="A4728" s="333">
        <v>31191512</v>
      </c>
      <c r="B4728" s="333" t="s">
        <v>14336</v>
      </c>
      <c r="D4728" s="333" t="s">
        <v>14337</v>
      </c>
      <c r="E4728" s="333" t="s">
        <v>6124</v>
      </c>
      <c r="F4728" s="333" t="s">
        <v>6125</v>
      </c>
      <c r="G4728" s="333" t="s">
        <v>14338</v>
      </c>
    </row>
    <row r="4729" spans="1:7" ht="45">
      <c r="A4729" s="333">
        <v>31191513</v>
      </c>
      <c r="B4729" s="333" t="s">
        <v>14339</v>
      </c>
      <c r="D4729" s="333" t="s">
        <v>14340</v>
      </c>
      <c r="E4729" s="333" t="s">
        <v>11852</v>
      </c>
      <c r="F4729" s="333" t="s">
        <v>11853</v>
      </c>
      <c r="G4729" s="333" t="s">
        <v>14341</v>
      </c>
    </row>
    <row r="4730" spans="1:7">
      <c r="A4730" s="333">
        <v>31191514</v>
      </c>
      <c r="B4730" s="333" t="s">
        <v>14342</v>
      </c>
      <c r="D4730" s="333" t="s">
        <v>14343</v>
      </c>
      <c r="E4730" s="333" t="s">
        <v>2960</v>
      </c>
      <c r="F4730" s="333" t="s">
        <v>2961</v>
      </c>
      <c r="G4730" s="333" t="s">
        <v>14344</v>
      </c>
    </row>
    <row r="4731" spans="1:7" ht="45">
      <c r="A4731" s="333">
        <v>31191515</v>
      </c>
      <c r="B4731" s="333" t="s">
        <v>14345</v>
      </c>
      <c r="D4731" s="333" t="s">
        <v>14346</v>
      </c>
      <c r="E4731" s="333" t="s">
        <v>2960</v>
      </c>
      <c r="F4731" s="333" t="s">
        <v>2961</v>
      </c>
      <c r="G4731" s="333" t="s">
        <v>14345</v>
      </c>
    </row>
    <row r="4732" spans="1:7" ht="45">
      <c r="A4732" s="333">
        <v>31191516</v>
      </c>
      <c r="B4732" s="333" t="s">
        <v>14347</v>
      </c>
      <c r="D4732" s="333" t="s">
        <v>14348</v>
      </c>
      <c r="E4732" s="333" t="s">
        <v>2960</v>
      </c>
      <c r="F4732" s="333" t="s">
        <v>2961</v>
      </c>
      <c r="G4732" s="333" t="s">
        <v>14349</v>
      </c>
    </row>
    <row r="4733" spans="1:7">
      <c r="A4733" s="333">
        <v>31191517</v>
      </c>
      <c r="B4733" s="333" t="s">
        <v>14350</v>
      </c>
      <c r="D4733" s="333" t="s">
        <v>14351</v>
      </c>
      <c r="E4733" s="333" t="s">
        <v>2960</v>
      </c>
      <c r="F4733" s="333" t="s">
        <v>2961</v>
      </c>
      <c r="G4733" s="333" t="s">
        <v>14352</v>
      </c>
    </row>
    <row r="4734" spans="1:7" ht="30">
      <c r="A4734" s="333">
        <v>31191518</v>
      </c>
      <c r="B4734" s="333" t="s">
        <v>14353</v>
      </c>
      <c r="D4734" s="333" t="s">
        <v>14354</v>
      </c>
      <c r="E4734" s="333" t="s">
        <v>2960</v>
      </c>
      <c r="F4734" s="333" t="s">
        <v>2961</v>
      </c>
      <c r="G4734" s="333" t="s">
        <v>14355</v>
      </c>
    </row>
    <row r="4735" spans="1:7" ht="30">
      <c r="A4735" s="333">
        <v>31191519</v>
      </c>
      <c r="B4735" s="333" t="s">
        <v>14356</v>
      </c>
      <c r="D4735" s="333" t="s">
        <v>14357</v>
      </c>
      <c r="E4735" s="333" t="s">
        <v>2512</v>
      </c>
      <c r="F4735" s="333" t="s">
        <v>2513</v>
      </c>
      <c r="G4735" s="333" t="s">
        <v>14358</v>
      </c>
    </row>
    <row r="4736" spans="1:7">
      <c r="A4736" s="333">
        <v>31191600</v>
      </c>
      <c r="B4736" s="333" t="s">
        <v>14359</v>
      </c>
      <c r="D4736" s="333" t="s">
        <v>2173</v>
      </c>
      <c r="E4736" s="333" t="s">
        <v>2173</v>
      </c>
      <c r="F4736" s="333" t="s">
        <v>2173</v>
      </c>
      <c r="G4736" s="333" t="s">
        <v>2173</v>
      </c>
    </row>
    <row r="4737" spans="1:7" ht="45">
      <c r="A4737" s="333">
        <v>31191601</v>
      </c>
      <c r="B4737" s="333" t="s">
        <v>14360</v>
      </c>
      <c r="D4737" s="333" t="s">
        <v>14361</v>
      </c>
      <c r="E4737" s="333" t="s">
        <v>4284</v>
      </c>
      <c r="F4737" s="333" t="s">
        <v>4285</v>
      </c>
      <c r="G4737" s="333" t="s">
        <v>14362</v>
      </c>
    </row>
    <row r="4738" spans="1:7">
      <c r="A4738" s="333">
        <v>31191602</v>
      </c>
      <c r="B4738" s="333" t="s">
        <v>14363</v>
      </c>
      <c r="D4738" s="333" t="s">
        <v>14364</v>
      </c>
      <c r="E4738" s="333" t="s">
        <v>4284</v>
      </c>
      <c r="F4738" s="333" t="s">
        <v>4285</v>
      </c>
      <c r="G4738" s="333" t="s">
        <v>14365</v>
      </c>
    </row>
    <row r="4739" spans="1:7">
      <c r="A4739" s="333">
        <v>31191603</v>
      </c>
      <c r="B4739" s="333" t="s">
        <v>14366</v>
      </c>
      <c r="D4739" s="333" t="s">
        <v>14367</v>
      </c>
      <c r="E4739" s="333" t="s">
        <v>4284</v>
      </c>
      <c r="F4739" s="333" t="s">
        <v>4285</v>
      </c>
      <c r="G4739" s="333" t="s">
        <v>14368</v>
      </c>
    </row>
    <row r="4740" spans="1:7">
      <c r="A4740" s="333">
        <v>31200000</v>
      </c>
      <c r="B4740" s="333" t="s">
        <v>14369</v>
      </c>
      <c r="D4740" s="333" t="s">
        <v>2173</v>
      </c>
      <c r="E4740" s="333" t="s">
        <v>2173</v>
      </c>
      <c r="F4740" s="333" t="s">
        <v>2173</v>
      </c>
      <c r="G4740" s="333" t="s">
        <v>2173</v>
      </c>
    </row>
    <row r="4741" spans="1:7">
      <c r="A4741" s="333">
        <v>31201500</v>
      </c>
      <c r="B4741" s="333" t="s">
        <v>14370</v>
      </c>
      <c r="D4741" s="333" t="s">
        <v>2173</v>
      </c>
      <c r="E4741" s="333" t="s">
        <v>2173</v>
      </c>
      <c r="F4741" s="333" t="s">
        <v>2173</v>
      </c>
      <c r="G4741" s="333" t="s">
        <v>2173</v>
      </c>
    </row>
    <row r="4742" spans="1:7" ht="60">
      <c r="A4742" s="333">
        <v>31201501</v>
      </c>
      <c r="B4742" s="333" t="s">
        <v>14371</v>
      </c>
      <c r="D4742" s="333" t="s">
        <v>14372</v>
      </c>
      <c r="E4742" s="333" t="s">
        <v>6124</v>
      </c>
      <c r="F4742" s="333" t="s">
        <v>6125</v>
      </c>
      <c r="G4742" s="333" t="s">
        <v>14373</v>
      </c>
    </row>
    <row r="4743" spans="1:7" ht="45">
      <c r="A4743" s="333">
        <v>31201502</v>
      </c>
      <c r="B4743" s="333" t="s">
        <v>14374</v>
      </c>
      <c r="D4743" s="333" t="s">
        <v>14375</v>
      </c>
      <c r="E4743" s="333" t="s">
        <v>9081</v>
      </c>
      <c r="F4743" s="333" t="s">
        <v>9082</v>
      </c>
      <c r="G4743" s="333" t="s">
        <v>14376</v>
      </c>
    </row>
    <row r="4744" spans="1:7" ht="30">
      <c r="A4744" s="333">
        <v>31201503</v>
      </c>
      <c r="B4744" s="333" t="s">
        <v>14377</v>
      </c>
      <c r="D4744" s="333" t="s">
        <v>14378</v>
      </c>
      <c r="E4744" s="333" t="s">
        <v>6124</v>
      </c>
      <c r="F4744" s="333" t="s">
        <v>6125</v>
      </c>
      <c r="G4744" s="333" t="s">
        <v>14379</v>
      </c>
    </row>
    <row r="4745" spans="1:7" ht="30">
      <c r="A4745" s="333">
        <v>31201504</v>
      </c>
      <c r="B4745" s="333" t="s">
        <v>14380</v>
      </c>
      <c r="D4745" s="333" t="s">
        <v>14381</v>
      </c>
      <c r="E4745" s="333" t="s">
        <v>6124</v>
      </c>
      <c r="F4745" s="333" t="s">
        <v>6125</v>
      </c>
      <c r="G4745" s="333" t="s">
        <v>14382</v>
      </c>
    </row>
    <row r="4746" spans="1:7">
      <c r="A4746" s="333">
        <v>31201505</v>
      </c>
      <c r="B4746" s="333" t="s">
        <v>14383</v>
      </c>
      <c r="D4746" s="333" t="s">
        <v>14384</v>
      </c>
      <c r="E4746" s="333" t="s">
        <v>5331</v>
      </c>
      <c r="F4746" s="333" t="s">
        <v>5332</v>
      </c>
      <c r="G4746" s="333" t="s">
        <v>14385</v>
      </c>
    </row>
    <row r="4747" spans="1:7">
      <c r="A4747" s="333">
        <v>31201506</v>
      </c>
      <c r="B4747" s="333" t="s">
        <v>14386</v>
      </c>
      <c r="D4747" s="333" t="s">
        <v>14387</v>
      </c>
      <c r="E4747" s="333" t="s">
        <v>6124</v>
      </c>
      <c r="F4747" s="333" t="s">
        <v>6125</v>
      </c>
      <c r="G4747" s="333" t="s">
        <v>14388</v>
      </c>
    </row>
    <row r="4748" spans="1:7" ht="45">
      <c r="A4748" s="333">
        <v>31201507</v>
      </c>
      <c r="B4748" s="333" t="s">
        <v>14389</v>
      </c>
      <c r="D4748" s="333" t="s">
        <v>14390</v>
      </c>
      <c r="E4748" s="333" t="s">
        <v>6124</v>
      </c>
      <c r="F4748" s="333" t="s">
        <v>6125</v>
      </c>
      <c r="G4748" s="333" t="s">
        <v>14391</v>
      </c>
    </row>
    <row r="4749" spans="1:7" ht="45">
      <c r="A4749" s="333">
        <v>31201508</v>
      </c>
      <c r="B4749" s="333" t="s">
        <v>14392</v>
      </c>
      <c r="D4749" s="333" t="s">
        <v>14393</v>
      </c>
      <c r="E4749" s="333" t="s">
        <v>6124</v>
      </c>
      <c r="F4749" s="333" t="s">
        <v>6125</v>
      </c>
      <c r="G4749" s="333" t="s">
        <v>14394</v>
      </c>
    </row>
    <row r="4750" spans="1:7" ht="45">
      <c r="A4750" s="333">
        <v>31201509</v>
      </c>
      <c r="B4750" s="333" t="s">
        <v>14395</v>
      </c>
      <c r="D4750" s="333" t="s">
        <v>14396</v>
      </c>
      <c r="E4750" s="333" t="s">
        <v>6124</v>
      </c>
      <c r="F4750" s="333" t="s">
        <v>6125</v>
      </c>
      <c r="G4750" s="333" t="s">
        <v>14397</v>
      </c>
    </row>
    <row r="4751" spans="1:7" ht="45">
      <c r="A4751" s="333">
        <v>31201510</v>
      </c>
      <c r="B4751" s="333" t="s">
        <v>14398</v>
      </c>
      <c r="D4751" s="333" t="s">
        <v>14399</v>
      </c>
      <c r="E4751" s="333" t="s">
        <v>6124</v>
      </c>
      <c r="F4751" s="333" t="s">
        <v>6125</v>
      </c>
      <c r="G4751" s="333" t="s">
        <v>14400</v>
      </c>
    </row>
    <row r="4752" spans="1:7" ht="30">
      <c r="A4752" s="333">
        <v>31201511</v>
      </c>
      <c r="B4752" s="333" t="s">
        <v>14401</v>
      </c>
      <c r="D4752" s="333" t="s">
        <v>14402</v>
      </c>
      <c r="E4752" s="333" t="s">
        <v>6124</v>
      </c>
      <c r="F4752" s="333" t="s">
        <v>6125</v>
      </c>
      <c r="G4752" s="333" t="s">
        <v>14403</v>
      </c>
    </row>
    <row r="4753" spans="1:8">
      <c r="A4753" s="333">
        <v>31201512</v>
      </c>
      <c r="B4753" s="333" t="s">
        <v>1392</v>
      </c>
      <c r="C4753" s="334" t="s">
        <v>1203</v>
      </c>
      <c r="D4753" s="333" t="s">
        <v>14404</v>
      </c>
      <c r="E4753" s="333" t="s">
        <v>5331</v>
      </c>
      <c r="F4753" s="333" t="s">
        <v>5332</v>
      </c>
      <c r="G4753" s="333" t="s">
        <v>14405</v>
      </c>
      <c r="H4753" s="430">
        <v>100</v>
      </c>
    </row>
    <row r="4754" spans="1:8" ht="30">
      <c r="A4754" s="333">
        <v>31201513</v>
      </c>
      <c r="B4754" s="333" t="s">
        <v>14406</v>
      </c>
      <c r="D4754" s="333" t="s">
        <v>14407</v>
      </c>
      <c r="E4754" s="333" t="s">
        <v>6124</v>
      </c>
      <c r="F4754" s="333" t="s">
        <v>6125</v>
      </c>
      <c r="G4754" s="333" t="s">
        <v>14408</v>
      </c>
    </row>
    <row r="4755" spans="1:8" ht="30">
      <c r="A4755" s="333">
        <v>31201514</v>
      </c>
      <c r="B4755" s="333" t="s">
        <v>14409</v>
      </c>
      <c r="D4755" s="333" t="s">
        <v>14410</v>
      </c>
      <c r="E4755" s="333" t="s">
        <v>6124</v>
      </c>
      <c r="F4755" s="333" t="s">
        <v>6125</v>
      </c>
      <c r="G4755" s="333" t="s">
        <v>14411</v>
      </c>
    </row>
    <row r="4756" spans="1:8" ht="30">
      <c r="A4756" s="333">
        <v>31201515</v>
      </c>
      <c r="B4756" s="333" t="s">
        <v>14412</v>
      </c>
      <c r="D4756" s="333" t="s">
        <v>14413</v>
      </c>
      <c r="E4756" s="333" t="s">
        <v>6124</v>
      </c>
      <c r="F4756" s="333" t="s">
        <v>6125</v>
      </c>
      <c r="G4756" s="333" t="s">
        <v>14414</v>
      </c>
    </row>
    <row r="4757" spans="1:8" ht="30">
      <c r="A4757" s="333">
        <v>31201516</v>
      </c>
      <c r="B4757" s="333" t="s">
        <v>14415</v>
      </c>
      <c r="D4757" s="333" t="s">
        <v>14416</v>
      </c>
      <c r="E4757" s="333" t="s">
        <v>6124</v>
      </c>
      <c r="F4757" s="333" t="s">
        <v>6125</v>
      </c>
      <c r="G4757" s="333" t="s">
        <v>14415</v>
      </c>
    </row>
    <row r="4758" spans="1:8">
      <c r="A4758" s="333">
        <v>31201517</v>
      </c>
      <c r="B4758" s="333" t="s">
        <v>14417</v>
      </c>
      <c r="D4758" s="333" t="s">
        <v>14418</v>
      </c>
      <c r="E4758" s="333" t="s">
        <v>6124</v>
      </c>
      <c r="F4758" s="333" t="s">
        <v>6125</v>
      </c>
      <c r="G4758" s="333" t="s">
        <v>14417</v>
      </c>
    </row>
    <row r="4759" spans="1:8" ht="30">
      <c r="A4759" s="333">
        <v>31201518</v>
      </c>
      <c r="B4759" s="333" t="s">
        <v>14419</v>
      </c>
      <c r="D4759" s="333" t="s">
        <v>14420</v>
      </c>
      <c r="E4759" s="333" t="s">
        <v>6124</v>
      </c>
      <c r="F4759" s="333" t="s">
        <v>6125</v>
      </c>
      <c r="G4759" s="333" t="s">
        <v>14421</v>
      </c>
    </row>
    <row r="4760" spans="1:8">
      <c r="A4760" s="333">
        <v>31201519</v>
      </c>
      <c r="B4760" s="333" t="s">
        <v>14422</v>
      </c>
      <c r="D4760" s="333" t="s">
        <v>14423</v>
      </c>
      <c r="E4760" s="333" t="s">
        <v>6124</v>
      </c>
      <c r="F4760" s="333" t="s">
        <v>6125</v>
      </c>
      <c r="G4760" s="333" t="s">
        <v>14424</v>
      </c>
    </row>
    <row r="4761" spans="1:8" ht="30">
      <c r="A4761" s="333">
        <v>31201520</v>
      </c>
      <c r="B4761" s="333" t="s">
        <v>14425</v>
      </c>
      <c r="D4761" s="333" t="s">
        <v>14426</v>
      </c>
      <c r="E4761" s="333" t="s">
        <v>6124</v>
      </c>
      <c r="F4761" s="333" t="s">
        <v>6125</v>
      </c>
      <c r="G4761" s="333" t="s">
        <v>14425</v>
      </c>
    </row>
    <row r="4762" spans="1:8" ht="45">
      <c r="A4762" s="333">
        <v>31201521</v>
      </c>
      <c r="B4762" s="333" t="s">
        <v>14427</v>
      </c>
      <c r="D4762" s="333" t="s">
        <v>14428</v>
      </c>
      <c r="E4762" s="333" t="s">
        <v>6124</v>
      </c>
      <c r="F4762" s="333" t="s">
        <v>6125</v>
      </c>
      <c r="G4762" s="333" t="s">
        <v>14427</v>
      </c>
    </row>
    <row r="4763" spans="1:8" ht="30">
      <c r="A4763" s="333">
        <v>31201522</v>
      </c>
      <c r="B4763" s="333" t="s">
        <v>14429</v>
      </c>
      <c r="D4763" s="333" t="s">
        <v>14430</v>
      </c>
      <c r="E4763" s="333" t="s">
        <v>6124</v>
      </c>
      <c r="F4763" s="333" t="s">
        <v>6125</v>
      </c>
      <c r="G4763" s="333" t="s">
        <v>14429</v>
      </c>
    </row>
    <row r="4764" spans="1:8" ht="30">
      <c r="A4764" s="333">
        <v>31201523</v>
      </c>
      <c r="B4764" s="333" t="s">
        <v>14431</v>
      </c>
      <c r="D4764" s="333" t="s">
        <v>14432</v>
      </c>
      <c r="E4764" s="333" t="s">
        <v>6124</v>
      </c>
      <c r="F4764" s="333" t="s">
        <v>6125</v>
      </c>
      <c r="G4764" s="333" t="s">
        <v>14433</v>
      </c>
    </row>
    <row r="4765" spans="1:8" ht="30">
      <c r="A4765" s="333">
        <v>31201524</v>
      </c>
      <c r="B4765" s="333" t="s">
        <v>14434</v>
      </c>
      <c r="D4765" s="333" t="s">
        <v>14435</v>
      </c>
      <c r="E4765" s="333" t="s">
        <v>6124</v>
      </c>
      <c r="F4765" s="333" t="s">
        <v>6125</v>
      </c>
      <c r="G4765" s="333" t="s">
        <v>14434</v>
      </c>
    </row>
    <row r="4766" spans="1:8">
      <c r="A4766" s="333">
        <v>31201525</v>
      </c>
      <c r="B4766" s="333" t="s">
        <v>14436</v>
      </c>
      <c r="D4766" s="333" t="s">
        <v>14437</v>
      </c>
      <c r="E4766" s="333" t="s">
        <v>6124</v>
      </c>
      <c r="F4766" s="333" t="s">
        <v>6125</v>
      </c>
      <c r="G4766" s="333" t="s">
        <v>14438</v>
      </c>
    </row>
    <row r="4767" spans="1:8">
      <c r="A4767" s="333">
        <v>31201526</v>
      </c>
      <c r="B4767" s="333" t="s">
        <v>14439</v>
      </c>
      <c r="D4767" s="333" t="s">
        <v>14440</v>
      </c>
      <c r="E4767" s="333" t="s">
        <v>6124</v>
      </c>
      <c r="F4767" s="333" t="s">
        <v>6125</v>
      </c>
      <c r="G4767" s="333" t="s">
        <v>14439</v>
      </c>
    </row>
    <row r="4768" spans="1:8" ht="45">
      <c r="A4768" s="333">
        <v>31201527</v>
      </c>
      <c r="B4768" s="333" t="s">
        <v>14441</v>
      </c>
      <c r="D4768" s="333" t="s">
        <v>14442</v>
      </c>
      <c r="E4768" s="333" t="s">
        <v>6124</v>
      </c>
      <c r="F4768" s="333" t="s">
        <v>6125</v>
      </c>
      <c r="G4768" s="333" t="s">
        <v>14443</v>
      </c>
    </row>
    <row r="4769" spans="1:8" ht="45">
      <c r="A4769" s="333">
        <v>31201528</v>
      </c>
      <c r="B4769" s="333" t="s">
        <v>14444</v>
      </c>
      <c r="D4769" s="333" t="s">
        <v>14445</v>
      </c>
      <c r="E4769" s="333" t="s">
        <v>6124</v>
      </c>
      <c r="F4769" s="333" t="s">
        <v>6125</v>
      </c>
      <c r="G4769" s="333" t="s">
        <v>14444</v>
      </c>
    </row>
    <row r="4770" spans="1:8">
      <c r="A4770" s="333">
        <v>31201600</v>
      </c>
      <c r="B4770" s="333" t="s">
        <v>14446</v>
      </c>
      <c r="D4770" s="333" t="s">
        <v>2173</v>
      </c>
      <c r="E4770" s="333" t="s">
        <v>2173</v>
      </c>
      <c r="F4770" s="333" t="s">
        <v>2173</v>
      </c>
      <c r="G4770" s="333" t="s">
        <v>2173</v>
      </c>
    </row>
    <row r="4771" spans="1:8" ht="45">
      <c r="A4771" s="333">
        <v>31201601</v>
      </c>
      <c r="B4771" s="333" t="s">
        <v>14447</v>
      </c>
      <c r="D4771" s="333" t="s">
        <v>14448</v>
      </c>
      <c r="E4771" s="333" t="s">
        <v>3995</v>
      </c>
      <c r="F4771" s="333" t="s">
        <v>3996</v>
      </c>
      <c r="G4771" s="333" t="s">
        <v>14449</v>
      </c>
    </row>
    <row r="4772" spans="1:8">
      <c r="A4772" s="333">
        <v>31201602</v>
      </c>
      <c r="B4772" s="333" t="s">
        <v>14450</v>
      </c>
      <c r="D4772" s="333" t="s">
        <v>14451</v>
      </c>
      <c r="E4772" s="333" t="s">
        <v>3995</v>
      </c>
      <c r="F4772" s="333" t="s">
        <v>3996</v>
      </c>
      <c r="G4772" s="333" t="s">
        <v>14452</v>
      </c>
    </row>
    <row r="4773" spans="1:8" ht="30">
      <c r="A4773" s="333">
        <v>31201603</v>
      </c>
      <c r="B4773" s="333" t="s">
        <v>14453</v>
      </c>
      <c r="D4773" s="333" t="s">
        <v>14454</v>
      </c>
      <c r="E4773" s="333" t="s">
        <v>3995</v>
      </c>
      <c r="F4773" s="333" t="s">
        <v>3996</v>
      </c>
      <c r="G4773" s="333" t="s">
        <v>14455</v>
      </c>
    </row>
    <row r="4774" spans="1:8">
      <c r="A4774" s="333">
        <v>31201604</v>
      </c>
      <c r="B4774" s="333" t="s">
        <v>14456</v>
      </c>
      <c r="D4774" s="333" t="s">
        <v>14457</v>
      </c>
      <c r="E4774" s="333" t="s">
        <v>3995</v>
      </c>
      <c r="F4774" s="333" t="s">
        <v>3996</v>
      </c>
      <c r="G4774" s="333" t="s">
        <v>14458</v>
      </c>
    </row>
    <row r="4775" spans="1:8" ht="30">
      <c r="A4775" s="333">
        <v>31201605</v>
      </c>
      <c r="B4775" s="333" t="s">
        <v>14459</v>
      </c>
      <c r="D4775" s="333" t="s">
        <v>14460</v>
      </c>
      <c r="E4775" s="333" t="s">
        <v>3995</v>
      </c>
      <c r="F4775" s="333" t="s">
        <v>3996</v>
      </c>
      <c r="G4775" s="333" t="s">
        <v>14461</v>
      </c>
    </row>
    <row r="4776" spans="1:8" ht="30">
      <c r="A4776" s="333">
        <v>31201606</v>
      </c>
      <c r="B4776" s="333" t="s">
        <v>14462</v>
      </c>
      <c r="D4776" s="333" t="s">
        <v>14463</v>
      </c>
      <c r="E4776" s="333" t="s">
        <v>3995</v>
      </c>
      <c r="F4776" s="333" t="s">
        <v>3996</v>
      </c>
      <c r="G4776" s="333" t="s">
        <v>14464</v>
      </c>
    </row>
    <row r="4777" spans="1:8" ht="45">
      <c r="A4777" s="333">
        <v>31201607</v>
      </c>
      <c r="B4777" s="333" t="s">
        <v>14465</v>
      </c>
      <c r="D4777" s="333" t="s">
        <v>14466</v>
      </c>
      <c r="E4777" s="333" t="s">
        <v>3995</v>
      </c>
      <c r="F4777" s="333" t="s">
        <v>3996</v>
      </c>
      <c r="G4777" s="333" t="s">
        <v>14467</v>
      </c>
    </row>
    <row r="4778" spans="1:8" ht="30">
      <c r="A4778" s="333">
        <v>31201608</v>
      </c>
      <c r="B4778" s="333" t="s">
        <v>14468</v>
      </c>
      <c r="D4778" s="333" t="s">
        <v>14469</v>
      </c>
      <c r="E4778" s="333" t="s">
        <v>3995</v>
      </c>
      <c r="F4778" s="333" t="s">
        <v>3996</v>
      </c>
      <c r="G4778" s="333" t="s">
        <v>14470</v>
      </c>
    </row>
    <row r="4779" spans="1:8" ht="45">
      <c r="A4779" s="333">
        <v>31201609</v>
      </c>
      <c r="B4779" s="333" t="s">
        <v>14471</v>
      </c>
      <c r="D4779" s="333" t="s">
        <v>14472</v>
      </c>
      <c r="E4779" s="333" t="s">
        <v>3995</v>
      </c>
      <c r="F4779" s="333" t="s">
        <v>3996</v>
      </c>
      <c r="G4779" s="333" t="s">
        <v>14473</v>
      </c>
    </row>
    <row r="4780" spans="1:8">
      <c r="A4780" s="333">
        <v>31201610</v>
      </c>
      <c r="B4780" s="333" t="s">
        <v>1393</v>
      </c>
      <c r="C4780" s="334" t="s">
        <v>1203</v>
      </c>
      <c r="D4780" s="333" t="s">
        <v>14474</v>
      </c>
      <c r="E4780" s="333" t="s">
        <v>3995</v>
      </c>
      <c r="F4780" s="333" t="s">
        <v>3996</v>
      </c>
      <c r="G4780" s="333" t="s">
        <v>14475</v>
      </c>
      <c r="H4780" s="430">
        <v>300</v>
      </c>
    </row>
    <row r="4781" spans="1:8">
      <c r="A4781" s="333">
        <v>31201610</v>
      </c>
      <c r="B4781" s="333" t="s">
        <v>1393</v>
      </c>
      <c r="C4781" s="334" t="s">
        <v>1203</v>
      </c>
      <c r="D4781" s="333" t="s">
        <v>14474</v>
      </c>
      <c r="E4781" s="333" t="s">
        <v>3995</v>
      </c>
      <c r="F4781" s="333" t="s">
        <v>3996</v>
      </c>
      <c r="G4781" s="333" t="s">
        <v>14475</v>
      </c>
      <c r="H4781" s="430">
        <v>300</v>
      </c>
    </row>
    <row r="4782" spans="1:8">
      <c r="A4782" s="333">
        <v>31201610</v>
      </c>
      <c r="B4782" s="333" t="s">
        <v>1393</v>
      </c>
      <c r="C4782" s="334" t="s">
        <v>1203</v>
      </c>
      <c r="D4782" s="333" t="s">
        <v>14474</v>
      </c>
      <c r="E4782" s="333" t="s">
        <v>5331</v>
      </c>
      <c r="F4782" s="333" t="s">
        <v>5332</v>
      </c>
      <c r="G4782" s="333" t="s">
        <v>14475</v>
      </c>
      <c r="H4782" s="430">
        <v>300</v>
      </c>
    </row>
    <row r="4783" spans="1:8">
      <c r="A4783" s="333">
        <v>31201610</v>
      </c>
      <c r="B4783" s="333" t="s">
        <v>1393</v>
      </c>
      <c r="C4783" s="334" t="s">
        <v>1203</v>
      </c>
      <c r="D4783" s="333" t="s">
        <v>14474</v>
      </c>
      <c r="E4783" s="333" t="s">
        <v>5331</v>
      </c>
      <c r="F4783" s="333" t="s">
        <v>5332</v>
      </c>
      <c r="G4783" s="333" t="s">
        <v>14475</v>
      </c>
      <c r="H4783" s="430">
        <v>300</v>
      </c>
    </row>
    <row r="4784" spans="1:8">
      <c r="A4784" s="333">
        <v>31201611</v>
      </c>
      <c r="B4784" s="333" t="s">
        <v>14476</v>
      </c>
      <c r="D4784" s="333" t="s">
        <v>14477</v>
      </c>
      <c r="E4784" s="333" t="s">
        <v>3995</v>
      </c>
      <c r="F4784" s="333" t="s">
        <v>3996</v>
      </c>
      <c r="G4784" s="333" t="s">
        <v>14478</v>
      </c>
    </row>
    <row r="4785" spans="1:8" ht="30">
      <c r="A4785" s="333">
        <v>31201612</v>
      </c>
      <c r="B4785" s="333" t="s">
        <v>14479</v>
      </c>
      <c r="D4785" s="333" t="s">
        <v>14480</v>
      </c>
      <c r="E4785" s="333" t="s">
        <v>3995</v>
      </c>
      <c r="F4785" s="333" t="s">
        <v>3996</v>
      </c>
      <c r="G4785" s="333" t="s">
        <v>14481</v>
      </c>
    </row>
    <row r="4786" spans="1:8">
      <c r="A4786" s="333">
        <v>31201613</v>
      </c>
      <c r="B4786" s="333" t="s">
        <v>14482</v>
      </c>
      <c r="D4786" s="333" t="s">
        <v>14483</v>
      </c>
      <c r="E4786" s="333" t="s">
        <v>3995</v>
      </c>
      <c r="F4786" s="333" t="s">
        <v>3996</v>
      </c>
      <c r="G4786" s="333" t="s">
        <v>14484</v>
      </c>
    </row>
    <row r="4787" spans="1:8" ht="30">
      <c r="A4787" s="333">
        <v>31201614</v>
      </c>
      <c r="B4787" s="333" t="s">
        <v>14485</v>
      </c>
      <c r="D4787" s="333" t="s">
        <v>14486</v>
      </c>
      <c r="E4787" s="333" t="s">
        <v>3995</v>
      </c>
      <c r="F4787" s="333" t="s">
        <v>3996</v>
      </c>
      <c r="G4787" s="333" t="s">
        <v>14487</v>
      </c>
    </row>
    <row r="4788" spans="1:8">
      <c r="A4788" s="333">
        <v>31201615</v>
      </c>
      <c r="B4788" s="333" t="s">
        <v>14488</v>
      </c>
      <c r="D4788" s="333" t="s">
        <v>14489</v>
      </c>
      <c r="E4788" s="333" t="s">
        <v>3995</v>
      </c>
      <c r="F4788" s="333" t="s">
        <v>3996</v>
      </c>
      <c r="G4788" s="333" t="s">
        <v>14490</v>
      </c>
    </row>
    <row r="4789" spans="1:8" ht="30">
      <c r="A4789" s="333">
        <v>31201616</v>
      </c>
      <c r="B4789" s="333" t="s">
        <v>14491</v>
      </c>
      <c r="D4789" s="333" t="s">
        <v>14492</v>
      </c>
      <c r="E4789" s="333" t="s">
        <v>3995</v>
      </c>
      <c r="F4789" s="333" t="s">
        <v>3996</v>
      </c>
      <c r="G4789" s="333" t="s">
        <v>14493</v>
      </c>
    </row>
    <row r="4790" spans="1:8" ht="30">
      <c r="A4790" s="333">
        <v>31201617</v>
      </c>
      <c r="B4790" s="333" t="s">
        <v>14494</v>
      </c>
      <c r="D4790" s="333" t="s">
        <v>14495</v>
      </c>
      <c r="E4790" s="333" t="s">
        <v>3995</v>
      </c>
      <c r="F4790" s="333" t="s">
        <v>3996</v>
      </c>
      <c r="G4790" s="333" t="s">
        <v>14496</v>
      </c>
    </row>
    <row r="4791" spans="1:8">
      <c r="A4791" s="333">
        <v>31210000</v>
      </c>
      <c r="B4791" s="333" t="s">
        <v>14497</v>
      </c>
      <c r="D4791" s="333" t="s">
        <v>2173</v>
      </c>
      <c r="E4791" s="333" t="s">
        <v>2173</v>
      </c>
      <c r="F4791" s="333" t="s">
        <v>2173</v>
      </c>
      <c r="G4791" s="333" t="s">
        <v>2173</v>
      </c>
    </row>
    <row r="4792" spans="1:8">
      <c r="A4792" s="333">
        <v>31211500</v>
      </c>
      <c r="B4792" s="333" t="s">
        <v>14498</v>
      </c>
      <c r="D4792" s="333" t="s">
        <v>2173</v>
      </c>
      <c r="E4792" s="333" t="s">
        <v>2173</v>
      </c>
      <c r="F4792" s="333" t="s">
        <v>2173</v>
      </c>
      <c r="G4792" s="333" t="s">
        <v>2173</v>
      </c>
    </row>
    <row r="4793" spans="1:8" ht="45">
      <c r="A4793" s="333">
        <v>31211501</v>
      </c>
      <c r="B4793" s="333" t="s">
        <v>14499</v>
      </c>
      <c r="D4793" s="333" t="s">
        <v>14500</v>
      </c>
      <c r="E4793" s="333" t="s">
        <v>3269</v>
      </c>
      <c r="F4793" s="333" t="s">
        <v>3270</v>
      </c>
      <c r="G4793" s="333" t="s">
        <v>14501</v>
      </c>
    </row>
    <row r="4794" spans="1:8">
      <c r="A4794" s="333">
        <v>31211502</v>
      </c>
      <c r="B4794" s="333" t="s">
        <v>1467</v>
      </c>
      <c r="C4794" s="334" t="s">
        <v>1224</v>
      </c>
      <c r="D4794" s="333" t="s">
        <v>14502</v>
      </c>
      <c r="E4794" s="333" t="s">
        <v>3269</v>
      </c>
      <c r="F4794" s="333" t="s">
        <v>3270</v>
      </c>
      <c r="G4794" s="333" t="s">
        <v>14503</v>
      </c>
      <c r="H4794" s="430">
        <v>2000</v>
      </c>
    </row>
    <row r="4795" spans="1:8" ht="30">
      <c r="A4795" s="333">
        <v>31211503</v>
      </c>
      <c r="B4795" s="333" t="s">
        <v>14504</v>
      </c>
      <c r="D4795" s="333" t="s">
        <v>14505</v>
      </c>
      <c r="E4795" s="333" t="s">
        <v>3269</v>
      </c>
      <c r="F4795" s="333" t="s">
        <v>3270</v>
      </c>
      <c r="G4795" s="333" t="s">
        <v>14506</v>
      </c>
    </row>
    <row r="4796" spans="1:8">
      <c r="A4796" s="333">
        <v>31211504</v>
      </c>
      <c r="B4796" s="333" t="s">
        <v>14507</v>
      </c>
      <c r="D4796" s="333" t="s">
        <v>14508</v>
      </c>
      <c r="E4796" s="333" t="s">
        <v>3269</v>
      </c>
      <c r="F4796" s="333" t="s">
        <v>3270</v>
      </c>
      <c r="G4796" s="333" t="s">
        <v>14509</v>
      </c>
    </row>
    <row r="4797" spans="1:8">
      <c r="A4797" s="333">
        <v>31211505</v>
      </c>
      <c r="B4797" s="333" t="s">
        <v>1468</v>
      </c>
      <c r="C4797" s="334" t="s">
        <v>1224</v>
      </c>
      <c r="D4797" s="333" t="s">
        <v>14510</v>
      </c>
      <c r="E4797" s="333" t="s">
        <v>3269</v>
      </c>
      <c r="F4797" s="333" t="s">
        <v>3270</v>
      </c>
      <c r="G4797" s="333" t="s">
        <v>14511</v>
      </c>
      <c r="H4797" s="430">
        <v>2000</v>
      </c>
    </row>
    <row r="4798" spans="1:8" ht="30">
      <c r="A4798" s="333">
        <v>31211506</v>
      </c>
      <c r="B4798" s="333" t="s">
        <v>14512</v>
      </c>
      <c r="D4798" s="333" t="s">
        <v>14513</v>
      </c>
      <c r="E4798" s="333" t="s">
        <v>3269</v>
      </c>
      <c r="F4798" s="333" t="s">
        <v>3270</v>
      </c>
      <c r="G4798" s="333" t="s">
        <v>14514</v>
      </c>
    </row>
    <row r="4799" spans="1:8">
      <c r="A4799" s="333">
        <v>31211507</v>
      </c>
      <c r="B4799" s="333" t="s">
        <v>14515</v>
      </c>
      <c r="D4799" s="333" t="s">
        <v>14516</v>
      </c>
      <c r="E4799" s="333" t="s">
        <v>3269</v>
      </c>
      <c r="F4799" s="333" t="s">
        <v>3270</v>
      </c>
      <c r="G4799" s="333" t="s">
        <v>14517</v>
      </c>
    </row>
    <row r="4800" spans="1:8">
      <c r="A4800" s="333">
        <v>31211508</v>
      </c>
      <c r="B4800" s="333" t="s">
        <v>14518</v>
      </c>
      <c r="D4800" s="333" t="s">
        <v>14516</v>
      </c>
      <c r="E4800" s="333" t="s">
        <v>3269</v>
      </c>
      <c r="F4800" s="333" t="s">
        <v>3270</v>
      </c>
      <c r="G4800" s="333" t="s">
        <v>14519</v>
      </c>
    </row>
    <row r="4801" spans="1:7" ht="30">
      <c r="A4801" s="333">
        <v>31211509</v>
      </c>
      <c r="B4801" s="333" t="s">
        <v>14520</v>
      </c>
      <c r="D4801" s="333" t="s">
        <v>14521</v>
      </c>
      <c r="E4801" s="333" t="s">
        <v>3269</v>
      </c>
      <c r="F4801" s="333" t="s">
        <v>3270</v>
      </c>
      <c r="G4801" s="333" t="s">
        <v>14522</v>
      </c>
    </row>
    <row r="4802" spans="1:7" ht="30">
      <c r="A4802" s="333">
        <v>31211510</v>
      </c>
      <c r="B4802" s="333" t="s">
        <v>14523</v>
      </c>
      <c r="D4802" s="333" t="s">
        <v>14524</v>
      </c>
      <c r="E4802" s="333" t="s">
        <v>3269</v>
      </c>
      <c r="F4802" s="333" t="s">
        <v>3270</v>
      </c>
      <c r="G4802" s="333" t="s">
        <v>14525</v>
      </c>
    </row>
    <row r="4803" spans="1:7" ht="30">
      <c r="A4803" s="333">
        <v>31211511</v>
      </c>
      <c r="B4803" s="333" t="s">
        <v>14526</v>
      </c>
      <c r="D4803" s="333" t="s">
        <v>14527</v>
      </c>
      <c r="E4803" s="333" t="s">
        <v>3269</v>
      </c>
      <c r="F4803" s="333" t="s">
        <v>3270</v>
      </c>
      <c r="G4803" s="333" t="s">
        <v>14528</v>
      </c>
    </row>
    <row r="4804" spans="1:7" ht="30">
      <c r="A4804" s="333">
        <v>31211512</v>
      </c>
      <c r="B4804" s="333" t="s">
        <v>14529</v>
      </c>
      <c r="D4804" s="333" t="s">
        <v>14530</v>
      </c>
      <c r="E4804" s="333" t="s">
        <v>3269</v>
      </c>
      <c r="F4804" s="333" t="s">
        <v>3270</v>
      </c>
      <c r="G4804" s="333" t="s">
        <v>14531</v>
      </c>
    </row>
    <row r="4805" spans="1:7">
      <c r="A4805" s="333">
        <v>31211600</v>
      </c>
      <c r="B4805" s="333" t="s">
        <v>14532</v>
      </c>
      <c r="D4805" s="333" t="s">
        <v>2173</v>
      </c>
      <c r="E4805" s="333" t="s">
        <v>2173</v>
      </c>
      <c r="F4805" s="333" t="s">
        <v>2173</v>
      </c>
      <c r="G4805" s="333" t="s">
        <v>2173</v>
      </c>
    </row>
    <row r="4806" spans="1:7" ht="30">
      <c r="A4806" s="333">
        <v>31211601</v>
      </c>
      <c r="B4806" s="333" t="s">
        <v>14533</v>
      </c>
      <c r="D4806" s="333" t="s">
        <v>14534</v>
      </c>
      <c r="E4806" s="333" t="s">
        <v>3269</v>
      </c>
      <c r="F4806" s="333" t="s">
        <v>3270</v>
      </c>
      <c r="G4806" s="333" t="s">
        <v>14533</v>
      </c>
    </row>
    <row r="4807" spans="1:7">
      <c r="A4807" s="333">
        <v>31211602</v>
      </c>
      <c r="B4807" s="333" t="s">
        <v>14533</v>
      </c>
      <c r="D4807" s="333" t="s">
        <v>14535</v>
      </c>
      <c r="E4807" s="333" t="s">
        <v>3269</v>
      </c>
      <c r="F4807" s="333" t="s">
        <v>3270</v>
      </c>
      <c r="G4807" s="333" t="s">
        <v>14536</v>
      </c>
    </row>
    <row r="4808" spans="1:7">
      <c r="A4808" s="333">
        <v>31211603</v>
      </c>
      <c r="B4808" s="333" t="s">
        <v>14537</v>
      </c>
      <c r="D4808" s="333" t="s">
        <v>14538</v>
      </c>
      <c r="E4808" s="333" t="s">
        <v>3269</v>
      </c>
      <c r="F4808" s="333" t="s">
        <v>3270</v>
      </c>
      <c r="G4808" s="333" t="s">
        <v>14539</v>
      </c>
    </row>
    <row r="4809" spans="1:7" ht="30">
      <c r="A4809" s="333">
        <v>31211604</v>
      </c>
      <c r="B4809" s="333" t="s">
        <v>14540</v>
      </c>
      <c r="D4809" s="333" t="s">
        <v>14541</v>
      </c>
      <c r="E4809" s="333" t="s">
        <v>3269</v>
      </c>
      <c r="F4809" s="333" t="s">
        <v>3270</v>
      </c>
      <c r="G4809" s="333" t="s">
        <v>14542</v>
      </c>
    </row>
    <row r="4810" spans="1:7" ht="45">
      <c r="A4810" s="333">
        <v>31211605</v>
      </c>
      <c r="B4810" s="333" t="s">
        <v>14543</v>
      </c>
      <c r="D4810" s="333" t="s">
        <v>14544</v>
      </c>
      <c r="E4810" s="333" t="s">
        <v>3269</v>
      </c>
      <c r="F4810" s="333" t="s">
        <v>3270</v>
      </c>
      <c r="G4810" s="333" t="s">
        <v>14545</v>
      </c>
    </row>
    <row r="4811" spans="1:7" ht="30">
      <c r="A4811" s="333">
        <v>31211606</v>
      </c>
      <c r="B4811" s="333" t="s">
        <v>14546</v>
      </c>
      <c r="D4811" s="333" t="s">
        <v>14547</v>
      </c>
      <c r="E4811" s="333" t="s">
        <v>3269</v>
      </c>
      <c r="F4811" s="333" t="s">
        <v>3270</v>
      </c>
      <c r="G4811" s="333" t="s">
        <v>14548</v>
      </c>
    </row>
    <row r="4812" spans="1:7">
      <c r="A4812" s="333">
        <v>31211700</v>
      </c>
      <c r="B4812" s="333" t="s">
        <v>14549</v>
      </c>
      <c r="D4812" s="333" t="s">
        <v>2173</v>
      </c>
      <c r="E4812" s="333" t="s">
        <v>2173</v>
      </c>
      <c r="F4812" s="333" t="s">
        <v>2173</v>
      </c>
      <c r="G4812" s="333" t="s">
        <v>2173</v>
      </c>
    </row>
    <row r="4813" spans="1:7" ht="30">
      <c r="A4813" s="333">
        <v>31211701</v>
      </c>
      <c r="B4813" s="333" t="s">
        <v>14550</v>
      </c>
      <c r="D4813" s="333" t="s">
        <v>14551</v>
      </c>
      <c r="E4813" s="333" t="s">
        <v>11852</v>
      </c>
      <c r="F4813" s="333" t="s">
        <v>11853</v>
      </c>
      <c r="G4813" s="333" t="s">
        <v>14552</v>
      </c>
    </row>
    <row r="4814" spans="1:7" ht="30">
      <c r="A4814" s="333">
        <v>31211702</v>
      </c>
      <c r="B4814" s="333" t="s">
        <v>14553</v>
      </c>
      <c r="D4814" s="333" t="s">
        <v>14554</v>
      </c>
      <c r="E4814" s="333" t="s">
        <v>3269</v>
      </c>
      <c r="F4814" s="333" t="s">
        <v>3270</v>
      </c>
      <c r="G4814" s="333" t="s">
        <v>14555</v>
      </c>
    </row>
    <row r="4815" spans="1:7" ht="45">
      <c r="A4815" s="333">
        <v>31211703</v>
      </c>
      <c r="B4815" s="333" t="s">
        <v>14556</v>
      </c>
      <c r="D4815" s="333" t="s">
        <v>14557</v>
      </c>
      <c r="E4815" s="333" t="s">
        <v>3269</v>
      </c>
      <c r="F4815" s="333" t="s">
        <v>3270</v>
      </c>
      <c r="G4815" s="333" t="s">
        <v>14558</v>
      </c>
    </row>
    <row r="4816" spans="1:7" ht="30">
      <c r="A4816" s="333">
        <v>31211704</v>
      </c>
      <c r="B4816" s="333" t="s">
        <v>14559</v>
      </c>
      <c r="D4816" s="333" t="s">
        <v>14560</v>
      </c>
      <c r="E4816" s="333" t="s">
        <v>3269</v>
      </c>
      <c r="F4816" s="333" t="s">
        <v>3270</v>
      </c>
      <c r="G4816" s="333" t="s">
        <v>14561</v>
      </c>
    </row>
    <row r="4817" spans="1:8" ht="45">
      <c r="A4817" s="333">
        <v>31211705</v>
      </c>
      <c r="B4817" s="333" t="s">
        <v>14562</v>
      </c>
      <c r="D4817" s="333" t="s">
        <v>14563</v>
      </c>
      <c r="E4817" s="333" t="s">
        <v>3269</v>
      </c>
      <c r="F4817" s="333" t="s">
        <v>3270</v>
      </c>
      <c r="G4817" s="333" t="s">
        <v>14564</v>
      </c>
    </row>
    <row r="4818" spans="1:8" ht="30">
      <c r="A4818" s="333">
        <v>31211706</v>
      </c>
      <c r="B4818" s="333" t="s">
        <v>14565</v>
      </c>
      <c r="D4818" s="333" t="s">
        <v>14566</v>
      </c>
      <c r="E4818" s="333" t="s">
        <v>3269</v>
      </c>
      <c r="F4818" s="333" t="s">
        <v>3270</v>
      </c>
      <c r="G4818" s="333" t="s">
        <v>14567</v>
      </c>
    </row>
    <row r="4819" spans="1:8" ht="30">
      <c r="A4819" s="333">
        <v>31211707</v>
      </c>
      <c r="B4819" s="333" t="s">
        <v>1463</v>
      </c>
      <c r="C4819" s="334" t="s">
        <v>1224</v>
      </c>
      <c r="D4819" s="333" t="s">
        <v>14568</v>
      </c>
      <c r="E4819" s="333" t="s">
        <v>3269</v>
      </c>
      <c r="F4819" s="333" t="s">
        <v>3270</v>
      </c>
      <c r="G4819" s="333" t="s">
        <v>14569</v>
      </c>
      <c r="H4819" s="430">
        <v>3000</v>
      </c>
    </row>
    <row r="4820" spans="1:8" ht="45">
      <c r="A4820" s="333">
        <v>31211708</v>
      </c>
      <c r="B4820" s="333" t="s">
        <v>14570</v>
      </c>
      <c r="D4820" s="333" t="s">
        <v>14571</v>
      </c>
      <c r="E4820" s="333" t="s">
        <v>3269</v>
      </c>
      <c r="F4820" s="333" t="s">
        <v>3270</v>
      </c>
      <c r="G4820" s="333" t="s">
        <v>14570</v>
      </c>
    </row>
    <row r="4821" spans="1:8">
      <c r="A4821" s="333">
        <v>31211800</v>
      </c>
      <c r="B4821" s="333" t="s">
        <v>14572</v>
      </c>
      <c r="D4821" s="333" t="s">
        <v>2173</v>
      </c>
      <c r="E4821" s="333" t="s">
        <v>2173</v>
      </c>
      <c r="F4821" s="333" t="s">
        <v>2173</v>
      </c>
      <c r="G4821" s="333" t="s">
        <v>2173</v>
      </c>
    </row>
    <row r="4822" spans="1:8">
      <c r="A4822" s="333">
        <v>31211801</v>
      </c>
      <c r="B4822" s="333" t="s">
        <v>14573</v>
      </c>
      <c r="D4822" s="333" t="s">
        <v>14574</v>
      </c>
      <c r="E4822" s="333" t="s">
        <v>3269</v>
      </c>
      <c r="F4822" s="333" t="s">
        <v>3270</v>
      </c>
      <c r="G4822" s="333" t="s">
        <v>14575</v>
      </c>
    </row>
    <row r="4823" spans="1:8">
      <c r="A4823" s="333">
        <v>31211802</v>
      </c>
      <c r="B4823" s="333" t="s">
        <v>14576</v>
      </c>
      <c r="D4823" s="333" t="s">
        <v>14574</v>
      </c>
      <c r="E4823" s="333" t="s">
        <v>3269</v>
      </c>
      <c r="F4823" s="333" t="s">
        <v>3270</v>
      </c>
      <c r="G4823" s="333" t="s">
        <v>14577</v>
      </c>
    </row>
    <row r="4824" spans="1:8" ht="60">
      <c r="A4824" s="333">
        <v>31211803</v>
      </c>
      <c r="B4824" s="333" t="s">
        <v>14578</v>
      </c>
      <c r="D4824" s="333" t="s">
        <v>14579</v>
      </c>
      <c r="E4824" s="333" t="s">
        <v>3269</v>
      </c>
      <c r="F4824" s="333" t="s">
        <v>3270</v>
      </c>
      <c r="G4824" s="333" t="s">
        <v>14580</v>
      </c>
    </row>
    <row r="4825" spans="1:8">
      <c r="A4825" s="333">
        <v>31211900</v>
      </c>
      <c r="B4825" s="333" t="s">
        <v>14581</v>
      </c>
      <c r="D4825" s="333" t="s">
        <v>2173</v>
      </c>
      <c r="E4825" s="333" t="s">
        <v>2173</v>
      </c>
      <c r="F4825" s="333" t="s">
        <v>2173</v>
      </c>
      <c r="G4825" s="333" t="s">
        <v>2173</v>
      </c>
    </row>
    <row r="4826" spans="1:8" ht="30">
      <c r="A4826" s="333">
        <v>31211901</v>
      </c>
      <c r="B4826" s="333" t="s">
        <v>14582</v>
      </c>
      <c r="D4826" s="333" t="s">
        <v>14583</v>
      </c>
      <c r="E4826" s="333" t="s">
        <v>6124</v>
      </c>
      <c r="F4826" s="333" t="s">
        <v>6125</v>
      </c>
      <c r="G4826" s="333" t="s">
        <v>14584</v>
      </c>
    </row>
    <row r="4827" spans="1:8">
      <c r="A4827" s="333">
        <v>31211902</v>
      </c>
      <c r="B4827" s="333" t="s">
        <v>14585</v>
      </c>
      <c r="D4827" s="333" t="s">
        <v>14586</v>
      </c>
      <c r="E4827" s="333" t="s">
        <v>5970</v>
      </c>
      <c r="F4827" s="333" t="s">
        <v>5971</v>
      </c>
      <c r="G4827" s="333" t="s">
        <v>14587</v>
      </c>
    </row>
    <row r="4828" spans="1:8" ht="30">
      <c r="A4828" s="333">
        <v>31211903</v>
      </c>
      <c r="B4828" s="333" t="s">
        <v>14588</v>
      </c>
      <c r="D4828" s="333" t="s">
        <v>14589</v>
      </c>
      <c r="E4828" s="333" t="s">
        <v>6817</v>
      </c>
      <c r="F4828" s="333" t="s">
        <v>6818</v>
      </c>
      <c r="G4828" s="333" t="s">
        <v>14588</v>
      </c>
    </row>
    <row r="4829" spans="1:8" ht="30">
      <c r="A4829" s="333">
        <v>31211904</v>
      </c>
      <c r="B4829" s="333" t="s">
        <v>1466</v>
      </c>
      <c r="C4829" s="334" t="s">
        <v>1203</v>
      </c>
      <c r="D4829" s="333" t="s">
        <v>14590</v>
      </c>
      <c r="E4829" s="333" t="s">
        <v>5970</v>
      </c>
      <c r="F4829" s="333" t="s">
        <v>5971</v>
      </c>
      <c r="G4829" s="333" t="s">
        <v>14591</v>
      </c>
      <c r="H4829" s="430">
        <v>150</v>
      </c>
    </row>
    <row r="4830" spans="1:8" ht="30">
      <c r="A4830" s="333">
        <v>31211905</v>
      </c>
      <c r="B4830" s="333" t="s">
        <v>14592</v>
      </c>
      <c r="D4830" s="333" t="s">
        <v>14593</v>
      </c>
      <c r="E4830" s="333" t="s">
        <v>5970</v>
      </c>
      <c r="F4830" s="333" t="s">
        <v>5971</v>
      </c>
      <c r="G4830" s="333" t="s">
        <v>14594</v>
      </c>
    </row>
    <row r="4831" spans="1:8">
      <c r="A4831" s="333">
        <v>31211906</v>
      </c>
      <c r="B4831" s="333" t="s">
        <v>1465</v>
      </c>
      <c r="C4831" s="334" t="s">
        <v>1203</v>
      </c>
      <c r="D4831" s="333" t="s">
        <v>14595</v>
      </c>
      <c r="E4831" s="333" t="s">
        <v>5970</v>
      </c>
      <c r="F4831" s="333" t="s">
        <v>5971</v>
      </c>
      <c r="G4831" s="333" t="s">
        <v>14596</v>
      </c>
      <c r="H4831" s="430">
        <v>400</v>
      </c>
    </row>
    <row r="4832" spans="1:8" ht="30">
      <c r="A4832" s="333">
        <v>31211908</v>
      </c>
      <c r="B4832" s="333" t="s">
        <v>14597</v>
      </c>
      <c r="D4832" s="333" t="s">
        <v>14598</v>
      </c>
      <c r="E4832" s="333" t="s">
        <v>5970</v>
      </c>
      <c r="F4832" s="333" t="s">
        <v>5971</v>
      </c>
      <c r="G4832" s="333" t="s">
        <v>14599</v>
      </c>
    </row>
    <row r="4833" spans="1:8">
      <c r="A4833" s="333">
        <v>31211909</v>
      </c>
      <c r="B4833" s="333" t="s">
        <v>1464</v>
      </c>
      <c r="C4833" s="334" t="s">
        <v>1203</v>
      </c>
      <c r="D4833" s="333" t="s">
        <v>14600</v>
      </c>
      <c r="E4833" s="333" t="s">
        <v>5970</v>
      </c>
      <c r="F4833" s="333" t="s">
        <v>5971</v>
      </c>
      <c r="G4833" s="333" t="s">
        <v>14601</v>
      </c>
      <c r="H4833" s="430">
        <v>200</v>
      </c>
    </row>
    <row r="4834" spans="1:8" ht="30">
      <c r="A4834" s="333">
        <v>31211910</v>
      </c>
      <c r="B4834" s="333" t="s">
        <v>14602</v>
      </c>
      <c r="D4834" s="333" t="s">
        <v>14603</v>
      </c>
      <c r="E4834" s="333" t="s">
        <v>3401</v>
      </c>
      <c r="F4834" s="333" t="s">
        <v>3402</v>
      </c>
      <c r="G4834" s="333" t="s">
        <v>14604</v>
      </c>
    </row>
    <row r="4835" spans="1:8">
      <c r="A4835" s="333">
        <v>31211912</v>
      </c>
      <c r="B4835" s="333" t="s">
        <v>14605</v>
      </c>
      <c r="D4835" s="333" t="s">
        <v>14606</v>
      </c>
      <c r="E4835" s="333" t="s">
        <v>2512</v>
      </c>
      <c r="F4835" s="333" t="s">
        <v>2513</v>
      </c>
      <c r="G4835" s="333" t="s">
        <v>14607</v>
      </c>
    </row>
    <row r="4836" spans="1:8" ht="30">
      <c r="A4836" s="333">
        <v>31211913</v>
      </c>
      <c r="B4836" s="333" t="s">
        <v>14608</v>
      </c>
      <c r="D4836" s="333" t="s">
        <v>14609</v>
      </c>
      <c r="E4836" s="333" t="s">
        <v>5970</v>
      </c>
      <c r="F4836" s="333" t="s">
        <v>5971</v>
      </c>
      <c r="G4836" s="333" t="s">
        <v>14610</v>
      </c>
    </row>
    <row r="4837" spans="1:8" ht="30">
      <c r="A4837" s="333">
        <v>31211914</v>
      </c>
      <c r="B4837" s="333" t="s">
        <v>14611</v>
      </c>
      <c r="D4837" s="333" t="s">
        <v>14612</v>
      </c>
      <c r="E4837" s="333" t="s">
        <v>5970</v>
      </c>
      <c r="F4837" s="333" t="s">
        <v>5971</v>
      </c>
      <c r="G4837" s="333" t="s">
        <v>14613</v>
      </c>
    </row>
    <row r="4838" spans="1:8">
      <c r="A4838" s="333">
        <v>31211915</v>
      </c>
      <c r="B4838" s="333" t="s">
        <v>14614</v>
      </c>
      <c r="D4838" s="333" t="s">
        <v>14615</v>
      </c>
      <c r="E4838" s="333" t="s">
        <v>5970</v>
      </c>
      <c r="F4838" s="333" t="s">
        <v>5971</v>
      </c>
      <c r="G4838" s="333" t="s">
        <v>14616</v>
      </c>
    </row>
    <row r="4839" spans="1:8" ht="30">
      <c r="A4839" s="333">
        <v>31211916</v>
      </c>
      <c r="B4839" s="333" t="s">
        <v>14617</v>
      </c>
      <c r="D4839" s="333" t="s">
        <v>14618</v>
      </c>
      <c r="E4839" s="333" t="s">
        <v>6124</v>
      </c>
      <c r="F4839" s="333" t="s">
        <v>6125</v>
      </c>
      <c r="G4839" s="333" t="s">
        <v>14619</v>
      </c>
    </row>
    <row r="4840" spans="1:8">
      <c r="A4840" s="333">
        <v>31211917</v>
      </c>
      <c r="B4840" s="333" t="s">
        <v>14620</v>
      </c>
      <c r="D4840" s="333" t="s">
        <v>14621</v>
      </c>
      <c r="E4840" s="333" t="s">
        <v>6124</v>
      </c>
      <c r="F4840" s="333" t="s">
        <v>6125</v>
      </c>
      <c r="G4840" s="333" t="s">
        <v>14622</v>
      </c>
    </row>
    <row r="4841" spans="1:8">
      <c r="A4841" s="333">
        <v>31230000</v>
      </c>
      <c r="B4841" s="333" t="s">
        <v>14623</v>
      </c>
      <c r="D4841" s="333" t="s">
        <v>2173</v>
      </c>
      <c r="E4841" s="333" t="s">
        <v>2173</v>
      </c>
      <c r="F4841" s="333" t="s">
        <v>2173</v>
      </c>
      <c r="G4841" s="333" t="s">
        <v>2173</v>
      </c>
    </row>
    <row r="4842" spans="1:8">
      <c r="A4842" s="333">
        <v>31231100</v>
      </c>
      <c r="B4842" s="333" t="s">
        <v>14624</v>
      </c>
      <c r="D4842" s="333" t="s">
        <v>2173</v>
      </c>
      <c r="E4842" s="333" t="s">
        <v>2173</v>
      </c>
      <c r="F4842" s="333" t="s">
        <v>2173</v>
      </c>
      <c r="G4842" s="333" t="s">
        <v>2173</v>
      </c>
    </row>
    <row r="4843" spans="1:8" ht="30">
      <c r="A4843" s="333">
        <v>31231101</v>
      </c>
      <c r="B4843" s="333" t="s">
        <v>14625</v>
      </c>
      <c r="D4843" s="333" t="s">
        <v>14626</v>
      </c>
      <c r="E4843" s="333" t="s">
        <v>3122</v>
      </c>
      <c r="F4843" s="333" t="s">
        <v>3123</v>
      </c>
      <c r="G4843" s="333" t="s">
        <v>14625</v>
      </c>
    </row>
    <row r="4844" spans="1:8" ht="30">
      <c r="A4844" s="333">
        <v>31231102</v>
      </c>
      <c r="B4844" s="333" t="s">
        <v>14627</v>
      </c>
      <c r="D4844" s="333" t="s">
        <v>14628</v>
      </c>
      <c r="E4844" s="333" t="s">
        <v>3122</v>
      </c>
      <c r="F4844" s="333" t="s">
        <v>3123</v>
      </c>
      <c r="G4844" s="333" t="s">
        <v>14627</v>
      </c>
    </row>
    <row r="4845" spans="1:8" ht="30">
      <c r="A4845" s="333">
        <v>31231103</v>
      </c>
      <c r="B4845" s="333" t="s">
        <v>14629</v>
      </c>
      <c r="D4845" s="333" t="s">
        <v>14630</v>
      </c>
      <c r="E4845" s="333" t="s">
        <v>3122</v>
      </c>
      <c r="F4845" s="333" t="s">
        <v>3123</v>
      </c>
      <c r="G4845" s="333" t="s">
        <v>14629</v>
      </c>
    </row>
    <row r="4846" spans="1:8" ht="30">
      <c r="A4846" s="333">
        <v>31231104</v>
      </c>
      <c r="B4846" s="333" t="s">
        <v>14631</v>
      </c>
      <c r="D4846" s="333" t="s">
        <v>14632</v>
      </c>
      <c r="E4846" s="333" t="s">
        <v>3122</v>
      </c>
      <c r="F4846" s="333" t="s">
        <v>3123</v>
      </c>
      <c r="G4846" s="333" t="s">
        <v>14631</v>
      </c>
    </row>
    <row r="4847" spans="1:8" ht="30">
      <c r="A4847" s="333">
        <v>31231105</v>
      </c>
      <c r="B4847" s="333" t="s">
        <v>14633</v>
      </c>
      <c r="D4847" s="333" t="s">
        <v>14634</v>
      </c>
      <c r="E4847" s="333" t="s">
        <v>3122</v>
      </c>
      <c r="F4847" s="333" t="s">
        <v>3123</v>
      </c>
      <c r="G4847" s="333" t="s">
        <v>14633</v>
      </c>
    </row>
    <row r="4848" spans="1:8" ht="30">
      <c r="A4848" s="333">
        <v>31231106</v>
      </c>
      <c r="B4848" s="333" t="s">
        <v>14635</v>
      </c>
      <c r="D4848" s="333" t="s">
        <v>14636</v>
      </c>
      <c r="E4848" s="333" t="s">
        <v>3122</v>
      </c>
      <c r="F4848" s="333" t="s">
        <v>3123</v>
      </c>
      <c r="G4848" s="333" t="s">
        <v>14635</v>
      </c>
    </row>
    <row r="4849" spans="1:7" ht="30">
      <c r="A4849" s="333">
        <v>31231107</v>
      </c>
      <c r="B4849" s="333" t="s">
        <v>14637</v>
      </c>
      <c r="D4849" s="333" t="s">
        <v>14638</v>
      </c>
      <c r="E4849" s="333" t="s">
        <v>3122</v>
      </c>
      <c r="F4849" s="333" t="s">
        <v>3123</v>
      </c>
      <c r="G4849" s="333" t="s">
        <v>14637</v>
      </c>
    </row>
    <row r="4850" spans="1:7" ht="30">
      <c r="A4850" s="333">
        <v>31231108</v>
      </c>
      <c r="B4850" s="333" t="s">
        <v>14639</v>
      </c>
      <c r="D4850" s="333" t="s">
        <v>14640</v>
      </c>
      <c r="E4850" s="333" t="s">
        <v>3122</v>
      </c>
      <c r="F4850" s="333" t="s">
        <v>3123</v>
      </c>
      <c r="G4850" s="333" t="s">
        <v>14639</v>
      </c>
    </row>
    <row r="4851" spans="1:7" ht="30">
      <c r="A4851" s="333">
        <v>31231109</v>
      </c>
      <c r="B4851" s="333" t="s">
        <v>14641</v>
      </c>
      <c r="D4851" s="333" t="s">
        <v>14642</v>
      </c>
      <c r="E4851" s="333" t="s">
        <v>3122</v>
      </c>
      <c r="F4851" s="333" t="s">
        <v>3123</v>
      </c>
      <c r="G4851" s="333" t="s">
        <v>14641</v>
      </c>
    </row>
    <row r="4852" spans="1:7" ht="30">
      <c r="A4852" s="333">
        <v>31231110</v>
      </c>
      <c r="B4852" s="333" t="s">
        <v>14643</v>
      </c>
      <c r="D4852" s="333" t="s">
        <v>14644</v>
      </c>
      <c r="E4852" s="333" t="s">
        <v>3122</v>
      </c>
      <c r="F4852" s="333" t="s">
        <v>3123</v>
      </c>
      <c r="G4852" s="333" t="s">
        <v>14643</v>
      </c>
    </row>
    <row r="4853" spans="1:7" ht="30">
      <c r="A4853" s="333">
        <v>31231111</v>
      </c>
      <c r="B4853" s="333" t="s">
        <v>14645</v>
      </c>
      <c r="D4853" s="333" t="s">
        <v>14646</v>
      </c>
      <c r="E4853" s="333" t="s">
        <v>3122</v>
      </c>
      <c r="F4853" s="333" t="s">
        <v>3123</v>
      </c>
      <c r="G4853" s="333" t="s">
        <v>14645</v>
      </c>
    </row>
    <row r="4854" spans="1:7" ht="30">
      <c r="A4854" s="333">
        <v>31231112</v>
      </c>
      <c r="B4854" s="333" t="s">
        <v>14647</v>
      </c>
      <c r="D4854" s="333" t="s">
        <v>14648</v>
      </c>
      <c r="E4854" s="333" t="s">
        <v>3122</v>
      </c>
      <c r="F4854" s="333" t="s">
        <v>3123</v>
      </c>
      <c r="G4854" s="333" t="s">
        <v>14647</v>
      </c>
    </row>
    <row r="4855" spans="1:7" ht="30">
      <c r="A4855" s="333">
        <v>31231113</v>
      </c>
      <c r="B4855" s="333" t="s">
        <v>14649</v>
      </c>
      <c r="D4855" s="333" t="s">
        <v>14650</v>
      </c>
      <c r="E4855" s="333" t="s">
        <v>3122</v>
      </c>
      <c r="F4855" s="333" t="s">
        <v>3123</v>
      </c>
      <c r="G4855" s="333" t="s">
        <v>14649</v>
      </c>
    </row>
    <row r="4856" spans="1:7" ht="30">
      <c r="A4856" s="333">
        <v>31231114</v>
      </c>
      <c r="B4856" s="333" t="s">
        <v>14651</v>
      </c>
      <c r="D4856" s="333" t="s">
        <v>14652</v>
      </c>
      <c r="E4856" s="333" t="s">
        <v>3122</v>
      </c>
      <c r="F4856" s="333" t="s">
        <v>3123</v>
      </c>
      <c r="G4856" s="333" t="s">
        <v>14651</v>
      </c>
    </row>
    <row r="4857" spans="1:7" ht="30">
      <c r="A4857" s="333">
        <v>31231115</v>
      </c>
      <c r="B4857" s="333" t="s">
        <v>14653</v>
      </c>
      <c r="D4857" s="333" t="s">
        <v>14654</v>
      </c>
      <c r="E4857" s="333" t="s">
        <v>3122</v>
      </c>
      <c r="F4857" s="333" t="s">
        <v>3123</v>
      </c>
      <c r="G4857" s="333" t="s">
        <v>14653</v>
      </c>
    </row>
    <row r="4858" spans="1:7" ht="30">
      <c r="A4858" s="333">
        <v>31231116</v>
      </c>
      <c r="B4858" s="333" t="s">
        <v>14655</v>
      </c>
      <c r="D4858" s="333" t="s">
        <v>14656</v>
      </c>
      <c r="E4858" s="333" t="s">
        <v>3122</v>
      </c>
      <c r="F4858" s="333" t="s">
        <v>3123</v>
      </c>
      <c r="G4858" s="333" t="s">
        <v>14655</v>
      </c>
    </row>
    <row r="4859" spans="1:7" ht="30">
      <c r="A4859" s="333">
        <v>31231117</v>
      </c>
      <c r="B4859" s="333" t="s">
        <v>14657</v>
      </c>
      <c r="D4859" s="333" t="s">
        <v>14658</v>
      </c>
      <c r="E4859" s="333" t="s">
        <v>3122</v>
      </c>
      <c r="F4859" s="333" t="s">
        <v>3123</v>
      </c>
      <c r="G4859" s="333" t="s">
        <v>14659</v>
      </c>
    </row>
    <row r="4860" spans="1:7" ht="30">
      <c r="A4860" s="333">
        <v>31231118</v>
      </c>
      <c r="B4860" s="333" t="s">
        <v>14660</v>
      </c>
      <c r="D4860" s="333" t="s">
        <v>14661</v>
      </c>
      <c r="E4860" s="333" t="s">
        <v>3122</v>
      </c>
      <c r="F4860" s="333" t="s">
        <v>3123</v>
      </c>
      <c r="G4860" s="333" t="s">
        <v>14660</v>
      </c>
    </row>
    <row r="4861" spans="1:7" ht="30">
      <c r="A4861" s="333">
        <v>31231119</v>
      </c>
      <c r="B4861" s="333" t="s">
        <v>14662</v>
      </c>
      <c r="D4861" s="333" t="s">
        <v>14663</v>
      </c>
      <c r="E4861" s="333" t="s">
        <v>3122</v>
      </c>
      <c r="F4861" s="333" t="s">
        <v>3123</v>
      </c>
      <c r="G4861" s="333" t="s">
        <v>14662</v>
      </c>
    </row>
    <row r="4862" spans="1:7">
      <c r="A4862" s="333">
        <v>31231200</v>
      </c>
      <c r="B4862" s="333" t="s">
        <v>14664</v>
      </c>
      <c r="D4862" s="333" t="s">
        <v>2173</v>
      </c>
      <c r="E4862" s="333" t="s">
        <v>2173</v>
      </c>
      <c r="F4862" s="333" t="s">
        <v>2173</v>
      </c>
      <c r="G4862" s="333" t="s">
        <v>2173</v>
      </c>
    </row>
    <row r="4863" spans="1:7" ht="30">
      <c r="A4863" s="333">
        <v>31231201</v>
      </c>
      <c r="B4863" s="333" t="s">
        <v>14665</v>
      </c>
      <c r="D4863" s="333" t="s">
        <v>14663</v>
      </c>
      <c r="E4863" s="333" t="s">
        <v>3122</v>
      </c>
      <c r="F4863" s="333" t="s">
        <v>3123</v>
      </c>
      <c r="G4863" s="333" t="s">
        <v>14666</v>
      </c>
    </row>
    <row r="4864" spans="1:7" ht="30">
      <c r="A4864" s="333">
        <v>31231202</v>
      </c>
      <c r="B4864" s="333" t="s">
        <v>14667</v>
      </c>
      <c r="D4864" s="333" t="s">
        <v>14668</v>
      </c>
      <c r="E4864" s="333" t="s">
        <v>3122</v>
      </c>
      <c r="F4864" s="333" t="s">
        <v>3123</v>
      </c>
      <c r="G4864" s="333" t="s">
        <v>14669</v>
      </c>
    </row>
    <row r="4865" spans="1:7" ht="30">
      <c r="A4865" s="333">
        <v>31231203</v>
      </c>
      <c r="B4865" s="333" t="s">
        <v>14670</v>
      </c>
      <c r="D4865" s="333" t="s">
        <v>14671</v>
      </c>
      <c r="E4865" s="333" t="s">
        <v>3122</v>
      </c>
      <c r="F4865" s="333" t="s">
        <v>3123</v>
      </c>
      <c r="G4865" s="333" t="s">
        <v>14672</v>
      </c>
    </row>
    <row r="4866" spans="1:7" ht="30">
      <c r="A4866" s="333">
        <v>31231204</v>
      </c>
      <c r="B4866" s="333" t="s">
        <v>14673</v>
      </c>
      <c r="D4866" s="333" t="s">
        <v>14674</v>
      </c>
      <c r="E4866" s="333" t="s">
        <v>3122</v>
      </c>
      <c r="F4866" s="333" t="s">
        <v>3123</v>
      </c>
      <c r="G4866" s="333" t="s">
        <v>14675</v>
      </c>
    </row>
    <row r="4867" spans="1:7" ht="30">
      <c r="A4867" s="333">
        <v>31231205</v>
      </c>
      <c r="B4867" s="333" t="s">
        <v>14676</v>
      </c>
      <c r="D4867" s="333" t="s">
        <v>14677</v>
      </c>
      <c r="E4867" s="333" t="s">
        <v>3122</v>
      </c>
      <c r="F4867" s="333" t="s">
        <v>3123</v>
      </c>
      <c r="G4867" s="333" t="s">
        <v>14678</v>
      </c>
    </row>
    <row r="4868" spans="1:7" ht="30">
      <c r="A4868" s="333">
        <v>31231206</v>
      </c>
      <c r="B4868" s="333" t="s">
        <v>14679</v>
      </c>
      <c r="D4868" s="333" t="s">
        <v>14680</v>
      </c>
      <c r="E4868" s="333" t="s">
        <v>3122</v>
      </c>
      <c r="F4868" s="333" t="s">
        <v>3123</v>
      </c>
      <c r="G4868" s="333" t="s">
        <v>14681</v>
      </c>
    </row>
    <row r="4869" spans="1:7" ht="30">
      <c r="A4869" s="333">
        <v>31231207</v>
      </c>
      <c r="B4869" s="333" t="s">
        <v>14682</v>
      </c>
      <c r="D4869" s="333" t="s">
        <v>14683</v>
      </c>
      <c r="E4869" s="333" t="s">
        <v>3122</v>
      </c>
      <c r="F4869" s="333" t="s">
        <v>3123</v>
      </c>
      <c r="G4869" s="333" t="s">
        <v>14684</v>
      </c>
    </row>
    <row r="4870" spans="1:7" ht="30">
      <c r="A4870" s="333">
        <v>31231208</v>
      </c>
      <c r="B4870" s="333" t="s">
        <v>14685</v>
      </c>
      <c r="D4870" s="333" t="s">
        <v>14686</v>
      </c>
      <c r="E4870" s="333" t="s">
        <v>3122</v>
      </c>
      <c r="F4870" s="333" t="s">
        <v>3123</v>
      </c>
      <c r="G4870" s="333" t="s">
        <v>14687</v>
      </c>
    </row>
    <row r="4871" spans="1:7" ht="30">
      <c r="A4871" s="333">
        <v>31231209</v>
      </c>
      <c r="B4871" s="333" t="s">
        <v>14688</v>
      </c>
      <c r="D4871" s="333" t="s">
        <v>14689</v>
      </c>
      <c r="E4871" s="333" t="s">
        <v>3122</v>
      </c>
      <c r="F4871" s="333" t="s">
        <v>3123</v>
      </c>
      <c r="G4871" s="333" t="s">
        <v>14690</v>
      </c>
    </row>
    <row r="4872" spans="1:7" ht="30">
      <c r="A4872" s="333">
        <v>31231210</v>
      </c>
      <c r="B4872" s="333" t="s">
        <v>14691</v>
      </c>
      <c r="D4872" s="333" t="s">
        <v>14692</v>
      </c>
      <c r="E4872" s="333" t="s">
        <v>3122</v>
      </c>
      <c r="F4872" s="333" t="s">
        <v>3123</v>
      </c>
      <c r="G4872" s="333" t="s">
        <v>14693</v>
      </c>
    </row>
    <row r="4873" spans="1:7" ht="30">
      <c r="A4873" s="333">
        <v>31231211</v>
      </c>
      <c r="B4873" s="333" t="s">
        <v>14694</v>
      </c>
      <c r="D4873" s="333" t="s">
        <v>14695</v>
      </c>
      <c r="E4873" s="333" t="s">
        <v>3122</v>
      </c>
      <c r="F4873" s="333" t="s">
        <v>3123</v>
      </c>
      <c r="G4873" s="333" t="s">
        <v>14696</v>
      </c>
    </row>
    <row r="4874" spans="1:7" ht="30">
      <c r="A4874" s="333">
        <v>31231212</v>
      </c>
      <c r="B4874" s="333" t="s">
        <v>14697</v>
      </c>
      <c r="D4874" s="333" t="s">
        <v>14698</v>
      </c>
      <c r="E4874" s="333" t="s">
        <v>3122</v>
      </c>
      <c r="F4874" s="333" t="s">
        <v>3123</v>
      </c>
      <c r="G4874" s="333" t="s">
        <v>14699</v>
      </c>
    </row>
    <row r="4875" spans="1:7" ht="30">
      <c r="A4875" s="333">
        <v>31231213</v>
      </c>
      <c r="B4875" s="333" t="s">
        <v>14700</v>
      </c>
      <c r="D4875" s="333" t="s">
        <v>14701</v>
      </c>
      <c r="E4875" s="333" t="s">
        <v>3122</v>
      </c>
      <c r="F4875" s="333" t="s">
        <v>3123</v>
      </c>
      <c r="G4875" s="333" t="s">
        <v>14702</v>
      </c>
    </row>
    <row r="4876" spans="1:7" ht="30">
      <c r="A4876" s="333">
        <v>31231214</v>
      </c>
      <c r="B4876" s="333" t="s">
        <v>14703</v>
      </c>
      <c r="D4876" s="333" t="s">
        <v>14704</v>
      </c>
      <c r="E4876" s="333" t="s">
        <v>3122</v>
      </c>
      <c r="F4876" s="333" t="s">
        <v>3123</v>
      </c>
      <c r="G4876" s="333" t="s">
        <v>14705</v>
      </c>
    </row>
    <row r="4877" spans="1:7" ht="30">
      <c r="A4877" s="333">
        <v>31231215</v>
      </c>
      <c r="B4877" s="333" t="s">
        <v>14706</v>
      </c>
      <c r="D4877" s="333" t="s">
        <v>14707</v>
      </c>
      <c r="E4877" s="333" t="s">
        <v>3122</v>
      </c>
      <c r="F4877" s="333" t="s">
        <v>3123</v>
      </c>
      <c r="G4877" s="333" t="s">
        <v>14708</v>
      </c>
    </row>
    <row r="4878" spans="1:7" ht="30">
      <c r="A4878" s="333">
        <v>31231216</v>
      </c>
      <c r="B4878" s="333" t="s">
        <v>14709</v>
      </c>
      <c r="D4878" s="333" t="s">
        <v>14710</v>
      </c>
      <c r="E4878" s="333" t="s">
        <v>3122</v>
      </c>
      <c r="F4878" s="333" t="s">
        <v>3123</v>
      </c>
      <c r="G4878" s="333" t="s">
        <v>14711</v>
      </c>
    </row>
    <row r="4879" spans="1:7" ht="30">
      <c r="A4879" s="333">
        <v>31231217</v>
      </c>
      <c r="B4879" s="333" t="s">
        <v>14712</v>
      </c>
      <c r="D4879" s="333" t="s">
        <v>14713</v>
      </c>
      <c r="E4879" s="333" t="s">
        <v>3122</v>
      </c>
      <c r="F4879" s="333" t="s">
        <v>3123</v>
      </c>
      <c r="G4879" s="333" t="s">
        <v>14714</v>
      </c>
    </row>
    <row r="4880" spans="1:7" ht="30">
      <c r="A4880" s="333">
        <v>31231218</v>
      </c>
      <c r="B4880" s="333" t="s">
        <v>14715</v>
      </c>
      <c r="D4880" s="333" t="s">
        <v>14716</v>
      </c>
      <c r="E4880" s="333" t="s">
        <v>3122</v>
      </c>
      <c r="F4880" s="333" t="s">
        <v>3123</v>
      </c>
      <c r="G4880" s="333" t="s">
        <v>14717</v>
      </c>
    </row>
    <row r="4881" spans="1:7" ht="30">
      <c r="A4881" s="333">
        <v>31231219</v>
      </c>
      <c r="B4881" s="333" t="s">
        <v>14718</v>
      </c>
      <c r="D4881" s="333" t="s">
        <v>14719</v>
      </c>
      <c r="E4881" s="333" t="s">
        <v>8006</v>
      </c>
      <c r="F4881" s="333" t="s">
        <v>8007</v>
      </c>
      <c r="G4881" s="333" t="s">
        <v>14720</v>
      </c>
    </row>
    <row r="4882" spans="1:7">
      <c r="A4882" s="333">
        <v>31231300</v>
      </c>
      <c r="B4882" s="333" t="s">
        <v>14721</v>
      </c>
      <c r="D4882" s="333" t="s">
        <v>2173</v>
      </c>
      <c r="E4882" s="333" t="s">
        <v>2173</v>
      </c>
      <c r="F4882" s="333" t="s">
        <v>2173</v>
      </c>
      <c r="G4882" s="333" t="s">
        <v>2173</v>
      </c>
    </row>
    <row r="4883" spans="1:7" ht="30">
      <c r="A4883" s="333">
        <v>31231301</v>
      </c>
      <c r="B4883" s="333" t="s">
        <v>14722</v>
      </c>
      <c r="D4883" s="333" t="s">
        <v>14723</v>
      </c>
      <c r="E4883" s="333" t="s">
        <v>2512</v>
      </c>
      <c r="F4883" s="333" t="s">
        <v>2513</v>
      </c>
      <c r="G4883" s="333" t="s">
        <v>14722</v>
      </c>
    </row>
    <row r="4884" spans="1:7" ht="30">
      <c r="A4884" s="333">
        <v>31231302</v>
      </c>
      <c r="B4884" s="333" t="s">
        <v>14724</v>
      </c>
      <c r="D4884" s="333" t="s">
        <v>14725</v>
      </c>
      <c r="E4884" s="333" t="s">
        <v>2512</v>
      </c>
      <c r="F4884" s="333" t="s">
        <v>2513</v>
      </c>
      <c r="G4884" s="333" t="s">
        <v>14724</v>
      </c>
    </row>
    <row r="4885" spans="1:7" ht="30">
      <c r="A4885" s="333">
        <v>31231303</v>
      </c>
      <c r="B4885" s="333" t="s">
        <v>14726</v>
      </c>
      <c r="D4885" s="333" t="s">
        <v>14727</v>
      </c>
      <c r="E4885" s="333" t="s">
        <v>3122</v>
      </c>
      <c r="F4885" s="333" t="s">
        <v>3123</v>
      </c>
      <c r="G4885" s="333" t="s">
        <v>14726</v>
      </c>
    </row>
    <row r="4886" spans="1:7" ht="30">
      <c r="A4886" s="333">
        <v>31231304</v>
      </c>
      <c r="B4886" s="333" t="s">
        <v>14728</v>
      </c>
      <c r="D4886" s="333" t="s">
        <v>14729</v>
      </c>
      <c r="E4886" s="333" t="s">
        <v>3122</v>
      </c>
      <c r="F4886" s="333" t="s">
        <v>3123</v>
      </c>
      <c r="G4886" s="333" t="s">
        <v>14728</v>
      </c>
    </row>
    <row r="4887" spans="1:7" ht="30">
      <c r="A4887" s="333">
        <v>31231305</v>
      </c>
      <c r="B4887" s="333" t="s">
        <v>14730</v>
      </c>
      <c r="D4887" s="333" t="s">
        <v>14731</v>
      </c>
      <c r="E4887" s="333" t="s">
        <v>3122</v>
      </c>
      <c r="F4887" s="333" t="s">
        <v>3123</v>
      </c>
      <c r="G4887" s="333" t="s">
        <v>14730</v>
      </c>
    </row>
    <row r="4888" spans="1:7" ht="30">
      <c r="A4888" s="333">
        <v>31231306</v>
      </c>
      <c r="B4888" s="333" t="s">
        <v>14732</v>
      </c>
      <c r="D4888" s="333" t="s">
        <v>14733</v>
      </c>
      <c r="E4888" s="333" t="s">
        <v>3122</v>
      </c>
      <c r="F4888" s="333" t="s">
        <v>3123</v>
      </c>
      <c r="G4888" s="333" t="s">
        <v>14732</v>
      </c>
    </row>
    <row r="4889" spans="1:7" ht="30">
      <c r="A4889" s="333">
        <v>31231307</v>
      </c>
      <c r="B4889" s="333" t="s">
        <v>14734</v>
      </c>
      <c r="D4889" s="333" t="s">
        <v>14735</v>
      </c>
      <c r="E4889" s="333" t="s">
        <v>3122</v>
      </c>
      <c r="F4889" s="333" t="s">
        <v>3123</v>
      </c>
      <c r="G4889" s="333" t="s">
        <v>14734</v>
      </c>
    </row>
    <row r="4890" spans="1:7" ht="30">
      <c r="A4890" s="333">
        <v>31231308</v>
      </c>
      <c r="B4890" s="333" t="s">
        <v>14736</v>
      </c>
      <c r="D4890" s="333" t="s">
        <v>14737</v>
      </c>
      <c r="E4890" s="333" t="s">
        <v>3122</v>
      </c>
      <c r="F4890" s="333" t="s">
        <v>3123</v>
      </c>
      <c r="G4890" s="333" t="s">
        <v>14736</v>
      </c>
    </row>
    <row r="4891" spans="1:7" ht="30">
      <c r="A4891" s="333">
        <v>31231309</v>
      </c>
      <c r="B4891" s="333" t="s">
        <v>14738</v>
      </c>
      <c r="D4891" s="333" t="s">
        <v>14739</v>
      </c>
      <c r="E4891" s="333" t="s">
        <v>3122</v>
      </c>
      <c r="F4891" s="333" t="s">
        <v>3123</v>
      </c>
      <c r="G4891" s="333" t="s">
        <v>14738</v>
      </c>
    </row>
    <row r="4892" spans="1:7" ht="30">
      <c r="A4892" s="333">
        <v>31231310</v>
      </c>
      <c r="B4892" s="333" t="s">
        <v>14740</v>
      </c>
      <c r="D4892" s="333" t="s">
        <v>14741</v>
      </c>
      <c r="E4892" s="333" t="s">
        <v>2512</v>
      </c>
      <c r="F4892" s="333" t="s">
        <v>2513</v>
      </c>
      <c r="G4892" s="333" t="s">
        <v>14740</v>
      </c>
    </row>
    <row r="4893" spans="1:7" ht="30">
      <c r="A4893" s="333">
        <v>31231311</v>
      </c>
      <c r="B4893" s="333" t="s">
        <v>14742</v>
      </c>
      <c r="D4893" s="333" t="s">
        <v>14743</v>
      </c>
      <c r="E4893" s="333" t="s">
        <v>2512</v>
      </c>
      <c r="F4893" s="333" t="s">
        <v>2513</v>
      </c>
      <c r="G4893" s="333" t="s">
        <v>14742</v>
      </c>
    </row>
    <row r="4894" spans="1:7" ht="30">
      <c r="A4894" s="333">
        <v>31231312</v>
      </c>
      <c r="B4894" s="333" t="s">
        <v>14744</v>
      </c>
      <c r="D4894" s="333" t="s">
        <v>14745</v>
      </c>
      <c r="E4894" s="333" t="s">
        <v>2512</v>
      </c>
      <c r="F4894" s="333" t="s">
        <v>2513</v>
      </c>
      <c r="G4894" s="333" t="s">
        <v>14744</v>
      </c>
    </row>
    <row r="4895" spans="1:7" ht="30">
      <c r="A4895" s="333">
        <v>31231313</v>
      </c>
      <c r="B4895" s="333" t="s">
        <v>14746</v>
      </c>
      <c r="D4895" s="333" t="s">
        <v>14747</v>
      </c>
      <c r="E4895" s="333" t="s">
        <v>2512</v>
      </c>
      <c r="F4895" s="333" t="s">
        <v>2513</v>
      </c>
      <c r="G4895" s="333" t="s">
        <v>14746</v>
      </c>
    </row>
    <row r="4896" spans="1:7" ht="30">
      <c r="A4896" s="333">
        <v>31231314</v>
      </c>
      <c r="B4896" s="333" t="s">
        <v>14748</v>
      </c>
      <c r="D4896" s="333" t="s">
        <v>14749</v>
      </c>
      <c r="E4896" s="333" t="s">
        <v>2512</v>
      </c>
      <c r="F4896" s="333" t="s">
        <v>2513</v>
      </c>
      <c r="G4896" s="333" t="s">
        <v>14748</v>
      </c>
    </row>
    <row r="4897" spans="1:7" ht="30">
      <c r="A4897" s="333">
        <v>31231315</v>
      </c>
      <c r="B4897" s="333" t="s">
        <v>14750</v>
      </c>
      <c r="D4897" s="333" t="s">
        <v>14751</v>
      </c>
      <c r="E4897" s="333" t="s">
        <v>11852</v>
      </c>
      <c r="F4897" s="333" t="s">
        <v>11853</v>
      </c>
      <c r="G4897" s="333" t="s">
        <v>14750</v>
      </c>
    </row>
    <row r="4898" spans="1:7" ht="30">
      <c r="A4898" s="333">
        <v>31231316</v>
      </c>
      <c r="B4898" s="333" t="s">
        <v>14752</v>
      </c>
      <c r="D4898" s="333" t="s">
        <v>14753</v>
      </c>
      <c r="E4898" s="333" t="s">
        <v>3192</v>
      </c>
      <c r="F4898" s="333" t="s">
        <v>3193</v>
      </c>
      <c r="G4898" s="333" t="s">
        <v>14752</v>
      </c>
    </row>
    <row r="4899" spans="1:7" ht="30">
      <c r="A4899" s="333">
        <v>31231317</v>
      </c>
      <c r="B4899" s="333" t="s">
        <v>14754</v>
      </c>
      <c r="D4899" s="333" t="s">
        <v>14755</v>
      </c>
      <c r="E4899" s="333" t="s">
        <v>2512</v>
      </c>
      <c r="F4899" s="333" t="s">
        <v>2513</v>
      </c>
      <c r="G4899" s="333" t="s">
        <v>14754</v>
      </c>
    </row>
    <row r="4900" spans="1:7" ht="30">
      <c r="A4900" s="333">
        <v>31231318</v>
      </c>
      <c r="B4900" s="333" t="s">
        <v>14756</v>
      </c>
      <c r="D4900" s="333" t="s">
        <v>14757</v>
      </c>
      <c r="E4900" s="333" t="s">
        <v>2512</v>
      </c>
      <c r="F4900" s="333" t="s">
        <v>2513</v>
      </c>
      <c r="G4900" s="333" t="s">
        <v>14756</v>
      </c>
    </row>
    <row r="4901" spans="1:7" ht="30">
      <c r="A4901" s="333">
        <v>31231319</v>
      </c>
      <c r="B4901" s="333" t="s">
        <v>1340</v>
      </c>
      <c r="D4901" s="333" t="s">
        <v>14758</v>
      </c>
      <c r="E4901" s="333" t="s">
        <v>3122</v>
      </c>
      <c r="F4901" s="333" t="s">
        <v>3123</v>
      </c>
      <c r="G4901" s="333" t="s">
        <v>1340</v>
      </c>
    </row>
    <row r="4902" spans="1:7" ht="30">
      <c r="A4902" s="333">
        <v>31231320</v>
      </c>
      <c r="B4902" s="333" t="s">
        <v>14759</v>
      </c>
      <c r="D4902" s="333" t="s">
        <v>14760</v>
      </c>
      <c r="E4902" s="333" t="s">
        <v>3122</v>
      </c>
      <c r="F4902" s="333" t="s">
        <v>3123</v>
      </c>
      <c r="G4902" s="333" t="s">
        <v>14759</v>
      </c>
    </row>
    <row r="4903" spans="1:7" ht="30">
      <c r="A4903" s="333">
        <v>31231321</v>
      </c>
      <c r="B4903" s="333" t="s">
        <v>14761</v>
      </c>
      <c r="D4903" s="333" t="s">
        <v>14762</v>
      </c>
      <c r="E4903" s="333" t="s">
        <v>3542</v>
      </c>
      <c r="F4903" s="333" t="s">
        <v>3543</v>
      </c>
      <c r="G4903" s="333" t="s">
        <v>14761</v>
      </c>
    </row>
    <row r="4904" spans="1:7">
      <c r="A4904" s="333">
        <v>31231400</v>
      </c>
      <c r="B4904" s="333" t="s">
        <v>14763</v>
      </c>
      <c r="D4904" s="333" t="s">
        <v>2173</v>
      </c>
      <c r="E4904" s="333" t="s">
        <v>2173</v>
      </c>
      <c r="F4904" s="333" t="s">
        <v>2173</v>
      </c>
      <c r="G4904" s="333" t="s">
        <v>2173</v>
      </c>
    </row>
    <row r="4905" spans="1:7">
      <c r="A4905" s="333">
        <v>31231401</v>
      </c>
      <c r="B4905" s="333" t="s">
        <v>14764</v>
      </c>
      <c r="D4905" s="333" t="s">
        <v>14765</v>
      </c>
      <c r="E4905" s="333" t="s">
        <v>3122</v>
      </c>
      <c r="F4905" s="333" t="s">
        <v>3123</v>
      </c>
      <c r="G4905" s="333" t="s">
        <v>14766</v>
      </c>
    </row>
    <row r="4906" spans="1:7">
      <c r="A4906" s="333">
        <v>31231402</v>
      </c>
      <c r="B4906" s="333" t="s">
        <v>14767</v>
      </c>
      <c r="D4906" s="333" t="s">
        <v>14768</v>
      </c>
      <c r="E4906" s="333" t="s">
        <v>3122</v>
      </c>
      <c r="F4906" s="333" t="s">
        <v>3123</v>
      </c>
      <c r="G4906" s="333" t="s">
        <v>14769</v>
      </c>
    </row>
    <row r="4907" spans="1:7">
      <c r="A4907" s="333">
        <v>31231403</v>
      </c>
      <c r="B4907" s="333" t="s">
        <v>14770</v>
      </c>
      <c r="D4907" s="333" t="s">
        <v>14771</v>
      </c>
      <c r="E4907" s="333" t="s">
        <v>3122</v>
      </c>
      <c r="F4907" s="333" t="s">
        <v>3123</v>
      </c>
      <c r="G4907" s="333" t="s">
        <v>14772</v>
      </c>
    </row>
    <row r="4908" spans="1:7">
      <c r="A4908" s="333">
        <v>31231404</v>
      </c>
      <c r="B4908" s="333" t="s">
        <v>14773</v>
      </c>
      <c r="D4908" s="333" t="s">
        <v>14774</v>
      </c>
      <c r="E4908" s="333" t="s">
        <v>3122</v>
      </c>
      <c r="F4908" s="333" t="s">
        <v>3123</v>
      </c>
      <c r="G4908" s="333" t="s">
        <v>14775</v>
      </c>
    </row>
    <row r="4909" spans="1:7">
      <c r="A4909" s="333">
        <v>31231405</v>
      </c>
      <c r="B4909" s="333" t="s">
        <v>14776</v>
      </c>
      <c r="D4909" s="333" t="s">
        <v>14765</v>
      </c>
      <c r="E4909" s="333" t="s">
        <v>3122</v>
      </c>
      <c r="F4909" s="333" t="s">
        <v>3123</v>
      </c>
      <c r="G4909" s="333" t="s">
        <v>14777</v>
      </c>
    </row>
    <row r="4910" spans="1:7">
      <c r="A4910" s="333">
        <v>31240000</v>
      </c>
      <c r="B4910" s="333" t="s">
        <v>14778</v>
      </c>
      <c r="D4910" s="333" t="s">
        <v>2173</v>
      </c>
      <c r="E4910" s="333" t="s">
        <v>2173</v>
      </c>
      <c r="F4910" s="333" t="s">
        <v>2173</v>
      </c>
      <c r="G4910" s="333" t="s">
        <v>2173</v>
      </c>
    </row>
    <row r="4911" spans="1:7">
      <c r="A4911" s="333">
        <v>31241500</v>
      </c>
      <c r="B4911" s="333" t="s">
        <v>14779</v>
      </c>
      <c r="D4911" s="333" t="s">
        <v>2173</v>
      </c>
      <c r="E4911" s="333" t="s">
        <v>2173</v>
      </c>
      <c r="F4911" s="333" t="s">
        <v>2173</v>
      </c>
      <c r="G4911" s="333" t="s">
        <v>2173</v>
      </c>
    </row>
    <row r="4912" spans="1:7" ht="30">
      <c r="A4912" s="333">
        <v>31241501</v>
      </c>
      <c r="B4912" s="333" t="s">
        <v>14780</v>
      </c>
      <c r="D4912" s="333" t="s">
        <v>14781</v>
      </c>
      <c r="E4912" s="333" t="s">
        <v>2512</v>
      </c>
      <c r="F4912" s="333" t="s">
        <v>2513</v>
      </c>
      <c r="G4912" s="333" t="s">
        <v>14782</v>
      </c>
    </row>
    <row r="4913" spans="1:7" ht="30">
      <c r="A4913" s="333">
        <v>31241502</v>
      </c>
      <c r="B4913" s="333" t="s">
        <v>14783</v>
      </c>
      <c r="D4913" s="333" t="s">
        <v>14784</v>
      </c>
      <c r="E4913" s="333" t="s">
        <v>11852</v>
      </c>
      <c r="F4913" s="333" t="s">
        <v>11853</v>
      </c>
      <c r="G4913" s="333" t="s">
        <v>14785</v>
      </c>
    </row>
    <row r="4914" spans="1:7" ht="30">
      <c r="A4914" s="333">
        <v>31241502</v>
      </c>
      <c r="B4914" s="333" t="s">
        <v>14783</v>
      </c>
      <c r="D4914" s="333" t="s">
        <v>14784</v>
      </c>
      <c r="E4914" s="333" t="s">
        <v>11852</v>
      </c>
      <c r="F4914" s="333" t="s">
        <v>11853</v>
      </c>
      <c r="G4914" s="333" t="s">
        <v>14785</v>
      </c>
    </row>
    <row r="4915" spans="1:7" ht="30">
      <c r="A4915" s="333">
        <v>31241502</v>
      </c>
      <c r="B4915" s="333" t="s">
        <v>14783</v>
      </c>
      <c r="D4915" s="333" t="s">
        <v>14784</v>
      </c>
      <c r="E4915" s="333" t="s">
        <v>2512</v>
      </c>
      <c r="F4915" s="333" t="s">
        <v>2513</v>
      </c>
      <c r="G4915" s="333" t="s">
        <v>14785</v>
      </c>
    </row>
    <row r="4916" spans="1:7" ht="30">
      <c r="A4916" s="333">
        <v>31241502</v>
      </c>
      <c r="B4916" s="333" t="s">
        <v>14783</v>
      </c>
      <c r="D4916" s="333" t="s">
        <v>14784</v>
      </c>
      <c r="E4916" s="333" t="s">
        <v>2512</v>
      </c>
      <c r="F4916" s="333" t="s">
        <v>2513</v>
      </c>
      <c r="G4916" s="333" t="s">
        <v>14785</v>
      </c>
    </row>
    <row r="4917" spans="1:7">
      <c r="A4917" s="333">
        <v>31241600</v>
      </c>
      <c r="B4917" s="333" t="s">
        <v>14786</v>
      </c>
      <c r="D4917" s="333" t="s">
        <v>2173</v>
      </c>
      <c r="E4917" s="333" t="s">
        <v>2173</v>
      </c>
      <c r="F4917" s="333" t="s">
        <v>2173</v>
      </c>
      <c r="G4917" s="333" t="s">
        <v>2173</v>
      </c>
    </row>
    <row r="4918" spans="1:7">
      <c r="A4918" s="333">
        <v>31241601</v>
      </c>
      <c r="B4918" s="333" t="s">
        <v>14787</v>
      </c>
      <c r="D4918" s="333" t="s">
        <v>14788</v>
      </c>
      <c r="E4918" s="333" t="s">
        <v>11852</v>
      </c>
      <c r="F4918" s="333" t="s">
        <v>11853</v>
      </c>
      <c r="G4918" s="333" t="s">
        <v>14789</v>
      </c>
    </row>
    <row r="4919" spans="1:7">
      <c r="A4919" s="333">
        <v>31241602</v>
      </c>
      <c r="B4919" s="333" t="s">
        <v>14790</v>
      </c>
      <c r="D4919" s="333" t="s">
        <v>14791</v>
      </c>
      <c r="E4919" s="333" t="s">
        <v>11852</v>
      </c>
      <c r="F4919" s="333" t="s">
        <v>11853</v>
      </c>
      <c r="G4919" s="333" t="s">
        <v>14792</v>
      </c>
    </row>
    <row r="4920" spans="1:7">
      <c r="A4920" s="333">
        <v>31241603</v>
      </c>
      <c r="B4920" s="333" t="s">
        <v>14793</v>
      </c>
      <c r="D4920" s="333" t="s">
        <v>14794</v>
      </c>
      <c r="E4920" s="333" t="s">
        <v>11852</v>
      </c>
      <c r="F4920" s="333" t="s">
        <v>11853</v>
      </c>
      <c r="G4920" s="333" t="s">
        <v>14795</v>
      </c>
    </row>
    <row r="4921" spans="1:7" ht="30">
      <c r="A4921" s="333">
        <v>31241604</v>
      </c>
      <c r="B4921" s="333" t="s">
        <v>14796</v>
      </c>
      <c r="D4921" s="333" t="s">
        <v>14797</v>
      </c>
      <c r="E4921" s="333" t="s">
        <v>11852</v>
      </c>
      <c r="F4921" s="333" t="s">
        <v>11853</v>
      </c>
      <c r="G4921" s="333" t="s">
        <v>14798</v>
      </c>
    </row>
    <row r="4922" spans="1:7">
      <c r="A4922" s="333">
        <v>31241605</v>
      </c>
      <c r="B4922" s="333" t="s">
        <v>14799</v>
      </c>
      <c r="D4922" s="333" t="s">
        <v>14800</v>
      </c>
      <c r="E4922" s="333" t="s">
        <v>11852</v>
      </c>
      <c r="F4922" s="333" t="s">
        <v>11853</v>
      </c>
      <c r="G4922" s="333" t="s">
        <v>14801</v>
      </c>
    </row>
    <row r="4923" spans="1:7" ht="30">
      <c r="A4923" s="333">
        <v>31241606</v>
      </c>
      <c r="B4923" s="333" t="s">
        <v>14802</v>
      </c>
      <c r="D4923" s="333" t="s">
        <v>14803</v>
      </c>
      <c r="E4923" s="333" t="s">
        <v>11852</v>
      </c>
      <c r="F4923" s="333" t="s">
        <v>11853</v>
      </c>
      <c r="G4923" s="333" t="s">
        <v>14804</v>
      </c>
    </row>
    <row r="4924" spans="1:7">
      <c r="A4924" s="333">
        <v>31241607</v>
      </c>
      <c r="B4924" s="333" t="s">
        <v>14805</v>
      </c>
      <c r="D4924" s="333" t="s">
        <v>14806</v>
      </c>
      <c r="E4924" s="333" t="s">
        <v>3122</v>
      </c>
      <c r="F4924" s="333" t="s">
        <v>3123</v>
      </c>
      <c r="G4924" s="333" t="s">
        <v>14807</v>
      </c>
    </row>
    <row r="4925" spans="1:7">
      <c r="A4925" s="333">
        <v>31241608</v>
      </c>
      <c r="B4925" s="333" t="s">
        <v>14808</v>
      </c>
      <c r="D4925" s="333" t="s">
        <v>14809</v>
      </c>
      <c r="E4925" s="333" t="s">
        <v>3122</v>
      </c>
      <c r="F4925" s="333" t="s">
        <v>3123</v>
      </c>
      <c r="G4925" s="333" t="s">
        <v>14810</v>
      </c>
    </row>
    <row r="4926" spans="1:7">
      <c r="A4926" s="333">
        <v>31241609</v>
      </c>
      <c r="B4926" s="333" t="s">
        <v>14811</v>
      </c>
      <c r="D4926" s="333" t="s">
        <v>14812</v>
      </c>
      <c r="E4926" s="333" t="s">
        <v>11852</v>
      </c>
      <c r="F4926" s="333" t="s">
        <v>11853</v>
      </c>
      <c r="G4926" s="333" t="s">
        <v>14813</v>
      </c>
    </row>
    <row r="4927" spans="1:7">
      <c r="A4927" s="333">
        <v>31241610</v>
      </c>
      <c r="B4927" s="333" t="s">
        <v>14814</v>
      </c>
      <c r="D4927" s="333" t="s">
        <v>14815</v>
      </c>
      <c r="E4927" s="333" t="s">
        <v>11852</v>
      </c>
      <c r="F4927" s="333" t="s">
        <v>11853</v>
      </c>
      <c r="G4927" s="333" t="s">
        <v>14816</v>
      </c>
    </row>
    <row r="4928" spans="1:7">
      <c r="A4928" s="333">
        <v>31241700</v>
      </c>
      <c r="B4928" s="333" t="s">
        <v>14817</v>
      </c>
      <c r="D4928" s="333" t="s">
        <v>2173</v>
      </c>
      <c r="E4928" s="333" t="s">
        <v>2173</v>
      </c>
      <c r="F4928" s="333" t="s">
        <v>2173</v>
      </c>
      <c r="G4928" s="333" t="s">
        <v>2173</v>
      </c>
    </row>
    <row r="4929" spans="1:7" ht="45">
      <c r="A4929" s="333">
        <v>31241701</v>
      </c>
      <c r="B4929" s="333" t="s">
        <v>14818</v>
      </c>
      <c r="D4929" s="333" t="s">
        <v>14819</v>
      </c>
      <c r="E4929" s="333" t="s">
        <v>11852</v>
      </c>
      <c r="F4929" s="333" t="s">
        <v>11853</v>
      </c>
      <c r="G4929" s="333" t="s">
        <v>14820</v>
      </c>
    </row>
    <row r="4930" spans="1:7" ht="30">
      <c r="A4930" s="333">
        <v>31241702</v>
      </c>
      <c r="B4930" s="333" t="s">
        <v>14821</v>
      </c>
      <c r="D4930" s="333" t="s">
        <v>14822</v>
      </c>
      <c r="E4930" s="333" t="s">
        <v>11852</v>
      </c>
      <c r="F4930" s="333" t="s">
        <v>11853</v>
      </c>
      <c r="G4930" s="333" t="s">
        <v>14823</v>
      </c>
    </row>
    <row r="4931" spans="1:7" ht="45">
      <c r="A4931" s="333">
        <v>31241703</v>
      </c>
      <c r="B4931" s="333" t="s">
        <v>14824</v>
      </c>
      <c r="D4931" s="333" t="s">
        <v>14825</v>
      </c>
      <c r="E4931" s="333" t="s">
        <v>11852</v>
      </c>
      <c r="F4931" s="333" t="s">
        <v>11853</v>
      </c>
      <c r="G4931" s="333" t="s">
        <v>14826</v>
      </c>
    </row>
    <row r="4932" spans="1:7" ht="30">
      <c r="A4932" s="333">
        <v>31241704</v>
      </c>
      <c r="B4932" s="333" t="s">
        <v>14827</v>
      </c>
      <c r="D4932" s="333" t="s">
        <v>14828</v>
      </c>
      <c r="E4932" s="333" t="s">
        <v>11852</v>
      </c>
      <c r="F4932" s="333" t="s">
        <v>11853</v>
      </c>
      <c r="G4932" s="333" t="s">
        <v>14829</v>
      </c>
    </row>
    <row r="4933" spans="1:7" ht="45">
      <c r="A4933" s="333">
        <v>31241705</v>
      </c>
      <c r="B4933" s="333" t="s">
        <v>14830</v>
      </c>
      <c r="D4933" s="333" t="s">
        <v>14831</v>
      </c>
      <c r="E4933" s="333" t="s">
        <v>11852</v>
      </c>
      <c r="F4933" s="333" t="s">
        <v>11853</v>
      </c>
      <c r="G4933" s="333" t="s">
        <v>14832</v>
      </c>
    </row>
    <row r="4934" spans="1:7">
      <c r="A4934" s="333">
        <v>31241800</v>
      </c>
      <c r="B4934" s="333" t="s">
        <v>14833</v>
      </c>
      <c r="D4934" s="333" t="s">
        <v>2173</v>
      </c>
      <c r="E4934" s="333" t="s">
        <v>2173</v>
      </c>
      <c r="F4934" s="333" t="s">
        <v>2173</v>
      </c>
      <c r="G4934" s="333" t="s">
        <v>2173</v>
      </c>
    </row>
    <row r="4935" spans="1:7" ht="45">
      <c r="A4935" s="333">
        <v>31241801</v>
      </c>
      <c r="B4935" s="333" t="s">
        <v>14834</v>
      </c>
      <c r="D4935" s="333" t="s">
        <v>14835</v>
      </c>
      <c r="E4935" s="333" t="s">
        <v>11852</v>
      </c>
      <c r="F4935" s="333" t="s">
        <v>11853</v>
      </c>
      <c r="G4935" s="333" t="s">
        <v>14836</v>
      </c>
    </row>
    <row r="4936" spans="1:7">
      <c r="A4936" s="333">
        <v>31241802</v>
      </c>
      <c r="B4936" s="333" t="s">
        <v>14837</v>
      </c>
      <c r="D4936" s="333" t="s">
        <v>14838</v>
      </c>
      <c r="E4936" s="333" t="s">
        <v>11852</v>
      </c>
      <c r="F4936" s="333" t="s">
        <v>11853</v>
      </c>
      <c r="G4936" s="333" t="s">
        <v>14839</v>
      </c>
    </row>
    <row r="4937" spans="1:7" ht="45">
      <c r="A4937" s="333">
        <v>31241803</v>
      </c>
      <c r="B4937" s="333" t="s">
        <v>14840</v>
      </c>
      <c r="D4937" s="333" t="s">
        <v>14841</v>
      </c>
      <c r="E4937" s="333" t="s">
        <v>11852</v>
      </c>
      <c r="F4937" s="333" t="s">
        <v>11853</v>
      </c>
      <c r="G4937" s="333" t="s">
        <v>14842</v>
      </c>
    </row>
    <row r="4938" spans="1:7" ht="30">
      <c r="A4938" s="333">
        <v>31241804</v>
      </c>
      <c r="B4938" s="333" t="s">
        <v>14843</v>
      </c>
      <c r="D4938" s="333" t="s">
        <v>14844</v>
      </c>
      <c r="E4938" s="333" t="s">
        <v>11852</v>
      </c>
      <c r="F4938" s="333" t="s">
        <v>11853</v>
      </c>
      <c r="G4938" s="333" t="s">
        <v>14845</v>
      </c>
    </row>
    <row r="4939" spans="1:7" ht="30">
      <c r="A4939" s="333">
        <v>31241805</v>
      </c>
      <c r="B4939" s="333" t="s">
        <v>14846</v>
      </c>
      <c r="D4939" s="333" t="s">
        <v>14847</v>
      </c>
      <c r="E4939" s="333" t="s">
        <v>11852</v>
      </c>
      <c r="F4939" s="333" t="s">
        <v>11853</v>
      </c>
      <c r="G4939" s="333" t="s">
        <v>14848</v>
      </c>
    </row>
    <row r="4940" spans="1:7" ht="45">
      <c r="A4940" s="333">
        <v>31241806</v>
      </c>
      <c r="B4940" s="333" t="s">
        <v>14849</v>
      </c>
      <c r="D4940" s="333" t="s">
        <v>14850</v>
      </c>
      <c r="E4940" s="333" t="s">
        <v>11852</v>
      </c>
      <c r="F4940" s="333" t="s">
        <v>11853</v>
      </c>
      <c r="G4940" s="333" t="s">
        <v>14851</v>
      </c>
    </row>
    <row r="4941" spans="1:7" ht="45">
      <c r="A4941" s="333">
        <v>31241807</v>
      </c>
      <c r="B4941" s="333" t="s">
        <v>14852</v>
      </c>
      <c r="D4941" s="333" t="s">
        <v>14853</v>
      </c>
      <c r="E4941" s="333" t="s">
        <v>11852</v>
      </c>
      <c r="F4941" s="333" t="s">
        <v>11853</v>
      </c>
      <c r="G4941" s="333" t="s">
        <v>14854</v>
      </c>
    </row>
    <row r="4942" spans="1:7">
      <c r="A4942" s="333">
        <v>31241900</v>
      </c>
      <c r="B4942" s="333" t="s">
        <v>14855</v>
      </c>
      <c r="D4942" s="333" t="s">
        <v>2173</v>
      </c>
      <c r="E4942" s="333" t="s">
        <v>2173</v>
      </c>
      <c r="F4942" s="333" t="s">
        <v>2173</v>
      </c>
      <c r="G4942" s="333" t="s">
        <v>2173</v>
      </c>
    </row>
    <row r="4943" spans="1:7" ht="30">
      <c r="A4943" s="333">
        <v>31241901</v>
      </c>
      <c r="B4943" s="333" t="s">
        <v>14856</v>
      </c>
      <c r="D4943" s="333" t="s">
        <v>14857</v>
      </c>
      <c r="E4943" s="333" t="s">
        <v>7069</v>
      </c>
      <c r="F4943" s="333" t="s">
        <v>7070</v>
      </c>
      <c r="G4943" s="333" t="s">
        <v>14858</v>
      </c>
    </row>
    <row r="4944" spans="1:7" ht="30">
      <c r="A4944" s="333">
        <v>31241902</v>
      </c>
      <c r="B4944" s="333" t="s">
        <v>14859</v>
      </c>
      <c r="D4944" s="333" t="s">
        <v>14860</v>
      </c>
      <c r="E4944" s="333" t="s">
        <v>7069</v>
      </c>
      <c r="F4944" s="333" t="s">
        <v>7070</v>
      </c>
      <c r="G4944" s="333" t="s">
        <v>14861</v>
      </c>
    </row>
    <row r="4945" spans="1:7" ht="30">
      <c r="A4945" s="333">
        <v>31241903</v>
      </c>
      <c r="B4945" s="333" t="s">
        <v>14862</v>
      </c>
      <c r="D4945" s="333" t="s">
        <v>14863</v>
      </c>
      <c r="E4945" s="333" t="s">
        <v>7069</v>
      </c>
      <c r="F4945" s="333" t="s">
        <v>7070</v>
      </c>
      <c r="G4945" s="333" t="s">
        <v>14864</v>
      </c>
    </row>
    <row r="4946" spans="1:7" ht="30">
      <c r="A4946" s="333">
        <v>31241904</v>
      </c>
      <c r="B4946" s="333" t="s">
        <v>14865</v>
      </c>
      <c r="D4946" s="333" t="s">
        <v>14866</v>
      </c>
      <c r="E4946" s="333" t="s">
        <v>7069</v>
      </c>
      <c r="F4946" s="333" t="s">
        <v>7070</v>
      </c>
      <c r="G4946" s="333" t="s">
        <v>14867</v>
      </c>
    </row>
    <row r="4947" spans="1:7" ht="30">
      <c r="A4947" s="333">
        <v>31241905</v>
      </c>
      <c r="B4947" s="333" t="s">
        <v>14868</v>
      </c>
      <c r="D4947" s="333" t="s">
        <v>14869</v>
      </c>
      <c r="E4947" s="333" t="s">
        <v>7069</v>
      </c>
      <c r="F4947" s="333" t="s">
        <v>7070</v>
      </c>
      <c r="G4947" s="333" t="s">
        <v>14870</v>
      </c>
    </row>
    <row r="4948" spans="1:7" ht="30">
      <c r="A4948" s="333">
        <v>31241906</v>
      </c>
      <c r="B4948" s="333" t="s">
        <v>14871</v>
      </c>
      <c r="D4948" s="333" t="s">
        <v>14872</v>
      </c>
      <c r="E4948" s="333" t="s">
        <v>7069</v>
      </c>
      <c r="F4948" s="333" t="s">
        <v>7070</v>
      </c>
      <c r="G4948" s="333" t="s">
        <v>14873</v>
      </c>
    </row>
    <row r="4949" spans="1:7" ht="30">
      <c r="A4949" s="333">
        <v>31241907</v>
      </c>
      <c r="B4949" s="333" t="s">
        <v>14874</v>
      </c>
      <c r="D4949" s="333" t="s">
        <v>14875</v>
      </c>
      <c r="E4949" s="333" t="s">
        <v>7069</v>
      </c>
      <c r="F4949" s="333" t="s">
        <v>7070</v>
      </c>
      <c r="G4949" s="333" t="s">
        <v>14876</v>
      </c>
    </row>
    <row r="4950" spans="1:7">
      <c r="A4950" s="333">
        <v>31241908</v>
      </c>
      <c r="B4950" s="333" t="s">
        <v>14877</v>
      </c>
      <c r="D4950" s="333" t="s">
        <v>14878</v>
      </c>
      <c r="E4950" s="333" t="s">
        <v>7069</v>
      </c>
      <c r="F4950" s="333" t="s">
        <v>7070</v>
      </c>
      <c r="G4950" s="333" t="s">
        <v>14879</v>
      </c>
    </row>
    <row r="4951" spans="1:7">
      <c r="A4951" s="333">
        <v>31242000</v>
      </c>
      <c r="B4951" s="333" t="s">
        <v>14880</v>
      </c>
      <c r="D4951" s="333" t="s">
        <v>2173</v>
      </c>
      <c r="E4951" s="333" t="s">
        <v>2173</v>
      </c>
      <c r="F4951" s="333" t="s">
        <v>2173</v>
      </c>
      <c r="G4951" s="333" t="s">
        <v>2173</v>
      </c>
    </row>
    <row r="4952" spans="1:7">
      <c r="A4952" s="333">
        <v>31242001</v>
      </c>
      <c r="B4952" s="333" t="s">
        <v>14881</v>
      </c>
      <c r="D4952" s="333" t="s">
        <v>14882</v>
      </c>
      <c r="E4952" s="333" t="s">
        <v>11852</v>
      </c>
      <c r="F4952" s="333" t="s">
        <v>11853</v>
      </c>
      <c r="G4952" s="333" t="s">
        <v>14883</v>
      </c>
    </row>
    <row r="4953" spans="1:7" ht="30">
      <c r="A4953" s="333">
        <v>31242002</v>
      </c>
      <c r="B4953" s="333" t="s">
        <v>14884</v>
      </c>
      <c r="D4953" s="333" t="s">
        <v>14885</v>
      </c>
      <c r="E4953" s="333" t="s">
        <v>11852</v>
      </c>
      <c r="F4953" s="333" t="s">
        <v>11853</v>
      </c>
      <c r="G4953" s="333" t="s">
        <v>14886</v>
      </c>
    </row>
    <row r="4954" spans="1:7" ht="30">
      <c r="A4954" s="333">
        <v>31242003</v>
      </c>
      <c r="B4954" s="333" t="s">
        <v>14887</v>
      </c>
      <c r="D4954" s="333" t="s">
        <v>14885</v>
      </c>
      <c r="E4954" s="333" t="s">
        <v>11852</v>
      </c>
      <c r="F4954" s="333" t="s">
        <v>11853</v>
      </c>
      <c r="G4954" s="333" t="s">
        <v>14888</v>
      </c>
    </row>
    <row r="4955" spans="1:7">
      <c r="A4955" s="333">
        <v>31242100</v>
      </c>
      <c r="B4955" s="333" t="s">
        <v>14889</v>
      </c>
      <c r="D4955" s="333" t="s">
        <v>2173</v>
      </c>
      <c r="E4955" s="333" t="s">
        <v>2173</v>
      </c>
      <c r="F4955" s="333" t="s">
        <v>2173</v>
      </c>
      <c r="G4955" s="333" t="s">
        <v>2173</v>
      </c>
    </row>
    <row r="4956" spans="1:7" ht="30">
      <c r="A4956" s="333">
        <v>31242101</v>
      </c>
      <c r="B4956" s="333" t="s">
        <v>14890</v>
      </c>
      <c r="D4956" s="333" t="s">
        <v>14891</v>
      </c>
      <c r="E4956" s="333" t="s">
        <v>11852</v>
      </c>
      <c r="F4956" s="333" t="s">
        <v>11853</v>
      </c>
      <c r="G4956" s="333" t="s">
        <v>14892</v>
      </c>
    </row>
    <row r="4957" spans="1:7">
      <c r="A4957" s="333">
        <v>31242103</v>
      </c>
      <c r="B4957" s="333" t="s">
        <v>14893</v>
      </c>
      <c r="D4957" s="333" t="s">
        <v>14894</v>
      </c>
      <c r="E4957" s="333" t="s">
        <v>11852</v>
      </c>
      <c r="F4957" s="333" t="s">
        <v>11853</v>
      </c>
      <c r="G4957" s="333" t="s">
        <v>14895</v>
      </c>
    </row>
    <row r="4958" spans="1:7" ht="30">
      <c r="A4958" s="333">
        <v>31242104</v>
      </c>
      <c r="B4958" s="333" t="s">
        <v>14896</v>
      </c>
      <c r="D4958" s="333" t="s">
        <v>14897</v>
      </c>
      <c r="E4958" s="333" t="s">
        <v>11852</v>
      </c>
      <c r="F4958" s="333" t="s">
        <v>11853</v>
      </c>
      <c r="G4958" s="333" t="s">
        <v>14898</v>
      </c>
    </row>
    <row r="4959" spans="1:7" ht="30">
      <c r="A4959" s="333">
        <v>31242105</v>
      </c>
      <c r="B4959" s="333" t="s">
        <v>14899</v>
      </c>
      <c r="D4959" s="333" t="s">
        <v>14900</v>
      </c>
      <c r="E4959" s="333" t="s">
        <v>11852</v>
      </c>
      <c r="F4959" s="333" t="s">
        <v>11853</v>
      </c>
      <c r="G4959" s="333" t="s">
        <v>14901</v>
      </c>
    </row>
    <row r="4960" spans="1:7" ht="45">
      <c r="A4960" s="333">
        <v>31242106</v>
      </c>
      <c r="B4960" s="333" t="s">
        <v>14902</v>
      </c>
      <c r="D4960" s="333" t="s">
        <v>14903</v>
      </c>
      <c r="E4960" s="333" t="s">
        <v>11852</v>
      </c>
      <c r="F4960" s="333" t="s">
        <v>11853</v>
      </c>
      <c r="G4960" s="333" t="s">
        <v>14904</v>
      </c>
    </row>
    <row r="4961" spans="1:7">
      <c r="A4961" s="333">
        <v>31242200</v>
      </c>
      <c r="B4961" s="333" t="s">
        <v>14905</v>
      </c>
      <c r="D4961" s="333" t="s">
        <v>2173</v>
      </c>
      <c r="E4961" s="333" t="s">
        <v>2173</v>
      </c>
      <c r="F4961" s="333" t="s">
        <v>2173</v>
      </c>
      <c r="G4961" s="333" t="s">
        <v>2173</v>
      </c>
    </row>
    <row r="4962" spans="1:7" ht="30">
      <c r="A4962" s="333">
        <v>31242201</v>
      </c>
      <c r="B4962" s="333" t="s">
        <v>14906</v>
      </c>
      <c r="D4962" s="333" t="s">
        <v>14907</v>
      </c>
      <c r="E4962" s="333" t="s">
        <v>11852</v>
      </c>
      <c r="F4962" s="333" t="s">
        <v>11853</v>
      </c>
      <c r="G4962" s="333" t="s">
        <v>14908</v>
      </c>
    </row>
    <row r="4963" spans="1:7" ht="45">
      <c r="A4963" s="333">
        <v>31242202</v>
      </c>
      <c r="B4963" s="333" t="s">
        <v>14909</v>
      </c>
      <c r="D4963" s="333" t="s">
        <v>14910</v>
      </c>
      <c r="E4963" s="333" t="s">
        <v>11852</v>
      </c>
      <c r="F4963" s="333" t="s">
        <v>11853</v>
      </c>
      <c r="G4963" s="333" t="s">
        <v>14911</v>
      </c>
    </row>
    <row r="4964" spans="1:7" ht="45">
      <c r="A4964" s="333">
        <v>31242203</v>
      </c>
      <c r="B4964" s="333" t="s">
        <v>14912</v>
      </c>
      <c r="D4964" s="333" t="s">
        <v>14913</v>
      </c>
      <c r="E4964" s="333" t="s">
        <v>11852</v>
      </c>
      <c r="F4964" s="333" t="s">
        <v>11853</v>
      </c>
      <c r="G4964" s="333" t="s">
        <v>14914</v>
      </c>
    </row>
    <row r="4965" spans="1:7" ht="45">
      <c r="A4965" s="333">
        <v>31242204</v>
      </c>
      <c r="B4965" s="333" t="s">
        <v>14915</v>
      </c>
      <c r="D4965" s="333" t="s">
        <v>14916</v>
      </c>
      <c r="E4965" s="333" t="s">
        <v>6124</v>
      </c>
      <c r="F4965" s="333" t="s">
        <v>6125</v>
      </c>
      <c r="G4965" s="333" t="s">
        <v>14917</v>
      </c>
    </row>
    <row r="4966" spans="1:7" ht="30">
      <c r="A4966" s="333">
        <v>31242205</v>
      </c>
      <c r="B4966" s="333" t="s">
        <v>14918</v>
      </c>
      <c r="D4966" s="333" t="s">
        <v>14919</v>
      </c>
      <c r="E4966" s="333" t="s">
        <v>11852</v>
      </c>
      <c r="F4966" s="333" t="s">
        <v>11853</v>
      </c>
      <c r="G4966" s="333" t="s">
        <v>14920</v>
      </c>
    </row>
    <row r="4967" spans="1:7" ht="45">
      <c r="A4967" s="333">
        <v>31242206</v>
      </c>
      <c r="B4967" s="333" t="s">
        <v>14921</v>
      </c>
      <c r="D4967" s="333" t="s">
        <v>14922</v>
      </c>
      <c r="E4967" s="333" t="s">
        <v>11852</v>
      </c>
      <c r="F4967" s="333" t="s">
        <v>11853</v>
      </c>
      <c r="G4967" s="333" t="s">
        <v>14923</v>
      </c>
    </row>
    <row r="4968" spans="1:7" ht="30">
      <c r="A4968" s="333">
        <v>31242207</v>
      </c>
      <c r="B4968" s="333" t="s">
        <v>14924</v>
      </c>
      <c r="D4968" s="333" t="s">
        <v>14925</v>
      </c>
      <c r="E4968" s="333" t="s">
        <v>14926</v>
      </c>
      <c r="F4968" s="333" t="s">
        <v>14927</v>
      </c>
      <c r="G4968" s="333" t="s">
        <v>14928</v>
      </c>
    </row>
    <row r="4969" spans="1:7" ht="45">
      <c r="A4969" s="333">
        <v>31242208</v>
      </c>
      <c r="B4969" s="333" t="s">
        <v>14929</v>
      </c>
      <c r="D4969" s="333" t="s">
        <v>14930</v>
      </c>
      <c r="E4969" s="333" t="s">
        <v>6124</v>
      </c>
      <c r="F4969" s="333" t="s">
        <v>6125</v>
      </c>
      <c r="G4969" s="333" t="s">
        <v>14931</v>
      </c>
    </row>
    <row r="4970" spans="1:7">
      <c r="A4970" s="333">
        <v>31250000</v>
      </c>
      <c r="B4970" s="333" t="s">
        <v>14932</v>
      </c>
      <c r="D4970" s="333" t="s">
        <v>2173</v>
      </c>
      <c r="E4970" s="333" t="s">
        <v>2173</v>
      </c>
      <c r="F4970" s="333" t="s">
        <v>2173</v>
      </c>
      <c r="G4970" s="333" t="s">
        <v>2173</v>
      </c>
    </row>
    <row r="4971" spans="1:7">
      <c r="A4971" s="333">
        <v>31251500</v>
      </c>
      <c r="B4971" s="333" t="s">
        <v>14933</v>
      </c>
      <c r="D4971" s="333" t="s">
        <v>2173</v>
      </c>
      <c r="E4971" s="333" t="s">
        <v>2173</v>
      </c>
      <c r="F4971" s="333" t="s">
        <v>2173</v>
      </c>
      <c r="G4971" s="333" t="s">
        <v>2173</v>
      </c>
    </row>
    <row r="4972" spans="1:7" ht="60">
      <c r="A4972" s="333">
        <v>31251501</v>
      </c>
      <c r="B4972" s="333" t="s">
        <v>14934</v>
      </c>
      <c r="D4972" s="333" t="s">
        <v>14935</v>
      </c>
      <c r="E4972" s="333" t="s">
        <v>7223</v>
      </c>
      <c r="F4972" s="333" t="s">
        <v>7224</v>
      </c>
      <c r="G4972" s="333" t="s">
        <v>14936</v>
      </c>
    </row>
    <row r="4973" spans="1:7" ht="30">
      <c r="A4973" s="333">
        <v>31251502</v>
      </c>
      <c r="B4973" s="333" t="s">
        <v>14937</v>
      </c>
      <c r="D4973" s="333" t="s">
        <v>14938</v>
      </c>
      <c r="E4973" s="333" t="s">
        <v>7223</v>
      </c>
      <c r="F4973" s="333" t="s">
        <v>7224</v>
      </c>
      <c r="G4973" s="333" t="s">
        <v>14939</v>
      </c>
    </row>
    <row r="4974" spans="1:7" ht="30">
      <c r="A4974" s="333">
        <v>31251503</v>
      </c>
      <c r="B4974" s="333" t="s">
        <v>14940</v>
      </c>
      <c r="D4974" s="333" t="s">
        <v>14941</v>
      </c>
      <c r="E4974" s="333" t="s">
        <v>7223</v>
      </c>
      <c r="F4974" s="333" t="s">
        <v>7224</v>
      </c>
      <c r="G4974" s="333" t="s">
        <v>14942</v>
      </c>
    </row>
    <row r="4975" spans="1:7" ht="30">
      <c r="A4975" s="333">
        <v>31251504</v>
      </c>
      <c r="B4975" s="333" t="s">
        <v>14943</v>
      </c>
      <c r="D4975" s="333" t="s">
        <v>14944</v>
      </c>
      <c r="E4975" s="333" t="s">
        <v>7223</v>
      </c>
      <c r="F4975" s="333" t="s">
        <v>7224</v>
      </c>
      <c r="G4975" s="333" t="s">
        <v>14945</v>
      </c>
    </row>
    <row r="4976" spans="1:7" ht="30">
      <c r="A4976" s="333">
        <v>31251505</v>
      </c>
      <c r="B4976" s="333" t="s">
        <v>14946</v>
      </c>
      <c r="D4976" s="333" t="s">
        <v>14947</v>
      </c>
      <c r="E4976" s="333" t="s">
        <v>7223</v>
      </c>
      <c r="F4976" s="333" t="s">
        <v>7224</v>
      </c>
      <c r="G4976" s="333" t="s">
        <v>14948</v>
      </c>
    </row>
    <row r="4977" spans="1:7" ht="45">
      <c r="A4977" s="333">
        <v>31251506</v>
      </c>
      <c r="B4977" s="333" t="s">
        <v>14949</v>
      </c>
      <c r="D4977" s="333" t="s">
        <v>14950</v>
      </c>
      <c r="E4977" s="333" t="s">
        <v>7223</v>
      </c>
      <c r="F4977" s="333" t="s">
        <v>7224</v>
      </c>
      <c r="G4977" s="333" t="s">
        <v>14951</v>
      </c>
    </row>
    <row r="4978" spans="1:7" ht="30">
      <c r="A4978" s="333">
        <v>31251507</v>
      </c>
      <c r="B4978" s="333" t="s">
        <v>14952</v>
      </c>
      <c r="D4978" s="333" t="s">
        <v>14953</v>
      </c>
      <c r="E4978" s="333" t="s">
        <v>7223</v>
      </c>
      <c r="F4978" s="333" t="s">
        <v>7224</v>
      </c>
      <c r="G4978" s="333" t="s">
        <v>14954</v>
      </c>
    </row>
    <row r="4979" spans="1:7" ht="45">
      <c r="A4979" s="333">
        <v>31251508</v>
      </c>
      <c r="B4979" s="333" t="s">
        <v>14955</v>
      </c>
      <c r="D4979" s="333" t="s">
        <v>14956</v>
      </c>
      <c r="E4979" s="333" t="s">
        <v>7223</v>
      </c>
      <c r="F4979" s="333" t="s">
        <v>7224</v>
      </c>
      <c r="G4979" s="333" t="s">
        <v>14957</v>
      </c>
    </row>
    <row r="4980" spans="1:7" ht="30">
      <c r="A4980" s="333">
        <v>31251509</v>
      </c>
      <c r="B4980" s="333" t="s">
        <v>14958</v>
      </c>
      <c r="D4980" s="333" t="s">
        <v>14959</v>
      </c>
      <c r="E4980" s="333" t="s">
        <v>7223</v>
      </c>
      <c r="F4980" s="333" t="s">
        <v>7224</v>
      </c>
      <c r="G4980" s="333" t="s">
        <v>14960</v>
      </c>
    </row>
    <row r="4981" spans="1:7" ht="30">
      <c r="A4981" s="333">
        <v>31251510</v>
      </c>
      <c r="B4981" s="333" t="s">
        <v>14961</v>
      </c>
      <c r="D4981" s="333" t="s">
        <v>14962</v>
      </c>
      <c r="E4981" s="333" t="s">
        <v>7223</v>
      </c>
      <c r="F4981" s="333" t="s">
        <v>7224</v>
      </c>
      <c r="G4981" s="333" t="s">
        <v>14963</v>
      </c>
    </row>
    <row r="4982" spans="1:7" ht="45">
      <c r="A4982" s="333">
        <v>31251511</v>
      </c>
      <c r="B4982" s="333" t="s">
        <v>14964</v>
      </c>
      <c r="D4982" s="333" t="s">
        <v>14965</v>
      </c>
      <c r="E4982" s="333" t="s">
        <v>7223</v>
      </c>
      <c r="F4982" s="333" t="s">
        <v>7224</v>
      </c>
      <c r="G4982" s="333" t="s">
        <v>14966</v>
      </c>
    </row>
    <row r="4983" spans="1:7">
      <c r="A4983" s="333">
        <v>31251600</v>
      </c>
      <c r="B4983" s="333" t="s">
        <v>14967</v>
      </c>
      <c r="D4983" s="333" t="s">
        <v>2173</v>
      </c>
      <c r="E4983" s="333" t="s">
        <v>2173</v>
      </c>
      <c r="F4983" s="333" t="s">
        <v>2173</v>
      </c>
      <c r="G4983" s="333" t="s">
        <v>2173</v>
      </c>
    </row>
    <row r="4984" spans="1:7">
      <c r="A4984" s="333">
        <v>31251601</v>
      </c>
      <c r="B4984" s="333" t="s">
        <v>14968</v>
      </c>
      <c r="D4984" s="333" t="s">
        <v>14969</v>
      </c>
      <c r="E4984" s="333" t="s">
        <v>3542</v>
      </c>
      <c r="F4984" s="333" t="s">
        <v>3543</v>
      </c>
      <c r="G4984" s="333" t="s">
        <v>14970</v>
      </c>
    </row>
    <row r="4985" spans="1:7">
      <c r="A4985" s="333">
        <v>31260000</v>
      </c>
      <c r="B4985" s="333" t="s">
        <v>14971</v>
      </c>
      <c r="D4985" s="333" t="s">
        <v>2173</v>
      </c>
      <c r="E4985" s="333" t="s">
        <v>2173</v>
      </c>
      <c r="F4985" s="333" t="s">
        <v>2173</v>
      </c>
      <c r="G4985" s="333" t="s">
        <v>2173</v>
      </c>
    </row>
    <row r="4986" spans="1:7">
      <c r="A4986" s="333">
        <v>31261500</v>
      </c>
      <c r="B4986" s="333" t="s">
        <v>14972</v>
      </c>
      <c r="D4986" s="333" t="s">
        <v>2173</v>
      </c>
      <c r="E4986" s="333" t="s">
        <v>2173</v>
      </c>
      <c r="F4986" s="333" t="s">
        <v>2173</v>
      </c>
      <c r="G4986" s="333" t="s">
        <v>2173</v>
      </c>
    </row>
    <row r="4987" spans="1:7">
      <c r="A4987" s="333">
        <v>31261501</v>
      </c>
      <c r="B4987" s="333" t="s">
        <v>14973</v>
      </c>
      <c r="D4987" s="333" t="s">
        <v>14974</v>
      </c>
      <c r="E4987" s="333" t="s">
        <v>2512</v>
      </c>
      <c r="F4987" s="333" t="s">
        <v>2513</v>
      </c>
      <c r="G4987" s="333" t="s">
        <v>14975</v>
      </c>
    </row>
    <row r="4988" spans="1:7">
      <c r="A4988" s="333">
        <v>31261502</v>
      </c>
      <c r="B4988" s="333" t="s">
        <v>14976</v>
      </c>
      <c r="D4988" s="333" t="s">
        <v>14977</v>
      </c>
      <c r="E4988" s="333" t="s">
        <v>4284</v>
      </c>
      <c r="F4988" s="333" t="s">
        <v>4285</v>
      </c>
      <c r="G4988" s="333" t="s">
        <v>14978</v>
      </c>
    </row>
    <row r="4989" spans="1:7" ht="30">
      <c r="A4989" s="333">
        <v>31261503</v>
      </c>
      <c r="B4989" s="333" t="s">
        <v>14979</v>
      </c>
      <c r="D4989" s="333" t="s">
        <v>14980</v>
      </c>
      <c r="E4989" s="333" t="s">
        <v>4284</v>
      </c>
      <c r="F4989" s="333" t="s">
        <v>4285</v>
      </c>
      <c r="G4989" s="333" t="s">
        <v>14981</v>
      </c>
    </row>
    <row r="4990" spans="1:7" ht="30">
      <c r="A4990" s="333">
        <v>31261504</v>
      </c>
      <c r="B4990" s="333" t="s">
        <v>14982</v>
      </c>
      <c r="D4990" s="333" t="s">
        <v>14983</v>
      </c>
      <c r="E4990" s="333" t="s">
        <v>4284</v>
      </c>
      <c r="F4990" s="333" t="s">
        <v>4285</v>
      </c>
      <c r="G4990" s="333" t="s">
        <v>14984</v>
      </c>
    </row>
    <row r="4991" spans="1:7" ht="45">
      <c r="A4991" s="333">
        <v>31261505</v>
      </c>
      <c r="B4991" s="333" t="s">
        <v>14985</v>
      </c>
      <c r="D4991" s="333" t="s">
        <v>14986</v>
      </c>
      <c r="E4991" s="333" t="s">
        <v>4284</v>
      </c>
      <c r="F4991" s="333" t="s">
        <v>4285</v>
      </c>
      <c r="G4991" s="333" t="s">
        <v>14987</v>
      </c>
    </row>
    <row r="4992" spans="1:7">
      <c r="A4992" s="333">
        <v>31261600</v>
      </c>
      <c r="B4992" s="333" t="s">
        <v>14988</v>
      </c>
      <c r="D4992" s="333" t="s">
        <v>2173</v>
      </c>
      <c r="E4992" s="333" t="s">
        <v>2173</v>
      </c>
      <c r="F4992" s="333" t="s">
        <v>2173</v>
      </c>
      <c r="G4992" s="333" t="s">
        <v>2173</v>
      </c>
    </row>
    <row r="4993" spans="1:7" ht="30">
      <c r="A4993" s="333">
        <v>31261601</v>
      </c>
      <c r="B4993" s="333" t="s">
        <v>14989</v>
      </c>
      <c r="D4993" s="333" t="s">
        <v>14990</v>
      </c>
      <c r="E4993" s="333" t="s">
        <v>3542</v>
      </c>
      <c r="F4993" s="333" t="s">
        <v>3543</v>
      </c>
      <c r="G4993" s="333" t="s">
        <v>14991</v>
      </c>
    </row>
    <row r="4994" spans="1:7">
      <c r="A4994" s="333">
        <v>31261602</v>
      </c>
      <c r="B4994" s="333" t="s">
        <v>14992</v>
      </c>
      <c r="D4994" s="333" t="s">
        <v>14993</v>
      </c>
      <c r="E4994" s="333" t="s">
        <v>3122</v>
      </c>
      <c r="F4994" s="333" t="s">
        <v>3123</v>
      </c>
      <c r="G4994" s="333" t="s">
        <v>14994</v>
      </c>
    </row>
    <row r="4995" spans="1:7">
      <c r="A4995" s="333">
        <v>31261603</v>
      </c>
      <c r="B4995" s="333" t="s">
        <v>14995</v>
      </c>
      <c r="D4995" s="333" t="s">
        <v>14996</v>
      </c>
      <c r="E4995" s="333" t="s">
        <v>3122</v>
      </c>
      <c r="F4995" s="333" t="s">
        <v>3123</v>
      </c>
      <c r="G4995" s="333" t="s">
        <v>14997</v>
      </c>
    </row>
    <row r="4996" spans="1:7">
      <c r="A4996" s="333">
        <v>31261700</v>
      </c>
      <c r="B4996" s="333" t="s">
        <v>14998</v>
      </c>
      <c r="D4996" s="333" t="s">
        <v>2173</v>
      </c>
      <c r="E4996" s="333" t="s">
        <v>2173</v>
      </c>
      <c r="F4996" s="333" t="s">
        <v>2173</v>
      </c>
      <c r="G4996" s="333" t="s">
        <v>2173</v>
      </c>
    </row>
    <row r="4997" spans="1:7">
      <c r="A4997" s="333">
        <v>31261701</v>
      </c>
      <c r="B4997" s="333" t="s">
        <v>14999</v>
      </c>
      <c r="D4997" s="333" t="s">
        <v>15000</v>
      </c>
      <c r="E4997" s="333" t="s">
        <v>4284</v>
      </c>
      <c r="F4997" s="333" t="s">
        <v>4285</v>
      </c>
      <c r="G4997" s="333" t="s">
        <v>15001</v>
      </c>
    </row>
    <row r="4998" spans="1:7">
      <c r="A4998" s="333">
        <v>31261702</v>
      </c>
      <c r="B4998" s="333" t="s">
        <v>15002</v>
      </c>
      <c r="D4998" s="333" t="s">
        <v>15003</v>
      </c>
      <c r="E4998" s="333" t="s">
        <v>4284</v>
      </c>
      <c r="F4998" s="333" t="s">
        <v>4285</v>
      </c>
      <c r="G4998" s="333" t="s">
        <v>15002</v>
      </c>
    </row>
    <row r="4999" spans="1:7">
      <c r="A4999" s="333">
        <v>31261703</v>
      </c>
      <c r="B4999" s="333" t="s">
        <v>15004</v>
      </c>
      <c r="D4999" s="333" t="s">
        <v>15005</v>
      </c>
      <c r="E4999" s="333" t="s">
        <v>4284</v>
      </c>
      <c r="F4999" s="333" t="s">
        <v>4285</v>
      </c>
      <c r="G4999" s="333" t="s">
        <v>15006</v>
      </c>
    </row>
    <row r="5000" spans="1:7">
      <c r="A5000" s="333">
        <v>31261704</v>
      </c>
      <c r="B5000" s="333" t="s">
        <v>15007</v>
      </c>
      <c r="D5000" s="333" t="s">
        <v>15008</v>
      </c>
      <c r="E5000" s="333" t="s">
        <v>4284</v>
      </c>
      <c r="F5000" s="333" t="s">
        <v>4285</v>
      </c>
      <c r="G5000" s="333" t="s">
        <v>15009</v>
      </c>
    </row>
    <row r="5001" spans="1:7">
      <c r="A5001" s="333">
        <v>31270000</v>
      </c>
      <c r="B5001" s="333" t="s">
        <v>15010</v>
      </c>
      <c r="D5001" s="333" t="s">
        <v>2173</v>
      </c>
      <c r="E5001" s="333" t="s">
        <v>2173</v>
      </c>
      <c r="F5001" s="333" t="s">
        <v>2173</v>
      </c>
      <c r="G5001" s="333" t="s">
        <v>2173</v>
      </c>
    </row>
    <row r="5002" spans="1:7">
      <c r="A5002" s="333">
        <v>31271600</v>
      </c>
      <c r="B5002" s="333" t="s">
        <v>15011</v>
      </c>
      <c r="D5002" s="333" t="s">
        <v>2173</v>
      </c>
      <c r="E5002" s="333" t="s">
        <v>2173</v>
      </c>
      <c r="F5002" s="333" t="s">
        <v>2173</v>
      </c>
      <c r="G5002" s="333" t="s">
        <v>2173</v>
      </c>
    </row>
    <row r="5003" spans="1:7" ht="30">
      <c r="A5003" s="333">
        <v>31271601</v>
      </c>
      <c r="B5003" s="333" t="s">
        <v>15012</v>
      </c>
      <c r="D5003" s="333" t="s">
        <v>15013</v>
      </c>
      <c r="E5003" s="333" t="s">
        <v>3122</v>
      </c>
      <c r="F5003" s="333" t="s">
        <v>3123</v>
      </c>
      <c r="G5003" s="333" t="s">
        <v>15014</v>
      </c>
    </row>
    <row r="5004" spans="1:7" ht="30">
      <c r="A5004" s="333">
        <v>31271602</v>
      </c>
      <c r="B5004" s="333" t="s">
        <v>15015</v>
      </c>
      <c r="D5004" s="333" t="s">
        <v>15016</v>
      </c>
      <c r="E5004" s="333" t="s">
        <v>8006</v>
      </c>
      <c r="F5004" s="333" t="s">
        <v>8007</v>
      </c>
      <c r="G5004" s="333" t="s">
        <v>15017</v>
      </c>
    </row>
    <row r="5005" spans="1:7">
      <c r="A5005" s="333">
        <v>31280000</v>
      </c>
      <c r="B5005" s="333" t="s">
        <v>15018</v>
      </c>
      <c r="D5005" s="333" t="s">
        <v>2173</v>
      </c>
      <c r="E5005" s="333" t="s">
        <v>2173</v>
      </c>
      <c r="F5005" s="333" t="s">
        <v>2173</v>
      </c>
      <c r="G5005" s="333" t="s">
        <v>2173</v>
      </c>
    </row>
    <row r="5006" spans="1:7">
      <c r="A5006" s="333">
        <v>31281500</v>
      </c>
      <c r="B5006" s="333" t="s">
        <v>15019</v>
      </c>
      <c r="D5006" s="333" t="s">
        <v>2173</v>
      </c>
      <c r="E5006" s="333" t="s">
        <v>2173</v>
      </c>
      <c r="F5006" s="333" t="s">
        <v>2173</v>
      </c>
      <c r="G5006" s="333" t="s">
        <v>2173</v>
      </c>
    </row>
    <row r="5007" spans="1:7">
      <c r="A5007" s="333">
        <v>31281502</v>
      </c>
      <c r="B5007" s="333" t="s">
        <v>15020</v>
      </c>
      <c r="D5007" s="333" t="s">
        <v>15021</v>
      </c>
      <c r="E5007" s="333" t="s">
        <v>4284</v>
      </c>
      <c r="F5007" s="333" t="s">
        <v>4285</v>
      </c>
      <c r="G5007" s="333" t="s">
        <v>15022</v>
      </c>
    </row>
    <row r="5008" spans="1:7" ht="30">
      <c r="A5008" s="333">
        <v>31281503</v>
      </c>
      <c r="B5008" s="333" t="s">
        <v>15023</v>
      </c>
      <c r="D5008" s="333" t="s">
        <v>15024</v>
      </c>
      <c r="E5008" s="333" t="s">
        <v>4284</v>
      </c>
      <c r="F5008" s="333" t="s">
        <v>4285</v>
      </c>
      <c r="G5008" s="333" t="s">
        <v>15025</v>
      </c>
    </row>
    <row r="5009" spans="1:7">
      <c r="A5009" s="333">
        <v>31281504</v>
      </c>
      <c r="B5009" s="333" t="s">
        <v>15026</v>
      </c>
      <c r="D5009" s="333" t="s">
        <v>15027</v>
      </c>
      <c r="E5009" s="333" t="s">
        <v>4284</v>
      </c>
      <c r="F5009" s="333" t="s">
        <v>4285</v>
      </c>
      <c r="G5009" s="333" t="s">
        <v>15028</v>
      </c>
    </row>
    <row r="5010" spans="1:7" ht="30">
      <c r="A5010" s="333">
        <v>31281505</v>
      </c>
      <c r="B5010" s="333" t="s">
        <v>15029</v>
      </c>
      <c r="D5010" s="333" t="s">
        <v>15030</v>
      </c>
      <c r="E5010" s="333" t="s">
        <v>4284</v>
      </c>
      <c r="F5010" s="333" t="s">
        <v>4285</v>
      </c>
      <c r="G5010" s="333" t="s">
        <v>15031</v>
      </c>
    </row>
    <row r="5011" spans="1:7" ht="30">
      <c r="A5011" s="333">
        <v>31281506</v>
      </c>
      <c r="B5011" s="333" t="s">
        <v>15032</v>
      </c>
      <c r="D5011" s="333" t="s">
        <v>15033</v>
      </c>
      <c r="E5011" s="333" t="s">
        <v>4284</v>
      </c>
      <c r="F5011" s="333" t="s">
        <v>4285</v>
      </c>
      <c r="G5011" s="333" t="s">
        <v>15034</v>
      </c>
    </row>
    <row r="5012" spans="1:7" ht="30">
      <c r="A5012" s="333">
        <v>31281507</v>
      </c>
      <c r="B5012" s="333" t="s">
        <v>15035</v>
      </c>
      <c r="D5012" s="333" t="s">
        <v>15036</v>
      </c>
      <c r="E5012" s="333" t="s">
        <v>4284</v>
      </c>
      <c r="F5012" s="333" t="s">
        <v>4285</v>
      </c>
      <c r="G5012" s="333" t="s">
        <v>15037</v>
      </c>
    </row>
    <row r="5013" spans="1:7">
      <c r="A5013" s="333">
        <v>31281508</v>
      </c>
      <c r="B5013" s="333" t="s">
        <v>15038</v>
      </c>
      <c r="D5013" s="333" t="s">
        <v>15039</v>
      </c>
      <c r="E5013" s="333" t="s">
        <v>4284</v>
      </c>
      <c r="F5013" s="333" t="s">
        <v>4285</v>
      </c>
      <c r="G5013" s="333" t="s">
        <v>15040</v>
      </c>
    </row>
    <row r="5014" spans="1:7">
      <c r="A5014" s="333">
        <v>31281509</v>
      </c>
      <c r="B5014" s="333" t="s">
        <v>15041</v>
      </c>
      <c r="D5014" s="333" t="s">
        <v>15042</v>
      </c>
      <c r="E5014" s="333" t="s">
        <v>4284</v>
      </c>
      <c r="F5014" s="333" t="s">
        <v>4285</v>
      </c>
      <c r="G5014" s="333" t="s">
        <v>15043</v>
      </c>
    </row>
    <row r="5015" spans="1:7">
      <c r="A5015" s="333">
        <v>31281510</v>
      </c>
      <c r="B5015" s="333" t="s">
        <v>15044</v>
      </c>
      <c r="D5015" s="333" t="s">
        <v>15045</v>
      </c>
      <c r="E5015" s="333" t="s">
        <v>4284</v>
      </c>
      <c r="F5015" s="333" t="s">
        <v>4285</v>
      </c>
      <c r="G5015" s="333" t="s">
        <v>15046</v>
      </c>
    </row>
    <row r="5016" spans="1:7">
      <c r="A5016" s="333">
        <v>31281511</v>
      </c>
      <c r="B5016" s="333" t="s">
        <v>15047</v>
      </c>
      <c r="D5016" s="333" t="s">
        <v>15048</v>
      </c>
      <c r="E5016" s="333" t="s">
        <v>4284</v>
      </c>
      <c r="F5016" s="333" t="s">
        <v>4285</v>
      </c>
      <c r="G5016" s="333" t="s">
        <v>15049</v>
      </c>
    </row>
    <row r="5017" spans="1:7">
      <c r="A5017" s="333">
        <v>31281512</v>
      </c>
      <c r="B5017" s="333" t="s">
        <v>15050</v>
      </c>
      <c r="D5017" s="333" t="s">
        <v>15051</v>
      </c>
      <c r="E5017" s="333" t="s">
        <v>4284</v>
      </c>
      <c r="F5017" s="333" t="s">
        <v>4285</v>
      </c>
      <c r="G5017" s="333" t="s">
        <v>15052</v>
      </c>
    </row>
    <row r="5018" spans="1:7" ht="30">
      <c r="A5018" s="333">
        <v>31281513</v>
      </c>
      <c r="B5018" s="333" t="s">
        <v>15053</v>
      </c>
      <c r="D5018" s="333" t="s">
        <v>15054</v>
      </c>
      <c r="E5018" s="333" t="s">
        <v>4284</v>
      </c>
      <c r="F5018" s="333" t="s">
        <v>4285</v>
      </c>
      <c r="G5018" s="333" t="s">
        <v>15055</v>
      </c>
    </row>
    <row r="5019" spans="1:7">
      <c r="A5019" s="333">
        <v>31281514</v>
      </c>
      <c r="B5019" s="333" t="s">
        <v>15056</v>
      </c>
      <c r="D5019" s="333" t="s">
        <v>15057</v>
      </c>
      <c r="E5019" s="333" t="s">
        <v>4284</v>
      </c>
      <c r="F5019" s="333" t="s">
        <v>4285</v>
      </c>
      <c r="G5019" s="333" t="s">
        <v>15058</v>
      </c>
    </row>
    <row r="5020" spans="1:7">
      <c r="A5020" s="333">
        <v>31281515</v>
      </c>
      <c r="B5020" s="333" t="s">
        <v>15059</v>
      </c>
      <c r="D5020" s="333" t="s">
        <v>15060</v>
      </c>
      <c r="E5020" s="333" t="s">
        <v>4284</v>
      </c>
      <c r="F5020" s="333" t="s">
        <v>4285</v>
      </c>
      <c r="G5020" s="333" t="s">
        <v>15061</v>
      </c>
    </row>
    <row r="5021" spans="1:7">
      <c r="A5021" s="333">
        <v>31281516</v>
      </c>
      <c r="B5021" s="333" t="s">
        <v>15062</v>
      </c>
      <c r="D5021" s="333" t="s">
        <v>15063</v>
      </c>
      <c r="E5021" s="333" t="s">
        <v>4284</v>
      </c>
      <c r="F5021" s="333" t="s">
        <v>4285</v>
      </c>
      <c r="G5021" s="333" t="s">
        <v>15064</v>
      </c>
    </row>
    <row r="5022" spans="1:7">
      <c r="A5022" s="333">
        <v>31281517</v>
      </c>
      <c r="B5022" s="333" t="s">
        <v>15065</v>
      </c>
      <c r="D5022" s="333" t="s">
        <v>15066</v>
      </c>
      <c r="E5022" s="333" t="s">
        <v>4284</v>
      </c>
      <c r="F5022" s="333" t="s">
        <v>4285</v>
      </c>
      <c r="G5022" s="333" t="s">
        <v>15067</v>
      </c>
    </row>
    <row r="5023" spans="1:7">
      <c r="A5023" s="333">
        <v>31281518</v>
      </c>
      <c r="B5023" s="333" t="s">
        <v>15068</v>
      </c>
      <c r="D5023" s="333" t="s">
        <v>15069</v>
      </c>
      <c r="E5023" s="333" t="s">
        <v>4284</v>
      </c>
      <c r="F5023" s="333" t="s">
        <v>4285</v>
      </c>
      <c r="G5023" s="333" t="s">
        <v>15070</v>
      </c>
    </row>
    <row r="5024" spans="1:7" ht="30">
      <c r="A5024" s="333">
        <v>31281519</v>
      </c>
      <c r="B5024" s="333" t="s">
        <v>15071</v>
      </c>
      <c r="D5024" s="333" t="s">
        <v>15072</v>
      </c>
      <c r="E5024" s="333" t="s">
        <v>4284</v>
      </c>
      <c r="F5024" s="333" t="s">
        <v>4285</v>
      </c>
      <c r="G5024" s="333" t="s">
        <v>15073</v>
      </c>
    </row>
    <row r="5025" spans="1:7">
      <c r="A5025" s="333">
        <v>31281520</v>
      </c>
      <c r="B5025" s="333" t="s">
        <v>15074</v>
      </c>
      <c r="D5025" s="333" t="s">
        <v>15075</v>
      </c>
      <c r="E5025" s="333" t="s">
        <v>4284</v>
      </c>
      <c r="F5025" s="333" t="s">
        <v>4285</v>
      </c>
      <c r="G5025" s="333" t="s">
        <v>15076</v>
      </c>
    </row>
    <row r="5026" spans="1:7">
      <c r="A5026" s="333">
        <v>31281521</v>
      </c>
      <c r="B5026" s="333" t="s">
        <v>15077</v>
      </c>
      <c r="D5026" s="333" t="s">
        <v>15078</v>
      </c>
      <c r="E5026" s="333" t="s">
        <v>4284</v>
      </c>
      <c r="F5026" s="333" t="s">
        <v>4285</v>
      </c>
      <c r="G5026" s="333" t="s">
        <v>15079</v>
      </c>
    </row>
    <row r="5027" spans="1:7">
      <c r="A5027" s="333">
        <v>31281700</v>
      </c>
      <c r="B5027" s="333" t="s">
        <v>15080</v>
      </c>
      <c r="D5027" s="333" t="s">
        <v>2173</v>
      </c>
      <c r="E5027" s="333" t="s">
        <v>2173</v>
      </c>
      <c r="F5027" s="333" t="s">
        <v>2173</v>
      </c>
      <c r="G5027" s="333" t="s">
        <v>2173</v>
      </c>
    </row>
    <row r="5028" spans="1:7" ht="30">
      <c r="A5028" s="333">
        <v>31281701</v>
      </c>
      <c r="B5028" s="333" t="s">
        <v>15081</v>
      </c>
      <c r="D5028" s="333" t="s">
        <v>15082</v>
      </c>
      <c r="E5028" s="333" t="s">
        <v>4284</v>
      </c>
      <c r="F5028" s="333" t="s">
        <v>4285</v>
      </c>
      <c r="G5028" s="333" t="s">
        <v>15083</v>
      </c>
    </row>
    <row r="5029" spans="1:7">
      <c r="A5029" s="333">
        <v>31281800</v>
      </c>
      <c r="B5029" s="333" t="s">
        <v>15084</v>
      </c>
      <c r="D5029" s="333" t="s">
        <v>2173</v>
      </c>
      <c r="E5029" s="333" t="s">
        <v>2173</v>
      </c>
      <c r="F5029" s="333" t="s">
        <v>2173</v>
      </c>
      <c r="G5029" s="333" t="s">
        <v>2173</v>
      </c>
    </row>
    <row r="5030" spans="1:7" ht="45">
      <c r="A5030" s="333">
        <v>31281801</v>
      </c>
      <c r="B5030" s="333" t="s">
        <v>15085</v>
      </c>
      <c r="D5030" s="333" t="s">
        <v>15086</v>
      </c>
      <c r="E5030" s="333" t="s">
        <v>4284</v>
      </c>
      <c r="F5030" s="333" t="s">
        <v>4285</v>
      </c>
      <c r="G5030" s="333" t="s">
        <v>15087</v>
      </c>
    </row>
    <row r="5031" spans="1:7" ht="45">
      <c r="A5031" s="333">
        <v>31281802</v>
      </c>
      <c r="B5031" s="333" t="s">
        <v>15088</v>
      </c>
      <c r="D5031" s="333" t="s">
        <v>15089</v>
      </c>
      <c r="E5031" s="333" t="s">
        <v>4284</v>
      </c>
      <c r="F5031" s="333" t="s">
        <v>4285</v>
      </c>
      <c r="G5031" s="333" t="s">
        <v>15090</v>
      </c>
    </row>
    <row r="5032" spans="1:7" ht="45">
      <c r="A5032" s="333">
        <v>31281803</v>
      </c>
      <c r="B5032" s="333" t="s">
        <v>15091</v>
      </c>
      <c r="D5032" s="333" t="s">
        <v>15092</v>
      </c>
      <c r="E5032" s="333" t="s">
        <v>4284</v>
      </c>
      <c r="F5032" s="333" t="s">
        <v>4285</v>
      </c>
      <c r="G5032" s="333" t="s">
        <v>15093</v>
      </c>
    </row>
    <row r="5033" spans="1:7" ht="45">
      <c r="A5033" s="333">
        <v>31281804</v>
      </c>
      <c r="B5033" s="333" t="s">
        <v>15094</v>
      </c>
      <c r="D5033" s="333" t="s">
        <v>15095</v>
      </c>
      <c r="E5033" s="333" t="s">
        <v>4284</v>
      </c>
      <c r="F5033" s="333" t="s">
        <v>4285</v>
      </c>
      <c r="G5033" s="333" t="s">
        <v>15096</v>
      </c>
    </row>
    <row r="5034" spans="1:7" ht="45">
      <c r="A5034" s="333">
        <v>31281805</v>
      </c>
      <c r="B5034" s="333" t="s">
        <v>15097</v>
      </c>
      <c r="D5034" s="333" t="s">
        <v>15098</v>
      </c>
      <c r="E5034" s="333" t="s">
        <v>4284</v>
      </c>
      <c r="F5034" s="333" t="s">
        <v>4285</v>
      </c>
      <c r="G5034" s="333" t="s">
        <v>15099</v>
      </c>
    </row>
    <row r="5035" spans="1:7" ht="45">
      <c r="A5035" s="333">
        <v>31281806</v>
      </c>
      <c r="B5035" s="333" t="s">
        <v>15100</v>
      </c>
      <c r="D5035" s="333" t="s">
        <v>15101</v>
      </c>
      <c r="E5035" s="333" t="s">
        <v>4284</v>
      </c>
      <c r="F5035" s="333" t="s">
        <v>4285</v>
      </c>
      <c r="G5035" s="333" t="s">
        <v>15102</v>
      </c>
    </row>
    <row r="5036" spans="1:7" ht="45">
      <c r="A5036" s="333">
        <v>31281807</v>
      </c>
      <c r="B5036" s="333" t="s">
        <v>15103</v>
      </c>
      <c r="D5036" s="333" t="s">
        <v>15104</v>
      </c>
      <c r="E5036" s="333" t="s">
        <v>4284</v>
      </c>
      <c r="F5036" s="333" t="s">
        <v>4285</v>
      </c>
      <c r="G5036" s="333" t="s">
        <v>15105</v>
      </c>
    </row>
    <row r="5037" spans="1:7" ht="45">
      <c r="A5037" s="333">
        <v>31281808</v>
      </c>
      <c r="B5037" s="333" t="s">
        <v>15106</v>
      </c>
      <c r="D5037" s="333" t="s">
        <v>15107</v>
      </c>
      <c r="E5037" s="333" t="s">
        <v>4284</v>
      </c>
      <c r="F5037" s="333" t="s">
        <v>4285</v>
      </c>
      <c r="G5037" s="333" t="s">
        <v>15108</v>
      </c>
    </row>
    <row r="5038" spans="1:7" ht="45">
      <c r="A5038" s="333">
        <v>31281809</v>
      </c>
      <c r="B5038" s="333" t="s">
        <v>15109</v>
      </c>
      <c r="D5038" s="333" t="s">
        <v>15110</v>
      </c>
      <c r="E5038" s="333" t="s">
        <v>4284</v>
      </c>
      <c r="F5038" s="333" t="s">
        <v>4285</v>
      </c>
      <c r="G5038" s="333" t="s">
        <v>15111</v>
      </c>
    </row>
    <row r="5039" spans="1:7" ht="45">
      <c r="A5039" s="333">
        <v>31281810</v>
      </c>
      <c r="B5039" s="333" t="s">
        <v>15112</v>
      </c>
      <c r="D5039" s="333" t="s">
        <v>15113</v>
      </c>
      <c r="E5039" s="333" t="s">
        <v>4284</v>
      </c>
      <c r="F5039" s="333" t="s">
        <v>4285</v>
      </c>
      <c r="G5039" s="333" t="s">
        <v>15114</v>
      </c>
    </row>
    <row r="5040" spans="1:7" ht="45">
      <c r="A5040" s="333">
        <v>31281811</v>
      </c>
      <c r="B5040" s="333" t="s">
        <v>15115</v>
      </c>
      <c r="D5040" s="333" t="s">
        <v>15116</v>
      </c>
      <c r="E5040" s="333" t="s">
        <v>4284</v>
      </c>
      <c r="F5040" s="333" t="s">
        <v>4285</v>
      </c>
      <c r="G5040" s="333" t="s">
        <v>15117</v>
      </c>
    </row>
    <row r="5041" spans="1:7" ht="45">
      <c r="A5041" s="333">
        <v>31281812</v>
      </c>
      <c r="B5041" s="333" t="s">
        <v>15118</v>
      </c>
      <c r="D5041" s="333" t="s">
        <v>15119</v>
      </c>
      <c r="E5041" s="333" t="s">
        <v>4284</v>
      </c>
      <c r="F5041" s="333" t="s">
        <v>4285</v>
      </c>
      <c r="G5041" s="333" t="s">
        <v>15120</v>
      </c>
    </row>
    <row r="5042" spans="1:7" ht="45">
      <c r="A5042" s="333">
        <v>31281813</v>
      </c>
      <c r="B5042" s="333" t="s">
        <v>15121</v>
      </c>
      <c r="D5042" s="333" t="s">
        <v>15122</v>
      </c>
      <c r="E5042" s="333" t="s">
        <v>4284</v>
      </c>
      <c r="F5042" s="333" t="s">
        <v>4285</v>
      </c>
      <c r="G5042" s="333" t="s">
        <v>15123</v>
      </c>
    </row>
    <row r="5043" spans="1:7" ht="45">
      <c r="A5043" s="333">
        <v>31281814</v>
      </c>
      <c r="B5043" s="333" t="s">
        <v>15124</v>
      </c>
      <c r="D5043" s="333" t="s">
        <v>15125</v>
      </c>
      <c r="E5043" s="333" t="s">
        <v>4284</v>
      </c>
      <c r="F5043" s="333" t="s">
        <v>4285</v>
      </c>
      <c r="G5043" s="333" t="s">
        <v>15126</v>
      </c>
    </row>
    <row r="5044" spans="1:7" ht="45">
      <c r="A5044" s="333">
        <v>31281815</v>
      </c>
      <c r="B5044" s="333" t="s">
        <v>15127</v>
      </c>
      <c r="D5044" s="333" t="s">
        <v>15128</v>
      </c>
      <c r="E5044" s="333" t="s">
        <v>4284</v>
      </c>
      <c r="F5044" s="333" t="s">
        <v>4285</v>
      </c>
      <c r="G5044" s="333" t="s">
        <v>15129</v>
      </c>
    </row>
    <row r="5045" spans="1:7" ht="45">
      <c r="A5045" s="333">
        <v>31281816</v>
      </c>
      <c r="B5045" s="333" t="s">
        <v>15130</v>
      </c>
      <c r="D5045" s="333" t="s">
        <v>15131</v>
      </c>
      <c r="E5045" s="333" t="s">
        <v>4284</v>
      </c>
      <c r="F5045" s="333" t="s">
        <v>4285</v>
      </c>
      <c r="G5045" s="333" t="s">
        <v>15132</v>
      </c>
    </row>
    <row r="5046" spans="1:7" ht="45">
      <c r="A5046" s="333">
        <v>31281817</v>
      </c>
      <c r="B5046" s="333" t="s">
        <v>15133</v>
      </c>
      <c r="D5046" s="333" t="s">
        <v>15134</v>
      </c>
      <c r="E5046" s="333" t="s">
        <v>4284</v>
      </c>
      <c r="F5046" s="333" t="s">
        <v>4285</v>
      </c>
      <c r="G5046" s="333" t="s">
        <v>15135</v>
      </c>
    </row>
    <row r="5047" spans="1:7" ht="45">
      <c r="A5047" s="333">
        <v>31281818</v>
      </c>
      <c r="B5047" s="333" t="s">
        <v>15136</v>
      </c>
      <c r="D5047" s="333" t="s">
        <v>15137</v>
      </c>
      <c r="E5047" s="333" t="s">
        <v>4284</v>
      </c>
      <c r="F5047" s="333" t="s">
        <v>4285</v>
      </c>
      <c r="G5047" s="333" t="s">
        <v>15138</v>
      </c>
    </row>
    <row r="5048" spans="1:7" ht="45">
      <c r="A5048" s="333">
        <v>31281819</v>
      </c>
      <c r="B5048" s="333" t="s">
        <v>15139</v>
      </c>
      <c r="D5048" s="333" t="s">
        <v>15140</v>
      </c>
      <c r="E5048" s="333" t="s">
        <v>4284</v>
      </c>
      <c r="F5048" s="333" t="s">
        <v>4285</v>
      </c>
      <c r="G5048" s="333" t="s">
        <v>15141</v>
      </c>
    </row>
    <row r="5049" spans="1:7">
      <c r="A5049" s="333">
        <v>31281900</v>
      </c>
      <c r="B5049" s="333" t="s">
        <v>15142</v>
      </c>
      <c r="D5049" s="333" t="s">
        <v>2173</v>
      </c>
      <c r="E5049" s="333" t="s">
        <v>2173</v>
      </c>
      <c r="F5049" s="333" t="s">
        <v>2173</v>
      </c>
      <c r="G5049" s="333" t="s">
        <v>2173</v>
      </c>
    </row>
    <row r="5050" spans="1:7" ht="30">
      <c r="A5050" s="333">
        <v>31281901</v>
      </c>
      <c r="B5050" s="333" t="s">
        <v>15143</v>
      </c>
      <c r="D5050" s="333" t="s">
        <v>15144</v>
      </c>
      <c r="E5050" s="333" t="s">
        <v>4284</v>
      </c>
      <c r="F5050" s="333" t="s">
        <v>4285</v>
      </c>
      <c r="G5050" s="333" t="s">
        <v>15145</v>
      </c>
    </row>
    <row r="5051" spans="1:7" ht="30">
      <c r="A5051" s="333">
        <v>31281902</v>
      </c>
      <c r="B5051" s="333" t="s">
        <v>15146</v>
      </c>
      <c r="D5051" s="333" t="s">
        <v>15147</v>
      </c>
      <c r="E5051" s="333" t="s">
        <v>4284</v>
      </c>
      <c r="F5051" s="333" t="s">
        <v>4285</v>
      </c>
      <c r="G5051" s="333" t="s">
        <v>15148</v>
      </c>
    </row>
    <row r="5052" spans="1:7" ht="30">
      <c r="A5052" s="333">
        <v>31281903</v>
      </c>
      <c r="B5052" s="333" t="s">
        <v>15149</v>
      </c>
      <c r="D5052" s="333" t="s">
        <v>15150</v>
      </c>
      <c r="E5052" s="333" t="s">
        <v>4284</v>
      </c>
      <c r="F5052" s="333" t="s">
        <v>4285</v>
      </c>
      <c r="G5052" s="333" t="s">
        <v>15151</v>
      </c>
    </row>
    <row r="5053" spans="1:7" ht="30">
      <c r="A5053" s="333">
        <v>31281904</v>
      </c>
      <c r="B5053" s="333" t="s">
        <v>15152</v>
      </c>
      <c r="D5053" s="333" t="s">
        <v>15153</v>
      </c>
      <c r="E5053" s="333" t="s">
        <v>4284</v>
      </c>
      <c r="F5053" s="333" t="s">
        <v>4285</v>
      </c>
      <c r="G5053" s="333" t="s">
        <v>15154</v>
      </c>
    </row>
    <row r="5054" spans="1:7" ht="30">
      <c r="A5054" s="333">
        <v>31281905</v>
      </c>
      <c r="B5054" s="333" t="s">
        <v>15155</v>
      </c>
      <c r="D5054" s="333" t="s">
        <v>15156</v>
      </c>
      <c r="E5054" s="333" t="s">
        <v>4284</v>
      </c>
      <c r="F5054" s="333" t="s">
        <v>4285</v>
      </c>
      <c r="G5054" s="333" t="s">
        <v>15157</v>
      </c>
    </row>
    <row r="5055" spans="1:7" ht="30">
      <c r="A5055" s="333">
        <v>31281906</v>
      </c>
      <c r="B5055" s="333" t="s">
        <v>15158</v>
      </c>
      <c r="D5055" s="333" t="s">
        <v>15159</v>
      </c>
      <c r="E5055" s="333" t="s">
        <v>4284</v>
      </c>
      <c r="F5055" s="333" t="s">
        <v>4285</v>
      </c>
      <c r="G5055" s="333" t="s">
        <v>15160</v>
      </c>
    </row>
    <row r="5056" spans="1:7" ht="30">
      <c r="A5056" s="333">
        <v>31281907</v>
      </c>
      <c r="B5056" s="333" t="s">
        <v>15161</v>
      </c>
      <c r="D5056" s="333" t="s">
        <v>15162</v>
      </c>
      <c r="E5056" s="333" t="s">
        <v>4284</v>
      </c>
      <c r="F5056" s="333" t="s">
        <v>4285</v>
      </c>
      <c r="G5056" s="333" t="s">
        <v>15163</v>
      </c>
    </row>
    <row r="5057" spans="1:7" ht="30">
      <c r="A5057" s="333">
        <v>31281908</v>
      </c>
      <c r="B5057" s="333" t="s">
        <v>15164</v>
      </c>
      <c r="D5057" s="333" t="s">
        <v>15165</v>
      </c>
      <c r="E5057" s="333" t="s">
        <v>4284</v>
      </c>
      <c r="F5057" s="333" t="s">
        <v>4285</v>
      </c>
      <c r="G5057" s="333" t="s">
        <v>15166</v>
      </c>
    </row>
    <row r="5058" spans="1:7" ht="30">
      <c r="A5058" s="333">
        <v>31281909</v>
      </c>
      <c r="B5058" s="333" t="s">
        <v>15167</v>
      </c>
      <c r="D5058" s="333" t="s">
        <v>15168</v>
      </c>
      <c r="E5058" s="333" t="s">
        <v>4284</v>
      </c>
      <c r="F5058" s="333" t="s">
        <v>4285</v>
      </c>
      <c r="G5058" s="333" t="s">
        <v>15169</v>
      </c>
    </row>
    <row r="5059" spans="1:7" ht="30">
      <c r="A5059" s="333">
        <v>31281910</v>
      </c>
      <c r="B5059" s="333" t="s">
        <v>15170</v>
      </c>
      <c r="D5059" s="333" t="s">
        <v>15171</v>
      </c>
      <c r="E5059" s="333" t="s">
        <v>4284</v>
      </c>
      <c r="F5059" s="333" t="s">
        <v>4285</v>
      </c>
      <c r="G5059" s="333" t="s">
        <v>15172</v>
      </c>
    </row>
    <row r="5060" spans="1:7" ht="30">
      <c r="A5060" s="333">
        <v>31281911</v>
      </c>
      <c r="B5060" s="333" t="s">
        <v>15173</v>
      </c>
      <c r="D5060" s="333" t="s">
        <v>15174</v>
      </c>
      <c r="E5060" s="333" t="s">
        <v>4284</v>
      </c>
      <c r="F5060" s="333" t="s">
        <v>4285</v>
      </c>
      <c r="G5060" s="333" t="s">
        <v>15175</v>
      </c>
    </row>
    <row r="5061" spans="1:7" ht="30">
      <c r="A5061" s="333">
        <v>31281912</v>
      </c>
      <c r="B5061" s="333" t="s">
        <v>15176</v>
      </c>
      <c r="D5061" s="333" t="s">
        <v>15177</v>
      </c>
      <c r="E5061" s="333" t="s">
        <v>4284</v>
      </c>
      <c r="F5061" s="333" t="s">
        <v>4285</v>
      </c>
      <c r="G5061" s="333" t="s">
        <v>15178</v>
      </c>
    </row>
    <row r="5062" spans="1:7" ht="30">
      <c r="A5062" s="333">
        <v>31281913</v>
      </c>
      <c r="B5062" s="333" t="s">
        <v>15179</v>
      </c>
      <c r="D5062" s="333" t="s">
        <v>15180</v>
      </c>
      <c r="E5062" s="333" t="s">
        <v>4284</v>
      </c>
      <c r="F5062" s="333" t="s">
        <v>4285</v>
      </c>
      <c r="G5062" s="333" t="s">
        <v>15181</v>
      </c>
    </row>
    <row r="5063" spans="1:7" ht="30">
      <c r="A5063" s="333">
        <v>31281914</v>
      </c>
      <c r="B5063" s="333" t="s">
        <v>15182</v>
      </c>
      <c r="D5063" s="333" t="s">
        <v>15183</v>
      </c>
      <c r="E5063" s="333" t="s">
        <v>4284</v>
      </c>
      <c r="F5063" s="333" t="s">
        <v>4285</v>
      </c>
      <c r="G5063" s="333" t="s">
        <v>15184</v>
      </c>
    </row>
    <row r="5064" spans="1:7" ht="30">
      <c r="A5064" s="333">
        <v>31281915</v>
      </c>
      <c r="B5064" s="333" t="s">
        <v>15185</v>
      </c>
      <c r="D5064" s="333" t="s">
        <v>15186</v>
      </c>
      <c r="E5064" s="333" t="s">
        <v>4284</v>
      </c>
      <c r="F5064" s="333" t="s">
        <v>4285</v>
      </c>
      <c r="G5064" s="333" t="s">
        <v>15187</v>
      </c>
    </row>
    <row r="5065" spans="1:7" ht="30">
      <c r="A5065" s="333">
        <v>31281916</v>
      </c>
      <c r="B5065" s="333" t="s">
        <v>15188</v>
      </c>
      <c r="D5065" s="333" t="s">
        <v>15189</v>
      </c>
      <c r="E5065" s="333" t="s">
        <v>4284</v>
      </c>
      <c r="F5065" s="333" t="s">
        <v>4285</v>
      </c>
      <c r="G5065" s="333" t="s">
        <v>15190</v>
      </c>
    </row>
    <row r="5066" spans="1:7" ht="30">
      <c r="A5066" s="333">
        <v>31281917</v>
      </c>
      <c r="B5066" s="333" t="s">
        <v>15191</v>
      </c>
      <c r="D5066" s="333" t="s">
        <v>15192</v>
      </c>
      <c r="E5066" s="333" t="s">
        <v>4284</v>
      </c>
      <c r="F5066" s="333" t="s">
        <v>4285</v>
      </c>
      <c r="G5066" s="333" t="s">
        <v>15193</v>
      </c>
    </row>
    <row r="5067" spans="1:7" ht="30">
      <c r="A5067" s="333">
        <v>31281918</v>
      </c>
      <c r="B5067" s="333" t="s">
        <v>15194</v>
      </c>
      <c r="D5067" s="333" t="s">
        <v>15195</v>
      </c>
      <c r="E5067" s="333" t="s">
        <v>4284</v>
      </c>
      <c r="F5067" s="333" t="s">
        <v>4285</v>
      </c>
      <c r="G5067" s="333" t="s">
        <v>15196</v>
      </c>
    </row>
    <row r="5068" spans="1:7">
      <c r="A5068" s="333">
        <v>31281919</v>
      </c>
      <c r="B5068" s="333" t="s">
        <v>15197</v>
      </c>
      <c r="D5068" s="333" t="s">
        <v>15198</v>
      </c>
      <c r="E5068" s="333" t="s">
        <v>4284</v>
      </c>
      <c r="F5068" s="333" t="s">
        <v>4285</v>
      </c>
      <c r="G5068" s="333" t="s">
        <v>15199</v>
      </c>
    </row>
    <row r="5069" spans="1:7">
      <c r="A5069" s="333">
        <v>31282000</v>
      </c>
      <c r="B5069" s="333" t="s">
        <v>15200</v>
      </c>
      <c r="D5069" s="333" t="s">
        <v>2173</v>
      </c>
      <c r="E5069" s="333" t="s">
        <v>2173</v>
      </c>
      <c r="F5069" s="333" t="s">
        <v>2173</v>
      </c>
      <c r="G5069" s="333" t="s">
        <v>2173</v>
      </c>
    </row>
    <row r="5070" spans="1:7" ht="45">
      <c r="A5070" s="333">
        <v>31282001</v>
      </c>
      <c r="B5070" s="333" t="s">
        <v>15201</v>
      </c>
      <c r="D5070" s="333" t="s">
        <v>15202</v>
      </c>
      <c r="E5070" s="333" t="s">
        <v>4284</v>
      </c>
      <c r="F5070" s="333" t="s">
        <v>4285</v>
      </c>
      <c r="G5070" s="333" t="s">
        <v>15203</v>
      </c>
    </row>
    <row r="5071" spans="1:7" ht="45">
      <c r="A5071" s="333">
        <v>31282002</v>
      </c>
      <c r="B5071" s="333" t="s">
        <v>15204</v>
      </c>
      <c r="D5071" s="333" t="s">
        <v>15205</v>
      </c>
      <c r="E5071" s="333" t="s">
        <v>4284</v>
      </c>
      <c r="F5071" s="333" t="s">
        <v>4285</v>
      </c>
      <c r="G5071" s="333" t="s">
        <v>15206</v>
      </c>
    </row>
    <row r="5072" spans="1:7" ht="45">
      <c r="A5072" s="333">
        <v>31282003</v>
      </c>
      <c r="B5072" s="333" t="s">
        <v>15207</v>
      </c>
      <c r="D5072" s="333" t="s">
        <v>15208</v>
      </c>
      <c r="E5072" s="333" t="s">
        <v>4284</v>
      </c>
      <c r="F5072" s="333" t="s">
        <v>4285</v>
      </c>
      <c r="G5072" s="333" t="s">
        <v>15209</v>
      </c>
    </row>
    <row r="5073" spans="1:7" ht="45">
      <c r="A5073" s="333">
        <v>31282004</v>
      </c>
      <c r="B5073" s="333" t="s">
        <v>15210</v>
      </c>
      <c r="D5073" s="333" t="s">
        <v>15211</v>
      </c>
      <c r="E5073" s="333" t="s">
        <v>4284</v>
      </c>
      <c r="F5073" s="333" t="s">
        <v>4285</v>
      </c>
      <c r="G5073" s="333" t="s">
        <v>15212</v>
      </c>
    </row>
    <row r="5074" spans="1:7" ht="45">
      <c r="A5074" s="333">
        <v>31282005</v>
      </c>
      <c r="B5074" s="333" t="s">
        <v>15213</v>
      </c>
      <c r="D5074" s="333" t="s">
        <v>15214</v>
      </c>
      <c r="E5074" s="333" t="s">
        <v>4284</v>
      </c>
      <c r="F5074" s="333" t="s">
        <v>4285</v>
      </c>
      <c r="G5074" s="333" t="s">
        <v>15215</v>
      </c>
    </row>
    <row r="5075" spans="1:7" ht="45">
      <c r="A5075" s="333">
        <v>31282006</v>
      </c>
      <c r="B5075" s="333" t="s">
        <v>15216</v>
      </c>
      <c r="D5075" s="333" t="s">
        <v>15217</v>
      </c>
      <c r="E5075" s="333" t="s">
        <v>4284</v>
      </c>
      <c r="F5075" s="333" t="s">
        <v>4285</v>
      </c>
      <c r="G5075" s="333" t="s">
        <v>15218</v>
      </c>
    </row>
    <row r="5076" spans="1:7" ht="45">
      <c r="A5076" s="333">
        <v>31282007</v>
      </c>
      <c r="B5076" s="333" t="s">
        <v>15219</v>
      </c>
      <c r="D5076" s="333" t="s">
        <v>15220</v>
      </c>
      <c r="E5076" s="333" t="s">
        <v>4284</v>
      </c>
      <c r="F5076" s="333" t="s">
        <v>4285</v>
      </c>
      <c r="G5076" s="333" t="s">
        <v>15221</v>
      </c>
    </row>
    <row r="5077" spans="1:7" ht="45">
      <c r="A5077" s="333">
        <v>31282008</v>
      </c>
      <c r="B5077" s="333" t="s">
        <v>15222</v>
      </c>
      <c r="D5077" s="333" t="s">
        <v>15223</v>
      </c>
      <c r="E5077" s="333" t="s">
        <v>4284</v>
      </c>
      <c r="F5077" s="333" t="s">
        <v>4285</v>
      </c>
      <c r="G5077" s="333" t="s">
        <v>15224</v>
      </c>
    </row>
    <row r="5078" spans="1:7" ht="45">
      <c r="A5078" s="333">
        <v>31282009</v>
      </c>
      <c r="B5078" s="333" t="s">
        <v>15225</v>
      </c>
      <c r="D5078" s="333" t="s">
        <v>15226</v>
      </c>
      <c r="E5078" s="333" t="s">
        <v>4284</v>
      </c>
      <c r="F5078" s="333" t="s">
        <v>4285</v>
      </c>
      <c r="G5078" s="333" t="s">
        <v>15227</v>
      </c>
    </row>
    <row r="5079" spans="1:7" ht="45">
      <c r="A5079" s="333">
        <v>31282010</v>
      </c>
      <c r="B5079" s="333" t="s">
        <v>15228</v>
      </c>
      <c r="D5079" s="333" t="s">
        <v>15229</v>
      </c>
      <c r="E5079" s="333" t="s">
        <v>4284</v>
      </c>
      <c r="F5079" s="333" t="s">
        <v>4285</v>
      </c>
      <c r="G5079" s="333" t="s">
        <v>15230</v>
      </c>
    </row>
    <row r="5080" spans="1:7" ht="45">
      <c r="A5080" s="333">
        <v>31282011</v>
      </c>
      <c r="B5080" s="333" t="s">
        <v>15231</v>
      </c>
      <c r="D5080" s="333" t="s">
        <v>15232</v>
      </c>
      <c r="E5080" s="333" t="s">
        <v>4284</v>
      </c>
      <c r="F5080" s="333" t="s">
        <v>4285</v>
      </c>
      <c r="G5080" s="333" t="s">
        <v>15233</v>
      </c>
    </row>
    <row r="5081" spans="1:7" ht="45">
      <c r="A5081" s="333">
        <v>31282012</v>
      </c>
      <c r="B5081" s="333" t="s">
        <v>15234</v>
      </c>
      <c r="D5081" s="333" t="s">
        <v>15235</v>
      </c>
      <c r="E5081" s="333" t="s">
        <v>4284</v>
      </c>
      <c r="F5081" s="333" t="s">
        <v>4285</v>
      </c>
      <c r="G5081" s="333" t="s">
        <v>15236</v>
      </c>
    </row>
    <row r="5082" spans="1:7" ht="45">
      <c r="A5082" s="333">
        <v>31282013</v>
      </c>
      <c r="B5082" s="333" t="s">
        <v>15237</v>
      </c>
      <c r="D5082" s="333" t="s">
        <v>15238</v>
      </c>
      <c r="E5082" s="333" t="s">
        <v>4284</v>
      </c>
      <c r="F5082" s="333" t="s">
        <v>4285</v>
      </c>
      <c r="G5082" s="333" t="s">
        <v>15239</v>
      </c>
    </row>
    <row r="5083" spans="1:7" ht="45">
      <c r="A5083" s="333">
        <v>31282014</v>
      </c>
      <c r="B5083" s="333" t="s">
        <v>15240</v>
      </c>
      <c r="D5083" s="333" t="s">
        <v>15241</v>
      </c>
      <c r="E5083" s="333" t="s">
        <v>4284</v>
      </c>
      <c r="F5083" s="333" t="s">
        <v>4285</v>
      </c>
      <c r="G5083" s="333" t="s">
        <v>15242</v>
      </c>
    </row>
    <row r="5084" spans="1:7" ht="45">
      <c r="A5084" s="333">
        <v>31282015</v>
      </c>
      <c r="B5084" s="333" t="s">
        <v>15243</v>
      </c>
      <c r="D5084" s="333" t="s">
        <v>15244</v>
      </c>
      <c r="E5084" s="333" t="s">
        <v>4284</v>
      </c>
      <c r="F5084" s="333" t="s">
        <v>4285</v>
      </c>
      <c r="G5084" s="333" t="s">
        <v>15245</v>
      </c>
    </row>
    <row r="5085" spans="1:7" ht="45">
      <c r="A5085" s="333">
        <v>31282016</v>
      </c>
      <c r="B5085" s="333" t="s">
        <v>15246</v>
      </c>
      <c r="D5085" s="333" t="s">
        <v>15247</v>
      </c>
      <c r="E5085" s="333" t="s">
        <v>4284</v>
      </c>
      <c r="F5085" s="333" t="s">
        <v>4285</v>
      </c>
      <c r="G5085" s="333" t="s">
        <v>15248</v>
      </c>
    </row>
    <row r="5086" spans="1:7" ht="45">
      <c r="A5086" s="333">
        <v>31282017</v>
      </c>
      <c r="B5086" s="333" t="s">
        <v>15249</v>
      </c>
      <c r="D5086" s="333" t="s">
        <v>15250</v>
      </c>
      <c r="E5086" s="333" t="s">
        <v>4284</v>
      </c>
      <c r="F5086" s="333" t="s">
        <v>4285</v>
      </c>
      <c r="G5086" s="333" t="s">
        <v>15251</v>
      </c>
    </row>
    <row r="5087" spans="1:7" ht="45">
      <c r="A5087" s="333">
        <v>31282018</v>
      </c>
      <c r="B5087" s="333" t="s">
        <v>15252</v>
      </c>
      <c r="D5087" s="333" t="s">
        <v>15253</v>
      </c>
      <c r="E5087" s="333" t="s">
        <v>4284</v>
      </c>
      <c r="F5087" s="333" t="s">
        <v>4285</v>
      </c>
      <c r="G5087" s="333" t="s">
        <v>15254</v>
      </c>
    </row>
    <row r="5088" spans="1:7" ht="45">
      <c r="A5088" s="333">
        <v>31282019</v>
      </c>
      <c r="B5088" s="333" t="s">
        <v>15255</v>
      </c>
      <c r="D5088" s="333" t="s">
        <v>15256</v>
      </c>
      <c r="E5088" s="333" t="s">
        <v>4284</v>
      </c>
      <c r="F5088" s="333" t="s">
        <v>4285</v>
      </c>
      <c r="G5088" s="333" t="s">
        <v>15257</v>
      </c>
    </row>
    <row r="5089" spans="1:7">
      <c r="A5089" s="333">
        <v>31282100</v>
      </c>
      <c r="B5089" s="333" t="s">
        <v>15258</v>
      </c>
      <c r="D5089" s="333" t="s">
        <v>2173</v>
      </c>
      <c r="E5089" s="333" t="s">
        <v>2173</v>
      </c>
      <c r="F5089" s="333" t="s">
        <v>2173</v>
      </c>
      <c r="G5089" s="333" t="s">
        <v>2173</v>
      </c>
    </row>
    <row r="5090" spans="1:7" ht="45">
      <c r="A5090" s="333">
        <v>31282101</v>
      </c>
      <c r="B5090" s="333" t="s">
        <v>15259</v>
      </c>
      <c r="D5090" s="333" t="s">
        <v>15260</v>
      </c>
      <c r="E5090" s="333" t="s">
        <v>4284</v>
      </c>
      <c r="F5090" s="333" t="s">
        <v>4285</v>
      </c>
      <c r="G5090" s="333" t="s">
        <v>15261</v>
      </c>
    </row>
    <row r="5091" spans="1:7" ht="30">
      <c r="A5091" s="333">
        <v>31282102</v>
      </c>
      <c r="B5091" s="333" t="s">
        <v>15262</v>
      </c>
      <c r="D5091" s="333" t="s">
        <v>15263</v>
      </c>
      <c r="E5091" s="333" t="s">
        <v>4284</v>
      </c>
      <c r="F5091" s="333" t="s">
        <v>4285</v>
      </c>
      <c r="G5091" s="333" t="s">
        <v>15264</v>
      </c>
    </row>
    <row r="5092" spans="1:7" ht="30">
      <c r="A5092" s="333">
        <v>31282103</v>
      </c>
      <c r="B5092" s="333" t="s">
        <v>15265</v>
      </c>
      <c r="D5092" s="333" t="s">
        <v>15266</v>
      </c>
      <c r="E5092" s="333" t="s">
        <v>4284</v>
      </c>
      <c r="F5092" s="333" t="s">
        <v>4285</v>
      </c>
      <c r="G5092" s="333" t="s">
        <v>15267</v>
      </c>
    </row>
    <row r="5093" spans="1:7" ht="30">
      <c r="A5093" s="333">
        <v>31282104</v>
      </c>
      <c r="B5093" s="333" t="s">
        <v>15268</v>
      </c>
      <c r="D5093" s="333" t="s">
        <v>15269</v>
      </c>
      <c r="E5093" s="333" t="s">
        <v>4284</v>
      </c>
      <c r="F5093" s="333" t="s">
        <v>4285</v>
      </c>
      <c r="G5093" s="333" t="s">
        <v>15270</v>
      </c>
    </row>
    <row r="5094" spans="1:7" ht="45">
      <c r="A5094" s="333">
        <v>31282105</v>
      </c>
      <c r="B5094" s="333" t="s">
        <v>15271</v>
      </c>
      <c r="D5094" s="333" t="s">
        <v>15272</v>
      </c>
      <c r="E5094" s="333" t="s">
        <v>4284</v>
      </c>
      <c r="F5094" s="333" t="s">
        <v>4285</v>
      </c>
      <c r="G5094" s="333" t="s">
        <v>15273</v>
      </c>
    </row>
    <row r="5095" spans="1:7" ht="30">
      <c r="A5095" s="333">
        <v>31282106</v>
      </c>
      <c r="B5095" s="333" t="s">
        <v>15274</v>
      </c>
      <c r="D5095" s="333" t="s">
        <v>15275</v>
      </c>
      <c r="E5095" s="333" t="s">
        <v>4284</v>
      </c>
      <c r="F5095" s="333" t="s">
        <v>4285</v>
      </c>
      <c r="G5095" s="333" t="s">
        <v>15276</v>
      </c>
    </row>
    <row r="5096" spans="1:7" ht="45">
      <c r="A5096" s="333">
        <v>31282107</v>
      </c>
      <c r="B5096" s="333" t="s">
        <v>15277</v>
      </c>
      <c r="D5096" s="333" t="s">
        <v>15278</v>
      </c>
      <c r="E5096" s="333" t="s">
        <v>4284</v>
      </c>
      <c r="F5096" s="333" t="s">
        <v>4285</v>
      </c>
      <c r="G5096" s="333" t="s">
        <v>15279</v>
      </c>
    </row>
    <row r="5097" spans="1:7" ht="30">
      <c r="A5097" s="333">
        <v>31282108</v>
      </c>
      <c r="B5097" s="333" t="s">
        <v>15280</v>
      </c>
      <c r="D5097" s="333" t="s">
        <v>15281</v>
      </c>
      <c r="E5097" s="333" t="s">
        <v>4284</v>
      </c>
      <c r="F5097" s="333" t="s">
        <v>4285</v>
      </c>
      <c r="G5097" s="333" t="s">
        <v>15282</v>
      </c>
    </row>
    <row r="5098" spans="1:7" ht="30">
      <c r="A5098" s="333">
        <v>31282109</v>
      </c>
      <c r="B5098" s="333" t="s">
        <v>15283</v>
      </c>
      <c r="D5098" s="333" t="s">
        <v>15284</v>
      </c>
      <c r="E5098" s="333" t="s">
        <v>4284</v>
      </c>
      <c r="F5098" s="333" t="s">
        <v>4285</v>
      </c>
      <c r="G5098" s="333" t="s">
        <v>15285</v>
      </c>
    </row>
    <row r="5099" spans="1:7" ht="45">
      <c r="A5099" s="333">
        <v>31282110</v>
      </c>
      <c r="B5099" s="333" t="s">
        <v>15286</v>
      </c>
      <c r="D5099" s="333" t="s">
        <v>15287</v>
      </c>
      <c r="E5099" s="333" t="s">
        <v>4284</v>
      </c>
      <c r="F5099" s="333" t="s">
        <v>4285</v>
      </c>
      <c r="G5099" s="333" t="s">
        <v>15288</v>
      </c>
    </row>
    <row r="5100" spans="1:7" ht="45">
      <c r="A5100" s="333">
        <v>31282111</v>
      </c>
      <c r="B5100" s="333" t="s">
        <v>15289</v>
      </c>
      <c r="D5100" s="333" t="s">
        <v>15290</v>
      </c>
      <c r="E5100" s="333" t="s">
        <v>4284</v>
      </c>
      <c r="F5100" s="333" t="s">
        <v>4285</v>
      </c>
      <c r="G5100" s="333" t="s">
        <v>15291</v>
      </c>
    </row>
    <row r="5101" spans="1:7" ht="45">
      <c r="A5101" s="333">
        <v>31282112</v>
      </c>
      <c r="B5101" s="333" t="s">
        <v>15292</v>
      </c>
      <c r="D5101" s="333" t="s">
        <v>15293</v>
      </c>
      <c r="E5101" s="333" t="s">
        <v>4284</v>
      </c>
      <c r="F5101" s="333" t="s">
        <v>4285</v>
      </c>
      <c r="G5101" s="333" t="s">
        <v>15294</v>
      </c>
    </row>
    <row r="5102" spans="1:7" ht="45">
      <c r="A5102" s="333">
        <v>31282113</v>
      </c>
      <c r="B5102" s="333" t="s">
        <v>15295</v>
      </c>
      <c r="D5102" s="333" t="s">
        <v>15296</v>
      </c>
      <c r="E5102" s="333" t="s">
        <v>4284</v>
      </c>
      <c r="F5102" s="333" t="s">
        <v>4285</v>
      </c>
      <c r="G5102" s="333" t="s">
        <v>15297</v>
      </c>
    </row>
    <row r="5103" spans="1:7" ht="45">
      <c r="A5103" s="333">
        <v>31282114</v>
      </c>
      <c r="B5103" s="333" t="s">
        <v>15298</v>
      </c>
      <c r="D5103" s="333" t="s">
        <v>15299</v>
      </c>
      <c r="E5103" s="333" t="s">
        <v>4284</v>
      </c>
      <c r="F5103" s="333" t="s">
        <v>4285</v>
      </c>
      <c r="G5103" s="333" t="s">
        <v>15300</v>
      </c>
    </row>
    <row r="5104" spans="1:7" ht="45">
      <c r="A5104" s="333">
        <v>31282115</v>
      </c>
      <c r="B5104" s="333" t="s">
        <v>15301</v>
      </c>
      <c r="D5104" s="333" t="s">
        <v>15302</v>
      </c>
      <c r="E5104" s="333" t="s">
        <v>4284</v>
      </c>
      <c r="F5104" s="333" t="s">
        <v>4285</v>
      </c>
      <c r="G5104" s="333" t="s">
        <v>15303</v>
      </c>
    </row>
    <row r="5105" spans="1:7" ht="30">
      <c r="A5105" s="333">
        <v>31282116</v>
      </c>
      <c r="B5105" s="333" t="s">
        <v>15304</v>
      </c>
      <c r="D5105" s="333" t="s">
        <v>15305</v>
      </c>
      <c r="E5105" s="333" t="s">
        <v>4284</v>
      </c>
      <c r="F5105" s="333" t="s">
        <v>4285</v>
      </c>
      <c r="G5105" s="333" t="s">
        <v>15306</v>
      </c>
    </row>
    <row r="5106" spans="1:7" ht="30">
      <c r="A5106" s="333">
        <v>31282117</v>
      </c>
      <c r="B5106" s="333" t="s">
        <v>15307</v>
      </c>
      <c r="D5106" s="333" t="s">
        <v>15308</v>
      </c>
      <c r="E5106" s="333" t="s">
        <v>4284</v>
      </c>
      <c r="F5106" s="333" t="s">
        <v>4285</v>
      </c>
      <c r="G5106" s="333" t="s">
        <v>15309</v>
      </c>
    </row>
    <row r="5107" spans="1:7" ht="30">
      <c r="A5107" s="333">
        <v>31282118</v>
      </c>
      <c r="B5107" s="333" t="s">
        <v>15310</v>
      </c>
      <c r="D5107" s="333" t="s">
        <v>15311</v>
      </c>
      <c r="E5107" s="333" t="s">
        <v>4284</v>
      </c>
      <c r="F5107" s="333" t="s">
        <v>4285</v>
      </c>
      <c r="G5107" s="333" t="s">
        <v>15312</v>
      </c>
    </row>
    <row r="5108" spans="1:7" ht="30">
      <c r="A5108" s="333">
        <v>31282119</v>
      </c>
      <c r="B5108" s="333" t="s">
        <v>15313</v>
      </c>
      <c r="D5108" s="333" t="s">
        <v>15314</v>
      </c>
      <c r="E5108" s="333" t="s">
        <v>4284</v>
      </c>
      <c r="F5108" s="333" t="s">
        <v>4285</v>
      </c>
      <c r="G5108" s="333" t="s">
        <v>15315</v>
      </c>
    </row>
    <row r="5109" spans="1:7">
      <c r="A5109" s="333">
        <v>31282200</v>
      </c>
      <c r="B5109" s="333" t="s">
        <v>15316</v>
      </c>
      <c r="D5109" s="333" t="s">
        <v>2173</v>
      </c>
      <c r="E5109" s="333" t="s">
        <v>2173</v>
      </c>
      <c r="F5109" s="333" t="s">
        <v>2173</v>
      </c>
      <c r="G5109" s="333" t="s">
        <v>2173</v>
      </c>
    </row>
    <row r="5110" spans="1:7" ht="45">
      <c r="A5110" s="333">
        <v>31282201</v>
      </c>
      <c r="B5110" s="333" t="s">
        <v>15317</v>
      </c>
      <c r="D5110" s="333" t="s">
        <v>15318</v>
      </c>
      <c r="E5110" s="333" t="s">
        <v>4284</v>
      </c>
      <c r="F5110" s="333" t="s">
        <v>4285</v>
      </c>
      <c r="G5110" s="333" t="s">
        <v>15319</v>
      </c>
    </row>
    <row r="5111" spans="1:7" ht="45">
      <c r="A5111" s="333">
        <v>31282202</v>
      </c>
      <c r="B5111" s="333" t="s">
        <v>15320</v>
      </c>
      <c r="D5111" s="333" t="s">
        <v>15318</v>
      </c>
      <c r="E5111" s="333" t="s">
        <v>4284</v>
      </c>
      <c r="F5111" s="333" t="s">
        <v>4285</v>
      </c>
      <c r="G5111" s="333" t="s">
        <v>15321</v>
      </c>
    </row>
    <row r="5112" spans="1:7" ht="45">
      <c r="A5112" s="333">
        <v>31282203</v>
      </c>
      <c r="B5112" s="333" t="s">
        <v>15322</v>
      </c>
      <c r="D5112" s="333" t="s">
        <v>15323</v>
      </c>
      <c r="E5112" s="333" t="s">
        <v>4284</v>
      </c>
      <c r="F5112" s="333" t="s">
        <v>4285</v>
      </c>
      <c r="G5112" s="333" t="s">
        <v>15324</v>
      </c>
    </row>
    <row r="5113" spans="1:7" ht="45">
      <c r="A5113" s="333">
        <v>31282204</v>
      </c>
      <c r="B5113" s="333" t="s">
        <v>15325</v>
      </c>
      <c r="D5113" s="333" t="s">
        <v>15326</v>
      </c>
      <c r="E5113" s="333" t="s">
        <v>4284</v>
      </c>
      <c r="F5113" s="333" t="s">
        <v>4285</v>
      </c>
      <c r="G5113" s="333" t="s">
        <v>15327</v>
      </c>
    </row>
    <row r="5114" spans="1:7" ht="45">
      <c r="A5114" s="333">
        <v>31282205</v>
      </c>
      <c r="B5114" s="333" t="s">
        <v>15328</v>
      </c>
      <c r="D5114" s="333" t="s">
        <v>15329</v>
      </c>
      <c r="E5114" s="333" t="s">
        <v>4284</v>
      </c>
      <c r="F5114" s="333" t="s">
        <v>4285</v>
      </c>
      <c r="G5114" s="333" t="s">
        <v>15330</v>
      </c>
    </row>
    <row r="5115" spans="1:7" ht="45">
      <c r="A5115" s="333">
        <v>31282206</v>
      </c>
      <c r="B5115" s="333" t="s">
        <v>15331</v>
      </c>
      <c r="D5115" s="333" t="s">
        <v>15332</v>
      </c>
      <c r="E5115" s="333" t="s">
        <v>4284</v>
      </c>
      <c r="F5115" s="333" t="s">
        <v>4285</v>
      </c>
      <c r="G5115" s="333" t="s">
        <v>15333</v>
      </c>
    </row>
    <row r="5116" spans="1:7" ht="45">
      <c r="A5116" s="333">
        <v>31282207</v>
      </c>
      <c r="B5116" s="333" t="s">
        <v>15334</v>
      </c>
      <c r="D5116" s="333" t="s">
        <v>15335</v>
      </c>
      <c r="E5116" s="333" t="s">
        <v>4284</v>
      </c>
      <c r="F5116" s="333" t="s">
        <v>4285</v>
      </c>
      <c r="G5116" s="333" t="s">
        <v>15336</v>
      </c>
    </row>
    <row r="5117" spans="1:7" ht="45">
      <c r="A5117" s="333">
        <v>31282208</v>
      </c>
      <c r="B5117" s="333" t="s">
        <v>15337</v>
      </c>
      <c r="D5117" s="333" t="s">
        <v>15338</v>
      </c>
      <c r="E5117" s="333" t="s">
        <v>4284</v>
      </c>
      <c r="F5117" s="333" t="s">
        <v>4285</v>
      </c>
      <c r="G5117" s="333" t="s">
        <v>15339</v>
      </c>
    </row>
    <row r="5118" spans="1:7" ht="45">
      <c r="A5118" s="333">
        <v>31282209</v>
      </c>
      <c r="B5118" s="333" t="s">
        <v>15340</v>
      </c>
      <c r="D5118" s="333" t="s">
        <v>15341</v>
      </c>
      <c r="E5118" s="333" t="s">
        <v>4284</v>
      </c>
      <c r="F5118" s="333" t="s">
        <v>4285</v>
      </c>
      <c r="G5118" s="333" t="s">
        <v>15342</v>
      </c>
    </row>
    <row r="5119" spans="1:7" ht="45">
      <c r="A5119" s="333">
        <v>31282210</v>
      </c>
      <c r="B5119" s="333" t="s">
        <v>15343</v>
      </c>
      <c r="D5119" s="333" t="s">
        <v>15344</v>
      </c>
      <c r="E5119" s="333" t="s">
        <v>4284</v>
      </c>
      <c r="F5119" s="333" t="s">
        <v>4285</v>
      </c>
      <c r="G5119" s="333" t="s">
        <v>15345</v>
      </c>
    </row>
    <row r="5120" spans="1:7" ht="45">
      <c r="A5120" s="333">
        <v>31282211</v>
      </c>
      <c r="B5120" s="333" t="s">
        <v>15346</v>
      </c>
      <c r="D5120" s="333" t="s">
        <v>15347</v>
      </c>
      <c r="E5120" s="333" t="s">
        <v>4284</v>
      </c>
      <c r="F5120" s="333" t="s">
        <v>4285</v>
      </c>
      <c r="G5120" s="333" t="s">
        <v>15348</v>
      </c>
    </row>
    <row r="5121" spans="1:7" ht="45">
      <c r="A5121" s="333">
        <v>31282212</v>
      </c>
      <c r="B5121" s="333" t="s">
        <v>15349</v>
      </c>
      <c r="D5121" s="333" t="s">
        <v>15350</v>
      </c>
      <c r="E5121" s="333" t="s">
        <v>4284</v>
      </c>
      <c r="F5121" s="333" t="s">
        <v>4285</v>
      </c>
      <c r="G5121" s="333" t="s">
        <v>15351</v>
      </c>
    </row>
    <row r="5122" spans="1:7" ht="45">
      <c r="A5122" s="333">
        <v>31282213</v>
      </c>
      <c r="B5122" s="333" t="s">
        <v>15352</v>
      </c>
      <c r="D5122" s="333" t="s">
        <v>15353</v>
      </c>
      <c r="E5122" s="333" t="s">
        <v>4284</v>
      </c>
      <c r="F5122" s="333" t="s">
        <v>4285</v>
      </c>
      <c r="G5122" s="333" t="s">
        <v>15354</v>
      </c>
    </row>
    <row r="5123" spans="1:7" ht="45">
      <c r="A5123" s="333">
        <v>31282214</v>
      </c>
      <c r="B5123" s="333" t="s">
        <v>15355</v>
      </c>
      <c r="D5123" s="333" t="s">
        <v>15356</v>
      </c>
      <c r="E5123" s="333" t="s">
        <v>4284</v>
      </c>
      <c r="F5123" s="333" t="s">
        <v>4285</v>
      </c>
      <c r="G5123" s="333" t="s">
        <v>15357</v>
      </c>
    </row>
    <row r="5124" spans="1:7" ht="45">
      <c r="A5124" s="333">
        <v>31282215</v>
      </c>
      <c r="B5124" s="333" t="s">
        <v>15358</v>
      </c>
      <c r="D5124" s="333" t="s">
        <v>15359</v>
      </c>
      <c r="E5124" s="333" t="s">
        <v>4284</v>
      </c>
      <c r="F5124" s="333" t="s">
        <v>4285</v>
      </c>
      <c r="G5124" s="333" t="s">
        <v>15360</v>
      </c>
    </row>
    <row r="5125" spans="1:7" ht="45">
      <c r="A5125" s="333">
        <v>31282216</v>
      </c>
      <c r="B5125" s="333" t="s">
        <v>15361</v>
      </c>
      <c r="D5125" s="333" t="s">
        <v>15362</v>
      </c>
      <c r="E5125" s="333" t="s">
        <v>4284</v>
      </c>
      <c r="F5125" s="333" t="s">
        <v>4285</v>
      </c>
      <c r="G5125" s="333" t="s">
        <v>15363</v>
      </c>
    </row>
    <row r="5126" spans="1:7" ht="45">
      <c r="A5126" s="333">
        <v>31282217</v>
      </c>
      <c r="B5126" s="333" t="s">
        <v>15364</v>
      </c>
      <c r="D5126" s="333" t="s">
        <v>15365</v>
      </c>
      <c r="E5126" s="333" t="s">
        <v>4284</v>
      </c>
      <c r="F5126" s="333" t="s">
        <v>4285</v>
      </c>
      <c r="G5126" s="333" t="s">
        <v>15366</v>
      </c>
    </row>
    <row r="5127" spans="1:7" ht="45">
      <c r="A5127" s="333">
        <v>31282218</v>
      </c>
      <c r="B5127" s="333" t="s">
        <v>15367</v>
      </c>
      <c r="D5127" s="333" t="s">
        <v>15368</v>
      </c>
      <c r="E5127" s="333" t="s">
        <v>4284</v>
      </c>
      <c r="F5127" s="333" t="s">
        <v>4285</v>
      </c>
      <c r="G5127" s="333" t="s">
        <v>15369</v>
      </c>
    </row>
    <row r="5128" spans="1:7" ht="45">
      <c r="A5128" s="333">
        <v>31282219</v>
      </c>
      <c r="B5128" s="333" t="s">
        <v>15370</v>
      </c>
      <c r="D5128" s="333" t="s">
        <v>15371</v>
      </c>
      <c r="E5128" s="333" t="s">
        <v>4284</v>
      </c>
      <c r="F5128" s="333" t="s">
        <v>4285</v>
      </c>
      <c r="G5128" s="333" t="s">
        <v>15372</v>
      </c>
    </row>
    <row r="5129" spans="1:7">
      <c r="A5129" s="333">
        <v>31282300</v>
      </c>
      <c r="B5129" s="333" t="s">
        <v>15373</v>
      </c>
      <c r="D5129" s="333" t="s">
        <v>2173</v>
      </c>
      <c r="E5129" s="333" t="s">
        <v>2173</v>
      </c>
      <c r="F5129" s="333" t="s">
        <v>2173</v>
      </c>
      <c r="G5129" s="333" t="s">
        <v>2173</v>
      </c>
    </row>
    <row r="5130" spans="1:7" ht="45">
      <c r="A5130" s="333">
        <v>31282301</v>
      </c>
      <c r="B5130" s="333" t="s">
        <v>15374</v>
      </c>
      <c r="D5130" s="333" t="s">
        <v>15375</v>
      </c>
      <c r="E5130" s="333" t="s">
        <v>4284</v>
      </c>
      <c r="F5130" s="333" t="s">
        <v>4285</v>
      </c>
      <c r="G5130" s="333" t="s">
        <v>15376</v>
      </c>
    </row>
    <row r="5131" spans="1:7" ht="45">
      <c r="A5131" s="333">
        <v>31282302</v>
      </c>
      <c r="B5131" s="333" t="s">
        <v>15377</v>
      </c>
      <c r="D5131" s="333" t="s">
        <v>15375</v>
      </c>
      <c r="E5131" s="333" t="s">
        <v>4284</v>
      </c>
      <c r="F5131" s="333" t="s">
        <v>4285</v>
      </c>
      <c r="G5131" s="333" t="s">
        <v>15378</v>
      </c>
    </row>
    <row r="5132" spans="1:7" ht="45">
      <c r="A5132" s="333">
        <v>31282303</v>
      </c>
      <c r="B5132" s="333" t="s">
        <v>15379</v>
      </c>
      <c r="D5132" s="333" t="s">
        <v>15380</v>
      </c>
      <c r="E5132" s="333" t="s">
        <v>4284</v>
      </c>
      <c r="F5132" s="333" t="s">
        <v>4285</v>
      </c>
      <c r="G5132" s="333" t="s">
        <v>15381</v>
      </c>
    </row>
    <row r="5133" spans="1:7" ht="45">
      <c r="A5133" s="333">
        <v>31282304</v>
      </c>
      <c r="B5133" s="333" t="s">
        <v>15382</v>
      </c>
      <c r="D5133" s="333" t="s">
        <v>15383</v>
      </c>
      <c r="E5133" s="333" t="s">
        <v>4284</v>
      </c>
      <c r="F5133" s="333" t="s">
        <v>4285</v>
      </c>
      <c r="G5133" s="333" t="s">
        <v>15384</v>
      </c>
    </row>
    <row r="5134" spans="1:7" ht="45">
      <c r="A5134" s="333">
        <v>31282305</v>
      </c>
      <c r="B5134" s="333" t="s">
        <v>15385</v>
      </c>
      <c r="D5134" s="333" t="s">
        <v>15386</v>
      </c>
      <c r="E5134" s="333" t="s">
        <v>4284</v>
      </c>
      <c r="F5134" s="333" t="s">
        <v>4285</v>
      </c>
      <c r="G5134" s="333" t="s">
        <v>15387</v>
      </c>
    </row>
    <row r="5135" spans="1:7" ht="45">
      <c r="A5135" s="333">
        <v>31282306</v>
      </c>
      <c r="B5135" s="333" t="s">
        <v>15388</v>
      </c>
      <c r="D5135" s="333" t="s">
        <v>15389</v>
      </c>
      <c r="E5135" s="333" t="s">
        <v>4284</v>
      </c>
      <c r="F5135" s="333" t="s">
        <v>4285</v>
      </c>
      <c r="G5135" s="333" t="s">
        <v>15390</v>
      </c>
    </row>
    <row r="5136" spans="1:7" ht="45">
      <c r="A5136" s="333">
        <v>31282307</v>
      </c>
      <c r="B5136" s="333" t="s">
        <v>15391</v>
      </c>
      <c r="D5136" s="333" t="s">
        <v>15392</v>
      </c>
      <c r="E5136" s="333" t="s">
        <v>4284</v>
      </c>
      <c r="F5136" s="333" t="s">
        <v>4285</v>
      </c>
      <c r="G5136" s="333" t="s">
        <v>15393</v>
      </c>
    </row>
    <row r="5137" spans="1:7" ht="45">
      <c r="A5137" s="333">
        <v>31282308</v>
      </c>
      <c r="B5137" s="333" t="s">
        <v>15394</v>
      </c>
      <c r="D5137" s="333" t="s">
        <v>15395</v>
      </c>
      <c r="E5137" s="333" t="s">
        <v>4284</v>
      </c>
      <c r="F5137" s="333" t="s">
        <v>4285</v>
      </c>
      <c r="G5137" s="333" t="s">
        <v>15396</v>
      </c>
    </row>
    <row r="5138" spans="1:7" ht="45">
      <c r="A5138" s="333">
        <v>31282309</v>
      </c>
      <c r="B5138" s="333" t="s">
        <v>15397</v>
      </c>
      <c r="D5138" s="333" t="s">
        <v>15398</v>
      </c>
      <c r="E5138" s="333" t="s">
        <v>4284</v>
      </c>
      <c r="F5138" s="333" t="s">
        <v>4285</v>
      </c>
      <c r="G5138" s="333" t="s">
        <v>15397</v>
      </c>
    </row>
    <row r="5139" spans="1:7" ht="45">
      <c r="A5139" s="333">
        <v>31282310</v>
      </c>
      <c r="B5139" s="333" t="s">
        <v>15399</v>
      </c>
      <c r="D5139" s="333" t="s">
        <v>15400</v>
      </c>
      <c r="E5139" s="333" t="s">
        <v>4284</v>
      </c>
      <c r="F5139" s="333" t="s">
        <v>4285</v>
      </c>
      <c r="G5139" s="333" t="s">
        <v>15401</v>
      </c>
    </row>
    <row r="5140" spans="1:7" ht="45">
      <c r="A5140" s="333">
        <v>31282311</v>
      </c>
      <c r="B5140" s="333" t="s">
        <v>15402</v>
      </c>
      <c r="D5140" s="333" t="s">
        <v>15403</v>
      </c>
      <c r="E5140" s="333" t="s">
        <v>4284</v>
      </c>
      <c r="F5140" s="333" t="s">
        <v>4285</v>
      </c>
      <c r="G5140" s="333" t="s">
        <v>15404</v>
      </c>
    </row>
    <row r="5141" spans="1:7" ht="45">
      <c r="A5141" s="333">
        <v>31282312</v>
      </c>
      <c r="B5141" s="333" t="s">
        <v>15405</v>
      </c>
      <c r="D5141" s="333" t="s">
        <v>15406</v>
      </c>
      <c r="E5141" s="333" t="s">
        <v>4284</v>
      </c>
      <c r="F5141" s="333" t="s">
        <v>4285</v>
      </c>
      <c r="G5141" s="333" t="s">
        <v>15407</v>
      </c>
    </row>
    <row r="5142" spans="1:7" ht="45">
      <c r="A5142" s="333">
        <v>31282313</v>
      </c>
      <c r="B5142" s="333" t="s">
        <v>15408</v>
      </c>
      <c r="D5142" s="333" t="s">
        <v>15409</v>
      </c>
      <c r="E5142" s="333" t="s">
        <v>4284</v>
      </c>
      <c r="F5142" s="333" t="s">
        <v>4285</v>
      </c>
      <c r="G5142" s="333" t="s">
        <v>15410</v>
      </c>
    </row>
    <row r="5143" spans="1:7" ht="45">
      <c r="A5143" s="333">
        <v>31282314</v>
      </c>
      <c r="B5143" s="333" t="s">
        <v>15411</v>
      </c>
      <c r="D5143" s="333" t="s">
        <v>15412</v>
      </c>
      <c r="E5143" s="333" t="s">
        <v>4284</v>
      </c>
      <c r="F5143" s="333" t="s">
        <v>4285</v>
      </c>
      <c r="G5143" s="333" t="s">
        <v>15413</v>
      </c>
    </row>
    <row r="5144" spans="1:7" ht="45">
      <c r="A5144" s="333">
        <v>31282315</v>
      </c>
      <c r="B5144" s="333" t="s">
        <v>15414</v>
      </c>
      <c r="D5144" s="333" t="s">
        <v>15415</v>
      </c>
      <c r="E5144" s="333" t="s">
        <v>4284</v>
      </c>
      <c r="F5144" s="333" t="s">
        <v>4285</v>
      </c>
      <c r="G5144" s="333" t="s">
        <v>15416</v>
      </c>
    </row>
    <row r="5145" spans="1:7" ht="45">
      <c r="A5145" s="333">
        <v>31282316</v>
      </c>
      <c r="B5145" s="333" t="s">
        <v>15417</v>
      </c>
      <c r="D5145" s="333" t="s">
        <v>15418</v>
      </c>
      <c r="E5145" s="333" t="s">
        <v>4284</v>
      </c>
      <c r="F5145" s="333" t="s">
        <v>4285</v>
      </c>
      <c r="G5145" s="333" t="s">
        <v>15419</v>
      </c>
    </row>
    <row r="5146" spans="1:7" ht="45">
      <c r="A5146" s="333">
        <v>31282317</v>
      </c>
      <c r="B5146" s="333" t="s">
        <v>15420</v>
      </c>
      <c r="D5146" s="333" t="s">
        <v>15421</v>
      </c>
      <c r="E5146" s="333" t="s">
        <v>4284</v>
      </c>
      <c r="F5146" s="333" t="s">
        <v>4285</v>
      </c>
      <c r="G5146" s="333" t="s">
        <v>15422</v>
      </c>
    </row>
    <row r="5147" spans="1:7" ht="45">
      <c r="A5147" s="333">
        <v>31282318</v>
      </c>
      <c r="B5147" s="333" t="s">
        <v>15423</v>
      </c>
      <c r="D5147" s="333" t="s">
        <v>15424</v>
      </c>
      <c r="E5147" s="333" t="s">
        <v>4284</v>
      </c>
      <c r="F5147" s="333" t="s">
        <v>4285</v>
      </c>
      <c r="G5147" s="333" t="s">
        <v>15425</v>
      </c>
    </row>
    <row r="5148" spans="1:7" ht="45">
      <c r="A5148" s="333">
        <v>31282319</v>
      </c>
      <c r="B5148" s="333" t="s">
        <v>15426</v>
      </c>
      <c r="D5148" s="333" t="s">
        <v>15427</v>
      </c>
      <c r="E5148" s="333" t="s">
        <v>4284</v>
      </c>
      <c r="F5148" s="333" t="s">
        <v>4285</v>
      </c>
      <c r="G5148" s="333" t="s">
        <v>15428</v>
      </c>
    </row>
    <row r="5149" spans="1:7">
      <c r="A5149" s="333">
        <v>31282400</v>
      </c>
      <c r="B5149" s="333" t="s">
        <v>15429</v>
      </c>
      <c r="D5149" s="333" t="s">
        <v>2173</v>
      </c>
      <c r="E5149" s="333" t="s">
        <v>2173</v>
      </c>
      <c r="F5149" s="333" t="s">
        <v>2173</v>
      </c>
      <c r="G5149" s="333" t="s">
        <v>2173</v>
      </c>
    </row>
    <row r="5150" spans="1:7" ht="45">
      <c r="A5150" s="333">
        <v>31282401</v>
      </c>
      <c r="B5150" s="333" t="s">
        <v>15430</v>
      </c>
      <c r="D5150" s="333" t="s">
        <v>15431</v>
      </c>
      <c r="E5150" s="333" t="s">
        <v>4284</v>
      </c>
      <c r="F5150" s="333" t="s">
        <v>4285</v>
      </c>
      <c r="G5150" s="333" t="s">
        <v>15432</v>
      </c>
    </row>
    <row r="5151" spans="1:7" ht="45">
      <c r="A5151" s="333">
        <v>31282402</v>
      </c>
      <c r="B5151" s="333" t="s">
        <v>15433</v>
      </c>
      <c r="D5151" s="333" t="s">
        <v>15434</v>
      </c>
      <c r="E5151" s="333" t="s">
        <v>4284</v>
      </c>
      <c r="F5151" s="333" t="s">
        <v>4285</v>
      </c>
      <c r="G5151" s="333" t="s">
        <v>15435</v>
      </c>
    </row>
    <row r="5152" spans="1:7" ht="45">
      <c r="A5152" s="333">
        <v>31282403</v>
      </c>
      <c r="B5152" s="333" t="s">
        <v>15436</v>
      </c>
      <c r="D5152" s="333" t="s">
        <v>15437</v>
      </c>
      <c r="E5152" s="333" t="s">
        <v>4284</v>
      </c>
      <c r="F5152" s="333" t="s">
        <v>4285</v>
      </c>
      <c r="G5152" s="333" t="s">
        <v>15438</v>
      </c>
    </row>
    <row r="5153" spans="1:7" ht="45">
      <c r="A5153" s="333">
        <v>31282404</v>
      </c>
      <c r="B5153" s="333" t="s">
        <v>15439</v>
      </c>
      <c r="D5153" s="333" t="s">
        <v>15440</v>
      </c>
      <c r="E5153" s="333" t="s">
        <v>4284</v>
      </c>
      <c r="F5153" s="333" t="s">
        <v>4285</v>
      </c>
      <c r="G5153" s="333" t="s">
        <v>15441</v>
      </c>
    </row>
    <row r="5154" spans="1:7" ht="45">
      <c r="A5154" s="333">
        <v>31282405</v>
      </c>
      <c r="B5154" s="333" t="s">
        <v>15442</v>
      </c>
      <c r="D5154" s="333" t="s">
        <v>15443</v>
      </c>
      <c r="E5154" s="333" t="s">
        <v>4284</v>
      </c>
      <c r="F5154" s="333" t="s">
        <v>4285</v>
      </c>
      <c r="G5154" s="333" t="s">
        <v>15444</v>
      </c>
    </row>
    <row r="5155" spans="1:7" ht="45">
      <c r="A5155" s="333">
        <v>31282406</v>
      </c>
      <c r="B5155" s="333" t="s">
        <v>15445</v>
      </c>
      <c r="D5155" s="333" t="s">
        <v>15446</v>
      </c>
      <c r="E5155" s="333" t="s">
        <v>4284</v>
      </c>
      <c r="F5155" s="333" t="s">
        <v>4285</v>
      </c>
      <c r="G5155" s="333" t="s">
        <v>15447</v>
      </c>
    </row>
    <row r="5156" spans="1:7" ht="45">
      <c r="A5156" s="333">
        <v>31282407</v>
      </c>
      <c r="B5156" s="333" t="s">
        <v>15448</v>
      </c>
      <c r="D5156" s="333" t="s">
        <v>15449</v>
      </c>
      <c r="E5156" s="333" t="s">
        <v>4284</v>
      </c>
      <c r="F5156" s="333" t="s">
        <v>4285</v>
      </c>
      <c r="G5156" s="333" t="s">
        <v>15450</v>
      </c>
    </row>
    <row r="5157" spans="1:7" ht="45">
      <c r="A5157" s="333">
        <v>31282408</v>
      </c>
      <c r="B5157" s="333" t="s">
        <v>15451</v>
      </c>
      <c r="D5157" s="333" t="s">
        <v>15452</v>
      </c>
      <c r="E5157" s="333" t="s">
        <v>4284</v>
      </c>
      <c r="F5157" s="333" t="s">
        <v>4285</v>
      </c>
      <c r="G5157" s="333" t="s">
        <v>15453</v>
      </c>
    </row>
    <row r="5158" spans="1:7" ht="45">
      <c r="A5158" s="333">
        <v>31282409</v>
      </c>
      <c r="B5158" s="333" t="s">
        <v>15454</v>
      </c>
      <c r="D5158" s="333" t="s">
        <v>15455</v>
      </c>
      <c r="E5158" s="333" t="s">
        <v>4284</v>
      </c>
      <c r="F5158" s="333" t="s">
        <v>4285</v>
      </c>
      <c r="G5158" s="333" t="s">
        <v>15456</v>
      </c>
    </row>
    <row r="5159" spans="1:7" ht="45">
      <c r="A5159" s="333">
        <v>31282410</v>
      </c>
      <c r="B5159" s="333" t="s">
        <v>15457</v>
      </c>
      <c r="D5159" s="333" t="s">
        <v>15458</v>
      </c>
      <c r="E5159" s="333" t="s">
        <v>4284</v>
      </c>
      <c r="F5159" s="333" t="s">
        <v>4285</v>
      </c>
      <c r="G5159" s="333" t="s">
        <v>15459</v>
      </c>
    </row>
    <row r="5160" spans="1:7" ht="45">
      <c r="A5160" s="333">
        <v>31282411</v>
      </c>
      <c r="B5160" s="333" t="s">
        <v>15460</v>
      </c>
      <c r="D5160" s="333" t="s">
        <v>15461</v>
      </c>
      <c r="E5160" s="333" t="s">
        <v>4284</v>
      </c>
      <c r="F5160" s="333" t="s">
        <v>4285</v>
      </c>
      <c r="G5160" s="333" t="s">
        <v>15462</v>
      </c>
    </row>
    <row r="5161" spans="1:7" ht="60">
      <c r="A5161" s="333">
        <v>31282412</v>
      </c>
      <c r="B5161" s="333" t="s">
        <v>15463</v>
      </c>
      <c r="D5161" s="333" t="s">
        <v>15464</v>
      </c>
      <c r="E5161" s="333" t="s">
        <v>4284</v>
      </c>
      <c r="F5161" s="333" t="s">
        <v>4285</v>
      </c>
      <c r="G5161" s="333" t="s">
        <v>15465</v>
      </c>
    </row>
    <row r="5162" spans="1:7" ht="60">
      <c r="A5162" s="333">
        <v>31282413</v>
      </c>
      <c r="B5162" s="333" t="s">
        <v>15466</v>
      </c>
      <c r="D5162" s="333" t="s">
        <v>15464</v>
      </c>
      <c r="E5162" s="333" t="s">
        <v>4284</v>
      </c>
      <c r="F5162" s="333" t="s">
        <v>4285</v>
      </c>
      <c r="G5162" s="333" t="s">
        <v>15467</v>
      </c>
    </row>
    <row r="5163" spans="1:7" ht="45">
      <c r="A5163" s="333">
        <v>31282414</v>
      </c>
      <c r="B5163" s="333" t="s">
        <v>15468</v>
      </c>
      <c r="D5163" s="333" t="s">
        <v>15469</v>
      </c>
      <c r="E5163" s="333" t="s">
        <v>4284</v>
      </c>
      <c r="F5163" s="333" t="s">
        <v>4285</v>
      </c>
      <c r="G5163" s="333" t="s">
        <v>15470</v>
      </c>
    </row>
    <row r="5164" spans="1:7" ht="45">
      <c r="A5164" s="333">
        <v>31282415</v>
      </c>
      <c r="B5164" s="333" t="s">
        <v>15471</v>
      </c>
      <c r="D5164" s="333" t="s">
        <v>15472</v>
      </c>
      <c r="E5164" s="333" t="s">
        <v>4284</v>
      </c>
      <c r="F5164" s="333" t="s">
        <v>4285</v>
      </c>
      <c r="G5164" s="333" t="s">
        <v>15473</v>
      </c>
    </row>
    <row r="5165" spans="1:7" ht="45">
      <c r="A5165" s="333">
        <v>31282416</v>
      </c>
      <c r="B5165" s="333" t="s">
        <v>15474</v>
      </c>
      <c r="D5165" s="333" t="s">
        <v>15475</v>
      </c>
      <c r="E5165" s="333" t="s">
        <v>4284</v>
      </c>
      <c r="F5165" s="333" t="s">
        <v>4285</v>
      </c>
      <c r="G5165" s="333" t="s">
        <v>15476</v>
      </c>
    </row>
    <row r="5166" spans="1:7" ht="45">
      <c r="A5166" s="333">
        <v>31282417</v>
      </c>
      <c r="B5166" s="333" t="s">
        <v>15477</v>
      </c>
      <c r="D5166" s="333" t="s">
        <v>15478</v>
      </c>
      <c r="E5166" s="333" t="s">
        <v>4284</v>
      </c>
      <c r="F5166" s="333" t="s">
        <v>4285</v>
      </c>
      <c r="G5166" s="333" t="s">
        <v>15479</v>
      </c>
    </row>
    <row r="5167" spans="1:7" ht="45">
      <c r="A5167" s="333">
        <v>31282418</v>
      </c>
      <c r="B5167" s="333" t="s">
        <v>15480</v>
      </c>
      <c r="D5167" s="333" t="s">
        <v>15481</v>
      </c>
      <c r="E5167" s="333" t="s">
        <v>4284</v>
      </c>
      <c r="F5167" s="333" t="s">
        <v>4285</v>
      </c>
      <c r="G5167" s="333" t="s">
        <v>15482</v>
      </c>
    </row>
    <row r="5168" spans="1:7" ht="45">
      <c r="A5168" s="333">
        <v>31282419</v>
      </c>
      <c r="B5168" s="333" t="s">
        <v>15483</v>
      </c>
      <c r="D5168" s="333" t="s">
        <v>15484</v>
      </c>
      <c r="E5168" s="333" t="s">
        <v>4284</v>
      </c>
      <c r="F5168" s="333" t="s">
        <v>4285</v>
      </c>
      <c r="G5168" s="333" t="s">
        <v>15485</v>
      </c>
    </row>
    <row r="5169" spans="1:7">
      <c r="A5169" s="333">
        <v>31310000</v>
      </c>
      <c r="B5169" s="333" t="s">
        <v>15486</v>
      </c>
      <c r="D5169" s="333" t="s">
        <v>2173</v>
      </c>
      <c r="E5169" s="333" t="s">
        <v>2173</v>
      </c>
      <c r="F5169" s="333" t="s">
        <v>2173</v>
      </c>
      <c r="G5169" s="333" t="s">
        <v>2173</v>
      </c>
    </row>
    <row r="5170" spans="1:7">
      <c r="A5170" s="333">
        <v>31311100</v>
      </c>
      <c r="B5170" s="333" t="s">
        <v>15487</v>
      </c>
      <c r="D5170" s="333" t="s">
        <v>2173</v>
      </c>
      <c r="E5170" s="333" t="s">
        <v>2173</v>
      </c>
      <c r="F5170" s="333" t="s">
        <v>2173</v>
      </c>
      <c r="G5170" s="333" t="s">
        <v>2173</v>
      </c>
    </row>
    <row r="5171" spans="1:7" ht="30">
      <c r="A5171" s="333">
        <v>31311101</v>
      </c>
      <c r="B5171" s="333" t="s">
        <v>15488</v>
      </c>
      <c r="D5171" s="333" t="s">
        <v>15489</v>
      </c>
      <c r="E5171" s="333" t="s">
        <v>3122</v>
      </c>
      <c r="F5171" s="333" t="s">
        <v>3123</v>
      </c>
      <c r="G5171" s="333" t="s">
        <v>15490</v>
      </c>
    </row>
    <row r="5172" spans="1:7" ht="30">
      <c r="A5172" s="333">
        <v>31311102</v>
      </c>
      <c r="B5172" s="333" t="s">
        <v>15491</v>
      </c>
      <c r="D5172" s="333" t="s">
        <v>15492</v>
      </c>
      <c r="E5172" s="333" t="s">
        <v>3122</v>
      </c>
      <c r="F5172" s="333" t="s">
        <v>3123</v>
      </c>
      <c r="G5172" s="333" t="s">
        <v>15493</v>
      </c>
    </row>
    <row r="5173" spans="1:7" ht="30">
      <c r="A5173" s="333">
        <v>31311103</v>
      </c>
      <c r="B5173" s="333" t="s">
        <v>15494</v>
      </c>
      <c r="D5173" s="333" t="s">
        <v>15495</v>
      </c>
      <c r="E5173" s="333" t="s">
        <v>3122</v>
      </c>
      <c r="F5173" s="333" t="s">
        <v>3123</v>
      </c>
      <c r="G5173" s="333" t="s">
        <v>15496</v>
      </c>
    </row>
    <row r="5174" spans="1:7" ht="30">
      <c r="A5174" s="333">
        <v>31311104</v>
      </c>
      <c r="B5174" s="333" t="s">
        <v>15497</v>
      </c>
      <c r="D5174" s="333" t="s">
        <v>15498</v>
      </c>
      <c r="E5174" s="333" t="s">
        <v>3122</v>
      </c>
      <c r="F5174" s="333" t="s">
        <v>3123</v>
      </c>
      <c r="G5174" s="333" t="s">
        <v>15499</v>
      </c>
    </row>
    <row r="5175" spans="1:7" ht="30">
      <c r="A5175" s="333">
        <v>31311105</v>
      </c>
      <c r="B5175" s="333" t="s">
        <v>15500</v>
      </c>
      <c r="D5175" s="333" t="s">
        <v>15501</v>
      </c>
      <c r="E5175" s="333" t="s">
        <v>3122</v>
      </c>
      <c r="F5175" s="333" t="s">
        <v>3123</v>
      </c>
      <c r="G5175" s="333" t="s">
        <v>15502</v>
      </c>
    </row>
    <row r="5176" spans="1:7" ht="30">
      <c r="A5176" s="333">
        <v>31311106</v>
      </c>
      <c r="B5176" s="333" t="s">
        <v>15503</v>
      </c>
      <c r="D5176" s="333" t="s">
        <v>15504</v>
      </c>
      <c r="E5176" s="333" t="s">
        <v>3122</v>
      </c>
      <c r="F5176" s="333" t="s">
        <v>3123</v>
      </c>
      <c r="G5176" s="333" t="s">
        <v>15505</v>
      </c>
    </row>
    <row r="5177" spans="1:7" ht="30">
      <c r="A5177" s="333">
        <v>31311109</v>
      </c>
      <c r="B5177" s="333" t="s">
        <v>15506</v>
      </c>
      <c r="D5177" s="333" t="s">
        <v>15507</v>
      </c>
      <c r="E5177" s="333" t="s">
        <v>3122</v>
      </c>
      <c r="F5177" s="333" t="s">
        <v>3123</v>
      </c>
      <c r="G5177" s="333" t="s">
        <v>15508</v>
      </c>
    </row>
    <row r="5178" spans="1:7" ht="30">
      <c r="A5178" s="333">
        <v>31311110</v>
      </c>
      <c r="B5178" s="333" t="s">
        <v>15509</v>
      </c>
      <c r="D5178" s="333" t="s">
        <v>15510</v>
      </c>
      <c r="E5178" s="333" t="s">
        <v>3122</v>
      </c>
      <c r="F5178" s="333" t="s">
        <v>3123</v>
      </c>
      <c r="G5178" s="333" t="s">
        <v>15511</v>
      </c>
    </row>
    <row r="5179" spans="1:7" ht="30">
      <c r="A5179" s="333">
        <v>31311111</v>
      </c>
      <c r="B5179" s="333" t="s">
        <v>15512</v>
      </c>
      <c r="D5179" s="333" t="s">
        <v>15513</v>
      </c>
      <c r="E5179" s="333" t="s">
        <v>3122</v>
      </c>
      <c r="F5179" s="333" t="s">
        <v>3123</v>
      </c>
      <c r="G5179" s="333" t="s">
        <v>15514</v>
      </c>
    </row>
    <row r="5180" spans="1:7" ht="30">
      <c r="A5180" s="333">
        <v>31311112</v>
      </c>
      <c r="B5180" s="333" t="s">
        <v>15515</v>
      </c>
      <c r="D5180" s="333" t="s">
        <v>15516</v>
      </c>
      <c r="E5180" s="333" t="s">
        <v>3122</v>
      </c>
      <c r="F5180" s="333" t="s">
        <v>3123</v>
      </c>
      <c r="G5180" s="333" t="s">
        <v>15517</v>
      </c>
    </row>
    <row r="5181" spans="1:7" ht="30">
      <c r="A5181" s="333">
        <v>31311113</v>
      </c>
      <c r="B5181" s="333" t="s">
        <v>15518</v>
      </c>
      <c r="D5181" s="333" t="s">
        <v>15519</v>
      </c>
      <c r="E5181" s="333" t="s">
        <v>3122</v>
      </c>
      <c r="F5181" s="333" t="s">
        <v>3123</v>
      </c>
      <c r="G5181" s="333" t="s">
        <v>15520</v>
      </c>
    </row>
    <row r="5182" spans="1:7">
      <c r="A5182" s="333">
        <v>31311200</v>
      </c>
      <c r="B5182" s="333" t="s">
        <v>15521</v>
      </c>
      <c r="D5182" s="333" t="s">
        <v>2173</v>
      </c>
      <c r="E5182" s="333" t="s">
        <v>2173</v>
      </c>
      <c r="F5182" s="333" t="s">
        <v>2173</v>
      </c>
      <c r="G5182" s="333" t="s">
        <v>2173</v>
      </c>
    </row>
    <row r="5183" spans="1:7" ht="45">
      <c r="A5183" s="333">
        <v>31311201</v>
      </c>
      <c r="B5183" s="333" t="s">
        <v>15522</v>
      </c>
      <c r="D5183" s="333" t="s">
        <v>15523</v>
      </c>
      <c r="E5183" s="333" t="s">
        <v>3122</v>
      </c>
      <c r="F5183" s="333" t="s">
        <v>3123</v>
      </c>
      <c r="G5183" s="333" t="s">
        <v>15524</v>
      </c>
    </row>
    <row r="5184" spans="1:7" ht="45">
      <c r="A5184" s="333">
        <v>31311202</v>
      </c>
      <c r="B5184" s="333" t="s">
        <v>15525</v>
      </c>
      <c r="D5184" s="333" t="s">
        <v>15526</v>
      </c>
      <c r="E5184" s="333" t="s">
        <v>3122</v>
      </c>
      <c r="F5184" s="333" t="s">
        <v>3123</v>
      </c>
      <c r="G5184" s="333" t="s">
        <v>15527</v>
      </c>
    </row>
    <row r="5185" spans="1:7" ht="45">
      <c r="A5185" s="333">
        <v>31311203</v>
      </c>
      <c r="B5185" s="333" t="s">
        <v>15528</v>
      </c>
      <c r="D5185" s="333" t="s">
        <v>15529</v>
      </c>
      <c r="E5185" s="333" t="s">
        <v>3122</v>
      </c>
      <c r="F5185" s="333" t="s">
        <v>3123</v>
      </c>
      <c r="G5185" s="333" t="s">
        <v>15530</v>
      </c>
    </row>
    <row r="5186" spans="1:7" ht="45">
      <c r="A5186" s="333">
        <v>31311204</v>
      </c>
      <c r="B5186" s="333" t="s">
        <v>15531</v>
      </c>
      <c r="D5186" s="333" t="s">
        <v>15532</v>
      </c>
      <c r="E5186" s="333" t="s">
        <v>3122</v>
      </c>
      <c r="F5186" s="333" t="s">
        <v>3123</v>
      </c>
      <c r="G5186" s="333" t="s">
        <v>15533</v>
      </c>
    </row>
    <row r="5187" spans="1:7" ht="45">
      <c r="A5187" s="333">
        <v>31311205</v>
      </c>
      <c r="B5187" s="333" t="s">
        <v>15534</v>
      </c>
      <c r="D5187" s="333" t="s">
        <v>15535</v>
      </c>
      <c r="E5187" s="333" t="s">
        <v>3122</v>
      </c>
      <c r="F5187" s="333" t="s">
        <v>3123</v>
      </c>
      <c r="G5187" s="333" t="s">
        <v>15536</v>
      </c>
    </row>
    <row r="5188" spans="1:7" ht="45">
      <c r="A5188" s="333">
        <v>31311206</v>
      </c>
      <c r="B5188" s="333" t="s">
        <v>15537</v>
      </c>
      <c r="D5188" s="333" t="s">
        <v>15538</v>
      </c>
      <c r="E5188" s="333" t="s">
        <v>3122</v>
      </c>
      <c r="F5188" s="333" t="s">
        <v>3123</v>
      </c>
      <c r="G5188" s="333" t="s">
        <v>15539</v>
      </c>
    </row>
    <row r="5189" spans="1:7" ht="45">
      <c r="A5189" s="333">
        <v>31311209</v>
      </c>
      <c r="B5189" s="333" t="s">
        <v>15540</v>
      </c>
      <c r="D5189" s="333" t="s">
        <v>15541</v>
      </c>
      <c r="E5189" s="333" t="s">
        <v>3122</v>
      </c>
      <c r="F5189" s="333" t="s">
        <v>3123</v>
      </c>
      <c r="G5189" s="333" t="s">
        <v>15542</v>
      </c>
    </row>
    <row r="5190" spans="1:7" ht="45">
      <c r="A5190" s="333">
        <v>31311210</v>
      </c>
      <c r="B5190" s="333" t="s">
        <v>15543</v>
      </c>
      <c r="D5190" s="333" t="s">
        <v>15544</v>
      </c>
      <c r="E5190" s="333" t="s">
        <v>3122</v>
      </c>
      <c r="F5190" s="333" t="s">
        <v>3123</v>
      </c>
      <c r="G5190" s="333" t="s">
        <v>15545</v>
      </c>
    </row>
    <row r="5191" spans="1:7" ht="45">
      <c r="A5191" s="333">
        <v>31311211</v>
      </c>
      <c r="B5191" s="333" t="s">
        <v>15546</v>
      </c>
      <c r="D5191" s="333" t="s">
        <v>15547</v>
      </c>
      <c r="E5191" s="333" t="s">
        <v>3122</v>
      </c>
      <c r="F5191" s="333" t="s">
        <v>3123</v>
      </c>
      <c r="G5191" s="333" t="s">
        <v>15548</v>
      </c>
    </row>
    <row r="5192" spans="1:7" ht="45">
      <c r="A5192" s="333">
        <v>31311212</v>
      </c>
      <c r="B5192" s="333" t="s">
        <v>15549</v>
      </c>
      <c r="D5192" s="333" t="s">
        <v>15550</v>
      </c>
      <c r="E5192" s="333" t="s">
        <v>3122</v>
      </c>
      <c r="F5192" s="333" t="s">
        <v>3123</v>
      </c>
      <c r="G5192" s="333" t="s">
        <v>15551</v>
      </c>
    </row>
    <row r="5193" spans="1:7" ht="45">
      <c r="A5193" s="333">
        <v>31311213</v>
      </c>
      <c r="B5193" s="333" t="s">
        <v>15552</v>
      </c>
      <c r="D5193" s="333" t="s">
        <v>15553</v>
      </c>
      <c r="E5193" s="333" t="s">
        <v>3122</v>
      </c>
      <c r="F5193" s="333" t="s">
        <v>3123</v>
      </c>
      <c r="G5193" s="333" t="s">
        <v>15554</v>
      </c>
    </row>
    <row r="5194" spans="1:7">
      <c r="A5194" s="333">
        <v>31311300</v>
      </c>
      <c r="B5194" s="333" t="s">
        <v>15555</v>
      </c>
      <c r="D5194" s="333" t="s">
        <v>2173</v>
      </c>
      <c r="E5194" s="333" t="s">
        <v>2173</v>
      </c>
      <c r="F5194" s="333" t="s">
        <v>2173</v>
      </c>
      <c r="G5194" s="333" t="s">
        <v>2173</v>
      </c>
    </row>
    <row r="5195" spans="1:7" ht="30">
      <c r="A5195" s="333">
        <v>31311301</v>
      </c>
      <c r="B5195" s="333" t="s">
        <v>15556</v>
      </c>
      <c r="D5195" s="333" t="s">
        <v>15557</v>
      </c>
      <c r="E5195" s="333" t="s">
        <v>3122</v>
      </c>
      <c r="F5195" s="333" t="s">
        <v>3123</v>
      </c>
      <c r="G5195" s="333" t="s">
        <v>15558</v>
      </c>
    </row>
    <row r="5196" spans="1:7" ht="30">
      <c r="A5196" s="333">
        <v>31311302</v>
      </c>
      <c r="B5196" s="333" t="s">
        <v>15559</v>
      </c>
      <c r="D5196" s="333" t="s">
        <v>15560</v>
      </c>
      <c r="E5196" s="333" t="s">
        <v>3122</v>
      </c>
      <c r="F5196" s="333" t="s">
        <v>3123</v>
      </c>
      <c r="G5196" s="333" t="s">
        <v>15561</v>
      </c>
    </row>
    <row r="5197" spans="1:7" ht="30">
      <c r="A5197" s="333">
        <v>31311303</v>
      </c>
      <c r="B5197" s="333" t="s">
        <v>15562</v>
      </c>
      <c r="D5197" s="333" t="s">
        <v>15563</v>
      </c>
      <c r="E5197" s="333" t="s">
        <v>3122</v>
      </c>
      <c r="F5197" s="333" t="s">
        <v>3123</v>
      </c>
      <c r="G5197" s="333" t="s">
        <v>15564</v>
      </c>
    </row>
    <row r="5198" spans="1:7" ht="30">
      <c r="A5198" s="333">
        <v>31311304</v>
      </c>
      <c r="B5198" s="333" t="s">
        <v>15565</v>
      </c>
      <c r="D5198" s="333" t="s">
        <v>15566</v>
      </c>
      <c r="E5198" s="333" t="s">
        <v>3122</v>
      </c>
      <c r="F5198" s="333" t="s">
        <v>3123</v>
      </c>
      <c r="G5198" s="333" t="s">
        <v>15567</v>
      </c>
    </row>
    <row r="5199" spans="1:7" ht="30">
      <c r="A5199" s="333">
        <v>31311305</v>
      </c>
      <c r="B5199" s="333" t="s">
        <v>15568</v>
      </c>
      <c r="D5199" s="333" t="s">
        <v>15569</v>
      </c>
      <c r="E5199" s="333" t="s">
        <v>3122</v>
      </c>
      <c r="F5199" s="333" t="s">
        <v>3123</v>
      </c>
      <c r="G5199" s="333" t="s">
        <v>15570</v>
      </c>
    </row>
    <row r="5200" spans="1:7" ht="30">
      <c r="A5200" s="333">
        <v>31311306</v>
      </c>
      <c r="B5200" s="333" t="s">
        <v>15571</v>
      </c>
      <c r="D5200" s="333" t="s">
        <v>15572</v>
      </c>
      <c r="E5200" s="333" t="s">
        <v>3122</v>
      </c>
      <c r="F5200" s="333" t="s">
        <v>3123</v>
      </c>
      <c r="G5200" s="333" t="s">
        <v>15573</v>
      </c>
    </row>
    <row r="5201" spans="1:7" ht="30">
      <c r="A5201" s="333">
        <v>31311309</v>
      </c>
      <c r="B5201" s="333" t="s">
        <v>15574</v>
      </c>
      <c r="D5201" s="333" t="s">
        <v>15575</v>
      </c>
      <c r="E5201" s="333" t="s">
        <v>3122</v>
      </c>
      <c r="F5201" s="333" t="s">
        <v>3123</v>
      </c>
      <c r="G5201" s="333" t="s">
        <v>15576</v>
      </c>
    </row>
    <row r="5202" spans="1:7">
      <c r="A5202" s="333">
        <v>31311310</v>
      </c>
      <c r="B5202" s="333" t="s">
        <v>15577</v>
      </c>
      <c r="D5202" s="333" t="s">
        <v>15578</v>
      </c>
      <c r="E5202" s="333" t="s">
        <v>3122</v>
      </c>
      <c r="F5202" s="333" t="s">
        <v>3123</v>
      </c>
      <c r="G5202" s="333" t="s">
        <v>15579</v>
      </c>
    </row>
    <row r="5203" spans="1:7" ht="30">
      <c r="A5203" s="333">
        <v>31311311</v>
      </c>
      <c r="B5203" s="333" t="s">
        <v>15580</v>
      </c>
      <c r="D5203" s="333" t="s">
        <v>15581</v>
      </c>
      <c r="E5203" s="333" t="s">
        <v>3122</v>
      </c>
      <c r="F5203" s="333" t="s">
        <v>3123</v>
      </c>
      <c r="G5203" s="333" t="s">
        <v>15582</v>
      </c>
    </row>
    <row r="5204" spans="1:7">
      <c r="A5204" s="333">
        <v>31311312</v>
      </c>
      <c r="B5204" s="333" t="s">
        <v>15583</v>
      </c>
      <c r="D5204" s="333" t="s">
        <v>15584</v>
      </c>
      <c r="E5204" s="333" t="s">
        <v>3122</v>
      </c>
      <c r="F5204" s="333" t="s">
        <v>3123</v>
      </c>
      <c r="G5204" s="333" t="s">
        <v>15585</v>
      </c>
    </row>
    <row r="5205" spans="1:7">
      <c r="A5205" s="333">
        <v>31311313</v>
      </c>
      <c r="B5205" s="333" t="s">
        <v>15586</v>
      </c>
      <c r="D5205" s="333" t="s">
        <v>15587</v>
      </c>
      <c r="E5205" s="333" t="s">
        <v>3122</v>
      </c>
      <c r="F5205" s="333" t="s">
        <v>3123</v>
      </c>
      <c r="G5205" s="333" t="s">
        <v>15588</v>
      </c>
    </row>
    <row r="5206" spans="1:7">
      <c r="A5206" s="333">
        <v>31311400</v>
      </c>
      <c r="B5206" s="333" t="s">
        <v>15589</v>
      </c>
      <c r="D5206" s="333" t="s">
        <v>2173</v>
      </c>
      <c r="E5206" s="333" t="s">
        <v>2173</v>
      </c>
      <c r="F5206" s="333" t="s">
        <v>2173</v>
      </c>
      <c r="G5206" s="333" t="s">
        <v>2173</v>
      </c>
    </row>
    <row r="5207" spans="1:7" ht="30">
      <c r="A5207" s="333">
        <v>31311401</v>
      </c>
      <c r="B5207" s="333" t="s">
        <v>15590</v>
      </c>
      <c r="D5207" s="333" t="s">
        <v>15591</v>
      </c>
      <c r="E5207" s="333" t="s">
        <v>2512</v>
      </c>
      <c r="F5207" s="333" t="s">
        <v>2513</v>
      </c>
      <c r="G5207" s="333" t="s">
        <v>15592</v>
      </c>
    </row>
    <row r="5208" spans="1:7" ht="30">
      <c r="A5208" s="333">
        <v>31311402</v>
      </c>
      <c r="B5208" s="333" t="s">
        <v>15593</v>
      </c>
      <c r="D5208" s="333" t="s">
        <v>15594</v>
      </c>
      <c r="E5208" s="333" t="s">
        <v>3122</v>
      </c>
      <c r="F5208" s="333" t="s">
        <v>3123</v>
      </c>
      <c r="G5208" s="333" t="s">
        <v>15595</v>
      </c>
    </row>
    <row r="5209" spans="1:7" ht="30">
      <c r="A5209" s="333">
        <v>31311403</v>
      </c>
      <c r="B5209" s="333" t="s">
        <v>15596</v>
      </c>
      <c r="D5209" s="333" t="s">
        <v>15597</v>
      </c>
      <c r="E5209" s="333" t="s">
        <v>3122</v>
      </c>
      <c r="F5209" s="333" t="s">
        <v>3123</v>
      </c>
      <c r="G5209" s="333" t="s">
        <v>15598</v>
      </c>
    </row>
    <row r="5210" spans="1:7" ht="30">
      <c r="A5210" s="333">
        <v>31311404</v>
      </c>
      <c r="B5210" s="333" t="s">
        <v>15599</v>
      </c>
      <c r="D5210" s="333" t="s">
        <v>15600</v>
      </c>
      <c r="E5210" s="333" t="s">
        <v>3122</v>
      </c>
      <c r="F5210" s="333" t="s">
        <v>3123</v>
      </c>
      <c r="G5210" s="333" t="s">
        <v>15601</v>
      </c>
    </row>
    <row r="5211" spans="1:7" ht="30">
      <c r="A5211" s="333">
        <v>31311405</v>
      </c>
      <c r="B5211" s="333" t="s">
        <v>15602</v>
      </c>
      <c r="D5211" s="333" t="s">
        <v>15603</v>
      </c>
      <c r="E5211" s="333" t="s">
        <v>3122</v>
      </c>
      <c r="F5211" s="333" t="s">
        <v>3123</v>
      </c>
      <c r="G5211" s="333" t="s">
        <v>15604</v>
      </c>
    </row>
    <row r="5212" spans="1:7" ht="30">
      <c r="A5212" s="333">
        <v>31311406</v>
      </c>
      <c r="B5212" s="333" t="s">
        <v>15605</v>
      </c>
      <c r="D5212" s="333" t="s">
        <v>15606</v>
      </c>
      <c r="E5212" s="333" t="s">
        <v>3122</v>
      </c>
      <c r="F5212" s="333" t="s">
        <v>3123</v>
      </c>
      <c r="G5212" s="333" t="s">
        <v>15607</v>
      </c>
    </row>
    <row r="5213" spans="1:7" ht="30">
      <c r="A5213" s="333">
        <v>31311409</v>
      </c>
      <c r="B5213" s="333" t="s">
        <v>15608</v>
      </c>
      <c r="D5213" s="333" t="s">
        <v>15609</v>
      </c>
      <c r="E5213" s="333" t="s">
        <v>3122</v>
      </c>
      <c r="F5213" s="333" t="s">
        <v>3123</v>
      </c>
      <c r="G5213" s="333" t="s">
        <v>15610</v>
      </c>
    </row>
    <row r="5214" spans="1:7" ht="30">
      <c r="A5214" s="333">
        <v>31311410</v>
      </c>
      <c r="B5214" s="333" t="s">
        <v>15611</v>
      </c>
      <c r="D5214" s="333" t="s">
        <v>15612</v>
      </c>
      <c r="E5214" s="333" t="s">
        <v>3122</v>
      </c>
      <c r="F5214" s="333" t="s">
        <v>3123</v>
      </c>
      <c r="G5214" s="333" t="s">
        <v>15613</v>
      </c>
    </row>
    <row r="5215" spans="1:7" ht="30">
      <c r="A5215" s="333">
        <v>31311411</v>
      </c>
      <c r="B5215" s="333" t="s">
        <v>15614</v>
      </c>
      <c r="D5215" s="333" t="s">
        <v>15615</v>
      </c>
      <c r="E5215" s="333" t="s">
        <v>3122</v>
      </c>
      <c r="F5215" s="333" t="s">
        <v>3123</v>
      </c>
      <c r="G5215" s="333" t="s">
        <v>15616</v>
      </c>
    </row>
    <row r="5216" spans="1:7" ht="30">
      <c r="A5216" s="333">
        <v>31311412</v>
      </c>
      <c r="B5216" s="333" t="s">
        <v>15617</v>
      </c>
      <c r="D5216" s="333" t="s">
        <v>15618</v>
      </c>
      <c r="E5216" s="333" t="s">
        <v>3122</v>
      </c>
      <c r="F5216" s="333" t="s">
        <v>3123</v>
      </c>
      <c r="G5216" s="333" t="s">
        <v>15619</v>
      </c>
    </row>
    <row r="5217" spans="1:7" ht="30">
      <c r="A5217" s="333">
        <v>31311413</v>
      </c>
      <c r="B5217" s="333" t="s">
        <v>15620</v>
      </c>
      <c r="D5217" s="333" t="s">
        <v>15621</v>
      </c>
      <c r="E5217" s="333" t="s">
        <v>3122</v>
      </c>
      <c r="F5217" s="333" t="s">
        <v>3123</v>
      </c>
      <c r="G5217" s="333" t="s">
        <v>15622</v>
      </c>
    </row>
    <row r="5218" spans="1:7">
      <c r="A5218" s="333">
        <v>31311500</v>
      </c>
      <c r="B5218" s="333" t="s">
        <v>15623</v>
      </c>
      <c r="D5218" s="333" t="s">
        <v>2173</v>
      </c>
      <c r="E5218" s="333" t="s">
        <v>2173</v>
      </c>
      <c r="F5218" s="333" t="s">
        <v>2173</v>
      </c>
      <c r="G5218" s="333" t="s">
        <v>2173</v>
      </c>
    </row>
    <row r="5219" spans="1:7" ht="30">
      <c r="A5219" s="333">
        <v>31311501</v>
      </c>
      <c r="B5219" s="333" t="s">
        <v>15624</v>
      </c>
      <c r="D5219" s="333" t="s">
        <v>15625</v>
      </c>
      <c r="E5219" s="333" t="s">
        <v>3122</v>
      </c>
      <c r="F5219" s="333" t="s">
        <v>3123</v>
      </c>
      <c r="G5219" s="333" t="s">
        <v>15626</v>
      </c>
    </row>
    <row r="5220" spans="1:7" ht="45">
      <c r="A5220" s="333">
        <v>31311502</v>
      </c>
      <c r="B5220" s="333" t="s">
        <v>15627</v>
      </c>
      <c r="D5220" s="333" t="s">
        <v>15628</v>
      </c>
      <c r="E5220" s="333" t="s">
        <v>3122</v>
      </c>
      <c r="F5220" s="333" t="s">
        <v>3123</v>
      </c>
      <c r="G5220" s="333" t="s">
        <v>15629</v>
      </c>
    </row>
    <row r="5221" spans="1:7" ht="45">
      <c r="A5221" s="333">
        <v>31311503</v>
      </c>
      <c r="B5221" s="333" t="s">
        <v>15630</v>
      </c>
      <c r="D5221" s="333" t="s">
        <v>15631</v>
      </c>
      <c r="E5221" s="333" t="s">
        <v>3122</v>
      </c>
      <c r="F5221" s="333" t="s">
        <v>3123</v>
      </c>
      <c r="G5221" s="333" t="s">
        <v>15632</v>
      </c>
    </row>
    <row r="5222" spans="1:7" ht="30">
      <c r="A5222" s="333">
        <v>31311504</v>
      </c>
      <c r="B5222" s="333" t="s">
        <v>15633</v>
      </c>
      <c r="D5222" s="333" t="s">
        <v>15634</v>
      </c>
      <c r="E5222" s="333" t="s">
        <v>3122</v>
      </c>
      <c r="F5222" s="333" t="s">
        <v>3123</v>
      </c>
      <c r="G5222" s="333" t="s">
        <v>15635</v>
      </c>
    </row>
    <row r="5223" spans="1:7" ht="45">
      <c r="A5223" s="333">
        <v>31311505</v>
      </c>
      <c r="B5223" s="333" t="s">
        <v>15636</v>
      </c>
      <c r="D5223" s="333" t="s">
        <v>15637</v>
      </c>
      <c r="E5223" s="333" t="s">
        <v>3122</v>
      </c>
      <c r="F5223" s="333" t="s">
        <v>3123</v>
      </c>
      <c r="G5223" s="333" t="s">
        <v>15638</v>
      </c>
    </row>
    <row r="5224" spans="1:7" ht="30">
      <c r="A5224" s="333">
        <v>31311506</v>
      </c>
      <c r="B5224" s="333" t="s">
        <v>15639</v>
      </c>
      <c r="D5224" s="333" t="s">
        <v>15640</v>
      </c>
      <c r="E5224" s="333" t="s">
        <v>3122</v>
      </c>
      <c r="F5224" s="333" t="s">
        <v>3123</v>
      </c>
      <c r="G5224" s="333" t="s">
        <v>15641</v>
      </c>
    </row>
    <row r="5225" spans="1:7" ht="30">
      <c r="A5225" s="333">
        <v>31311509</v>
      </c>
      <c r="B5225" s="333" t="s">
        <v>15642</v>
      </c>
      <c r="D5225" s="333" t="s">
        <v>15643</v>
      </c>
      <c r="E5225" s="333" t="s">
        <v>3122</v>
      </c>
      <c r="F5225" s="333" t="s">
        <v>3123</v>
      </c>
      <c r="G5225" s="333" t="s">
        <v>15644</v>
      </c>
    </row>
    <row r="5226" spans="1:7" ht="45">
      <c r="A5226" s="333">
        <v>31311510</v>
      </c>
      <c r="B5226" s="333" t="s">
        <v>15645</v>
      </c>
      <c r="D5226" s="333" t="s">
        <v>15646</v>
      </c>
      <c r="E5226" s="333" t="s">
        <v>3122</v>
      </c>
      <c r="F5226" s="333" t="s">
        <v>3123</v>
      </c>
      <c r="G5226" s="333" t="s">
        <v>15647</v>
      </c>
    </row>
    <row r="5227" spans="1:7" ht="45">
      <c r="A5227" s="333">
        <v>31311511</v>
      </c>
      <c r="B5227" s="333" t="s">
        <v>15648</v>
      </c>
      <c r="D5227" s="333" t="s">
        <v>15646</v>
      </c>
      <c r="E5227" s="333" t="s">
        <v>3122</v>
      </c>
      <c r="F5227" s="333" t="s">
        <v>3123</v>
      </c>
      <c r="G5227" s="333" t="s">
        <v>15647</v>
      </c>
    </row>
    <row r="5228" spans="1:7" ht="45">
      <c r="A5228" s="333">
        <v>31311512</v>
      </c>
      <c r="B5228" s="333" t="s">
        <v>15649</v>
      </c>
      <c r="D5228" s="333" t="s">
        <v>15646</v>
      </c>
      <c r="E5228" s="333" t="s">
        <v>3122</v>
      </c>
      <c r="F5228" s="333" t="s">
        <v>3123</v>
      </c>
      <c r="G5228" s="333" t="s">
        <v>15647</v>
      </c>
    </row>
    <row r="5229" spans="1:7" ht="45">
      <c r="A5229" s="333">
        <v>31311513</v>
      </c>
      <c r="B5229" s="333" t="s">
        <v>15650</v>
      </c>
      <c r="D5229" s="333" t="s">
        <v>15646</v>
      </c>
      <c r="E5229" s="333" t="s">
        <v>3122</v>
      </c>
      <c r="F5229" s="333" t="s">
        <v>3123</v>
      </c>
      <c r="G5229" s="333" t="s">
        <v>15647</v>
      </c>
    </row>
    <row r="5230" spans="1:7">
      <c r="A5230" s="333">
        <v>31311600</v>
      </c>
      <c r="B5230" s="333" t="s">
        <v>15651</v>
      </c>
      <c r="D5230" s="333" t="s">
        <v>2173</v>
      </c>
      <c r="E5230" s="333" t="s">
        <v>2173</v>
      </c>
      <c r="F5230" s="333" t="s">
        <v>2173</v>
      </c>
      <c r="G5230" s="333" t="s">
        <v>2173</v>
      </c>
    </row>
    <row r="5231" spans="1:7" ht="45">
      <c r="A5231" s="333">
        <v>31311601</v>
      </c>
      <c r="B5231" s="333" t="s">
        <v>15652</v>
      </c>
      <c r="D5231" s="333" t="s">
        <v>15653</v>
      </c>
      <c r="E5231" s="333" t="s">
        <v>3122</v>
      </c>
      <c r="F5231" s="333" t="s">
        <v>3123</v>
      </c>
      <c r="G5231" s="333" t="s">
        <v>15654</v>
      </c>
    </row>
    <row r="5232" spans="1:7" ht="45">
      <c r="A5232" s="333">
        <v>31311602</v>
      </c>
      <c r="B5232" s="333" t="s">
        <v>15655</v>
      </c>
      <c r="D5232" s="333" t="s">
        <v>15656</v>
      </c>
      <c r="E5232" s="333" t="s">
        <v>3122</v>
      </c>
      <c r="F5232" s="333" t="s">
        <v>3123</v>
      </c>
      <c r="G5232" s="333" t="s">
        <v>15657</v>
      </c>
    </row>
    <row r="5233" spans="1:7" ht="45">
      <c r="A5233" s="333">
        <v>31311603</v>
      </c>
      <c r="B5233" s="333" t="s">
        <v>15658</v>
      </c>
      <c r="D5233" s="333" t="s">
        <v>15659</v>
      </c>
      <c r="E5233" s="333" t="s">
        <v>3122</v>
      </c>
      <c r="F5233" s="333" t="s">
        <v>3123</v>
      </c>
      <c r="G5233" s="333" t="s">
        <v>15660</v>
      </c>
    </row>
    <row r="5234" spans="1:7" ht="45">
      <c r="A5234" s="333">
        <v>31311604</v>
      </c>
      <c r="B5234" s="333" t="s">
        <v>15661</v>
      </c>
      <c r="D5234" s="333" t="s">
        <v>15662</v>
      </c>
      <c r="E5234" s="333" t="s">
        <v>3122</v>
      </c>
      <c r="F5234" s="333" t="s">
        <v>3123</v>
      </c>
      <c r="G5234" s="333" t="s">
        <v>15663</v>
      </c>
    </row>
    <row r="5235" spans="1:7" ht="45">
      <c r="A5235" s="333">
        <v>31311605</v>
      </c>
      <c r="B5235" s="333" t="s">
        <v>15664</v>
      </c>
      <c r="D5235" s="333" t="s">
        <v>15665</v>
      </c>
      <c r="E5235" s="333" t="s">
        <v>3122</v>
      </c>
      <c r="F5235" s="333" t="s">
        <v>3123</v>
      </c>
      <c r="G5235" s="333" t="s">
        <v>15666</v>
      </c>
    </row>
    <row r="5236" spans="1:7" ht="45">
      <c r="A5236" s="333">
        <v>31311606</v>
      </c>
      <c r="B5236" s="333" t="s">
        <v>15667</v>
      </c>
      <c r="D5236" s="333" t="s">
        <v>15668</v>
      </c>
      <c r="E5236" s="333" t="s">
        <v>3122</v>
      </c>
      <c r="F5236" s="333" t="s">
        <v>3123</v>
      </c>
      <c r="G5236" s="333" t="s">
        <v>15669</v>
      </c>
    </row>
    <row r="5237" spans="1:7" ht="45">
      <c r="A5237" s="333">
        <v>31311609</v>
      </c>
      <c r="B5237" s="333" t="s">
        <v>15670</v>
      </c>
      <c r="D5237" s="333" t="s">
        <v>15671</v>
      </c>
      <c r="E5237" s="333" t="s">
        <v>3122</v>
      </c>
      <c r="F5237" s="333" t="s">
        <v>3123</v>
      </c>
      <c r="G5237" s="333" t="s">
        <v>15672</v>
      </c>
    </row>
    <row r="5238" spans="1:7" ht="45">
      <c r="A5238" s="333">
        <v>31311610</v>
      </c>
      <c r="B5238" s="333" t="s">
        <v>15673</v>
      </c>
      <c r="D5238" s="333" t="s">
        <v>15674</v>
      </c>
      <c r="E5238" s="333" t="s">
        <v>3122</v>
      </c>
      <c r="F5238" s="333" t="s">
        <v>3123</v>
      </c>
      <c r="G5238" s="333" t="s">
        <v>15675</v>
      </c>
    </row>
    <row r="5239" spans="1:7" ht="45">
      <c r="A5239" s="333">
        <v>31311611</v>
      </c>
      <c r="B5239" s="333" t="s">
        <v>15676</v>
      </c>
      <c r="D5239" s="333" t="s">
        <v>15646</v>
      </c>
      <c r="E5239" s="333" t="s">
        <v>3122</v>
      </c>
      <c r="F5239" s="333" t="s">
        <v>3123</v>
      </c>
      <c r="G5239" s="333" t="s">
        <v>15647</v>
      </c>
    </row>
    <row r="5240" spans="1:7" ht="45">
      <c r="A5240" s="333">
        <v>31311612</v>
      </c>
      <c r="B5240" s="333" t="s">
        <v>15677</v>
      </c>
      <c r="D5240" s="333" t="s">
        <v>15678</v>
      </c>
      <c r="E5240" s="333" t="s">
        <v>3122</v>
      </c>
      <c r="F5240" s="333" t="s">
        <v>3123</v>
      </c>
      <c r="G5240" s="333" t="s">
        <v>15679</v>
      </c>
    </row>
    <row r="5241" spans="1:7" ht="45">
      <c r="A5241" s="333">
        <v>31311613</v>
      </c>
      <c r="B5241" s="333" t="s">
        <v>15680</v>
      </c>
      <c r="D5241" s="333" t="s">
        <v>15681</v>
      </c>
      <c r="E5241" s="333" t="s">
        <v>3122</v>
      </c>
      <c r="F5241" s="333" t="s">
        <v>3123</v>
      </c>
      <c r="G5241" s="333" t="s">
        <v>15682</v>
      </c>
    </row>
    <row r="5242" spans="1:7">
      <c r="A5242" s="333">
        <v>31311700</v>
      </c>
      <c r="B5242" s="333" t="s">
        <v>15683</v>
      </c>
      <c r="D5242" s="333" t="s">
        <v>2173</v>
      </c>
      <c r="E5242" s="333" t="s">
        <v>2173</v>
      </c>
      <c r="F5242" s="333" t="s">
        <v>2173</v>
      </c>
      <c r="G5242" s="333" t="s">
        <v>2173</v>
      </c>
    </row>
    <row r="5243" spans="1:7">
      <c r="A5243" s="333">
        <v>31311701</v>
      </c>
      <c r="B5243" s="333" t="s">
        <v>15684</v>
      </c>
      <c r="D5243" s="333" t="s">
        <v>15685</v>
      </c>
      <c r="E5243" s="333" t="s">
        <v>3122</v>
      </c>
      <c r="F5243" s="333" t="s">
        <v>3123</v>
      </c>
      <c r="G5243" s="333" t="s">
        <v>15686</v>
      </c>
    </row>
    <row r="5244" spans="1:7" ht="30">
      <c r="A5244" s="333">
        <v>31311702</v>
      </c>
      <c r="B5244" s="333" t="s">
        <v>15687</v>
      </c>
      <c r="D5244" s="333" t="s">
        <v>15688</v>
      </c>
      <c r="E5244" s="333" t="s">
        <v>3122</v>
      </c>
      <c r="F5244" s="333" t="s">
        <v>3123</v>
      </c>
      <c r="G5244" s="333" t="s">
        <v>15689</v>
      </c>
    </row>
    <row r="5245" spans="1:7" ht="30">
      <c r="A5245" s="333">
        <v>31311703</v>
      </c>
      <c r="B5245" s="333" t="s">
        <v>15690</v>
      </c>
      <c r="D5245" s="333" t="s">
        <v>15691</v>
      </c>
      <c r="E5245" s="333" t="s">
        <v>3122</v>
      </c>
      <c r="F5245" s="333" t="s">
        <v>3123</v>
      </c>
      <c r="G5245" s="333" t="s">
        <v>15692</v>
      </c>
    </row>
    <row r="5246" spans="1:7">
      <c r="A5246" s="333">
        <v>31311704</v>
      </c>
      <c r="B5246" s="333" t="s">
        <v>15693</v>
      </c>
      <c r="D5246" s="333" t="s">
        <v>15694</v>
      </c>
      <c r="E5246" s="333" t="s">
        <v>3122</v>
      </c>
      <c r="F5246" s="333" t="s">
        <v>3123</v>
      </c>
      <c r="G5246" s="333" t="s">
        <v>15695</v>
      </c>
    </row>
    <row r="5247" spans="1:7" ht="30">
      <c r="A5247" s="333">
        <v>31311705</v>
      </c>
      <c r="B5247" s="333" t="s">
        <v>15696</v>
      </c>
      <c r="D5247" s="333" t="s">
        <v>15697</v>
      </c>
      <c r="E5247" s="333" t="s">
        <v>3122</v>
      </c>
      <c r="F5247" s="333" t="s">
        <v>3123</v>
      </c>
      <c r="G5247" s="333" t="s">
        <v>15698</v>
      </c>
    </row>
    <row r="5248" spans="1:7" ht="30">
      <c r="A5248" s="333">
        <v>31311706</v>
      </c>
      <c r="B5248" s="333" t="s">
        <v>15699</v>
      </c>
      <c r="D5248" s="333" t="s">
        <v>15700</v>
      </c>
      <c r="E5248" s="333" t="s">
        <v>3122</v>
      </c>
      <c r="F5248" s="333" t="s">
        <v>3123</v>
      </c>
      <c r="G5248" s="333" t="s">
        <v>15701</v>
      </c>
    </row>
    <row r="5249" spans="1:7" ht="30">
      <c r="A5249" s="333">
        <v>31311709</v>
      </c>
      <c r="B5249" s="333" t="s">
        <v>15702</v>
      </c>
      <c r="D5249" s="333" t="s">
        <v>15703</v>
      </c>
      <c r="E5249" s="333" t="s">
        <v>3122</v>
      </c>
      <c r="F5249" s="333" t="s">
        <v>3123</v>
      </c>
      <c r="G5249" s="333" t="s">
        <v>15704</v>
      </c>
    </row>
    <row r="5250" spans="1:7">
      <c r="A5250" s="333">
        <v>31311710</v>
      </c>
      <c r="B5250" s="333" t="s">
        <v>15705</v>
      </c>
      <c r="D5250" s="333" t="s">
        <v>15706</v>
      </c>
      <c r="E5250" s="333" t="s">
        <v>3122</v>
      </c>
      <c r="F5250" s="333" t="s">
        <v>3123</v>
      </c>
      <c r="G5250" s="333" t="s">
        <v>15707</v>
      </c>
    </row>
    <row r="5251" spans="1:7" ht="30">
      <c r="A5251" s="333">
        <v>31311711</v>
      </c>
      <c r="B5251" s="333" t="s">
        <v>15708</v>
      </c>
      <c r="D5251" s="333" t="s">
        <v>15709</v>
      </c>
      <c r="E5251" s="333" t="s">
        <v>3122</v>
      </c>
      <c r="F5251" s="333" t="s">
        <v>3123</v>
      </c>
      <c r="G5251" s="333" t="s">
        <v>15710</v>
      </c>
    </row>
    <row r="5252" spans="1:7">
      <c r="A5252" s="333">
        <v>31311712</v>
      </c>
      <c r="B5252" s="333" t="s">
        <v>15711</v>
      </c>
      <c r="D5252" s="333" t="s">
        <v>15712</v>
      </c>
      <c r="E5252" s="333" t="s">
        <v>3122</v>
      </c>
      <c r="F5252" s="333" t="s">
        <v>3123</v>
      </c>
      <c r="G5252" s="333" t="s">
        <v>15713</v>
      </c>
    </row>
    <row r="5253" spans="1:7">
      <c r="A5253" s="333">
        <v>31311713</v>
      </c>
      <c r="B5253" s="333" t="s">
        <v>15714</v>
      </c>
      <c r="D5253" s="333" t="s">
        <v>15715</v>
      </c>
      <c r="E5253" s="333" t="s">
        <v>3122</v>
      </c>
      <c r="F5253" s="333" t="s">
        <v>3123</v>
      </c>
      <c r="G5253" s="333" t="s">
        <v>15716</v>
      </c>
    </row>
    <row r="5254" spans="1:7">
      <c r="A5254" s="333">
        <v>31320000</v>
      </c>
      <c r="B5254" s="333" t="s">
        <v>15717</v>
      </c>
      <c r="D5254" s="333" t="s">
        <v>2173</v>
      </c>
      <c r="E5254" s="333" t="s">
        <v>2173</v>
      </c>
      <c r="F5254" s="333" t="s">
        <v>2173</v>
      </c>
      <c r="G5254" s="333" t="s">
        <v>2173</v>
      </c>
    </row>
    <row r="5255" spans="1:7">
      <c r="A5255" s="333">
        <v>31321100</v>
      </c>
      <c r="B5255" s="333" t="s">
        <v>15718</v>
      </c>
      <c r="D5255" s="333" t="s">
        <v>2173</v>
      </c>
      <c r="E5255" s="333" t="s">
        <v>2173</v>
      </c>
      <c r="F5255" s="333" t="s">
        <v>2173</v>
      </c>
      <c r="G5255" s="333" t="s">
        <v>2173</v>
      </c>
    </row>
    <row r="5256" spans="1:7">
      <c r="A5256" s="333">
        <v>31321101</v>
      </c>
      <c r="B5256" s="333" t="s">
        <v>15719</v>
      </c>
      <c r="D5256" s="333" t="s">
        <v>15720</v>
      </c>
      <c r="E5256" s="333" t="s">
        <v>3122</v>
      </c>
      <c r="F5256" s="333" t="s">
        <v>3123</v>
      </c>
      <c r="G5256" s="333" t="s">
        <v>15721</v>
      </c>
    </row>
    <row r="5257" spans="1:7" ht="30">
      <c r="A5257" s="333">
        <v>31321102</v>
      </c>
      <c r="B5257" s="333" t="s">
        <v>15722</v>
      </c>
      <c r="D5257" s="333" t="s">
        <v>15723</v>
      </c>
      <c r="E5257" s="333" t="s">
        <v>3122</v>
      </c>
      <c r="F5257" s="333" t="s">
        <v>3123</v>
      </c>
      <c r="G5257" s="333" t="s">
        <v>15724</v>
      </c>
    </row>
    <row r="5258" spans="1:7">
      <c r="A5258" s="333">
        <v>31321103</v>
      </c>
      <c r="B5258" s="333" t="s">
        <v>15725</v>
      </c>
      <c r="D5258" s="333" t="s">
        <v>15726</v>
      </c>
      <c r="E5258" s="333" t="s">
        <v>3122</v>
      </c>
      <c r="F5258" s="333" t="s">
        <v>3123</v>
      </c>
      <c r="G5258" s="333" t="s">
        <v>15727</v>
      </c>
    </row>
    <row r="5259" spans="1:7">
      <c r="A5259" s="333">
        <v>31321104</v>
      </c>
      <c r="B5259" s="333" t="s">
        <v>15728</v>
      </c>
      <c r="D5259" s="333" t="s">
        <v>15729</v>
      </c>
      <c r="E5259" s="333" t="s">
        <v>3122</v>
      </c>
      <c r="F5259" s="333" t="s">
        <v>3123</v>
      </c>
      <c r="G5259" s="333" t="s">
        <v>15730</v>
      </c>
    </row>
    <row r="5260" spans="1:7" ht="30">
      <c r="A5260" s="333">
        <v>31321105</v>
      </c>
      <c r="B5260" s="333" t="s">
        <v>15731</v>
      </c>
      <c r="D5260" s="333" t="s">
        <v>15732</v>
      </c>
      <c r="E5260" s="333" t="s">
        <v>3122</v>
      </c>
      <c r="F5260" s="333" t="s">
        <v>3123</v>
      </c>
      <c r="G5260" s="333" t="s">
        <v>15733</v>
      </c>
    </row>
    <row r="5261" spans="1:7">
      <c r="A5261" s="333">
        <v>31321106</v>
      </c>
      <c r="B5261" s="333" t="s">
        <v>15734</v>
      </c>
      <c r="D5261" s="333" t="s">
        <v>15735</v>
      </c>
      <c r="E5261" s="333" t="s">
        <v>3122</v>
      </c>
      <c r="F5261" s="333" t="s">
        <v>3123</v>
      </c>
      <c r="G5261" s="333" t="s">
        <v>15736</v>
      </c>
    </row>
    <row r="5262" spans="1:7" ht="30">
      <c r="A5262" s="333">
        <v>31321109</v>
      </c>
      <c r="B5262" s="333" t="s">
        <v>15737</v>
      </c>
      <c r="D5262" s="333" t="s">
        <v>15738</v>
      </c>
      <c r="E5262" s="333" t="s">
        <v>3122</v>
      </c>
      <c r="F5262" s="333" t="s">
        <v>3123</v>
      </c>
      <c r="G5262" s="333" t="s">
        <v>15739</v>
      </c>
    </row>
    <row r="5263" spans="1:7">
      <c r="A5263" s="333">
        <v>31321110</v>
      </c>
      <c r="B5263" s="333" t="s">
        <v>15740</v>
      </c>
      <c r="D5263" s="333" t="s">
        <v>15741</v>
      </c>
      <c r="E5263" s="333" t="s">
        <v>3122</v>
      </c>
      <c r="F5263" s="333" t="s">
        <v>3123</v>
      </c>
      <c r="G5263" s="333" t="s">
        <v>15742</v>
      </c>
    </row>
    <row r="5264" spans="1:7" ht="30">
      <c r="A5264" s="333">
        <v>31321111</v>
      </c>
      <c r="B5264" s="333" t="s">
        <v>15743</v>
      </c>
      <c r="D5264" s="333" t="s">
        <v>15744</v>
      </c>
      <c r="E5264" s="333" t="s">
        <v>3122</v>
      </c>
      <c r="F5264" s="333" t="s">
        <v>3123</v>
      </c>
      <c r="G5264" s="333" t="s">
        <v>15745</v>
      </c>
    </row>
    <row r="5265" spans="1:7">
      <c r="A5265" s="333">
        <v>31321112</v>
      </c>
      <c r="B5265" s="333" t="s">
        <v>15746</v>
      </c>
      <c r="D5265" s="333" t="s">
        <v>15747</v>
      </c>
      <c r="E5265" s="333" t="s">
        <v>3122</v>
      </c>
      <c r="F5265" s="333" t="s">
        <v>3123</v>
      </c>
      <c r="G5265" s="333" t="s">
        <v>15748</v>
      </c>
    </row>
    <row r="5266" spans="1:7">
      <c r="A5266" s="333">
        <v>31321113</v>
      </c>
      <c r="B5266" s="333" t="s">
        <v>15749</v>
      </c>
      <c r="D5266" s="333" t="s">
        <v>15750</v>
      </c>
      <c r="E5266" s="333" t="s">
        <v>3122</v>
      </c>
      <c r="F5266" s="333" t="s">
        <v>3123</v>
      </c>
      <c r="G5266" s="333" t="s">
        <v>15751</v>
      </c>
    </row>
    <row r="5267" spans="1:7">
      <c r="A5267" s="333">
        <v>31321200</v>
      </c>
      <c r="B5267" s="333" t="s">
        <v>15752</v>
      </c>
      <c r="D5267" s="333" t="s">
        <v>2173</v>
      </c>
      <c r="E5267" s="333" t="s">
        <v>2173</v>
      </c>
      <c r="F5267" s="333" t="s">
        <v>2173</v>
      </c>
      <c r="G5267" s="333" t="s">
        <v>2173</v>
      </c>
    </row>
    <row r="5268" spans="1:7" ht="30">
      <c r="A5268" s="333">
        <v>31321201</v>
      </c>
      <c r="B5268" s="333" t="s">
        <v>15753</v>
      </c>
      <c r="D5268" s="333" t="s">
        <v>15754</v>
      </c>
      <c r="E5268" s="333" t="s">
        <v>3122</v>
      </c>
      <c r="F5268" s="333" t="s">
        <v>3123</v>
      </c>
      <c r="G5268" s="333" t="s">
        <v>15755</v>
      </c>
    </row>
    <row r="5269" spans="1:7" ht="30">
      <c r="A5269" s="333">
        <v>31321202</v>
      </c>
      <c r="B5269" s="333" t="s">
        <v>15756</v>
      </c>
      <c r="D5269" s="333" t="s">
        <v>15757</v>
      </c>
      <c r="E5269" s="333" t="s">
        <v>3122</v>
      </c>
      <c r="F5269" s="333" t="s">
        <v>3123</v>
      </c>
      <c r="G5269" s="333" t="s">
        <v>15758</v>
      </c>
    </row>
    <row r="5270" spans="1:7" ht="30">
      <c r="A5270" s="333">
        <v>31321203</v>
      </c>
      <c r="B5270" s="333" t="s">
        <v>15759</v>
      </c>
      <c r="D5270" s="333" t="s">
        <v>15760</v>
      </c>
      <c r="E5270" s="333" t="s">
        <v>3122</v>
      </c>
      <c r="F5270" s="333" t="s">
        <v>3123</v>
      </c>
      <c r="G5270" s="333" t="s">
        <v>15761</v>
      </c>
    </row>
    <row r="5271" spans="1:7" ht="30">
      <c r="A5271" s="333">
        <v>31321204</v>
      </c>
      <c r="B5271" s="333" t="s">
        <v>15762</v>
      </c>
      <c r="D5271" s="333" t="s">
        <v>15763</v>
      </c>
      <c r="E5271" s="333" t="s">
        <v>3122</v>
      </c>
      <c r="F5271" s="333" t="s">
        <v>3123</v>
      </c>
      <c r="G5271" s="333" t="s">
        <v>15764</v>
      </c>
    </row>
    <row r="5272" spans="1:7" ht="30">
      <c r="A5272" s="333">
        <v>31321205</v>
      </c>
      <c r="B5272" s="333" t="s">
        <v>15765</v>
      </c>
      <c r="D5272" s="333" t="s">
        <v>15766</v>
      </c>
      <c r="E5272" s="333" t="s">
        <v>3122</v>
      </c>
      <c r="F5272" s="333" t="s">
        <v>3123</v>
      </c>
      <c r="G5272" s="333" t="s">
        <v>15767</v>
      </c>
    </row>
    <row r="5273" spans="1:7" ht="30">
      <c r="A5273" s="333">
        <v>31321206</v>
      </c>
      <c r="B5273" s="333" t="s">
        <v>15768</v>
      </c>
      <c r="D5273" s="333" t="s">
        <v>15769</v>
      </c>
      <c r="E5273" s="333" t="s">
        <v>3122</v>
      </c>
      <c r="F5273" s="333" t="s">
        <v>3123</v>
      </c>
      <c r="G5273" s="333" t="s">
        <v>15770</v>
      </c>
    </row>
    <row r="5274" spans="1:7" ht="30">
      <c r="A5274" s="333">
        <v>31321209</v>
      </c>
      <c r="B5274" s="333" t="s">
        <v>15771</v>
      </c>
      <c r="D5274" s="333" t="s">
        <v>15772</v>
      </c>
      <c r="E5274" s="333" t="s">
        <v>3122</v>
      </c>
      <c r="F5274" s="333" t="s">
        <v>3123</v>
      </c>
      <c r="G5274" s="333" t="s">
        <v>15773</v>
      </c>
    </row>
    <row r="5275" spans="1:7" ht="30">
      <c r="A5275" s="333">
        <v>31321210</v>
      </c>
      <c r="B5275" s="333" t="s">
        <v>15774</v>
      </c>
      <c r="D5275" s="333" t="s">
        <v>15775</v>
      </c>
      <c r="E5275" s="333" t="s">
        <v>3122</v>
      </c>
      <c r="F5275" s="333" t="s">
        <v>3123</v>
      </c>
      <c r="G5275" s="333" t="s">
        <v>15776</v>
      </c>
    </row>
    <row r="5276" spans="1:7" ht="30">
      <c r="A5276" s="333">
        <v>31321211</v>
      </c>
      <c r="B5276" s="333" t="s">
        <v>15777</v>
      </c>
      <c r="D5276" s="333" t="s">
        <v>15778</v>
      </c>
      <c r="E5276" s="333" t="s">
        <v>3122</v>
      </c>
      <c r="F5276" s="333" t="s">
        <v>3123</v>
      </c>
      <c r="G5276" s="333" t="s">
        <v>15779</v>
      </c>
    </row>
    <row r="5277" spans="1:7" ht="30">
      <c r="A5277" s="333">
        <v>31321212</v>
      </c>
      <c r="B5277" s="333" t="s">
        <v>15780</v>
      </c>
      <c r="D5277" s="333" t="s">
        <v>15781</v>
      </c>
      <c r="E5277" s="333" t="s">
        <v>3122</v>
      </c>
      <c r="F5277" s="333" t="s">
        <v>3123</v>
      </c>
      <c r="G5277" s="333" t="s">
        <v>15782</v>
      </c>
    </row>
    <row r="5278" spans="1:7" ht="30">
      <c r="A5278" s="333">
        <v>31321213</v>
      </c>
      <c r="B5278" s="333" t="s">
        <v>15783</v>
      </c>
      <c r="D5278" s="333" t="s">
        <v>15784</v>
      </c>
      <c r="E5278" s="333" t="s">
        <v>3122</v>
      </c>
      <c r="F5278" s="333" t="s">
        <v>3123</v>
      </c>
      <c r="G5278" s="333" t="s">
        <v>15785</v>
      </c>
    </row>
    <row r="5279" spans="1:7">
      <c r="A5279" s="333">
        <v>31321300</v>
      </c>
      <c r="B5279" s="333" t="s">
        <v>15786</v>
      </c>
      <c r="D5279" s="333" t="s">
        <v>2173</v>
      </c>
      <c r="E5279" s="333" t="s">
        <v>2173</v>
      </c>
      <c r="F5279" s="333" t="s">
        <v>2173</v>
      </c>
      <c r="G5279" s="333" t="s">
        <v>2173</v>
      </c>
    </row>
    <row r="5280" spans="1:7" ht="30">
      <c r="A5280" s="333">
        <v>31321301</v>
      </c>
      <c r="B5280" s="333" t="s">
        <v>15787</v>
      </c>
      <c r="D5280" s="333" t="s">
        <v>15788</v>
      </c>
      <c r="E5280" s="333" t="s">
        <v>3122</v>
      </c>
      <c r="F5280" s="333" t="s">
        <v>3123</v>
      </c>
      <c r="G5280" s="333" t="s">
        <v>15789</v>
      </c>
    </row>
    <row r="5281" spans="1:7" ht="30">
      <c r="A5281" s="333">
        <v>31321302</v>
      </c>
      <c r="B5281" s="333" t="s">
        <v>15790</v>
      </c>
      <c r="D5281" s="333" t="s">
        <v>15791</v>
      </c>
      <c r="E5281" s="333" t="s">
        <v>3122</v>
      </c>
      <c r="F5281" s="333" t="s">
        <v>3123</v>
      </c>
      <c r="G5281" s="333" t="s">
        <v>15792</v>
      </c>
    </row>
    <row r="5282" spans="1:7" ht="30">
      <c r="A5282" s="333">
        <v>31321303</v>
      </c>
      <c r="B5282" s="333" t="s">
        <v>15793</v>
      </c>
      <c r="D5282" s="333" t="s">
        <v>15794</v>
      </c>
      <c r="E5282" s="333" t="s">
        <v>3122</v>
      </c>
      <c r="F5282" s="333" t="s">
        <v>3123</v>
      </c>
      <c r="G5282" s="333" t="s">
        <v>15795</v>
      </c>
    </row>
    <row r="5283" spans="1:7" ht="30">
      <c r="A5283" s="333">
        <v>31321304</v>
      </c>
      <c r="B5283" s="333" t="s">
        <v>15796</v>
      </c>
      <c r="D5283" s="333" t="s">
        <v>15797</v>
      </c>
      <c r="E5283" s="333" t="s">
        <v>3122</v>
      </c>
      <c r="F5283" s="333" t="s">
        <v>3123</v>
      </c>
      <c r="G5283" s="333" t="s">
        <v>15798</v>
      </c>
    </row>
    <row r="5284" spans="1:7" ht="30">
      <c r="A5284" s="333">
        <v>31321305</v>
      </c>
      <c r="B5284" s="333" t="s">
        <v>15799</v>
      </c>
      <c r="D5284" s="333" t="s">
        <v>15800</v>
      </c>
      <c r="E5284" s="333" t="s">
        <v>3122</v>
      </c>
      <c r="F5284" s="333" t="s">
        <v>3123</v>
      </c>
      <c r="G5284" s="333" t="s">
        <v>15801</v>
      </c>
    </row>
    <row r="5285" spans="1:7" ht="30">
      <c r="A5285" s="333">
        <v>31321306</v>
      </c>
      <c r="B5285" s="333" t="s">
        <v>15802</v>
      </c>
      <c r="D5285" s="333" t="s">
        <v>15803</v>
      </c>
      <c r="E5285" s="333" t="s">
        <v>3122</v>
      </c>
      <c r="F5285" s="333" t="s">
        <v>3123</v>
      </c>
      <c r="G5285" s="333" t="s">
        <v>15804</v>
      </c>
    </row>
    <row r="5286" spans="1:7" ht="30">
      <c r="A5286" s="333">
        <v>31321309</v>
      </c>
      <c r="B5286" s="333" t="s">
        <v>15805</v>
      </c>
      <c r="D5286" s="333" t="s">
        <v>15806</v>
      </c>
      <c r="E5286" s="333" t="s">
        <v>3122</v>
      </c>
      <c r="F5286" s="333" t="s">
        <v>3123</v>
      </c>
      <c r="G5286" s="333" t="s">
        <v>15807</v>
      </c>
    </row>
    <row r="5287" spans="1:7" ht="30">
      <c r="A5287" s="333">
        <v>31321310</v>
      </c>
      <c r="B5287" s="333" t="s">
        <v>15808</v>
      </c>
      <c r="D5287" s="333" t="s">
        <v>15809</v>
      </c>
      <c r="E5287" s="333" t="s">
        <v>3122</v>
      </c>
      <c r="F5287" s="333" t="s">
        <v>3123</v>
      </c>
      <c r="G5287" s="333" t="s">
        <v>15810</v>
      </c>
    </row>
    <row r="5288" spans="1:7" ht="30">
      <c r="A5288" s="333">
        <v>31321311</v>
      </c>
      <c r="B5288" s="333" t="s">
        <v>15811</v>
      </c>
      <c r="D5288" s="333" t="s">
        <v>15812</v>
      </c>
      <c r="E5288" s="333" t="s">
        <v>3122</v>
      </c>
      <c r="F5288" s="333" t="s">
        <v>3123</v>
      </c>
      <c r="G5288" s="333" t="s">
        <v>15813</v>
      </c>
    </row>
    <row r="5289" spans="1:7" ht="30">
      <c r="A5289" s="333">
        <v>31321312</v>
      </c>
      <c r="B5289" s="333" t="s">
        <v>15814</v>
      </c>
      <c r="D5289" s="333" t="s">
        <v>15815</v>
      </c>
      <c r="E5289" s="333" t="s">
        <v>3122</v>
      </c>
      <c r="F5289" s="333" t="s">
        <v>3123</v>
      </c>
      <c r="G5289" s="333" t="s">
        <v>15816</v>
      </c>
    </row>
    <row r="5290" spans="1:7" ht="30">
      <c r="A5290" s="333">
        <v>31321313</v>
      </c>
      <c r="B5290" s="333" t="s">
        <v>15817</v>
      </c>
      <c r="D5290" s="333" t="s">
        <v>15818</v>
      </c>
      <c r="E5290" s="333" t="s">
        <v>3122</v>
      </c>
      <c r="F5290" s="333" t="s">
        <v>3123</v>
      </c>
      <c r="G5290" s="333" t="s">
        <v>15819</v>
      </c>
    </row>
    <row r="5291" spans="1:7">
      <c r="A5291" s="333">
        <v>31321400</v>
      </c>
      <c r="B5291" s="333" t="s">
        <v>15820</v>
      </c>
      <c r="D5291" s="333" t="s">
        <v>2173</v>
      </c>
      <c r="E5291" s="333" t="s">
        <v>2173</v>
      </c>
      <c r="F5291" s="333" t="s">
        <v>2173</v>
      </c>
      <c r="G5291" s="333" t="s">
        <v>2173</v>
      </c>
    </row>
    <row r="5292" spans="1:7" ht="45">
      <c r="A5292" s="333">
        <v>31321401</v>
      </c>
      <c r="B5292" s="333" t="s">
        <v>15821</v>
      </c>
      <c r="D5292" s="333" t="s">
        <v>15822</v>
      </c>
      <c r="E5292" s="333" t="s">
        <v>3122</v>
      </c>
      <c r="F5292" s="333" t="s">
        <v>3123</v>
      </c>
      <c r="G5292" s="333" t="s">
        <v>15823</v>
      </c>
    </row>
    <row r="5293" spans="1:7" ht="45">
      <c r="A5293" s="333">
        <v>31321402</v>
      </c>
      <c r="B5293" s="333" t="s">
        <v>15824</v>
      </c>
      <c r="D5293" s="333" t="s">
        <v>15825</v>
      </c>
      <c r="E5293" s="333" t="s">
        <v>3122</v>
      </c>
      <c r="F5293" s="333" t="s">
        <v>3123</v>
      </c>
      <c r="G5293" s="333" t="s">
        <v>15826</v>
      </c>
    </row>
    <row r="5294" spans="1:7" ht="45">
      <c r="A5294" s="333">
        <v>31321403</v>
      </c>
      <c r="B5294" s="333" t="s">
        <v>15827</v>
      </c>
      <c r="D5294" s="333" t="s">
        <v>15828</v>
      </c>
      <c r="E5294" s="333" t="s">
        <v>3122</v>
      </c>
      <c r="F5294" s="333" t="s">
        <v>3123</v>
      </c>
      <c r="G5294" s="333" t="s">
        <v>15829</v>
      </c>
    </row>
    <row r="5295" spans="1:7" ht="45">
      <c r="A5295" s="333">
        <v>31321404</v>
      </c>
      <c r="B5295" s="333" t="s">
        <v>15830</v>
      </c>
      <c r="D5295" s="333" t="s">
        <v>15831</v>
      </c>
      <c r="E5295" s="333" t="s">
        <v>3122</v>
      </c>
      <c r="F5295" s="333" t="s">
        <v>3123</v>
      </c>
      <c r="G5295" s="333" t="s">
        <v>15832</v>
      </c>
    </row>
    <row r="5296" spans="1:7" ht="45">
      <c r="A5296" s="333">
        <v>31321405</v>
      </c>
      <c r="B5296" s="333" t="s">
        <v>15833</v>
      </c>
      <c r="D5296" s="333" t="s">
        <v>15834</v>
      </c>
      <c r="E5296" s="333" t="s">
        <v>3122</v>
      </c>
      <c r="F5296" s="333" t="s">
        <v>3123</v>
      </c>
      <c r="G5296" s="333" t="s">
        <v>15835</v>
      </c>
    </row>
    <row r="5297" spans="1:7" ht="45">
      <c r="A5297" s="333">
        <v>31321406</v>
      </c>
      <c r="B5297" s="333" t="s">
        <v>15836</v>
      </c>
      <c r="D5297" s="333" t="s">
        <v>15837</v>
      </c>
      <c r="E5297" s="333" t="s">
        <v>3122</v>
      </c>
      <c r="F5297" s="333" t="s">
        <v>3123</v>
      </c>
      <c r="G5297" s="333" t="s">
        <v>15838</v>
      </c>
    </row>
    <row r="5298" spans="1:7" ht="45">
      <c r="A5298" s="333">
        <v>31321409</v>
      </c>
      <c r="B5298" s="333" t="s">
        <v>15839</v>
      </c>
      <c r="D5298" s="333" t="s">
        <v>15840</v>
      </c>
      <c r="E5298" s="333" t="s">
        <v>3122</v>
      </c>
      <c r="F5298" s="333" t="s">
        <v>3123</v>
      </c>
      <c r="G5298" s="333" t="s">
        <v>15841</v>
      </c>
    </row>
    <row r="5299" spans="1:7" ht="45">
      <c r="A5299" s="333">
        <v>31321410</v>
      </c>
      <c r="B5299" s="333" t="s">
        <v>15842</v>
      </c>
      <c r="D5299" s="333" t="s">
        <v>15843</v>
      </c>
      <c r="E5299" s="333" t="s">
        <v>3122</v>
      </c>
      <c r="F5299" s="333" t="s">
        <v>3123</v>
      </c>
      <c r="G5299" s="333" t="s">
        <v>15844</v>
      </c>
    </row>
    <row r="5300" spans="1:7" ht="45">
      <c r="A5300" s="333">
        <v>31321411</v>
      </c>
      <c r="B5300" s="333" t="s">
        <v>15845</v>
      </c>
      <c r="D5300" s="333" t="s">
        <v>15846</v>
      </c>
      <c r="E5300" s="333" t="s">
        <v>3122</v>
      </c>
      <c r="F5300" s="333" t="s">
        <v>3123</v>
      </c>
      <c r="G5300" s="333" t="s">
        <v>15847</v>
      </c>
    </row>
    <row r="5301" spans="1:7" ht="45">
      <c r="A5301" s="333">
        <v>31321412</v>
      </c>
      <c r="B5301" s="333" t="s">
        <v>15848</v>
      </c>
      <c r="D5301" s="333" t="s">
        <v>15849</v>
      </c>
      <c r="E5301" s="333" t="s">
        <v>3122</v>
      </c>
      <c r="F5301" s="333" t="s">
        <v>3123</v>
      </c>
      <c r="G5301" s="333" t="s">
        <v>15850</v>
      </c>
    </row>
    <row r="5302" spans="1:7" ht="45">
      <c r="A5302" s="333">
        <v>31321413</v>
      </c>
      <c r="B5302" s="333" t="s">
        <v>15851</v>
      </c>
      <c r="D5302" s="333" t="s">
        <v>15852</v>
      </c>
      <c r="E5302" s="333" t="s">
        <v>3122</v>
      </c>
      <c r="F5302" s="333" t="s">
        <v>3123</v>
      </c>
      <c r="G5302" s="333" t="s">
        <v>15853</v>
      </c>
    </row>
    <row r="5303" spans="1:7">
      <c r="A5303" s="333">
        <v>31321500</v>
      </c>
      <c r="B5303" s="333" t="s">
        <v>15854</v>
      </c>
      <c r="D5303" s="333" t="s">
        <v>2173</v>
      </c>
      <c r="E5303" s="333" t="s">
        <v>2173</v>
      </c>
      <c r="F5303" s="333" t="s">
        <v>2173</v>
      </c>
      <c r="G5303" s="333" t="s">
        <v>2173</v>
      </c>
    </row>
    <row r="5304" spans="1:7" ht="30">
      <c r="A5304" s="333">
        <v>31321501</v>
      </c>
      <c r="B5304" s="333" t="s">
        <v>15855</v>
      </c>
      <c r="D5304" s="333" t="s">
        <v>15856</v>
      </c>
      <c r="E5304" s="333" t="s">
        <v>3122</v>
      </c>
      <c r="F5304" s="333" t="s">
        <v>3123</v>
      </c>
      <c r="G5304" s="333" t="s">
        <v>15857</v>
      </c>
    </row>
    <row r="5305" spans="1:7" ht="30">
      <c r="A5305" s="333">
        <v>31321502</v>
      </c>
      <c r="B5305" s="333" t="s">
        <v>15858</v>
      </c>
      <c r="D5305" s="333" t="s">
        <v>15859</v>
      </c>
      <c r="E5305" s="333" t="s">
        <v>3122</v>
      </c>
      <c r="F5305" s="333" t="s">
        <v>3123</v>
      </c>
      <c r="G5305" s="333" t="s">
        <v>15860</v>
      </c>
    </row>
    <row r="5306" spans="1:7" ht="30">
      <c r="A5306" s="333">
        <v>31321503</v>
      </c>
      <c r="B5306" s="333" t="s">
        <v>15861</v>
      </c>
      <c r="D5306" s="333" t="s">
        <v>15862</v>
      </c>
      <c r="E5306" s="333" t="s">
        <v>3122</v>
      </c>
      <c r="F5306" s="333" t="s">
        <v>3123</v>
      </c>
      <c r="G5306" s="333" t="s">
        <v>15863</v>
      </c>
    </row>
    <row r="5307" spans="1:7" ht="30">
      <c r="A5307" s="333">
        <v>31321504</v>
      </c>
      <c r="B5307" s="333" t="s">
        <v>15864</v>
      </c>
      <c r="D5307" s="333" t="s">
        <v>15865</v>
      </c>
      <c r="E5307" s="333" t="s">
        <v>3122</v>
      </c>
      <c r="F5307" s="333" t="s">
        <v>3123</v>
      </c>
      <c r="G5307" s="333" t="s">
        <v>15866</v>
      </c>
    </row>
    <row r="5308" spans="1:7" ht="30">
      <c r="A5308" s="333">
        <v>31321505</v>
      </c>
      <c r="B5308" s="333" t="s">
        <v>15867</v>
      </c>
      <c r="D5308" s="333" t="s">
        <v>15868</v>
      </c>
      <c r="E5308" s="333" t="s">
        <v>3122</v>
      </c>
      <c r="F5308" s="333" t="s">
        <v>3123</v>
      </c>
      <c r="G5308" s="333" t="s">
        <v>15869</v>
      </c>
    </row>
    <row r="5309" spans="1:7" ht="30">
      <c r="A5309" s="333">
        <v>31321506</v>
      </c>
      <c r="B5309" s="333" t="s">
        <v>15870</v>
      </c>
      <c r="D5309" s="333" t="s">
        <v>15871</v>
      </c>
      <c r="E5309" s="333" t="s">
        <v>8006</v>
      </c>
      <c r="F5309" s="333" t="s">
        <v>8007</v>
      </c>
      <c r="G5309" s="333" t="s">
        <v>15872</v>
      </c>
    </row>
    <row r="5310" spans="1:7" ht="30">
      <c r="A5310" s="333">
        <v>31321509</v>
      </c>
      <c r="B5310" s="333" t="s">
        <v>15873</v>
      </c>
      <c r="D5310" s="333" t="s">
        <v>15874</v>
      </c>
      <c r="E5310" s="333" t="s">
        <v>3122</v>
      </c>
      <c r="F5310" s="333" t="s">
        <v>3123</v>
      </c>
      <c r="G5310" s="333" t="s">
        <v>15875</v>
      </c>
    </row>
    <row r="5311" spans="1:7" ht="30">
      <c r="A5311" s="333">
        <v>31321510</v>
      </c>
      <c r="B5311" s="333" t="s">
        <v>15876</v>
      </c>
      <c r="D5311" s="333" t="s">
        <v>15877</v>
      </c>
      <c r="E5311" s="333" t="s">
        <v>3122</v>
      </c>
      <c r="F5311" s="333" t="s">
        <v>3123</v>
      </c>
      <c r="G5311" s="333" t="s">
        <v>15878</v>
      </c>
    </row>
    <row r="5312" spans="1:7" ht="30">
      <c r="A5312" s="333">
        <v>31321511</v>
      </c>
      <c r="B5312" s="333" t="s">
        <v>15879</v>
      </c>
      <c r="D5312" s="333" t="s">
        <v>15880</v>
      </c>
      <c r="E5312" s="333" t="s">
        <v>3122</v>
      </c>
      <c r="F5312" s="333" t="s">
        <v>3123</v>
      </c>
      <c r="G5312" s="333" t="s">
        <v>15881</v>
      </c>
    </row>
    <row r="5313" spans="1:7" ht="30">
      <c r="A5313" s="333">
        <v>31321512</v>
      </c>
      <c r="B5313" s="333" t="s">
        <v>15882</v>
      </c>
      <c r="D5313" s="333" t="s">
        <v>15883</v>
      </c>
      <c r="E5313" s="333" t="s">
        <v>3122</v>
      </c>
      <c r="F5313" s="333" t="s">
        <v>3123</v>
      </c>
      <c r="G5313" s="333" t="s">
        <v>15884</v>
      </c>
    </row>
    <row r="5314" spans="1:7" ht="30">
      <c r="A5314" s="333">
        <v>31321513</v>
      </c>
      <c r="B5314" s="333" t="s">
        <v>15885</v>
      </c>
      <c r="D5314" s="333" t="s">
        <v>15886</v>
      </c>
      <c r="E5314" s="333" t="s">
        <v>3122</v>
      </c>
      <c r="F5314" s="333" t="s">
        <v>3123</v>
      </c>
      <c r="G5314" s="333" t="s">
        <v>15887</v>
      </c>
    </row>
    <row r="5315" spans="1:7">
      <c r="A5315" s="333">
        <v>31321600</v>
      </c>
      <c r="B5315" s="333" t="s">
        <v>15888</v>
      </c>
      <c r="D5315" s="333" t="s">
        <v>2173</v>
      </c>
      <c r="E5315" s="333" t="s">
        <v>2173</v>
      </c>
      <c r="F5315" s="333" t="s">
        <v>2173</v>
      </c>
      <c r="G5315" s="333" t="s">
        <v>2173</v>
      </c>
    </row>
    <row r="5316" spans="1:7" ht="45">
      <c r="A5316" s="333">
        <v>31321601</v>
      </c>
      <c r="B5316" s="333" t="s">
        <v>15889</v>
      </c>
      <c r="D5316" s="333" t="s">
        <v>15890</v>
      </c>
      <c r="E5316" s="333" t="s">
        <v>3122</v>
      </c>
      <c r="F5316" s="333" t="s">
        <v>3123</v>
      </c>
      <c r="G5316" s="333" t="s">
        <v>15891</v>
      </c>
    </row>
    <row r="5317" spans="1:7" ht="45">
      <c r="A5317" s="333">
        <v>31321602</v>
      </c>
      <c r="B5317" s="333" t="s">
        <v>15892</v>
      </c>
      <c r="D5317" s="333" t="s">
        <v>15893</v>
      </c>
      <c r="E5317" s="333" t="s">
        <v>3122</v>
      </c>
      <c r="F5317" s="333" t="s">
        <v>3123</v>
      </c>
      <c r="G5317" s="333" t="s">
        <v>15894</v>
      </c>
    </row>
    <row r="5318" spans="1:7" ht="45">
      <c r="A5318" s="333">
        <v>31321603</v>
      </c>
      <c r="B5318" s="333" t="s">
        <v>15895</v>
      </c>
      <c r="D5318" s="333" t="s">
        <v>15896</v>
      </c>
      <c r="E5318" s="333" t="s">
        <v>3122</v>
      </c>
      <c r="F5318" s="333" t="s">
        <v>3123</v>
      </c>
      <c r="G5318" s="333" t="s">
        <v>15897</v>
      </c>
    </row>
    <row r="5319" spans="1:7" ht="45">
      <c r="A5319" s="333">
        <v>31321604</v>
      </c>
      <c r="B5319" s="333" t="s">
        <v>15898</v>
      </c>
      <c r="D5319" s="333" t="s">
        <v>15899</v>
      </c>
      <c r="E5319" s="333" t="s">
        <v>3122</v>
      </c>
      <c r="F5319" s="333" t="s">
        <v>3123</v>
      </c>
      <c r="G5319" s="333" t="s">
        <v>15900</v>
      </c>
    </row>
    <row r="5320" spans="1:7" ht="45">
      <c r="A5320" s="333">
        <v>31321605</v>
      </c>
      <c r="B5320" s="333" t="s">
        <v>15901</v>
      </c>
      <c r="D5320" s="333" t="s">
        <v>15902</v>
      </c>
      <c r="E5320" s="333" t="s">
        <v>3122</v>
      </c>
      <c r="F5320" s="333" t="s">
        <v>3123</v>
      </c>
      <c r="G5320" s="333" t="s">
        <v>15903</v>
      </c>
    </row>
    <row r="5321" spans="1:7" ht="45">
      <c r="A5321" s="333">
        <v>31321606</v>
      </c>
      <c r="B5321" s="333" t="s">
        <v>15904</v>
      </c>
      <c r="D5321" s="333" t="s">
        <v>15905</v>
      </c>
      <c r="E5321" s="333" t="s">
        <v>3122</v>
      </c>
      <c r="F5321" s="333" t="s">
        <v>3123</v>
      </c>
      <c r="G5321" s="333" t="s">
        <v>15906</v>
      </c>
    </row>
    <row r="5322" spans="1:7" ht="45">
      <c r="A5322" s="333">
        <v>31321609</v>
      </c>
      <c r="B5322" s="333" t="s">
        <v>15907</v>
      </c>
      <c r="D5322" s="333" t="s">
        <v>15908</v>
      </c>
      <c r="E5322" s="333" t="s">
        <v>3122</v>
      </c>
      <c r="F5322" s="333" t="s">
        <v>3123</v>
      </c>
      <c r="G5322" s="333" t="s">
        <v>15909</v>
      </c>
    </row>
    <row r="5323" spans="1:7" ht="45">
      <c r="A5323" s="333">
        <v>31321610</v>
      </c>
      <c r="B5323" s="333" t="s">
        <v>15910</v>
      </c>
      <c r="D5323" s="333" t="s">
        <v>15911</v>
      </c>
      <c r="E5323" s="333" t="s">
        <v>3122</v>
      </c>
      <c r="F5323" s="333" t="s">
        <v>3123</v>
      </c>
      <c r="G5323" s="333" t="s">
        <v>15912</v>
      </c>
    </row>
    <row r="5324" spans="1:7" ht="45">
      <c r="A5324" s="333">
        <v>31321611</v>
      </c>
      <c r="B5324" s="333" t="s">
        <v>15913</v>
      </c>
      <c r="D5324" s="333" t="s">
        <v>15914</v>
      </c>
      <c r="E5324" s="333" t="s">
        <v>3122</v>
      </c>
      <c r="F5324" s="333" t="s">
        <v>3123</v>
      </c>
      <c r="G5324" s="333" t="s">
        <v>15915</v>
      </c>
    </row>
    <row r="5325" spans="1:7" ht="45">
      <c r="A5325" s="333">
        <v>31321612</v>
      </c>
      <c r="B5325" s="333" t="s">
        <v>15916</v>
      </c>
      <c r="D5325" s="333" t="s">
        <v>15890</v>
      </c>
      <c r="E5325" s="333" t="s">
        <v>3122</v>
      </c>
      <c r="F5325" s="333" t="s">
        <v>3123</v>
      </c>
      <c r="G5325" s="333" t="s">
        <v>15917</v>
      </c>
    </row>
    <row r="5326" spans="1:7" ht="45">
      <c r="A5326" s="333">
        <v>31321613</v>
      </c>
      <c r="B5326" s="333" t="s">
        <v>15918</v>
      </c>
      <c r="D5326" s="333" t="s">
        <v>15896</v>
      </c>
      <c r="E5326" s="333" t="s">
        <v>3122</v>
      </c>
      <c r="F5326" s="333" t="s">
        <v>3123</v>
      </c>
      <c r="G5326" s="333" t="s">
        <v>15897</v>
      </c>
    </row>
    <row r="5327" spans="1:7">
      <c r="A5327" s="333">
        <v>31321700</v>
      </c>
      <c r="B5327" s="333" t="s">
        <v>15919</v>
      </c>
      <c r="D5327" s="333" t="s">
        <v>2173</v>
      </c>
      <c r="E5327" s="333" t="s">
        <v>2173</v>
      </c>
      <c r="F5327" s="333" t="s">
        <v>2173</v>
      </c>
      <c r="G5327" s="333" t="s">
        <v>2173</v>
      </c>
    </row>
    <row r="5328" spans="1:7" ht="30">
      <c r="A5328" s="333">
        <v>31321701</v>
      </c>
      <c r="B5328" s="333" t="s">
        <v>15920</v>
      </c>
      <c r="D5328" s="333" t="s">
        <v>15921</v>
      </c>
      <c r="E5328" s="333" t="s">
        <v>3122</v>
      </c>
      <c r="F5328" s="333" t="s">
        <v>3123</v>
      </c>
      <c r="G5328" s="333" t="s">
        <v>15922</v>
      </c>
    </row>
    <row r="5329" spans="1:7" ht="30">
      <c r="A5329" s="333">
        <v>31321702</v>
      </c>
      <c r="B5329" s="333" t="s">
        <v>15923</v>
      </c>
      <c r="D5329" s="333" t="s">
        <v>15924</v>
      </c>
      <c r="E5329" s="333" t="s">
        <v>3122</v>
      </c>
      <c r="F5329" s="333" t="s">
        <v>3123</v>
      </c>
      <c r="G5329" s="333" t="s">
        <v>15925</v>
      </c>
    </row>
    <row r="5330" spans="1:7" ht="30">
      <c r="A5330" s="333">
        <v>31321703</v>
      </c>
      <c r="B5330" s="333" t="s">
        <v>15926</v>
      </c>
      <c r="D5330" s="333" t="s">
        <v>15927</v>
      </c>
      <c r="E5330" s="333" t="s">
        <v>3122</v>
      </c>
      <c r="F5330" s="333" t="s">
        <v>3123</v>
      </c>
      <c r="G5330" s="333" t="s">
        <v>15928</v>
      </c>
    </row>
    <row r="5331" spans="1:7">
      <c r="A5331" s="333">
        <v>31321704</v>
      </c>
      <c r="B5331" s="333" t="s">
        <v>15929</v>
      </c>
      <c r="D5331" s="333" t="s">
        <v>15930</v>
      </c>
      <c r="E5331" s="333" t="s">
        <v>3122</v>
      </c>
      <c r="F5331" s="333" t="s">
        <v>3123</v>
      </c>
      <c r="G5331" s="333" t="s">
        <v>15931</v>
      </c>
    </row>
    <row r="5332" spans="1:7" ht="30">
      <c r="A5332" s="333">
        <v>31321705</v>
      </c>
      <c r="B5332" s="333" t="s">
        <v>15932</v>
      </c>
      <c r="D5332" s="333" t="s">
        <v>15933</v>
      </c>
      <c r="E5332" s="333" t="s">
        <v>3122</v>
      </c>
      <c r="F5332" s="333" t="s">
        <v>3123</v>
      </c>
      <c r="G5332" s="333" t="s">
        <v>15934</v>
      </c>
    </row>
    <row r="5333" spans="1:7" ht="30">
      <c r="A5333" s="333">
        <v>31321706</v>
      </c>
      <c r="B5333" s="333" t="s">
        <v>15935</v>
      </c>
      <c r="D5333" s="333" t="s">
        <v>15936</v>
      </c>
      <c r="E5333" s="333" t="s">
        <v>3122</v>
      </c>
      <c r="F5333" s="333" t="s">
        <v>3123</v>
      </c>
      <c r="G5333" s="333" t="s">
        <v>15937</v>
      </c>
    </row>
    <row r="5334" spans="1:7" ht="30">
      <c r="A5334" s="333">
        <v>31321709</v>
      </c>
      <c r="B5334" s="333" t="s">
        <v>15938</v>
      </c>
      <c r="D5334" s="333" t="s">
        <v>15939</v>
      </c>
      <c r="E5334" s="333" t="s">
        <v>3122</v>
      </c>
      <c r="F5334" s="333" t="s">
        <v>3123</v>
      </c>
      <c r="G5334" s="333" t="s">
        <v>15940</v>
      </c>
    </row>
    <row r="5335" spans="1:7">
      <c r="A5335" s="333">
        <v>31321710</v>
      </c>
      <c r="B5335" s="333" t="s">
        <v>15941</v>
      </c>
      <c r="D5335" s="333" t="s">
        <v>15942</v>
      </c>
      <c r="E5335" s="333" t="s">
        <v>3122</v>
      </c>
      <c r="F5335" s="333" t="s">
        <v>3123</v>
      </c>
      <c r="G5335" s="333" t="s">
        <v>15943</v>
      </c>
    </row>
    <row r="5336" spans="1:7" ht="30">
      <c r="A5336" s="333">
        <v>31321711</v>
      </c>
      <c r="B5336" s="333" t="s">
        <v>15944</v>
      </c>
      <c r="D5336" s="333" t="s">
        <v>15945</v>
      </c>
      <c r="E5336" s="333" t="s">
        <v>3122</v>
      </c>
      <c r="F5336" s="333" t="s">
        <v>3123</v>
      </c>
      <c r="G5336" s="333" t="s">
        <v>15946</v>
      </c>
    </row>
    <row r="5337" spans="1:7">
      <c r="A5337" s="333">
        <v>31321712</v>
      </c>
      <c r="B5337" s="333" t="s">
        <v>15947</v>
      </c>
      <c r="D5337" s="333" t="s">
        <v>15948</v>
      </c>
      <c r="E5337" s="333" t="s">
        <v>3122</v>
      </c>
      <c r="F5337" s="333" t="s">
        <v>3123</v>
      </c>
      <c r="G5337" s="333" t="s">
        <v>15949</v>
      </c>
    </row>
    <row r="5338" spans="1:7">
      <c r="A5338" s="333">
        <v>31321713</v>
      </c>
      <c r="B5338" s="333" t="s">
        <v>15950</v>
      </c>
      <c r="D5338" s="333" t="s">
        <v>15951</v>
      </c>
      <c r="E5338" s="333" t="s">
        <v>3122</v>
      </c>
      <c r="F5338" s="333" t="s">
        <v>3123</v>
      </c>
      <c r="G5338" s="333" t="s">
        <v>15952</v>
      </c>
    </row>
    <row r="5339" spans="1:7">
      <c r="A5339" s="333">
        <v>31330000</v>
      </c>
      <c r="B5339" s="333" t="s">
        <v>15953</v>
      </c>
      <c r="D5339" s="333" t="s">
        <v>2173</v>
      </c>
      <c r="E5339" s="333" t="s">
        <v>2173</v>
      </c>
      <c r="F5339" s="333" t="s">
        <v>2173</v>
      </c>
      <c r="G5339" s="333" t="s">
        <v>2173</v>
      </c>
    </row>
    <row r="5340" spans="1:7">
      <c r="A5340" s="333">
        <v>31331100</v>
      </c>
      <c r="B5340" s="333" t="s">
        <v>15954</v>
      </c>
      <c r="D5340" s="333" t="s">
        <v>2173</v>
      </c>
      <c r="E5340" s="333" t="s">
        <v>2173</v>
      </c>
      <c r="F5340" s="333" t="s">
        <v>2173</v>
      </c>
      <c r="G5340" s="333" t="s">
        <v>2173</v>
      </c>
    </row>
    <row r="5341" spans="1:7" ht="30">
      <c r="A5341" s="333">
        <v>31331101</v>
      </c>
      <c r="B5341" s="333" t="s">
        <v>15955</v>
      </c>
      <c r="D5341" s="333" t="s">
        <v>15956</v>
      </c>
      <c r="E5341" s="333" t="s">
        <v>3122</v>
      </c>
      <c r="F5341" s="333" t="s">
        <v>3123</v>
      </c>
      <c r="G5341" s="333" t="s">
        <v>15957</v>
      </c>
    </row>
    <row r="5342" spans="1:7" ht="30">
      <c r="A5342" s="333">
        <v>31331102</v>
      </c>
      <c r="B5342" s="333" t="s">
        <v>15958</v>
      </c>
      <c r="D5342" s="333" t="s">
        <v>15959</v>
      </c>
      <c r="E5342" s="333" t="s">
        <v>3122</v>
      </c>
      <c r="F5342" s="333" t="s">
        <v>3123</v>
      </c>
      <c r="G5342" s="333" t="s">
        <v>15960</v>
      </c>
    </row>
    <row r="5343" spans="1:7" ht="30">
      <c r="A5343" s="333">
        <v>31331103</v>
      </c>
      <c r="B5343" s="333" t="s">
        <v>15961</v>
      </c>
      <c r="D5343" s="333" t="s">
        <v>15962</v>
      </c>
      <c r="E5343" s="333" t="s">
        <v>3122</v>
      </c>
      <c r="F5343" s="333" t="s">
        <v>3123</v>
      </c>
      <c r="G5343" s="333" t="s">
        <v>15963</v>
      </c>
    </row>
    <row r="5344" spans="1:7" ht="30">
      <c r="A5344" s="333">
        <v>31331104</v>
      </c>
      <c r="B5344" s="333" t="s">
        <v>15964</v>
      </c>
      <c r="D5344" s="333" t="s">
        <v>15965</v>
      </c>
      <c r="E5344" s="333" t="s">
        <v>3122</v>
      </c>
      <c r="F5344" s="333" t="s">
        <v>3123</v>
      </c>
      <c r="G5344" s="333" t="s">
        <v>15966</v>
      </c>
    </row>
    <row r="5345" spans="1:7" ht="30">
      <c r="A5345" s="333">
        <v>31331105</v>
      </c>
      <c r="B5345" s="333" t="s">
        <v>15967</v>
      </c>
      <c r="D5345" s="333" t="s">
        <v>15968</v>
      </c>
      <c r="E5345" s="333" t="s">
        <v>3122</v>
      </c>
      <c r="F5345" s="333" t="s">
        <v>3123</v>
      </c>
      <c r="G5345" s="333" t="s">
        <v>15969</v>
      </c>
    </row>
    <row r="5346" spans="1:7" ht="30">
      <c r="A5346" s="333">
        <v>31331106</v>
      </c>
      <c r="B5346" s="333" t="s">
        <v>15970</v>
      </c>
      <c r="D5346" s="333" t="s">
        <v>15971</v>
      </c>
      <c r="E5346" s="333" t="s">
        <v>3122</v>
      </c>
      <c r="F5346" s="333" t="s">
        <v>3123</v>
      </c>
      <c r="G5346" s="333" t="s">
        <v>15972</v>
      </c>
    </row>
    <row r="5347" spans="1:7" ht="30">
      <c r="A5347" s="333">
        <v>31331109</v>
      </c>
      <c r="B5347" s="333" t="s">
        <v>15973</v>
      </c>
      <c r="D5347" s="333" t="s">
        <v>15974</v>
      </c>
      <c r="E5347" s="333" t="s">
        <v>3122</v>
      </c>
      <c r="F5347" s="333" t="s">
        <v>3123</v>
      </c>
      <c r="G5347" s="333" t="s">
        <v>15975</v>
      </c>
    </row>
    <row r="5348" spans="1:7" ht="30">
      <c r="A5348" s="333">
        <v>31331110</v>
      </c>
      <c r="B5348" s="333" t="s">
        <v>15976</v>
      </c>
      <c r="D5348" s="333" t="s">
        <v>15977</v>
      </c>
      <c r="E5348" s="333" t="s">
        <v>3122</v>
      </c>
      <c r="F5348" s="333" t="s">
        <v>3123</v>
      </c>
      <c r="G5348" s="333" t="s">
        <v>15978</v>
      </c>
    </row>
    <row r="5349" spans="1:7" ht="30">
      <c r="A5349" s="333">
        <v>31331111</v>
      </c>
      <c r="B5349" s="333" t="s">
        <v>15979</v>
      </c>
      <c r="D5349" s="333" t="s">
        <v>15980</v>
      </c>
      <c r="E5349" s="333" t="s">
        <v>3122</v>
      </c>
      <c r="F5349" s="333" t="s">
        <v>3123</v>
      </c>
      <c r="G5349" s="333" t="s">
        <v>15981</v>
      </c>
    </row>
    <row r="5350" spans="1:7" ht="30">
      <c r="A5350" s="333">
        <v>31331112</v>
      </c>
      <c r="B5350" s="333" t="s">
        <v>15982</v>
      </c>
      <c r="D5350" s="333" t="s">
        <v>15983</v>
      </c>
      <c r="E5350" s="333" t="s">
        <v>3122</v>
      </c>
      <c r="F5350" s="333" t="s">
        <v>3123</v>
      </c>
      <c r="G5350" s="333" t="s">
        <v>15984</v>
      </c>
    </row>
    <row r="5351" spans="1:7" ht="30">
      <c r="A5351" s="333">
        <v>31331113</v>
      </c>
      <c r="B5351" s="333" t="s">
        <v>15985</v>
      </c>
      <c r="D5351" s="333" t="s">
        <v>15986</v>
      </c>
      <c r="E5351" s="333" t="s">
        <v>3122</v>
      </c>
      <c r="F5351" s="333" t="s">
        <v>3123</v>
      </c>
      <c r="G5351" s="333" t="s">
        <v>15987</v>
      </c>
    </row>
    <row r="5352" spans="1:7">
      <c r="A5352" s="333">
        <v>31331200</v>
      </c>
      <c r="B5352" s="333" t="s">
        <v>15988</v>
      </c>
      <c r="D5352" s="333" t="s">
        <v>2173</v>
      </c>
      <c r="E5352" s="333" t="s">
        <v>2173</v>
      </c>
      <c r="F5352" s="333" t="s">
        <v>2173</v>
      </c>
      <c r="G5352" s="333" t="s">
        <v>2173</v>
      </c>
    </row>
    <row r="5353" spans="1:7" ht="30">
      <c r="A5353" s="333">
        <v>31331201</v>
      </c>
      <c r="B5353" s="333" t="s">
        <v>15989</v>
      </c>
      <c r="D5353" s="333" t="s">
        <v>15990</v>
      </c>
      <c r="E5353" s="333" t="s">
        <v>3122</v>
      </c>
      <c r="F5353" s="333" t="s">
        <v>3123</v>
      </c>
      <c r="G5353" s="333" t="s">
        <v>15991</v>
      </c>
    </row>
    <row r="5354" spans="1:7" ht="30">
      <c r="A5354" s="333">
        <v>31331202</v>
      </c>
      <c r="B5354" s="333" t="s">
        <v>15992</v>
      </c>
      <c r="D5354" s="333" t="s">
        <v>15993</v>
      </c>
      <c r="E5354" s="333" t="s">
        <v>3122</v>
      </c>
      <c r="F5354" s="333" t="s">
        <v>3123</v>
      </c>
      <c r="G5354" s="333" t="s">
        <v>15994</v>
      </c>
    </row>
    <row r="5355" spans="1:7" ht="30">
      <c r="A5355" s="333">
        <v>31331203</v>
      </c>
      <c r="B5355" s="333" t="s">
        <v>15995</v>
      </c>
      <c r="D5355" s="333" t="s">
        <v>15996</v>
      </c>
      <c r="E5355" s="333" t="s">
        <v>3122</v>
      </c>
      <c r="F5355" s="333" t="s">
        <v>3123</v>
      </c>
      <c r="G5355" s="333" t="s">
        <v>15997</v>
      </c>
    </row>
    <row r="5356" spans="1:7" ht="30">
      <c r="A5356" s="333">
        <v>31331204</v>
      </c>
      <c r="B5356" s="333" t="s">
        <v>15998</v>
      </c>
      <c r="D5356" s="333" t="s">
        <v>15999</v>
      </c>
      <c r="E5356" s="333" t="s">
        <v>3122</v>
      </c>
      <c r="F5356" s="333" t="s">
        <v>3123</v>
      </c>
      <c r="G5356" s="333" t="s">
        <v>16000</v>
      </c>
    </row>
    <row r="5357" spans="1:7" ht="30">
      <c r="A5357" s="333">
        <v>31331205</v>
      </c>
      <c r="B5357" s="333" t="s">
        <v>16001</v>
      </c>
      <c r="D5357" s="333" t="s">
        <v>16002</v>
      </c>
      <c r="E5357" s="333" t="s">
        <v>3122</v>
      </c>
      <c r="F5357" s="333" t="s">
        <v>3123</v>
      </c>
      <c r="G5357" s="333" t="s">
        <v>16003</v>
      </c>
    </row>
    <row r="5358" spans="1:7" ht="30">
      <c r="A5358" s="333">
        <v>31331206</v>
      </c>
      <c r="B5358" s="333" t="s">
        <v>16004</v>
      </c>
      <c r="D5358" s="333" t="s">
        <v>16005</v>
      </c>
      <c r="E5358" s="333" t="s">
        <v>3122</v>
      </c>
      <c r="F5358" s="333" t="s">
        <v>3123</v>
      </c>
      <c r="G5358" s="333" t="s">
        <v>16006</v>
      </c>
    </row>
    <row r="5359" spans="1:7" ht="30">
      <c r="A5359" s="333">
        <v>31331209</v>
      </c>
      <c r="B5359" s="333" t="s">
        <v>16007</v>
      </c>
      <c r="D5359" s="333" t="s">
        <v>16008</v>
      </c>
      <c r="E5359" s="333" t="s">
        <v>3122</v>
      </c>
      <c r="F5359" s="333" t="s">
        <v>3123</v>
      </c>
      <c r="G5359" s="333" t="s">
        <v>16009</v>
      </c>
    </row>
    <row r="5360" spans="1:7" ht="30">
      <c r="A5360" s="333">
        <v>31331210</v>
      </c>
      <c r="B5360" s="333" t="s">
        <v>16010</v>
      </c>
      <c r="D5360" s="333" t="s">
        <v>16011</v>
      </c>
      <c r="E5360" s="333" t="s">
        <v>3122</v>
      </c>
      <c r="F5360" s="333" t="s">
        <v>3123</v>
      </c>
      <c r="G5360" s="333" t="s">
        <v>16012</v>
      </c>
    </row>
    <row r="5361" spans="1:7" ht="30">
      <c r="A5361" s="333">
        <v>31331211</v>
      </c>
      <c r="B5361" s="333" t="s">
        <v>16013</v>
      </c>
      <c r="D5361" s="333" t="s">
        <v>16014</v>
      </c>
      <c r="E5361" s="333" t="s">
        <v>3122</v>
      </c>
      <c r="F5361" s="333" t="s">
        <v>3123</v>
      </c>
      <c r="G5361" s="333" t="s">
        <v>16015</v>
      </c>
    </row>
    <row r="5362" spans="1:7" ht="30">
      <c r="A5362" s="333">
        <v>31331212</v>
      </c>
      <c r="B5362" s="333" t="s">
        <v>16016</v>
      </c>
      <c r="D5362" s="333" t="s">
        <v>16017</v>
      </c>
      <c r="E5362" s="333" t="s">
        <v>3122</v>
      </c>
      <c r="F5362" s="333" t="s">
        <v>3123</v>
      </c>
      <c r="G5362" s="333" t="s">
        <v>16018</v>
      </c>
    </row>
    <row r="5363" spans="1:7" ht="30">
      <c r="A5363" s="333">
        <v>31331213</v>
      </c>
      <c r="B5363" s="333" t="s">
        <v>16019</v>
      </c>
      <c r="D5363" s="333" t="s">
        <v>16020</v>
      </c>
      <c r="E5363" s="333" t="s">
        <v>3122</v>
      </c>
      <c r="F5363" s="333" t="s">
        <v>3123</v>
      </c>
      <c r="G5363" s="333" t="s">
        <v>16021</v>
      </c>
    </row>
    <row r="5364" spans="1:7">
      <c r="A5364" s="333">
        <v>31331300</v>
      </c>
      <c r="B5364" s="333" t="s">
        <v>16022</v>
      </c>
      <c r="D5364" s="333" t="s">
        <v>2173</v>
      </c>
      <c r="E5364" s="333" t="s">
        <v>2173</v>
      </c>
      <c r="F5364" s="333" t="s">
        <v>2173</v>
      </c>
      <c r="G5364" s="333" t="s">
        <v>2173</v>
      </c>
    </row>
    <row r="5365" spans="1:7" ht="45">
      <c r="A5365" s="333">
        <v>31331301</v>
      </c>
      <c r="B5365" s="333" t="s">
        <v>16023</v>
      </c>
      <c r="D5365" s="333" t="s">
        <v>16024</v>
      </c>
      <c r="E5365" s="333" t="s">
        <v>3122</v>
      </c>
      <c r="F5365" s="333" t="s">
        <v>3123</v>
      </c>
      <c r="G5365" s="333" t="s">
        <v>16025</v>
      </c>
    </row>
    <row r="5366" spans="1:7" ht="45">
      <c r="A5366" s="333">
        <v>31331302</v>
      </c>
      <c r="B5366" s="333" t="s">
        <v>16026</v>
      </c>
      <c r="D5366" s="333" t="s">
        <v>16024</v>
      </c>
      <c r="E5366" s="333" t="s">
        <v>3122</v>
      </c>
      <c r="F5366" s="333" t="s">
        <v>3123</v>
      </c>
      <c r="G5366" s="333" t="s">
        <v>16027</v>
      </c>
    </row>
    <row r="5367" spans="1:7" ht="45">
      <c r="A5367" s="333">
        <v>31331303</v>
      </c>
      <c r="B5367" s="333" t="s">
        <v>16028</v>
      </c>
      <c r="D5367" s="333" t="s">
        <v>16024</v>
      </c>
      <c r="E5367" s="333" t="s">
        <v>3122</v>
      </c>
      <c r="F5367" s="333" t="s">
        <v>3123</v>
      </c>
      <c r="G5367" s="333" t="s">
        <v>16029</v>
      </c>
    </row>
    <row r="5368" spans="1:7" ht="45">
      <c r="A5368" s="333">
        <v>31331304</v>
      </c>
      <c r="B5368" s="333" t="s">
        <v>16030</v>
      </c>
      <c r="D5368" s="333" t="s">
        <v>16031</v>
      </c>
      <c r="E5368" s="333" t="s">
        <v>3122</v>
      </c>
      <c r="F5368" s="333" t="s">
        <v>3123</v>
      </c>
      <c r="G5368" s="333" t="s">
        <v>16032</v>
      </c>
    </row>
    <row r="5369" spans="1:7" ht="45">
      <c r="A5369" s="333">
        <v>31331305</v>
      </c>
      <c r="B5369" s="333" t="s">
        <v>16033</v>
      </c>
      <c r="D5369" s="333" t="s">
        <v>16024</v>
      </c>
      <c r="E5369" s="333" t="s">
        <v>3122</v>
      </c>
      <c r="F5369" s="333" t="s">
        <v>3123</v>
      </c>
      <c r="G5369" s="333" t="s">
        <v>16034</v>
      </c>
    </row>
    <row r="5370" spans="1:7" ht="45">
      <c r="A5370" s="333">
        <v>31331306</v>
      </c>
      <c r="B5370" s="333" t="s">
        <v>16035</v>
      </c>
      <c r="D5370" s="333" t="s">
        <v>16024</v>
      </c>
      <c r="E5370" s="333" t="s">
        <v>3122</v>
      </c>
      <c r="F5370" s="333" t="s">
        <v>3123</v>
      </c>
      <c r="G5370" s="333" t="s">
        <v>16036</v>
      </c>
    </row>
    <row r="5371" spans="1:7" ht="45">
      <c r="A5371" s="333">
        <v>31331309</v>
      </c>
      <c r="B5371" s="333" t="s">
        <v>16037</v>
      </c>
      <c r="D5371" s="333" t="s">
        <v>16024</v>
      </c>
      <c r="E5371" s="333" t="s">
        <v>3122</v>
      </c>
      <c r="F5371" s="333" t="s">
        <v>3123</v>
      </c>
      <c r="G5371" s="333" t="s">
        <v>16038</v>
      </c>
    </row>
    <row r="5372" spans="1:7" ht="45">
      <c r="A5372" s="333">
        <v>31331310</v>
      </c>
      <c r="B5372" s="333" t="s">
        <v>16039</v>
      </c>
      <c r="D5372" s="333" t="s">
        <v>16024</v>
      </c>
      <c r="E5372" s="333" t="s">
        <v>3122</v>
      </c>
      <c r="F5372" s="333" t="s">
        <v>3123</v>
      </c>
      <c r="G5372" s="333" t="s">
        <v>16040</v>
      </c>
    </row>
    <row r="5373" spans="1:7" ht="45">
      <c r="A5373" s="333">
        <v>31331311</v>
      </c>
      <c r="B5373" s="333" t="s">
        <v>16041</v>
      </c>
      <c r="D5373" s="333" t="s">
        <v>16024</v>
      </c>
      <c r="E5373" s="333" t="s">
        <v>3122</v>
      </c>
      <c r="F5373" s="333" t="s">
        <v>3123</v>
      </c>
      <c r="G5373" s="333" t="s">
        <v>16042</v>
      </c>
    </row>
    <row r="5374" spans="1:7" ht="45">
      <c r="A5374" s="333">
        <v>31331312</v>
      </c>
      <c r="B5374" s="333" t="s">
        <v>16043</v>
      </c>
      <c r="D5374" s="333" t="s">
        <v>16024</v>
      </c>
      <c r="E5374" s="333" t="s">
        <v>3122</v>
      </c>
      <c r="F5374" s="333" t="s">
        <v>3123</v>
      </c>
      <c r="G5374" s="333" t="s">
        <v>16044</v>
      </c>
    </row>
    <row r="5375" spans="1:7" ht="45">
      <c r="A5375" s="333">
        <v>31331313</v>
      </c>
      <c r="B5375" s="333" t="s">
        <v>16045</v>
      </c>
      <c r="D5375" s="333" t="s">
        <v>16024</v>
      </c>
      <c r="E5375" s="333" t="s">
        <v>3122</v>
      </c>
      <c r="F5375" s="333" t="s">
        <v>3123</v>
      </c>
      <c r="G5375" s="333" t="s">
        <v>16046</v>
      </c>
    </row>
    <row r="5376" spans="1:7">
      <c r="A5376" s="333">
        <v>31331400</v>
      </c>
      <c r="B5376" s="333" t="s">
        <v>16047</v>
      </c>
      <c r="D5376" s="333" t="s">
        <v>2173</v>
      </c>
      <c r="E5376" s="333" t="s">
        <v>2173</v>
      </c>
      <c r="F5376" s="333" t="s">
        <v>2173</v>
      </c>
      <c r="G5376" s="333" t="s">
        <v>2173</v>
      </c>
    </row>
    <row r="5377" spans="1:7" ht="30">
      <c r="A5377" s="333">
        <v>31331401</v>
      </c>
      <c r="B5377" s="333" t="s">
        <v>16048</v>
      </c>
      <c r="D5377" s="333" t="s">
        <v>16049</v>
      </c>
      <c r="E5377" s="333" t="s">
        <v>3122</v>
      </c>
      <c r="F5377" s="333" t="s">
        <v>3123</v>
      </c>
      <c r="G5377" s="333" t="s">
        <v>16050</v>
      </c>
    </row>
    <row r="5378" spans="1:7" ht="30">
      <c r="A5378" s="333">
        <v>31331402</v>
      </c>
      <c r="B5378" s="333" t="s">
        <v>16051</v>
      </c>
      <c r="D5378" s="333" t="s">
        <v>16052</v>
      </c>
      <c r="E5378" s="333" t="s">
        <v>3122</v>
      </c>
      <c r="F5378" s="333" t="s">
        <v>3123</v>
      </c>
      <c r="G5378" s="333" t="s">
        <v>16053</v>
      </c>
    </row>
    <row r="5379" spans="1:7" ht="30">
      <c r="A5379" s="333">
        <v>31331403</v>
      </c>
      <c r="B5379" s="333" t="s">
        <v>16054</v>
      </c>
      <c r="D5379" s="333" t="s">
        <v>16055</v>
      </c>
      <c r="E5379" s="333" t="s">
        <v>3122</v>
      </c>
      <c r="F5379" s="333" t="s">
        <v>3123</v>
      </c>
      <c r="G5379" s="333" t="s">
        <v>16056</v>
      </c>
    </row>
    <row r="5380" spans="1:7" ht="30">
      <c r="A5380" s="333">
        <v>31331404</v>
      </c>
      <c r="B5380" s="333" t="s">
        <v>16057</v>
      </c>
      <c r="D5380" s="333" t="s">
        <v>16058</v>
      </c>
      <c r="E5380" s="333" t="s">
        <v>3122</v>
      </c>
      <c r="F5380" s="333" t="s">
        <v>3123</v>
      </c>
      <c r="G5380" s="333" t="s">
        <v>16032</v>
      </c>
    </row>
    <row r="5381" spans="1:7" ht="30">
      <c r="A5381" s="333">
        <v>31331405</v>
      </c>
      <c r="B5381" s="333" t="s">
        <v>16059</v>
      </c>
      <c r="D5381" s="333" t="s">
        <v>16060</v>
      </c>
      <c r="E5381" s="333" t="s">
        <v>3122</v>
      </c>
      <c r="F5381" s="333" t="s">
        <v>3123</v>
      </c>
      <c r="G5381" s="333" t="s">
        <v>16061</v>
      </c>
    </row>
    <row r="5382" spans="1:7" ht="30">
      <c r="A5382" s="333">
        <v>31331406</v>
      </c>
      <c r="B5382" s="333" t="s">
        <v>16062</v>
      </c>
      <c r="D5382" s="333" t="s">
        <v>16063</v>
      </c>
      <c r="E5382" s="333" t="s">
        <v>3122</v>
      </c>
      <c r="F5382" s="333" t="s">
        <v>3123</v>
      </c>
      <c r="G5382" s="333" t="s">
        <v>16064</v>
      </c>
    </row>
    <row r="5383" spans="1:7" ht="30">
      <c r="A5383" s="333">
        <v>31331409</v>
      </c>
      <c r="B5383" s="333" t="s">
        <v>16065</v>
      </c>
      <c r="D5383" s="333" t="s">
        <v>16066</v>
      </c>
      <c r="E5383" s="333" t="s">
        <v>3122</v>
      </c>
      <c r="F5383" s="333" t="s">
        <v>3123</v>
      </c>
      <c r="G5383" s="333" t="s">
        <v>16067</v>
      </c>
    </row>
    <row r="5384" spans="1:7" ht="30">
      <c r="A5384" s="333">
        <v>31331410</v>
      </c>
      <c r="B5384" s="333" t="s">
        <v>16068</v>
      </c>
      <c r="D5384" s="333" t="s">
        <v>16069</v>
      </c>
      <c r="E5384" s="333" t="s">
        <v>3122</v>
      </c>
      <c r="F5384" s="333" t="s">
        <v>3123</v>
      </c>
      <c r="G5384" s="333" t="s">
        <v>16070</v>
      </c>
    </row>
    <row r="5385" spans="1:7" ht="30">
      <c r="A5385" s="333">
        <v>31331411</v>
      </c>
      <c r="B5385" s="333" t="s">
        <v>16071</v>
      </c>
      <c r="D5385" s="333" t="s">
        <v>16072</v>
      </c>
      <c r="E5385" s="333" t="s">
        <v>3122</v>
      </c>
      <c r="F5385" s="333" t="s">
        <v>3123</v>
      </c>
      <c r="G5385" s="333" t="s">
        <v>16073</v>
      </c>
    </row>
    <row r="5386" spans="1:7" ht="30">
      <c r="A5386" s="333">
        <v>31331412</v>
      </c>
      <c r="B5386" s="333" t="s">
        <v>16074</v>
      </c>
      <c r="D5386" s="333" t="s">
        <v>16075</v>
      </c>
      <c r="E5386" s="333" t="s">
        <v>3122</v>
      </c>
      <c r="F5386" s="333" t="s">
        <v>3123</v>
      </c>
      <c r="G5386" s="333" t="s">
        <v>16076</v>
      </c>
    </row>
    <row r="5387" spans="1:7" ht="30">
      <c r="A5387" s="333">
        <v>31331413</v>
      </c>
      <c r="B5387" s="333" t="s">
        <v>16077</v>
      </c>
      <c r="D5387" s="333" t="s">
        <v>16078</v>
      </c>
      <c r="E5387" s="333" t="s">
        <v>3122</v>
      </c>
      <c r="F5387" s="333" t="s">
        <v>3123</v>
      </c>
      <c r="G5387" s="333" t="s">
        <v>16079</v>
      </c>
    </row>
    <row r="5388" spans="1:7">
      <c r="A5388" s="333">
        <v>31331500</v>
      </c>
      <c r="B5388" s="333" t="s">
        <v>16080</v>
      </c>
      <c r="D5388" s="333" t="s">
        <v>2173</v>
      </c>
      <c r="E5388" s="333" t="s">
        <v>2173</v>
      </c>
      <c r="F5388" s="333" t="s">
        <v>2173</v>
      </c>
      <c r="G5388" s="333" t="s">
        <v>2173</v>
      </c>
    </row>
    <row r="5389" spans="1:7" ht="30">
      <c r="A5389" s="333">
        <v>31331501</v>
      </c>
      <c r="B5389" s="333" t="s">
        <v>16081</v>
      </c>
      <c r="D5389" s="333" t="s">
        <v>16082</v>
      </c>
      <c r="E5389" s="333" t="s">
        <v>3122</v>
      </c>
      <c r="F5389" s="333" t="s">
        <v>3123</v>
      </c>
      <c r="G5389" s="333" t="s">
        <v>16083</v>
      </c>
    </row>
    <row r="5390" spans="1:7" ht="30">
      <c r="A5390" s="333">
        <v>31331502</v>
      </c>
      <c r="B5390" s="333" t="s">
        <v>16084</v>
      </c>
      <c r="D5390" s="333" t="s">
        <v>16085</v>
      </c>
      <c r="E5390" s="333" t="s">
        <v>3122</v>
      </c>
      <c r="F5390" s="333" t="s">
        <v>3123</v>
      </c>
      <c r="G5390" s="333" t="s">
        <v>16086</v>
      </c>
    </row>
    <row r="5391" spans="1:7" ht="30">
      <c r="A5391" s="333">
        <v>31331503</v>
      </c>
      <c r="B5391" s="333" t="s">
        <v>16087</v>
      </c>
      <c r="D5391" s="333" t="s">
        <v>16088</v>
      </c>
      <c r="E5391" s="333" t="s">
        <v>3122</v>
      </c>
      <c r="F5391" s="333" t="s">
        <v>3123</v>
      </c>
      <c r="G5391" s="333" t="s">
        <v>16089</v>
      </c>
    </row>
    <row r="5392" spans="1:7" ht="30">
      <c r="A5392" s="333">
        <v>31331504</v>
      </c>
      <c r="B5392" s="333" t="s">
        <v>16090</v>
      </c>
      <c r="D5392" s="333" t="s">
        <v>16091</v>
      </c>
      <c r="E5392" s="333" t="s">
        <v>3122</v>
      </c>
      <c r="F5392" s="333" t="s">
        <v>3123</v>
      </c>
      <c r="G5392" s="333" t="s">
        <v>16092</v>
      </c>
    </row>
    <row r="5393" spans="1:7" ht="30">
      <c r="A5393" s="333">
        <v>31331505</v>
      </c>
      <c r="B5393" s="333" t="s">
        <v>16093</v>
      </c>
      <c r="D5393" s="333" t="s">
        <v>16094</v>
      </c>
      <c r="E5393" s="333" t="s">
        <v>3122</v>
      </c>
      <c r="F5393" s="333" t="s">
        <v>3123</v>
      </c>
      <c r="G5393" s="333" t="s">
        <v>16095</v>
      </c>
    </row>
    <row r="5394" spans="1:7" ht="30">
      <c r="A5394" s="333">
        <v>31331506</v>
      </c>
      <c r="B5394" s="333" t="s">
        <v>16096</v>
      </c>
      <c r="D5394" s="333" t="s">
        <v>16097</v>
      </c>
      <c r="E5394" s="333" t="s">
        <v>3122</v>
      </c>
      <c r="F5394" s="333" t="s">
        <v>3123</v>
      </c>
      <c r="G5394" s="333" t="s">
        <v>16098</v>
      </c>
    </row>
    <row r="5395" spans="1:7" ht="30">
      <c r="A5395" s="333">
        <v>31331509</v>
      </c>
      <c r="B5395" s="333" t="s">
        <v>16099</v>
      </c>
      <c r="D5395" s="333" t="s">
        <v>16100</v>
      </c>
      <c r="E5395" s="333" t="s">
        <v>3122</v>
      </c>
      <c r="F5395" s="333" t="s">
        <v>3123</v>
      </c>
      <c r="G5395" s="333" t="s">
        <v>16101</v>
      </c>
    </row>
    <row r="5396" spans="1:7" ht="30">
      <c r="A5396" s="333">
        <v>31331510</v>
      </c>
      <c r="B5396" s="333" t="s">
        <v>16102</v>
      </c>
      <c r="D5396" s="333" t="s">
        <v>16103</v>
      </c>
      <c r="E5396" s="333" t="s">
        <v>3122</v>
      </c>
      <c r="F5396" s="333" t="s">
        <v>3123</v>
      </c>
      <c r="G5396" s="333" t="s">
        <v>16104</v>
      </c>
    </row>
    <row r="5397" spans="1:7" ht="30">
      <c r="A5397" s="333">
        <v>31331511</v>
      </c>
      <c r="B5397" s="333" t="s">
        <v>16105</v>
      </c>
      <c r="D5397" s="333" t="s">
        <v>16106</v>
      </c>
      <c r="E5397" s="333" t="s">
        <v>3122</v>
      </c>
      <c r="F5397" s="333" t="s">
        <v>3123</v>
      </c>
      <c r="G5397" s="333" t="s">
        <v>16107</v>
      </c>
    </row>
    <row r="5398" spans="1:7" ht="30">
      <c r="A5398" s="333">
        <v>31331512</v>
      </c>
      <c r="B5398" s="333" t="s">
        <v>16108</v>
      </c>
      <c r="D5398" s="333" t="s">
        <v>16109</v>
      </c>
      <c r="E5398" s="333" t="s">
        <v>3122</v>
      </c>
      <c r="F5398" s="333" t="s">
        <v>3123</v>
      </c>
      <c r="G5398" s="333" t="s">
        <v>16110</v>
      </c>
    </row>
    <row r="5399" spans="1:7" ht="30">
      <c r="A5399" s="333">
        <v>31331513</v>
      </c>
      <c r="B5399" s="333" t="s">
        <v>16111</v>
      </c>
      <c r="D5399" s="333" t="s">
        <v>16112</v>
      </c>
      <c r="E5399" s="333" t="s">
        <v>3122</v>
      </c>
      <c r="F5399" s="333" t="s">
        <v>3123</v>
      </c>
      <c r="G5399" s="333" t="s">
        <v>16113</v>
      </c>
    </row>
    <row r="5400" spans="1:7">
      <c r="A5400" s="333">
        <v>31331600</v>
      </c>
      <c r="B5400" s="333" t="s">
        <v>16114</v>
      </c>
      <c r="D5400" s="333" t="s">
        <v>2173</v>
      </c>
      <c r="E5400" s="333" t="s">
        <v>2173</v>
      </c>
      <c r="F5400" s="333" t="s">
        <v>2173</v>
      </c>
      <c r="G5400" s="333" t="s">
        <v>2173</v>
      </c>
    </row>
    <row r="5401" spans="1:7" ht="30">
      <c r="A5401" s="333">
        <v>31331601</v>
      </c>
      <c r="B5401" s="333" t="s">
        <v>16115</v>
      </c>
      <c r="D5401" s="333" t="s">
        <v>16116</v>
      </c>
      <c r="E5401" s="333" t="s">
        <v>3122</v>
      </c>
      <c r="F5401" s="333" t="s">
        <v>3123</v>
      </c>
      <c r="G5401" s="333" t="s">
        <v>16117</v>
      </c>
    </row>
    <row r="5402" spans="1:7" ht="30">
      <c r="A5402" s="333">
        <v>31331601</v>
      </c>
      <c r="B5402" s="333" t="s">
        <v>16115</v>
      </c>
      <c r="D5402" s="333" t="s">
        <v>16116</v>
      </c>
      <c r="E5402" s="333" t="s">
        <v>11839</v>
      </c>
      <c r="F5402" s="333" t="s">
        <v>11840</v>
      </c>
      <c r="G5402" s="333" t="s">
        <v>16117</v>
      </c>
    </row>
    <row r="5403" spans="1:7" ht="30">
      <c r="A5403" s="333">
        <v>31331602</v>
      </c>
      <c r="B5403" s="333" t="s">
        <v>16118</v>
      </c>
      <c r="D5403" s="333" t="s">
        <v>16119</v>
      </c>
      <c r="E5403" s="333" t="s">
        <v>3122</v>
      </c>
      <c r="F5403" s="333" t="s">
        <v>3123</v>
      </c>
      <c r="G5403" s="333" t="s">
        <v>16120</v>
      </c>
    </row>
    <row r="5404" spans="1:7" ht="30">
      <c r="A5404" s="333">
        <v>31331603</v>
      </c>
      <c r="B5404" s="333" t="s">
        <v>16121</v>
      </c>
      <c r="D5404" s="333" t="s">
        <v>16122</v>
      </c>
      <c r="E5404" s="333" t="s">
        <v>3122</v>
      </c>
      <c r="F5404" s="333" t="s">
        <v>3123</v>
      </c>
      <c r="G5404" s="333" t="s">
        <v>16123</v>
      </c>
    </row>
    <row r="5405" spans="1:7" ht="30">
      <c r="A5405" s="333">
        <v>31331604</v>
      </c>
      <c r="B5405" s="333" t="s">
        <v>16124</v>
      </c>
      <c r="D5405" s="333" t="s">
        <v>16125</v>
      </c>
      <c r="E5405" s="333" t="s">
        <v>3122</v>
      </c>
      <c r="F5405" s="333" t="s">
        <v>3123</v>
      </c>
      <c r="G5405" s="333" t="s">
        <v>16126</v>
      </c>
    </row>
    <row r="5406" spans="1:7" ht="30">
      <c r="A5406" s="333">
        <v>31331605</v>
      </c>
      <c r="B5406" s="333" t="s">
        <v>16127</v>
      </c>
      <c r="D5406" s="333" t="s">
        <v>16128</v>
      </c>
      <c r="E5406" s="333" t="s">
        <v>3122</v>
      </c>
      <c r="F5406" s="333" t="s">
        <v>3123</v>
      </c>
      <c r="G5406" s="333" t="s">
        <v>16129</v>
      </c>
    </row>
    <row r="5407" spans="1:7" ht="30">
      <c r="A5407" s="333">
        <v>31331606</v>
      </c>
      <c r="B5407" s="333" t="s">
        <v>16130</v>
      </c>
      <c r="D5407" s="333" t="s">
        <v>16131</v>
      </c>
      <c r="E5407" s="333" t="s">
        <v>3122</v>
      </c>
      <c r="F5407" s="333" t="s">
        <v>3123</v>
      </c>
      <c r="G5407" s="333" t="s">
        <v>16132</v>
      </c>
    </row>
    <row r="5408" spans="1:7" ht="30">
      <c r="A5408" s="333">
        <v>31331609</v>
      </c>
      <c r="B5408" s="333" t="s">
        <v>16133</v>
      </c>
      <c r="D5408" s="333" t="s">
        <v>16134</v>
      </c>
      <c r="E5408" s="333" t="s">
        <v>3122</v>
      </c>
      <c r="F5408" s="333" t="s">
        <v>3123</v>
      </c>
      <c r="G5408" s="333" t="s">
        <v>16135</v>
      </c>
    </row>
    <row r="5409" spans="1:7" ht="30">
      <c r="A5409" s="333">
        <v>31331610</v>
      </c>
      <c r="B5409" s="333" t="s">
        <v>16136</v>
      </c>
      <c r="D5409" s="333" t="s">
        <v>16137</v>
      </c>
      <c r="E5409" s="333" t="s">
        <v>3122</v>
      </c>
      <c r="F5409" s="333" t="s">
        <v>3123</v>
      </c>
      <c r="G5409" s="333" t="s">
        <v>16138</v>
      </c>
    </row>
    <row r="5410" spans="1:7" ht="30">
      <c r="A5410" s="333">
        <v>31331611</v>
      </c>
      <c r="B5410" s="333" t="s">
        <v>16139</v>
      </c>
      <c r="D5410" s="333" t="s">
        <v>16140</v>
      </c>
      <c r="E5410" s="333" t="s">
        <v>3122</v>
      </c>
      <c r="F5410" s="333" t="s">
        <v>3123</v>
      </c>
      <c r="G5410" s="333" t="s">
        <v>16141</v>
      </c>
    </row>
    <row r="5411" spans="1:7" ht="30">
      <c r="A5411" s="333">
        <v>31331612</v>
      </c>
      <c r="B5411" s="333" t="s">
        <v>16142</v>
      </c>
      <c r="D5411" s="333" t="s">
        <v>16143</v>
      </c>
      <c r="E5411" s="333" t="s">
        <v>3122</v>
      </c>
      <c r="F5411" s="333" t="s">
        <v>3123</v>
      </c>
      <c r="G5411" s="333" t="s">
        <v>16144</v>
      </c>
    </row>
    <row r="5412" spans="1:7" ht="30">
      <c r="A5412" s="333">
        <v>31331613</v>
      </c>
      <c r="B5412" s="333" t="s">
        <v>16145</v>
      </c>
      <c r="D5412" s="333" t="s">
        <v>16146</v>
      </c>
      <c r="E5412" s="333" t="s">
        <v>3122</v>
      </c>
      <c r="F5412" s="333" t="s">
        <v>3123</v>
      </c>
      <c r="G5412" s="333" t="s">
        <v>16147</v>
      </c>
    </row>
    <row r="5413" spans="1:7">
      <c r="A5413" s="333">
        <v>31331700</v>
      </c>
      <c r="B5413" s="333" t="s">
        <v>16148</v>
      </c>
      <c r="D5413" s="333" t="s">
        <v>2173</v>
      </c>
      <c r="E5413" s="333" t="s">
        <v>2173</v>
      </c>
      <c r="F5413" s="333" t="s">
        <v>2173</v>
      </c>
      <c r="G5413" s="333" t="s">
        <v>2173</v>
      </c>
    </row>
    <row r="5414" spans="1:7" ht="30">
      <c r="A5414" s="333">
        <v>31331701</v>
      </c>
      <c r="B5414" s="333" t="s">
        <v>16149</v>
      </c>
      <c r="D5414" s="333" t="s">
        <v>16150</v>
      </c>
      <c r="E5414" s="333" t="s">
        <v>3122</v>
      </c>
      <c r="F5414" s="333" t="s">
        <v>3123</v>
      </c>
      <c r="G5414" s="333" t="s">
        <v>16151</v>
      </c>
    </row>
    <row r="5415" spans="1:7" ht="30">
      <c r="A5415" s="333">
        <v>31331702</v>
      </c>
      <c r="B5415" s="333" t="s">
        <v>16152</v>
      </c>
      <c r="D5415" s="333" t="s">
        <v>16153</v>
      </c>
      <c r="E5415" s="333" t="s">
        <v>3122</v>
      </c>
      <c r="F5415" s="333" t="s">
        <v>3123</v>
      </c>
      <c r="G5415" s="333" t="s">
        <v>16154</v>
      </c>
    </row>
    <row r="5416" spans="1:7" ht="30">
      <c r="A5416" s="333">
        <v>31331703</v>
      </c>
      <c r="B5416" s="333" t="s">
        <v>16155</v>
      </c>
      <c r="D5416" s="333" t="s">
        <v>16156</v>
      </c>
      <c r="E5416" s="333" t="s">
        <v>3122</v>
      </c>
      <c r="F5416" s="333" t="s">
        <v>3123</v>
      </c>
      <c r="G5416" s="333" t="s">
        <v>16157</v>
      </c>
    </row>
    <row r="5417" spans="1:7" ht="30">
      <c r="A5417" s="333">
        <v>31331704</v>
      </c>
      <c r="B5417" s="333" t="s">
        <v>16158</v>
      </c>
      <c r="D5417" s="333" t="s">
        <v>16159</v>
      </c>
      <c r="E5417" s="333" t="s">
        <v>3122</v>
      </c>
      <c r="F5417" s="333" t="s">
        <v>3123</v>
      </c>
      <c r="G5417" s="333" t="s">
        <v>16160</v>
      </c>
    </row>
    <row r="5418" spans="1:7" ht="30">
      <c r="A5418" s="333">
        <v>31331705</v>
      </c>
      <c r="B5418" s="333" t="s">
        <v>16161</v>
      </c>
      <c r="D5418" s="333" t="s">
        <v>16162</v>
      </c>
      <c r="E5418" s="333" t="s">
        <v>3122</v>
      </c>
      <c r="F5418" s="333" t="s">
        <v>3123</v>
      </c>
      <c r="G5418" s="333" t="s">
        <v>16163</v>
      </c>
    </row>
    <row r="5419" spans="1:7" ht="30">
      <c r="A5419" s="333">
        <v>31331706</v>
      </c>
      <c r="B5419" s="333" t="s">
        <v>16164</v>
      </c>
      <c r="D5419" s="333" t="s">
        <v>16165</v>
      </c>
      <c r="E5419" s="333" t="s">
        <v>8006</v>
      </c>
      <c r="F5419" s="333" t="s">
        <v>8007</v>
      </c>
      <c r="G5419" s="333" t="s">
        <v>16166</v>
      </c>
    </row>
    <row r="5420" spans="1:7" ht="30">
      <c r="A5420" s="333">
        <v>31331709</v>
      </c>
      <c r="B5420" s="333" t="s">
        <v>16167</v>
      </c>
      <c r="D5420" s="333" t="s">
        <v>16168</v>
      </c>
      <c r="E5420" s="333" t="s">
        <v>3122</v>
      </c>
      <c r="F5420" s="333" t="s">
        <v>3123</v>
      </c>
      <c r="G5420" s="333" t="s">
        <v>16169</v>
      </c>
    </row>
    <row r="5421" spans="1:7" ht="30">
      <c r="A5421" s="333">
        <v>31331710</v>
      </c>
      <c r="B5421" s="333" t="s">
        <v>16170</v>
      </c>
      <c r="D5421" s="333" t="s">
        <v>16171</v>
      </c>
      <c r="E5421" s="333" t="s">
        <v>3122</v>
      </c>
      <c r="F5421" s="333" t="s">
        <v>3123</v>
      </c>
      <c r="G5421" s="333" t="s">
        <v>16172</v>
      </c>
    </row>
    <row r="5422" spans="1:7" ht="30">
      <c r="A5422" s="333">
        <v>31331711</v>
      </c>
      <c r="B5422" s="333" t="s">
        <v>16173</v>
      </c>
      <c r="D5422" s="333" t="s">
        <v>16174</v>
      </c>
      <c r="E5422" s="333" t="s">
        <v>3122</v>
      </c>
      <c r="F5422" s="333" t="s">
        <v>3123</v>
      </c>
      <c r="G5422" s="333" t="s">
        <v>16175</v>
      </c>
    </row>
    <row r="5423" spans="1:7" ht="30">
      <c r="A5423" s="333">
        <v>31331712</v>
      </c>
      <c r="B5423" s="333" t="s">
        <v>16176</v>
      </c>
      <c r="D5423" s="333" t="s">
        <v>16177</v>
      </c>
      <c r="E5423" s="333" t="s">
        <v>3122</v>
      </c>
      <c r="F5423" s="333" t="s">
        <v>3123</v>
      </c>
      <c r="G5423" s="333" t="s">
        <v>16178</v>
      </c>
    </row>
    <row r="5424" spans="1:7" ht="30">
      <c r="A5424" s="333">
        <v>31331713</v>
      </c>
      <c r="B5424" s="333" t="s">
        <v>16179</v>
      </c>
      <c r="D5424" s="333" t="s">
        <v>16180</v>
      </c>
      <c r="E5424" s="333" t="s">
        <v>3122</v>
      </c>
      <c r="F5424" s="333" t="s">
        <v>3123</v>
      </c>
      <c r="G5424" s="333" t="s">
        <v>16181</v>
      </c>
    </row>
    <row r="5425" spans="1:7">
      <c r="A5425" s="333">
        <v>31340000</v>
      </c>
      <c r="B5425" s="333" t="s">
        <v>16182</v>
      </c>
      <c r="D5425" s="333" t="s">
        <v>2173</v>
      </c>
      <c r="E5425" s="333" t="s">
        <v>2173</v>
      </c>
      <c r="F5425" s="333" t="s">
        <v>2173</v>
      </c>
      <c r="G5425" s="333" t="s">
        <v>2173</v>
      </c>
    </row>
    <row r="5426" spans="1:7">
      <c r="A5426" s="333">
        <v>31341100</v>
      </c>
      <c r="B5426" s="333" t="s">
        <v>16183</v>
      </c>
      <c r="D5426" s="333" t="s">
        <v>2173</v>
      </c>
      <c r="E5426" s="333" t="s">
        <v>2173</v>
      </c>
      <c r="F5426" s="333" t="s">
        <v>2173</v>
      </c>
      <c r="G5426" s="333" t="s">
        <v>2173</v>
      </c>
    </row>
    <row r="5427" spans="1:7" ht="30">
      <c r="A5427" s="333">
        <v>31341101</v>
      </c>
      <c r="B5427" s="333" t="s">
        <v>16184</v>
      </c>
      <c r="D5427" s="333" t="s">
        <v>16185</v>
      </c>
      <c r="E5427" s="333" t="s">
        <v>3122</v>
      </c>
      <c r="F5427" s="333" t="s">
        <v>3123</v>
      </c>
      <c r="G5427" s="333" t="s">
        <v>16186</v>
      </c>
    </row>
    <row r="5428" spans="1:7" ht="30">
      <c r="A5428" s="333">
        <v>31341102</v>
      </c>
      <c r="B5428" s="333" t="s">
        <v>16187</v>
      </c>
      <c r="D5428" s="333" t="s">
        <v>16188</v>
      </c>
      <c r="E5428" s="333" t="s">
        <v>3122</v>
      </c>
      <c r="F5428" s="333" t="s">
        <v>3123</v>
      </c>
      <c r="G5428" s="333" t="s">
        <v>16189</v>
      </c>
    </row>
    <row r="5429" spans="1:7" ht="30">
      <c r="A5429" s="333">
        <v>31341103</v>
      </c>
      <c r="B5429" s="333" t="s">
        <v>16190</v>
      </c>
      <c r="D5429" s="333" t="s">
        <v>16191</v>
      </c>
      <c r="E5429" s="333" t="s">
        <v>3122</v>
      </c>
      <c r="F5429" s="333" t="s">
        <v>3123</v>
      </c>
      <c r="G5429" s="333" t="s">
        <v>16192</v>
      </c>
    </row>
    <row r="5430" spans="1:7" ht="30">
      <c r="A5430" s="333">
        <v>31341104</v>
      </c>
      <c r="B5430" s="333" t="s">
        <v>16193</v>
      </c>
      <c r="D5430" s="333" t="s">
        <v>16194</v>
      </c>
      <c r="E5430" s="333" t="s">
        <v>3122</v>
      </c>
      <c r="F5430" s="333" t="s">
        <v>3123</v>
      </c>
      <c r="G5430" s="333" t="s">
        <v>16195</v>
      </c>
    </row>
    <row r="5431" spans="1:7" ht="30">
      <c r="A5431" s="333">
        <v>31341105</v>
      </c>
      <c r="B5431" s="333" t="s">
        <v>16196</v>
      </c>
      <c r="D5431" s="333" t="s">
        <v>16197</v>
      </c>
      <c r="E5431" s="333" t="s">
        <v>3122</v>
      </c>
      <c r="F5431" s="333" t="s">
        <v>3123</v>
      </c>
      <c r="G5431" s="333" t="s">
        <v>16198</v>
      </c>
    </row>
    <row r="5432" spans="1:7" ht="30">
      <c r="A5432" s="333">
        <v>31341106</v>
      </c>
      <c r="B5432" s="333" t="s">
        <v>16199</v>
      </c>
      <c r="D5432" s="333" t="s">
        <v>16200</v>
      </c>
      <c r="E5432" s="333" t="s">
        <v>3122</v>
      </c>
      <c r="F5432" s="333" t="s">
        <v>3123</v>
      </c>
      <c r="G5432" s="333" t="s">
        <v>16201</v>
      </c>
    </row>
    <row r="5433" spans="1:7" ht="30">
      <c r="A5433" s="333">
        <v>31341109</v>
      </c>
      <c r="B5433" s="333" t="s">
        <v>16202</v>
      </c>
      <c r="D5433" s="333" t="s">
        <v>16203</v>
      </c>
      <c r="E5433" s="333" t="s">
        <v>3122</v>
      </c>
      <c r="F5433" s="333" t="s">
        <v>3123</v>
      </c>
      <c r="G5433" s="333" t="s">
        <v>16204</v>
      </c>
    </row>
    <row r="5434" spans="1:7" ht="30">
      <c r="A5434" s="333">
        <v>31341110</v>
      </c>
      <c r="B5434" s="333" t="s">
        <v>16205</v>
      </c>
      <c r="D5434" s="333" t="s">
        <v>16206</v>
      </c>
      <c r="E5434" s="333" t="s">
        <v>3122</v>
      </c>
      <c r="F5434" s="333" t="s">
        <v>3123</v>
      </c>
      <c r="G5434" s="333" t="s">
        <v>16207</v>
      </c>
    </row>
    <row r="5435" spans="1:7" ht="30">
      <c r="A5435" s="333">
        <v>31341111</v>
      </c>
      <c r="B5435" s="333" t="s">
        <v>16208</v>
      </c>
      <c r="D5435" s="333" t="s">
        <v>16209</v>
      </c>
      <c r="E5435" s="333" t="s">
        <v>3122</v>
      </c>
      <c r="F5435" s="333" t="s">
        <v>3123</v>
      </c>
      <c r="G5435" s="333" t="s">
        <v>16210</v>
      </c>
    </row>
    <row r="5436" spans="1:7" ht="30">
      <c r="A5436" s="333">
        <v>31341112</v>
      </c>
      <c r="B5436" s="333" t="s">
        <v>16211</v>
      </c>
      <c r="D5436" s="333" t="s">
        <v>16212</v>
      </c>
      <c r="E5436" s="333" t="s">
        <v>3122</v>
      </c>
      <c r="F5436" s="333" t="s">
        <v>3123</v>
      </c>
      <c r="G5436" s="333" t="s">
        <v>16213</v>
      </c>
    </row>
    <row r="5437" spans="1:7" ht="30">
      <c r="A5437" s="333">
        <v>31341113</v>
      </c>
      <c r="B5437" s="333" t="s">
        <v>16214</v>
      </c>
      <c r="D5437" s="333" t="s">
        <v>16215</v>
      </c>
      <c r="E5437" s="333" t="s">
        <v>3122</v>
      </c>
      <c r="F5437" s="333" t="s">
        <v>3123</v>
      </c>
      <c r="G5437" s="333" t="s">
        <v>16201</v>
      </c>
    </row>
    <row r="5438" spans="1:7">
      <c r="A5438" s="333">
        <v>31341200</v>
      </c>
      <c r="B5438" s="333" t="s">
        <v>16216</v>
      </c>
      <c r="D5438" s="333" t="s">
        <v>2173</v>
      </c>
      <c r="E5438" s="333" t="s">
        <v>2173</v>
      </c>
      <c r="F5438" s="333" t="s">
        <v>2173</v>
      </c>
      <c r="G5438" s="333" t="s">
        <v>2173</v>
      </c>
    </row>
    <row r="5439" spans="1:7" ht="30">
      <c r="A5439" s="333">
        <v>31341201</v>
      </c>
      <c r="B5439" s="333" t="s">
        <v>16217</v>
      </c>
      <c r="D5439" s="333" t="s">
        <v>16218</v>
      </c>
      <c r="E5439" s="333" t="s">
        <v>3122</v>
      </c>
      <c r="F5439" s="333" t="s">
        <v>3123</v>
      </c>
      <c r="G5439" s="333" t="s">
        <v>16219</v>
      </c>
    </row>
    <row r="5440" spans="1:7" ht="30">
      <c r="A5440" s="333">
        <v>31341202</v>
      </c>
      <c r="B5440" s="333" t="s">
        <v>16220</v>
      </c>
      <c r="D5440" s="333" t="s">
        <v>16221</v>
      </c>
      <c r="E5440" s="333" t="s">
        <v>3122</v>
      </c>
      <c r="F5440" s="333" t="s">
        <v>3123</v>
      </c>
      <c r="G5440" s="333" t="s">
        <v>16222</v>
      </c>
    </row>
    <row r="5441" spans="1:7" ht="30">
      <c r="A5441" s="333">
        <v>31341203</v>
      </c>
      <c r="B5441" s="333" t="s">
        <v>16223</v>
      </c>
      <c r="D5441" s="333" t="s">
        <v>16224</v>
      </c>
      <c r="E5441" s="333" t="s">
        <v>3122</v>
      </c>
      <c r="F5441" s="333" t="s">
        <v>3123</v>
      </c>
      <c r="G5441" s="333" t="s">
        <v>16225</v>
      </c>
    </row>
    <row r="5442" spans="1:7" ht="30">
      <c r="A5442" s="333">
        <v>31341204</v>
      </c>
      <c r="B5442" s="333" t="s">
        <v>16226</v>
      </c>
      <c r="D5442" s="333" t="s">
        <v>16227</v>
      </c>
      <c r="E5442" s="333" t="s">
        <v>3122</v>
      </c>
      <c r="F5442" s="333" t="s">
        <v>3123</v>
      </c>
      <c r="G5442" s="333" t="s">
        <v>16228</v>
      </c>
    </row>
    <row r="5443" spans="1:7" ht="30">
      <c r="A5443" s="333">
        <v>31341205</v>
      </c>
      <c r="B5443" s="333" t="s">
        <v>16229</v>
      </c>
      <c r="D5443" s="333" t="s">
        <v>16230</v>
      </c>
      <c r="E5443" s="333" t="s">
        <v>3122</v>
      </c>
      <c r="F5443" s="333" t="s">
        <v>3123</v>
      </c>
      <c r="G5443" s="333" t="s">
        <v>16231</v>
      </c>
    </row>
    <row r="5444" spans="1:7" ht="30">
      <c r="A5444" s="333">
        <v>31341206</v>
      </c>
      <c r="B5444" s="333" t="s">
        <v>16232</v>
      </c>
      <c r="D5444" s="333" t="s">
        <v>16233</v>
      </c>
      <c r="E5444" s="333" t="s">
        <v>3122</v>
      </c>
      <c r="F5444" s="333" t="s">
        <v>3123</v>
      </c>
      <c r="G5444" s="333" t="s">
        <v>16234</v>
      </c>
    </row>
    <row r="5445" spans="1:7" ht="30">
      <c r="A5445" s="333">
        <v>31341209</v>
      </c>
      <c r="B5445" s="333" t="s">
        <v>16235</v>
      </c>
      <c r="D5445" s="333" t="s">
        <v>16236</v>
      </c>
      <c r="E5445" s="333" t="s">
        <v>3122</v>
      </c>
      <c r="F5445" s="333" t="s">
        <v>3123</v>
      </c>
      <c r="G5445" s="333" t="s">
        <v>16237</v>
      </c>
    </row>
    <row r="5446" spans="1:7" ht="30">
      <c r="A5446" s="333">
        <v>31341210</v>
      </c>
      <c r="B5446" s="333" t="s">
        <v>16238</v>
      </c>
      <c r="D5446" s="333" t="s">
        <v>16239</v>
      </c>
      <c r="E5446" s="333" t="s">
        <v>3122</v>
      </c>
      <c r="F5446" s="333" t="s">
        <v>3123</v>
      </c>
      <c r="G5446" s="333" t="s">
        <v>16240</v>
      </c>
    </row>
    <row r="5447" spans="1:7" ht="30">
      <c r="A5447" s="333">
        <v>31341211</v>
      </c>
      <c r="B5447" s="333" t="s">
        <v>16241</v>
      </c>
      <c r="D5447" s="333" t="s">
        <v>16242</v>
      </c>
      <c r="E5447" s="333" t="s">
        <v>3122</v>
      </c>
      <c r="F5447" s="333" t="s">
        <v>3123</v>
      </c>
      <c r="G5447" s="333" t="s">
        <v>16243</v>
      </c>
    </row>
    <row r="5448" spans="1:7" ht="30">
      <c r="A5448" s="333">
        <v>31341212</v>
      </c>
      <c r="B5448" s="333" t="s">
        <v>16244</v>
      </c>
      <c r="D5448" s="333" t="s">
        <v>16245</v>
      </c>
      <c r="E5448" s="333" t="s">
        <v>3122</v>
      </c>
      <c r="F5448" s="333" t="s">
        <v>3123</v>
      </c>
      <c r="G5448" s="333" t="s">
        <v>16246</v>
      </c>
    </row>
    <row r="5449" spans="1:7" ht="30">
      <c r="A5449" s="333">
        <v>31341213</v>
      </c>
      <c r="B5449" s="333" t="s">
        <v>16247</v>
      </c>
      <c r="D5449" s="333" t="s">
        <v>16248</v>
      </c>
      <c r="E5449" s="333" t="s">
        <v>3122</v>
      </c>
      <c r="F5449" s="333" t="s">
        <v>3123</v>
      </c>
      <c r="G5449" s="333" t="s">
        <v>16249</v>
      </c>
    </row>
    <row r="5450" spans="1:7">
      <c r="A5450" s="333">
        <v>31341300</v>
      </c>
      <c r="B5450" s="333" t="s">
        <v>16250</v>
      </c>
      <c r="D5450" s="333" t="s">
        <v>2173</v>
      </c>
      <c r="E5450" s="333" t="s">
        <v>2173</v>
      </c>
      <c r="F5450" s="333" t="s">
        <v>2173</v>
      </c>
      <c r="G5450" s="333" t="s">
        <v>2173</v>
      </c>
    </row>
    <row r="5451" spans="1:7" ht="30">
      <c r="A5451" s="333">
        <v>31341301</v>
      </c>
      <c r="B5451" s="333" t="s">
        <v>16251</v>
      </c>
      <c r="D5451" s="333" t="s">
        <v>16252</v>
      </c>
      <c r="E5451" s="333" t="s">
        <v>3122</v>
      </c>
      <c r="F5451" s="333" t="s">
        <v>3123</v>
      </c>
      <c r="G5451" s="333" t="s">
        <v>16253</v>
      </c>
    </row>
    <row r="5452" spans="1:7" ht="30">
      <c r="A5452" s="333">
        <v>31341302</v>
      </c>
      <c r="B5452" s="333" t="s">
        <v>16254</v>
      </c>
      <c r="D5452" s="333" t="s">
        <v>16255</v>
      </c>
      <c r="E5452" s="333" t="s">
        <v>3122</v>
      </c>
      <c r="F5452" s="333" t="s">
        <v>3123</v>
      </c>
      <c r="G5452" s="333" t="s">
        <v>16256</v>
      </c>
    </row>
    <row r="5453" spans="1:7" ht="30">
      <c r="A5453" s="333">
        <v>31341303</v>
      </c>
      <c r="B5453" s="333" t="s">
        <v>16257</v>
      </c>
      <c r="D5453" s="333" t="s">
        <v>16258</v>
      </c>
      <c r="E5453" s="333" t="s">
        <v>3122</v>
      </c>
      <c r="F5453" s="333" t="s">
        <v>3123</v>
      </c>
      <c r="G5453" s="333" t="s">
        <v>16259</v>
      </c>
    </row>
    <row r="5454" spans="1:7" ht="30">
      <c r="A5454" s="333">
        <v>31341304</v>
      </c>
      <c r="B5454" s="333" t="s">
        <v>16260</v>
      </c>
      <c r="D5454" s="333" t="s">
        <v>16261</v>
      </c>
      <c r="E5454" s="333" t="s">
        <v>3122</v>
      </c>
      <c r="F5454" s="333" t="s">
        <v>3123</v>
      </c>
      <c r="G5454" s="333" t="s">
        <v>16262</v>
      </c>
    </row>
    <row r="5455" spans="1:7" ht="30">
      <c r="A5455" s="333">
        <v>31341305</v>
      </c>
      <c r="B5455" s="333" t="s">
        <v>16263</v>
      </c>
      <c r="D5455" s="333" t="s">
        <v>16264</v>
      </c>
      <c r="E5455" s="333" t="s">
        <v>3122</v>
      </c>
      <c r="F5455" s="333" t="s">
        <v>3123</v>
      </c>
      <c r="G5455" s="333" t="s">
        <v>16265</v>
      </c>
    </row>
    <row r="5456" spans="1:7" ht="30">
      <c r="A5456" s="333">
        <v>31341306</v>
      </c>
      <c r="B5456" s="333" t="s">
        <v>16266</v>
      </c>
      <c r="D5456" s="333" t="s">
        <v>16267</v>
      </c>
      <c r="E5456" s="333" t="s">
        <v>8006</v>
      </c>
      <c r="F5456" s="333" t="s">
        <v>8007</v>
      </c>
      <c r="G5456" s="333" t="s">
        <v>16268</v>
      </c>
    </row>
    <row r="5457" spans="1:7" ht="30">
      <c r="A5457" s="333">
        <v>31341309</v>
      </c>
      <c r="B5457" s="333" t="s">
        <v>16269</v>
      </c>
      <c r="D5457" s="333" t="s">
        <v>16270</v>
      </c>
      <c r="E5457" s="333" t="s">
        <v>3122</v>
      </c>
      <c r="F5457" s="333" t="s">
        <v>3123</v>
      </c>
      <c r="G5457" s="333" t="s">
        <v>16271</v>
      </c>
    </row>
    <row r="5458" spans="1:7" ht="30">
      <c r="A5458" s="333">
        <v>31341310</v>
      </c>
      <c r="B5458" s="333" t="s">
        <v>16272</v>
      </c>
      <c r="D5458" s="333" t="s">
        <v>16273</v>
      </c>
      <c r="E5458" s="333" t="s">
        <v>3122</v>
      </c>
      <c r="F5458" s="333" t="s">
        <v>3123</v>
      </c>
      <c r="G5458" s="333" t="s">
        <v>16274</v>
      </c>
    </row>
    <row r="5459" spans="1:7" ht="30">
      <c r="A5459" s="333">
        <v>31341311</v>
      </c>
      <c r="B5459" s="333" t="s">
        <v>16275</v>
      </c>
      <c r="D5459" s="333" t="s">
        <v>16276</v>
      </c>
      <c r="E5459" s="333" t="s">
        <v>3122</v>
      </c>
      <c r="F5459" s="333" t="s">
        <v>3123</v>
      </c>
      <c r="G5459" s="333" t="s">
        <v>16277</v>
      </c>
    </row>
    <row r="5460" spans="1:7" ht="30">
      <c r="A5460" s="333">
        <v>31341312</v>
      </c>
      <c r="B5460" s="333" t="s">
        <v>16278</v>
      </c>
      <c r="D5460" s="333" t="s">
        <v>16279</v>
      </c>
      <c r="E5460" s="333" t="s">
        <v>3122</v>
      </c>
      <c r="F5460" s="333" t="s">
        <v>3123</v>
      </c>
      <c r="G5460" s="333" t="s">
        <v>16280</v>
      </c>
    </row>
    <row r="5461" spans="1:7" ht="30">
      <c r="A5461" s="333">
        <v>31341313</v>
      </c>
      <c r="B5461" s="333" t="s">
        <v>16281</v>
      </c>
      <c r="D5461" s="333" t="s">
        <v>16282</v>
      </c>
      <c r="E5461" s="333" t="s">
        <v>3122</v>
      </c>
      <c r="F5461" s="333" t="s">
        <v>3123</v>
      </c>
      <c r="G5461" s="333" t="s">
        <v>16283</v>
      </c>
    </row>
    <row r="5462" spans="1:7">
      <c r="A5462" s="333">
        <v>31341400</v>
      </c>
      <c r="B5462" s="333" t="s">
        <v>16284</v>
      </c>
      <c r="D5462" s="333" t="s">
        <v>2173</v>
      </c>
      <c r="E5462" s="333" t="s">
        <v>2173</v>
      </c>
      <c r="F5462" s="333" t="s">
        <v>2173</v>
      </c>
      <c r="G5462" s="333" t="s">
        <v>2173</v>
      </c>
    </row>
    <row r="5463" spans="1:7" ht="45">
      <c r="A5463" s="333">
        <v>31341401</v>
      </c>
      <c r="B5463" s="333" t="s">
        <v>16285</v>
      </c>
      <c r="D5463" s="333" t="s">
        <v>16286</v>
      </c>
      <c r="E5463" s="333" t="s">
        <v>3122</v>
      </c>
      <c r="F5463" s="333" t="s">
        <v>3123</v>
      </c>
      <c r="G5463" s="333" t="s">
        <v>16287</v>
      </c>
    </row>
    <row r="5464" spans="1:7" ht="45">
      <c r="A5464" s="333">
        <v>31341402</v>
      </c>
      <c r="B5464" s="333" t="s">
        <v>16288</v>
      </c>
      <c r="D5464" s="333" t="s">
        <v>16289</v>
      </c>
      <c r="E5464" s="333" t="s">
        <v>3122</v>
      </c>
      <c r="F5464" s="333" t="s">
        <v>3123</v>
      </c>
      <c r="G5464" s="333" t="s">
        <v>16290</v>
      </c>
    </row>
    <row r="5465" spans="1:7" ht="45">
      <c r="A5465" s="333">
        <v>31341403</v>
      </c>
      <c r="B5465" s="333" t="s">
        <v>16291</v>
      </c>
      <c r="D5465" s="333" t="s">
        <v>16292</v>
      </c>
      <c r="E5465" s="333" t="s">
        <v>3122</v>
      </c>
      <c r="F5465" s="333" t="s">
        <v>3123</v>
      </c>
      <c r="G5465" s="333" t="s">
        <v>16293</v>
      </c>
    </row>
    <row r="5466" spans="1:7" ht="45">
      <c r="A5466" s="333">
        <v>31341404</v>
      </c>
      <c r="B5466" s="333" t="s">
        <v>16294</v>
      </c>
      <c r="D5466" s="333" t="s">
        <v>16295</v>
      </c>
      <c r="E5466" s="333" t="s">
        <v>3122</v>
      </c>
      <c r="F5466" s="333" t="s">
        <v>3123</v>
      </c>
      <c r="G5466" s="333" t="s">
        <v>16296</v>
      </c>
    </row>
    <row r="5467" spans="1:7" ht="45">
      <c r="A5467" s="333">
        <v>31341405</v>
      </c>
      <c r="B5467" s="333" t="s">
        <v>16297</v>
      </c>
      <c r="D5467" s="333" t="s">
        <v>16298</v>
      </c>
      <c r="E5467" s="333" t="s">
        <v>3122</v>
      </c>
      <c r="F5467" s="333" t="s">
        <v>3123</v>
      </c>
      <c r="G5467" s="333" t="s">
        <v>16299</v>
      </c>
    </row>
    <row r="5468" spans="1:7" ht="45">
      <c r="A5468" s="333">
        <v>31341406</v>
      </c>
      <c r="B5468" s="333" t="s">
        <v>16300</v>
      </c>
      <c r="D5468" s="333" t="s">
        <v>16301</v>
      </c>
      <c r="E5468" s="333" t="s">
        <v>3122</v>
      </c>
      <c r="F5468" s="333" t="s">
        <v>3123</v>
      </c>
      <c r="G5468" s="333" t="s">
        <v>16302</v>
      </c>
    </row>
    <row r="5469" spans="1:7" ht="45">
      <c r="A5469" s="333">
        <v>31341409</v>
      </c>
      <c r="B5469" s="333" t="s">
        <v>16303</v>
      </c>
      <c r="D5469" s="333" t="s">
        <v>16304</v>
      </c>
      <c r="E5469" s="333" t="s">
        <v>3122</v>
      </c>
      <c r="F5469" s="333" t="s">
        <v>3123</v>
      </c>
      <c r="G5469" s="333" t="s">
        <v>16305</v>
      </c>
    </row>
    <row r="5470" spans="1:7" ht="45">
      <c r="A5470" s="333">
        <v>31341410</v>
      </c>
      <c r="B5470" s="333" t="s">
        <v>16306</v>
      </c>
      <c r="D5470" s="333" t="s">
        <v>16307</v>
      </c>
      <c r="E5470" s="333" t="s">
        <v>3122</v>
      </c>
      <c r="F5470" s="333" t="s">
        <v>3123</v>
      </c>
      <c r="G5470" s="333" t="s">
        <v>16308</v>
      </c>
    </row>
    <row r="5471" spans="1:7" ht="45">
      <c r="A5471" s="333">
        <v>31341411</v>
      </c>
      <c r="B5471" s="333" t="s">
        <v>16309</v>
      </c>
      <c r="D5471" s="333" t="s">
        <v>16310</v>
      </c>
      <c r="E5471" s="333" t="s">
        <v>3122</v>
      </c>
      <c r="F5471" s="333" t="s">
        <v>3123</v>
      </c>
      <c r="G5471" s="333" t="s">
        <v>16311</v>
      </c>
    </row>
    <row r="5472" spans="1:7" ht="45">
      <c r="A5472" s="333">
        <v>31341412</v>
      </c>
      <c r="B5472" s="333" t="s">
        <v>16312</v>
      </c>
      <c r="D5472" s="333" t="s">
        <v>16313</v>
      </c>
      <c r="E5472" s="333" t="s">
        <v>3122</v>
      </c>
      <c r="F5472" s="333" t="s">
        <v>3123</v>
      </c>
      <c r="G5472" s="333" t="s">
        <v>16314</v>
      </c>
    </row>
    <row r="5473" spans="1:7" ht="45">
      <c r="A5473" s="333">
        <v>31341413</v>
      </c>
      <c r="B5473" s="333" t="s">
        <v>16315</v>
      </c>
      <c r="D5473" s="333" t="s">
        <v>16316</v>
      </c>
      <c r="E5473" s="333" t="s">
        <v>3122</v>
      </c>
      <c r="F5473" s="333" t="s">
        <v>3123</v>
      </c>
      <c r="G5473" s="333" t="s">
        <v>16317</v>
      </c>
    </row>
    <row r="5474" spans="1:7">
      <c r="A5474" s="333">
        <v>31341500</v>
      </c>
      <c r="B5474" s="333" t="s">
        <v>16318</v>
      </c>
      <c r="D5474" s="333" t="s">
        <v>2173</v>
      </c>
      <c r="E5474" s="333" t="s">
        <v>2173</v>
      </c>
      <c r="F5474" s="333" t="s">
        <v>2173</v>
      </c>
      <c r="G5474" s="333" t="s">
        <v>2173</v>
      </c>
    </row>
    <row r="5475" spans="1:7" ht="30">
      <c r="A5475" s="333">
        <v>31341501</v>
      </c>
      <c r="B5475" s="333" t="s">
        <v>16319</v>
      </c>
      <c r="D5475" s="333" t="s">
        <v>16320</v>
      </c>
      <c r="E5475" s="333" t="s">
        <v>3122</v>
      </c>
      <c r="F5475" s="333" t="s">
        <v>3123</v>
      </c>
      <c r="G5475" s="333" t="s">
        <v>16321</v>
      </c>
    </row>
    <row r="5476" spans="1:7" ht="30">
      <c r="A5476" s="333">
        <v>31341502</v>
      </c>
      <c r="B5476" s="333" t="s">
        <v>16322</v>
      </c>
      <c r="D5476" s="333" t="s">
        <v>16323</v>
      </c>
      <c r="E5476" s="333" t="s">
        <v>3122</v>
      </c>
      <c r="F5476" s="333" t="s">
        <v>3123</v>
      </c>
      <c r="G5476" s="333" t="s">
        <v>16324</v>
      </c>
    </row>
    <row r="5477" spans="1:7" ht="30">
      <c r="A5477" s="333">
        <v>31341503</v>
      </c>
      <c r="B5477" s="333" t="s">
        <v>16325</v>
      </c>
      <c r="D5477" s="333" t="s">
        <v>16326</v>
      </c>
      <c r="E5477" s="333" t="s">
        <v>3122</v>
      </c>
      <c r="F5477" s="333" t="s">
        <v>3123</v>
      </c>
      <c r="G5477" s="333" t="s">
        <v>16327</v>
      </c>
    </row>
    <row r="5478" spans="1:7" ht="30">
      <c r="A5478" s="333">
        <v>31341504</v>
      </c>
      <c r="B5478" s="333" t="s">
        <v>16328</v>
      </c>
      <c r="D5478" s="333" t="s">
        <v>16329</v>
      </c>
      <c r="E5478" s="333" t="s">
        <v>3122</v>
      </c>
      <c r="F5478" s="333" t="s">
        <v>3123</v>
      </c>
      <c r="G5478" s="333" t="s">
        <v>16330</v>
      </c>
    </row>
    <row r="5479" spans="1:7" ht="30">
      <c r="A5479" s="333">
        <v>31341505</v>
      </c>
      <c r="B5479" s="333" t="s">
        <v>16331</v>
      </c>
      <c r="D5479" s="333" t="s">
        <v>16332</v>
      </c>
      <c r="E5479" s="333" t="s">
        <v>3122</v>
      </c>
      <c r="F5479" s="333" t="s">
        <v>3123</v>
      </c>
      <c r="G5479" s="333" t="s">
        <v>16333</v>
      </c>
    </row>
    <row r="5480" spans="1:7" ht="30">
      <c r="A5480" s="333">
        <v>31341506</v>
      </c>
      <c r="B5480" s="333" t="s">
        <v>16334</v>
      </c>
      <c r="D5480" s="333" t="s">
        <v>16335</v>
      </c>
      <c r="E5480" s="333" t="s">
        <v>8006</v>
      </c>
      <c r="F5480" s="333" t="s">
        <v>8007</v>
      </c>
      <c r="G5480" s="333" t="s">
        <v>16336</v>
      </c>
    </row>
    <row r="5481" spans="1:7" ht="30">
      <c r="A5481" s="333">
        <v>31341509</v>
      </c>
      <c r="B5481" s="333" t="s">
        <v>16337</v>
      </c>
      <c r="D5481" s="333" t="s">
        <v>16338</v>
      </c>
      <c r="E5481" s="333" t="s">
        <v>3122</v>
      </c>
      <c r="F5481" s="333" t="s">
        <v>3123</v>
      </c>
      <c r="G5481" s="333" t="s">
        <v>16339</v>
      </c>
    </row>
    <row r="5482" spans="1:7" ht="30">
      <c r="A5482" s="333">
        <v>31341510</v>
      </c>
      <c r="B5482" s="333" t="s">
        <v>16340</v>
      </c>
      <c r="D5482" s="333" t="s">
        <v>16341</v>
      </c>
      <c r="E5482" s="333" t="s">
        <v>3122</v>
      </c>
      <c r="F5482" s="333" t="s">
        <v>3123</v>
      </c>
      <c r="G5482" s="333" t="s">
        <v>16342</v>
      </c>
    </row>
    <row r="5483" spans="1:7" ht="30">
      <c r="A5483" s="333">
        <v>31341511</v>
      </c>
      <c r="B5483" s="333" t="s">
        <v>16343</v>
      </c>
      <c r="D5483" s="333" t="s">
        <v>16344</v>
      </c>
      <c r="E5483" s="333" t="s">
        <v>3122</v>
      </c>
      <c r="F5483" s="333" t="s">
        <v>3123</v>
      </c>
      <c r="G5483" s="333" t="s">
        <v>16345</v>
      </c>
    </row>
    <row r="5484" spans="1:7" ht="30">
      <c r="A5484" s="333">
        <v>31341512</v>
      </c>
      <c r="B5484" s="333" t="s">
        <v>16346</v>
      </c>
      <c r="D5484" s="333" t="s">
        <v>16347</v>
      </c>
      <c r="E5484" s="333" t="s">
        <v>3122</v>
      </c>
      <c r="F5484" s="333" t="s">
        <v>3123</v>
      </c>
      <c r="G5484" s="333" t="s">
        <v>16348</v>
      </c>
    </row>
    <row r="5485" spans="1:7" ht="30">
      <c r="A5485" s="333">
        <v>31341513</v>
      </c>
      <c r="B5485" s="333" t="s">
        <v>16349</v>
      </c>
      <c r="D5485" s="333" t="s">
        <v>16350</v>
      </c>
      <c r="E5485" s="333" t="s">
        <v>3122</v>
      </c>
      <c r="F5485" s="333" t="s">
        <v>3123</v>
      </c>
      <c r="G5485" s="333" t="s">
        <v>16351</v>
      </c>
    </row>
    <row r="5486" spans="1:7">
      <c r="A5486" s="333">
        <v>31341600</v>
      </c>
      <c r="B5486" s="333" t="s">
        <v>16352</v>
      </c>
      <c r="D5486" s="333" t="s">
        <v>2173</v>
      </c>
      <c r="E5486" s="333" t="s">
        <v>2173</v>
      </c>
      <c r="F5486" s="333" t="s">
        <v>2173</v>
      </c>
      <c r="G5486" s="333" t="s">
        <v>2173</v>
      </c>
    </row>
    <row r="5487" spans="1:7" ht="30">
      <c r="A5487" s="333">
        <v>31341601</v>
      </c>
      <c r="B5487" s="333" t="s">
        <v>16353</v>
      </c>
      <c r="D5487" s="333" t="s">
        <v>16354</v>
      </c>
      <c r="E5487" s="333" t="s">
        <v>3122</v>
      </c>
      <c r="F5487" s="333" t="s">
        <v>3123</v>
      </c>
      <c r="G5487" s="333" t="s">
        <v>16355</v>
      </c>
    </row>
    <row r="5488" spans="1:7" ht="30">
      <c r="A5488" s="333">
        <v>31341602</v>
      </c>
      <c r="B5488" s="333" t="s">
        <v>16356</v>
      </c>
      <c r="D5488" s="333" t="s">
        <v>16357</v>
      </c>
      <c r="E5488" s="333" t="s">
        <v>3122</v>
      </c>
      <c r="F5488" s="333" t="s">
        <v>3123</v>
      </c>
      <c r="G5488" s="333" t="s">
        <v>16358</v>
      </c>
    </row>
    <row r="5489" spans="1:7" ht="30">
      <c r="A5489" s="333">
        <v>31341603</v>
      </c>
      <c r="B5489" s="333" t="s">
        <v>16359</v>
      </c>
      <c r="D5489" s="333" t="s">
        <v>16360</v>
      </c>
      <c r="E5489" s="333" t="s">
        <v>3122</v>
      </c>
      <c r="F5489" s="333" t="s">
        <v>3123</v>
      </c>
      <c r="G5489" s="333" t="s">
        <v>16361</v>
      </c>
    </row>
    <row r="5490" spans="1:7" ht="30">
      <c r="A5490" s="333">
        <v>31341604</v>
      </c>
      <c r="B5490" s="333" t="s">
        <v>16362</v>
      </c>
      <c r="D5490" s="333" t="s">
        <v>16363</v>
      </c>
      <c r="E5490" s="333" t="s">
        <v>3122</v>
      </c>
      <c r="F5490" s="333" t="s">
        <v>3123</v>
      </c>
      <c r="G5490" s="333" t="s">
        <v>16364</v>
      </c>
    </row>
    <row r="5491" spans="1:7" ht="30">
      <c r="A5491" s="333">
        <v>31341605</v>
      </c>
      <c r="B5491" s="333" t="s">
        <v>16365</v>
      </c>
      <c r="D5491" s="333" t="s">
        <v>16366</v>
      </c>
      <c r="E5491" s="333" t="s">
        <v>3122</v>
      </c>
      <c r="F5491" s="333" t="s">
        <v>3123</v>
      </c>
      <c r="G5491" s="333" t="s">
        <v>16367</v>
      </c>
    </row>
    <row r="5492" spans="1:7" ht="30">
      <c r="A5492" s="333">
        <v>31341606</v>
      </c>
      <c r="B5492" s="333" t="s">
        <v>16368</v>
      </c>
      <c r="D5492" s="333" t="s">
        <v>16369</v>
      </c>
      <c r="E5492" s="333" t="s">
        <v>3122</v>
      </c>
      <c r="F5492" s="333" t="s">
        <v>3123</v>
      </c>
      <c r="G5492" s="333" t="s">
        <v>16370</v>
      </c>
    </row>
    <row r="5493" spans="1:7" ht="30">
      <c r="A5493" s="333">
        <v>31341609</v>
      </c>
      <c r="B5493" s="333" t="s">
        <v>16371</v>
      </c>
      <c r="D5493" s="333" t="s">
        <v>16372</v>
      </c>
      <c r="E5493" s="333" t="s">
        <v>3122</v>
      </c>
      <c r="F5493" s="333" t="s">
        <v>3123</v>
      </c>
      <c r="G5493" s="333" t="s">
        <v>16373</v>
      </c>
    </row>
    <row r="5494" spans="1:7" ht="30">
      <c r="A5494" s="333">
        <v>31341610</v>
      </c>
      <c r="B5494" s="333" t="s">
        <v>16374</v>
      </c>
      <c r="D5494" s="333" t="s">
        <v>16375</v>
      </c>
      <c r="E5494" s="333" t="s">
        <v>3122</v>
      </c>
      <c r="F5494" s="333" t="s">
        <v>3123</v>
      </c>
      <c r="G5494" s="333" t="s">
        <v>16376</v>
      </c>
    </row>
    <row r="5495" spans="1:7" ht="30">
      <c r="A5495" s="333">
        <v>31341611</v>
      </c>
      <c r="B5495" s="333" t="s">
        <v>16377</v>
      </c>
      <c r="D5495" s="333" t="s">
        <v>16378</v>
      </c>
      <c r="E5495" s="333" t="s">
        <v>3122</v>
      </c>
      <c r="F5495" s="333" t="s">
        <v>3123</v>
      </c>
      <c r="G5495" s="333" t="s">
        <v>16379</v>
      </c>
    </row>
    <row r="5496" spans="1:7" ht="30">
      <c r="A5496" s="333">
        <v>31341612</v>
      </c>
      <c r="B5496" s="333" t="s">
        <v>16380</v>
      </c>
      <c r="D5496" s="333" t="s">
        <v>16381</v>
      </c>
      <c r="E5496" s="333" t="s">
        <v>3122</v>
      </c>
      <c r="F5496" s="333" t="s">
        <v>3123</v>
      </c>
      <c r="G5496" s="333" t="s">
        <v>16382</v>
      </c>
    </row>
    <row r="5497" spans="1:7" ht="30">
      <c r="A5497" s="333">
        <v>31341613</v>
      </c>
      <c r="B5497" s="333" t="s">
        <v>16383</v>
      </c>
      <c r="D5497" s="333" t="s">
        <v>16384</v>
      </c>
      <c r="E5497" s="333" t="s">
        <v>3122</v>
      </c>
      <c r="F5497" s="333" t="s">
        <v>3123</v>
      </c>
      <c r="G5497" s="333" t="s">
        <v>16385</v>
      </c>
    </row>
    <row r="5498" spans="1:7">
      <c r="A5498" s="333">
        <v>31341700</v>
      </c>
      <c r="B5498" s="333" t="s">
        <v>16386</v>
      </c>
      <c r="D5498" s="333" t="s">
        <v>2173</v>
      </c>
      <c r="E5498" s="333" t="s">
        <v>2173</v>
      </c>
      <c r="F5498" s="333" t="s">
        <v>2173</v>
      </c>
      <c r="G5498" s="333" t="s">
        <v>2173</v>
      </c>
    </row>
    <row r="5499" spans="1:7">
      <c r="A5499" s="333">
        <v>31341701</v>
      </c>
      <c r="B5499" s="333" t="s">
        <v>16387</v>
      </c>
      <c r="D5499" s="333" t="s">
        <v>16388</v>
      </c>
      <c r="E5499" s="333" t="s">
        <v>3122</v>
      </c>
      <c r="F5499" s="333" t="s">
        <v>3123</v>
      </c>
      <c r="G5499" s="333" t="s">
        <v>16389</v>
      </c>
    </row>
    <row r="5500" spans="1:7" ht="30">
      <c r="A5500" s="333">
        <v>31341702</v>
      </c>
      <c r="B5500" s="333" t="s">
        <v>16390</v>
      </c>
      <c r="D5500" s="333" t="s">
        <v>16391</v>
      </c>
      <c r="E5500" s="333" t="s">
        <v>3122</v>
      </c>
      <c r="F5500" s="333" t="s">
        <v>3123</v>
      </c>
      <c r="G5500" s="333" t="s">
        <v>16392</v>
      </c>
    </row>
    <row r="5501" spans="1:7" ht="30">
      <c r="A5501" s="333">
        <v>31341703</v>
      </c>
      <c r="B5501" s="333" t="s">
        <v>16393</v>
      </c>
      <c r="D5501" s="333" t="s">
        <v>16394</v>
      </c>
      <c r="E5501" s="333" t="s">
        <v>3122</v>
      </c>
      <c r="F5501" s="333" t="s">
        <v>3123</v>
      </c>
      <c r="G5501" s="333" t="s">
        <v>16395</v>
      </c>
    </row>
    <row r="5502" spans="1:7">
      <c r="A5502" s="333">
        <v>31341704</v>
      </c>
      <c r="B5502" s="333" t="s">
        <v>16396</v>
      </c>
      <c r="D5502" s="333" t="s">
        <v>16397</v>
      </c>
      <c r="E5502" s="333" t="s">
        <v>3122</v>
      </c>
      <c r="F5502" s="333" t="s">
        <v>3123</v>
      </c>
      <c r="G5502" s="333" t="s">
        <v>16398</v>
      </c>
    </row>
    <row r="5503" spans="1:7" ht="30">
      <c r="A5503" s="333">
        <v>31341705</v>
      </c>
      <c r="B5503" s="333" t="s">
        <v>16399</v>
      </c>
      <c r="D5503" s="333" t="s">
        <v>16400</v>
      </c>
      <c r="E5503" s="333" t="s">
        <v>3122</v>
      </c>
      <c r="F5503" s="333" t="s">
        <v>3123</v>
      </c>
      <c r="G5503" s="333" t="s">
        <v>16401</v>
      </c>
    </row>
    <row r="5504" spans="1:7" ht="30">
      <c r="A5504" s="333">
        <v>31341706</v>
      </c>
      <c r="B5504" s="333" t="s">
        <v>16402</v>
      </c>
      <c r="D5504" s="333" t="s">
        <v>16403</v>
      </c>
      <c r="E5504" s="333" t="s">
        <v>8006</v>
      </c>
      <c r="F5504" s="333" t="s">
        <v>8007</v>
      </c>
      <c r="G5504" s="333" t="s">
        <v>16404</v>
      </c>
    </row>
    <row r="5505" spans="1:7" ht="30">
      <c r="A5505" s="333">
        <v>31341709</v>
      </c>
      <c r="B5505" s="333" t="s">
        <v>16405</v>
      </c>
      <c r="D5505" s="333" t="s">
        <v>16406</v>
      </c>
      <c r="E5505" s="333" t="s">
        <v>3122</v>
      </c>
      <c r="F5505" s="333" t="s">
        <v>3123</v>
      </c>
      <c r="G5505" s="333" t="s">
        <v>16407</v>
      </c>
    </row>
    <row r="5506" spans="1:7">
      <c r="A5506" s="333">
        <v>31341710</v>
      </c>
      <c r="B5506" s="333" t="s">
        <v>16408</v>
      </c>
      <c r="D5506" s="333" t="s">
        <v>16409</v>
      </c>
      <c r="E5506" s="333" t="s">
        <v>3122</v>
      </c>
      <c r="F5506" s="333" t="s">
        <v>3123</v>
      </c>
      <c r="G5506" s="333" t="s">
        <v>16410</v>
      </c>
    </row>
    <row r="5507" spans="1:7" ht="30">
      <c r="A5507" s="333">
        <v>31341711</v>
      </c>
      <c r="B5507" s="333" t="s">
        <v>16411</v>
      </c>
      <c r="D5507" s="333" t="s">
        <v>16412</v>
      </c>
      <c r="E5507" s="333" t="s">
        <v>3122</v>
      </c>
      <c r="F5507" s="333" t="s">
        <v>3123</v>
      </c>
      <c r="G5507" s="333" t="s">
        <v>16413</v>
      </c>
    </row>
    <row r="5508" spans="1:7">
      <c r="A5508" s="333">
        <v>31341712</v>
      </c>
      <c r="B5508" s="333" t="s">
        <v>16414</v>
      </c>
      <c r="D5508" s="333" t="s">
        <v>16415</v>
      </c>
      <c r="E5508" s="333" t="s">
        <v>3122</v>
      </c>
      <c r="F5508" s="333" t="s">
        <v>3123</v>
      </c>
      <c r="G5508" s="333" t="s">
        <v>16416</v>
      </c>
    </row>
    <row r="5509" spans="1:7" ht="30">
      <c r="A5509" s="333">
        <v>31341713</v>
      </c>
      <c r="B5509" s="333" t="s">
        <v>16417</v>
      </c>
      <c r="D5509" s="333" t="s">
        <v>16418</v>
      </c>
      <c r="E5509" s="333" t="s">
        <v>3122</v>
      </c>
      <c r="F5509" s="333" t="s">
        <v>3123</v>
      </c>
      <c r="G5509" s="333" t="s">
        <v>16419</v>
      </c>
    </row>
    <row r="5510" spans="1:7">
      <c r="A5510" s="333">
        <v>31350000</v>
      </c>
      <c r="B5510" s="333" t="s">
        <v>15486</v>
      </c>
      <c r="D5510" s="333" t="s">
        <v>2173</v>
      </c>
      <c r="E5510" s="333" t="s">
        <v>2173</v>
      </c>
      <c r="F5510" s="333" t="s">
        <v>2173</v>
      </c>
      <c r="G5510" s="333" t="s">
        <v>2173</v>
      </c>
    </row>
    <row r="5511" spans="1:7">
      <c r="A5511" s="333">
        <v>31351100</v>
      </c>
      <c r="B5511" s="333" t="s">
        <v>16420</v>
      </c>
      <c r="D5511" s="333" t="s">
        <v>2173</v>
      </c>
      <c r="E5511" s="333" t="s">
        <v>2173</v>
      </c>
      <c r="F5511" s="333" t="s">
        <v>2173</v>
      </c>
      <c r="G5511" s="333" t="s">
        <v>2173</v>
      </c>
    </row>
    <row r="5512" spans="1:7" ht="30">
      <c r="A5512" s="333">
        <v>31351101</v>
      </c>
      <c r="B5512" s="333" t="s">
        <v>16421</v>
      </c>
      <c r="D5512" s="333" t="s">
        <v>16422</v>
      </c>
      <c r="E5512" s="333" t="s">
        <v>3122</v>
      </c>
      <c r="F5512" s="333" t="s">
        <v>3123</v>
      </c>
      <c r="G5512" s="333" t="s">
        <v>16423</v>
      </c>
    </row>
    <row r="5513" spans="1:7" ht="45">
      <c r="A5513" s="333">
        <v>31351102</v>
      </c>
      <c r="B5513" s="333" t="s">
        <v>16424</v>
      </c>
      <c r="D5513" s="333" t="s">
        <v>16425</v>
      </c>
      <c r="E5513" s="333" t="s">
        <v>3122</v>
      </c>
      <c r="F5513" s="333" t="s">
        <v>3123</v>
      </c>
      <c r="G5513" s="333" t="s">
        <v>16426</v>
      </c>
    </row>
    <row r="5514" spans="1:7" ht="45">
      <c r="A5514" s="333">
        <v>31351103</v>
      </c>
      <c r="B5514" s="333" t="s">
        <v>16427</v>
      </c>
      <c r="D5514" s="333" t="s">
        <v>16428</v>
      </c>
      <c r="E5514" s="333" t="s">
        <v>3122</v>
      </c>
      <c r="F5514" s="333" t="s">
        <v>3123</v>
      </c>
      <c r="G5514" s="333" t="s">
        <v>16429</v>
      </c>
    </row>
    <row r="5515" spans="1:7" ht="30">
      <c r="A5515" s="333">
        <v>31351104</v>
      </c>
      <c r="B5515" s="333" t="s">
        <v>16430</v>
      </c>
      <c r="D5515" s="333" t="s">
        <v>16431</v>
      </c>
      <c r="E5515" s="333" t="s">
        <v>3122</v>
      </c>
      <c r="F5515" s="333" t="s">
        <v>3123</v>
      </c>
      <c r="G5515" s="333" t="s">
        <v>16432</v>
      </c>
    </row>
    <row r="5516" spans="1:7" ht="45">
      <c r="A5516" s="333">
        <v>31351105</v>
      </c>
      <c r="B5516" s="333" t="s">
        <v>16433</v>
      </c>
      <c r="D5516" s="333" t="s">
        <v>16434</v>
      </c>
      <c r="E5516" s="333" t="s">
        <v>3122</v>
      </c>
      <c r="F5516" s="333" t="s">
        <v>3123</v>
      </c>
      <c r="G5516" s="333" t="s">
        <v>16435</v>
      </c>
    </row>
    <row r="5517" spans="1:7" ht="30">
      <c r="A5517" s="333">
        <v>31351106</v>
      </c>
      <c r="B5517" s="333" t="s">
        <v>16436</v>
      </c>
      <c r="D5517" s="333" t="s">
        <v>16437</v>
      </c>
      <c r="E5517" s="333" t="s">
        <v>3122</v>
      </c>
      <c r="F5517" s="333" t="s">
        <v>3123</v>
      </c>
      <c r="G5517" s="333" t="s">
        <v>16438</v>
      </c>
    </row>
    <row r="5518" spans="1:7" ht="45">
      <c r="A5518" s="333">
        <v>31351109</v>
      </c>
      <c r="B5518" s="333" t="s">
        <v>16439</v>
      </c>
      <c r="D5518" s="333" t="s">
        <v>16440</v>
      </c>
      <c r="E5518" s="333" t="s">
        <v>3122</v>
      </c>
      <c r="F5518" s="333" t="s">
        <v>3123</v>
      </c>
      <c r="G5518" s="333" t="s">
        <v>16441</v>
      </c>
    </row>
    <row r="5519" spans="1:7" ht="30">
      <c r="A5519" s="333">
        <v>31351110</v>
      </c>
      <c r="B5519" s="333" t="s">
        <v>16442</v>
      </c>
      <c r="D5519" s="333" t="s">
        <v>16443</v>
      </c>
      <c r="E5519" s="333" t="s">
        <v>3122</v>
      </c>
      <c r="F5519" s="333" t="s">
        <v>3123</v>
      </c>
      <c r="G5519" s="333" t="s">
        <v>16444</v>
      </c>
    </row>
    <row r="5520" spans="1:7" ht="45">
      <c r="A5520" s="333">
        <v>31351111</v>
      </c>
      <c r="B5520" s="333" t="s">
        <v>16445</v>
      </c>
      <c r="D5520" s="333" t="s">
        <v>16446</v>
      </c>
      <c r="E5520" s="333" t="s">
        <v>3122</v>
      </c>
      <c r="F5520" s="333" t="s">
        <v>3123</v>
      </c>
      <c r="G5520" s="333" t="s">
        <v>16447</v>
      </c>
    </row>
    <row r="5521" spans="1:7" ht="30">
      <c r="A5521" s="333">
        <v>31351112</v>
      </c>
      <c r="B5521" s="333" t="s">
        <v>16448</v>
      </c>
      <c r="D5521" s="333" t="s">
        <v>16449</v>
      </c>
      <c r="E5521" s="333" t="s">
        <v>3122</v>
      </c>
      <c r="F5521" s="333" t="s">
        <v>3123</v>
      </c>
      <c r="G5521" s="333" t="s">
        <v>16450</v>
      </c>
    </row>
    <row r="5522" spans="1:7" ht="45">
      <c r="A5522" s="333">
        <v>31351113</v>
      </c>
      <c r="B5522" s="333" t="s">
        <v>16451</v>
      </c>
      <c r="D5522" s="333" t="s">
        <v>16452</v>
      </c>
      <c r="E5522" s="333" t="s">
        <v>3122</v>
      </c>
      <c r="F5522" s="333" t="s">
        <v>3123</v>
      </c>
      <c r="G5522" s="333" t="s">
        <v>16453</v>
      </c>
    </row>
    <row r="5523" spans="1:7">
      <c r="A5523" s="333">
        <v>31351200</v>
      </c>
      <c r="B5523" s="333" t="s">
        <v>16454</v>
      </c>
      <c r="D5523" s="333" t="s">
        <v>2173</v>
      </c>
      <c r="E5523" s="333" t="s">
        <v>2173</v>
      </c>
      <c r="F5523" s="333" t="s">
        <v>2173</v>
      </c>
      <c r="G5523" s="333" t="s">
        <v>2173</v>
      </c>
    </row>
    <row r="5524" spans="1:7" ht="45">
      <c r="A5524" s="333">
        <v>31351201</v>
      </c>
      <c r="B5524" s="333" t="s">
        <v>16455</v>
      </c>
      <c r="D5524" s="333" t="s">
        <v>16456</v>
      </c>
      <c r="E5524" s="333" t="s">
        <v>3122</v>
      </c>
      <c r="F5524" s="333" t="s">
        <v>3123</v>
      </c>
      <c r="G5524" s="333" t="s">
        <v>16457</v>
      </c>
    </row>
    <row r="5525" spans="1:7" ht="45">
      <c r="A5525" s="333">
        <v>31351202</v>
      </c>
      <c r="B5525" s="333" t="s">
        <v>16458</v>
      </c>
      <c r="D5525" s="333" t="s">
        <v>16459</v>
      </c>
      <c r="E5525" s="333" t="s">
        <v>3122</v>
      </c>
      <c r="F5525" s="333" t="s">
        <v>3123</v>
      </c>
      <c r="G5525" s="333" t="s">
        <v>16460</v>
      </c>
    </row>
    <row r="5526" spans="1:7" ht="45">
      <c r="A5526" s="333">
        <v>31351203</v>
      </c>
      <c r="B5526" s="333" t="s">
        <v>16461</v>
      </c>
      <c r="D5526" s="333" t="s">
        <v>16462</v>
      </c>
      <c r="E5526" s="333" t="s">
        <v>3122</v>
      </c>
      <c r="F5526" s="333" t="s">
        <v>3123</v>
      </c>
      <c r="G5526" s="333" t="s">
        <v>16463</v>
      </c>
    </row>
    <row r="5527" spans="1:7" ht="45">
      <c r="A5527" s="333">
        <v>31351204</v>
      </c>
      <c r="B5527" s="333" t="s">
        <v>16464</v>
      </c>
      <c r="D5527" s="333" t="s">
        <v>16465</v>
      </c>
      <c r="E5527" s="333" t="s">
        <v>3122</v>
      </c>
      <c r="F5527" s="333" t="s">
        <v>3123</v>
      </c>
      <c r="G5527" s="333" t="s">
        <v>16466</v>
      </c>
    </row>
    <row r="5528" spans="1:7" ht="45">
      <c r="A5528" s="333">
        <v>31351205</v>
      </c>
      <c r="B5528" s="333" t="s">
        <v>16467</v>
      </c>
      <c r="D5528" s="333" t="s">
        <v>16468</v>
      </c>
      <c r="E5528" s="333" t="s">
        <v>3122</v>
      </c>
      <c r="F5528" s="333" t="s">
        <v>3123</v>
      </c>
      <c r="G5528" s="333" t="s">
        <v>16469</v>
      </c>
    </row>
    <row r="5529" spans="1:7" ht="30">
      <c r="A5529" s="333">
        <v>31351206</v>
      </c>
      <c r="B5529" s="333" t="s">
        <v>16470</v>
      </c>
      <c r="D5529" s="333" t="s">
        <v>16471</v>
      </c>
      <c r="E5529" s="333" t="s">
        <v>3122</v>
      </c>
      <c r="F5529" s="333" t="s">
        <v>3123</v>
      </c>
      <c r="G5529" s="333" t="s">
        <v>16472</v>
      </c>
    </row>
    <row r="5530" spans="1:7" ht="45">
      <c r="A5530" s="333">
        <v>31351209</v>
      </c>
      <c r="B5530" s="333" t="s">
        <v>16473</v>
      </c>
      <c r="D5530" s="333" t="s">
        <v>16474</v>
      </c>
      <c r="E5530" s="333" t="s">
        <v>3122</v>
      </c>
      <c r="F5530" s="333" t="s">
        <v>3123</v>
      </c>
      <c r="G5530" s="333" t="s">
        <v>16475</v>
      </c>
    </row>
    <row r="5531" spans="1:7" ht="45">
      <c r="A5531" s="333">
        <v>31351210</v>
      </c>
      <c r="B5531" s="333" t="s">
        <v>16476</v>
      </c>
      <c r="D5531" s="333" t="s">
        <v>16477</v>
      </c>
      <c r="E5531" s="333" t="s">
        <v>3122</v>
      </c>
      <c r="F5531" s="333" t="s">
        <v>3123</v>
      </c>
      <c r="G5531" s="333" t="s">
        <v>16478</v>
      </c>
    </row>
    <row r="5532" spans="1:7" ht="45">
      <c r="A5532" s="333">
        <v>31351211</v>
      </c>
      <c r="B5532" s="333" t="s">
        <v>16479</v>
      </c>
      <c r="D5532" s="333" t="s">
        <v>16480</v>
      </c>
      <c r="E5532" s="333" t="s">
        <v>3122</v>
      </c>
      <c r="F5532" s="333" t="s">
        <v>3123</v>
      </c>
      <c r="G5532" s="333" t="s">
        <v>16481</v>
      </c>
    </row>
    <row r="5533" spans="1:7" ht="45">
      <c r="A5533" s="333">
        <v>31351212</v>
      </c>
      <c r="B5533" s="333" t="s">
        <v>16482</v>
      </c>
      <c r="D5533" s="333" t="s">
        <v>16483</v>
      </c>
      <c r="E5533" s="333" t="s">
        <v>3122</v>
      </c>
      <c r="F5533" s="333" t="s">
        <v>3123</v>
      </c>
      <c r="G5533" s="333" t="s">
        <v>16484</v>
      </c>
    </row>
    <row r="5534" spans="1:7" ht="45">
      <c r="A5534" s="333">
        <v>31351213</v>
      </c>
      <c r="B5534" s="333" t="s">
        <v>16485</v>
      </c>
      <c r="D5534" s="333" t="s">
        <v>16486</v>
      </c>
      <c r="E5534" s="333" t="s">
        <v>3122</v>
      </c>
      <c r="F5534" s="333" t="s">
        <v>3123</v>
      </c>
      <c r="G5534" s="333" t="s">
        <v>16487</v>
      </c>
    </row>
    <row r="5535" spans="1:7">
      <c r="A5535" s="333">
        <v>31351300</v>
      </c>
      <c r="B5535" s="333" t="s">
        <v>15521</v>
      </c>
      <c r="D5535" s="333" t="s">
        <v>2173</v>
      </c>
      <c r="E5535" s="333" t="s">
        <v>2173</v>
      </c>
      <c r="F5535" s="333" t="s">
        <v>2173</v>
      </c>
      <c r="G5535" s="333" t="s">
        <v>2173</v>
      </c>
    </row>
    <row r="5536" spans="1:7" ht="30">
      <c r="A5536" s="333">
        <v>31351301</v>
      </c>
      <c r="B5536" s="333" t="s">
        <v>16488</v>
      </c>
      <c r="D5536" s="333" t="s">
        <v>16489</v>
      </c>
      <c r="E5536" s="333" t="s">
        <v>3122</v>
      </c>
      <c r="F5536" s="333" t="s">
        <v>3123</v>
      </c>
      <c r="G5536" s="333" t="s">
        <v>16490</v>
      </c>
    </row>
    <row r="5537" spans="1:7" ht="30">
      <c r="A5537" s="333">
        <v>31351302</v>
      </c>
      <c r="B5537" s="333" t="s">
        <v>16491</v>
      </c>
      <c r="D5537" s="333" t="s">
        <v>16492</v>
      </c>
      <c r="E5537" s="333" t="s">
        <v>3122</v>
      </c>
      <c r="F5537" s="333" t="s">
        <v>3123</v>
      </c>
      <c r="G5537" s="333" t="s">
        <v>16493</v>
      </c>
    </row>
    <row r="5538" spans="1:7" ht="30">
      <c r="A5538" s="333">
        <v>31351303</v>
      </c>
      <c r="B5538" s="333" t="s">
        <v>16494</v>
      </c>
      <c r="D5538" s="333" t="s">
        <v>16495</v>
      </c>
      <c r="E5538" s="333" t="s">
        <v>3122</v>
      </c>
      <c r="F5538" s="333" t="s">
        <v>3123</v>
      </c>
      <c r="G5538" s="333" t="s">
        <v>16496</v>
      </c>
    </row>
    <row r="5539" spans="1:7" ht="30">
      <c r="A5539" s="333">
        <v>31351304</v>
      </c>
      <c r="B5539" s="333" t="s">
        <v>16497</v>
      </c>
      <c r="D5539" s="333" t="s">
        <v>16498</v>
      </c>
      <c r="E5539" s="333" t="s">
        <v>3122</v>
      </c>
      <c r="F5539" s="333" t="s">
        <v>3123</v>
      </c>
      <c r="G5539" s="333" t="s">
        <v>16499</v>
      </c>
    </row>
    <row r="5540" spans="1:7" ht="45">
      <c r="A5540" s="333">
        <v>31351305</v>
      </c>
      <c r="B5540" s="333" t="s">
        <v>16500</v>
      </c>
      <c r="D5540" s="333" t="s">
        <v>16501</v>
      </c>
      <c r="E5540" s="333" t="s">
        <v>3122</v>
      </c>
      <c r="F5540" s="333" t="s">
        <v>3123</v>
      </c>
      <c r="G5540" s="333" t="s">
        <v>16502</v>
      </c>
    </row>
    <row r="5541" spans="1:7" ht="30">
      <c r="A5541" s="333">
        <v>31351306</v>
      </c>
      <c r="B5541" s="333" t="s">
        <v>16503</v>
      </c>
      <c r="D5541" s="333" t="s">
        <v>16504</v>
      </c>
      <c r="E5541" s="333" t="s">
        <v>3122</v>
      </c>
      <c r="F5541" s="333" t="s">
        <v>3123</v>
      </c>
      <c r="G5541" s="333" t="s">
        <v>16505</v>
      </c>
    </row>
    <row r="5542" spans="1:7" ht="30">
      <c r="A5542" s="333">
        <v>31351309</v>
      </c>
      <c r="B5542" s="333" t="s">
        <v>16506</v>
      </c>
      <c r="D5542" s="333" t="s">
        <v>16507</v>
      </c>
      <c r="E5542" s="333" t="s">
        <v>3122</v>
      </c>
      <c r="F5542" s="333" t="s">
        <v>3123</v>
      </c>
      <c r="G5542" s="333" t="s">
        <v>16508</v>
      </c>
    </row>
    <row r="5543" spans="1:7" ht="30">
      <c r="A5543" s="333">
        <v>31351310</v>
      </c>
      <c r="B5543" s="333" t="s">
        <v>16509</v>
      </c>
      <c r="D5543" s="333" t="s">
        <v>16510</v>
      </c>
      <c r="E5543" s="333" t="s">
        <v>3122</v>
      </c>
      <c r="F5543" s="333" t="s">
        <v>3123</v>
      </c>
      <c r="G5543" s="333" t="s">
        <v>16511</v>
      </c>
    </row>
    <row r="5544" spans="1:7" ht="30">
      <c r="A5544" s="333">
        <v>31351311</v>
      </c>
      <c r="B5544" s="333" t="s">
        <v>16512</v>
      </c>
      <c r="D5544" s="333" t="s">
        <v>16513</v>
      </c>
      <c r="E5544" s="333" t="s">
        <v>3122</v>
      </c>
      <c r="F5544" s="333" t="s">
        <v>3123</v>
      </c>
      <c r="G5544" s="333" t="s">
        <v>16514</v>
      </c>
    </row>
    <row r="5545" spans="1:7" ht="30">
      <c r="A5545" s="333">
        <v>31351312</v>
      </c>
      <c r="B5545" s="333" t="s">
        <v>16515</v>
      </c>
      <c r="D5545" s="333" t="s">
        <v>16516</v>
      </c>
      <c r="E5545" s="333" t="s">
        <v>3122</v>
      </c>
      <c r="F5545" s="333" t="s">
        <v>3123</v>
      </c>
      <c r="G5545" s="333" t="s">
        <v>16517</v>
      </c>
    </row>
    <row r="5546" spans="1:7" ht="30">
      <c r="A5546" s="333">
        <v>31351313</v>
      </c>
      <c r="B5546" s="333" t="s">
        <v>16518</v>
      </c>
      <c r="D5546" s="333" t="s">
        <v>16519</v>
      </c>
      <c r="E5546" s="333" t="s">
        <v>3122</v>
      </c>
      <c r="F5546" s="333" t="s">
        <v>3123</v>
      </c>
      <c r="G5546" s="333" t="s">
        <v>16520</v>
      </c>
    </row>
    <row r="5547" spans="1:7">
      <c r="A5547" s="333">
        <v>31351400</v>
      </c>
      <c r="B5547" s="333" t="s">
        <v>16521</v>
      </c>
      <c r="D5547" s="333" t="s">
        <v>2173</v>
      </c>
      <c r="E5547" s="333" t="s">
        <v>2173</v>
      </c>
      <c r="F5547" s="333" t="s">
        <v>2173</v>
      </c>
      <c r="G5547" s="333" t="s">
        <v>2173</v>
      </c>
    </row>
    <row r="5548" spans="1:7" ht="30">
      <c r="A5548" s="333">
        <v>31351401</v>
      </c>
      <c r="B5548" s="333" t="s">
        <v>16522</v>
      </c>
      <c r="D5548" s="333" t="s">
        <v>16523</v>
      </c>
      <c r="E5548" s="333" t="s">
        <v>3122</v>
      </c>
      <c r="F5548" s="333" t="s">
        <v>3123</v>
      </c>
      <c r="G5548" s="333" t="s">
        <v>16524</v>
      </c>
    </row>
    <row r="5549" spans="1:7" ht="30">
      <c r="A5549" s="333">
        <v>31351402</v>
      </c>
      <c r="B5549" s="333" t="s">
        <v>16525</v>
      </c>
      <c r="D5549" s="333" t="s">
        <v>16526</v>
      </c>
      <c r="E5549" s="333" t="s">
        <v>3122</v>
      </c>
      <c r="F5549" s="333" t="s">
        <v>3123</v>
      </c>
      <c r="G5549" s="333" t="s">
        <v>16527</v>
      </c>
    </row>
    <row r="5550" spans="1:7" ht="30">
      <c r="A5550" s="333">
        <v>31351403</v>
      </c>
      <c r="B5550" s="333" t="s">
        <v>16528</v>
      </c>
      <c r="D5550" s="333" t="s">
        <v>16529</v>
      </c>
      <c r="E5550" s="333" t="s">
        <v>3122</v>
      </c>
      <c r="F5550" s="333" t="s">
        <v>3123</v>
      </c>
      <c r="G5550" s="333" t="s">
        <v>16530</v>
      </c>
    </row>
    <row r="5551" spans="1:7" ht="30">
      <c r="A5551" s="333">
        <v>31351404</v>
      </c>
      <c r="B5551" s="333" t="s">
        <v>16531</v>
      </c>
      <c r="D5551" s="333" t="s">
        <v>16532</v>
      </c>
      <c r="E5551" s="333" t="s">
        <v>3122</v>
      </c>
      <c r="F5551" s="333" t="s">
        <v>3123</v>
      </c>
      <c r="G5551" s="333" t="s">
        <v>16533</v>
      </c>
    </row>
    <row r="5552" spans="1:7" ht="30">
      <c r="A5552" s="333">
        <v>31351405</v>
      </c>
      <c r="B5552" s="333" t="s">
        <v>16534</v>
      </c>
      <c r="D5552" s="333" t="s">
        <v>16535</v>
      </c>
      <c r="E5552" s="333" t="s">
        <v>3122</v>
      </c>
      <c r="F5552" s="333" t="s">
        <v>3123</v>
      </c>
      <c r="G5552" s="333" t="s">
        <v>16536</v>
      </c>
    </row>
    <row r="5553" spans="1:7" ht="30">
      <c r="A5553" s="333">
        <v>31351406</v>
      </c>
      <c r="B5553" s="333" t="s">
        <v>16537</v>
      </c>
      <c r="D5553" s="333" t="s">
        <v>16538</v>
      </c>
      <c r="E5553" s="333" t="s">
        <v>3122</v>
      </c>
      <c r="F5553" s="333" t="s">
        <v>3123</v>
      </c>
      <c r="G5553" s="333" t="s">
        <v>16539</v>
      </c>
    </row>
    <row r="5554" spans="1:7" ht="30">
      <c r="A5554" s="333">
        <v>31351409</v>
      </c>
      <c r="B5554" s="333" t="s">
        <v>16540</v>
      </c>
      <c r="D5554" s="333" t="s">
        <v>16541</v>
      </c>
      <c r="E5554" s="333" t="s">
        <v>3122</v>
      </c>
      <c r="F5554" s="333" t="s">
        <v>3123</v>
      </c>
      <c r="G5554" s="333" t="s">
        <v>16542</v>
      </c>
    </row>
    <row r="5555" spans="1:7" ht="30">
      <c r="A5555" s="333">
        <v>31351410</v>
      </c>
      <c r="B5555" s="333" t="s">
        <v>16543</v>
      </c>
      <c r="D5555" s="333" t="s">
        <v>16544</v>
      </c>
      <c r="E5555" s="333" t="s">
        <v>3122</v>
      </c>
      <c r="F5555" s="333" t="s">
        <v>3123</v>
      </c>
      <c r="G5555" s="333" t="s">
        <v>16545</v>
      </c>
    </row>
    <row r="5556" spans="1:7" ht="30">
      <c r="A5556" s="333">
        <v>31351411</v>
      </c>
      <c r="B5556" s="333" t="s">
        <v>16546</v>
      </c>
      <c r="D5556" s="333" t="s">
        <v>16547</v>
      </c>
      <c r="E5556" s="333" t="s">
        <v>3122</v>
      </c>
      <c r="F5556" s="333" t="s">
        <v>3123</v>
      </c>
      <c r="G5556" s="333" t="s">
        <v>16548</v>
      </c>
    </row>
    <row r="5557" spans="1:7" ht="30">
      <c r="A5557" s="333">
        <v>31351412</v>
      </c>
      <c r="B5557" s="333" t="s">
        <v>16549</v>
      </c>
      <c r="D5557" s="333" t="s">
        <v>16550</v>
      </c>
      <c r="E5557" s="333" t="s">
        <v>3122</v>
      </c>
      <c r="F5557" s="333" t="s">
        <v>3123</v>
      </c>
      <c r="G5557" s="333" t="s">
        <v>16551</v>
      </c>
    </row>
    <row r="5558" spans="1:7" ht="30">
      <c r="A5558" s="333">
        <v>31351413</v>
      </c>
      <c r="B5558" s="333" t="s">
        <v>16552</v>
      </c>
      <c r="D5558" s="333" t="s">
        <v>16553</v>
      </c>
      <c r="E5558" s="333" t="s">
        <v>3122</v>
      </c>
      <c r="F5558" s="333" t="s">
        <v>3123</v>
      </c>
      <c r="G5558" s="333" t="s">
        <v>16554</v>
      </c>
    </row>
    <row r="5559" spans="1:7">
      <c r="A5559" s="333">
        <v>31351500</v>
      </c>
      <c r="B5559" s="333" t="s">
        <v>16555</v>
      </c>
      <c r="D5559" s="333" t="s">
        <v>2173</v>
      </c>
      <c r="E5559" s="333" t="s">
        <v>2173</v>
      </c>
      <c r="F5559" s="333" t="s">
        <v>2173</v>
      </c>
      <c r="G5559" s="333" t="s">
        <v>2173</v>
      </c>
    </row>
    <row r="5560" spans="1:7" ht="30">
      <c r="A5560" s="333">
        <v>31351501</v>
      </c>
      <c r="B5560" s="333" t="s">
        <v>16556</v>
      </c>
      <c r="D5560" s="333" t="s">
        <v>16557</v>
      </c>
      <c r="E5560" s="333" t="s">
        <v>3122</v>
      </c>
      <c r="F5560" s="333" t="s">
        <v>3123</v>
      </c>
      <c r="G5560" s="333" t="s">
        <v>16558</v>
      </c>
    </row>
    <row r="5561" spans="1:7" ht="30">
      <c r="A5561" s="333">
        <v>31351502</v>
      </c>
      <c r="B5561" s="333" t="s">
        <v>16559</v>
      </c>
      <c r="D5561" s="333" t="s">
        <v>16560</v>
      </c>
      <c r="E5561" s="333" t="s">
        <v>3122</v>
      </c>
      <c r="F5561" s="333" t="s">
        <v>3123</v>
      </c>
      <c r="G5561" s="333" t="s">
        <v>16561</v>
      </c>
    </row>
    <row r="5562" spans="1:7" ht="30">
      <c r="A5562" s="333">
        <v>31351503</v>
      </c>
      <c r="B5562" s="333" t="s">
        <v>16562</v>
      </c>
      <c r="D5562" s="333" t="s">
        <v>16563</v>
      </c>
      <c r="E5562" s="333" t="s">
        <v>3122</v>
      </c>
      <c r="F5562" s="333" t="s">
        <v>3123</v>
      </c>
      <c r="G5562" s="333" t="s">
        <v>16564</v>
      </c>
    </row>
    <row r="5563" spans="1:7" ht="30">
      <c r="A5563" s="333">
        <v>31351504</v>
      </c>
      <c r="B5563" s="333" t="s">
        <v>16565</v>
      </c>
      <c r="D5563" s="333" t="s">
        <v>16566</v>
      </c>
      <c r="E5563" s="333" t="s">
        <v>3122</v>
      </c>
      <c r="F5563" s="333" t="s">
        <v>3123</v>
      </c>
      <c r="G5563" s="333" t="s">
        <v>16567</v>
      </c>
    </row>
    <row r="5564" spans="1:7" ht="45">
      <c r="A5564" s="333">
        <v>31351505</v>
      </c>
      <c r="B5564" s="333" t="s">
        <v>16568</v>
      </c>
      <c r="D5564" s="333" t="s">
        <v>16569</v>
      </c>
      <c r="E5564" s="333" t="s">
        <v>3122</v>
      </c>
      <c r="F5564" s="333" t="s">
        <v>3123</v>
      </c>
      <c r="G5564" s="333" t="s">
        <v>16570</v>
      </c>
    </row>
    <row r="5565" spans="1:7" ht="30">
      <c r="A5565" s="333">
        <v>31351506</v>
      </c>
      <c r="B5565" s="333" t="s">
        <v>16571</v>
      </c>
      <c r="D5565" s="333" t="s">
        <v>16572</v>
      </c>
      <c r="E5565" s="333" t="s">
        <v>3122</v>
      </c>
      <c r="F5565" s="333" t="s">
        <v>3123</v>
      </c>
      <c r="G5565" s="333" t="s">
        <v>16573</v>
      </c>
    </row>
    <row r="5566" spans="1:7" ht="30">
      <c r="A5566" s="333">
        <v>31351509</v>
      </c>
      <c r="B5566" s="333" t="s">
        <v>16574</v>
      </c>
      <c r="D5566" s="333" t="s">
        <v>16575</v>
      </c>
      <c r="E5566" s="333" t="s">
        <v>3122</v>
      </c>
      <c r="F5566" s="333" t="s">
        <v>3123</v>
      </c>
      <c r="G5566" s="333" t="s">
        <v>16576</v>
      </c>
    </row>
    <row r="5567" spans="1:7" ht="30">
      <c r="A5567" s="333">
        <v>31351510</v>
      </c>
      <c r="B5567" s="333" t="s">
        <v>16577</v>
      </c>
      <c r="D5567" s="333" t="s">
        <v>16578</v>
      </c>
      <c r="E5567" s="333" t="s">
        <v>3122</v>
      </c>
      <c r="F5567" s="333" t="s">
        <v>3123</v>
      </c>
      <c r="G5567" s="333" t="s">
        <v>16579</v>
      </c>
    </row>
    <row r="5568" spans="1:7" ht="30">
      <c r="A5568" s="333">
        <v>31351511</v>
      </c>
      <c r="B5568" s="333" t="s">
        <v>16580</v>
      </c>
      <c r="D5568" s="333" t="s">
        <v>16581</v>
      </c>
      <c r="E5568" s="333" t="s">
        <v>3122</v>
      </c>
      <c r="F5568" s="333" t="s">
        <v>3123</v>
      </c>
      <c r="G5568" s="333" t="s">
        <v>16582</v>
      </c>
    </row>
    <row r="5569" spans="1:7" ht="30">
      <c r="A5569" s="333">
        <v>31351512</v>
      </c>
      <c r="B5569" s="333" t="s">
        <v>16583</v>
      </c>
      <c r="D5569" s="333" t="s">
        <v>16584</v>
      </c>
      <c r="E5569" s="333" t="s">
        <v>3122</v>
      </c>
      <c r="F5569" s="333" t="s">
        <v>3123</v>
      </c>
      <c r="G5569" s="333" t="s">
        <v>16585</v>
      </c>
    </row>
    <row r="5570" spans="1:7" ht="30">
      <c r="A5570" s="333">
        <v>31351513</v>
      </c>
      <c r="B5570" s="333" t="s">
        <v>16586</v>
      </c>
      <c r="D5570" s="333" t="s">
        <v>16587</v>
      </c>
      <c r="E5570" s="333" t="s">
        <v>3122</v>
      </c>
      <c r="F5570" s="333" t="s">
        <v>3123</v>
      </c>
      <c r="G5570" s="333" t="s">
        <v>16588</v>
      </c>
    </row>
    <row r="5571" spans="1:7">
      <c r="A5571" s="333">
        <v>31351600</v>
      </c>
      <c r="B5571" s="333" t="s">
        <v>15487</v>
      </c>
      <c r="D5571" s="333" t="s">
        <v>2173</v>
      </c>
      <c r="E5571" s="333" t="s">
        <v>2173</v>
      </c>
      <c r="F5571" s="333" t="s">
        <v>2173</v>
      </c>
      <c r="G5571" s="333" t="s">
        <v>2173</v>
      </c>
    </row>
    <row r="5572" spans="1:7" ht="30">
      <c r="A5572" s="333">
        <v>31351601</v>
      </c>
      <c r="B5572" s="333" t="s">
        <v>16589</v>
      </c>
      <c r="D5572" s="333" t="s">
        <v>16590</v>
      </c>
      <c r="E5572" s="333" t="s">
        <v>3122</v>
      </c>
      <c r="F5572" s="333" t="s">
        <v>3123</v>
      </c>
      <c r="G5572" s="333" t="s">
        <v>16591</v>
      </c>
    </row>
    <row r="5573" spans="1:7" ht="45">
      <c r="A5573" s="333">
        <v>31351602</v>
      </c>
      <c r="B5573" s="333" t="s">
        <v>16592</v>
      </c>
      <c r="D5573" s="333" t="s">
        <v>16593</v>
      </c>
      <c r="E5573" s="333" t="s">
        <v>3122</v>
      </c>
      <c r="F5573" s="333" t="s">
        <v>3123</v>
      </c>
      <c r="G5573" s="333" t="s">
        <v>16594</v>
      </c>
    </row>
    <row r="5574" spans="1:7" ht="45">
      <c r="A5574" s="333">
        <v>31351603</v>
      </c>
      <c r="B5574" s="333" t="s">
        <v>16595</v>
      </c>
      <c r="D5574" s="333" t="s">
        <v>16596</v>
      </c>
      <c r="E5574" s="333" t="s">
        <v>3122</v>
      </c>
      <c r="F5574" s="333" t="s">
        <v>3123</v>
      </c>
      <c r="G5574" s="333" t="s">
        <v>16597</v>
      </c>
    </row>
    <row r="5575" spans="1:7" ht="30">
      <c r="A5575" s="333">
        <v>31351604</v>
      </c>
      <c r="B5575" s="333" t="s">
        <v>16598</v>
      </c>
      <c r="D5575" s="333" t="s">
        <v>16599</v>
      </c>
      <c r="E5575" s="333" t="s">
        <v>3122</v>
      </c>
      <c r="F5575" s="333" t="s">
        <v>3123</v>
      </c>
      <c r="G5575" s="333" t="s">
        <v>16600</v>
      </c>
    </row>
    <row r="5576" spans="1:7" ht="45">
      <c r="A5576" s="333">
        <v>31351605</v>
      </c>
      <c r="B5576" s="333" t="s">
        <v>16601</v>
      </c>
      <c r="D5576" s="333" t="s">
        <v>16602</v>
      </c>
      <c r="E5576" s="333" t="s">
        <v>3122</v>
      </c>
      <c r="F5576" s="333" t="s">
        <v>3123</v>
      </c>
      <c r="G5576" s="333" t="s">
        <v>16603</v>
      </c>
    </row>
    <row r="5577" spans="1:7" ht="30">
      <c r="A5577" s="333">
        <v>31351606</v>
      </c>
      <c r="B5577" s="333" t="s">
        <v>16604</v>
      </c>
      <c r="D5577" s="333" t="s">
        <v>16605</v>
      </c>
      <c r="E5577" s="333" t="s">
        <v>3122</v>
      </c>
      <c r="F5577" s="333" t="s">
        <v>3123</v>
      </c>
      <c r="G5577" s="333" t="s">
        <v>16606</v>
      </c>
    </row>
    <row r="5578" spans="1:7" ht="45">
      <c r="A5578" s="333">
        <v>31351609</v>
      </c>
      <c r="B5578" s="333" t="s">
        <v>16607</v>
      </c>
      <c r="D5578" s="333" t="s">
        <v>16608</v>
      </c>
      <c r="E5578" s="333" t="s">
        <v>3122</v>
      </c>
      <c r="F5578" s="333" t="s">
        <v>3123</v>
      </c>
      <c r="G5578" s="333" t="s">
        <v>16609</v>
      </c>
    </row>
    <row r="5579" spans="1:7" ht="30">
      <c r="A5579" s="333">
        <v>31351610</v>
      </c>
      <c r="B5579" s="333" t="s">
        <v>16610</v>
      </c>
      <c r="D5579" s="333" t="s">
        <v>16611</v>
      </c>
      <c r="E5579" s="333" t="s">
        <v>3122</v>
      </c>
      <c r="F5579" s="333" t="s">
        <v>3123</v>
      </c>
      <c r="G5579" s="333" t="s">
        <v>16612</v>
      </c>
    </row>
    <row r="5580" spans="1:7" ht="45">
      <c r="A5580" s="333">
        <v>31351611</v>
      </c>
      <c r="B5580" s="333" t="s">
        <v>16613</v>
      </c>
      <c r="D5580" s="333" t="s">
        <v>16614</v>
      </c>
      <c r="E5580" s="333" t="s">
        <v>3122</v>
      </c>
      <c r="F5580" s="333" t="s">
        <v>3123</v>
      </c>
      <c r="G5580" s="333" t="s">
        <v>16615</v>
      </c>
    </row>
    <row r="5581" spans="1:7" ht="30">
      <c r="A5581" s="333">
        <v>31351612</v>
      </c>
      <c r="B5581" s="333" t="s">
        <v>16616</v>
      </c>
      <c r="D5581" s="333" t="s">
        <v>16617</v>
      </c>
      <c r="E5581" s="333" t="s">
        <v>3122</v>
      </c>
      <c r="F5581" s="333" t="s">
        <v>3123</v>
      </c>
      <c r="G5581" s="333" t="s">
        <v>16618</v>
      </c>
    </row>
    <row r="5582" spans="1:7" ht="30">
      <c r="A5582" s="333">
        <v>31351613</v>
      </c>
      <c r="B5582" s="333" t="s">
        <v>16619</v>
      </c>
      <c r="D5582" s="333" t="s">
        <v>16620</v>
      </c>
      <c r="E5582" s="333" t="s">
        <v>3122</v>
      </c>
      <c r="F5582" s="333" t="s">
        <v>3123</v>
      </c>
      <c r="G5582" s="333" t="s">
        <v>16621</v>
      </c>
    </row>
    <row r="5583" spans="1:7">
      <c r="A5583" s="333">
        <v>31351700</v>
      </c>
      <c r="B5583" s="333" t="s">
        <v>15651</v>
      </c>
      <c r="D5583" s="333" t="s">
        <v>2173</v>
      </c>
      <c r="E5583" s="333" t="s">
        <v>2173</v>
      </c>
      <c r="F5583" s="333" t="s">
        <v>2173</v>
      </c>
      <c r="G5583" s="333" t="s">
        <v>2173</v>
      </c>
    </row>
    <row r="5584" spans="1:7" ht="45">
      <c r="A5584" s="333">
        <v>31351701</v>
      </c>
      <c r="B5584" s="333" t="s">
        <v>16622</v>
      </c>
      <c r="D5584" s="333" t="s">
        <v>16623</v>
      </c>
      <c r="E5584" s="333" t="s">
        <v>3122</v>
      </c>
      <c r="F5584" s="333" t="s">
        <v>3123</v>
      </c>
      <c r="G5584" s="333" t="s">
        <v>16624</v>
      </c>
    </row>
    <row r="5585" spans="1:7" ht="45">
      <c r="A5585" s="333">
        <v>31351702</v>
      </c>
      <c r="B5585" s="333" t="s">
        <v>16625</v>
      </c>
      <c r="D5585" s="333" t="s">
        <v>16626</v>
      </c>
      <c r="E5585" s="333" t="s">
        <v>3122</v>
      </c>
      <c r="F5585" s="333" t="s">
        <v>3123</v>
      </c>
      <c r="G5585" s="333" t="s">
        <v>16627</v>
      </c>
    </row>
    <row r="5586" spans="1:7" ht="45">
      <c r="A5586" s="333">
        <v>31351703</v>
      </c>
      <c r="B5586" s="333" t="s">
        <v>16628</v>
      </c>
      <c r="D5586" s="333" t="s">
        <v>16629</v>
      </c>
      <c r="E5586" s="333" t="s">
        <v>3122</v>
      </c>
      <c r="F5586" s="333" t="s">
        <v>3123</v>
      </c>
      <c r="G5586" s="333" t="s">
        <v>16630</v>
      </c>
    </row>
    <row r="5587" spans="1:7" ht="45">
      <c r="A5587" s="333">
        <v>31351704</v>
      </c>
      <c r="B5587" s="333" t="s">
        <v>16631</v>
      </c>
      <c r="D5587" s="333" t="s">
        <v>16632</v>
      </c>
      <c r="E5587" s="333" t="s">
        <v>3122</v>
      </c>
      <c r="F5587" s="333" t="s">
        <v>3123</v>
      </c>
      <c r="G5587" s="333" t="s">
        <v>16633</v>
      </c>
    </row>
    <row r="5588" spans="1:7" ht="45">
      <c r="A5588" s="333">
        <v>31351705</v>
      </c>
      <c r="B5588" s="333" t="s">
        <v>16634</v>
      </c>
      <c r="D5588" s="333" t="s">
        <v>16635</v>
      </c>
      <c r="E5588" s="333" t="s">
        <v>3122</v>
      </c>
      <c r="F5588" s="333" t="s">
        <v>3123</v>
      </c>
      <c r="G5588" s="333" t="s">
        <v>16636</v>
      </c>
    </row>
    <row r="5589" spans="1:7" ht="45">
      <c r="A5589" s="333">
        <v>31351706</v>
      </c>
      <c r="B5589" s="333" t="s">
        <v>16637</v>
      </c>
      <c r="D5589" s="333" t="s">
        <v>16638</v>
      </c>
      <c r="E5589" s="333" t="s">
        <v>3122</v>
      </c>
      <c r="F5589" s="333" t="s">
        <v>3123</v>
      </c>
      <c r="G5589" s="333" t="s">
        <v>16639</v>
      </c>
    </row>
    <row r="5590" spans="1:7" ht="45">
      <c r="A5590" s="333">
        <v>31351709</v>
      </c>
      <c r="B5590" s="333" t="s">
        <v>16640</v>
      </c>
      <c r="D5590" s="333" t="s">
        <v>16641</v>
      </c>
      <c r="E5590" s="333" t="s">
        <v>3122</v>
      </c>
      <c r="F5590" s="333" t="s">
        <v>3123</v>
      </c>
      <c r="G5590" s="333" t="s">
        <v>16642</v>
      </c>
    </row>
    <row r="5591" spans="1:7" ht="45">
      <c r="A5591" s="333">
        <v>31351710</v>
      </c>
      <c r="B5591" s="333" t="s">
        <v>16643</v>
      </c>
      <c r="D5591" s="333" t="s">
        <v>16644</v>
      </c>
      <c r="E5591" s="333" t="s">
        <v>3122</v>
      </c>
      <c r="F5591" s="333" t="s">
        <v>3123</v>
      </c>
      <c r="G5591" s="333" t="s">
        <v>16645</v>
      </c>
    </row>
    <row r="5592" spans="1:7" ht="45">
      <c r="A5592" s="333">
        <v>31351711</v>
      </c>
      <c r="B5592" s="333" t="s">
        <v>16646</v>
      </c>
      <c r="D5592" s="333" t="s">
        <v>16647</v>
      </c>
      <c r="E5592" s="333" t="s">
        <v>3122</v>
      </c>
      <c r="F5592" s="333" t="s">
        <v>3123</v>
      </c>
      <c r="G5592" s="333" t="s">
        <v>16648</v>
      </c>
    </row>
    <row r="5593" spans="1:7" ht="45">
      <c r="A5593" s="333">
        <v>31351712</v>
      </c>
      <c r="B5593" s="333" t="s">
        <v>16649</v>
      </c>
      <c r="D5593" s="333" t="s">
        <v>16650</v>
      </c>
      <c r="E5593" s="333" t="s">
        <v>3122</v>
      </c>
      <c r="F5593" s="333" t="s">
        <v>3123</v>
      </c>
      <c r="G5593" s="333" t="s">
        <v>16651</v>
      </c>
    </row>
    <row r="5594" spans="1:7" ht="45">
      <c r="A5594" s="333">
        <v>31351713</v>
      </c>
      <c r="B5594" s="333" t="s">
        <v>16652</v>
      </c>
      <c r="D5594" s="333" t="s">
        <v>16653</v>
      </c>
      <c r="E5594" s="333" t="s">
        <v>3122</v>
      </c>
      <c r="F5594" s="333" t="s">
        <v>3123</v>
      </c>
      <c r="G5594" s="333" t="s">
        <v>16654</v>
      </c>
    </row>
    <row r="5595" spans="1:7">
      <c r="A5595" s="333">
        <v>31360000</v>
      </c>
      <c r="B5595" s="333" t="s">
        <v>16655</v>
      </c>
      <c r="D5595" s="333" t="s">
        <v>2173</v>
      </c>
      <c r="E5595" s="333" t="s">
        <v>2173</v>
      </c>
      <c r="F5595" s="333" t="s">
        <v>2173</v>
      </c>
      <c r="G5595" s="333" t="s">
        <v>2173</v>
      </c>
    </row>
    <row r="5596" spans="1:7">
      <c r="A5596" s="333">
        <v>31361100</v>
      </c>
      <c r="B5596" s="333" t="s">
        <v>16656</v>
      </c>
      <c r="D5596" s="333" t="s">
        <v>2173</v>
      </c>
      <c r="E5596" s="333" t="s">
        <v>2173</v>
      </c>
      <c r="F5596" s="333" t="s">
        <v>2173</v>
      </c>
      <c r="G5596" s="333" t="s">
        <v>2173</v>
      </c>
    </row>
    <row r="5597" spans="1:7" ht="30">
      <c r="A5597" s="333">
        <v>31361101</v>
      </c>
      <c r="B5597" s="333" t="s">
        <v>16657</v>
      </c>
      <c r="D5597" s="333" t="s">
        <v>16658</v>
      </c>
      <c r="E5597" s="333" t="s">
        <v>3122</v>
      </c>
      <c r="F5597" s="333" t="s">
        <v>3123</v>
      </c>
      <c r="G5597" s="333" t="s">
        <v>16659</v>
      </c>
    </row>
    <row r="5598" spans="1:7" ht="30">
      <c r="A5598" s="333">
        <v>31361102</v>
      </c>
      <c r="B5598" s="333" t="s">
        <v>16660</v>
      </c>
      <c r="D5598" s="333" t="s">
        <v>16661</v>
      </c>
      <c r="E5598" s="333" t="s">
        <v>3122</v>
      </c>
      <c r="F5598" s="333" t="s">
        <v>3123</v>
      </c>
      <c r="G5598" s="333" t="s">
        <v>16662</v>
      </c>
    </row>
    <row r="5599" spans="1:7" ht="30">
      <c r="A5599" s="333">
        <v>31361103</v>
      </c>
      <c r="B5599" s="333" t="s">
        <v>16663</v>
      </c>
      <c r="D5599" s="333" t="s">
        <v>16664</v>
      </c>
      <c r="E5599" s="333" t="s">
        <v>3122</v>
      </c>
      <c r="F5599" s="333" t="s">
        <v>3123</v>
      </c>
      <c r="G5599" s="333" t="s">
        <v>16665</v>
      </c>
    </row>
    <row r="5600" spans="1:7" ht="30">
      <c r="A5600" s="333">
        <v>31361104</v>
      </c>
      <c r="B5600" s="333" t="s">
        <v>16666</v>
      </c>
      <c r="D5600" s="333" t="s">
        <v>16667</v>
      </c>
      <c r="E5600" s="333" t="s">
        <v>3122</v>
      </c>
      <c r="F5600" s="333" t="s">
        <v>3123</v>
      </c>
      <c r="G5600" s="333" t="s">
        <v>16668</v>
      </c>
    </row>
    <row r="5601" spans="1:7" ht="30">
      <c r="A5601" s="333">
        <v>31361105</v>
      </c>
      <c r="B5601" s="333" t="s">
        <v>16669</v>
      </c>
      <c r="D5601" s="333" t="s">
        <v>16670</v>
      </c>
      <c r="E5601" s="333" t="s">
        <v>3122</v>
      </c>
      <c r="F5601" s="333" t="s">
        <v>3123</v>
      </c>
      <c r="G5601" s="333" t="s">
        <v>16671</v>
      </c>
    </row>
    <row r="5602" spans="1:7" ht="30">
      <c r="A5602" s="333">
        <v>31361106</v>
      </c>
      <c r="B5602" s="333" t="s">
        <v>16672</v>
      </c>
      <c r="D5602" s="333" t="s">
        <v>16673</v>
      </c>
      <c r="E5602" s="333" t="s">
        <v>3122</v>
      </c>
      <c r="F5602" s="333" t="s">
        <v>3123</v>
      </c>
      <c r="G5602" s="333" t="s">
        <v>16674</v>
      </c>
    </row>
    <row r="5603" spans="1:7" ht="30">
      <c r="A5603" s="333">
        <v>31361109</v>
      </c>
      <c r="B5603" s="333" t="s">
        <v>16675</v>
      </c>
      <c r="D5603" s="333" t="s">
        <v>16676</v>
      </c>
      <c r="E5603" s="333" t="s">
        <v>3122</v>
      </c>
      <c r="F5603" s="333" t="s">
        <v>3123</v>
      </c>
      <c r="G5603" s="333" t="s">
        <v>16677</v>
      </c>
    </row>
    <row r="5604" spans="1:7" ht="30">
      <c r="A5604" s="333">
        <v>31361110</v>
      </c>
      <c r="B5604" s="333" t="s">
        <v>16678</v>
      </c>
      <c r="D5604" s="333" t="s">
        <v>16679</v>
      </c>
      <c r="E5604" s="333" t="s">
        <v>3122</v>
      </c>
      <c r="F5604" s="333" t="s">
        <v>3123</v>
      </c>
      <c r="G5604" s="333" t="s">
        <v>16680</v>
      </c>
    </row>
    <row r="5605" spans="1:7" ht="30">
      <c r="A5605" s="333">
        <v>31361111</v>
      </c>
      <c r="B5605" s="333" t="s">
        <v>16681</v>
      </c>
      <c r="D5605" s="333" t="s">
        <v>16682</v>
      </c>
      <c r="E5605" s="333" t="s">
        <v>3122</v>
      </c>
      <c r="F5605" s="333" t="s">
        <v>3123</v>
      </c>
      <c r="G5605" s="333" t="s">
        <v>16683</v>
      </c>
    </row>
    <row r="5606" spans="1:7" ht="30">
      <c r="A5606" s="333">
        <v>31361112</v>
      </c>
      <c r="B5606" s="333" t="s">
        <v>16684</v>
      </c>
      <c r="D5606" s="333" t="s">
        <v>16685</v>
      </c>
      <c r="E5606" s="333" t="s">
        <v>3122</v>
      </c>
      <c r="F5606" s="333" t="s">
        <v>3123</v>
      </c>
      <c r="G5606" s="333" t="s">
        <v>16686</v>
      </c>
    </row>
    <row r="5607" spans="1:7" ht="30">
      <c r="A5607" s="333">
        <v>31361113</v>
      </c>
      <c r="B5607" s="333" t="s">
        <v>16687</v>
      </c>
      <c r="D5607" s="333" t="s">
        <v>16688</v>
      </c>
      <c r="E5607" s="333" t="s">
        <v>3122</v>
      </c>
      <c r="F5607" s="333" t="s">
        <v>3123</v>
      </c>
      <c r="G5607" s="333" t="s">
        <v>16689</v>
      </c>
    </row>
    <row r="5608" spans="1:7">
      <c r="A5608" s="333">
        <v>31361200</v>
      </c>
      <c r="B5608" s="333" t="s">
        <v>16690</v>
      </c>
      <c r="D5608" s="333" t="s">
        <v>2173</v>
      </c>
      <c r="E5608" s="333" t="s">
        <v>2173</v>
      </c>
      <c r="F5608" s="333" t="s">
        <v>2173</v>
      </c>
      <c r="G5608" s="333" t="s">
        <v>2173</v>
      </c>
    </row>
    <row r="5609" spans="1:7" ht="30">
      <c r="A5609" s="333">
        <v>31361201</v>
      </c>
      <c r="B5609" s="333" t="s">
        <v>16691</v>
      </c>
      <c r="D5609" s="333" t="s">
        <v>16692</v>
      </c>
      <c r="E5609" s="333" t="s">
        <v>3122</v>
      </c>
      <c r="F5609" s="333" t="s">
        <v>3123</v>
      </c>
      <c r="G5609" s="333" t="s">
        <v>16693</v>
      </c>
    </row>
    <row r="5610" spans="1:7" ht="30">
      <c r="A5610" s="333">
        <v>31361202</v>
      </c>
      <c r="B5610" s="333" t="s">
        <v>16694</v>
      </c>
      <c r="D5610" s="333" t="s">
        <v>16695</v>
      </c>
      <c r="E5610" s="333" t="s">
        <v>3122</v>
      </c>
      <c r="F5610" s="333" t="s">
        <v>3123</v>
      </c>
      <c r="G5610" s="333" t="s">
        <v>16696</v>
      </c>
    </row>
    <row r="5611" spans="1:7" ht="30">
      <c r="A5611" s="333">
        <v>31361203</v>
      </c>
      <c r="B5611" s="333" t="s">
        <v>16697</v>
      </c>
      <c r="D5611" s="333" t="s">
        <v>16698</v>
      </c>
      <c r="E5611" s="333" t="s">
        <v>3122</v>
      </c>
      <c r="F5611" s="333" t="s">
        <v>3123</v>
      </c>
      <c r="G5611" s="333" t="s">
        <v>16699</v>
      </c>
    </row>
    <row r="5612" spans="1:7" ht="30">
      <c r="A5612" s="333">
        <v>31361204</v>
      </c>
      <c r="B5612" s="333" t="s">
        <v>16700</v>
      </c>
      <c r="D5612" s="333" t="s">
        <v>16701</v>
      </c>
      <c r="E5612" s="333" t="s">
        <v>3122</v>
      </c>
      <c r="F5612" s="333" t="s">
        <v>3123</v>
      </c>
      <c r="G5612" s="333" t="s">
        <v>16702</v>
      </c>
    </row>
    <row r="5613" spans="1:7" ht="30">
      <c r="A5613" s="333">
        <v>31361205</v>
      </c>
      <c r="B5613" s="333" t="s">
        <v>16703</v>
      </c>
      <c r="D5613" s="333" t="s">
        <v>16704</v>
      </c>
      <c r="E5613" s="333" t="s">
        <v>3122</v>
      </c>
      <c r="F5613" s="333" t="s">
        <v>3123</v>
      </c>
      <c r="G5613" s="333" t="s">
        <v>16705</v>
      </c>
    </row>
    <row r="5614" spans="1:7" ht="30">
      <c r="A5614" s="333">
        <v>31361206</v>
      </c>
      <c r="B5614" s="333" t="s">
        <v>16706</v>
      </c>
      <c r="D5614" s="333" t="s">
        <v>16707</v>
      </c>
      <c r="E5614" s="333" t="s">
        <v>8006</v>
      </c>
      <c r="F5614" s="333" t="s">
        <v>8007</v>
      </c>
      <c r="G5614" s="333" t="s">
        <v>16708</v>
      </c>
    </row>
    <row r="5615" spans="1:7" ht="30">
      <c r="A5615" s="333">
        <v>31361209</v>
      </c>
      <c r="B5615" s="333" t="s">
        <v>16709</v>
      </c>
      <c r="D5615" s="333" t="s">
        <v>16710</v>
      </c>
      <c r="E5615" s="333" t="s">
        <v>3122</v>
      </c>
      <c r="F5615" s="333" t="s">
        <v>3123</v>
      </c>
      <c r="G5615" s="333" t="s">
        <v>16711</v>
      </c>
    </row>
    <row r="5616" spans="1:7" ht="30">
      <c r="A5616" s="333">
        <v>31361210</v>
      </c>
      <c r="B5616" s="333" t="s">
        <v>16712</v>
      </c>
      <c r="D5616" s="333" t="s">
        <v>16713</v>
      </c>
      <c r="E5616" s="333" t="s">
        <v>3122</v>
      </c>
      <c r="F5616" s="333" t="s">
        <v>3123</v>
      </c>
      <c r="G5616" s="333" t="s">
        <v>16714</v>
      </c>
    </row>
    <row r="5617" spans="1:7" ht="30">
      <c r="A5617" s="333">
        <v>31361211</v>
      </c>
      <c r="B5617" s="333" t="s">
        <v>16715</v>
      </c>
      <c r="D5617" s="333" t="s">
        <v>16716</v>
      </c>
      <c r="E5617" s="333" t="s">
        <v>3122</v>
      </c>
      <c r="F5617" s="333" t="s">
        <v>3123</v>
      </c>
      <c r="G5617" s="333" t="s">
        <v>16717</v>
      </c>
    </row>
    <row r="5618" spans="1:7" ht="30">
      <c r="A5618" s="333">
        <v>31361212</v>
      </c>
      <c r="B5618" s="333" t="s">
        <v>16718</v>
      </c>
      <c r="D5618" s="333" t="s">
        <v>16719</v>
      </c>
      <c r="E5618" s="333" t="s">
        <v>3122</v>
      </c>
      <c r="F5618" s="333" t="s">
        <v>3123</v>
      </c>
      <c r="G5618" s="333" t="s">
        <v>16720</v>
      </c>
    </row>
    <row r="5619" spans="1:7" ht="30">
      <c r="A5619" s="333">
        <v>31361213</v>
      </c>
      <c r="B5619" s="333" t="s">
        <v>16721</v>
      </c>
      <c r="D5619" s="333" t="s">
        <v>16722</v>
      </c>
      <c r="E5619" s="333" t="s">
        <v>3122</v>
      </c>
      <c r="F5619" s="333" t="s">
        <v>3123</v>
      </c>
      <c r="G5619" s="333" t="s">
        <v>16723</v>
      </c>
    </row>
    <row r="5620" spans="1:7">
      <c r="A5620" s="333">
        <v>31361300</v>
      </c>
      <c r="B5620" s="333" t="s">
        <v>16724</v>
      </c>
      <c r="D5620" s="333" t="s">
        <v>2173</v>
      </c>
      <c r="E5620" s="333" t="s">
        <v>2173</v>
      </c>
      <c r="F5620" s="333" t="s">
        <v>2173</v>
      </c>
      <c r="G5620" s="333" t="s">
        <v>2173</v>
      </c>
    </row>
    <row r="5621" spans="1:7" ht="45">
      <c r="A5621" s="333">
        <v>31361301</v>
      </c>
      <c r="B5621" s="333" t="s">
        <v>16725</v>
      </c>
      <c r="D5621" s="333" t="s">
        <v>16726</v>
      </c>
      <c r="E5621" s="333" t="s">
        <v>3122</v>
      </c>
      <c r="F5621" s="333" t="s">
        <v>3123</v>
      </c>
      <c r="G5621" s="333" t="s">
        <v>16727</v>
      </c>
    </row>
    <row r="5622" spans="1:7" ht="45">
      <c r="A5622" s="333">
        <v>31361302</v>
      </c>
      <c r="B5622" s="333" t="s">
        <v>16728</v>
      </c>
      <c r="D5622" s="333" t="s">
        <v>16729</v>
      </c>
      <c r="E5622" s="333" t="s">
        <v>3122</v>
      </c>
      <c r="F5622" s="333" t="s">
        <v>3123</v>
      </c>
      <c r="G5622" s="333" t="s">
        <v>16730</v>
      </c>
    </row>
    <row r="5623" spans="1:7" ht="45">
      <c r="A5623" s="333">
        <v>31361303</v>
      </c>
      <c r="B5623" s="333" t="s">
        <v>16731</v>
      </c>
      <c r="D5623" s="333" t="s">
        <v>16732</v>
      </c>
      <c r="E5623" s="333" t="s">
        <v>3122</v>
      </c>
      <c r="F5623" s="333" t="s">
        <v>3123</v>
      </c>
      <c r="G5623" s="333" t="s">
        <v>16733</v>
      </c>
    </row>
    <row r="5624" spans="1:7" ht="45">
      <c r="A5624" s="333">
        <v>31361304</v>
      </c>
      <c r="B5624" s="333" t="s">
        <v>16734</v>
      </c>
      <c r="D5624" s="333" t="s">
        <v>16735</v>
      </c>
      <c r="E5624" s="333" t="s">
        <v>3122</v>
      </c>
      <c r="F5624" s="333" t="s">
        <v>3123</v>
      </c>
      <c r="G5624" s="333" t="s">
        <v>16736</v>
      </c>
    </row>
    <row r="5625" spans="1:7" ht="45">
      <c r="A5625" s="333">
        <v>31361305</v>
      </c>
      <c r="B5625" s="333" t="s">
        <v>16737</v>
      </c>
      <c r="D5625" s="333" t="s">
        <v>16738</v>
      </c>
      <c r="E5625" s="333" t="s">
        <v>3122</v>
      </c>
      <c r="F5625" s="333" t="s">
        <v>3123</v>
      </c>
      <c r="G5625" s="333" t="s">
        <v>16739</v>
      </c>
    </row>
    <row r="5626" spans="1:7" ht="45">
      <c r="A5626" s="333">
        <v>31361306</v>
      </c>
      <c r="B5626" s="333" t="s">
        <v>16740</v>
      </c>
      <c r="D5626" s="333" t="s">
        <v>16741</v>
      </c>
      <c r="E5626" s="333" t="s">
        <v>3122</v>
      </c>
      <c r="F5626" s="333" t="s">
        <v>3123</v>
      </c>
      <c r="G5626" s="333" t="s">
        <v>16742</v>
      </c>
    </row>
    <row r="5627" spans="1:7" ht="45">
      <c r="A5627" s="333">
        <v>31361309</v>
      </c>
      <c r="B5627" s="333" t="s">
        <v>16743</v>
      </c>
      <c r="D5627" s="333" t="s">
        <v>16744</v>
      </c>
      <c r="E5627" s="333" t="s">
        <v>3122</v>
      </c>
      <c r="F5627" s="333" t="s">
        <v>3123</v>
      </c>
      <c r="G5627" s="333" t="s">
        <v>16745</v>
      </c>
    </row>
    <row r="5628" spans="1:7" ht="45">
      <c r="A5628" s="333">
        <v>31361310</v>
      </c>
      <c r="B5628" s="333" t="s">
        <v>16746</v>
      </c>
      <c r="D5628" s="333" t="s">
        <v>16747</v>
      </c>
      <c r="E5628" s="333" t="s">
        <v>3122</v>
      </c>
      <c r="F5628" s="333" t="s">
        <v>3123</v>
      </c>
      <c r="G5628" s="333" t="s">
        <v>16748</v>
      </c>
    </row>
    <row r="5629" spans="1:7" ht="45">
      <c r="A5629" s="333">
        <v>31361311</v>
      </c>
      <c r="B5629" s="333" t="s">
        <v>16749</v>
      </c>
      <c r="D5629" s="333" t="s">
        <v>16750</v>
      </c>
      <c r="E5629" s="333" t="s">
        <v>3122</v>
      </c>
      <c r="F5629" s="333" t="s">
        <v>3123</v>
      </c>
      <c r="G5629" s="333" t="s">
        <v>16751</v>
      </c>
    </row>
    <row r="5630" spans="1:7" ht="45">
      <c r="A5630" s="333">
        <v>31361312</v>
      </c>
      <c r="B5630" s="333" t="s">
        <v>16752</v>
      </c>
      <c r="D5630" s="333" t="s">
        <v>16753</v>
      </c>
      <c r="E5630" s="333" t="s">
        <v>3122</v>
      </c>
      <c r="F5630" s="333" t="s">
        <v>3123</v>
      </c>
      <c r="G5630" s="333" t="s">
        <v>16754</v>
      </c>
    </row>
    <row r="5631" spans="1:7" ht="45">
      <c r="A5631" s="333">
        <v>31361313</v>
      </c>
      <c r="B5631" s="333" t="s">
        <v>16755</v>
      </c>
      <c r="D5631" s="333" t="s">
        <v>16756</v>
      </c>
      <c r="E5631" s="333" t="s">
        <v>3122</v>
      </c>
      <c r="F5631" s="333" t="s">
        <v>3123</v>
      </c>
      <c r="G5631" s="333" t="s">
        <v>16757</v>
      </c>
    </row>
    <row r="5632" spans="1:7">
      <c r="A5632" s="333">
        <v>31361400</v>
      </c>
      <c r="B5632" s="333" t="s">
        <v>16758</v>
      </c>
      <c r="D5632" s="333" t="s">
        <v>2173</v>
      </c>
      <c r="E5632" s="333" t="s">
        <v>2173</v>
      </c>
      <c r="F5632" s="333" t="s">
        <v>2173</v>
      </c>
      <c r="G5632" s="333" t="s">
        <v>2173</v>
      </c>
    </row>
    <row r="5633" spans="1:7" ht="45">
      <c r="A5633" s="333">
        <v>31361401</v>
      </c>
      <c r="B5633" s="333" t="s">
        <v>16759</v>
      </c>
      <c r="D5633" s="333" t="s">
        <v>16760</v>
      </c>
      <c r="E5633" s="333" t="s">
        <v>3122</v>
      </c>
      <c r="F5633" s="333" t="s">
        <v>3123</v>
      </c>
      <c r="G5633" s="333" t="s">
        <v>16761</v>
      </c>
    </row>
    <row r="5634" spans="1:7" ht="45">
      <c r="A5634" s="333">
        <v>31361402</v>
      </c>
      <c r="B5634" s="333" t="s">
        <v>16762</v>
      </c>
      <c r="D5634" s="333" t="s">
        <v>16763</v>
      </c>
      <c r="E5634" s="333" t="s">
        <v>3122</v>
      </c>
      <c r="F5634" s="333" t="s">
        <v>3123</v>
      </c>
      <c r="G5634" s="333" t="s">
        <v>16764</v>
      </c>
    </row>
    <row r="5635" spans="1:7" ht="45">
      <c r="A5635" s="333">
        <v>31361403</v>
      </c>
      <c r="B5635" s="333" t="s">
        <v>16765</v>
      </c>
      <c r="D5635" s="333" t="s">
        <v>16766</v>
      </c>
      <c r="E5635" s="333" t="s">
        <v>3122</v>
      </c>
      <c r="F5635" s="333" t="s">
        <v>3123</v>
      </c>
      <c r="G5635" s="333" t="s">
        <v>16767</v>
      </c>
    </row>
    <row r="5636" spans="1:7" ht="45">
      <c r="A5636" s="333">
        <v>31361404</v>
      </c>
      <c r="B5636" s="333" t="s">
        <v>16768</v>
      </c>
      <c r="D5636" s="333" t="s">
        <v>16769</v>
      </c>
      <c r="E5636" s="333" t="s">
        <v>3122</v>
      </c>
      <c r="F5636" s="333" t="s">
        <v>3123</v>
      </c>
      <c r="G5636" s="333" t="s">
        <v>16770</v>
      </c>
    </row>
    <row r="5637" spans="1:7" ht="45">
      <c r="A5637" s="333">
        <v>31361405</v>
      </c>
      <c r="B5637" s="333" t="s">
        <v>16771</v>
      </c>
      <c r="D5637" s="333" t="s">
        <v>16772</v>
      </c>
      <c r="E5637" s="333" t="s">
        <v>3122</v>
      </c>
      <c r="F5637" s="333" t="s">
        <v>3123</v>
      </c>
      <c r="G5637" s="333" t="s">
        <v>16773</v>
      </c>
    </row>
    <row r="5638" spans="1:7" ht="45">
      <c r="A5638" s="333">
        <v>31361406</v>
      </c>
      <c r="B5638" s="333" t="s">
        <v>16774</v>
      </c>
      <c r="D5638" s="333" t="s">
        <v>16775</v>
      </c>
      <c r="E5638" s="333" t="s">
        <v>3122</v>
      </c>
      <c r="F5638" s="333" t="s">
        <v>3123</v>
      </c>
      <c r="G5638" s="333" t="s">
        <v>16776</v>
      </c>
    </row>
    <row r="5639" spans="1:7" ht="45">
      <c r="A5639" s="333">
        <v>31361409</v>
      </c>
      <c r="B5639" s="333" t="s">
        <v>16777</v>
      </c>
      <c r="D5639" s="333" t="s">
        <v>16778</v>
      </c>
      <c r="E5639" s="333" t="s">
        <v>3122</v>
      </c>
      <c r="F5639" s="333" t="s">
        <v>3123</v>
      </c>
      <c r="G5639" s="333" t="s">
        <v>16779</v>
      </c>
    </row>
    <row r="5640" spans="1:7" ht="45">
      <c r="A5640" s="333">
        <v>31361410</v>
      </c>
      <c r="B5640" s="333" t="s">
        <v>16780</v>
      </c>
      <c r="D5640" s="333" t="s">
        <v>16781</v>
      </c>
      <c r="E5640" s="333" t="s">
        <v>3122</v>
      </c>
      <c r="F5640" s="333" t="s">
        <v>3123</v>
      </c>
      <c r="G5640" s="333" t="s">
        <v>16782</v>
      </c>
    </row>
    <row r="5641" spans="1:7" ht="45">
      <c r="A5641" s="333">
        <v>31361411</v>
      </c>
      <c r="B5641" s="333" t="s">
        <v>16783</v>
      </c>
      <c r="D5641" s="333" t="s">
        <v>16784</v>
      </c>
      <c r="E5641" s="333" t="s">
        <v>3122</v>
      </c>
      <c r="F5641" s="333" t="s">
        <v>3123</v>
      </c>
      <c r="G5641" s="333" t="s">
        <v>16785</v>
      </c>
    </row>
    <row r="5642" spans="1:7" ht="45">
      <c r="A5642" s="333">
        <v>31361412</v>
      </c>
      <c r="B5642" s="333" t="s">
        <v>16786</v>
      </c>
      <c r="D5642" s="333" t="s">
        <v>16787</v>
      </c>
      <c r="E5642" s="333" t="s">
        <v>3122</v>
      </c>
      <c r="F5642" s="333" t="s">
        <v>3123</v>
      </c>
      <c r="G5642" s="333" t="s">
        <v>16788</v>
      </c>
    </row>
    <row r="5643" spans="1:7" ht="45">
      <c r="A5643" s="333">
        <v>31361413</v>
      </c>
      <c r="B5643" s="333" t="s">
        <v>16789</v>
      </c>
      <c r="D5643" s="333" t="s">
        <v>16790</v>
      </c>
      <c r="E5643" s="333" t="s">
        <v>3122</v>
      </c>
      <c r="F5643" s="333" t="s">
        <v>3123</v>
      </c>
      <c r="G5643" s="333" t="s">
        <v>16791</v>
      </c>
    </row>
    <row r="5644" spans="1:7">
      <c r="A5644" s="333">
        <v>31361500</v>
      </c>
      <c r="B5644" s="333" t="s">
        <v>16792</v>
      </c>
      <c r="D5644" s="333" t="s">
        <v>2173</v>
      </c>
      <c r="E5644" s="333" t="s">
        <v>2173</v>
      </c>
      <c r="F5644" s="333" t="s">
        <v>2173</v>
      </c>
      <c r="G5644" s="333" t="s">
        <v>2173</v>
      </c>
    </row>
    <row r="5645" spans="1:7" ht="30">
      <c r="A5645" s="333">
        <v>31361501</v>
      </c>
      <c r="B5645" s="333" t="s">
        <v>16793</v>
      </c>
      <c r="D5645" s="333" t="s">
        <v>16794</v>
      </c>
      <c r="E5645" s="333" t="s">
        <v>3122</v>
      </c>
      <c r="F5645" s="333" t="s">
        <v>3123</v>
      </c>
      <c r="G5645" s="333" t="s">
        <v>16795</v>
      </c>
    </row>
    <row r="5646" spans="1:7" ht="30">
      <c r="A5646" s="333">
        <v>31361502</v>
      </c>
      <c r="B5646" s="333" t="s">
        <v>16796</v>
      </c>
      <c r="D5646" s="333" t="s">
        <v>16797</v>
      </c>
      <c r="E5646" s="333" t="s">
        <v>3122</v>
      </c>
      <c r="F5646" s="333" t="s">
        <v>3123</v>
      </c>
      <c r="G5646" s="333" t="s">
        <v>16798</v>
      </c>
    </row>
    <row r="5647" spans="1:7" ht="30">
      <c r="A5647" s="333">
        <v>31361503</v>
      </c>
      <c r="B5647" s="333" t="s">
        <v>16799</v>
      </c>
      <c r="D5647" s="333" t="s">
        <v>16800</v>
      </c>
      <c r="E5647" s="333" t="s">
        <v>3122</v>
      </c>
      <c r="F5647" s="333" t="s">
        <v>3123</v>
      </c>
      <c r="G5647" s="333" t="s">
        <v>16801</v>
      </c>
    </row>
    <row r="5648" spans="1:7" ht="30">
      <c r="A5648" s="333">
        <v>31361504</v>
      </c>
      <c r="B5648" s="333" t="s">
        <v>16802</v>
      </c>
      <c r="D5648" s="333" t="s">
        <v>16803</v>
      </c>
      <c r="E5648" s="333" t="s">
        <v>3122</v>
      </c>
      <c r="F5648" s="333" t="s">
        <v>3123</v>
      </c>
      <c r="G5648" s="333" t="s">
        <v>16804</v>
      </c>
    </row>
    <row r="5649" spans="1:7" ht="30">
      <c r="A5649" s="333">
        <v>31361505</v>
      </c>
      <c r="B5649" s="333" t="s">
        <v>16805</v>
      </c>
      <c r="D5649" s="333" t="s">
        <v>16806</v>
      </c>
      <c r="E5649" s="333" t="s">
        <v>3122</v>
      </c>
      <c r="F5649" s="333" t="s">
        <v>3123</v>
      </c>
      <c r="G5649" s="333" t="s">
        <v>16807</v>
      </c>
    </row>
    <row r="5650" spans="1:7" ht="30">
      <c r="A5650" s="333">
        <v>31361506</v>
      </c>
      <c r="B5650" s="333" t="s">
        <v>16808</v>
      </c>
      <c r="D5650" s="333" t="s">
        <v>16809</v>
      </c>
      <c r="E5650" s="333" t="s">
        <v>3122</v>
      </c>
      <c r="F5650" s="333" t="s">
        <v>3123</v>
      </c>
      <c r="G5650" s="333" t="s">
        <v>16810</v>
      </c>
    </row>
    <row r="5651" spans="1:7" ht="30">
      <c r="A5651" s="333">
        <v>31361509</v>
      </c>
      <c r="B5651" s="333" t="s">
        <v>16811</v>
      </c>
      <c r="D5651" s="333" t="s">
        <v>16812</v>
      </c>
      <c r="E5651" s="333" t="s">
        <v>3122</v>
      </c>
      <c r="F5651" s="333" t="s">
        <v>3123</v>
      </c>
      <c r="G5651" s="333" t="s">
        <v>16813</v>
      </c>
    </row>
    <row r="5652" spans="1:7" ht="30">
      <c r="A5652" s="333">
        <v>31361510</v>
      </c>
      <c r="B5652" s="333" t="s">
        <v>16814</v>
      </c>
      <c r="D5652" s="333" t="s">
        <v>16815</v>
      </c>
      <c r="E5652" s="333" t="s">
        <v>3122</v>
      </c>
      <c r="F5652" s="333" t="s">
        <v>3123</v>
      </c>
      <c r="G5652" s="333" t="s">
        <v>16816</v>
      </c>
    </row>
    <row r="5653" spans="1:7" ht="30">
      <c r="A5653" s="333">
        <v>31361511</v>
      </c>
      <c r="B5653" s="333" t="s">
        <v>16817</v>
      </c>
      <c r="D5653" s="333" t="s">
        <v>16818</v>
      </c>
      <c r="E5653" s="333" t="s">
        <v>3122</v>
      </c>
      <c r="F5653" s="333" t="s">
        <v>3123</v>
      </c>
      <c r="G5653" s="333" t="s">
        <v>16819</v>
      </c>
    </row>
    <row r="5654" spans="1:7" ht="30">
      <c r="A5654" s="333">
        <v>31361512</v>
      </c>
      <c r="B5654" s="333" t="s">
        <v>16820</v>
      </c>
      <c r="D5654" s="333" t="s">
        <v>16821</v>
      </c>
      <c r="E5654" s="333" t="s">
        <v>3122</v>
      </c>
      <c r="F5654" s="333" t="s">
        <v>3123</v>
      </c>
      <c r="G5654" s="333" t="s">
        <v>16822</v>
      </c>
    </row>
    <row r="5655" spans="1:7" ht="30">
      <c r="A5655" s="333">
        <v>31361513</v>
      </c>
      <c r="B5655" s="333" t="s">
        <v>16823</v>
      </c>
      <c r="D5655" s="333" t="s">
        <v>16812</v>
      </c>
      <c r="E5655" s="333" t="s">
        <v>3122</v>
      </c>
      <c r="F5655" s="333" t="s">
        <v>3123</v>
      </c>
      <c r="G5655" s="333" t="s">
        <v>16824</v>
      </c>
    </row>
    <row r="5656" spans="1:7">
      <c r="A5656" s="333">
        <v>31361600</v>
      </c>
      <c r="B5656" s="333" t="s">
        <v>16825</v>
      </c>
      <c r="D5656" s="333" t="s">
        <v>2173</v>
      </c>
      <c r="E5656" s="333" t="s">
        <v>2173</v>
      </c>
      <c r="F5656" s="333" t="s">
        <v>2173</v>
      </c>
      <c r="G5656" s="333" t="s">
        <v>2173</v>
      </c>
    </row>
    <row r="5657" spans="1:7" ht="45">
      <c r="A5657" s="333">
        <v>31361601</v>
      </c>
      <c r="B5657" s="333" t="s">
        <v>16826</v>
      </c>
      <c r="D5657" s="333" t="s">
        <v>16827</v>
      </c>
      <c r="E5657" s="333" t="s">
        <v>3122</v>
      </c>
      <c r="F5657" s="333" t="s">
        <v>3123</v>
      </c>
      <c r="G5657" s="333" t="s">
        <v>16828</v>
      </c>
    </row>
    <row r="5658" spans="1:7" ht="45">
      <c r="A5658" s="333">
        <v>31361602</v>
      </c>
      <c r="B5658" s="333" t="s">
        <v>16829</v>
      </c>
      <c r="D5658" s="333" t="s">
        <v>16830</v>
      </c>
      <c r="E5658" s="333" t="s">
        <v>3122</v>
      </c>
      <c r="F5658" s="333" t="s">
        <v>3123</v>
      </c>
      <c r="G5658" s="333" t="s">
        <v>16831</v>
      </c>
    </row>
    <row r="5659" spans="1:7" ht="45">
      <c r="A5659" s="333">
        <v>31361603</v>
      </c>
      <c r="B5659" s="333" t="s">
        <v>16832</v>
      </c>
      <c r="D5659" s="333" t="s">
        <v>16833</v>
      </c>
      <c r="E5659" s="333" t="s">
        <v>3122</v>
      </c>
      <c r="F5659" s="333" t="s">
        <v>3123</v>
      </c>
      <c r="G5659" s="333" t="s">
        <v>16834</v>
      </c>
    </row>
    <row r="5660" spans="1:7" ht="45">
      <c r="A5660" s="333">
        <v>31361604</v>
      </c>
      <c r="B5660" s="333" t="s">
        <v>16835</v>
      </c>
      <c r="D5660" s="333" t="s">
        <v>16836</v>
      </c>
      <c r="E5660" s="333" t="s">
        <v>3122</v>
      </c>
      <c r="F5660" s="333" t="s">
        <v>3123</v>
      </c>
      <c r="G5660" s="333" t="s">
        <v>16837</v>
      </c>
    </row>
    <row r="5661" spans="1:7" ht="60">
      <c r="A5661" s="333">
        <v>31361605</v>
      </c>
      <c r="B5661" s="333" t="s">
        <v>16838</v>
      </c>
      <c r="D5661" s="333" t="s">
        <v>16839</v>
      </c>
      <c r="E5661" s="333" t="s">
        <v>3122</v>
      </c>
      <c r="F5661" s="333" t="s">
        <v>3123</v>
      </c>
      <c r="G5661" s="333" t="s">
        <v>16840</v>
      </c>
    </row>
    <row r="5662" spans="1:7" ht="60">
      <c r="A5662" s="333">
        <v>31361606</v>
      </c>
      <c r="B5662" s="333" t="s">
        <v>16841</v>
      </c>
      <c r="D5662" s="333" t="s">
        <v>16842</v>
      </c>
      <c r="E5662" s="333" t="s">
        <v>3122</v>
      </c>
      <c r="F5662" s="333" t="s">
        <v>3123</v>
      </c>
      <c r="G5662" s="333" t="s">
        <v>16843</v>
      </c>
    </row>
    <row r="5663" spans="1:7" ht="45">
      <c r="A5663" s="333">
        <v>31361609</v>
      </c>
      <c r="B5663" s="333" t="s">
        <v>16844</v>
      </c>
      <c r="D5663" s="333" t="s">
        <v>16845</v>
      </c>
      <c r="E5663" s="333" t="s">
        <v>3122</v>
      </c>
      <c r="F5663" s="333" t="s">
        <v>3123</v>
      </c>
      <c r="G5663" s="333" t="s">
        <v>16846</v>
      </c>
    </row>
    <row r="5664" spans="1:7" ht="45">
      <c r="A5664" s="333">
        <v>31361610</v>
      </c>
      <c r="B5664" s="333" t="s">
        <v>16847</v>
      </c>
      <c r="D5664" s="333" t="s">
        <v>16848</v>
      </c>
      <c r="E5664" s="333" t="s">
        <v>3122</v>
      </c>
      <c r="F5664" s="333" t="s">
        <v>3123</v>
      </c>
      <c r="G5664" s="333" t="s">
        <v>16849</v>
      </c>
    </row>
    <row r="5665" spans="1:7" ht="45">
      <c r="A5665" s="333">
        <v>31361611</v>
      </c>
      <c r="B5665" s="333" t="s">
        <v>16850</v>
      </c>
      <c r="D5665" s="333" t="s">
        <v>16851</v>
      </c>
      <c r="E5665" s="333" t="s">
        <v>3122</v>
      </c>
      <c r="F5665" s="333" t="s">
        <v>3123</v>
      </c>
      <c r="G5665" s="333" t="s">
        <v>16852</v>
      </c>
    </row>
    <row r="5666" spans="1:7" ht="45">
      <c r="A5666" s="333">
        <v>31361612</v>
      </c>
      <c r="B5666" s="333" t="s">
        <v>16853</v>
      </c>
      <c r="D5666" s="333" t="s">
        <v>16854</v>
      </c>
      <c r="E5666" s="333" t="s">
        <v>3122</v>
      </c>
      <c r="F5666" s="333" t="s">
        <v>3123</v>
      </c>
      <c r="G5666" s="333" t="s">
        <v>16855</v>
      </c>
    </row>
    <row r="5667" spans="1:7" ht="45">
      <c r="A5667" s="333">
        <v>31361613</v>
      </c>
      <c r="B5667" s="333" t="s">
        <v>16856</v>
      </c>
      <c r="D5667" s="333" t="s">
        <v>16857</v>
      </c>
      <c r="E5667" s="333" t="s">
        <v>3122</v>
      </c>
      <c r="F5667" s="333" t="s">
        <v>3123</v>
      </c>
      <c r="G5667" s="333" t="s">
        <v>16858</v>
      </c>
    </row>
    <row r="5668" spans="1:7">
      <c r="A5668" s="333">
        <v>31361700</v>
      </c>
      <c r="B5668" s="333" t="s">
        <v>16859</v>
      </c>
      <c r="D5668" s="333" t="s">
        <v>2173</v>
      </c>
      <c r="E5668" s="333" t="s">
        <v>2173</v>
      </c>
      <c r="F5668" s="333" t="s">
        <v>2173</v>
      </c>
      <c r="G5668" s="333" t="s">
        <v>2173</v>
      </c>
    </row>
    <row r="5669" spans="1:7" ht="45">
      <c r="A5669" s="333">
        <v>31361701</v>
      </c>
      <c r="B5669" s="333" t="s">
        <v>16860</v>
      </c>
      <c r="D5669" s="333" t="s">
        <v>16861</v>
      </c>
      <c r="E5669" s="333" t="s">
        <v>3122</v>
      </c>
      <c r="F5669" s="333" t="s">
        <v>3123</v>
      </c>
      <c r="G5669" s="333" t="s">
        <v>16862</v>
      </c>
    </row>
    <row r="5670" spans="1:7" ht="45">
      <c r="A5670" s="333">
        <v>31361702</v>
      </c>
      <c r="B5670" s="333" t="s">
        <v>16863</v>
      </c>
      <c r="D5670" s="333" t="s">
        <v>16864</v>
      </c>
      <c r="E5670" s="333" t="s">
        <v>3122</v>
      </c>
      <c r="F5670" s="333" t="s">
        <v>3123</v>
      </c>
      <c r="G5670" s="333" t="s">
        <v>16865</v>
      </c>
    </row>
    <row r="5671" spans="1:7" ht="45">
      <c r="A5671" s="333">
        <v>31361703</v>
      </c>
      <c r="B5671" s="333" t="s">
        <v>16866</v>
      </c>
      <c r="D5671" s="333" t="s">
        <v>16867</v>
      </c>
      <c r="E5671" s="333" t="s">
        <v>3122</v>
      </c>
      <c r="F5671" s="333" t="s">
        <v>3123</v>
      </c>
      <c r="G5671" s="333" t="s">
        <v>16868</v>
      </c>
    </row>
    <row r="5672" spans="1:7" ht="45">
      <c r="A5672" s="333">
        <v>31361704</v>
      </c>
      <c r="B5672" s="333" t="s">
        <v>16869</v>
      </c>
      <c r="D5672" s="333" t="s">
        <v>16870</v>
      </c>
      <c r="E5672" s="333" t="s">
        <v>3122</v>
      </c>
      <c r="F5672" s="333" t="s">
        <v>3123</v>
      </c>
      <c r="G5672" s="333" t="s">
        <v>16871</v>
      </c>
    </row>
    <row r="5673" spans="1:7" ht="45">
      <c r="A5673" s="333">
        <v>31361705</v>
      </c>
      <c r="B5673" s="333" t="s">
        <v>16872</v>
      </c>
      <c r="D5673" s="333" t="s">
        <v>16873</v>
      </c>
      <c r="E5673" s="333" t="s">
        <v>3122</v>
      </c>
      <c r="F5673" s="333" t="s">
        <v>3123</v>
      </c>
      <c r="G5673" s="333" t="s">
        <v>16874</v>
      </c>
    </row>
    <row r="5674" spans="1:7" ht="30">
      <c r="A5674" s="333">
        <v>31361706</v>
      </c>
      <c r="B5674" s="333" t="s">
        <v>16875</v>
      </c>
      <c r="D5674" s="333" t="s">
        <v>16876</v>
      </c>
      <c r="E5674" s="333" t="s">
        <v>3122</v>
      </c>
      <c r="F5674" s="333" t="s">
        <v>3123</v>
      </c>
      <c r="G5674" s="333" t="s">
        <v>16877</v>
      </c>
    </row>
    <row r="5675" spans="1:7" ht="45">
      <c r="A5675" s="333">
        <v>31361709</v>
      </c>
      <c r="B5675" s="333" t="s">
        <v>16878</v>
      </c>
      <c r="D5675" s="333" t="s">
        <v>16867</v>
      </c>
      <c r="E5675" s="333" t="s">
        <v>3122</v>
      </c>
      <c r="F5675" s="333" t="s">
        <v>3123</v>
      </c>
      <c r="G5675" s="333" t="s">
        <v>16879</v>
      </c>
    </row>
    <row r="5676" spans="1:7" ht="45">
      <c r="A5676" s="333">
        <v>31361710</v>
      </c>
      <c r="B5676" s="333" t="s">
        <v>16880</v>
      </c>
      <c r="D5676" s="333" t="s">
        <v>16881</v>
      </c>
      <c r="E5676" s="333" t="s">
        <v>3122</v>
      </c>
      <c r="F5676" s="333" t="s">
        <v>3123</v>
      </c>
      <c r="G5676" s="333" t="s">
        <v>16882</v>
      </c>
    </row>
    <row r="5677" spans="1:7" ht="45">
      <c r="A5677" s="333">
        <v>31361711</v>
      </c>
      <c r="B5677" s="333" t="s">
        <v>16883</v>
      </c>
      <c r="D5677" s="333" t="s">
        <v>16884</v>
      </c>
      <c r="E5677" s="333" t="s">
        <v>3122</v>
      </c>
      <c r="F5677" s="333" t="s">
        <v>3123</v>
      </c>
      <c r="G5677" s="333" t="s">
        <v>16885</v>
      </c>
    </row>
    <row r="5678" spans="1:7" ht="45">
      <c r="A5678" s="333">
        <v>31361712</v>
      </c>
      <c r="B5678" s="333" t="s">
        <v>16886</v>
      </c>
      <c r="D5678" s="333" t="s">
        <v>16887</v>
      </c>
      <c r="E5678" s="333" t="s">
        <v>3122</v>
      </c>
      <c r="F5678" s="333" t="s">
        <v>3123</v>
      </c>
      <c r="G5678" s="333" t="s">
        <v>16888</v>
      </c>
    </row>
    <row r="5679" spans="1:7" ht="45">
      <c r="A5679" s="333">
        <v>31361713</v>
      </c>
      <c r="B5679" s="333" t="s">
        <v>16889</v>
      </c>
      <c r="D5679" s="333" t="s">
        <v>16890</v>
      </c>
      <c r="E5679" s="333" t="s">
        <v>3122</v>
      </c>
      <c r="F5679" s="333" t="s">
        <v>3123</v>
      </c>
      <c r="G5679" s="333" t="s">
        <v>16891</v>
      </c>
    </row>
    <row r="5680" spans="1:7">
      <c r="A5680" s="333">
        <v>31370000</v>
      </c>
      <c r="B5680" s="333" t="s">
        <v>16892</v>
      </c>
      <c r="D5680" s="333" t="s">
        <v>2173</v>
      </c>
      <c r="E5680" s="333" t="s">
        <v>2173</v>
      </c>
      <c r="F5680" s="333" t="s">
        <v>2173</v>
      </c>
      <c r="G5680" s="333" t="s">
        <v>2173</v>
      </c>
    </row>
    <row r="5681" spans="1:7">
      <c r="A5681" s="333">
        <v>31371000</v>
      </c>
      <c r="B5681" s="333" t="s">
        <v>16893</v>
      </c>
      <c r="D5681" s="333" t="s">
        <v>2173</v>
      </c>
      <c r="E5681" s="333" t="s">
        <v>2173</v>
      </c>
      <c r="F5681" s="333" t="s">
        <v>2173</v>
      </c>
      <c r="G5681" s="333" t="s">
        <v>2173</v>
      </c>
    </row>
    <row r="5682" spans="1:7" ht="45">
      <c r="A5682" s="333">
        <v>31371001</v>
      </c>
      <c r="B5682" s="333" t="s">
        <v>16894</v>
      </c>
      <c r="D5682" s="333" t="s">
        <v>16895</v>
      </c>
      <c r="E5682" s="333" t="s">
        <v>2512</v>
      </c>
      <c r="F5682" s="333" t="s">
        <v>2513</v>
      </c>
      <c r="G5682" s="333" t="s">
        <v>16896</v>
      </c>
    </row>
    <row r="5683" spans="1:7" ht="45">
      <c r="A5683" s="333">
        <v>31371002</v>
      </c>
      <c r="B5683" s="333" t="s">
        <v>16897</v>
      </c>
      <c r="D5683" s="333" t="s">
        <v>16898</v>
      </c>
      <c r="E5683" s="333" t="s">
        <v>3386</v>
      </c>
      <c r="F5683" s="333" t="s">
        <v>3387</v>
      </c>
      <c r="G5683" s="333" t="s">
        <v>16899</v>
      </c>
    </row>
    <row r="5684" spans="1:7">
      <c r="A5684" s="333">
        <v>31371003</v>
      </c>
      <c r="B5684" s="333" t="s">
        <v>16900</v>
      </c>
      <c r="D5684" s="333" t="s">
        <v>16901</v>
      </c>
      <c r="E5684" s="333" t="s">
        <v>6817</v>
      </c>
      <c r="F5684" s="333" t="s">
        <v>6818</v>
      </c>
      <c r="G5684" s="333" t="s">
        <v>16902</v>
      </c>
    </row>
    <row r="5685" spans="1:7">
      <c r="A5685" s="333">
        <v>31371100</v>
      </c>
      <c r="B5685" s="333" t="s">
        <v>16903</v>
      </c>
      <c r="D5685" s="333" t="s">
        <v>2173</v>
      </c>
      <c r="E5685" s="333" t="s">
        <v>2173</v>
      </c>
      <c r="F5685" s="333" t="s">
        <v>2173</v>
      </c>
      <c r="G5685" s="333" t="s">
        <v>2173</v>
      </c>
    </row>
    <row r="5686" spans="1:7" ht="45">
      <c r="A5686" s="333">
        <v>31371101</v>
      </c>
      <c r="B5686" s="333" t="s">
        <v>16904</v>
      </c>
      <c r="D5686" s="333" t="s">
        <v>16905</v>
      </c>
      <c r="E5686" s="333" t="s">
        <v>5544</v>
      </c>
      <c r="F5686" s="333" t="s">
        <v>5545</v>
      </c>
      <c r="G5686" s="333" t="s">
        <v>16906</v>
      </c>
    </row>
    <row r="5687" spans="1:7" ht="30">
      <c r="A5687" s="333">
        <v>31371102</v>
      </c>
      <c r="B5687" s="333" t="s">
        <v>16907</v>
      </c>
      <c r="D5687" s="333" t="s">
        <v>16908</v>
      </c>
      <c r="E5687" s="333" t="s">
        <v>5544</v>
      </c>
      <c r="F5687" s="333" t="s">
        <v>5545</v>
      </c>
      <c r="G5687" s="333" t="s">
        <v>16909</v>
      </c>
    </row>
    <row r="5688" spans="1:7" ht="30">
      <c r="A5688" s="333">
        <v>31371103</v>
      </c>
      <c r="B5688" s="333" t="s">
        <v>16910</v>
      </c>
      <c r="D5688" s="333" t="s">
        <v>16911</v>
      </c>
      <c r="E5688" s="333" t="s">
        <v>5544</v>
      </c>
      <c r="F5688" s="333" t="s">
        <v>5545</v>
      </c>
      <c r="G5688" s="333" t="s">
        <v>16912</v>
      </c>
    </row>
    <row r="5689" spans="1:7" ht="30">
      <c r="A5689" s="333">
        <v>31371104</v>
      </c>
      <c r="B5689" s="333" t="s">
        <v>16913</v>
      </c>
      <c r="D5689" s="333" t="s">
        <v>16914</v>
      </c>
      <c r="E5689" s="333" t="s">
        <v>5544</v>
      </c>
      <c r="F5689" s="333" t="s">
        <v>5545</v>
      </c>
      <c r="G5689" s="333" t="s">
        <v>16915</v>
      </c>
    </row>
    <row r="5690" spans="1:7" ht="45">
      <c r="A5690" s="333">
        <v>31371105</v>
      </c>
      <c r="B5690" s="333" t="s">
        <v>16916</v>
      </c>
      <c r="D5690" s="333" t="s">
        <v>16917</v>
      </c>
      <c r="E5690" s="333" t="s">
        <v>5544</v>
      </c>
      <c r="F5690" s="333" t="s">
        <v>5545</v>
      </c>
      <c r="G5690" s="333" t="s">
        <v>16918</v>
      </c>
    </row>
    <row r="5691" spans="1:7" ht="30">
      <c r="A5691" s="333">
        <v>31371106</v>
      </c>
      <c r="B5691" s="333" t="s">
        <v>16919</v>
      </c>
      <c r="D5691" s="333" t="s">
        <v>16920</v>
      </c>
      <c r="E5691" s="333" t="s">
        <v>5544</v>
      </c>
      <c r="F5691" s="333" t="s">
        <v>5545</v>
      </c>
      <c r="G5691" s="333" t="s">
        <v>16921</v>
      </c>
    </row>
    <row r="5692" spans="1:7">
      <c r="A5692" s="333">
        <v>31371107</v>
      </c>
      <c r="B5692" s="333" t="s">
        <v>16922</v>
      </c>
      <c r="D5692" s="333" t="s">
        <v>16923</v>
      </c>
      <c r="E5692" s="333" t="s">
        <v>5544</v>
      </c>
      <c r="F5692" s="333" t="s">
        <v>5545</v>
      </c>
      <c r="G5692" s="333" t="s">
        <v>16924</v>
      </c>
    </row>
    <row r="5693" spans="1:7">
      <c r="A5693" s="333">
        <v>31371200</v>
      </c>
      <c r="B5693" s="333" t="s">
        <v>16925</v>
      </c>
      <c r="D5693" s="333" t="s">
        <v>2173</v>
      </c>
      <c r="E5693" s="333" t="s">
        <v>2173</v>
      </c>
      <c r="F5693" s="333" t="s">
        <v>2173</v>
      </c>
      <c r="G5693" s="333" t="s">
        <v>2173</v>
      </c>
    </row>
    <row r="5694" spans="1:7" ht="30">
      <c r="A5694" s="333">
        <v>31371201</v>
      </c>
      <c r="B5694" s="333" t="s">
        <v>16926</v>
      </c>
      <c r="D5694" s="333" t="s">
        <v>16927</v>
      </c>
      <c r="E5694" s="333" t="s">
        <v>3122</v>
      </c>
      <c r="F5694" s="333" t="s">
        <v>3123</v>
      </c>
      <c r="G5694" s="333" t="s">
        <v>16928</v>
      </c>
    </row>
    <row r="5695" spans="1:7" ht="60">
      <c r="A5695" s="333">
        <v>31371202</v>
      </c>
      <c r="B5695" s="333" t="s">
        <v>16929</v>
      </c>
      <c r="D5695" s="333" t="s">
        <v>16930</v>
      </c>
      <c r="E5695" s="333" t="s">
        <v>3122</v>
      </c>
      <c r="F5695" s="333" t="s">
        <v>3123</v>
      </c>
      <c r="G5695" s="333" t="s">
        <v>16931</v>
      </c>
    </row>
    <row r="5696" spans="1:7">
      <c r="A5696" s="333">
        <v>31371203</v>
      </c>
      <c r="B5696" s="333" t="s">
        <v>16932</v>
      </c>
      <c r="D5696" s="333" t="s">
        <v>16933</v>
      </c>
      <c r="E5696" s="333" t="s">
        <v>3122</v>
      </c>
      <c r="F5696" s="333" t="s">
        <v>3123</v>
      </c>
      <c r="G5696" s="333" t="s">
        <v>16934</v>
      </c>
    </row>
    <row r="5697" spans="1:7" ht="30">
      <c r="A5697" s="333">
        <v>31371204</v>
      </c>
      <c r="B5697" s="333" t="s">
        <v>16935</v>
      </c>
      <c r="D5697" s="333" t="s">
        <v>16936</v>
      </c>
      <c r="E5697" s="333" t="s">
        <v>3122</v>
      </c>
      <c r="F5697" s="333" t="s">
        <v>3123</v>
      </c>
      <c r="G5697" s="333" t="s">
        <v>16937</v>
      </c>
    </row>
    <row r="5698" spans="1:7">
      <c r="A5698" s="333">
        <v>31371205</v>
      </c>
      <c r="B5698" s="333" t="s">
        <v>16938</v>
      </c>
      <c r="D5698" s="333" t="s">
        <v>16939</v>
      </c>
      <c r="E5698" s="333" t="s">
        <v>3122</v>
      </c>
      <c r="F5698" s="333" t="s">
        <v>3123</v>
      </c>
      <c r="G5698" s="333" t="s">
        <v>16940</v>
      </c>
    </row>
    <row r="5699" spans="1:7" ht="30">
      <c r="A5699" s="333">
        <v>31371206</v>
      </c>
      <c r="B5699" s="333" t="s">
        <v>16941</v>
      </c>
      <c r="D5699" s="333" t="s">
        <v>16942</v>
      </c>
      <c r="E5699" s="333" t="s">
        <v>3122</v>
      </c>
      <c r="F5699" s="333" t="s">
        <v>3123</v>
      </c>
      <c r="G5699" s="333" t="s">
        <v>16943</v>
      </c>
    </row>
    <row r="5700" spans="1:7">
      <c r="A5700" s="333">
        <v>31371207</v>
      </c>
      <c r="B5700" s="333" t="s">
        <v>16944</v>
      </c>
      <c r="D5700" s="333" t="s">
        <v>16945</v>
      </c>
      <c r="E5700" s="333" t="s">
        <v>3122</v>
      </c>
      <c r="F5700" s="333" t="s">
        <v>3123</v>
      </c>
      <c r="G5700" s="333" t="s">
        <v>16946</v>
      </c>
    </row>
    <row r="5701" spans="1:7" ht="45">
      <c r="A5701" s="333">
        <v>31371208</v>
      </c>
      <c r="B5701" s="333" t="s">
        <v>16947</v>
      </c>
      <c r="D5701" s="333" t="s">
        <v>16948</v>
      </c>
      <c r="E5701" s="333" t="s">
        <v>3122</v>
      </c>
      <c r="F5701" s="333" t="s">
        <v>3123</v>
      </c>
      <c r="G5701" s="333" t="s">
        <v>16949</v>
      </c>
    </row>
    <row r="5702" spans="1:7" ht="45">
      <c r="A5702" s="333">
        <v>31371209</v>
      </c>
      <c r="B5702" s="333" t="s">
        <v>16950</v>
      </c>
      <c r="D5702" s="333" t="s">
        <v>16951</v>
      </c>
      <c r="E5702" s="333" t="s">
        <v>3122</v>
      </c>
      <c r="F5702" s="333" t="s">
        <v>3123</v>
      </c>
      <c r="G5702" s="333" t="s">
        <v>16952</v>
      </c>
    </row>
    <row r="5703" spans="1:7">
      <c r="A5703" s="333">
        <v>31371300</v>
      </c>
      <c r="B5703" s="333" t="s">
        <v>16953</v>
      </c>
      <c r="D5703" s="333" t="s">
        <v>2173</v>
      </c>
      <c r="E5703" s="333" t="s">
        <v>2173</v>
      </c>
      <c r="F5703" s="333" t="s">
        <v>2173</v>
      </c>
      <c r="G5703" s="333" t="s">
        <v>2173</v>
      </c>
    </row>
    <row r="5704" spans="1:7" ht="60">
      <c r="A5704" s="333">
        <v>31371301</v>
      </c>
      <c r="B5704" s="333" t="s">
        <v>16954</v>
      </c>
      <c r="D5704" s="333" t="s">
        <v>16955</v>
      </c>
      <c r="E5704" s="333" t="s">
        <v>5544</v>
      </c>
      <c r="F5704" s="333" t="s">
        <v>5545</v>
      </c>
      <c r="G5704" s="333" t="s">
        <v>16956</v>
      </c>
    </row>
    <row r="5705" spans="1:7" ht="45">
      <c r="A5705" s="333">
        <v>31371302</v>
      </c>
      <c r="B5705" s="333" t="s">
        <v>16957</v>
      </c>
      <c r="D5705" s="333" t="s">
        <v>16958</v>
      </c>
      <c r="E5705" s="333" t="s">
        <v>4284</v>
      </c>
      <c r="F5705" s="333" t="s">
        <v>4285</v>
      </c>
      <c r="G5705" s="333" t="s">
        <v>16959</v>
      </c>
    </row>
    <row r="5706" spans="1:7">
      <c r="A5706" s="333">
        <v>31371400</v>
      </c>
      <c r="B5706" s="333" t="s">
        <v>16960</v>
      </c>
      <c r="D5706" s="333" t="s">
        <v>2173</v>
      </c>
      <c r="E5706" s="333" t="s">
        <v>2173</v>
      </c>
      <c r="F5706" s="333" t="s">
        <v>2173</v>
      </c>
      <c r="G5706" s="333" t="s">
        <v>2173</v>
      </c>
    </row>
    <row r="5707" spans="1:7" ht="45">
      <c r="A5707" s="333">
        <v>31371401</v>
      </c>
      <c r="B5707" s="333" t="s">
        <v>16961</v>
      </c>
      <c r="D5707" s="333" t="s">
        <v>16962</v>
      </c>
      <c r="E5707" s="333" t="s">
        <v>8006</v>
      </c>
      <c r="F5707" s="333" t="s">
        <v>8007</v>
      </c>
      <c r="G5707" s="333" t="s">
        <v>16963</v>
      </c>
    </row>
    <row r="5708" spans="1:7">
      <c r="A5708" s="333">
        <v>32000000</v>
      </c>
      <c r="B5708" s="333" t="s">
        <v>16964</v>
      </c>
      <c r="D5708" s="333" t="s">
        <v>2173</v>
      </c>
      <c r="E5708" s="333" t="s">
        <v>2173</v>
      </c>
      <c r="F5708" s="333" t="s">
        <v>2173</v>
      </c>
      <c r="G5708" s="333" t="s">
        <v>2173</v>
      </c>
    </row>
    <row r="5709" spans="1:7">
      <c r="A5709" s="333">
        <v>32100000</v>
      </c>
      <c r="B5709" s="333" t="s">
        <v>16965</v>
      </c>
      <c r="D5709" s="333" t="s">
        <v>2173</v>
      </c>
      <c r="E5709" s="333" t="s">
        <v>2173</v>
      </c>
      <c r="F5709" s="333" t="s">
        <v>2173</v>
      </c>
      <c r="G5709" s="333" t="s">
        <v>2173</v>
      </c>
    </row>
    <row r="5710" spans="1:7">
      <c r="A5710" s="333">
        <v>32101500</v>
      </c>
      <c r="B5710" s="333" t="s">
        <v>16966</v>
      </c>
      <c r="D5710" s="333" t="s">
        <v>2173</v>
      </c>
      <c r="E5710" s="333" t="s">
        <v>2173</v>
      </c>
      <c r="F5710" s="333" t="s">
        <v>2173</v>
      </c>
      <c r="G5710" s="333" t="s">
        <v>2173</v>
      </c>
    </row>
    <row r="5711" spans="1:7" ht="30">
      <c r="A5711" s="333">
        <v>32101502</v>
      </c>
      <c r="B5711" s="333" t="s">
        <v>16967</v>
      </c>
      <c r="D5711" s="333" t="s">
        <v>16968</v>
      </c>
      <c r="E5711" s="333" t="s">
        <v>9081</v>
      </c>
      <c r="F5711" s="333" t="s">
        <v>9082</v>
      </c>
      <c r="G5711" s="333" t="s">
        <v>16969</v>
      </c>
    </row>
    <row r="5712" spans="1:7" ht="30">
      <c r="A5712" s="333">
        <v>32101503</v>
      </c>
      <c r="B5712" s="333" t="s">
        <v>16970</v>
      </c>
      <c r="D5712" s="333" t="s">
        <v>16971</v>
      </c>
      <c r="E5712" s="333" t="s">
        <v>9081</v>
      </c>
      <c r="F5712" s="333" t="s">
        <v>9082</v>
      </c>
      <c r="G5712" s="333" t="s">
        <v>16972</v>
      </c>
    </row>
    <row r="5713" spans="1:7" ht="45">
      <c r="A5713" s="333">
        <v>32101504</v>
      </c>
      <c r="B5713" s="333" t="s">
        <v>16973</v>
      </c>
      <c r="D5713" s="333" t="s">
        <v>16974</v>
      </c>
      <c r="E5713" s="333" t="s">
        <v>9081</v>
      </c>
      <c r="F5713" s="333" t="s">
        <v>9082</v>
      </c>
      <c r="G5713" s="333" t="s">
        <v>16975</v>
      </c>
    </row>
    <row r="5714" spans="1:7" ht="45">
      <c r="A5714" s="333">
        <v>32101505</v>
      </c>
      <c r="B5714" s="333" t="s">
        <v>16976</v>
      </c>
      <c r="D5714" s="333" t="s">
        <v>16977</v>
      </c>
      <c r="E5714" s="333" t="s">
        <v>9081</v>
      </c>
      <c r="F5714" s="333" t="s">
        <v>9082</v>
      </c>
      <c r="G5714" s="333" t="s">
        <v>16978</v>
      </c>
    </row>
    <row r="5715" spans="1:7" ht="60">
      <c r="A5715" s="333">
        <v>32101506</v>
      </c>
      <c r="B5715" s="333" t="s">
        <v>16979</v>
      </c>
      <c r="D5715" s="333" t="s">
        <v>16980</v>
      </c>
      <c r="E5715" s="333" t="s">
        <v>9081</v>
      </c>
      <c r="F5715" s="333" t="s">
        <v>9082</v>
      </c>
      <c r="G5715" s="333" t="s">
        <v>16981</v>
      </c>
    </row>
    <row r="5716" spans="1:7" ht="45">
      <c r="A5716" s="333">
        <v>32101507</v>
      </c>
      <c r="B5716" s="333" t="s">
        <v>16982</v>
      </c>
      <c r="D5716" s="333" t="s">
        <v>16983</v>
      </c>
      <c r="E5716" s="333" t="s">
        <v>9081</v>
      </c>
      <c r="F5716" s="333" t="s">
        <v>9082</v>
      </c>
      <c r="G5716" s="333" t="s">
        <v>16984</v>
      </c>
    </row>
    <row r="5717" spans="1:7" ht="60">
      <c r="A5717" s="333">
        <v>32101508</v>
      </c>
      <c r="B5717" s="333" t="s">
        <v>16985</v>
      </c>
      <c r="D5717" s="333" t="s">
        <v>16986</v>
      </c>
      <c r="E5717" s="333" t="s">
        <v>9081</v>
      </c>
      <c r="F5717" s="333" t="s">
        <v>9082</v>
      </c>
      <c r="G5717" s="333" t="s">
        <v>16987</v>
      </c>
    </row>
    <row r="5718" spans="1:7" ht="60">
      <c r="A5718" s="333">
        <v>32101509</v>
      </c>
      <c r="B5718" s="333" t="s">
        <v>16988</v>
      </c>
      <c r="D5718" s="333" t="s">
        <v>16989</v>
      </c>
      <c r="E5718" s="333" t="s">
        <v>9081</v>
      </c>
      <c r="F5718" s="333" t="s">
        <v>9082</v>
      </c>
      <c r="G5718" s="333" t="s">
        <v>16990</v>
      </c>
    </row>
    <row r="5719" spans="1:7" ht="30">
      <c r="A5719" s="333">
        <v>32101510</v>
      </c>
      <c r="B5719" s="333" t="s">
        <v>16991</v>
      </c>
      <c r="D5719" s="333" t="s">
        <v>16992</v>
      </c>
      <c r="E5719" s="333" t="s">
        <v>9081</v>
      </c>
      <c r="F5719" s="333" t="s">
        <v>9082</v>
      </c>
      <c r="G5719" s="333" t="s">
        <v>16993</v>
      </c>
    </row>
    <row r="5720" spans="1:7" ht="45">
      <c r="A5720" s="333">
        <v>32101512</v>
      </c>
      <c r="B5720" s="333" t="s">
        <v>16994</v>
      </c>
      <c r="D5720" s="333" t="s">
        <v>16995</v>
      </c>
      <c r="E5720" s="333" t="s">
        <v>9081</v>
      </c>
      <c r="F5720" s="333" t="s">
        <v>9082</v>
      </c>
      <c r="G5720" s="333" t="s">
        <v>16996</v>
      </c>
    </row>
    <row r="5721" spans="1:7" ht="45">
      <c r="A5721" s="333">
        <v>32101513</v>
      </c>
      <c r="B5721" s="333" t="s">
        <v>16997</v>
      </c>
      <c r="D5721" s="333" t="s">
        <v>16998</v>
      </c>
      <c r="E5721" s="333" t="s">
        <v>9081</v>
      </c>
      <c r="F5721" s="333" t="s">
        <v>9082</v>
      </c>
      <c r="G5721" s="333" t="s">
        <v>16999</v>
      </c>
    </row>
    <row r="5722" spans="1:7" ht="30">
      <c r="A5722" s="333">
        <v>32101514</v>
      </c>
      <c r="B5722" s="333" t="s">
        <v>17000</v>
      </c>
      <c r="D5722" s="333" t="s">
        <v>17001</v>
      </c>
      <c r="E5722" s="333" t="s">
        <v>9303</v>
      </c>
      <c r="F5722" s="333" t="s">
        <v>9304</v>
      </c>
      <c r="G5722" s="333" t="s">
        <v>17002</v>
      </c>
    </row>
    <row r="5723" spans="1:7" ht="30">
      <c r="A5723" s="333">
        <v>32101515</v>
      </c>
      <c r="B5723" s="333" t="s">
        <v>17003</v>
      </c>
      <c r="D5723" s="333" t="s">
        <v>17004</v>
      </c>
      <c r="E5723" s="333" t="s">
        <v>9081</v>
      </c>
      <c r="F5723" s="333" t="s">
        <v>9082</v>
      </c>
      <c r="G5723" s="333" t="s">
        <v>17005</v>
      </c>
    </row>
    <row r="5724" spans="1:7" ht="45">
      <c r="A5724" s="333">
        <v>32101516</v>
      </c>
      <c r="B5724" s="333" t="s">
        <v>17006</v>
      </c>
      <c r="D5724" s="333" t="s">
        <v>17007</v>
      </c>
      <c r="E5724" s="333" t="s">
        <v>9081</v>
      </c>
      <c r="F5724" s="333" t="s">
        <v>9082</v>
      </c>
      <c r="G5724" s="333" t="s">
        <v>17008</v>
      </c>
    </row>
    <row r="5725" spans="1:7" ht="30">
      <c r="A5725" s="333">
        <v>32101517</v>
      </c>
      <c r="B5725" s="333" t="s">
        <v>17009</v>
      </c>
      <c r="D5725" s="333" t="s">
        <v>17010</v>
      </c>
      <c r="E5725" s="333" t="s">
        <v>9081</v>
      </c>
      <c r="F5725" s="333" t="s">
        <v>9082</v>
      </c>
      <c r="G5725" s="333" t="s">
        <v>17011</v>
      </c>
    </row>
    <row r="5726" spans="1:7" ht="45">
      <c r="A5726" s="333">
        <v>32101518</v>
      </c>
      <c r="B5726" s="333" t="s">
        <v>17012</v>
      </c>
      <c r="D5726" s="333" t="s">
        <v>17013</v>
      </c>
      <c r="E5726" s="333" t="s">
        <v>9081</v>
      </c>
      <c r="F5726" s="333" t="s">
        <v>9082</v>
      </c>
      <c r="G5726" s="333" t="s">
        <v>17014</v>
      </c>
    </row>
    <row r="5727" spans="1:7" ht="45">
      <c r="A5727" s="333">
        <v>32101519</v>
      </c>
      <c r="B5727" s="333" t="s">
        <v>17015</v>
      </c>
      <c r="D5727" s="333" t="s">
        <v>17016</v>
      </c>
      <c r="E5727" s="333" t="s">
        <v>9081</v>
      </c>
      <c r="F5727" s="333" t="s">
        <v>9082</v>
      </c>
      <c r="G5727" s="333" t="s">
        <v>17017</v>
      </c>
    </row>
    <row r="5728" spans="1:7" ht="30">
      <c r="A5728" s="333">
        <v>32101520</v>
      </c>
      <c r="B5728" s="333" t="s">
        <v>17018</v>
      </c>
      <c r="D5728" s="333" t="s">
        <v>17019</v>
      </c>
      <c r="E5728" s="333" t="s">
        <v>9081</v>
      </c>
      <c r="F5728" s="333" t="s">
        <v>9082</v>
      </c>
      <c r="G5728" s="333" t="s">
        <v>17020</v>
      </c>
    </row>
    <row r="5729" spans="1:7" ht="30">
      <c r="A5729" s="333">
        <v>32101521</v>
      </c>
      <c r="B5729" s="333" t="s">
        <v>17021</v>
      </c>
      <c r="D5729" s="333" t="s">
        <v>17022</v>
      </c>
      <c r="E5729" s="333" t="s">
        <v>9081</v>
      </c>
      <c r="F5729" s="333" t="s">
        <v>9082</v>
      </c>
      <c r="G5729" s="333" t="s">
        <v>17023</v>
      </c>
    </row>
    <row r="5730" spans="1:7" ht="30">
      <c r="A5730" s="333">
        <v>32101522</v>
      </c>
      <c r="B5730" s="333" t="s">
        <v>17024</v>
      </c>
      <c r="D5730" s="333" t="s">
        <v>17025</v>
      </c>
      <c r="E5730" s="333" t="s">
        <v>9081</v>
      </c>
      <c r="F5730" s="333" t="s">
        <v>9082</v>
      </c>
      <c r="G5730" s="333" t="s">
        <v>17026</v>
      </c>
    </row>
    <row r="5731" spans="1:7">
      <c r="A5731" s="333">
        <v>32101523</v>
      </c>
      <c r="B5731" s="333" t="s">
        <v>17027</v>
      </c>
      <c r="D5731" s="333" t="s">
        <v>17028</v>
      </c>
      <c r="E5731" s="333" t="s">
        <v>9081</v>
      </c>
      <c r="F5731" s="333" t="s">
        <v>9082</v>
      </c>
      <c r="G5731" s="333" t="s">
        <v>17029</v>
      </c>
    </row>
    <row r="5732" spans="1:7" ht="30">
      <c r="A5732" s="333">
        <v>32101524</v>
      </c>
      <c r="B5732" s="333" t="s">
        <v>17030</v>
      </c>
      <c r="D5732" s="333" t="s">
        <v>17031</v>
      </c>
      <c r="E5732" s="333" t="s">
        <v>9081</v>
      </c>
      <c r="F5732" s="333" t="s">
        <v>9082</v>
      </c>
      <c r="G5732" s="333" t="s">
        <v>17032</v>
      </c>
    </row>
    <row r="5733" spans="1:7" ht="45">
      <c r="A5733" s="333">
        <v>32101525</v>
      </c>
      <c r="B5733" s="333" t="s">
        <v>17033</v>
      </c>
      <c r="D5733" s="333" t="s">
        <v>17034</v>
      </c>
      <c r="E5733" s="333" t="s">
        <v>9081</v>
      </c>
      <c r="F5733" s="333" t="s">
        <v>9082</v>
      </c>
      <c r="G5733" s="333" t="s">
        <v>17035</v>
      </c>
    </row>
    <row r="5734" spans="1:7" ht="45">
      <c r="A5734" s="333">
        <v>32101526</v>
      </c>
      <c r="B5734" s="333" t="s">
        <v>17036</v>
      </c>
      <c r="D5734" s="333" t="s">
        <v>17037</v>
      </c>
      <c r="E5734" s="333" t="s">
        <v>9081</v>
      </c>
      <c r="F5734" s="333" t="s">
        <v>9082</v>
      </c>
      <c r="G5734" s="333" t="s">
        <v>17038</v>
      </c>
    </row>
    <row r="5735" spans="1:7" ht="45">
      <c r="A5735" s="333">
        <v>32101527</v>
      </c>
      <c r="B5735" s="333" t="s">
        <v>17039</v>
      </c>
      <c r="D5735" s="333" t="s">
        <v>17040</v>
      </c>
      <c r="E5735" s="333" t="s">
        <v>9081</v>
      </c>
      <c r="F5735" s="333" t="s">
        <v>9082</v>
      </c>
      <c r="G5735" s="333" t="s">
        <v>17041</v>
      </c>
    </row>
    <row r="5736" spans="1:7" ht="30">
      <c r="A5736" s="333">
        <v>32101528</v>
      </c>
      <c r="B5736" s="333" t="s">
        <v>17042</v>
      </c>
      <c r="D5736" s="333" t="s">
        <v>17043</v>
      </c>
      <c r="E5736" s="333" t="s">
        <v>9081</v>
      </c>
      <c r="F5736" s="333" t="s">
        <v>9082</v>
      </c>
      <c r="G5736" s="333" t="s">
        <v>17044</v>
      </c>
    </row>
    <row r="5737" spans="1:7">
      <c r="A5737" s="333">
        <v>32101600</v>
      </c>
      <c r="B5737" s="333" t="s">
        <v>17045</v>
      </c>
      <c r="D5737" s="333" t="s">
        <v>2173</v>
      </c>
      <c r="E5737" s="333" t="s">
        <v>2173</v>
      </c>
      <c r="F5737" s="333" t="s">
        <v>2173</v>
      </c>
      <c r="G5737" s="333" t="s">
        <v>2173</v>
      </c>
    </row>
    <row r="5738" spans="1:7" ht="30">
      <c r="A5738" s="333">
        <v>32101601</v>
      </c>
      <c r="B5738" s="333" t="s">
        <v>17046</v>
      </c>
      <c r="D5738" s="333" t="s">
        <v>17047</v>
      </c>
      <c r="E5738" s="333" t="s">
        <v>5331</v>
      </c>
      <c r="F5738" s="333" t="s">
        <v>5332</v>
      </c>
      <c r="G5738" s="333" t="s">
        <v>17048</v>
      </c>
    </row>
    <row r="5739" spans="1:7" ht="30">
      <c r="A5739" s="333">
        <v>32101602</v>
      </c>
      <c r="B5739" s="333" t="s">
        <v>17049</v>
      </c>
      <c r="D5739" s="333" t="s">
        <v>17050</v>
      </c>
      <c r="E5739" s="333" t="s">
        <v>5331</v>
      </c>
      <c r="F5739" s="333" t="s">
        <v>5332</v>
      </c>
      <c r="G5739" s="333" t="s">
        <v>17051</v>
      </c>
    </row>
    <row r="5740" spans="1:7" ht="45">
      <c r="A5740" s="333">
        <v>32101603</v>
      </c>
      <c r="B5740" s="333" t="s">
        <v>17052</v>
      </c>
      <c r="D5740" s="333" t="s">
        <v>17053</v>
      </c>
      <c r="E5740" s="333" t="s">
        <v>5331</v>
      </c>
      <c r="F5740" s="333" t="s">
        <v>5332</v>
      </c>
      <c r="G5740" s="333" t="s">
        <v>17054</v>
      </c>
    </row>
    <row r="5741" spans="1:7" ht="30">
      <c r="A5741" s="333">
        <v>32101604</v>
      </c>
      <c r="B5741" s="333" t="s">
        <v>17055</v>
      </c>
      <c r="D5741" s="333" t="s">
        <v>17056</v>
      </c>
      <c r="E5741" s="333" t="s">
        <v>5331</v>
      </c>
      <c r="F5741" s="333" t="s">
        <v>5332</v>
      </c>
      <c r="G5741" s="333" t="s">
        <v>17057</v>
      </c>
    </row>
    <row r="5742" spans="1:7" ht="30">
      <c r="A5742" s="333">
        <v>32101605</v>
      </c>
      <c r="B5742" s="333" t="s">
        <v>17058</v>
      </c>
      <c r="D5742" s="333" t="s">
        <v>17059</v>
      </c>
      <c r="E5742" s="333" t="s">
        <v>5331</v>
      </c>
      <c r="F5742" s="333" t="s">
        <v>5332</v>
      </c>
      <c r="G5742" s="333" t="s">
        <v>17060</v>
      </c>
    </row>
    <row r="5743" spans="1:7" ht="60">
      <c r="A5743" s="333">
        <v>32101606</v>
      </c>
      <c r="B5743" s="333" t="s">
        <v>17061</v>
      </c>
      <c r="D5743" s="333" t="s">
        <v>17062</v>
      </c>
      <c r="E5743" s="333" t="s">
        <v>5331</v>
      </c>
      <c r="F5743" s="333" t="s">
        <v>5332</v>
      </c>
      <c r="G5743" s="333" t="s">
        <v>17063</v>
      </c>
    </row>
    <row r="5744" spans="1:7" ht="45">
      <c r="A5744" s="333">
        <v>32101607</v>
      </c>
      <c r="B5744" s="333" t="s">
        <v>17064</v>
      </c>
      <c r="D5744" s="333" t="s">
        <v>17065</v>
      </c>
      <c r="E5744" s="333" t="s">
        <v>9081</v>
      </c>
      <c r="F5744" s="333" t="s">
        <v>9082</v>
      </c>
      <c r="G5744" s="333" t="s">
        <v>17066</v>
      </c>
    </row>
    <row r="5745" spans="1:8" ht="45">
      <c r="A5745" s="333">
        <v>32101608</v>
      </c>
      <c r="B5745" s="333" t="s">
        <v>17067</v>
      </c>
      <c r="D5745" s="333" t="s">
        <v>17068</v>
      </c>
      <c r="E5745" s="333" t="s">
        <v>5331</v>
      </c>
      <c r="F5745" s="333" t="s">
        <v>5332</v>
      </c>
      <c r="G5745" s="333" t="s">
        <v>17069</v>
      </c>
    </row>
    <row r="5746" spans="1:8" ht="45">
      <c r="A5746" s="333">
        <v>32101609</v>
      </c>
      <c r="B5746" s="333" t="s">
        <v>17070</v>
      </c>
      <c r="D5746" s="333" t="s">
        <v>16998</v>
      </c>
      <c r="E5746" s="333" t="s">
        <v>9081</v>
      </c>
      <c r="F5746" s="333" t="s">
        <v>9082</v>
      </c>
      <c r="G5746" s="333" t="s">
        <v>17071</v>
      </c>
    </row>
    <row r="5747" spans="1:8" ht="45">
      <c r="A5747" s="333">
        <v>32101611</v>
      </c>
      <c r="B5747" s="333" t="s">
        <v>17072</v>
      </c>
      <c r="D5747" s="333" t="s">
        <v>17073</v>
      </c>
      <c r="E5747" s="333" t="s">
        <v>9081</v>
      </c>
      <c r="F5747" s="333" t="s">
        <v>9082</v>
      </c>
      <c r="G5747" s="333" t="s">
        <v>17074</v>
      </c>
    </row>
    <row r="5748" spans="1:8" ht="45">
      <c r="A5748" s="333">
        <v>32101612</v>
      </c>
      <c r="B5748" s="333" t="s">
        <v>17075</v>
      </c>
      <c r="D5748" s="333" t="s">
        <v>17076</v>
      </c>
      <c r="E5748" s="333" t="s">
        <v>9081</v>
      </c>
      <c r="F5748" s="333" t="s">
        <v>9082</v>
      </c>
      <c r="G5748" s="333" t="s">
        <v>17077</v>
      </c>
    </row>
    <row r="5749" spans="1:8" ht="45">
      <c r="A5749" s="333">
        <v>32101613</v>
      </c>
      <c r="B5749" s="333" t="s">
        <v>17078</v>
      </c>
      <c r="D5749" s="333" t="s">
        <v>17079</v>
      </c>
      <c r="E5749" s="333" t="s">
        <v>9081</v>
      </c>
      <c r="F5749" s="333" t="s">
        <v>9082</v>
      </c>
      <c r="G5749" s="333" t="s">
        <v>17080</v>
      </c>
    </row>
    <row r="5750" spans="1:8" ht="30">
      <c r="A5750" s="333">
        <v>32101614</v>
      </c>
      <c r="B5750" s="333" t="s">
        <v>17081</v>
      </c>
      <c r="D5750" s="333" t="s">
        <v>17082</v>
      </c>
      <c r="E5750" s="333" t="s">
        <v>9081</v>
      </c>
      <c r="F5750" s="333" t="s">
        <v>9082</v>
      </c>
      <c r="G5750" s="333" t="s">
        <v>17083</v>
      </c>
    </row>
    <row r="5751" spans="1:8" ht="30">
      <c r="A5751" s="333">
        <v>32101615</v>
      </c>
      <c r="B5751" s="333" t="s">
        <v>17084</v>
      </c>
      <c r="D5751" s="333" t="s">
        <v>17085</v>
      </c>
      <c r="E5751" s="333" t="s">
        <v>9081</v>
      </c>
      <c r="F5751" s="333" t="s">
        <v>9082</v>
      </c>
      <c r="G5751" s="333" t="s">
        <v>17086</v>
      </c>
    </row>
    <row r="5752" spans="1:8" ht="45">
      <c r="A5752" s="333">
        <v>32101616</v>
      </c>
      <c r="B5752" s="333" t="s">
        <v>17087</v>
      </c>
      <c r="D5752" s="333" t="s">
        <v>17088</v>
      </c>
      <c r="E5752" s="333" t="s">
        <v>9081</v>
      </c>
      <c r="F5752" s="333" t="s">
        <v>9082</v>
      </c>
      <c r="G5752" s="333" t="s">
        <v>17089</v>
      </c>
    </row>
    <row r="5753" spans="1:8" ht="30">
      <c r="A5753" s="333">
        <v>32101617</v>
      </c>
      <c r="B5753" s="333" t="s">
        <v>17090</v>
      </c>
      <c r="D5753" s="333" t="s">
        <v>17091</v>
      </c>
      <c r="E5753" s="333" t="s">
        <v>5331</v>
      </c>
      <c r="F5753" s="333" t="s">
        <v>5332</v>
      </c>
      <c r="G5753" s="333" t="s">
        <v>17092</v>
      </c>
    </row>
    <row r="5754" spans="1:8" ht="45">
      <c r="A5754" s="333">
        <v>32101618</v>
      </c>
      <c r="B5754" s="333" t="s">
        <v>17093</v>
      </c>
      <c r="D5754" s="333" t="s">
        <v>17094</v>
      </c>
      <c r="E5754" s="333" t="s">
        <v>9081</v>
      </c>
      <c r="F5754" s="333" t="s">
        <v>9082</v>
      </c>
      <c r="G5754" s="333" t="s">
        <v>17095</v>
      </c>
    </row>
    <row r="5755" spans="1:8" ht="45">
      <c r="A5755" s="333">
        <v>32101619</v>
      </c>
      <c r="B5755" s="333" t="s">
        <v>17096</v>
      </c>
      <c r="D5755" s="333" t="s">
        <v>17097</v>
      </c>
      <c r="E5755" s="333" t="s">
        <v>9081</v>
      </c>
      <c r="F5755" s="333" t="s">
        <v>9082</v>
      </c>
      <c r="G5755" s="333" t="s">
        <v>17098</v>
      </c>
    </row>
    <row r="5756" spans="1:8" ht="30">
      <c r="A5756" s="333">
        <v>32101620</v>
      </c>
      <c r="B5756" s="333" t="s">
        <v>17099</v>
      </c>
      <c r="D5756" s="333" t="s">
        <v>17100</v>
      </c>
      <c r="E5756" s="333" t="s">
        <v>9081</v>
      </c>
      <c r="F5756" s="333" t="s">
        <v>9082</v>
      </c>
      <c r="G5756" s="333" t="s">
        <v>17101</v>
      </c>
    </row>
    <row r="5757" spans="1:8">
      <c r="A5757" s="333">
        <v>32101621</v>
      </c>
      <c r="B5757" s="333" t="s">
        <v>17102</v>
      </c>
      <c r="D5757" s="333" t="s">
        <v>17103</v>
      </c>
      <c r="E5757" s="333" t="s">
        <v>5331</v>
      </c>
      <c r="F5757" s="333" t="s">
        <v>5332</v>
      </c>
      <c r="G5757" s="333" t="s">
        <v>17104</v>
      </c>
    </row>
    <row r="5758" spans="1:8" ht="30">
      <c r="A5758" s="333">
        <v>32101622</v>
      </c>
      <c r="B5758" s="333" t="s">
        <v>1298</v>
      </c>
      <c r="C5758" s="334" t="s">
        <v>1203</v>
      </c>
      <c r="D5758" s="333" t="s">
        <v>17105</v>
      </c>
      <c r="E5758" s="333" t="s">
        <v>5331</v>
      </c>
      <c r="F5758" s="333" t="s">
        <v>5332</v>
      </c>
      <c r="G5758" s="333" t="s">
        <v>17106</v>
      </c>
      <c r="H5758" s="430">
        <v>1000</v>
      </c>
    </row>
    <row r="5759" spans="1:8" ht="30">
      <c r="A5759" s="333">
        <v>32101623</v>
      </c>
      <c r="B5759" s="333" t="s">
        <v>17107</v>
      </c>
      <c r="D5759" s="333" t="s">
        <v>17108</v>
      </c>
      <c r="E5759" s="333" t="s">
        <v>5331</v>
      </c>
      <c r="F5759" s="333" t="s">
        <v>5332</v>
      </c>
      <c r="G5759" s="333" t="s">
        <v>17109</v>
      </c>
    </row>
    <row r="5760" spans="1:8" ht="45">
      <c r="A5760" s="333">
        <v>32101624</v>
      </c>
      <c r="B5760" s="333" t="s">
        <v>17110</v>
      </c>
      <c r="D5760" s="333" t="s">
        <v>17111</v>
      </c>
      <c r="E5760" s="333" t="s">
        <v>5331</v>
      </c>
      <c r="F5760" s="333" t="s">
        <v>5332</v>
      </c>
      <c r="G5760" s="333" t="s">
        <v>17112</v>
      </c>
    </row>
    <row r="5761" spans="1:7" ht="45">
      <c r="A5761" s="333">
        <v>32101625</v>
      </c>
      <c r="B5761" s="333" t="s">
        <v>17113</v>
      </c>
      <c r="D5761" s="333" t="s">
        <v>17114</v>
      </c>
      <c r="E5761" s="333" t="s">
        <v>9081</v>
      </c>
      <c r="F5761" s="333" t="s">
        <v>9082</v>
      </c>
      <c r="G5761" s="333" t="s">
        <v>17115</v>
      </c>
    </row>
    <row r="5762" spans="1:7" ht="30">
      <c r="A5762" s="333">
        <v>32101626</v>
      </c>
      <c r="B5762" s="333" t="s">
        <v>17116</v>
      </c>
      <c r="D5762" s="333" t="s">
        <v>17117</v>
      </c>
      <c r="E5762" s="333" t="s">
        <v>9081</v>
      </c>
      <c r="F5762" s="333" t="s">
        <v>9082</v>
      </c>
      <c r="G5762" s="333" t="s">
        <v>17118</v>
      </c>
    </row>
    <row r="5763" spans="1:7" ht="45">
      <c r="A5763" s="333">
        <v>32101627</v>
      </c>
      <c r="B5763" s="333" t="s">
        <v>17119</v>
      </c>
      <c r="D5763" s="333" t="s">
        <v>17120</v>
      </c>
      <c r="E5763" s="333" t="s">
        <v>9081</v>
      </c>
      <c r="F5763" s="333" t="s">
        <v>9082</v>
      </c>
      <c r="G5763" s="333" t="s">
        <v>17121</v>
      </c>
    </row>
    <row r="5764" spans="1:7" ht="45">
      <c r="A5764" s="333">
        <v>32101628</v>
      </c>
      <c r="B5764" s="333" t="s">
        <v>17122</v>
      </c>
      <c r="D5764" s="333" t="s">
        <v>17123</v>
      </c>
      <c r="E5764" s="333" t="s">
        <v>9081</v>
      </c>
      <c r="F5764" s="333" t="s">
        <v>9082</v>
      </c>
      <c r="G5764" s="333" t="s">
        <v>17124</v>
      </c>
    </row>
    <row r="5765" spans="1:7" ht="30">
      <c r="A5765" s="333">
        <v>32101629</v>
      </c>
      <c r="B5765" s="333" t="s">
        <v>17125</v>
      </c>
      <c r="D5765" s="333" t="s">
        <v>17126</v>
      </c>
      <c r="E5765" s="333" t="s">
        <v>9081</v>
      </c>
      <c r="F5765" s="333" t="s">
        <v>9082</v>
      </c>
      <c r="G5765" s="333" t="s">
        <v>17127</v>
      </c>
    </row>
    <row r="5766" spans="1:7" ht="45">
      <c r="A5766" s="333">
        <v>32101630</v>
      </c>
      <c r="B5766" s="333" t="s">
        <v>17128</v>
      </c>
      <c r="D5766" s="333" t="s">
        <v>17114</v>
      </c>
      <c r="E5766" s="333" t="s">
        <v>9081</v>
      </c>
      <c r="F5766" s="333" t="s">
        <v>9082</v>
      </c>
      <c r="G5766" s="333" t="s">
        <v>17129</v>
      </c>
    </row>
    <row r="5767" spans="1:7" ht="45">
      <c r="A5767" s="333">
        <v>32101631</v>
      </c>
      <c r="B5767" s="333" t="s">
        <v>17130</v>
      </c>
      <c r="D5767" s="333" t="s">
        <v>17114</v>
      </c>
      <c r="E5767" s="333" t="s">
        <v>9081</v>
      </c>
      <c r="F5767" s="333" t="s">
        <v>9082</v>
      </c>
      <c r="G5767" s="333" t="s">
        <v>17131</v>
      </c>
    </row>
    <row r="5768" spans="1:7" ht="45">
      <c r="A5768" s="333">
        <v>32101632</v>
      </c>
      <c r="B5768" s="333" t="s">
        <v>17132</v>
      </c>
      <c r="D5768" s="333" t="s">
        <v>17114</v>
      </c>
      <c r="E5768" s="333" t="s">
        <v>9081</v>
      </c>
      <c r="F5768" s="333" t="s">
        <v>9082</v>
      </c>
      <c r="G5768" s="333" t="s">
        <v>17133</v>
      </c>
    </row>
    <row r="5769" spans="1:7" ht="45">
      <c r="A5769" s="333">
        <v>32101633</v>
      </c>
      <c r="B5769" s="333" t="s">
        <v>17134</v>
      </c>
      <c r="D5769" s="333" t="s">
        <v>17135</v>
      </c>
      <c r="E5769" s="333" t="s">
        <v>9081</v>
      </c>
      <c r="F5769" s="333" t="s">
        <v>9082</v>
      </c>
      <c r="G5769" s="333" t="s">
        <v>17136</v>
      </c>
    </row>
    <row r="5770" spans="1:7" ht="30">
      <c r="A5770" s="333">
        <v>32101634</v>
      </c>
      <c r="B5770" s="333" t="s">
        <v>17137</v>
      </c>
      <c r="D5770" s="333" t="s">
        <v>17138</v>
      </c>
      <c r="E5770" s="333" t="s">
        <v>9081</v>
      </c>
      <c r="F5770" s="333" t="s">
        <v>9082</v>
      </c>
      <c r="G5770" s="333" t="s">
        <v>17139</v>
      </c>
    </row>
    <row r="5771" spans="1:7" ht="45">
      <c r="A5771" s="333">
        <v>32101635</v>
      </c>
      <c r="B5771" s="333" t="s">
        <v>17140</v>
      </c>
      <c r="D5771" s="333" t="s">
        <v>17141</v>
      </c>
      <c r="E5771" s="333" t="s">
        <v>9081</v>
      </c>
      <c r="F5771" s="333" t="s">
        <v>9082</v>
      </c>
      <c r="G5771" s="333" t="s">
        <v>17142</v>
      </c>
    </row>
    <row r="5772" spans="1:7" ht="30">
      <c r="A5772" s="333">
        <v>32101636</v>
      </c>
      <c r="B5772" s="333" t="s">
        <v>17143</v>
      </c>
      <c r="D5772" s="333" t="s">
        <v>17144</v>
      </c>
      <c r="E5772" s="333" t="s">
        <v>9081</v>
      </c>
      <c r="F5772" s="333" t="s">
        <v>9082</v>
      </c>
      <c r="G5772" s="333" t="s">
        <v>17145</v>
      </c>
    </row>
    <row r="5773" spans="1:7" ht="30">
      <c r="A5773" s="333">
        <v>32101637</v>
      </c>
      <c r="B5773" s="333" t="s">
        <v>17146</v>
      </c>
      <c r="D5773" s="333" t="s">
        <v>17147</v>
      </c>
      <c r="E5773" s="333" t="s">
        <v>5331</v>
      </c>
      <c r="F5773" s="333" t="s">
        <v>5332</v>
      </c>
      <c r="G5773" s="333" t="s">
        <v>17148</v>
      </c>
    </row>
    <row r="5774" spans="1:7">
      <c r="A5774" s="333">
        <v>32110000</v>
      </c>
      <c r="B5774" s="333" t="s">
        <v>17149</v>
      </c>
      <c r="D5774" s="333" t="s">
        <v>2173</v>
      </c>
      <c r="E5774" s="333" t="s">
        <v>2173</v>
      </c>
      <c r="F5774" s="333" t="s">
        <v>2173</v>
      </c>
      <c r="G5774" s="333" t="s">
        <v>2173</v>
      </c>
    </row>
    <row r="5775" spans="1:7">
      <c r="A5775" s="333">
        <v>32111500</v>
      </c>
      <c r="B5775" s="333" t="s">
        <v>17150</v>
      </c>
      <c r="D5775" s="333" t="s">
        <v>2173</v>
      </c>
      <c r="E5775" s="333" t="s">
        <v>2173</v>
      </c>
      <c r="F5775" s="333" t="s">
        <v>2173</v>
      </c>
      <c r="G5775" s="333" t="s">
        <v>2173</v>
      </c>
    </row>
    <row r="5776" spans="1:7" ht="30">
      <c r="A5776" s="333">
        <v>32111501</v>
      </c>
      <c r="B5776" s="333" t="s">
        <v>17151</v>
      </c>
      <c r="D5776" s="333" t="s">
        <v>17152</v>
      </c>
      <c r="E5776" s="333" t="s">
        <v>9081</v>
      </c>
      <c r="F5776" s="333" t="s">
        <v>9082</v>
      </c>
      <c r="G5776" s="333" t="s">
        <v>17153</v>
      </c>
    </row>
    <row r="5777" spans="1:7">
      <c r="A5777" s="333">
        <v>32111502</v>
      </c>
      <c r="B5777" s="333" t="s">
        <v>17154</v>
      </c>
      <c r="D5777" s="333" t="s">
        <v>17155</v>
      </c>
      <c r="E5777" s="333" t="s">
        <v>9081</v>
      </c>
      <c r="F5777" s="333" t="s">
        <v>9082</v>
      </c>
      <c r="G5777" s="333" t="s">
        <v>17156</v>
      </c>
    </row>
    <row r="5778" spans="1:7" ht="30">
      <c r="A5778" s="333">
        <v>32111503</v>
      </c>
      <c r="B5778" s="333" t="s">
        <v>17157</v>
      </c>
      <c r="D5778" s="333" t="s">
        <v>17158</v>
      </c>
      <c r="E5778" s="333" t="s">
        <v>9081</v>
      </c>
      <c r="F5778" s="333" t="s">
        <v>9082</v>
      </c>
      <c r="G5778" s="333" t="s">
        <v>17159</v>
      </c>
    </row>
    <row r="5779" spans="1:7" ht="60">
      <c r="A5779" s="333">
        <v>32111504</v>
      </c>
      <c r="B5779" s="333" t="s">
        <v>17160</v>
      </c>
      <c r="D5779" s="333" t="s">
        <v>17161</v>
      </c>
      <c r="E5779" s="333" t="s">
        <v>9081</v>
      </c>
      <c r="F5779" s="333" t="s">
        <v>9082</v>
      </c>
      <c r="G5779" s="333" t="s">
        <v>17162</v>
      </c>
    </row>
    <row r="5780" spans="1:7" ht="30">
      <c r="A5780" s="333">
        <v>32111505</v>
      </c>
      <c r="B5780" s="333" t="s">
        <v>17163</v>
      </c>
      <c r="D5780" s="333" t="s">
        <v>17164</v>
      </c>
      <c r="E5780" s="333" t="s">
        <v>9081</v>
      </c>
      <c r="F5780" s="333" t="s">
        <v>9082</v>
      </c>
      <c r="G5780" s="333" t="s">
        <v>17165</v>
      </c>
    </row>
    <row r="5781" spans="1:7" ht="30">
      <c r="A5781" s="333">
        <v>32111506</v>
      </c>
      <c r="B5781" s="333" t="s">
        <v>17166</v>
      </c>
      <c r="D5781" s="333" t="s">
        <v>17167</v>
      </c>
      <c r="E5781" s="333" t="s">
        <v>9081</v>
      </c>
      <c r="F5781" s="333" t="s">
        <v>9082</v>
      </c>
      <c r="G5781" s="333" t="s">
        <v>17168</v>
      </c>
    </row>
    <row r="5782" spans="1:7" ht="45">
      <c r="A5782" s="333">
        <v>32111507</v>
      </c>
      <c r="B5782" s="333" t="s">
        <v>17169</v>
      </c>
      <c r="D5782" s="333" t="s">
        <v>17170</v>
      </c>
      <c r="E5782" s="333" t="s">
        <v>9081</v>
      </c>
      <c r="F5782" s="333" t="s">
        <v>9082</v>
      </c>
      <c r="G5782" s="333" t="s">
        <v>17171</v>
      </c>
    </row>
    <row r="5783" spans="1:7" ht="30">
      <c r="A5783" s="333">
        <v>32111508</v>
      </c>
      <c r="B5783" s="333" t="s">
        <v>17172</v>
      </c>
      <c r="D5783" s="333" t="s">
        <v>17173</v>
      </c>
      <c r="E5783" s="333" t="s">
        <v>9081</v>
      </c>
      <c r="F5783" s="333" t="s">
        <v>9082</v>
      </c>
      <c r="G5783" s="333" t="s">
        <v>17174</v>
      </c>
    </row>
    <row r="5784" spans="1:7" ht="30">
      <c r="A5784" s="333">
        <v>32111509</v>
      </c>
      <c r="B5784" s="333" t="s">
        <v>17175</v>
      </c>
      <c r="D5784" s="333" t="s">
        <v>17176</v>
      </c>
      <c r="E5784" s="333" t="s">
        <v>9081</v>
      </c>
      <c r="F5784" s="333" t="s">
        <v>9082</v>
      </c>
      <c r="G5784" s="333" t="s">
        <v>17177</v>
      </c>
    </row>
    <row r="5785" spans="1:7" ht="45">
      <c r="A5785" s="333">
        <v>32111510</v>
      </c>
      <c r="B5785" s="333" t="s">
        <v>17178</v>
      </c>
      <c r="D5785" s="333" t="s">
        <v>17179</v>
      </c>
      <c r="E5785" s="333" t="s">
        <v>9081</v>
      </c>
      <c r="F5785" s="333" t="s">
        <v>9082</v>
      </c>
      <c r="G5785" s="333" t="s">
        <v>17180</v>
      </c>
    </row>
    <row r="5786" spans="1:7" ht="30">
      <c r="A5786" s="333">
        <v>32111511</v>
      </c>
      <c r="B5786" s="333" t="s">
        <v>17181</v>
      </c>
      <c r="D5786" s="333" t="s">
        <v>17182</v>
      </c>
      <c r="E5786" s="333" t="s">
        <v>9081</v>
      </c>
      <c r="F5786" s="333" t="s">
        <v>9082</v>
      </c>
      <c r="G5786" s="333" t="s">
        <v>17183</v>
      </c>
    </row>
    <row r="5787" spans="1:7" ht="60">
      <c r="A5787" s="333">
        <v>32111512</v>
      </c>
      <c r="B5787" s="333" t="s">
        <v>17184</v>
      </c>
      <c r="D5787" s="333" t="s">
        <v>17185</v>
      </c>
      <c r="E5787" s="333" t="s">
        <v>9081</v>
      </c>
      <c r="F5787" s="333" t="s">
        <v>9082</v>
      </c>
      <c r="G5787" s="333" t="s">
        <v>17184</v>
      </c>
    </row>
    <row r="5788" spans="1:7">
      <c r="A5788" s="333">
        <v>32111600</v>
      </c>
      <c r="B5788" s="333" t="s">
        <v>17186</v>
      </c>
      <c r="D5788" s="333" t="s">
        <v>2173</v>
      </c>
      <c r="E5788" s="333" t="s">
        <v>2173</v>
      </c>
      <c r="F5788" s="333" t="s">
        <v>2173</v>
      </c>
      <c r="G5788" s="333" t="s">
        <v>2173</v>
      </c>
    </row>
    <row r="5789" spans="1:7" ht="30">
      <c r="A5789" s="333">
        <v>32111601</v>
      </c>
      <c r="B5789" s="333" t="s">
        <v>17187</v>
      </c>
      <c r="D5789" s="333" t="s">
        <v>17188</v>
      </c>
      <c r="E5789" s="333" t="s">
        <v>9081</v>
      </c>
      <c r="F5789" s="333" t="s">
        <v>9082</v>
      </c>
      <c r="G5789" s="333" t="s">
        <v>17189</v>
      </c>
    </row>
    <row r="5790" spans="1:7" ht="30">
      <c r="A5790" s="333">
        <v>32111602</v>
      </c>
      <c r="B5790" s="333" t="s">
        <v>17190</v>
      </c>
      <c r="D5790" s="333" t="s">
        <v>17191</v>
      </c>
      <c r="E5790" s="333" t="s">
        <v>9081</v>
      </c>
      <c r="F5790" s="333" t="s">
        <v>9082</v>
      </c>
      <c r="G5790" s="333" t="s">
        <v>17192</v>
      </c>
    </row>
    <row r="5791" spans="1:7" ht="45">
      <c r="A5791" s="333">
        <v>32111603</v>
      </c>
      <c r="B5791" s="333" t="s">
        <v>17193</v>
      </c>
      <c r="D5791" s="333" t="s">
        <v>17194</v>
      </c>
      <c r="E5791" s="333" t="s">
        <v>9081</v>
      </c>
      <c r="F5791" s="333" t="s">
        <v>9082</v>
      </c>
      <c r="G5791" s="333" t="s">
        <v>17195</v>
      </c>
    </row>
    <row r="5792" spans="1:7" ht="30">
      <c r="A5792" s="333">
        <v>32111604</v>
      </c>
      <c r="B5792" s="333" t="s">
        <v>17196</v>
      </c>
      <c r="D5792" s="333" t="s">
        <v>17197</v>
      </c>
      <c r="E5792" s="333" t="s">
        <v>9081</v>
      </c>
      <c r="F5792" s="333" t="s">
        <v>9082</v>
      </c>
      <c r="G5792" s="333" t="s">
        <v>17198</v>
      </c>
    </row>
    <row r="5793" spans="1:8" ht="30">
      <c r="A5793" s="333">
        <v>32111607</v>
      </c>
      <c r="B5793" s="333" t="s">
        <v>17199</v>
      </c>
      <c r="D5793" s="333" t="s">
        <v>17200</v>
      </c>
      <c r="E5793" s="333" t="s">
        <v>9081</v>
      </c>
      <c r="F5793" s="333" t="s">
        <v>9082</v>
      </c>
      <c r="G5793" s="333" t="s">
        <v>17201</v>
      </c>
    </row>
    <row r="5794" spans="1:8" ht="30">
      <c r="A5794" s="333">
        <v>32111608</v>
      </c>
      <c r="B5794" s="333" t="s">
        <v>17202</v>
      </c>
      <c r="D5794" s="333" t="s">
        <v>17203</v>
      </c>
      <c r="E5794" s="333" t="s">
        <v>9081</v>
      </c>
      <c r="F5794" s="333" t="s">
        <v>9082</v>
      </c>
      <c r="G5794" s="333" t="s">
        <v>17204</v>
      </c>
    </row>
    <row r="5795" spans="1:8" ht="30">
      <c r="A5795" s="333">
        <v>32111609</v>
      </c>
      <c r="B5795" s="333" t="s">
        <v>17205</v>
      </c>
      <c r="D5795" s="333" t="s">
        <v>17206</v>
      </c>
      <c r="E5795" s="333" t="s">
        <v>9081</v>
      </c>
      <c r="F5795" s="333" t="s">
        <v>9082</v>
      </c>
      <c r="G5795" s="333" t="s">
        <v>17207</v>
      </c>
    </row>
    <row r="5796" spans="1:8" ht="30">
      <c r="A5796" s="333">
        <v>32111610</v>
      </c>
      <c r="B5796" s="333" t="s">
        <v>17208</v>
      </c>
      <c r="D5796" s="333" t="s">
        <v>17209</v>
      </c>
      <c r="E5796" s="333" t="s">
        <v>9081</v>
      </c>
      <c r="F5796" s="333" t="s">
        <v>9082</v>
      </c>
      <c r="G5796" s="333" t="s">
        <v>17210</v>
      </c>
    </row>
    <row r="5797" spans="1:8" ht="30">
      <c r="A5797" s="333">
        <v>32111611</v>
      </c>
      <c r="B5797" s="333" t="s">
        <v>17211</v>
      </c>
      <c r="D5797" s="333" t="s">
        <v>17212</v>
      </c>
      <c r="E5797" s="333" t="s">
        <v>9081</v>
      </c>
      <c r="F5797" s="333" t="s">
        <v>9082</v>
      </c>
      <c r="G5797" s="333" t="s">
        <v>17213</v>
      </c>
    </row>
    <row r="5798" spans="1:8">
      <c r="A5798" s="333">
        <v>32111700</v>
      </c>
      <c r="B5798" s="333" t="s">
        <v>17214</v>
      </c>
      <c r="D5798" s="333" t="s">
        <v>2173</v>
      </c>
      <c r="E5798" s="333" t="s">
        <v>2173</v>
      </c>
      <c r="F5798" s="333" t="s">
        <v>2173</v>
      </c>
      <c r="G5798" s="333" t="s">
        <v>2173</v>
      </c>
    </row>
    <row r="5799" spans="1:8">
      <c r="A5799" s="333">
        <v>32111701</v>
      </c>
      <c r="B5799" s="333" t="s">
        <v>17215</v>
      </c>
      <c r="D5799" s="333" t="s">
        <v>17216</v>
      </c>
      <c r="E5799" s="333" t="s">
        <v>9081</v>
      </c>
      <c r="F5799" s="333" t="s">
        <v>9082</v>
      </c>
      <c r="G5799" s="333" t="s">
        <v>17217</v>
      </c>
    </row>
    <row r="5800" spans="1:8" ht="30">
      <c r="A5800" s="333">
        <v>32111702</v>
      </c>
      <c r="B5800" s="333" t="s">
        <v>17218</v>
      </c>
      <c r="D5800" s="333" t="s">
        <v>17219</v>
      </c>
      <c r="E5800" s="333" t="s">
        <v>9081</v>
      </c>
      <c r="F5800" s="333" t="s">
        <v>9082</v>
      </c>
      <c r="G5800" s="333" t="s">
        <v>17220</v>
      </c>
    </row>
    <row r="5801" spans="1:8" ht="45">
      <c r="A5801" s="333">
        <v>32111703</v>
      </c>
      <c r="B5801" s="333" t="s">
        <v>17221</v>
      </c>
      <c r="D5801" s="333" t="s">
        <v>17222</v>
      </c>
      <c r="E5801" s="333" t="s">
        <v>9081</v>
      </c>
      <c r="F5801" s="333" t="s">
        <v>9082</v>
      </c>
      <c r="G5801" s="333" t="s">
        <v>17223</v>
      </c>
    </row>
    <row r="5802" spans="1:8" ht="45">
      <c r="A5802" s="333">
        <v>32111704</v>
      </c>
      <c r="B5802" s="333" t="s">
        <v>17224</v>
      </c>
      <c r="D5802" s="333" t="s">
        <v>17225</v>
      </c>
      <c r="E5802" s="333" t="s">
        <v>9081</v>
      </c>
      <c r="F5802" s="333" t="s">
        <v>9082</v>
      </c>
      <c r="G5802" s="333" t="s">
        <v>17226</v>
      </c>
    </row>
    <row r="5803" spans="1:8" ht="45">
      <c r="A5803" s="333">
        <v>32111705</v>
      </c>
      <c r="B5803" s="333" t="s">
        <v>17227</v>
      </c>
      <c r="D5803" s="333" t="s">
        <v>17228</v>
      </c>
      <c r="E5803" s="333" t="s">
        <v>9081</v>
      </c>
      <c r="F5803" s="333" t="s">
        <v>9082</v>
      </c>
      <c r="G5803" s="333" t="s">
        <v>17229</v>
      </c>
    </row>
    <row r="5804" spans="1:8" ht="45">
      <c r="A5804" s="333">
        <v>32111706</v>
      </c>
      <c r="B5804" s="333" t="s">
        <v>17230</v>
      </c>
      <c r="D5804" s="333" t="s">
        <v>17231</v>
      </c>
      <c r="E5804" s="333" t="s">
        <v>9081</v>
      </c>
      <c r="F5804" s="333" t="s">
        <v>9082</v>
      </c>
      <c r="G5804" s="333" t="s">
        <v>17232</v>
      </c>
    </row>
    <row r="5805" spans="1:8">
      <c r="A5805" s="333">
        <v>32120000</v>
      </c>
      <c r="B5805" s="333" t="s">
        <v>17233</v>
      </c>
      <c r="D5805" s="333" t="s">
        <v>2173</v>
      </c>
      <c r="E5805" s="333" t="s">
        <v>2173</v>
      </c>
      <c r="F5805" s="333" t="s">
        <v>2173</v>
      </c>
      <c r="G5805" s="333" t="s">
        <v>2173</v>
      </c>
    </row>
    <row r="5806" spans="1:8">
      <c r="A5806" s="333">
        <v>32121500</v>
      </c>
      <c r="B5806" s="333" t="s">
        <v>17234</v>
      </c>
      <c r="D5806" s="333" t="s">
        <v>2173</v>
      </c>
      <c r="E5806" s="333" t="s">
        <v>2173</v>
      </c>
      <c r="F5806" s="333" t="s">
        <v>2173</v>
      </c>
      <c r="G5806" s="333" t="s">
        <v>2173</v>
      </c>
    </row>
    <row r="5807" spans="1:8" ht="45">
      <c r="A5807" s="333">
        <v>32121501</v>
      </c>
      <c r="B5807" s="333" t="s">
        <v>1349</v>
      </c>
      <c r="C5807" s="334" t="s">
        <v>1203</v>
      </c>
      <c r="D5807" s="333" t="s">
        <v>17235</v>
      </c>
      <c r="E5807" s="333" t="s">
        <v>9081</v>
      </c>
      <c r="F5807" s="333" t="s">
        <v>9082</v>
      </c>
      <c r="G5807" s="333" t="s">
        <v>17236</v>
      </c>
      <c r="H5807" s="430">
        <v>5000</v>
      </c>
    </row>
    <row r="5808" spans="1:8" ht="45">
      <c r="A5808" s="333">
        <v>32121502</v>
      </c>
      <c r="B5808" s="333" t="s">
        <v>17237</v>
      </c>
      <c r="D5808" s="333" t="s">
        <v>17238</v>
      </c>
      <c r="E5808" s="333" t="s">
        <v>9081</v>
      </c>
      <c r="F5808" s="333" t="s">
        <v>9082</v>
      </c>
      <c r="G5808" s="333" t="s">
        <v>17239</v>
      </c>
    </row>
    <row r="5809" spans="1:8" ht="45">
      <c r="A5809" s="333">
        <v>32121503</v>
      </c>
      <c r="B5809" s="333" t="s">
        <v>17240</v>
      </c>
      <c r="D5809" s="333" t="s">
        <v>17241</v>
      </c>
      <c r="E5809" s="333" t="s">
        <v>9081</v>
      </c>
      <c r="F5809" s="333" t="s">
        <v>9082</v>
      </c>
      <c r="G5809" s="333" t="s">
        <v>17242</v>
      </c>
    </row>
    <row r="5810" spans="1:8" ht="30">
      <c r="A5810" s="333">
        <v>32121504</v>
      </c>
      <c r="B5810" s="333" t="s">
        <v>17243</v>
      </c>
      <c r="D5810" s="333" t="s">
        <v>17244</v>
      </c>
      <c r="E5810" s="333" t="s">
        <v>9081</v>
      </c>
      <c r="F5810" s="333" t="s">
        <v>9082</v>
      </c>
      <c r="G5810" s="333" t="s">
        <v>17245</v>
      </c>
    </row>
    <row r="5811" spans="1:8">
      <c r="A5811" s="333">
        <v>32121600</v>
      </c>
      <c r="B5811" s="333" t="s">
        <v>17246</v>
      </c>
      <c r="D5811" s="333" t="s">
        <v>2173</v>
      </c>
      <c r="E5811" s="333" t="s">
        <v>2173</v>
      </c>
      <c r="F5811" s="333" t="s">
        <v>2173</v>
      </c>
      <c r="G5811" s="333" t="s">
        <v>2173</v>
      </c>
    </row>
    <row r="5812" spans="1:8" ht="45">
      <c r="A5812" s="333">
        <v>32121602</v>
      </c>
      <c r="B5812" s="333" t="s">
        <v>17247</v>
      </c>
      <c r="D5812" s="333" t="s">
        <v>17248</v>
      </c>
      <c r="E5812" s="333" t="s">
        <v>9081</v>
      </c>
      <c r="F5812" s="333" t="s">
        <v>9082</v>
      </c>
      <c r="G5812" s="333" t="s">
        <v>17249</v>
      </c>
    </row>
    <row r="5813" spans="1:8" ht="30">
      <c r="A5813" s="333">
        <v>32121603</v>
      </c>
      <c r="B5813" s="333" t="s">
        <v>17250</v>
      </c>
      <c r="D5813" s="333" t="s">
        <v>17251</v>
      </c>
      <c r="E5813" s="333" t="s">
        <v>9081</v>
      </c>
      <c r="F5813" s="333" t="s">
        <v>9082</v>
      </c>
      <c r="G5813" s="333" t="s">
        <v>17252</v>
      </c>
    </row>
    <row r="5814" spans="1:8">
      <c r="A5814" s="333">
        <v>32121607</v>
      </c>
      <c r="B5814" s="333" t="s">
        <v>17253</v>
      </c>
      <c r="D5814" s="333" t="s">
        <v>17254</v>
      </c>
      <c r="E5814" s="333" t="s">
        <v>9081</v>
      </c>
      <c r="F5814" s="333" t="s">
        <v>9082</v>
      </c>
      <c r="G5814" s="333" t="s">
        <v>17255</v>
      </c>
    </row>
    <row r="5815" spans="1:8" ht="45">
      <c r="A5815" s="333">
        <v>32121609</v>
      </c>
      <c r="B5815" s="333" t="s">
        <v>17256</v>
      </c>
      <c r="D5815" s="333" t="s">
        <v>17257</v>
      </c>
      <c r="E5815" s="333" t="s">
        <v>9081</v>
      </c>
      <c r="F5815" s="333" t="s">
        <v>9082</v>
      </c>
      <c r="G5815" s="333" t="s">
        <v>17258</v>
      </c>
    </row>
    <row r="5816" spans="1:8">
      <c r="A5816" s="333">
        <v>32121700</v>
      </c>
      <c r="B5816" s="333" t="s">
        <v>17259</v>
      </c>
      <c r="D5816" s="333" t="s">
        <v>2173</v>
      </c>
      <c r="E5816" s="333" t="s">
        <v>2173</v>
      </c>
      <c r="F5816" s="333" t="s">
        <v>2173</v>
      </c>
      <c r="G5816" s="333" t="s">
        <v>2173</v>
      </c>
    </row>
    <row r="5817" spans="1:8">
      <c r="A5817" s="333">
        <v>32121701</v>
      </c>
      <c r="B5817" s="333" t="s">
        <v>17260</v>
      </c>
      <c r="D5817" s="333" t="s">
        <v>17261</v>
      </c>
      <c r="E5817" s="333" t="s">
        <v>9081</v>
      </c>
      <c r="F5817" s="333" t="s">
        <v>9082</v>
      </c>
      <c r="G5817" s="333" t="s">
        <v>17262</v>
      </c>
    </row>
    <row r="5818" spans="1:8" ht="30">
      <c r="A5818" s="333">
        <v>32121702</v>
      </c>
      <c r="B5818" s="333" t="s">
        <v>17263</v>
      </c>
      <c r="D5818" s="333" t="s">
        <v>17264</v>
      </c>
      <c r="E5818" s="333" t="s">
        <v>9081</v>
      </c>
      <c r="F5818" s="333" t="s">
        <v>9082</v>
      </c>
      <c r="G5818" s="333" t="s">
        <v>17265</v>
      </c>
    </row>
    <row r="5819" spans="1:8" ht="45">
      <c r="A5819" s="333">
        <v>32121703</v>
      </c>
      <c r="B5819" s="333" t="s">
        <v>17266</v>
      </c>
      <c r="D5819" s="333" t="s">
        <v>17267</v>
      </c>
      <c r="E5819" s="333" t="s">
        <v>9081</v>
      </c>
      <c r="F5819" s="333" t="s">
        <v>9082</v>
      </c>
      <c r="G5819" s="333" t="s">
        <v>17268</v>
      </c>
    </row>
    <row r="5820" spans="1:8" ht="60">
      <c r="A5820" s="333">
        <v>32121704</v>
      </c>
      <c r="B5820" s="333" t="s">
        <v>17269</v>
      </c>
      <c r="D5820" s="333" t="s">
        <v>17270</v>
      </c>
      <c r="E5820" s="333" t="s">
        <v>9081</v>
      </c>
      <c r="F5820" s="333" t="s">
        <v>9082</v>
      </c>
      <c r="G5820" s="333" t="s">
        <v>17271</v>
      </c>
    </row>
    <row r="5821" spans="1:8" ht="45">
      <c r="A5821" s="333">
        <v>32121705</v>
      </c>
      <c r="B5821" s="333" t="s">
        <v>1299</v>
      </c>
      <c r="C5821" s="334" t="s">
        <v>1203</v>
      </c>
      <c r="D5821" s="333" t="s">
        <v>17272</v>
      </c>
      <c r="E5821" s="333" t="s">
        <v>7223</v>
      </c>
      <c r="F5821" s="333" t="s">
        <v>7224</v>
      </c>
      <c r="G5821" s="333" t="s">
        <v>17273</v>
      </c>
      <c r="H5821" s="430">
        <v>30000</v>
      </c>
    </row>
    <row r="5822" spans="1:8" ht="30">
      <c r="A5822" s="333">
        <v>32121706</v>
      </c>
      <c r="B5822" s="333" t="s">
        <v>17274</v>
      </c>
      <c r="D5822" s="333" t="s">
        <v>17254</v>
      </c>
      <c r="E5822" s="333" t="s">
        <v>9081</v>
      </c>
      <c r="F5822" s="333" t="s">
        <v>9082</v>
      </c>
      <c r="G5822" s="333" t="s">
        <v>17275</v>
      </c>
    </row>
    <row r="5823" spans="1:8">
      <c r="A5823" s="333">
        <v>32130000</v>
      </c>
      <c r="B5823" s="333" t="s">
        <v>17276</v>
      </c>
      <c r="D5823" s="333" t="s">
        <v>2173</v>
      </c>
      <c r="E5823" s="333" t="s">
        <v>2173</v>
      </c>
      <c r="F5823" s="333" t="s">
        <v>2173</v>
      </c>
      <c r="G5823" s="333" t="s">
        <v>2173</v>
      </c>
    </row>
    <row r="5824" spans="1:8">
      <c r="A5824" s="333">
        <v>32131000</v>
      </c>
      <c r="B5824" s="333" t="s">
        <v>17277</v>
      </c>
      <c r="D5824" s="333" t="s">
        <v>2173</v>
      </c>
      <c r="E5824" s="333" t="s">
        <v>2173</v>
      </c>
      <c r="F5824" s="333" t="s">
        <v>2173</v>
      </c>
      <c r="G5824" s="333" t="s">
        <v>2173</v>
      </c>
    </row>
    <row r="5825" spans="1:7" ht="30">
      <c r="A5825" s="333">
        <v>32131001</v>
      </c>
      <c r="B5825" s="333" t="s">
        <v>17278</v>
      </c>
      <c r="D5825" s="333" t="s">
        <v>17279</v>
      </c>
      <c r="E5825" s="333" t="s">
        <v>9081</v>
      </c>
      <c r="F5825" s="333" t="s">
        <v>9082</v>
      </c>
      <c r="G5825" s="333" t="s">
        <v>17280</v>
      </c>
    </row>
    <row r="5826" spans="1:7" ht="45">
      <c r="A5826" s="333">
        <v>32131002</v>
      </c>
      <c r="B5826" s="333" t="s">
        <v>17281</v>
      </c>
      <c r="D5826" s="333" t="s">
        <v>17282</v>
      </c>
      <c r="E5826" s="333" t="s">
        <v>9081</v>
      </c>
      <c r="F5826" s="333" t="s">
        <v>9082</v>
      </c>
      <c r="G5826" s="333" t="s">
        <v>17283</v>
      </c>
    </row>
    <row r="5827" spans="1:7" ht="45">
      <c r="A5827" s="333">
        <v>32131003</v>
      </c>
      <c r="B5827" s="333" t="s">
        <v>17284</v>
      </c>
      <c r="D5827" s="333" t="s">
        <v>17285</v>
      </c>
      <c r="E5827" s="333" t="s">
        <v>9081</v>
      </c>
      <c r="F5827" s="333" t="s">
        <v>9082</v>
      </c>
      <c r="G5827" s="333" t="s">
        <v>17286</v>
      </c>
    </row>
    <row r="5828" spans="1:7" ht="45">
      <c r="A5828" s="333">
        <v>32131005</v>
      </c>
      <c r="B5828" s="333" t="s">
        <v>17287</v>
      </c>
      <c r="D5828" s="333" t="s">
        <v>17288</v>
      </c>
      <c r="E5828" s="333" t="s">
        <v>9081</v>
      </c>
      <c r="F5828" s="333" t="s">
        <v>9082</v>
      </c>
      <c r="G5828" s="333" t="s">
        <v>17289</v>
      </c>
    </row>
    <row r="5829" spans="1:7" ht="45">
      <c r="A5829" s="333">
        <v>32131006</v>
      </c>
      <c r="B5829" s="333" t="s">
        <v>17290</v>
      </c>
      <c r="D5829" s="333" t="s">
        <v>17291</v>
      </c>
      <c r="E5829" s="333" t="s">
        <v>9081</v>
      </c>
      <c r="F5829" s="333" t="s">
        <v>9082</v>
      </c>
      <c r="G5829" s="333" t="s">
        <v>17292</v>
      </c>
    </row>
    <row r="5830" spans="1:7" ht="45">
      <c r="A5830" s="333">
        <v>32131007</v>
      </c>
      <c r="B5830" s="333" t="s">
        <v>17293</v>
      </c>
      <c r="D5830" s="333" t="s">
        <v>17294</v>
      </c>
      <c r="E5830" s="333" t="s">
        <v>9081</v>
      </c>
      <c r="F5830" s="333" t="s">
        <v>9082</v>
      </c>
      <c r="G5830" s="333" t="s">
        <v>17295</v>
      </c>
    </row>
    <row r="5831" spans="1:7" ht="30">
      <c r="A5831" s="333">
        <v>32131008</v>
      </c>
      <c r="B5831" s="333" t="s">
        <v>17296</v>
      </c>
      <c r="D5831" s="333" t="s">
        <v>17279</v>
      </c>
      <c r="E5831" s="333" t="s">
        <v>9081</v>
      </c>
      <c r="F5831" s="333" t="s">
        <v>9082</v>
      </c>
      <c r="G5831" s="333" t="s">
        <v>17297</v>
      </c>
    </row>
    <row r="5832" spans="1:7" ht="30">
      <c r="A5832" s="333">
        <v>32131009</v>
      </c>
      <c r="B5832" s="333" t="s">
        <v>17298</v>
      </c>
      <c r="D5832" s="333" t="s">
        <v>17299</v>
      </c>
      <c r="E5832" s="333" t="s">
        <v>9081</v>
      </c>
      <c r="F5832" s="333" t="s">
        <v>9082</v>
      </c>
      <c r="G5832" s="333" t="s">
        <v>17300</v>
      </c>
    </row>
    <row r="5833" spans="1:7" ht="30">
      <c r="A5833" s="333">
        <v>32131010</v>
      </c>
      <c r="B5833" s="333" t="s">
        <v>17301</v>
      </c>
      <c r="D5833" s="333" t="s">
        <v>17302</v>
      </c>
      <c r="E5833" s="333" t="s">
        <v>9081</v>
      </c>
      <c r="F5833" s="333" t="s">
        <v>9082</v>
      </c>
      <c r="G5833" s="333" t="s">
        <v>17303</v>
      </c>
    </row>
    <row r="5834" spans="1:7" ht="30">
      <c r="A5834" s="333">
        <v>32131011</v>
      </c>
      <c r="B5834" s="333" t="s">
        <v>17304</v>
      </c>
      <c r="D5834" s="333" t="s">
        <v>17305</v>
      </c>
      <c r="E5834" s="333" t="s">
        <v>9081</v>
      </c>
      <c r="F5834" s="333" t="s">
        <v>9082</v>
      </c>
      <c r="G5834" s="333" t="s">
        <v>17306</v>
      </c>
    </row>
    <row r="5835" spans="1:7" ht="30">
      <c r="A5835" s="333">
        <v>32131012</v>
      </c>
      <c r="B5835" s="333" t="s">
        <v>17307</v>
      </c>
      <c r="D5835" s="333" t="s">
        <v>17308</v>
      </c>
      <c r="E5835" s="333" t="s">
        <v>9081</v>
      </c>
      <c r="F5835" s="333" t="s">
        <v>9082</v>
      </c>
      <c r="G5835" s="333" t="s">
        <v>17309</v>
      </c>
    </row>
    <row r="5836" spans="1:7">
      <c r="A5836" s="333">
        <v>32140000</v>
      </c>
      <c r="B5836" s="333" t="s">
        <v>17310</v>
      </c>
      <c r="D5836" s="333" t="s">
        <v>2173</v>
      </c>
      <c r="E5836" s="333" t="s">
        <v>2173</v>
      </c>
      <c r="F5836" s="333" t="s">
        <v>2173</v>
      </c>
      <c r="G5836" s="333" t="s">
        <v>2173</v>
      </c>
    </row>
    <row r="5837" spans="1:7">
      <c r="A5837" s="333">
        <v>32141000</v>
      </c>
      <c r="B5837" s="333" t="s">
        <v>17311</v>
      </c>
      <c r="D5837" s="333" t="s">
        <v>2173</v>
      </c>
      <c r="E5837" s="333" t="s">
        <v>2173</v>
      </c>
      <c r="F5837" s="333" t="s">
        <v>2173</v>
      </c>
      <c r="G5837" s="333" t="s">
        <v>2173</v>
      </c>
    </row>
    <row r="5838" spans="1:7" ht="30">
      <c r="A5838" s="333">
        <v>32141001</v>
      </c>
      <c r="B5838" s="333" t="s">
        <v>17312</v>
      </c>
      <c r="D5838" s="333" t="s">
        <v>17313</v>
      </c>
      <c r="E5838" s="333" t="s">
        <v>9081</v>
      </c>
      <c r="F5838" s="333" t="s">
        <v>9082</v>
      </c>
      <c r="G5838" s="333" t="s">
        <v>17314</v>
      </c>
    </row>
    <row r="5839" spans="1:7" ht="30">
      <c r="A5839" s="333">
        <v>32141002</v>
      </c>
      <c r="B5839" s="333" t="s">
        <v>17315</v>
      </c>
      <c r="D5839" s="333" t="s">
        <v>17316</v>
      </c>
      <c r="E5839" s="333" t="s">
        <v>9081</v>
      </c>
      <c r="F5839" s="333" t="s">
        <v>9082</v>
      </c>
      <c r="G5839" s="333" t="s">
        <v>17317</v>
      </c>
    </row>
    <row r="5840" spans="1:7" ht="30">
      <c r="A5840" s="333">
        <v>32141003</v>
      </c>
      <c r="B5840" s="333" t="s">
        <v>17318</v>
      </c>
      <c r="D5840" s="333" t="s">
        <v>17319</v>
      </c>
      <c r="E5840" s="333" t="s">
        <v>9081</v>
      </c>
      <c r="F5840" s="333" t="s">
        <v>9082</v>
      </c>
      <c r="G5840" s="333" t="s">
        <v>17320</v>
      </c>
    </row>
    <row r="5841" spans="1:7" ht="45">
      <c r="A5841" s="333">
        <v>32141004</v>
      </c>
      <c r="B5841" s="333" t="s">
        <v>17321</v>
      </c>
      <c r="D5841" s="333" t="s">
        <v>17322</v>
      </c>
      <c r="E5841" s="333" t="s">
        <v>9081</v>
      </c>
      <c r="F5841" s="333" t="s">
        <v>9082</v>
      </c>
      <c r="G5841" s="333" t="s">
        <v>17323</v>
      </c>
    </row>
    <row r="5842" spans="1:7">
      <c r="A5842" s="333">
        <v>32141005</v>
      </c>
      <c r="B5842" s="333" t="s">
        <v>17324</v>
      </c>
      <c r="D5842" s="333" t="s">
        <v>17325</v>
      </c>
      <c r="E5842" s="333" t="s">
        <v>9081</v>
      </c>
      <c r="F5842" s="333" t="s">
        <v>9082</v>
      </c>
      <c r="G5842" s="333" t="s">
        <v>17326</v>
      </c>
    </row>
    <row r="5843" spans="1:7" ht="45">
      <c r="A5843" s="333">
        <v>32141006</v>
      </c>
      <c r="B5843" s="333" t="s">
        <v>17327</v>
      </c>
      <c r="D5843" s="333" t="s">
        <v>17328</v>
      </c>
      <c r="E5843" s="333" t="s">
        <v>9081</v>
      </c>
      <c r="F5843" s="333" t="s">
        <v>9082</v>
      </c>
      <c r="G5843" s="333" t="s">
        <v>17329</v>
      </c>
    </row>
    <row r="5844" spans="1:7" ht="45">
      <c r="A5844" s="333">
        <v>32141007</v>
      </c>
      <c r="B5844" s="333" t="s">
        <v>17330</v>
      </c>
      <c r="D5844" s="333" t="s">
        <v>17331</v>
      </c>
      <c r="E5844" s="333" t="s">
        <v>9081</v>
      </c>
      <c r="F5844" s="333" t="s">
        <v>9082</v>
      </c>
      <c r="G5844" s="333" t="s">
        <v>17332</v>
      </c>
    </row>
    <row r="5845" spans="1:7" ht="45">
      <c r="A5845" s="333">
        <v>32141008</v>
      </c>
      <c r="B5845" s="333" t="s">
        <v>17333</v>
      </c>
      <c r="D5845" s="333" t="s">
        <v>17334</v>
      </c>
      <c r="E5845" s="333" t="s">
        <v>9081</v>
      </c>
      <c r="F5845" s="333" t="s">
        <v>9082</v>
      </c>
      <c r="G5845" s="333" t="s">
        <v>17335</v>
      </c>
    </row>
    <row r="5846" spans="1:7" ht="45">
      <c r="A5846" s="333">
        <v>32141009</v>
      </c>
      <c r="B5846" s="333" t="s">
        <v>17336</v>
      </c>
      <c r="D5846" s="333" t="s">
        <v>17337</v>
      </c>
      <c r="E5846" s="333" t="s">
        <v>9081</v>
      </c>
      <c r="F5846" s="333" t="s">
        <v>9082</v>
      </c>
      <c r="G5846" s="333" t="s">
        <v>17338</v>
      </c>
    </row>
    <row r="5847" spans="1:7" ht="45">
      <c r="A5847" s="333">
        <v>32141010</v>
      </c>
      <c r="B5847" s="333" t="s">
        <v>17339</v>
      </c>
      <c r="D5847" s="333" t="s">
        <v>17340</v>
      </c>
      <c r="E5847" s="333" t="s">
        <v>9081</v>
      </c>
      <c r="F5847" s="333" t="s">
        <v>9082</v>
      </c>
      <c r="G5847" s="333" t="s">
        <v>17341</v>
      </c>
    </row>
    <row r="5848" spans="1:7" ht="30">
      <c r="A5848" s="333">
        <v>32141011</v>
      </c>
      <c r="B5848" s="333" t="s">
        <v>17342</v>
      </c>
      <c r="D5848" s="333" t="s">
        <v>17343</v>
      </c>
      <c r="E5848" s="333" t="s">
        <v>9081</v>
      </c>
      <c r="F5848" s="333" t="s">
        <v>9082</v>
      </c>
      <c r="G5848" s="333" t="s">
        <v>17344</v>
      </c>
    </row>
    <row r="5849" spans="1:7">
      <c r="A5849" s="333">
        <v>32141012</v>
      </c>
      <c r="B5849" s="333" t="s">
        <v>17345</v>
      </c>
      <c r="D5849" s="333" t="s">
        <v>17346</v>
      </c>
      <c r="E5849" s="333" t="s">
        <v>9081</v>
      </c>
      <c r="F5849" s="333" t="s">
        <v>9082</v>
      </c>
      <c r="G5849" s="333" t="s">
        <v>17345</v>
      </c>
    </row>
    <row r="5850" spans="1:7" ht="45">
      <c r="A5850" s="333">
        <v>32141013</v>
      </c>
      <c r="B5850" s="333" t="s">
        <v>17347</v>
      </c>
      <c r="D5850" s="333" t="s">
        <v>17348</v>
      </c>
      <c r="E5850" s="333" t="s">
        <v>9081</v>
      </c>
      <c r="F5850" s="333" t="s">
        <v>9082</v>
      </c>
      <c r="G5850" s="333" t="s">
        <v>17349</v>
      </c>
    </row>
    <row r="5851" spans="1:7">
      <c r="A5851" s="333">
        <v>32141014</v>
      </c>
      <c r="B5851" s="333" t="s">
        <v>17350</v>
      </c>
      <c r="D5851" s="333" t="s">
        <v>17351</v>
      </c>
      <c r="E5851" s="333" t="s">
        <v>9081</v>
      </c>
      <c r="F5851" s="333" t="s">
        <v>9082</v>
      </c>
      <c r="G5851" s="333" t="s">
        <v>17352</v>
      </c>
    </row>
    <row r="5852" spans="1:7" ht="30">
      <c r="A5852" s="333">
        <v>32141015</v>
      </c>
      <c r="B5852" s="333" t="s">
        <v>17353</v>
      </c>
      <c r="D5852" s="333" t="s">
        <v>17354</v>
      </c>
      <c r="E5852" s="333" t="s">
        <v>9081</v>
      </c>
      <c r="F5852" s="333" t="s">
        <v>9082</v>
      </c>
      <c r="G5852" s="333" t="s">
        <v>17355</v>
      </c>
    </row>
    <row r="5853" spans="1:7">
      <c r="A5853" s="333">
        <v>32141016</v>
      </c>
      <c r="B5853" s="333" t="s">
        <v>17356</v>
      </c>
      <c r="D5853" s="333" t="s">
        <v>17357</v>
      </c>
      <c r="E5853" s="333" t="s">
        <v>9081</v>
      </c>
      <c r="F5853" s="333" t="s">
        <v>9082</v>
      </c>
      <c r="G5853" s="333" t="s">
        <v>17358</v>
      </c>
    </row>
    <row r="5854" spans="1:7">
      <c r="A5854" s="333">
        <v>32141100</v>
      </c>
      <c r="B5854" s="333" t="s">
        <v>17359</v>
      </c>
      <c r="D5854" s="333" t="s">
        <v>2173</v>
      </c>
      <c r="E5854" s="333" t="s">
        <v>2173</v>
      </c>
      <c r="F5854" s="333" t="s">
        <v>2173</v>
      </c>
      <c r="G5854" s="333" t="s">
        <v>2173</v>
      </c>
    </row>
    <row r="5855" spans="1:7" ht="30">
      <c r="A5855" s="333">
        <v>32141101</v>
      </c>
      <c r="B5855" s="333" t="s">
        <v>17360</v>
      </c>
      <c r="D5855" s="333" t="s">
        <v>17361</v>
      </c>
      <c r="E5855" s="333" t="s">
        <v>9081</v>
      </c>
      <c r="F5855" s="333" t="s">
        <v>9082</v>
      </c>
      <c r="G5855" s="333" t="s">
        <v>17362</v>
      </c>
    </row>
    <row r="5856" spans="1:7" ht="30">
      <c r="A5856" s="333">
        <v>32141102</v>
      </c>
      <c r="B5856" s="333" t="s">
        <v>17363</v>
      </c>
      <c r="D5856" s="333" t="s">
        <v>17364</v>
      </c>
      <c r="E5856" s="333" t="s">
        <v>9081</v>
      </c>
      <c r="F5856" s="333" t="s">
        <v>9082</v>
      </c>
      <c r="G5856" s="333" t="s">
        <v>17365</v>
      </c>
    </row>
    <row r="5857" spans="1:7" ht="30">
      <c r="A5857" s="333">
        <v>32141103</v>
      </c>
      <c r="B5857" s="333" t="s">
        <v>17366</v>
      </c>
      <c r="D5857" s="333" t="s">
        <v>17367</v>
      </c>
      <c r="E5857" s="333" t="s">
        <v>9081</v>
      </c>
      <c r="F5857" s="333" t="s">
        <v>9082</v>
      </c>
      <c r="G5857" s="333" t="s">
        <v>17368</v>
      </c>
    </row>
    <row r="5858" spans="1:7" ht="30">
      <c r="A5858" s="333">
        <v>32141104</v>
      </c>
      <c r="B5858" s="333" t="s">
        <v>17369</v>
      </c>
      <c r="D5858" s="333" t="s">
        <v>17370</v>
      </c>
      <c r="E5858" s="333" t="s">
        <v>9081</v>
      </c>
      <c r="F5858" s="333" t="s">
        <v>9082</v>
      </c>
      <c r="G5858" s="333" t="s">
        <v>17371</v>
      </c>
    </row>
    <row r="5859" spans="1:7" ht="30">
      <c r="A5859" s="333">
        <v>32141105</v>
      </c>
      <c r="B5859" s="333" t="s">
        <v>17372</v>
      </c>
      <c r="D5859" s="333" t="s">
        <v>17373</v>
      </c>
      <c r="E5859" s="333" t="s">
        <v>9081</v>
      </c>
      <c r="F5859" s="333" t="s">
        <v>9082</v>
      </c>
      <c r="G5859" s="333" t="s">
        <v>17374</v>
      </c>
    </row>
    <row r="5860" spans="1:7">
      <c r="A5860" s="333">
        <v>32141106</v>
      </c>
      <c r="B5860" s="333" t="s">
        <v>17375</v>
      </c>
      <c r="D5860" s="333" t="s">
        <v>17376</v>
      </c>
      <c r="E5860" s="333" t="s">
        <v>9081</v>
      </c>
      <c r="F5860" s="333" t="s">
        <v>9082</v>
      </c>
      <c r="G5860" s="333" t="s">
        <v>17377</v>
      </c>
    </row>
    <row r="5861" spans="1:7" ht="30">
      <c r="A5861" s="333">
        <v>32141107</v>
      </c>
      <c r="B5861" s="333" t="s">
        <v>17378</v>
      </c>
      <c r="D5861" s="333" t="s">
        <v>17379</v>
      </c>
      <c r="E5861" s="333" t="s">
        <v>9081</v>
      </c>
      <c r="F5861" s="333" t="s">
        <v>9082</v>
      </c>
      <c r="G5861" s="333" t="s">
        <v>17380</v>
      </c>
    </row>
    <row r="5862" spans="1:7">
      <c r="A5862" s="333">
        <v>32141108</v>
      </c>
      <c r="B5862" s="333" t="s">
        <v>17381</v>
      </c>
      <c r="D5862" s="333" t="s">
        <v>17382</v>
      </c>
      <c r="E5862" s="333" t="s">
        <v>9081</v>
      </c>
      <c r="F5862" s="333" t="s">
        <v>9082</v>
      </c>
      <c r="G5862" s="333" t="s">
        <v>17383</v>
      </c>
    </row>
    <row r="5863" spans="1:7" ht="45">
      <c r="A5863" s="333">
        <v>32141109</v>
      </c>
      <c r="B5863" s="333" t="s">
        <v>7275</v>
      </c>
      <c r="D5863" s="333" t="s">
        <v>17384</v>
      </c>
      <c r="E5863" s="333" t="s">
        <v>5844</v>
      </c>
      <c r="F5863" s="333" t="s">
        <v>5845</v>
      </c>
      <c r="G5863" s="333" t="s">
        <v>17385</v>
      </c>
    </row>
    <row r="5864" spans="1:7">
      <c r="A5864" s="333">
        <v>39000000</v>
      </c>
      <c r="B5864" s="333" t="s">
        <v>17386</v>
      </c>
      <c r="D5864" s="333" t="s">
        <v>2173</v>
      </c>
      <c r="E5864" s="333" t="s">
        <v>2173</v>
      </c>
      <c r="F5864" s="333" t="s">
        <v>2173</v>
      </c>
      <c r="G5864" s="333" t="s">
        <v>2173</v>
      </c>
    </row>
    <row r="5865" spans="1:7">
      <c r="A5865" s="333">
        <v>39100000</v>
      </c>
      <c r="B5865" s="333" t="s">
        <v>17387</v>
      </c>
      <c r="D5865" s="333" t="s">
        <v>2173</v>
      </c>
      <c r="E5865" s="333" t="s">
        <v>2173</v>
      </c>
      <c r="F5865" s="333" t="s">
        <v>2173</v>
      </c>
      <c r="G5865" s="333" t="s">
        <v>2173</v>
      </c>
    </row>
    <row r="5866" spans="1:7">
      <c r="A5866" s="333">
        <v>39101600</v>
      </c>
      <c r="B5866" s="333" t="s">
        <v>17388</v>
      </c>
      <c r="D5866" s="333" t="s">
        <v>2173</v>
      </c>
      <c r="E5866" s="333" t="s">
        <v>2173</v>
      </c>
      <c r="F5866" s="333" t="s">
        <v>2173</v>
      </c>
      <c r="G5866" s="333" t="s">
        <v>2173</v>
      </c>
    </row>
    <row r="5867" spans="1:7" ht="30">
      <c r="A5867" s="333">
        <v>39101601</v>
      </c>
      <c r="B5867" s="333" t="s">
        <v>17389</v>
      </c>
      <c r="D5867" s="333" t="s">
        <v>17390</v>
      </c>
      <c r="E5867" s="333" t="s">
        <v>9081</v>
      </c>
      <c r="F5867" s="333" t="s">
        <v>9082</v>
      </c>
      <c r="G5867" s="333" t="s">
        <v>17391</v>
      </c>
    </row>
    <row r="5868" spans="1:7" ht="30">
      <c r="A5868" s="333">
        <v>39101602</v>
      </c>
      <c r="B5868" s="333" t="s">
        <v>17392</v>
      </c>
      <c r="D5868" s="333" t="s">
        <v>17393</v>
      </c>
      <c r="E5868" s="333" t="s">
        <v>9081</v>
      </c>
      <c r="F5868" s="333" t="s">
        <v>9082</v>
      </c>
      <c r="G5868" s="333" t="s">
        <v>17394</v>
      </c>
    </row>
    <row r="5869" spans="1:7" ht="45">
      <c r="A5869" s="333">
        <v>39101603</v>
      </c>
      <c r="B5869" s="333" t="s">
        <v>17395</v>
      </c>
      <c r="D5869" s="333" t="s">
        <v>17396</v>
      </c>
      <c r="E5869" s="333" t="s">
        <v>9081</v>
      </c>
      <c r="F5869" s="333" t="s">
        <v>9082</v>
      </c>
      <c r="G5869" s="333" t="s">
        <v>17397</v>
      </c>
    </row>
    <row r="5870" spans="1:7" ht="45">
      <c r="A5870" s="333">
        <v>39101604</v>
      </c>
      <c r="B5870" s="333" t="s">
        <v>17398</v>
      </c>
      <c r="D5870" s="333" t="s">
        <v>17399</v>
      </c>
      <c r="E5870" s="333" t="s">
        <v>9081</v>
      </c>
      <c r="F5870" s="333" t="s">
        <v>9082</v>
      </c>
      <c r="G5870" s="333" t="s">
        <v>17400</v>
      </c>
    </row>
    <row r="5871" spans="1:7" ht="30">
      <c r="A5871" s="333">
        <v>39101605</v>
      </c>
      <c r="B5871" s="333" t="s">
        <v>17401</v>
      </c>
      <c r="D5871" s="333" t="s">
        <v>17402</v>
      </c>
      <c r="E5871" s="333" t="s">
        <v>9081</v>
      </c>
      <c r="F5871" s="333" t="s">
        <v>9082</v>
      </c>
      <c r="G5871" s="333" t="s">
        <v>17403</v>
      </c>
    </row>
    <row r="5872" spans="1:7" ht="45">
      <c r="A5872" s="333">
        <v>39101606</v>
      </c>
      <c r="B5872" s="333" t="s">
        <v>17404</v>
      </c>
      <c r="D5872" s="333" t="s">
        <v>17405</v>
      </c>
      <c r="E5872" s="333" t="s">
        <v>9081</v>
      </c>
      <c r="F5872" s="333" t="s">
        <v>9082</v>
      </c>
      <c r="G5872" s="333" t="s">
        <v>17406</v>
      </c>
    </row>
    <row r="5873" spans="1:8" ht="30">
      <c r="A5873" s="333">
        <v>39101608</v>
      </c>
      <c r="B5873" s="333" t="s">
        <v>17407</v>
      </c>
      <c r="D5873" s="333" t="s">
        <v>17408</v>
      </c>
      <c r="E5873" s="333" t="s">
        <v>9081</v>
      </c>
      <c r="F5873" s="333" t="s">
        <v>9082</v>
      </c>
      <c r="G5873" s="333" t="s">
        <v>17409</v>
      </c>
    </row>
    <row r="5874" spans="1:8" ht="30">
      <c r="A5874" s="333">
        <v>39101609</v>
      </c>
      <c r="B5874" s="333" t="s">
        <v>17410</v>
      </c>
      <c r="D5874" s="333" t="s">
        <v>17411</v>
      </c>
      <c r="E5874" s="333" t="s">
        <v>9081</v>
      </c>
      <c r="F5874" s="333" t="s">
        <v>9082</v>
      </c>
      <c r="G5874" s="333" t="s">
        <v>17412</v>
      </c>
    </row>
    <row r="5875" spans="1:8" ht="30">
      <c r="A5875" s="333">
        <v>39101610</v>
      </c>
      <c r="B5875" s="333" t="s">
        <v>17413</v>
      </c>
      <c r="D5875" s="333" t="s">
        <v>17414</v>
      </c>
      <c r="E5875" s="333" t="s">
        <v>9081</v>
      </c>
      <c r="F5875" s="333" t="s">
        <v>9082</v>
      </c>
      <c r="G5875" s="333" t="s">
        <v>17415</v>
      </c>
    </row>
    <row r="5876" spans="1:8" ht="45">
      <c r="A5876" s="333">
        <v>39101612</v>
      </c>
      <c r="B5876" s="333" t="s">
        <v>17416</v>
      </c>
      <c r="D5876" s="333" t="s">
        <v>17417</v>
      </c>
      <c r="E5876" s="333" t="s">
        <v>9081</v>
      </c>
      <c r="F5876" s="333" t="s">
        <v>9082</v>
      </c>
      <c r="G5876" s="333" t="s">
        <v>17418</v>
      </c>
    </row>
    <row r="5877" spans="1:8" ht="60">
      <c r="A5877" s="333">
        <v>39101613</v>
      </c>
      <c r="B5877" s="333" t="s">
        <v>17419</v>
      </c>
      <c r="D5877" s="333" t="s">
        <v>17420</v>
      </c>
      <c r="E5877" s="333" t="s">
        <v>9081</v>
      </c>
      <c r="F5877" s="333" t="s">
        <v>9082</v>
      </c>
      <c r="G5877" s="333" t="s">
        <v>17421</v>
      </c>
    </row>
    <row r="5878" spans="1:8" ht="45">
      <c r="A5878" s="333">
        <v>39101614</v>
      </c>
      <c r="B5878" s="333" t="s">
        <v>17422</v>
      </c>
      <c r="D5878" s="333" t="s">
        <v>17423</v>
      </c>
      <c r="E5878" s="333" t="s">
        <v>9081</v>
      </c>
      <c r="F5878" s="333" t="s">
        <v>9082</v>
      </c>
      <c r="G5878" s="333" t="s">
        <v>17424</v>
      </c>
    </row>
    <row r="5879" spans="1:8" ht="30">
      <c r="A5879" s="333">
        <v>39101615</v>
      </c>
      <c r="B5879" s="333" t="s">
        <v>17425</v>
      </c>
      <c r="D5879" s="333" t="s">
        <v>17426</v>
      </c>
      <c r="E5879" s="333" t="s">
        <v>9081</v>
      </c>
      <c r="F5879" s="333" t="s">
        <v>9082</v>
      </c>
      <c r="G5879" s="333" t="s">
        <v>17427</v>
      </c>
    </row>
    <row r="5880" spans="1:8" ht="45">
      <c r="A5880" s="333">
        <v>39101616</v>
      </c>
      <c r="B5880" s="333" t="s">
        <v>17428</v>
      </c>
      <c r="D5880" s="333" t="s">
        <v>17429</v>
      </c>
      <c r="E5880" s="333" t="s">
        <v>9081</v>
      </c>
      <c r="F5880" s="333" t="s">
        <v>9082</v>
      </c>
      <c r="G5880" s="333" t="s">
        <v>17430</v>
      </c>
    </row>
    <row r="5881" spans="1:8" ht="45">
      <c r="A5881" s="333">
        <v>39101617</v>
      </c>
      <c r="B5881" s="333" t="s">
        <v>17431</v>
      </c>
      <c r="D5881" s="333" t="s">
        <v>17432</v>
      </c>
      <c r="E5881" s="333" t="s">
        <v>9081</v>
      </c>
      <c r="F5881" s="333" t="s">
        <v>9082</v>
      </c>
      <c r="G5881" s="333" t="s">
        <v>17433</v>
      </c>
    </row>
    <row r="5882" spans="1:8">
      <c r="A5882" s="333">
        <v>39101618</v>
      </c>
      <c r="B5882" s="333" t="s">
        <v>17434</v>
      </c>
      <c r="D5882" s="333" t="s">
        <v>17435</v>
      </c>
      <c r="E5882" s="333" t="s">
        <v>9081</v>
      </c>
      <c r="F5882" s="333" t="s">
        <v>9082</v>
      </c>
      <c r="G5882" s="333" t="s">
        <v>17436</v>
      </c>
    </row>
    <row r="5883" spans="1:8">
      <c r="A5883" s="333">
        <v>39101700</v>
      </c>
      <c r="B5883" s="333" t="s">
        <v>17437</v>
      </c>
      <c r="D5883" s="333" t="s">
        <v>2173</v>
      </c>
      <c r="E5883" s="333" t="s">
        <v>2173</v>
      </c>
      <c r="F5883" s="333" t="s">
        <v>2173</v>
      </c>
      <c r="G5883" s="333" t="s">
        <v>2173</v>
      </c>
    </row>
    <row r="5884" spans="1:8" ht="30">
      <c r="A5884" s="333">
        <v>39101701</v>
      </c>
      <c r="B5884" s="333" t="s">
        <v>1347</v>
      </c>
      <c r="C5884" s="334" t="s">
        <v>1222</v>
      </c>
      <c r="D5884" s="333" t="s">
        <v>17438</v>
      </c>
      <c r="E5884" s="333" t="s">
        <v>9081</v>
      </c>
      <c r="F5884" s="333" t="s">
        <v>9082</v>
      </c>
      <c r="G5884" s="333" t="s">
        <v>17439</v>
      </c>
      <c r="H5884" s="430">
        <v>1500</v>
      </c>
    </row>
    <row r="5885" spans="1:8">
      <c r="A5885" s="333">
        <v>39101800</v>
      </c>
      <c r="B5885" s="333" t="s">
        <v>17440</v>
      </c>
      <c r="D5885" s="333" t="s">
        <v>2173</v>
      </c>
      <c r="E5885" s="333" t="s">
        <v>2173</v>
      </c>
      <c r="F5885" s="333" t="s">
        <v>2173</v>
      </c>
      <c r="G5885" s="333" t="s">
        <v>2173</v>
      </c>
    </row>
    <row r="5886" spans="1:8" ht="30">
      <c r="A5886" s="333">
        <v>39101801</v>
      </c>
      <c r="B5886" s="333" t="s">
        <v>17441</v>
      </c>
      <c r="D5886" s="333" t="s">
        <v>17442</v>
      </c>
      <c r="E5886" s="333" t="s">
        <v>9081</v>
      </c>
      <c r="F5886" s="333" t="s">
        <v>9082</v>
      </c>
      <c r="G5886" s="333" t="s">
        <v>17443</v>
      </c>
    </row>
    <row r="5887" spans="1:8">
      <c r="A5887" s="333">
        <v>39110000</v>
      </c>
      <c r="B5887" s="333" t="s">
        <v>17444</v>
      </c>
      <c r="D5887" s="333" t="s">
        <v>2173</v>
      </c>
      <c r="E5887" s="333" t="s">
        <v>2173</v>
      </c>
      <c r="F5887" s="333" t="s">
        <v>2173</v>
      </c>
      <c r="G5887" s="333" t="s">
        <v>2173</v>
      </c>
    </row>
    <row r="5888" spans="1:8">
      <c r="A5888" s="333">
        <v>39111500</v>
      </c>
      <c r="B5888" s="333" t="s">
        <v>17445</v>
      </c>
      <c r="D5888" s="333" t="s">
        <v>2173</v>
      </c>
      <c r="E5888" s="333" t="s">
        <v>2173</v>
      </c>
      <c r="F5888" s="333" t="s">
        <v>2173</v>
      </c>
      <c r="G5888" s="333" t="s">
        <v>2173</v>
      </c>
    </row>
    <row r="5889" spans="1:7" ht="30">
      <c r="A5889" s="333">
        <v>39111501</v>
      </c>
      <c r="B5889" s="333" t="s">
        <v>17446</v>
      </c>
      <c r="D5889" s="333" t="s">
        <v>17447</v>
      </c>
      <c r="E5889" s="333" t="s">
        <v>9081</v>
      </c>
      <c r="F5889" s="333" t="s">
        <v>9082</v>
      </c>
      <c r="G5889" s="333" t="s">
        <v>17448</v>
      </c>
    </row>
    <row r="5890" spans="1:7">
      <c r="A5890" s="333">
        <v>39111503</v>
      </c>
      <c r="B5890" s="333" t="s">
        <v>17449</v>
      </c>
      <c r="D5890" s="333" t="s">
        <v>17450</v>
      </c>
      <c r="E5890" s="333" t="s">
        <v>9081</v>
      </c>
      <c r="F5890" s="333" t="s">
        <v>9082</v>
      </c>
      <c r="G5890" s="333" t="s">
        <v>17451</v>
      </c>
    </row>
    <row r="5891" spans="1:7" ht="30">
      <c r="A5891" s="333">
        <v>39111504</v>
      </c>
      <c r="B5891" s="333" t="s">
        <v>17452</v>
      </c>
      <c r="D5891" s="333" t="s">
        <v>17453</v>
      </c>
      <c r="E5891" s="333" t="s">
        <v>9081</v>
      </c>
      <c r="F5891" s="333" t="s">
        <v>9082</v>
      </c>
      <c r="G5891" s="333" t="s">
        <v>17454</v>
      </c>
    </row>
    <row r="5892" spans="1:7" ht="30">
      <c r="A5892" s="333">
        <v>39111505</v>
      </c>
      <c r="B5892" s="333" t="s">
        <v>17455</v>
      </c>
      <c r="D5892" s="333" t="s">
        <v>17456</v>
      </c>
      <c r="E5892" s="333" t="s">
        <v>9081</v>
      </c>
      <c r="F5892" s="333" t="s">
        <v>9082</v>
      </c>
      <c r="G5892" s="333" t="s">
        <v>17455</v>
      </c>
    </row>
    <row r="5893" spans="1:7" ht="45">
      <c r="A5893" s="333">
        <v>39111506</v>
      </c>
      <c r="B5893" s="333" t="s">
        <v>17457</v>
      </c>
      <c r="D5893" s="333" t="s">
        <v>17458</v>
      </c>
      <c r="E5893" s="333" t="s">
        <v>9081</v>
      </c>
      <c r="F5893" s="333" t="s">
        <v>9082</v>
      </c>
      <c r="G5893" s="333" t="s">
        <v>17459</v>
      </c>
    </row>
    <row r="5894" spans="1:7" ht="30">
      <c r="A5894" s="333">
        <v>39111507</v>
      </c>
      <c r="B5894" s="333" t="s">
        <v>17460</v>
      </c>
      <c r="D5894" s="333" t="s">
        <v>17461</v>
      </c>
      <c r="E5894" s="333" t="s">
        <v>9081</v>
      </c>
      <c r="F5894" s="333" t="s">
        <v>9082</v>
      </c>
      <c r="G5894" s="333" t="s">
        <v>17462</v>
      </c>
    </row>
    <row r="5895" spans="1:7" ht="30">
      <c r="A5895" s="333">
        <v>39111508</v>
      </c>
      <c r="B5895" s="333" t="s">
        <v>17463</v>
      </c>
      <c r="D5895" s="333" t="s">
        <v>17464</v>
      </c>
      <c r="E5895" s="333" t="s">
        <v>9081</v>
      </c>
      <c r="F5895" s="333" t="s">
        <v>9082</v>
      </c>
      <c r="G5895" s="333" t="s">
        <v>17465</v>
      </c>
    </row>
    <row r="5896" spans="1:7" ht="30">
      <c r="A5896" s="333">
        <v>39111509</v>
      </c>
      <c r="B5896" s="333" t="s">
        <v>17466</v>
      </c>
      <c r="D5896" s="333" t="s">
        <v>17467</v>
      </c>
      <c r="E5896" s="333" t="s">
        <v>9081</v>
      </c>
      <c r="F5896" s="333" t="s">
        <v>9082</v>
      </c>
      <c r="G5896" s="333" t="s">
        <v>17468</v>
      </c>
    </row>
    <row r="5897" spans="1:7" ht="30">
      <c r="A5897" s="333">
        <v>39111510</v>
      </c>
      <c r="B5897" s="333" t="s">
        <v>17469</v>
      </c>
      <c r="D5897" s="333" t="s">
        <v>17470</v>
      </c>
      <c r="E5897" s="333" t="s">
        <v>9081</v>
      </c>
      <c r="F5897" s="333" t="s">
        <v>9082</v>
      </c>
      <c r="G5897" s="333" t="s">
        <v>17471</v>
      </c>
    </row>
    <row r="5898" spans="1:7">
      <c r="A5898" s="333">
        <v>39111512</v>
      </c>
      <c r="B5898" s="333" t="s">
        <v>17472</v>
      </c>
      <c r="D5898" s="333" t="s">
        <v>17473</v>
      </c>
      <c r="E5898" s="333" t="s">
        <v>9081</v>
      </c>
      <c r="F5898" s="333" t="s">
        <v>9082</v>
      </c>
      <c r="G5898" s="333" t="s">
        <v>17474</v>
      </c>
    </row>
    <row r="5899" spans="1:7" ht="30">
      <c r="A5899" s="333">
        <v>39111513</v>
      </c>
      <c r="B5899" s="333" t="s">
        <v>17475</v>
      </c>
      <c r="D5899" s="333" t="s">
        <v>17476</v>
      </c>
      <c r="E5899" s="333" t="s">
        <v>9081</v>
      </c>
      <c r="F5899" s="333" t="s">
        <v>9082</v>
      </c>
      <c r="G5899" s="333" t="s">
        <v>17475</v>
      </c>
    </row>
    <row r="5900" spans="1:7" ht="30">
      <c r="A5900" s="333">
        <v>39111514</v>
      </c>
      <c r="B5900" s="333" t="s">
        <v>17477</v>
      </c>
      <c r="D5900" s="333" t="s">
        <v>17478</v>
      </c>
      <c r="E5900" s="333" t="s">
        <v>9081</v>
      </c>
      <c r="F5900" s="333" t="s">
        <v>9082</v>
      </c>
      <c r="G5900" s="333" t="s">
        <v>17479</v>
      </c>
    </row>
    <row r="5901" spans="1:7" ht="45">
      <c r="A5901" s="333">
        <v>39111515</v>
      </c>
      <c r="B5901" s="333" t="s">
        <v>17480</v>
      </c>
      <c r="D5901" s="333" t="s">
        <v>17481</v>
      </c>
      <c r="E5901" s="333" t="s">
        <v>9081</v>
      </c>
      <c r="F5901" s="333" t="s">
        <v>9082</v>
      </c>
      <c r="G5901" s="333" t="s">
        <v>17482</v>
      </c>
    </row>
    <row r="5902" spans="1:7" ht="30">
      <c r="A5902" s="333">
        <v>39111516</v>
      </c>
      <c r="B5902" s="333" t="s">
        <v>17483</v>
      </c>
      <c r="D5902" s="333" t="s">
        <v>17484</v>
      </c>
      <c r="E5902" s="333" t="s">
        <v>9081</v>
      </c>
      <c r="F5902" s="333" t="s">
        <v>9082</v>
      </c>
      <c r="G5902" s="333" t="s">
        <v>17485</v>
      </c>
    </row>
    <row r="5903" spans="1:7" ht="45">
      <c r="A5903" s="333">
        <v>39111517</v>
      </c>
      <c r="B5903" s="333" t="s">
        <v>17486</v>
      </c>
      <c r="D5903" s="333" t="s">
        <v>17487</v>
      </c>
      <c r="E5903" s="333" t="s">
        <v>6124</v>
      </c>
      <c r="F5903" s="333" t="s">
        <v>6125</v>
      </c>
      <c r="G5903" s="333" t="s">
        <v>17488</v>
      </c>
    </row>
    <row r="5904" spans="1:7">
      <c r="A5904" s="333">
        <v>39111518</v>
      </c>
      <c r="B5904" s="333" t="s">
        <v>17489</v>
      </c>
      <c r="D5904" s="333" t="s">
        <v>17490</v>
      </c>
      <c r="E5904" s="333" t="s">
        <v>9081</v>
      </c>
      <c r="F5904" s="333" t="s">
        <v>9082</v>
      </c>
      <c r="G5904" s="333" t="s">
        <v>17491</v>
      </c>
    </row>
    <row r="5905" spans="1:7" ht="30">
      <c r="A5905" s="333">
        <v>39111519</v>
      </c>
      <c r="B5905" s="333" t="s">
        <v>17492</v>
      </c>
      <c r="D5905" s="333" t="s">
        <v>17493</v>
      </c>
      <c r="E5905" s="333" t="s">
        <v>2512</v>
      </c>
      <c r="F5905" s="333" t="s">
        <v>2513</v>
      </c>
      <c r="G5905" s="333" t="s">
        <v>17494</v>
      </c>
    </row>
    <row r="5906" spans="1:7" ht="30">
      <c r="A5906" s="333">
        <v>39111520</v>
      </c>
      <c r="B5906" s="333" t="s">
        <v>17495</v>
      </c>
      <c r="D5906" s="333" t="s">
        <v>17496</v>
      </c>
      <c r="E5906" s="333" t="s">
        <v>9081</v>
      </c>
      <c r="F5906" s="333" t="s">
        <v>9082</v>
      </c>
      <c r="G5906" s="333" t="s">
        <v>17497</v>
      </c>
    </row>
    <row r="5907" spans="1:7">
      <c r="A5907" s="333">
        <v>39111521</v>
      </c>
      <c r="B5907" s="333" t="s">
        <v>17498</v>
      </c>
      <c r="D5907" s="333" t="s">
        <v>17499</v>
      </c>
      <c r="E5907" s="333" t="s">
        <v>9081</v>
      </c>
      <c r="F5907" s="333" t="s">
        <v>9082</v>
      </c>
      <c r="G5907" s="333" t="s">
        <v>17500</v>
      </c>
    </row>
    <row r="5908" spans="1:7">
      <c r="A5908" s="333">
        <v>39111521</v>
      </c>
      <c r="B5908" s="333" t="s">
        <v>17498</v>
      </c>
      <c r="D5908" s="333" t="s">
        <v>17499</v>
      </c>
      <c r="E5908" s="333" t="s">
        <v>9081</v>
      </c>
      <c r="F5908" s="333" t="s">
        <v>9082</v>
      </c>
      <c r="G5908" s="333" t="s">
        <v>17500</v>
      </c>
    </row>
    <row r="5909" spans="1:7" ht="45">
      <c r="A5909" s="333">
        <v>39101628</v>
      </c>
      <c r="B5909" s="333" t="s">
        <v>17501</v>
      </c>
      <c r="D5909" s="333" t="s">
        <v>17502</v>
      </c>
      <c r="E5909" s="333" t="s">
        <v>9081</v>
      </c>
      <c r="F5909" s="333" t="s">
        <v>9082</v>
      </c>
      <c r="G5909" s="333" t="s">
        <v>17503</v>
      </c>
    </row>
    <row r="5910" spans="1:7">
      <c r="A5910" s="333">
        <v>39111600</v>
      </c>
      <c r="B5910" s="333" t="s">
        <v>17504</v>
      </c>
      <c r="D5910" s="333" t="s">
        <v>2173</v>
      </c>
      <c r="E5910" s="333" t="s">
        <v>2173</v>
      </c>
      <c r="F5910" s="333" t="s">
        <v>2173</v>
      </c>
      <c r="G5910" s="333" t="s">
        <v>2173</v>
      </c>
    </row>
    <row r="5911" spans="1:7" ht="45">
      <c r="A5911" s="333">
        <v>39111603</v>
      </c>
      <c r="B5911" s="333" t="s">
        <v>17505</v>
      </c>
      <c r="D5911" s="333" t="s">
        <v>17506</v>
      </c>
      <c r="E5911" s="333" t="s">
        <v>12710</v>
      </c>
      <c r="F5911" s="333" t="s">
        <v>12711</v>
      </c>
      <c r="G5911" s="333" t="s">
        <v>17507</v>
      </c>
    </row>
    <row r="5912" spans="1:7" ht="45">
      <c r="A5912" s="333">
        <v>39111603</v>
      </c>
      <c r="B5912" s="333" t="s">
        <v>17505</v>
      </c>
      <c r="D5912" s="333" t="s">
        <v>17506</v>
      </c>
      <c r="E5912" s="333" t="s">
        <v>17508</v>
      </c>
      <c r="F5912" s="333" t="s">
        <v>17509</v>
      </c>
      <c r="G5912" s="333" t="s">
        <v>17507</v>
      </c>
    </row>
    <row r="5913" spans="1:7" ht="45">
      <c r="A5913" s="333">
        <v>39111605</v>
      </c>
      <c r="B5913" s="333" t="s">
        <v>17510</v>
      </c>
      <c r="D5913" s="333" t="s">
        <v>17511</v>
      </c>
      <c r="E5913" s="333" t="s">
        <v>9081</v>
      </c>
      <c r="F5913" s="333" t="s">
        <v>9082</v>
      </c>
      <c r="G5913" s="333" t="s">
        <v>17512</v>
      </c>
    </row>
    <row r="5914" spans="1:7" ht="45">
      <c r="A5914" s="333">
        <v>39111605</v>
      </c>
      <c r="B5914" s="333" t="s">
        <v>17510</v>
      </c>
      <c r="D5914" s="333" t="s">
        <v>17511</v>
      </c>
      <c r="E5914" s="333" t="s">
        <v>9081</v>
      </c>
      <c r="F5914" s="333" t="s">
        <v>9082</v>
      </c>
      <c r="G5914" s="333" t="s">
        <v>17512</v>
      </c>
    </row>
    <row r="5915" spans="1:7" ht="45">
      <c r="A5915" s="333">
        <v>39111605</v>
      </c>
      <c r="B5915" s="333" t="s">
        <v>17510</v>
      </c>
      <c r="D5915" s="333" t="s">
        <v>17511</v>
      </c>
      <c r="E5915" s="333" t="s">
        <v>17508</v>
      </c>
      <c r="F5915" s="333" t="s">
        <v>17509</v>
      </c>
      <c r="G5915" s="333" t="s">
        <v>17512</v>
      </c>
    </row>
    <row r="5916" spans="1:7" ht="45">
      <c r="A5916" s="333">
        <v>39111605</v>
      </c>
      <c r="B5916" s="333" t="s">
        <v>17510</v>
      </c>
      <c r="D5916" s="333" t="s">
        <v>17511</v>
      </c>
      <c r="E5916" s="333" t="s">
        <v>17508</v>
      </c>
      <c r="F5916" s="333" t="s">
        <v>17509</v>
      </c>
      <c r="G5916" s="333" t="s">
        <v>17512</v>
      </c>
    </row>
    <row r="5917" spans="1:7" ht="45">
      <c r="A5917" s="333">
        <v>39111605</v>
      </c>
      <c r="B5917" s="333" t="s">
        <v>17510</v>
      </c>
      <c r="D5917" s="333" t="s">
        <v>17511</v>
      </c>
      <c r="E5917" s="333" t="s">
        <v>11839</v>
      </c>
      <c r="F5917" s="333" t="s">
        <v>11840</v>
      </c>
      <c r="G5917" s="333" t="s">
        <v>17512</v>
      </c>
    </row>
    <row r="5918" spans="1:7" ht="45">
      <c r="A5918" s="333">
        <v>39111605</v>
      </c>
      <c r="B5918" s="333" t="s">
        <v>17510</v>
      </c>
      <c r="D5918" s="333" t="s">
        <v>17511</v>
      </c>
      <c r="E5918" s="333" t="s">
        <v>11839</v>
      </c>
      <c r="F5918" s="333" t="s">
        <v>11840</v>
      </c>
      <c r="G5918" s="333" t="s">
        <v>17512</v>
      </c>
    </row>
    <row r="5919" spans="1:7" ht="45">
      <c r="A5919" s="333">
        <v>39111606</v>
      </c>
      <c r="B5919" s="333" t="s">
        <v>17513</v>
      </c>
      <c r="D5919" s="333" t="s">
        <v>17514</v>
      </c>
      <c r="E5919" s="333" t="s">
        <v>17508</v>
      </c>
      <c r="F5919" s="333" t="s">
        <v>17509</v>
      </c>
      <c r="G5919" s="333" t="s">
        <v>17513</v>
      </c>
    </row>
    <row r="5920" spans="1:7" ht="45">
      <c r="A5920" s="333">
        <v>39111608</v>
      </c>
      <c r="B5920" s="333" t="s">
        <v>17515</v>
      </c>
      <c r="D5920" s="333" t="s">
        <v>17516</v>
      </c>
      <c r="E5920" s="333" t="s">
        <v>17508</v>
      </c>
      <c r="F5920" s="333" t="s">
        <v>17509</v>
      </c>
      <c r="G5920" s="333" t="s">
        <v>17517</v>
      </c>
    </row>
    <row r="5921" spans="1:7" ht="30">
      <c r="A5921" s="333">
        <v>39111609</v>
      </c>
      <c r="B5921" s="333" t="s">
        <v>17518</v>
      </c>
      <c r="D5921" s="333" t="s">
        <v>17519</v>
      </c>
      <c r="E5921" s="333" t="s">
        <v>6124</v>
      </c>
      <c r="F5921" s="333" t="s">
        <v>6125</v>
      </c>
      <c r="G5921" s="333" t="s">
        <v>17520</v>
      </c>
    </row>
    <row r="5922" spans="1:7">
      <c r="A5922" s="333">
        <v>39111700</v>
      </c>
      <c r="B5922" s="333" t="s">
        <v>17521</v>
      </c>
      <c r="D5922" s="333" t="s">
        <v>2173</v>
      </c>
      <c r="E5922" s="333" t="s">
        <v>2173</v>
      </c>
      <c r="F5922" s="333" t="s">
        <v>2173</v>
      </c>
      <c r="G5922" s="333" t="s">
        <v>2173</v>
      </c>
    </row>
    <row r="5923" spans="1:7">
      <c r="A5923" s="333">
        <v>39111702</v>
      </c>
      <c r="B5923" s="333" t="s">
        <v>17522</v>
      </c>
      <c r="D5923" s="333" t="s">
        <v>17523</v>
      </c>
      <c r="E5923" s="333" t="s">
        <v>9081</v>
      </c>
      <c r="F5923" s="333" t="s">
        <v>9082</v>
      </c>
      <c r="G5923" s="333" t="s">
        <v>17524</v>
      </c>
    </row>
    <row r="5924" spans="1:7">
      <c r="A5924" s="333">
        <v>39111703</v>
      </c>
      <c r="B5924" s="333" t="s">
        <v>17525</v>
      </c>
      <c r="D5924" s="333" t="s">
        <v>17526</v>
      </c>
      <c r="E5924" s="333" t="s">
        <v>9081</v>
      </c>
      <c r="F5924" s="333" t="s">
        <v>9082</v>
      </c>
      <c r="G5924" s="333" t="s">
        <v>17527</v>
      </c>
    </row>
    <row r="5925" spans="1:7">
      <c r="A5925" s="333">
        <v>39111704</v>
      </c>
      <c r="B5925" s="333" t="s">
        <v>17528</v>
      </c>
      <c r="D5925" s="333" t="s">
        <v>17529</v>
      </c>
      <c r="E5925" s="333" t="s">
        <v>9081</v>
      </c>
      <c r="F5925" s="333" t="s">
        <v>9082</v>
      </c>
      <c r="G5925" s="333" t="s">
        <v>17530</v>
      </c>
    </row>
    <row r="5926" spans="1:7" ht="45">
      <c r="A5926" s="333">
        <v>39111705</v>
      </c>
      <c r="B5926" s="333" t="s">
        <v>17531</v>
      </c>
      <c r="D5926" s="333" t="s">
        <v>17532</v>
      </c>
      <c r="E5926" s="333" t="s">
        <v>9081</v>
      </c>
      <c r="F5926" s="333" t="s">
        <v>9082</v>
      </c>
      <c r="G5926" s="333" t="s">
        <v>17533</v>
      </c>
    </row>
    <row r="5927" spans="1:7" ht="30">
      <c r="A5927" s="333">
        <v>39111706</v>
      </c>
      <c r="B5927" s="333" t="s">
        <v>17534</v>
      </c>
      <c r="D5927" s="333" t="s">
        <v>17535</v>
      </c>
      <c r="E5927" s="333" t="s">
        <v>9081</v>
      </c>
      <c r="F5927" s="333" t="s">
        <v>9082</v>
      </c>
      <c r="G5927" s="333" t="s">
        <v>17536</v>
      </c>
    </row>
    <row r="5928" spans="1:7">
      <c r="A5928" s="333">
        <v>39111800</v>
      </c>
      <c r="B5928" s="333" t="s">
        <v>17537</v>
      </c>
      <c r="D5928" s="333" t="s">
        <v>2173</v>
      </c>
      <c r="E5928" s="333" t="s">
        <v>2173</v>
      </c>
      <c r="F5928" s="333" t="s">
        <v>2173</v>
      </c>
      <c r="G5928" s="333" t="s">
        <v>2173</v>
      </c>
    </row>
    <row r="5929" spans="1:7" ht="45">
      <c r="A5929" s="333">
        <v>39111801</v>
      </c>
      <c r="B5929" s="333" t="s">
        <v>17538</v>
      </c>
      <c r="D5929" s="333" t="s">
        <v>17539</v>
      </c>
      <c r="E5929" s="333" t="s">
        <v>9081</v>
      </c>
      <c r="F5929" s="333" t="s">
        <v>9082</v>
      </c>
      <c r="G5929" s="333" t="s">
        <v>17540</v>
      </c>
    </row>
    <row r="5930" spans="1:7">
      <c r="A5930" s="333">
        <v>39111802</v>
      </c>
      <c r="B5930" s="333" t="s">
        <v>17541</v>
      </c>
      <c r="D5930" s="333" t="s">
        <v>17542</v>
      </c>
      <c r="E5930" s="333" t="s">
        <v>9081</v>
      </c>
      <c r="F5930" s="333" t="s">
        <v>9082</v>
      </c>
      <c r="G5930" s="333" t="s">
        <v>17543</v>
      </c>
    </row>
    <row r="5931" spans="1:7">
      <c r="A5931" s="333">
        <v>39111803</v>
      </c>
      <c r="B5931" s="333" t="s">
        <v>17544</v>
      </c>
      <c r="D5931" s="333" t="s">
        <v>17545</v>
      </c>
      <c r="E5931" s="333" t="s">
        <v>9081</v>
      </c>
      <c r="F5931" s="333" t="s">
        <v>9082</v>
      </c>
      <c r="G5931" s="333" t="s">
        <v>17546</v>
      </c>
    </row>
    <row r="5932" spans="1:7" ht="45">
      <c r="A5932" s="333">
        <v>39111804</v>
      </c>
      <c r="B5932" s="333" t="s">
        <v>17547</v>
      </c>
      <c r="D5932" s="333" t="s">
        <v>17548</v>
      </c>
      <c r="E5932" s="333" t="s">
        <v>9081</v>
      </c>
      <c r="F5932" s="333" t="s">
        <v>9082</v>
      </c>
      <c r="G5932" s="333" t="s">
        <v>17549</v>
      </c>
    </row>
    <row r="5933" spans="1:7" ht="60">
      <c r="A5933" s="333">
        <v>39111806</v>
      </c>
      <c r="B5933" s="333" t="s">
        <v>17550</v>
      </c>
      <c r="D5933" s="333" t="s">
        <v>17551</v>
      </c>
      <c r="E5933" s="333" t="s">
        <v>9081</v>
      </c>
      <c r="F5933" s="333" t="s">
        <v>9082</v>
      </c>
      <c r="G5933" s="333" t="s">
        <v>17552</v>
      </c>
    </row>
    <row r="5934" spans="1:7" ht="30">
      <c r="A5934" s="333">
        <v>39111808</v>
      </c>
      <c r="B5934" s="333" t="s">
        <v>17553</v>
      </c>
      <c r="D5934" s="333" t="s">
        <v>17367</v>
      </c>
      <c r="E5934" s="333" t="s">
        <v>9081</v>
      </c>
      <c r="F5934" s="333" t="s">
        <v>9082</v>
      </c>
      <c r="G5934" s="333" t="s">
        <v>17554</v>
      </c>
    </row>
    <row r="5935" spans="1:7" ht="30">
      <c r="A5935" s="333">
        <v>39111809</v>
      </c>
      <c r="B5935" s="333" t="s">
        <v>17555</v>
      </c>
      <c r="D5935" s="333" t="s">
        <v>17556</v>
      </c>
      <c r="E5935" s="333" t="s">
        <v>9081</v>
      </c>
      <c r="F5935" s="333" t="s">
        <v>9082</v>
      </c>
      <c r="G5935" s="333" t="s">
        <v>17557</v>
      </c>
    </row>
    <row r="5936" spans="1:7" ht="45">
      <c r="A5936" s="333">
        <v>39111810</v>
      </c>
      <c r="B5936" s="333" t="s">
        <v>17558</v>
      </c>
      <c r="D5936" s="333" t="s">
        <v>17559</v>
      </c>
      <c r="E5936" s="333" t="s">
        <v>9081</v>
      </c>
      <c r="F5936" s="333" t="s">
        <v>9082</v>
      </c>
      <c r="G5936" s="333" t="s">
        <v>17560</v>
      </c>
    </row>
    <row r="5937" spans="1:8" ht="45">
      <c r="A5937" s="333">
        <v>39111811</v>
      </c>
      <c r="B5937" s="333" t="s">
        <v>17561</v>
      </c>
      <c r="D5937" s="333" t="s">
        <v>17562</v>
      </c>
      <c r="E5937" s="333" t="s">
        <v>9081</v>
      </c>
      <c r="F5937" s="333" t="s">
        <v>9082</v>
      </c>
      <c r="G5937" s="333" t="s">
        <v>17563</v>
      </c>
    </row>
    <row r="5938" spans="1:8">
      <c r="A5938" s="333">
        <v>39111812</v>
      </c>
      <c r="B5938" s="333" t="s">
        <v>17564</v>
      </c>
      <c r="D5938" s="333" t="s">
        <v>17565</v>
      </c>
      <c r="E5938" s="333" t="s">
        <v>9081</v>
      </c>
      <c r="F5938" s="333" t="s">
        <v>9082</v>
      </c>
      <c r="G5938" s="333" t="s">
        <v>17566</v>
      </c>
    </row>
    <row r="5939" spans="1:8">
      <c r="A5939" s="333">
        <v>39111813</v>
      </c>
      <c r="B5939" s="333" t="s">
        <v>17567</v>
      </c>
      <c r="D5939" s="333" t="s">
        <v>17568</v>
      </c>
      <c r="E5939" s="333" t="s">
        <v>9081</v>
      </c>
      <c r="F5939" s="333" t="s">
        <v>9082</v>
      </c>
      <c r="G5939" s="333" t="s">
        <v>17569</v>
      </c>
    </row>
    <row r="5940" spans="1:8">
      <c r="A5940" s="333">
        <v>39111900</v>
      </c>
      <c r="B5940" s="333" t="s">
        <v>17570</v>
      </c>
      <c r="D5940" s="333" t="s">
        <v>2173</v>
      </c>
      <c r="E5940" s="333" t="s">
        <v>2173</v>
      </c>
      <c r="F5940" s="333" t="s">
        <v>2173</v>
      </c>
      <c r="G5940" s="333" t="s">
        <v>2173</v>
      </c>
    </row>
    <row r="5941" spans="1:8" ht="60">
      <c r="A5941" s="333">
        <v>39111901</v>
      </c>
      <c r="B5941" s="333" t="s">
        <v>17571</v>
      </c>
      <c r="D5941" s="333" t="s">
        <v>17572</v>
      </c>
      <c r="E5941" s="333" t="s">
        <v>6817</v>
      </c>
      <c r="F5941" s="333" t="s">
        <v>6818</v>
      </c>
      <c r="G5941" s="333" t="s">
        <v>17573</v>
      </c>
    </row>
    <row r="5942" spans="1:8" ht="30">
      <c r="A5942" s="333">
        <v>39111902</v>
      </c>
      <c r="B5942" s="333" t="s">
        <v>17574</v>
      </c>
      <c r="D5942" s="333" t="s">
        <v>17575</v>
      </c>
      <c r="E5942" s="333" t="s">
        <v>6817</v>
      </c>
      <c r="F5942" s="333" t="s">
        <v>6818</v>
      </c>
      <c r="G5942" s="333" t="s">
        <v>17576</v>
      </c>
    </row>
    <row r="5943" spans="1:8">
      <c r="A5943" s="333">
        <v>39112000</v>
      </c>
      <c r="B5943" s="333" t="s">
        <v>17577</v>
      </c>
      <c r="D5943" s="333" t="s">
        <v>2173</v>
      </c>
      <c r="E5943" s="333" t="s">
        <v>2173</v>
      </c>
      <c r="F5943" s="333" t="s">
        <v>2173</v>
      </c>
      <c r="G5943" s="333" t="s">
        <v>2173</v>
      </c>
    </row>
    <row r="5944" spans="1:8" ht="30">
      <c r="A5944" s="333">
        <v>39112001</v>
      </c>
      <c r="B5944" s="333" t="s">
        <v>17578</v>
      </c>
      <c r="D5944" s="333" t="s">
        <v>17579</v>
      </c>
      <c r="E5944" s="333" t="s">
        <v>9081</v>
      </c>
      <c r="F5944" s="333" t="s">
        <v>9082</v>
      </c>
      <c r="G5944" s="333" t="s">
        <v>17580</v>
      </c>
    </row>
    <row r="5945" spans="1:8" ht="30">
      <c r="A5945" s="333">
        <v>39112002</v>
      </c>
      <c r="B5945" s="333" t="s">
        <v>17581</v>
      </c>
      <c r="D5945" s="333" t="s">
        <v>17582</v>
      </c>
      <c r="E5945" s="333" t="s">
        <v>5993</v>
      </c>
      <c r="F5945" s="333" t="s">
        <v>5994</v>
      </c>
      <c r="G5945" s="333" t="s">
        <v>17581</v>
      </c>
    </row>
    <row r="5946" spans="1:8">
      <c r="A5946" s="333">
        <v>39112003</v>
      </c>
      <c r="B5946" s="333" t="s">
        <v>17583</v>
      </c>
      <c r="D5946" s="333" t="s">
        <v>17584</v>
      </c>
      <c r="E5946" s="333" t="s">
        <v>9081</v>
      </c>
      <c r="F5946" s="333" t="s">
        <v>9082</v>
      </c>
      <c r="G5946" s="333" t="s">
        <v>17583</v>
      </c>
    </row>
    <row r="5947" spans="1:8">
      <c r="A5947" s="333">
        <v>39120000</v>
      </c>
      <c r="B5947" s="333" t="s">
        <v>17585</v>
      </c>
      <c r="D5947" s="333" t="s">
        <v>2173</v>
      </c>
      <c r="E5947" s="333" t="s">
        <v>2173</v>
      </c>
      <c r="F5947" s="333" t="s">
        <v>2173</v>
      </c>
      <c r="G5947" s="333" t="s">
        <v>2173</v>
      </c>
    </row>
    <row r="5948" spans="1:8">
      <c r="A5948" s="333">
        <v>39121000</v>
      </c>
      <c r="B5948" s="333" t="s">
        <v>17586</v>
      </c>
      <c r="D5948" s="333" t="s">
        <v>2173</v>
      </c>
      <c r="E5948" s="333" t="s">
        <v>2173</v>
      </c>
      <c r="F5948" s="333" t="s">
        <v>2173</v>
      </c>
      <c r="G5948" s="333" t="s">
        <v>2173</v>
      </c>
    </row>
    <row r="5949" spans="1:8" ht="30">
      <c r="A5949" s="333">
        <v>39121001</v>
      </c>
      <c r="B5949" s="333" t="s">
        <v>17587</v>
      </c>
      <c r="D5949" s="333" t="s">
        <v>17588</v>
      </c>
      <c r="E5949" s="333" t="s">
        <v>7223</v>
      </c>
      <c r="F5949" s="333" t="s">
        <v>7224</v>
      </c>
      <c r="G5949" s="333" t="s">
        <v>17589</v>
      </c>
    </row>
    <row r="5950" spans="1:8" ht="30">
      <c r="A5950" s="333">
        <v>39121002</v>
      </c>
      <c r="B5950" s="333" t="s">
        <v>1337</v>
      </c>
      <c r="C5950" s="334" t="s">
        <v>1203</v>
      </c>
      <c r="D5950" s="333" t="s">
        <v>17590</v>
      </c>
      <c r="E5950" s="333" t="s">
        <v>7223</v>
      </c>
      <c r="F5950" s="333" t="s">
        <v>7224</v>
      </c>
      <c r="G5950" s="333" t="s">
        <v>17591</v>
      </c>
      <c r="H5950" s="430">
        <v>10000</v>
      </c>
    </row>
    <row r="5951" spans="1:8" ht="45">
      <c r="A5951" s="333">
        <v>39121003</v>
      </c>
      <c r="B5951" s="333" t="s">
        <v>17592</v>
      </c>
      <c r="D5951" s="333" t="s">
        <v>17593</v>
      </c>
      <c r="E5951" s="333" t="s">
        <v>7223</v>
      </c>
      <c r="F5951" s="333" t="s">
        <v>7224</v>
      </c>
      <c r="G5951" s="333" t="s">
        <v>17594</v>
      </c>
    </row>
    <row r="5952" spans="1:8" ht="30">
      <c r="A5952" s="333">
        <v>39121004</v>
      </c>
      <c r="B5952" s="333" t="s">
        <v>17595</v>
      </c>
      <c r="D5952" s="333" t="s">
        <v>17590</v>
      </c>
      <c r="E5952" s="333" t="s">
        <v>7223</v>
      </c>
      <c r="F5952" s="333" t="s">
        <v>7224</v>
      </c>
      <c r="G5952" s="333" t="s">
        <v>17596</v>
      </c>
    </row>
    <row r="5953" spans="1:7" ht="30">
      <c r="A5953" s="333">
        <v>39121004</v>
      </c>
      <c r="B5953" s="333" t="s">
        <v>17595</v>
      </c>
      <c r="D5953" s="333" t="s">
        <v>17590</v>
      </c>
      <c r="E5953" s="333" t="s">
        <v>9081</v>
      </c>
      <c r="F5953" s="333" t="s">
        <v>9082</v>
      </c>
      <c r="G5953" s="333" t="s">
        <v>17596</v>
      </c>
    </row>
    <row r="5954" spans="1:7" ht="45">
      <c r="A5954" s="333">
        <v>39121006</v>
      </c>
      <c r="B5954" s="333" t="s">
        <v>17597</v>
      </c>
      <c r="D5954" s="333" t="s">
        <v>17598</v>
      </c>
      <c r="E5954" s="333" t="s">
        <v>9081</v>
      </c>
      <c r="F5954" s="333" t="s">
        <v>9082</v>
      </c>
      <c r="G5954" s="333" t="s">
        <v>17599</v>
      </c>
    </row>
    <row r="5955" spans="1:7" ht="30">
      <c r="A5955" s="333">
        <v>39121007</v>
      </c>
      <c r="B5955" s="333" t="s">
        <v>17600</v>
      </c>
      <c r="D5955" s="333" t="s">
        <v>17601</v>
      </c>
      <c r="E5955" s="333" t="s">
        <v>7223</v>
      </c>
      <c r="F5955" s="333" t="s">
        <v>7224</v>
      </c>
      <c r="G5955" s="333" t="s">
        <v>17602</v>
      </c>
    </row>
    <row r="5956" spans="1:7" ht="60">
      <c r="A5956" s="333">
        <v>39121008</v>
      </c>
      <c r="B5956" s="333" t="s">
        <v>17603</v>
      </c>
      <c r="D5956" s="333" t="s">
        <v>17604</v>
      </c>
      <c r="E5956" s="333" t="s">
        <v>7223</v>
      </c>
      <c r="F5956" s="333" t="s">
        <v>7224</v>
      </c>
      <c r="G5956" s="333" t="s">
        <v>17605</v>
      </c>
    </row>
    <row r="5957" spans="1:7">
      <c r="A5957" s="333">
        <v>39121009</v>
      </c>
      <c r="B5957" s="333" t="s">
        <v>17606</v>
      </c>
      <c r="D5957" s="333" t="s">
        <v>17607</v>
      </c>
      <c r="E5957" s="333" t="s">
        <v>9081</v>
      </c>
      <c r="F5957" s="333" t="s">
        <v>9082</v>
      </c>
      <c r="G5957" s="333" t="s">
        <v>17608</v>
      </c>
    </row>
    <row r="5958" spans="1:7" ht="45">
      <c r="A5958" s="333">
        <v>39121010</v>
      </c>
      <c r="B5958" s="333" t="s">
        <v>17609</v>
      </c>
      <c r="D5958" s="333" t="s">
        <v>17610</v>
      </c>
      <c r="E5958" s="333" t="s">
        <v>7223</v>
      </c>
      <c r="F5958" s="333" t="s">
        <v>7224</v>
      </c>
      <c r="G5958" s="333" t="s">
        <v>17611</v>
      </c>
    </row>
    <row r="5959" spans="1:7" ht="45">
      <c r="A5959" s="333">
        <v>39121011</v>
      </c>
      <c r="B5959" s="333" t="s">
        <v>17612</v>
      </c>
      <c r="D5959" s="333" t="s">
        <v>17613</v>
      </c>
      <c r="E5959" s="333" t="s">
        <v>7223</v>
      </c>
      <c r="F5959" s="333" t="s">
        <v>7224</v>
      </c>
      <c r="G5959" s="333" t="s">
        <v>17614</v>
      </c>
    </row>
    <row r="5960" spans="1:7" ht="30">
      <c r="A5960" s="333">
        <v>39121012</v>
      </c>
      <c r="B5960" s="333" t="s">
        <v>17615</v>
      </c>
      <c r="D5960" s="333" t="s">
        <v>17616</v>
      </c>
      <c r="E5960" s="333" t="s">
        <v>7223</v>
      </c>
      <c r="F5960" s="333" t="s">
        <v>7224</v>
      </c>
      <c r="G5960" s="333" t="s">
        <v>17617</v>
      </c>
    </row>
    <row r="5961" spans="1:7" ht="45">
      <c r="A5961" s="333">
        <v>39121013</v>
      </c>
      <c r="B5961" s="333" t="s">
        <v>17618</v>
      </c>
      <c r="D5961" s="333" t="s">
        <v>17619</v>
      </c>
      <c r="E5961" s="333" t="s">
        <v>7223</v>
      </c>
      <c r="F5961" s="333" t="s">
        <v>7224</v>
      </c>
      <c r="G5961" s="333" t="s">
        <v>17620</v>
      </c>
    </row>
    <row r="5962" spans="1:7" ht="45">
      <c r="A5962" s="333">
        <v>39121014</v>
      </c>
      <c r="B5962" s="333" t="s">
        <v>17621</v>
      </c>
      <c r="D5962" s="333" t="s">
        <v>17622</v>
      </c>
      <c r="E5962" s="333" t="s">
        <v>7223</v>
      </c>
      <c r="F5962" s="333" t="s">
        <v>7224</v>
      </c>
      <c r="G5962" s="333" t="s">
        <v>17623</v>
      </c>
    </row>
    <row r="5963" spans="1:7" ht="30">
      <c r="A5963" s="333">
        <v>39121015</v>
      </c>
      <c r="B5963" s="333" t="s">
        <v>17624</v>
      </c>
      <c r="D5963" s="333" t="s">
        <v>17625</v>
      </c>
      <c r="E5963" s="333" t="s">
        <v>7223</v>
      </c>
      <c r="F5963" s="333" t="s">
        <v>7224</v>
      </c>
      <c r="G5963" s="333" t="s">
        <v>17626</v>
      </c>
    </row>
    <row r="5964" spans="1:7" ht="45">
      <c r="A5964" s="333">
        <v>39121016</v>
      </c>
      <c r="B5964" s="333" t="s">
        <v>17627</v>
      </c>
      <c r="D5964" s="333" t="s">
        <v>17628</v>
      </c>
      <c r="E5964" s="333" t="s">
        <v>7223</v>
      </c>
      <c r="F5964" s="333" t="s">
        <v>7224</v>
      </c>
      <c r="G5964" s="333" t="s">
        <v>17629</v>
      </c>
    </row>
    <row r="5965" spans="1:7" ht="45">
      <c r="A5965" s="333">
        <v>39121017</v>
      </c>
      <c r="B5965" s="333" t="s">
        <v>17630</v>
      </c>
      <c r="D5965" s="333" t="s">
        <v>17631</v>
      </c>
      <c r="E5965" s="333" t="s">
        <v>7223</v>
      </c>
      <c r="F5965" s="333" t="s">
        <v>7224</v>
      </c>
      <c r="G5965" s="333" t="s">
        <v>17632</v>
      </c>
    </row>
    <row r="5966" spans="1:7" ht="30">
      <c r="A5966" s="333">
        <v>39121018</v>
      </c>
      <c r="B5966" s="333" t="s">
        <v>17633</v>
      </c>
      <c r="D5966" s="333" t="s">
        <v>17634</v>
      </c>
      <c r="E5966" s="333" t="s">
        <v>7223</v>
      </c>
      <c r="F5966" s="333" t="s">
        <v>7224</v>
      </c>
      <c r="G5966" s="333" t="s">
        <v>17635</v>
      </c>
    </row>
    <row r="5967" spans="1:7" ht="45">
      <c r="A5967" s="333">
        <v>39121019</v>
      </c>
      <c r="B5967" s="333" t="s">
        <v>17636</v>
      </c>
      <c r="D5967" s="333" t="s">
        <v>17637</v>
      </c>
      <c r="E5967" s="333" t="s">
        <v>7223</v>
      </c>
      <c r="F5967" s="333" t="s">
        <v>7224</v>
      </c>
      <c r="G5967" s="333" t="s">
        <v>17638</v>
      </c>
    </row>
    <row r="5968" spans="1:7" ht="30">
      <c r="A5968" s="333">
        <v>39121020</v>
      </c>
      <c r="B5968" s="333" t="s">
        <v>17639</v>
      </c>
      <c r="D5968" s="333" t="s">
        <v>17640</v>
      </c>
      <c r="E5968" s="333" t="s">
        <v>7223</v>
      </c>
      <c r="F5968" s="333" t="s">
        <v>7224</v>
      </c>
      <c r="G5968" s="333" t="s">
        <v>17641</v>
      </c>
    </row>
    <row r="5969" spans="1:7">
      <c r="A5969" s="333">
        <v>39121100</v>
      </c>
      <c r="B5969" s="333" t="s">
        <v>17642</v>
      </c>
      <c r="D5969" s="333" t="s">
        <v>2173</v>
      </c>
      <c r="E5969" s="333" t="s">
        <v>2173</v>
      </c>
      <c r="F5969" s="333" t="s">
        <v>2173</v>
      </c>
      <c r="G5969" s="333" t="s">
        <v>2173</v>
      </c>
    </row>
    <row r="5970" spans="1:7" ht="45">
      <c r="A5970" s="333">
        <v>39121101</v>
      </c>
      <c r="B5970" s="333" t="s">
        <v>17643</v>
      </c>
      <c r="D5970" s="333" t="s">
        <v>17644</v>
      </c>
      <c r="E5970" s="333" t="s">
        <v>7223</v>
      </c>
      <c r="F5970" s="333" t="s">
        <v>7224</v>
      </c>
      <c r="G5970" s="333" t="s">
        <v>17645</v>
      </c>
    </row>
    <row r="5971" spans="1:7" ht="45">
      <c r="A5971" s="333">
        <v>39121102</v>
      </c>
      <c r="B5971" s="333" t="s">
        <v>17646</v>
      </c>
      <c r="D5971" s="333" t="s">
        <v>17647</v>
      </c>
      <c r="E5971" s="333" t="s">
        <v>7223</v>
      </c>
      <c r="F5971" s="333" t="s">
        <v>7224</v>
      </c>
      <c r="G5971" s="333" t="s">
        <v>17648</v>
      </c>
    </row>
    <row r="5972" spans="1:7" ht="45">
      <c r="A5972" s="333">
        <v>39121103</v>
      </c>
      <c r="B5972" s="333" t="s">
        <v>17649</v>
      </c>
      <c r="D5972" s="333" t="s">
        <v>17650</v>
      </c>
      <c r="E5972" s="333" t="s">
        <v>7223</v>
      </c>
      <c r="F5972" s="333" t="s">
        <v>7224</v>
      </c>
      <c r="G5972" s="333" t="s">
        <v>17651</v>
      </c>
    </row>
    <row r="5973" spans="1:7" ht="45">
      <c r="A5973" s="333">
        <v>39121103</v>
      </c>
      <c r="B5973" s="333" t="s">
        <v>17649</v>
      </c>
      <c r="D5973" s="333" t="s">
        <v>17650</v>
      </c>
      <c r="E5973" s="333" t="s">
        <v>9081</v>
      </c>
      <c r="F5973" s="333" t="s">
        <v>9082</v>
      </c>
      <c r="G5973" s="333" t="s">
        <v>17651</v>
      </c>
    </row>
    <row r="5974" spans="1:7" ht="30">
      <c r="A5974" s="333">
        <v>39121104</v>
      </c>
      <c r="B5974" s="333" t="s">
        <v>17652</v>
      </c>
      <c r="D5974" s="333" t="s">
        <v>17653</v>
      </c>
      <c r="E5974" s="333" t="s">
        <v>7223</v>
      </c>
      <c r="F5974" s="333" t="s">
        <v>7224</v>
      </c>
      <c r="G5974" s="333" t="s">
        <v>17654</v>
      </c>
    </row>
    <row r="5975" spans="1:7" ht="45">
      <c r="A5975" s="333">
        <v>39121105</v>
      </c>
      <c r="B5975" s="333" t="s">
        <v>17655</v>
      </c>
      <c r="D5975" s="333" t="s">
        <v>17656</v>
      </c>
      <c r="E5975" s="333" t="s">
        <v>7223</v>
      </c>
      <c r="F5975" s="333" t="s">
        <v>7224</v>
      </c>
      <c r="G5975" s="333" t="s">
        <v>17657</v>
      </c>
    </row>
    <row r="5976" spans="1:7" ht="30">
      <c r="A5976" s="333">
        <v>39121106</v>
      </c>
      <c r="B5976" s="333" t="s">
        <v>17658</v>
      </c>
      <c r="D5976" s="333" t="s">
        <v>17659</v>
      </c>
      <c r="E5976" s="333" t="s">
        <v>7223</v>
      </c>
      <c r="F5976" s="333" t="s">
        <v>7224</v>
      </c>
      <c r="G5976" s="333" t="s">
        <v>17660</v>
      </c>
    </row>
    <row r="5977" spans="1:7" ht="45">
      <c r="A5977" s="333">
        <v>39121107</v>
      </c>
      <c r="B5977" s="333" t="s">
        <v>17661</v>
      </c>
      <c r="D5977" s="333" t="s">
        <v>17662</v>
      </c>
      <c r="E5977" s="333" t="s">
        <v>7223</v>
      </c>
      <c r="F5977" s="333" t="s">
        <v>7224</v>
      </c>
      <c r="G5977" s="333" t="s">
        <v>17663</v>
      </c>
    </row>
    <row r="5978" spans="1:7" ht="45">
      <c r="A5978" s="333">
        <v>39121108</v>
      </c>
      <c r="B5978" s="333" t="s">
        <v>17664</v>
      </c>
      <c r="D5978" s="333" t="s">
        <v>17665</v>
      </c>
      <c r="E5978" s="333" t="s">
        <v>2512</v>
      </c>
      <c r="F5978" s="333" t="s">
        <v>2513</v>
      </c>
      <c r="G5978" s="333" t="s">
        <v>17666</v>
      </c>
    </row>
    <row r="5979" spans="1:7" ht="30">
      <c r="A5979" s="333">
        <v>39121109</v>
      </c>
      <c r="B5979" s="333" t="s">
        <v>17667</v>
      </c>
      <c r="D5979" s="333" t="s">
        <v>17588</v>
      </c>
      <c r="E5979" s="333" t="s">
        <v>7223</v>
      </c>
      <c r="F5979" s="333" t="s">
        <v>7224</v>
      </c>
      <c r="G5979" s="333" t="s">
        <v>17668</v>
      </c>
    </row>
    <row r="5980" spans="1:7">
      <c r="A5980" s="333">
        <v>39121200</v>
      </c>
      <c r="B5980" s="333" t="s">
        <v>17669</v>
      </c>
      <c r="D5980" s="333" t="s">
        <v>2173</v>
      </c>
      <c r="E5980" s="333" t="s">
        <v>2173</v>
      </c>
      <c r="F5980" s="333" t="s">
        <v>2173</v>
      </c>
      <c r="G5980" s="333" t="s">
        <v>2173</v>
      </c>
    </row>
    <row r="5981" spans="1:7" ht="45">
      <c r="A5981" s="333">
        <v>39121201</v>
      </c>
      <c r="B5981" s="333" t="s">
        <v>17670</v>
      </c>
      <c r="D5981" s="333" t="s">
        <v>17671</v>
      </c>
      <c r="E5981" s="333" t="s">
        <v>6817</v>
      </c>
      <c r="F5981" s="333" t="s">
        <v>6818</v>
      </c>
      <c r="G5981" s="333" t="s">
        <v>17672</v>
      </c>
    </row>
    <row r="5982" spans="1:7" ht="45">
      <c r="A5982" s="333">
        <v>39121202</v>
      </c>
      <c r="B5982" s="333" t="s">
        <v>17673</v>
      </c>
      <c r="D5982" s="333" t="s">
        <v>17674</v>
      </c>
      <c r="E5982" s="333" t="s">
        <v>2512</v>
      </c>
      <c r="F5982" s="333" t="s">
        <v>2513</v>
      </c>
      <c r="G5982" s="333" t="s">
        <v>17675</v>
      </c>
    </row>
    <row r="5983" spans="1:7" ht="30">
      <c r="A5983" s="333">
        <v>39121203</v>
      </c>
      <c r="B5983" s="333" t="s">
        <v>17676</v>
      </c>
      <c r="D5983" s="333" t="s">
        <v>17677</v>
      </c>
      <c r="E5983" s="333" t="s">
        <v>6817</v>
      </c>
      <c r="F5983" s="333" t="s">
        <v>6818</v>
      </c>
      <c r="G5983" s="333" t="s">
        <v>17678</v>
      </c>
    </row>
    <row r="5984" spans="1:7" ht="60">
      <c r="A5984" s="333">
        <v>39121204</v>
      </c>
      <c r="B5984" s="333" t="s">
        <v>17679</v>
      </c>
      <c r="D5984" s="333" t="s">
        <v>17680</v>
      </c>
      <c r="E5984" s="333" t="s">
        <v>2512</v>
      </c>
      <c r="F5984" s="333" t="s">
        <v>2513</v>
      </c>
      <c r="G5984" s="333" t="s">
        <v>17681</v>
      </c>
    </row>
    <row r="5985" spans="1:7" ht="30">
      <c r="A5985" s="333">
        <v>39121205</v>
      </c>
      <c r="B5985" s="333" t="s">
        <v>17682</v>
      </c>
      <c r="D5985" s="333" t="s">
        <v>17683</v>
      </c>
      <c r="E5985" s="333" t="s">
        <v>2512</v>
      </c>
      <c r="F5985" s="333" t="s">
        <v>2513</v>
      </c>
      <c r="G5985" s="333" t="s">
        <v>17684</v>
      </c>
    </row>
    <row r="5986" spans="1:7" ht="30">
      <c r="A5986" s="333">
        <v>39121206</v>
      </c>
      <c r="B5986" s="333" t="s">
        <v>17685</v>
      </c>
      <c r="D5986" s="333" t="s">
        <v>17686</v>
      </c>
      <c r="E5986" s="333" t="s">
        <v>6817</v>
      </c>
      <c r="F5986" s="333" t="s">
        <v>6818</v>
      </c>
      <c r="G5986" s="333" t="s">
        <v>17687</v>
      </c>
    </row>
    <row r="5987" spans="1:7" ht="30">
      <c r="A5987" s="333">
        <v>39121207</v>
      </c>
      <c r="B5987" s="333" t="s">
        <v>17688</v>
      </c>
      <c r="D5987" s="333" t="s">
        <v>17689</v>
      </c>
      <c r="E5987" s="333" t="s">
        <v>6817</v>
      </c>
      <c r="F5987" s="333" t="s">
        <v>6818</v>
      </c>
      <c r="G5987" s="333" t="s">
        <v>17690</v>
      </c>
    </row>
    <row r="5988" spans="1:7">
      <c r="A5988" s="333">
        <v>39121300</v>
      </c>
      <c r="B5988" s="333" t="s">
        <v>17691</v>
      </c>
      <c r="D5988" s="333" t="s">
        <v>2173</v>
      </c>
      <c r="E5988" s="333" t="s">
        <v>2173</v>
      </c>
      <c r="F5988" s="333" t="s">
        <v>2173</v>
      </c>
      <c r="G5988" s="333" t="s">
        <v>2173</v>
      </c>
    </row>
    <row r="5989" spans="1:7" ht="45">
      <c r="A5989" s="333">
        <v>39121301</v>
      </c>
      <c r="B5989" s="333" t="s">
        <v>17692</v>
      </c>
      <c r="D5989" s="333" t="s">
        <v>17693</v>
      </c>
      <c r="E5989" s="333" t="s">
        <v>6817</v>
      </c>
      <c r="F5989" s="333" t="s">
        <v>6818</v>
      </c>
      <c r="G5989" s="333" t="s">
        <v>17694</v>
      </c>
    </row>
    <row r="5990" spans="1:7" ht="30">
      <c r="A5990" s="333">
        <v>39121302</v>
      </c>
      <c r="B5990" s="333" t="s">
        <v>17695</v>
      </c>
      <c r="D5990" s="333" t="s">
        <v>17696</v>
      </c>
      <c r="E5990" s="333" t="s">
        <v>6817</v>
      </c>
      <c r="F5990" s="333" t="s">
        <v>6818</v>
      </c>
      <c r="G5990" s="333" t="s">
        <v>17697</v>
      </c>
    </row>
    <row r="5991" spans="1:7" ht="30">
      <c r="A5991" s="333">
        <v>39121303</v>
      </c>
      <c r="B5991" s="333" t="s">
        <v>17698</v>
      </c>
      <c r="D5991" s="333" t="s">
        <v>17699</v>
      </c>
      <c r="E5991" s="333" t="s">
        <v>9081</v>
      </c>
      <c r="F5991" s="333" t="s">
        <v>9082</v>
      </c>
      <c r="G5991" s="333" t="s">
        <v>17700</v>
      </c>
    </row>
    <row r="5992" spans="1:7" ht="45">
      <c r="A5992" s="333">
        <v>39121304</v>
      </c>
      <c r="B5992" s="333" t="s">
        <v>17701</v>
      </c>
      <c r="D5992" s="333" t="s">
        <v>17702</v>
      </c>
      <c r="E5992" s="333" t="s">
        <v>9081</v>
      </c>
      <c r="F5992" s="333" t="s">
        <v>9082</v>
      </c>
      <c r="G5992" s="333" t="s">
        <v>17703</v>
      </c>
    </row>
    <row r="5993" spans="1:7" ht="45">
      <c r="A5993" s="333">
        <v>39121305</v>
      </c>
      <c r="B5993" s="333" t="s">
        <v>17704</v>
      </c>
      <c r="D5993" s="333" t="s">
        <v>17705</v>
      </c>
      <c r="E5993" s="333" t="s">
        <v>6817</v>
      </c>
      <c r="F5993" s="333" t="s">
        <v>6818</v>
      </c>
      <c r="G5993" s="333" t="s">
        <v>17706</v>
      </c>
    </row>
    <row r="5994" spans="1:7" ht="45">
      <c r="A5994" s="333">
        <v>39121306</v>
      </c>
      <c r="B5994" s="333" t="s">
        <v>17707</v>
      </c>
      <c r="D5994" s="333" t="s">
        <v>17708</v>
      </c>
      <c r="E5994" s="333" t="s">
        <v>9081</v>
      </c>
      <c r="F5994" s="333" t="s">
        <v>9082</v>
      </c>
      <c r="G5994" s="333" t="s">
        <v>17709</v>
      </c>
    </row>
    <row r="5995" spans="1:7" ht="45">
      <c r="A5995" s="333">
        <v>39121307</v>
      </c>
      <c r="B5995" s="333" t="s">
        <v>17710</v>
      </c>
      <c r="D5995" s="333" t="s">
        <v>17711</v>
      </c>
      <c r="E5995" s="333" t="s">
        <v>6817</v>
      </c>
      <c r="F5995" s="333" t="s">
        <v>6818</v>
      </c>
      <c r="G5995" s="333" t="s">
        <v>17712</v>
      </c>
    </row>
    <row r="5996" spans="1:7" ht="45">
      <c r="A5996" s="333">
        <v>39121308</v>
      </c>
      <c r="B5996" s="333" t="s">
        <v>17713</v>
      </c>
      <c r="D5996" s="333" t="s">
        <v>17714</v>
      </c>
      <c r="E5996" s="333" t="s">
        <v>9081</v>
      </c>
      <c r="F5996" s="333" t="s">
        <v>9082</v>
      </c>
      <c r="G5996" s="333" t="s">
        <v>17715</v>
      </c>
    </row>
    <row r="5997" spans="1:7" ht="45">
      <c r="A5997" s="333">
        <v>39121309</v>
      </c>
      <c r="B5997" s="333" t="s">
        <v>17716</v>
      </c>
      <c r="D5997" s="333" t="s">
        <v>17717</v>
      </c>
      <c r="E5997" s="333" t="s">
        <v>9081</v>
      </c>
      <c r="F5997" s="333" t="s">
        <v>9082</v>
      </c>
      <c r="G5997" s="333" t="s">
        <v>17718</v>
      </c>
    </row>
    <row r="5998" spans="1:7" ht="60">
      <c r="A5998" s="333">
        <v>39121310</v>
      </c>
      <c r="B5998" s="333" t="s">
        <v>17719</v>
      </c>
      <c r="D5998" s="333" t="s">
        <v>17720</v>
      </c>
      <c r="E5998" s="333" t="s">
        <v>9081</v>
      </c>
      <c r="F5998" s="333" t="s">
        <v>9082</v>
      </c>
      <c r="G5998" s="333" t="s">
        <v>17721</v>
      </c>
    </row>
    <row r="5999" spans="1:7">
      <c r="A5999" s="333">
        <v>39121311</v>
      </c>
      <c r="B5999" s="333" t="s">
        <v>17722</v>
      </c>
      <c r="D5999" s="333" t="s">
        <v>17723</v>
      </c>
      <c r="E5999" s="333" t="s">
        <v>9081</v>
      </c>
      <c r="F5999" s="333" t="s">
        <v>9082</v>
      </c>
      <c r="G5999" s="333" t="s">
        <v>17724</v>
      </c>
    </row>
    <row r="6000" spans="1:7" ht="30">
      <c r="A6000" s="333">
        <v>39121312</v>
      </c>
      <c r="B6000" s="333" t="s">
        <v>17725</v>
      </c>
      <c r="D6000" s="333" t="s">
        <v>17726</v>
      </c>
      <c r="E6000" s="333" t="s">
        <v>9081</v>
      </c>
      <c r="F6000" s="333" t="s">
        <v>9082</v>
      </c>
      <c r="G6000" s="333" t="s">
        <v>17727</v>
      </c>
    </row>
    <row r="6001" spans="1:7">
      <c r="A6001" s="333">
        <v>39121313</v>
      </c>
      <c r="B6001" s="333" t="s">
        <v>17728</v>
      </c>
      <c r="D6001" s="333" t="s">
        <v>17729</v>
      </c>
      <c r="E6001" s="333" t="s">
        <v>9081</v>
      </c>
      <c r="F6001" s="333" t="s">
        <v>9082</v>
      </c>
      <c r="G6001" s="333" t="s">
        <v>17730</v>
      </c>
    </row>
    <row r="6002" spans="1:7">
      <c r="A6002" s="333">
        <v>39121400</v>
      </c>
      <c r="B6002" s="333" t="s">
        <v>17731</v>
      </c>
      <c r="D6002" s="333" t="s">
        <v>2173</v>
      </c>
      <c r="E6002" s="333" t="s">
        <v>2173</v>
      </c>
      <c r="F6002" s="333" t="s">
        <v>2173</v>
      </c>
      <c r="G6002" s="333" t="s">
        <v>2173</v>
      </c>
    </row>
    <row r="6003" spans="1:7" ht="45">
      <c r="A6003" s="333">
        <v>39121402</v>
      </c>
      <c r="B6003" s="333" t="s">
        <v>17732</v>
      </c>
      <c r="D6003" s="333" t="s">
        <v>17733</v>
      </c>
      <c r="E6003" s="333" t="s">
        <v>9081</v>
      </c>
      <c r="F6003" s="333" t="s">
        <v>9082</v>
      </c>
      <c r="G6003" s="333" t="s">
        <v>17734</v>
      </c>
    </row>
    <row r="6004" spans="1:7" ht="30">
      <c r="A6004" s="333">
        <v>39121403</v>
      </c>
      <c r="B6004" s="333" t="s">
        <v>17735</v>
      </c>
      <c r="D6004" s="333" t="s">
        <v>17736</v>
      </c>
      <c r="E6004" s="333" t="s">
        <v>9081</v>
      </c>
      <c r="F6004" s="333" t="s">
        <v>9082</v>
      </c>
      <c r="G6004" s="333" t="s">
        <v>17737</v>
      </c>
    </row>
    <row r="6005" spans="1:7" ht="45">
      <c r="A6005" s="333">
        <v>39121404</v>
      </c>
      <c r="B6005" s="333" t="s">
        <v>17738</v>
      </c>
      <c r="D6005" s="333" t="s">
        <v>17739</v>
      </c>
      <c r="E6005" s="333" t="s">
        <v>9081</v>
      </c>
      <c r="F6005" s="333" t="s">
        <v>9082</v>
      </c>
      <c r="G6005" s="333" t="s">
        <v>17740</v>
      </c>
    </row>
    <row r="6006" spans="1:7" ht="30">
      <c r="A6006" s="333">
        <v>39121405</v>
      </c>
      <c r="B6006" s="333" t="s">
        <v>17741</v>
      </c>
      <c r="D6006" s="333" t="s">
        <v>17742</v>
      </c>
      <c r="E6006" s="333" t="s">
        <v>9081</v>
      </c>
      <c r="F6006" s="333" t="s">
        <v>9082</v>
      </c>
      <c r="G6006" s="333" t="s">
        <v>17743</v>
      </c>
    </row>
    <row r="6007" spans="1:7" ht="60">
      <c r="A6007" s="333">
        <v>39121406</v>
      </c>
      <c r="B6007" s="333" t="s">
        <v>17744</v>
      </c>
      <c r="D6007" s="333" t="s">
        <v>17745</v>
      </c>
      <c r="E6007" s="333" t="s">
        <v>9081</v>
      </c>
      <c r="F6007" s="333" t="s">
        <v>9082</v>
      </c>
      <c r="G6007" s="333" t="s">
        <v>17746</v>
      </c>
    </row>
    <row r="6008" spans="1:7" ht="30">
      <c r="A6008" s="333">
        <v>39121407</v>
      </c>
      <c r="B6008" s="333" t="s">
        <v>17747</v>
      </c>
      <c r="D6008" s="333" t="s">
        <v>17748</v>
      </c>
      <c r="E6008" s="333" t="s">
        <v>9081</v>
      </c>
      <c r="F6008" s="333" t="s">
        <v>9082</v>
      </c>
      <c r="G6008" s="333" t="s">
        <v>17749</v>
      </c>
    </row>
    <row r="6009" spans="1:7" ht="60">
      <c r="A6009" s="333">
        <v>39121408</v>
      </c>
      <c r="B6009" s="333" t="s">
        <v>17750</v>
      </c>
      <c r="D6009" s="333" t="s">
        <v>17751</v>
      </c>
      <c r="E6009" s="333" t="s">
        <v>9081</v>
      </c>
      <c r="F6009" s="333" t="s">
        <v>9082</v>
      </c>
      <c r="G6009" s="333" t="s">
        <v>17752</v>
      </c>
    </row>
    <row r="6010" spans="1:7">
      <c r="A6010" s="333">
        <v>39121409</v>
      </c>
      <c r="B6010" s="333" t="s">
        <v>17753</v>
      </c>
      <c r="D6010" s="333" t="s">
        <v>17754</v>
      </c>
      <c r="E6010" s="333" t="s">
        <v>9081</v>
      </c>
      <c r="F6010" s="333" t="s">
        <v>9082</v>
      </c>
      <c r="G6010" s="333" t="s">
        <v>17755</v>
      </c>
    </row>
    <row r="6011" spans="1:7" ht="45">
      <c r="A6011" s="333">
        <v>39121410</v>
      </c>
      <c r="B6011" s="333" t="s">
        <v>17756</v>
      </c>
      <c r="D6011" s="333" t="s">
        <v>17757</v>
      </c>
      <c r="E6011" s="333" t="s">
        <v>9081</v>
      </c>
      <c r="F6011" s="333" t="s">
        <v>9082</v>
      </c>
      <c r="G6011" s="333" t="s">
        <v>17758</v>
      </c>
    </row>
    <row r="6012" spans="1:7">
      <c r="A6012" s="333">
        <v>39121411</v>
      </c>
      <c r="B6012" s="333" t="s">
        <v>17759</v>
      </c>
      <c r="D6012" s="333" t="s">
        <v>17760</v>
      </c>
      <c r="E6012" s="333" t="s">
        <v>9081</v>
      </c>
      <c r="F6012" s="333" t="s">
        <v>9082</v>
      </c>
      <c r="G6012" s="333" t="s">
        <v>17761</v>
      </c>
    </row>
    <row r="6013" spans="1:7">
      <c r="A6013" s="333">
        <v>39121412</v>
      </c>
      <c r="B6013" s="333" t="s">
        <v>17762</v>
      </c>
      <c r="D6013" s="333" t="s">
        <v>17763</v>
      </c>
      <c r="E6013" s="333" t="s">
        <v>9081</v>
      </c>
      <c r="F6013" s="333" t="s">
        <v>9082</v>
      </c>
      <c r="G6013" s="333" t="s">
        <v>17764</v>
      </c>
    </row>
    <row r="6014" spans="1:7">
      <c r="A6014" s="333">
        <v>39121413</v>
      </c>
      <c r="B6014" s="333" t="s">
        <v>17765</v>
      </c>
      <c r="D6014" s="333" t="s">
        <v>17766</v>
      </c>
      <c r="E6014" s="333" t="s">
        <v>9081</v>
      </c>
      <c r="F6014" s="333" t="s">
        <v>9082</v>
      </c>
      <c r="G6014" s="333" t="s">
        <v>17767</v>
      </c>
    </row>
    <row r="6015" spans="1:7">
      <c r="A6015" s="333">
        <v>39121414</v>
      </c>
      <c r="B6015" s="333" t="s">
        <v>17768</v>
      </c>
      <c r="D6015" s="333" t="s">
        <v>17769</v>
      </c>
      <c r="E6015" s="333" t="s">
        <v>9081</v>
      </c>
      <c r="F6015" s="333" t="s">
        <v>9082</v>
      </c>
      <c r="G6015" s="333" t="s">
        <v>17770</v>
      </c>
    </row>
    <row r="6016" spans="1:7">
      <c r="A6016" s="333">
        <v>39121415</v>
      </c>
      <c r="B6016" s="333" t="s">
        <v>17771</v>
      </c>
      <c r="D6016" s="333" t="s">
        <v>17772</v>
      </c>
      <c r="E6016" s="333" t="s">
        <v>9081</v>
      </c>
      <c r="F6016" s="333" t="s">
        <v>9082</v>
      </c>
      <c r="G6016" s="333" t="s">
        <v>17773</v>
      </c>
    </row>
    <row r="6017" spans="1:7">
      <c r="A6017" s="333">
        <v>39121416</v>
      </c>
      <c r="B6017" s="333" t="s">
        <v>17774</v>
      </c>
      <c r="D6017" s="333" t="s">
        <v>17775</v>
      </c>
      <c r="E6017" s="333" t="s">
        <v>9081</v>
      </c>
      <c r="F6017" s="333" t="s">
        <v>9082</v>
      </c>
      <c r="G6017" s="333" t="s">
        <v>17776</v>
      </c>
    </row>
    <row r="6018" spans="1:7" ht="45">
      <c r="A6018" s="333">
        <v>39121419</v>
      </c>
      <c r="B6018" s="333" t="s">
        <v>17777</v>
      </c>
      <c r="D6018" s="333" t="s">
        <v>17778</v>
      </c>
      <c r="E6018" s="333" t="s">
        <v>9081</v>
      </c>
      <c r="F6018" s="333" t="s">
        <v>9082</v>
      </c>
      <c r="G6018" s="333" t="s">
        <v>17779</v>
      </c>
    </row>
    <row r="6019" spans="1:7">
      <c r="A6019" s="333">
        <v>39121420</v>
      </c>
      <c r="B6019" s="333" t="s">
        <v>17780</v>
      </c>
      <c r="D6019" s="333" t="s">
        <v>17766</v>
      </c>
      <c r="E6019" s="333" t="s">
        <v>9081</v>
      </c>
      <c r="F6019" s="333" t="s">
        <v>9082</v>
      </c>
      <c r="G6019" s="333" t="s">
        <v>17781</v>
      </c>
    </row>
    <row r="6020" spans="1:7">
      <c r="A6020" s="333">
        <v>39121421</v>
      </c>
      <c r="B6020" s="333" t="s">
        <v>17782</v>
      </c>
      <c r="D6020" s="333" t="s">
        <v>17766</v>
      </c>
      <c r="E6020" s="333" t="s">
        <v>9081</v>
      </c>
      <c r="F6020" s="333" t="s">
        <v>9082</v>
      </c>
      <c r="G6020" s="333" t="s">
        <v>17783</v>
      </c>
    </row>
    <row r="6021" spans="1:7" ht="30">
      <c r="A6021" s="333">
        <v>39121422</v>
      </c>
      <c r="B6021" s="333" t="s">
        <v>17784</v>
      </c>
      <c r="D6021" s="333" t="s">
        <v>17785</v>
      </c>
      <c r="E6021" s="333" t="s">
        <v>9081</v>
      </c>
      <c r="F6021" s="333" t="s">
        <v>9082</v>
      </c>
      <c r="G6021" s="333" t="s">
        <v>17786</v>
      </c>
    </row>
    <row r="6022" spans="1:7" ht="30">
      <c r="A6022" s="333">
        <v>39121423</v>
      </c>
      <c r="B6022" s="333" t="s">
        <v>17787</v>
      </c>
      <c r="D6022" s="333" t="s">
        <v>17788</v>
      </c>
      <c r="E6022" s="333" t="s">
        <v>9081</v>
      </c>
      <c r="F6022" s="333" t="s">
        <v>9082</v>
      </c>
      <c r="G6022" s="333" t="s">
        <v>17789</v>
      </c>
    </row>
    <row r="6023" spans="1:7">
      <c r="A6023" s="333">
        <v>39121424</v>
      </c>
      <c r="B6023" s="333" t="s">
        <v>17790</v>
      </c>
      <c r="D6023" s="333" t="s">
        <v>17791</v>
      </c>
      <c r="E6023" s="333" t="s">
        <v>9081</v>
      </c>
      <c r="F6023" s="333" t="s">
        <v>9082</v>
      </c>
      <c r="G6023" s="333" t="s">
        <v>17792</v>
      </c>
    </row>
    <row r="6024" spans="1:7">
      <c r="A6024" s="333">
        <v>39121425</v>
      </c>
      <c r="B6024" s="333" t="s">
        <v>17793</v>
      </c>
      <c r="D6024" s="333" t="s">
        <v>17794</v>
      </c>
      <c r="E6024" s="333" t="s">
        <v>9081</v>
      </c>
      <c r="F6024" s="333" t="s">
        <v>9082</v>
      </c>
      <c r="G6024" s="333" t="s">
        <v>17795</v>
      </c>
    </row>
    <row r="6025" spans="1:7">
      <c r="A6025" s="333">
        <v>39121426</v>
      </c>
      <c r="B6025" s="333" t="s">
        <v>17796</v>
      </c>
      <c r="D6025" s="333" t="s">
        <v>17797</v>
      </c>
      <c r="E6025" s="333" t="s">
        <v>9081</v>
      </c>
      <c r="F6025" s="333" t="s">
        <v>9082</v>
      </c>
      <c r="G6025" s="333" t="s">
        <v>17798</v>
      </c>
    </row>
    <row r="6026" spans="1:7">
      <c r="A6026" s="333">
        <v>39121427</v>
      </c>
      <c r="B6026" s="333" t="s">
        <v>17799</v>
      </c>
      <c r="D6026" s="333" t="s">
        <v>17800</v>
      </c>
      <c r="E6026" s="333" t="s">
        <v>9081</v>
      </c>
      <c r="F6026" s="333" t="s">
        <v>9082</v>
      </c>
      <c r="G6026" s="333" t="s">
        <v>17801</v>
      </c>
    </row>
    <row r="6027" spans="1:7" ht="45">
      <c r="A6027" s="333">
        <v>39121428</v>
      </c>
      <c r="B6027" s="333" t="s">
        <v>17802</v>
      </c>
      <c r="D6027" s="333" t="s">
        <v>17803</v>
      </c>
      <c r="E6027" s="333" t="s">
        <v>9081</v>
      </c>
      <c r="F6027" s="333" t="s">
        <v>9082</v>
      </c>
      <c r="G6027" s="333" t="s">
        <v>17804</v>
      </c>
    </row>
    <row r="6028" spans="1:7" ht="30">
      <c r="A6028" s="333">
        <v>39121429</v>
      </c>
      <c r="B6028" s="333" t="s">
        <v>17805</v>
      </c>
      <c r="D6028" s="333" t="s">
        <v>17806</v>
      </c>
      <c r="E6028" s="333" t="s">
        <v>9081</v>
      </c>
      <c r="F6028" s="333" t="s">
        <v>9082</v>
      </c>
      <c r="G6028" s="333" t="s">
        <v>17807</v>
      </c>
    </row>
    <row r="6029" spans="1:7">
      <c r="A6029" s="333">
        <v>39121430</v>
      </c>
      <c r="B6029" s="333" t="s">
        <v>17808</v>
      </c>
      <c r="D6029" s="333" t="s">
        <v>17809</v>
      </c>
      <c r="E6029" s="333" t="s">
        <v>9081</v>
      </c>
      <c r="F6029" s="333" t="s">
        <v>9082</v>
      </c>
      <c r="G6029" s="333" t="s">
        <v>17810</v>
      </c>
    </row>
    <row r="6030" spans="1:7" ht="45">
      <c r="A6030" s="333">
        <v>39121431</v>
      </c>
      <c r="B6030" s="333" t="s">
        <v>17811</v>
      </c>
      <c r="D6030" s="333" t="s">
        <v>17812</v>
      </c>
      <c r="E6030" s="333" t="s">
        <v>9081</v>
      </c>
      <c r="F6030" s="333" t="s">
        <v>9082</v>
      </c>
      <c r="G6030" s="333" t="s">
        <v>17813</v>
      </c>
    </row>
    <row r="6031" spans="1:7" ht="30">
      <c r="A6031" s="333">
        <v>39121432</v>
      </c>
      <c r="B6031" s="333" t="s">
        <v>17814</v>
      </c>
      <c r="D6031" s="333" t="s">
        <v>17815</v>
      </c>
      <c r="E6031" s="333" t="s">
        <v>9081</v>
      </c>
      <c r="F6031" s="333" t="s">
        <v>9082</v>
      </c>
      <c r="G6031" s="333" t="s">
        <v>17816</v>
      </c>
    </row>
    <row r="6032" spans="1:7" ht="60">
      <c r="A6032" s="333">
        <v>39121433</v>
      </c>
      <c r="B6032" s="333" t="s">
        <v>17817</v>
      </c>
      <c r="D6032" s="333" t="s">
        <v>17818</v>
      </c>
      <c r="E6032" s="333" t="s">
        <v>9081</v>
      </c>
      <c r="F6032" s="333" t="s">
        <v>9082</v>
      </c>
      <c r="G6032" s="333" t="s">
        <v>17819</v>
      </c>
    </row>
    <row r="6033" spans="1:7" ht="45">
      <c r="A6033" s="333">
        <v>39121434</v>
      </c>
      <c r="B6033" s="333" t="s">
        <v>17820</v>
      </c>
      <c r="D6033" s="333" t="s">
        <v>17821</v>
      </c>
      <c r="E6033" s="333" t="s">
        <v>9081</v>
      </c>
      <c r="F6033" s="333" t="s">
        <v>9082</v>
      </c>
      <c r="G6033" s="333" t="s">
        <v>17822</v>
      </c>
    </row>
    <row r="6034" spans="1:7" ht="30">
      <c r="A6034" s="333">
        <v>39121435</v>
      </c>
      <c r="B6034" s="333" t="s">
        <v>17823</v>
      </c>
      <c r="D6034" s="333" t="s">
        <v>17824</v>
      </c>
      <c r="E6034" s="333" t="s">
        <v>9081</v>
      </c>
      <c r="F6034" s="333" t="s">
        <v>9082</v>
      </c>
      <c r="G6034" s="333" t="s">
        <v>17825</v>
      </c>
    </row>
    <row r="6035" spans="1:7" ht="45">
      <c r="A6035" s="333">
        <v>39121436</v>
      </c>
      <c r="B6035" s="333" t="s">
        <v>17826</v>
      </c>
      <c r="D6035" s="333" t="s">
        <v>17827</v>
      </c>
      <c r="E6035" s="333" t="s">
        <v>9081</v>
      </c>
      <c r="F6035" s="333" t="s">
        <v>9082</v>
      </c>
      <c r="G6035" s="333" t="s">
        <v>17828</v>
      </c>
    </row>
    <row r="6036" spans="1:7" ht="45">
      <c r="A6036" s="333">
        <v>39121437</v>
      </c>
      <c r="B6036" s="333" t="s">
        <v>17829</v>
      </c>
      <c r="D6036" s="333" t="s">
        <v>17830</v>
      </c>
      <c r="E6036" s="333" t="s">
        <v>9081</v>
      </c>
      <c r="F6036" s="333" t="s">
        <v>9082</v>
      </c>
      <c r="G6036" s="333" t="s">
        <v>17831</v>
      </c>
    </row>
    <row r="6037" spans="1:7" ht="30">
      <c r="A6037" s="333">
        <v>39121441</v>
      </c>
      <c r="B6037" s="333" t="s">
        <v>17832</v>
      </c>
      <c r="D6037" s="333" t="s">
        <v>17833</v>
      </c>
      <c r="E6037" s="333" t="s">
        <v>9081</v>
      </c>
      <c r="F6037" s="333" t="s">
        <v>9082</v>
      </c>
      <c r="G6037" s="333" t="s">
        <v>2173</v>
      </c>
    </row>
    <row r="6038" spans="1:7">
      <c r="A6038" s="333">
        <v>39121500</v>
      </c>
      <c r="B6038" s="333" t="s">
        <v>17834</v>
      </c>
      <c r="D6038" s="333" t="s">
        <v>2173</v>
      </c>
      <c r="E6038" s="333" t="s">
        <v>2173</v>
      </c>
      <c r="F6038" s="333" t="s">
        <v>2173</v>
      </c>
      <c r="G6038" s="333" t="s">
        <v>2173</v>
      </c>
    </row>
    <row r="6039" spans="1:7" ht="45">
      <c r="A6039" s="333">
        <v>39121501</v>
      </c>
      <c r="B6039" s="333" t="s">
        <v>17835</v>
      </c>
      <c r="D6039" s="333" t="s">
        <v>17836</v>
      </c>
      <c r="E6039" s="333" t="s">
        <v>9081</v>
      </c>
      <c r="F6039" s="333" t="s">
        <v>9082</v>
      </c>
      <c r="G6039" s="333" t="s">
        <v>17837</v>
      </c>
    </row>
    <row r="6040" spans="1:7" ht="30">
      <c r="A6040" s="333">
        <v>39121502</v>
      </c>
      <c r="B6040" s="333" t="s">
        <v>17838</v>
      </c>
      <c r="D6040" s="333" t="s">
        <v>17839</v>
      </c>
      <c r="E6040" s="333" t="s">
        <v>9081</v>
      </c>
      <c r="F6040" s="333" t="s">
        <v>9082</v>
      </c>
      <c r="G6040" s="333" t="s">
        <v>17840</v>
      </c>
    </row>
    <row r="6041" spans="1:7" ht="30">
      <c r="A6041" s="333">
        <v>39121503</v>
      </c>
      <c r="B6041" s="333" t="s">
        <v>17841</v>
      </c>
      <c r="D6041" s="333" t="s">
        <v>17842</v>
      </c>
      <c r="E6041" s="333" t="s">
        <v>9081</v>
      </c>
      <c r="F6041" s="333" t="s">
        <v>9082</v>
      </c>
      <c r="G6041" s="333" t="s">
        <v>17843</v>
      </c>
    </row>
    <row r="6042" spans="1:7" ht="30">
      <c r="A6042" s="333">
        <v>39121504</v>
      </c>
      <c r="B6042" s="333" t="s">
        <v>17844</v>
      </c>
      <c r="D6042" s="333" t="s">
        <v>17845</v>
      </c>
      <c r="E6042" s="333" t="s">
        <v>9081</v>
      </c>
      <c r="F6042" s="333" t="s">
        <v>9082</v>
      </c>
      <c r="G6042" s="333" t="s">
        <v>17846</v>
      </c>
    </row>
    <row r="6043" spans="1:7">
      <c r="A6043" s="333">
        <v>39121505</v>
      </c>
      <c r="B6043" s="333" t="s">
        <v>17847</v>
      </c>
      <c r="D6043" s="333" t="s">
        <v>17848</v>
      </c>
      <c r="E6043" s="333" t="s">
        <v>9081</v>
      </c>
      <c r="F6043" s="333" t="s">
        <v>9082</v>
      </c>
      <c r="G6043" s="333" t="s">
        <v>17849</v>
      </c>
    </row>
    <row r="6044" spans="1:7" ht="30">
      <c r="A6044" s="333">
        <v>39121506</v>
      </c>
      <c r="B6044" s="333" t="s">
        <v>17850</v>
      </c>
      <c r="D6044" s="333" t="s">
        <v>17851</v>
      </c>
      <c r="E6044" s="333" t="s">
        <v>9081</v>
      </c>
      <c r="F6044" s="333" t="s">
        <v>9082</v>
      </c>
      <c r="G6044" s="333" t="s">
        <v>17852</v>
      </c>
    </row>
    <row r="6045" spans="1:7" ht="30">
      <c r="A6045" s="333">
        <v>39121507</v>
      </c>
      <c r="B6045" s="333" t="s">
        <v>17853</v>
      </c>
      <c r="D6045" s="333" t="s">
        <v>17854</v>
      </c>
      <c r="E6045" s="333" t="s">
        <v>9081</v>
      </c>
      <c r="F6045" s="333" t="s">
        <v>9082</v>
      </c>
      <c r="G6045" s="333" t="s">
        <v>17855</v>
      </c>
    </row>
    <row r="6046" spans="1:7" ht="45">
      <c r="A6046" s="333">
        <v>39121508</v>
      </c>
      <c r="B6046" s="333" t="s">
        <v>17856</v>
      </c>
      <c r="D6046" s="333" t="s">
        <v>17857</v>
      </c>
      <c r="E6046" s="333" t="s">
        <v>9081</v>
      </c>
      <c r="F6046" s="333" t="s">
        <v>9082</v>
      </c>
      <c r="G6046" s="333" t="s">
        <v>17858</v>
      </c>
    </row>
    <row r="6047" spans="1:7" ht="45">
      <c r="A6047" s="333">
        <v>39121509</v>
      </c>
      <c r="B6047" s="333" t="s">
        <v>17859</v>
      </c>
      <c r="D6047" s="333" t="s">
        <v>17860</v>
      </c>
      <c r="E6047" s="333" t="s">
        <v>9081</v>
      </c>
      <c r="F6047" s="333" t="s">
        <v>9082</v>
      </c>
      <c r="G6047" s="333" t="s">
        <v>17861</v>
      </c>
    </row>
    <row r="6048" spans="1:7" ht="45">
      <c r="A6048" s="333">
        <v>39121510</v>
      </c>
      <c r="B6048" s="333" t="s">
        <v>17862</v>
      </c>
      <c r="D6048" s="333" t="s">
        <v>17863</v>
      </c>
      <c r="E6048" s="333" t="s">
        <v>9081</v>
      </c>
      <c r="F6048" s="333" t="s">
        <v>9082</v>
      </c>
      <c r="G6048" s="333" t="s">
        <v>17864</v>
      </c>
    </row>
    <row r="6049" spans="1:7" ht="30">
      <c r="A6049" s="333">
        <v>39121511</v>
      </c>
      <c r="B6049" s="333" t="s">
        <v>17865</v>
      </c>
      <c r="D6049" s="333" t="s">
        <v>17866</v>
      </c>
      <c r="E6049" s="333" t="s">
        <v>9081</v>
      </c>
      <c r="F6049" s="333" t="s">
        <v>9082</v>
      </c>
      <c r="G6049" s="333" t="s">
        <v>17867</v>
      </c>
    </row>
    <row r="6050" spans="1:7" ht="45">
      <c r="A6050" s="333">
        <v>39121512</v>
      </c>
      <c r="B6050" s="333" t="s">
        <v>17868</v>
      </c>
      <c r="D6050" s="333" t="s">
        <v>17869</v>
      </c>
      <c r="E6050" s="333" t="s">
        <v>9081</v>
      </c>
      <c r="F6050" s="333" t="s">
        <v>9082</v>
      </c>
      <c r="G6050" s="333" t="s">
        <v>17870</v>
      </c>
    </row>
    <row r="6051" spans="1:7" ht="45">
      <c r="A6051" s="333">
        <v>39121513</v>
      </c>
      <c r="B6051" s="333" t="s">
        <v>17871</v>
      </c>
      <c r="D6051" s="333" t="s">
        <v>17872</v>
      </c>
      <c r="E6051" s="333" t="s">
        <v>9081</v>
      </c>
      <c r="F6051" s="333" t="s">
        <v>9082</v>
      </c>
      <c r="G6051" s="333" t="s">
        <v>17873</v>
      </c>
    </row>
    <row r="6052" spans="1:7" ht="45">
      <c r="A6052" s="333">
        <v>39121514</v>
      </c>
      <c r="B6052" s="333" t="s">
        <v>17874</v>
      </c>
      <c r="D6052" s="333" t="s">
        <v>17875</v>
      </c>
      <c r="E6052" s="333" t="s">
        <v>9081</v>
      </c>
      <c r="F6052" s="333" t="s">
        <v>9082</v>
      </c>
      <c r="G6052" s="333" t="s">
        <v>17876</v>
      </c>
    </row>
    <row r="6053" spans="1:7" ht="45">
      <c r="A6053" s="333">
        <v>39121515</v>
      </c>
      <c r="B6053" s="333" t="s">
        <v>17877</v>
      </c>
      <c r="D6053" s="333" t="s">
        <v>17878</v>
      </c>
      <c r="E6053" s="333" t="s">
        <v>9081</v>
      </c>
      <c r="F6053" s="333" t="s">
        <v>9082</v>
      </c>
      <c r="G6053" s="333" t="s">
        <v>17879</v>
      </c>
    </row>
    <row r="6054" spans="1:7">
      <c r="A6054" s="333">
        <v>39121516</v>
      </c>
      <c r="B6054" s="333" t="s">
        <v>17880</v>
      </c>
      <c r="D6054" s="333" t="s">
        <v>17881</v>
      </c>
      <c r="E6054" s="333" t="s">
        <v>9081</v>
      </c>
      <c r="F6054" s="333" t="s">
        <v>9082</v>
      </c>
      <c r="G6054" s="333" t="s">
        <v>17882</v>
      </c>
    </row>
    <row r="6055" spans="1:7" ht="30">
      <c r="A6055" s="333">
        <v>39121517</v>
      </c>
      <c r="B6055" s="333" t="s">
        <v>17883</v>
      </c>
      <c r="D6055" s="333" t="s">
        <v>17884</v>
      </c>
      <c r="E6055" s="333" t="s">
        <v>9081</v>
      </c>
      <c r="F6055" s="333" t="s">
        <v>9082</v>
      </c>
      <c r="G6055" s="333" t="s">
        <v>17885</v>
      </c>
    </row>
    <row r="6056" spans="1:7">
      <c r="A6056" s="333">
        <v>39121518</v>
      </c>
      <c r="B6056" s="333" t="s">
        <v>17886</v>
      </c>
      <c r="D6056" s="333" t="s">
        <v>17887</v>
      </c>
      <c r="E6056" s="333" t="s">
        <v>9081</v>
      </c>
      <c r="F6056" s="333" t="s">
        <v>9082</v>
      </c>
      <c r="G6056" s="333" t="s">
        <v>17888</v>
      </c>
    </row>
    <row r="6057" spans="1:7" ht="45">
      <c r="A6057" s="333">
        <v>39121519</v>
      </c>
      <c r="B6057" s="333" t="s">
        <v>17889</v>
      </c>
      <c r="D6057" s="333" t="s">
        <v>17890</v>
      </c>
      <c r="E6057" s="333" t="s">
        <v>9081</v>
      </c>
      <c r="F6057" s="333" t="s">
        <v>9082</v>
      </c>
      <c r="G6057" s="333" t="s">
        <v>17891</v>
      </c>
    </row>
    <row r="6058" spans="1:7" ht="45">
      <c r="A6058" s="333">
        <v>39121520</v>
      </c>
      <c r="B6058" s="333" t="s">
        <v>17892</v>
      </c>
      <c r="D6058" s="333" t="s">
        <v>17893</v>
      </c>
      <c r="E6058" s="333" t="s">
        <v>9081</v>
      </c>
      <c r="F6058" s="333" t="s">
        <v>9082</v>
      </c>
      <c r="G6058" s="333" t="s">
        <v>17894</v>
      </c>
    </row>
    <row r="6059" spans="1:7" ht="30">
      <c r="A6059" s="333">
        <v>39121521</v>
      </c>
      <c r="B6059" s="333" t="s">
        <v>17895</v>
      </c>
      <c r="D6059" s="333" t="s">
        <v>17896</v>
      </c>
      <c r="E6059" s="333" t="s">
        <v>9081</v>
      </c>
      <c r="F6059" s="333" t="s">
        <v>9082</v>
      </c>
      <c r="G6059" s="333" t="s">
        <v>17897</v>
      </c>
    </row>
    <row r="6060" spans="1:7" ht="45">
      <c r="A6060" s="333">
        <v>39121522</v>
      </c>
      <c r="B6060" s="333" t="s">
        <v>17898</v>
      </c>
      <c r="D6060" s="333" t="s">
        <v>17899</v>
      </c>
      <c r="E6060" s="333" t="s">
        <v>9081</v>
      </c>
      <c r="F6060" s="333" t="s">
        <v>9082</v>
      </c>
      <c r="G6060" s="333" t="s">
        <v>17900</v>
      </c>
    </row>
    <row r="6061" spans="1:7">
      <c r="A6061" s="333">
        <v>39121523</v>
      </c>
      <c r="B6061" s="333" t="s">
        <v>17901</v>
      </c>
      <c r="D6061" s="333" t="s">
        <v>17902</v>
      </c>
      <c r="E6061" s="333" t="s">
        <v>9081</v>
      </c>
      <c r="F6061" s="333" t="s">
        <v>9082</v>
      </c>
      <c r="G6061" s="333" t="s">
        <v>17903</v>
      </c>
    </row>
    <row r="6062" spans="1:7" ht="60">
      <c r="A6062" s="333">
        <v>39121524</v>
      </c>
      <c r="B6062" s="333" t="s">
        <v>17904</v>
      </c>
      <c r="D6062" s="333" t="s">
        <v>17905</v>
      </c>
      <c r="E6062" s="333" t="s">
        <v>9081</v>
      </c>
      <c r="F6062" s="333" t="s">
        <v>9082</v>
      </c>
      <c r="G6062" s="333" t="s">
        <v>17906</v>
      </c>
    </row>
    <row r="6063" spans="1:7" ht="60">
      <c r="A6063" s="333">
        <v>39121525</v>
      </c>
      <c r="B6063" s="333" t="s">
        <v>17907</v>
      </c>
      <c r="D6063" s="333" t="s">
        <v>17908</v>
      </c>
      <c r="E6063" s="333" t="s">
        <v>9081</v>
      </c>
      <c r="F6063" s="333" t="s">
        <v>9082</v>
      </c>
      <c r="G6063" s="333" t="s">
        <v>17909</v>
      </c>
    </row>
    <row r="6064" spans="1:7" ht="45">
      <c r="A6064" s="333">
        <v>39121527</v>
      </c>
      <c r="B6064" s="333" t="s">
        <v>17910</v>
      </c>
      <c r="D6064" s="333" t="s">
        <v>17911</v>
      </c>
      <c r="E6064" s="333" t="s">
        <v>9081</v>
      </c>
      <c r="F6064" s="333" t="s">
        <v>9082</v>
      </c>
      <c r="G6064" s="333" t="s">
        <v>17912</v>
      </c>
    </row>
    <row r="6065" spans="1:7" ht="45">
      <c r="A6065" s="333">
        <v>39121528</v>
      </c>
      <c r="B6065" s="333" t="s">
        <v>17913</v>
      </c>
      <c r="D6065" s="333" t="s">
        <v>17914</v>
      </c>
      <c r="E6065" s="333" t="s">
        <v>9081</v>
      </c>
      <c r="F6065" s="333" t="s">
        <v>9082</v>
      </c>
      <c r="G6065" s="333" t="s">
        <v>17915</v>
      </c>
    </row>
    <row r="6066" spans="1:7" ht="45">
      <c r="A6066" s="333">
        <v>39121529</v>
      </c>
      <c r="B6066" s="333" t="s">
        <v>17916</v>
      </c>
      <c r="D6066" s="333" t="s">
        <v>17917</v>
      </c>
      <c r="E6066" s="333" t="s">
        <v>9081</v>
      </c>
      <c r="F6066" s="333" t="s">
        <v>9082</v>
      </c>
      <c r="G6066" s="333" t="s">
        <v>17918</v>
      </c>
    </row>
    <row r="6067" spans="1:7" ht="45">
      <c r="A6067" s="333">
        <v>39121531</v>
      </c>
      <c r="B6067" s="333" t="s">
        <v>17919</v>
      </c>
      <c r="D6067" s="333" t="s">
        <v>17920</v>
      </c>
      <c r="E6067" s="333" t="s">
        <v>9081</v>
      </c>
      <c r="F6067" s="333" t="s">
        <v>9082</v>
      </c>
      <c r="G6067" s="333" t="s">
        <v>17921</v>
      </c>
    </row>
    <row r="6068" spans="1:7">
      <c r="A6068" s="333">
        <v>39121532</v>
      </c>
      <c r="B6068" s="333" t="s">
        <v>17922</v>
      </c>
      <c r="D6068" s="333" t="s">
        <v>17923</v>
      </c>
      <c r="E6068" s="333" t="s">
        <v>9081</v>
      </c>
      <c r="F6068" s="333" t="s">
        <v>9082</v>
      </c>
      <c r="G6068" s="333" t="s">
        <v>17924</v>
      </c>
    </row>
    <row r="6069" spans="1:7">
      <c r="A6069" s="333">
        <v>39121533</v>
      </c>
      <c r="B6069" s="333" t="s">
        <v>17925</v>
      </c>
      <c r="D6069" s="333" t="s">
        <v>17926</v>
      </c>
      <c r="E6069" s="333" t="s">
        <v>9081</v>
      </c>
      <c r="F6069" s="333" t="s">
        <v>9082</v>
      </c>
      <c r="G6069" s="333" t="s">
        <v>17927</v>
      </c>
    </row>
    <row r="6070" spans="1:7">
      <c r="A6070" s="333">
        <v>39121534</v>
      </c>
      <c r="B6070" s="333" t="s">
        <v>17928</v>
      </c>
      <c r="D6070" s="333" t="s">
        <v>17929</v>
      </c>
      <c r="E6070" s="333" t="s">
        <v>9081</v>
      </c>
      <c r="F6070" s="333" t="s">
        <v>9082</v>
      </c>
      <c r="G6070" s="333" t="s">
        <v>17930</v>
      </c>
    </row>
    <row r="6071" spans="1:7" ht="30">
      <c r="A6071" s="333">
        <v>39121535</v>
      </c>
      <c r="B6071" s="333" t="s">
        <v>17931</v>
      </c>
      <c r="D6071" s="333" t="s">
        <v>17932</v>
      </c>
      <c r="E6071" s="333" t="s">
        <v>9081</v>
      </c>
      <c r="F6071" s="333" t="s">
        <v>9082</v>
      </c>
      <c r="G6071" s="333" t="s">
        <v>17933</v>
      </c>
    </row>
    <row r="6072" spans="1:7" ht="45">
      <c r="A6072" s="333">
        <v>39121536</v>
      </c>
      <c r="B6072" s="333" t="s">
        <v>17934</v>
      </c>
      <c r="D6072" s="333" t="s">
        <v>17935</v>
      </c>
      <c r="E6072" s="333" t="s">
        <v>9081</v>
      </c>
      <c r="F6072" s="333" t="s">
        <v>9082</v>
      </c>
      <c r="G6072" s="333" t="s">
        <v>17936</v>
      </c>
    </row>
    <row r="6073" spans="1:7" ht="30">
      <c r="A6073" s="333">
        <v>39121537</v>
      </c>
      <c r="B6073" s="333" t="s">
        <v>17937</v>
      </c>
      <c r="D6073" s="333" t="s">
        <v>17938</v>
      </c>
      <c r="E6073" s="333" t="s">
        <v>9081</v>
      </c>
      <c r="F6073" s="333" t="s">
        <v>9082</v>
      </c>
      <c r="G6073" s="333" t="s">
        <v>17939</v>
      </c>
    </row>
    <row r="6074" spans="1:7" ht="45">
      <c r="A6074" s="333">
        <v>39121538</v>
      </c>
      <c r="B6074" s="333" t="s">
        <v>17940</v>
      </c>
      <c r="D6074" s="333" t="s">
        <v>17941</v>
      </c>
      <c r="E6074" s="333" t="s">
        <v>9081</v>
      </c>
      <c r="F6074" s="333" t="s">
        <v>9082</v>
      </c>
      <c r="G6074" s="333" t="s">
        <v>17942</v>
      </c>
    </row>
    <row r="6075" spans="1:7" ht="30">
      <c r="A6075" s="333">
        <v>39121539</v>
      </c>
      <c r="B6075" s="333" t="s">
        <v>17943</v>
      </c>
      <c r="D6075" s="333" t="s">
        <v>17944</v>
      </c>
      <c r="E6075" s="333" t="s">
        <v>9081</v>
      </c>
      <c r="F6075" s="333" t="s">
        <v>9082</v>
      </c>
      <c r="G6075" s="333" t="s">
        <v>17945</v>
      </c>
    </row>
    <row r="6076" spans="1:7" ht="30">
      <c r="A6076" s="333">
        <v>39121540</v>
      </c>
      <c r="B6076" s="333" t="s">
        <v>17946</v>
      </c>
      <c r="D6076" s="333" t="s">
        <v>17947</v>
      </c>
      <c r="E6076" s="333" t="s">
        <v>9081</v>
      </c>
      <c r="F6076" s="333" t="s">
        <v>9082</v>
      </c>
      <c r="G6076" s="333" t="s">
        <v>17948</v>
      </c>
    </row>
    <row r="6077" spans="1:7" ht="45">
      <c r="A6077" s="333">
        <v>39121541</v>
      </c>
      <c r="B6077" s="333" t="s">
        <v>17949</v>
      </c>
      <c r="D6077" s="333" t="s">
        <v>17950</v>
      </c>
      <c r="E6077" s="333" t="s">
        <v>9081</v>
      </c>
      <c r="F6077" s="333" t="s">
        <v>9082</v>
      </c>
      <c r="G6077" s="333" t="s">
        <v>17951</v>
      </c>
    </row>
    <row r="6078" spans="1:7" ht="45">
      <c r="A6078" s="333">
        <v>39121542</v>
      </c>
      <c r="B6078" s="333" t="s">
        <v>17952</v>
      </c>
      <c r="D6078" s="333" t="s">
        <v>17953</v>
      </c>
      <c r="E6078" s="333" t="s">
        <v>9081</v>
      </c>
      <c r="F6078" s="333" t="s">
        <v>9082</v>
      </c>
      <c r="G6078" s="333" t="s">
        <v>17954</v>
      </c>
    </row>
    <row r="6079" spans="1:7" ht="30">
      <c r="A6079" s="333">
        <v>39121543</v>
      </c>
      <c r="B6079" s="333" t="s">
        <v>17955</v>
      </c>
      <c r="D6079" s="333" t="s">
        <v>17956</v>
      </c>
      <c r="E6079" s="333" t="s">
        <v>9081</v>
      </c>
      <c r="F6079" s="333" t="s">
        <v>9082</v>
      </c>
      <c r="G6079" s="333" t="s">
        <v>17957</v>
      </c>
    </row>
    <row r="6080" spans="1:7" ht="30">
      <c r="A6080" s="333">
        <v>39121544</v>
      </c>
      <c r="B6080" s="333" t="s">
        <v>17958</v>
      </c>
      <c r="D6080" s="333" t="s">
        <v>17929</v>
      </c>
      <c r="E6080" s="333" t="s">
        <v>9081</v>
      </c>
      <c r="F6080" s="333" t="s">
        <v>9082</v>
      </c>
      <c r="G6080" s="333" t="s">
        <v>17959</v>
      </c>
    </row>
    <row r="6081" spans="1:8" ht="45">
      <c r="A6081" s="333">
        <v>39121545</v>
      </c>
      <c r="B6081" s="333" t="s">
        <v>17960</v>
      </c>
      <c r="D6081" s="333" t="s">
        <v>17961</v>
      </c>
      <c r="E6081" s="333" t="s">
        <v>9081</v>
      </c>
      <c r="F6081" s="333" t="s">
        <v>9082</v>
      </c>
      <c r="G6081" s="333" t="s">
        <v>17962</v>
      </c>
    </row>
    <row r="6082" spans="1:8" ht="45">
      <c r="A6082" s="333">
        <v>39121546</v>
      </c>
      <c r="B6082" s="333" t="s">
        <v>17963</v>
      </c>
      <c r="D6082" s="333" t="s">
        <v>17964</v>
      </c>
      <c r="E6082" s="333" t="s">
        <v>9081</v>
      </c>
      <c r="F6082" s="333" t="s">
        <v>9082</v>
      </c>
      <c r="G6082" s="333" t="s">
        <v>17965</v>
      </c>
    </row>
    <row r="6083" spans="1:8" ht="45">
      <c r="A6083" s="333">
        <v>39121547</v>
      </c>
      <c r="B6083" s="333" t="s">
        <v>17966</v>
      </c>
      <c r="D6083" s="333" t="s">
        <v>17967</v>
      </c>
      <c r="E6083" s="333" t="s">
        <v>9081</v>
      </c>
      <c r="F6083" s="333" t="s">
        <v>9082</v>
      </c>
      <c r="G6083" s="333" t="s">
        <v>17968</v>
      </c>
    </row>
    <row r="6084" spans="1:8" ht="30">
      <c r="A6084" s="333">
        <v>39121548</v>
      </c>
      <c r="B6084" s="333" t="s">
        <v>17969</v>
      </c>
      <c r="D6084" s="333" t="s">
        <v>17970</v>
      </c>
      <c r="E6084" s="333" t="s">
        <v>9081</v>
      </c>
      <c r="F6084" s="333" t="s">
        <v>9082</v>
      </c>
      <c r="G6084" s="333" t="s">
        <v>17971</v>
      </c>
    </row>
    <row r="6085" spans="1:8" ht="30">
      <c r="A6085" s="333">
        <v>39121549</v>
      </c>
      <c r="B6085" s="333" t="s">
        <v>17972</v>
      </c>
      <c r="D6085" s="333" t="s">
        <v>17973</v>
      </c>
      <c r="E6085" s="333" t="s">
        <v>9081</v>
      </c>
      <c r="F6085" s="333" t="s">
        <v>9082</v>
      </c>
      <c r="G6085" s="333" t="s">
        <v>17974</v>
      </c>
    </row>
    <row r="6086" spans="1:8" ht="30">
      <c r="A6086" s="333">
        <v>39121550</v>
      </c>
      <c r="B6086" s="333" t="s">
        <v>17975</v>
      </c>
      <c r="D6086" s="333" t="s">
        <v>17976</v>
      </c>
      <c r="E6086" s="333" t="s">
        <v>9081</v>
      </c>
      <c r="F6086" s="333" t="s">
        <v>9082</v>
      </c>
      <c r="G6086" s="333" t="s">
        <v>17977</v>
      </c>
    </row>
    <row r="6087" spans="1:8">
      <c r="A6087" s="333">
        <v>39121551</v>
      </c>
      <c r="B6087" s="333" t="s">
        <v>17978</v>
      </c>
      <c r="D6087" s="333" t="s">
        <v>17979</v>
      </c>
      <c r="E6087" s="333" t="s">
        <v>9081</v>
      </c>
      <c r="F6087" s="333" t="s">
        <v>9082</v>
      </c>
      <c r="G6087" s="333" t="s">
        <v>17980</v>
      </c>
    </row>
    <row r="6088" spans="1:8">
      <c r="A6088" s="333">
        <v>39121600</v>
      </c>
      <c r="B6088" s="333" t="s">
        <v>17981</v>
      </c>
      <c r="D6088" s="333" t="s">
        <v>2173</v>
      </c>
      <c r="E6088" s="333" t="s">
        <v>2173</v>
      </c>
      <c r="F6088" s="333" t="s">
        <v>2173</v>
      </c>
      <c r="G6088" s="333" t="s">
        <v>2173</v>
      </c>
    </row>
    <row r="6089" spans="1:8" ht="45">
      <c r="A6089" s="333">
        <v>39121601</v>
      </c>
      <c r="B6089" s="333" t="s">
        <v>1330</v>
      </c>
      <c r="C6089" s="334" t="s">
        <v>1203</v>
      </c>
      <c r="D6089" s="333" t="s">
        <v>17982</v>
      </c>
      <c r="E6089" s="333" t="s">
        <v>7223</v>
      </c>
      <c r="F6089" s="333" t="s">
        <v>7224</v>
      </c>
      <c r="G6089" s="333" t="s">
        <v>17983</v>
      </c>
      <c r="H6089" s="430">
        <v>160</v>
      </c>
    </row>
    <row r="6090" spans="1:8" ht="45">
      <c r="A6090" s="333">
        <v>39121601</v>
      </c>
      <c r="B6090" s="333" t="s">
        <v>1330</v>
      </c>
      <c r="C6090" s="334" t="s">
        <v>1203</v>
      </c>
      <c r="D6090" s="333" t="s">
        <v>17982</v>
      </c>
      <c r="E6090" s="333" t="s">
        <v>7223</v>
      </c>
      <c r="F6090" s="333" t="s">
        <v>7224</v>
      </c>
      <c r="G6090" s="333" t="s">
        <v>17983</v>
      </c>
      <c r="H6090" s="430">
        <v>160</v>
      </c>
    </row>
    <row r="6091" spans="1:8" ht="45">
      <c r="A6091" s="333">
        <v>39121601</v>
      </c>
      <c r="B6091" s="333" t="s">
        <v>1330</v>
      </c>
      <c r="C6091" s="334" t="s">
        <v>1203</v>
      </c>
      <c r="D6091" s="333" t="s">
        <v>17982</v>
      </c>
      <c r="E6091" s="333" t="s">
        <v>9081</v>
      </c>
      <c r="F6091" s="333" t="s">
        <v>9082</v>
      </c>
      <c r="G6091" s="333" t="s">
        <v>17983</v>
      </c>
      <c r="H6091" s="430">
        <v>160</v>
      </c>
    </row>
    <row r="6092" spans="1:8" ht="45">
      <c r="A6092" s="333">
        <v>39121601</v>
      </c>
      <c r="B6092" s="333" t="s">
        <v>1330</v>
      </c>
      <c r="C6092" s="334" t="s">
        <v>1203</v>
      </c>
      <c r="D6092" s="333" t="s">
        <v>17982</v>
      </c>
      <c r="E6092" s="333" t="s">
        <v>9081</v>
      </c>
      <c r="F6092" s="333" t="s">
        <v>9082</v>
      </c>
      <c r="G6092" s="333" t="s">
        <v>17983</v>
      </c>
      <c r="H6092" s="430">
        <v>160</v>
      </c>
    </row>
    <row r="6093" spans="1:8" ht="30">
      <c r="A6093" s="333">
        <v>39121602</v>
      </c>
      <c r="B6093" s="333" t="s">
        <v>17984</v>
      </c>
      <c r="D6093" s="333" t="s">
        <v>17985</v>
      </c>
      <c r="E6093" s="333" t="s">
        <v>9081</v>
      </c>
      <c r="F6093" s="333" t="s">
        <v>9082</v>
      </c>
      <c r="G6093" s="333" t="s">
        <v>17986</v>
      </c>
    </row>
    <row r="6094" spans="1:8" ht="45">
      <c r="A6094" s="333">
        <v>39121603</v>
      </c>
      <c r="B6094" s="333" t="s">
        <v>17987</v>
      </c>
      <c r="D6094" s="333" t="s">
        <v>17988</v>
      </c>
      <c r="E6094" s="333" t="s">
        <v>9081</v>
      </c>
      <c r="F6094" s="333" t="s">
        <v>9082</v>
      </c>
      <c r="G6094" s="333" t="s">
        <v>17989</v>
      </c>
    </row>
    <row r="6095" spans="1:8" ht="45">
      <c r="A6095" s="333">
        <v>39121604</v>
      </c>
      <c r="B6095" s="333" t="s">
        <v>17990</v>
      </c>
      <c r="D6095" s="333" t="s">
        <v>17991</v>
      </c>
      <c r="E6095" s="333" t="s">
        <v>9081</v>
      </c>
      <c r="F6095" s="333" t="s">
        <v>9082</v>
      </c>
      <c r="G6095" s="333" t="s">
        <v>17992</v>
      </c>
    </row>
    <row r="6096" spans="1:8" ht="45">
      <c r="A6096" s="333">
        <v>39121605</v>
      </c>
      <c r="B6096" s="333" t="s">
        <v>17993</v>
      </c>
      <c r="D6096" s="333" t="s">
        <v>17994</v>
      </c>
      <c r="E6096" s="333" t="s">
        <v>9081</v>
      </c>
      <c r="F6096" s="333" t="s">
        <v>9082</v>
      </c>
      <c r="G6096" s="333" t="s">
        <v>17995</v>
      </c>
    </row>
    <row r="6097" spans="1:7" ht="45">
      <c r="A6097" s="333">
        <v>39121606</v>
      </c>
      <c r="B6097" s="333" t="s">
        <v>17996</v>
      </c>
      <c r="D6097" s="333" t="s">
        <v>17997</v>
      </c>
      <c r="E6097" s="333" t="s">
        <v>9081</v>
      </c>
      <c r="F6097" s="333" t="s">
        <v>9082</v>
      </c>
      <c r="G6097" s="333" t="s">
        <v>17998</v>
      </c>
    </row>
    <row r="6098" spans="1:7" ht="45">
      <c r="A6098" s="333">
        <v>39121607</v>
      </c>
      <c r="B6098" s="333" t="s">
        <v>17999</v>
      </c>
      <c r="D6098" s="333" t="s">
        <v>18000</v>
      </c>
      <c r="E6098" s="333" t="s">
        <v>9081</v>
      </c>
      <c r="F6098" s="333" t="s">
        <v>9082</v>
      </c>
      <c r="G6098" s="333" t="s">
        <v>18001</v>
      </c>
    </row>
    <row r="6099" spans="1:7" ht="30">
      <c r="A6099" s="333">
        <v>39121608</v>
      </c>
      <c r="B6099" s="333" t="s">
        <v>18002</v>
      </c>
      <c r="D6099" s="333" t="s">
        <v>18003</v>
      </c>
      <c r="E6099" s="333" t="s">
        <v>9081</v>
      </c>
      <c r="F6099" s="333" t="s">
        <v>9082</v>
      </c>
      <c r="G6099" s="333" t="s">
        <v>18004</v>
      </c>
    </row>
    <row r="6100" spans="1:7" ht="45">
      <c r="A6100" s="333">
        <v>39121609</v>
      </c>
      <c r="B6100" s="333" t="s">
        <v>18005</v>
      </c>
      <c r="D6100" s="333" t="s">
        <v>18006</v>
      </c>
      <c r="E6100" s="333" t="s">
        <v>9081</v>
      </c>
      <c r="F6100" s="333" t="s">
        <v>9082</v>
      </c>
      <c r="G6100" s="333" t="s">
        <v>18007</v>
      </c>
    </row>
    <row r="6101" spans="1:7" ht="45">
      <c r="A6101" s="333">
        <v>39121610</v>
      </c>
      <c r="B6101" s="333" t="s">
        <v>18008</v>
      </c>
      <c r="D6101" s="333" t="s">
        <v>18009</v>
      </c>
      <c r="E6101" s="333" t="s">
        <v>9081</v>
      </c>
      <c r="F6101" s="333" t="s">
        <v>9082</v>
      </c>
      <c r="G6101" s="333" t="s">
        <v>18010</v>
      </c>
    </row>
    <row r="6102" spans="1:7" ht="45">
      <c r="A6102" s="333">
        <v>39121611</v>
      </c>
      <c r="B6102" s="333" t="s">
        <v>18011</v>
      </c>
      <c r="D6102" s="333" t="s">
        <v>18012</v>
      </c>
      <c r="E6102" s="333" t="s">
        <v>9081</v>
      </c>
      <c r="F6102" s="333" t="s">
        <v>9082</v>
      </c>
      <c r="G6102" s="333" t="s">
        <v>18013</v>
      </c>
    </row>
    <row r="6103" spans="1:7" ht="45">
      <c r="A6103" s="333">
        <v>39121612</v>
      </c>
      <c r="B6103" s="333" t="s">
        <v>18014</v>
      </c>
      <c r="D6103" s="333" t="s">
        <v>18015</v>
      </c>
      <c r="E6103" s="333" t="s">
        <v>9081</v>
      </c>
      <c r="F6103" s="333" t="s">
        <v>9082</v>
      </c>
      <c r="G6103" s="333" t="s">
        <v>18016</v>
      </c>
    </row>
    <row r="6104" spans="1:7" ht="30">
      <c r="A6104" s="333">
        <v>39121613</v>
      </c>
      <c r="B6104" s="333" t="s">
        <v>18017</v>
      </c>
      <c r="D6104" s="333" t="s">
        <v>18018</v>
      </c>
      <c r="E6104" s="333" t="s">
        <v>9081</v>
      </c>
      <c r="F6104" s="333" t="s">
        <v>9082</v>
      </c>
      <c r="G6104" s="333" t="s">
        <v>18019</v>
      </c>
    </row>
    <row r="6105" spans="1:7" ht="45">
      <c r="A6105" s="333">
        <v>39121614</v>
      </c>
      <c r="B6105" s="333" t="s">
        <v>18020</v>
      </c>
      <c r="D6105" s="333" t="s">
        <v>18021</v>
      </c>
      <c r="E6105" s="333" t="s">
        <v>9081</v>
      </c>
      <c r="F6105" s="333" t="s">
        <v>9082</v>
      </c>
      <c r="G6105" s="333" t="s">
        <v>18022</v>
      </c>
    </row>
    <row r="6106" spans="1:7" ht="45">
      <c r="A6106" s="333">
        <v>39121615</v>
      </c>
      <c r="B6106" s="333" t="s">
        <v>18023</v>
      </c>
      <c r="D6106" s="333" t="s">
        <v>18024</v>
      </c>
      <c r="E6106" s="333" t="s">
        <v>7223</v>
      </c>
      <c r="F6106" s="333" t="s">
        <v>7224</v>
      </c>
      <c r="G6106" s="333" t="s">
        <v>18025</v>
      </c>
    </row>
    <row r="6107" spans="1:7" ht="45">
      <c r="A6107" s="333">
        <v>39121616</v>
      </c>
      <c r="B6107" s="333" t="s">
        <v>18026</v>
      </c>
      <c r="D6107" s="333" t="s">
        <v>18024</v>
      </c>
      <c r="E6107" s="333" t="s">
        <v>7223</v>
      </c>
      <c r="F6107" s="333" t="s">
        <v>7224</v>
      </c>
      <c r="G6107" s="333" t="s">
        <v>18027</v>
      </c>
    </row>
    <row r="6108" spans="1:7" ht="45">
      <c r="A6108" s="333">
        <v>39121617</v>
      </c>
      <c r="B6108" s="333" t="s">
        <v>18028</v>
      </c>
      <c r="D6108" s="333" t="s">
        <v>18029</v>
      </c>
      <c r="E6108" s="333" t="s">
        <v>9081</v>
      </c>
      <c r="F6108" s="333" t="s">
        <v>9082</v>
      </c>
      <c r="G6108" s="333" t="s">
        <v>18030</v>
      </c>
    </row>
    <row r="6109" spans="1:7" ht="45">
      <c r="A6109" s="333">
        <v>39121618</v>
      </c>
      <c r="B6109" s="333" t="s">
        <v>18031</v>
      </c>
      <c r="D6109" s="333" t="s">
        <v>18032</v>
      </c>
      <c r="E6109" s="333" t="s">
        <v>9081</v>
      </c>
      <c r="F6109" s="333" t="s">
        <v>9082</v>
      </c>
      <c r="G6109" s="333" t="s">
        <v>18033</v>
      </c>
    </row>
    <row r="6110" spans="1:7" ht="30">
      <c r="A6110" s="333">
        <v>39121619</v>
      </c>
      <c r="B6110" s="333" t="s">
        <v>18034</v>
      </c>
      <c r="D6110" s="333" t="s">
        <v>18035</v>
      </c>
      <c r="E6110" s="333" t="s">
        <v>9081</v>
      </c>
      <c r="F6110" s="333" t="s">
        <v>9082</v>
      </c>
      <c r="G6110" s="333" t="s">
        <v>18036</v>
      </c>
    </row>
    <row r="6111" spans="1:7">
      <c r="A6111" s="333">
        <v>39121700</v>
      </c>
      <c r="B6111" s="333" t="s">
        <v>18037</v>
      </c>
      <c r="D6111" s="333" t="s">
        <v>2173</v>
      </c>
      <c r="E6111" s="333" t="s">
        <v>2173</v>
      </c>
      <c r="F6111" s="333" t="s">
        <v>2173</v>
      </c>
      <c r="G6111" s="333" t="s">
        <v>2173</v>
      </c>
    </row>
    <row r="6112" spans="1:7">
      <c r="A6112" s="333">
        <v>39121701</v>
      </c>
      <c r="B6112" s="333" t="s">
        <v>18038</v>
      </c>
      <c r="D6112" s="333" t="s">
        <v>18039</v>
      </c>
      <c r="E6112" s="333" t="s">
        <v>9081</v>
      </c>
      <c r="F6112" s="333" t="s">
        <v>9082</v>
      </c>
      <c r="G6112" s="333" t="s">
        <v>18040</v>
      </c>
    </row>
    <row r="6113" spans="1:8">
      <c r="A6113" s="333">
        <v>39121702</v>
      </c>
      <c r="B6113" s="333" t="s">
        <v>18041</v>
      </c>
      <c r="D6113" s="333" t="s">
        <v>18042</v>
      </c>
      <c r="E6113" s="333" t="s">
        <v>9081</v>
      </c>
      <c r="F6113" s="333" t="s">
        <v>9082</v>
      </c>
      <c r="G6113" s="333" t="s">
        <v>18043</v>
      </c>
    </row>
    <row r="6114" spans="1:8">
      <c r="A6114" s="333">
        <v>39121703</v>
      </c>
      <c r="B6114" s="333" t="s">
        <v>18044</v>
      </c>
      <c r="D6114" s="333" t="s">
        <v>18045</v>
      </c>
      <c r="E6114" s="333" t="s">
        <v>9081</v>
      </c>
      <c r="F6114" s="333" t="s">
        <v>9082</v>
      </c>
      <c r="G6114" s="333" t="s">
        <v>18046</v>
      </c>
    </row>
    <row r="6115" spans="1:8" ht="30">
      <c r="A6115" s="333">
        <v>39121704</v>
      </c>
      <c r="B6115" s="333" t="s">
        <v>18047</v>
      </c>
      <c r="D6115" s="333" t="s">
        <v>18048</v>
      </c>
      <c r="E6115" s="333" t="s">
        <v>9081</v>
      </c>
      <c r="F6115" s="333" t="s">
        <v>9082</v>
      </c>
      <c r="G6115" s="333" t="s">
        <v>18049</v>
      </c>
    </row>
    <row r="6116" spans="1:8" ht="30">
      <c r="A6116" s="333">
        <v>39121705</v>
      </c>
      <c r="B6116" s="333" t="s">
        <v>1304</v>
      </c>
      <c r="C6116" s="334" t="s">
        <v>1215</v>
      </c>
      <c r="D6116" s="333" t="s">
        <v>18050</v>
      </c>
      <c r="E6116" s="333" t="s">
        <v>9081</v>
      </c>
      <c r="F6116" s="333" t="s">
        <v>9082</v>
      </c>
      <c r="G6116" s="333" t="s">
        <v>18051</v>
      </c>
      <c r="H6116" s="430">
        <v>200</v>
      </c>
    </row>
    <row r="6117" spans="1:8" ht="30">
      <c r="A6117" s="333">
        <v>39121706</v>
      </c>
      <c r="B6117" s="333" t="s">
        <v>18052</v>
      </c>
      <c r="D6117" s="333" t="s">
        <v>17726</v>
      </c>
      <c r="E6117" s="333" t="s">
        <v>9081</v>
      </c>
      <c r="F6117" s="333" t="s">
        <v>9082</v>
      </c>
      <c r="G6117" s="333" t="s">
        <v>18053</v>
      </c>
    </row>
    <row r="6118" spans="1:8">
      <c r="A6118" s="333">
        <v>39121707</v>
      </c>
      <c r="B6118" s="333" t="s">
        <v>18054</v>
      </c>
      <c r="D6118" s="333" t="s">
        <v>18055</v>
      </c>
      <c r="E6118" s="333" t="s">
        <v>9081</v>
      </c>
      <c r="F6118" s="333" t="s">
        <v>9082</v>
      </c>
      <c r="G6118" s="333" t="s">
        <v>18056</v>
      </c>
    </row>
    <row r="6119" spans="1:8" ht="45">
      <c r="A6119" s="333">
        <v>39121708</v>
      </c>
      <c r="B6119" s="333" t="s">
        <v>18057</v>
      </c>
      <c r="D6119" s="333" t="s">
        <v>18058</v>
      </c>
      <c r="E6119" s="333" t="s">
        <v>9081</v>
      </c>
      <c r="F6119" s="333" t="s">
        <v>9082</v>
      </c>
      <c r="G6119" s="333" t="s">
        <v>18059</v>
      </c>
    </row>
    <row r="6120" spans="1:8">
      <c r="A6120" s="333">
        <v>39121709</v>
      </c>
      <c r="B6120" s="333" t="s">
        <v>18060</v>
      </c>
      <c r="D6120" s="333" t="s">
        <v>18061</v>
      </c>
      <c r="E6120" s="333" t="s">
        <v>9081</v>
      </c>
      <c r="F6120" s="333" t="s">
        <v>9082</v>
      </c>
      <c r="G6120" s="333" t="s">
        <v>18060</v>
      </c>
    </row>
    <row r="6121" spans="1:8" ht="45">
      <c r="A6121" s="333">
        <v>39121710</v>
      </c>
      <c r="B6121" s="333" t="s">
        <v>18062</v>
      </c>
      <c r="D6121" s="333" t="s">
        <v>18063</v>
      </c>
      <c r="E6121" s="333" t="s">
        <v>9081</v>
      </c>
      <c r="F6121" s="333" t="s">
        <v>9082</v>
      </c>
      <c r="G6121" s="333" t="s">
        <v>18062</v>
      </c>
    </row>
    <row r="6122" spans="1:8">
      <c r="A6122" s="333">
        <v>39121711</v>
      </c>
      <c r="B6122" s="333" t="s">
        <v>18064</v>
      </c>
      <c r="D6122" s="333" t="s">
        <v>18065</v>
      </c>
      <c r="E6122" s="333" t="s">
        <v>4284</v>
      </c>
      <c r="F6122" s="333" t="s">
        <v>4285</v>
      </c>
      <c r="G6122" s="333" t="s">
        <v>18064</v>
      </c>
    </row>
    <row r="6123" spans="1:8" ht="30">
      <c r="A6123" s="333">
        <v>39121712</v>
      </c>
      <c r="B6123" s="333" t="s">
        <v>18066</v>
      </c>
      <c r="D6123" s="333" t="s">
        <v>18067</v>
      </c>
      <c r="E6123" s="333" t="s">
        <v>6817</v>
      </c>
      <c r="F6123" s="333" t="s">
        <v>6818</v>
      </c>
      <c r="G6123" s="333" t="s">
        <v>18066</v>
      </c>
    </row>
    <row r="6124" spans="1:8" ht="45">
      <c r="A6124" s="333">
        <v>39121713</v>
      </c>
      <c r="B6124" s="333" t="s">
        <v>18068</v>
      </c>
      <c r="D6124" s="333" t="s">
        <v>18069</v>
      </c>
      <c r="E6124" s="333" t="s">
        <v>2512</v>
      </c>
      <c r="F6124" s="333" t="s">
        <v>2513</v>
      </c>
      <c r="G6124" s="333" t="s">
        <v>18068</v>
      </c>
    </row>
    <row r="6125" spans="1:8" ht="45">
      <c r="A6125" s="333">
        <v>39121714</v>
      </c>
      <c r="B6125" s="333" t="s">
        <v>18070</v>
      </c>
      <c r="D6125" s="333" t="s">
        <v>18071</v>
      </c>
      <c r="E6125" s="333" t="s">
        <v>6817</v>
      </c>
      <c r="F6125" s="333" t="s">
        <v>6818</v>
      </c>
      <c r="G6125" s="333" t="s">
        <v>18072</v>
      </c>
    </row>
    <row r="6126" spans="1:8" ht="45">
      <c r="A6126" s="333">
        <v>39121715</v>
      </c>
      <c r="B6126" s="333" t="s">
        <v>18073</v>
      </c>
      <c r="D6126" s="333" t="s">
        <v>18074</v>
      </c>
      <c r="E6126" s="333" t="s">
        <v>2512</v>
      </c>
      <c r="F6126" s="333" t="s">
        <v>2513</v>
      </c>
      <c r="G6126" s="333" t="s">
        <v>18075</v>
      </c>
    </row>
    <row r="6127" spans="1:8" ht="45">
      <c r="A6127" s="333">
        <v>39121716</v>
      </c>
      <c r="B6127" s="333" t="s">
        <v>18076</v>
      </c>
      <c r="D6127" s="333" t="s">
        <v>18077</v>
      </c>
      <c r="E6127" s="333" t="s">
        <v>6817</v>
      </c>
      <c r="F6127" s="333" t="s">
        <v>6818</v>
      </c>
      <c r="G6127" s="333" t="s">
        <v>18076</v>
      </c>
    </row>
    <row r="6128" spans="1:8" ht="45">
      <c r="A6128" s="333">
        <v>39121717</v>
      </c>
      <c r="B6128" s="333" t="s">
        <v>18078</v>
      </c>
      <c r="D6128" s="333" t="s">
        <v>18079</v>
      </c>
      <c r="E6128" s="333" t="s">
        <v>9081</v>
      </c>
      <c r="F6128" s="333" t="s">
        <v>9082</v>
      </c>
      <c r="G6128" s="333" t="s">
        <v>18078</v>
      </c>
    </row>
    <row r="6129" spans="1:7" ht="30">
      <c r="A6129" s="333">
        <v>39121718</v>
      </c>
      <c r="B6129" s="333" t="s">
        <v>18080</v>
      </c>
      <c r="D6129" s="333" t="s">
        <v>18081</v>
      </c>
      <c r="E6129" s="333" t="s">
        <v>6817</v>
      </c>
      <c r="F6129" s="333" t="s">
        <v>6818</v>
      </c>
      <c r="G6129" s="333" t="s">
        <v>18082</v>
      </c>
    </row>
    <row r="6130" spans="1:7" ht="30">
      <c r="A6130" s="333">
        <v>39121719</v>
      </c>
      <c r="B6130" s="333" t="s">
        <v>18083</v>
      </c>
      <c r="D6130" s="333" t="s">
        <v>18084</v>
      </c>
      <c r="E6130" s="333" t="s">
        <v>6817</v>
      </c>
      <c r="F6130" s="333" t="s">
        <v>6818</v>
      </c>
      <c r="G6130" s="333" t="s">
        <v>18083</v>
      </c>
    </row>
    <row r="6131" spans="1:7">
      <c r="A6131" s="333">
        <v>39121720</v>
      </c>
      <c r="B6131" s="333" t="s">
        <v>18085</v>
      </c>
      <c r="D6131" s="333" t="s">
        <v>18086</v>
      </c>
      <c r="E6131" s="333" t="s">
        <v>4284</v>
      </c>
      <c r="F6131" s="333" t="s">
        <v>4285</v>
      </c>
      <c r="G6131" s="333" t="s">
        <v>18085</v>
      </c>
    </row>
    <row r="6132" spans="1:7" ht="45">
      <c r="A6132" s="333">
        <v>39121721</v>
      </c>
      <c r="B6132" s="333" t="s">
        <v>18087</v>
      </c>
      <c r="D6132" s="333" t="s">
        <v>18088</v>
      </c>
      <c r="E6132" s="333" t="s">
        <v>9081</v>
      </c>
      <c r="F6132" s="333" t="s">
        <v>9082</v>
      </c>
      <c r="G6132" s="333" t="s">
        <v>18089</v>
      </c>
    </row>
    <row r="6133" spans="1:7">
      <c r="A6133" s="333">
        <v>40000000</v>
      </c>
      <c r="B6133" s="333" t="s">
        <v>18090</v>
      </c>
      <c r="D6133" s="333" t="s">
        <v>2173</v>
      </c>
      <c r="E6133" s="333" t="s">
        <v>2173</v>
      </c>
      <c r="F6133" s="333" t="s">
        <v>2173</v>
      </c>
      <c r="G6133" s="333" t="s">
        <v>2173</v>
      </c>
    </row>
    <row r="6134" spans="1:7">
      <c r="A6134" s="333">
        <v>40100000</v>
      </c>
      <c r="B6134" s="333" t="s">
        <v>18091</v>
      </c>
      <c r="D6134" s="333" t="s">
        <v>2173</v>
      </c>
      <c r="E6134" s="333" t="s">
        <v>2173</v>
      </c>
      <c r="F6134" s="333" t="s">
        <v>2173</v>
      </c>
      <c r="G6134" s="333" t="s">
        <v>2173</v>
      </c>
    </row>
    <row r="6135" spans="1:7">
      <c r="A6135" s="333">
        <v>40101500</v>
      </c>
      <c r="B6135" s="333" t="s">
        <v>18092</v>
      </c>
      <c r="D6135" s="333" t="s">
        <v>2173</v>
      </c>
      <c r="E6135" s="333" t="s">
        <v>2173</v>
      </c>
      <c r="F6135" s="333" t="s">
        <v>2173</v>
      </c>
      <c r="G6135" s="333" t="s">
        <v>2173</v>
      </c>
    </row>
    <row r="6136" spans="1:7" ht="30">
      <c r="A6136" s="333">
        <v>40101501</v>
      </c>
      <c r="B6136" s="333" t="s">
        <v>18093</v>
      </c>
      <c r="D6136" s="333" t="s">
        <v>18094</v>
      </c>
      <c r="E6136" s="333" t="s">
        <v>8154</v>
      </c>
      <c r="F6136" s="333" t="s">
        <v>8155</v>
      </c>
      <c r="G6136" s="333" t="s">
        <v>18095</v>
      </c>
    </row>
    <row r="6137" spans="1:7" ht="30">
      <c r="A6137" s="333">
        <v>40101502</v>
      </c>
      <c r="B6137" s="333" t="s">
        <v>18096</v>
      </c>
      <c r="D6137" s="333" t="s">
        <v>18097</v>
      </c>
      <c r="E6137" s="333" t="s">
        <v>4288</v>
      </c>
      <c r="F6137" s="333" t="s">
        <v>4289</v>
      </c>
      <c r="G6137" s="333" t="s">
        <v>18098</v>
      </c>
    </row>
    <row r="6138" spans="1:7" ht="45">
      <c r="A6138" s="333">
        <v>40101503</v>
      </c>
      <c r="B6138" s="333" t="s">
        <v>18099</v>
      </c>
      <c r="D6138" s="333" t="s">
        <v>18100</v>
      </c>
      <c r="E6138" s="333" t="s">
        <v>8154</v>
      </c>
      <c r="F6138" s="333" t="s">
        <v>8155</v>
      </c>
      <c r="G6138" s="333" t="s">
        <v>18101</v>
      </c>
    </row>
    <row r="6139" spans="1:7" ht="30">
      <c r="A6139" s="333">
        <v>40101504</v>
      </c>
      <c r="B6139" s="333" t="s">
        <v>18102</v>
      </c>
      <c r="D6139" s="333" t="s">
        <v>18103</v>
      </c>
      <c r="E6139" s="333" t="s">
        <v>8154</v>
      </c>
      <c r="F6139" s="333" t="s">
        <v>8155</v>
      </c>
      <c r="G6139" s="333" t="s">
        <v>18104</v>
      </c>
    </row>
    <row r="6140" spans="1:7" ht="30">
      <c r="A6140" s="333">
        <v>40101505</v>
      </c>
      <c r="B6140" s="333" t="s">
        <v>18105</v>
      </c>
      <c r="D6140" s="333" t="s">
        <v>18106</v>
      </c>
      <c r="E6140" s="333" t="s">
        <v>8154</v>
      </c>
      <c r="F6140" s="333" t="s">
        <v>8155</v>
      </c>
      <c r="G6140" s="333" t="s">
        <v>18107</v>
      </c>
    </row>
    <row r="6141" spans="1:7" ht="45">
      <c r="A6141" s="333">
        <v>40101506</v>
      </c>
      <c r="B6141" s="333" t="s">
        <v>18108</v>
      </c>
      <c r="D6141" s="333" t="s">
        <v>18109</v>
      </c>
      <c r="E6141" s="333" t="s">
        <v>8154</v>
      </c>
      <c r="F6141" s="333" t="s">
        <v>8155</v>
      </c>
      <c r="G6141" s="333" t="s">
        <v>18110</v>
      </c>
    </row>
    <row r="6142" spans="1:7">
      <c r="A6142" s="333">
        <v>40101600</v>
      </c>
      <c r="B6142" s="333" t="s">
        <v>18111</v>
      </c>
      <c r="D6142" s="333" t="s">
        <v>2173</v>
      </c>
      <c r="E6142" s="333" t="s">
        <v>2173</v>
      </c>
      <c r="F6142" s="333" t="s">
        <v>2173</v>
      </c>
      <c r="G6142" s="333" t="s">
        <v>2173</v>
      </c>
    </row>
    <row r="6143" spans="1:7" ht="30">
      <c r="A6143" s="333">
        <v>40101601</v>
      </c>
      <c r="B6143" s="333" t="s">
        <v>18112</v>
      </c>
      <c r="D6143" s="333" t="s">
        <v>18113</v>
      </c>
      <c r="E6143" s="333" t="s">
        <v>4288</v>
      </c>
      <c r="F6143" s="333" t="s">
        <v>4289</v>
      </c>
      <c r="G6143" s="333" t="s">
        <v>18114</v>
      </c>
    </row>
    <row r="6144" spans="1:7" ht="45">
      <c r="A6144" s="333">
        <v>40101602</v>
      </c>
      <c r="B6144" s="333" t="s">
        <v>18115</v>
      </c>
      <c r="D6144" s="333" t="s">
        <v>18116</v>
      </c>
      <c r="E6144" s="333" t="s">
        <v>4288</v>
      </c>
      <c r="F6144" s="333" t="s">
        <v>4289</v>
      </c>
      <c r="G6144" s="333" t="s">
        <v>18117</v>
      </c>
    </row>
    <row r="6145" spans="1:8" ht="30">
      <c r="A6145" s="333">
        <v>40101603</v>
      </c>
      <c r="B6145" s="333" t="s">
        <v>18118</v>
      </c>
      <c r="D6145" s="333" t="s">
        <v>18119</v>
      </c>
      <c r="E6145" s="333" t="s">
        <v>4288</v>
      </c>
      <c r="F6145" s="333" t="s">
        <v>4289</v>
      </c>
      <c r="G6145" s="333" t="s">
        <v>18120</v>
      </c>
    </row>
    <row r="6146" spans="1:8">
      <c r="A6146" s="333">
        <v>40101604</v>
      </c>
      <c r="B6146" s="333" t="s">
        <v>18121</v>
      </c>
      <c r="D6146" s="333" t="s">
        <v>18122</v>
      </c>
      <c r="E6146" s="333" t="s">
        <v>4288</v>
      </c>
      <c r="F6146" s="333" t="s">
        <v>4289</v>
      </c>
      <c r="G6146" s="333" t="s">
        <v>18123</v>
      </c>
    </row>
    <row r="6147" spans="1:8">
      <c r="A6147" s="333">
        <v>40101604</v>
      </c>
      <c r="B6147" s="333" t="s">
        <v>18121</v>
      </c>
      <c r="D6147" s="333" t="s">
        <v>18122</v>
      </c>
      <c r="E6147" s="333" t="s">
        <v>4288</v>
      </c>
      <c r="F6147" s="333" t="s">
        <v>4289</v>
      </c>
      <c r="G6147" s="333" t="s">
        <v>18123</v>
      </c>
    </row>
    <row r="6148" spans="1:8">
      <c r="A6148" s="333">
        <v>40101604</v>
      </c>
      <c r="B6148" s="333" t="s">
        <v>18121</v>
      </c>
      <c r="D6148" s="333" t="s">
        <v>18122</v>
      </c>
      <c r="E6148" s="333" t="s">
        <v>4288</v>
      </c>
      <c r="F6148" s="333" t="s">
        <v>4289</v>
      </c>
      <c r="G6148" s="333" t="s">
        <v>18123</v>
      </c>
    </row>
    <row r="6149" spans="1:8">
      <c r="A6149" s="333">
        <v>40101604</v>
      </c>
      <c r="B6149" s="333" t="s">
        <v>18121</v>
      </c>
      <c r="D6149" s="333" t="s">
        <v>18122</v>
      </c>
      <c r="E6149" s="333" t="s">
        <v>4284</v>
      </c>
      <c r="F6149" s="333" t="s">
        <v>4285</v>
      </c>
      <c r="G6149" s="333" t="s">
        <v>18123</v>
      </c>
    </row>
    <row r="6150" spans="1:8">
      <c r="A6150" s="333">
        <v>40101604</v>
      </c>
      <c r="B6150" s="333" t="s">
        <v>18121</v>
      </c>
      <c r="D6150" s="333" t="s">
        <v>18122</v>
      </c>
      <c r="E6150" s="333" t="s">
        <v>4284</v>
      </c>
      <c r="F6150" s="333" t="s">
        <v>4285</v>
      </c>
      <c r="G6150" s="333" t="s">
        <v>18123</v>
      </c>
    </row>
    <row r="6151" spans="1:8">
      <c r="A6151" s="333">
        <v>40101604</v>
      </c>
      <c r="B6151" s="333" t="s">
        <v>18121</v>
      </c>
      <c r="D6151" s="333" t="s">
        <v>18122</v>
      </c>
      <c r="E6151" s="333" t="s">
        <v>4284</v>
      </c>
      <c r="F6151" s="333" t="s">
        <v>4285</v>
      </c>
      <c r="G6151" s="333" t="s">
        <v>18123</v>
      </c>
    </row>
    <row r="6152" spans="1:8">
      <c r="A6152" s="333">
        <v>40101604</v>
      </c>
      <c r="B6152" s="333" t="s">
        <v>18121</v>
      </c>
      <c r="D6152" s="333" t="s">
        <v>18122</v>
      </c>
      <c r="E6152" s="333" t="s">
        <v>6559</v>
      </c>
      <c r="F6152" s="333" t="s">
        <v>6560</v>
      </c>
      <c r="G6152" s="333" t="s">
        <v>18123</v>
      </c>
    </row>
    <row r="6153" spans="1:8">
      <c r="A6153" s="333">
        <v>40101604</v>
      </c>
      <c r="B6153" s="333" t="s">
        <v>18121</v>
      </c>
      <c r="D6153" s="333" t="s">
        <v>18122</v>
      </c>
      <c r="E6153" s="333" t="s">
        <v>6559</v>
      </c>
      <c r="F6153" s="333" t="s">
        <v>6560</v>
      </c>
      <c r="G6153" s="333" t="s">
        <v>18123</v>
      </c>
    </row>
    <row r="6154" spans="1:8">
      <c r="A6154" s="333">
        <v>40101604</v>
      </c>
      <c r="B6154" s="333" t="s">
        <v>18121</v>
      </c>
      <c r="D6154" s="333" t="s">
        <v>18122</v>
      </c>
      <c r="E6154" s="333" t="s">
        <v>6559</v>
      </c>
      <c r="F6154" s="333" t="s">
        <v>6560</v>
      </c>
      <c r="G6154" s="333" t="s">
        <v>18123</v>
      </c>
    </row>
    <row r="6155" spans="1:8" ht="45">
      <c r="A6155" s="333">
        <v>40101605</v>
      </c>
      <c r="B6155" s="333" t="s">
        <v>18124</v>
      </c>
      <c r="D6155" s="333" t="s">
        <v>18125</v>
      </c>
      <c r="E6155" s="333" t="s">
        <v>4284</v>
      </c>
      <c r="F6155" s="333" t="s">
        <v>4285</v>
      </c>
      <c r="G6155" s="333" t="s">
        <v>18126</v>
      </c>
    </row>
    <row r="6156" spans="1:8">
      <c r="A6156" s="333">
        <v>40101700</v>
      </c>
      <c r="B6156" s="333" t="s">
        <v>18127</v>
      </c>
      <c r="D6156" s="333" t="s">
        <v>2173</v>
      </c>
      <c r="E6156" s="333" t="s">
        <v>2173</v>
      </c>
      <c r="F6156" s="333" t="s">
        <v>2173</v>
      </c>
      <c r="G6156" s="333" t="s">
        <v>2173</v>
      </c>
    </row>
    <row r="6157" spans="1:8" ht="45">
      <c r="A6157" s="333">
        <v>40101701</v>
      </c>
      <c r="B6157" s="333" t="s">
        <v>1276</v>
      </c>
      <c r="C6157" s="334" t="s">
        <v>1203</v>
      </c>
      <c r="D6157" s="333" t="s">
        <v>18128</v>
      </c>
      <c r="E6157" s="333" t="s">
        <v>8154</v>
      </c>
      <c r="F6157" s="333" t="s">
        <v>8155</v>
      </c>
      <c r="G6157" s="333" t="s">
        <v>18129</v>
      </c>
      <c r="H6157" s="430">
        <v>23468</v>
      </c>
    </row>
    <row r="6158" spans="1:8" ht="45">
      <c r="A6158" s="333">
        <v>40101701</v>
      </c>
      <c r="B6158" s="333" t="s">
        <v>1276</v>
      </c>
      <c r="C6158" s="334" t="s">
        <v>1203</v>
      </c>
      <c r="D6158" s="333" t="s">
        <v>18128</v>
      </c>
      <c r="E6158" s="333" t="s">
        <v>8154</v>
      </c>
      <c r="F6158" s="333" t="s">
        <v>8155</v>
      </c>
      <c r="G6158" s="333" t="s">
        <v>18129</v>
      </c>
      <c r="H6158" s="430">
        <v>23468</v>
      </c>
    </row>
    <row r="6159" spans="1:8" ht="45">
      <c r="A6159" s="333">
        <v>40101701</v>
      </c>
      <c r="B6159" s="333" t="s">
        <v>1276</v>
      </c>
      <c r="C6159" s="334" t="s">
        <v>1203</v>
      </c>
      <c r="D6159" s="333" t="s">
        <v>18128</v>
      </c>
      <c r="E6159" s="333" t="s">
        <v>8154</v>
      </c>
      <c r="F6159" s="333" t="s">
        <v>8155</v>
      </c>
      <c r="G6159" s="333" t="s">
        <v>18129</v>
      </c>
      <c r="H6159" s="430">
        <v>23468</v>
      </c>
    </row>
    <row r="6160" spans="1:8" ht="45">
      <c r="A6160" s="333">
        <v>40101701</v>
      </c>
      <c r="B6160" s="333" t="s">
        <v>1276</v>
      </c>
      <c r="C6160" s="334" t="s">
        <v>1203</v>
      </c>
      <c r="D6160" s="333" t="s">
        <v>18128</v>
      </c>
      <c r="E6160" s="333" t="s">
        <v>11839</v>
      </c>
      <c r="F6160" s="333" t="s">
        <v>11840</v>
      </c>
      <c r="G6160" s="333" t="s">
        <v>18129</v>
      </c>
      <c r="H6160" s="430">
        <v>23468</v>
      </c>
    </row>
    <row r="6161" spans="1:8" ht="45">
      <c r="A6161" s="333">
        <v>40101701</v>
      </c>
      <c r="B6161" s="333" t="s">
        <v>1276</v>
      </c>
      <c r="C6161" s="334" t="s">
        <v>1203</v>
      </c>
      <c r="D6161" s="333" t="s">
        <v>18128</v>
      </c>
      <c r="E6161" s="333" t="s">
        <v>11839</v>
      </c>
      <c r="F6161" s="333" t="s">
        <v>11840</v>
      </c>
      <c r="G6161" s="333" t="s">
        <v>18129</v>
      </c>
      <c r="H6161" s="430">
        <v>23468</v>
      </c>
    </row>
    <row r="6162" spans="1:8" ht="45">
      <c r="A6162" s="333">
        <v>40101701</v>
      </c>
      <c r="B6162" s="333" t="s">
        <v>1276</v>
      </c>
      <c r="C6162" s="334" t="s">
        <v>1203</v>
      </c>
      <c r="D6162" s="333" t="s">
        <v>18128</v>
      </c>
      <c r="E6162" s="333" t="s">
        <v>11839</v>
      </c>
      <c r="F6162" s="333" t="s">
        <v>11840</v>
      </c>
      <c r="G6162" s="333" t="s">
        <v>18129</v>
      </c>
      <c r="H6162" s="430">
        <v>23468</v>
      </c>
    </row>
    <row r="6163" spans="1:8" ht="45">
      <c r="A6163" s="333">
        <v>40101701</v>
      </c>
      <c r="B6163" s="333" t="s">
        <v>1276</v>
      </c>
      <c r="C6163" s="334" t="s">
        <v>1203</v>
      </c>
      <c r="D6163" s="333" t="s">
        <v>18128</v>
      </c>
      <c r="E6163" s="333" t="s">
        <v>18130</v>
      </c>
      <c r="F6163" s="333" t="s">
        <v>18131</v>
      </c>
      <c r="G6163" s="333" t="s">
        <v>18129</v>
      </c>
      <c r="H6163" s="430">
        <v>23468</v>
      </c>
    </row>
    <row r="6164" spans="1:8" ht="45">
      <c r="A6164" s="333">
        <v>40101701</v>
      </c>
      <c r="B6164" s="333" t="s">
        <v>1276</v>
      </c>
      <c r="C6164" s="334" t="s">
        <v>1203</v>
      </c>
      <c r="D6164" s="333" t="s">
        <v>18128</v>
      </c>
      <c r="E6164" s="333" t="s">
        <v>18130</v>
      </c>
      <c r="F6164" s="333" t="s">
        <v>18131</v>
      </c>
      <c r="G6164" s="333" t="s">
        <v>18129</v>
      </c>
      <c r="H6164" s="430">
        <v>23468</v>
      </c>
    </row>
    <row r="6165" spans="1:8" ht="45">
      <c r="A6165" s="333">
        <v>40101701</v>
      </c>
      <c r="B6165" s="333" t="s">
        <v>1276</v>
      </c>
      <c r="C6165" s="334" t="s">
        <v>1203</v>
      </c>
      <c r="D6165" s="333" t="s">
        <v>18128</v>
      </c>
      <c r="E6165" s="333" t="s">
        <v>18130</v>
      </c>
      <c r="F6165" s="333" t="s">
        <v>18131</v>
      </c>
      <c r="G6165" s="333" t="s">
        <v>18129</v>
      </c>
      <c r="H6165" s="430">
        <v>23468</v>
      </c>
    </row>
    <row r="6166" spans="1:8">
      <c r="A6166" s="333">
        <v>40101702</v>
      </c>
      <c r="B6166" s="333" t="s">
        <v>18132</v>
      </c>
      <c r="D6166" s="333" t="s">
        <v>18133</v>
      </c>
      <c r="E6166" s="333" t="s">
        <v>8154</v>
      </c>
      <c r="F6166" s="333" t="s">
        <v>8155</v>
      </c>
      <c r="G6166" s="333" t="s">
        <v>18134</v>
      </c>
    </row>
    <row r="6167" spans="1:8" ht="45">
      <c r="A6167" s="333">
        <v>40101703</v>
      </c>
      <c r="B6167" s="333" t="s">
        <v>18135</v>
      </c>
      <c r="D6167" s="333" t="s">
        <v>18136</v>
      </c>
      <c r="E6167" s="333" t="s">
        <v>8154</v>
      </c>
      <c r="F6167" s="333" t="s">
        <v>8155</v>
      </c>
      <c r="G6167" s="333" t="s">
        <v>18137</v>
      </c>
    </row>
    <row r="6168" spans="1:8" ht="45">
      <c r="A6168" s="333">
        <v>40101704</v>
      </c>
      <c r="B6168" s="333" t="s">
        <v>18138</v>
      </c>
      <c r="D6168" s="333" t="s">
        <v>18139</v>
      </c>
      <c r="E6168" s="333" t="s">
        <v>8154</v>
      </c>
      <c r="F6168" s="333" t="s">
        <v>8155</v>
      </c>
      <c r="G6168" s="333" t="s">
        <v>18140</v>
      </c>
    </row>
    <row r="6169" spans="1:8" ht="30">
      <c r="A6169" s="333">
        <v>40101705</v>
      </c>
      <c r="B6169" s="333" t="s">
        <v>18141</v>
      </c>
      <c r="D6169" s="333" t="s">
        <v>18142</v>
      </c>
      <c r="E6169" s="333" t="s">
        <v>8154</v>
      </c>
      <c r="F6169" s="333" t="s">
        <v>8155</v>
      </c>
      <c r="G6169" s="333" t="s">
        <v>18143</v>
      </c>
    </row>
    <row r="6170" spans="1:8" ht="30">
      <c r="A6170" s="333">
        <v>40101706</v>
      </c>
      <c r="B6170" s="333" t="s">
        <v>18144</v>
      </c>
      <c r="D6170" s="333" t="s">
        <v>18145</v>
      </c>
      <c r="E6170" s="333" t="s">
        <v>8154</v>
      </c>
      <c r="F6170" s="333" t="s">
        <v>8155</v>
      </c>
      <c r="G6170" s="333" t="s">
        <v>18146</v>
      </c>
    </row>
    <row r="6171" spans="1:8" ht="30">
      <c r="A6171" s="333">
        <v>40101707</v>
      </c>
      <c r="B6171" s="333" t="s">
        <v>18147</v>
      </c>
      <c r="D6171" s="333" t="s">
        <v>18148</v>
      </c>
      <c r="E6171" s="333" t="s">
        <v>8154</v>
      </c>
      <c r="F6171" s="333" t="s">
        <v>8155</v>
      </c>
      <c r="G6171" s="333" t="s">
        <v>18149</v>
      </c>
    </row>
    <row r="6172" spans="1:8">
      <c r="A6172" s="333">
        <v>40101800</v>
      </c>
      <c r="B6172" s="333" t="s">
        <v>18150</v>
      </c>
      <c r="D6172" s="333" t="s">
        <v>2173</v>
      </c>
      <c r="E6172" s="333" t="s">
        <v>2173</v>
      </c>
      <c r="F6172" s="333" t="s">
        <v>2173</v>
      </c>
      <c r="G6172" s="333" t="s">
        <v>2173</v>
      </c>
    </row>
    <row r="6173" spans="1:8" ht="45">
      <c r="A6173" s="333">
        <v>40101801</v>
      </c>
      <c r="B6173" s="333" t="s">
        <v>18151</v>
      </c>
      <c r="D6173" s="333" t="s">
        <v>18152</v>
      </c>
      <c r="E6173" s="333" t="s">
        <v>4288</v>
      </c>
      <c r="F6173" s="333" t="s">
        <v>4289</v>
      </c>
      <c r="G6173" s="333" t="s">
        <v>18153</v>
      </c>
    </row>
    <row r="6174" spans="1:8" ht="45">
      <c r="A6174" s="333">
        <v>40101802</v>
      </c>
      <c r="B6174" s="333" t="s">
        <v>18154</v>
      </c>
      <c r="D6174" s="333" t="s">
        <v>18155</v>
      </c>
      <c r="E6174" s="333" t="s">
        <v>4288</v>
      </c>
      <c r="F6174" s="333" t="s">
        <v>4289</v>
      </c>
      <c r="G6174" s="333" t="s">
        <v>18156</v>
      </c>
    </row>
    <row r="6175" spans="1:8">
      <c r="A6175" s="333">
        <v>40101803</v>
      </c>
      <c r="B6175" s="333" t="s">
        <v>18157</v>
      </c>
      <c r="D6175" s="333" t="s">
        <v>18158</v>
      </c>
      <c r="E6175" s="333" t="s">
        <v>12208</v>
      </c>
      <c r="F6175" s="333" t="s">
        <v>12209</v>
      </c>
      <c r="G6175" s="333" t="s">
        <v>18159</v>
      </c>
    </row>
    <row r="6176" spans="1:8">
      <c r="A6176" s="333">
        <v>40101805</v>
      </c>
      <c r="B6176" s="333" t="s">
        <v>18160</v>
      </c>
      <c r="D6176" s="333" t="s">
        <v>18161</v>
      </c>
      <c r="E6176" s="333" t="s">
        <v>4288</v>
      </c>
      <c r="F6176" s="333" t="s">
        <v>4289</v>
      </c>
      <c r="G6176" s="333" t="s">
        <v>18162</v>
      </c>
    </row>
    <row r="6177" spans="1:7" ht="30">
      <c r="A6177" s="333">
        <v>40101806</v>
      </c>
      <c r="B6177" s="333" t="s">
        <v>18163</v>
      </c>
      <c r="D6177" s="333" t="s">
        <v>18164</v>
      </c>
      <c r="E6177" s="333" t="s">
        <v>4288</v>
      </c>
      <c r="F6177" s="333" t="s">
        <v>4289</v>
      </c>
      <c r="G6177" s="333" t="s">
        <v>18165</v>
      </c>
    </row>
    <row r="6178" spans="1:7" ht="30">
      <c r="A6178" s="333">
        <v>40101807</v>
      </c>
      <c r="B6178" s="333" t="s">
        <v>18166</v>
      </c>
      <c r="D6178" s="333" t="s">
        <v>18167</v>
      </c>
      <c r="E6178" s="333" t="s">
        <v>4288</v>
      </c>
      <c r="F6178" s="333" t="s">
        <v>4289</v>
      </c>
      <c r="G6178" s="333" t="s">
        <v>18168</v>
      </c>
    </row>
    <row r="6179" spans="1:7" ht="30">
      <c r="A6179" s="333">
        <v>40101808</v>
      </c>
      <c r="B6179" s="333" t="s">
        <v>18169</v>
      </c>
      <c r="D6179" s="333" t="s">
        <v>18170</v>
      </c>
      <c r="E6179" s="333" t="s">
        <v>4288</v>
      </c>
      <c r="F6179" s="333" t="s">
        <v>4289</v>
      </c>
      <c r="G6179" s="333" t="s">
        <v>18171</v>
      </c>
    </row>
    <row r="6180" spans="1:7" ht="30">
      <c r="A6180" s="333">
        <v>40101809</v>
      </c>
      <c r="B6180" s="333" t="s">
        <v>18172</v>
      </c>
      <c r="D6180" s="333" t="s">
        <v>18173</v>
      </c>
      <c r="E6180" s="333" t="s">
        <v>4288</v>
      </c>
      <c r="F6180" s="333" t="s">
        <v>4289</v>
      </c>
      <c r="G6180" s="333" t="s">
        <v>18174</v>
      </c>
    </row>
    <row r="6181" spans="1:7" ht="45">
      <c r="A6181" s="333">
        <v>40101810</v>
      </c>
      <c r="B6181" s="333" t="s">
        <v>18175</v>
      </c>
      <c r="D6181" s="333" t="s">
        <v>18176</v>
      </c>
      <c r="E6181" s="333" t="s">
        <v>4288</v>
      </c>
      <c r="F6181" s="333" t="s">
        <v>4289</v>
      </c>
      <c r="G6181" s="333" t="s">
        <v>18177</v>
      </c>
    </row>
    <row r="6182" spans="1:7" ht="30">
      <c r="A6182" s="333">
        <v>40101811</v>
      </c>
      <c r="B6182" s="333" t="s">
        <v>18178</v>
      </c>
      <c r="D6182" s="333" t="s">
        <v>18179</v>
      </c>
      <c r="E6182" s="333" t="s">
        <v>4288</v>
      </c>
      <c r="F6182" s="333" t="s">
        <v>4289</v>
      </c>
      <c r="G6182" s="333" t="s">
        <v>18180</v>
      </c>
    </row>
    <row r="6183" spans="1:7" ht="30">
      <c r="A6183" s="333">
        <v>40101812</v>
      </c>
      <c r="B6183" s="333" t="s">
        <v>18181</v>
      </c>
      <c r="D6183" s="333" t="s">
        <v>18182</v>
      </c>
      <c r="E6183" s="333" t="s">
        <v>4288</v>
      </c>
      <c r="F6183" s="333" t="s">
        <v>4289</v>
      </c>
      <c r="G6183" s="333" t="s">
        <v>18183</v>
      </c>
    </row>
    <row r="6184" spans="1:7" ht="45">
      <c r="A6184" s="333">
        <v>40101813</v>
      </c>
      <c r="B6184" s="333" t="s">
        <v>18184</v>
      </c>
      <c r="D6184" s="333" t="s">
        <v>18185</v>
      </c>
      <c r="E6184" s="333" t="s">
        <v>4288</v>
      </c>
      <c r="F6184" s="333" t="s">
        <v>4289</v>
      </c>
      <c r="G6184" s="333" t="s">
        <v>18186</v>
      </c>
    </row>
    <row r="6185" spans="1:7" ht="30">
      <c r="A6185" s="333">
        <v>40101814</v>
      </c>
      <c r="B6185" s="333" t="s">
        <v>18187</v>
      </c>
      <c r="D6185" s="333" t="s">
        <v>18188</v>
      </c>
      <c r="E6185" s="333" t="s">
        <v>4288</v>
      </c>
      <c r="F6185" s="333" t="s">
        <v>4289</v>
      </c>
      <c r="G6185" s="333" t="s">
        <v>18189</v>
      </c>
    </row>
    <row r="6186" spans="1:7" ht="30">
      <c r="A6186" s="333">
        <v>40101815</v>
      </c>
      <c r="B6186" s="333" t="s">
        <v>18190</v>
      </c>
      <c r="D6186" s="333" t="s">
        <v>18191</v>
      </c>
      <c r="E6186" s="333" t="s">
        <v>4288</v>
      </c>
      <c r="F6186" s="333" t="s">
        <v>4289</v>
      </c>
      <c r="G6186" s="333" t="s">
        <v>18192</v>
      </c>
    </row>
    <row r="6187" spans="1:7" ht="45">
      <c r="A6187" s="333">
        <v>40101816</v>
      </c>
      <c r="B6187" s="333" t="s">
        <v>18193</v>
      </c>
      <c r="D6187" s="333" t="s">
        <v>18194</v>
      </c>
      <c r="E6187" s="333" t="s">
        <v>4288</v>
      </c>
      <c r="F6187" s="333" t="s">
        <v>4289</v>
      </c>
      <c r="G6187" s="333" t="s">
        <v>18195</v>
      </c>
    </row>
    <row r="6188" spans="1:7" ht="60">
      <c r="A6188" s="333">
        <v>40101817</v>
      </c>
      <c r="B6188" s="333" t="s">
        <v>18196</v>
      </c>
      <c r="D6188" s="333" t="s">
        <v>18197</v>
      </c>
      <c r="E6188" s="333" t="s">
        <v>4288</v>
      </c>
      <c r="F6188" s="333" t="s">
        <v>4289</v>
      </c>
      <c r="G6188" s="333" t="s">
        <v>18198</v>
      </c>
    </row>
    <row r="6189" spans="1:7" ht="30">
      <c r="A6189" s="333">
        <v>40101818</v>
      </c>
      <c r="B6189" s="333" t="s">
        <v>18199</v>
      </c>
      <c r="D6189" s="333" t="s">
        <v>18200</v>
      </c>
      <c r="E6189" s="333" t="s">
        <v>4288</v>
      </c>
      <c r="F6189" s="333" t="s">
        <v>4289</v>
      </c>
      <c r="G6189" s="333" t="s">
        <v>18201</v>
      </c>
    </row>
    <row r="6190" spans="1:7">
      <c r="A6190" s="333">
        <v>40101819</v>
      </c>
      <c r="B6190" s="333" t="s">
        <v>18202</v>
      </c>
      <c r="D6190" s="333" t="s">
        <v>18203</v>
      </c>
      <c r="E6190" s="333" t="s">
        <v>4288</v>
      </c>
      <c r="F6190" s="333" t="s">
        <v>4289</v>
      </c>
      <c r="G6190" s="333" t="s">
        <v>18204</v>
      </c>
    </row>
    <row r="6191" spans="1:7" ht="30">
      <c r="A6191" s="333">
        <v>40101820</v>
      </c>
      <c r="B6191" s="333" t="s">
        <v>18181</v>
      </c>
      <c r="D6191" s="333" t="s">
        <v>18205</v>
      </c>
      <c r="E6191" s="333" t="s">
        <v>4288</v>
      </c>
      <c r="F6191" s="333" t="s">
        <v>4289</v>
      </c>
      <c r="G6191" s="333" t="s">
        <v>18206</v>
      </c>
    </row>
    <row r="6192" spans="1:7" ht="30">
      <c r="A6192" s="333">
        <v>40101821</v>
      </c>
      <c r="B6192" s="333" t="s">
        <v>18207</v>
      </c>
      <c r="D6192" s="333" t="s">
        <v>18208</v>
      </c>
      <c r="E6192" s="333" t="s">
        <v>4288</v>
      </c>
      <c r="F6192" s="333" t="s">
        <v>4289</v>
      </c>
      <c r="G6192" s="333" t="s">
        <v>18209</v>
      </c>
    </row>
    <row r="6193" spans="1:7" ht="45">
      <c r="A6193" s="333">
        <v>40101822</v>
      </c>
      <c r="B6193" s="333" t="s">
        <v>18210</v>
      </c>
      <c r="D6193" s="333" t="s">
        <v>18211</v>
      </c>
      <c r="E6193" s="333" t="s">
        <v>4288</v>
      </c>
      <c r="F6193" s="333" t="s">
        <v>4289</v>
      </c>
      <c r="G6193" s="333" t="s">
        <v>18212</v>
      </c>
    </row>
    <row r="6194" spans="1:7" ht="30">
      <c r="A6194" s="333">
        <v>40101823</v>
      </c>
      <c r="B6194" s="333" t="s">
        <v>18213</v>
      </c>
      <c r="D6194" s="333" t="s">
        <v>18214</v>
      </c>
      <c r="E6194" s="333" t="s">
        <v>4288</v>
      </c>
      <c r="F6194" s="333" t="s">
        <v>4289</v>
      </c>
      <c r="G6194" s="333" t="s">
        <v>18215</v>
      </c>
    </row>
    <row r="6195" spans="1:7" ht="45">
      <c r="A6195" s="333">
        <v>40101824</v>
      </c>
      <c r="B6195" s="333" t="s">
        <v>18216</v>
      </c>
      <c r="D6195" s="333" t="s">
        <v>18217</v>
      </c>
      <c r="E6195" s="333" t="s">
        <v>4288</v>
      </c>
      <c r="F6195" s="333" t="s">
        <v>4289</v>
      </c>
      <c r="G6195" s="333" t="s">
        <v>18218</v>
      </c>
    </row>
    <row r="6196" spans="1:7" ht="30">
      <c r="A6196" s="333">
        <v>40101825</v>
      </c>
      <c r="B6196" s="333" t="s">
        <v>18219</v>
      </c>
      <c r="D6196" s="333" t="s">
        <v>18220</v>
      </c>
      <c r="E6196" s="333" t="s">
        <v>4288</v>
      </c>
      <c r="F6196" s="333" t="s">
        <v>4289</v>
      </c>
      <c r="G6196" s="333" t="s">
        <v>18221</v>
      </c>
    </row>
    <row r="6197" spans="1:7" ht="45">
      <c r="A6197" s="333">
        <v>40101826</v>
      </c>
      <c r="B6197" s="333" t="s">
        <v>18222</v>
      </c>
      <c r="D6197" s="333" t="s">
        <v>18223</v>
      </c>
      <c r="E6197" s="333" t="s">
        <v>4288</v>
      </c>
      <c r="F6197" s="333" t="s">
        <v>4289</v>
      </c>
      <c r="G6197" s="333" t="s">
        <v>18224</v>
      </c>
    </row>
    <row r="6198" spans="1:7" ht="30">
      <c r="A6198" s="333">
        <v>40101827</v>
      </c>
      <c r="B6198" s="333" t="s">
        <v>18225</v>
      </c>
      <c r="D6198" s="333" t="s">
        <v>18226</v>
      </c>
      <c r="E6198" s="333" t="s">
        <v>4288</v>
      </c>
      <c r="F6198" s="333" t="s">
        <v>4289</v>
      </c>
      <c r="G6198" s="333" t="s">
        <v>18227</v>
      </c>
    </row>
    <row r="6199" spans="1:7" ht="30">
      <c r="A6199" s="333">
        <v>40101828</v>
      </c>
      <c r="B6199" s="333" t="s">
        <v>18228</v>
      </c>
      <c r="D6199" s="333" t="s">
        <v>18229</v>
      </c>
      <c r="E6199" s="333" t="s">
        <v>4288</v>
      </c>
      <c r="F6199" s="333" t="s">
        <v>4289</v>
      </c>
      <c r="G6199" s="333" t="s">
        <v>18230</v>
      </c>
    </row>
    <row r="6200" spans="1:7" ht="30">
      <c r="A6200" s="333">
        <v>40101829</v>
      </c>
      <c r="B6200" s="333" t="s">
        <v>18231</v>
      </c>
      <c r="D6200" s="333" t="s">
        <v>18232</v>
      </c>
      <c r="E6200" s="333" t="s">
        <v>4288</v>
      </c>
      <c r="F6200" s="333" t="s">
        <v>4289</v>
      </c>
      <c r="G6200" s="333" t="s">
        <v>18233</v>
      </c>
    </row>
    <row r="6201" spans="1:7" ht="30">
      <c r="A6201" s="333">
        <v>40101830</v>
      </c>
      <c r="B6201" s="333" t="s">
        <v>18234</v>
      </c>
      <c r="D6201" s="333" t="s">
        <v>18235</v>
      </c>
      <c r="E6201" s="333" t="s">
        <v>4288</v>
      </c>
      <c r="F6201" s="333" t="s">
        <v>4289</v>
      </c>
      <c r="G6201" s="333" t="s">
        <v>18236</v>
      </c>
    </row>
    <row r="6202" spans="1:7" ht="45">
      <c r="A6202" s="333">
        <v>40101831</v>
      </c>
      <c r="B6202" s="333" t="s">
        <v>18237</v>
      </c>
      <c r="D6202" s="333" t="s">
        <v>18238</v>
      </c>
      <c r="E6202" s="333" t="s">
        <v>4288</v>
      </c>
      <c r="F6202" s="333" t="s">
        <v>4289</v>
      </c>
      <c r="G6202" s="333" t="s">
        <v>18239</v>
      </c>
    </row>
    <row r="6203" spans="1:7">
      <c r="A6203" s="333">
        <v>40101832</v>
      </c>
      <c r="B6203" s="333" t="s">
        <v>18240</v>
      </c>
      <c r="D6203" s="333" t="s">
        <v>18241</v>
      </c>
      <c r="E6203" s="333" t="s">
        <v>4288</v>
      </c>
      <c r="F6203" s="333" t="s">
        <v>4289</v>
      </c>
      <c r="G6203" s="333" t="s">
        <v>18242</v>
      </c>
    </row>
    <row r="6204" spans="1:7" ht="45">
      <c r="A6204" s="333">
        <v>40101833</v>
      </c>
      <c r="B6204" s="333" t="s">
        <v>18243</v>
      </c>
      <c r="D6204" s="333" t="s">
        <v>18244</v>
      </c>
      <c r="E6204" s="333" t="s">
        <v>4288</v>
      </c>
      <c r="F6204" s="333" t="s">
        <v>4289</v>
      </c>
      <c r="G6204" s="333" t="s">
        <v>18245</v>
      </c>
    </row>
    <row r="6205" spans="1:7" ht="30">
      <c r="A6205" s="333">
        <v>40101834</v>
      </c>
      <c r="B6205" s="333" t="s">
        <v>18246</v>
      </c>
      <c r="D6205" s="333" t="s">
        <v>18247</v>
      </c>
      <c r="E6205" s="333" t="s">
        <v>4288</v>
      </c>
      <c r="F6205" s="333" t="s">
        <v>4289</v>
      </c>
      <c r="G6205" s="333" t="s">
        <v>18248</v>
      </c>
    </row>
    <row r="6206" spans="1:7">
      <c r="A6206" s="333">
        <v>40101900</v>
      </c>
      <c r="B6206" s="333" t="s">
        <v>18249</v>
      </c>
      <c r="D6206" s="333" t="s">
        <v>2173</v>
      </c>
      <c r="E6206" s="333" t="s">
        <v>2173</v>
      </c>
      <c r="F6206" s="333" t="s">
        <v>2173</v>
      </c>
      <c r="G6206" s="333" t="s">
        <v>2173</v>
      </c>
    </row>
    <row r="6207" spans="1:7" ht="45">
      <c r="A6207" s="333">
        <v>40101901</v>
      </c>
      <c r="B6207" s="333" t="s">
        <v>18250</v>
      </c>
      <c r="D6207" s="333" t="s">
        <v>18251</v>
      </c>
      <c r="E6207" s="333" t="s">
        <v>6124</v>
      </c>
      <c r="F6207" s="333" t="s">
        <v>6125</v>
      </c>
      <c r="G6207" s="333" t="s">
        <v>18252</v>
      </c>
    </row>
    <row r="6208" spans="1:7">
      <c r="A6208" s="333">
        <v>40101902</v>
      </c>
      <c r="B6208" s="333" t="s">
        <v>18253</v>
      </c>
      <c r="D6208" s="333" t="s">
        <v>18254</v>
      </c>
      <c r="E6208" s="333" t="s">
        <v>18130</v>
      </c>
      <c r="F6208" s="333" t="s">
        <v>18131</v>
      </c>
      <c r="G6208" s="333" t="s">
        <v>18255</v>
      </c>
    </row>
    <row r="6209" spans="1:7" ht="30">
      <c r="A6209" s="333">
        <v>40101903</v>
      </c>
      <c r="B6209" s="333" t="s">
        <v>18256</v>
      </c>
      <c r="D6209" s="333" t="s">
        <v>18257</v>
      </c>
      <c r="E6209" s="333" t="s">
        <v>4288</v>
      </c>
      <c r="F6209" s="333" t="s">
        <v>4289</v>
      </c>
      <c r="G6209" s="333" t="s">
        <v>18258</v>
      </c>
    </row>
    <row r="6210" spans="1:7">
      <c r="A6210" s="333">
        <v>40102000</v>
      </c>
      <c r="B6210" s="333" t="s">
        <v>18259</v>
      </c>
      <c r="D6210" s="333" t="s">
        <v>2173</v>
      </c>
      <c r="E6210" s="333" t="s">
        <v>2173</v>
      </c>
      <c r="F6210" s="333" t="s">
        <v>2173</v>
      </c>
      <c r="G6210" s="333" t="s">
        <v>2173</v>
      </c>
    </row>
    <row r="6211" spans="1:7" ht="30">
      <c r="A6211" s="333">
        <v>40102001</v>
      </c>
      <c r="B6211" s="333" t="s">
        <v>18260</v>
      </c>
      <c r="D6211" s="333" t="s">
        <v>18261</v>
      </c>
      <c r="E6211" s="333" t="s">
        <v>4288</v>
      </c>
      <c r="F6211" s="333" t="s">
        <v>4289</v>
      </c>
      <c r="G6211" s="333" t="s">
        <v>18262</v>
      </c>
    </row>
    <row r="6212" spans="1:7" ht="30">
      <c r="A6212" s="333">
        <v>40102002</v>
      </c>
      <c r="B6212" s="333" t="s">
        <v>18263</v>
      </c>
      <c r="D6212" s="333" t="s">
        <v>18264</v>
      </c>
      <c r="E6212" s="333" t="s">
        <v>4288</v>
      </c>
      <c r="F6212" s="333" t="s">
        <v>4289</v>
      </c>
      <c r="G6212" s="333" t="s">
        <v>18265</v>
      </c>
    </row>
    <row r="6213" spans="1:7" ht="30">
      <c r="A6213" s="333">
        <v>40102003</v>
      </c>
      <c r="B6213" s="333" t="s">
        <v>18266</v>
      </c>
      <c r="D6213" s="333" t="s">
        <v>18267</v>
      </c>
      <c r="E6213" s="333" t="s">
        <v>4288</v>
      </c>
      <c r="F6213" s="333" t="s">
        <v>4289</v>
      </c>
      <c r="G6213" s="333" t="s">
        <v>18268</v>
      </c>
    </row>
    <row r="6214" spans="1:7" ht="30">
      <c r="A6214" s="333">
        <v>40102004</v>
      </c>
      <c r="B6214" s="333" t="s">
        <v>18269</v>
      </c>
      <c r="D6214" s="333" t="s">
        <v>18270</v>
      </c>
      <c r="E6214" s="333" t="s">
        <v>4288</v>
      </c>
      <c r="F6214" s="333" t="s">
        <v>4289</v>
      </c>
      <c r="G6214" s="333" t="s">
        <v>18271</v>
      </c>
    </row>
    <row r="6215" spans="1:7" ht="45">
      <c r="A6215" s="333">
        <v>40102005</v>
      </c>
      <c r="B6215" s="333" t="s">
        <v>18272</v>
      </c>
      <c r="D6215" s="333" t="s">
        <v>18273</v>
      </c>
      <c r="E6215" s="333" t="s">
        <v>4288</v>
      </c>
      <c r="F6215" s="333" t="s">
        <v>4289</v>
      </c>
      <c r="G6215" s="333" t="s">
        <v>18274</v>
      </c>
    </row>
    <row r="6216" spans="1:7">
      <c r="A6216" s="333">
        <v>40140000</v>
      </c>
      <c r="B6216" s="333" t="s">
        <v>18275</v>
      </c>
      <c r="D6216" s="333" t="s">
        <v>2173</v>
      </c>
      <c r="E6216" s="333" t="s">
        <v>2173</v>
      </c>
      <c r="F6216" s="333" t="s">
        <v>2173</v>
      </c>
      <c r="G6216" s="333" t="s">
        <v>2173</v>
      </c>
    </row>
    <row r="6217" spans="1:7">
      <c r="A6217" s="333">
        <v>40141600</v>
      </c>
      <c r="B6217" s="333" t="s">
        <v>18276</v>
      </c>
      <c r="D6217" s="333" t="s">
        <v>2173</v>
      </c>
      <c r="E6217" s="333" t="s">
        <v>2173</v>
      </c>
      <c r="F6217" s="333" t="s">
        <v>2173</v>
      </c>
      <c r="G6217" s="333" t="s">
        <v>2173</v>
      </c>
    </row>
    <row r="6218" spans="1:7" ht="30">
      <c r="A6218" s="333">
        <v>40141602</v>
      </c>
      <c r="B6218" s="333" t="s">
        <v>18277</v>
      </c>
      <c r="D6218" s="333" t="s">
        <v>18278</v>
      </c>
      <c r="E6218" s="333" t="s">
        <v>2512</v>
      </c>
      <c r="F6218" s="333" t="s">
        <v>2513</v>
      </c>
      <c r="G6218" s="333" t="s">
        <v>18279</v>
      </c>
    </row>
    <row r="6219" spans="1:7" ht="30">
      <c r="A6219" s="333">
        <v>40141603</v>
      </c>
      <c r="B6219" s="333" t="s">
        <v>18280</v>
      </c>
      <c r="D6219" s="333" t="s">
        <v>18281</v>
      </c>
      <c r="E6219" s="333" t="s">
        <v>5970</v>
      </c>
      <c r="F6219" s="333" t="s">
        <v>5971</v>
      </c>
      <c r="G6219" s="333" t="s">
        <v>18282</v>
      </c>
    </row>
    <row r="6220" spans="1:7" ht="30">
      <c r="A6220" s="333">
        <v>40141604</v>
      </c>
      <c r="B6220" s="333" t="s">
        <v>18283</v>
      </c>
      <c r="D6220" s="333" t="s">
        <v>18284</v>
      </c>
      <c r="E6220" s="333" t="s">
        <v>5970</v>
      </c>
      <c r="F6220" s="333" t="s">
        <v>5971</v>
      </c>
      <c r="G6220" s="333" t="s">
        <v>18285</v>
      </c>
    </row>
    <row r="6221" spans="1:7" ht="45">
      <c r="A6221" s="333">
        <v>40141605</v>
      </c>
      <c r="B6221" s="333" t="s">
        <v>18286</v>
      </c>
      <c r="D6221" s="333" t="s">
        <v>18287</v>
      </c>
      <c r="E6221" s="333" t="s">
        <v>5970</v>
      </c>
      <c r="F6221" s="333" t="s">
        <v>5971</v>
      </c>
      <c r="G6221" s="333" t="s">
        <v>18288</v>
      </c>
    </row>
    <row r="6222" spans="1:7" ht="45">
      <c r="A6222" s="333">
        <v>40141606</v>
      </c>
      <c r="B6222" s="333" t="s">
        <v>18289</v>
      </c>
      <c r="D6222" s="333" t="s">
        <v>18290</v>
      </c>
      <c r="E6222" s="333" t="s">
        <v>5970</v>
      </c>
      <c r="F6222" s="333" t="s">
        <v>5971</v>
      </c>
      <c r="G6222" s="333" t="s">
        <v>18291</v>
      </c>
    </row>
    <row r="6223" spans="1:7" ht="45">
      <c r="A6223" s="333">
        <v>40141607</v>
      </c>
      <c r="B6223" s="333" t="s">
        <v>18292</v>
      </c>
      <c r="D6223" s="333" t="s">
        <v>18293</v>
      </c>
      <c r="E6223" s="333" t="s">
        <v>5970</v>
      </c>
      <c r="F6223" s="333" t="s">
        <v>5971</v>
      </c>
      <c r="G6223" s="333" t="s">
        <v>18294</v>
      </c>
    </row>
    <row r="6224" spans="1:7" ht="30">
      <c r="A6224" s="333">
        <v>40141608</v>
      </c>
      <c r="B6224" s="333" t="s">
        <v>18295</v>
      </c>
      <c r="D6224" s="333" t="s">
        <v>18296</v>
      </c>
      <c r="E6224" s="333" t="s">
        <v>2512</v>
      </c>
      <c r="F6224" s="333" t="s">
        <v>2513</v>
      </c>
      <c r="G6224" s="333" t="s">
        <v>18297</v>
      </c>
    </row>
    <row r="6225" spans="1:7" ht="60">
      <c r="A6225" s="333">
        <v>40141609</v>
      </c>
      <c r="B6225" s="333" t="s">
        <v>18298</v>
      </c>
      <c r="D6225" s="333" t="s">
        <v>18299</v>
      </c>
      <c r="E6225" s="333" t="s">
        <v>5970</v>
      </c>
      <c r="F6225" s="333" t="s">
        <v>5971</v>
      </c>
      <c r="G6225" s="333" t="s">
        <v>18300</v>
      </c>
    </row>
    <row r="6226" spans="1:7" ht="45">
      <c r="A6226" s="333">
        <v>40141610</v>
      </c>
      <c r="B6226" s="333" t="s">
        <v>18301</v>
      </c>
      <c r="D6226" s="333" t="s">
        <v>18302</v>
      </c>
      <c r="E6226" s="333" t="s">
        <v>5970</v>
      </c>
      <c r="F6226" s="333" t="s">
        <v>5971</v>
      </c>
      <c r="G6226" s="333" t="s">
        <v>18303</v>
      </c>
    </row>
    <row r="6227" spans="1:7" ht="45">
      <c r="A6227" s="333">
        <v>40141611</v>
      </c>
      <c r="B6227" s="333" t="s">
        <v>18304</v>
      </c>
      <c r="D6227" s="333" t="s">
        <v>18305</v>
      </c>
      <c r="E6227" s="333" t="s">
        <v>5970</v>
      </c>
      <c r="F6227" s="333" t="s">
        <v>5971</v>
      </c>
      <c r="G6227" s="333" t="s">
        <v>18306</v>
      </c>
    </row>
    <row r="6228" spans="1:7">
      <c r="A6228" s="333">
        <v>40141612</v>
      </c>
      <c r="B6228" s="333" t="s">
        <v>18307</v>
      </c>
      <c r="D6228" s="333" t="s">
        <v>18308</v>
      </c>
      <c r="E6228" s="333" t="s">
        <v>5970</v>
      </c>
      <c r="F6228" s="333" t="s">
        <v>5971</v>
      </c>
      <c r="G6228" s="333" t="s">
        <v>18309</v>
      </c>
    </row>
    <row r="6229" spans="1:7" ht="30">
      <c r="A6229" s="333">
        <v>40141613</v>
      </c>
      <c r="B6229" s="333" t="s">
        <v>18310</v>
      </c>
      <c r="D6229" s="333" t="s">
        <v>18311</v>
      </c>
      <c r="E6229" s="333" t="s">
        <v>2512</v>
      </c>
      <c r="F6229" s="333" t="s">
        <v>2513</v>
      </c>
      <c r="G6229" s="333" t="s">
        <v>18312</v>
      </c>
    </row>
    <row r="6230" spans="1:7">
      <c r="A6230" s="333">
        <v>40141615</v>
      </c>
      <c r="B6230" s="333" t="s">
        <v>18313</v>
      </c>
      <c r="D6230" s="333" t="s">
        <v>18314</v>
      </c>
      <c r="E6230" s="333" t="s">
        <v>5970</v>
      </c>
      <c r="F6230" s="333" t="s">
        <v>5971</v>
      </c>
      <c r="G6230" s="333" t="s">
        <v>18315</v>
      </c>
    </row>
    <row r="6231" spans="1:7" ht="45">
      <c r="A6231" s="333">
        <v>40141616</v>
      </c>
      <c r="B6231" s="333" t="s">
        <v>18316</v>
      </c>
      <c r="D6231" s="333" t="s">
        <v>18317</v>
      </c>
      <c r="E6231" s="333" t="s">
        <v>5970</v>
      </c>
      <c r="F6231" s="333" t="s">
        <v>5971</v>
      </c>
      <c r="G6231" s="333" t="s">
        <v>18318</v>
      </c>
    </row>
    <row r="6232" spans="1:7">
      <c r="A6232" s="333">
        <v>40141617</v>
      </c>
      <c r="B6232" s="333" t="s">
        <v>18319</v>
      </c>
      <c r="D6232" s="333" t="s">
        <v>18320</v>
      </c>
      <c r="E6232" s="333" t="s">
        <v>5970</v>
      </c>
      <c r="F6232" s="333" t="s">
        <v>5971</v>
      </c>
      <c r="G6232" s="333" t="s">
        <v>18321</v>
      </c>
    </row>
    <row r="6233" spans="1:7" ht="30">
      <c r="A6233" s="333">
        <v>40141618</v>
      </c>
      <c r="B6233" s="333" t="s">
        <v>18322</v>
      </c>
      <c r="D6233" s="333" t="s">
        <v>18323</v>
      </c>
      <c r="E6233" s="333" t="s">
        <v>5970</v>
      </c>
      <c r="F6233" s="333" t="s">
        <v>5971</v>
      </c>
      <c r="G6233" s="333" t="s">
        <v>18324</v>
      </c>
    </row>
    <row r="6234" spans="1:7" ht="45">
      <c r="A6234" s="333">
        <v>40141619</v>
      </c>
      <c r="B6234" s="333" t="s">
        <v>18325</v>
      </c>
      <c r="D6234" s="333" t="s">
        <v>18326</v>
      </c>
      <c r="E6234" s="333" t="s">
        <v>2512</v>
      </c>
      <c r="F6234" s="333" t="s">
        <v>2513</v>
      </c>
      <c r="G6234" s="333" t="s">
        <v>18327</v>
      </c>
    </row>
    <row r="6235" spans="1:7" ht="30">
      <c r="A6235" s="333">
        <v>40141620</v>
      </c>
      <c r="B6235" s="333" t="s">
        <v>18328</v>
      </c>
      <c r="D6235" s="333" t="s">
        <v>18329</v>
      </c>
      <c r="E6235" s="333" t="s">
        <v>2512</v>
      </c>
      <c r="F6235" s="333" t="s">
        <v>2513</v>
      </c>
      <c r="G6235" s="333" t="s">
        <v>18330</v>
      </c>
    </row>
    <row r="6236" spans="1:7" ht="30">
      <c r="A6236" s="333">
        <v>40141621</v>
      </c>
      <c r="B6236" s="333" t="s">
        <v>18331</v>
      </c>
      <c r="D6236" s="333" t="s">
        <v>18332</v>
      </c>
      <c r="E6236" s="333" t="s">
        <v>5970</v>
      </c>
      <c r="F6236" s="333" t="s">
        <v>5971</v>
      </c>
      <c r="G6236" s="333" t="s">
        <v>18333</v>
      </c>
    </row>
    <row r="6237" spans="1:7">
      <c r="A6237" s="333">
        <v>40141622</v>
      </c>
      <c r="B6237" s="333" t="s">
        <v>18334</v>
      </c>
      <c r="D6237" s="333" t="s">
        <v>18335</v>
      </c>
      <c r="E6237" s="333" t="s">
        <v>5970</v>
      </c>
      <c r="F6237" s="333" t="s">
        <v>5971</v>
      </c>
      <c r="G6237" s="333" t="s">
        <v>18336</v>
      </c>
    </row>
    <row r="6238" spans="1:7" ht="45">
      <c r="A6238" s="333">
        <v>40141623</v>
      </c>
      <c r="B6238" s="333" t="s">
        <v>18337</v>
      </c>
      <c r="D6238" s="333" t="s">
        <v>18338</v>
      </c>
      <c r="E6238" s="333" t="s">
        <v>2512</v>
      </c>
      <c r="F6238" s="333" t="s">
        <v>2513</v>
      </c>
      <c r="G6238" s="333" t="s">
        <v>18339</v>
      </c>
    </row>
    <row r="6239" spans="1:7" ht="30">
      <c r="A6239" s="333">
        <v>40141624</v>
      </c>
      <c r="B6239" s="333" t="s">
        <v>18340</v>
      </c>
      <c r="D6239" s="333" t="s">
        <v>18341</v>
      </c>
      <c r="E6239" s="333" t="s">
        <v>5970</v>
      </c>
      <c r="F6239" s="333" t="s">
        <v>5971</v>
      </c>
      <c r="G6239" s="333" t="s">
        <v>18342</v>
      </c>
    </row>
    <row r="6240" spans="1:7" ht="45">
      <c r="A6240" s="333">
        <v>40141625</v>
      </c>
      <c r="B6240" s="333" t="s">
        <v>18343</v>
      </c>
      <c r="D6240" s="333" t="s">
        <v>18344</v>
      </c>
      <c r="E6240" s="333" t="s">
        <v>5970</v>
      </c>
      <c r="F6240" s="333" t="s">
        <v>5971</v>
      </c>
      <c r="G6240" s="333" t="s">
        <v>18345</v>
      </c>
    </row>
    <row r="6241" spans="1:7" ht="30">
      <c r="A6241" s="333">
        <v>40141626</v>
      </c>
      <c r="B6241" s="333" t="s">
        <v>18346</v>
      </c>
      <c r="D6241" s="333" t="s">
        <v>18347</v>
      </c>
      <c r="E6241" s="333" t="s">
        <v>5970</v>
      </c>
      <c r="F6241" s="333" t="s">
        <v>5971</v>
      </c>
      <c r="G6241" s="333" t="s">
        <v>18348</v>
      </c>
    </row>
    <row r="6242" spans="1:7" ht="45">
      <c r="A6242" s="333">
        <v>40141627</v>
      </c>
      <c r="B6242" s="333" t="s">
        <v>18349</v>
      </c>
      <c r="D6242" s="333" t="s">
        <v>18350</v>
      </c>
      <c r="E6242" s="333" t="s">
        <v>5970</v>
      </c>
      <c r="F6242" s="333" t="s">
        <v>5971</v>
      </c>
      <c r="G6242" s="333" t="s">
        <v>18351</v>
      </c>
    </row>
    <row r="6243" spans="1:7" ht="30">
      <c r="A6243" s="333">
        <v>40141628</v>
      </c>
      <c r="B6243" s="333" t="s">
        <v>18352</v>
      </c>
      <c r="D6243" s="333" t="s">
        <v>18353</v>
      </c>
      <c r="E6243" s="333" t="s">
        <v>5970</v>
      </c>
      <c r="F6243" s="333" t="s">
        <v>5971</v>
      </c>
      <c r="G6243" s="333" t="s">
        <v>18354</v>
      </c>
    </row>
    <row r="6244" spans="1:7" ht="30">
      <c r="A6244" s="333">
        <v>40141629</v>
      </c>
      <c r="B6244" s="333" t="s">
        <v>18355</v>
      </c>
      <c r="D6244" s="333" t="s">
        <v>18356</v>
      </c>
      <c r="E6244" s="333" t="s">
        <v>5970</v>
      </c>
      <c r="F6244" s="333" t="s">
        <v>5971</v>
      </c>
      <c r="G6244" s="333" t="s">
        <v>18357</v>
      </c>
    </row>
    <row r="6245" spans="1:7" ht="30">
      <c r="A6245" s="333">
        <v>40141630</v>
      </c>
      <c r="B6245" s="333" t="s">
        <v>18358</v>
      </c>
      <c r="D6245" s="333" t="s">
        <v>18359</v>
      </c>
      <c r="E6245" s="333" t="s">
        <v>5970</v>
      </c>
      <c r="F6245" s="333" t="s">
        <v>5971</v>
      </c>
      <c r="G6245" s="333" t="s">
        <v>18360</v>
      </c>
    </row>
    <row r="6246" spans="1:7" ht="30">
      <c r="A6246" s="333">
        <v>40141631</v>
      </c>
      <c r="B6246" s="333" t="s">
        <v>18361</v>
      </c>
      <c r="D6246" s="333" t="s">
        <v>18362</v>
      </c>
      <c r="E6246" s="333" t="s">
        <v>5970</v>
      </c>
      <c r="F6246" s="333" t="s">
        <v>5971</v>
      </c>
      <c r="G6246" s="333" t="s">
        <v>18363</v>
      </c>
    </row>
    <row r="6247" spans="1:7" ht="30">
      <c r="A6247" s="333">
        <v>40141632</v>
      </c>
      <c r="B6247" s="333" t="s">
        <v>18364</v>
      </c>
      <c r="D6247" s="333" t="s">
        <v>18365</v>
      </c>
      <c r="E6247" s="333" t="s">
        <v>5970</v>
      </c>
      <c r="F6247" s="333" t="s">
        <v>5971</v>
      </c>
      <c r="G6247" s="333" t="s">
        <v>18366</v>
      </c>
    </row>
    <row r="6248" spans="1:7" ht="30">
      <c r="A6248" s="333">
        <v>40141633</v>
      </c>
      <c r="B6248" s="333" t="s">
        <v>18367</v>
      </c>
      <c r="D6248" s="333" t="s">
        <v>18368</v>
      </c>
      <c r="E6248" s="333" t="s">
        <v>5970</v>
      </c>
      <c r="F6248" s="333" t="s">
        <v>5971</v>
      </c>
      <c r="G6248" s="333" t="s">
        <v>18369</v>
      </c>
    </row>
    <row r="6249" spans="1:7" ht="45">
      <c r="A6249" s="333">
        <v>40141634</v>
      </c>
      <c r="B6249" s="333" t="s">
        <v>18370</v>
      </c>
      <c r="D6249" s="333" t="s">
        <v>18371</v>
      </c>
      <c r="E6249" s="333" t="s">
        <v>2512</v>
      </c>
      <c r="F6249" s="333" t="s">
        <v>2513</v>
      </c>
      <c r="G6249" s="333" t="s">
        <v>18372</v>
      </c>
    </row>
    <row r="6250" spans="1:7" ht="30">
      <c r="A6250" s="333">
        <v>40141635</v>
      </c>
      <c r="B6250" s="333" t="s">
        <v>18373</v>
      </c>
      <c r="D6250" s="333" t="s">
        <v>18374</v>
      </c>
      <c r="E6250" s="333" t="s">
        <v>5970</v>
      </c>
      <c r="F6250" s="333" t="s">
        <v>5971</v>
      </c>
      <c r="G6250" s="333" t="s">
        <v>18375</v>
      </c>
    </row>
    <row r="6251" spans="1:7" ht="30">
      <c r="A6251" s="333">
        <v>40141636</v>
      </c>
      <c r="B6251" s="333" t="s">
        <v>18376</v>
      </c>
      <c r="D6251" s="333" t="s">
        <v>18377</v>
      </c>
      <c r="E6251" s="333" t="s">
        <v>5970</v>
      </c>
      <c r="F6251" s="333" t="s">
        <v>5971</v>
      </c>
      <c r="G6251" s="333" t="s">
        <v>18378</v>
      </c>
    </row>
    <row r="6252" spans="1:7" ht="30">
      <c r="A6252" s="333">
        <v>40141637</v>
      </c>
      <c r="B6252" s="333" t="s">
        <v>18379</v>
      </c>
      <c r="D6252" s="333" t="s">
        <v>18380</v>
      </c>
      <c r="E6252" s="333" t="s">
        <v>5970</v>
      </c>
      <c r="F6252" s="333" t="s">
        <v>5971</v>
      </c>
      <c r="G6252" s="333" t="s">
        <v>18381</v>
      </c>
    </row>
    <row r="6253" spans="1:7" ht="45">
      <c r="A6253" s="333">
        <v>40141638</v>
      </c>
      <c r="B6253" s="333" t="s">
        <v>18382</v>
      </c>
      <c r="D6253" s="333" t="s">
        <v>18383</v>
      </c>
      <c r="E6253" s="333" t="s">
        <v>5970</v>
      </c>
      <c r="F6253" s="333" t="s">
        <v>5971</v>
      </c>
      <c r="G6253" s="333" t="s">
        <v>18384</v>
      </c>
    </row>
    <row r="6254" spans="1:7">
      <c r="A6254" s="333">
        <v>40141700</v>
      </c>
      <c r="B6254" s="333" t="s">
        <v>18385</v>
      </c>
      <c r="D6254" s="333" t="s">
        <v>2173</v>
      </c>
      <c r="E6254" s="333" t="s">
        <v>2173</v>
      </c>
      <c r="F6254" s="333" t="s">
        <v>2173</v>
      </c>
      <c r="G6254" s="333" t="s">
        <v>2173</v>
      </c>
    </row>
    <row r="6255" spans="1:7" ht="30">
      <c r="A6255" s="333">
        <v>40141701</v>
      </c>
      <c r="B6255" s="333" t="s">
        <v>18386</v>
      </c>
      <c r="D6255" s="333" t="s">
        <v>18387</v>
      </c>
      <c r="E6255" s="333" t="s">
        <v>5970</v>
      </c>
      <c r="F6255" s="333" t="s">
        <v>5971</v>
      </c>
      <c r="G6255" s="333" t="s">
        <v>18388</v>
      </c>
    </row>
    <row r="6256" spans="1:7">
      <c r="A6256" s="333">
        <v>40141702</v>
      </c>
      <c r="B6256" s="333" t="s">
        <v>18389</v>
      </c>
      <c r="D6256" s="333" t="s">
        <v>18390</v>
      </c>
      <c r="E6256" s="333" t="s">
        <v>4284</v>
      </c>
      <c r="F6256" s="333" t="s">
        <v>4285</v>
      </c>
      <c r="G6256" s="333" t="s">
        <v>18391</v>
      </c>
    </row>
    <row r="6257" spans="1:7">
      <c r="A6257" s="333">
        <v>40141702</v>
      </c>
      <c r="B6257" s="333" t="s">
        <v>18389</v>
      </c>
      <c r="D6257" s="333" t="s">
        <v>18390</v>
      </c>
      <c r="E6257" s="333" t="s">
        <v>2512</v>
      </c>
      <c r="F6257" s="333" t="s">
        <v>2513</v>
      </c>
      <c r="G6257" s="333" t="s">
        <v>18391</v>
      </c>
    </row>
    <row r="6258" spans="1:7" ht="30">
      <c r="A6258" s="333">
        <v>40141703</v>
      </c>
      <c r="B6258" s="333" t="s">
        <v>18392</v>
      </c>
      <c r="D6258" s="333" t="s">
        <v>18393</v>
      </c>
      <c r="E6258" s="333" t="s">
        <v>5970</v>
      </c>
      <c r="F6258" s="333" t="s">
        <v>5971</v>
      </c>
      <c r="G6258" s="333" t="s">
        <v>18394</v>
      </c>
    </row>
    <row r="6259" spans="1:7">
      <c r="A6259" s="333">
        <v>40141704</v>
      </c>
      <c r="B6259" s="333" t="s">
        <v>18395</v>
      </c>
      <c r="D6259" s="333" t="s">
        <v>18396</v>
      </c>
      <c r="E6259" s="333" t="s">
        <v>5970</v>
      </c>
      <c r="F6259" s="333" t="s">
        <v>5971</v>
      </c>
      <c r="G6259" s="333" t="s">
        <v>18397</v>
      </c>
    </row>
    <row r="6260" spans="1:7">
      <c r="A6260" s="333">
        <v>40141705</v>
      </c>
      <c r="B6260" s="333" t="s">
        <v>18398</v>
      </c>
      <c r="D6260" s="333" t="s">
        <v>18399</v>
      </c>
      <c r="E6260" s="333" t="s">
        <v>5970</v>
      </c>
      <c r="F6260" s="333" t="s">
        <v>5971</v>
      </c>
      <c r="G6260" s="333" t="s">
        <v>18400</v>
      </c>
    </row>
    <row r="6261" spans="1:7" ht="30">
      <c r="A6261" s="333">
        <v>40141716</v>
      </c>
      <c r="B6261" s="333" t="s">
        <v>18401</v>
      </c>
      <c r="D6261" s="333" t="s">
        <v>18402</v>
      </c>
      <c r="E6261" s="333" t="s">
        <v>5970</v>
      </c>
      <c r="F6261" s="333" t="s">
        <v>5971</v>
      </c>
      <c r="G6261" s="333" t="s">
        <v>18403</v>
      </c>
    </row>
    <row r="6262" spans="1:7" ht="30">
      <c r="A6262" s="333">
        <v>40141719</v>
      </c>
      <c r="B6262" s="333" t="s">
        <v>18404</v>
      </c>
      <c r="D6262" s="333" t="s">
        <v>18405</v>
      </c>
      <c r="E6262" s="333" t="s">
        <v>2512</v>
      </c>
      <c r="F6262" s="333" t="s">
        <v>2513</v>
      </c>
      <c r="G6262" s="333" t="s">
        <v>18406</v>
      </c>
    </row>
    <row r="6263" spans="1:7" ht="45">
      <c r="A6263" s="333">
        <v>40141720</v>
      </c>
      <c r="B6263" s="333" t="s">
        <v>18407</v>
      </c>
      <c r="D6263" s="333" t="s">
        <v>18408</v>
      </c>
      <c r="E6263" s="333" t="s">
        <v>5970</v>
      </c>
      <c r="F6263" s="333" t="s">
        <v>5971</v>
      </c>
      <c r="G6263" s="333" t="s">
        <v>18409</v>
      </c>
    </row>
    <row r="6264" spans="1:7" ht="30">
      <c r="A6264" s="333">
        <v>40141725</v>
      </c>
      <c r="B6264" s="333" t="s">
        <v>18410</v>
      </c>
      <c r="D6264" s="333" t="s">
        <v>18411</v>
      </c>
      <c r="E6264" s="333" t="s">
        <v>5970</v>
      </c>
      <c r="F6264" s="333" t="s">
        <v>5971</v>
      </c>
      <c r="G6264" s="333" t="s">
        <v>18412</v>
      </c>
    </row>
    <row r="6265" spans="1:7" ht="30">
      <c r="A6265" s="333">
        <v>40141726</v>
      </c>
      <c r="B6265" s="333" t="s">
        <v>18413</v>
      </c>
      <c r="D6265" s="333" t="s">
        <v>18414</v>
      </c>
      <c r="E6265" s="333" t="s">
        <v>5970</v>
      </c>
      <c r="F6265" s="333" t="s">
        <v>5971</v>
      </c>
      <c r="G6265" s="333" t="s">
        <v>18415</v>
      </c>
    </row>
    <row r="6266" spans="1:7" ht="45">
      <c r="A6266" s="333">
        <v>40141727</v>
      </c>
      <c r="B6266" s="333" t="s">
        <v>18416</v>
      </c>
      <c r="D6266" s="333" t="s">
        <v>18417</v>
      </c>
      <c r="E6266" s="333" t="s">
        <v>2512</v>
      </c>
      <c r="F6266" s="333" t="s">
        <v>2513</v>
      </c>
      <c r="G6266" s="333" t="s">
        <v>18418</v>
      </c>
    </row>
    <row r="6267" spans="1:7" ht="45">
      <c r="A6267" s="333">
        <v>40141731</v>
      </c>
      <c r="B6267" s="333" t="s">
        <v>18419</v>
      </c>
      <c r="D6267" s="333" t="s">
        <v>18420</v>
      </c>
      <c r="E6267" s="333" t="s">
        <v>5970</v>
      </c>
      <c r="F6267" s="333" t="s">
        <v>5971</v>
      </c>
      <c r="G6267" s="333" t="s">
        <v>18421</v>
      </c>
    </row>
    <row r="6268" spans="1:7">
      <c r="A6268" s="333">
        <v>40141732</v>
      </c>
      <c r="B6268" s="333" t="s">
        <v>18422</v>
      </c>
      <c r="D6268" s="333" t="s">
        <v>18423</v>
      </c>
      <c r="E6268" s="333" t="s">
        <v>5970</v>
      </c>
      <c r="F6268" s="333" t="s">
        <v>5971</v>
      </c>
      <c r="G6268" s="333" t="s">
        <v>18424</v>
      </c>
    </row>
    <row r="6269" spans="1:7">
      <c r="A6269" s="333">
        <v>40141734</v>
      </c>
      <c r="B6269" s="333" t="s">
        <v>18425</v>
      </c>
      <c r="D6269" s="333" t="s">
        <v>18426</v>
      </c>
      <c r="E6269" s="333" t="s">
        <v>5970</v>
      </c>
      <c r="F6269" s="333" t="s">
        <v>5971</v>
      </c>
      <c r="G6269" s="333" t="s">
        <v>18427</v>
      </c>
    </row>
    <row r="6270" spans="1:7" ht="45">
      <c r="A6270" s="333">
        <v>40141735</v>
      </c>
      <c r="B6270" s="333" t="s">
        <v>18428</v>
      </c>
      <c r="D6270" s="333" t="s">
        <v>18429</v>
      </c>
      <c r="E6270" s="333" t="s">
        <v>5970</v>
      </c>
      <c r="F6270" s="333" t="s">
        <v>5971</v>
      </c>
      <c r="G6270" s="333" t="s">
        <v>18430</v>
      </c>
    </row>
    <row r="6271" spans="1:7" ht="45">
      <c r="A6271" s="333">
        <v>40141736</v>
      </c>
      <c r="B6271" s="333" t="s">
        <v>18431</v>
      </c>
      <c r="D6271" s="333" t="s">
        <v>18432</v>
      </c>
      <c r="E6271" s="333" t="s">
        <v>5970</v>
      </c>
      <c r="F6271" s="333" t="s">
        <v>5971</v>
      </c>
      <c r="G6271" s="333" t="s">
        <v>18433</v>
      </c>
    </row>
    <row r="6272" spans="1:7">
      <c r="A6272" s="333">
        <v>40141737</v>
      </c>
      <c r="B6272" s="333" t="s">
        <v>18434</v>
      </c>
      <c r="D6272" s="333" t="s">
        <v>18435</v>
      </c>
      <c r="E6272" s="333" t="s">
        <v>5970</v>
      </c>
      <c r="F6272" s="333" t="s">
        <v>5971</v>
      </c>
      <c r="G6272" s="333" t="s">
        <v>18436</v>
      </c>
    </row>
    <row r="6273" spans="1:7">
      <c r="A6273" s="333">
        <v>40141738</v>
      </c>
      <c r="B6273" s="333" t="s">
        <v>18437</v>
      </c>
      <c r="D6273" s="333" t="s">
        <v>18438</v>
      </c>
      <c r="E6273" s="333" t="s">
        <v>5970</v>
      </c>
      <c r="F6273" s="333" t="s">
        <v>5971</v>
      </c>
      <c r="G6273" s="333" t="s">
        <v>18439</v>
      </c>
    </row>
    <row r="6274" spans="1:7">
      <c r="A6274" s="333">
        <v>40141739</v>
      </c>
      <c r="B6274" s="333" t="s">
        <v>18440</v>
      </c>
      <c r="D6274" s="333" t="s">
        <v>18441</v>
      </c>
      <c r="E6274" s="333" t="s">
        <v>2512</v>
      </c>
      <c r="F6274" s="333" t="s">
        <v>2513</v>
      </c>
      <c r="G6274" s="333" t="s">
        <v>18442</v>
      </c>
    </row>
    <row r="6275" spans="1:7">
      <c r="A6275" s="333">
        <v>40141740</v>
      </c>
      <c r="B6275" s="333" t="s">
        <v>18443</v>
      </c>
      <c r="D6275" s="333" t="s">
        <v>18444</v>
      </c>
      <c r="E6275" s="333" t="s">
        <v>5970</v>
      </c>
      <c r="F6275" s="333" t="s">
        <v>5971</v>
      </c>
      <c r="G6275" s="333" t="s">
        <v>18445</v>
      </c>
    </row>
    <row r="6276" spans="1:7">
      <c r="A6276" s="333">
        <v>40141741</v>
      </c>
      <c r="B6276" s="333" t="s">
        <v>18446</v>
      </c>
      <c r="D6276" s="333" t="s">
        <v>18447</v>
      </c>
      <c r="E6276" s="333" t="s">
        <v>5970</v>
      </c>
      <c r="F6276" s="333" t="s">
        <v>5971</v>
      </c>
      <c r="G6276" s="333" t="s">
        <v>18448</v>
      </c>
    </row>
    <row r="6277" spans="1:7" ht="45">
      <c r="A6277" s="333">
        <v>40141742</v>
      </c>
      <c r="B6277" s="333" t="s">
        <v>18449</v>
      </c>
      <c r="D6277" s="333" t="s">
        <v>11029</v>
      </c>
      <c r="E6277" s="333" t="s">
        <v>5970</v>
      </c>
      <c r="F6277" s="333" t="s">
        <v>5971</v>
      </c>
      <c r="G6277" s="333" t="s">
        <v>18450</v>
      </c>
    </row>
    <row r="6278" spans="1:7" ht="30">
      <c r="A6278" s="333">
        <v>40141743</v>
      </c>
      <c r="B6278" s="333" t="s">
        <v>18451</v>
      </c>
      <c r="D6278" s="333" t="s">
        <v>18452</v>
      </c>
      <c r="E6278" s="333" t="s">
        <v>5970</v>
      </c>
      <c r="F6278" s="333" t="s">
        <v>5971</v>
      </c>
      <c r="G6278" s="333" t="s">
        <v>18453</v>
      </c>
    </row>
    <row r="6279" spans="1:7" ht="45">
      <c r="A6279" s="333">
        <v>40141744</v>
      </c>
      <c r="B6279" s="333" t="s">
        <v>18454</v>
      </c>
      <c r="D6279" s="333" t="s">
        <v>18455</v>
      </c>
      <c r="E6279" s="333" t="s">
        <v>5970</v>
      </c>
      <c r="F6279" s="333" t="s">
        <v>5971</v>
      </c>
      <c r="G6279" s="333" t="s">
        <v>18456</v>
      </c>
    </row>
    <row r="6280" spans="1:7" ht="30">
      <c r="A6280" s="333">
        <v>40141745</v>
      </c>
      <c r="B6280" s="333" t="s">
        <v>18457</v>
      </c>
      <c r="D6280" s="333" t="s">
        <v>18458</v>
      </c>
      <c r="E6280" s="333" t="s">
        <v>5970</v>
      </c>
      <c r="F6280" s="333" t="s">
        <v>5971</v>
      </c>
      <c r="G6280" s="333" t="s">
        <v>18459</v>
      </c>
    </row>
    <row r="6281" spans="1:7" ht="30">
      <c r="A6281" s="333">
        <v>40141746</v>
      </c>
      <c r="B6281" s="333" t="s">
        <v>18460</v>
      </c>
      <c r="D6281" s="333" t="s">
        <v>18461</v>
      </c>
      <c r="E6281" s="333" t="s">
        <v>5970</v>
      </c>
      <c r="F6281" s="333" t="s">
        <v>5971</v>
      </c>
      <c r="G6281" s="333" t="s">
        <v>18462</v>
      </c>
    </row>
    <row r="6282" spans="1:7">
      <c r="A6282" s="333">
        <v>40141900</v>
      </c>
      <c r="B6282" s="333" t="s">
        <v>11399</v>
      </c>
      <c r="D6282" s="333" t="s">
        <v>2173</v>
      </c>
      <c r="E6282" s="333" t="s">
        <v>2173</v>
      </c>
      <c r="F6282" s="333" t="s">
        <v>2173</v>
      </c>
      <c r="G6282" s="333" t="s">
        <v>2173</v>
      </c>
    </row>
    <row r="6283" spans="1:7" ht="30">
      <c r="A6283" s="333">
        <v>40141901</v>
      </c>
      <c r="B6283" s="333" t="s">
        <v>18463</v>
      </c>
      <c r="D6283" s="333" t="s">
        <v>18464</v>
      </c>
      <c r="E6283" s="333" t="s">
        <v>5970</v>
      </c>
      <c r="F6283" s="333" t="s">
        <v>5971</v>
      </c>
      <c r="G6283" s="333" t="s">
        <v>18465</v>
      </c>
    </row>
    <row r="6284" spans="1:7" ht="30">
      <c r="A6284" s="333">
        <v>40141902</v>
      </c>
      <c r="B6284" s="333" t="s">
        <v>18466</v>
      </c>
      <c r="D6284" s="333" t="s">
        <v>18467</v>
      </c>
      <c r="E6284" s="333" t="s">
        <v>5970</v>
      </c>
      <c r="F6284" s="333" t="s">
        <v>5971</v>
      </c>
      <c r="G6284" s="333" t="s">
        <v>18468</v>
      </c>
    </row>
    <row r="6285" spans="1:7" ht="30">
      <c r="A6285" s="333">
        <v>40141903</v>
      </c>
      <c r="B6285" s="333" t="s">
        <v>18469</v>
      </c>
      <c r="D6285" s="333" t="s">
        <v>18470</v>
      </c>
      <c r="E6285" s="333" t="s">
        <v>2512</v>
      </c>
      <c r="F6285" s="333" t="s">
        <v>2513</v>
      </c>
      <c r="G6285" s="333" t="s">
        <v>18471</v>
      </c>
    </row>
    <row r="6286" spans="1:7" ht="30">
      <c r="A6286" s="333">
        <v>40141904</v>
      </c>
      <c r="B6286" s="333" t="s">
        <v>18472</v>
      </c>
      <c r="D6286" s="333" t="s">
        <v>18473</v>
      </c>
      <c r="E6286" s="333" t="s">
        <v>5970</v>
      </c>
      <c r="F6286" s="333" t="s">
        <v>5971</v>
      </c>
      <c r="G6286" s="333" t="s">
        <v>18474</v>
      </c>
    </row>
    <row r="6287" spans="1:7" ht="30">
      <c r="A6287" s="333">
        <v>40141905</v>
      </c>
      <c r="B6287" s="333" t="s">
        <v>18475</v>
      </c>
      <c r="D6287" s="333" t="s">
        <v>18476</v>
      </c>
      <c r="E6287" s="333" t="s">
        <v>5970</v>
      </c>
      <c r="F6287" s="333" t="s">
        <v>5971</v>
      </c>
      <c r="G6287" s="333" t="s">
        <v>18477</v>
      </c>
    </row>
    <row r="6288" spans="1:7" ht="30">
      <c r="A6288" s="333">
        <v>40141906</v>
      </c>
      <c r="B6288" s="333" t="s">
        <v>18478</v>
      </c>
      <c r="D6288" s="333" t="s">
        <v>18479</v>
      </c>
      <c r="E6288" s="333" t="s">
        <v>5970</v>
      </c>
      <c r="F6288" s="333" t="s">
        <v>5971</v>
      </c>
      <c r="G6288" s="333" t="s">
        <v>18480</v>
      </c>
    </row>
    <row r="6289" spans="1:7" ht="30">
      <c r="A6289" s="333">
        <v>40141907</v>
      </c>
      <c r="B6289" s="333" t="s">
        <v>18478</v>
      </c>
      <c r="D6289" s="333" t="s">
        <v>18481</v>
      </c>
      <c r="E6289" s="333" t="s">
        <v>5970</v>
      </c>
      <c r="F6289" s="333" t="s">
        <v>5971</v>
      </c>
      <c r="G6289" s="333" t="s">
        <v>18482</v>
      </c>
    </row>
    <row r="6290" spans="1:7" ht="30">
      <c r="A6290" s="333">
        <v>40141908</v>
      </c>
      <c r="B6290" s="333" t="s">
        <v>18483</v>
      </c>
      <c r="D6290" s="333" t="s">
        <v>18484</v>
      </c>
      <c r="E6290" s="333" t="s">
        <v>5970</v>
      </c>
      <c r="F6290" s="333" t="s">
        <v>5971</v>
      </c>
      <c r="G6290" s="333" t="s">
        <v>18485</v>
      </c>
    </row>
    <row r="6291" spans="1:7" ht="30">
      <c r="A6291" s="333">
        <v>40141909</v>
      </c>
      <c r="B6291" s="333" t="s">
        <v>18486</v>
      </c>
      <c r="D6291" s="333" t="s">
        <v>18487</v>
      </c>
      <c r="E6291" s="333" t="s">
        <v>5970</v>
      </c>
      <c r="F6291" s="333" t="s">
        <v>5971</v>
      </c>
      <c r="G6291" s="333" t="s">
        <v>18488</v>
      </c>
    </row>
    <row r="6292" spans="1:7" ht="30">
      <c r="A6292" s="333">
        <v>40141910</v>
      </c>
      <c r="B6292" s="333" t="s">
        <v>18489</v>
      </c>
      <c r="D6292" s="333" t="s">
        <v>18490</v>
      </c>
      <c r="E6292" s="333" t="s">
        <v>5970</v>
      </c>
      <c r="F6292" s="333" t="s">
        <v>5971</v>
      </c>
      <c r="G6292" s="333" t="s">
        <v>18491</v>
      </c>
    </row>
    <row r="6293" spans="1:7" ht="30">
      <c r="A6293" s="333">
        <v>40141911</v>
      </c>
      <c r="B6293" s="333" t="s">
        <v>18492</v>
      </c>
      <c r="D6293" s="333" t="s">
        <v>18493</v>
      </c>
      <c r="E6293" s="333" t="s">
        <v>5970</v>
      </c>
      <c r="F6293" s="333" t="s">
        <v>5971</v>
      </c>
      <c r="G6293" s="333" t="s">
        <v>18494</v>
      </c>
    </row>
    <row r="6294" spans="1:7" ht="30">
      <c r="A6294" s="333">
        <v>40141912</v>
      </c>
      <c r="B6294" s="333" t="s">
        <v>18495</v>
      </c>
      <c r="D6294" s="333" t="s">
        <v>18496</v>
      </c>
      <c r="E6294" s="333" t="s">
        <v>5970</v>
      </c>
      <c r="F6294" s="333" t="s">
        <v>5971</v>
      </c>
      <c r="G6294" s="333" t="s">
        <v>18497</v>
      </c>
    </row>
    <row r="6295" spans="1:7" ht="30">
      <c r="A6295" s="333">
        <v>40141913</v>
      </c>
      <c r="B6295" s="333" t="s">
        <v>18498</v>
      </c>
      <c r="D6295" s="333" t="s">
        <v>18499</v>
      </c>
      <c r="E6295" s="333" t="s">
        <v>5970</v>
      </c>
      <c r="F6295" s="333" t="s">
        <v>5971</v>
      </c>
      <c r="G6295" s="333" t="s">
        <v>18500</v>
      </c>
    </row>
    <row r="6296" spans="1:7" ht="30">
      <c r="A6296" s="333">
        <v>40141914</v>
      </c>
      <c r="B6296" s="333" t="s">
        <v>18501</v>
      </c>
      <c r="D6296" s="333" t="s">
        <v>18502</v>
      </c>
      <c r="E6296" s="333" t="s">
        <v>5970</v>
      </c>
      <c r="F6296" s="333" t="s">
        <v>5971</v>
      </c>
      <c r="G6296" s="333" t="s">
        <v>18503</v>
      </c>
    </row>
    <row r="6297" spans="1:7" ht="30">
      <c r="A6297" s="333">
        <v>40141915</v>
      </c>
      <c r="B6297" s="333" t="s">
        <v>18504</v>
      </c>
      <c r="D6297" s="333" t="s">
        <v>18505</v>
      </c>
      <c r="E6297" s="333" t="s">
        <v>5970</v>
      </c>
      <c r="F6297" s="333" t="s">
        <v>5971</v>
      </c>
      <c r="G6297" s="333" t="s">
        <v>18506</v>
      </c>
    </row>
    <row r="6298" spans="1:7" ht="30">
      <c r="A6298" s="333">
        <v>40141916</v>
      </c>
      <c r="B6298" s="333" t="s">
        <v>18507</v>
      </c>
      <c r="D6298" s="333" t="s">
        <v>18508</v>
      </c>
      <c r="E6298" s="333" t="s">
        <v>5970</v>
      </c>
      <c r="F6298" s="333" t="s">
        <v>5971</v>
      </c>
      <c r="G6298" s="333" t="s">
        <v>18509</v>
      </c>
    </row>
    <row r="6299" spans="1:7" ht="30">
      <c r="A6299" s="333">
        <v>40141917</v>
      </c>
      <c r="B6299" s="333" t="s">
        <v>18510</v>
      </c>
      <c r="D6299" s="333" t="s">
        <v>18511</v>
      </c>
      <c r="E6299" s="333" t="s">
        <v>5970</v>
      </c>
      <c r="F6299" s="333" t="s">
        <v>5971</v>
      </c>
      <c r="G6299" s="333" t="s">
        <v>18512</v>
      </c>
    </row>
    <row r="6300" spans="1:7" ht="30">
      <c r="A6300" s="333">
        <v>40141918</v>
      </c>
      <c r="B6300" s="333" t="s">
        <v>18513</v>
      </c>
      <c r="D6300" s="333" t="s">
        <v>18514</v>
      </c>
      <c r="E6300" s="333" t="s">
        <v>5970</v>
      </c>
      <c r="F6300" s="333" t="s">
        <v>5971</v>
      </c>
      <c r="G6300" s="333" t="s">
        <v>18515</v>
      </c>
    </row>
    <row r="6301" spans="1:7" ht="30">
      <c r="A6301" s="333">
        <v>40141919</v>
      </c>
      <c r="B6301" s="333" t="s">
        <v>18516</v>
      </c>
      <c r="D6301" s="333" t="s">
        <v>18517</v>
      </c>
      <c r="E6301" s="333" t="s">
        <v>5970</v>
      </c>
      <c r="F6301" s="333" t="s">
        <v>5971</v>
      </c>
      <c r="G6301" s="333" t="s">
        <v>18518</v>
      </c>
    </row>
    <row r="6302" spans="1:7" ht="30">
      <c r="A6302" s="333">
        <v>40141920</v>
      </c>
      <c r="B6302" s="333" t="s">
        <v>18519</v>
      </c>
      <c r="D6302" s="333" t="s">
        <v>18520</v>
      </c>
      <c r="E6302" s="333" t="s">
        <v>5970</v>
      </c>
      <c r="F6302" s="333" t="s">
        <v>5971</v>
      </c>
      <c r="G6302" s="333" t="s">
        <v>18521</v>
      </c>
    </row>
    <row r="6303" spans="1:7" ht="30">
      <c r="A6303" s="333">
        <v>40141921</v>
      </c>
      <c r="B6303" s="333" t="s">
        <v>18522</v>
      </c>
      <c r="D6303" s="333" t="s">
        <v>18523</v>
      </c>
      <c r="E6303" s="333" t="s">
        <v>5970</v>
      </c>
      <c r="F6303" s="333" t="s">
        <v>5971</v>
      </c>
      <c r="G6303" s="333" t="s">
        <v>18524</v>
      </c>
    </row>
    <row r="6304" spans="1:7" ht="30">
      <c r="A6304" s="333">
        <v>40141922</v>
      </c>
      <c r="B6304" s="333" t="s">
        <v>18525</v>
      </c>
      <c r="D6304" s="333" t="s">
        <v>18526</v>
      </c>
      <c r="E6304" s="333" t="s">
        <v>5970</v>
      </c>
      <c r="F6304" s="333" t="s">
        <v>5971</v>
      </c>
      <c r="G6304" s="333" t="s">
        <v>18527</v>
      </c>
    </row>
    <row r="6305" spans="1:7">
      <c r="A6305" s="333">
        <v>40142000</v>
      </c>
      <c r="B6305" s="333" t="s">
        <v>18528</v>
      </c>
      <c r="D6305" s="333" t="s">
        <v>2173</v>
      </c>
      <c r="E6305" s="333" t="s">
        <v>2173</v>
      </c>
      <c r="F6305" s="333" t="s">
        <v>2173</v>
      </c>
      <c r="G6305" s="333" t="s">
        <v>2173</v>
      </c>
    </row>
    <row r="6306" spans="1:7">
      <c r="A6306" s="333">
        <v>40142001</v>
      </c>
      <c r="B6306" s="333" t="s">
        <v>18529</v>
      </c>
      <c r="D6306" s="333" t="s">
        <v>18530</v>
      </c>
      <c r="E6306" s="333" t="s">
        <v>4284</v>
      </c>
      <c r="F6306" s="333" t="s">
        <v>4285</v>
      </c>
      <c r="G6306" s="333" t="s">
        <v>18531</v>
      </c>
    </row>
    <row r="6307" spans="1:7">
      <c r="A6307" s="333">
        <v>40142002</v>
      </c>
      <c r="B6307" s="333" t="s">
        <v>18532</v>
      </c>
      <c r="D6307" s="333" t="s">
        <v>18533</v>
      </c>
      <c r="E6307" s="333" t="s">
        <v>2512</v>
      </c>
      <c r="F6307" s="333" t="s">
        <v>2513</v>
      </c>
      <c r="G6307" s="333" t="s">
        <v>18534</v>
      </c>
    </row>
    <row r="6308" spans="1:7" ht="45">
      <c r="A6308" s="333">
        <v>40142003</v>
      </c>
      <c r="B6308" s="333" t="s">
        <v>18535</v>
      </c>
      <c r="D6308" s="333" t="s">
        <v>18536</v>
      </c>
      <c r="E6308" s="333" t="s">
        <v>4284</v>
      </c>
      <c r="F6308" s="333" t="s">
        <v>4285</v>
      </c>
      <c r="G6308" s="333" t="s">
        <v>18537</v>
      </c>
    </row>
    <row r="6309" spans="1:7" ht="30">
      <c r="A6309" s="333">
        <v>40142004</v>
      </c>
      <c r="B6309" s="333" t="s">
        <v>18538</v>
      </c>
      <c r="D6309" s="333" t="s">
        <v>18539</v>
      </c>
      <c r="E6309" s="333" t="s">
        <v>5887</v>
      </c>
      <c r="F6309" s="333" t="s">
        <v>5888</v>
      </c>
      <c r="G6309" s="333" t="s">
        <v>18540</v>
      </c>
    </row>
    <row r="6310" spans="1:7" ht="30">
      <c r="A6310" s="333">
        <v>40142005</v>
      </c>
      <c r="B6310" s="333" t="s">
        <v>18541</v>
      </c>
      <c r="D6310" s="333" t="s">
        <v>18542</v>
      </c>
      <c r="E6310" s="333" t="s">
        <v>3401</v>
      </c>
      <c r="F6310" s="333" t="s">
        <v>3402</v>
      </c>
      <c r="G6310" s="333" t="s">
        <v>18543</v>
      </c>
    </row>
    <row r="6311" spans="1:7" ht="30">
      <c r="A6311" s="333">
        <v>40142006</v>
      </c>
      <c r="B6311" s="333" t="s">
        <v>18544</v>
      </c>
      <c r="D6311" s="333" t="s">
        <v>18545</v>
      </c>
      <c r="E6311" s="333" t="s">
        <v>4284</v>
      </c>
      <c r="F6311" s="333" t="s">
        <v>4285</v>
      </c>
      <c r="G6311" s="333" t="s">
        <v>18546</v>
      </c>
    </row>
    <row r="6312" spans="1:7" ht="30">
      <c r="A6312" s="333">
        <v>40142007</v>
      </c>
      <c r="B6312" s="333" t="s">
        <v>18547</v>
      </c>
      <c r="D6312" s="333" t="s">
        <v>18548</v>
      </c>
      <c r="E6312" s="333" t="s">
        <v>4284</v>
      </c>
      <c r="F6312" s="333" t="s">
        <v>4285</v>
      </c>
      <c r="G6312" s="333" t="s">
        <v>18549</v>
      </c>
    </row>
    <row r="6313" spans="1:7" ht="30">
      <c r="A6313" s="333">
        <v>40142008</v>
      </c>
      <c r="B6313" s="333" t="s">
        <v>18550</v>
      </c>
      <c r="D6313" s="333" t="s">
        <v>18551</v>
      </c>
      <c r="E6313" s="333" t="s">
        <v>6124</v>
      </c>
      <c r="F6313" s="333" t="s">
        <v>6125</v>
      </c>
      <c r="G6313" s="333" t="s">
        <v>18552</v>
      </c>
    </row>
    <row r="6314" spans="1:7" ht="30">
      <c r="A6314" s="333">
        <v>40142009</v>
      </c>
      <c r="B6314" s="333" t="s">
        <v>18553</v>
      </c>
      <c r="D6314" s="333" t="s">
        <v>18554</v>
      </c>
      <c r="E6314" s="333" t="s">
        <v>4284</v>
      </c>
      <c r="F6314" s="333" t="s">
        <v>4285</v>
      </c>
      <c r="G6314" s="333" t="s">
        <v>18555</v>
      </c>
    </row>
    <row r="6315" spans="1:7" ht="45">
      <c r="A6315" s="333">
        <v>40142010</v>
      </c>
      <c r="B6315" s="333" t="s">
        <v>18556</v>
      </c>
      <c r="D6315" s="333" t="s">
        <v>18557</v>
      </c>
      <c r="E6315" s="333" t="s">
        <v>4284</v>
      </c>
      <c r="F6315" s="333" t="s">
        <v>4285</v>
      </c>
      <c r="G6315" s="333" t="s">
        <v>18558</v>
      </c>
    </row>
    <row r="6316" spans="1:7">
      <c r="A6316" s="333">
        <v>40142100</v>
      </c>
      <c r="B6316" s="333" t="s">
        <v>18559</v>
      </c>
      <c r="D6316" s="333" t="s">
        <v>2173</v>
      </c>
      <c r="E6316" s="333" t="s">
        <v>2173</v>
      </c>
      <c r="F6316" s="333" t="s">
        <v>2173</v>
      </c>
      <c r="G6316" s="333" t="s">
        <v>2173</v>
      </c>
    </row>
    <row r="6317" spans="1:7" ht="45">
      <c r="A6317" s="333">
        <v>40142101</v>
      </c>
      <c r="B6317" s="333" t="s">
        <v>18560</v>
      </c>
      <c r="D6317" s="333" t="s">
        <v>18561</v>
      </c>
      <c r="E6317" s="333" t="s">
        <v>3122</v>
      </c>
      <c r="F6317" s="333" t="s">
        <v>3123</v>
      </c>
      <c r="G6317" s="333" t="s">
        <v>18560</v>
      </c>
    </row>
    <row r="6318" spans="1:7">
      <c r="A6318" s="333">
        <v>40142102</v>
      </c>
      <c r="B6318" s="333" t="s">
        <v>18562</v>
      </c>
      <c r="D6318" s="333" t="s">
        <v>18563</v>
      </c>
      <c r="E6318" s="333" t="s">
        <v>3122</v>
      </c>
      <c r="F6318" s="333" t="s">
        <v>3123</v>
      </c>
      <c r="G6318" s="333" t="s">
        <v>18562</v>
      </c>
    </row>
    <row r="6319" spans="1:7" ht="45">
      <c r="A6319" s="333">
        <v>40142103</v>
      </c>
      <c r="B6319" s="333" t="s">
        <v>18564</v>
      </c>
      <c r="D6319" s="333" t="s">
        <v>18565</v>
      </c>
      <c r="E6319" s="333" t="s">
        <v>3122</v>
      </c>
      <c r="F6319" s="333" t="s">
        <v>3123</v>
      </c>
      <c r="G6319" s="333" t="s">
        <v>18564</v>
      </c>
    </row>
    <row r="6320" spans="1:7" ht="45">
      <c r="A6320" s="333">
        <v>40142104</v>
      </c>
      <c r="B6320" s="333" t="s">
        <v>18566</v>
      </c>
      <c r="D6320" s="333" t="s">
        <v>18567</v>
      </c>
      <c r="E6320" s="333" t="s">
        <v>3122</v>
      </c>
      <c r="F6320" s="333" t="s">
        <v>3123</v>
      </c>
      <c r="G6320" s="333" t="s">
        <v>18566</v>
      </c>
    </row>
    <row r="6321" spans="1:8" ht="45">
      <c r="A6321" s="333">
        <v>40142105</v>
      </c>
      <c r="B6321" s="333" t="s">
        <v>14722</v>
      </c>
      <c r="D6321" s="333" t="s">
        <v>18568</v>
      </c>
      <c r="E6321" s="333" t="s">
        <v>3122</v>
      </c>
      <c r="F6321" s="333" t="s">
        <v>3123</v>
      </c>
      <c r="G6321" s="333" t="s">
        <v>14722</v>
      </c>
    </row>
    <row r="6322" spans="1:8" ht="45">
      <c r="A6322" s="333">
        <v>40142106</v>
      </c>
      <c r="B6322" s="333" t="s">
        <v>14756</v>
      </c>
      <c r="D6322" s="333" t="s">
        <v>18569</v>
      </c>
      <c r="E6322" s="333" t="s">
        <v>3122</v>
      </c>
      <c r="F6322" s="333" t="s">
        <v>3123</v>
      </c>
      <c r="G6322" s="333" t="s">
        <v>14756</v>
      </c>
    </row>
    <row r="6323" spans="1:8" ht="45">
      <c r="A6323" s="333">
        <v>40142107</v>
      </c>
      <c r="B6323" s="333" t="s">
        <v>14732</v>
      </c>
      <c r="D6323" s="333" t="s">
        <v>18570</v>
      </c>
      <c r="E6323" s="333" t="s">
        <v>3122</v>
      </c>
      <c r="F6323" s="333" t="s">
        <v>3123</v>
      </c>
      <c r="G6323" s="333" t="s">
        <v>14732</v>
      </c>
    </row>
    <row r="6324" spans="1:8" ht="45">
      <c r="A6324" s="333">
        <v>40142108</v>
      </c>
      <c r="B6324" s="333" t="s">
        <v>14736</v>
      </c>
      <c r="D6324" s="333" t="s">
        <v>18571</v>
      </c>
      <c r="E6324" s="333" t="s">
        <v>3122</v>
      </c>
      <c r="F6324" s="333" t="s">
        <v>3123</v>
      </c>
      <c r="G6324" s="333" t="s">
        <v>14736</v>
      </c>
    </row>
    <row r="6325" spans="1:8" ht="30">
      <c r="A6325" s="333">
        <v>40142109</v>
      </c>
      <c r="B6325" s="333" t="s">
        <v>18572</v>
      </c>
      <c r="D6325" s="333" t="s">
        <v>18573</v>
      </c>
      <c r="E6325" s="333" t="s">
        <v>3122</v>
      </c>
      <c r="F6325" s="333" t="s">
        <v>3123</v>
      </c>
      <c r="G6325" s="333" t="s">
        <v>18574</v>
      </c>
    </row>
    <row r="6326" spans="1:8" ht="45">
      <c r="A6326" s="333">
        <v>40142110</v>
      </c>
      <c r="B6326" s="333" t="s">
        <v>14724</v>
      </c>
      <c r="D6326" s="333" t="s">
        <v>18575</v>
      </c>
      <c r="E6326" s="333" t="s">
        <v>3122</v>
      </c>
      <c r="F6326" s="333" t="s">
        <v>3123</v>
      </c>
      <c r="G6326" s="333" t="s">
        <v>14724</v>
      </c>
    </row>
    <row r="6327" spans="1:8" ht="45">
      <c r="A6327" s="333">
        <v>40142111</v>
      </c>
      <c r="B6327" s="333" t="s">
        <v>18576</v>
      </c>
      <c r="D6327" s="333" t="s">
        <v>18577</v>
      </c>
      <c r="E6327" s="333" t="s">
        <v>3122</v>
      </c>
      <c r="F6327" s="333" t="s">
        <v>3123</v>
      </c>
      <c r="G6327" s="333" t="s">
        <v>18576</v>
      </c>
    </row>
    <row r="6328" spans="1:8" ht="45">
      <c r="A6328" s="333">
        <v>40142112</v>
      </c>
      <c r="B6328" s="333" t="s">
        <v>14734</v>
      </c>
      <c r="D6328" s="333" t="s">
        <v>18578</v>
      </c>
      <c r="E6328" s="333" t="s">
        <v>3122</v>
      </c>
      <c r="F6328" s="333" t="s">
        <v>3123</v>
      </c>
      <c r="G6328" s="333" t="s">
        <v>14734</v>
      </c>
    </row>
    <row r="6329" spans="1:8" ht="45">
      <c r="A6329" s="333">
        <v>40142113</v>
      </c>
      <c r="B6329" s="333" t="s">
        <v>14728</v>
      </c>
      <c r="D6329" s="333" t="s">
        <v>18579</v>
      </c>
      <c r="E6329" s="333" t="s">
        <v>3122</v>
      </c>
      <c r="F6329" s="333" t="s">
        <v>3123</v>
      </c>
      <c r="G6329" s="333" t="s">
        <v>14728</v>
      </c>
    </row>
    <row r="6330" spans="1:8" ht="45">
      <c r="A6330" s="333">
        <v>40142114</v>
      </c>
      <c r="B6330" s="333" t="s">
        <v>18580</v>
      </c>
      <c r="D6330" s="333" t="s">
        <v>18581</v>
      </c>
      <c r="E6330" s="333" t="s">
        <v>3122</v>
      </c>
      <c r="F6330" s="333" t="s">
        <v>3123</v>
      </c>
      <c r="G6330" s="333" t="s">
        <v>18580</v>
      </c>
    </row>
    <row r="6331" spans="1:8" ht="30">
      <c r="A6331" s="333">
        <v>40142115</v>
      </c>
      <c r="B6331" s="333" t="s">
        <v>14746</v>
      </c>
      <c r="D6331" s="333" t="s">
        <v>18582</v>
      </c>
      <c r="E6331" s="333" t="s">
        <v>3542</v>
      </c>
      <c r="F6331" s="333" t="s">
        <v>3543</v>
      </c>
      <c r="G6331" s="333" t="s">
        <v>14746</v>
      </c>
    </row>
    <row r="6332" spans="1:8" ht="45">
      <c r="A6332" s="333">
        <v>40142116</v>
      </c>
      <c r="B6332" s="333" t="s">
        <v>14748</v>
      </c>
      <c r="D6332" s="333" t="s">
        <v>18583</v>
      </c>
      <c r="E6332" s="333" t="s">
        <v>4801</v>
      </c>
      <c r="F6332" s="333" t="s">
        <v>4802</v>
      </c>
      <c r="G6332" s="333" t="s">
        <v>18584</v>
      </c>
    </row>
    <row r="6333" spans="1:8" ht="45">
      <c r="A6333" s="333">
        <v>40142117</v>
      </c>
      <c r="B6333" s="333" t="s">
        <v>1340</v>
      </c>
      <c r="C6333" s="334" t="s">
        <v>1203</v>
      </c>
      <c r="D6333" s="333" t="s">
        <v>18585</v>
      </c>
      <c r="E6333" s="333" t="s">
        <v>3122</v>
      </c>
      <c r="F6333" s="333" t="s">
        <v>3123</v>
      </c>
      <c r="G6333" s="333" t="s">
        <v>1340</v>
      </c>
      <c r="H6333" s="430">
        <v>1000</v>
      </c>
    </row>
    <row r="6334" spans="1:8" ht="45">
      <c r="A6334" s="333">
        <v>40142118</v>
      </c>
      <c r="B6334" s="333" t="s">
        <v>18586</v>
      </c>
      <c r="D6334" s="333" t="s">
        <v>18587</v>
      </c>
      <c r="E6334" s="333" t="s">
        <v>8108</v>
      </c>
      <c r="F6334" s="333" t="s">
        <v>8109</v>
      </c>
      <c r="G6334" s="333" t="s">
        <v>18586</v>
      </c>
    </row>
    <row r="6335" spans="1:8" ht="45">
      <c r="A6335" s="333">
        <v>40142119</v>
      </c>
      <c r="B6335" s="333" t="s">
        <v>14726</v>
      </c>
      <c r="D6335" s="333" t="s">
        <v>18588</v>
      </c>
      <c r="E6335" s="333" t="s">
        <v>3122</v>
      </c>
      <c r="F6335" s="333" t="s">
        <v>3123</v>
      </c>
      <c r="G6335" s="333" t="s">
        <v>14726</v>
      </c>
    </row>
    <row r="6336" spans="1:8" ht="45">
      <c r="A6336" s="333">
        <v>40142120</v>
      </c>
      <c r="B6336" s="333" t="s">
        <v>18589</v>
      </c>
      <c r="D6336" s="333" t="s">
        <v>18590</v>
      </c>
      <c r="E6336" s="333" t="s">
        <v>3122</v>
      </c>
      <c r="F6336" s="333" t="s">
        <v>3123</v>
      </c>
      <c r="G6336" s="333" t="s">
        <v>18589</v>
      </c>
    </row>
    <row r="6337" spans="1:7" ht="30">
      <c r="A6337" s="333">
        <v>40142121</v>
      </c>
      <c r="B6337" s="333" t="s">
        <v>18591</v>
      </c>
      <c r="D6337" s="333" t="s">
        <v>18592</v>
      </c>
      <c r="E6337" s="333" t="s">
        <v>3401</v>
      </c>
      <c r="F6337" s="333" t="s">
        <v>3402</v>
      </c>
      <c r="G6337" s="333" t="s">
        <v>18593</v>
      </c>
    </row>
    <row r="6338" spans="1:7" ht="45">
      <c r="A6338" s="333">
        <v>40142122</v>
      </c>
      <c r="B6338" s="333" t="s">
        <v>18594</v>
      </c>
      <c r="D6338" s="333" t="s">
        <v>18595</v>
      </c>
      <c r="E6338" s="333" t="s">
        <v>11852</v>
      </c>
      <c r="F6338" s="333" t="s">
        <v>11853</v>
      </c>
      <c r="G6338" s="333" t="s">
        <v>18594</v>
      </c>
    </row>
    <row r="6339" spans="1:7">
      <c r="A6339" s="333">
        <v>40142200</v>
      </c>
      <c r="B6339" s="333" t="s">
        <v>18596</v>
      </c>
      <c r="D6339" s="333" t="s">
        <v>2173</v>
      </c>
      <c r="E6339" s="333" t="s">
        <v>2173</v>
      </c>
      <c r="F6339" s="333" t="s">
        <v>2173</v>
      </c>
      <c r="G6339" s="333" t="s">
        <v>2173</v>
      </c>
    </row>
    <row r="6340" spans="1:7" ht="45">
      <c r="A6340" s="333">
        <v>40142201</v>
      </c>
      <c r="B6340" s="333" t="s">
        <v>18597</v>
      </c>
      <c r="D6340" s="333" t="s">
        <v>18598</v>
      </c>
      <c r="E6340" s="333" t="s">
        <v>3122</v>
      </c>
      <c r="F6340" s="333" t="s">
        <v>3123</v>
      </c>
      <c r="G6340" s="333" t="s">
        <v>18599</v>
      </c>
    </row>
    <row r="6341" spans="1:7" ht="30">
      <c r="A6341" s="333">
        <v>40142202</v>
      </c>
      <c r="B6341" s="333" t="s">
        <v>18600</v>
      </c>
      <c r="D6341" s="333" t="s">
        <v>18601</v>
      </c>
      <c r="E6341" s="333" t="s">
        <v>2512</v>
      </c>
      <c r="F6341" s="333" t="s">
        <v>2513</v>
      </c>
      <c r="G6341" s="333" t="s">
        <v>18602</v>
      </c>
    </row>
    <row r="6342" spans="1:7" ht="30">
      <c r="A6342" s="333">
        <v>40142203</v>
      </c>
      <c r="B6342" s="333" t="s">
        <v>18603</v>
      </c>
      <c r="D6342" s="333" t="s">
        <v>18604</v>
      </c>
      <c r="E6342" s="333" t="s">
        <v>5970</v>
      </c>
      <c r="F6342" s="333" t="s">
        <v>5971</v>
      </c>
      <c r="G6342" s="333" t="s">
        <v>18605</v>
      </c>
    </row>
    <row r="6343" spans="1:7">
      <c r="A6343" s="333">
        <v>40142300</v>
      </c>
      <c r="B6343" s="333" t="s">
        <v>18606</v>
      </c>
      <c r="D6343" s="333" t="s">
        <v>2173</v>
      </c>
      <c r="E6343" s="333" t="s">
        <v>2173</v>
      </c>
      <c r="F6343" s="333" t="s">
        <v>2173</v>
      </c>
      <c r="G6343" s="333" t="s">
        <v>2173</v>
      </c>
    </row>
    <row r="6344" spans="1:7" ht="30">
      <c r="A6344" s="333">
        <v>40142301</v>
      </c>
      <c r="B6344" s="333" t="s">
        <v>18607</v>
      </c>
      <c r="D6344" s="333" t="s">
        <v>18608</v>
      </c>
      <c r="E6344" s="333" t="s">
        <v>5970</v>
      </c>
      <c r="F6344" s="333" t="s">
        <v>5971</v>
      </c>
      <c r="G6344" s="333" t="s">
        <v>18609</v>
      </c>
    </row>
    <row r="6345" spans="1:7">
      <c r="A6345" s="333">
        <v>40142302</v>
      </c>
      <c r="B6345" s="333" t="s">
        <v>18610</v>
      </c>
      <c r="D6345" s="333" t="s">
        <v>18611</v>
      </c>
      <c r="E6345" s="333" t="s">
        <v>5970</v>
      </c>
      <c r="F6345" s="333" t="s">
        <v>5971</v>
      </c>
      <c r="G6345" s="333" t="s">
        <v>18610</v>
      </c>
    </row>
    <row r="6346" spans="1:7" ht="30">
      <c r="A6346" s="333">
        <v>40142303</v>
      </c>
      <c r="B6346" s="333" t="s">
        <v>18612</v>
      </c>
      <c r="D6346" s="333" t="s">
        <v>18613</v>
      </c>
      <c r="E6346" s="333" t="s">
        <v>5970</v>
      </c>
      <c r="F6346" s="333" t="s">
        <v>5971</v>
      </c>
      <c r="G6346" s="333" t="s">
        <v>18614</v>
      </c>
    </row>
    <row r="6347" spans="1:7" ht="30">
      <c r="A6347" s="333">
        <v>40142304</v>
      </c>
      <c r="B6347" s="333" t="s">
        <v>18615</v>
      </c>
      <c r="D6347" s="333" t="s">
        <v>18616</v>
      </c>
      <c r="E6347" s="333" t="s">
        <v>5970</v>
      </c>
      <c r="F6347" s="333" t="s">
        <v>5971</v>
      </c>
      <c r="G6347" s="333" t="s">
        <v>18617</v>
      </c>
    </row>
    <row r="6348" spans="1:7">
      <c r="A6348" s="333">
        <v>40142305</v>
      </c>
      <c r="B6348" s="333" t="s">
        <v>18618</v>
      </c>
      <c r="D6348" s="333" t="s">
        <v>18619</v>
      </c>
      <c r="E6348" s="333" t="s">
        <v>2512</v>
      </c>
      <c r="F6348" s="333" t="s">
        <v>2513</v>
      </c>
      <c r="G6348" s="333" t="s">
        <v>18620</v>
      </c>
    </row>
    <row r="6349" spans="1:7">
      <c r="A6349" s="333">
        <v>40142306</v>
      </c>
      <c r="B6349" s="333" t="s">
        <v>18621</v>
      </c>
      <c r="D6349" s="333" t="s">
        <v>18622</v>
      </c>
      <c r="E6349" s="333" t="s">
        <v>2512</v>
      </c>
      <c r="F6349" s="333" t="s">
        <v>2513</v>
      </c>
      <c r="G6349" s="333" t="s">
        <v>18623</v>
      </c>
    </row>
    <row r="6350" spans="1:7" ht="30">
      <c r="A6350" s="333">
        <v>40142307</v>
      </c>
      <c r="B6350" s="333" t="s">
        <v>18624</v>
      </c>
      <c r="D6350" s="333" t="s">
        <v>18625</v>
      </c>
      <c r="E6350" s="333" t="s">
        <v>5970</v>
      </c>
      <c r="F6350" s="333" t="s">
        <v>5971</v>
      </c>
      <c r="G6350" s="333" t="s">
        <v>18626</v>
      </c>
    </row>
    <row r="6351" spans="1:7" ht="30">
      <c r="A6351" s="333">
        <v>40142308</v>
      </c>
      <c r="B6351" s="333" t="s">
        <v>18627</v>
      </c>
      <c r="D6351" s="333" t="s">
        <v>18628</v>
      </c>
      <c r="E6351" s="333" t="s">
        <v>2512</v>
      </c>
      <c r="F6351" s="333" t="s">
        <v>2513</v>
      </c>
      <c r="G6351" s="333" t="s">
        <v>18629</v>
      </c>
    </row>
    <row r="6352" spans="1:7" ht="30">
      <c r="A6352" s="333">
        <v>40142309</v>
      </c>
      <c r="B6352" s="333" t="s">
        <v>18630</v>
      </c>
      <c r="D6352" s="333" t="s">
        <v>18631</v>
      </c>
      <c r="E6352" s="333" t="s">
        <v>2512</v>
      </c>
      <c r="F6352" s="333" t="s">
        <v>2513</v>
      </c>
      <c r="G6352" s="333" t="s">
        <v>18632</v>
      </c>
    </row>
    <row r="6353" spans="1:7">
      <c r="A6353" s="333">
        <v>40142310</v>
      </c>
      <c r="B6353" s="333" t="s">
        <v>18633</v>
      </c>
      <c r="D6353" s="333" t="s">
        <v>18634</v>
      </c>
      <c r="E6353" s="333" t="s">
        <v>2512</v>
      </c>
      <c r="F6353" s="333" t="s">
        <v>2513</v>
      </c>
      <c r="G6353" s="333" t="s">
        <v>18633</v>
      </c>
    </row>
    <row r="6354" spans="1:7" ht="45">
      <c r="A6354" s="333">
        <v>40142311</v>
      </c>
      <c r="B6354" s="333" t="s">
        <v>18635</v>
      </c>
      <c r="D6354" s="333" t="s">
        <v>18636</v>
      </c>
      <c r="E6354" s="333" t="s">
        <v>5970</v>
      </c>
      <c r="F6354" s="333" t="s">
        <v>5971</v>
      </c>
      <c r="G6354" s="333" t="s">
        <v>18635</v>
      </c>
    </row>
    <row r="6355" spans="1:7" ht="30">
      <c r="A6355" s="333">
        <v>40142312</v>
      </c>
      <c r="B6355" s="333" t="s">
        <v>18637</v>
      </c>
      <c r="D6355" s="333" t="s">
        <v>18638</v>
      </c>
      <c r="E6355" s="333" t="s">
        <v>5970</v>
      </c>
      <c r="F6355" s="333" t="s">
        <v>5971</v>
      </c>
      <c r="G6355" s="333" t="s">
        <v>18639</v>
      </c>
    </row>
    <row r="6356" spans="1:7" ht="30">
      <c r="A6356" s="333">
        <v>40142313</v>
      </c>
      <c r="B6356" s="333" t="s">
        <v>18640</v>
      </c>
      <c r="D6356" s="333" t="s">
        <v>18641</v>
      </c>
      <c r="E6356" s="333" t="s">
        <v>5970</v>
      </c>
      <c r="F6356" s="333" t="s">
        <v>5971</v>
      </c>
      <c r="G6356" s="333" t="s">
        <v>18640</v>
      </c>
    </row>
    <row r="6357" spans="1:7">
      <c r="A6357" s="333">
        <v>40142314</v>
      </c>
      <c r="B6357" s="333" t="s">
        <v>18642</v>
      </c>
      <c r="D6357" s="333" t="s">
        <v>18643</v>
      </c>
      <c r="E6357" s="333" t="s">
        <v>5970</v>
      </c>
      <c r="F6357" s="333" t="s">
        <v>5971</v>
      </c>
      <c r="G6357" s="333" t="s">
        <v>18642</v>
      </c>
    </row>
    <row r="6358" spans="1:7" ht="30">
      <c r="A6358" s="333">
        <v>40142315</v>
      </c>
      <c r="B6358" s="333" t="s">
        <v>18644</v>
      </c>
      <c r="D6358" s="333" t="s">
        <v>18645</v>
      </c>
      <c r="E6358" s="333" t="s">
        <v>5970</v>
      </c>
      <c r="F6358" s="333" t="s">
        <v>5971</v>
      </c>
      <c r="G6358" s="333" t="s">
        <v>18646</v>
      </c>
    </row>
    <row r="6359" spans="1:7" ht="30">
      <c r="A6359" s="333">
        <v>40142316</v>
      </c>
      <c r="B6359" s="333" t="s">
        <v>18647</v>
      </c>
      <c r="D6359" s="333" t="s">
        <v>18648</v>
      </c>
      <c r="E6359" s="333" t="s">
        <v>5970</v>
      </c>
      <c r="F6359" s="333" t="s">
        <v>5971</v>
      </c>
      <c r="G6359" s="333" t="s">
        <v>18647</v>
      </c>
    </row>
    <row r="6360" spans="1:7" ht="30">
      <c r="A6360" s="333">
        <v>40142317</v>
      </c>
      <c r="B6360" s="333" t="s">
        <v>18649</v>
      </c>
      <c r="D6360" s="333" t="s">
        <v>18650</v>
      </c>
      <c r="E6360" s="333" t="s">
        <v>2512</v>
      </c>
      <c r="F6360" s="333" t="s">
        <v>2513</v>
      </c>
      <c r="G6360" s="333" t="s">
        <v>18649</v>
      </c>
    </row>
    <row r="6361" spans="1:7" ht="30">
      <c r="A6361" s="333">
        <v>40142318</v>
      </c>
      <c r="B6361" s="333" t="s">
        <v>18651</v>
      </c>
      <c r="D6361" s="333" t="s">
        <v>18652</v>
      </c>
      <c r="E6361" s="333" t="s">
        <v>2512</v>
      </c>
      <c r="F6361" s="333" t="s">
        <v>2513</v>
      </c>
      <c r="G6361" s="333" t="s">
        <v>18653</v>
      </c>
    </row>
    <row r="6362" spans="1:7" ht="30">
      <c r="A6362" s="333">
        <v>40142319</v>
      </c>
      <c r="B6362" s="333" t="s">
        <v>18615</v>
      </c>
      <c r="D6362" s="333" t="s">
        <v>18654</v>
      </c>
      <c r="E6362" s="333" t="s">
        <v>5970</v>
      </c>
      <c r="F6362" s="333" t="s">
        <v>5971</v>
      </c>
      <c r="G6362" s="333" t="s">
        <v>18617</v>
      </c>
    </row>
    <row r="6363" spans="1:7" ht="30">
      <c r="A6363" s="333">
        <v>40142320</v>
      </c>
      <c r="B6363" s="333" t="s">
        <v>18655</v>
      </c>
      <c r="D6363" s="333" t="s">
        <v>18656</v>
      </c>
      <c r="E6363" s="333" t="s">
        <v>2512</v>
      </c>
      <c r="F6363" s="333" t="s">
        <v>2513</v>
      </c>
      <c r="G6363" s="333" t="s">
        <v>18657</v>
      </c>
    </row>
    <row r="6364" spans="1:7" ht="30">
      <c r="A6364" s="333">
        <v>40142321</v>
      </c>
      <c r="B6364" s="333" t="s">
        <v>18658</v>
      </c>
      <c r="D6364" s="333" t="s">
        <v>18659</v>
      </c>
      <c r="E6364" s="333" t="s">
        <v>2512</v>
      </c>
      <c r="F6364" s="333" t="s">
        <v>2513</v>
      </c>
      <c r="G6364" s="333" t="s">
        <v>18660</v>
      </c>
    </row>
    <row r="6365" spans="1:7" ht="30">
      <c r="A6365" s="333">
        <v>40142322</v>
      </c>
      <c r="B6365" s="333" t="s">
        <v>18661</v>
      </c>
      <c r="D6365" s="333" t="s">
        <v>18662</v>
      </c>
      <c r="E6365" s="333" t="s">
        <v>5970</v>
      </c>
      <c r="F6365" s="333" t="s">
        <v>5971</v>
      </c>
      <c r="G6365" s="333" t="s">
        <v>18663</v>
      </c>
    </row>
    <row r="6366" spans="1:7" ht="60">
      <c r="A6366" s="333">
        <v>40142323</v>
      </c>
      <c r="B6366" s="333" t="s">
        <v>18664</v>
      </c>
      <c r="D6366" s="333" t="s">
        <v>18665</v>
      </c>
      <c r="E6366" s="333" t="s">
        <v>5970</v>
      </c>
      <c r="F6366" s="333" t="s">
        <v>5971</v>
      </c>
      <c r="G6366" s="333" t="s">
        <v>18664</v>
      </c>
    </row>
    <row r="6367" spans="1:7" ht="30">
      <c r="A6367" s="333">
        <v>40142324</v>
      </c>
      <c r="B6367" s="333" t="s">
        <v>18666</v>
      </c>
      <c r="D6367" s="333" t="s">
        <v>18667</v>
      </c>
      <c r="E6367" s="333" t="s">
        <v>5970</v>
      </c>
      <c r="F6367" s="333" t="s">
        <v>5971</v>
      </c>
      <c r="G6367" s="333" t="s">
        <v>18668</v>
      </c>
    </row>
    <row r="6368" spans="1:7" ht="45">
      <c r="A6368" s="333">
        <v>40142325</v>
      </c>
      <c r="B6368" s="333" t="s">
        <v>18669</v>
      </c>
      <c r="D6368" s="333" t="s">
        <v>18670</v>
      </c>
      <c r="E6368" s="333" t="s">
        <v>5970</v>
      </c>
      <c r="F6368" s="333" t="s">
        <v>5971</v>
      </c>
      <c r="G6368" s="333" t="s">
        <v>18671</v>
      </c>
    </row>
    <row r="6369" spans="1:7" ht="45">
      <c r="A6369" s="333">
        <v>40142326</v>
      </c>
      <c r="B6369" s="333" t="s">
        <v>18672</v>
      </c>
      <c r="D6369" s="333" t="s">
        <v>18673</v>
      </c>
      <c r="E6369" s="333" t="s">
        <v>5970</v>
      </c>
      <c r="F6369" s="333" t="s">
        <v>5971</v>
      </c>
      <c r="G6369" s="333" t="s">
        <v>18674</v>
      </c>
    </row>
    <row r="6370" spans="1:7" ht="30">
      <c r="A6370" s="333">
        <v>40142327</v>
      </c>
      <c r="B6370" s="333" t="s">
        <v>18675</v>
      </c>
      <c r="D6370" s="333" t="s">
        <v>18676</v>
      </c>
      <c r="E6370" s="333" t="s">
        <v>2512</v>
      </c>
      <c r="F6370" s="333" t="s">
        <v>2513</v>
      </c>
      <c r="G6370" s="333" t="s">
        <v>18677</v>
      </c>
    </row>
    <row r="6371" spans="1:7">
      <c r="A6371" s="333">
        <v>40142400</v>
      </c>
      <c r="B6371" s="333" t="s">
        <v>18678</v>
      </c>
      <c r="D6371" s="333" t="s">
        <v>2173</v>
      </c>
      <c r="E6371" s="333" t="s">
        <v>2173</v>
      </c>
      <c r="F6371" s="333" t="s">
        <v>2173</v>
      </c>
      <c r="G6371" s="333" t="s">
        <v>2173</v>
      </c>
    </row>
    <row r="6372" spans="1:7">
      <c r="A6372" s="333">
        <v>40142401</v>
      </c>
      <c r="B6372" s="333" t="s">
        <v>18679</v>
      </c>
      <c r="D6372" s="333" t="s">
        <v>18680</v>
      </c>
      <c r="E6372" s="333" t="s">
        <v>5970</v>
      </c>
      <c r="F6372" s="333" t="s">
        <v>5971</v>
      </c>
      <c r="G6372" s="333" t="s">
        <v>18681</v>
      </c>
    </row>
    <row r="6373" spans="1:7" ht="45">
      <c r="A6373" s="333">
        <v>40142402</v>
      </c>
      <c r="B6373" s="333" t="s">
        <v>18682</v>
      </c>
      <c r="D6373" s="333" t="s">
        <v>18683</v>
      </c>
      <c r="E6373" s="333" t="s">
        <v>5970</v>
      </c>
      <c r="F6373" s="333" t="s">
        <v>5971</v>
      </c>
      <c r="G6373" s="333" t="s">
        <v>18684</v>
      </c>
    </row>
    <row r="6374" spans="1:7" ht="30">
      <c r="A6374" s="333">
        <v>40142403</v>
      </c>
      <c r="B6374" s="333" t="s">
        <v>18685</v>
      </c>
      <c r="D6374" s="333" t="s">
        <v>18686</v>
      </c>
      <c r="E6374" s="333" t="s">
        <v>5970</v>
      </c>
      <c r="F6374" s="333" t="s">
        <v>5971</v>
      </c>
      <c r="G6374" s="333" t="s">
        <v>18687</v>
      </c>
    </row>
    <row r="6375" spans="1:7" ht="45">
      <c r="A6375" s="333">
        <v>40142404</v>
      </c>
      <c r="B6375" s="333" t="s">
        <v>18688</v>
      </c>
      <c r="D6375" s="333" t="s">
        <v>18689</v>
      </c>
      <c r="E6375" s="333" t="s">
        <v>2512</v>
      </c>
      <c r="F6375" s="333" t="s">
        <v>2513</v>
      </c>
      <c r="G6375" s="333" t="s">
        <v>18690</v>
      </c>
    </row>
    <row r="6376" spans="1:7" ht="45">
      <c r="A6376" s="333">
        <v>40142405</v>
      </c>
      <c r="B6376" s="333" t="s">
        <v>18691</v>
      </c>
      <c r="D6376" s="333" t="s">
        <v>18692</v>
      </c>
      <c r="E6376" s="333" t="s">
        <v>5970</v>
      </c>
      <c r="F6376" s="333" t="s">
        <v>5971</v>
      </c>
      <c r="G6376" s="333" t="s">
        <v>18693</v>
      </c>
    </row>
    <row r="6377" spans="1:7" ht="30">
      <c r="A6377" s="333">
        <v>40142406</v>
      </c>
      <c r="B6377" s="333" t="s">
        <v>18694</v>
      </c>
      <c r="D6377" s="333" t="s">
        <v>18695</v>
      </c>
      <c r="E6377" s="333" t="s">
        <v>5970</v>
      </c>
      <c r="F6377" s="333" t="s">
        <v>5971</v>
      </c>
      <c r="G6377" s="333" t="s">
        <v>18696</v>
      </c>
    </row>
    <row r="6378" spans="1:7" ht="45">
      <c r="A6378" s="333">
        <v>40142407</v>
      </c>
      <c r="B6378" s="333" t="s">
        <v>18697</v>
      </c>
      <c r="D6378" s="333" t="s">
        <v>18698</v>
      </c>
      <c r="E6378" s="333" t="s">
        <v>5970</v>
      </c>
      <c r="F6378" s="333" t="s">
        <v>5971</v>
      </c>
      <c r="G6378" s="333" t="s">
        <v>18699</v>
      </c>
    </row>
    <row r="6379" spans="1:7" ht="30">
      <c r="A6379" s="333">
        <v>40142408</v>
      </c>
      <c r="B6379" s="333" t="s">
        <v>18700</v>
      </c>
      <c r="D6379" s="333" t="s">
        <v>18701</v>
      </c>
      <c r="E6379" s="333" t="s">
        <v>5970</v>
      </c>
      <c r="F6379" s="333" t="s">
        <v>5971</v>
      </c>
      <c r="G6379" s="333" t="s">
        <v>18702</v>
      </c>
    </row>
    <row r="6380" spans="1:7" ht="30">
      <c r="A6380" s="333">
        <v>40142409</v>
      </c>
      <c r="B6380" s="333" t="s">
        <v>18703</v>
      </c>
      <c r="D6380" s="333" t="s">
        <v>18704</v>
      </c>
      <c r="E6380" s="333" t="s">
        <v>2512</v>
      </c>
      <c r="F6380" s="333" t="s">
        <v>2513</v>
      </c>
      <c r="G6380" s="333" t="s">
        <v>18705</v>
      </c>
    </row>
    <row r="6381" spans="1:7" ht="45">
      <c r="A6381" s="333">
        <v>40142410</v>
      </c>
      <c r="B6381" s="333" t="s">
        <v>18706</v>
      </c>
      <c r="D6381" s="333" t="s">
        <v>18707</v>
      </c>
      <c r="E6381" s="333" t="s">
        <v>5970</v>
      </c>
      <c r="F6381" s="333" t="s">
        <v>5971</v>
      </c>
      <c r="G6381" s="333" t="s">
        <v>18708</v>
      </c>
    </row>
    <row r="6382" spans="1:7" ht="30">
      <c r="A6382" s="333">
        <v>40142411</v>
      </c>
      <c r="B6382" s="333" t="s">
        <v>18709</v>
      </c>
      <c r="D6382" s="333" t="s">
        <v>18710</v>
      </c>
      <c r="E6382" s="333" t="s">
        <v>5970</v>
      </c>
      <c r="F6382" s="333" t="s">
        <v>5971</v>
      </c>
      <c r="G6382" s="333" t="s">
        <v>18711</v>
      </c>
    </row>
    <row r="6383" spans="1:7" ht="30">
      <c r="A6383" s="333">
        <v>40142412</v>
      </c>
      <c r="B6383" s="333" t="s">
        <v>18712</v>
      </c>
      <c r="D6383" s="333" t="s">
        <v>18713</v>
      </c>
      <c r="E6383" s="333" t="s">
        <v>5970</v>
      </c>
      <c r="F6383" s="333" t="s">
        <v>5971</v>
      </c>
      <c r="G6383" s="333" t="s">
        <v>18714</v>
      </c>
    </row>
    <row r="6384" spans="1:7" ht="30">
      <c r="A6384" s="333">
        <v>40142413</v>
      </c>
      <c r="B6384" s="333" t="s">
        <v>18715</v>
      </c>
      <c r="D6384" s="333" t="s">
        <v>18716</v>
      </c>
      <c r="E6384" s="333" t="s">
        <v>5970</v>
      </c>
      <c r="F6384" s="333" t="s">
        <v>5971</v>
      </c>
      <c r="G6384" s="333" t="s">
        <v>18717</v>
      </c>
    </row>
    <row r="6385" spans="1:7" ht="30">
      <c r="A6385" s="333">
        <v>40142414</v>
      </c>
      <c r="B6385" s="333" t="s">
        <v>18718</v>
      </c>
      <c r="D6385" s="333" t="s">
        <v>18719</v>
      </c>
      <c r="E6385" s="333" t="s">
        <v>5970</v>
      </c>
      <c r="F6385" s="333" t="s">
        <v>5971</v>
      </c>
      <c r="G6385" s="333" t="s">
        <v>18720</v>
      </c>
    </row>
    <row r="6386" spans="1:7">
      <c r="A6386" s="333">
        <v>40142500</v>
      </c>
      <c r="B6386" s="333" t="s">
        <v>18721</v>
      </c>
      <c r="D6386" s="333" t="s">
        <v>2173</v>
      </c>
      <c r="E6386" s="333" t="s">
        <v>2173</v>
      </c>
      <c r="F6386" s="333" t="s">
        <v>2173</v>
      </c>
      <c r="G6386" s="333" t="s">
        <v>2173</v>
      </c>
    </row>
    <row r="6387" spans="1:7">
      <c r="A6387" s="333">
        <v>40142501</v>
      </c>
      <c r="B6387" s="333" t="s">
        <v>18722</v>
      </c>
      <c r="D6387" s="333" t="s">
        <v>18723</v>
      </c>
      <c r="E6387" s="333" t="s">
        <v>5970</v>
      </c>
      <c r="F6387" s="333" t="s">
        <v>5971</v>
      </c>
      <c r="G6387" s="333" t="s">
        <v>18724</v>
      </c>
    </row>
    <row r="6388" spans="1:7">
      <c r="A6388" s="333">
        <v>40142502</v>
      </c>
      <c r="B6388" s="333" t="s">
        <v>18725</v>
      </c>
      <c r="D6388" s="333" t="s">
        <v>18726</v>
      </c>
      <c r="E6388" s="333" t="s">
        <v>5970</v>
      </c>
      <c r="F6388" s="333" t="s">
        <v>5971</v>
      </c>
      <c r="G6388" s="333" t="s">
        <v>18727</v>
      </c>
    </row>
    <row r="6389" spans="1:7" ht="30">
      <c r="A6389" s="333">
        <v>40142503</v>
      </c>
      <c r="B6389" s="333" t="s">
        <v>18728</v>
      </c>
      <c r="D6389" s="333" t="s">
        <v>18729</v>
      </c>
      <c r="E6389" s="333" t="s">
        <v>5970</v>
      </c>
      <c r="F6389" s="333" t="s">
        <v>5971</v>
      </c>
      <c r="G6389" s="333" t="s">
        <v>18730</v>
      </c>
    </row>
    <row r="6390" spans="1:7" ht="30">
      <c r="A6390" s="333">
        <v>40142504</v>
      </c>
      <c r="B6390" s="333" t="s">
        <v>18731</v>
      </c>
      <c r="D6390" s="333" t="s">
        <v>18732</v>
      </c>
      <c r="E6390" s="333" t="s">
        <v>4284</v>
      </c>
      <c r="F6390" s="333" t="s">
        <v>4285</v>
      </c>
      <c r="G6390" s="333" t="s">
        <v>18733</v>
      </c>
    </row>
    <row r="6391" spans="1:7">
      <c r="A6391" s="333">
        <v>40142600</v>
      </c>
      <c r="B6391" s="333" t="s">
        <v>18606</v>
      </c>
      <c r="D6391" s="333" t="s">
        <v>2173</v>
      </c>
      <c r="E6391" s="333" t="s">
        <v>2173</v>
      </c>
      <c r="F6391" s="333" t="s">
        <v>2173</v>
      </c>
      <c r="G6391" s="333" t="s">
        <v>2173</v>
      </c>
    </row>
    <row r="6392" spans="1:7">
      <c r="A6392" s="333">
        <v>40142604</v>
      </c>
      <c r="B6392" s="333" t="s">
        <v>18734</v>
      </c>
      <c r="D6392" s="333" t="s">
        <v>18735</v>
      </c>
      <c r="E6392" s="333" t="s">
        <v>3122</v>
      </c>
      <c r="F6392" s="333" t="s">
        <v>3123</v>
      </c>
      <c r="G6392" s="333" t="s">
        <v>18736</v>
      </c>
    </row>
    <row r="6393" spans="1:7">
      <c r="A6393" s="333">
        <v>40142605</v>
      </c>
      <c r="B6393" s="333" t="s">
        <v>18737</v>
      </c>
      <c r="D6393" s="333" t="s">
        <v>18738</v>
      </c>
      <c r="E6393" s="333" t="s">
        <v>2512</v>
      </c>
      <c r="F6393" s="333" t="s">
        <v>2513</v>
      </c>
      <c r="G6393" s="333" t="s">
        <v>18739</v>
      </c>
    </row>
    <row r="6394" spans="1:7" ht="60">
      <c r="A6394" s="333">
        <v>40142606</v>
      </c>
      <c r="B6394" s="333" t="s">
        <v>18740</v>
      </c>
      <c r="D6394" s="333" t="s">
        <v>18741</v>
      </c>
      <c r="E6394" s="333" t="s">
        <v>2512</v>
      </c>
      <c r="F6394" s="333" t="s">
        <v>2513</v>
      </c>
      <c r="G6394" s="333" t="s">
        <v>18742</v>
      </c>
    </row>
    <row r="6395" spans="1:7" ht="30">
      <c r="A6395" s="333">
        <v>40142607</v>
      </c>
      <c r="B6395" s="333" t="s">
        <v>18743</v>
      </c>
      <c r="D6395" s="333" t="s">
        <v>18744</v>
      </c>
      <c r="E6395" s="333" t="s">
        <v>2512</v>
      </c>
      <c r="F6395" s="333" t="s">
        <v>2513</v>
      </c>
      <c r="G6395" s="333" t="s">
        <v>18745</v>
      </c>
    </row>
    <row r="6396" spans="1:7" ht="30">
      <c r="A6396" s="333">
        <v>40142608</v>
      </c>
      <c r="B6396" s="333" t="s">
        <v>18746</v>
      </c>
      <c r="D6396" s="333" t="s">
        <v>18747</v>
      </c>
      <c r="E6396" s="333" t="s">
        <v>2512</v>
      </c>
      <c r="F6396" s="333" t="s">
        <v>2513</v>
      </c>
      <c r="G6396" s="333" t="s">
        <v>18748</v>
      </c>
    </row>
    <row r="6397" spans="1:7">
      <c r="A6397" s="333">
        <v>40142609</v>
      </c>
      <c r="B6397" s="333" t="s">
        <v>18749</v>
      </c>
      <c r="D6397" s="333" t="s">
        <v>18750</v>
      </c>
      <c r="E6397" s="333" t="s">
        <v>2512</v>
      </c>
      <c r="F6397" s="333" t="s">
        <v>2513</v>
      </c>
      <c r="G6397" s="333" t="s">
        <v>18751</v>
      </c>
    </row>
    <row r="6398" spans="1:7" ht="30">
      <c r="A6398" s="333">
        <v>40142610</v>
      </c>
      <c r="B6398" s="333" t="s">
        <v>18752</v>
      </c>
      <c r="D6398" s="333" t="s">
        <v>18753</v>
      </c>
      <c r="E6398" s="333" t="s">
        <v>2512</v>
      </c>
      <c r="F6398" s="333" t="s">
        <v>2513</v>
      </c>
      <c r="G6398" s="333" t="s">
        <v>18754</v>
      </c>
    </row>
    <row r="6399" spans="1:7" ht="30">
      <c r="A6399" s="333">
        <v>40142611</v>
      </c>
      <c r="B6399" s="333" t="s">
        <v>18755</v>
      </c>
      <c r="D6399" s="333" t="s">
        <v>18756</v>
      </c>
      <c r="E6399" s="333" t="s">
        <v>2512</v>
      </c>
      <c r="F6399" s="333" t="s">
        <v>2513</v>
      </c>
      <c r="G6399" s="333" t="s">
        <v>18757</v>
      </c>
    </row>
    <row r="6400" spans="1:7" ht="30">
      <c r="A6400" s="333">
        <v>40142612</v>
      </c>
      <c r="B6400" s="333" t="s">
        <v>11011</v>
      </c>
      <c r="D6400" s="333" t="s">
        <v>18758</v>
      </c>
      <c r="E6400" s="333" t="s">
        <v>2512</v>
      </c>
      <c r="F6400" s="333" t="s">
        <v>2513</v>
      </c>
      <c r="G6400" s="333" t="s">
        <v>18759</v>
      </c>
    </row>
    <row r="6401" spans="1:8">
      <c r="A6401" s="333">
        <v>40142613</v>
      </c>
      <c r="B6401" s="333" t="s">
        <v>18760</v>
      </c>
      <c r="D6401" s="333" t="s">
        <v>18761</v>
      </c>
      <c r="E6401" s="333" t="s">
        <v>2512</v>
      </c>
      <c r="F6401" s="333" t="s">
        <v>2513</v>
      </c>
      <c r="G6401" s="333" t="s">
        <v>18762</v>
      </c>
    </row>
    <row r="6402" spans="1:8" ht="30">
      <c r="A6402" s="333">
        <v>40142614</v>
      </c>
      <c r="B6402" s="333" t="s">
        <v>18763</v>
      </c>
      <c r="D6402" s="333" t="s">
        <v>18764</v>
      </c>
      <c r="E6402" s="333" t="s">
        <v>2512</v>
      </c>
      <c r="F6402" s="333" t="s">
        <v>2513</v>
      </c>
      <c r="G6402" s="333" t="s">
        <v>18765</v>
      </c>
    </row>
    <row r="6403" spans="1:8">
      <c r="A6403" s="333">
        <v>40142615</v>
      </c>
      <c r="B6403" s="333" t="s">
        <v>18766</v>
      </c>
      <c r="D6403" s="333" t="s">
        <v>18767</v>
      </c>
      <c r="E6403" s="333" t="s">
        <v>2512</v>
      </c>
      <c r="F6403" s="333" t="s">
        <v>2513</v>
      </c>
      <c r="G6403" s="333" t="s">
        <v>18768</v>
      </c>
    </row>
    <row r="6404" spans="1:8">
      <c r="A6404" s="333">
        <v>40150000</v>
      </c>
      <c r="B6404" s="333" t="s">
        <v>18769</v>
      </c>
      <c r="D6404" s="333" t="s">
        <v>2173</v>
      </c>
      <c r="E6404" s="333" t="s">
        <v>2173</v>
      </c>
      <c r="F6404" s="333" t="s">
        <v>2173</v>
      </c>
      <c r="G6404" s="333" t="s">
        <v>2173</v>
      </c>
    </row>
    <row r="6405" spans="1:8">
      <c r="A6405" s="333">
        <v>40151500</v>
      </c>
      <c r="B6405" s="333" t="s">
        <v>18770</v>
      </c>
      <c r="D6405" s="333" t="s">
        <v>2173</v>
      </c>
      <c r="E6405" s="333" t="s">
        <v>2173</v>
      </c>
      <c r="F6405" s="333" t="s">
        <v>2173</v>
      </c>
      <c r="G6405" s="333" t="s">
        <v>2173</v>
      </c>
    </row>
    <row r="6406" spans="1:8">
      <c r="A6406" s="333">
        <v>40151501</v>
      </c>
      <c r="B6406" s="333" t="s">
        <v>1284</v>
      </c>
      <c r="C6406" s="334" t="s">
        <v>1203</v>
      </c>
      <c r="D6406" s="333" t="s">
        <v>18771</v>
      </c>
      <c r="E6406" s="333" t="s">
        <v>4288</v>
      </c>
      <c r="F6406" s="333" t="s">
        <v>4289</v>
      </c>
      <c r="G6406" s="333" t="s">
        <v>18772</v>
      </c>
      <c r="H6406" s="430">
        <v>2000</v>
      </c>
    </row>
    <row r="6407" spans="1:8" ht="30">
      <c r="A6407" s="333">
        <v>40151502</v>
      </c>
      <c r="B6407" s="333" t="s">
        <v>18773</v>
      </c>
      <c r="D6407" s="333" t="s">
        <v>18774</v>
      </c>
      <c r="E6407" s="333" t="s">
        <v>4288</v>
      </c>
      <c r="F6407" s="333" t="s">
        <v>4289</v>
      </c>
      <c r="G6407" s="333" t="s">
        <v>18775</v>
      </c>
    </row>
    <row r="6408" spans="1:8" ht="30">
      <c r="A6408" s="333">
        <v>40151503</v>
      </c>
      <c r="B6408" s="333" t="s">
        <v>18776</v>
      </c>
      <c r="D6408" s="333" t="s">
        <v>18777</v>
      </c>
      <c r="E6408" s="333" t="s">
        <v>4288</v>
      </c>
      <c r="F6408" s="333" t="s">
        <v>4289</v>
      </c>
      <c r="G6408" s="333" t="s">
        <v>18778</v>
      </c>
    </row>
    <row r="6409" spans="1:8" ht="30">
      <c r="A6409" s="333">
        <v>40151504</v>
      </c>
      <c r="B6409" s="333" t="s">
        <v>18779</v>
      </c>
      <c r="D6409" s="333" t="s">
        <v>18780</v>
      </c>
      <c r="E6409" s="333" t="s">
        <v>4288</v>
      </c>
      <c r="F6409" s="333" t="s">
        <v>4289</v>
      </c>
      <c r="G6409" s="333" t="s">
        <v>18781</v>
      </c>
    </row>
    <row r="6410" spans="1:8" ht="30">
      <c r="A6410" s="333">
        <v>40151505</v>
      </c>
      <c r="B6410" s="333" t="s">
        <v>18782</v>
      </c>
      <c r="D6410" s="333" t="s">
        <v>18783</v>
      </c>
      <c r="E6410" s="333" t="s">
        <v>4288</v>
      </c>
      <c r="F6410" s="333" t="s">
        <v>4289</v>
      </c>
      <c r="G6410" s="333" t="s">
        <v>18784</v>
      </c>
    </row>
    <row r="6411" spans="1:8" ht="45">
      <c r="A6411" s="333">
        <v>40151506</v>
      </c>
      <c r="B6411" s="333" t="s">
        <v>18785</v>
      </c>
      <c r="D6411" s="333" t="s">
        <v>18786</v>
      </c>
      <c r="E6411" s="333" t="s">
        <v>4288</v>
      </c>
      <c r="F6411" s="333" t="s">
        <v>4289</v>
      </c>
      <c r="G6411" s="333" t="s">
        <v>18787</v>
      </c>
    </row>
    <row r="6412" spans="1:8">
      <c r="A6412" s="333">
        <v>40151507</v>
      </c>
      <c r="B6412" s="333" t="s">
        <v>18788</v>
      </c>
      <c r="D6412" s="333" t="s">
        <v>18789</v>
      </c>
      <c r="E6412" s="333" t="s">
        <v>4288</v>
      </c>
      <c r="F6412" s="333" t="s">
        <v>4289</v>
      </c>
      <c r="G6412" s="333" t="s">
        <v>18790</v>
      </c>
    </row>
    <row r="6413" spans="1:8" ht="45">
      <c r="A6413" s="333">
        <v>40151508</v>
      </c>
      <c r="B6413" s="333" t="s">
        <v>18791</v>
      </c>
      <c r="D6413" s="333" t="s">
        <v>18792</v>
      </c>
      <c r="E6413" s="333" t="s">
        <v>4288</v>
      </c>
      <c r="F6413" s="333" t="s">
        <v>4289</v>
      </c>
      <c r="G6413" s="333" t="s">
        <v>18793</v>
      </c>
    </row>
    <row r="6414" spans="1:8">
      <c r="A6414" s="333">
        <v>40151509</v>
      </c>
      <c r="B6414" s="333" t="s">
        <v>18794</v>
      </c>
      <c r="D6414" s="333" t="s">
        <v>18795</v>
      </c>
      <c r="E6414" s="333" t="s">
        <v>4288</v>
      </c>
      <c r="F6414" s="333" t="s">
        <v>4289</v>
      </c>
      <c r="G6414" s="333" t="s">
        <v>18796</v>
      </c>
    </row>
    <row r="6415" spans="1:8">
      <c r="A6415" s="333">
        <v>40151510</v>
      </c>
      <c r="B6415" s="333" t="s">
        <v>18797</v>
      </c>
      <c r="D6415" s="333" t="s">
        <v>18798</v>
      </c>
      <c r="E6415" s="333" t="s">
        <v>4288</v>
      </c>
      <c r="F6415" s="333" t="s">
        <v>4289</v>
      </c>
      <c r="G6415" s="333" t="s">
        <v>18799</v>
      </c>
    </row>
    <row r="6416" spans="1:8">
      <c r="A6416" s="333">
        <v>40151511</v>
      </c>
      <c r="B6416" s="333" t="s">
        <v>18800</v>
      </c>
      <c r="D6416" s="333" t="s">
        <v>18801</v>
      </c>
      <c r="E6416" s="333" t="s">
        <v>4288</v>
      </c>
      <c r="F6416" s="333" t="s">
        <v>4289</v>
      </c>
      <c r="G6416" s="333" t="s">
        <v>18802</v>
      </c>
    </row>
    <row r="6417" spans="1:7" ht="45">
      <c r="A6417" s="333">
        <v>40151512</v>
      </c>
      <c r="B6417" s="333" t="s">
        <v>18803</v>
      </c>
      <c r="D6417" s="333" t="s">
        <v>18804</v>
      </c>
      <c r="E6417" s="333" t="s">
        <v>4288</v>
      </c>
      <c r="F6417" s="333" t="s">
        <v>4289</v>
      </c>
      <c r="G6417" s="333" t="s">
        <v>18805</v>
      </c>
    </row>
    <row r="6418" spans="1:7" ht="30">
      <c r="A6418" s="333">
        <v>40151513</v>
      </c>
      <c r="B6418" s="333" t="s">
        <v>18806</v>
      </c>
      <c r="D6418" s="333" t="s">
        <v>18807</v>
      </c>
      <c r="E6418" s="333" t="s">
        <v>4288</v>
      </c>
      <c r="F6418" s="333" t="s">
        <v>4289</v>
      </c>
      <c r="G6418" s="333" t="s">
        <v>18808</v>
      </c>
    </row>
    <row r="6419" spans="1:7" ht="45">
      <c r="A6419" s="333">
        <v>40151514</v>
      </c>
      <c r="B6419" s="333" t="s">
        <v>18809</v>
      </c>
      <c r="D6419" s="333" t="s">
        <v>18810</v>
      </c>
      <c r="E6419" s="333" t="s">
        <v>4288</v>
      </c>
      <c r="F6419" s="333" t="s">
        <v>4289</v>
      </c>
      <c r="G6419" s="333" t="s">
        <v>18811</v>
      </c>
    </row>
    <row r="6420" spans="1:7" ht="45">
      <c r="A6420" s="333">
        <v>40151515</v>
      </c>
      <c r="B6420" s="333" t="s">
        <v>18812</v>
      </c>
      <c r="D6420" s="333" t="s">
        <v>18813</v>
      </c>
      <c r="E6420" s="333" t="s">
        <v>4288</v>
      </c>
      <c r="F6420" s="333" t="s">
        <v>4289</v>
      </c>
      <c r="G6420" s="333" t="s">
        <v>18814</v>
      </c>
    </row>
    <row r="6421" spans="1:7" ht="30">
      <c r="A6421" s="333">
        <v>40151516</v>
      </c>
      <c r="B6421" s="333" t="s">
        <v>18815</v>
      </c>
      <c r="D6421" s="333" t="s">
        <v>18816</v>
      </c>
      <c r="E6421" s="333" t="s">
        <v>4288</v>
      </c>
      <c r="F6421" s="333" t="s">
        <v>4289</v>
      </c>
      <c r="G6421" s="333" t="s">
        <v>18817</v>
      </c>
    </row>
    <row r="6422" spans="1:7" ht="30">
      <c r="A6422" s="333">
        <v>40151517</v>
      </c>
      <c r="B6422" s="333" t="s">
        <v>18818</v>
      </c>
      <c r="D6422" s="333" t="s">
        <v>18819</v>
      </c>
      <c r="E6422" s="333" t="s">
        <v>4288</v>
      </c>
      <c r="F6422" s="333" t="s">
        <v>4289</v>
      </c>
      <c r="G6422" s="333" t="s">
        <v>18820</v>
      </c>
    </row>
    <row r="6423" spans="1:7" ht="45">
      <c r="A6423" s="333">
        <v>40151518</v>
      </c>
      <c r="B6423" s="333" t="s">
        <v>18821</v>
      </c>
      <c r="D6423" s="333" t="s">
        <v>18822</v>
      </c>
      <c r="E6423" s="333" t="s">
        <v>4288</v>
      </c>
      <c r="F6423" s="333" t="s">
        <v>4289</v>
      </c>
      <c r="G6423" s="333" t="s">
        <v>18823</v>
      </c>
    </row>
    <row r="6424" spans="1:7" ht="45">
      <c r="A6424" s="333">
        <v>40151519</v>
      </c>
      <c r="B6424" s="333" t="s">
        <v>18824</v>
      </c>
      <c r="D6424" s="333" t="s">
        <v>18825</v>
      </c>
      <c r="E6424" s="333" t="s">
        <v>4288</v>
      </c>
      <c r="F6424" s="333" t="s">
        <v>4289</v>
      </c>
      <c r="G6424" s="333" t="s">
        <v>18826</v>
      </c>
    </row>
    <row r="6425" spans="1:7" ht="30">
      <c r="A6425" s="333">
        <v>40151520</v>
      </c>
      <c r="B6425" s="333" t="s">
        <v>18827</v>
      </c>
      <c r="D6425" s="333" t="s">
        <v>18828</v>
      </c>
      <c r="E6425" s="333" t="s">
        <v>4288</v>
      </c>
      <c r="F6425" s="333" t="s">
        <v>4289</v>
      </c>
      <c r="G6425" s="333" t="s">
        <v>18829</v>
      </c>
    </row>
    <row r="6426" spans="1:7" ht="30">
      <c r="A6426" s="333">
        <v>40151521</v>
      </c>
      <c r="B6426" s="333" t="s">
        <v>18830</v>
      </c>
      <c r="D6426" s="333" t="s">
        <v>18831</v>
      </c>
      <c r="E6426" s="333" t="s">
        <v>4288</v>
      </c>
      <c r="F6426" s="333" t="s">
        <v>4289</v>
      </c>
      <c r="G6426" s="333" t="s">
        <v>18832</v>
      </c>
    </row>
    <row r="6427" spans="1:7" ht="45">
      <c r="A6427" s="333">
        <v>40151522</v>
      </c>
      <c r="B6427" s="333" t="s">
        <v>18833</v>
      </c>
      <c r="D6427" s="333" t="s">
        <v>18834</v>
      </c>
      <c r="E6427" s="333" t="s">
        <v>4288</v>
      </c>
      <c r="F6427" s="333" t="s">
        <v>4289</v>
      </c>
      <c r="G6427" s="333" t="s">
        <v>18835</v>
      </c>
    </row>
    <row r="6428" spans="1:7" ht="60">
      <c r="A6428" s="333">
        <v>40151523</v>
      </c>
      <c r="B6428" s="333" t="s">
        <v>18836</v>
      </c>
      <c r="D6428" s="333" t="s">
        <v>18837</v>
      </c>
      <c r="E6428" s="333" t="s">
        <v>4288</v>
      </c>
      <c r="F6428" s="333" t="s">
        <v>4289</v>
      </c>
      <c r="G6428" s="333" t="s">
        <v>18838</v>
      </c>
    </row>
    <row r="6429" spans="1:7" ht="60">
      <c r="A6429" s="333">
        <v>40151524</v>
      </c>
      <c r="B6429" s="333" t="s">
        <v>18839</v>
      </c>
      <c r="D6429" s="333" t="s">
        <v>18840</v>
      </c>
      <c r="E6429" s="333" t="s">
        <v>4288</v>
      </c>
      <c r="F6429" s="333" t="s">
        <v>4289</v>
      </c>
      <c r="G6429" s="333" t="s">
        <v>18841</v>
      </c>
    </row>
    <row r="6430" spans="1:7" ht="30">
      <c r="A6430" s="333">
        <v>40151525</v>
      </c>
      <c r="B6430" s="333" t="s">
        <v>18842</v>
      </c>
      <c r="D6430" s="333" t="s">
        <v>18843</v>
      </c>
      <c r="E6430" s="333" t="s">
        <v>4288</v>
      </c>
      <c r="F6430" s="333" t="s">
        <v>4289</v>
      </c>
      <c r="G6430" s="333" t="s">
        <v>18844</v>
      </c>
    </row>
    <row r="6431" spans="1:7" ht="30">
      <c r="A6431" s="333">
        <v>40151526</v>
      </c>
      <c r="B6431" s="333" t="s">
        <v>18845</v>
      </c>
      <c r="D6431" s="333" t="s">
        <v>18846</v>
      </c>
      <c r="E6431" s="333" t="s">
        <v>5829</v>
      </c>
      <c r="F6431" s="333" t="s">
        <v>5830</v>
      </c>
      <c r="G6431" s="333" t="s">
        <v>18847</v>
      </c>
    </row>
    <row r="6432" spans="1:7" ht="30">
      <c r="A6432" s="333">
        <v>40151527</v>
      </c>
      <c r="B6432" s="333" t="s">
        <v>18848</v>
      </c>
      <c r="D6432" s="333" t="s">
        <v>18849</v>
      </c>
      <c r="E6432" s="333" t="s">
        <v>4288</v>
      </c>
      <c r="F6432" s="333" t="s">
        <v>4289</v>
      </c>
      <c r="G6432" s="333" t="s">
        <v>18850</v>
      </c>
    </row>
    <row r="6433" spans="1:7" ht="45">
      <c r="A6433" s="333">
        <v>40151528</v>
      </c>
      <c r="B6433" s="333" t="s">
        <v>18851</v>
      </c>
      <c r="D6433" s="333" t="s">
        <v>18852</v>
      </c>
      <c r="E6433" s="333" t="s">
        <v>4288</v>
      </c>
      <c r="F6433" s="333" t="s">
        <v>4289</v>
      </c>
      <c r="G6433" s="333" t="s">
        <v>18853</v>
      </c>
    </row>
    <row r="6434" spans="1:7" ht="45">
      <c r="A6434" s="333">
        <v>40151529</v>
      </c>
      <c r="B6434" s="333" t="s">
        <v>18854</v>
      </c>
      <c r="D6434" s="333" t="s">
        <v>18855</v>
      </c>
      <c r="E6434" s="333" t="s">
        <v>4288</v>
      </c>
      <c r="F6434" s="333" t="s">
        <v>4289</v>
      </c>
      <c r="G6434" s="333" t="s">
        <v>18856</v>
      </c>
    </row>
    <row r="6435" spans="1:7" ht="30">
      <c r="A6435" s="333">
        <v>40151530</v>
      </c>
      <c r="B6435" s="333" t="s">
        <v>18857</v>
      </c>
      <c r="D6435" s="333" t="s">
        <v>18858</v>
      </c>
      <c r="E6435" s="333" t="s">
        <v>4288</v>
      </c>
      <c r="F6435" s="333" t="s">
        <v>4289</v>
      </c>
      <c r="G6435" s="333" t="s">
        <v>18859</v>
      </c>
    </row>
    <row r="6436" spans="1:7" ht="45">
      <c r="A6436" s="333">
        <v>40151531</v>
      </c>
      <c r="B6436" s="333" t="s">
        <v>18860</v>
      </c>
      <c r="D6436" s="333" t="s">
        <v>18861</v>
      </c>
      <c r="E6436" s="333" t="s">
        <v>4288</v>
      </c>
      <c r="F6436" s="333" t="s">
        <v>4289</v>
      </c>
      <c r="G6436" s="333" t="s">
        <v>18862</v>
      </c>
    </row>
    <row r="6437" spans="1:7" ht="45">
      <c r="A6437" s="333">
        <v>40151532</v>
      </c>
      <c r="B6437" s="333" t="s">
        <v>18863</v>
      </c>
      <c r="D6437" s="333" t="s">
        <v>18864</v>
      </c>
      <c r="E6437" s="333" t="s">
        <v>4288</v>
      </c>
      <c r="F6437" s="333" t="s">
        <v>4289</v>
      </c>
      <c r="G6437" s="333" t="s">
        <v>18865</v>
      </c>
    </row>
    <row r="6438" spans="1:7" ht="30">
      <c r="A6438" s="333">
        <v>40151533</v>
      </c>
      <c r="B6438" s="333" t="s">
        <v>18866</v>
      </c>
      <c r="D6438" s="333" t="s">
        <v>18867</v>
      </c>
      <c r="E6438" s="333" t="s">
        <v>4288</v>
      </c>
      <c r="F6438" s="333" t="s">
        <v>4289</v>
      </c>
      <c r="G6438" s="333" t="s">
        <v>18868</v>
      </c>
    </row>
    <row r="6439" spans="1:7" ht="45">
      <c r="A6439" s="333">
        <v>40151534</v>
      </c>
      <c r="B6439" s="333" t="s">
        <v>18869</v>
      </c>
      <c r="D6439" s="333" t="s">
        <v>18870</v>
      </c>
      <c r="E6439" s="333" t="s">
        <v>4288</v>
      </c>
      <c r="F6439" s="333" t="s">
        <v>4289</v>
      </c>
      <c r="G6439" s="333" t="s">
        <v>18871</v>
      </c>
    </row>
    <row r="6440" spans="1:7" ht="45">
      <c r="A6440" s="333">
        <v>40151546</v>
      </c>
      <c r="B6440" s="333" t="s">
        <v>18872</v>
      </c>
      <c r="D6440" s="333" t="s">
        <v>18873</v>
      </c>
      <c r="E6440" s="333" t="s">
        <v>4288</v>
      </c>
      <c r="F6440" s="333" t="s">
        <v>4289</v>
      </c>
      <c r="G6440" s="333" t="s">
        <v>18874</v>
      </c>
    </row>
    <row r="6441" spans="1:7" ht="45">
      <c r="A6441" s="333">
        <v>40151547</v>
      </c>
      <c r="B6441" s="333" t="s">
        <v>18875</v>
      </c>
      <c r="D6441" s="333" t="s">
        <v>18876</v>
      </c>
      <c r="E6441" s="333" t="s">
        <v>4288</v>
      </c>
      <c r="F6441" s="333" t="s">
        <v>4289</v>
      </c>
      <c r="G6441" s="333" t="s">
        <v>18877</v>
      </c>
    </row>
    <row r="6442" spans="1:7" ht="60">
      <c r="A6442" s="333">
        <v>40151548</v>
      </c>
      <c r="B6442" s="333" t="s">
        <v>18878</v>
      </c>
      <c r="D6442" s="333" t="s">
        <v>18879</v>
      </c>
      <c r="E6442" s="333" t="s">
        <v>4288</v>
      </c>
      <c r="F6442" s="333" t="s">
        <v>4289</v>
      </c>
      <c r="G6442" s="333" t="s">
        <v>18880</v>
      </c>
    </row>
    <row r="6443" spans="1:7" ht="60">
      <c r="A6443" s="333">
        <v>40151549</v>
      </c>
      <c r="B6443" s="333" t="s">
        <v>18881</v>
      </c>
      <c r="D6443" s="333" t="s">
        <v>18882</v>
      </c>
      <c r="E6443" s="333" t="s">
        <v>4288</v>
      </c>
      <c r="F6443" s="333" t="s">
        <v>4289</v>
      </c>
      <c r="G6443" s="333" t="s">
        <v>18883</v>
      </c>
    </row>
    <row r="6444" spans="1:7">
      <c r="A6444" s="333">
        <v>40151550</v>
      </c>
      <c r="B6444" s="333" t="s">
        <v>18884</v>
      </c>
      <c r="D6444" s="333" t="s">
        <v>18885</v>
      </c>
      <c r="E6444" s="333" t="s">
        <v>4288</v>
      </c>
      <c r="F6444" s="333" t="s">
        <v>4289</v>
      </c>
      <c r="G6444" s="333" t="s">
        <v>18886</v>
      </c>
    </row>
    <row r="6445" spans="1:7" ht="30">
      <c r="A6445" s="333">
        <v>40151551</v>
      </c>
      <c r="B6445" s="333" t="s">
        <v>18887</v>
      </c>
      <c r="D6445" s="333" t="s">
        <v>18888</v>
      </c>
      <c r="E6445" s="333" t="s">
        <v>4288</v>
      </c>
      <c r="F6445" s="333" t="s">
        <v>4289</v>
      </c>
      <c r="G6445" s="333" t="s">
        <v>18889</v>
      </c>
    </row>
    <row r="6446" spans="1:7" ht="45">
      <c r="A6446" s="333">
        <v>40151552</v>
      </c>
      <c r="B6446" s="333" t="s">
        <v>18890</v>
      </c>
      <c r="D6446" s="333" t="s">
        <v>18891</v>
      </c>
      <c r="E6446" s="333" t="s">
        <v>4288</v>
      </c>
      <c r="F6446" s="333" t="s">
        <v>4289</v>
      </c>
      <c r="G6446" s="333" t="s">
        <v>18892</v>
      </c>
    </row>
    <row r="6447" spans="1:7" ht="45">
      <c r="A6447" s="333">
        <v>40151553</v>
      </c>
      <c r="B6447" s="333" t="s">
        <v>18893</v>
      </c>
      <c r="D6447" s="333" t="s">
        <v>18894</v>
      </c>
      <c r="E6447" s="333" t="s">
        <v>4288</v>
      </c>
      <c r="F6447" s="333" t="s">
        <v>4289</v>
      </c>
      <c r="G6447" s="333" t="s">
        <v>18895</v>
      </c>
    </row>
    <row r="6448" spans="1:7" ht="60">
      <c r="A6448" s="333">
        <v>40151554</v>
      </c>
      <c r="B6448" s="333" t="s">
        <v>18896</v>
      </c>
      <c r="D6448" s="333" t="s">
        <v>18897</v>
      </c>
      <c r="E6448" s="333" t="s">
        <v>4288</v>
      </c>
      <c r="F6448" s="333" t="s">
        <v>4289</v>
      </c>
      <c r="G6448" s="333" t="s">
        <v>18898</v>
      </c>
    </row>
    <row r="6449" spans="1:7" ht="45">
      <c r="A6449" s="333">
        <v>40151555</v>
      </c>
      <c r="B6449" s="333" t="s">
        <v>18899</v>
      </c>
      <c r="D6449" s="333" t="s">
        <v>18900</v>
      </c>
      <c r="E6449" s="333" t="s">
        <v>4288</v>
      </c>
      <c r="F6449" s="333" t="s">
        <v>4289</v>
      </c>
      <c r="G6449" s="333" t="s">
        <v>18901</v>
      </c>
    </row>
    <row r="6450" spans="1:7" ht="60">
      <c r="A6450" s="333">
        <v>40151556</v>
      </c>
      <c r="B6450" s="333" t="s">
        <v>18902</v>
      </c>
      <c r="D6450" s="333" t="s">
        <v>18903</v>
      </c>
      <c r="E6450" s="333" t="s">
        <v>4288</v>
      </c>
      <c r="F6450" s="333" t="s">
        <v>4289</v>
      </c>
      <c r="G6450" s="333" t="s">
        <v>18904</v>
      </c>
    </row>
    <row r="6451" spans="1:7" ht="45">
      <c r="A6451" s="333">
        <v>40151557</v>
      </c>
      <c r="B6451" s="333" t="s">
        <v>18905</v>
      </c>
      <c r="D6451" s="333" t="s">
        <v>18906</v>
      </c>
      <c r="E6451" s="333" t="s">
        <v>4288</v>
      </c>
      <c r="F6451" s="333" t="s">
        <v>4289</v>
      </c>
      <c r="G6451" s="333" t="s">
        <v>18907</v>
      </c>
    </row>
    <row r="6452" spans="1:7" ht="45">
      <c r="A6452" s="333">
        <v>40151558</v>
      </c>
      <c r="B6452" s="333" t="s">
        <v>18908</v>
      </c>
      <c r="D6452" s="333" t="s">
        <v>18909</v>
      </c>
      <c r="E6452" s="333" t="s">
        <v>4288</v>
      </c>
      <c r="F6452" s="333" t="s">
        <v>4289</v>
      </c>
      <c r="G6452" s="333" t="s">
        <v>18910</v>
      </c>
    </row>
    <row r="6453" spans="1:7">
      <c r="A6453" s="333">
        <v>40151559</v>
      </c>
      <c r="B6453" s="333" t="s">
        <v>18911</v>
      </c>
      <c r="D6453" s="333" t="s">
        <v>18912</v>
      </c>
      <c r="E6453" s="333" t="s">
        <v>4288</v>
      </c>
      <c r="F6453" s="333" t="s">
        <v>4289</v>
      </c>
      <c r="G6453" s="333" t="s">
        <v>18913</v>
      </c>
    </row>
    <row r="6454" spans="1:7" ht="30">
      <c r="A6454" s="333">
        <v>40151560</v>
      </c>
      <c r="B6454" s="333" t="s">
        <v>18914</v>
      </c>
      <c r="D6454" s="333" t="s">
        <v>18915</v>
      </c>
      <c r="E6454" s="333" t="s">
        <v>4288</v>
      </c>
      <c r="F6454" s="333" t="s">
        <v>4289</v>
      </c>
      <c r="G6454" s="333" t="s">
        <v>18916</v>
      </c>
    </row>
    <row r="6455" spans="1:7" ht="30">
      <c r="A6455" s="333">
        <v>40151561</v>
      </c>
      <c r="B6455" s="333" t="s">
        <v>18917</v>
      </c>
      <c r="D6455" s="333" t="s">
        <v>18918</v>
      </c>
      <c r="E6455" s="333" t="s">
        <v>4288</v>
      </c>
      <c r="F6455" s="333" t="s">
        <v>4289</v>
      </c>
      <c r="G6455" s="333" t="s">
        <v>18919</v>
      </c>
    </row>
    <row r="6456" spans="1:7" ht="30">
      <c r="A6456" s="333">
        <v>40151562</v>
      </c>
      <c r="B6456" s="333" t="s">
        <v>18920</v>
      </c>
      <c r="D6456" s="333" t="s">
        <v>18921</v>
      </c>
      <c r="E6456" s="333" t="s">
        <v>4288</v>
      </c>
      <c r="F6456" s="333" t="s">
        <v>4289</v>
      </c>
      <c r="G6456" s="333" t="s">
        <v>18922</v>
      </c>
    </row>
    <row r="6457" spans="1:7" ht="30">
      <c r="A6457" s="333">
        <v>40151563</v>
      </c>
      <c r="B6457" s="333" t="s">
        <v>18923</v>
      </c>
      <c r="D6457" s="333" t="s">
        <v>18924</v>
      </c>
      <c r="E6457" s="333" t="s">
        <v>4288</v>
      </c>
      <c r="F6457" s="333" t="s">
        <v>4289</v>
      </c>
      <c r="G6457" s="333" t="s">
        <v>18925</v>
      </c>
    </row>
    <row r="6458" spans="1:7" ht="45">
      <c r="A6458" s="333">
        <v>40151564</v>
      </c>
      <c r="B6458" s="333" t="s">
        <v>18926</v>
      </c>
      <c r="D6458" s="333" t="s">
        <v>18927</v>
      </c>
      <c r="E6458" s="333" t="s">
        <v>4288</v>
      </c>
      <c r="F6458" s="333" t="s">
        <v>4289</v>
      </c>
      <c r="G6458" s="333" t="s">
        <v>18928</v>
      </c>
    </row>
    <row r="6459" spans="1:7">
      <c r="A6459" s="333">
        <v>40151600</v>
      </c>
      <c r="B6459" s="333" t="s">
        <v>18929</v>
      </c>
      <c r="D6459" s="333" t="s">
        <v>2173</v>
      </c>
      <c r="E6459" s="333" t="s">
        <v>2173</v>
      </c>
      <c r="F6459" s="333" t="s">
        <v>2173</v>
      </c>
      <c r="G6459" s="333" t="s">
        <v>2173</v>
      </c>
    </row>
    <row r="6460" spans="1:7" ht="45">
      <c r="A6460" s="333">
        <v>40151601</v>
      </c>
      <c r="B6460" s="333" t="s">
        <v>18930</v>
      </c>
      <c r="D6460" s="333" t="s">
        <v>18931</v>
      </c>
      <c r="E6460" s="333" t="s">
        <v>4288</v>
      </c>
      <c r="F6460" s="333" t="s">
        <v>4289</v>
      </c>
      <c r="G6460" s="333" t="s">
        <v>18932</v>
      </c>
    </row>
    <row r="6461" spans="1:7" ht="45">
      <c r="A6461" s="333">
        <v>40151602</v>
      </c>
      <c r="B6461" s="333" t="s">
        <v>18933</v>
      </c>
      <c r="D6461" s="333" t="s">
        <v>18934</v>
      </c>
      <c r="E6461" s="333" t="s">
        <v>4288</v>
      </c>
      <c r="F6461" s="333" t="s">
        <v>4289</v>
      </c>
      <c r="G6461" s="333" t="s">
        <v>18935</v>
      </c>
    </row>
    <row r="6462" spans="1:7" ht="45">
      <c r="A6462" s="333">
        <v>40151603</v>
      </c>
      <c r="B6462" s="333" t="s">
        <v>18936</v>
      </c>
      <c r="D6462" s="333" t="s">
        <v>18937</v>
      </c>
      <c r="E6462" s="333" t="s">
        <v>4288</v>
      </c>
      <c r="F6462" s="333" t="s">
        <v>4289</v>
      </c>
      <c r="G6462" s="333" t="s">
        <v>18938</v>
      </c>
    </row>
    <row r="6463" spans="1:7" ht="30">
      <c r="A6463" s="333">
        <v>40151604</v>
      </c>
      <c r="B6463" s="333" t="s">
        <v>18939</v>
      </c>
      <c r="D6463" s="333" t="s">
        <v>18940</v>
      </c>
      <c r="E6463" s="333" t="s">
        <v>4288</v>
      </c>
      <c r="F6463" s="333" t="s">
        <v>4289</v>
      </c>
      <c r="G6463" s="333" t="s">
        <v>18941</v>
      </c>
    </row>
    <row r="6464" spans="1:7" ht="30">
      <c r="A6464" s="333">
        <v>40151605</v>
      </c>
      <c r="B6464" s="333" t="s">
        <v>18942</v>
      </c>
      <c r="D6464" s="333" t="s">
        <v>18943</v>
      </c>
      <c r="E6464" s="333" t="s">
        <v>4288</v>
      </c>
      <c r="F6464" s="333" t="s">
        <v>4289</v>
      </c>
      <c r="G6464" s="333" t="s">
        <v>18944</v>
      </c>
    </row>
    <row r="6465" spans="1:7" ht="45">
      <c r="A6465" s="333">
        <v>40151606</v>
      </c>
      <c r="B6465" s="333" t="s">
        <v>18945</v>
      </c>
      <c r="D6465" s="333" t="s">
        <v>18946</v>
      </c>
      <c r="E6465" s="333" t="s">
        <v>4288</v>
      </c>
      <c r="F6465" s="333" t="s">
        <v>4289</v>
      </c>
      <c r="G6465" s="333" t="s">
        <v>18947</v>
      </c>
    </row>
    <row r="6466" spans="1:7" ht="30">
      <c r="A6466" s="333">
        <v>40151607</v>
      </c>
      <c r="B6466" s="333" t="s">
        <v>18948</v>
      </c>
      <c r="D6466" s="333" t="s">
        <v>18949</v>
      </c>
      <c r="E6466" s="333" t="s">
        <v>4288</v>
      </c>
      <c r="F6466" s="333" t="s">
        <v>4289</v>
      </c>
      <c r="G6466" s="333" t="s">
        <v>18950</v>
      </c>
    </row>
    <row r="6467" spans="1:7" ht="30">
      <c r="A6467" s="333">
        <v>40151607</v>
      </c>
      <c r="B6467" s="333" t="s">
        <v>18948</v>
      </c>
      <c r="D6467" s="333" t="s">
        <v>18949</v>
      </c>
      <c r="E6467" s="333" t="s">
        <v>4288</v>
      </c>
      <c r="F6467" s="333" t="s">
        <v>4289</v>
      </c>
      <c r="G6467" s="333" t="s">
        <v>18950</v>
      </c>
    </row>
    <row r="6468" spans="1:7" ht="30">
      <c r="A6468" s="333">
        <v>40151607</v>
      </c>
      <c r="B6468" s="333" t="s">
        <v>18948</v>
      </c>
      <c r="D6468" s="333" t="s">
        <v>18949</v>
      </c>
      <c r="E6468" s="333" t="s">
        <v>8154</v>
      </c>
      <c r="F6468" s="333" t="s">
        <v>8155</v>
      </c>
      <c r="G6468" s="333" t="s">
        <v>18950</v>
      </c>
    </row>
    <row r="6469" spans="1:7" ht="30">
      <c r="A6469" s="333">
        <v>40151607</v>
      </c>
      <c r="B6469" s="333" t="s">
        <v>18948</v>
      </c>
      <c r="D6469" s="333" t="s">
        <v>18949</v>
      </c>
      <c r="E6469" s="333" t="s">
        <v>8154</v>
      </c>
      <c r="F6469" s="333" t="s">
        <v>8155</v>
      </c>
      <c r="G6469" s="333" t="s">
        <v>18950</v>
      </c>
    </row>
    <row r="6470" spans="1:7">
      <c r="A6470" s="333">
        <v>40151608</v>
      </c>
      <c r="B6470" s="333" t="s">
        <v>18951</v>
      </c>
      <c r="D6470" s="333" t="s">
        <v>18952</v>
      </c>
      <c r="E6470" s="333" t="s">
        <v>4288</v>
      </c>
      <c r="F6470" s="333" t="s">
        <v>4289</v>
      </c>
      <c r="G6470" s="333" t="s">
        <v>18953</v>
      </c>
    </row>
    <row r="6471" spans="1:7" ht="30">
      <c r="A6471" s="333">
        <v>40151609</v>
      </c>
      <c r="B6471" s="333" t="s">
        <v>18954</v>
      </c>
      <c r="D6471" s="333" t="s">
        <v>18955</v>
      </c>
      <c r="E6471" s="333" t="s">
        <v>4288</v>
      </c>
      <c r="F6471" s="333" t="s">
        <v>4289</v>
      </c>
      <c r="G6471" s="333" t="s">
        <v>18956</v>
      </c>
    </row>
    <row r="6472" spans="1:7" ht="30">
      <c r="A6472" s="333">
        <v>40151610</v>
      </c>
      <c r="B6472" s="333" t="s">
        <v>18957</v>
      </c>
      <c r="D6472" s="333" t="s">
        <v>18958</v>
      </c>
      <c r="E6472" s="333" t="s">
        <v>4284</v>
      </c>
      <c r="F6472" s="333" t="s">
        <v>4285</v>
      </c>
      <c r="G6472" s="333" t="s">
        <v>18959</v>
      </c>
    </row>
    <row r="6473" spans="1:7">
      <c r="A6473" s="333">
        <v>40151611</v>
      </c>
      <c r="B6473" s="333" t="s">
        <v>18960</v>
      </c>
      <c r="D6473" s="333" t="s">
        <v>18961</v>
      </c>
      <c r="E6473" s="333" t="s">
        <v>4288</v>
      </c>
      <c r="F6473" s="333" t="s">
        <v>4289</v>
      </c>
      <c r="G6473" s="333" t="s">
        <v>18962</v>
      </c>
    </row>
    <row r="6474" spans="1:7" ht="30">
      <c r="A6474" s="333">
        <v>40151612</v>
      </c>
      <c r="B6474" s="333" t="s">
        <v>18963</v>
      </c>
      <c r="D6474" s="333" t="s">
        <v>18964</v>
      </c>
      <c r="E6474" s="333" t="s">
        <v>4288</v>
      </c>
      <c r="F6474" s="333" t="s">
        <v>4289</v>
      </c>
      <c r="G6474" s="333" t="s">
        <v>18965</v>
      </c>
    </row>
    <row r="6475" spans="1:7" ht="30">
      <c r="A6475" s="333">
        <v>40151613</v>
      </c>
      <c r="B6475" s="333" t="s">
        <v>18966</v>
      </c>
      <c r="D6475" s="333" t="s">
        <v>18967</v>
      </c>
      <c r="E6475" s="333" t="s">
        <v>4288</v>
      </c>
      <c r="F6475" s="333" t="s">
        <v>4289</v>
      </c>
      <c r="G6475" s="333" t="s">
        <v>18968</v>
      </c>
    </row>
    <row r="6476" spans="1:7" ht="30">
      <c r="A6476" s="333">
        <v>40151614</v>
      </c>
      <c r="B6476" s="333" t="s">
        <v>18969</v>
      </c>
      <c r="D6476" s="333" t="s">
        <v>18970</v>
      </c>
      <c r="E6476" s="333" t="s">
        <v>4288</v>
      </c>
      <c r="F6476" s="333" t="s">
        <v>4289</v>
      </c>
      <c r="G6476" s="333" t="s">
        <v>18971</v>
      </c>
    </row>
    <row r="6477" spans="1:7" ht="45">
      <c r="A6477" s="333">
        <v>40151615</v>
      </c>
      <c r="B6477" s="333" t="s">
        <v>18972</v>
      </c>
      <c r="D6477" s="333" t="s">
        <v>18973</v>
      </c>
      <c r="E6477" s="333" t="s">
        <v>4288</v>
      </c>
      <c r="F6477" s="333" t="s">
        <v>4289</v>
      </c>
      <c r="G6477" s="333" t="s">
        <v>18974</v>
      </c>
    </row>
    <row r="6478" spans="1:7" ht="45">
      <c r="A6478" s="333">
        <v>40151616</v>
      </c>
      <c r="B6478" s="333" t="s">
        <v>18975</v>
      </c>
      <c r="D6478" s="333" t="s">
        <v>18976</v>
      </c>
      <c r="E6478" s="333" t="s">
        <v>4284</v>
      </c>
      <c r="F6478" s="333" t="s">
        <v>4285</v>
      </c>
      <c r="G6478" s="333" t="s">
        <v>18977</v>
      </c>
    </row>
    <row r="6479" spans="1:7">
      <c r="A6479" s="333">
        <v>40151700</v>
      </c>
      <c r="B6479" s="333" t="s">
        <v>18978</v>
      </c>
      <c r="D6479" s="333" t="s">
        <v>2173</v>
      </c>
      <c r="E6479" s="333" t="s">
        <v>2173</v>
      </c>
      <c r="F6479" s="333" t="s">
        <v>2173</v>
      </c>
      <c r="G6479" s="333" t="s">
        <v>2173</v>
      </c>
    </row>
    <row r="6480" spans="1:7">
      <c r="A6480" s="333">
        <v>40151701</v>
      </c>
      <c r="B6480" s="333" t="s">
        <v>18979</v>
      </c>
      <c r="D6480" s="333" t="s">
        <v>18980</v>
      </c>
      <c r="E6480" s="333" t="s">
        <v>4284</v>
      </c>
      <c r="F6480" s="333" t="s">
        <v>4285</v>
      </c>
      <c r="G6480" s="333" t="s">
        <v>18981</v>
      </c>
    </row>
    <row r="6481" spans="1:7" ht="30">
      <c r="A6481" s="333">
        <v>40151712</v>
      </c>
      <c r="B6481" s="333" t="s">
        <v>18982</v>
      </c>
      <c r="D6481" s="333" t="s">
        <v>18983</v>
      </c>
      <c r="E6481" s="333" t="s">
        <v>4284</v>
      </c>
      <c r="F6481" s="333" t="s">
        <v>4285</v>
      </c>
      <c r="G6481" s="333" t="s">
        <v>18984</v>
      </c>
    </row>
    <row r="6482" spans="1:7" ht="30">
      <c r="A6482" s="333">
        <v>40151713</v>
      </c>
      <c r="B6482" s="333" t="s">
        <v>18985</v>
      </c>
      <c r="D6482" s="333" t="s">
        <v>18986</v>
      </c>
      <c r="E6482" s="333" t="s">
        <v>4284</v>
      </c>
      <c r="F6482" s="333" t="s">
        <v>4285</v>
      </c>
      <c r="G6482" s="333" t="s">
        <v>18987</v>
      </c>
    </row>
    <row r="6483" spans="1:7" ht="30">
      <c r="A6483" s="333">
        <v>40151714</v>
      </c>
      <c r="B6483" s="333" t="s">
        <v>18988</v>
      </c>
      <c r="D6483" s="333" t="s">
        <v>18989</v>
      </c>
      <c r="E6483" s="333" t="s">
        <v>4284</v>
      </c>
      <c r="F6483" s="333" t="s">
        <v>4285</v>
      </c>
      <c r="G6483" s="333" t="s">
        <v>18990</v>
      </c>
    </row>
    <row r="6484" spans="1:7" ht="45">
      <c r="A6484" s="333">
        <v>40151715</v>
      </c>
      <c r="B6484" s="333" t="s">
        <v>18991</v>
      </c>
      <c r="D6484" s="333" t="s">
        <v>18992</v>
      </c>
      <c r="E6484" s="333" t="s">
        <v>4284</v>
      </c>
      <c r="F6484" s="333" t="s">
        <v>4285</v>
      </c>
      <c r="G6484" s="333" t="s">
        <v>18993</v>
      </c>
    </row>
    <row r="6485" spans="1:7">
      <c r="A6485" s="333">
        <v>40151716</v>
      </c>
      <c r="B6485" s="333" t="s">
        <v>18994</v>
      </c>
      <c r="D6485" s="333" t="s">
        <v>18995</v>
      </c>
      <c r="E6485" s="333" t="s">
        <v>4284</v>
      </c>
      <c r="F6485" s="333" t="s">
        <v>4285</v>
      </c>
      <c r="G6485" s="333" t="s">
        <v>18996</v>
      </c>
    </row>
    <row r="6486" spans="1:7" ht="30">
      <c r="A6486" s="333">
        <v>40151717</v>
      </c>
      <c r="B6486" s="333" t="s">
        <v>18997</v>
      </c>
      <c r="D6486" s="333" t="s">
        <v>18998</v>
      </c>
      <c r="E6486" s="333" t="s">
        <v>4284</v>
      </c>
      <c r="F6486" s="333" t="s">
        <v>4285</v>
      </c>
      <c r="G6486" s="333" t="s">
        <v>18999</v>
      </c>
    </row>
    <row r="6487" spans="1:7" ht="45">
      <c r="A6487" s="333">
        <v>40151718</v>
      </c>
      <c r="B6487" s="333" t="s">
        <v>19000</v>
      </c>
      <c r="D6487" s="333" t="s">
        <v>19001</v>
      </c>
      <c r="E6487" s="333" t="s">
        <v>4284</v>
      </c>
      <c r="F6487" s="333" t="s">
        <v>4285</v>
      </c>
      <c r="G6487" s="333" t="s">
        <v>19002</v>
      </c>
    </row>
    <row r="6488" spans="1:7" ht="45">
      <c r="A6488" s="333">
        <v>40151719</v>
      </c>
      <c r="B6488" s="333" t="s">
        <v>19003</v>
      </c>
      <c r="D6488" s="333" t="s">
        <v>19004</v>
      </c>
      <c r="E6488" s="333" t="s">
        <v>4284</v>
      </c>
      <c r="F6488" s="333" t="s">
        <v>4285</v>
      </c>
      <c r="G6488" s="333" t="s">
        <v>19005</v>
      </c>
    </row>
    <row r="6489" spans="1:7" ht="45">
      <c r="A6489" s="333">
        <v>40151720</v>
      </c>
      <c r="B6489" s="333" t="s">
        <v>19006</v>
      </c>
      <c r="D6489" s="333" t="s">
        <v>19007</v>
      </c>
      <c r="E6489" s="333" t="s">
        <v>4284</v>
      </c>
      <c r="F6489" s="333" t="s">
        <v>4285</v>
      </c>
      <c r="G6489" s="333" t="s">
        <v>19008</v>
      </c>
    </row>
    <row r="6490" spans="1:7" ht="30">
      <c r="A6490" s="333">
        <v>40151721</v>
      </c>
      <c r="B6490" s="333" t="s">
        <v>19009</v>
      </c>
      <c r="D6490" s="333" t="s">
        <v>19010</v>
      </c>
      <c r="E6490" s="333" t="s">
        <v>4284</v>
      </c>
      <c r="F6490" s="333" t="s">
        <v>4285</v>
      </c>
      <c r="G6490" s="333" t="s">
        <v>19011</v>
      </c>
    </row>
    <row r="6491" spans="1:7" ht="45">
      <c r="A6491" s="333">
        <v>40151722</v>
      </c>
      <c r="B6491" s="333" t="s">
        <v>19012</v>
      </c>
      <c r="D6491" s="333" t="s">
        <v>19013</v>
      </c>
      <c r="E6491" s="333" t="s">
        <v>4284</v>
      </c>
      <c r="F6491" s="333" t="s">
        <v>4285</v>
      </c>
      <c r="G6491" s="333" t="s">
        <v>19014</v>
      </c>
    </row>
    <row r="6492" spans="1:7" ht="60">
      <c r="A6492" s="333">
        <v>40151723</v>
      </c>
      <c r="B6492" s="333" t="s">
        <v>19015</v>
      </c>
      <c r="D6492" s="333" t="s">
        <v>19016</v>
      </c>
      <c r="E6492" s="333" t="s">
        <v>4284</v>
      </c>
      <c r="F6492" s="333" t="s">
        <v>4285</v>
      </c>
      <c r="G6492" s="333" t="s">
        <v>19017</v>
      </c>
    </row>
    <row r="6493" spans="1:7" ht="60">
      <c r="A6493" s="333">
        <v>40151724</v>
      </c>
      <c r="B6493" s="333" t="s">
        <v>19018</v>
      </c>
      <c r="D6493" s="333" t="s">
        <v>19019</v>
      </c>
      <c r="E6493" s="333" t="s">
        <v>4284</v>
      </c>
      <c r="F6493" s="333" t="s">
        <v>4285</v>
      </c>
      <c r="G6493" s="333" t="s">
        <v>19020</v>
      </c>
    </row>
    <row r="6494" spans="1:7" ht="45">
      <c r="A6494" s="333">
        <v>40151725</v>
      </c>
      <c r="B6494" s="333" t="s">
        <v>19021</v>
      </c>
      <c r="D6494" s="333" t="s">
        <v>19022</v>
      </c>
      <c r="E6494" s="333" t="s">
        <v>4284</v>
      </c>
      <c r="F6494" s="333" t="s">
        <v>4285</v>
      </c>
      <c r="G6494" s="333" t="s">
        <v>19023</v>
      </c>
    </row>
    <row r="6495" spans="1:7" ht="60">
      <c r="A6495" s="333">
        <v>40151726</v>
      </c>
      <c r="B6495" s="333" t="s">
        <v>19024</v>
      </c>
      <c r="D6495" s="333" t="s">
        <v>19025</v>
      </c>
      <c r="E6495" s="333" t="s">
        <v>4284</v>
      </c>
      <c r="F6495" s="333" t="s">
        <v>4285</v>
      </c>
      <c r="G6495" s="333" t="s">
        <v>19026</v>
      </c>
    </row>
    <row r="6496" spans="1:7" ht="45">
      <c r="A6496" s="333">
        <v>40151727</v>
      </c>
      <c r="B6496" s="333" t="s">
        <v>19027</v>
      </c>
      <c r="D6496" s="333" t="s">
        <v>19028</v>
      </c>
      <c r="E6496" s="333" t="s">
        <v>4284</v>
      </c>
      <c r="F6496" s="333" t="s">
        <v>4285</v>
      </c>
      <c r="G6496" s="333" t="s">
        <v>19029</v>
      </c>
    </row>
    <row r="6497" spans="1:7" ht="30">
      <c r="A6497" s="333">
        <v>40151728</v>
      </c>
      <c r="B6497" s="333" t="s">
        <v>19030</v>
      </c>
      <c r="D6497" s="333" t="s">
        <v>19031</v>
      </c>
      <c r="E6497" s="333" t="s">
        <v>4284</v>
      </c>
      <c r="F6497" s="333" t="s">
        <v>4285</v>
      </c>
      <c r="G6497" s="333" t="s">
        <v>19032</v>
      </c>
    </row>
    <row r="6498" spans="1:7">
      <c r="A6498" s="333">
        <v>40160000</v>
      </c>
      <c r="B6498" s="333" t="s">
        <v>19033</v>
      </c>
      <c r="D6498" s="333" t="s">
        <v>2173</v>
      </c>
      <c r="E6498" s="333" t="s">
        <v>2173</v>
      </c>
      <c r="F6498" s="333" t="s">
        <v>2173</v>
      </c>
      <c r="G6498" s="333" t="s">
        <v>2173</v>
      </c>
    </row>
    <row r="6499" spans="1:7">
      <c r="A6499" s="333">
        <v>40161500</v>
      </c>
      <c r="B6499" s="333" t="s">
        <v>19034</v>
      </c>
      <c r="D6499" s="333" t="s">
        <v>2173</v>
      </c>
      <c r="E6499" s="333" t="s">
        <v>2173</v>
      </c>
      <c r="F6499" s="333" t="s">
        <v>2173</v>
      </c>
      <c r="G6499" s="333" t="s">
        <v>2173</v>
      </c>
    </row>
    <row r="6500" spans="1:7">
      <c r="A6500" s="333">
        <v>40161501</v>
      </c>
      <c r="B6500" s="333" t="s">
        <v>19035</v>
      </c>
      <c r="D6500" s="333" t="s">
        <v>19036</v>
      </c>
      <c r="E6500" s="333" t="s">
        <v>4284</v>
      </c>
      <c r="F6500" s="333" t="s">
        <v>4285</v>
      </c>
      <c r="G6500" s="333" t="s">
        <v>19037</v>
      </c>
    </row>
    <row r="6501" spans="1:7" ht="30">
      <c r="A6501" s="333">
        <v>40161502</v>
      </c>
      <c r="B6501" s="333" t="s">
        <v>19038</v>
      </c>
      <c r="D6501" s="333" t="s">
        <v>19039</v>
      </c>
      <c r="E6501" s="333" t="s">
        <v>4284</v>
      </c>
      <c r="F6501" s="333" t="s">
        <v>4285</v>
      </c>
      <c r="G6501" s="333" t="s">
        <v>19040</v>
      </c>
    </row>
    <row r="6502" spans="1:7" ht="30">
      <c r="A6502" s="333">
        <v>40161503</v>
      </c>
      <c r="B6502" s="333" t="s">
        <v>19041</v>
      </c>
      <c r="D6502" s="333" t="s">
        <v>19042</v>
      </c>
      <c r="E6502" s="333" t="s">
        <v>4284</v>
      </c>
      <c r="F6502" s="333" t="s">
        <v>4285</v>
      </c>
      <c r="G6502" s="333" t="s">
        <v>19043</v>
      </c>
    </row>
    <row r="6503" spans="1:7" ht="45">
      <c r="A6503" s="333">
        <v>40161504</v>
      </c>
      <c r="B6503" s="333" t="s">
        <v>19044</v>
      </c>
      <c r="D6503" s="333" t="s">
        <v>19045</v>
      </c>
      <c r="E6503" s="333" t="s">
        <v>4284</v>
      </c>
      <c r="F6503" s="333" t="s">
        <v>4285</v>
      </c>
      <c r="G6503" s="333" t="s">
        <v>19046</v>
      </c>
    </row>
    <row r="6504" spans="1:7" ht="30">
      <c r="A6504" s="333">
        <v>40161505</v>
      </c>
      <c r="B6504" s="333" t="s">
        <v>19047</v>
      </c>
      <c r="D6504" s="333" t="s">
        <v>19048</v>
      </c>
      <c r="E6504" s="333" t="s">
        <v>4284</v>
      </c>
      <c r="F6504" s="333" t="s">
        <v>4285</v>
      </c>
      <c r="G6504" s="333" t="s">
        <v>19049</v>
      </c>
    </row>
    <row r="6505" spans="1:7" ht="30">
      <c r="A6505" s="333">
        <v>40161506</v>
      </c>
      <c r="B6505" s="333" t="s">
        <v>19050</v>
      </c>
      <c r="D6505" s="333" t="s">
        <v>19051</v>
      </c>
      <c r="E6505" s="333" t="s">
        <v>4288</v>
      </c>
      <c r="F6505" s="333" t="s">
        <v>4289</v>
      </c>
      <c r="G6505" s="333" t="s">
        <v>19052</v>
      </c>
    </row>
    <row r="6506" spans="1:7" ht="45">
      <c r="A6506" s="333">
        <v>40161507</v>
      </c>
      <c r="B6506" s="333" t="s">
        <v>19053</v>
      </c>
      <c r="D6506" s="333" t="s">
        <v>19054</v>
      </c>
      <c r="E6506" s="333" t="s">
        <v>4284</v>
      </c>
      <c r="F6506" s="333" t="s">
        <v>4285</v>
      </c>
      <c r="G6506" s="333" t="s">
        <v>19055</v>
      </c>
    </row>
    <row r="6507" spans="1:7" ht="45">
      <c r="A6507" s="333">
        <v>40161508</v>
      </c>
      <c r="B6507" s="333" t="s">
        <v>19056</v>
      </c>
      <c r="D6507" s="333" t="s">
        <v>19057</v>
      </c>
      <c r="E6507" s="333" t="s">
        <v>4284</v>
      </c>
      <c r="F6507" s="333" t="s">
        <v>4285</v>
      </c>
      <c r="G6507" s="333" t="s">
        <v>19058</v>
      </c>
    </row>
    <row r="6508" spans="1:7" ht="30">
      <c r="A6508" s="333">
        <v>40161509</v>
      </c>
      <c r="B6508" s="333" t="s">
        <v>19059</v>
      </c>
      <c r="D6508" s="333" t="s">
        <v>19060</v>
      </c>
      <c r="E6508" s="333" t="s">
        <v>4284</v>
      </c>
      <c r="F6508" s="333" t="s">
        <v>4285</v>
      </c>
      <c r="G6508" s="333" t="s">
        <v>19061</v>
      </c>
    </row>
    <row r="6509" spans="1:7" ht="30">
      <c r="A6509" s="333">
        <v>40161511</v>
      </c>
      <c r="B6509" s="333" t="s">
        <v>19062</v>
      </c>
      <c r="D6509" s="333" t="s">
        <v>19063</v>
      </c>
      <c r="E6509" s="333" t="s">
        <v>4284</v>
      </c>
      <c r="F6509" s="333" t="s">
        <v>4285</v>
      </c>
      <c r="G6509" s="333" t="s">
        <v>19064</v>
      </c>
    </row>
    <row r="6510" spans="1:7" ht="45">
      <c r="A6510" s="333">
        <v>40161512</v>
      </c>
      <c r="B6510" s="333" t="s">
        <v>19065</v>
      </c>
      <c r="D6510" s="333" t="s">
        <v>19066</v>
      </c>
      <c r="E6510" s="333" t="s">
        <v>4284</v>
      </c>
      <c r="F6510" s="333" t="s">
        <v>4285</v>
      </c>
      <c r="G6510" s="333" t="s">
        <v>19067</v>
      </c>
    </row>
    <row r="6511" spans="1:7" ht="30">
      <c r="A6511" s="333">
        <v>40161513</v>
      </c>
      <c r="B6511" s="333" t="s">
        <v>19068</v>
      </c>
      <c r="D6511" s="333" t="s">
        <v>19069</v>
      </c>
      <c r="E6511" s="333" t="s">
        <v>4284</v>
      </c>
      <c r="F6511" s="333" t="s">
        <v>4285</v>
      </c>
      <c r="G6511" s="333" t="s">
        <v>19070</v>
      </c>
    </row>
    <row r="6512" spans="1:7" ht="45">
      <c r="A6512" s="333">
        <v>40161514</v>
      </c>
      <c r="B6512" s="333" t="s">
        <v>19071</v>
      </c>
      <c r="D6512" s="333" t="s">
        <v>19072</v>
      </c>
      <c r="E6512" s="333" t="s">
        <v>4284</v>
      </c>
      <c r="F6512" s="333" t="s">
        <v>4285</v>
      </c>
      <c r="G6512" s="333" t="s">
        <v>19073</v>
      </c>
    </row>
    <row r="6513" spans="1:7" ht="30">
      <c r="A6513" s="333">
        <v>40161515</v>
      </c>
      <c r="B6513" s="333" t="s">
        <v>19074</v>
      </c>
      <c r="D6513" s="333" t="s">
        <v>19075</v>
      </c>
      <c r="E6513" s="333" t="s">
        <v>4284</v>
      </c>
      <c r="F6513" s="333" t="s">
        <v>4285</v>
      </c>
      <c r="G6513" s="333" t="s">
        <v>19076</v>
      </c>
    </row>
    <row r="6514" spans="1:7">
      <c r="A6514" s="333">
        <v>40161516</v>
      </c>
      <c r="B6514" s="333" t="s">
        <v>19077</v>
      </c>
      <c r="D6514" s="333" t="s">
        <v>19078</v>
      </c>
      <c r="E6514" s="333" t="s">
        <v>4284</v>
      </c>
      <c r="F6514" s="333" t="s">
        <v>4285</v>
      </c>
      <c r="G6514" s="333" t="s">
        <v>19079</v>
      </c>
    </row>
    <row r="6515" spans="1:7" ht="30">
      <c r="A6515" s="333">
        <v>40161517</v>
      </c>
      <c r="B6515" s="333" t="s">
        <v>19080</v>
      </c>
      <c r="D6515" s="333" t="s">
        <v>19081</v>
      </c>
      <c r="E6515" s="333" t="s">
        <v>4284</v>
      </c>
      <c r="F6515" s="333" t="s">
        <v>4285</v>
      </c>
      <c r="G6515" s="333" t="s">
        <v>19082</v>
      </c>
    </row>
    <row r="6516" spans="1:7" ht="45">
      <c r="A6516" s="333">
        <v>40161518</v>
      </c>
      <c r="B6516" s="333" t="s">
        <v>19083</v>
      </c>
      <c r="D6516" s="333" t="s">
        <v>19084</v>
      </c>
      <c r="E6516" s="333" t="s">
        <v>4284</v>
      </c>
      <c r="F6516" s="333" t="s">
        <v>4285</v>
      </c>
      <c r="G6516" s="333" t="s">
        <v>19085</v>
      </c>
    </row>
    <row r="6517" spans="1:7">
      <c r="A6517" s="333">
        <v>40161519</v>
      </c>
      <c r="B6517" s="333" t="s">
        <v>19086</v>
      </c>
      <c r="D6517" s="333" t="s">
        <v>19087</v>
      </c>
      <c r="E6517" s="333" t="s">
        <v>4284</v>
      </c>
      <c r="F6517" s="333" t="s">
        <v>4285</v>
      </c>
      <c r="G6517" s="333" t="s">
        <v>19088</v>
      </c>
    </row>
    <row r="6518" spans="1:7" ht="45">
      <c r="A6518" s="333">
        <v>40161520</v>
      </c>
      <c r="B6518" s="333" t="s">
        <v>19089</v>
      </c>
      <c r="D6518" s="333" t="s">
        <v>19090</v>
      </c>
      <c r="E6518" s="333" t="s">
        <v>4284</v>
      </c>
      <c r="F6518" s="333" t="s">
        <v>4285</v>
      </c>
      <c r="G6518" s="333" t="s">
        <v>19091</v>
      </c>
    </row>
    <row r="6519" spans="1:7">
      <c r="A6519" s="333">
        <v>40161521</v>
      </c>
      <c r="B6519" s="333" t="s">
        <v>19092</v>
      </c>
      <c r="D6519" s="333" t="s">
        <v>19093</v>
      </c>
      <c r="E6519" s="333" t="s">
        <v>4284</v>
      </c>
      <c r="F6519" s="333" t="s">
        <v>4285</v>
      </c>
      <c r="G6519" s="333" t="s">
        <v>19094</v>
      </c>
    </row>
    <row r="6520" spans="1:7">
      <c r="A6520" s="333">
        <v>40161522</v>
      </c>
      <c r="B6520" s="333" t="s">
        <v>19095</v>
      </c>
      <c r="D6520" s="333" t="s">
        <v>19096</v>
      </c>
      <c r="E6520" s="333" t="s">
        <v>4284</v>
      </c>
      <c r="F6520" s="333" t="s">
        <v>4285</v>
      </c>
      <c r="G6520" s="333" t="s">
        <v>19097</v>
      </c>
    </row>
    <row r="6521" spans="1:7">
      <c r="A6521" s="333">
        <v>40161524</v>
      </c>
      <c r="B6521" s="333" t="s">
        <v>19098</v>
      </c>
      <c r="D6521" s="333" t="s">
        <v>19099</v>
      </c>
      <c r="E6521" s="333" t="s">
        <v>4284</v>
      </c>
      <c r="F6521" s="333" t="s">
        <v>4285</v>
      </c>
      <c r="G6521" s="333" t="s">
        <v>19100</v>
      </c>
    </row>
    <row r="6522" spans="1:7">
      <c r="A6522" s="333">
        <v>40161525</v>
      </c>
      <c r="B6522" s="333" t="s">
        <v>19101</v>
      </c>
      <c r="D6522" s="333" t="s">
        <v>19102</v>
      </c>
      <c r="E6522" s="333" t="s">
        <v>4284</v>
      </c>
      <c r="F6522" s="333" t="s">
        <v>4285</v>
      </c>
      <c r="G6522" s="333" t="s">
        <v>19103</v>
      </c>
    </row>
    <row r="6523" spans="1:7">
      <c r="A6523" s="333">
        <v>40161526</v>
      </c>
      <c r="B6523" s="333" t="s">
        <v>19104</v>
      </c>
      <c r="D6523" s="333" t="s">
        <v>19105</v>
      </c>
      <c r="E6523" s="333" t="s">
        <v>4284</v>
      </c>
      <c r="F6523" s="333" t="s">
        <v>4285</v>
      </c>
      <c r="G6523" s="333" t="s">
        <v>19106</v>
      </c>
    </row>
    <row r="6524" spans="1:7" ht="30">
      <c r="A6524" s="333">
        <v>40161527</v>
      </c>
      <c r="B6524" s="333" t="s">
        <v>19107</v>
      </c>
      <c r="D6524" s="333" t="s">
        <v>19108</v>
      </c>
      <c r="E6524" s="333" t="s">
        <v>4284</v>
      </c>
      <c r="F6524" s="333" t="s">
        <v>4285</v>
      </c>
      <c r="G6524" s="333" t="s">
        <v>19109</v>
      </c>
    </row>
    <row r="6525" spans="1:7">
      <c r="A6525" s="333">
        <v>40161600</v>
      </c>
      <c r="B6525" s="333" t="s">
        <v>19110</v>
      </c>
      <c r="D6525" s="333" t="s">
        <v>2173</v>
      </c>
      <c r="E6525" s="333" t="s">
        <v>2173</v>
      </c>
      <c r="F6525" s="333" t="s">
        <v>2173</v>
      </c>
      <c r="G6525" s="333" t="s">
        <v>2173</v>
      </c>
    </row>
    <row r="6526" spans="1:7" ht="30">
      <c r="A6526" s="333">
        <v>40161601</v>
      </c>
      <c r="B6526" s="333" t="s">
        <v>19111</v>
      </c>
      <c r="D6526" s="333" t="s">
        <v>19112</v>
      </c>
      <c r="E6526" s="333" t="s">
        <v>5970</v>
      </c>
      <c r="F6526" s="333" t="s">
        <v>5971</v>
      </c>
      <c r="G6526" s="333" t="s">
        <v>19113</v>
      </c>
    </row>
    <row r="6527" spans="1:7" ht="45">
      <c r="A6527" s="333">
        <v>40161602</v>
      </c>
      <c r="B6527" s="333" t="s">
        <v>19114</v>
      </c>
      <c r="D6527" s="333" t="s">
        <v>19115</v>
      </c>
      <c r="E6527" s="333" t="s">
        <v>4288</v>
      </c>
      <c r="F6527" s="333" t="s">
        <v>4289</v>
      </c>
      <c r="G6527" s="333" t="s">
        <v>19116</v>
      </c>
    </row>
    <row r="6528" spans="1:7">
      <c r="A6528" s="333">
        <v>40161700</v>
      </c>
      <c r="B6528" s="333" t="s">
        <v>19117</v>
      </c>
      <c r="D6528" s="333" t="s">
        <v>2173</v>
      </c>
      <c r="E6528" s="333" t="s">
        <v>2173</v>
      </c>
      <c r="F6528" s="333" t="s">
        <v>2173</v>
      </c>
      <c r="G6528" s="333" t="s">
        <v>2173</v>
      </c>
    </row>
    <row r="6529" spans="1:7" ht="45">
      <c r="A6529" s="333">
        <v>40161701</v>
      </c>
      <c r="B6529" s="333" t="s">
        <v>19118</v>
      </c>
      <c r="D6529" s="333" t="s">
        <v>19119</v>
      </c>
      <c r="E6529" s="333" t="s">
        <v>4288</v>
      </c>
      <c r="F6529" s="333" t="s">
        <v>4289</v>
      </c>
      <c r="G6529" s="333" t="s">
        <v>19120</v>
      </c>
    </row>
    <row r="6530" spans="1:7" ht="30">
      <c r="A6530" s="333">
        <v>40161702</v>
      </c>
      <c r="B6530" s="333" t="s">
        <v>19121</v>
      </c>
      <c r="D6530" s="333" t="s">
        <v>19122</v>
      </c>
      <c r="E6530" s="333" t="s">
        <v>4288</v>
      </c>
      <c r="F6530" s="333" t="s">
        <v>4289</v>
      </c>
      <c r="G6530" s="333" t="s">
        <v>19123</v>
      </c>
    </row>
    <row r="6531" spans="1:7">
      <c r="A6531" s="333">
        <v>40161703</v>
      </c>
      <c r="B6531" s="333" t="s">
        <v>19124</v>
      </c>
      <c r="D6531" s="333" t="s">
        <v>19125</v>
      </c>
      <c r="E6531" s="333" t="s">
        <v>4288</v>
      </c>
      <c r="F6531" s="333" t="s">
        <v>4289</v>
      </c>
      <c r="G6531" s="333" t="s">
        <v>19126</v>
      </c>
    </row>
    <row r="6532" spans="1:7">
      <c r="A6532" s="333">
        <v>40161704</v>
      </c>
      <c r="B6532" s="333" t="s">
        <v>19127</v>
      </c>
      <c r="D6532" s="333" t="s">
        <v>19128</v>
      </c>
      <c r="E6532" s="333" t="s">
        <v>4288</v>
      </c>
      <c r="F6532" s="333" t="s">
        <v>4289</v>
      </c>
      <c r="G6532" s="333" t="s">
        <v>19129</v>
      </c>
    </row>
    <row r="6533" spans="1:7">
      <c r="A6533" s="333">
        <v>40161800</v>
      </c>
      <c r="B6533" s="333" t="s">
        <v>19130</v>
      </c>
      <c r="D6533" s="333" t="s">
        <v>2173</v>
      </c>
      <c r="E6533" s="333" t="s">
        <v>2173</v>
      </c>
      <c r="F6533" s="333" t="s">
        <v>2173</v>
      </c>
      <c r="G6533" s="333" t="s">
        <v>2173</v>
      </c>
    </row>
    <row r="6534" spans="1:7">
      <c r="A6534" s="333">
        <v>40161801</v>
      </c>
      <c r="B6534" s="333" t="s">
        <v>19131</v>
      </c>
      <c r="D6534" s="333" t="s">
        <v>19132</v>
      </c>
      <c r="E6534" s="333" t="s">
        <v>2512</v>
      </c>
      <c r="F6534" s="333" t="s">
        <v>2513</v>
      </c>
      <c r="G6534" s="333" t="s">
        <v>19133</v>
      </c>
    </row>
    <row r="6535" spans="1:7" ht="30">
      <c r="A6535" s="333">
        <v>40161802</v>
      </c>
      <c r="B6535" s="333" t="s">
        <v>19134</v>
      </c>
      <c r="D6535" s="333" t="s">
        <v>19135</v>
      </c>
      <c r="E6535" s="333" t="s">
        <v>3386</v>
      </c>
      <c r="F6535" s="333" t="s">
        <v>3387</v>
      </c>
      <c r="G6535" s="333" t="s">
        <v>19136</v>
      </c>
    </row>
    <row r="6536" spans="1:7" ht="30">
      <c r="A6536" s="333">
        <v>40161803</v>
      </c>
      <c r="B6536" s="333" t="s">
        <v>19137</v>
      </c>
      <c r="D6536" s="333" t="s">
        <v>19138</v>
      </c>
      <c r="E6536" s="333" t="s">
        <v>5301</v>
      </c>
      <c r="F6536" s="333" t="s">
        <v>5302</v>
      </c>
      <c r="G6536" s="333" t="s">
        <v>19139</v>
      </c>
    </row>
    <row r="6537" spans="1:7" ht="30">
      <c r="A6537" s="333">
        <v>40161804</v>
      </c>
      <c r="B6537" s="333" t="s">
        <v>19140</v>
      </c>
      <c r="D6537" s="333" t="s">
        <v>19141</v>
      </c>
      <c r="E6537" s="333" t="s">
        <v>4284</v>
      </c>
      <c r="F6537" s="333" t="s">
        <v>4285</v>
      </c>
      <c r="G6537" s="333" t="s">
        <v>19142</v>
      </c>
    </row>
    <row r="6538" spans="1:7">
      <c r="A6538" s="333">
        <v>40161805</v>
      </c>
      <c r="B6538" s="333" t="s">
        <v>19143</v>
      </c>
      <c r="D6538" s="333" t="s">
        <v>19144</v>
      </c>
      <c r="E6538" s="333" t="s">
        <v>3386</v>
      </c>
      <c r="F6538" s="333" t="s">
        <v>3387</v>
      </c>
      <c r="G6538" s="333" t="s">
        <v>19145</v>
      </c>
    </row>
    <row r="6539" spans="1:7" ht="30">
      <c r="A6539" s="333">
        <v>40161806</v>
      </c>
      <c r="B6539" s="333" t="s">
        <v>19146</v>
      </c>
      <c r="D6539" s="333" t="s">
        <v>19147</v>
      </c>
      <c r="E6539" s="333" t="s">
        <v>4284</v>
      </c>
      <c r="F6539" s="333" t="s">
        <v>4285</v>
      </c>
      <c r="G6539" s="333" t="s">
        <v>19148</v>
      </c>
    </row>
    <row r="6540" spans="1:7">
      <c r="A6540" s="333">
        <v>41000000</v>
      </c>
      <c r="B6540" s="333" t="s">
        <v>19149</v>
      </c>
      <c r="D6540" s="333" t="s">
        <v>2173</v>
      </c>
      <c r="E6540" s="333" t="s">
        <v>2173</v>
      </c>
      <c r="F6540" s="333" t="s">
        <v>2173</v>
      </c>
      <c r="G6540" s="333" t="s">
        <v>2173</v>
      </c>
    </row>
    <row r="6541" spans="1:7">
      <c r="A6541" s="333">
        <v>41100000</v>
      </c>
      <c r="B6541" s="333" t="s">
        <v>19150</v>
      </c>
      <c r="D6541" s="333" t="s">
        <v>2173</v>
      </c>
      <c r="E6541" s="333" t="s">
        <v>2173</v>
      </c>
      <c r="F6541" s="333" t="s">
        <v>2173</v>
      </c>
      <c r="G6541" s="333" t="s">
        <v>2173</v>
      </c>
    </row>
    <row r="6542" spans="1:7">
      <c r="A6542" s="333">
        <v>41101500</v>
      </c>
      <c r="B6542" s="333" t="s">
        <v>19151</v>
      </c>
      <c r="D6542" s="333" t="s">
        <v>2173</v>
      </c>
      <c r="E6542" s="333" t="s">
        <v>2173</v>
      </c>
      <c r="F6542" s="333" t="s">
        <v>2173</v>
      </c>
      <c r="G6542" s="333" t="s">
        <v>2173</v>
      </c>
    </row>
    <row r="6543" spans="1:7">
      <c r="A6543" s="333">
        <v>41101502</v>
      </c>
      <c r="B6543" s="333" t="s">
        <v>19152</v>
      </c>
      <c r="D6543" s="333" t="s">
        <v>19153</v>
      </c>
      <c r="E6543" s="333" t="s">
        <v>14926</v>
      </c>
      <c r="F6543" s="333" t="s">
        <v>14927</v>
      </c>
      <c r="G6543" s="333" t="s">
        <v>19154</v>
      </c>
    </row>
    <row r="6544" spans="1:7">
      <c r="A6544" s="333">
        <v>41101503</v>
      </c>
      <c r="B6544" s="333" t="s">
        <v>19155</v>
      </c>
      <c r="D6544" s="333" t="s">
        <v>19156</v>
      </c>
      <c r="E6544" s="333" t="s">
        <v>6754</v>
      </c>
      <c r="F6544" s="333" t="s">
        <v>6755</v>
      </c>
      <c r="G6544" s="333" t="s">
        <v>19157</v>
      </c>
    </row>
    <row r="6545" spans="1:7" ht="45">
      <c r="A6545" s="333">
        <v>41101504</v>
      </c>
      <c r="B6545" s="333" t="s">
        <v>19158</v>
      </c>
      <c r="D6545" s="333" t="s">
        <v>19159</v>
      </c>
      <c r="E6545" s="333" t="s">
        <v>6754</v>
      </c>
      <c r="F6545" s="333" t="s">
        <v>6755</v>
      </c>
      <c r="G6545" s="333" t="s">
        <v>19160</v>
      </c>
    </row>
    <row r="6546" spans="1:7">
      <c r="A6546" s="333">
        <v>41101505</v>
      </c>
      <c r="B6546" s="333" t="s">
        <v>19161</v>
      </c>
      <c r="D6546" s="333" t="s">
        <v>19162</v>
      </c>
      <c r="E6546" s="333" t="s">
        <v>6754</v>
      </c>
      <c r="F6546" s="333" t="s">
        <v>6755</v>
      </c>
      <c r="G6546" s="333" t="s">
        <v>19163</v>
      </c>
    </row>
    <row r="6547" spans="1:7" ht="30">
      <c r="A6547" s="333">
        <v>41101515</v>
      </c>
      <c r="B6547" s="333" t="s">
        <v>19164</v>
      </c>
      <c r="D6547" s="333" t="s">
        <v>19165</v>
      </c>
      <c r="E6547" s="333" t="s">
        <v>6754</v>
      </c>
      <c r="F6547" s="333" t="s">
        <v>6755</v>
      </c>
      <c r="G6547" s="333" t="s">
        <v>19166</v>
      </c>
    </row>
    <row r="6548" spans="1:7" ht="45">
      <c r="A6548" s="333">
        <v>41101516</v>
      </c>
      <c r="B6548" s="333" t="s">
        <v>19167</v>
      </c>
      <c r="D6548" s="333" t="s">
        <v>19168</v>
      </c>
      <c r="E6548" s="333" t="s">
        <v>6754</v>
      </c>
      <c r="F6548" s="333" t="s">
        <v>6755</v>
      </c>
      <c r="G6548" s="333" t="s">
        <v>19169</v>
      </c>
    </row>
    <row r="6549" spans="1:7" ht="30">
      <c r="A6549" s="333">
        <v>41101518</v>
      </c>
      <c r="B6549" s="333" t="s">
        <v>19170</v>
      </c>
      <c r="D6549" s="333" t="s">
        <v>19171</v>
      </c>
      <c r="E6549" s="333" t="s">
        <v>6754</v>
      </c>
      <c r="F6549" s="333" t="s">
        <v>6755</v>
      </c>
      <c r="G6549" s="333" t="s">
        <v>19172</v>
      </c>
    </row>
    <row r="6550" spans="1:7">
      <c r="A6550" s="333">
        <v>41101700</v>
      </c>
      <c r="B6550" s="333" t="s">
        <v>19173</v>
      </c>
      <c r="D6550" s="333" t="s">
        <v>2173</v>
      </c>
      <c r="E6550" s="333" t="s">
        <v>2173</v>
      </c>
      <c r="F6550" s="333" t="s">
        <v>2173</v>
      </c>
      <c r="G6550" s="333" t="s">
        <v>2173</v>
      </c>
    </row>
    <row r="6551" spans="1:7" ht="30">
      <c r="A6551" s="333">
        <v>41101701</v>
      </c>
      <c r="B6551" s="333" t="s">
        <v>19174</v>
      </c>
      <c r="D6551" s="333" t="s">
        <v>19175</v>
      </c>
      <c r="E6551" s="333" t="s">
        <v>6754</v>
      </c>
      <c r="F6551" s="333" t="s">
        <v>6755</v>
      </c>
      <c r="G6551" s="333" t="s">
        <v>19176</v>
      </c>
    </row>
    <row r="6552" spans="1:7" ht="45">
      <c r="A6552" s="333">
        <v>41101702</v>
      </c>
      <c r="B6552" s="333" t="s">
        <v>19177</v>
      </c>
      <c r="D6552" s="333" t="s">
        <v>19178</v>
      </c>
      <c r="E6552" s="333" t="s">
        <v>6754</v>
      </c>
      <c r="F6552" s="333" t="s">
        <v>6755</v>
      </c>
      <c r="G6552" s="333" t="s">
        <v>19179</v>
      </c>
    </row>
    <row r="6553" spans="1:7" ht="30">
      <c r="A6553" s="333">
        <v>41101703</v>
      </c>
      <c r="B6553" s="333" t="s">
        <v>19180</v>
      </c>
      <c r="D6553" s="333" t="s">
        <v>19181</v>
      </c>
      <c r="E6553" s="333" t="s">
        <v>19182</v>
      </c>
      <c r="F6553" s="333" t="s">
        <v>19183</v>
      </c>
      <c r="G6553" s="333" t="s">
        <v>19184</v>
      </c>
    </row>
    <row r="6554" spans="1:7" ht="30">
      <c r="A6554" s="333">
        <v>41101705</v>
      </c>
      <c r="B6554" s="333" t="s">
        <v>19185</v>
      </c>
      <c r="D6554" s="333" t="s">
        <v>19186</v>
      </c>
      <c r="E6554" s="333" t="s">
        <v>19182</v>
      </c>
      <c r="F6554" s="333" t="s">
        <v>19183</v>
      </c>
      <c r="G6554" s="333" t="s">
        <v>19187</v>
      </c>
    </row>
    <row r="6555" spans="1:7" ht="30">
      <c r="A6555" s="333">
        <v>41101706</v>
      </c>
      <c r="B6555" s="333" t="s">
        <v>19188</v>
      </c>
      <c r="D6555" s="333" t="s">
        <v>19189</v>
      </c>
      <c r="E6555" s="333" t="s">
        <v>19182</v>
      </c>
      <c r="F6555" s="333" t="s">
        <v>19183</v>
      </c>
      <c r="G6555" s="333" t="s">
        <v>19190</v>
      </c>
    </row>
    <row r="6556" spans="1:7" ht="30">
      <c r="A6556" s="333">
        <v>41101707</v>
      </c>
      <c r="B6556" s="333" t="s">
        <v>19191</v>
      </c>
      <c r="D6556" s="333" t="s">
        <v>19192</v>
      </c>
      <c r="E6556" s="333" t="s">
        <v>19182</v>
      </c>
      <c r="F6556" s="333" t="s">
        <v>19183</v>
      </c>
      <c r="G6556" s="333" t="s">
        <v>19193</v>
      </c>
    </row>
    <row r="6557" spans="1:7">
      <c r="A6557" s="333">
        <v>41101800</v>
      </c>
      <c r="B6557" s="333" t="s">
        <v>19194</v>
      </c>
      <c r="D6557" s="333" t="s">
        <v>2173</v>
      </c>
      <c r="E6557" s="333" t="s">
        <v>2173</v>
      </c>
      <c r="F6557" s="333" t="s">
        <v>2173</v>
      </c>
      <c r="G6557" s="333" t="s">
        <v>2173</v>
      </c>
    </row>
    <row r="6558" spans="1:7" ht="30">
      <c r="A6558" s="333">
        <v>41101801</v>
      </c>
      <c r="B6558" s="333" t="s">
        <v>19195</v>
      </c>
      <c r="D6558" s="333" t="s">
        <v>19196</v>
      </c>
      <c r="E6558" s="333" t="s">
        <v>19182</v>
      </c>
      <c r="F6558" s="333" t="s">
        <v>19183</v>
      </c>
      <c r="G6558" s="333" t="s">
        <v>19197</v>
      </c>
    </row>
    <row r="6559" spans="1:7" ht="45">
      <c r="A6559" s="333">
        <v>41101802</v>
      </c>
      <c r="B6559" s="333" t="s">
        <v>19198</v>
      </c>
      <c r="D6559" s="333" t="s">
        <v>19199</v>
      </c>
      <c r="E6559" s="333" t="s">
        <v>19182</v>
      </c>
      <c r="F6559" s="333" t="s">
        <v>19183</v>
      </c>
      <c r="G6559" s="333" t="s">
        <v>19200</v>
      </c>
    </row>
    <row r="6560" spans="1:7" ht="30">
      <c r="A6560" s="333">
        <v>41101803</v>
      </c>
      <c r="B6560" s="333" t="s">
        <v>19201</v>
      </c>
      <c r="D6560" s="333" t="s">
        <v>19202</v>
      </c>
      <c r="E6560" s="333" t="s">
        <v>19182</v>
      </c>
      <c r="F6560" s="333" t="s">
        <v>19183</v>
      </c>
      <c r="G6560" s="333" t="s">
        <v>19203</v>
      </c>
    </row>
    <row r="6561" spans="1:7" ht="30">
      <c r="A6561" s="333">
        <v>41101804</v>
      </c>
      <c r="B6561" s="333" t="s">
        <v>19204</v>
      </c>
      <c r="D6561" s="333" t="s">
        <v>19205</v>
      </c>
      <c r="E6561" s="333" t="s">
        <v>19182</v>
      </c>
      <c r="F6561" s="333" t="s">
        <v>19183</v>
      </c>
      <c r="G6561" s="333" t="s">
        <v>19206</v>
      </c>
    </row>
    <row r="6562" spans="1:7" ht="30">
      <c r="A6562" s="333">
        <v>41101805</v>
      </c>
      <c r="B6562" s="333" t="s">
        <v>19207</v>
      </c>
      <c r="D6562" s="333" t="s">
        <v>19208</v>
      </c>
      <c r="E6562" s="333" t="s">
        <v>19182</v>
      </c>
      <c r="F6562" s="333" t="s">
        <v>19183</v>
      </c>
      <c r="G6562" s="333" t="s">
        <v>19209</v>
      </c>
    </row>
    <row r="6563" spans="1:7" ht="30">
      <c r="A6563" s="333">
        <v>41101806</v>
      </c>
      <c r="B6563" s="333" t="s">
        <v>19210</v>
      </c>
      <c r="D6563" s="333" t="s">
        <v>19211</v>
      </c>
      <c r="E6563" s="333" t="s">
        <v>19182</v>
      </c>
      <c r="F6563" s="333" t="s">
        <v>19183</v>
      </c>
      <c r="G6563" s="333" t="s">
        <v>19212</v>
      </c>
    </row>
    <row r="6564" spans="1:7" ht="30">
      <c r="A6564" s="333">
        <v>41101807</v>
      </c>
      <c r="B6564" s="333" t="s">
        <v>19213</v>
      </c>
      <c r="D6564" s="333" t="s">
        <v>19214</v>
      </c>
      <c r="E6564" s="333" t="s">
        <v>19182</v>
      </c>
      <c r="F6564" s="333" t="s">
        <v>19183</v>
      </c>
      <c r="G6564" s="333" t="s">
        <v>19215</v>
      </c>
    </row>
    <row r="6565" spans="1:7" ht="30">
      <c r="A6565" s="333">
        <v>41101808</v>
      </c>
      <c r="B6565" s="333" t="s">
        <v>19216</v>
      </c>
      <c r="D6565" s="333" t="s">
        <v>19217</v>
      </c>
      <c r="E6565" s="333" t="s">
        <v>19182</v>
      </c>
      <c r="F6565" s="333" t="s">
        <v>19183</v>
      </c>
      <c r="G6565" s="333" t="s">
        <v>19218</v>
      </c>
    </row>
    <row r="6566" spans="1:7" ht="30">
      <c r="A6566" s="333">
        <v>41101809</v>
      </c>
      <c r="B6566" s="333" t="s">
        <v>19219</v>
      </c>
      <c r="D6566" s="333" t="s">
        <v>19220</v>
      </c>
      <c r="E6566" s="333" t="s">
        <v>19182</v>
      </c>
      <c r="F6566" s="333" t="s">
        <v>19183</v>
      </c>
      <c r="G6566" s="333" t="s">
        <v>19221</v>
      </c>
    </row>
    <row r="6567" spans="1:7" ht="45">
      <c r="A6567" s="333">
        <v>41101810</v>
      </c>
      <c r="B6567" s="333" t="s">
        <v>19222</v>
      </c>
      <c r="D6567" s="333" t="s">
        <v>19223</v>
      </c>
      <c r="E6567" s="333" t="s">
        <v>19182</v>
      </c>
      <c r="F6567" s="333" t="s">
        <v>19183</v>
      </c>
      <c r="G6567" s="333" t="s">
        <v>19224</v>
      </c>
    </row>
    <row r="6568" spans="1:7">
      <c r="A6568" s="333">
        <v>41101900</v>
      </c>
      <c r="B6568" s="333" t="s">
        <v>19225</v>
      </c>
      <c r="D6568" s="333" t="s">
        <v>2173</v>
      </c>
      <c r="E6568" s="333" t="s">
        <v>2173</v>
      </c>
      <c r="F6568" s="333" t="s">
        <v>2173</v>
      </c>
      <c r="G6568" s="333" t="s">
        <v>2173</v>
      </c>
    </row>
    <row r="6569" spans="1:7">
      <c r="A6569" s="333">
        <v>41101901</v>
      </c>
      <c r="B6569" s="333" t="s">
        <v>19226</v>
      </c>
      <c r="D6569" s="333" t="s">
        <v>19227</v>
      </c>
      <c r="E6569" s="333" t="s">
        <v>19182</v>
      </c>
      <c r="F6569" s="333" t="s">
        <v>19183</v>
      </c>
      <c r="G6569" s="333" t="s">
        <v>19228</v>
      </c>
    </row>
    <row r="6570" spans="1:7" ht="30">
      <c r="A6570" s="333">
        <v>41101902</v>
      </c>
      <c r="B6570" s="333" t="s">
        <v>19229</v>
      </c>
      <c r="D6570" s="333" t="s">
        <v>19230</v>
      </c>
      <c r="E6570" s="333" t="s">
        <v>19182</v>
      </c>
      <c r="F6570" s="333" t="s">
        <v>19183</v>
      </c>
      <c r="G6570" s="333" t="s">
        <v>19231</v>
      </c>
    </row>
    <row r="6571" spans="1:7" ht="30">
      <c r="A6571" s="333">
        <v>41101903</v>
      </c>
      <c r="B6571" s="333" t="s">
        <v>19232</v>
      </c>
      <c r="D6571" s="333" t="s">
        <v>19233</v>
      </c>
      <c r="E6571" s="333" t="s">
        <v>19182</v>
      </c>
      <c r="F6571" s="333" t="s">
        <v>19183</v>
      </c>
      <c r="G6571" s="333" t="s">
        <v>19234</v>
      </c>
    </row>
    <row r="6572" spans="1:7">
      <c r="A6572" s="333">
        <v>41102400</v>
      </c>
      <c r="B6572" s="333" t="s">
        <v>19235</v>
      </c>
      <c r="D6572" s="333" t="s">
        <v>2173</v>
      </c>
      <c r="E6572" s="333" t="s">
        <v>2173</v>
      </c>
      <c r="F6572" s="333" t="s">
        <v>2173</v>
      </c>
      <c r="G6572" s="333" t="s">
        <v>2173</v>
      </c>
    </row>
    <row r="6573" spans="1:7" ht="30">
      <c r="A6573" s="333">
        <v>41102401</v>
      </c>
      <c r="B6573" s="333" t="s">
        <v>19236</v>
      </c>
      <c r="D6573" s="333" t="s">
        <v>19237</v>
      </c>
      <c r="E6573" s="333" t="s">
        <v>19182</v>
      </c>
      <c r="F6573" s="333" t="s">
        <v>19183</v>
      </c>
      <c r="G6573" s="333" t="s">
        <v>19238</v>
      </c>
    </row>
    <row r="6574" spans="1:7" ht="30">
      <c r="A6574" s="333">
        <v>41102402</v>
      </c>
      <c r="B6574" s="333" t="s">
        <v>19239</v>
      </c>
      <c r="D6574" s="333" t="s">
        <v>19240</v>
      </c>
      <c r="E6574" s="333" t="s">
        <v>19182</v>
      </c>
      <c r="F6574" s="333" t="s">
        <v>19183</v>
      </c>
      <c r="G6574" s="333" t="s">
        <v>19241</v>
      </c>
    </row>
    <row r="6575" spans="1:7">
      <c r="A6575" s="333">
        <v>41102403</v>
      </c>
      <c r="B6575" s="333" t="s">
        <v>19242</v>
      </c>
      <c r="D6575" s="333" t="s">
        <v>19243</v>
      </c>
      <c r="E6575" s="333" t="s">
        <v>19182</v>
      </c>
      <c r="F6575" s="333" t="s">
        <v>19183</v>
      </c>
      <c r="G6575" s="333" t="s">
        <v>19244</v>
      </c>
    </row>
    <row r="6576" spans="1:7">
      <c r="A6576" s="333">
        <v>41102404</v>
      </c>
      <c r="B6576" s="333" t="s">
        <v>19245</v>
      </c>
      <c r="D6576" s="333" t="s">
        <v>19246</v>
      </c>
      <c r="E6576" s="333" t="s">
        <v>19182</v>
      </c>
      <c r="F6576" s="333" t="s">
        <v>19183</v>
      </c>
      <c r="G6576" s="333" t="s">
        <v>19247</v>
      </c>
    </row>
    <row r="6577" spans="1:7" ht="30">
      <c r="A6577" s="333">
        <v>41102405</v>
      </c>
      <c r="B6577" s="333" t="s">
        <v>19248</v>
      </c>
      <c r="D6577" s="333" t="s">
        <v>19249</v>
      </c>
      <c r="E6577" s="333" t="s">
        <v>14926</v>
      </c>
      <c r="F6577" s="333" t="s">
        <v>14927</v>
      </c>
      <c r="G6577" s="333" t="s">
        <v>19250</v>
      </c>
    </row>
    <row r="6578" spans="1:7" ht="45">
      <c r="A6578" s="333">
        <v>41102406</v>
      </c>
      <c r="B6578" s="333" t="s">
        <v>19251</v>
      </c>
      <c r="D6578" s="333" t="s">
        <v>19252</v>
      </c>
      <c r="E6578" s="333" t="s">
        <v>19182</v>
      </c>
      <c r="F6578" s="333" t="s">
        <v>19183</v>
      </c>
      <c r="G6578" s="333" t="s">
        <v>19253</v>
      </c>
    </row>
    <row r="6579" spans="1:7">
      <c r="A6579" s="333">
        <v>41102407</v>
      </c>
      <c r="B6579" s="333" t="s">
        <v>19254</v>
      </c>
      <c r="D6579" s="333" t="s">
        <v>19255</v>
      </c>
      <c r="E6579" s="333" t="s">
        <v>19182</v>
      </c>
      <c r="F6579" s="333" t="s">
        <v>19183</v>
      </c>
      <c r="G6579" s="333" t="s">
        <v>19256</v>
      </c>
    </row>
    <row r="6580" spans="1:7" ht="45">
      <c r="A6580" s="333">
        <v>41102410</v>
      </c>
      <c r="B6580" s="333" t="s">
        <v>19257</v>
      </c>
      <c r="D6580" s="333" t="s">
        <v>19258</v>
      </c>
      <c r="E6580" s="333" t="s">
        <v>19182</v>
      </c>
      <c r="F6580" s="333" t="s">
        <v>19183</v>
      </c>
      <c r="G6580" s="333" t="s">
        <v>19259</v>
      </c>
    </row>
    <row r="6581" spans="1:7" ht="30">
      <c r="A6581" s="333">
        <v>41102412</v>
      </c>
      <c r="B6581" s="333" t="s">
        <v>19260</v>
      </c>
      <c r="D6581" s="333" t="s">
        <v>19261</v>
      </c>
      <c r="E6581" s="333" t="s">
        <v>19182</v>
      </c>
      <c r="F6581" s="333" t="s">
        <v>19183</v>
      </c>
      <c r="G6581" s="333" t="s">
        <v>19262</v>
      </c>
    </row>
    <row r="6582" spans="1:7" ht="30">
      <c r="A6582" s="333">
        <v>41102421</v>
      </c>
      <c r="B6582" s="333" t="s">
        <v>19263</v>
      </c>
      <c r="D6582" s="333" t="s">
        <v>19264</v>
      </c>
      <c r="E6582" s="333" t="s">
        <v>19182</v>
      </c>
      <c r="F6582" s="333" t="s">
        <v>19183</v>
      </c>
      <c r="G6582" s="333" t="s">
        <v>19265</v>
      </c>
    </row>
    <row r="6583" spans="1:7" ht="45">
      <c r="A6583" s="333">
        <v>41102422</v>
      </c>
      <c r="B6583" s="333" t="s">
        <v>19266</v>
      </c>
      <c r="D6583" s="333" t="s">
        <v>19267</v>
      </c>
      <c r="E6583" s="333" t="s">
        <v>19182</v>
      </c>
      <c r="F6583" s="333" t="s">
        <v>19183</v>
      </c>
      <c r="G6583" s="333" t="s">
        <v>19268</v>
      </c>
    </row>
    <row r="6584" spans="1:7" ht="45">
      <c r="A6584" s="333">
        <v>41102423</v>
      </c>
      <c r="B6584" s="333" t="s">
        <v>19269</v>
      </c>
      <c r="D6584" s="333" t="s">
        <v>19270</v>
      </c>
      <c r="E6584" s="333" t="s">
        <v>19182</v>
      </c>
      <c r="F6584" s="333" t="s">
        <v>19183</v>
      </c>
      <c r="G6584" s="333" t="s">
        <v>19271</v>
      </c>
    </row>
    <row r="6585" spans="1:7" ht="30">
      <c r="A6585" s="333">
        <v>41102424</v>
      </c>
      <c r="B6585" s="333" t="s">
        <v>19272</v>
      </c>
      <c r="D6585" s="333" t="s">
        <v>19273</v>
      </c>
      <c r="E6585" s="333" t="s">
        <v>19182</v>
      </c>
      <c r="F6585" s="333" t="s">
        <v>19183</v>
      </c>
      <c r="G6585" s="333" t="s">
        <v>19274</v>
      </c>
    </row>
    <row r="6586" spans="1:7" ht="30">
      <c r="A6586" s="333">
        <v>41102425</v>
      </c>
      <c r="B6586" s="333" t="s">
        <v>19275</v>
      </c>
      <c r="D6586" s="333" t="s">
        <v>19276</v>
      </c>
      <c r="E6586" s="333" t="s">
        <v>19182</v>
      </c>
      <c r="F6586" s="333" t="s">
        <v>19183</v>
      </c>
      <c r="G6586" s="333" t="s">
        <v>19277</v>
      </c>
    </row>
    <row r="6587" spans="1:7" ht="30">
      <c r="A6587" s="333">
        <v>41102426</v>
      </c>
      <c r="B6587" s="333" t="s">
        <v>19278</v>
      </c>
      <c r="D6587" s="333" t="s">
        <v>19279</v>
      </c>
      <c r="E6587" s="333" t="s">
        <v>19182</v>
      </c>
      <c r="F6587" s="333" t="s">
        <v>19183</v>
      </c>
      <c r="G6587" s="333" t="s">
        <v>19280</v>
      </c>
    </row>
    <row r="6588" spans="1:7">
      <c r="A6588" s="333">
        <v>41102500</v>
      </c>
      <c r="B6588" s="333" t="s">
        <v>19281</v>
      </c>
      <c r="D6588" s="333" t="s">
        <v>2173</v>
      </c>
      <c r="E6588" s="333" t="s">
        <v>2173</v>
      </c>
      <c r="F6588" s="333" t="s">
        <v>2173</v>
      </c>
      <c r="G6588" s="333" t="s">
        <v>2173</v>
      </c>
    </row>
    <row r="6589" spans="1:7" ht="30">
      <c r="A6589" s="333">
        <v>41102501</v>
      </c>
      <c r="B6589" s="333" t="s">
        <v>19282</v>
      </c>
      <c r="D6589" s="333" t="s">
        <v>19283</v>
      </c>
      <c r="E6589" s="333" t="s">
        <v>19284</v>
      </c>
      <c r="F6589" s="333" t="s">
        <v>19285</v>
      </c>
      <c r="G6589" s="333" t="s">
        <v>19286</v>
      </c>
    </row>
    <row r="6590" spans="1:7">
      <c r="A6590" s="333">
        <v>41102502</v>
      </c>
      <c r="B6590" s="333" t="s">
        <v>19287</v>
      </c>
      <c r="D6590" s="333" t="s">
        <v>19288</v>
      </c>
      <c r="E6590" s="333" t="s">
        <v>19284</v>
      </c>
      <c r="F6590" s="333" t="s">
        <v>19285</v>
      </c>
      <c r="G6590" s="333" t="s">
        <v>19289</v>
      </c>
    </row>
    <row r="6591" spans="1:7" ht="45">
      <c r="A6591" s="333">
        <v>41102503</v>
      </c>
      <c r="B6591" s="333" t="s">
        <v>19290</v>
      </c>
      <c r="D6591" s="333" t="s">
        <v>19291</v>
      </c>
      <c r="E6591" s="333" t="s">
        <v>19284</v>
      </c>
      <c r="F6591" s="333" t="s">
        <v>19285</v>
      </c>
      <c r="G6591" s="333" t="s">
        <v>19292</v>
      </c>
    </row>
    <row r="6592" spans="1:7" ht="30">
      <c r="A6592" s="333">
        <v>41102504</v>
      </c>
      <c r="B6592" s="333" t="s">
        <v>19293</v>
      </c>
      <c r="D6592" s="333" t="s">
        <v>19294</v>
      </c>
      <c r="E6592" s="333" t="s">
        <v>19284</v>
      </c>
      <c r="F6592" s="333" t="s">
        <v>19285</v>
      </c>
      <c r="G6592" s="333" t="s">
        <v>19295</v>
      </c>
    </row>
    <row r="6593" spans="1:7" ht="30">
      <c r="A6593" s="333">
        <v>41102505</v>
      </c>
      <c r="B6593" s="333" t="s">
        <v>19296</v>
      </c>
      <c r="D6593" s="333" t="s">
        <v>19297</v>
      </c>
      <c r="E6593" s="333" t="s">
        <v>19284</v>
      </c>
      <c r="F6593" s="333" t="s">
        <v>19285</v>
      </c>
      <c r="G6593" s="333" t="s">
        <v>19298</v>
      </c>
    </row>
    <row r="6594" spans="1:7" ht="30">
      <c r="A6594" s="333">
        <v>41102506</v>
      </c>
      <c r="B6594" s="333" t="s">
        <v>19299</v>
      </c>
      <c r="D6594" s="333" t="s">
        <v>19300</v>
      </c>
      <c r="E6594" s="333" t="s">
        <v>19284</v>
      </c>
      <c r="F6594" s="333" t="s">
        <v>19285</v>
      </c>
      <c r="G6594" s="333" t="s">
        <v>19301</v>
      </c>
    </row>
    <row r="6595" spans="1:7">
      <c r="A6595" s="333">
        <v>41102507</v>
      </c>
      <c r="B6595" s="333" t="s">
        <v>19302</v>
      </c>
      <c r="D6595" s="333" t="s">
        <v>19303</v>
      </c>
      <c r="E6595" s="333" t="s">
        <v>19284</v>
      </c>
      <c r="F6595" s="333" t="s">
        <v>19285</v>
      </c>
      <c r="G6595" s="333" t="s">
        <v>19304</v>
      </c>
    </row>
    <row r="6596" spans="1:7" ht="45">
      <c r="A6596" s="333">
        <v>41102508</v>
      </c>
      <c r="B6596" s="333" t="s">
        <v>19305</v>
      </c>
      <c r="D6596" s="333" t="s">
        <v>19306</v>
      </c>
      <c r="E6596" s="333" t="s">
        <v>19284</v>
      </c>
      <c r="F6596" s="333" t="s">
        <v>19285</v>
      </c>
      <c r="G6596" s="333" t="s">
        <v>19307</v>
      </c>
    </row>
    <row r="6597" spans="1:7" ht="30">
      <c r="A6597" s="333">
        <v>41102509</v>
      </c>
      <c r="B6597" s="333" t="s">
        <v>19308</v>
      </c>
      <c r="D6597" s="333" t="s">
        <v>19304</v>
      </c>
      <c r="E6597" s="333" t="s">
        <v>19284</v>
      </c>
      <c r="F6597" s="333" t="s">
        <v>19285</v>
      </c>
      <c r="G6597" s="333" t="s">
        <v>19309</v>
      </c>
    </row>
    <row r="6598" spans="1:7">
      <c r="A6598" s="333">
        <v>41102510</v>
      </c>
      <c r="B6598" s="333" t="s">
        <v>19310</v>
      </c>
      <c r="D6598" s="333" t="s">
        <v>19311</v>
      </c>
      <c r="E6598" s="333" t="s">
        <v>19284</v>
      </c>
      <c r="F6598" s="333" t="s">
        <v>19285</v>
      </c>
      <c r="G6598" s="333" t="s">
        <v>19312</v>
      </c>
    </row>
    <row r="6599" spans="1:7" ht="60">
      <c r="A6599" s="333">
        <v>41102511</v>
      </c>
      <c r="B6599" s="333" t="s">
        <v>19313</v>
      </c>
      <c r="D6599" s="333" t="s">
        <v>19314</v>
      </c>
      <c r="E6599" s="333" t="s">
        <v>19284</v>
      </c>
      <c r="F6599" s="333" t="s">
        <v>19285</v>
      </c>
      <c r="G6599" s="333" t="s">
        <v>19315</v>
      </c>
    </row>
    <row r="6600" spans="1:7">
      <c r="A6600" s="333">
        <v>41102512</v>
      </c>
      <c r="B6600" s="333" t="s">
        <v>19316</v>
      </c>
      <c r="D6600" s="333" t="s">
        <v>19317</v>
      </c>
      <c r="E6600" s="333" t="s">
        <v>19284</v>
      </c>
      <c r="F6600" s="333" t="s">
        <v>19285</v>
      </c>
      <c r="G6600" s="333" t="s">
        <v>19318</v>
      </c>
    </row>
    <row r="6601" spans="1:7">
      <c r="A6601" s="333">
        <v>41102513</v>
      </c>
      <c r="B6601" s="333" t="s">
        <v>19319</v>
      </c>
      <c r="D6601" s="333" t="s">
        <v>19320</v>
      </c>
      <c r="E6601" s="333" t="s">
        <v>19284</v>
      </c>
      <c r="F6601" s="333" t="s">
        <v>19285</v>
      </c>
      <c r="G6601" s="333" t="s">
        <v>19321</v>
      </c>
    </row>
    <row r="6602" spans="1:7">
      <c r="A6602" s="333">
        <v>41102600</v>
      </c>
      <c r="B6602" s="333" t="s">
        <v>19322</v>
      </c>
      <c r="D6602" s="333" t="s">
        <v>2173</v>
      </c>
      <c r="E6602" s="333" t="s">
        <v>2173</v>
      </c>
      <c r="F6602" s="333" t="s">
        <v>2173</v>
      </c>
      <c r="G6602" s="333" t="s">
        <v>2173</v>
      </c>
    </row>
    <row r="6603" spans="1:7" ht="30">
      <c r="A6603" s="333">
        <v>41102601</v>
      </c>
      <c r="B6603" s="333" t="s">
        <v>19323</v>
      </c>
      <c r="D6603" s="333" t="s">
        <v>19324</v>
      </c>
      <c r="E6603" s="333" t="s">
        <v>19284</v>
      </c>
      <c r="F6603" s="333" t="s">
        <v>19285</v>
      </c>
      <c r="G6603" s="333" t="s">
        <v>19325</v>
      </c>
    </row>
    <row r="6604" spans="1:7">
      <c r="A6604" s="333">
        <v>41102602</v>
      </c>
      <c r="B6604" s="333" t="s">
        <v>19326</v>
      </c>
      <c r="D6604" s="333" t="s">
        <v>19327</v>
      </c>
      <c r="E6604" s="333" t="s">
        <v>19284</v>
      </c>
      <c r="F6604" s="333" t="s">
        <v>19285</v>
      </c>
      <c r="G6604" s="333" t="s">
        <v>19328</v>
      </c>
    </row>
    <row r="6605" spans="1:7" ht="30">
      <c r="A6605" s="333">
        <v>41102603</v>
      </c>
      <c r="B6605" s="333" t="s">
        <v>19329</v>
      </c>
      <c r="D6605" s="333" t="s">
        <v>19330</v>
      </c>
      <c r="E6605" s="333" t="s">
        <v>19284</v>
      </c>
      <c r="F6605" s="333" t="s">
        <v>19285</v>
      </c>
      <c r="G6605" s="333" t="s">
        <v>19331</v>
      </c>
    </row>
    <row r="6606" spans="1:7" ht="30">
      <c r="A6606" s="333">
        <v>41102604</v>
      </c>
      <c r="B6606" s="333" t="s">
        <v>19332</v>
      </c>
      <c r="D6606" s="333" t="s">
        <v>19333</v>
      </c>
      <c r="E6606" s="333" t="s">
        <v>19284</v>
      </c>
      <c r="F6606" s="333" t="s">
        <v>19285</v>
      </c>
      <c r="G6606" s="333" t="s">
        <v>19334</v>
      </c>
    </row>
    <row r="6607" spans="1:7">
      <c r="A6607" s="333">
        <v>41102605</v>
      </c>
      <c r="B6607" s="333" t="s">
        <v>19335</v>
      </c>
      <c r="D6607" s="333" t="s">
        <v>19336</v>
      </c>
      <c r="E6607" s="333" t="s">
        <v>19284</v>
      </c>
      <c r="F6607" s="333" t="s">
        <v>19285</v>
      </c>
      <c r="G6607" s="333" t="s">
        <v>19337</v>
      </c>
    </row>
    <row r="6608" spans="1:7" ht="30">
      <c r="A6608" s="333">
        <v>41102606</v>
      </c>
      <c r="B6608" s="333" t="s">
        <v>19338</v>
      </c>
      <c r="D6608" s="333" t="s">
        <v>19339</v>
      </c>
      <c r="E6608" s="333" t="s">
        <v>19284</v>
      </c>
      <c r="F6608" s="333" t="s">
        <v>19285</v>
      </c>
      <c r="G6608" s="333" t="s">
        <v>19340</v>
      </c>
    </row>
    <row r="6609" spans="1:7" ht="45">
      <c r="A6609" s="333">
        <v>41102607</v>
      </c>
      <c r="B6609" s="333" t="s">
        <v>19341</v>
      </c>
      <c r="D6609" s="333" t="s">
        <v>19342</v>
      </c>
      <c r="E6609" s="333" t="s">
        <v>19284</v>
      </c>
      <c r="F6609" s="333" t="s">
        <v>19285</v>
      </c>
      <c r="G6609" s="333" t="s">
        <v>19343</v>
      </c>
    </row>
    <row r="6610" spans="1:7">
      <c r="A6610" s="333">
        <v>41102608</v>
      </c>
      <c r="B6610" s="333" t="s">
        <v>19344</v>
      </c>
      <c r="D6610" s="333" t="s">
        <v>19345</v>
      </c>
      <c r="E6610" s="333" t="s">
        <v>19284</v>
      </c>
      <c r="F6610" s="333" t="s">
        <v>19285</v>
      </c>
      <c r="G6610" s="333" t="s">
        <v>19346</v>
      </c>
    </row>
    <row r="6611" spans="1:7">
      <c r="A6611" s="333">
        <v>41102700</v>
      </c>
      <c r="B6611" s="333" t="s">
        <v>19347</v>
      </c>
      <c r="D6611" s="333" t="s">
        <v>2173</v>
      </c>
      <c r="E6611" s="333" t="s">
        <v>2173</v>
      </c>
      <c r="F6611" s="333" t="s">
        <v>2173</v>
      </c>
      <c r="G6611" s="333" t="s">
        <v>2173</v>
      </c>
    </row>
    <row r="6612" spans="1:7" ht="30">
      <c r="A6612" s="333">
        <v>41102701</v>
      </c>
      <c r="B6612" s="333" t="s">
        <v>19348</v>
      </c>
      <c r="D6612" s="333" t="s">
        <v>19349</v>
      </c>
      <c r="E6612" s="333" t="s">
        <v>6747</v>
      </c>
      <c r="F6612" s="333" t="s">
        <v>6748</v>
      </c>
      <c r="G6612" s="333" t="s">
        <v>19350</v>
      </c>
    </row>
    <row r="6613" spans="1:7" ht="30">
      <c r="A6613" s="333">
        <v>41102702</v>
      </c>
      <c r="B6613" s="333" t="s">
        <v>19351</v>
      </c>
      <c r="D6613" s="333" t="s">
        <v>19352</v>
      </c>
      <c r="E6613" s="333" t="s">
        <v>6747</v>
      </c>
      <c r="F6613" s="333" t="s">
        <v>6748</v>
      </c>
      <c r="G6613" s="333" t="s">
        <v>19353</v>
      </c>
    </row>
    <row r="6614" spans="1:7" ht="30">
      <c r="A6614" s="333">
        <v>41102703</v>
      </c>
      <c r="B6614" s="333" t="s">
        <v>19354</v>
      </c>
      <c r="D6614" s="333" t="s">
        <v>19355</v>
      </c>
      <c r="E6614" s="333" t="s">
        <v>6747</v>
      </c>
      <c r="F6614" s="333" t="s">
        <v>6748</v>
      </c>
      <c r="G6614" s="333" t="s">
        <v>19356</v>
      </c>
    </row>
    <row r="6615" spans="1:7" ht="30">
      <c r="A6615" s="333">
        <v>41102704</v>
      </c>
      <c r="B6615" s="333" t="s">
        <v>19357</v>
      </c>
      <c r="D6615" s="333" t="s">
        <v>19358</v>
      </c>
      <c r="E6615" s="333" t="s">
        <v>6747</v>
      </c>
      <c r="F6615" s="333" t="s">
        <v>6748</v>
      </c>
      <c r="G6615" s="333" t="s">
        <v>19359</v>
      </c>
    </row>
    <row r="6616" spans="1:7" ht="45">
      <c r="A6616" s="333">
        <v>41102705</v>
      </c>
      <c r="B6616" s="333" t="s">
        <v>19360</v>
      </c>
      <c r="D6616" s="333" t="s">
        <v>19361</v>
      </c>
      <c r="E6616" s="333" t="s">
        <v>6747</v>
      </c>
      <c r="F6616" s="333" t="s">
        <v>6748</v>
      </c>
      <c r="G6616" s="333" t="s">
        <v>19362</v>
      </c>
    </row>
    <row r="6617" spans="1:7" ht="30">
      <c r="A6617" s="333">
        <v>41102706</v>
      </c>
      <c r="B6617" s="333" t="s">
        <v>19363</v>
      </c>
      <c r="D6617" s="333" t="s">
        <v>19364</v>
      </c>
      <c r="E6617" s="333" t="s">
        <v>6747</v>
      </c>
      <c r="F6617" s="333" t="s">
        <v>6748</v>
      </c>
      <c r="G6617" s="333" t="s">
        <v>19365</v>
      </c>
    </row>
    <row r="6618" spans="1:7">
      <c r="A6618" s="333">
        <v>41102900</v>
      </c>
      <c r="B6618" s="333" t="s">
        <v>19366</v>
      </c>
      <c r="D6618" s="333" t="s">
        <v>2173</v>
      </c>
      <c r="E6618" s="333" t="s">
        <v>2173</v>
      </c>
      <c r="F6618" s="333" t="s">
        <v>2173</v>
      </c>
      <c r="G6618" s="333" t="s">
        <v>2173</v>
      </c>
    </row>
    <row r="6619" spans="1:7" ht="30">
      <c r="A6619" s="333">
        <v>41102901</v>
      </c>
      <c r="B6619" s="333" t="s">
        <v>19367</v>
      </c>
      <c r="D6619" s="333" t="s">
        <v>19368</v>
      </c>
      <c r="E6619" s="333" t="s">
        <v>19182</v>
      </c>
      <c r="F6619" s="333" t="s">
        <v>19183</v>
      </c>
      <c r="G6619" s="333" t="s">
        <v>19369</v>
      </c>
    </row>
    <row r="6620" spans="1:7" ht="30">
      <c r="A6620" s="333">
        <v>41102902</v>
      </c>
      <c r="B6620" s="333" t="s">
        <v>19370</v>
      </c>
      <c r="D6620" s="333" t="s">
        <v>19371</v>
      </c>
      <c r="E6620" s="333" t="s">
        <v>19182</v>
      </c>
      <c r="F6620" s="333" t="s">
        <v>19183</v>
      </c>
      <c r="G6620" s="333" t="s">
        <v>19372</v>
      </c>
    </row>
    <row r="6621" spans="1:7">
      <c r="A6621" s="333">
        <v>41102903</v>
      </c>
      <c r="B6621" s="333" t="s">
        <v>19373</v>
      </c>
      <c r="D6621" s="333" t="s">
        <v>19374</v>
      </c>
      <c r="E6621" s="333" t="s">
        <v>19182</v>
      </c>
      <c r="F6621" s="333" t="s">
        <v>19183</v>
      </c>
      <c r="G6621" s="333" t="s">
        <v>19375</v>
      </c>
    </row>
    <row r="6622" spans="1:7">
      <c r="A6622" s="333">
        <v>41102904</v>
      </c>
      <c r="B6622" s="333" t="s">
        <v>19376</v>
      </c>
      <c r="D6622" s="333" t="s">
        <v>19377</v>
      </c>
      <c r="E6622" s="333" t="s">
        <v>19182</v>
      </c>
      <c r="F6622" s="333" t="s">
        <v>19183</v>
      </c>
      <c r="G6622" s="333" t="s">
        <v>19378</v>
      </c>
    </row>
    <row r="6623" spans="1:7" ht="30">
      <c r="A6623" s="333">
        <v>41102905</v>
      </c>
      <c r="B6623" s="333" t="s">
        <v>19379</v>
      </c>
      <c r="D6623" s="333" t="s">
        <v>19380</v>
      </c>
      <c r="E6623" s="333" t="s">
        <v>19182</v>
      </c>
      <c r="F6623" s="333" t="s">
        <v>19183</v>
      </c>
      <c r="G6623" s="333" t="s">
        <v>19381</v>
      </c>
    </row>
    <row r="6624" spans="1:7" ht="45">
      <c r="A6624" s="333">
        <v>41102909</v>
      </c>
      <c r="B6624" s="333" t="s">
        <v>19382</v>
      </c>
      <c r="D6624" s="333" t="s">
        <v>19383</v>
      </c>
      <c r="E6624" s="333" t="s">
        <v>19182</v>
      </c>
      <c r="F6624" s="333" t="s">
        <v>19183</v>
      </c>
      <c r="G6624" s="333" t="s">
        <v>19384</v>
      </c>
    </row>
    <row r="6625" spans="1:7" ht="45">
      <c r="A6625" s="333">
        <v>41102910</v>
      </c>
      <c r="B6625" s="333" t="s">
        <v>19385</v>
      </c>
      <c r="D6625" s="333" t="s">
        <v>19386</v>
      </c>
      <c r="E6625" s="333" t="s">
        <v>19182</v>
      </c>
      <c r="F6625" s="333" t="s">
        <v>19183</v>
      </c>
      <c r="G6625" s="333" t="s">
        <v>19387</v>
      </c>
    </row>
    <row r="6626" spans="1:7" ht="45">
      <c r="A6626" s="333">
        <v>41102911</v>
      </c>
      <c r="B6626" s="333" t="s">
        <v>19388</v>
      </c>
      <c r="D6626" s="333" t="s">
        <v>19389</v>
      </c>
      <c r="E6626" s="333" t="s">
        <v>6754</v>
      </c>
      <c r="F6626" s="333" t="s">
        <v>6755</v>
      </c>
      <c r="G6626" s="333" t="s">
        <v>19390</v>
      </c>
    </row>
    <row r="6627" spans="1:7" ht="30">
      <c r="A6627" s="333">
        <v>41102912</v>
      </c>
      <c r="B6627" s="333" t="s">
        <v>19391</v>
      </c>
      <c r="D6627" s="333" t="s">
        <v>19392</v>
      </c>
      <c r="E6627" s="333" t="s">
        <v>6754</v>
      </c>
      <c r="F6627" s="333" t="s">
        <v>6755</v>
      </c>
      <c r="G6627" s="333" t="s">
        <v>19393</v>
      </c>
    </row>
    <row r="6628" spans="1:7" ht="30">
      <c r="A6628" s="333">
        <v>41102913</v>
      </c>
      <c r="B6628" s="333" t="s">
        <v>19394</v>
      </c>
      <c r="D6628" s="333" t="s">
        <v>19395</v>
      </c>
      <c r="E6628" s="333" t="s">
        <v>6754</v>
      </c>
      <c r="F6628" s="333" t="s">
        <v>6755</v>
      </c>
      <c r="G6628" s="333" t="s">
        <v>19396</v>
      </c>
    </row>
    <row r="6629" spans="1:7" ht="30">
      <c r="A6629" s="333">
        <v>41102914</v>
      </c>
      <c r="B6629" s="333" t="s">
        <v>19397</v>
      </c>
      <c r="D6629" s="333" t="s">
        <v>19398</v>
      </c>
      <c r="E6629" s="333" t="s">
        <v>19182</v>
      </c>
      <c r="F6629" s="333" t="s">
        <v>19183</v>
      </c>
      <c r="G6629" s="333" t="s">
        <v>19399</v>
      </c>
    </row>
    <row r="6630" spans="1:7" ht="30">
      <c r="A6630" s="333">
        <v>41102915</v>
      </c>
      <c r="B6630" s="333" t="s">
        <v>19400</v>
      </c>
      <c r="D6630" s="333" t="s">
        <v>19401</v>
      </c>
      <c r="E6630" s="333" t="s">
        <v>7948</v>
      </c>
      <c r="F6630" s="333" t="s">
        <v>7949</v>
      </c>
      <c r="G6630" s="333" t="s">
        <v>19402</v>
      </c>
    </row>
    <row r="6631" spans="1:7" ht="60">
      <c r="A6631" s="333">
        <v>41102916</v>
      </c>
      <c r="B6631" s="333" t="s">
        <v>19403</v>
      </c>
      <c r="D6631" s="333" t="s">
        <v>19404</v>
      </c>
      <c r="E6631" s="333" t="s">
        <v>6754</v>
      </c>
      <c r="F6631" s="333" t="s">
        <v>6755</v>
      </c>
      <c r="G6631" s="333" t="s">
        <v>19405</v>
      </c>
    </row>
    <row r="6632" spans="1:7" ht="45">
      <c r="A6632" s="333">
        <v>41102917</v>
      </c>
      <c r="B6632" s="333" t="s">
        <v>19406</v>
      </c>
      <c r="D6632" s="333" t="s">
        <v>19407</v>
      </c>
      <c r="E6632" s="333" t="s">
        <v>6754</v>
      </c>
      <c r="F6632" s="333" t="s">
        <v>6755</v>
      </c>
      <c r="G6632" s="333" t="s">
        <v>19408</v>
      </c>
    </row>
    <row r="6633" spans="1:7" ht="30">
      <c r="A6633" s="333">
        <v>41102918</v>
      </c>
      <c r="B6633" s="333" t="s">
        <v>19409</v>
      </c>
      <c r="D6633" s="333" t="s">
        <v>19410</v>
      </c>
      <c r="E6633" s="333" t="s">
        <v>19182</v>
      </c>
      <c r="F6633" s="333" t="s">
        <v>19183</v>
      </c>
      <c r="G6633" s="333" t="s">
        <v>19411</v>
      </c>
    </row>
    <row r="6634" spans="1:7" ht="30">
      <c r="A6634" s="333">
        <v>41102919</v>
      </c>
      <c r="B6634" s="333" t="s">
        <v>19412</v>
      </c>
      <c r="D6634" s="333" t="s">
        <v>19413</v>
      </c>
      <c r="E6634" s="333" t="s">
        <v>19182</v>
      </c>
      <c r="F6634" s="333" t="s">
        <v>19183</v>
      </c>
      <c r="G6634" s="333" t="s">
        <v>19414</v>
      </c>
    </row>
    <row r="6635" spans="1:7" ht="30">
      <c r="A6635" s="333">
        <v>41102920</v>
      </c>
      <c r="B6635" s="333" t="s">
        <v>19415</v>
      </c>
      <c r="D6635" s="333" t="s">
        <v>19416</v>
      </c>
      <c r="E6635" s="333" t="s">
        <v>14926</v>
      </c>
      <c r="F6635" s="333" t="s">
        <v>14927</v>
      </c>
      <c r="G6635" s="333" t="s">
        <v>19417</v>
      </c>
    </row>
    <row r="6636" spans="1:7">
      <c r="A6636" s="333">
        <v>41102921</v>
      </c>
      <c r="B6636" s="333" t="s">
        <v>19418</v>
      </c>
      <c r="D6636" s="333" t="s">
        <v>19419</v>
      </c>
      <c r="E6636" s="333" t="s">
        <v>14926</v>
      </c>
      <c r="F6636" s="333" t="s">
        <v>14927</v>
      </c>
      <c r="G6636" s="333" t="s">
        <v>19420</v>
      </c>
    </row>
    <row r="6637" spans="1:7" ht="30">
      <c r="A6637" s="333">
        <v>41102922</v>
      </c>
      <c r="B6637" s="333" t="s">
        <v>19421</v>
      </c>
      <c r="D6637" s="333" t="s">
        <v>19422</v>
      </c>
      <c r="E6637" s="333" t="s">
        <v>19182</v>
      </c>
      <c r="F6637" s="333" t="s">
        <v>19183</v>
      </c>
      <c r="G6637" s="333" t="s">
        <v>19423</v>
      </c>
    </row>
    <row r="6638" spans="1:7">
      <c r="A6638" s="333">
        <v>41103000</v>
      </c>
      <c r="B6638" s="333" t="s">
        <v>19424</v>
      </c>
      <c r="D6638" s="333" t="s">
        <v>2173</v>
      </c>
      <c r="E6638" s="333" t="s">
        <v>2173</v>
      </c>
      <c r="F6638" s="333" t="s">
        <v>2173</v>
      </c>
      <c r="G6638" s="333" t="s">
        <v>2173</v>
      </c>
    </row>
    <row r="6639" spans="1:7" ht="30">
      <c r="A6639" s="333">
        <v>41103001</v>
      </c>
      <c r="B6639" s="333" t="s">
        <v>19425</v>
      </c>
      <c r="D6639" s="333" t="s">
        <v>19426</v>
      </c>
      <c r="E6639" s="333" t="s">
        <v>6747</v>
      </c>
      <c r="F6639" s="333" t="s">
        <v>6748</v>
      </c>
      <c r="G6639" s="333" t="s">
        <v>19427</v>
      </c>
    </row>
    <row r="6640" spans="1:7" ht="45">
      <c r="A6640" s="333">
        <v>41103003</v>
      </c>
      <c r="B6640" s="333" t="s">
        <v>19428</v>
      </c>
      <c r="D6640" s="333" t="s">
        <v>19429</v>
      </c>
      <c r="E6640" s="333" t="s">
        <v>6747</v>
      </c>
      <c r="F6640" s="333" t="s">
        <v>6748</v>
      </c>
      <c r="G6640" s="333" t="s">
        <v>19430</v>
      </c>
    </row>
    <row r="6641" spans="1:7" ht="30">
      <c r="A6641" s="333">
        <v>41103004</v>
      </c>
      <c r="B6641" s="333" t="s">
        <v>19431</v>
      </c>
      <c r="D6641" s="333" t="s">
        <v>19432</v>
      </c>
      <c r="E6641" s="333" t="s">
        <v>6747</v>
      </c>
      <c r="F6641" s="333" t="s">
        <v>6748</v>
      </c>
      <c r="G6641" s="333" t="s">
        <v>19433</v>
      </c>
    </row>
    <row r="6642" spans="1:7" ht="30">
      <c r="A6642" s="333">
        <v>41103005</v>
      </c>
      <c r="B6642" s="333" t="s">
        <v>19434</v>
      </c>
      <c r="D6642" s="333" t="s">
        <v>19435</v>
      </c>
      <c r="E6642" s="333" t="s">
        <v>6747</v>
      </c>
      <c r="F6642" s="333" t="s">
        <v>6748</v>
      </c>
      <c r="G6642" s="333" t="s">
        <v>19436</v>
      </c>
    </row>
    <row r="6643" spans="1:7" ht="45">
      <c r="A6643" s="333">
        <v>41103006</v>
      </c>
      <c r="B6643" s="333" t="s">
        <v>19437</v>
      </c>
      <c r="D6643" s="333" t="s">
        <v>19438</v>
      </c>
      <c r="E6643" s="333" t="s">
        <v>6747</v>
      </c>
      <c r="F6643" s="333" t="s">
        <v>6748</v>
      </c>
      <c r="G6643" s="333" t="s">
        <v>19439</v>
      </c>
    </row>
    <row r="6644" spans="1:7" ht="30">
      <c r="A6644" s="333">
        <v>41103007</v>
      </c>
      <c r="B6644" s="333" t="s">
        <v>19440</v>
      </c>
      <c r="D6644" s="333" t="s">
        <v>19441</v>
      </c>
      <c r="E6644" s="333" t="s">
        <v>6747</v>
      </c>
      <c r="F6644" s="333" t="s">
        <v>6748</v>
      </c>
      <c r="G6644" s="333" t="s">
        <v>19442</v>
      </c>
    </row>
    <row r="6645" spans="1:7">
      <c r="A6645" s="333">
        <v>41103008</v>
      </c>
      <c r="B6645" s="333" t="s">
        <v>19443</v>
      </c>
      <c r="D6645" s="333" t="s">
        <v>19444</v>
      </c>
      <c r="E6645" s="333" t="s">
        <v>6747</v>
      </c>
      <c r="F6645" s="333" t="s">
        <v>6748</v>
      </c>
      <c r="G6645" s="333" t="s">
        <v>19445</v>
      </c>
    </row>
    <row r="6646" spans="1:7" ht="45">
      <c r="A6646" s="333">
        <v>41103010</v>
      </c>
      <c r="B6646" s="333" t="s">
        <v>19446</v>
      </c>
      <c r="D6646" s="333" t="s">
        <v>19447</v>
      </c>
      <c r="E6646" s="333" t="s">
        <v>6747</v>
      </c>
      <c r="F6646" s="333" t="s">
        <v>6748</v>
      </c>
      <c r="G6646" s="333" t="s">
        <v>19448</v>
      </c>
    </row>
    <row r="6647" spans="1:7" ht="60">
      <c r="A6647" s="333">
        <v>41103011</v>
      </c>
      <c r="B6647" s="333" t="s">
        <v>19449</v>
      </c>
      <c r="D6647" s="333" t="s">
        <v>19450</v>
      </c>
      <c r="E6647" s="333" t="s">
        <v>6747</v>
      </c>
      <c r="F6647" s="333" t="s">
        <v>6748</v>
      </c>
      <c r="G6647" s="333" t="s">
        <v>19451</v>
      </c>
    </row>
    <row r="6648" spans="1:7" ht="60">
      <c r="A6648" s="333">
        <v>41103012</v>
      </c>
      <c r="B6648" s="333" t="s">
        <v>19452</v>
      </c>
      <c r="D6648" s="333" t="s">
        <v>19453</v>
      </c>
      <c r="E6648" s="333" t="s">
        <v>6747</v>
      </c>
      <c r="F6648" s="333" t="s">
        <v>6748</v>
      </c>
      <c r="G6648" s="333" t="s">
        <v>19454</v>
      </c>
    </row>
    <row r="6649" spans="1:7" ht="60">
      <c r="A6649" s="333">
        <v>41103012</v>
      </c>
      <c r="B6649" s="333" t="s">
        <v>19452</v>
      </c>
      <c r="D6649" s="333" t="s">
        <v>19453</v>
      </c>
      <c r="E6649" s="333" t="s">
        <v>6747</v>
      </c>
      <c r="F6649" s="333" t="s">
        <v>6748</v>
      </c>
      <c r="G6649" s="333" t="s">
        <v>19454</v>
      </c>
    </row>
    <row r="6650" spans="1:7" ht="60">
      <c r="A6650" s="333">
        <v>41103012</v>
      </c>
      <c r="B6650" s="333" t="s">
        <v>19452</v>
      </c>
      <c r="D6650" s="333" t="s">
        <v>19453</v>
      </c>
      <c r="E6650" s="333" t="s">
        <v>19182</v>
      </c>
      <c r="F6650" s="333" t="s">
        <v>19183</v>
      </c>
      <c r="G6650" s="333" t="s">
        <v>19454</v>
      </c>
    </row>
    <row r="6651" spans="1:7" ht="60">
      <c r="A6651" s="333">
        <v>41103012</v>
      </c>
      <c r="B6651" s="333" t="s">
        <v>19452</v>
      </c>
      <c r="D6651" s="333" t="s">
        <v>19453</v>
      </c>
      <c r="E6651" s="333" t="s">
        <v>19182</v>
      </c>
      <c r="F6651" s="333" t="s">
        <v>19183</v>
      </c>
      <c r="G6651" s="333" t="s">
        <v>19454</v>
      </c>
    </row>
    <row r="6652" spans="1:7" ht="30">
      <c r="A6652" s="333">
        <v>41103013</v>
      </c>
      <c r="B6652" s="333" t="s">
        <v>19455</v>
      </c>
      <c r="D6652" s="333" t="s">
        <v>19456</v>
      </c>
      <c r="E6652" s="333" t="s">
        <v>6747</v>
      </c>
      <c r="F6652" s="333" t="s">
        <v>6748</v>
      </c>
      <c r="G6652" s="333" t="s">
        <v>19457</v>
      </c>
    </row>
    <row r="6653" spans="1:7" ht="45">
      <c r="A6653" s="333">
        <v>41103014</v>
      </c>
      <c r="B6653" s="333" t="s">
        <v>19458</v>
      </c>
      <c r="D6653" s="333" t="s">
        <v>19459</v>
      </c>
      <c r="E6653" s="333" t="s">
        <v>6747</v>
      </c>
      <c r="F6653" s="333" t="s">
        <v>6748</v>
      </c>
      <c r="G6653" s="333" t="s">
        <v>19460</v>
      </c>
    </row>
    <row r="6654" spans="1:7" ht="60">
      <c r="A6654" s="333">
        <v>41103015</v>
      </c>
      <c r="B6654" s="333" t="s">
        <v>19461</v>
      </c>
      <c r="D6654" s="333" t="s">
        <v>19462</v>
      </c>
      <c r="E6654" s="333" t="s">
        <v>6747</v>
      </c>
      <c r="F6654" s="333" t="s">
        <v>6748</v>
      </c>
      <c r="G6654" s="333" t="s">
        <v>19463</v>
      </c>
    </row>
    <row r="6655" spans="1:7" ht="60">
      <c r="A6655" s="333">
        <v>41103017</v>
      </c>
      <c r="B6655" s="333" t="s">
        <v>19464</v>
      </c>
      <c r="D6655" s="333" t="s">
        <v>19465</v>
      </c>
      <c r="E6655" s="333" t="s">
        <v>6747</v>
      </c>
      <c r="F6655" s="333" t="s">
        <v>6748</v>
      </c>
      <c r="G6655" s="333" t="s">
        <v>19466</v>
      </c>
    </row>
    <row r="6656" spans="1:7" ht="30">
      <c r="A6656" s="333">
        <v>41103019</v>
      </c>
      <c r="B6656" s="333" t="s">
        <v>19467</v>
      </c>
      <c r="D6656" s="333" t="s">
        <v>19468</v>
      </c>
      <c r="E6656" s="333" t="s">
        <v>6747</v>
      </c>
      <c r="F6656" s="333" t="s">
        <v>6748</v>
      </c>
      <c r="G6656" s="333" t="s">
        <v>19469</v>
      </c>
    </row>
    <row r="6657" spans="1:7" ht="45">
      <c r="A6657" s="333">
        <v>41103020</v>
      </c>
      <c r="B6657" s="333" t="s">
        <v>19470</v>
      </c>
      <c r="D6657" s="333" t="s">
        <v>19471</v>
      </c>
      <c r="E6657" s="333" t="s">
        <v>6747</v>
      </c>
      <c r="F6657" s="333" t="s">
        <v>6748</v>
      </c>
      <c r="G6657" s="333" t="s">
        <v>19472</v>
      </c>
    </row>
    <row r="6658" spans="1:7">
      <c r="A6658" s="333">
        <v>41103021</v>
      </c>
      <c r="B6658" s="333" t="s">
        <v>19473</v>
      </c>
      <c r="D6658" s="333" t="s">
        <v>19474</v>
      </c>
      <c r="E6658" s="333" t="s">
        <v>6747</v>
      </c>
      <c r="F6658" s="333" t="s">
        <v>6748</v>
      </c>
      <c r="G6658" s="333" t="s">
        <v>19475</v>
      </c>
    </row>
    <row r="6659" spans="1:7" ht="30">
      <c r="A6659" s="333">
        <v>41103022</v>
      </c>
      <c r="B6659" s="333" t="s">
        <v>19476</v>
      </c>
      <c r="D6659" s="333" t="s">
        <v>19477</v>
      </c>
      <c r="E6659" s="333" t="s">
        <v>6747</v>
      </c>
      <c r="F6659" s="333" t="s">
        <v>6748</v>
      </c>
      <c r="G6659" s="333" t="s">
        <v>19478</v>
      </c>
    </row>
    <row r="6660" spans="1:7" ht="30">
      <c r="A6660" s="333">
        <v>41103023</v>
      </c>
      <c r="B6660" s="333" t="s">
        <v>19479</v>
      </c>
      <c r="D6660" s="333" t="s">
        <v>19480</v>
      </c>
      <c r="E6660" s="333" t="s">
        <v>6747</v>
      </c>
      <c r="F6660" s="333" t="s">
        <v>6748</v>
      </c>
      <c r="G6660" s="333" t="s">
        <v>19481</v>
      </c>
    </row>
    <row r="6661" spans="1:7" ht="30">
      <c r="A6661" s="333">
        <v>41103024</v>
      </c>
      <c r="B6661" s="333" t="s">
        <v>19482</v>
      </c>
      <c r="D6661" s="333" t="s">
        <v>19483</v>
      </c>
      <c r="E6661" s="333" t="s">
        <v>6747</v>
      </c>
      <c r="F6661" s="333" t="s">
        <v>6748</v>
      </c>
      <c r="G6661" s="333" t="s">
        <v>19484</v>
      </c>
    </row>
    <row r="6662" spans="1:7" ht="30">
      <c r="A6662" s="333">
        <v>41103025</v>
      </c>
      <c r="B6662" s="333" t="s">
        <v>19485</v>
      </c>
      <c r="D6662" s="333" t="s">
        <v>19486</v>
      </c>
      <c r="E6662" s="333" t="s">
        <v>2512</v>
      </c>
      <c r="F6662" s="333" t="s">
        <v>2513</v>
      </c>
      <c r="G6662" s="333" t="s">
        <v>19487</v>
      </c>
    </row>
    <row r="6663" spans="1:7">
      <c r="A6663" s="333">
        <v>41103200</v>
      </c>
      <c r="B6663" s="333" t="s">
        <v>19488</v>
      </c>
      <c r="D6663" s="333" t="s">
        <v>2173</v>
      </c>
      <c r="E6663" s="333" t="s">
        <v>2173</v>
      </c>
      <c r="F6663" s="333" t="s">
        <v>2173</v>
      </c>
      <c r="G6663" s="333" t="s">
        <v>2173</v>
      </c>
    </row>
    <row r="6664" spans="1:7">
      <c r="A6664" s="333">
        <v>41103201</v>
      </c>
      <c r="B6664" s="333" t="s">
        <v>19489</v>
      </c>
      <c r="D6664" s="333" t="s">
        <v>19490</v>
      </c>
      <c r="E6664" s="333" t="s">
        <v>19182</v>
      </c>
      <c r="F6664" s="333" t="s">
        <v>19183</v>
      </c>
      <c r="G6664" s="333" t="s">
        <v>19491</v>
      </c>
    </row>
    <row r="6665" spans="1:7">
      <c r="A6665" s="333">
        <v>41103202</v>
      </c>
      <c r="B6665" s="333" t="s">
        <v>19492</v>
      </c>
      <c r="D6665" s="333" t="s">
        <v>19493</v>
      </c>
      <c r="E6665" s="333" t="s">
        <v>19182</v>
      </c>
      <c r="F6665" s="333" t="s">
        <v>19183</v>
      </c>
      <c r="G6665" s="333" t="s">
        <v>19494</v>
      </c>
    </row>
    <row r="6666" spans="1:7" ht="30">
      <c r="A6666" s="333">
        <v>41103203</v>
      </c>
      <c r="B6666" s="333" t="s">
        <v>19495</v>
      </c>
      <c r="D6666" s="333" t="s">
        <v>19496</v>
      </c>
      <c r="E6666" s="333" t="s">
        <v>19182</v>
      </c>
      <c r="F6666" s="333" t="s">
        <v>19183</v>
      </c>
      <c r="G6666" s="333" t="s">
        <v>19497</v>
      </c>
    </row>
    <row r="6667" spans="1:7">
      <c r="A6667" s="333">
        <v>41103205</v>
      </c>
      <c r="B6667" s="333" t="s">
        <v>19498</v>
      </c>
      <c r="D6667" s="333" t="s">
        <v>19499</v>
      </c>
      <c r="E6667" s="333" t="s">
        <v>4284</v>
      </c>
      <c r="F6667" s="333" t="s">
        <v>4285</v>
      </c>
      <c r="G6667" s="333" t="s">
        <v>19500</v>
      </c>
    </row>
    <row r="6668" spans="1:7" ht="30">
      <c r="A6668" s="333">
        <v>41103206</v>
      </c>
      <c r="B6668" s="333" t="s">
        <v>19501</v>
      </c>
      <c r="D6668" s="333" t="s">
        <v>19502</v>
      </c>
      <c r="E6668" s="333" t="s">
        <v>19503</v>
      </c>
      <c r="F6668" s="333" t="s">
        <v>19504</v>
      </c>
      <c r="G6668" s="333" t="s">
        <v>19505</v>
      </c>
    </row>
    <row r="6669" spans="1:7" ht="30">
      <c r="A6669" s="333">
        <v>41103207</v>
      </c>
      <c r="B6669" s="333" t="s">
        <v>19506</v>
      </c>
      <c r="D6669" s="333" t="s">
        <v>19507</v>
      </c>
      <c r="E6669" s="333" t="s">
        <v>19182</v>
      </c>
      <c r="F6669" s="333" t="s">
        <v>19183</v>
      </c>
      <c r="G6669" s="333" t="s">
        <v>19508</v>
      </c>
    </row>
    <row r="6670" spans="1:7" ht="30">
      <c r="A6670" s="333">
        <v>41103208</v>
      </c>
      <c r="B6670" s="333" t="s">
        <v>19509</v>
      </c>
      <c r="D6670" s="333" t="s">
        <v>19510</v>
      </c>
      <c r="E6670" s="333" t="s">
        <v>19182</v>
      </c>
      <c r="F6670" s="333" t="s">
        <v>19183</v>
      </c>
      <c r="G6670" s="333" t="s">
        <v>19511</v>
      </c>
    </row>
    <row r="6671" spans="1:7" ht="45">
      <c r="A6671" s="333">
        <v>41103209</v>
      </c>
      <c r="B6671" s="333" t="s">
        <v>19512</v>
      </c>
      <c r="D6671" s="333" t="s">
        <v>19513</v>
      </c>
      <c r="E6671" s="333" t="s">
        <v>6754</v>
      </c>
      <c r="F6671" s="333" t="s">
        <v>6755</v>
      </c>
      <c r="G6671" s="333" t="s">
        <v>19514</v>
      </c>
    </row>
    <row r="6672" spans="1:7" ht="30">
      <c r="A6672" s="333">
        <v>41103210</v>
      </c>
      <c r="B6672" s="333" t="s">
        <v>19515</v>
      </c>
      <c r="D6672" s="333" t="s">
        <v>19516</v>
      </c>
      <c r="E6672" s="333" t="s">
        <v>19182</v>
      </c>
      <c r="F6672" s="333" t="s">
        <v>19183</v>
      </c>
      <c r="G6672" s="333" t="s">
        <v>19517</v>
      </c>
    </row>
    <row r="6673" spans="1:7">
      <c r="A6673" s="333">
        <v>41103300</v>
      </c>
      <c r="B6673" s="333" t="s">
        <v>19518</v>
      </c>
      <c r="D6673" s="333" t="s">
        <v>2173</v>
      </c>
      <c r="E6673" s="333" t="s">
        <v>2173</v>
      </c>
      <c r="F6673" s="333" t="s">
        <v>2173</v>
      </c>
      <c r="G6673" s="333" t="s">
        <v>2173</v>
      </c>
    </row>
    <row r="6674" spans="1:7" ht="30">
      <c r="A6674" s="333">
        <v>41103301</v>
      </c>
      <c r="B6674" s="333" t="s">
        <v>19519</v>
      </c>
      <c r="D6674" s="333" t="s">
        <v>19520</v>
      </c>
      <c r="E6674" s="333" t="s">
        <v>19182</v>
      </c>
      <c r="F6674" s="333" t="s">
        <v>19183</v>
      </c>
      <c r="G6674" s="333" t="s">
        <v>19521</v>
      </c>
    </row>
    <row r="6675" spans="1:7" ht="30">
      <c r="A6675" s="333">
        <v>41103302</v>
      </c>
      <c r="B6675" s="333" t="s">
        <v>19522</v>
      </c>
      <c r="D6675" s="333" t="s">
        <v>19523</v>
      </c>
      <c r="E6675" s="333" t="s">
        <v>19182</v>
      </c>
      <c r="F6675" s="333" t="s">
        <v>19183</v>
      </c>
      <c r="G6675" s="333" t="s">
        <v>19524</v>
      </c>
    </row>
    <row r="6676" spans="1:7" ht="30">
      <c r="A6676" s="333">
        <v>41103303</v>
      </c>
      <c r="B6676" s="333" t="s">
        <v>19525</v>
      </c>
      <c r="D6676" s="333" t="s">
        <v>19526</v>
      </c>
      <c r="E6676" s="333" t="s">
        <v>19182</v>
      </c>
      <c r="F6676" s="333" t="s">
        <v>19183</v>
      </c>
      <c r="G6676" s="333" t="s">
        <v>19527</v>
      </c>
    </row>
    <row r="6677" spans="1:7" ht="45">
      <c r="A6677" s="333">
        <v>41103305</v>
      </c>
      <c r="B6677" s="333" t="s">
        <v>19528</v>
      </c>
      <c r="D6677" s="333" t="s">
        <v>19529</v>
      </c>
      <c r="E6677" s="333" t="s">
        <v>6747</v>
      </c>
      <c r="F6677" s="333" t="s">
        <v>6748</v>
      </c>
      <c r="G6677" s="333" t="s">
        <v>19530</v>
      </c>
    </row>
    <row r="6678" spans="1:7">
      <c r="A6678" s="333">
        <v>41103306</v>
      </c>
      <c r="B6678" s="333" t="s">
        <v>19531</v>
      </c>
      <c r="D6678" s="333" t="s">
        <v>19532</v>
      </c>
      <c r="E6678" s="333" t="s">
        <v>6747</v>
      </c>
      <c r="F6678" s="333" t="s">
        <v>6748</v>
      </c>
      <c r="G6678" s="333" t="s">
        <v>19533</v>
      </c>
    </row>
    <row r="6679" spans="1:7" ht="30">
      <c r="A6679" s="333">
        <v>41103307</v>
      </c>
      <c r="B6679" s="333" t="s">
        <v>19534</v>
      </c>
      <c r="D6679" s="333" t="s">
        <v>19535</v>
      </c>
      <c r="E6679" s="333" t="s">
        <v>6747</v>
      </c>
      <c r="F6679" s="333" t="s">
        <v>6748</v>
      </c>
      <c r="G6679" s="333" t="s">
        <v>19536</v>
      </c>
    </row>
    <row r="6680" spans="1:7" ht="30">
      <c r="A6680" s="333">
        <v>41103308</v>
      </c>
      <c r="B6680" s="333" t="s">
        <v>19537</v>
      </c>
      <c r="D6680" s="333" t="s">
        <v>19538</v>
      </c>
      <c r="E6680" s="333" t="s">
        <v>6747</v>
      </c>
      <c r="F6680" s="333" t="s">
        <v>6748</v>
      </c>
      <c r="G6680" s="333" t="s">
        <v>19539</v>
      </c>
    </row>
    <row r="6681" spans="1:7" ht="30">
      <c r="A6681" s="333">
        <v>41103309</v>
      </c>
      <c r="B6681" s="333" t="s">
        <v>19540</v>
      </c>
      <c r="D6681" s="333" t="s">
        <v>19541</v>
      </c>
      <c r="E6681" s="333" t="s">
        <v>6747</v>
      </c>
      <c r="F6681" s="333" t="s">
        <v>6748</v>
      </c>
      <c r="G6681" s="333" t="s">
        <v>19542</v>
      </c>
    </row>
    <row r="6682" spans="1:7" ht="45">
      <c r="A6682" s="333">
        <v>41103310</v>
      </c>
      <c r="B6682" s="333" t="s">
        <v>19543</v>
      </c>
      <c r="D6682" s="333" t="s">
        <v>19544</v>
      </c>
      <c r="E6682" s="333" t="s">
        <v>6747</v>
      </c>
      <c r="F6682" s="333" t="s">
        <v>6748</v>
      </c>
      <c r="G6682" s="333" t="s">
        <v>19545</v>
      </c>
    </row>
    <row r="6683" spans="1:7">
      <c r="A6683" s="333">
        <v>41103311</v>
      </c>
      <c r="B6683" s="333" t="s">
        <v>19546</v>
      </c>
      <c r="D6683" s="333" t="s">
        <v>19547</v>
      </c>
      <c r="E6683" s="333" t="s">
        <v>6747</v>
      </c>
      <c r="F6683" s="333" t="s">
        <v>6748</v>
      </c>
      <c r="G6683" s="333" t="s">
        <v>19548</v>
      </c>
    </row>
    <row r="6684" spans="1:7" ht="30">
      <c r="A6684" s="333">
        <v>41103312</v>
      </c>
      <c r="B6684" s="333" t="s">
        <v>19549</v>
      </c>
      <c r="D6684" s="333" t="s">
        <v>19550</v>
      </c>
      <c r="E6684" s="333" t="s">
        <v>19182</v>
      </c>
      <c r="F6684" s="333" t="s">
        <v>19183</v>
      </c>
      <c r="G6684" s="333" t="s">
        <v>19551</v>
      </c>
    </row>
    <row r="6685" spans="1:7">
      <c r="A6685" s="333">
        <v>41103313</v>
      </c>
      <c r="B6685" s="333" t="s">
        <v>19552</v>
      </c>
      <c r="D6685" s="333" t="s">
        <v>19553</v>
      </c>
      <c r="E6685" s="333" t="s">
        <v>6747</v>
      </c>
      <c r="F6685" s="333" t="s">
        <v>6748</v>
      </c>
      <c r="G6685" s="333" t="s">
        <v>19554</v>
      </c>
    </row>
    <row r="6686" spans="1:7" ht="30">
      <c r="A6686" s="333">
        <v>41103314</v>
      </c>
      <c r="B6686" s="333" t="s">
        <v>19555</v>
      </c>
      <c r="D6686" s="333" t="s">
        <v>19556</v>
      </c>
      <c r="E6686" s="333" t="s">
        <v>6747</v>
      </c>
      <c r="F6686" s="333" t="s">
        <v>6748</v>
      </c>
      <c r="G6686" s="333" t="s">
        <v>19557</v>
      </c>
    </row>
    <row r="6687" spans="1:7" ht="30">
      <c r="A6687" s="333">
        <v>41103315</v>
      </c>
      <c r="B6687" s="333" t="s">
        <v>19558</v>
      </c>
      <c r="D6687" s="333" t="s">
        <v>19559</v>
      </c>
      <c r="E6687" s="333" t="s">
        <v>6747</v>
      </c>
      <c r="F6687" s="333" t="s">
        <v>6748</v>
      </c>
      <c r="G6687" s="333" t="s">
        <v>19560</v>
      </c>
    </row>
    <row r="6688" spans="1:7" ht="30">
      <c r="A6688" s="333">
        <v>41103316</v>
      </c>
      <c r="B6688" s="333" t="s">
        <v>19561</v>
      </c>
      <c r="D6688" s="333" t="s">
        <v>19562</v>
      </c>
      <c r="E6688" s="333" t="s">
        <v>14926</v>
      </c>
      <c r="F6688" s="333" t="s">
        <v>14927</v>
      </c>
      <c r="G6688" s="333" t="s">
        <v>19563</v>
      </c>
    </row>
    <row r="6689" spans="1:7" ht="30">
      <c r="A6689" s="333">
        <v>41103317</v>
      </c>
      <c r="B6689" s="333" t="s">
        <v>19564</v>
      </c>
      <c r="D6689" s="333" t="s">
        <v>19565</v>
      </c>
      <c r="E6689" s="333" t="s">
        <v>6754</v>
      </c>
      <c r="F6689" s="333" t="s">
        <v>6755</v>
      </c>
      <c r="G6689" s="333" t="s">
        <v>19566</v>
      </c>
    </row>
    <row r="6690" spans="1:7" ht="45">
      <c r="A6690" s="333">
        <v>41103318</v>
      </c>
      <c r="B6690" s="333" t="s">
        <v>19567</v>
      </c>
      <c r="D6690" s="333" t="s">
        <v>19568</v>
      </c>
      <c r="E6690" s="333" t="s">
        <v>6747</v>
      </c>
      <c r="F6690" s="333" t="s">
        <v>6748</v>
      </c>
      <c r="G6690" s="333" t="s">
        <v>19569</v>
      </c>
    </row>
    <row r="6691" spans="1:7">
      <c r="A6691" s="333">
        <v>41103400</v>
      </c>
      <c r="B6691" s="333" t="s">
        <v>19570</v>
      </c>
      <c r="D6691" s="333" t="s">
        <v>2173</v>
      </c>
      <c r="E6691" s="333" t="s">
        <v>2173</v>
      </c>
      <c r="F6691" s="333" t="s">
        <v>2173</v>
      </c>
      <c r="G6691" s="333" t="s">
        <v>2173</v>
      </c>
    </row>
    <row r="6692" spans="1:7">
      <c r="A6692" s="333">
        <v>41103401</v>
      </c>
      <c r="B6692" s="333" t="s">
        <v>19571</v>
      </c>
      <c r="D6692" s="333" t="s">
        <v>19572</v>
      </c>
      <c r="E6692" s="333" t="s">
        <v>19182</v>
      </c>
      <c r="F6692" s="333" t="s">
        <v>19183</v>
      </c>
      <c r="G6692" s="333" t="s">
        <v>19573</v>
      </c>
    </row>
    <row r="6693" spans="1:7" ht="60">
      <c r="A6693" s="333">
        <v>41103403</v>
      </c>
      <c r="B6693" s="333" t="s">
        <v>19574</v>
      </c>
      <c r="D6693" s="333" t="s">
        <v>19575</v>
      </c>
      <c r="E6693" s="333" t="s">
        <v>19182</v>
      </c>
      <c r="F6693" s="333" t="s">
        <v>19183</v>
      </c>
      <c r="G6693" s="333" t="s">
        <v>19576</v>
      </c>
    </row>
    <row r="6694" spans="1:7" ht="30">
      <c r="A6694" s="333">
        <v>41103406</v>
      </c>
      <c r="B6694" s="333" t="s">
        <v>19577</v>
      </c>
      <c r="D6694" s="333" t="s">
        <v>19578</v>
      </c>
      <c r="E6694" s="333" t="s">
        <v>19182</v>
      </c>
      <c r="F6694" s="333" t="s">
        <v>19183</v>
      </c>
      <c r="G6694" s="333" t="s">
        <v>19579</v>
      </c>
    </row>
    <row r="6695" spans="1:7">
      <c r="A6695" s="333">
        <v>41103407</v>
      </c>
      <c r="B6695" s="333" t="s">
        <v>19580</v>
      </c>
      <c r="D6695" s="333" t="s">
        <v>19581</v>
      </c>
      <c r="E6695" s="333" t="s">
        <v>19182</v>
      </c>
      <c r="F6695" s="333" t="s">
        <v>19183</v>
      </c>
      <c r="G6695" s="333" t="s">
        <v>19580</v>
      </c>
    </row>
    <row r="6696" spans="1:7" ht="45">
      <c r="A6696" s="333">
        <v>41103408</v>
      </c>
      <c r="B6696" s="333" t="s">
        <v>19582</v>
      </c>
      <c r="D6696" s="333" t="s">
        <v>19583</v>
      </c>
      <c r="E6696" s="333" t="s">
        <v>19182</v>
      </c>
      <c r="F6696" s="333" t="s">
        <v>19183</v>
      </c>
      <c r="G6696" s="333" t="s">
        <v>19584</v>
      </c>
    </row>
    <row r="6697" spans="1:7" ht="45">
      <c r="A6697" s="333">
        <v>41103409</v>
      </c>
      <c r="B6697" s="333" t="s">
        <v>19585</v>
      </c>
      <c r="D6697" s="333" t="s">
        <v>19583</v>
      </c>
      <c r="E6697" s="333" t="s">
        <v>19182</v>
      </c>
      <c r="F6697" s="333" t="s">
        <v>19183</v>
      </c>
      <c r="G6697" s="333" t="s">
        <v>19586</v>
      </c>
    </row>
    <row r="6698" spans="1:7" ht="30">
      <c r="A6698" s="333">
        <v>41103410</v>
      </c>
      <c r="B6698" s="333" t="s">
        <v>19587</v>
      </c>
      <c r="D6698" s="333" t="s">
        <v>19583</v>
      </c>
      <c r="E6698" s="333" t="s">
        <v>19182</v>
      </c>
      <c r="F6698" s="333" t="s">
        <v>19183</v>
      </c>
      <c r="G6698" s="333" t="s">
        <v>19588</v>
      </c>
    </row>
    <row r="6699" spans="1:7" ht="45">
      <c r="A6699" s="333">
        <v>41103411</v>
      </c>
      <c r="B6699" s="333" t="s">
        <v>19589</v>
      </c>
      <c r="D6699" s="333" t="s">
        <v>19583</v>
      </c>
      <c r="E6699" s="333" t="s">
        <v>19182</v>
      </c>
      <c r="F6699" s="333" t="s">
        <v>19183</v>
      </c>
      <c r="G6699" s="333" t="s">
        <v>19590</v>
      </c>
    </row>
    <row r="6700" spans="1:7" ht="45">
      <c r="A6700" s="333">
        <v>41103412</v>
      </c>
      <c r="B6700" s="333" t="s">
        <v>19591</v>
      </c>
      <c r="D6700" s="333" t="s">
        <v>19583</v>
      </c>
      <c r="E6700" s="333" t="s">
        <v>19182</v>
      </c>
      <c r="F6700" s="333" t="s">
        <v>19183</v>
      </c>
      <c r="G6700" s="333" t="s">
        <v>19592</v>
      </c>
    </row>
    <row r="6701" spans="1:7" ht="45">
      <c r="A6701" s="333">
        <v>41103413</v>
      </c>
      <c r="B6701" s="333" t="s">
        <v>19593</v>
      </c>
      <c r="D6701" s="333" t="s">
        <v>19594</v>
      </c>
      <c r="E6701" s="333" t="s">
        <v>19182</v>
      </c>
      <c r="F6701" s="333" t="s">
        <v>19183</v>
      </c>
      <c r="G6701" s="333" t="s">
        <v>19595</v>
      </c>
    </row>
    <row r="6702" spans="1:7" ht="30">
      <c r="A6702" s="333">
        <v>41103414</v>
      </c>
      <c r="B6702" s="333" t="s">
        <v>19596</v>
      </c>
      <c r="D6702" s="333" t="s">
        <v>19597</v>
      </c>
      <c r="E6702" s="333" t="s">
        <v>2512</v>
      </c>
      <c r="F6702" s="333" t="s">
        <v>2513</v>
      </c>
      <c r="G6702" s="333" t="s">
        <v>19598</v>
      </c>
    </row>
    <row r="6703" spans="1:7" ht="30">
      <c r="A6703" s="333">
        <v>41103415</v>
      </c>
      <c r="B6703" s="333" t="s">
        <v>19599</v>
      </c>
      <c r="D6703" s="333" t="s">
        <v>19600</v>
      </c>
      <c r="E6703" s="333" t="s">
        <v>19182</v>
      </c>
      <c r="F6703" s="333" t="s">
        <v>19183</v>
      </c>
      <c r="G6703" s="333" t="s">
        <v>19601</v>
      </c>
    </row>
    <row r="6704" spans="1:7">
      <c r="A6704" s="333">
        <v>41103500</v>
      </c>
      <c r="B6704" s="333" t="s">
        <v>19602</v>
      </c>
      <c r="D6704" s="333" t="s">
        <v>2173</v>
      </c>
      <c r="E6704" s="333" t="s">
        <v>2173</v>
      </c>
      <c r="F6704" s="333" t="s">
        <v>2173</v>
      </c>
      <c r="G6704" s="333" t="s">
        <v>2173</v>
      </c>
    </row>
    <row r="6705" spans="1:7" ht="30">
      <c r="A6705" s="333">
        <v>41103501</v>
      </c>
      <c r="B6705" s="333" t="s">
        <v>19603</v>
      </c>
      <c r="D6705" s="333" t="s">
        <v>19604</v>
      </c>
      <c r="E6705" s="333" t="s">
        <v>14926</v>
      </c>
      <c r="F6705" s="333" t="s">
        <v>14927</v>
      </c>
      <c r="G6705" s="333" t="s">
        <v>19603</v>
      </c>
    </row>
    <row r="6706" spans="1:7" ht="30">
      <c r="A6706" s="333">
        <v>41103502</v>
      </c>
      <c r="B6706" s="333" t="s">
        <v>19605</v>
      </c>
      <c r="D6706" s="333" t="s">
        <v>19606</v>
      </c>
      <c r="E6706" s="333" t="s">
        <v>14926</v>
      </c>
      <c r="F6706" s="333" t="s">
        <v>14927</v>
      </c>
      <c r="G6706" s="333" t="s">
        <v>19607</v>
      </c>
    </row>
    <row r="6707" spans="1:7" ht="60">
      <c r="A6707" s="333">
        <v>41103504</v>
      </c>
      <c r="B6707" s="333" t="s">
        <v>19608</v>
      </c>
      <c r="D6707" s="333" t="s">
        <v>19609</v>
      </c>
      <c r="E6707" s="333" t="s">
        <v>19182</v>
      </c>
      <c r="F6707" s="333" t="s">
        <v>19183</v>
      </c>
      <c r="G6707" s="333" t="s">
        <v>19610</v>
      </c>
    </row>
    <row r="6708" spans="1:7" ht="30">
      <c r="A6708" s="333">
        <v>41103506</v>
      </c>
      <c r="B6708" s="333" t="s">
        <v>19611</v>
      </c>
      <c r="D6708" s="333" t="s">
        <v>19612</v>
      </c>
      <c r="E6708" s="333" t="s">
        <v>14926</v>
      </c>
      <c r="F6708" s="333" t="s">
        <v>14927</v>
      </c>
      <c r="G6708" s="333" t="s">
        <v>19613</v>
      </c>
    </row>
    <row r="6709" spans="1:7" ht="30">
      <c r="A6709" s="333">
        <v>41103507</v>
      </c>
      <c r="B6709" s="333" t="s">
        <v>19614</v>
      </c>
      <c r="D6709" s="333" t="s">
        <v>19615</v>
      </c>
      <c r="E6709" s="333" t="s">
        <v>14926</v>
      </c>
      <c r="F6709" s="333" t="s">
        <v>14927</v>
      </c>
      <c r="G6709" s="333" t="s">
        <v>19616</v>
      </c>
    </row>
    <row r="6710" spans="1:7" ht="30">
      <c r="A6710" s="333">
        <v>41103508</v>
      </c>
      <c r="B6710" s="333" t="s">
        <v>19617</v>
      </c>
      <c r="D6710" s="333" t="s">
        <v>19618</v>
      </c>
      <c r="E6710" s="333" t="s">
        <v>14926</v>
      </c>
      <c r="F6710" s="333" t="s">
        <v>14927</v>
      </c>
      <c r="G6710" s="333" t="s">
        <v>19619</v>
      </c>
    </row>
    <row r="6711" spans="1:7" ht="30">
      <c r="A6711" s="333">
        <v>41103509</v>
      </c>
      <c r="B6711" s="333" t="s">
        <v>19620</v>
      </c>
      <c r="D6711" s="333" t="s">
        <v>19621</v>
      </c>
      <c r="E6711" s="333" t="s">
        <v>14926</v>
      </c>
      <c r="F6711" s="333" t="s">
        <v>14927</v>
      </c>
      <c r="G6711" s="333" t="s">
        <v>19622</v>
      </c>
    </row>
    <row r="6712" spans="1:7" ht="45">
      <c r="A6712" s="333">
        <v>41103510</v>
      </c>
      <c r="B6712" s="333" t="s">
        <v>19623</v>
      </c>
      <c r="D6712" s="333" t="s">
        <v>19624</v>
      </c>
      <c r="E6712" s="333" t="s">
        <v>14926</v>
      </c>
      <c r="F6712" s="333" t="s">
        <v>14927</v>
      </c>
      <c r="G6712" s="333" t="s">
        <v>19625</v>
      </c>
    </row>
    <row r="6713" spans="1:7" ht="30">
      <c r="A6713" s="333">
        <v>41103511</v>
      </c>
      <c r="B6713" s="333" t="s">
        <v>19626</v>
      </c>
      <c r="D6713" s="333" t="s">
        <v>19627</v>
      </c>
      <c r="E6713" s="333" t="s">
        <v>14926</v>
      </c>
      <c r="F6713" s="333" t="s">
        <v>14927</v>
      </c>
      <c r="G6713" s="333" t="s">
        <v>19628</v>
      </c>
    </row>
    <row r="6714" spans="1:7" ht="60">
      <c r="A6714" s="333">
        <v>41103512</v>
      </c>
      <c r="B6714" s="333" t="s">
        <v>19629</v>
      </c>
      <c r="D6714" s="333" t="s">
        <v>19630</v>
      </c>
      <c r="E6714" s="333" t="s">
        <v>14926</v>
      </c>
      <c r="F6714" s="333" t="s">
        <v>14927</v>
      </c>
      <c r="G6714" s="333" t="s">
        <v>19631</v>
      </c>
    </row>
    <row r="6715" spans="1:7" ht="30">
      <c r="A6715" s="333">
        <v>41103513</v>
      </c>
      <c r="B6715" s="333" t="s">
        <v>19632</v>
      </c>
      <c r="D6715" s="333" t="s">
        <v>19633</v>
      </c>
      <c r="E6715" s="333" t="s">
        <v>14926</v>
      </c>
      <c r="F6715" s="333" t="s">
        <v>14927</v>
      </c>
      <c r="G6715" s="333" t="s">
        <v>19634</v>
      </c>
    </row>
    <row r="6716" spans="1:7">
      <c r="A6716" s="333">
        <v>41103700</v>
      </c>
      <c r="B6716" s="333" t="s">
        <v>19635</v>
      </c>
      <c r="D6716" s="333" t="s">
        <v>2173</v>
      </c>
      <c r="E6716" s="333" t="s">
        <v>2173</v>
      </c>
      <c r="F6716" s="333" t="s">
        <v>2173</v>
      </c>
      <c r="G6716" s="333" t="s">
        <v>2173</v>
      </c>
    </row>
    <row r="6717" spans="1:7" ht="30">
      <c r="A6717" s="333">
        <v>41103701</v>
      </c>
      <c r="B6717" s="333" t="s">
        <v>19636</v>
      </c>
      <c r="D6717" s="333" t="s">
        <v>19637</v>
      </c>
      <c r="E6717" s="333" t="s">
        <v>14926</v>
      </c>
      <c r="F6717" s="333" t="s">
        <v>14927</v>
      </c>
      <c r="G6717" s="333" t="s">
        <v>19638</v>
      </c>
    </row>
    <row r="6718" spans="1:7" ht="45">
      <c r="A6718" s="333">
        <v>41103702</v>
      </c>
      <c r="B6718" s="333" t="s">
        <v>19639</v>
      </c>
      <c r="D6718" s="333" t="s">
        <v>19640</v>
      </c>
      <c r="E6718" s="333" t="s">
        <v>14926</v>
      </c>
      <c r="F6718" s="333" t="s">
        <v>14927</v>
      </c>
      <c r="G6718" s="333" t="s">
        <v>19641</v>
      </c>
    </row>
    <row r="6719" spans="1:7" ht="60">
      <c r="A6719" s="333">
        <v>41103703</v>
      </c>
      <c r="B6719" s="333" t="s">
        <v>19642</v>
      </c>
      <c r="D6719" s="333" t="s">
        <v>19643</v>
      </c>
      <c r="E6719" s="333" t="s">
        <v>14926</v>
      </c>
      <c r="F6719" s="333" t="s">
        <v>14927</v>
      </c>
      <c r="G6719" s="333" t="s">
        <v>19644</v>
      </c>
    </row>
    <row r="6720" spans="1:7" ht="30">
      <c r="A6720" s="333">
        <v>41103704</v>
      </c>
      <c r="B6720" s="333" t="s">
        <v>19645</v>
      </c>
      <c r="D6720" s="333" t="s">
        <v>19646</v>
      </c>
      <c r="E6720" s="333" t="s">
        <v>14926</v>
      </c>
      <c r="F6720" s="333" t="s">
        <v>14927</v>
      </c>
      <c r="G6720" s="333" t="s">
        <v>19647</v>
      </c>
    </row>
    <row r="6721" spans="1:7" ht="30">
      <c r="A6721" s="333">
        <v>41103705</v>
      </c>
      <c r="B6721" s="333" t="s">
        <v>19648</v>
      </c>
      <c r="D6721" s="333" t="s">
        <v>19649</v>
      </c>
      <c r="E6721" s="333" t="s">
        <v>14926</v>
      </c>
      <c r="F6721" s="333" t="s">
        <v>14927</v>
      </c>
      <c r="G6721" s="333" t="s">
        <v>19650</v>
      </c>
    </row>
    <row r="6722" spans="1:7" ht="30">
      <c r="A6722" s="333">
        <v>41103706</v>
      </c>
      <c r="B6722" s="333" t="s">
        <v>19651</v>
      </c>
      <c r="D6722" s="333" t="s">
        <v>19652</v>
      </c>
      <c r="E6722" s="333" t="s">
        <v>14926</v>
      </c>
      <c r="F6722" s="333" t="s">
        <v>14927</v>
      </c>
      <c r="G6722" s="333" t="s">
        <v>19653</v>
      </c>
    </row>
    <row r="6723" spans="1:7" ht="30">
      <c r="A6723" s="333">
        <v>41103707</v>
      </c>
      <c r="B6723" s="333" t="s">
        <v>19654</v>
      </c>
      <c r="D6723" s="333" t="s">
        <v>19655</v>
      </c>
      <c r="E6723" s="333" t="s">
        <v>14926</v>
      </c>
      <c r="F6723" s="333" t="s">
        <v>14927</v>
      </c>
      <c r="G6723" s="333" t="s">
        <v>19656</v>
      </c>
    </row>
    <row r="6724" spans="1:7" ht="30">
      <c r="A6724" s="333">
        <v>41103708</v>
      </c>
      <c r="B6724" s="333" t="s">
        <v>19657</v>
      </c>
      <c r="D6724" s="333" t="s">
        <v>19658</v>
      </c>
      <c r="E6724" s="333" t="s">
        <v>14926</v>
      </c>
      <c r="F6724" s="333" t="s">
        <v>14927</v>
      </c>
      <c r="G6724" s="333" t="s">
        <v>19659</v>
      </c>
    </row>
    <row r="6725" spans="1:7" ht="30">
      <c r="A6725" s="333">
        <v>41103709</v>
      </c>
      <c r="B6725" s="333" t="s">
        <v>19660</v>
      </c>
      <c r="D6725" s="333" t="s">
        <v>19661</v>
      </c>
      <c r="E6725" s="333" t="s">
        <v>14926</v>
      </c>
      <c r="F6725" s="333" t="s">
        <v>14927</v>
      </c>
      <c r="G6725" s="333" t="s">
        <v>19662</v>
      </c>
    </row>
    <row r="6726" spans="1:7">
      <c r="A6726" s="333">
        <v>41103710</v>
      </c>
      <c r="B6726" s="333" t="s">
        <v>19663</v>
      </c>
      <c r="D6726" s="333" t="s">
        <v>19664</v>
      </c>
      <c r="E6726" s="333" t="s">
        <v>14926</v>
      </c>
      <c r="F6726" s="333" t="s">
        <v>14927</v>
      </c>
      <c r="G6726" s="333" t="s">
        <v>19665</v>
      </c>
    </row>
    <row r="6727" spans="1:7">
      <c r="A6727" s="333">
        <v>41103711</v>
      </c>
      <c r="B6727" s="333" t="s">
        <v>19666</v>
      </c>
      <c r="D6727" s="333" t="s">
        <v>19667</v>
      </c>
      <c r="E6727" s="333" t="s">
        <v>14926</v>
      </c>
      <c r="F6727" s="333" t="s">
        <v>14927</v>
      </c>
      <c r="G6727" s="333" t="s">
        <v>19668</v>
      </c>
    </row>
    <row r="6728" spans="1:7" ht="30">
      <c r="A6728" s="333">
        <v>41103712</v>
      </c>
      <c r="B6728" s="333" t="s">
        <v>19669</v>
      </c>
      <c r="D6728" s="333" t="s">
        <v>19670</v>
      </c>
      <c r="E6728" s="333" t="s">
        <v>14926</v>
      </c>
      <c r="F6728" s="333" t="s">
        <v>14927</v>
      </c>
      <c r="G6728" s="333" t="s">
        <v>19671</v>
      </c>
    </row>
    <row r="6729" spans="1:7" ht="45">
      <c r="A6729" s="333">
        <v>41103713</v>
      </c>
      <c r="B6729" s="333" t="s">
        <v>19672</v>
      </c>
      <c r="D6729" s="333" t="s">
        <v>19673</v>
      </c>
      <c r="E6729" s="333" t="s">
        <v>14926</v>
      </c>
      <c r="F6729" s="333" t="s">
        <v>14927</v>
      </c>
      <c r="G6729" s="333" t="s">
        <v>19674</v>
      </c>
    </row>
    <row r="6730" spans="1:7">
      <c r="A6730" s="333">
        <v>41103714</v>
      </c>
      <c r="B6730" s="333" t="s">
        <v>19675</v>
      </c>
      <c r="D6730" s="333" t="s">
        <v>19676</v>
      </c>
      <c r="E6730" s="333" t="s">
        <v>14926</v>
      </c>
      <c r="F6730" s="333" t="s">
        <v>14927</v>
      </c>
      <c r="G6730" s="333" t="s">
        <v>19677</v>
      </c>
    </row>
    <row r="6731" spans="1:7" ht="30">
      <c r="A6731" s="333">
        <v>41103715</v>
      </c>
      <c r="B6731" s="333" t="s">
        <v>19678</v>
      </c>
      <c r="D6731" s="333" t="s">
        <v>19679</v>
      </c>
      <c r="E6731" s="333" t="s">
        <v>14926</v>
      </c>
      <c r="F6731" s="333" t="s">
        <v>14927</v>
      </c>
      <c r="G6731" s="333" t="s">
        <v>19680</v>
      </c>
    </row>
    <row r="6732" spans="1:7">
      <c r="A6732" s="333">
        <v>41103800</v>
      </c>
      <c r="B6732" s="333" t="s">
        <v>19681</v>
      </c>
      <c r="D6732" s="333" t="s">
        <v>2173</v>
      </c>
      <c r="E6732" s="333" t="s">
        <v>2173</v>
      </c>
      <c r="F6732" s="333" t="s">
        <v>2173</v>
      </c>
      <c r="G6732" s="333" t="s">
        <v>2173</v>
      </c>
    </row>
    <row r="6733" spans="1:7" ht="30">
      <c r="A6733" s="333">
        <v>41103801</v>
      </c>
      <c r="B6733" s="333" t="s">
        <v>19682</v>
      </c>
      <c r="D6733" s="333" t="s">
        <v>19683</v>
      </c>
      <c r="E6733" s="333" t="s">
        <v>19182</v>
      </c>
      <c r="F6733" s="333" t="s">
        <v>19183</v>
      </c>
      <c r="G6733" s="333" t="s">
        <v>19172</v>
      </c>
    </row>
    <row r="6734" spans="1:7" ht="30">
      <c r="A6734" s="333">
        <v>41103802</v>
      </c>
      <c r="B6734" s="333" t="s">
        <v>19684</v>
      </c>
      <c r="D6734" s="333" t="s">
        <v>19685</v>
      </c>
      <c r="E6734" s="333" t="s">
        <v>19182</v>
      </c>
      <c r="F6734" s="333" t="s">
        <v>19183</v>
      </c>
      <c r="G6734" s="333" t="s">
        <v>19686</v>
      </c>
    </row>
    <row r="6735" spans="1:7">
      <c r="A6735" s="333">
        <v>41103803</v>
      </c>
      <c r="B6735" s="333" t="s">
        <v>19687</v>
      </c>
      <c r="D6735" s="333" t="s">
        <v>19688</v>
      </c>
      <c r="E6735" s="333" t="s">
        <v>19182</v>
      </c>
      <c r="F6735" s="333" t="s">
        <v>19183</v>
      </c>
      <c r="G6735" s="333" t="s">
        <v>19689</v>
      </c>
    </row>
    <row r="6736" spans="1:7">
      <c r="A6736" s="333">
        <v>41103804</v>
      </c>
      <c r="B6736" s="333" t="s">
        <v>19690</v>
      </c>
      <c r="D6736" s="333" t="s">
        <v>19691</v>
      </c>
      <c r="E6736" s="333" t="s">
        <v>19182</v>
      </c>
      <c r="F6736" s="333" t="s">
        <v>19183</v>
      </c>
      <c r="G6736" s="333" t="s">
        <v>19692</v>
      </c>
    </row>
    <row r="6737" spans="1:7" ht="30">
      <c r="A6737" s="333">
        <v>41103805</v>
      </c>
      <c r="B6737" s="333" t="s">
        <v>19693</v>
      </c>
      <c r="D6737" s="333" t="s">
        <v>19694</v>
      </c>
      <c r="E6737" s="333" t="s">
        <v>19182</v>
      </c>
      <c r="F6737" s="333" t="s">
        <v>19183</v>
      </c>
      <c r="G6737" s="333" t="s">
        <v>19695</v>
      </c>
    </row>
    <row r="6738" spans="1:7" ht="60">
      <c r="A6738" s="333">
        <v>41103806</v>
      </c>
      <c r="B6738" s="333" t="s">
        <v>19696</v>
      </c>
      <c r="D6738" s="333" t="s">
        <v>19697</v>
      </c>
      <c r="E6738" s="333" t="s">
        <v>19182</v>
      </c>
      <c r="F6738" s="333" t="s">
        <v>19183</v>
      </c>
      <c r="G6738" s="333" t="s">
        <v>19698</v>
      </c>
    </row>
    <row r="6739" spans="1:7" ht="30">
      <c r="A6739" s="333">
        <v>41103807</v>
      </c>
      <c r="B6739" s="333" t="s">
        <v>19699</v>
      </c>
      <c r="D6739" s="333" t="s">
        <v>19700</v>
      </c>
      <c r="E6739" s="333" t="s">
        <v>19182</v>
      </c>
      <c r="F6739" s="333" t="s">
        <v>19183</v>
      </c>
      <c r="G6739" s="333" t="s">
        <v>19701</v>
      </c>
    </row>
    <row r="6740" spans="1:7" ht="30">
      <c r="A6740" s="333">
        <v>41103808</v>
      </c>
      <c r="B6740" s="333" t="s">
        <v>19702</v>
      </c>
      <c r="D6740" s="333" t="s">
        <v>19703</v>
      </c>
      <c r="E6740" s="333" t="s">
        <v>19182</v>
      </c>
      <c r="F6740" s="333" t="s">
        <v>19183</v>
      </c>
      <c r="G6740" s="333" t="s">
        <v>19704</v>
      </c>
    </row>
    <row r="6741" spans="1:7" ht="30">
      <c r="A6741" s="333">
        <v>41103809</v>
      </c>
      <c r="B6741" s="333" t="s">
        <v>19705</v>
      </c>
      <c r="D6741" s="333" t="s">
        <v>19700</v>
      </c>
      <c r="E6741" s="333" t="s">
        <v>19182</v>
      </c>
      <c r="F6741" s="333" t="s">
        <v>19183</v>
      </c>
      <c r="G6741" s="333" t="s">
        <v>19706</v>
      </c>
    </row>
    <row r="6742" spans="1:7" ht="45">
      <c r="A6742" s="333">
        <v>41103810</v>
      </c>
      <c r="B6742" s="333" t="s">
        <v>19707</v>
      </c>
      <c r="D6742" s="333" t="s">
        <v>19708</v>
      </c>
      <c r="E6742" s="333" t="s">
        <v>19182</v>
      </c>
      <c r="F6742" s="333" t="s">
        <v>19183</v>
      </c>
      <c r="G6742" s="333" t="s">
        <v>19709</v>
      </c>
    </row>
    <row r="6743" spans="1:7" ht="30">
      <c r="A6743" s="333">
        <v>41103811</v>
      </c>
      <c r="B6743" s="333" t="s">
        <v>19710</v>
      </c>
      <c r="D6743" s="333" t="s">
        <v>19711</v>
      </c>
      <c r="E6743" s="333" t="s">
        <v>19182</v>
      </c>
      <c r="F6743" s="333" t="s">
        <v>19183</v>
      </c>
      <c r="G6743" s="333" t="s">
        <v>19712</v>
      </c>
    </row>
    <row r="6744" spans="1:7" ht="30">
      <c r="A6744" s="333">
        <v>41103812</v>
      </c>
      <c r="B6744" s="333" t="s">
        <v>19713</v>
      </c>
      <c r="D6744" s="333" t="s">
        <v>19711</v>
      </c>
      <c r="E6744" s="333" t="s">
        <v>19182</v>
      </c>
      <c r="F6744" s="333" t="s">
        <v>19183</v>
      </c>
      <c r="G6744" s="333" t="s">
        <v>19714</v>
      </c>
    </row>
    <row r="6745" spans="1:7" ht="30">
      <c r="A6745" s="333">
        <v>41103813</v>
      </c>
      <c r="B6745" s="333" t="s">
        <v>19715</v>
      </c>
      <c r="D6745" s="333" t="s">
        <v>19716</v>
      </c>
      <c r="E6745" s="333" t="s">
        <v>19182</v>
      </c>
      <c r="F6745" s="333" t="s">
        <v>19183</v>
      </c>
      <c r="G6745" s="333" t="s">
        <v>19717</v>
      </c>
    </row>
    <row r="6746" spans="1:7" ht="30">
      <c r="A6746" s="333">
        <v>41103814</v>
      </c>
      <c r="B6746" s="333" t="s">
        <v>19718</v>
      </c>
      <c r="D6746" s="333" t="s">
        <v>19719</v>
      </c>
      <c r="E6746" s="333" t="s">
        <v>19182</v>
      </c>
      <c r="F6746" s="333" t="s">
        <v>19183</v>
      </c>
      <c r="G6746" s="333" t="s">
        <v>19720</v>
      </c>
    </row>
    <row r="6747" spans="1:7">
      <c r="A6747" s="333">
        <v>41103815</v>
      </c>
      <c r="B6747" s="333" t="s">
        <v>19721</v>
      </c>
      <c r="D6747" s="333" t="s">
        <v>19722</v>
      </c>
      <c r="E6747" s="333" t="s">
        <v>19182</v>
      </c>
      <c r="F6747" s="333" t="s">
        <v>19183</v>
      </c>
      <c r="G6747" s="333" t="s">
        <v>19723</v>
      </c>
    </row>
    <row r="6748" spans="1:7" ht="45">
      <c r="A6748" s="333">
        <v>41103816</v>
      </c>
      <c r="B6748" s="333" t="s">
        <v>19724</v>
      </c>
      <c r="D6748" s="333" t="s">
        <v>19725</v>
      </c>
      <c r="E6748" s="333" t="s">
        <v>14926</v>
      </c>
      <c r="F6748" s="333" t="s">
        <v>14927</v>
      </c>
      <c r="G6748" s="333" t="s">
        <v>19726</v>
      </c>
    </row>
    <row r="6749" spans="1:7">
      <c r="A6749" s="333">
        <v>41103900</v>
      </c>
      <c r="B6749" s="333" t="s">
        <v>19727</v>
      </c>
      <c r="D6749" s="333" t="s">
        <v>2173</v>
      </c>
      <c r="E6749" s="333" t="s">
        <v>2173</v>
      </c>
      <c r="F6749" s="333" t="s">
        <v>2173</v>
      </c>
      <c r="G6749" s="333" t="s">
        <v>2173</v>
      </c>
    </row>
    <row r="6750" spans="1:7" ht="45">
      <c r="A6750" s="333">
        <v>41103901</v>
      </c>
      <c r="B6750" s="333" t="s">
        <v>19728</v>
      </c>
      <c r="D6750" s="333" t="s">
        <v>19729</v>
      </c>
      <c r="E6750" s="333" t="s">
        <v>19182</v>
      </c>
      <c r="F6750" s="333" t="s">
        <v>19183</v>
      </c>
      <c r="G6750" s="333" t="s">
        <v>19730</v>
      </c>
    </row>
    <row r="6751" spans="1:7" ht="45">
      <c r="A6751" s="333">
        <v>41103902</v>
      </c>
      <c r="B6751" s="333" t="s">
        <v>19731</v>
      </c>
      <c r="D6751" s="333" t="s">
        <v>19732</v>
      </c>
      <c r="E6751" s="333" t="s">
        <v>19182</v>
      </c>
      <c r="F6751" s="333" t="s">
        <v>19183</v>
      </c>
      <c r="G6751" s="333" t="s">
        <v>19733</v>
      </c>
    </row>
    <row r="6752" spans="1:7" ht="45">
      <c r="A6752" s="333">
        <v>41103903</v>
      </c>
      <c r="B6752" s="333" t="s">
        <v>19734</v>
      </c>
      <c r="D6752" s="333" t="s">
        <v>19735</v>
      </c>
      <c r="E6752" s="333" t="s">
        <v>19182</v>
      </c>
      <c r="F6752" s="333" t="s">
        <v>19183</v>
      </c>
      <c r="G6752" s="333" t="s">
        <v>19736</v>
      </c>
    </row>
    <row r="6753" spans="1:7" ht="45">
      <c r="A6753" s="333">
        <v>41103904</v>
      </c>
      <c r="B6753" s="333" t="s">
        <v>19737</v>
      </c>
      <c r="D6753" s="333" t="s">
        <v>19738</v>
      </c>
      <c r="E6753" s="333" t="s">
        <v>19182</v>
      </c>
      <c r="F6753" s="333" t="s">
        <v>19183</v>
      </c>
      <c r="G6753" s="333" t="s">
        <v>19739</v>
      </c>
    </row>
    <row r="6754" spans="1:7" ht="45">
      <c r="A6754" s="333">
        <v>41103905</v>
      </c>
      <c r="B6754" s="333" t="s">
        <v>19740</v>
      </c>
      <c r="D6754" s="333" t="s">
        <v>19741</v>
      </c>
      <c r="E6754" s="333" t="s">
        <v>19182</v>
      </c>
      <c r="F6754" s="333" t="s">
        <v>19183</v>
      </c>
      <c r="G6754" s="333" t="s">
        <v>19742</v>
      </c>
    </row>
    <row r="6755" spans="1:7" ht="45">
      <c r="A6755" s="333">
        <v>41103906</v>
      </c>
      <c r="B6755" s="333" t="s">
        <v>19743</v>
      </c>
      <c r="D6755" s="333" t="s">
        <v>19744</v>
      </c>
      <c r="E6755" s="333" t="s">
        <v>19182</v>
      </c>
      <c r="F6755" s="333" t="s">
        <v>19183</v>
      </c>
      <c r="G6755" s="333" t="s">
        <v>19745</v>
      </c>
    </row>
    <row r="6756" spans="1:7" ht="30">
      <c r="A6756" s="333">
        <v>41103907</v>
      </c>
      <c r="B6756" s="333" t="s">
        <v>19746</v>
      </c>
      <c r="D6756" s="333" t="s">
        <v>19747</v>
      </c>
      <c r="E6756" s="333" t="s">
        <v>19182</v>
      </c>
      <c r="F6756" s="333" t="s">
        <v>19183</v>
      </c>
      <c r="G6756" s="333" t="s">
        <v>19748</v>
      </c>
    </row>
    <row r="6757" spans="1:7" ht="45">
      <c r="A6757" s="333">
        <v>41103908</v>
      </c>
      <c r="B6757" s="333" t="s">
        <v>19749</v>
      </c>
      <c r="D6757" s="333" t="s">
        <v>19750</v>
      </c>
      <c r="E6757" s="333" t="s">
        <v>19182</v>
      </c>
      <c r="F6757" s="333" t="s">
        <v>19183</v>
      </c>
      <c r="G6757" s="333" t="s">
        <v>19751</v>
      </c>
    </row>
    <row r="6758" spans="1:7" ht="60">
      <c r="A6758" s="333">
        <v>41103909</v>
      </c>
      <c r="B6758" s="333" t="s">
        <v>19752</v>
      </c>
      <c r="D6758" s="333" t="s">
        <v>19753</v>
      </c>
      <c r="E6758" s="333" t="s">
        <v>19182</v>
      </c>
      <c r="F6758" s="333" t="s">
        <v>19183</v>
      </c>
      <c r="G6758" s="333" t="s">
        <v>19754</v>
      </c>
    </row>
    <row r="6759" spans="1:7" ht="45">
      <c r="A6759" s="333">
        <v>41103910</v>
      </c>
      <c r="B6759" s="333" t="s">
        <v>19755</v>
      </c>
      <c r="D6759" s="333" t="s">
        <v>19756</v>
      </c>
      <c r="E6759" s="333" t="s">
        <v>4284</v>
      </c>
      <c r="F6759" s="333" t="s">
        <v>4285</v>
      </c>
      <c r="G6759" s="333" t="s">
        <v>19757</v>
      </c>
    </row>
    <row r="6760" spans="1:7" ht="45">
      <c r="A6760" s="333">
        <v>41103911</v>
      </c>
      <c r="B6760" s="333" t="s">
        <v>19758</v>
      </c>
      <c r="D6760" s="333" t="s">
        <v>19759</v>
      </c>
      <c r="E6760" s="333" t="s">
        <v>4284</v>
      </c>
      <c r="F6760" s="333" t="s">
        <v>4285</v>
      </c>
      <c r="G6760" s="333" t="s">
        <v>19760</v>
      </c>
    </row>
    <row r="6761" spans="1:7" ht="30">
      <c r="A6761" s="333">
        <v>41103912</v>
      </c>
      <c r="B6761" s="333" t="s">
        <v>19761</v>
      </c>
      <c r="D6761" s="333" t="s">
        <v>19762</v>
      </c>
      <c r="E6761" s="333" t="s">
        <v>4284</v>
      </c>
      <c r="F6761" s="333" t="s">
        <v>4285</v>
      </c>
      <c r="G6761" s="333" t="s">
        <v>19763</v>
      </c>
    </row>
    <row r="6762" spans="1:7" ht="30">
      <c r="A6762" s="333">
        <v>41103913</v>
      </c>
      <c r="B6762" s="333" t="s">
        <v>19764</v>
      </c>
      <c r="D6762" s="333" t="s">
        <v>19765</v>
      </c>
      <c r="E6762" s="333" t="s">
        <v>2512</v>
      </c>
      <c r="F6762" s="333" t="s">
        <v>2513</v>
      </c>
      <c r="G6762" s="333" t="s">
        <v>19766</v>
      </c>
    </row>
    <row r="6763" spans="1:7">
      <c r="A6763" s="333">
        <v>41104000</v>
      </c>
      <c r="B6763" s="333" t="s">
        <v>19767</v>
      </c>
      <c r="D6763" s="333" t="s">
        <v>2173</v>
      </c>
      <c r="E6763" s="333" t="s">
        <v>2173</v>
      </c>
      <c r="F6763" s="333" t="s">
        <v>2173</v>
      </c>
      <c r="G6763" s="333" t="s">
        <v>2173</v>
      </c>
    </row>
    <row r="6764" spans="1:7" ht="45">
      <c r="A6764" s="333">
        <v>41104001</v>
      </c>
      <c r="B6764" s="333" t="s">
        <v>19768</v>
      </c>
      <c r="D6764" s="333" t="s">
        <v>19769</v>
      </c>
      <c r="E6764" s="333" t="s">
        <v>14926</v>
      </c>
      <c r="F6764" s="333" t="s">
        <v>14927</v>
      </c>
      <c r="G6764" s="333" t="s">
        <v>19770</v>
      </c>
    </row>
    <row r="6765" spans="1:7" ht="30">
      <c r="A6765" s="333">
        <v>41104002</v>
      </c>
      <c r="B6765" s="333" t="s">
        <v>19771</v>
      </c>
      <c r="D6765" s="333" t="s">
        <v>19772</v>
      </c>
      <c r="E6765" s="333" t="s">
        <v>14926</v>
      </c>
      <c r="F6765" s="333" t="s">
        <v>14927</v>
      </c>
      <c r="G6765" s="333" t="s">
        <v>19773</v>
      </c>
    </row>
    <row r="6766" spans="1:7" ht="45">
      <c r="A6766" s="333">
        <v>41104003</v>
      </c>
      <c r="B6766" s="333" t="s">
        <v>19774</v>
      </c>
      <c r="D6766" s="333" t="s">
        <v>19775</v>
      </c>
      <c r="E6766" s="333" t="s">
        <v>14926</v>
      </c>
      <c r="F6766" s="333" t="s">
        <v>14927</v>
      </c>
      <c r="G6766" s="333" t="s">
        <v>19776</v>
      </c>
    </row>
    <row r="6767" spans="1:7">
      <c r="A6767" s="333">
        <v>41104004</v>
      </c>
      <c r="B6767" s="333" t="s">
        <v>19777</v>
      </c>
      <c r="D6767" s="333" t="s">
        <v>19778</v>
      </c>
      <c r="E6767" s="333" t="s">
        <v>19182</v>
      </c>
      <c r="F6767" s="333" t="s">
        <v>19183</v>
      </c>
      <c r="G6767" s="333" t="s">
        <v>19779</v>
      </c>
    </row>
    <row r="6768" spans="1:7" ht="30">
      <c r="A6768" s="333">
        <v>41104005</v>
      </c>
      <c r="B6768" s="333" t="s">
        <v>19780</v>
      </c>
      <c r="D6768" s="333" t="s">
        <v>19781</v>
      </c>
      <c r="E6768" s="333" t="s">
        <v>19182</v>
      </c>
      <c r="F6768" s="333" t="s">
        <v>19183</v>
      </c>
      <c r="G6768" s="333" t="s">
        <v>19782</v>
      </c>
    </row>
    <row r="6769" spans="1:7" ht="30">
      <c r="A6769" s="333">
        <v>41104006</v>
      </c>
      <c r="B6769" s="333" t="s">
        <v>19783</v>
      </c>
      <c r="D6769" s="333" t="s">
        <v>19784</v>
      </c>
      <c r="E6769" s="333" t="s">
        <v>14926</v>
      </c>
      <c r="F6769" s="333" t="s">
        <v>14927</v>
      </c>
      <c r="G6769" s="333" t="s">
        <v>19785</v>
      </c>
    </row>
    <row r="6770" spans="1:7" ht="30">
      <c r="A6770" s="333">
        <v>41104007</v>
      </c>
      <c r="B6770" s="333" t="s">
        <v>19786</v>
      </c>
      <c r="D6770" s="333" t="s">
        <v>19787</v>
      </c>
      <c r="E6770" s="333" t="s">
        <v>14926</v>
      </c>
      <c r="F6770" s="333" t="s">
        <v>14927</v>
      </c>
      <c r="G6770" s="333" t="s">
        <v>19788</v>
      </c>
    </row>
    <row r="6771" spans="1:7">
      <c r="A6771" s="333">
        <v>41104008</v>
      </c>
      <c r="B6771" s="333" t="s">
        <v>19789</v>
      </c>
      <c r="D6771" s="333" t="s">
        <v>19790</v>
      </c>
      <c r="E6771" s="333" t="s">
        <v>19182</v>
      </c>
      <c r="F6771" s="333" t="s">
        <v>19183</v>
      </c>
      <c r="G6771" s="333" t="s">
        <v>19791</v>
      </c>
    </row>
    <row r="6772" spans="1:7">
      <c r="A6772" s="333">
        <v>41104009</v>
      </c>
      <c r="B6772" s="333" t="s">
        <v>19792</v>
      </c>
      <c r="D6772" s="333" t="s">
        <v>19793</v>
      </c>
      <c r="E6772" s="333" t="s">
        <v>6747</v>
      </c>
      <c r="F6772" s="333" t="s">
        <v>6748</v>
      </c>
      <c r="G6772" s="333" t="s">
        <v>19794</v>
      </c>
    </row>
    <row r="6773" spans="1:7" ht="30">
      <c r="A6773" s="333">
        <v>41104010</v>
      </c>
      <c r="B6773" s="333" t="s">
        <v>19795</v>
      </c>
      <c r="D6773" s="333" t="s">
        <v>19796</v>
      </c>
      <c r="E6773" s="333" t="s">
        <v>4284</v>
      </c>
      <c r="F6773" s="333" t="s">
        <v>4285</v>
      </c>
      <c r="G6773" s="333" t="s">
        <v>19797</v>
      </c>
    </row>
    <row r="6774" spans="1:7" ht="30">
      <c r="A6774" s="333">
        <v>41104011</v>
      </c>
      <c r="B6774" s="333" t="s">
        <v>19798</v>
      </c>
      <c r="D6774" s="333" t="s">
        <v>19799</v>
      </c>
      <c r="E6774" s="333" t="s">
        <v>4284</v>
      </c>
      <c r="F6774" s="333" t="s">
        <v>4285</v>
      </c>
      <c r="G6774" s="333" t="s">
        <v>19800</v>
      </c>
    </row>
    <row r="6775" spans="1:7" ht="30">
      <c r="A6775" s="333">
        <v>41104012</v>
      </c>
      <c r="B6775" s="333" t="s">
        <v>19801</v>
      </c>
      <c r="D6775" s="333" t="s">
        <v>19802</v>
      </c>
      <c r="E6775" s="333" t="s">
        <v>19182</v>
      </c>
      <c r="F6775" s="333" t="s">
        <v>19183</v>
      </c>
      <c r="G6775" s="333" t="s">
        <v>19803</v>
      </c>
    </row>
    <row r="6776" spans="1:7" ht="30">
      <c r="A6776" s="333">
        <v>41104013</v>
      </c>
      <c r="B6776" s="333" t="s">
        <v>19804</v>
      </c>
      <c r="D6776" s="333" t="s">
        <v>19805</v>
      </c>
      <c r="E6776" s="333" t="s">
        <v>7109</v>
      </c>
      <c r="F6776" s="333" t="s">
        <v>7110</v>
      </c>
      <c r="G6776" s="333" t="s">
        <v>19806</v>
      </c>
    </row>
    <row r="6777" spans="1:7" ht="45">
      <c r="A6777" s="333">
        <v>41104014</v>
      </c>
      <c r="B6777" s="333" t="s">
        <v>19807</v>
      </c>
      <c r="D6777" s="333" t="s">
        <v>19808</v>
      </c>
      <c r="E6777" s="333" t="s">
        <v>14926</v>
      </c>
      <c r="F6777" s="333" t="s">
        <v>14927</v>
      </c>
      <c r="G6777" s="333" t="s">
        <v>19809</v>
      </c>
    </row>
    <row r="6778" spans="1:7" ht="30">
      <c r="A6778" s="333">
        <v>41104015</v>
      </c>
      <c r="B6778" s="333" t="s">
        <v>19810</v>
      </c>
      <c r="D6778" s="333" t="s">
        <v>19811</v>
      </c>
      <c r="E6778" s="333" t="s">
        <v>19182</v>
      </c>
      <c r="F6778" s="333" t="s">
        <v>19183</v>
      </c>
      <c r="G6778" s="333" t="s">
        <v>19812</v>
      </c>
    </row>
    <row r="6779" spans="1:7">
      <c r="A6779" s="333">
        <v>41104016</v>
      </c>
      <c r="B6779" s="333" t="s">
        <v>19813</v>
      </c>
      <c r="D6779" s="333" t="s">
        <v>19814</v>
      </c>
      <c r="E6779" s="333" t="s">
        <v>14926</v>
      </c>
      <c r="F6779" s="333" t="s">
        <v>14927</v>
      </c>
      <c r="G6779" s="333" t="s">
        <v>19815</v>
      </c>
    </row>
    <row r="6780" spans="1:7" ht="45">
      <c r="A6780" s="333">
        <v>41104017</v>
      </c>
      <c r="B6780" s="333" t="s">
        <v>19816</v>
      </c>
      <c r="D6780" s="333" t="s">
        <v>19817</v>
      </c>
      <c r="E6780" s="333" t="s">
        <v>14926</v>
      </c>
      <c r="F6780" s="333" t="s">
        <v>14927</v>
      </c>
      <c r="G6780" s="333" t="s">
        <v>19818</v>
      </c>
    </row>
    <row r="6781" spans="1:7" ht="30">
      <c r="A6781" s="333">
        <v>41104018</v>
      </c>
      <c r="B6781" s="333" t="s">
        <v>19819</v>
      </c>
      <c r="D6781" s="333" t="s">
        <v>19820</v>
      </c>
      <c r="E6781" s="333" t="s">
        <v>14926</v>
      </c>
      <c r="F6781" s="333" t="s">
        <v>14927</v>
      </c>
      <c r="G6781" s="333" t="s">
        <v>19821</v>
      </c>
    </row>
    <row r="6782" spans="1:7">
      <c r="A6782" s="333">
        <v>41104019</v>
      </c>
      <c r="B6782" s="333" t="s">
        <v>19822</v>
      </c>
      <c r="D6782" s="333" t="s">
        <v>19823</v>
      </c>
      <c r="E6782" s="333" t="s">
        <v>14926</v>
      </c>
      <c r="F6782" s="333" t="s">
        <v>14927</v>
      </c>
      <c r="G6782" s="333" t="s">
        <v>19824</v>
      </c>
    </row>
    <row r="6783" spans="1:7" ht="30">
      <c r="A6783" s="333">
        <v>41104020</v>
      </c>
      <c r="B6783" s="333" t="s">
        <v>19825</v>
      </c>
      <c r="D6783" s="333" t="s">
        <v>19826</v>
      </c>
      <c r="E6783" s="333" t="s">
        <v>14926</v>
      </c>
      <c r="F6783" s="333" t="s">
        <v>14927</v>
      </c>
      <c r="G6783" s="333" t="s">
        <v>19827</v>
      </c>
    </row>
    <row r="6784" spans="1:7">
      <c r="A6784" s="333">
        <v>41104100</v>
      </c>
      <c r="B6784" s="333" t="s">
        <v>19828</v>
      </c>
      <c r="D6784" s="333" t="s">
        <v>2173</v>
      </c>
      <c r="E6784" s="333" t="s">
        <v>2173</v>
      </c>
      <c r="F6784" s="333" t="s">
        <v>2173</v>
      </c>
      <c r="G6784" s="333" t="s">
        <v>2173</v>
      </c>
    </row>
    <row r="6785" spans="1:7" ht="30">
      <c r="A6785" s="333">
        <v>41104101</v>
      </c>
      <c r="B6785" s="333" t="s">
        <v>19829</v>
      </c>
      <c r="D6785" s="333" t="s">
        <v>19830</v>
      </c>
      <c r="E6785" s="333" t="s">
        <v>14926</v>
      </c>
      <c r="F6785" s="333" t="s">
        <v>14927</v>
      </c>
      <c r="G6785" s="333" t="s">
        <v>19831</v>
      </c>
    </row>
    <row r="6786" spans="1:7" ht="30">
      <c r="A6786" s="333">
        <v>41104102</v>
      </c>
      <c r="B6786" s="333" t="s">
        <v>19832</v>
      </c>
      <c r="D6786" s="333" t="s">
        <v>19833</v>
      </c>
      <c r="E6786" s="333" t="s">
        <v>14926</v>
      </c>
      <c r="F6786" s="333" t="s">
        <v>14927</v>
      </c>
      <c r="G6786" s="333" t="s">
        <v>19834</v>
      </c>
    </row>
    <row r="6787" spans="1:7" ht="30">
      <c r="A6787" s="333">
        <v>41104103</v>
      </c>
      <c r="B6787" s="333" t="s">
        <v>19835</v>
      </c>
      <c r="D6787" s="333" t="s">
        <v>19836</v>
      </c>
      <c r="E6787" s="333" t="s">
        <v>14926</v>
      </c>
      <c r="F6787" s="333" t="s">
        <v>14927</v>
      </c>
      <c r="G6787" s="333" t="s">
        <v>19837</v>
      </c>
    </row>
    <row r="6788" spans="1:7" ht="30">
      <c r="A6788" s="333">
        <v>41104104</v>
      </c>
      <c r="B6788" s="333" t="s">
        <v>19838</v>
      </c>
      <c r="D6788" s="333" t="s">
        <v>19839</v>
      </c>
      <c r="E6788" s="333" t="s">
        <v>14926</v>
      </c>
      <c r="F6788" s="333" t="s">
        <v>14927</v>
      </c>
      <c r="G6788" s="333" t="s">
        <v>19840</v>
      </c>
    </row>
    <row r="6789" spans="1:7" ht="30">
      <c r="A6789" s="333">
        <v>41104105</v>
      </c>
      <c r="B6789" s="333" t="s">
        <v>19841</v>
      </c>
      <c r="D6789" s="333" t="s">
        <v>19842</v>
      </c>
      <c r="E6789" s="333" t="s">
        <v>14926</v>
      </c>
      <c r="F6789" s="333" t="s">
        <v>14927</v>
      </c>
      <c r="G6789" s="333" t="s">
        <v>19843</v>
      </c>
    </row>
    <row r="6790" spans="1:7" ht="45">
      <c r="A6790" s="333">
        <v>41104106</v>
      </c>
      <c r="B6790" s="333" t="s">
        <v>19844</v>
      </c>
      <c r="D6790" s="333" t="s">
        <v>19845</v>
      </c>
      <c r="E6790" s="333" t="s">
        <v>14926</v>
      </c>
      <c r="F6790" s="333" t="s">
        <v>14927</v>
      </c>
      <c r="G6790" s="333" t="s">
        <v>19846</v>
      </c>
    </row>
    <row r="6791" spans="1:7" ht="45">
      <c r="A6791" s="333">
        <v>41104107</v>
      </c>
      <c r="B6791" s="333" t="s">
        <v>19847</v>
      </c>
      <c r="D6791" s="333" t="s">
        <v>19848</v>
      </c>
      <c r="E6791" s="333" t="s">
        <v>14926</v>
      </c>
      <c r="F6791" s="333" t="s">
        <v>14927</v>
      </c>
      <c r="G6791" s="333" t="s">
        <v>19849</v>
      </c>
    </row>
    <row r="6792" spans="1:7" ht="45">
      <c r="A6792" s="333">
        <v>41104108</v>
      </c>
      <c r="B6792" s="333" t="s">
        <v>19850</v>
      </c>
      <c r="D6792" s="333" t="s">
        <v>19851</v>
      </c>
      <c r="E6792" s="333" t="s">
        <v>14926</v>
      </c>
      <c r="F6792" s="333" t="s">
        <v>14927</v>
      </c>
      <c r="G6792" s="333" t="s">
        <v>19852</v>
      </c>
    </row>
    <row r="6793" spans="1:7">
      <c r="A6793" s="333">
        <v>41104109</v>
      </c>
      <c r="B6793" s="333" t="s">
        <v>19853</v>
      </c>
      <c r="D6793" s="333" t="s">
        <v>19854</v>
      </c>
      <c r="E6793" s="333" t="s">
        <v>14926</v>
      </c>
      <c r="F6793" s="333" t="s">
        <v>14927</v>
      </c>
      <c r="G6793" s="333" t="s">
        <v>19855</v>
      </c>
    </row>
    <row r="6794" spans="1:7" ht="45">
      <c r="A6794" s="333">
        <v>41104110</v>
      </c>
      <c r="B6794" s="333" t="s">
        <v>19856</v>
      </c>
      <c r="D6794" s="333" t="s">
        <v>19857</v>
      </c>
      <c r="E6794" s="333" t="s">
        <v>14926</v>
      </c>
      <c r="F6794" s="333" t="s">
        <v>14927</v>
      </c>
      <c r="G6794" s="333" t="s">
        <v>19858</v>
      </c>
    </row>
    <row r="6795" spans="1:7" ht="30">
      <c r="A6795" s="333">
        <v>41104111</v>
      </c>
      <c r="B6795" s="333" t="s">
        <v>19859</v>
      </c>
      <c r="D6795" s="333" t="s">
        <v>19860</v>
      </c>
      <c r="E6795" s="333" t="s">
        <v>14926</v>
      </c>
      <c r="F6795" s="333" t="s">
        <v>14927</v>
      </c>
      <c r="G6795" s="333" t="s">
        <v>19861</v>
      </c>
    </row>
    <row r="6796" spans="1:7" ht="30">
      <c r="A6796" s="333">
        <v>41104112</v>
      </c>
      <c r="B6796" s="333" t="s">
        <v>19862</v>
      </c>
      <c r="D6796" s="333" t="s">
        <v>19863</v>
      </c>
      <c r="E6796" s="333" t="s">
        <v>14926</v>
      </c>
      <c r="F6796" s="333" t="s">
        <v>14927</v>
      </c>
      <c r="G6796" s="333" t="s">
        <v>19864</v>
      </c>
    </row>
    <row r="6797" spans="1:7">
      <c r="A6797" s="333">
        <v>41104114</v>
      </c>
      <c r="B6797" s="333" t="s">
        <v>19865</v>
      </c>
      <c r="D6797" s="333" t="s">
        <v>19866</v>
      </c>
      <c r="E6797" s="333" t="s">
        <v>14926</v>
      </c>
      <c r="F6797" s="333" t="s">
        <v>14927</v>
      </c>
      <c r="G6797" s="333" t="s">
        <v>19867</v>
      </c>
    </row>
    <row r="6798" spans="1:7">
      <c r="A6798" s="333">
        <v>41104115</v>
      </c>
      <c r="B6798" s="333" t="s">
        <v>19868</v>
      </c>
      <c r="D6798" s="333" t="s">
        <v>19869</v>
      </c>
      <c r="E6798" s="333" t="s">
        <v>14926</v>
      </c>
      <c r="F6798" s="333" t="s">
        <v>14927</v>
      </c>
      <c r="G6798" s="333" t="s">
        <v>19870</v>
      </c>
    </row>
    <row r="6799" spans="1:7" ht="30">
      <c r="A6799" s="333">
        <v>41104116</v>
      </c>
      <c r="B6799" s="333" t="s">
        <v>19871</v>
      </c>
      <c r="D6799" s="333" t="s">
        <v>19872</v>
      </c>
      <c r="E6799" s="333" t="s">
        <v>14926</v>
      </c>
      <c r="F6799" s="333" t="s">
        <v>14927</v>
      </c>
      <c r="G6799" s="333" t="s">
        <v>19873</v>
      </c>
    </row>
    <row r="6800" spans="1:7">
      <c r="A6800" s="333">
        <v>41104117</v>
      </c>
      <c r="B6800" s="333" t="s">
        <v>19874</v>
      </c>
      <c r="D6800" s="333" t="s">
        <v>19875</v>
      </c>
      <c r="E6800" s="333" t="s">
        <v>14926</v>
      </c>
      <c r="F6800" s="333" t="s">
        <v>14927</v>
      </c>
      <c r="G6800" s="333" t="s">
        <v>19876</v>
      </c>
    </row>
    <row r="6801" spans="1:7" ht="30">
      <c r="A6801" s="333">
        <v>41104118</v>
      </c>
      <c r="B6801" s="333" t="s">
        <v>19877</v>
      </c>
      <c r="D6801" s="333" t="s">
        <v>19878</v>
      </c>
      <c r="E6801" s="333" t="s">
        <v>14926</v>
      </c>
      <c r="F6801" s="333" t="s">
        <v>14927</v>
      </c>
      <c r="G6801" s="333" t="s">
        <v>19879</v>
      </c>
    </row>
    <row r="6802" spans="1:7">
      <c r="A6802" s="333">
        <v>41104119</v>
      </c>
      <c r="B6802" s="333" t="s">
        <v>19880</v>
      </c>
      <c r="D6802" s="333" t="s">
        <v>19881</v>
      </c>
      <c r="E6802" s="333" t="s">
        <v>14926</v>
      </c>
      <c r="F6802" s="333" t="s">
        <v>14927</v>
      </c>
      <c r="G6802" s="333" t="s">
        <v>19882</v>
      </c>
    </row>
    <row r="6803" spans="1:7" ht="30">
      <c r="A6803" s="333">
        <v>41104120</v>
      </c>
      <c r="B6803" s="333" t="s">
        <v>19883</v>
      </c>
      <c r="D6803" s="333" t="s">
        <v>19884</v>
      </c>
      <c r="E6803" s="333" t="s">
        <v>14926</v>
      </c>
      <c r="F6803" s="333" t="s">
        <v>14927</v>
      </c>
      <c r="G6803" s="333" t="s">
        <v>19885</v>
      </c>
    </row>
    <row r="6804" spans="1:7" ht="30">
      <c r="A6804" s="333">
        <v>41104121</v>
      </c>
      <c r="B6804" s="333" t="s">
        <v>19886</v>
      </c>
      <c r="D6804" s="333" t="s">
        <v>19887</v>
      </c>
      <c r="E6804" s="333" t="s">
        <v>14926</v>
      </c>
      <c r="F6804" s="333" t="s">
        <v>14927</v>
      </c>
      <c r="G6804" s="333" t="s">
        <v>19888</v>
      </c>
    </row>
    <row r="6805" spans="1:7" ht="45">
      <c r="A6805" s="333">
        <v>41104122</v>
      </c>
      <c r="B6805" s="333" t="s">
        <v>19889</v>
      </c>
      <c r="D6805" s="333" t="s">
        <v>19887</v>
      </c>
      <c r="E6805" s="333" t="s">
        <v>14926</v>
      </c>
      <c r="F6805" s="333" t="s">
        <v>14927</v>
      </c>
      <c r="G6805" s="333" t="s">
        <v>19890</v>
      </c>
    </row>
    <row r="6806" spans="1:7" ht="30">
      <c r="A6806" s="333">
        <v>41104123</v>
      </c>
      <c r="B6806" s="333" t="s">
        <v>19891</v>
      </c>
      <c r="D6806" s="333" t="s">
        <v>19892</v>
      </c>
      <c r="E6806" s="333" t="s">
        <v>14926</v>
      </c>
      <c r="F6806" s="333" t="s">
        <v>14927</v>
      </c>
      <c r="G6806" s="333" t="s">
        <v>19893</v>
      </c>
    </row>
    <row r="6807" spans="1:7" ht="30">
      <c r="A6807" s="333">
        <v>41104124</v>
      </c>
      <c r="B6807" s="333" t="s">
        <v>19894</v>
      </c>
      <c r="D6807" s="333" t="s">
        <v>19895</v>
      </c>
      <c r="E6807" s="333" t="s">
        <v>14926</v>
      </c>
      <c r="F6807" s="333" t="s">
        <v>14927</v>
      </c>
      <c r="G6807" s="333" t="s">
        <v>19896</v>
      </c>
    </row>
    <row r="6808" spans="1:7">
      <c r="A6808" s="333">
        <v>41104200</v>
      </c>
      <c r="B6808" s="333" t="s">
        <v>19897</v>
      </c>
      <c r="D6808" s="333" t="s">
        <v>2173</v>
      </c>
      <c r="E6808" s="333" t="s">
        <v>2173</v>
      </c>
      <c r="F6808" s="333" t="s">
        <v>2173</v>
      </c>
      <c r="G6808" s="333" t="s">
        <v>2173</v>
      </c>
    </row>
    <row r="6809" spans="1:7">
      <c r="A6809" s="333">
        <v>41104201</v>
      </c>
      <c r="B6809" s="333" t="s">
        <v>19898</v>
      </c>
      <c r="D6809" s="333" t="s">
        <v>19899</v>
      </c>
      <c r="E6809" s="333" t="s">
        <v>19900</v>
      </c>
      <c r="F6809" s="333" t="s">
        <v>19901</v>
      </c>
      <c r="G6809" s="333" t="s">
        <v>19902</v>
      </c>
    </row>
    <row r="6810" spans="1:7" ht="30">
      <c r="A6810" s="333">
        <v>41104202</v>
      </c>
      <c r="B6810" s="333" t="s">
        <v>19903</v>
      </c>
      <c r="D6810" s="333" t="s">
        <v>19904</v>
      </c>
      <c r="E6810" s="333" t="s">
        <v>19182</v>
      </c>
      <c r="F6810" s="333" t="s">
        <v>19183</v>
      </c>
      <c r="G6810" s="333" t="s">
        <v>19905</v>
      </c>
    </row>
    <row r="6811" spans="1:7" ht="30">
      <c r="A6811" s="333">
        <v>41104203</v>
      </c>
      <c r="B6811" s="333" t="s">
        <v>19906</v>
      </c>
      <c r="D6811" s="333" t="s">
        <v>19907</v>
      </c>
      <c r="E6811" s="333" t="s">
        <v>19182</v>
      </c>
      <c r="F6811" s="333" t="s">
        <v>19183</v>
      </c>
      <c r="G6811" s="333" t="s">
        <v>19908</v>
      </c>
    </row>
    <row r="6812" spans="1:7" ht="45">
      <c r="A6812" s="333">
        <v>41104204</v>
      </c>
      <c r="B6812" s="333" t="s">
        <v>19909</v>
      </c>
      <c r="D6812" s="333" t="s">
        <v>19910</v>
      </c>
      <c r="E6812" s="333" t="s">
        <v>19182</v>
      </c>
      <c r="F6812" s="333" t="s">
        <v>19183</v>
      </c>
      <c r="G6812" s="333" t="s">
        <v>19911</v>
      </c>
    </row>
    <row r="6813" spans="1:7" ht="30">
      <c r="A6813" s="333">
        <v>41104205</v>
      </c>
      <c r="B6813" s="333" t="s">
        <v>19912</v>
      </c>
      <c r="D6813" s="333" t="s">
        <v>19913</v>
      </c>
      <c r="E6813" s="333" t="s">
        <v>19182</v>
      </c>
      <c r="F6813" s="333" t="s">
        <v>19183</v>
      </c>
      <c r="G6813" s="333" t="s">
        <v>19914</v>
      </c>
    </row>
    <row r="6814" spans="1:7" ht="45">
      <c r="A6814" s="333">
        <v>41104206</v>
      </c>
      <c r="B6814" s="333" t="s">
        <v>19915</v>
      </c>
      <c r="D6814" s="333" t="s">
        <v>19916</v>
      </c>
      <c r="E6814" s="333" t="s">
        <v>19182</v>
      </c>
      <c r="F6814" s="333" t="s">
        <v>19183</v>
      </c>
      <c r="G6814" s="333" t="s">
        <v>19917</v>
      </c>
    </row>
    <row r="6815" spans="1:7" ht="45">
      <c r="A6815" s="333">
        <v>41104207</v>
      </c>
      <c r="B6815" s="333" t="s">
        <v>19918</v>
      </c>
      <c r="D6815" s="333" t="s">
        <v>19919</v>
      </c>
      <c r="E6815" s="333" t="s">
        <v>19182</v>
      </c>
      <c r="F6815" s="333" t="s">
        <v>19183</v>
      </c>
      <c r="G6815" s="333" t="s">
        <v>19920</v>
      </c>
    </row>
    <row r="6816" spans="1:7">
      <c r="A6816" s="333">
        <v>41104208</v>
      </c>
      <c r="B6816" s="333" t="s">
        <v>19921</v>
      </c>
      <c r="D6816" s="333" t="s">
        <v>19922</v>
      </c>
      <c r="E6816" s="333" t="s">
        <v>19182</v>
      </c>
      <c r="F6816" s="333" t="s">
        <v>19183</v>
      </c>
      <c r="G6816" s="333" t="s">
        <v>19923</v>
      </c>
    </row>
    <row r="6817" spans="1:7" ht="45">
      <c r="A6817" s="333">
        <v>41104209</v>
      </c>
      <c r="B6817" s="333" t="s">
        <v>19924</v>
      </c>
      <c r="D6817" s="333" t="s">
        <v>19925</v>
      </c>
      <c r="E6817" s="333" t="s">
        <v>19182</v>
      </c>
      <c r="F6817" s="333" t="s">
        <v>19183</v>
      </c>
      <c r="G6817" s="333" t="s">
        <v>19926</v>
      </c>
    </row>
    <row r="6818" spans="1:7" ht="30">
      <c r="A6818" s="333">
        <v>41104210</v>
      </c>
      <c r="B6818" s="333" t="s">
        <v>19927</v>
      </c>
      <c r="D6818" s="333" t="s">
        <v>19928</v>
      </c>
      <c r="E6818" s="333" t="s">
        <v>14926</v>
      </c>
      <c r="F6818" s="333" t="s">
        <v>14927</v>
      </c>
      <c r="G6818" s="333" t="s">
        <v>19929</v>
      </c>
    </row>
    <row r="6819" spans="1:7" ht="45">
      <c r="A6819" s="333">
        <v>41104211</v>
      </c>
      <c r="B6819" s="333" t="s">
        <v>19930</v>
      </c>
      <c r="D6819" s="333" t="s">
        <v>19931</v>
      </c>
      <c r="E6819" s="333" t="s">
        <v>14926</v>
      </c>
      <c r="F6819" s="333" t="s">
        <v>14927</v>
      </c>
      <c r="G6819" s="333" t="s">
        <v>19932</v>
      </c>
    </row>
    <row r="6820" spans="1:7">
      <c r="A6820" s="333">
        <v>41104212</v>
      </c>
      <c r="B6820" s="333" t="s">
        <v>19933</v>
      </c>
      <c r="D6820" s="333" t="s">
        <v>19934</v>
      </c>
      <c r="E6820" s="333" t="s">
        <v>14926</v>
      </c>
      <c r="F6820" s="333" t="s">
        <v>14927</v>
      </c>
      <c r="G6820" s="333" t="s">
        <v>19935</v>
      </c>
    </row>
    <row r="6821" spans="1:7">
      <c r="A6821" s="333">
        <v>41104300</v>
      </c>
      <c r="B6821" s="333" t="s">
        <v>19936</v>
      </c>
      <c r="D6821" s="333" t="s">
        <v>2173</v>
      </c>
      <c r="E6821" s="333" t="s">
        <v>2173</v>
      </c>
      <c r="F6821" s="333" t="s">
        <v>2173</v>
      </c>
      <c r="G6821" s="333" t="s">
        <v>2173</v>
      </c>
    </row>
    <row r="6822" spans="1:7" ht="30">
      <c r="A6822" s="333">
        <v>41104301</v>
      </c>
      <c r="B6822" s="333" t="s">
        <v>19937</v>
      </c>
      <c r="D6822" s="333" t="s">
        <v>19938</v>
      </c>
      <c r="E6822" s="333" t="s">
        <v>19182</v>
      </c>
      <c r="F6822" s="333" t="s">
        <v>19183</v>
      </c>
      <c r="G6822" s="333" t="s">
        <v>19939</v>
      </c>
    </row>
    <row r="6823" spans="1:7" ht="45">
      <c r="A6823" s="333">
        <v>41104302</v>
      </c>
      <c r="B6823" s="333" t="s">
        <v>19940</v>
      </c>
      <c r="D6823" s="333" t="s">
        <v>19941</v>
      </c>
      <c r="E6823" s="333" t="s">
        <v>19284</v>
      </c>
      <c r="F6823" s="333" t="s">
        <v>19285</v>
      </c>
      <c r="G6823" s="333" t="s">
        <v>19942</v>
      </c>
    </row>
    <row r="6824" spans="1:7" ht="45">
      <c r="A6824" s="333">
        <v>41104303</v>
      </c>
      <c r="B6824" s="333" t="s">
        <v>19943</v>
      </c>
      <c r="D6824" s="333" t="s">
        <v>19944</v>
      </c>
      <c r="E6824" s="333" t="s">
        <v>2512</v>
      </c>
      <c r="F6824" s="333" t="s">
        <v>2513</v>
      </c>
      <c r="G6824" s="333" t="s">
        <v>19945</v>
      </c>
    </row>
    <row r="6825" spans="1:7" ht="60">
      <c r="A6825" s="333">
        <v>41104304</v>
      </c>
      <c r="B6825" s="333" t="s">
        <v>19946</v>
      </c>
      <c r="D6825" s="333" t="s">
        <v>19947</v>
      </c>
      <c r="E6825" s="333" t="s">
        <v>5334</v>
      </c>
      <c r="F6825" s="333" t="s">
        <v>5335</v>
      </c>
      <c r="G6825" s="333" t="s">
        <v>19948</v>
      </c>
    </row>
    <row r="6826" spans="1:7" ht="45">
      <c r="A6826" s="333">
        <v>41104305</v>
      </c>
      <c r="B6826" s="333" t="s">
        <v>19949</v>
      </c>
      <c r="D6826" s="333" t="s">
        <v>19950</v>
      </c>
      <c r="E6826" s="333" t="s">
        <v>19182</v>
      </c>
      <c r="F6826" s="333" t="s">
        <v>19183</v>
      </c>
      <c r="G6826" s="333" t="s">
        <v>19951</v>
      </c>
    </row>
    <row r="6827" spans="1:7" ht="30">
      <c r="A6827" s="333">
        <v>41104306</v>
      </c>
      <c r="B6827" s="333" t="s">
        <v>19952</v>
      </c>
      <c r="D6827" s="333" t="s">
        <v>19953</v>
      </c>
      <c r="E6827" s="333" t="s">
        <v>19182</v>
      </c>
      <c r="F6827" s="333" t="s">
        <v>19183</v>
      </c>
      <c r="G6827" s="333" t="s">
        <v>19954</v>
      </c>
    </row>
    <row r="6828" spans="1:7" ht="45">
      <c r="A6828" s="333">
        <v>41104307</v>
      </c>
      <c r="B6828" s="333" t="s">
        <v>19955</v>
      </c>
      <c r="D6828" s="333" t="s">
        <v>19956</v>
      </c>
      <c r="E6828" s="333" t="s">
        <v>19182</v>
      </c>
      <c r="F6828" s="333" t="s">
        <v>19183</v>
      </c>
      <c r="G6828" s="333" t="s">
        <v>19957</v>
      </c>
    </row>
    <row r="6829" spans="1:7" ht="45">
      <c r="A6829" s="333">
        <v>41104308</v>
      </c>
      <c r="B6829" s="333" t="s">
        <v>19958</v>
      </c>
      <c r="D6829" s="333" t="s">
        <v>19959</v>
      </c>
      <c r="E6829" s="333" t="s">
        <v>19182</v>
      </c>
      <c r="F6829" s="333" t="s">
        <v>19183</v>
      </c>
      <c r="G6829" s="333" t="s">
        <v>19960</v>
      </c>
    </row>
    <row r="6830" spans="1:7">
      <c r="A6830" s="333">
        <v>41104400</v>
      </c>
      <c r="B6830" s="333" t="s">
        <v>19961</v>
      </c>
      <c r="D6830" s="333" t="s">
        <v>2173</v>
      </c>
      <c r="E6830" s="333" t="s">
        <v>2173</v>
      </c>
      <c r="F6830" s="333" t="s">
        <v>2173</v>
      </c>
      <c r="G6830" s="333" t="s">
        <v>2173</v>
      </c>
    </row>
    <row r="6831" spans="1:7" ht="30">
      <c r="A6831" s="333">
        <v>41104401</v>
      </c>
      <c r="B6831" s="333" t="s">
        <v>19962</v>
      </c>
      <c r="D6831" s="333" t="s">
        <v>19963</v>
      </c>
      <c r="E6831" s="333" t="s">
        <v>19182</v>
      </c>
      <c r="F6831" s="333" t="s">
        <v>19183</v>
      </c>
      <c r="G6831" s="333" t="s">
        <v>19964</v>
      </c>
    </row>
    <row r="6832" spans="1:7" ht="60">
      <c r="A6832" s="333">
        <v>41104402</v>
      </c>
      <c r="B6832" s="333" t="s">
        <v>19965</v>
      </c>
      <c r="D6832" s="333" t="s">
        <v>19966</v>
      </c>
      <c r="E6832" s="333" t="s">
        <v>19182</v>
      </c>
      <c r="F6832" s="333" t="s">
        <v>19183</v>
      </c>
      <c r="G6832" s="333" t="s">
        <v>19967</v>
      </c>
    </row>
    <row r="6833" spans="1:7" ht="30">
      <c r="A6833" s="333">
        <v>41104403</v>
      </c>
      <c r="B6833" s="333" t="s">
        <v>19968</v>
      </c>
      <c r="D6833" s="333" t="s">
        <v>19969</v>
      </c>
      <c r="E6833" s="333" t="s">
        <v>19182</v>
      </c>
      <c r="F6833" s="333" t="s">
        <v>19183</v>
      </c>
      <c r="G6833" s="333" t="s">
        <v>19970</v>
      </c>
    </row>
    <row r="6834" spans="1:7" ht="45">
      <c r="A6834" s="333">
        <v>41104404</v>
      </c>
      <c r="B6834" s="333" t="s">
        <v>19971</v>
      </c>
      <c r="D6834" s="333" t="s">
        <v>19972</v>
      </c>
      <c r="E6834" s="333" t="s">
        <v>19182</v>
      </c>
      <c r="F6834" s="333" t="s">
        <v>19183</v>
      </c>
      <c r="G6834" s="333" t="s">
        <v>19973</v>
      </c>
    </row>
    <row r="6835" spans="1:7">
      <c r="A6835" s="333">
        <v>41104405</v>
      </c>
      <c r="B6835" s="333" t="s">
        <v>19974</v>
      </c>
      <c r="D6835" s="333" t="s">
        <v>19975</v>
      </c>
      <c r="E6835" s="333" t="s">
        <v>19182</v>
      </c>
      <c r="F6835" s="333" t="s">
        <v>19183</v>
      </c>
      <c r="G6835" s="333" t="s">
        <v>19976</v>
      </c>
    </row>
    <row r="6836" spans="1:7" ht="30">
      <c r="A6836" s="333">
        <v>41104406</v>
      </c>
      <c r="B6836" s="333" t="s">
        <v>19977</v>
      </c>
      <c r="D6836" s="333" t="s">
        <v>19978</v>
      </c>
      <c r="E6836" s="333" t="s">
        <v>19182</v>
      </c>
      <c r="F6836" s="333" t="s">
        <v>19183</v>
      </c>
      <c r="G6836" s="333" t="s">
        <v>19979</v>
      </c>
    </row>
    <row r="6837" spans="1:7" ht="60">
      <c r="A6837" s="333">
        <v>41104407</v>
      </c>
      <c r="B6837" s="333" t="s">
        <v>19980</v>
      </c>
      <c r="D6837" s="333" t="s">
        <v>19966</v>
      </c>
      <c r="E6837" s="333" t="s">
        <v>19182</v>
      </c>
      <c r="F6837" s="333" t="s">
        <v>19183</v>
      </c>
      <c r="G6837" s="333" t="s">
        <v>19981</v>
      </c>
    </row>
    <row r="6838" spans="1:7" ht="60">
      <c r="A6838" s="333">
        <v>41104408</v>
      </c>
      <c r="B6838" s="333" t="s">
        <v>19982</v>
      </c>
      <c r="D6838" s="333" t="s">
        <v>19966</v>
      </c>
      <c r="E6838" s="333" t="s">
        <v>19182</v>
      </c>
      <c r="F6838" s="333" t="s">
        <v>19183</v>
      </c>
      <c r="G6838" s="333" t="s">
        <v>19983</v>
      </c>
    </row>
    <row r="6839" spans="1:7" ht="60">
      <c r="A6839" s="333">
        <v>41104409</v>
      </c>
      <c r="B6839" s="333" t="s">
        <v>19984</v>
      </c>
      <c r="D6839" s="333" t="s">
        <v>19966</v>
      </c>
      <c r="E6839" s="333" t="s">
        <v>19182</v>
      </c>
      <c r="F6839" s="333" t="s">
        <v>19183</v>
      </c>
      <c r="G6839" s="333" t="s">
        <v>19985</v>
      </c>
    </row>
    <row r="6840" spans="1:7" ht="60">
      <c r="A6840" s="333">
        <v>41104410</v>
      </c>
      <c r="B6840" s="333" t="s">
        <v>19986</v>
      </c>
      <c r="D6840" s="333" t="s">
        <v>19966</v>
      </c>
      <c r="E6840" s="333" t="s">
        <v>19182</v>
      </c>
      <c r="F6840" s="333" t="s">
        <v>19183</v>
      </c>
      <c r="G6840" s="333" t="s">
        <v>19987</v>
      </c>
    </row>
    <row r="6841" spans="1:7" ht="30">
      <c r="A6841" s="333">
        <v>41104411</v>
      </c>
      <c r="B6841" s="333" t="s">
        <v>19988</v>
      </c>
      <c r="D6841" s="333" t="s">
        <v>19989</v>
      </c>
      <c r="E6841" s="333" t="s">
        <v>19182</v>
      </c>
      <c r="F6841" s="333" t="s">
        <v>19183</v>
      </c>
      <c r="G6841" s="333" t="s">
        <v>19990</v>
      </c>
    </row>
    <row r="6842" spans="1:7" ht="30">
      <c r="A6842" s="333">
        <v>41104412</v>
      </c>
      <c r="B6842" s="333" t="s">
        <v>19991</v>
      </c>
      <c r="D6842" s="333" t="s">
        <v>19992</v>
      </c>
      <c r="E6842" s="333" t="s">
        <v>19182</v>
      </c>
      <c r="F6842" s="333" t="s">
        <v>19183</v>
      </c>
      <c r="G6842" s="333" t="s">
        <v>19993</v>
      </c>
    </row>
    <row r="6843" spans="1:7" ht="45">
      <c r="A6843" s="333">
        <v>41104413</v>
      </c>
      <c r="B6843" s="333" t="s">
        <v>19994</v>
      </c>
      <c r="D6843" s="333" t="s">
        <v>19995</v>
      </c>
      <c r="E6843" s="333" t="s">
        <v>19182</v>
      </c>
      <c r="F6843" s="333" t="s">
        <v>19183</v>
      </c>
      <c r="G6843" s="333" t="s">
        <v>19996</v>
      </c>
    </row>
    <row r="6844" spans="1:7" ht="45">
      <c r="A6844" s="333">
        <v>41104414</v>
      </c>
      <c r="B6844" s="333" t="s">
        <v>19997</v>
      </c>
      <c r="D6844" s="333" t="s">
        <v>19998</v>
      </c>
      <c r="E6844" s="333" t="s">
        <v>19182</v>
      </c>
      <c r="F6844" s="333" t="s">
        <v>19183</v>
      </c>
      <c r="G6844" s="333" t="s">
        <v>19999</v>
      </c>
    </row>
    <row r="6845" spans="1:7" ht="60">
      <c r="A6845" s="333">
        <v>41104415</v>
      </c>
      <c r="B6845" s="333" t="s">
        <v>20000</v>
      </c>
      <c r="D6845" s="333" t="s">
        <v>19966</v>
      </c>
      <c r="E6845" s="333" t="s">
        <v>19182</v>
      </c>
      <c r="F6845" s="333" t="s">
        <v>19183</v>
      </c>
      <c r="G6845" s="333" t="s">
        <v>20001</v>
      </c>
    </row>
    <row r="6846" spans="1:7" ht="60">
      <c r="A6846" s="333">
        <v>41104416</v>
      </c>
      <c r="B6846" s="333" t="s">
        <v>20002</v>
      </c>
      <c r="D6846" s="333" t="s">
        <v>19966</v>
      </c>
      <c r="E6846" s="333" t="s">
        <v>19182</v>
      </c>
      <c r="F6846" s="333" t="s">
        <v>19183</v>
      </c>
      <c r="G6846" s="333" t="s">
        <v>20003</v>
      </c>
    </row>
    <row r="6847" spans="1:7" ht="60">
      <c r="A6847" s="333">
        <v>41104417</v>
      </c>
      <c r="B6847" s="333" t="s">
        <v>20004</v>
      </c>
      <c r="D6847" s="333" t="s">
        <v>19966</v>
      </c>
      <c r="E6847" s="333" t="s">
        <v>19182</v>
      </c>
      <c r="F6847" s="333" t="s">
        <v>19183</v>
      </c>
      <c r="G6847" s="333" t="s">
        <v>20005</v>
      </c>
    </row>
    <row r="6848" spans="1:7" ht="60">
      <c r="A6848" s="333">
        <v>41104418</v>
      </c>
      <c r="B6848" s="333" t="s">
        <v>20006</v>
      </c>
      <c r="D6848" s="333" t="s">
        <v>19966</v>
      </c>
      <c r="E6848" s="333" t="s">
        <v>19182</v>
      </c>
      <c r="F6848" s="333" t="s">
        <v>19183</v>
      </c>
      <c r="G6848" s="333" t="s">
        <v>20007</v>
      </c>
    </row>
    <row r="6849" spans="1:7" ht="60">
      <c r="A6849" s="333">
        <v>41104419</v>
      </c>
      <c r="B6849" s="333" t="s">
        <v>20008</v>
      </c>
      <c r="D6849" s="333" t="s">
        <v>19966</v>
      </c>
      <c r="E6849" s="333" t="s">
        <v>19182</v>
      </c>
      <c r="F6849" s="333" t="s">
        <v>19183</v>
      </c>
      <c r="G6849" s="333" t="s">
        <v>20009</v>
      </c>
    </row>
    <row r="6850" spans="1:7" ht="60">
      <c r="A6850" s="333">
        <v>41104420</v>
      </c>
      <c r="B6850" s="333" t="s">
        <v>20010</v>
      </c>
      <c r="D6850" s="333" t="s">
        <v>19966</v>
      </c>
      <c r="E6850" s="333" t="s">
        <v>19182</v>
      </c>
      <c r="F6850" s="333" t="s">
        <v>19183</v>
      </c>
      <c r="G6850" s="333" t="s">
        <v>20011</v>
      </c>
    </row>
    <row r="6851" spans="1:7" ht="60">
      <c r="A6851" s="333">
        <v>41104421</v>
      </c>
      <c r="B6851" s="333" t="s">
        <v>20012</v>
      </c>
      <c r="D6851" s="333" t="s">
        <v>19966</v>
      </c>
      <c r="E6851" s="333" t="s">
        <v>19182</v>
      </c>
      <c r="F6851" s="333" t="s">
        <v>19183</v>
      </c>
      <c r="G6851" s="333" t="s">
        <v>20013</v>
      </c>
    </row>
    <row r="6852" spans="1:7" ht="60">
      <c r="A6852" s="333">
        <v>41104422</v>
      </c>
      <c r="B6852" s="333" t="s">
        <v>20014</v>
      </c>
      <c r="D6852" s="333" t="s">
        <v>19966</v>
      </c>
      <c r="E6852" s="333" t="s">
        <v>19182</v>
      </c>
      <c r="F6852" s="333" t="s">
        <v>19183</v>
      </c>
      <c r="G6852" s="333" t="s">
        <v>20015</v>
      </c>
    </row>
    <row r="6853" spans="1:7" ht="45">
      <c r="A6853" s="333">
        <v>41104423</v>
      </c>
      <c r="B6853" s="333" t="s">
        <v>20016</v>
      </c>
      <c r="D6853" s="333" t="s">
        <v>20017</v>
      </c>
      <c r="E6853" s="333" t="s">
        <v>19182</v>
      </c>
      <c r="F6853" s="333" t="s">
        <v>19183</v>
      </c>
      <c r="G6853" s="333" t="s">
        <v>20018</v>
      </c>
    </row>
    <row r="6854" spans="1:7">
      <c r="A6854" s="333">
        <v>41104424</v>
      </c>
      <c r="B6854" s="333" t="s">
        <v>20019</v>
      </c>
      <c r="D6854" s="333" t="s">
        <v>20020</v>
      </c>
      <c r="E6854" s="333" t="s">
        <v>19182</v>
      </c>
      <c r="F6854" s="333" t="s">
        <v>19183</v>
      </c>
      <c r="G6854" s="333" t="s">
        <v>20021</v>
      </c>
    </row>
    <row r="6855" spans="1:7">
      <c r="A6855" s="333">
        <v>41104500</v>
      </c>
      <c r="B6855" s="333" t="s">
        <v>20022</v>
      </c>
      <c r="D6855" s="333" t="s">
        <v>2173</v>
      </c>
      <c r="E6855" s="333" t="s">
        <v>2173</v>
      </c>
      <c r="F6855" s="333" t="s">
        <v>2173</v>
      </c>
      <c r="G6855" s="333" t="s">
        <v>2173</v>
      </c>
    </row>
    <row r="6856" spans="1:7" ht="45">
      <c r="A6856" s="333">
        <v>41104501</v>
      </c>
      <c r="B6856" s="333" t="s">
        <v>20023</v>
      </c>
      <c r="D6856" s="333" t="s">
        <v>20024</v>
      </c>
      <c r="E6856" s="333" t="s">
        <v>19182</v>
      </c>
      <c r="F6856" s="333" t="s">
        <v>19183</v>
      </c>
      <c r="G6856" s="333" t="s">
        <v>20025</v>
      </c>
    </row>
    <row r="6857" spans="1:7" ht="30">
      <c r="A6857" s="333">
        <v>41104502</v>
      </c>
      <c r="B6857" s="333" t="s">
        <v>20026</v>
      </c>
      <c r="D6857" s="333" t="s">
        <v>20027</v>
      </c>
      <c r="E6857" s="333" t="s">
        <v>19182</v>
      </c>
      <c r="F6857" s="333" t="s">
        <v>19183</v>
      </c>
      <c r="G6857" s="333" t="s">
        <v>20028</v>
      </c>
    </row>
    <row r="6858" spans="1:7" ht="30">
      <c r="A6858" s="333">
        <v>41104503</v>
      </c>
      <c r="B6858" s="333" t="s">
        <v>20029</v>
      </c>
      <c r="D6858" s="333" t="s">
        <v>20030</v>
      </c>
      <c r="E6858" s="333" t="s">
        <v>19182</v>
      </c>
      <c r="F6858" s="333" t="s">
        <v>19183</v>
      </c>
      <c r="G6858" s="333" t="s">
        <v>20031</v>
      </c>
    </row>
    <row r="6859" spans="1:7" ht="30">
      <c r="A6859" s="333">
        <v>41104504</v>
      </c>
      <c r="B6859" s="333" t="s">
        <v>20032</v>
      </c>
      <c r="D6859" s="333" t="s">
        <v>20033</v>
      </c>
      <c r="E6859" s="333" t="s">
        <v>19182</v>
      </c>
      <c r="F6859" s="333" t="s">
        <v>19183</v>
      </c>
      <c r="G6859" s="333" t="s">
        <v>20034</v>
      </c>
    </row>
    <row r="6860" spans="1:7" ht="45">
      <c r="A6860" s="333">
        <v>41104505</v>
      </c>
      <c r="B6860" s="333" t="s">
        <v>20035</v>
      </c>
      <c r="D6860" s="333" t="s">
        <v>20036</v>
      </c>
      <c r="E6860" s="333" t="s">
        <v>19182</v>
      </c>
      <c r="F6860" s="333" t="s">
        <v>19183</v>
      </c>
      <c r="G6860" s="333" t="s">
        <v>20037</v>
      </c>
    </row>
    <row r="6861" spans="1:7" ht="45">
      <c r="A6861" s="333">
        <v>41104506</v>
      </c>
      <c r="B6861" s="333" t="s">
        <v>20038</v>
      </c>
      <c r="D6861" s="333" t="s">
        <v>20039</v>
      </c>
      <c r="E6861" s="333" t="s">
        <v>19182</v>
      </c>
      <c r="F6861" s="333" t="s">
        <v>19183</v>
      </c>
      <c r="G6861" s="333" t="s">
        <v>20040</v>
      </c>
    </row>
    <row r="6862" spans="1:7" ht="45">
      <c r="A6862" s="333">
        <v>41104507</v>
      </c>
      <c r="B6862" s="333" t="s">
        <v>20041</v>
      </c>
      <c r="D6862" s="333" t="s">
        <v>20039</v>
      </c>
      <c r="E6862" s="333" t="s">
        <v>19182</v>
      </c>
      <c r="F6862" s="333" t="s">
        <v>19183</v>
      </c>
      <c r="G6862" s="333" t="s">
        <v>20042</v>
      </c>
    </row>
    <row r="6863" spans="1:7" ht="30">
      <c r="A6863" s="333">
        <v>41104508</v>
      </c>
      <c r="B6863" s="333" t="s">
        <v>20043</v>
      </c>
      <c r="D6863" s="333" t="s">
        <v>20044</v>
      </c>
      <c r="E6863" s="333" t="s">
        <v>19182</v>
      </c>
      <c r="F6863" s="333" t="s">
        <v>19183</v>
      </c>
      <c r="G6863" s="333" t="s">
        <v>20045</v>
      </c>
    </row>
    <row r="6864" spans="1:7" ht="45">
      <c r="A6864" s="333">
        <v>41104509</v>
      </c>
      <c r="B6864" s="333" t="s">
        <v>20046</v>
      </c>
      <c r="D6864" s="333" t="s">
        <v>20047</v>
      </c>
      <c r="E6864" s="333" t="s">
        <v>19182</v>
      </c>
      <c r="F6864" s="333" t="s">
        <v>19183</v>
      </c>
      <c r="G6864" s="333" t="s">
        <v>20048</v>
      </c>
    </row>
    <row r="6865" spans="1:7" ht="45">
      <c r="A6865" s="333">
        <v>41104510</v>
      </c>
      <c r="B6865" s="333" t="s">
        <v>20049</v>
      </c>
      <c r="D6865" s="333" t="s">
        <v>20050</v>
      </c>
      <c r="E6865" s="333" t="s">
        <v>19182</v>
      </c>
      <c r="F6865" s="333" t="s">
        <v>19183</v>
      </c>
      <c r="G6865" s="333" t="s">
        <v>20051</v>
      </c>
    </row>
    <row r="6866" spans="1:7" ht="30">
      <c r="A6866" s="333">
        <v>41104511</v>
      </c>
      <c r="B6866" s="333" t="s">
        <v>20052</v>
      </c>
      <c r="D6866" s="333" t="s">
        <v>20053</v>
      </c>
      <c r="E6866" s="333" t="s">
        <v>19182</v>
      </c>
      <c r="F6866" s="333" t="s">
        <v>19183</v>
      </c>
      <c r="G6866" s="333" t="s">
        <v>20054</v>
      </c>
    </row>
    <row r="6867" spans="1:7" ht="30">
      <c r="A6867" s="333">
        <v>41104512</v>
      </c>
      <c r="B6867" s="333" t="s">
        <v>20055</v>
      </c>
      <c r="D6867" s="333" t="s">
        <v>20056</v>
      </c>
      <c r="E6867" s="333" t="s">
        <v>19182</v>
      </c>
      <c r="F6867" s="333" t="s">
        <v>19183</v>
      </c>
      <c r="G6867" s="333" t="s">
        <v>20057</v>
      </c>
    </row>
    <row r="6868" spans="1:7">
      <c r="A6868" s="333">
        <v>41104600</v>
      </c>
      <c r="B6868" s="333" t="s">
        <v>20058</v>
      </c>
      <c r="D6868" s="333" t="s">
        <v>2173</v>
      </c>
      <c r="E6868" s="333" t="s">
        <v>2173</v>
      </c>
      <c r="F6868" s="333" t="s">
        <v>2173</v>
      </c>
      <c r="G6868" s="333" t="s">
        <v>2173</v>
      </c>
    </row>
    <row r="6869" spans="1:7" ht="30">
      <c r="A6869" s="333">
        <v>41104601</v>
      </c>
      <c r="B6869" s="333" t="s">
        <v>20059</v>
      </c>
      <c r="D6869" s="333" t="s">
        <v>20060</v>
      </c>
      <c r="E6869" s="333" t="s">
        <v>19182</v>
      </c>
      <c r="F6869" s="333" t="s">
        <v>19183</v>
      </c>
      <c r="G6869" s="333" t="s">
        <v>20061</v>
      </c>
    </row>
    <row r="6870" spans="1:7" ht="45">
      <c r="A6870" s="333">
        <v>41104602</v>
      </c>
      <c r="B6870" s="333" t="s">
        <v>20062</v>
      </c>
      <c r="D6870" s="333" t="s">
        <v>20063</v>
      </c>
      <c r="E6870" s="333" t="s">
        <v>19182</v>
      </c>
      <c r="F6870" s="333" t="s">
        <v>19183</v>
      </c>
      <c r="G6870" s="333" t="s">
        <v>20064</v>
      </c>
    </row>
    <row r="6871" spans="1:7" ht="45">
      <c r="A6871" s="333">
        <v>41104603</v>
      </c>
      <c r="B6871" s="333" t="s">
        <v>20065</v>
      </c>
      <c r="D6871" s="333" t="s">
        <v>20066</v>
      </c>
      <c r="E6871" s="333" t="s">
        <v>19182</v>
      </c>
      <c r="F6871" s="333" t="s">
        <v>19183</v>
      </c>
      <c r="G6871" s="333" t="s">
        <v>20067</v>
      </c>
    </row>
    <row r="6872" spans="1:7" ht="45">
      <c r="A6872" s="333">
        <v>41104604</v>
      </c>
      <c r="B6872" s="333" t="s">
        <v>20068</v>
      </c>
      <c r="D6872" s="333" t="s">
        <v>20069</v>
      </c>
      <c r="E6872" s="333" t="s">
        <v>19182</v>
      </c>
      <c r="F6872" s="333" t="s">
        <v>19183</v>
      </c>
      <c r="G6872" s="333" t="s">
        <v>20070</v>
      </c>
    </row>
    <row r="6873" spans="1:7" ht="45">
      <c r="A6873" s="333">
        <v>41104605</v>
      </c>
      <c r="B6873" s="333" t="s">
        <v>20071</v>
      </c>
      <c r="D6873" s="333" t="s">
        <v>20072</v>
      </c>
      <c r="E6873" s="333" t="s">
        <v>19182</v>
      </c>
      <c r="F6873" s="333" t="s">
        <v>19183</v>
      </c>
      <c r="G6873" s="333" t="s">
        <v>20073</v>
      </c>
    </row>
    <row r="6874" spans="1:7" ht="30">
      <c r="A6874" s="333">
        <v>41104606</v>
      </c>
      <c r="B6874" s="333" t="s">
        <v>20074</v>
      </c>
      <c r="D6874" s="333" t="s">
        <v>20075</v>
      </c>
      <c r="E6874" s="333" t="s">
        <v>19182</v>
      </c>
      <c r="F6874" s="333" t="s">
        <v>19183</v>
      </c>
      <c r="G6874" s="333" t="s">
        <v>20076</v>
      </c>
    </row>
    <row r="6875" spans="1:7" ht="75">
      <c r="A6875" s="333">
        <v>41104607</v>
      </c>
      <c r="B6875" s="333" t="s">
        <v>20077</v>
      </c>
      <c r="D6875" s="333" t="s">
        <v>20078</v>
      </c>
      <c r="E6875" s="333" t="s">
        <v>19182</v>
      </c>
      <c r="F6875" s="333" t="s">
        <v>19183</v>
      </c>
      <c r="G6875" s="333" t="s">
        <v>20079</v>
      </c>
    </row>
    <row r="6876" spans="1:7">
      <c r="A6876" s="333">
        <v>41104608</v>
      </c>
      <c r="B6876" s="333" t="s">
        <v>20080</v>
      </c>
      <c r="D6876" s="333" t="s">
        <v>20081</v>
      </c>
      <c r="E6876" s="333" t="s">
        <v>19182</v>
      </c>
      <c r="F6876" s="333" t="s">
        <v>19183</v>
      </c>
      <c r="G6876" s="333" t="s">
        <v>20082</v>
      </c>
    </row>
    <row r="6877" spans="1:7" ht="45">
      <c r="A6877" s="333">
        <v>41104609</v>
      </c>
      <c r="B6877" s="333" t="s">
        <v>20083</v>
      </c>
      <c r="D6877" s="333" t="s">
        <v>20084</v>
      </c>
      <c r="E6877" s="333" t="s">
        <v>19182</v>
      </c>
      <c r="F6877" s="333" t="s">
        <v>19183</v>
      </c>
      <c r="G6877" s="333" t="s">
        <v>20085</v>
      </c>
    </row>
    <row r="6878" spans="1:7" ht="45">
      <c r="A6878" s="333">
        <v>41104610</v>
      </c>
      <c r="B6878" s="333" t="s">
        <v>20086</v>
      </c>
      <c r="D6878" s="333" t="s">
        <v>7138</v>
      </c>
      <c r="E6878" s="333" t="s">
        <v>19182</v>
      </c>
      <c r="F6878" s="333" t="s">
        <v>19183</v>
      </c>
      <c r="G6878" s="333" t="s">
        <v>20087</v>
      </c>
    </row>
    <row r="6879" spans="1:7" ht="45">
      <c r="A6879" s="333">
        <v>41104611</v>
      </c>
      <c r="B6879" s="333" t="s">
        <v>20088</v>
      </c>
      <c r="D6879" s="333" t="s">
        <v>20089</v>
      </c>
      <c r="E6879" s="333" t="s">
        <v>19182</v>
      </c>
      <c r="F6879" s="333" t="s">
        <v>19183</v>
      </c>
      <c r="G6879" s="333" t="s">
        <v>20090</v>
      </c>
    </row>
    <row r="6880" spans="1:7" ht="30">
      <c r="A6880" s="333">
        <v>41104612</v>
      </c>
      <c r="B6880" s="333" t="s">
        <v>20091</v>
      </c>
      <c r="D6880" s="333" t="s">
        <v>20092</v>
      </c>
      <c r="E6880" s="333" t="s">
        <v>14926</v>
      </c>
      <c r="F6880" s="333" t="s">
        <v>14927</v>
      </c>
      <c r="G6880" s="333" t="s">
        <v>20057</v>
      </c>
    </row>
    <row r="6881" spans="1:7">
      <c r="A6881" s="333">
        <v>41104700</v>
      </c>
      <c r="B6881" s="333" t="s">
        <v>20093</v>
      </c>
      <c r="D6881" s="333" t="s">
        <v>2173</v>
      </c>
      <c r="E6881" s="333" t="s">
        <v>2173</v>
      </c>
      <c r="F6881" s="333" t="s">
        <v>2173</v>
      </c>
      <c r="G6881" s="333" t="s">
        <v>2173</v>
      </c>
    </row>
    <row r="6882" spans="1:7" ht="30">
      <c r="A6882" s="333">
        <v>41104701</v>
      </c>
      <c r="B6882" s="333" t="s">
        <v>20094</v>
      </c>
      <c r="D6882" s="333" t="s">
        <v>20095</v>
      </c>
      <c r="E6882" s="333" t="s">
        <v>19182</v>
      </c>
      <c r="F6882" s="333" t="s">
        <v>19183</v>
      </c>
      <c r="G6882" s="333" t="s">
        <v>20096</v>
      </c>
    </row>
    <row r="6883" spans="1:7" ht="30">
      <c r="A6883" s="333">
        <v>41104702</v>
      </c>
      <c r="B6883" s="333" t="s">
        <v>20097</v>
      </c>
      <c r="D6883" s="333" t="s">
        <v>20098</v>
      </c>
      <c r="E6883" s="333" t="s">
        <v>19182</v>
      </c>
      <c r="F6883" s="333" t="s">
        <v>19183</v>
      </c>
      <c r="G6883" s="333" t="s">
        <v>20099</v>
      </c>
    </row>
    <row r="6884" spans="1:7" ht="45">
      <c r="A6884" s="333">
        <v>41104703</v>
      </c>
      <c r="B6884" s="333" t="s">
        <v>20100</v>
      </c>
      <c r="D6884" s="333" t="s">
        <v>20101</v>
      </c>
      <c r="E6884" s="333" t="s">
        <v>19182</v>
      </c>
      <c r="F6884" s="333" t="s">
        <v>19183</v>
      </c>
      <c r="G6884" s="333" t="s">
        <v>20102</v>
      </c>
    </row>
    <row r="6885" spans="1:7" ht="45">
      <c r="A6885" s="333">
        <v>41104704</v>
      </c>
      <c r="B6885" s="333" t="s">
        <v>20103</v>
      </c>
      <c r="D6885" s="333" t="s">
        <v>20104</v>
      </c>
      <c r="E6885" s="333" t="s">
        <v>14926</v>
      </c>
      <c r="F6885" s="333" t="s">
        <v>14927</v>
      </c>
      <c r="G6885" s="333" t="s">
        <v>20105</v>
      </c>
    </row>
    <row r="6886" spans="1:7" ht="30">
      <c r="A6886" s="333">
        <v>41104800</v>
      </c>
      <c r="B6886" s="333" t="s">
        <v>20106</v>
      </c>
      <c r="D6886" s="333" t="s">
        <v>2173</v>
      </c>
      <c r="E6886" s="333" t="s">
        <v>2173</v>
      </c>
      <c r="F6886" s="333" t="s">
        <v>2173</v>
      </c>
      <c r="G6886" s="333" t="s">
        <v>2173</v>
      </c>
    </row>
    <row r="6887" spans="1:7" ht="45">
      <c r="A6887" s="333">
        <v>41104801</v>
      </c>
      <c r="B6887" s="333" t="s">
        <v>20107</v>
      </c>
      <c r="D6887" s="333" t="s">
        <v>20108</v>
      </c>
      <c r="E6887" s="333" t="s">
        <v>6747</v>
      </c>
      <c r="F6887" s="333" t="s">
        <v>6748</v>
      </c>
      <c r="G6887" s="333" t="s">
        <v>20109</v>
      </c>
    </row>
    <row r="6888" spans="1:7" ht="45">
      <c r="A6888" s="333">
        <v>41104802</v>
      </c>
      <c r="B6888" s="333" t="s">
        <v>20110</v>
      </c>
      <c r="D6888" s="333" t="s">
        <v>20111</v>
      </c>
      <c r="E6888" s="333" t="s">
        <v>6747</v>
      </c>
      <c r="F6888" s="333" t="s">
        <v>6748</v>
      </c>
      <c r="G6888" s="333" t="s">
        <v>20112</v>
      </c>
    </row>
    <row r="6889" spans="1:7" ht="45">
      <c r="A6889" s="333">
        <v>41104803</v>
      </c>
      <c r="B6889" s="333" t="s">
        <v>20113</v>
      </c>
      <c r="D6889" s="333" t="s">
        <v>20114</v>
      </c>
      <c r="E6889" s="333" t="s">
        <v>6747</v>
      </c>
      <c r="F6889" s="333" t="s">
        <v>6748</v>
      </c>
      <c r="G6889" s="333" t="s">
        <v>20115</v>
      </c>
    </row>
    <row r="6890" spans="1:7" ht="45">
      <c r="A6890" s="333">
        <v>41104804</v>
      </c>
      <c r="B6890" s="333" t="s">
        <v>20116</v>
      </c>
      <c r="D6890" s="333" t="s">
        <v>20117</v>
      </c>
      <c r="E6890" s="333" t="s">
        <v>6747</v>
      </c>
      <c r="F6890" s="333" t="s">
        <v>6748</v>
      </c>
      <c r="G6890" s="333" t="s">
        <v>20118</v>
      </c>
    </row>
    <row r="6891" spans="1:7" ht="45">
      <c r="A6891" s="333">
        <v>41104805</v>
      </c>
      <c r="B6891" s="333" t="s">
        <v>20119</v>
      </c>
      <c r="D6891" s="333" t="s">
        <v>20114</v>
      </c>
      <c r="E6891" s="333" t="s">
        <v>6747</v>
      </c>
      <c r="F6891" s="333" t="s">
        <v>6748</v>
      </c>
      <c r="G6891" s="333" t="s">
        <v>20120</v>
      </c>
    </row>
    <row r="6892" spans="1:7">
      <c r="A6892" s="333">
        <v>41104806</v>
      </c>
      <c r="B6892" s="333" t="s">
        <v>20121</v>
      </c>
      <c r="D6892" s="333" t="s">
        <v>20122</v>
      </c>
      <c r="E6892" s="333" t="s">
        <v>6747</v>
      </c>
      <c r="F6892" s="333" t="s">
        <v>6748</v>
      </c>
      <c r="G6892" s="333" t="s">
        <v>20123</v>
      </c>
    </row>
    <row r="6893" spans="1:7">
      <c r="A6893" s="333">
        <v>41104807</v>
      </c>
      <c r="B6893" s="333" t="s">
        <v>20124</v>
      </c>
      <c r="D6893" s="333" t="s">
        <v>20125</v>
      </c>
      <c r="E6893" s="333" t="s">
        <v>6747</v>
      </c>
      <c r="F6893" s="333" t="s">
        <v>6748</v>
      </c>
      <c r="G6893" s="333" t="s">
        <v>20126</v>
      </c>
    </row>
    <row r="6894" spans="1:7">
      <c r="A6894" s="333">
        <v>41104808</v>
      </c>
      <c r="B6894" s="333" t="s">
        <v>20127</v>
      </c>
      <c r="D6894" s="333" t="s">
        <v>20128</v>
      </c>
      <c r="E6894" s="333" t="s">
        <v>6747</v>
      </c>
      <c r="F6894" s="333" t="s">
        <v>6748</v>
      </c>
      <c r="G6894" s="333" t="s">
        <v>20129</v>
      </c>
    </row>
    <row r="6895" spans="1:7" ht="45">
      <c r="A6895" s="333">
        <v>41104809</v>
      </c>
      <c r="B6895" s="333" t="s">
        <v>20130</v>
      </c>
      <c r="D6895" s="333" t="s">
        <v>20131</v>
      </c>
      <c r="E6895" s="333" t="s">
        <v>6747</v>
      </c>
      <c r="F6895" s="333" t="s">
        <v>6748</v>
      </c>
      <c r="G6895" s="333" t="s">
        <v>20132</v>
      </c>
    </row>
    <row r="6896" spans="1:7" ht="30">
      <c r="A6896" s="333">
        <v>41104810</v>
      </c>
      <c r="B6896" s="333" t="s">
        <v>20133</v>
      </c>
      <c r="D6896" s="333" t="s">
        <v>20134</v>
      </c>
      <c r="E6896" s="333" t="s">
        <v>6747</v>
      </c>
      <c r="F6896" s="333" t="s">
        <v>6748</v>
      </c>
      <c r="G6896" s="333" t="s">
        <v>20135</v>
      </c>
    </row>
    <row r="6897" spans="1:7" ht="45">
      <c r="A6897" s="333">
        <v>41104811</v>
      </c>
      <c r="B6897" s="333" t="s">
        <v>20136</v>
      </c>
      <c r="D6897" s="333" t="s">
        <v>20137</v>
      </c>
      <c r="E6897" s="333" t="s">
        <v>6747</v>
      </c>
      <c r="F6897" s="333" t="s">
        <v>6748</v>
      </c>
      <c r="G6897" s="333" t="s">
        <v>20138</v>
      </c>
    </row>
    <row r="6898" spans="1:7" ht="45">
      <c r="A6898" s="333">
        <v>41104812</v>
      </c>
      <c r="B6898" s="333" t="s">
        <v>20139</v>
      </c>
      <c r="D6898" s="333" t="s">
        <v>20140</v>
      </c>
      <c r="E6898" s="333" t="s">
        <v>14926</v>
      </c>
      <c r="F6898" s="333" t="s">
        <v>14927</v>
      </c>
      <c r="G6898" s="333" t="s">
        <v>20141</v>
      </c>
    </row>
    <row r="6899" spans="1:7" ht="45">
      <c r="A6899" s="333">
        <v>41104813</v>
      </c>
      <c r="B6899" s="333" t="s">
        <v>20142</v>
      </c>
      <c r="D6899" s="333" t="s">
        <v>20143</v>
      </c>
      <c r="E6899" s="333" t="s">
        <v>6747</v>
      </c>
      <c r="F6899" s="333" t="s">
        <v>6748</v>
      </c>
      <c r="G6899" s="333" t="s">
        <v>20144</v>
      </c>
    </row>
    <row r="6900" spans="1:7" ht="60">
      <c r="A6900" s="333">
        <v>41104814</v>
      </c>
      <c r="B6900" s="333" t="s">
        <v>20145</v>
      </c>
      <c r="D6900" s="333" t="s">
        <v>20146</v>
      </c>
      <c r="E6900" s="333" t="s">
        <v>6747</v>
      </c>
      <c r="F6900" s="333" t="s">
        <v>6748</v>
      </c>
      <c r="G6900" s="333" t="s">
        <v>20147</v>
      </c>
    </row>
    <row r="6901" spans="1:7" ht="45">
      <c r="A6901" s="333">
        <v>41104815</v>
      </c>
      <c r="B6901" s="333" t="s">
        <v>20148</v>
      </c>
      <c r="D6901" s="333" t="s">
        <v>20149</v>
      </c>
      <c r="E6901" s="333" t="s">
        <v>6747</v>
      </c>
      <c r="F6901" s="333" t="s">
        <v>6748</v>
      </c>
      <c r="G6901" s="333" t="s">
        <v>20150</v>
      </c>
    </row>
    <row r="6902" spans="1:7" ht="45">
      <c r="A6902" s="333">
        <v>41104816</v>
      </c>
      <c r="B6902" s="333" t="s">
        <v>20151</v>
      </c>
      <c r="D6902" s="333" t="s">
        <v>20152</v>
      </c>
      <c r="E6902" s="333" t="s">
        <v>6747</v>
      </c>
      <c r="F6902" s="333" t="s">
        <v>6748</v>
      </c>
      <c r="G6902" s="333" t="s">
        <v>20153</v>
      </c>
    </row>
    <row r="6903" spans="1:7" ht="45">
      <c r="A6903" s="333">
        <v>41104817</v>
      </c>
      <c r="B6903" s="333" t="s">
        <v>20154</v>
      </c>
      <c r="D6903" s="333" t="s">
        <v>20155</v>
      </c>
      <c r="E6903" s="333" t="s">
        <v>19182</v>
      </c>
      <c r="F6903" s="333" t="s">
        <v>19183</v>
      </c>
      <c r="G6903" s="333" t="s">
        <v>20156</v>
      </c>
    </row>
    <row r="6904" spans="1:7">
      <c r="A6904" s="333">
        <v>41104900</v>
      </c>
      <c r="B6904" s="333" t="s">
        <v>20157</v>
      </c>
      <c r="D6904" s="333" t="s">
        <v>2173</v>
      </c>
      <c r="E6904" s="333" t="s">
        <v>2173</v>
      </c>
      <c r="F6904" s="333" t="s">
        <v>2173</v>
      </c>
      <c r="G6904" s="333" t="s">
        <v>2173</v>
      </c>
    </row>
    <row r="6905" spans="1:7">
      <c r="A6905" s="333">
        <v>41104901</v>
      </c>
      <c r="B6905" s="333" t="s">
        <v>20158</v>
      </c>
      <c r="D6905" s="333" t="s">
        <v>20159</v>
      </c>
      <c r="E6905" s="333" t="s">
        <v>19182</v>
      </c>
      <c r="F6905" s="333" t="s">
        <v>19183</v>
      </c>
      <c r="G6905" s="333" t="s">
        <v>20160</v>
      </c>
    </row>
    <row r="6906" spans="1:7">
      <c r="A6906" s="333">
        <v>41104902</v>
      </c>
      <c r="B6906" s="333" t="s">
        <v>20161</v>
      </c>
      <c r="D6906" s="333" t="s">
        <v>20162</v>
      </c>
      <c r="E6906" s="333" t="s">
        <v>19182</v>
      </c>
      <c r="F6906" s="333" t="s">
        <v>19183</v>
      </c>
      <c r="G6906" s="333" t="s">
        <v>20163</v>
      </c>
    </row>
    <row r="6907" spans="1:7" ht="30">
      <c r="A6907" s="333">
        <v>41104903</v>
      </c>
      <c r="B6907" s="333" t="s">
        <v>20164</v>
      </c>
      <c r="D6907" s="333" t="s">
        <v>20165</v>
      </c>
      <c r="E6907" s="333" t="s">
        <v>19182</v>
      </c>
      <c r="F6907" s="333" t="s">
        <v>19183</v>
      </c>
      <c r="G6907" s="333" t="s">
        <v>20166</v>
      </c>
    </row>
    <row r="6908" spans="1:7" ht="30">
      <c r="A6908" s="333">
        <v>41104904</v>
      </c>
      <c r="B6908" s="333" t="s">
        <v>20167</v>
      </c>
      <c r="D6908" s="333" t="s">
        <v>20168</v>
      </c>
      <c r="E6908" s="333" t="s">
        <v>19182</v>
      </c>
      <c r="F6908" s="333" t="s">
        <v>19183</v>
      </c>
      <c r="G6908" s="333" t="s">
        <v>20169</v>
      </c>
    </row>
    <row r="6909" spans="1:7" ht="45">
      <c r="A6909" s="333">
        <v>41104905</v>
      </c>
      <c r="B6909" s="333" t="s">
        <v>20170</v>
      </c>
      <c r="D6909" s="333" t="s">
        <v>20171</v>
      </c>
      <c r="E6909" s="333" t="s">
        <v>19182</v>
      </c>
      <c r="F6909" s="333" t="s">
        <v>19183</v>
      </c>
      <c r="G6909" s="333" t="s">
        <v>20172</v>
      </c>
    </row>
    <row r="6910" spans="1:7" ht="45">
      <c r="A6910" s="333">
        <v>41104906</v>
      </c>
      <c r="B6910" s="333" t="s">
        <v>20173</v>
      </c>
      <c r="D6910" s="333" t="s">
        <v>20174</v>
      </c>
      <c r="E6910" s="333" t="s">
        <v>19182</v>
      </c>
      <c r="F6910" s="333" t="s">
        <v>19183</v>
      </c>
      <c r="G6910" s="333" t="s">
        <v>20175</v>
      </c>
    </row>
    <row r="6911" spans="1:7" ht="30">
      <c r="A6911" s="333">
        <v>41104907</v>
      </c>
      <c r="B6911" s="333" t="s">
        <v>20176</v>
      </c>
      <c r="D6911" s="333" t="s">
        <v>20177</v>
      </c>
      <c r="E6911" s="333" t="s">
        <v>19182</v>
      </c>
      <c r="F6911" s="333" t="s">
        <v>19183</v>
      </c>
      <c r="G6911" s="333" t="s">
        <v>20178</v>
      </c>
    </row>
    <row r="6912" spans="1:7" ht="45">
      <c r="A6912" s="333">
        <v>41104908</v>
      </c>
      <c r="B6912" s="333" t="s">
        <v>20179</v>
      </c>
      <c r="D6912" s="333" t="s">
        <v>20180</v>
      </c>
      <c r="E6912" s="333" t="s">
        <v>19182</v>
      </c>
      <c r="F6912" s="333" t="s">
        <v>19183</v>
      </c>
      <c r="G6912" s="333" t="s">
        <v>20181</v>
      </c>
    </row>
    <row r="6913" spans="1:7" ht="45">
      <c r="A6913" s="333">
        <v>41104909</v>
      </c>
      <c r="B6913" s="333" t="s">
        <v>20182</v>
      </c>
      <c r="D6913" s="333" t="s">
        <v>20183</v>
      </c>
      <c r="E6913" s="333" t="s">
        <v>19182</v>
      </c>
      <c r="F6913" s="333" t="s">
        <v>19183</v>
      </c>
      <c r="G6913" s="333" t="s">
        <v>20184</v>
      </c>
    </row>
    <row r="6914" spans="1:7" ht="45">
      <c r="A6914" s="333">
        <v>41104910</v>
      </c>
      <c r="B6914" s="333" t="s">
        <v>20185</v>
      </c>
      <c r="D6914" s="333" t="s">
        <v>20186</v>
      </c>
      <c r="E6914" s="333" t="s">
        <v>19182</v>
      </c>
      <c r="F6914" s="333" t="s">
        <v>19183</v>
      </c>
      <c r="G6914" s="333" t="s">
        <v>20187</v>
      </c>
    </row>
    <row r="6915" spans="1:7">
      <c r="A6915" s="333">
        <v>41104911</v>
      </c>
      <c r="B6915" s="333" t="s">
        <v>20188</v>
      </c>
      <c r="D6915" s="333" t="s">
        <v>20189</v>
      </c>
      <c r="E6915" s="333" t="s">
        <v>19182</v>
      </c>
      <c r="F6915" s="333" t="s">
        <v>19183</v>
      </c>
      <c r="G6915" s="333" t="s">
        <v>20190</v>
      </c>
    </row>
    <row r="6916" spans="1:7" ht="45">
      <c r="A6916" s="333">
        <v>41104912</v>
      </c>
      <c r="B6916" s="333" t="s">
        <v>20191</v>
      </c>
      <c r="D6916" s="333" t="s">
        <v>20192</v>
      </c>
      <c r="E6916" s="333" t="s">
        <v>19182</v>
      </c>
      <c r="F6916" s="333" t="s">
        <v>19183</v>
      </c>
      <c r="G6916" s="333" t="s">
        <v>20193</v>
      </c>
    </row>
    <row r="6917" spans="1:7" ht="30">
      <c r="A6917" s="333">
        <v>41104913</v>
      </c>
      <c r="B6917" s="333" t="s">
        <v>20194</v>
      </c>
      <c r="D6917" s="333" t="s">
        <v>20195</v>
      </c>
      <c r="E6917" s="333" t="s">
        <v>19182</v>
      </c>
      <c r="F6917" s="333" t="s">
        <v>19183</v>
      </c>
      <c r="G6917" s="333" t="s">
        <v>20196</v>
      </c>
    </row>
    <row r="6918" spans="1:7" ht="30">
      <c r="A6918" s="333">
        <v>41104914</v>
      </c>
      <c r="B6918" s="333" t="s">
        <v>20197</v>
      </c>
      <c r="D6918" s="333" t="s">
        <v>20198</v>
      </c>
      <c r="E6918" s="333" t="s">
        <v>19182</v>
      </c>
      <c r="F6918" s="333" t="s">
        <v>19183</v>
      </c>
      <c r="G6918" s="333" t="s">
        <v>20199</v>
      </c>
    </row>
    <row r="6919" spans="1:7" ht="45">
      <c r="A6919" s="333">
        <v>41104915</v>
      </c>
      <c r="B6919" s="333" t="s">
        <v>20200</v>
      </c>
      <c r="D6919" s="333" t="s">
        <v>20201</v>
      </c>
      <c r="E6919" s="333" t="s">
        <v>19182</v>
      </c>
      <c r="F6919" s="333" t="s">
        <v>19183</v>
      </c>
      <c r="G6919" s="333" t="s">
        <v>20202</v>
      </c>
    </row>
    <row r="6920" spans="1:7" ht="45">
      <c r="A6920" s="333">
        <v>41104916</v>
      </c>
      <c r="B6920" s="333" t="s">
        <v>20203</v>
      </c>
      <c r="D6920" s="333" t="s">
        <v>20204</v>
      </c>
      <c r="E6920" s="333" t="s">
        <v>19182</v>
      </c>
      <c r="F6920" s="333" t="s">
        <v>19183</v>
      </c>
      <c r="G6920" s="333" t="s">
        <v>20205</v>
      </c>
    </row>
    <row r="6921" spans="1:7">
      <c r="A6921" s="333">
        <v>41104917</v>
      </c>
      <c r="B6921" s="333" t="s">
        <v>20206</v>
      </c>
      <c r="D6921" s="333" t="s">
        <v>20207</v>
      </c>
      <c r="E6921" s="333" t="s">
        <v>19182</v>
      </c>
      <c r="F6921" s="333" t="s">
        <v>19183</v>
      </c>
      <c r="G6921" s="333" t="s">
        <v>20208</v>
      </c>
    </row>
    <row r="6922" spans="1:7" ht="30">
      <c r="A6922" s="333">
        <v>41104918</v>
      </c>
      <c r="B6922" s="333" t="s">
        <v>20209</v>
      </c>
      <c r="D6922" s="333" t="s">
        <v>20210</v>
      </c>
      <c r="E6922" s="333" t="s">
        <v>19182</v>
      </c>
      <c r="F6922" s="333" t="s">
        <v>19183</v>
      </c>
      <c r="G6922" s="333" t="s">
        <v>20211</v>
      </c>
    </row>
    <row r="6923" spans="1:7" ht="45">
      <c r="A6923" s="333">
        <v>41104919</v>
      </c>
      <c r="B6923" s="333" t="s">
        <v>20212</v>
      </c>
      <c r="D6923" s="333" t="s">
        <v>20213</v>
      </c>
      <c r="E6923" s="333" t="s">
        <v>19182</v>
      </c>
      <c r="F6923" s="333" t="s">
        <v>19183</v>
      </c>
      <c r="G6923" s="333" t="s">
        <v>20214</v>
      </c>
    </row>
    <row r="6924" spans="1:7" ht="60">
      <c r="A6924" s="333">
        <v>41104920</v>
      </c>
      <c r="B6924" s="333" t="s">
        <v>20215</v>
      </c>
      <c r="D6924" s="333" t="s">
        <v>20216</v>
      </c>
      <c r="E6924" s="333" t="s">
        <v>19182</v>
      </c>
      <c r="F6924" s="333" t="s">
        <v>19183</v>
      </c>
      <c r="G6924" s="333" t="s">
        <v>20217</v>
      </c>
    </row>
    <row r="6925" spans="1:7" ht="45">
      <c r="A6925" s="333">
        <v>41104921</v>
      </c>
      <c r="B6925" s="333" t="s">
        <v>20218</v>
      </c>
      <c r="D6925" s="333" t="s">
        <v>20219</v>
      </c>
      <c r="E6925" s="333" t="s">
        <v>19182</v>
      </c>
      <c r="F6925" s="333" t="s">
        <v>19183</v>
      </c>
      <c r="G6925" s="333" t="s">
        <v>20220</v>
      </c>
    </row>
    <row r="6926" spans="1:7" ht="45">
      <c r="A6926" s="333">
        <v>41104922</v>
      </c>
      <c r="B6926" s="333" t="s">
        <v>20221</v>
      </c>
      <c r="D6926" s="333" t="s">
        <v>20222</v>
      </c>
      <c r="E6926" s="333" t="s">
        <v>19182</v>
      </c>
      <c r="F6926" s="333" t="s">
        <v>19183</v>
      </c>
      <c r="G6926" s="333" t="s">
        <v>20223</v>
      </c>
    </row>
    <row r="6927" spans="1:7" ht="30">
      <c r="A6927" s="333">
        <v>41104923</v>
      </c>
      <c r="B6927" s="333" t="s">
        <v>20224</v>
      </c>
      <c r="D6927" s="333" t="s">
        <v>20225</v>
      </c>
      <c r="E6927" s="333" t="s">
        <v>19182</v>
      </c>
      <c r="F6927" s="333" t="s">
        <v>19183</v>
      </c>
      <c r="G6927" s="333" t="s">
        <v>20226</v>
      </c>
    </row>
    <row r="6928" spans="1:7" ht="30">
      <c r="A6928" s="333">
        <v>41104924</v>
      </c>
      <c r="B6928" s="333" t="s">
        <v>20227</v>
      </c>
      <c r="D6928" s="333" t="s">
        <v>20228</v>
      </c>
      <c r="E6928" s="333" t="s">
        <v>19182</v>
      </c>
      <c r="F6928" s="333" t="s">
        <v>19183</v>
      </c>
      <c r="G6928" s="333" t="s">
        <v>20229</v>
      </c>
    </row>
    <row r="6929" spans="1:7" ht="45">
      <c r="A6929" s="333">
        <v>41104925</v>
      </c>
      <c r="B6929" s="333" t="s">
        <v>20230</v>
      </c>
      <c r="D6929" s="333" t="s">
        <v>20231</v>
      </c>
      <c r="E6929" s="333" t="s">
        <v>19182</v>
      </c>
      <c r="F6929" s="333" t="s">
        <v>19183</v>
      </c>
      <c r="G6929" s="333" t="s">
        <v>20232</v>
      </c>
    </row>
    <row r="6930" spans="1:7" ht="45">
      <c r="A6930" s="333">
        <v>41104926</v>
      </c>
      <c r="B6930" s="333" t="s">
        <v>20233</v>
      </c>
      <c r="D6930" s="333" t="s">
        <v>20234</v>
      </c>
      <c r="E6930" s="333" t="s">
        <v>19182</v>
      </c>
      <c r="F6930" s="333" t="s">
        <v>19183</v>
      </c>
      <c r="G6930" s="333" t="s">
        <v>20235</v>
      </c>
    </row>
    <row r="6931" spans="1:7">
      <c r="A6931" s="333">
        <v>41104927</v>
      </c>
      <c r="B6931" s="333" t="s">
        <v>20236</v>
      </c>
      <c r="D6931" s="333" t="s">
        <v>20237</v>
      </c>
      <c r="E6931" s="333" t="s">
        <v>19182</v>
      </c>
      <c r="F6931" s="333" t="s">
        <v>19183</v>
      </c>
      <c r="G6931" s="333" t="s">
        <v>20238</v>
      </c>
    </row>
    <row r="6932" spans="1:7">
      <c r="A6932" s="333">
        <v>41104928</v>
      </c>
      <c r="B6932" s="333" t="s">
        <v>20239</v>
      </c>
      <c r="D6932" s="333" t="s">
        <v>20240</v>
      </c>
      <c r="E6932" s="333" t="s">
        <v>19182</v>
      </c>
      <c r="F6932" s="333" t="s">
        <v>19183</v>
      </c>
      <c r="G6932" s="333" t="s">
        <v>20241</v>
      </c>
    </row>
    <row r="6933" spans="1:7" ht="45">
      <c r="A6933" s="333">
        <v>41104929</v>
      </c>
      <c r="B6933" s="333" t="s">
        <v>20242</v>
      </c>
      <c r="D6933" s="333" t="s">
        <v>20243</v>
      </c>
      <c r="E6933" s="333" t="s">
        <v>14926</v>
      </c>
      <c r="F6933" s="333" t="s">
        <v>14927</v>
      </c>
      <c r="G6933" s="333" t="s">
        <v>20244</v>
      </c>
    </row>
    <row r="6934" spans="1:7">
      <c r="A6934" s="333">
        <v>41105000</v>
      </c>
      <c r="B6934" s="333" t="s">
        <v>20245</v>
      </c>
      <c r="D6934" s="333" t="s">
        <v>2173</v>
      </c>
      <c r="E6934" s="333" t="s">
        <v>2173</v>
      </c>
      <c r="F6934" s="333" t="s">
        <v>2173</v>
      </c>
      <c r="G6934" s="333" t="s">
        <v>2173</v>
      </c>
    </row>
    <row r="6935" spans="1:7" ht="30">
      <c r="A6935" s="333">
        <v>41105001</v>
      </c>
      <c r="B6935" s="333" t="s">
        <v>20246</v>
      </c>
      <c r="D6935" s="333" t="s">
        <v>20247</v>
      </c>
      <c r="E6935" s="333" t="s">
        <v>14926</v>
      </c>
      <c r="F6935" s="333" t="s">
        <v>14927</v>
      </c>
      <c r="G6935" s="333" t="s">
        <v>20248</v>
      </c>
    </row>
    <row r="6936" spans="1:7" ht="45">
      <c r="A6936" s="333">
        <v>41105002</v>
      </c>
      <c r="B6936" s="333" t="s">
        <v>20249</v>
      </c>
      <c r="D6936" s="333" t="s">
        <v>20250</v>
      </c>
      <c r="E6936" s="333" t="s">
        <v>19182</v>
      </c>
      <c r="F6936" s="333" t="s">
        <v>19183</v>
      </c>
      <c r="G6936" s="333" t="s">
        <v>20251</v>
      </c>
    </row>
    <row r="6937" spans="1:7" ht="45">
      <c r="A6937" s="333">
        <v>41105003</v>
      </c>
      <c r="B6937" s="333" t="s">
        <v>20252</v>
      </c>
      <c r="D6937" s="333" t="s">
        <v>20253</v>
      </c>
      <c r="E6937" s="333" t="s">
        <v>19182</v>
      </c>
      <c r="F6937" s="333" t="s">
        <v>19183</v>
      </c>
      <c r="G6937" s="333" t="s">
        <v>20254</v>
      </c>
    </row>
    <row r="6938" spans="1:7">
      <c r="A6938" s="333">
        <v>41105100</v>
      </c>
      <c r="B6938" s="333" t="s">
        <v>20255</v>
      </c>
      <c r="D6938" s="333" t="s">
        <v>2173</v>
      </c>
      <c r="E6938" s="333" t="s">
        <v>2173</v>
      </c>
      <c r="F6938" s="333" t="s">
        <v>2173</v>
      </c>
      <c r="G6938" s="333" t="s">
        <v>2173</v>
      </c>
    </row>
    <row r="6939" spans="1:7" ht="30">
      <c r="A6939" s="333">
        <v>41105101</v>
      </c>
      <c r="B6939" s="333" t="s">
        <v>20256</v>
      </c>
      <c r="D6939" s="333" t="s">
        <v>20257</v>
      </c>
      <c r="E6939" s="333" t="s">
        <v>19182</v>
      </c>
      <c r="F6939" s="333" t="s">
        <v>19183</v>
      </c>
      <c r="G6939" s="333" t="s">
        <v>20258</v>
      </c>
    </row>
    <row r="6940" spans="1:7" ht="30">
      <c r="A6940" s="333">
        <v>41105102</v>
      </c>
      <c r="B6940" s="333" t="s">
        <v>20259</v>
      </c>
      <c r="D6940" s="333" t="s">
        <v>20260</v>
      </c>
      <c r="E6940" s="333" t="s">
        <v>19182</v>
      </c>
      <c r="F6940" s="333" t="s">
        <v>19183</v>
      </c>
      <c r="G6940" s="333" t="s">
        <v>20261</v>
      </c>
    </row>
    <row r="6941" spans="1:7" ht="45">
      <c r="A6941" s="333">
        <v>41105103</v>
      </c>
      <c r="B6941" s="333" t="s">
        <v>20262</v>
      </c>
      <c r="D6941" s="333" t="s">
        <v>20263</v>
      </c>
      <c r="E6941" s="333" t="s">
        <v>19182</v>
      </c>
      <c r="F6941" s="333" t="s">
        <v>19183</v>
      </c>
      <c r="G6941" s="333" t="s">
        <v>20264</v>
      </c>
    </row>
    <row r="6942" spans="1:7" ht="45">
      <c r="A6942" s="333">
        <v>41105104</v>
      </c>
      <c r="B6942" s="333" t="s">
        <v>20265</v>
      </c>
      <c r="D6942" s="333" t="s">
        <v>20266</v>
      </c>
      <c r="E6942" s="333" t="s">
        <v>19182</v>
      </c>
      <c r="F6942" s="333" t="s">
        <v>19183</v>
      </c>
      <c r="G6942" s="333" t="s">
        <v>20267</v>
      </c>
    </row>
    <row r="6943" spans="1:7" ht="30">
      <c r="A6943" s="333">
        <v>41105105</v>
      </c>
      <c r="B6943" s="333" t="s">
        <v>20268</v>
      </c>
      <c r="D6943" s="333" t="s">
        <v>20269</v>
      </c>
      <c r="E6943" s="333" t="s">
        <v>19182</v>
      </c>
      <c r="F6943" s="333" t="s">
        <v>19183</v>
      </c>
      <c r="G6943" s="333" t="s">
        <v>20270</v>
      </c>
    </row>
    <row r="6944" spans="1:7" ht="45">
      <c r="A6944" s="333">
        <v>41105106</v>
      </c>
      <c r="B6944" s="333" t="s">
        <v>20271</v>
      </c>
      <c r="D6944" s="333" t="s">
        <v>20272</v>
      </c>
      <c r="E6944" s="333" t="s">
        <v>19182</v>
      </c>
      <c r="F6944" s="333" t="s">
        <v>19183</v>
      </c>
      <c r="G6944" s="333" t="s">
        <v>20273</v>
      </c>
    </row>
    <row r="6945" spans="1:7" ht="30">
      <c r="A6945" s="333">
        <v>41105107</v>
      </c>
      <c r="B6945" s="333" t="s">
        <v>20274</v>
      </c>
      <c r="D6945" s="333" t="s">
        <v>20275</v>
      </c>
      <c r="E6945" s="333" t="s">
        <v>19182</v>
      </c>
      <c r="F6945" s="333" t="s">
        <v>19183</v>
      </c>
      <c r="G6945" s="333" t="s">
        <v>20276</v>
      </c>
    </row>
    <row r="6946" spans="1:7" ht="45">
      <c r="A6946" s="333">
        <v>41105108</v>
      </c>
      <c r="B6946" s="333" t="s">
        <v>20277</v>
      </c>
      <c r="D6946" s="333" t="s">
        <v>20278</v>
      </c>
      <c r="E6946" s="333" t="s">
        <v>14926</v>
      </c>
      <c r="F6946" s="333" t="s">
        <v>14927</v>
      </c>
      <c r="G6946" s="333" t="s">
        <v>20279</v>
      </c>
    </row>
    <row r="6947" spans="1:7" ht="30">
      <c r="A6947" s="333">
        <v>41105109</v>
      </c>
      <c r="B6947" s="333" t="s">
        <v>20280</v>
      </c>
      <c r="D6947" s="333" t="s">
        <v>20281</v>
      </c>
      <c r="E6947" s="333" t="s">
        <v>19182</v>
      </c>
      <c r="F6947" s="333" t="s">
        <v>19183</v>
      </c>
      <c r="G6947" s="333" t="s">
        <v>20282</v>
      </c>
    </row>
    <row r="6948" spans="1:7">
      <c r="A6948" s="333">
        <v>41105200</v>
      </c>
      <c r="B6948" s="333" t="s">
        <v>20283</v>
      </c>
      <c r="D6948" s="333" t="s">
        <v>2173</v>
      </c>
      <c r="E6948" s="333" t="s">
        <v>2173</v>
      </c>
      <c r="F6948" s="333" t="s">
        <v>2173</v>
      </c>
      <c r="G6948" s="333" t="s">
        <v>2173</v>
      </c>
    </row>
    <row r="6949" spans="1:7" ht="45">
      <c r="A6949" s="333">
        <v>41105201</v>
      </c>
      <c r="B6949" s="333" t="s">
        <v>20284</v>
      </c>
      <c r="D6949" s="333" t="s">
        <v>20285</v>
      </c>
      <c r="E6949" s="333" t="s">
        <v>19182</v>
      </c>
      <c r="F6949" s="333" t="s">
        <v>19183</v>
      </c>
      <c r="G6949" s="333" t="s">
        <v>20286</v>
      </c>
    </row>
    <row r="6950" spans="1:7" ht="45">
      <c r="A6950" s="333">
        <v>41105202</v>
      </c>
      <c r="B6950" s="333" t="s">
        <v>20287</v>
      </c>
      <c r="D6950" s="333" t="s">
        <v>20288</v>
      </c>
      <c r="E6950" s="333" t="s">
        <v>19182</v>
      </c>
      <c r="F6950" s="333" t="s">
        <v>19183</v>
      </c>
      <c r="G6950" s="333" t="s">
        <v>20289</v>
      </c>
    </row>
    <row r="6951" spans="1:7" ht="30">
      <c r="A6951" s="333">
        <v>41105203</v>
      </c>
      <c r="B6951" s="333" t="s">
        <v>20290</v>
      </c>
      <c r="D6951" s="333" t="s">
        <v>20291</v>
      </c>
      <c r="E6951" s="333" t="s">
        <v>19182</v>
      </c>
      <c r="F6951" s="333" t="s">
        <v>19183</v>
      </c>
      <c r="G6951" s="333" t="s">
        <v>20292</v>
      </c>
    </row>
    <row r="6952" spans="1:7" ht="30">
      <c r="A6952" s="333">
        <v>41105204</v>
      </c>
      <c r="B6952" s="333" t="s">
        <v>20293</v>
      </c>
      <c r="D6952" s="333" t="s">
        <v>20294</v>
      </c>
      <c r="E6952" s="333" t="s">
        <v>14926</v>
      </c>
      <c r="F6952" s="333" t="s">
        <v>14927</v>
      </c>
      <c r="G6952" s="333" t="s">
        <v>20295</v>
      </c>
    </row>
    <row r="6953" spans="1:7" ht="30">
      <c r="A6953" s="333">
        <v>41105205</v>
      </c>
      <c r="B6953" s="333" t="s">
        <v>20296</v>
      </c>
      <c r="D6953" s="333" t="s">
        <v>20297</v>
      </c>
      <c r="E6953" s="333" t="s">
        <v>19182</v>
      </c>
      <c r="F6953" s="333" t="s">
        <v>19183</v>
      </c>
      <c r="G6953" s="333" t="s">
        <v>20298</v>
      </c>
    </row>
    <row r="6954" spans="1:7">
      <c r="A6954" s="333">
        <v>41105300</v>
      </c>
      <c r="B6954" s="333" t="s">
        <v>20299</v>
      </c>
      <c r="D6954" s="333" t="s">
        <v>2173</v>
      </c>
      <c r="E6954" s="333" t="s">
        <v>2173</v>
      </c>
      <c r="F6954" s="333" t="s">
        <v>2173</v>
      </c>
      <c r="G6954" s="333" t="s">
        <v>2173</v>
      </c>
    </row>
    <row r="6955" spans="1:7" ht="30">
      <c r="A6955" s="333">
        <v>41105301</v>
      </c>
      <c r="B6955" s="333" t="s">
        <v>20300</v>
      </c>
      <c r="D6955" s="333" t="s">
        <v>20301</v>
      </c>
      <c r="E6955" s="333" t="s">
        <v>19182</v>
      </c>
      <c r="F6955" s="333" t="s">
        <v>19183</v>
      </c>
      <c r="G6955" s="333" t="s">
        <v>20302</v>
      </c>
    </row>
    <row r="6956" spans="1:7" ht="30">
      <c r="A6956" s="333">
        <v>41105302</v>
      </c>
      <c r="B6956" s="333" t="s">
        <v>20303</v>
      </c>
      <c r="D6956" s="333" t="s">
        <v>20304</v>
      </c>
      <c r="E6956" s="333" t="s">
        <v>19182</v>
      </c>
      <c r="F6956" s="333" t="s">
        <v>19183</v>
      </c>
      <c r="G6956" s="333" t="s">
        <v>20305</v>
      </c>
    </row>
    <row r="6957" spans="1:7" ht="45">
      <c r="A6957" s="333">
        <v>41105303</v>
      </c>
      <c r="B6957" s="333" t="s">
        <v>20306</v>
      </c>
      <c r="D6957" s="333" t="s">
        <v>20307</v>
      </c>
      <c r="E6957" s="333" t="s">
        <v>19182</v>
      </c>
      <c r="F6957" s="333" t="s">
        <v>19183</v>
      </c>
      <c r="G6957" s="333" t="s">
        <v>20308</v>
      </c>
    </row>
    <row r="6958" spans="1:7" ht="30">
      <c r="A6958" s="333">
        <v>41105304</v>
      </c>
      <c r="B6958" s="333" t="s">
        <v>20309</v>
      </c>
      <c r="D6958" s="333" t="s">
        <v>20310</v>
      </c>
      <c r="E6958" s="333" t="s">
        <v>19182</v>
      </c>
      <c r="F6958" s="333" t="s">
        <v>19183</v>
      </c>
      <c r="G6958" s="333" t="s">
        <v>20311</v>
      </c>
    </row>
    <row r="6959" spans="1:7" ht="30">
      <c r="A6959" s="333">
        <v>41105305</v>
      </c>
      <c r="B6959" s="333" t="s">
        <v>20312</v>
      </c>
      <c r="D6959" s="333" t="s">
        <v>20313</v>
      </c>
      <c r="E6959" s="333" t="s">
        <v>2512</v>
      </c>
      <c r="F6959" s="333" t="s">
        <v>2513</v>
      </c>
      <c r="G6959" s="333" t="s">
        <v>20314</v>
      </c>
    </row>
    <row r="6960" spans="1:7" ht="45">
      <c r="A6960" s="333">
        <v>41105307</v>
      </c>
      <c r="B6960" s="333" t="s">
        <v>20315</v>
      </c>
      <c r="D6960" s="333" t="s">
        <v>20316</v>
      </c>
      <c r="E6960" s="333" t="s">
        <v>6754</v>
      </c>
      <c r="F6960" s="333" t="s">
        <v>6755</v>
      </c>
      <c r="G6960" s="333" t="s">
        <v>20315</v>
      </c>
    </row>
    <row r="6961" spans="1:7" ht="45">
      <c r="A6961" s="333">
        <v>41105308</v>
      </c>
      <c r="B6961" s="333" t="s">
        <v>20317</v>
      </c>
      <c r="D6961" s="333" t="s">
        <v>20318</v>
      </c>
      <c r="E6961" s="333" t="s">
        <v>14926</v>
      </c>
      <c r="F6961" s="333" t="s">
        <v>14927</v>
      </c>
      <c r="G6961" s="333" t="s">
        <v>20319</v>
      </c>
    </row>
    <row r="6962" spans="1:7" ht="45">
      <c r="A6962" s="333">
        <v>41105309</v>
      </c>
      <c r="B6962" s="333" t="s">
        <v>20320</v>
      </c>
      <c r="D6962" s="333" t="s">
        <v>20321</v>
      </c>
      <c r="E6962" s="333" t="s">
        <v>3995</v>
      </c>
      <c r="F6962" s="333" t="s">
        <v>3996</v>
      </c>
      <c r="G6962" s="333" t="s">
        <v>20322</v>
      </c>
    </row>
    <row r="6963" spans="1:7" ht="30">
      <c r="A6963" s="333">
        <v>41105310</v>
      </c>
      <c r="B6963" s="333" t="s">
        <v>20323</v>
      </c>
      <c r="D6963" s="333" t="s">
        <v>20324</v>
      </c>
      <c r="E6963" s="333" t="s">
        <v>6754</v>
      </c>
      <c r="F6963" s="333" t="s">
        <v>6755</v>
      </c>
      <c r="G6963" s="333" t="s">
        <v>20325</v>
      </c>
    </row>
    <row r="6964" spans="1:7" ht="30">
      <c r="A6964" s="333">
        <v>41105311</v>
      </c>
      <c r="B6964" s="333" t="s">
        <v>20326</v>
      </c>
      <c r="D6964" s="333" t="s">
        <v>20327</v>
      </c>
      <c r="E6964" s="333" t="s">
        <v>6754</v>
      </c>
      <c r="F6964" s="333" t="s">
        <v>6755</v>
      </c>
      <c r="G6964" s="333" t="s">
        <v>20328</v>
      </c>
    </row>
    <row r="6965" spans="1:7">
      <c r="A6965" s="333">
        <v>41105312</v>
      </c>
      <c r="B6965" s="333" t="s">
        <v>20329</v>
      </c>
      <c r="D6965" s="333" t="s">
        <v>20330</v>
      </c>
      <c r="E6965" s="333" t="s">
        <v>6754</v>
      </c>
      <c r="F6965" s="333" t="s">
        <v>6755</v>
      </c>
      <c r="G6965" s="333" t="s">
        <v>20331</v>
      </c>
    </row>
    <row r="6966" spans="1:7" ht="30">
      <c r="A6966" s="333">
        <v>41105313</v>
      </c>
      <c r="B6966" s="333" t="s">
        <v>20332</v>
      </c>
      <c r="D6966" s="333" t="s">
        <v>20333</v>
      </c>
      <c r="E6966" s="333" t="s">
        <v>6754</v>
      </c>
      <c r="F6966" s="333" t="s">
        <v>6755</v>
      </c>
      <c r="G6966" s="333" t="s">
        <v>20334</v>
      </c>
    </row>
    <row r="6967" spans="1:7" ht="45">
      <c r="A6967" s="333">
        <v>41105314</v>
      </c>
      <c r="B6967" s="333" t="s">
        <v>20335</v>
      </c>
      <c r="D6967" s="333" t="s">
        <v>20336</v>
      </c>
      <c r="E6967" s="333" t="s">
        <v>6754</v>
      </c>
      <c r="F6967" s="333" t="s">
        <v>6755</v>
      </c>
      <c r="G6967" s="333" t="s">
        <v>20337</v>
      </c>
    </row>
    <row r="6968" spans="1:7" ht="45">
      <c r="A6968" s="333">
        <v>41105315</v>
      </c>
      <c r="B6968" s="333" t="s">
        <v>20338</v>
      </c>
      <c r="D6968" s="333" t="s">
        <v>20339</v>
      </c>
      <c r="E6968" s="333" t="s">
        <v>6754</v>
      </c>
      <c r="F6968" s="333" t="s">
        <v>6755</v>
      </c>
      <c r="G6968" s="333" t="s">
        <v>20340</v>
      </c>
    </row>
    <row r="6969" spans="1:7" ht="45">
      <c r="A6969" s="333">
        <v>41105316</v>
      </c>
      <c r="B6969" s="333" t="s">
        <v>20341</v>
      </c>
      <c r="D6969" s="333" t="s">
        <v>20342</v>
      </c>
      <c r="E6969" s="333" t="s">
        <v>6754</v>
      </c>
      <c r="F6969" s="333" t="s">
        <v>6755</v>
      </c>
      <c r="G6969" s="333" t="s">
        <v>20343</v>
      </c>
    </row>
    <row r="6970" spans="1:7" ht="45">
      <c r="A6970" s="333">
        <v>41105317</v>
      </c>
      <c r="B6970" s="333" t="s">
        <v>20344</v>
      </c>
      <c r="D6970" s="333" t="s">
        <v>20345</v>
      </c>
      <c r="E6970" s="333" t="s">
        <v>3995</v>
      </c>
      <c r="F6970" s="333" t="s">
        <v>3996</v>
      </c>
      <c r="G6970" s="333" t="s">
        <v>20346</v>
      </c>
    </row>
    <row r="6971" spans="1:7" ht="45">
      <c r="A6971" s="333">
        <v>41105318</v>
      </c>
      <c r="B6971" s="333" t="s">
        <v>20347</v>
      </c>
      <c r="D6971" s="333" t="s">
        <v>20348</v>
      </c>
      <c r="E6971" s="333" t="s">
        <v>3995</v>
      </c>
      <c r="F6971" s="333" t="s">
        <v>3996</v>
      </c>
      <c r="G6971" s="333" t="s">
        <v>20349</v>
      </c>
    </row>
    <row r="6972" spans="1:7" ht="45">
      <c r="A6972" s="333">
        <v>41105319</v>
      </c>
      <c r="B6972" s="333" t="s">
        <v>20350</v>
      </c>
      <c r="D6972" s="333" t="s">
        <v>20351</v>
      </c>
      <c r="E6972" s="333" t="s">
        <v>3995</v>
      </c>
      <c r="F6972" s="333" t="s">
        <v>3996</v>
      </c>
      <c r="G6972" s="333" t="s">
        <v>20352</v>
      </c>
    </row>
    <row r="6973" spans="1:7" ht="60">
      <c r="A6973" s="333">
        <v>41105320</v>
      </c>
      <c r="B6973" s="333" t="s">
        <v>20353</v>
      </c>
      <c r="D6973" s="333" t="s">
        <v>20354</v>
      </c>
      <c r="E6973" s="333" t="s">
        <v>3995</v>
      </c>
      <c r="F6973" s="333" t="s">
        <v>3996</v>
      </c>
      <c r="G6973" s="333" t="s">
        <v>20355</v>
      </c>
    </row>
    <row r="6974" spans="1:7" ht="30">
      <c r="A6974" s="333">
        <v>41105321</v>
      </c>
      <c r="B6974" s="333" t="s">
        <v>20356</v>
      </c>
      <c r="D6974" s="333" t="s">
        <v>20357</v>
      </c>
      <c r="E6974" s="333" t="s">
        <v>3995</v>
      </c>
      <c r="F6974" s="333" t="s">
        <v>3996</v>
      </c>
      <c r="G6974" s="333" t="s">
        <v>20358</v>
      </c>
    </row>
    <row r="6975" spans="1:7" ht="45">
      <c r="A6975" s="333">
        <v>41105322</v>
      </c>
      <c r="B6975" s="333" t="s">
        <v>20359</v>
      </c>
      <c r="D6975" s="333" t="s">
        <v>20360</v>
      </c>
      <c r="E6975" s="333" t="s">
        <v>3995</v>
      </c>
      <c r="F6975" s="333" t="s">
        <v>3996</v>
      </c>
      <c r="G6975" s="333" t="s">
        <v>20361</v>
      </c>
    </row>
    <row r="6976" spans="1:7" ht="60">
      <c r="A6976" s="333">
        <v>41105323</v>
      </c>
      <c r="B6976" s="333" t="s">
        <v>20362</v>
      </c>
      <c r="D6976" s="333" t="s">
        <v>20363</v>
      </c>
      <c r="E6976" s="333" t="s">
        <v>3995</v>
      </c>
      <c r="F6976" s="333" t="s">
        <v>3996</v>
      </c>
      <c r="G6976" s="333" t="s">
        <v>20364</v>
      </c>
    </row>
    <row r="6977" spans="1:7" ht="60">
      <c r="A6977" s="333">
        <v>41105324</v>
      </c>
      <c r="B6977" s="333" t="s">
        <v>20365</v>
      </c>
      <c r="D6977" s="333" t="s">
        <v>20366</v>
      </c>
      <c r="E6977" s="333" t="s">
        <v>6754</v>
      </c>
      <c r="F6977" s="333" t="s">
        <v>6755</v>
      </c>
      <c r="G6977" s="333" t="s">
        <v>20367</v>
      </c>
    </row>
    <row r="6978" spans="1:7" ht="45">
      <c r="A6978" s="333">
        <v>41105325</v>
      </c>
      <c r="B6978" s="333" t="s">
        <v>20368</v>
      </c>
      <c r="D6978" s="333" t="s">
        <v>20369</v>
      </c>
      <c r="E6978" s="333" t="s">
        <v>3995</v>
      </c>
      <c r="F6978" s="333" t="s">
        <v>3996</v>
      </c>
      <c r="G6978" s="333" t="s">
        <v>20370</v>
      </c>
    </row>
    <row r="6979" spans="1:7" ht="45">
      <c r="A6979" s="333">
        <v>41105326</v>
      </c>
      <c r="B6979" s="333" t="s">
        <v>20371</v>
      </c>
      <c r="D6979" s="333" t="s">
        <v>20372</v>
      </c>
      <c r="E6979" s="333" t="s">
        <v>3995</v>
      </c>
      <c r="F6979" s="333" t="s">
        <v>3996</v>
      </c>
      <c r="G6979" s="333" t="s">
        <v>20373</v>
      </c>
    </row>
    <row r="6980" spans="1:7" ht="45">
      <c r="A6980" s="333">
        <v>41105327</v>
      </c>
      <c r="B6980" s="333" t="s">
        <v>20374</v>
      </c>
      <c r="D6980" s="333" t="s">
        <v>20375</v>
      </c>
      <c r="E6980" s="333" t="s">
        <v>3995</v>
      </c>
      <c r="F6980" s="333" t="s">
        <v>3996</v>
      </c>
      <c r="G6980" s="333" t="s">
        <v>20376</v>
      </c>
    </row>
    <row r="6981" spans="1:7" ht="45">
      <c r="A6981" s="333">
        <v>41105328</v>
      </c>
      <c r="B6981" s="333" t="s">
        <v>20377</v>
      </c>
      <c r="D6981" s="333" t="s">
        <v>20378</v>
      </c>
      <c r="E6981" s="333" t="s">
        <v>3995</v>
      </c>
      <c r="F6981" s="333" t="s">
        <v>3996</v>
      </c>
      <c r="G6981" s="333" t="s">
        <v>20379</v>
      </c>
    </row>
    <row r="6982" spans="1:7" ht="45">
      <c r="A6982" s="333">
        <v>41105329</v>
      </c>
      <c r="B6982" s="333" t="s">
        <v>20380</v>
      </c>
      <c r="D6982" s="333" t="s">
        <v>20381</v>
      </c>
      <c r="E6982" s="333" t="s">
        <v>3995</v>
      </c>
      <c r="F6982" s="333" t="s">
        <v>3996</v>
      </c>
      <c r="G6982" s="333" t="s">
        <v>20382</v>
      </c>
    </row>
    <row r="6983" spans="1:7" ht="30">
      <c r="A6983" s="333">
        <v>41105330</v>
      </c>
      <c r="B6983" s="333" t="s">
        <v>20383</v>
      </c>
      <c r="D6983" s="333" t="s">
        <v>20384</v>
      </c>
      <c r="E6983" s="333" t="s">
        <v>3995</v>
      </c>
      <c r="F6983" s="333" t="s">
        <v>3996</v>
      </c>
      <c r="G6983" s="333" t="s">
        <v>20385</v>
      </c>
    </row>
    <row r="6984" spans="1:7" ht="45">
      <c r="A6984" s="333">
        <v>41105331</v>
      </c>
      <c r="B6984" s="333" t="s">
        <v>20386</v>
      </c>
      <c r="D6984" s="333" t="s">
        <v>20387</v>
      </c>
      <c r="E6984" s="333" t="s">
        <v>6754</v>
      </c>
      <c r="F6984" s="333" t="s">
        <v>6755</v>
      </c>
      <c r="G6984" s="333" t="s">
        <v>20388</v>
      </c>
    </row>
    <row r="6985" spans="1:7" ht="45">
      <c r="A6985" s="333">
        <v>41105332</v>
      </c>
      <c r="B6985" s="333" t="s">
        <v>20389</v>
      </c>
      <c r="D6985" s="333" t="s">
        <v>20390</v>
      </c>
      <c r="E6985" s="333" t="s">
        <v>3995</v>
      </c>
      <c r="F6985" s="333" t="s">
        <v>3996</v>
      </c>
      <c r="G6985" s="333" t="s">
        <v>20391</v>
      </c>
    </row>
    <row r="6986" spans="1:7" ht="45">
      <c r="A6986" s="333">
        <v>41105333</v>
      </c>
      <c r="B6986" s="333" t="s">
        <v>20392</v>
      </c>
      <c r="D6986" s="333" t="s">
        <v>20393</v>
      </c>
      <c r="E6986" s="333" t="s">
        <v>3995</v>
      </c>
      <c r="F6986" s="333" t="s">
        <v>3996</v>
      </c>
      <c r="G6986" s="333" t="s">
        <v>20394</v>
      </c>
    </row>
    <row r="6987" spans="1:7" ht="60">
      <c r="A6987" s="333">
        <v>41105334</v>
      </c>
      <c r="B6987" s="333" t="s">
        <v>20395</v>
      </c>
      <c r="D6987" s="333" t="s">
        <v>20396</v>
      </c>
      <c r="E6987" s="333" t="s">
        <v>6754</v>
      </c>
      <c r="F6987" s="333" t="s">
        <v>6755</v>
      </c>
      <c r="G6987" s="333" t="s">
        <v>20397</v>
      </c>
    </row>
    <row r="6988" spans="1:7" ht="60">
      <c r="A6988" s="333">
        <v>41105335</v>
      </c>
      <c r="B6988" s="333" t="s">
        <v>20398</v>
      </c>
      <c r="D6988" s="333" t="s">
        <v>20399</v>
      </c>
      <c r="E6988" s="333" t="s">
        <v>6754</v>
      </c>
      <c r="F6988" s="333" t="s">
        <v>6755</v>
      </c>
      <c r="G6988" s="333" t="s">
        <v>20400</v>
      </c>
    </row>
    <row r="6989" spans="1:7">
      <c r="A6989" s="333">
        <v>41105336</v>
      </c>
      <c r="B6989" s="333" t="s">
        <v>20401</v>
      </c>
      <c r="D6989" s="333" t="s">
        <v>20402</v>
      </c>
      <c r="E6989" s="333" t="s">
        <v>6754</v>
      </c>
      <c r="F6989" s="333" t="s">
        <v>6755</v>
      </c>
      <c r="G6989" s="333" t="s">
        <v>20403</v>
      </c>
    </row>
    <row r="6990" spans="1:7">
      <c r="A6990" s="333">
        <v>41105337</v>
      </c>
      <c r="B6990" s="333" t="s">
        <v>20404</v>
      </c>
      <c r="D6990" s="333" t="s">
        <v>20405</v>
      </c>
      <c r="E6990" s="333" t="s">
        <v>6754</v>
      </c>
      <c r="F6990" s="333" t="s">
        <v>6755</v>
      </c>
      <c r="G6990" s="333" t="s">
        <v>20406</v>
      </c>
    </row>
    <row r="6991" spans="1:7" ht="45">
      <c r="A6991" s="333">
        <v>41105338</v>
      </c>
      <c r="B6991" s="333" t="s">
        <v>20407</v>
      </c>
      <c r="D6991" s="333" t="s">
        <v>20369</v>
      </c>
      <c r="E6991" s="333" t="s">
        <v>6754</v>
      </c>
      <c r="F6991" s="333" t="s">
        <v>6755</v>
      </c>
      <c r="G6991" s="333" t="s">
        <v>20408</v>
      </c>
    </row>
    <row r="6992" spans="1:7" ht="30">
      <c r="A6992" s="333">
        <v>41105339</v>
      </c>
      <c r="B6992" s="333" t="s">
        <v>20409</v>
      </c>
      <c r="D6992" s="333" t="s">
        <v>20410</v>
      </c>
      <c r="E6992" s="333" t="s">
        <v>6754</v>
      </c>
      <c r="F6992" s="333" t="s">
        <v>6755</v>
      </c>
      <c r="G6992" s="333" t="s">
        <v>20411</v>
      </c>
    </row>
    <row r="6993" spans="1:7">
      <c r="A6993" s="333">
        <v>41105500</v>
      </c>
      <c r="B6993" s="333" t="s">
        <v>20412</v>
      </c>
      <c r="D6993" s="333" t="s">
        <v>2173</v>
      </c>
      <c r="E6993" s="333" t="s">
        <v>2173</v>
      </c>
      <c r="F6993" s="333" t="s">
        <v>2173</v>
      </c>
      <c r="G6993" s="333" t="s">
        <v>2173</v>
      </c>
    </row>
    <row r="6994" spans="1:7" ht="45">
      <c r="A6994" s="333">
        <v>41105501</v>
      </c>
      <c r="B6994" s="333" t="s">
        <v>20413</v>
      </c>
      <c r="D6994" s="333" t="s">
        <v>20414</v>
      </c>
      <c r="E6994" s="333" t="s">
        <v>3995</v>
      </c>
      <c r="F6994" s="333" t="s">
        <v>3996</v>
      </c>
      <c r="G6994" s="333" t="s">
        <v>20415</v>
      </c>
    </row>
    <row r="6995" spans="1:7" ht="45">
      <c r="A6995" s="333">
        <v>41105502</v>
      </c>
      <c r="B6995" s="333" t="s">
        <v>20416</v>
      </c>
      <c r="D6995" s="333" t="s">
        <v>20417</v>
      </c>
      <c r="E6995" s="333" t="s">
        <v>3995</v>
      </c>
      <c r="F6995" s="333" t="s">
        <v>3996</v>
      </c>
      <c r="G6995" s="333" t="s">
        <v>20418</v>
      </c>
    </row>
    <row r="6996" spans="1:7" ht="45">
      <c r="A6996" s="333">
        <v>41105503</v>
      </c>
      <c r="B6996" s="333" t="s">
        <v>20419</v>
      </c>
      <c r="D6996" s="333" t="s">
        <v>20420</v>
      </c>
      <c r="E6996" s="333" t="s">
        <v>3995</v>
      </c>
      <c r="F6996" s="333" t="s">
        <v>3996</v>
      </c>
      <c r="G6996" s="333" t="s">
        <v>20421</v>
      </c>
    </row>
    <row r="6997" spans="1:7" ht="30">
      <c r="A6997" s="333">
        <v>41105504</v>
      </c>
      <c r="B6997" s="333" t="s">
        <v>20422</v>
      </c>
      <c r="D6997" s="333" t="s">
        <v>20423</v>
      </c>
      <c r="E6997" s="333" t="s">
        <v>6754</v>
      </c>
      <c r="F6997" s="333" t="s">
        <v>6755</v>
      </c>
      <c r="G6997" s="333" t="s">
        <v>20424</v>
      </c>
    </row>
    <row r="6998" spans="1:7" ht="45">
      <c r="A6998" s="333">
        <v>41105505</v>
      </c>
      <c r="B6998" s="333" t="s">
        <v>20425</v>
      </c>
      <c r="D6998" s="333" t="s">
        <v>20426</v>
      </c>
      <c r="E6998" s="333" t="s">
        <v>6754</v>
      </c>
      <c r="F6998" s="333" t="s">
        <v>6755</v>
      </c>
      <c r="G6998" s="333" t="s">
        <v>20427</v>
      </c>
    </row>
    <row r="6999" spans="1:7" ht="45">
      <c r="A6999" s="333">
        <v>41105506</v>
      </c>
      <c r="B6999" s="333" t="s">
        <v>20428</v>
      </c>
      <c r="D6999" s="333" t="s">
        <v>20429</v>
      </c>
      <c r="E6999" s="333" t="s">
        <v>6754</v>
      </c>
      <c r="F6999" s="333" t="s">
        <v>6755</v>
      </c>
      <c r="G6999" s="333" t="s">
        <v>20430</v>
      </c>
    </row>
    <row r="7000" spans="1:7" ht="30">
      <c r="A7000" s="333">
        <v>41105507</v>
      </c>
      <c r="B7000" s="333" t="s">
        <v>20431</v>
      </c>
      <c r="D7000" s="333" t="s">
        <v>20432</v>
      </c>
      <c r="E7000" s="333" t="s">
        <v>6754</v>
      </c>
      <c r="F7000" s="333" t="s">
        <v>6755</v>
      </c>
      <c r="G7000" s="333" t="s">
        <v>20433</v>
      </c>
    </row>
    <row r="7001" spans="1:7">
      <c r="A7001" s="333">
        <v>41105508</v>
      </c>
      <c r="B7001" s="333" t="s">
        <v>20434</v>
      </c>
      <c r="D7001" s="333" t="s">
        <v>20435</v>
      </c>
      <c r="E7001" s="333" t="s">
        <v>6754</v>
      </c>
      <c r="F7001" s="333" t="s">
        <v>6755</v>
      </c>
      <c r="G7001" s="333" t="s">
        <v>20436</v>
      </c>
    </row>
    <row r="7002" spans="1:7" ht="60">
      <c r="A7002" s="333">
        <v>41105509</v>
      </c>
      <c r="B7002" s="333" t="s">
        <v>20437</v>
      </c>
      <c r="D7002" s="333" t="s">
        <v>20438</v>
      </c>
      <c r="E7002" s="333" t="s">
        <v>6754</v>
      </c>
      <c r="F7002" s="333" t="s">
        <v>6755</v>
      </c>
      <c r="G7002" s="333" t="s">
        <v>20439</v>
      </c>
    </row>
    <row r="7003" spans="1:7" ht="45">
      <c r="A7003" s="333">
        <v>41105510</v>
      </c>
      <c r="B7003" s="333" t="s">
        <v>20440</v>
      </c>
      <c r="D7003" s="333" t="s">
        <v>20441</v>
      </c>
      <c r="E7003" s="333" t="s">
        <v>6754</v>
      </c>
      <c r="F7003" s="333" t="s">
        <v>6755</v>
      </c>
      <c r="G7003" s="333" t="s">
        <v>20442</v>
      </c>
    </row>
    <row r="7004" spans="1:7" ht="45">
      <c r="A7004" s="333">
        <v>41105511</v>
      </c>
      <c r="B7004" s="333" t="s">
        <v>20443</v>
      </c>
      <c r="D7004" s="333" t="s">
        <v>20444</v>
      </c>
      <c r="E7004" s="333" t="s">
        <v>6754</v>
      </c>
      <c r="F7004" s="333" t="s">
        <v>6755</v>
      </c>
      <c r="G7004" s="333" t="s">
        <v>20445</v>
      </c>
    </row>
    <row r="7005" spans="1:7" ht="30">
      <c r="A7005" s="333">
        <v>41105512</v>
      </c>
      <c r="B7005" s="333" t="s">
        <v>20446</v>
      </c>
      <c r="D7005" s="333" t="s">
        <v>20447</v>
      </c>
      <c r="E7005" s="333" t="s">
        <v>6754</v>
      </c>
      <c r="F7005" s="333" t="s">
        <v>6755</v>
      </c>
      <c r="G7005" s="333" t="s">
        <v>20448</v>
      </c>
    </row>
    <row r="7006" spans="1:7" ht="60">
      <c r="A7006" s="333">
        <v>41105513</v>
      </c>
      <c r="B7006" s="333" t="s">
        <v>20449</v>
      </c>
      <c r="D7006" s="333" t="s">
        <v>20450</v>
      </c>
      <c r="E7006" s="333" t="s">
        <v>6754</v>
      </c>
      <c r="F7006" s="333" t="s">
        <v>6755</v>
      </c>
      <c r="G7006" s="333" t="s">
        <v>20451</v>
      </c>
    </row>
    <row r="7007" spans="1:7" ht="45">
      <c r="A7007" s="333">
        <v>41105514</v>
      </c>
      <c r="B7007" s="333" t="s">
        <v>20452</v>
      </c>
      <c r="D7007" s="333" t="s">
        <v>20453</v>
      </c>
      <c r="E7007" s="333" t="s">
        <v>3995</v>
      </c>
      <c r="F7007" s="333" t="s">
        <v>3996</v>
      </c>
      <c r="G7007" s="333" t="s">
        <v>20454</v>
      </c>
    </row>
    <row r="7008" spans="1:7" ht="45">
      <c r="A7008" s="333">
        <v>41105515</v>
      </c>
      <c r="B7008" s="333" t="s">
        <v>20455</v>
      </c>
      <c r="D7008" s="333" t="s">
        <v>20456</v>
      </c>
      <c r="E7008" s="333" t="s">
        <v>3995</v>
      </c>
      <c r="F7008" s="333" t="s">
        <v>3996</v>
      </c>
      <c r="G7008" s="333" t="s">
        <v>20457</v>
      </c>
    </row>
    <row r="7009" spans="1:7" ht="30">
      <c r="A7009" s="333">
        <v>41105516</v>
      </c>
      <c r="B7009" s="333" t="s">
        <v>20458</v>
      </c>
      <c r="D7009" s="333" t="s">
        <v>20459</v>
      </c>
      <c r="E7009" s="333" t="s">
        <v>6754</v>
      </c>
      <c r="F7009" s="333" t="s">
        <v>6755</v>
      </c>
      <c r="G7009" s="333" t="s">
        <v>20460</v>
      </c>
    </row>
    <row r="7010" spans="1:7" ht="45">
      <c r="A7010" s="333">
        <v>41105517</v>
      </c>
      <c r="B7010" s="333" t="s">
        <v>20461</v>
      </c>
      <c r="D7010" s="333" t="s">
        <v>20462</v>
      </c>
      <c r="E7010" s="333" t="s">
        <v>6754</v>
      </c>
      <c r="F7010" s="333" t="s">
        <v>6755</v>
      </c>
      <c r="G7010" s="333" t="s">
        <v>20463</v>
      </c>
    </row>
    <row r="7011" spans="1:7" ht="45">
      <c r="A7011" s="333">
        <v>41105518</v>
      </c>
      <c r="B7011" s="333" t="s">
        <v>20464</v>
      </c>
      <c r="D7011" s="333" t="s">
        <v>20465</v>
      </c>
      <c r="E7011" s="333" t="s">
        <v>6754</v>
      </c>
      <c r="F7011" s="333" t="s">
        <v>6755</v>
      </c>
      <c r="G7011" s="333" t="s">
        <v>20466</v>
      </c>
    </row>
    <row r="7012" spans="1:7" ht="45">
      <c r="A7012" s="333">
        <v>41105519</v>
      </c>
      <c r="B7012" s="333" t="s">
        <v>20467</v>
      </c>
      <c r="D7012" s="333" t="s">
        <v>20468</v>
      </c>
      <c r="E7012" s="333" t="s">
        <v>6754</v>
      </c>
      <c r="F7012" s="333" t="s">
        <v>6755</v>
      </c>
      <c r="G7012" s="333" t="s">
        <v>20469</v>
      </c>
    </row>
    <row r="7013" spans="1:7" ht="30">
      <c r="A7013" s="333">
        <v>41105520</v>
      </c>
      <c r="B7013" s="333" t="s">
        <v>20470</v>
      </c>
      <c r="D7013" s="333" t="s">
        <v>20471</v>
      </c>
      <c r="E7013" s="333" t="s">
        <v>6754</v>
      </c>
      <c r="F7013" s="333" t="s">
        <v>6755</v>
      </c>
      <c r="G7013" s="333" t="s">
        <v>20472</v>
      </c>
    </row>
    <row r="7014" spans="1:7">
      <c r="A7014" s="333">
        <v>41105600</v>
      </c>
      <c r="B7014" s="333" t="s">
        <v>20473</v>
      </c>
      <c r="D7014" s="333" t="s">
        <v>2173</v>
      </c>
      <c r="E7014" s="333" t="s">
        <v>2173</v>
      </c>
      <c r="F7014" s="333" t="s">
        <v>2173</v>
      </c>
      <c r="G7014" s="333" t="s">
        <v>2173</v>
      </c>
    </row>
    <row r="7015" spans="1:7" ht="30">
      <c r="A7015" s="333">
        <v>41105601</v>
      </c>
      <c r="B7015" s="333" t="s">
        <v>20474</v>
      </c>
      <c r="D7015" s="333" t="s">
        <v>20475</v>
      </c>
      <c r="E7015" s="333" t="s">
        <v>3995</v>
      </c>
      <c r="F7015" s="333" t="s">
        <v>3996</v>
      </c>
      <c r="G7015" s="333" t="s">
        <v>20476</v>
      </c>
    </row>
    <row r="7016" spans="1:7">
      <c r="A7016" s="333">
        <v>41105700</v>
      </c>
      <c r="B7016" s="333" t="s">
        <v>20477</v>
      </c>
      <c r="D7016" s="333" t="s">
        <v>2173</v>
      </c>
      <c r="E7016" s="333" t="s">
        <v>2173</v>
      </c>
      <c r="F7016" s="333" t="s">
        <v>2173</v>
      </c>
      <c r="G7016" s="333" t="s">
        <v>2173</v>
      </c>
    </row>
    <row r="7017" spans="1:7" ht="30">
      <c r="A7017" s="333">
        <v>41105701</v>
      </c>
      <c r="B7017" s="333" t="s">
        <v>20478</v>
      </c>
      <c r="D7017" s="333" t="s">
        <v>20479</v>
      </c>
      <c r="E7017" s="333" t="s">
        <v>3995</v>
      </c>
      <c r="F7017" s="333" t="s">
        <v>3996</v>
      </c>
      <c r="G7017" s="333" t="s">
        <v>20480</v>
      </c>
    </row>
    <row r="7018" spans="1:7">
      <c r="A7018" s="333">
        <v>41105800</v>
      </c>
      <c r="B7018" s="333" t="s">
        <v>20481</v>
      </c>
      <c r="D7018" s="333" t="s">
        <v>2173</v>
      </c>
      <c r="E7018" s="333" t="s">
        <v>2173</v>
      </c>
      <c r="F7018" s="333" t="s">
        <v>2173</v>
      </c>
      <c r="G7018" s="333" t="s">
        <v>2173</v>
      </c>
    </row>
    <row r="7019" spans="1:7" ht="45">
      <c r="A7019" s="333">
        <v>41105801</v>
      </c>
      <c r="B7019" s="333" t="s">
        <v>20482</v>
      </c>
      <c r="D7019" s="333" t="s">
        <v>20483</v>
      </c>
      <c r="E7019" s="333" t="s">
        <v>3995</v>
      </c>
      <c r="F7019" s="333" t="s">
        <v>3996</v>
      </c>
      <c r="G7019" s="333" t="s">
        <v>20484</v>
      </c>
    </row>
    <row r="7020" spans="1:7" ht="30">
      <c r="A7020" s="333">
        <v>41105802</v>
      </c>
      <c r="B7020" s="333" t="s">
        <v>20485</v>
      </c>
      <c r="D7020" s="333" t="s">
        <v>20486</v>
      </c>
      <c r="E7020" s="333" t="s">
        <v>3995</v>
      </c>
      <c r="F7020" s="333" t="s">
        <v>3996</v>
      </c>
      <c r="G7020" s="333" t="s">
        <v>20487</v>
      </c>
    </row>
    <row r="7021" spans="1:7" ht="30">
      <c r="A7021" s="333">
        <v>41105803</v>
      </c>
      <c r="B7021" s="333" t="s">
        <v>20488</v>
      </c>
      <c r="D7021" s="333" t="s">
        <v>20489</v>
      </c>
      <c r="E7021" s="333" t="s">
        <v>6754</v>
      </c>
      <c r="F7021" s="333" t="s">
        <v>6755</v>
      </c>
      <c r="G7021" s="333" t="s">
        <v>20490</v>
      </c>
    </row>
    <row r="7022" spans="1:7" ht="30">
      <c r="A7022" s="333">
        <v>41105804</v>
      </c>
      <c r="B7022" s="333" t="s">
        <v>20491</v>
      </c>
      <c r="D7022" s="333" t="s">
        <v>20492</v>
      </c>
      <c r="E7022" s="333" t="s">
        <v>6754</v>
      </c>
      <c r="F7022" s="333" t="s">
        <v>6755</v>
      </c>
      <c r="G7022" s="333" t="s">
        <v>20493</v>
      </c>
    </row>
    <row r="7023" spans="1:7">
      <c r="A7023" s="333">
        <v>41105900</v>
      </c>
      <c r="B7023" s="333" t="s">
        <v>20494</v>
      </c>
      <c r="D7023" s="333" t="s">
        <v>2173</v>
      </c>
      <c r="E7023" s="333" t="s">
        <v>2173</v>
      </c>
      <c r="F7023" s="333" t="s">
        <v>2173</v>
      </c>
      <c r="G7023" s="333" t="s">
        <v>2173</v>
      </c>
    </row>
    <row r="7024" spans="1:7" ht="45">
      <c r="A7024" s="333">
        <v>41105901</v>
      </c>
      <c r="B7024" s="333" t="s">
        <v>20495</v>
      </c>
      <c r="D7024" s="333" t="s">
        <v>20496</v>
      </c>
      <c r="E7024" s="333" t="s">
        <v>3995</v>
      </c>
      <c r="F7024" s="333" t="s">
        <v>3996</v>
      </c>
      <c r="G7024" s="333" t="s">
        <v>20497</v>
      </c>
    </row>
    <row r="7025" spans="1:7" ht="45">
      <c r="A7025" s="333">
        <v>41105902</v>
      </c>
      <c r="B7025" s="333" t="s">
        <v>20498</v>
      </c>
      <c r="D7025" s="333" t="s">
        <v>20499</v>
      </c>
      <c r="E7025" s="333" t="s">
        <v>3995</v>
      </c>
      <c r="F7025" s="333" t="s">
        <v>3996</v>
      </c>
      <c r="G7025" s="333" t="s">
        <v>20500</v>
      </c>
    </row>
    <row r="7026" spans="1:7" ht="45">
      <c r="A7026" s="333">
        <v>41105903</v>
      </c>
      <c r="B7026" s="333" t="s">
        <v>20501</v>
      </c>
      <c r="D7026" s="333" t="s">
        <v>20502</v>
      </c>
      <c r="E7026" s="333" t="s">
        <v>14926</v>
      </c>
      <c r="F7026" s="333" t="s">
        <v>14927</v>
      </c>
      <c r="G7026" s="333" t="s">
        <v>20503</v>
      </c>
    </row>
    <row r="7027" spans="1:7" ht="45">
      <c r="A7027" s="333">
        <v>41105904</v>
      </c>
      <c r="B7027" s="333" t="s">
        <v>20504</v>
      </c>
      <c r="D7027" s="333" t="s">
        <v>20505</v>
      </c>
      <c r="E7027" s="333" t="s">
        <v>14926</v>
      </c>
      <c r="F7027" s="333" t="s">
        <v>14927</v>
      </c>
      <c r="G7027" s="333" t="s">
        <v>20506</v>
      </c>
    </row>
    <row r="7028" spans="1:7" ht="45">
      <c r="A7028" s="333">
        <v>41105905</v>
      </c>
      <c r="B7028" s="333" t="s">
        <v>20507</v>
      </c>
      <c r="D7028" s="333" t="s">
        <v>20508</v>
      </c>
      <c r="E7028" s="333" t="s">
        <v>14926</v>
      </c>
      <c r="F7028" s="333" t="s">
        <v>14927</v>
      </c>
      <c r="G7028" s="333" t="s">
        <v>20509</v>
      </c>
    </row>
    <row r="7029" spans="1:7" ht="45">
      <c r="A7029" s="333">
        <v>41105906</v>
      </c>
      <c r="B7029" s="333" t="s">
        <v>20510</v>
      </c>
      <c r="D7029" s="333" t="s">
        <v>20511</v>
      </c>
      <c r="E7029" s="333" t="s">
        <v>14926</v>
      </c>
      <c r="F7029" s="333" t="s">
        <v>14927</v>
      </c>
      <c r="G7029" s="333" t="s">
        <v>20512</v>
      </c>
    </row>
    <row r="7030" spans="1:7">
      <c r="A7030" s="333">
        <v>41105907</v>
      </c>
      <c r="B7030" s="333" t="s">
        <v>20513</v>
      </c>
      <c r="D7030" s="333" t="s">
        <v>20514</v>
      </c>
      <c r="E7030" s="333" t="s">
        <v>14926</v>
      </c>
      <c r="F7030" s="333" t="s">
        <v>14927</v>
      </c>
      <c r="G7030" s="333" t="s">
        <v>20515</v>
      </c>
    </row>
    <row r="7031" spans="1:7" ht="30">
      <c r="A7031" s="333">
        <v>41105908</v>
      </c>
      <c r="B7031" s="333" t="s">
        <v>20516</v>
      </c>
      <c r="D7031" s="333" t="s">
        <v>20517</v>
      </c>
      <c r="E7031" s="333" t="s">
        <v>14926</v>
      </c>
      <c r="F7031" s="333" t="s">
        <v>14927</v>
      </c>
      <c r="G7031" s="333" t="s">
        <v>20518</v>
      </c>
    </row>
    <row r="7032" spans="1:7">
      <c r="A7032" s="333">
        <v>41106000</v>
      </c>
      <c r="B7032" s="333" t="s">
        <v>20519</v>
      </c>
      <c r="D7032" s="333" t="s">
        <v>2173</v>
      </c>
      <c r="E7032" s="333" t="s">
        <v>2173</v>
      </c>
      <c r="F7032" s="333" t="s">
        <v>2173</v>
      </c>
      <c r="G7032" s="333" t="s">
        <v>2173</v>
      </c>
    </row>
    <row r="7033" spans="1:7" ht="30">
      <c r="A7033" s="333">
        <v>41106001</v>
      </c>
      <c r="B7033" s="333" t="s">
        <v>20520</v>
      </c>
      <c r="D7033" s="333" t="s">
        <v>20521</v>
      </c>
      <c r="E7033" s="333" t="s">
        <v>3995</v>
      </c>
      <c r="F7033" s="333" t="s">
        <v>3996</v>
      </c>
      <c r="G7033" s="333" t="s">
        <v>20522</v>
      </c>
    </row>
    <row r="7034" spans="1:7" ht="30">
      <c r="A7034" s="333">
        <v>41106002</v>
      </c>
      <c r="B7034" s="333" t="s">
        <v>20523</v>
      </c>
      <c r="D7034" s="333" t="s">
        <v>20521</v>
      </c>
      <c r="E7034" s="333" t="s">
        <v>3995</v>
      </c>
      <c r="F7034" s="333" t="s">
        <v>3996</v>
      </c>
      <c r="G7034" s="333" t="s">
        <v>20524</v>
      </c>
    </row>
    <row r="7035" spans="1:7">
      <c r="A7035" s="333">
        <v>41106003</v>
      </c>
      <c r="B7035" s="333" t="s">
        <v>20525</v>
      </c>
      <c r="D7035" s="333" t="s">
        <v>20526</v>
      </c>
      <c r="E7035" s="333" t="s">
        <v>3995</v>
      </c>
      <c r="F7035" s="333" t="s">
        <v>3996</v>
      </c>
      <c r="G7035" s="333" t="s">
        <v>20527</v>
      </c>
    </row>
    <row r="7036" spans="1:7" ht="45">
      <c r="A7036" s="333">
        <v>41106004</v>
      </c>
      <c r="B7036" s="333" t="s">
        <v>20528</v>
      </c>
      <c r="D7036" s="333" t="s">
        <v>20529</v>
      </c>
      <c r="E7036" s="333" t="s">
        <v>6754</v>
      </c>
      <c r="F7036" s="333" t="s">
        <v>6755</v>
      </c>
      <c r="G7036" s="333" t="s">
        <v>20530</v>
      </c>
    </row>
    <row r="7037" spans="1:7" ht="45">
      <c r="A7037" s="333">
        <v>41106005</v>
      </c>
      <c r="B7037" s="333" t="s">
        <v>20531</v>
      </c>
      <c r="D7037" s="333" t="s">
        <v>20532</v>
      </c>
      <c r="E7037" s="333" t="s">
        <v>6754</v>
      </c>
      <c r="F7037" s="333" t="s">
        <v>6755</v>
      </c>
      <c r="G7037" s="333" t="s">
        <v>20533</v>
      </c>
    </row>
    <row r="7038" spans="1:7" ht="60">
      <c r="A7038" s="333">
        <v>41106006</v>
      </c>
      <c r="B7038" s="333" t="s">
        <v>20534</v>
      </c>
      <c r="D7038" s="333" t="s">
        <v>20535</v>
      </c>
      <c r="E7038" s="333" t="s">
        <v>3995</v>
      </c>
      <c r="F7038" s="333" t="s">
        <v>3996</v>
      </c>
      <c r="G7038" s="333" t="s">
        <v>20536</v>
      </c>
    </row>
    <row r="7039" spans="1:7">
      <c r="A7039" s="333">
        <v>41106100</v>
      </c>
      <c r="B7039" s="333" t="s">
        <v>20537</v>
      </c>
      <c r="D7039" s="333" t="s">
        <v>2173</v>
      </c>
      <c r="E7039" s="333" t="s">
        <v>2173</v>
      </c>
      <c r="F7039" s="333" t="s">
        <v>2173</v>
      </c>
      <c r="G7039" s="333" t="s">
        <v>2173</v>
      </c>
    </row>
    <row r="7040" spans="1:7" ht="30">
      <c r="A7040" s="333">
        <v>41106101</v>
      </c>
      <c r="B7040" s="333" t="s">
        <v>20538</v>
      </c>
      <c r="D7040" s="333" t="s">
        <v>20539</v>
      </c>
      <c r="E7040" s="333" t="s">
        <v>6754</v>
      </c>
      <c r="F7040" s="333" t="s">
        <v>6755</v>
      </c>
      <c r="G7040" s="333" t="s">
        <v>20540</v>
      </c>
    </row>
    <row r="7041" spans="1:7" ht="45">
      <c r="A7041" s="333">
        <v>41106102</v>
      </c>
      <c r="B7041" s="333" t="s">
        <v>20541</v>
      </c>
      <c r="D7041" s="333" t="s">
        <v>20542</v>
      </c>
      <c r="E7041" s="333" t="s">
        <v>6754</v>
      </c>
      <c r="F7041" s="333" t="s">
        <v>6755</v>
      </c>
      <c r="G7041" s="333" t="s">
        <v>20543</v>
      </c>
    </row>
    <row r="7042" spans="1:7" ht="45">
      <c r="A7042" s="333">
        <v>41106103</v>
      </c>
      <c r="B7042" s="333" t="s">
        <v>20544</v>
      </c>
      <c r="D7042" s="333" t="s">
        <v>20545</v>
      </c>
      <c r="E7042" s="333" t="s">
        <v>6754</v>
      </c>
      <c r="F7042" s="333" t="s">
        <v>6755</v>
      </c>
      <c r="G7042" s="333" t="s">
        <v>20546</v>
      </c>
    </row>
    <row r="7043" spans="1:7" ht="45">
      <c r="A7043" s="333">
        <v>41106104</v>
      </c>
      <c r="B7043" s="333" t="s">
        <v>20547</v>
      </c>
      <c r="D7043" s="333" t="s">
        <v>20548</v>
      </c>
      <c r="E7043" s="333" t="s">
        <v>6754</v>
      </c>
      <c r="F7043" s="333" t="s">
        <v>6755</v>
      </c>
      <c r="G7043" s="333" t="s">
        <v>20549</v>
      </c>
    </row>
    <row r="7044" spans="1:7">
      <c r="A7044" s="333">
        <v>41106200</v>
      </c>
      <c r="B7044" s="333" t="s">
        <v>20550</v>
      </c>
      <c r="D7044" s="333" t="s">
        <v>2173</v>
      </c>
      <c r="E7044" s="333" t="s">
        <v>2173</v>
      </c>
      <c r="F7044" s="333" t="s">
        <v>2173</v>
      </c>
      <c r="G7044" s="333" t="s">
        <v>2173</v>
      </c>
    </row>
    <row r="7045" spans="1:7" ht="30">
      <c r="A7045" s="333">
        <v>41106201</v>
      </c>
      <c r="B7045" s="333" t="s">
        <v>20551</v>
      </c>
      <c r="D7045" s="333" t="s">
        <v>20552</v>
      </c>
      <c r="E7045" s="333" t="s">
        <v>3995</v>
      </c>
      <c r="F7045" s="333" t="s">
        <v>3996</v>
      </c>
      <c r="G7045" s="333" t="s">
        <v>20553</v>
      </c>
    </row>
    <row r="7046" spans="1:7">
      <c r="A7046" s="333">
        <v>41106202</v>
      </c>
      <c r="B7046" s="333" t="s">
        <v>20554</v>
      </c>
      <c r="D7046" s="333" t="s">
        <v>20555</v>
      </c>
      <c r="E7046" s="333" t="s">
        <v>3995</v>
      </c>
      <c r="F7046" s="333" t="s">
        <v>3996</v>
      </c>
      <c r="G7046" s="333" t="s">
        <v>20556</v>
      </c>
    </row>
    <row r="7047" spans="1:7" ht="30">
      <c r="A7047" s="333">
        <v>41106203</v>
      </c>
      <c r="B7047" s="333" t="s">
        <v>20557</v>
      </c>
      <c r="D7047" s="333" t="s">
        <v>20558</v>
      </c>
      <c r="E7047" s="333" t="s">
        <v>3995</v>
      </c>
      <c r="F7047" s="333" t="s">
        <v>3996</v>
      </c>
      <c r="G7047" s="333" t="s">
        <v>20559</v>
      </c>
    </row>
    <row r="7048" spans="1:7" ht="30">
      <c r="A7048" s="333">
        <v>41106204</v>
      </c>
      <c r="B7048" s="333" t="s">
        <v>20560</v>
      </c>
      <c r="D7048" s="333" t="s">
        <v>20561</v>
      </c>
      <c r="E7048" s="333" t="s">
        <v>3995</v>
      </c>
      <c r="F7048" s="333" t="s">
        <v>3996</v>
      </c>
      <c r="G7048" s="333" t="s">
        <v>20562</v>
      </c>
    </row>
    <row r="7049" spans="1:7" ht="45">
      <c r="A7049" s="333">
        <v>41106205</v>
      </c>
      <c r="B7049" s="333" t="s">
        <v>20563</v>
      </c>
      <c r="D7049" s="333" t="s">
        <v>20564</v>
      </c>
      <c r="E7049" s="333" t="s">
        <v>14926</v>
      </c>
      <c r="F7049" s="333" t="s">
        <v>14927</v>
      </c>
      <c r="G7049" s="333" t="s">
        <v>20565</v>
      </c>
    </row>
    <row r="7050" spans="1:7" ht="30">
      <c r="A7050" s="333">
        <v>41106206</v>
      </c>
      <c r="B7050" s="333" t="s">
        <v>20566</v>
      </c>
      <c r="D7050" s="333" t="s">
        <v>20567</v>
      </c>
      <c r="E7050" s="333" t="s">
        <v>3995</v>
      </c>
      <c r="F7050" s="333" t="s">
        <v>3996</v>
      </c>
      <c r="G7050" s="333" t="s">
        <v>20568</v>
      </c>
    </row>
    <row r="7051" spans="1:7" ht="60">
      <c r="A7051" s="333">
        <v>41106207</v>
      </c>
      <c r="B7051" s="333" t="s">
        <v>20569</v>
      </c>
      <c r="D7051" s="333" t="s">
        <v>20570</v>
      </c>
      <c r="E7051" s="333" t="s">
        <v>3995</v>
      </c>
      <c r="F7051" s="333" t="s">
        <v>3996</v>
      </c>
      <c r="G7051" s="333" t="s">
        <v>20571</v>
      </c>
    </row>
    <row r="7052" spans="1:7" ht="45">
      <c r="A7052" s="333">
        <v>41106208</v>
      </c>
      <c r="B7052" s="333" t="s">
        <v>20572</v>
      </c>
      <c r="D7052" s="333" t="s">
        <v>20573</v>
      </c>
      <c r="E7052" s="333" t="s">
        <v>6754</v>
      </c>
      <c r="F7052" s="333" t="s">
        <v>6755</v>
      </c>
      <c r="G7052" s="333" t="s">
        <v>20574</v>
      </c>
    </row>
    <row r="7053" spans="1:7" ht="30">
      <c r="A7053" s="333">
        <v>41106209</v>
      </c>
      <c r="B7053" s="333" t="s">
        <v>20575</v>
      </c>
      <c r="D7053" s="333" t="s">
        <v>20576</v>
      </c>
      <c r="E7053" s="333" t="s">
        <v>6754</v>
      </c>
      <c r="F7053" s="333" t="s">
        <v>6755</v>
      </c>
      <c r="G7053" s="333" t="s">
        <v>20577</v>
      </c>
    </row>
    <row r="7054" spans="1:7" ht="45">
      <c r="A7054" s="333">
        <v>41106210</v>
      </c>
      <c r="B7054" s="333" t="s">
        <v>20578</v>
      </c>
      <c r="D7054" s="333" t="s">
        <v>20579</v>
      </c>
      <c r="E7054" s="333" t="s">
        <v>3995</v>
      </c>
      <c r="F7054" s="333" t="s">
        <v>3996</v>
      </c>
      <c r="G7054" s="333" t="s">
        <v>20580</v>
      </c>
    </row>
    <row r="7055" spans="1:7" ht="45">
      <c r="A7055" s="333">
        <v>41106211</v>
      </c>
      <c r="B7055" s="333" t="s">
        <v>20581</v>
      </c>
      <c r="D7055" s="333" t="s">
        <v>20579</v>
      </c>
      <c r="E7055" s="333" t="s">
        <v>3995</v>
      </c>
      <c r="F7055" s="333" t="s">
        <v>3996</v>
      </c>
      <c r="G7055" s="333" t="s">
        <v>20582</v>
      </c>
    </row>
    <row r="7056" spans="1:7" ht="30">
      <c r="A7056" s="333">
        <v>41106212</v>
      </c>
      <c r="B7056" s="333" t="s">
        <v>20583</v>
      </c>
      <c r="D7056" s="333" t="s">
        <v>20584</v>
      </c>
      <c r="E7056" s="333" t="s">
        <v>3995</v>
      </c>
      <c r="F7056" s="333" t="s">
        <v>3996</v>
      </c>
      <c r="G7056" s="333" t="s">
        <v>20585</v>
      </c>
    </row>
    <row r="7057" spans="1:7">
      <c r="A7057" s="333">
        <v>41106213</v>
      </c>
      <c r="B7057" s="333" t="s">
        <v>20586</v>
      </c>
      <c r="D7057" s="333" t="s">
        <v>20587</v>
      </c>
      <c r="E7057" s="333" t="s">
        <v>6754</v>
      </c>
      <c r="F7057" s="333" t="s">
        <v>6755</v>
      </c>
      <c r="G7057" s="333" t="s">
        <v>20588</v>
      </c>
    </row>
    <row r="7058" spans="1:7" ht="30">
      <c r="A7058" s="333">
        <v>41106214</v>
      </c>
      <c r="B7058" s="333" t="s">
        <v>20589</v>
      </c>
      <c r="D7058" s="333" t="s">
        <v>20590</v>
      </c>
      <c r="E7058" s="333" t="s">
        <v>3995</v>
      </c>
      <c r="F7058" s="333" t="s">
        <v>3996</v>
      </c>
      <c r="G7058" s="333" t="s">
        <v>20591</v>
      </c>
    </row>
    <row r="7059" spans="1:7" ht="30">
      <c r="A7059" s="333">
        <v>41106215</v>
      </c>
      <c r="B7059" s="333" t="s">
        <v>20592</v>
      </c>
      <c r="D7059" s="333" t="s">
        <v>20593</v>
      </c>
      <c r="E7059" s="333" t="s">
        <v>3995</v>
      </c>
      <c r="F7059" s="333" t="s">
        <v>3996</v>
      </c>
      <c r="G7059" s="333" t="s">
        <v>20594</v>
      </c>
    </row>
    <row r="7060" spans="1:7">
      <c r="A7060" s="333">
        <v>41106216</v>
      </c>
      <c r="B7060" s="333" t="s">
        <v>20595</v>
      </c>
      <c r="D7060" s="333" t="s">
        <v>20596</v>
      </c>
      <c r="E7060" s="333" t="s">
        <v>3995</v>
      </c>
      <c r="F7060" s="333" t="s">
        <v>3996</v>
      </c>
      <c r="G7060" s="333" t="s">
        <v>20597</v>
      </c>
    </row>
    <row r="7061" spans="1:7" ht="30">
      <c r="A7061" s="333">
        <v>41106217</v>
      </c>
      <c r="B7061" s="333" t="s">
        <v>20598</v>
      </c>
      <c r="D7061" s="333" t="s">
        <v>20599</v>
      </c>
      <c r="E7061" s="333" t="s">
        <v>6754</v>
      </c>
      <c r="F7061" s="333" t="s">
        <v>6755</v>
      </c>
      <c r="G7061" s="333" t="s">
        <v>20600</v>
      </c>
    </row>
    <row r="7062" spans="1:7">
      <c r="A7062" s="333">
        <v>41106218</v>
      </c>
      <c r="B7062" s="333" t="s">
        <v>20601</v>
      </c>
      <c r="D7062" s="333" t="s">
        <v>20602</v>
      </c>
      <c r="E7062" s="333" t="s">
        <v>6754</v>
      </c>
      <c r="F7062" s="333" t="s">
        <v>6755</v>
      </c>
      <c r="G7062" s="333" t="s">
        <v>20603</v>
      </c>
    </row>
    <row r="7063" spans="1:7" ht="30">
      <c r="A7063" s="333">
        <v>41106219</v>
      </c>
      <c r="B7063" s="333" t="s">
        <v>20604</v>
      </c>
      <c r="D7063" s="333" t="s">
        <v>20605</v>
      </c>
      <c r="E7063" s="333" t="s">
        <v>3995</v>
      </c>
      <c r="F7063" s="333" t="s">
        <v>3996</v>
      </c>
      <c r="G7063" s="333" t="s">
        <v>20606</v>
      </c>
    </row>
    <row r="7064" spans="1:7">
      <c r="A7064" s="333">
        <v>41106220</v>
      </c>
      <c r="B7064" s="333" t="s">
        <v>20607</v>
      </c>
      <c r="D7064" s="333" t="s">
        <v>20608</v>
      </c>
      <c r="E7064" s="333" t="s">
        <v>3995</v>
      </c>
      <c r="F7064" s="333" t="s">
        <v>3996</v>
      </c>
      <c r="G7064" s="333" t="s">
        <v>20609</v>
      </c>
    </row>
    <row r="7065" spans="1:7" ht="30">
      <c r="A7065" s="333">
        <v>41106221</v>
      </c>
      <c r="B7065" s="333" t="s">
        <v>20610</v>
      </c>
      <c r="D7065" s="333" t="s">
        <v>20611</v>
      </c>
      <c r="E7065" s="333" t="s">
        <v>3995</v>
      </c>
      <c r="F7065" s="333" t="s">
        <v>3996</v>
      </c>
      <c r="G7065" s="333" t="s">
        <v>20612</v>
      </c>
    </row>
    <row r="7066" spans="1:7" ht="30">
      <c r="A7066" s="333">
        <v>41106222</v>
      </c>
      <c r="B7066" s="333" t="s">
        <v>20613</v>
      </c>
      <c r="D7066" s="333" t="s">
        <v>20614</v>
      </c>
      <c r="E7066" s="333" t="s">
        <v>6747</v>
      </c>
      <c r="F7066" s="333" t="s">
        <v>6748</v>
      </c>
      <c r="G7066" s="333" t="s">
        <v>20615</v>
      </c>
    </row>
    <row r="7067" spans="1:7" ht="30">
      <c r="A7067" s="333">
        <v>41106223</v>
      </c>
      <c r="B7067" s="333" t="s">
        <v>20616</v>
      </c>
      <c r="D7067" s="333" t="s">
        <v>20617</v>
      </c>
      <c r="E7067" s="333" t="s">
        <v>3995</v>
      </c>
      <c r="F7067" s="333" t="s">
        <v>3996</v>
      </c>
      <c r="G7067" s="333" t="s">
        <v>20618</v>
      </c>
    </row>
    <row r="7068" spans="1:7" ht="30">
      <c r="A7068" s="333">
        <v>41106300</v>
      </c>
      <c r="B7068" s="333" t="s">
        <v>20619</v>
      </c>
      <c r="D7068" s="333" t="s">
        <v>2173</v>
      </c>
      <c r="E7068" s="333" t="s">
        <v>2173</v>
      </c>
      <c r="F7068" s="333" t="s">
        <v>2173</v>
      </c>
      <c r="G7068" s="333" t="s">
        <v>2173</v>
      </c>
    </row>
    <row r="7069" spans="1:7" ht="30">
      <c r="A7069" s="333">
        <v>41106301</v>
      </c>
      <c r="B7069" s="333" t="s">
        <v>20620</v>
      </c>
      <c r="D7069" s="333" t="s">
        <v>20621</v>
      </c>
      <c r="E7069" s="333" t="s">
        <v>3995</v>
      </c>
      <c r="F7069" s="333" t="s">
        <v>3996</v>
      </c>
      <c r="G7069" s="333" t="s">
        <v>20622</v>
      </c>
    </row>
    <row r="7070" spans="1:7" ht="45">
      <c r="A7070" s="333">
        <v>41106302</v>
      </c>
      <c r="B7070" s="333" t="s">
        <v>20623</v>
      </c>
      <c r="D7070" s="333" t="s">
        <v>20624</v>
      </c>
      <c r="E7070" s="333" t="s">
        <v>3995</v>
      </c>
      <c r="F7070" s="333" t="s">
        <v>3996</v>
      </c>
      <c r="G7070" s="333" t="s">
        <v>20625</v>
      </c>
    </row>
    <row r="7071" spans="1:7" ht="45">
      <c r="A7071" s="333">
        <v>41106303</v>
      </c>
      <c r="B7071" s="333" t="s">
        <v>20626</v>
      </c>
      <c r="D7071" s="333" t="s">
        <v>20624</v>
      </c>
      <c r="E7071" s="333" t="s">
        <v>3995</v>
      </c>
      <c r="F7071" s="333" t="s">
        <v>3996</v>
      </c>
      <c r="G7071" s="333" t="s">
        <v>20627</v>
      </c>
    </row>
    <row r="7072" spans="1:7" ht="45">
      <c r="A7072" s="333">
        <v>41106304</v>
      </c>
      <c r="B7072" s="333" t="s">
        <v>20628</v>
      </c>
      <c r="D7072" s="333" t="s">
        <v>20629</v>
      </c>
      <c r="E7072" s="333" t="s">
        <v>6747</v>
      </c>
      <c r="F7072" s="333" t="s">
        <v>6748</v>
      </c>
      <c r="G7072" s="333" t="s">
        <v>20630</v>
      </c>
    </row>
    <row r="7073" spans="1:7" ht="30">
      <c r="A7073" s="333">
        <v>41106305</v>
      </c>
      <c r="B7073" s="333" t="s">
        <v>20631</v>
      </c>
      <c r="D7073" s="333" t="s">
        <v>20632</v>
      </c>
      <c r="E7073" s="333" t="s">
        <v>3995</v>
      </c>
      <c r="F7073" s="333" t="s">
        <v>3996</v>
      </c>
      <c r="G7073" s="333" t="s">
        <v>20376</v>
      </c>
    </row>
    <row r="7074" spans="1:7" ht="60">
      <c r="A7074" s="333">
        <v>41106306</v>
      </c>
      <c r="B7074" s="333" t="s">
        <v>20633</v>
      </c>
      <c r="D7074" s="333" t="s">
        <v>20634</v>
      </c>
      <c r="E7074" s="333" t="s">
        <v>3995</v>
      </c>
      <c r="F7074" s="333" t="s">
        <v>3996</v>
      </c>
      <c r="G7074" s="333" t="s">
        <v>20635</v>
      </c>
    </row>
    <row r="7075" spans="1:7" ht="60">
      <c r="A7075" s="333">
        <v>41106307</v>
      </c>
      <c r="B7075" s="333" t="s">
        <v>20636</v>
      </c>
      <c r="D7075" s="333" t="s">
        <v>20637</v>
      </c>
      <c r="E7075" s="333" t="s">
        <v>3995</v>
      </c>
      <c r="F7075" s="333" t="s">
        <v>3996</v>
      </c>
      <c r="G7075" s="333" t="s">
        <v>20638</v>
      </c>
    </row>
    <row r="7076" spans="1:7" ht="45">
      <c r="A7076" s="333">
        <v>41106308</v>
      </c>
      <c r="B7076" s="333" t="s">
        <v>20639</v>
      </c>
      <c r="D7076" s="333" t="s">
        <v>20640</v>
      </c>
      <c r="E7076" s="333" t="s">
        <v>3995</v>
      </c>
      <c r="F7076" s="333" t="s">
        <v>3996</v>
      </c>
      <c r="G7076" s="333" t="s">
        <v>20641</v>
      </c>
    </row>
    <row r="7077" spans="1:7" ht="45">
      <c r="A7077" s="333">
        <v>41106309</v>
      </c>
      <c r="B7077" s="333" t="s">
        <v>20642</v>
      </c>
      <c r="D7077" s="333" t="s">
        <v>20643</v>
      </c>
      <c r="E7077" s="333" t="s">
        <v>3995</v>
      </c>
      <c r="F7077" s="333" t="s">
        <v>3996</v>
      </c>
      <c r="G7077" s="333" t="s">
        <v>20644</v>
      </c>
    </row>
    <row r="7078" spans="1:7" ht="60">
      <c r="A7078" s="333">
        <v>41106310</v>
      </c>
      <c r="B7078" s="333" t="s">
        <v>20645</v>
      </c>
      <c r="D7078" s="333" t="s">
        <v>20646</v>
      </c>
      <c r="E7078" s="333" t="s">
        <v>3995</v>
      </c>
      <c r="F7078" s="333" t="s">
        <v>3996</v>
      </c>
      <c r="G7078" s="333" t="s">
        <v>20647</v>
      </c>
    </row>
    <row r="7079" spans="1:7" ht="30">
      <c r="A7079" s="333">
        <v>41106311</v>
      </c>
      <c r="B7079" s="333" t="s">
        <v>20648</v>
      </c>
      <c r="D7079" s="333" t="s">
        <v>20649</v>
      </c>
      <c r="E7079" s="333" t="s">
        <v>3995</v>
      </c>
      <c r="F7079" s="333" t="s">
        <v>3996</v>
      </c>
      <c r="G7079" s="333" t="s">
        <v>20650</v>
      </c>
    </row>
    <row r="7080" spans="1:7" ht="45">
      <c r="A7080" s="333">
        <v>41106312</v>
      </c>
      <c r="B7080" s="333" t="s">
        <v>20651</v>
      </c>
      <c r="D7080" s="333" t="s">
        <v>20652</v>
      </c>
      <c r="E7080" s="333" t="s">
        <v>3995</v>
      </c>
      <c r="F7080" s="333" t="s">
        <v>3996</v>
      </c>
      <c r="G7080" s="333" t="s">
        <v>20653</v>
      </c>
    </row>
    <row r="7081" spans="1:7" ht="45">
      <c r="A7081" s="333">
        <v>41106313</v>
      </c>
      <c r="B7081" s="333" t="s">
        <v>20654</v>
      </c>
      <c r="D7081" s="333" t="s">
        <v>20655</v>
      </c>
      <c r="E7081" s="333" t="s">
        <v>6747</v>
      </c>
      <c r="F7081" s="333" t="s">
        <v>6748</v>
      </c>
      <c r="G7081" s="333" t="s">
        <v>20656</v>
      </c>
    </row>
    <row r="7082" spans="1:7" ht="45">
      <c r="A7082" s="333">
        <v>41106314</v>
      </c>
      <c r="B7082" s="333" t="s">
        <v>20657</v>
      </c>
      <c r="D7082" s="333" t="s">
        <v>20658</v>
      </c>
      <c r="E7082" s="333" t="s">
        <v>3995</v>
      </c>
      <c r="F7082" s="333" t="s">
        <v>3996</v>
      </c>
      <c r="G7082" s="333" t="s">
        <v>20659</v>
      </c>
    </row>
    <row r="7083" spans="1:7">
      <c r="A7083" s="333">
        <v>41106400</v>
      </c>
      <c r="B7083" s="333" t="s">
        <v>20660</v>
      </c>
      <c r="D7083" s="333" t="s">
        <v>2173</v>
      </c>
      <c r="E7083" s="333" t="s">
        <v>2173</v>
      </c>
      <c r="F7083" s="333" t="s">
        <v>2173</v>
      </c>
      <c r="G7083" s="333" t="s">
        <v>2173</v>
      </c>
    </row>
    <row r="7084" spans="1:7" ht="30">
      <c r="A7084" s="333">
        <v>41106401</v>
      </c>
      <c r="B7084" s="333" t="s">
        <v>20661</v>
      </c>
      <c r="D7084" s="333" t="s">
        <v>20662</v>
      </c>
      <c r="E7084" s="333" t="s">
        <v>5331</v>
      </c>
      <c r="F7084" s="333" t="s">
        <v>5332</v>
      </c>
      <c r="G7084" s="333" t="s">
        <v>20663</v>
      </c>
    </row>
    <row r="7085" spans="1:7">
      <c r="A7085" s="333">
        <v>41106402</v>
      </c>
      <c r="B7085" s="333" t="s">
        <v>20664</v>
      </c>
      <c r="D7085" s="333" t="s">
        <v>20665</v>
      </c>
      <c r="E7085" s="333" t="s">
        <v>3995</v>
      </c>
      <c r="F7085" s="333" t="s">
        <v>3996</v>
      </c>
      <c r="G7085" s="333" t="s">
        <v>20666</v>
      </c>
    </row>
    <row r="7086" spans="1:7">
      <c r="A7086" s="333">
        <v>41106403</v>
      </c>
      <c r="B7086" s="333" t="s">
        <v>20667</v>
      </c>
      <c r="D7086" s="333" t="s">
        <v>20668</v>
      </c>
      <c r="E7086" s="333" t="s">
        <v>3995</v>
      </c>
      <c r="F7086" s="333" t="s">
        <v>3996</v>
      </c>
      <c r="G7086" s="333" t="s">
        <v>20669</v>
      </c>
    </row>
    <row r="7087" spans="1:7">
      <c r="A7087" s="333">
        <v>41106500</v>
      </c>
      <c r="B7087" s="333" t="s">
        <v>20670</v>
      </c>
      <c r="D7087" s="333" t="s">
        <v>2173</v>
      </c>
      <c r="E7087" s="333" t="s">
        <v>2173</v>
      </c>
      <c r="F7087" s="333" t="s">
        <v>2173</v>
      </c>
      <c r="G7087" s="333" t="s">
        <v>2173</v>
      </c>
    </row>
    <row r="7088" spans="1:7" ht="30">
      <c r="A7088" s="333">
        <v>41106501</v>
      </c>
      <c r="B7088" s="333" t="s">
        <v>20671</v>
      </c>
      <c r="D7088" s="333" t="s">
        <v>20672</v>
      </c>
      <c r="E7088" s="333" t="s">
        <v>3995</v>
      </c>
      <c r="F7088" s="333" t="s">
        <v>3996</v>
      </c>
      <c r="G7088" s="333" t="s">
        <v>20673</v>
      </c>
    </row>
    <row r="7089" spans="1:7" ht="30">
      <c r="A7089" s="333">
        <v>41106502</v>
      </c>
      <c r="B7089" s="333" t="s">
        <v>20674</v>
      </c>
      <c r="D7089" s="333" t="s">
        <v>20675</v>
      </c>
      <c r="E7089" s="333" t="s">
        <v>3995</v>
      </c>
      <c r="F7089" s="333" t="s">
        <v>3996</v>
      </c>
      <c r="G7089" s="333" t="s">
        <v>20676</v>
      </c>
    </row>
    <row r="7090" spans="1:7" ht="45">
      <c r="A7090" s="333">
        <v>41106503</v>
      </c>
      <c r="B7090" s="333" t="s">
        <v>20677</v>
      </c>
      <c r="D7090" s="333" t="s">
        <v>20678</v>
      </c>
      <c r="E7090" s="333" t="s">
        <v>3995</v>
      </c>
      <c r="F7090" s="333" t="s">
        <v>3996</v>
      </c>
      <c r="G7090" s="333" t="s">
        <v>20679</v>
      </c>
    </row>
    <row r="7091" spans="1:7" ht="45">
      <c r="A7091" s="333">
        <v>41106504</v>
      </c>
      <c r="B7091" s="333" t="s">
        <v>20680</v>
      </c>
      <c r="D7091" s="333" t="s">
        <v>20681</v>
      </c>
      <c r="E7091" s="333" t="s">
        <v>3995</v>
      </c>
      <c r="F7091" s="333" t="s">
        <v>3996</v>
      </c>
      <c r="G7091" s="333" t="s">
        <v>20682</v>
      </c>
    </row>
    <row r="7092" spans="1:7" ht="30">
      <c r="A7092" s="333">
        <v>41106505</v>
      </c>
      <c r="B7092" s="333" t="s">
        <v>20683</v>
      </c>
      <c r="D7092" s="333" t="s">
        <v>20684</v>
      </c>
      <c r="E7092" s="333" t="s">
        <v>6747</v>
      </c>
      <c r="F7092" s="333" t="s">
        <v>6748</v>
      </c>
      <c r="G7092" s="333" t="s">
        <v>20685</v>
      </c>
    </row>
    <row r="7093" spans="1:7">
      <c r="A7093" s="333">
        <v>41106506</v>
      </c>
      <c r="B7093" s="333" t="s">
        <v>20686</v>
      </c>
      <c r="D7093" s="333" t="s">
        <v>20687</v>
      </c>
      <c r="E7093" s="333" t="s">
        <v>3995</v>
      </c>
      <c r="F7093" s="333" t="s">
        <v>3996</v>
      </c>
      <c r="G7093" s="333" t="s">
        <v>20688</v>
      </c>
    </row>
    <row r="7094" spans="1:7" ht="30">
      <c r="A7094" s="333">
        <v>41106507</v>
      </c>
      <c r="B7094" s="333" t="s">
        <v>20689</v>
      </c>
      <c r="D7094" s="333" t="s">
        <v>20690</v>
      </c>
      <c r="E7094" s="333" t="s">
        <v>3995</v>
      </c>
      <c r="F7094" s="333" t="s">
        <v>3996</v>
      </c>
      <c r="G7094" s="333" t="s">
        <v>20691</v>
      </c>
    </row>
    <row r="7095" spans="1:7" ht="45">
      <c r="A7095" s="333">
        <v>41106508</v>
      </c>
      <c r="B7095" s="333" t="s">
        <v>20692</v>
      </c>
      <c r="D7095" s="333" t="s">
        <v>20693</v>
      </c>
      <c r="E7095" s="333" t="s">
        <v>3995</v>
      </c>
      <c r="F7095" s="333" t="s">
        <v>3996</v>
      </c>
      <c r="G7095" s="333" t="s">
        <v>20694</v>
      </c>
    </row>
    <row r="7096" spans="1:7" ht="30">
      <c r="A7096" s="333">
        <v>41106509</v>
      </c>
      <c r="B7096" s="333" t="s">
        <v>20695</v>
      </c>
      <c r="D7096" s="333" t="s">
        <v>20696</v>
      </c>
      <c r="E7096" s="333" t="s">
        <v>3995</v>
      </c>
      <c r="F7096" s="333" t="s">
        <v>3996</v>
      </c>
      <c r="G7096" s="333" t="s">
        <v>20697</v>
      </c>
    </row>
    <row r="7097" spans="1:7" ht="45">
      <c r="A7097" s="333">
        <v>41106510</v>
      </c>
      <c r="B7097" s="333" t="s">
        <v>20698</v>
      </c>
      <c r="D7097" s="333" t="s">
        <v>20699</v>
      </c>
      <c r="E7097" s="333" t="s">
        <v>14926</v>
      </c>
      <c r="F7097" s="333" t="s">
        <v>14927</v>
      </c>
      <c r="G7097" s="333" t="s">
        <v>20700</v>
      </c>
    </row>
    <row r="7098" spans="1:7" ht="30">
      <c r="A7098" s="333">
        <v>41106511</v>
      </c>
      <c r="B7098" s="333" t="s">
        <v>20701</v>
      </c>
      <c r="D7098" s="333" t="s">
        <v>20702</v>
      </c>
      <c r="E7098" s="333" t="s">
        <v>14926</v>
      </c>
      <c r="F7098" s="333" t="s">
        <v>14927</v>
      </c>
      <c r="G7098" s="333" t="s">
        <v>20703</v>
      </c>
    </row>
    <row r="7099" spans="1:7" ht="45">
      <c r="A7099" s="333">
        <v>41106512</v>
      </c>
      <c r="B7099" s="333" t="s">
        <v>20704</v>
      </c>
      <c r="D7099" s="333" t="s">
        <v>20705</v>
      </c>
      <c r="E7099" s="333" t="s">
        <v>14926</v>
      </c>
      <c r="F7099" s="333" t="s">
        <v>14927</v>
      </c>
      <c r="G7099" s="333" t="s">
        <v>20706</v>
      </c>
    </row>
    <row r="7100" spans="1:7" ht="45">
      <c r="A7100" s="333">
        <v>41106513</v>
      </c>
      <c r="B7100" s="333" t="s">
        <v>20707</v>
      </c>
      <c r="D7100" s="333" t="s">
        <v>20708</v>
      </c>
      <c r="E7100" s="333" t="s">
        <v>3995</v>
      </c>
      <c r="F7100" s="333" t="s">
        <v>3996</v>
      </c>
      <c r="G7100" s="333" t="s">
        <v>20709</v>
      </c>
    </row>
    <row r="7101" spans="1:7" ht="30">
      <c r="A7101" s="333">
        <v>41106514</v>
      </c>
      <c r="B7101" s="333" t="s">
        <v>20710</v>
      </c>
      <c r="D7101" s="333" t="s">
        <v>20711</v>
      </c>
      <c r="E7101" s="333" t="s">
        <v>3995</v>
      </c>
      <c r="F7101" s="333" t="s">
        <v>3996</v>
      </c>
      <c r="G7101" s="333" t="s">
        <v>20712</v>
      </c>
    </row>
    <row r="7102" spans="1:7" ht="30">
      <c r="A7102" s="333">
        <v>41106515</v>
      </c>
      <c r="B7102" s="333" t="s">
        <v>20713</v>
      </c>
      <c r="D7102" s="333" t="s">
        <v>20714</v>
      </c>
      <c r="E7102" s="333" t="s">
        <v>14926</v>
      </c>
      <c r="F7102" s="333" t="s">
        <v>14927</v>
      </c>
      <c r="G7102" s="333" t="s">
        <v>20715</v>
      </c>
    </row>
    <row r="7103" spans="1:7">
      <c r="A7103" s="333">
        <v>41106600</v>
      </c>
      <c r="B7103" s="333" t="s">
        <v>20716</v>
      </c>
      <c r="D7103" s="333" t="s">
        <v>2173</v>
      </c>
      <c r="E7103" s="333" t="s">
        <v>2173</v>
      </c>
      <c r="F7103" s="333" t="s">
        <v>2173</v>
      </c>
      <c r="G7103" s="333" t="s">
        <v>2173</v>
      </c>
    </row>
    <row r="7104" spans="1:7" ht="30">
      <c r="A7104" s="333">
        <v>41106601</v>
      </c>
      <c r="B7104" s="333" t="s">
        <v>20717</v>
      </c>
      <c r="D7104" s="333" t="s">
        <v>20718</v>
      </c>
      <c r="E7104" s="333" t="s">
        <v>6754</v>
      </c>
      <c r="F7104" s="333" t="s">
        <v>6755</v>
      </c>
      <c r="G7104" s="333" t="s">
        <v>20719</v>
      </c>
    </row>
    <row r="7105" spans="1:7">
      <c r="A7105" s="333">
        <v>41106602</v>
      </c>
      <c r="B7105" s="333" t="s">
        <v>20720</v>
      </c>
      <c r="D7105" s="333" t="s">
        <v>20721</v>
      </c>
      <c r="E7105" s="333" t="s">
        <v>6754</v>
      </c>
      <c r="F7105" s="333" t="s">
        <v>6755</v>
      </c>
      <c r="G7105" s="333" t="s">
        <v>20722</v>
      </c>
    </row>
    <row r="7106" spans="1:7">
      <c r="A7106" s="333">
        <v>41106603</v>
      </c>
      <c r="B7106" s="333" t="s">
        <v>20723</v>
      </c>
      <c r="D7106" s="333" t="s">
        <v>20724</v>
      </c>
      <c r="E7106" s="333" t="s">
        <v>6754</v>
      </c>
      <c r="F7106" s="333" t="s">
        <v>6755</v>
      </c>
      <c r="G7106" s="333" t="s">
        <v>20725</v>
      </c>
    </row>
    <row r="7107" spans="1:7" ht="30">
      <c r="A7107" s="333">
        <v>41106604</v>
      </c>
      <c r="B7107" s="333" t="s">
        <v>20726</v>
      </c>
      <c r="D7107" s="333" t="s">
        <v>20727</v>
      </c>
      <c r="E7107" s="333" t="s">
        <v>6754</v>
      </c>
      <c r="F7107" s="333" t="s">
        <v>6755</v>
      </c>
      <c r="G7107" s="333" t="s">
        <v>20728</v>
      </c>
    </row>
    <row r="7108" spans="1:7" ht="45">
      <c r="A7108" s="333">
        <v>41106605</v>
      </c>
      <c r="B7108" s="333" t="s">
        <v>20729</v>
      </c>
      <c r="D7108" s="333" t="s">
        <v>20730</v>
      </c>
      <c r="E7108" s="333" t="s">
        <v>6754</v>
      </c>
      <c r="F7108" s="333" t="s">
        <v>6755</v>
      </c>
      <c r="G7108" s="333" t="s">
        <v>20731</v>
      </c>
    </row>
    <row r="7109" spans="1:7" ht="30">
      <c r="A7109" s="333">
        <v>41106606</v>
      </c>
      <c r="B7109" s="333" t="s">
        <v>20732</v>
      </c>
      <c r="D7109" s="333" t="s">
        <v>20733</v>
      </c>
      <c r="E7109" s="333" t="s">
        <v>6754</v>
      </c>
      <c r="F7109" s="333" t="s">
        <v>6755</v>
      </c>
      <c r="G7109" s="333" t="s">
        <v>20734</v>
      </c>
    </row>
    <row r="7110" spans="1:7" ht="45">
      <c r="A7110" s="333">
        <v>41106607</v>
      </c>
      <c r="B7110" s="333" t="s">
        <v>20735</v>
      </c>
      <c r="D7110" s="333" t="s">
        <v>20736</v>
      </c>
      <c r="E7110" s="333" t="s">
        <v>6754</v>
      </c>
      <c r="F7110" s="333" t="s">
        <v>6755</v>
      </c>
      <c r="G7110" s="333" t="s">
        <v>20737</v>
      </c>
    </row>
    <row r="7111" spans="1:7" ht="45">
      <c r="A7111" s="333">
        <v>41106608</v>
      </c>
      <c r="B7111" s="333" t="s">
        <v>20738</v>
      </c>
      <c r="D7111" s="333" t="s">
        <v>20739</v>
      </c>
      <c r="E7111" s="333" t="s">
        <v>6754</v>
      </c>
      <c r="F7111" s="333" t="s">
        <v>6755</v>
      </c>
      <c r="G7111" s="333" t="s">
        <v>20740</v>
      </c>
    </row>
    <row r="7112" spans="1:7">
      <c r="A7112" s="333">
        <v>41106609</v>
      </c>
      <c r="B7112" s="333" t="s">
        <v>20741</v>
      </c>
      <c r="D7112" s="333" t="s">
        <v>20742</v>
      </c>
      <c r="E7112" s="333" t="s">
        <v>6754</v>
      </c>
      <c r="F7112" s="333" t="s">
        <v>6755</v>
      </c>
      <c r="G7112" s="333" t="s">
        <v>20743</v>
      </c>
    </row>
    <row r="7113" spans="1:7" ht="45">
      <c r="A7113" s="333">
        <v>41106610</v>
      </c>
      <c r="B7113" s="333" t="s">
        <v>20744</v>
      </c>
      <c r="D7113" s="333" t="s">
        <v>20745</v>
      </c>
      <c r="E7113" s="333" t="s">
        <v>6754</v>
      </c>
      <c r="F7113" s="333" t="s">
        <v>6755</v>
      </c>
      <c r="G7113" s="333" t="s">
        <v>20746</v>
      </c>
    </row>
    <row r="7114" spans="1:7" ht="45">
      <c r="A7114" s="333">
        <v>41106611</v>
      </c>
      <c r="B7114" s="333" t="s">
        <v>20747</v>
      </c>
      <c r="D7114" s="333" t="s">
        <v>20748</v>
      </c>
      <c r="E7114" s="333" t="s">
        <v>6754</v>
      </c>
      <c r="F7114" s="333" t="s">
        <v>6755</v>
      </c>
      <c r="G7114" s="333" t="s">
        <v>20749</v>
      </c>
    </row>
    <row r="7115" spans="1:7" ht="45">
      <c r="A7115" s="333">
        <v>41106612</v>
      </c>
      <c r="B7115" s="333" t="s">
        <v>20750</v>
      </c>
      <c r="D7115" s="333" t="s">
        <v>20751</v>
      </c>
      <c r="E7115" s="333" t="s">
        <v>6754</v>
      </c>
      <c r="F7115" s="333" t="s">
        <v>6755</v>
      </c>
      <c r="G7115" s="333" t="s">
        <v>20752</v>
      </c>
    </row>
    <row r="7116" spans="1:7" ht="45">
      <c r="A7116" s="333">
        <v>41106613</v>
      </c>
      <c r="B7116" s="333" t="s">
        <v>20753</v>
      </c>
      <c r="D7116" s="333" t="s">
        <v>20754</v>
      </c>
      <c r="E7116" s="333" t="s">
        <v>6754</v>
      </c>
      <c r="F7116" s="333" t="s">
        <v>6755</v>
      </c>
      <c r="G7116" s="333" t="s">
        <v>20755</v>
      </c>
    </row>
    <row r="7117" spans="1:7" ht="30">
      <c r="A7117" s="333">
        <v>41106614</v>
      </c>
      <c r="B7117" s="333" t="s">
        <v>20756</v>
      </c>
      <c r="D7117" s="333" t="s">
        <v>20757</v>
      </c>
      <c r="E7117" s="333" t="s">
        <v>6754</v>
      </c>
      <c r="F7117" s="333" t="s">
        <v>6755</v>
      </c>
      <c r="G7117" s="333" t="s">
        <v>20758</v>
      </c>
    </row>
    <row r="7118" spans="1:7" ht="45">
      <c r="A7118" s="333">
        <v>41106615</v>
      </c>
      <c r="B7118" s="333" t="s">
        <v>20759</v>
      </c>
      <c r="D7118" s="333" t="s">
        <v>20760</v>
      </c>
      <c r="E7118" s="333" t="s">
        <v>6754</v>
      </c>
      <c r="F7118" s="333" t="s">
        <v>6755</v>
      </c>
      <c r="G7118" s="333" t="s">
        <v>20761</v>
      </c>
    </row>
    <row r="7119" spans="1:7" ht="45">
      <c r="A7119" s="333">
        <v>41106616</v>
      </c>
      <c r="B7119" s="333" t="s">
        <v>20762</v>
      </c>
      <c r="D7119" s="333" t="s">
        <v>20763</v>
      </c>
      <c r="E7119" s="333" t="s">
        <v>3995</v>
      </c>
      <c r="F7119" s="333" t="s">
        <v>3996</v>
      </c>
      <c r="G7119" s="333" t="s">
        <v>20764</v>
      </c>
    </row>
    <row r="7120" spans="1:7" ht="60">
      <c r="A7120" s="333">
        <v>41106617</v>
      </c>
      <c r="B7120" s="333" t="s">
        <v>20765</v>
      </c>
      <c r="D7120" s="333" t="s">
        <v>20766</v>
      </c>
      <c r="E7120" s="333" t="s">
        <v>6754</v>
      </c>
      <c r="F7120" s="333" t="s">
        <v>6755</v>
      </c>
      <c r="G7120" s="333" t="s">
        <v>20767</v>
      </c>
    </row>
    <row r="7121" spans="1:7" ht="30">
      <c r="A7121" s="333">
        <v>41106618</v>
      </c>
      <c r="B7121" s="333" t="s">
        <v>20768</v>
      </c>
      <c r="D7121" s="333" t="s">
        <v>20769</v>
      </c>
      <c r="E7121" s="333" t="s">
        <v>6754</v>
      </c>
      <c r="F7121" s="333" t="s">
        <v>6755</v>
      </c>
      <c r="G7121" s="333" t="s">
        <v>20770</v>
      </c>
    </row>
    <row r="7122" spans="1:7" ht="45">
      <c r="A7122" s="333">
        <v>41106619</v>
      </c>
      <c r="B7122" s="333" t="s">
        <v>20771</v>
      </c>
      <c r="D7122" s="333" t="s">
        <v>20772</v>
      </c>
      <c r="E7122" s="333" t="s">
        <v>6754</v>
      </c>
      <c r="F7122" s="333" t="s">
        <v>6755</v>
      </c>
      <c r="G7122" s="333" t="s">
        <v>20773</v>
      </c>
    </row>
    <row r="7123" spans="1:7" ht="60">
      <c r="A7123" s="333">
        <v>41106620</v>
      </c>
      <c r="B7123" s="333" t="s">
        <v>20774</v>
      </c>
      <c r="D7123" s="333" t="s">
        <v>20775</v>
      </c>
      <c r="E7123" s="333" t="s">
        <v>6754</v>
      </c>
      <c r="F7123" s="333" t="s">
        <v>6755</v>
      </c>
      <c r="G7123" s="333" t="s">
        <v>20776</v>
      </c>
    </row>
    <row r="7124" spans="1:7" ht="30">
      <c r="A7124" s="333">
        <v>41106621</v>
      </c>
      <c r="B7124" s="333" t="s">
        <v>20777</v>
      </c>
      <c r="D7124" s="333" t="s">
        <v>20778</v>
      </c>
      <c r="E7124" s="333" t="s">
        <v>3995</v>
      </c>
      <c r="F7124" s="333" t="s">
        <v>3996</v>
      </c>
      <c r="G7124" s="333" t="s">
        <v>20779</v>
      </c>
    </row>
    <row r="7125" spans="1:7" ht="45">
      <c r="A7125" s="333">
        <v>41106622</v>
      </c>
      <c r="B7125" s="333" t="s">
        <v>20780</v>
      </c>
      <c r="D7125" s="333" t="s">
        <v>20781</v>
      </c>
      <c r="E7125" s="333" t="s">
        <v>3995</v>
      </c>
      <c r="F7125" s="333" t="s">
        <v>3996</v>
      </c>
      <c r="G7125" s="333" t="s">
        <v>20782</v>
      </c>
    </row>
    <row r="7126" spans="1:7">
      <c r="A7126" s="333">
        <v>41110000</v>
      </c>
      <c r="B7126" s="333" t="s">
        <v>20783</v>
      </c>
      <c r="D7126" s="333" t="s">
        <v>2173</v>
      </c>
      <c r="E7126" s="333" t="s">
        <v>2173</v>
      </c>
      <c r="F7126" s="333" t="s">
        <v>2173</v>
      </c>
      <c r="G7126" s="333" t="s">
        <v>2173</v>
      </c>
    </row>
    <row r="7127" spans="1:7">
      <c r="A7127" s="333">
        <v>41111500</v>
      </c>
      <c r="B7127" s="333" t="s">
        <v>20784</v>
      </c>
      <c r="D7127" s="333" t="s">
        <v>2173</v>
      </c>
      <c r="E7127" s="333" t="s">
        <v>2173</v>
      </c>
      <c r="F7127" s="333" t="s">
        <v>2173</v>
      </c>
      <c r="G7127" s="333" t="s">
        <v>2173</v>
      </c>
    </row>
    <row r="7128" spans="1:7" ht="45">
      <c r="A7128" s="333">
        <v>41111501</v>
      </c>
      <c r="B7128" s="333" t="s">
        <v>20785</v>
      </c>
      <c r="D7128" s="333" t="s">
        <v>20786</v>
      </c>
      <c r="E7128" s="333" t="s">
        <v>6754</v>
      </c>
      <c r="F7128" s="333" t="s">
        <v>6755</v>
      </c>
      <c r="G7128" s="333" t="s">
        <v>20787</v>
      </c>
    </row>
    <row r="7129" spans="1:7" ht="30">
      <c r="A7129" s="333">
        <v>41111502</v>
      </c>
      <c r="B7129" s="333" t="s">
        <v>20788</v>
      </c>
      <c r="D7129" s="333" t="s">
        <v>20789</v>
      </c>
      <c r="E7129" s="333" t="s">
        <v>6754</v>
      </c>
      <c r="F7129" s="333" t="s">
        <v>6755</v>
      </c>
      <c r="G7129" s="333" t="s">
        <v>20790</v>
      </c>
    </row>
    <row r="7130" spans="1:7" ht="45">
      <c r="A7130" s="333">
        <v>41111503</v>
      </c>
      <c r="B7130" s="333" t="s">
        <v>20791</v>
      </c>
      <c r="D7130" s="333" t="s">
        <v>20792</v>
      </c>
      <c r="E7130" s="333" t="s">
        <v>5887</v>
      </c>
      <c r="F7130" s="333" t="s">
        <v>5888</v>
      </c>
      <c r="G7130" s="333" t="s">
        <v>20793</v>
      </c>
    </row>
    <row r="7131" spans="1:7" ht="30">
      <c r="A7131" s="333">
        <v>41111504</v>
      </c>
      <c r="B7131" s="333" t="s">
        <v>20794</v>
      </c>
      <c r="D7131" s="333" t="s">
        <v>20795</v>
      </c>
      <c r="E7131" s="333" t="s">
        <v>5887</v>
      </c>
      <c r="F7131" s="333" t="s">
        <v>5888</v>
      </c>
      <c r="G7131" s="333" t="s">
        <v>20796</v>
      </c>
    </row>
    <row r="7132" spans="1:7">
      <c r="A7132" s="333">
        <v>41111505</v>
      </c>
      <c r="B7132" s="333" t="s">
        <v>20797</v>
      </c>
      <c r="D7132" s="333" t="s">
        <v>20798</v>
      </c>
      <c r="E7132" s="333" t="s">
        <v>5887</v>
      </c>
      <c r="F7132" s="333" t="s">
        <v>5888</v>
      </c>
      <c r="G7132" s="333" t="s">
        <v>20799</v>
      </c>
    </row>
    <row r="7133" spans="1:7" ht="30">
      <c r="A7133" s="333">
        <v>41111506</v>
      </c>
      <c r="B7133" s="333" t="s">
        <v>20800</v>
      </c>
      <c r="D7133" s="333" t="s">
        <v>20801</v>
      </c>
      <c r="E7133" s="333" t="s">
        <v>2319</v>
      </c>
      <c r="F7133" s="333" t="s">
        <v>2320</v>
      </c>
      <c r="G7133" s="333" t="s">
        <v>20802</v>
      </c>
    </row>
    <row r="7134" spans="1:7">
      <c r="A7134" s="333">
        <v>41111507</v>
      </c>
      <c r="B7134" s="333" t="s">
        <v>20803</v>
      </c>
      <c r="D7134" s="333" t="s">
        <v>20804</v>
      </c>
      <c r="E7134" s="333" t="s">
        <v>5887</v>
      </c>
      <c r="F7134" s="333" t="s">
        <v>5888</v>
      </c>
      <c r="G7134" s="333" t="s">
        <v>20805</v>
      </c>
    </row>
    <row r="7135" spans="1:7" ht="30">
      <c r="A7135" s="333">
        <v>41111508</v>
      </c>
      <c r="B7135" s="333" t="s">
        <v>20806</v>
      </c>
      <c r="D7135" s="333" t="s">
        <v>20807</v>
      </c>
      <c r="E7135" s="333" t="s">
        <v>5887</v>
      </c>
      <c r="F7135" s="333" t="s">
        <v>5888</v>
      </c>
      <c r="G7135" s="333" t="s">
        <v>20808</v>
      </c>
    </row>
    <row r="7136" spans="1:7" ht="45">
      <c r="A7136" s="333">
        <v>41111509</v>
      </c>
      <c r="B7136" s="333" t="s">
        <v>20809</v>
      </c>
      <c r="D7136" s="333" t="s">
        <v>20810</v>
      </c>
      <c r="E7136" s="333" t="s">
        <v>5887</v>
      </c>
      <c r="F7136" s="333" t="s">
        <v>5888</v>
      </c>
      <c r="G7136" s="333" t="s">
        <v>20811</v>
      </c>
    </row>
    <row r="7137" spans="1:8" ht="30">
      <c r="A7137" s="333">
        <v>41111510</v>
      </c>
      <c r="B7137" s="333" t="s">
        <v>20812</v>
      </c>
      <c r="D7137" s="333" t="s">
        <v>20813</v>
      </c>
      <c r="E7137" s="333" t="s">
        <v>5887</v>
      </c>
      <c r="F7137" s="333" t="s">
        <v>5888</v>
      </c>
      <c r="G7137" s="333" t="s">
        <v>20814</v>
      </c>
    </row>
    <row r="7138" spans="1:8" ht="45">
      <c r="A7138" s="333">
        <v>41111511</v>
      </c>
      <c r="B7138" s="333" t="s">
        <v>20815</v>
      </c>
      <c r="D7138" s="333" t="s">
        <v>20816</v>
      </c>
      <c r="E7138" s="333" t="s">
        <v>5887</v>
      </c>
      <c r="F7138" s="333" t="s">
        <v>5888</v>
      </c>
      <c r="G7138" s="333" t="s">
        <v>20817</v>
      </c>
    </row>
    <row r="7139" spans="1:8" ht="30">
      <c r="A7139" s="333">
        <v>41111512</v>
      </c>
      <c r="B7139" s="333" t="s">
        <v>20818</v>
      </c>
      <c r="D7139" s="333" t="s">
        <v>20819</v>
      </c>
      <c r="E7139" s="333" t="s">
        <v>5887</v>
      </c>
      <c r="F7139" s="333" t="s">
        <v>5888</v>
      </c>
      <c r="G7139" s="333" t="s">
        <v>20820</v>
      </c>
    </row>
    <row r="7140" spans="1:8" ht="45">
      <c r="A7140" s="333">
        <v>41111513</v>
      </c>
      <c r="B7140" s="333" t="s">
        <v>20821</v>
      </c>
      <c r="D7140" s="333" t="s">
        <v>20822</v>
      </c>
      <c r="E7140" s="333" t="s">
        <v>5887</v>
      </c>
      <c r="F7140" s="333" t="s">
        <v>5888</v>
      </c>
      <c r="G7140" s="333" t="s">
        <v>20823</v>
      </c>
    </row>
    <row r="7141" spans="1:8" ht="30">
      <c r="A7141" s="333">
        <v>41111515</v>
      </c>
      <c r="B7141" s="333" t="s">
        <v>20824</v>
      </c>
      <c r="D7141" s="333" t="s">
        <v>20825</v>
      </c>
      <c r="E7141" s="333" t="s">
        <v>2512</v>
      </c>
      <c r="F7141" s="333" t="s">
        <v>2513</v>
      </c>
      <c r="G7141" s="333" t="s">
        <v>20826</v>
      </c>
    </row>
    <row r="7142" spans="1:8" ht="30">
      <c r="A7142" s="333">
        <v>41111516</v>
      </c>
      <c r="B7142" s="333" t="s">
        <v>20827</v>
      </c>
      <c r="D7142" s="333" t="s">
        <v>20828</v>
      </c>
      <c r="E7142" s="333" t="s">
        <v>2512</v>
      </c>
      <c r="F7142" s="333" t="s">
        <v>2513</v>
      </c>
      <c r="G7142" s="333" t="s">
        <v>20829</v>
      </c>
    </row>
    <row r="7143" spans="1:8" ht="45">
      <c r="A7143" s="333">
        <v>41111517</v>
      </c>
      <c r="B7143" s="333" t="s">
        <v>20830</v>
      </c>
      <c r="D7143" s="333" t="s">
        <v>20831</v>
      </c>
      <c r="E7143" s="333" t="s">
        <v>19182</v>
      </c>
      <c r="F7143" s="333" t="s">
        <v>19183</v>
      </c>
      <c r="G7143" s="333" t="s">
        <v>20832</v>
      </c>
    </row>
    <row r="7144" spans="1:8">
      <c r="A7144" s="333">
        <v>41111600</v>
      </c>
      <c r="B7144" s="333" t="s">
        <v>20833</v>
      </c>
      <c r="D7144" s="333" t="s">
        <v>2173</v>
      </c>
      <c r="E7144" s="333" t="s">
        <v>2173</v>
      </c>
      <c r="F7144" s="333" t="s">
        <v>2173</v>
      </c>
      <c r="G7144" s="333" t="s">
        <v>2173</v>
      </c>
    </row>
    <row r="7145" spans="1:8" ht="60">
      <c r="A7145" s="333">
        <v>41111601</v>
      </c>
      <c r="B7145" s="333" t="s">
        <v>20834</v>
      </c>
      <c r="D7145" s="333" t="s">
        <v>20835</v>
      </c>
      <c r="E7145" s="333" t="s">
        <v>6747</v>
      </c>
      <c r="F7145" s="333" t="s">
        <v>6748</v>
      </c>
      <c r="G7145" s="333" t="s">
        <v>20836</v>
      </c>
    </row>
    <row r="7146" spans="1:8" ht="45">
      <c r="A7146" s="333">
        <v>41111602</v>
      </c>
      <c r="B7146" s="333" t="s">
        <v>20837</v>
      </c>
      <c r="D7146" s="333" t="s">
        <v>20838</v>
      </c>
      <c r="E7146" s="333" t="s">
        <v>2947</v>
      </c>
      <c r="F7146" s="333" t="s">
        <v>2948</v>
      </c>
      <c r="G7146" s="333" t="s">
        <v>20839</v>
      </c>
    </row>
    <row r="7147" spans="1:8">
      <c r="A7147" s="333">
        <v>41111603</v>
      </c>
      <c r="B7147" s="333" t="s">
        <v>20840</v>
      </c>
      <c r="D7147" s="333" t="s">
        <v>20841</v>
      </c>
      <c r="E7147" s="333" t="s">
        <v>6747</v>
      </c>
      <c r="F7147" s="333" t="s">
        <v>6748</v>
      </c>
      <c r="G7147" s="333" t="s">
        <v>20842</v>
      </c>
    </row>
    <row r="7148" spans="1:8">
      <c r="A7148" s="333">
        <v>41111604</v>
      </c>
      <c r="B7148" s="333" t="s">
        <v>1391</v>
      </c>
      <c r="C7148" s="334" t="s">
        <v>1222</v>
      </c>
      <c r="D7148" s="333" t="s">
        <v>20843</v>
      </c>
      <c r="E7148" s="333" t="s">
        <v>3401</v>
      </c>
      <c r="F7148" s="333" t="s">
        <v>3402</v>
      </c>
      <c r="G7148" s="333" t="s">
        <v>20844</v>
      </c>
      <c r="H7148" s="430">
        <v>600</v>
      </c>
    </row>
    <row r="7149" spans="1:8" ht="45">
      <c r="A7149" s="333">
        <v>41111605</v>
      </c>
      <c r="B7149" s="333" t="s">
        <v>20845</v>
      </c>
      <c r="D7149" s="333" t="s">
        <v>20846</v>
      </c>
      <c r="E7149" s="333" t="s">
        <v>6747</v>
      </c>
      <c r="F7149" s="333" t="s">
        <v>6748</v>
      </c>
      <c r="G7149" s="333" t="s">
        <v>20847</v>
      </c>
    </row>
    <row r="7150" spans="1:8" ht="30">
      <c r="A7150" s="333">
        <v>41111606</v>
      </c>
      <c r="B7150" s="333" t="s">
        <v>20848</v>
      </c>
      <c r="D7150" s="333" t="s">
        <v>20849</v>
      </c>
      <c r="E7150" s="333" t="s">
        <v>6747</v>
      </c>
      <c r="F7150" s="333" t="s">
        <v>6748</v>
      </c>
      <c r="G7150" s="333" t="s">
        <v>20850</v>
      </c>
    </row>
    <row r="7151" spans="1:8" ht="45">
      <c r="A7151" s="333">
        <v>41111607</v>
      </c>
      <c r="B7151" s="333" t="s">
        <v>20851</v>
      </c>
      <c r="D7151" s="333" t="s">
        <v>20852</v>
      </c>
      <c r="E7151" s="333" t="s">
        <v>6747</v>
      </c>
      <c r="F7151" s="333" t="s">
        <v>6748</v>
      </c>
      <c r="G7151" s="333" t="s">
        <v>20853</v>
      </c>
    </row>
    <row r="7152" spans="1:8" ht="30">
      <c r="A7152" s="333">
        <v>41111613</v>
      </c>
      <c r="B7152" s="333" t="s">
        <v>20854</v>
      </c>
      <c r="D7152" s="333" t="s">
        <v>20855</v>
      </c>
      <c r="E7152" s="333" t="s">
        <v>6747</v>
      </c>
      <c r="F7152" s="333" t="s">
        <v>6748</v>
      </c>
      <c r="G7152" s="333" t="s">
        <v>20856</v>
      </c>
    </row>
    <row r="7153" spans="1:7" ht="30">
      <c r="A7153" s="333">
        <v>41111613</v>
      </c>
      <c r="B7153" s="333" t="s">
        <v>20854</v>
      </c>
      <c r="D7153" s="333" t="s">
        <v>20855</v>
      </c>
      <c r="E7153" s="333" t="s">
        <v>6747</v>
      </c>
      <c r="F7153" s="333" t="s">
        <v>6748</v>
      </c>
      <c r="G7153" s="333" t="s">
        <v>20856</v>
      </c>
    </row>
    <row r="7154" spans="1:7" ht="30">
      <c r="A7154" s="333">
        <v>41111613</v>
      </c>
      <c r="B7154" s="333" t="s">
        <v>20854</v>
      </c>
      <c r="D7154" s="333" t="s">
        <v>20855</v>
      </c>
      <c r="E7154" s="333" t="s">
        <v>5970</v>
      </c>
      <c r="F7154" s="333" t="s">
        <v>5971</v>
      </c>
      <c r="G7154" s="333" t="s">
        <v>20856</v>
      </c>
    </row>
    <row r="7155" spans="1:7" ht="30">
      <c r="A7155" s="333">
        <v>41111613</v>
      </c>
      <c r="B7155" s="333" t="s">
        <v>20854</v>
      </c>
      <c r="D7155" s="333" t="s">
        <v>20855</v>
      </c>
      <c r="E7155" s="333" t="s">
        <v>5970</v>
      </c>
      <c r="F7155" s="333" t="s">
        <v>5971</v>
      </c>
      <c r="G7155" s="333" t="s">
        <v>20856</v>
      </c>
    </row>
    <row r="7156" spans="1:7" ht="45">
      <c r="A7156" s="333">
        <v>41111614</v>
      </c>
      <c r="B7156" s="333" t="s">
        <v>20857</v>
      </c>
      <c r="D7156" s="333" t="s">
        <v>20858</v>
      </c>
      <c r="E7156" s="333" t="s">
        <v>6747</v>
      </c>
      <c r="F7156" s="333" t="s">
        <v>6748</v>
      </c>
      <c r="G7156" s="333" t="s">
        <v>20859</v>
      </c>
    </row>
    <row r="7157" spans="1:7" ht="30">
      <c r="A7157" s="333">
        <v>41111615</v>
      </c>
      <c r="B7157" s="333" t="s">
        <v>20860</v>
      </c>
      <c r="D7157" s="333" t="s">
        <v>20861</v>
      </c>
      <c r="E7157" s="333" t="s">
        <v>6747</v>
      </c>
      <c r="F7157" s="333" t="s">
        <v>6748</v>
      </c>
      <c r="G7157" s="333" t="s">
        <v>20862</v>
      </c>
    </row>
    <row r="7158" spans="1:7" ht="45">
      <c r="A7158" s="333">
        <v>41111616</v>
      </c>
      <c r="B7158" s="333" t="s">
        <v>20863</v>
      </c>
      <c r="D7158" s="333" t="s">
        <v>20864</v>
      </c>
      <c r="E7158" s="333" t="s">
        <v>5970</v>
      </c>
      <c r="F7158" s="333" t="s">
        <v>5971</v>
      </c>
      <c r="G7158" s="333" t="s">
        <v>20865</v>
      </c>
    </row>
    <row r="7159" spans="1:7" ht="45">
      <c r="A7159" s="333">
        <v>41111617</v>
      </c>
      <c r="B7159" s="333" t="s">
        <v>20866</v>
      </c>
      <c r="D7159" s="333" t="s">
        <v>20867</v>
      </c>
      <c r="E7159" s="333" t="s">
        <v>6747</v>
      </c>
      <c r="F7159" s="333" t="s">
        <v>6748</v>
      </c>
      <c r="G7159" s="333" t="s">
        <v>20868</v>
      </c>
    </row>
    <row r="7160" spans="1:7" ht="45">
      <c r="A7160" s="333">
        <v>41111618</v>
      </c>
      <c r="B7160" s="333" t="s">
        <v>20869</v>
      </c>
      <c r="D7160" s="333" t="s">
        <v>20870</v>
      </c>
      <c r="E7160" s="333" t="s">
        <v>6747</v>
      </c>
      <c r="F7160" s="333" t="s">
        <v>6748</v>
      </c>
      <c r="G7160" s="333" t="s">
        <v>20871</v>
      </c>
    </row>
    <row r="7161" spans="1:7" ht="45">
      <c r="A7161" s="333">
        <v>41111619</v>
      </c>
      <c r="B7161" s="333" t="s">
        <v>20872</v>
      </c>
      <c r="D7161" s="333" t="s">
        <v>20873</v>
      </c>
      <c r="E7161" s="333" t="s">
        <v>6747</v>
      </c>
      <c r="F7161" s="333" t="s">
        <v>6748</v>
      </c>
      <c r="G7161" s="333" t="s">
        <v>20874</v>
      </c>
    </row>
    <row r="7162" spans="1:7">
      <c r="A7162" s="333">
        <v>41111620</v>
      </c>
      <c r="B7162" s="333" t="s">
        <v>20875</v>
      </c>
      <c r="D7162" s="333" t="s">
        <v>20876</v>
      </c>
      <c r="E7162" s="333" t="s">
        <v>2512</v>
      </c>
      <c r="F7162" s="333" t="s">
        <v>2513</v>
      </c>
      <c r="G7162" s="333" t="s">
        <v>20877</v>
      </c>
    </row>
    <row r="7163" spans="1:7" ht="45">
      <c r="A7163" s="333">
        <v>41111621</v>
      </c>
      <c r="B7163" s="333" t="s">
        <v>20878</v>
      </c>
      <c r="D7163" s="333" t="s">
        <v>20879</v>
      </c>
      <c r="E7163" s="333" t="s">
        <v>3401</v>
      </c>
      <c r="F7163" s="333" t="s">
        <v>3402</v>
      </c>
      <c r="G7163" s="333" t="s">
        <v>20880</v>
      </c>
    </row>
    <row r="7164" spans="1:7" ht="45">
      <c r="A7164" s="333">
        <v>41111622</v>
      </c>
      <c r="B7164" s="333" t="s">
        <v>20881</v>
      </c>
      <c r="D7164" s="333" t="s">
        <v>20882</v>
      </c>
      <c r="E7164" s="333" t="s">
        <v>5970</v>
      </c>
      <c r="F7164" s="333" t="s">
        <v>5971</v>
      </c>
      <c r="G7164" s="333" t="s">
        <v>20883</v>
      </c>
    </row>
    <row r="7165" spans="1:7" ht="30">
      <c r="A7165" s="333">
        <v>41111623</v>
      </c>
      <c r="B7165" s="333" t="s">
        <v>20884</v>
      </c>
      <c r="D7165" s="333" t="s">
        <v>20885</v>
      </c>
      <c r="E7165" s="333" t="s">
        <v>6747</v>
      </c>
      <c r="F7165" s="333" t="s">
        <v>6748</v>
      </c>
      <c r="G7165" s="333" t="s">
        <v>20886</v>
      </c>
    </row>
    <row r="7166" spans="1:7">
      <c r="A7166" s="333">
        <v>41111700</v>
      </c>
      <c r="B7166" s="333" t="s">
        <v>20887</v>
      </c>
      <c r="D7166" s="333" t="s">
        <v>2173</v>
      </c>
      <c r="E7166" s="333" t="s">
        <v>2173</v>
      </c>
      <c r="F7166" s="333" t="s">
        <v>2173</v>
      </c>
      <c r="G7166" s="333" t="s">
        <v>2173</v>
      </c>
    </row>
    <row r="7167" spans="1:7" ht="45">
      <c r="A7167" s="333">
        <v>41111701</v>
      </c>
      <c r="B7167" s="333" t="s">
        <v>20888</v>
      </c>
      <c r="D7167" s="333" t="s">
        <v>20889</v>
      </c>
      <c r="E7167" s="333" t="s">
        <v>6747</v>
      </c>
      <c r="F7167" s="333" t="s">
        <v>6748</v>
      </c>
      <c r="G7167" s="333" t="s">
        <v>20890</v>
      </c>
    </row>
    <row r="7168" spans="1:7" ht="30">
      <c r="A7168" s="333">
        <v>41111702</v>
      </c>
      <c r="B7168" s="333" t="s">
        <v>20891</v>
      </c>
      <c r="D7168" s="333" t="s">
        <v>20892</v>
      </c>
      <c r="E7168" s="333" t="s">
        <v>6747</v>
      </c>
      <c r="F7168" s="333" t="s">
        <v>6748</v>
      </c>
      <c r="G7168" s="333" t="s">
        <v>20893</v>
      </c>
    </row>
    <row r="7169" spans="1:7" ht="30">
      <c r="A7169" s="333">
        <v>41111703</v>
      </c>
      <c r="B7169" s="333" t="s">
        <v>20894</v>
      </c>
      <c r="D7169" s="333" t="s">
        <v>20895</v>
      </c>
      <c r="E7169" s="333" t="s">
        <v>6747</v>
      </c>
      <c r="F7169" s="333" t="s">
        <v>6748</v>
      </c>
      <c r="G7169" s="333" t="s">
        <v>20896</v>
      </c>
    </row>
    <row r="7170" spans="1:7" ht="30">
      <c r="A7170" s="333">
        <v>41111704</v>
      </c>
      <c r="B7170" s="333" t="s">
        <v>20897</v>
      </c>
      <c r="D7170" s="333" t="s">
        <v>20898</v>
      </c>
      <c r="E7170" s="333" t="s">
        <v>4284</v>
      </c>
      <c r="F7170" s="333" t="s">
        <v>4285</v>
      </c>
      <c r="G7170" s="333" t="s">
        <v>20899</v>
      </c>
    </row>
    <row r="7171" spans="1:7" ht="45">
      <c r="A7171" s="333">
        <v>41111705</v>
      </c>
      <c r="B7171" s="333" t="s">
        <v>20900</v>
      </c>
      <c r="D7171" s="333" t="s">
        <v>20901</v>
      </c>
      <c r="E7171" s="333" t="s">
        <v>6747</v>
      </c>
      <c r="F7171" s="333" t="s">
        <v>6748</v>
      </c>
      <c r="G7171" s="333" t="s">
        <v>20902</v>
      </c>
    </row>
    <row r="7172" spans="1:7" ht="45">
      <c r="A7172" s="333">
        <v>41111706</v>
      </c>
      <c r="B7172" s="333" t="s">
        <v>20903</v>
      </c>
      <c r="D7172" s="333" t="s">
        <v>20904</v>
      </c>
      <c r="E7172" s="333" t="s">
        <v>6747</v>
      </c>
      <c r="F7172" s="333" t="s">
        <v>6748</v>
      </c>
      <c r="G7172" s="333" t="s">
        <v>20905</v>
      </c>
    </row>
    <row r="7173" spans="1:7" ht="45">
      <c r="A7173" s="333">
        <v>41111707</v>
      </c>
      <c r="B7173" s="333" t="s">
        <v>20906</v>
      </c>
      <c r="D7173" s="333" t="s">
        <v>20907</v>
      </c>
      <c r="E7173" s="333" t="s">
        <v>6747</v>
      </c>
      <c r="F7173" s="333" t="s">
        <v>6748</v>
      </c>
      <c r="G7173" s="333" t="s">
        <v>20908</v>
      </c>
    </row>
    <row r="7174" spans="1:7" ht="30">
      <c r="A7174" s="333">
        <v>41111708</v>
      </c>
      <c r="B7174" s="333" t="s">
        <v>20909</v>
      </c>
      <c r="D7174" s="333" t="s">
        <v>20910</v>
      </c>
      <c r="E7174" s="333" t="s">
        <v>6747</v>
      </c>
      <c r="F7174" s="333" t="s">
        <v>6748</v>
      </c>
      <c r="G7174" s="333" t="s">
        <v>20911</v>
      </c>
    </row>
    <row r="7175" spans="1:7" ht="60">
      <c r="A7175" s="333">
        <v>41111709</v>
      </c>
      <c r="B7175" s="333" t="s">
        <v>20912</v>
      </c>
      <c r="D7175" s="333" t="s">
        <v>20913</v>
      </c>
      <c r="E7175" s="333" t="s">
        <v>6747</v>
      </c>
      <c r="F7175" s="333" t="s">
        <v>6748</v>
      </c>
      <c r="G7175" s="333" t="s">
        <v>20914</v>
      </c>
    </row>
    <row r="7176" spans="1:7" ht="45">
      <c r="A7176" s="333">
        <v>41111710</v>
      </c>
      <c r="B7176" s="333" t="s">
        <v>20915</v>
      </c>
      <c r="D7176" s="333" t="s">
        <v>20916</v>
      </c>
      <c r="E7176" s="333" t="s">
        <v>6747</v>
      </c>
      <c r="F7176" s="333" t="s">
        <v>6748</v>
      </c>
      <c r="G7176" s="333" t="s">
        <v>20917</v>
      </c>
    </row>
    <row r="7177" spans="1:7" ht="60">
      <c r="A7177" s="333">
        <v>41111711</v>
      </c>
      <c r="B7177" s="333" t="s">
        <v>20918</v>
      </c>
      <c r="D7177" s="333" t="s">
        <v>20919</v>
      </c>
      <c r="E7177" s="333" t="s">
        <v>6747</v>
      </c>
      <c r="F7177" s="333" t="s">
        <v>6748</v>
      </c>
      <c r="G7177" s="333" t="s">
        <v>20920</v>
      </c>
    </row>
    <row r="7178" spans="1:7" ht="45">
      <c r="A7178" s="333">
        <v>41111712</v>
      </c>
      <c r="B7178" s="333" t="s">
        <v>20921</v>
      </c>
      <c r="D7178" s="333" t="s">
        <v>20922</v>
      </c>
      <c r="E7178" s="333" t="s">
        <v>19182</v>
      </c>
      <c r="F7178" s="333" t="s">
        <v>19183</v>
      </c>
      <c r="G7178" s="333" t="s">
        <v>20923</v>
      </c>
    </row>
    <row r="7179" spans="1:7">
      <c r="A7179" s="333">
        <v>41111713</v>
      </c>
      <c r="B7179" s="333" t="s">
        <v>20924</v>
      </c>
      <c r="D7179" s="333" t="s">
        <v>20925</v>
      </c>
      <c r="E7179" s="333" t="s">
        <v>6124</v>
      </c>
      <c r="F7179" s="333" t="s">
        <v>6125</v>
      </c>
      <c r="G7179" s="333" t="s">
        <v>20926</v>
      </c>
    </row>
    <row r="7180" spans="1:7" ht="45">
      <c r="A7180" s="333">
        <v>41111714</v>
      </c>
      <c r="B7180" s="333" t="s">
        <v>20927</v>
      </c>
      <c r="D7180" s="333" t="s">
        <v>20928</v>
      </c>
      <c r="E7180" s="333" t="s">
        <v>6124</v>
      </c>
      <c r="F7180" s="333" t="s">
        <v>6125</v>
      </c>
      <c r="G7180" s="333" t="s">
        <v>20929</v>
      </c>
    </row>
    <row r="7181" spans="1:7" ht="45">
      <c r="A7181" s="333">
        <v>41111715</v>
      </c>
      <c r="B7181" s="333" t="s">
        <v>20930</v>
      </c>
      <c r="D7181" s="333" t="s">
        <v>20931</v>
      </c>
      <c r="E7181" s="333" t="s">
        <v>6747</v>
      </c>
      <c r="F7181" s="333" t="s">
        <v>6748</v>
      </c>
      <c r="G7181" s="333" t="s">
        <v>20932</v>
      </c>
    </row>
    <row r="7182" spans="1:7" ht="45">
      <c r="A7182" s="333">
        <v>41111716</v>
      </c>
      <c r="B7182" s="333" t="s">
        <v>20933</v>
      </c>
      <c r="D7182" s="333" t="s">
        <v>20934</v>
      </c>
      <c r="E7182" s="333" t="s">
        <v>5887</v>
      </c>
      <c r="F7182" s="333" t="s">
        <v>5888</v>
      </c>
      <c r="G7182" s="333" t="s">
        <v>20935</v>
      </c>
    </row>
    <row r="7183" spans="1:7" ht="60">
      <c r="A7183" s="333">
        <v>41111717</v>
      </c>
      <c r="B7183" s="333" t="s">
        <v>20936</v>
      </c>
      <c r="D7183" s="333" t="s">
        <v>20937</v>
      </c>
      <c r="E7183" s="333" t="s">
        <v>6124</v>
      </c>
      <c r="F7183" s="333" t="s">
        <v>6125</v>
      </c>
      <c r="G7183" s="333" t="s">
        <v>20938</v>
      </c>
    </row>
    <row r="7184" spans="1:7" ht="45">
      <c r="A7184" s="333">
        <v>41111718</v>
      </c>
      <c r="B7184" s="333" t="s">
        <v>20939</v>
      </c>
      <c r="D7184" s="333" t="s">
        <v>20940</v>
      </c>
      <c r="E7184" s="333" t="s">
        <v>6747</v>
      </c>
      <c r="F7184" s="333" t="s">
        <v>6748</v>
      </c>
      <c r="G7184" s="333" t="s">
        <v>20941</v>
      </c>
    </row>
    <row r="7185" spans="1:7" ht="45">
      <c r="A7185" s="333">
        <v>41111719</v>
      </c>
      <c r="B7185" s="333" t="s">
        <v>20942</v>
      </c>
      <c r="D7185" s="333" t="s">
        <v>20943</v>
      </c>
      <c r="E7185" s="333" t="s">
        <v>6747</v>
      </c>
      <c r="F7185" s="333" t="s">
        <v>6748</v>
      </c>
      <c r="G7185" s="333" t="s">
        <v>20942</v>
      </c>
    </row>
    <row r="7186" spans="1:7" ht="45">
      <c r="A7186" s="333">
        <v>41111720</v>
      </c>
      <c r="B7186" s="333" t="s">
        <v>20944</v>
      </c>
      <c r="D7186" s="333" t="s">
        <v>20945</v>
      </c>
      <c r="E7186" s="333" t="s">
        <v>6747</v>
      </c>
      <c r="F7186" s="333" t="s">
        <v>6748</v>
      </c>
      <c r="G7186" s="333" t="s">
        <v>20946</v>
      </c>
    </row>
    <row r="7187" spans="1:7" ht="45">
      <c r="A7187" s="333">
        <v>41111721</v>
      </c>
      <c r="B7187" s="333" t="s">
        <v>20947</v>
      </c>
      <c r="D7187" s="333" t="s">
        <v>20948</v>
      </c>
      <c r="E7187" s="333" t="s">
        <v>6747</v>
      </c>
      <c r="F7187" s="333" t="s">
        <v>6748</v>
      </c>
      <c r="G7187" s="333" t="s">
        <v>20949</v>
      </c>
    </row>
    <row r="7188" spans="1:7" ht="45">
      <c r="A7188" s="333">
        <v>41111722</v>
      </c>
      <c r="B7188" s="333" t="s">
        <v>20950</v>
      </c>
      <c r="D7188" s="333" t="s">
        <v>20951</v>
      </c>
      <c r="E7188" s="333" t="s">
        <v>6747</v>
      </c>
      <c r="F7188" s="333" t="s">
        <v>6748</v>
      </c>
      <c r="G7188" s="333" t="s">
        <v>20952</v>
      </c>
    </row>
    <row r="7189" spans="1:7" ht="45">
      <c r="A7189" s="333">
        <v>41111723</v>
      </c>
      <c r="B7189" s="333" t="s">
        <v>20953</v>
      </c>
      <c r="D7189" s="333" t="s">
        <v>20954</v>
      </c>
      <c r="E7189" s="333" t="s">
        <v>6747</v>
      </c>
      <c r="F7189" s="333" t="s">
        <v>6748</v>
      </c>
      <c r="G7189" s="333" t="s">
        <v>20955</v>
      </c>
    </row>
    <row r="7190" spans="1:7" ht="60">
      <c r="A7190" s="333">
        <v>41111724</v>
      </c>
      <c r="B7190" s="333" t="s">
        <v>20956</v>
      </c>
      <c r="D7190" s="333" t="s">
        <v>20957</v>
      </c>
      <c r="E7190" s="333" t="s">
        <v>6747</v>
      </c>
      <c r="F7190" s="333" t="s">
        <v>6748</v>
      </c>
      <c r="G7190" s="333" t="s">
        <v>20958</v>
      </c>
    </row>
    <row r="7191" spans="1:7" ht="45">
      <c r="A7191" s="333">
        <v>41111725</v>
      </c>
      <c r="B7191" s="333" t="s">
        <v>20959</v>
      </c>
      <c r="D7191" s="333" t="s">
        <v>20960</v>
      </c>
      <c r="E7191" s="333" t="s">
        <v>6747</v>
      </c>
      <c r="F7191" s="333" t="s">
        <v>6748</v>
      </c>
      <c r="G7191" s="333" t="s">
        <v>20961</v>
      </c>
    </row>
    <row r="7192" spans="1:7" ht="30">
      <c r="A7192" s="333">
        <v>41111726</v>
      </c>
      <c r="B7192" s="333" t="s">
        <v>20962</v>
      </c>
      <c r="D7192" s="333" t="s">
        <v>20963</v>
      </c>
      <c r="E7192" s="333" t="s">
        <v>6747</v>
      </c>
      <c r="F7192" s="333" t="s">
        <v>6748</v>
      </c>
      <c r="G7192" s="333" t="s">
        <v>20962</v>
      </c>
    </row>
    <row r="7193" spans="1:7" ht="45">
      <c r="A7193" s="333">
        <v>41111727</v>
      </c>
      <c r="B7193" s="333" t="s">
        <v>20964</v>
      </c>
      <c r="D7193" s="333" t="s">
        <v>20965</v>
      </c>
      <c r="E7193" s="333" t="s">
        <v>6747</v>
      </c>
      <c r="F7193" s="333" t="s">
        <v>6748</v>
      </c>
      <c r="G7193" s="333" t="s">
        <v>20964</v>
      </c>
    </row>
    <row r="7194" spans="1:7" ht="60">
      <c r="A7194" s="333">
        <v>41111728</v>
      </c>
      <c r="B7194" s="333" t="s">
        <v>20966</v>
      </c>
      <c r="D7194" s="333" t="s">
        <v>20967</v>
      </c>
      <c r="E7194" s="333" t="s">
        <v>6747</v>
      </c>
      <c r="F7194" s="333" t="s">
        <v>6748</v>
      </c>
      <c r="G7194" s="333" t="s">
        <v>20966</v>
      </c>
    </row>
    <row r="7195" spans="1:7" ht="45">
      <c r="A7195" s="333">
        <v>41111729</v>
      </c>
      <c r="B7195" s="333" t="s">
        <v>20968</v>
      </c>
      <c r="D7195" s="333" t="s">
        <v>20969</v>
      </c>
      <c r="E7195" s="333" t="s">
        <v>6747</v>
      </c>
      <c r="F7195" s="333" t="s">
        <v>6748</v>
      </c>
      <c r="G7195" s="333" t="s">
        <v>20970</v>
      </c>
    </row>
    <row r="7196" spans="1:7" ht="30">
      <c r="A7196" s="333">
        <v>41111730</v>
      </c>
      <c r="B7196" s="333" t="s">
        <v>20971</v>
      </c>
      <c r="D7196" s="333" t="s">
        <v>20972</v>
      </c>
      <c r="E7196" s="333" t="s">
        <v>6747</v>
      </c>
      <c r="F7196" s="333" t="s">
        <v>6748</v>
      </c>
      <c r="G7196" s="333" t="s">
        <v>20973</v>
      </c>
    </row>
    <row r="7197" spans="1:7">
      <c r="A7197" s="333">
        <v>41111731</v>
      </c>
      <c r="B7197" s="333" t="s">
        <v>20974</v>
      </c>
      <c r="D7197" s="333" t="s">
        <v>20975</v>
      </c>
      <c r="E7197" s="333" t="s">
        <v>6747</v>
      </c>
      <c r="F7197" s="333" t="s">
        <v>6748</v>
      </c>
      <c r="G7197" s="333" t="s">
        <v>20976</v>
      </c>
    </row>
    <row r="7198" spans="1:7" ht="45">
      <c r="A7198" s="333">
        <v>41111733</v>
      </c>
      <c r="B7198" s="333" t="s">
        <v>20977</v>
      </c>
      <c r="D7198" s="333" t="s">
        <v>20978</v>
      </c>
      <c r="E7198" s="333" t="s">
        <v>6747</v>
      </c>
      <c r="F7198" s="333" t="s">
        <v>6748</v>
      </c>
      <c r="G7198" s="333" t="s">
        <v>20979</v>
      </c>
    </row>
    <row r="7199" spans="1:7" ht="45">
      <c r="A7199" s="333">
        <v>41111734</v>
      </c>
      <c r="B7199" s="333" t="s">
        <v>20980</v>
      </c>
      <c r="D7199" s="333" t="s">
        <v>20981</v>
      </c>
      <c r="E7199" s="333" t="s">
        <v>6747</v>
      </c>
      <c r="F7199" s="333" t="s">
        <v>6748</v>
      </c>
      <c r="G7199" s="333" t="s">
        <v>20982</v>
      </c>
    </row>
    <row r="7200" spans="1:7" ht="45">
      <c r="A7200" s="333">
        <v>41111735</v>
      </c>
      <c r="B7200" s="333" t="s">
        <v>20983</v>
      </c>
      <c r="D7200" s="333" t="s">
        <v>20984</v>
      </c>
      <c r="E7200" s="333" t="s">
        <v>6747</v>
      </c>
      <c r="F7200" s="333" t="s">
        <v>6748</v>
      </c>
      <c r="G7200" s="333" t="s">
        <v>20985</v>
      </c>
    </row>
    <row r="7201" spans="1:7" ht="45">
      <c r="A7201" s="333">
        <v>41111736</v>
      </c>
      <c r="B7201" s="333" t="s">
        <v>20986</v>
      </c>
      <c r="D7201" s="333" t="s">
        <v>20987</v>
      </c>
      <c r="E7201" s="333" t="s">
        <v>6747</v>
      </c>
      <c r="F7201" s="333" t="s">
        <v>6748</v>
      </c>
      <c r="G7201" s="333" t="s">
        <v>20988</v>
      </c>
    </row>
    <row r="7202" spans="1:7" ht="30">
      <c r="A7202" s="333">
        <v>41111737</v>
      </c>
      <c r="B7202" s="333" t="s">
        <v>20989</v>
      </c>
      <c r="D7202" s="333" t="s">
        <v>20990</v>
      </c>
      <c r="E7202" s="333" t="s">
        <v>19182</v>
      </c>
      <c r="F7202" s="333" t="s">
        <v>19183</v>
      </c>
      <c r="G7202" s="333" t="s">
        <v>20991</v>
      </c>
    </row>
    <row r="7203" spans="1:7" ht="30">
      <c r="A7203" s="333">
        <v>41111738</v>
      </c>
      <c r="B7203" s="333" t="s">
        <v>20992</v>
      </c>
      <c r="D7203" s="333" t="s">
        <v>20993</v>
      </c>
      <c r="E7203" s="333" t="s">
        <v>19182</v>
      </c>
      <c r="F7203" s="333" t="s">
        <v>19183</v>
      </c>
      <c r="G7203" s="333" t="s">
        <v>20994</v>
      </c>
    </row>
    <row r="7204" spans="1:7">
      <c r="A7204" s="333">
        <v>41111739</v>
      </c>
      <c r="B7204" s="333" t="s">
        <v>20995</v>
      </c>
      <c r="D7204" s="333" t="s">
        <v>20996</v>
      </c>
      <c r="E7204" s="333" t="s">
        <v>4284</v>
      </c>
      <c r="F7204" s="333" t="s">
        <v>4285</v>
      </c>
      <c r="G7204" s="333" t="s">
        <v>20997</v>
      </c>
    </row>
    <row r="7205" spans="1:7">
      <c r="A7205" s="333">
        <v>41111739</v>
      </c>
      <c r="B7205" s="333" t="s">
        <v>20995</v>
      </c>
      <c r="D7205" s="333" t="s">
        <v>20996</v>
      </c>
      <c r="E7205" s="333" t="s">
        <v>4284</v>
      </c>
      <c r="F7205" s="333" t="s">
        <v>4285</v>
      </c>
      <c r="G7205" s="333" t="s">
        <v>20997</v>
      </c>
    </row>
    <row r="7206" spans="1:7">
      <c r="A7206" s="333">
        <v>41111739</v>
      </c>
      <c r="B7206" s="333" t="s">
        <v>20995</v>
      </c>
      <c r="D7206" s="333" t="s">
        <v>20996</v>
      </c>
      <c r="E7206" s="333" t="s">
        <v>2512</v>
      </c>
      <c r="F7206" s="333" t="s">
        <v>2513</v>
      </c>
      <c r="G7206" s="333" t="s">
        <v>20997</v>
      </c>
    </row>
    <row r="7207" spans="1:7">
      <c r="A7207" s="333">
        <v>41111739</v>
      </c>
      <c r="B7207" s="333" t="s">
        <v>20995</v>
      </c>
      <c r="D7207" s="333" t="s">
        <v>20996</v>
      </c>
      <c r="E7207" s="333" t="s">
        <v>2512</v>
      </c>
      <c r="F7207" s="333" t="s">
        <v>2513</v>
      </c>
      <c r="G7207" s="333" t="s">
        <v>20997</v>
      </c>
    </row>
    <row r="7208" spans="1:7">
      <c r="A7208" s="333">
        <v>41111800</v>
      </c>
      <c r="B7208" s="333" t="s">
        <v>20998</v>
      </c>
      <c r="D7208" s="333" t="s">
        <v>2173</v>
      </c>
      <c r="E7208" s="333" t="s">
        <v>2173</v>
      </c>
      <c r="F7208" s="333" t="s">
        <v>2173</v>
      </c>
      <c r="G7208" s="333" t="s">
        <v>2173</v>
      </c>
    </row>
    <row r="7209" spans="1:7" ht="45">
      <c r="A7209" s="333">
        <v>41111801</v>
      </c>
      <c r="B7209" s="333" t="s">
        <v>20999</v>
      </c>
      <c r="D7209" s="333" t="s">
        <v>21000</v>
      </c>
      <c r="E7209" s="333" t="s">
        <v>6747</v>
      </c>
      <c r="F7209" s="333" t="s">
        <v>6748</v>
      </c>
      <c r="G7209" s="333" t="s">
        <v>21001</v>
      </c>
    </row>
    <row r="7210" spans="1:7" ht="30">
      <c r="A7210" s="333">
        <v>41111802</v>
      </c>
      <c r="B7210" s="333" t="s">
        <v>21002</v>
      </c>
      <c r="D7210" s="333" t="s">
        <v>21003</v>
      </c>
      <c r="E7210" s="333" t="s">
        <v>6754</v>
      </c>
      <c r="F7210" s="333" t="s">
        <v>6755</v>
      </c>
      <c r="G7210" s="333" t="s">
        <v>21004</v>
      </c>
    </row>
    <row r="7211" spans="1:7" ht="45">
      <c r="A7211" s="333">
        <v>41111803</v>
      </c>
      <c r="B7211" s="333" t="s">
        <v>21005</v>
      </c>
      <c r="D7211" s="333" t="s">
        <v>21006</v>
      </c>
      <c r="E7211" s="333" t="s">
        <v>6747</v>
      </c>
      <c r="F7211" s="333" t="s">
        <v>6748</v>
      </c>
      <c r="G7211" s="333" t="s">
        <v>21007</v>
      </c>
    </row>
    <row r="7212" spans="1:7" ht="60">
      <c r="A7212" s="333">
        <v>41111804</v>
      </c>
      <c r="B7212" s="333" t="s">
        <v>21008</v>
      </c>
      <c r="D7212" s="333" t="s">
        <v>21009</v>
      </c>
      <c r="E7212" s="333" t="s">
        <v>19182</v>
      </c>
      <c r="F7212" s="333" t="s">
        <v>19183</v>
      </c>
      <c r="G7212" s="333" t="s">
        <v>21010</v>
      </c>
    </row>
    <row r="7213" spans="1:7" ht="45">
      <c r="A7213" s="333">
        <v>41111805</v>
      </c>
      <c r="B7213" s="333" t="s">
        <v>21011</v>
      </c>
      <c r="D7213" s="333" t="s">
        <v>21012</v>
      </c>
      <c r="E7213" s="333" t="s">
        <v>19182</v>
      </c>
      <c r="F7213" s="333" t="s">
        <v>19183</v>
      </c>
      <c r="G7213" s="333" t="s">
        <v>21013</v>
      </c>
    </row>
    <row r="7214" spans="1:7" ht="45">
      <c r="A7214" s="333">
        <v>41111806</v>
      </c>
      <c r="B7214" s="333" t="s">
        <v>21014</v>
      </c>
      <c r="D7214" s="333" t="s">
        <v>21012</v>
      </c>
      <c r="E7214" s="333" t="s">
        <v>19182</v>
      </c>
      <c r="F7214" s="333" t="s">
        <v>19183</v>
      </c>
      <c r="G7214" s="333" t="s">
        <v>21015</v>
      </c>
    </row>
    <row r="7215" spans="1:7" ht="45">
      <c r="A7215" s="333">
        <v>41111807</v>
      </c>
      <c r="B7215" s="333" t="s">
        <v>21016</v>
      </c>
      <c r="D7215" s="333" t="s">
        <v>21012</v>
      </c>
      <c r="E7215" s="333" t="s">
        <v>19182</v>
      </c>
      <c r="F7215" s="333" t="s">
        <v>19183</v>
      </c>
      <c r="G7215" s="333" t="s">
        <v>21017</v>
      </c>
    </row>
    <row r="7216" spans="1:7" ht="30">
      <c r="A7216" s="333">
        <v>41111808</v>
      </c>
      <c r="B7216" s="333" t="s">
        <v>21018</v>
      </c>
      <c r="D7216" s="333" t="s">
        <v>21019</v>
      </c>
      <c r="E7216" s="333" t="s">
        <v>19182</v>
      </c>
      <c r="F7216" s="333" t="s">
        <v>19183</v>
      </c>
      <c r="G7216" s="333" t="s">
        <v>21020</v>
      </c>
    </row>
    <row r="7217" spans="1:7" ht="30">
      <c r="A7217" s="333">
        <v>41111808</v>
      </c>
      <c r="B7217" s="333" t="s">
        <v>21018</v>
      </c>
      <c r="D7217" s="333" t="s">
        <v>21019</v>
      </c>
      <c r="E7217" s="333" t="s">
        <v>19182</v>
      </c>
      <c r="F7217" s="333" t="s">
        <v>19183</v>
      </c>
      <c r="G7217" s="333" t="s">
        <v>21020</v>
      </c>
    </row>
    <row r="7218" spans="1:7" ht="30">
      <c r="A7218" s="333">
        <v>41111808</v>
      </c>
      <c r="B7218" s="333" t="s">
        <v>21018</v>
      </c>
      <c r="D7218" s="333" t="s">
        <v>21019</v>
      </c>
      <c r="E7218" s="333" t="s">
        <v>21021</v>
      </c>
      <c r="F7218" s="333" t="s">
        <v>21022</v>
      </c>
      <c r="G7218" s="333" t="s">
        <v>21020</v>
      </c>
    </row>
    <row r="7219" spans="1:7" ht="30">
      <c r="A7219" s="333">
        <v>41111808</v>
      </c>
      <c r="B7219" s="333" t="s">
        <v>21018</v>
      </c>
      <c r="D7219" s="333" t="s">
        <v>21019</v>
      </c>
      <c r="E7219" s="333" t="s">
        <v>21021</v>
      </c>
      <c r="F7219" s="333" t="s">
        <v>21022</v>
      </c>
      <c r="G7219" s="333" t="s">
        <v>21020</v>
      </c>
    </row>
    <row r="7220" spans="1:7">
      <c r="A7220" s="333">
        <v>41111809</v>
      </c>
      <c r="B7220" s="333" t="s">
        <v>21023</v>
      </c>
      <c r="D7220" s="333" t="s">
        <v>21024</v>
      </c>
      <c r="E7220" s="333" t="s">
        <v>5829</v>
      </c>
      <c r="F7220" s="333" t="s">
        <v>5830</v>
      </c>
      <c r="G7220" s="333" t="s">
        <v>21025</v>
      </c>
    </row>
    <row r="7221" spans="1:7">
      <c r="A7221" s="333">
        <v>41111900</v>
      </c>
      <c r="B7221" s="333" t="s">
        <v>21026</v>
      </c>
      <c r="D7221" s="333" t="s">
        <v>2173</v>
      </c>
      <c r="E7221" s="333" t="s">
        <v>2173</v>
      </c>
      <c r="F7221" s="333" t="s">
        <v>2173</v>
      </c>
      <c r="G7221" s="333" t="s">
        <v>2173</v>
      </c>
    </row>
    <row r="7222" spans="1:7" ht="45">
      <c r="A7222" s="333">
        <v>41111901</v>
      </c>
      <c r="B7222" s="333" t="s">
        <v>21027</v>
      </c>
      <c r="D7222" s="333" t="s">
        <v>21028</v>
      </c>
      <c r="E7222" s="333" t="s">
        <v>5887</v>
      </c>
      <c r="F7222" s="333" t="s">
        <v>5888</v>
      </c>
      <c r="G7222" s="333" t="s">
        <v>21029</v>
      </c>
    </row>
    <row r="7223" spans="1:7" ht="45">
      <c r="A7223" s="333">
        <v>41111902</v>
      </c>
      <c r="B7223" s="333" t="s">
        <v>21030</v>
      </c>
      <c r="D7223" s="333" t="s">
        <v>21031</v>
      </c>
      <c r="E7223" s="333" t="s">
        <v>5887</v>
      </c>
      <c r="F7223" s="333" t="s">
        <v>5888</v>
      </c>
      <c r="G7223" s="333" t="s">
        <v>21032</v>
      </c>
    </row>
    <row r="7224" spans="1:7" ht="45">
      <c r="A7224" s="333">
        <v>41111903</v>
      </c>
      <c r="B7224" s="333" t="s">
        <v>21033</v>
      </c>
      <c r="D7224" s="333" t="s">
        <v>21034</v>
      </c>
      <c r="E7224" s="333" t="s">
        <v>6747</v>
      </c>
      <c r="F7224" s="333" t="s">
        <v>6748</v>
      </c>
      <c r="G7224" s="333" t="s">
        <v>21035</v>
      </c>
    </row>
    <row r="7225" spans="1:7" ht="45">
      <c r="A7225" s="333">
        <v>41111904</v>
      </c>
      <c r="B7225" s="333" t="s">
        <v>21036</v>
      </c>
      <c r="D7225" s="333" t="s">
        <v>21037</v>
      </c>
      <c r="E7225" s="333" t="s">
        <v>10374</v>
      </c>
      <c r="F7225" s="333" t="s">
        <v>10375</v>
      </c>
      <c r="G7225" s="333" t="s">
        <v>21038</v>
      </c>
    </row>
    <row r="7226" spans="1:7" ht="60">
      <c r="A7226" s="333">
        <v>41111905</v>
      </c>
      <c r="B7226" s="333" t="s">
        <v>21039</v>
      </c>
      <c r="D7226" s="333" t="s">
        <v>21040</v>
      </c>
      <c r="E7226" s="333" t="s">
        <v>3401</v>
      </c>
      <c r="F7226" s="333" t="s">
        <v>3402</v>
      </c>
      <c r="G7226" s="333" t="s">
        <v>21041</v>
      </c>
    </row>
    <row r="7227" spans="1:7" ht="30">
      <c r="A7227" s="333">
        <v>41111906</v>
      </c>
      <c r="B7227" s="333" t="s">
        <v>21042</v>
      </c>
      <c r="D7227" s="333" t="s">
        <v>21043</v>
      </c>
      <c r="E7227" s="333" t="s">
        <v>9303</v>
      </c>
      <c r="F7227" s="333" t="s">
        <v>9304</v>
      </c>
      <c r="G7227" s="333" t="s">
        <v>21044</v>
      </c>
    </row>
    <row r="7228" spans="1:7" ht="30">
      <c r="A7228" s="333">
        <v>41111907</v>
      </c>
      <c r="B7228" s="333" t="s">
        <v>21045</v>
      </c>
      <c r="D7228" s="333" t="s">
        <v>21046</v>
      </c>
      <c r="E7228" s="333" t="s">
        <v>9303</v>
      </c>
      <c r="F7228" s="333" t="s">
        <v>9304</v>
      </c>
      <c r="G7228" s="333" t="s">
        <v>21047</v>
      </c>
    </row>
    <row r="7229" spans="1:7" ht="60">
      <c r="A7229" s="333">
        <v>41111908</v>
      </c>
      <c r="B7229" s="333" t="s">
        <v>21048</v>
      </c>
      <c r="D7229" s="333" t="s">
        <v>21049</v>
      </c>
      <c r="E7229" s="333" t="s">
        <v>9303</v>
      </c>
      <c r="F7229" s="333" t="s">
        <v>9304</v>
      </c>
      <c r="G7229" s="333" t="s">
        <v>21050</v>
      </c>
    </row>
    <row r="7230" spans="1:7" ht="45">
      <c r="A7230" s="333">
        <v>41111909</v>
      </c>
      <c r="B7230" s="333" t="s">
        <v>21051</v>
      </c>
      <c r="D7230" s="333" t="s">
        <v>21052</v>
      </c>
      <c r="E7230" s="333" t="s">
        <v>9303</v>
      </c>
      <c r="F7230" s="333" t="s">
        <v>9304</v>
      </c>
      <c r="G7230" s="333" t="s">
        <v>21053</v>
      </c>
    </row>
    <row r="7231" spans="1:7">
      <c r="A7231" s="333">
        <v>41111910</v>
      </c>
      <c r="B7231" s="333" t="s">
        <v>21054</v>
      </c>
      <c r="D7231" s="333" t="s">
        <v>21055</v>
      </c>
      <c r="E7231" s="333" t="s">
        <v>9303</v>
      </c>
      <c r="F7231" s="333" t="s">
        <v>9304</v>
      </c>
      <c r="G7231" s="333" t="s">
        <v>21056</v>
      </c>
    </row>
    <row r="7232" spans="1:7" ht="30">
      <c r="A7232" s="333">
        <v>41111911</v>
      </c>
      <c r="B7232" s="333" t="s">
        <v>21057</v>
      </c>
      <c r="D7232" s="333" t="s">
        <v>21058</v>
      </c>
      <c r="E7232" s="333" t="s">
        <v>9303</v>
      </c>
      <c r="F7232" s="333" t="s">
        <v>9304</v>
      </c>
      <c r="G7232" s="333" t="s">
        <v>21059</v>
      </c>
    </row>
    <row r="7233" spans="1:7" ht="45">
      <c r="A7233" s="333">
        <v>41111912</v>
      </c>
      <c r="B7233" s="333" t="s">
        <v>21060</v>
      </c>
      <c r="D7233" s="333" t="s">
        <v>21061</v>
      </c>
      <c r="E7233" s="333" t="s">
        <v>9303</v>
      </c>
      <c r="F7233" s="333" t="s">
        <v>9304</v>
      </c>
      <c r="G7233" s="333" t="s">
        <v>21062</v>
      </c>
    </row>
    <row r="7234" spans="1:7">
      <c r="A7234" s="333">
        <v>41111913</v>
      </c>
      <c r="B7234" s="333" t="s">
        <v>21063</v>
      </c>
      <c r="D7234" s="333" t="s">
        <v>21064</v>
      </c>
      <c r="E7234" s="333" t="s">
        <v>9303</v>
      </c>
      <c r="F7234" s="333" t="s">
        <v>9304</v>
      </c>
      <c r="G7234" s="333" t="s">
        <v>21065</v>
      </c>
    </row>
    <row r="7235" spans="1:7" ht="45">
      <c r="A7235" s="333">
        <v>41111914</v>
      </c>
      <c r="B7235" s="333" t="s">
        <v>21066</v>
      </c>
      <c r="D7235" s="333" t="s">
        <v>21067</v>
      </c>
      <c r="E7235" s="333" t="s">
        <v>9303</v>
      </c>
      <c r="F7235" s="333" t="s">
        <v>9304</v>
      </c>
      <c r="G7235" s="333" t="s">
        <v>21068</v>
      </c>
    </row>
    <row r="7236" spans="1:7" ht="60">
      <c r="A7236" s="333">
        <v>41111915</v>
      </c>
      <c r="B7236" s="333" t="s">
        <v>21069</v>
      </c>
      <c r="D7236" s="333" t="s">
        <v>21070</v>
      </c>
      <c r="E7236" s="333" t="s">
        <v>5844</v>
      </c>
      <c r="F7236" s="333" t="s">
        <v>5845</v>
      </c>
      <c r="G7236" s="333" t="s">
        <v>21071</v>
      </c>
    </row>
    <row r="7237" spans="1:7" ht="45">
      <c r="A7237" s="333">
        <v>41111916</v>
      </c>
      <c r="B7237" s="333" t="s">
        <v>21072</v>
      </c>
      <c r="D7237" s="333" t="s">
        <v>21073</v>
      </c>
      <c r="E7237" s="333" t="s">
        <v>5844</v>
      </c>
      <c r="F7237" s="333" t="s">
        <v>5845</v>
      </c>
      <c r="G7237" s="333" t="s">
        <v>21074</v>
      </c>
    </row>
    <row r="7238" spans="1:7" ht="45">
      <c r="A7238" s="333">
        <v>41111917</v>
      </c>
      <c r="B7238" s="333" t="s">
        <v>21075</v>
      </c>
      <c r="D7238" s="333" t="s">
        <v>21076</v>
      </c>
      <c r="E7238" s="333" t="s">
        <v>5844</v>
      </c>
      <c r="F7238" s="333" t="s">
        <v>5845</v>
      </c>
      <c r="G7238" s="333" t="s">
        <v>21077</v>
      </c>
    </row>
    <row r="7239" spans="1:7" ht="30">
      <c r="A7239" s="333">
        <v>41111918</v>
      </c>
      <c r="B7239" s="333" t="s">
        <v>21078</v>
      </c>
      <c r="D7239" s="333" t="s">
        <v>21079</v>
      </c>
      <c r="E7239" s="333" t="s">
        <v>5844</v>
      </c>
      <c r="F7239" s="333" t="s">
        <v>5845</v>
      </c>
      <c r="G7239" s="333" t="s">
        <v>21080</v>
      </c>
    </row>
    <row r="7240" spans="1:7" ht="30">
      <c r="A7240" s="333">
        <v>41111919</v>
      </c>
      <c r="B7240" s="333" t="s">
        <v>21081</v>
      </c>
      <c r="D7240" s="333" t="s">
        <v>21082</v>
      </c>
      <c r="E7240" s="333" t="s">
        <v>5844</v>
      </c>
      <c r="F7240" s="333" t="s">
        <v>5845</v>
      </c>
      <c r="G7240" s="333" t="s">
        <v>21083</v>
      </c>
    </row>
    <row r="7241" spans="1:7" ht="45">
      <c r="A7241" s="333">
        <v>41111920</v>
      </c>
      <c r="B7241" s="333" t="s">
        <v>21084</v>
      </c>
      <c r="D7241" s="333" t="s">
        <v>21085</v>
      </c>
      <c r="E7241" s="333" t="s">
        <v>5844</v>
      </c>
      <c r="F7241" s="333" t="s">
        <v>5845</v>
      </c>
      <c r="G7241" s="333" t="s">
        <v>21086</v>
      </c>
    </row>
    <row r="7242" spans="1:7" ht="45">
      <c r="A7242" s="333">
        <v>41111921</v>
      </c>
      <c r="B7242" s="333" t="s">
        <v>21087</v>
      </c>
      <c r="D7242" s="333" t="s">
        <v>21088</v>
      </c>
      <c r="E7242" s="333" t="s">
        <v>4284</v>
      </c>
      <c r="F7242" s="333" t="s">
        <v>4285</v>
      </c>
      <c r="G7242" s="333" t="s">
        <v>21089</v>
      </c>
    </row>
    <row r="7243" spans="1:7">
      <c r="A7243" s="333">
        <v>41111922</v>
      </c>
      <c r="B7243" s="333" t="s">
        <v>21090</v>
      </c>
      <c r="D7243" s="333" t="s">
        <v>21091</v>
      </c>
      <c r="E7243" s="333" t="s">
        <v>5844</v>
      </c>
      <c r="F7243" s="333" t="s">
        <v>5845</v>
      </c>
      <c r="G7243" s="333" t="s">
        <v>21092</v>
      </c>
    </row>
    <row r="7244" spans="1:7" ht="45">
      <c r="A7244" s="333">
        <v>41111923</v>
      </c>
      <c r="B7244" s="333" t="s">
        <v>21093</v>
      </c>
      <c r="D7244" s="333" t="s">
        <v>21094</v>
      </c>
      <c r="E7244" s="333" t="s">
        <v>5844</v>
      </c>
      <c r="F7244" s="333" t="s">
        <v>5845</v>
      </c>
      <c r="G7244" s="333" t="s">
        <v>21095</v>
      </c>
    </row>
    <row r="7245" spans="1:7" ht="30">
      <c r="A7245" s="333">
        <v>41111924</v>
      </c>
      <c r="B7245" s="333" t="s">
        <v>21096</v>
      </c>
      <c r="D7245" s="333" t="s">
        <v>21097</v>
      </c>
      <c r="E7245" s="333" t="s">
        <v>5844</v>
      </c>
      <c r="F7245" s="333" t="s">
        <v>5845</v>
      </c>
      <c r="G7245" s="333" t="s">
        <v>21098</v>
      </c>
    </row>
    <row r="7246" spans="1:7" ht="30">
      <c r="A7246" s="333">
        <v>41111926</v>
      </c>
      <c r="B7246" s="333" t="s">
        <v>21099</v>
      </c>
      <c r="D7246" s="333" t="s">
        <v>21100</v>
      </c>
      <c r="E7246" s="333" t="s">
        <v>6747</v>
      </c>
      <c r="F7246" s="333" t="s">
        <v>6748</v>
      </c>
      <c r="G7246" s="333" t="s">
        <v>21101</v>
      </c>
    </row>
    <row r="7247" spans="1:7" ht="30">
      <c r="A7247" s="333">
        <v>41111926</v>
      </c>
      <c r="B7247" s="333" t="s">
        <v>21099</v>
      </c>
      <c r="D7247" s="333" t="s">
        <v>21100</v>
      </c>
      <c r="E7247" s="333" t="s">
        <v>6747</v>
      </c>
      <c r="F7247" s="333" t="s">
        <v>6748</v>
      </c>
      <c r="G7247" s="333" t="s">
        <v>21101</v>
      </c>
    </row>
    <row r="7248" spans="1:7" ht="30">
      <c r="A7248" s="333">
        <v>41111926</v>
      </c>
      <c r="B7248" s="333" t="s">
        <v>21099</v>
      </c>
      <c r="D7248" s="333" t="s">
        <v>21100</v>
      </c>
      <c r="E7248" s="333" t="s">
        <v>9081</v>
      </c>
      <c r="F7248" s="333" t="s">
        <v>9082</v>
      </c>
      <c r="G7248" s="333" t="s">
        <v>21101</v>
      </c>
    </row>
    <row r="7249" spans="1:7" ht="30">
      <c r="A7249" s="333">
        <v>41111926</v>
      </c>
      <c r="B7249" s="333" t="s">
        <v>21099</v>
      </c>
      <c r="D7249" s="333" t="s">
        <v>21100</v>
      </c>
      <c r="E7249" s="333" t="s">
        <v>9081</v>
      </c>
      <c r="F7249" s="333" t="s">
        <v>9082</v>
      </c>
      <c r="G7249" s="333" t="s">
        <v>21101</v>
      </c>
    </row>
    <row r="7250" spans="1:7">
      <c r="A7250" s="333">
        <v>41111927</v>
      </c>
      <c r="B7250" s="333" t="s">
        <v>21102</v>
      </c>
      <c r="D7250" s="333" t="s">
        <v>21103</v>
      </c>
      <c r="E7250" s="333" t="s">
        <v>5844</v>
      </c>
      <c r="F7250" s="333" t="s">
        <v>5845</v>
      </c>
      <c r="G7250" s="333" t="s">
        <v>21104</v>
      </c>
    </row>
    <row r="7251" spans="1:7" ht="30">
      <c r="A7251" s="333">
        <v>41111928</v>
      </c>
      <c r="B7251" s="333" t="s">
        <v>21105</v>
      </c>
      <c r="D7251" s="333" t="s">
        <v>21106</v>
      </c>
      <c r="E7251" s="333" t="s">
        <v>5844</v>
      </c>
      <c r="F7251" s="333" t="s">
        <v>5845</v>
      </c>
      <c r="G7251" s="333" t="s">
        <v>21107</v>
      </c>
    </row>
    <row r="7252" spans="1:7" ht="30">
      <c r="A7252" s="333">
        <v>41111929</v>
      </c>
      <c r="B7252" s="333" t="s">
        <v>21108</v>
      </c>
      <c r="D7252" s="333" t="s">
        <v>21109</v>
      </c>
      <c r="E7252" s="333" t="s">
        <v>5844</v>
      </c>
      <c r="F7252" s="333" t="s">
        <v>5845</v>
      </c>
      <c r="G7252" s="333" t="s">
        <v>21110</v>
      </c>
    </row>
    <row r="7253" spans="1:7" ht="45">
      <c r="A7253" s="333">
        <v>41111930</v>
      </c>
      <c r="B7253" s="333" t="s">
        <v>21111</v>
      </c>
      <c r="D7253" s="333" t="s">
        <v>21112</v>
      </c>
      <c r="E7253" s="333" t="s">
        <v>6747</v>
      </c>
      <c r="F7253" s="333" t="s">
        <v>6748</v>
      </c>
      <c r="G7253" s="333" t="s">
        <v>21113</v>
      </c>
    </row>
    <row r="7254" spans="1:7" ht="45">
      <c r="A7254" s="333">
        <v>41111930</v>
      </c>
      <c r="B7254" s="333" t="s">
        <v>21111</v>
      </c>
      <c r="D7254" s="333" t="s">
        <v>21112</v>
      </c>
      <c r="E7254" s="333" t="s">
        <v>6747</v>
      </c>
      <c r="F7254" s="333" t="s">
        <v>6748</v>
      </c>
      <c r="G7254" s="333" t="s">
        <v>21113</v>
      </c>
    </row>
    <row r="7255" spans="1:7" ht="45">
      <c r="A7255" s="333">
        <v>41111930</v>
      </c>
      <c r="B7255" s="333" t="s">
        <v>21111</v>
      </c>
      <c r="D7255" s="333" t="s">
        <v>21112</v>
      </c>
      <c r="E7255" s="333" t="s">
        <v>9081</v>
      </c>
      <c r="F7255" s="333" t="s">
        <v>9082</v>
      </c>
      <c r="G7255" s="333" t="s">
        <v>21113</v>
      </c>
    </row>
    <row r="7256" spans="1:7" ht="45">
      <c r="A7256" s="333">
        <v>41111930</v>
      </c>
      <c r="B7256" s="333" t="s">
        <v>21111</v>
      </c>
      <c r="D7256" s="333" t="s">
        <v>21112</v>
      </c>
      <c r="E7256" s="333" t="s">
        <v>9081</v>
      </c>
      <c r="F7256" s="333" t="s">
        <v>9082</v>
      </c>
      <c r="G7256" s="333" t="s">
        <v>21113</v>
      </c>
    </row>
    <row r="7257" spans="1:7">
      <c r="A7257" s="333">
        <v>41111931</v>
      </c>
      <c r="B7257" s="333" t="s">
        <v>21114</v>
      </c>
      <c r="D7257" s="333" t="s">
        <v>21115</v>
      </c>
      <c r="E7257" s="333" t="s">
        <v>5844</v>
      </c>
      <c r="F7257" s="333" t="s">
        <v>5845</v>
      </c>
      <c r="G7257" s="333" t="s">
        <v>21116</v>
      </c>
    </row>
    <row r="7258" spans="1:7" ht="45">
      <c r="A7258" s="333">
        <v>41111932</v>
      </c>
      <c r="B7258" s="333" t="s">
        <v>21117</v>
      </c>
      <c r="D7258" s="333" t="s">
        <v>21118</v>
      </c>
      <c r="E7258" s="333" t="s">
        <v>5844</v>
      </c>
      <c r="F7258" s="333" t="s">
        <v>5845</v>
      </c>
      <c r="G7258" s="333" t="s">
        <v>21119</v>
      </c>
    </row>
    <row r="7259" spans="1:7" ht="45">
      <c r="A7259" s="333">
        <v>41111933</v>
      </c>
      <c r="B7259" s="333" t="s">
        <v>21120</v>
      </c>
      <c r="D7259" s="333" t="s">
        <v>21121</v>
      </c>
      <c r="E7259" s="333" t="s">
        <v>5844</v>
      </c>
      <c r="F7259" s="333" t="s">
        <v>5845</v>
      </c>
      <c r="G7259" s="333" t="s">
        <v>21122</v>
      </c>
    </row>
    <row r="7260" spans="1:7" ht="45">
      <c r="A7260" s="333">
        <v>41111934</v>
      </c>
      <c r="B7260" s="333" t="s">
        <v>21123</v>
      </c>
      <c r="D7260" s="333" t="s">
        <v>21124</v>
      </c>
      <c r="E7260" s="333" t="s">
        <v>5844</v>
      </c>
      <c r="F7260" s="333" t="s">
        <v>5845</v>
      </c>
      <c r="G7260" s="333" t="s">
        <v>21125</v>
      </c>
    </row>
    <row r="7261" spans="1:7" ht="45">
      <c r="A7261" s="333">
        <v>41111935</v>
      </c>
      <c r="B7261" s="333" t="s">
        <v>21126</v>
      </c>
      <c r="D7261" s="333" t="s">
        <v>21127</v>
      </c>
      <c r="E7261" s="333" t="s">
        <v>5844</v>
      </c>
      <c r="F7261" s="333" t="s">
        <v>5845</v>
      </c>
      <c r="G7261" s="333" t="s">
        <v>21128</v>
      </c>
    </row>
    <row r="7262" spans="1:7" ht="45">
      <c r="A7262" s="333">
        <v>41111936</v>
      </c>
      <c r="B7262" s="333" t="s">
        <v>21129</v>
      </c>
      <c r="D7262" s="333" t="s">
        <v>21130</v>
      </c>
      <c r="E7262" s="333" t="s">
        <v>5844</v>
      </c>
      <c r="F7262" s="333" t="s">
        <v>5845</v>
      </c>
      <c r="G7262" s="333" t="s">
        <v>21131</v>
      </c>
    </row>
    <row r="7263" spans="1:7" ht="75">
      <c r="A7263" s="333">
        <v>41111937</v>
      </c>
      <c r="B7263" s="333" t="s">
        <v>21132</v>
      </c>
      <c r="D7263" s="333" t="s">
        <v>21133</v>
      </c>
      <c r="E7263" s="333" t="s">
        <v>5844</v>
      </c>
      <c r="F7263" s="333" t="s">
        <v>5845</v>
      </c>
      <c r="G7263" s="333" t="s">
        <v>21134</v>
      </c>
    </row>
    <row r="7264" spans="1:7" ht="30">
      <c r="A7264" s="333">
        <v>41111938</v>
      </c>
      <c r="B7264" s="333" t="s">
        <v>21135</v>
      </c>
      <c r="D7264" s="333" t="s">
        <v>21136</v>
      </c>
      <c r="E7264" s="333" t="s">
        <v>5844</v>
      </c>
      <c r="F7264" s="333" t="s">
        <v>5845</v>
      </c>
      <c r="G7264" s="333" t="s">
        <v>21137</v>
      </c>
    </row>
    <row r="7265" spans="1:7" ht="30">
      <c r="A7265" s="333">
        <v>41111939</v>
      </c>
      <c r="B7265" s="333" t="s">
        <v>21138</v>
      </c>
      <c r="D7265" s="333" t="s">
        <v>21139</v>
      </c>
      <c r="E7265" s="333" t="s">
        <v>5844</v>
      </c>
      <c r="F7265" s="333" t="s">
        <v>5845</v>
      </c>
      <c r="G7265" s="333" t="s">
        <v>21140</v>
      </c>
    </row>
    <row r="7266" spans="1:7" ht="30">
      <c r="A7266" s="333">
        <v>41111940</v>
      </c>
      <c r="B7266" s="333" t="s">
        <v>21141</v>
      </c>
      <c r="D7266" s="333" t="s">
        <v>21142</v>
      </c>
      <c r="E7266" s="333" t="s">
        <v>5844</v>
      </c>
      <c r="F7266" s="333" t="s">
        <v>5845</v>
      </c>
      <c r="G7266" s="333" t="s">
        <v>21143</v>
      </c>
    </row>
    <row r="7267" spans="1:7">
      <c r="A7267" s="333">
        <v>41111941</v>
      </c>
      <c r="B7267" s="333" t="s">
        <v>21144</v>
      </c>
      <c r="D7267" s="333" t="s">
        <v>21145</v>
      </c>
      <c r="E7267" s="333" t="s">
        <v>5844</v>
      </c>
      <c r="F7267" s="333" t="s">
        <v>5845</v>
      </c>
      <c r="G7267" s="333" t="s">
        <v>21146</v>
      </c>
    </row>
    <row r="7268" spans="1:7" ht="30">
      <c r="A7268" s="333">
        <v>41111942</v>
      </c>
      <c r="B7268" s="333" t="s">
        <v>21147</v>
      </c>
      <c r="D7268" s="333" t="s">
        <v>21148</v>
      </c>
      <c r="E7268" s="333" t="s">
        <v>5844</v>
      </c>
      <c r="F7268" s="333" t="s">
        <v>5845</v>
      </c>
      <c r="G7268" s="333" t="s">
        <v>21149</v>
      </c>
    </row>
    <row r="7269" spans="1:7" ht="45">
      <c r="A7269" s="333">
        <v>41111943</v>
      </c>
      <c r="B7269" s="333" t="s">
        <v>21150</v>
      </c>
      <c r="D7269" s="333" t="s">
        <v>21151</v>
      </c>
      <c r="E7269" s="333" t="s">
        <v>9081</v>
      </c>
      <c r="F7269" s="333" t="s">
        <v>9082</v>
      </c>
      <c r="G7269" s="333" t="s">
        <v>21152</v>
      </c>
    </row>
    <row r="7270" spans="1:7" ht="45">
      <c r="A7270" s="333">
        <v>41111944</v>
      </c>
      <c r="B7270" s="333" t="s">
        <v>21153</v>
      </c>
      <c r="D7270" s="333" t="s">
        <v>21154</v>
      </c>
      <c r="E7270" s="333" t="s">
        <v>5844</v>
      </c>
      <c r="F7270" s="333" t="s">
        <v>5845</v>
      </c>
      <c r="G7270" s="333" t="s">
        <v>21155</v>
      </c>
    </row>
    <row r="7271" spans="1:7" ht="60">
      <c r="A7271" s="333">
        <v>41111945</v>
      </c>
      <c r="B7271" s="333" t="s">
        <v>21156</v>
      </c>
      <c r="D7271" s="333" t="s">
        <v>21157</v>
      </c>
      <c r="E7271" s="333" t="s">
        <v>5844</v>
      </c>
      <c r="F7271" s="333" t="s">
        <v>5845</v>
      </c>
      <c r="G7271" s="333" t="s">
        <v>21158</v>
      </c>
    </row>
    <row r="7272" spans="1:7" ht="60">
      <c r="A7272" s="333">
        <v>41111946</v>
      </c>
      <c r="B7272" s="333" t="s">
        <v>21159</v>
      </c>
      <c r="D7272" s="333" t="s">
        <v>21160</v>
      </c>
      <c r="E7272" s="333" t="s">
        <v>5844</v>
      </c>
      <c r="F7272" s="333" t="s">
        <v>5845</v>
      </c>
      <c r="G7272" s="333" t="s">
        <v>21161</v>
      </c>
    </row>
    <row r="7273" spans="1:7" ht="30">
      <c r="A7273" s="333">
        <v>41111947</v>
      </c>
      <c r="B7273" s="333" t="s">
        <v>21162</v>
      </c>
      <c r="D7273" s="333" t="s">
        <v>21163</v>
      </c>
      <c r="E7273" s="333" t="s">
        <v>9303</v>
      </c>
      <c r="F7273" s="333" t="s">
        <v>9304</v>
      </c>
      <c r="G7273" s="333" t="s">
        <v>21164</v>
      </c>
    </row>
    <row r="7274" spans="1:7" ht="45">
      <c r="A7274" s="333">
        <v>41111948</v>
      </c>
      <c r="B7274" s="333" t="s">
        <v>21165</v>
      </c>
      <c r="D7274" s="333" t="s">
        <v>21166</v>
      </c>
      <c r="E7274" s="333" t="s">
        <v>5844</v>
      </c>
      <c r="F7274" s="333" t="s">
        <v>5845</v>
      </c>
      <c r="G7274" s="333" t="s">
        <v>21167</v>
      </c>
    </row>
    <row r="7275" spans="1:7">
      <c r="A7275" s="333">
        <v>41112100</v>
      </c>
      <c r="B7275" s="333" t="s">
        <v>21168</v>
      </c>
      <c r="D7275" s="333" t="s">
        <v>2173</v>
      </c>
      <c r="E7275" s="333" t="s">
        <v>2173</v>
      </c>
      <c r="F7275" s="333" t="s">
        <v>2173</v>
      </c>
      <c r="G7275" s="333" t="s">
        <v>2173</v>
      </c>
    </row>
    <row r="7276" spans="1:7" ht="60">
      <c r="A7276" s="333">
        <v>41112101</v>
      </c>
      <c r="B7276" s="333" t="s">
        <v>21169</v>
      </c>
      <c r="D7276" s="333" t="s">
        <v>21170</v>
      </c>
      <c r="E7276" s="333" t="s">
        <v>7223</v>
      </c>
      <c r="F7276" s="333" t="s">
        <v>7224</v>
      </c>
      <c r="G7276" s="333" t="s">
        <v>21171</v>
      </c>
    </row>
    <row r="7277" spans="1:7" ht="45">
      <c r="A7277" s="333">
        <v>41112103</v>
      </c>
      <c r="B7277" s="333" t="s">
        <v>21172</v>
      </c>
      <c r="D7277" s="333" t="s">
        <v>21173</v>
      </c>
      <c r="E7277" s="333" t="s">
        <v>7223</v>
      </c>
      <c r="F7277" s="333" t="s">
        <v>7224</v>
      </c>
      <c r="G7277" s="333" t="s">
        <v>21174</v>
      </c>
    </row>
    <row r="7278" spans="1:7" ht="30">
      <c r="A7278" s="333">
        <v>41112104</v>
      </c>
      <c r="B7278" s="333" t="s">
        <v>21175</v>
      </c>
      <c r="D7278" s="333" t="s">
        <v>21176</v>
      </c>
      <c r="E7278" s="333" t="s">
        <v>7223</v>
      </c>
      <c r="F7278" s="333" t="s">
        <v>7224</v>
      </c>
      <c r="G7278" s="333" t="s">
        <v>21177</v>
      </c>
    </row>
    <row r="7279" spans="1:7" ht="30">
      <c r="A7279" s="333">
        <v>41112105</v>
      </c>
      <c r="B7279" s="333" t="s">
        <v>21178</v>
      </c>
      <c r="D7279" s="333" t="s">
        <v>21179</v>
      </c>
      <c r="E7279" s="333" t="s">
        <v>7223</v>
      </c>
      <c r="F7279" s="333" t="s">
        <v>7224</v>
      </c>
      <c r="G7279" s="333" t="s">
        <v>21180</v>
      </c>
    </row>
    <row r="7280" spans="1:7" ht="60">
      <c r="A7280" s="333">
        <v>41112106</v>
      </c>
      <c r="B7280" s="333" t="s">
        <v>21181</v>
      </c>
      <c r="D7280" s="333" t="s">
        <v>21182</v>
      </c>
      <c r="E7280" s="333" t="s">
        <v>6747</v>
      </c>
      <c r="F7280" s="333" t="s">
        <v>6748</v>
      </c>
      <c r="G7280" s="333" t="s">
        <v>21183</v>
      </c>
    </row>
    <row r="7281" spans="1:7" ht="60">
      <c r="A7281" s="333">
        <v>41112106</v>
      </c>
      <c r="B7281" s="333" t="s">
        <v>21181</v>
      </c>
      <c r="D7281" s="333" t="s">
        <v>21182</v>
      </c>
      <c r="E7281" s="333" t="s">
        <v>6747</v>
      </c>
      <c r="F7281" s="333" t="s">
        <v>6748</v>
      </c>
      <c r="G7281" s="333" t="s">
        <v>21183</v>
      </c>
    </row>
    <row r="7282" spans="1:7" ht="60">
      <c r="A7282" s="333">
        <v>41112106</v>
      </c>
      <c r="B7282" s="333" t="s">
        <v>21181</v>
      </c>
      <c r="D7282" s="333" t="s">
        <v>21182</v>
      </c>
      <c r="E7282" s="333" t="s">
        <v>9081</v>
      </c>
      <c r="F7282" s="333" t="s">
        <v>9082</v>
      </c>
      <c r="G7282" s="333" t="s">
        <v>21183</v>
      </c>
    </row>
    <row r="7283" spans="1:7" ht="60">
      <c r="A7283" s="333">
        <v>41112106</v>
      </c>
      <c r="B7283" s="333" t="s">
        <v>21181</v>
      </c>
      <c r="D7283" s="333" t="s">
        <v>21182</v>
      </c>
      <c r="E7283" s="333" t="s">
        <v>9081</v>
      </c>
      <c r="F7283" s="333" t="s">
        <v>9082</v>
      </c>
      <c r="G7283" s="333" t="s">
        <v>21183</v>
      </c>
    </row>
    <row r="7284" spans="1:7" ht="30">
      <c r="A7284" s="333">
        <v>41112107</v>
      </c>
      <c r="B7284" s="333" t="s">
        <v>21184</v>
      </c>
      <c r="D7284" s="333" t="s">
        <v>21185</v>
      </c>
      <c r="E7284" s="333" t="s">
        <v>7223</v>
      </c>
      <c r="F7284" s="333" t="s">
        <v>7224</v>
      </c>
      <c r="G7284" s="333" t="s">
        <v>21186</v>
      </c>
    </row>
    <row r="7285" spans="1:7" ht="30">
      <c r="A7285" s="333">
        <v>41112108</v>
      </c>
      <c r="B7285" s="333" t="s">
        <v>21187</v>
      </c>
      <c r="D7285" s="333" t="s">
        <v>21188</v>
      </c>
      <c r="E7285" s="333" t="s">
        <v>7223</v>
      </c>
      <c r="F7285" s="333" t="s">
        <v>7224</v>
      </c>
      <c r="G7285" s="333" t="s">
        <v>21189</v>
      </c>
    </row>
    <row r="7286" spans="1:7">
      <c r="A7286" s="333">
        <v>41112200</v>
      </c>
      <c r="B7286" s="333" t="s">
        <v>21190</v>
      </c>
      <c r="D7286" s="333" t="s">
        <v>2173</v>
      </c>
      <c r="E7286" s="333" t="s">
        <v>2173</v>
      </c>
      <c r="F7286" s="333" t="s">
        <v>2173</v>
      </c>
      <c r="G7286" s="333" t="s">
        <v>2173</v>
      </c>
    </row>
    <row r="7287" spans="1:7" ht="60">
      <c r="A7287" s="333">
        <v>41112201</v>
      </c>
      <c r="B7287" s="333" t="s">
        <v>21191</v>
      </c>
      <c r="D7287" s="333" t="s">
        <v>21192</v>
      </c>
      <c r="E7287" s="333" t="s">
        <v>5844</v>
      </c>
      <c r="F7287" s="333" t="s">
        <v>5845</v>
      </c>
      <c r="G7287" s="333" t="s">
        <v>21193</v>
      </c>
    </row>
    <row r="7288" spans="1:7" ht="45">
      <c r="A7288" s="333">
        <v>41112202</v>
      </c>
      <c r="B7288" s="333" t="s">
        <v>21194</v>
      </c>
      <c r="D7288" s="333" t="s">
        <v>21195</v>
      </c>
      <c r="E7288" s="333" t="s">
        <v>5844</v>
      </c>
      <c r="F7288" s="333" t="s">
        <v>5845</v>
      </c>
      <c r="G7288" s="333" t="s">
        <v>21196</v>
      </c>
    </row>
    <row r="7289" spans="1:7" ht="45">
      <c r="A7289" s="333">
        <v>41112202</v>
      </c>
      <c r="B7289" s="333" t="s">
        <v>21194</v>
      </c>
      <c r="D7289" s="333" t="s">
        <v>21195</v>
      </c>
      <c r="E7289" s="333" t="s">
        <v>5844</v>
      </c>
      <c r="F7289" s="333" t="s">
        <v>5845</v>
      </c>
      <c r="G7289" s="333" t="s">
        <v>21196</v>
      </c>
    </row>
    <row r="7290" spans="1:7" ht="45">
      <c r="A7290" s="333">
        <v>41112202</v>
      </c>
      <c r="B7290" s="333" t="s">
        <v>21194</v>
      </c>
      <c r="D7290" s="333" t="s">
        <v>21195</v>
      </c>
      <c r="E7290" s="333" t="s">
        <v>21197</v>
      </c>
      <c r="F7290" s="333" t="s">
        <v>21198</v>
      </c>
      <c r="G7290" s="333" t="s">
        <v>21196</v>
      </c>
    </row>
    <row r="7291" spans="1:7" ht="45">
      <c r="A7291" s="333">
        <v>41112202</v>
      </c>
      <c r="B7291" s="333" t="s">
        <v>21194</v>
      </c>
      <c r="D7291" s="333" t="s">
        <v>21195</v>
      </c>
      <c r="E7291" s="333" t="s">
        <v>21197</v>
      </c>
      <c r="F7291" s="333" t="s">
        <v>21198</v>
      </c>
      <c r="G7291" s="333" t="s">
        <v>21196</v>
      </c>
    </row>
    <row r="7292" spans="1:7" ht="45">
      <c r="A7292" s="333">
        <v>41112203</v>
      </c>
      <c r="B7292" s="333" t="s">
        <v>21199</v>
      </c>
      <c r="D7292" s="333" t="s">
        <v>21200</v>
      </c>
      <c r="E7292" s="333" t="s">
        <v>5844</v>
      </c>
      <c r="F7292" s="333" t="s">
        <v>5845</v>
      </c>
      <c r="G7292" s="333" t="s">
        <v>21201</v>
      </c>
    </row>
    <row r="7293" spans="1:7" ht="45">
      <c r="A7293" s="333">
        <v>41112204</v>
      </c>
      <c r="B7293" s="333" t="s">
        <v>21202</v>
      </c>
      <c r="D7293" s="333" t="s">
        <v>21203</v>
      </c>
      <c r="E7293" s="333" t="s">
        <v>5844</v>
      </c>
      <c r="F7293" s="333" t="s">
        <v>5845</v>
      </c>
      <c r="G7293" s="333" t="s">
        <v>21204</v>
      </c>
    </row>
    <row r="7294" spans="1:7" ht="30">
      <c r="A7294" s="333">
        <v>41112205</v>
      </c>
      <c r="B7294" s="333" t="s">
        <v>21205</v>
      </c>
      <c r="D7294" s="333" t="s">
        <v>21206</v>
      </c>
      <c r="E7294" s="333" t="s">
        <v>5844</v>
      </c>
      <c r="F7294" s="333" t="s">
        <v>5845</v>
      </c>
      <c r="G7294" s="333" t="s">
        <v>21205</v>
      </c>
    </row>
    <row r="7295" spans="1:7" ht="60">
      <c r="A7295" s="333">
        <v>41112206</v>
      </c>
      <c r="B7295" s="333" t="s">
        <v>21207</v>
      </c>
      <c r="D7295" s="333" t="s">
        <v>21208</v>
      </c>
      <c r="E7295" s="333" t="s">
        <v>5844</v>
      </c>
      <c r="F7295" s="333" t="s">
        <v>5845</v>
      </c>
      <c r="G7295" s="333" t="s">
        <v>21209</v>
      </c>
    </row>
    <row r="7296" spans="1:7" ht="30">
      <c r="A7296" s="333">
        <v>41112207</v>
      </c>
      <c r="B7296" s="333" t="s">
        <v>21210</v>
      </c>
      <c r="D7296" s="333" t="s">
        <v>21211</v>
      </c>
      <c r="E7296" s="333" t="s">
        <v>5844</v>
      </c>
      <c r="F7296" s="333" t="s">
        <v>5845</v>
      </c>
      <c r="G7296" s="333" t="s">
        <v>21212</v>
      </c>
    </row>
    <row r="7297" spans="1:7" ht="30">
      <c r="A7297" s="333">
        <v>41112209</v>
      </c>
      <c r="B7297" s="333" t="s">
        <v>21213</v>
      </c>
      <c r="D7297" s="333" t="s">
        <v>21214</v>
      </c>
      <c r="E7297" s="333" t="s">
        <v>5844</v>
      </c>
      <c r="F7297" s="333" t="s">
        <v>5845</v>
      </c>
      <c r="G7297" s="333" t="s">
        <v>21215</v>
      </c>
    </row>
    <row r="7298" spans="1:7">
      <c r="A7298" s="333">
        <v>41112210</v>
      </c>
      <c r="B7298" s="333" t="s">
        <v>21216</v>
      </c>
      <c r="D7298" s="333" t="s">
        <v>21217</v>
      </c>
      <c r="E7298" s="333" t="s">
        <v>5844</v>
      </c>
      <c r="F7298" s="333" t="s">
        <v>5845</v>
      </c>
      <c r="G7298" s="333" t="s">
        <v>21218</v>
      </c>
    </row>
    <row r="7299" spans="1:7" ht="60">
      <c r="A7299" s="333">
        <v>41112211</v>
      </c>
      <c r="B7299" s="333" t="s">
        <v>21219</v>
      </c>
      <c r="D7299" s="333" t="s">
        <v>21220</v>
      </c>
      <c r="E7299" s="333" t="s">
        <v>5844</v>
      </c>
      <c r="F7299" s="333" t="s">
        <v>5845</v>
      </c>
      <c r="G7299" s="333" t="s">
        <v>21221</v>
      </c>
    </row>
    <row r="7300" spans="1:7" ht="30">
      <c r="A7300" s="333">
        <v>41112212</v>
      </c>
      <c r="B7300" s="333" t="s">
        <v>21222</v>
      </c>
      <c r="D7300" s="333" t="s">
        <v>21223</v>
      </c>
      <c r="E7300" s="333" t="s">
        <v>5970</v>
      </c>
      <c r="F7300" s="333" t="s">
        <v>5971</v>
      </c>
      <c r="G7300" s="333" t="s">
        <v>21224</v>
      </c>
    </row>
    <row r="7301" spans="1:7">
      <c r="A7301" s="333">
        <v>41112213</v>
      </c>
      <c r="B7301" s="333" t="s">
        <v>21225</v>
      </c>
      <c r="D7301" s="333" t="s">
        <v>21226</v>
      </c>
      <c r="E7301" s="333" t="s">
        <v>14926</v>
      </c>
      <c r="F7301" s="333" t="s">
        <v>14927</v>
      </c>
      <c r="G7301" s="333" t="s">
        <v>21227</v>
      </c>
    </row>
    <row r="7302" spans="1:7" ht="30">
      <c r="A7302" s="333">
        <v>41112214</v>
      </c>
      <c r="B7302" s="333" t="s">
        <v>21228</v>
      </c>
      <c r="D7302" s="333" t="s">
        <v>21229</v>
      </c>
      <c r="E7302" s="333" t="s">
        <v>5844</v>
      </c>
      <c r="F7302" s="333" t="s">
        <v>5845</v>
      </c>
      <c r="G7302" s="333" t="s">
        <v>21230</v>
      </c>
    </row>
    <row r="7303" spans="1:7" ht="30">
      <c r="A7303" s="333">
        <v>41112215</v>
      </c>
      <c r="B7303" s="333" t="s">
        <v>21231</v>
      </c>
      <c r="D7303" s="333" t="s">
        <v>21232</v>
      </c>
      <c r="E7303" s="333" t="s">
        <v>5844</v>
      </c>
      <c r="F7303" s="333" t="s">
        <v>5845</v>
      </c>
      <c r="G7303" s="333" t="s">
        <v>21233</v>
      </c>
    </row>
    <row r="7304" spans="1:7" ht="45">
      <c r="A7304" s="333">
        <v>41112216</v>
      </c>
      <c r="B7304" s="333" t="s">
        <v>21234</v>
      </c>
      <c r="D7304" s="333" t="s">
        <v>21235</v>
      </c>
      <c r="E7304" s="333" t="s">
        <v>5844</v>
      </c>
      <c r="F7304" s="333" t="s">
        <v>5845</v>
      </c>
      <c r="G7304" s="333" t="s">
        <v>21236</v>
      </c>
    </row>
    <row r="7305" spans="1:7" ht="45">
      <c r="A7305" s="333">
        <v>41112217</v>
      </c>
      <c r="B7305" s="333" t="s">
        <v>21237</v>
      </c>
      <c r="D7305" s="333" t="s">
        <v>21238</v>
      </c>
      <c r="E7305" s="333" t="s">
        <v>5844</v>
      </c>
      <c r="F7305" s="333" t="s">
        <v>5845</v>
      </c>
      <c r="G7305" s="333" t="s">
        <v>21239</v>
      </c>
    </row>
    <row r="7306" spans="1:7" ht="30">
      <c r="A7306" s="333">
        <v>41112218</v>
      </c>
      <c r="B7306" s="333" t="s">
        <v>21240</v>
      </c>
      <c r="D7306" s="333" t="s">
        <v>21241</v>
      </c>
      <c r="E7306" s="333" t="s">
        <v>5844</v>
      </c>
      <c r="F7306" s="333" t="s">
        <v>5845</v>
      </c>
      <c r="G7306" s="333" t="s">
        <v>21242</v>
      </c>
    </row>
    <row r="7307" spans="1:7" ht="45">
      <c r="A7307" s="333">
        <v>41112219</v>
      </c>
      <c r="B7307" s="333" t="s">
        <v>21243</v>
      </c>
      <c r="D7307" s="333" t="s">
        <v>21244</v>
      </c>
      <c r="E7307" s="333" t="s">
        <v>5844</v>
      </c>
      <c r="F7307" s="333" t="s">
        <v>5845</v>
      </c>
      <c r="G7307" s="333" t="s">
        <v>21245</v>
      </c>
    </row>
    <row r="7308" spans="1:7" ht="30">
      <c r="A7308" s="333">
        <v>41112220</v>
      </c>
      <c r="B7308" s="333" t="s">
        <v>21246</v>
      </c>
      <c r="D7308" s="333" t="s">
        <v>21247</v>
      </c>
      <c r="E7308" s="333" t="s">
        <v>5844</v>
      </c>
      <c r="F7308" s="333" t="s">
        <v>5845</v>
      </c>
      <c r="G7308" s="333" t="s">
        <v>21248</v>
      </c>
    </row>
    <row r="7309" spans="1:7" ht="30">
      <c r="A7309" s="333">
        <v>41112221</v>
      </c>
      <c r="B7309" s="333" t="s">
        <v>21249</v>
      </c>
      <c r="D7309" s="333" t="s">
        <v>21250</v>
      </c>
      <c r="E7309" s="333" t="s">
        <v>5844</v>
      </c>
      <c r="F7309" s="333" t="s">
        <v>5845</v>
      </c>
      <c r="G7309" s="333" t="s">
        <v>21251</v>
      </c>
    </row>
    <row r="7310" spans="1:7">
      <c r="A7310" s="333">
        <v>41112300</v>
      </c>
      <c r="B7310" s="333" t="s">
        <v>21252</v>
      </c>
      <c r="D7310" s="333" t="s">
        <v>2173</v>
      </c>
      <c r="E7310" s="333" t="s">
        <v>2173</v>
      </c>
      <c r="F7310" s="333" t="s">
        <v>2173</v>
      </c>
      <c r="G7310" s="333" t="s">
        <v>2173</v>
      </c>
    </row>
    <row r="7311" spans="1:7" ht="30">
      <c r="A7311" s="333">
        <v>41112301</v>
      </c>
      <c r="B7311" s="333" t="s">
        <v>21253</v>
      </c>
      <c r="D7311" s="333" t="s">
        <v>21254</v>
      </c>
      <c r="E7311" s="333" t="s">
        <v>5844</v>
      </c>
      <c r="F7311" s="333" t="s">
        <v>5845</v>
      </c>
      <c r="G7311" s="333" t="s">
        <v>21255</v>
      </c>
    </row>
    <row r="7312" spans="1:7" ht="30">
      <c r="A7312" s="333">
        <v>41112302</v>
      </c>
      <c r="B7312" s="333" t="s">
        <v>21256</v>
      </c>
      <c r="D7312" s="333" t="s">
        <v>21257</v>
      </c>
      <c r="E7312" s="333" t="s">
        <v>7223</v>
      </c>
      <c r="F7312" s="333" t="s">
        <v>7224</v>
      </c>
      <c r="G7312" s="333" t="s">
        <v>21258</v>
      </c>
    </row>
    <row r="7313" spans="1:7" ht="45">
      <c r="A7313" s="333">
        <v>41112303</v>
      </c>
      <c r="B7313" s="333" t="s">
        <v>21259</v>
      </c>
      <c r="D7313" s="333" t="s">
        <v>21260</v>
      </c>
      <c r="E7313" s="333" t="s">
        <v>5844</v>
      </c>
      <c r="F7313" s="333" t="s">
        <v>5845</v>
      </c>
      <c r="G7313" s="333" t="s">
        <v>21261</v>
      </c>
    </row>
    <row r="7314" spans="1:7" ht="30">
      <c r="A7314" s="333">
        <v>41112304</v>
      </c>
      <c r="B7314" s="333" t="s">
        <v>21262</v>
      </c>
      <c r="D7314" s="333" t="s">
        <v>21263</v>
      </c>
      <c r="E7314" s="333" t="s">
        <v>5844</v>
      </c>
      <c r="F7314" s="333" t="s">
        <v>5845</v>
      </c>
      <c r="G7314" s="333" t="s">
        <v>21264</v>
      </c>
    </row>
    <row r="7315" spans="1:7">
      <c r="A7315" s="333">
        <v>41112400</v>
      </c>
      <c r="B7315" s="333" t="s">
        <v>21265</v>
      </c>
      <c r="D7315" s="333" t="s">
        <v>2173</v>
      </c>
      <c r="E7315" s="333" t="s">
        <v>2173</v>
      </c>
      <c r="F7315" s="333" t="s">
        <v>2173</v>
      </c>
      <c r="G7315" s="333" t="s">
        <v>2173</v>
      </c>
    </row>
    <row r="7316" spans="1:7" ht="30">
      <c r="A7316" s="333">
        <v>41112401</v>
      </c>
      <c r="B7316" s="333" t="s">
        <v>19552</v>
      </c>
      <c r="D7316" s="333" t="s">
        <v>21266</v>
      </c>
      <c r="E7316" s="333" t="s">
        <v>5844</v>
      </c>
      <c r="F7316" s="333" t="s">
        <v>5845</v>
      </c>
      <c r="G7316" s="333" t="s">
        <v>21267</v>
      </c>
    </row>
    <row r="7317" spans="1:7" ht="30">
      <c r="A7317" s="333">
        <v>41112402</v>
      </c>
      <c r="B7317" s="333" t="s">
        <v>21268</v>
      </c>
      <c r="D7317" s="333" t="s">
        <v>21269</v>
      </c>
      <c r="E7317" s="333" t="s">
        <v>5844</v>
      </c>
      <c r="F7317" s="333" t="s">
        <v>5845</v>
      </c>
      <c r="G7317" s="333" t="s">
        <v>21270</v>
      </c>
    </row>
    <row r="7318" spans="1:7" ht="30">
      <c r="A7318" s="333">
        <v>41112403</v>
      </c>
      <c r="B7318" s="333" t="s">
        <v>21271</v>
      </c>
      <c r="D7318" s="333" t="s">
        <v>21272</v>
      </c>
      <c r="E7318" s="333" t="s">
        <v>5844</v>
      </c>
      <c r="F7318" s="333" t="s">
        <v>5845</v>
      </c>
      <c r="G7318" s="333" t="s">
        <v>21273</v>
      </c>
    </row>
    <row r="7319" spans="1:7" ht="30">
      <c r="A7319" s="333">
        <v>41112404</v>
      </c>
      <c r="B7319" s="333" t="s">
        <v>21274</v>
      </c>
      <c r="D7319" s="333" t="s">
        <v>21275</v>
      </c>
      <c r="E7319" s="333" t="s">
        <v>5844</v>
      </c>
      <c r="F7319" s="333" t="s">
        <v>5845</v>
      </c>
      <c r="G7319" s="333" t="s">
        <v>21276</v>
      </c>
    </row>
    <row r="7320" spans="1:7" ht="45">
      <c r="A7320" s="333">
        <v>41112405</v>
      </c>
      <c r="B7320" s="333" t="s">
        <v>21277</v>
      </c>
      <c r="D7320" s="333" t="s">
        <v>21278</v>
      </c>
      <c r="E7320" s="333" t="s">
        <v>5844</v>
      </c>
      <c r="F7320" s="333" t="s">
        <v>5845</v>
      </c>
      <c r="G7320" s="333" t="s">
        <v>21279</v>
      </c>
    </row>
    <row r="7321" spans="1:7" ht="30">
      <c r="A7321" s="333">
        <v>41112406</v>
      </c>
      <c r="B7321" s="333" t="s">
        <v>21280</v>
      </c>
      <c r="D7321" s="333" t="s">
        <v>21281</v>
      </c>
      <c r="E7321" s="333" t="s">
        <v>5844</v>
      </c>
      <c r="F7321" s="333" t="s">
        <v>5845</v>
      </c>
      <c r="G7321" s="333" t="s">
        <v>21282</v>
      </c>
    </row>
    <row r="7322" spans="1:7" ht="45">
      <c r="A7322" s="333">
        <v>41112407</v>
      </c>
      <c r="B7322" s="333" t="s">
        <v>21283</v>
      </c>
      <c r="D7322" s="333" t="s">
        <v>21284</v>
      </c>
      <c r="E7322" s="333" t="s">
        <v>5844</v>
      </c>
      <c r="F7322" s="333" t="s">
        <v>5845</v>
      </c>
      <c r="G7322" s="333" t="s">
        <v>21285</v>
      </c>
    </row>
    <row r="7323" spans="1:7" ht="30">
      <c r="A7323" s="333">
        <v>41112408</v>
      </c>
      <c r="B7323" s="333" t="s">
        <v>21286</v>
      </c>
      <c r="D7323" s="333" t="s">
        <v>21287</v>
      </c>
      <c r="E7323" s="333" t="s">
        <v>5844</v>
      </c>
      <c r="F7323" s="333" t="s">
        <v>5845</v>
      </c>
      <c r="G7323" s="333" t="s">
        <v>21288</v>
      </c>
    </row>
    <row r="7324" spans="1:7" ht="30">
      <c r="A7324" s="333">
        <v>41112409</v>
      </c>
      <c r="B7324" s="333" t="s">
        <v>21289</v>
      </c>
      <c r="D7324" s="333" t="s">
        <v>21290</v>
      </c>
      <c r="E7324" s="333" t="s">
        <v>5844</v>
      </c>
      <c r="F7324" s="333" t="s">
        <v>5845</v>
      </c>
      <c r="G7324" s="333" t="s">
        <v>21291</v>
      </c>
    </row>
    <row r="7325" spans="1:7" ht="45">
      <c r="A7325" s="333">
        <v>41112410</v>
      </c>
      <c r="B7325" s="333" t="s">
        <v>21292</v>
      </c>
      <c r="D7325" s="333" t="s">
        <v>21293</v>
      </c>
      <c r="E7325" s="333" t="s">
        <v>5844</v>
      </c>
      <c r="F7325" s="333" t="s">
        <v>5845</v>
      </c>
      <c r="G7325" s="333" t="s">
        <v>21294</v>
      </c>
    </row>
    <row r="7326" spans="1:7" ht="45">
      <c r="A7326" s="333">
        <v>41112411</v>
      </c>
      <c r="B7326" s="333" t="s">
        <v>21295</v>
      </c>
      <c r="D7326" s="333" t="s">
        <v>21296</v>
      </c>
      <c r="E7326" s="333" t="s">
        <v>5844</v>
      </c>
      <c r="F7326" s="333" t="s">
        <v>5845</v>
      </c>
      <c r="G7326" s="333" t="s">
        <v>21297</v>
      </c>
    </row>
    <row r="7327" spans="1:7">
      <c r="A7327" s="333">
        <v>41112500</v>
      </c>
      <c r="B7327" s="333" t="s">
        <v>21298</v>
      </c>
      <c r="D7327" s="333" t="s">
        <v>2173</v>
      </c>
      <c r="E7327" s="333" t="s">
        <v>2173</v>
      </c>
      <c r="F7327" s="333" t="s">
        <v>2173</v>
      </c>
      <c r="G7327" s="333" t="s">
        <v>2173</v>
      </c>
    </row>
    <row r="7328" spans="1:7" ht="60">
      <c r="A7328" s="333">
        <v>41112501</v>
      </c>
      <c r="B7328" s="333" t="s">
        <v>19207</v>
      </c>
      <c r="D7328" s="333" t="s">
        <v>21299</v>
      </c>
      <c r="E7328" s="333" t="s">
        <v>6747</v>
      </c>
      <c r="F7328" s="333" t="s">
        <v>6748</v>
      </c>
      <c r="G7328" s="333" t="s">
        <v>21300</v>
      </c>
    </row>
    <row r="7329" spans="1:7" ht="30">
      <c r="A7329" s="333">
        <v>41112502</v>
      </c>
      <c r="B7329" s="333" t="s">
        <v>21301</v>
      </c>
      <c r="D7329" s="333" t="s">
        <v>21302</v>
      </c>
      <c r="E7329" s="333" t="s">
        <v>6754</v>
      </c>
      <c r="F7329" s="333" t="s">
        <v>6755</v>
      </c>
      <c r="G7329" s="333" t="s">
        <v>21303</v>
      </c>
    </row>
    <row r="7330" spans="1:7" ht="30">
      <c r="A7330" s="333">
        <v>41112503</v>
      </c>
      <c r="B7330" s="333" t="s">
        <v>21304</v>
      </c>
      <c r="D7330" s="333" t="s">
        <v>21305</v>
      </c>
      <c r="E7330" s="333" t="s">
        <v>3401</v>
      </c>
      <c r="F7330" s="333" t="s">
        <v>3402</v>
      </c>
      <c r="G7330" s="333" t="s">
        <v>21306</v>
      </c>
    </row>
    <row r="7331" spans="1:7" ht="45">
      <c r="A7331" s="333">
        <v>41112504</v>
      </c>
      <c r="B7331" s="333" t="s">
        <v>21307</v>
      </c>
      <c r="D7331" s="333" t="s">
        <v>21308</v>
      </c>
      <c r="E7331" s="333" t="s">
        <v>5829</v>
      </c>
      <c r="F7331" s="333" t="s">
        <v>5830</v>
      </c>
      <c r="G7331" s="333" t="s">
        <v>21309</v>
      </c>
    </row>
    <row r="7332" spans="1:7" ht="45">
      <c r="A7332" s="333">
        <v>41112505</v>
      </c>
      <c r="B7332" s="333" t="s">
        <v>21310</v>
      </c>
      <c r="D7332" s="333" t="s">
        <v>21311</v>
      </c>
      <c r="E7332" s="333" t="s">
        <v>4284</v>
      </c>
      <c r="F7332" s="333" t="s">
        <v>4285</v>
      </c>
      <c r="G7332" s="333" t="s">
        <v>21312</v>
      </c>
    </row>
    <row r="7333" spans="1:7" ht="45">
      <c r="A7333" s="333">
        <v>41112506</v>
      </c>
      <c r="B7333" s="333" t="s">
        <v>21313</v>
      </c>
      <c r="D7333" s="333" t="s">
        <v>21314</v>
      </c>
      <c r="E7333" s="333" t="s">
        <v>4284</v>
      </c>
      <c r="F7333" s="333" t="s">
        <v>4285</v>
      </c>
      <c r="G7333" s="333" t="s">
        <v>21315</v>
      </c>
    </row>
    <row r="7334" spans="1:7" ht="30">
      <c r="A7334" s="333">
        <v>41112508</v>
      </c>
      <c r="B7334" s="333" t="s">
        <v>21316</v>
      </c>
      <c r="D7334" s="333" t="s">
        <v>21317</v>
      </c>
      <c r="E7334" s="333" t="s">
        <v>5844</v>
      </c>
      <c r="F7334" s="333" t="s">
        <v>5845</v>
      </c>
      <c r="G7334" s="333" t="s">
        <v>21318</v>
      </c>
    </row>
    <row r="7335" spans="1:7" ht="30">
      <c r="A7335" s="333">
        <v>41112509</v>
      </c>
      <c r="B7335" s="333" t="s">
        <v>21319</v>
      </c>
      <c r="D7335" s="333" t="s">
        <v>21320</v>
      </c>
      <c r="E7335" s="333" t="s">
        <v>5844</v>
      </c>
      <c r="F7335" s="333" t="s">
        <v>5845</v>
      </c>
      <c r="G7335" s="333" t="s">
        <v>21321</v>
      </c>
    </row>
    <row r="7336" spans="1:7" ht="45">
      <c r="A7336" s="333">
        <v>41112510</v>
      </c>
      <c r="B7336" s="333" t="s">
        <v>21322</v>
      </c>
      <c r="D7336" s="333" t="s">
        <v>21323</v>
      </c>
      <c r="E7336" s="333" t="s">
        <v>5844</v>
      </c>
      <c r="F7336" s="333" t="s">
        <v>5845</v>
      </c>
      <c r="G7336" s="333" t="s">
        <v>21324</v>
      </c>
    </row>
    <row r="7337" spans="1:7" ht="45">
      <c r="A7337" s="333">
        <v>41112511</v>
      </c>
      <c r="B7337" s="333" t="s">
        <v>21325</v>
      </c>
      <c r="D7337" s="333" t="s">
        <v>21326</v>
      </c>
      <c r="E7337" s="333" t="s">
        <v>5844</v>
      </c>
      <c r="F7337" s="333" t="s">
        <v>5845</v>
      </c>
      <c r="G7337" s="333" t="s">
        <v>21327</v>
      </c>
    </row>
    <row r="7338" spans="1:7">
      <c r="A7338" s="333">
        <v>41112512</v>
      </c>
      <c r="B7338" s="333" t="s">
        <v>21328</v>
      </c>
      <c r="D7338" s="333" t="s">
        <v>21329</v>
      </c>
      <c r="E7338" s="333" t="s">
        <v>5844</v>
      </c>
      <c r="F7338" s="333" t="s">
        <v>5845</v>
      </c>
      <c r="G7338" s="333" t="s">
        <v>21330</v>
      </c>
    </row>
    <row r="7339" spans="1:7" ht="45">
      <c r="A7339" s="333">
        <v>41112513</v>
      </c>
      <c r="B7339" s="333" t="s">
        <v>21331</v>
      </c>
      <c r="D7339" s="333" t="s">
        <v>21332</v>
      </c>
      <c r="E7339" s="333" t="s">
        <v>14926</v>
      </c>
      <c r="F7339" s="333" t="s">
        <v>14927</v>
      </c>
      <c r="G7339" s="333" t="s">
        <v>21333</v>
      </c>
    </row>
    <row r="7340" spans="1:7" ht="30">
      <c r="A7340" s="333">
        <v>41112514</v>
      </c>
      <c r="B7340" s="333" t="s">
        <v>21334</v>
      </c>
      <c r="D7340" s="333" t="s">
        <v>21335</v>
      </c>
      <c r="E7340" s="333" t="s">
        <v>6747</v>
      </c>
      <c r="F7340" s="333" t="s">
        <v>6748</v>
      </c>
      <c r="G7340" s="333" t="s">
        <v>21336</v>
      </c>
    </row>
    <row r="7341" spans="1:7">
      <c r="A7341" s="333">
        <v>41112516</v>
      </c>
      <c r="B7341" s="333" t="s">
        <v>21337</v>
      </c>
      <c r="D7341" s="333" t="s">
        <v>21338</v>
      </c>
      <c r="E7341" s="333" t="s">
        <v>6747</v>
      </c>
      <c r="F7341" s="333" t="s">
        <v>6748</v>
      </c>
      <c r="G7341" s="333" t="s">
        <v>21339</v>
      </c>
    </row>
    <row r="7342" spans="1:7">
      <c r="A7342" s="333">
        <v>41112600</v>
      </c>
      <c r="B7342" s="333" t="s">
        <v>21340</v>
      </c>
      <c r="D7342" s="333" t="s">
        <v>2173</v>
      </c>
      <c r="E7342" s="333" t="s">
        <v>2173</v>
      </c>
      <c r="F7342" s="333" t="s">
        <v>2173</v>
      </c>
      <c r="G7342" s="333" t="s">
        <v>2173</v>
      </c>
    </row>
    <row r="7343" spans="1:7" ht="45">
      <c r="A7343" s="333">
        <v>41112601</v>
      </c>
      <c r="B7343" s="333" t="s">
        <v>21341</v>
      </c>
      <c r="D7343" s="333" t="s">
        <v>21342</v>
      </c>
      <c r="E7343" s="333" t="s">
        <v>6754</v>
      </c>
      <c r="F7343" s="333" t="s">
        <v>6755</v>
      </c>
      <c r="G7343" s="333" t="s">
        <v>21343</v>
      </c>
    </row>
    <row r="7344" spans="1:7" ht="30">
      <c r="A7344" s="333">
        <v>41112602</v>
      </c>
      <c r="B7344" s="333" t="s">
        <v>21344</v>
      </c>
      <c r="D7344" s="333" t="s">
        <v>21345</v>
      </c>
      <c r="E7344" s="333" t="s">
        <v>6754</v>
      </c>
      <c r="F7344" s="333" t="s">
        <v>6755</v>
      </c>
      <c r="G7344" s="333" t="s">
        <v>21346</v>
      </c>
    </row>
    <row r="7345" spans="1:7">
      <c r="A7345" s="333">
        <v>41112700</v>
      </c>
      <c r="B7345" s="333" t="s">
        <v>21347</v>
      </c>
      <c r="D7345" s="333" t="s">
        <v>2173</v>
      </c>
      <c r="E7345" s="333" t="s">
        <v>2173</v>
      </c>
      <c r="F7345" s="333" t="s">
        <v>2173</v>
      </c>
      <c r="G7345" s="333" t="s">
        <v>2173</v>
      </c>
    </row>
    <row r="7346" spans="1:7" ht="30">
      <c r="A7346" s="333">
        <v>41112701</v>
      </c>
      <c r="B7346" s="333" t="s">
        <v>21348</v>
      </c>
      <c r="D7346" s="333" t="s">
        <v>21349</v>
      </c>
      <c r="E7346" s="333" t="s">
        <v>5926</v>
      </c>
      <c r="F7346" s="333" t="s">
        <v>5927</v>
      </c>
      <c r="G7346" s="333" t="s">
        <v>21350</v>
      </c>
    </row>
    <row r="7347" spans="1:7" ht="30">
      <c r="A7347" s="333">
        <v>41112702</v>
      </c>
      <c r="B7347" s="333" t="s">
        <v>21351</v>
      </c>
      <c r="D7347" s="333" t="s">
        <v>21352</v>
      </c>
      <c r="E7347" s="333" t="s">
        <v>5926</v>
      </c>
      <c r="F7347" s="333" t="s">
        <v>5927</v>
      </c>
      <c r="G7347" s="333" t="s">
        <v>21351</v>
      </c>
    </row>
    <row r="7348" spans="1:7">
      <c r="A7348" s="333">
        <v>41112704</v>
      </c>
      <c r="B7348" s="333" t="s">
        <v>21353</v>
      </c>
      <c r="D7348" s="333" t="s">
        <v>21354</v>
      </c>
      <c r="E7348" s="333" t="s">
        <v>5887</v>
      </c>
      <c r="F7348" s="333" t="s">
        <v>5888</v>
      </c>
      <c r="G7348" s="333" t="s">
        <v>21353</v>
      </c>
    </row>
    <row r="7349" spans="1:7">
      <c r="A7349" s="333">
        <v>41112800</v>
      </c>
      <c r="B7349" s="333" t="s">
        <v>21355</v>
      </c>
      <c r="D7349" s="333" t="s">
        <v>2173</v>
      </c>
      <c r="E7349" s="333" t="s">
        <v>2173</v>
      </c>
      <c r="F7349" s="333" t="s">
        <v>2173</v>
      </c>
      <c r="G7349" s="333" t="s">
        <v>2173</v>
      </c>
    </row>
    <row r="7350" spans="1:7" ht="45">
      <c r="A7350" s="333">
        <v>41112801</v>
      </c>
      <c r="B7350" s="333" t="s">
        <v>21356</v>
      </c>
      <c r="D7350" s="333" t="s">
        <v>21357</v>
      </c>
      <c r="E7350" s="333" t="s">
        <v>5844</v>
      </c>
      <c r="F7350" s="333" t="s">
        <v>5845</v>
      </c>
      <c r="G7350" s="333" t="s">
        <v>21358</v>
      </c>
    </row>
    <row r="7351" spans="1:7" ht="45">
      <c r="A7351" s="333">
        <v>41112802</v>
      </c>
      <c r="B7351" s="333" t="s">
        <v>21359</v>
      </c>
      <c r="D7351" s="333" t="s">
        <v>21360</v>
      </c>
      <c r="E7351" s="333" t="s">
        <v>5844</v>
      </c>
      <c r="F7351" s="333" t="s">
        <v>5845</v>
      </c>
      <c r="G7351" s="333" t="s">
        <v>21361</v>
      </c>
    </row>
    <row r="7352" spans="1:7" ht="45">
      <c r="A7352" s="333">
        <v>41112803</v>
      </c>
      <c r="B7352" s="333" t="s">
        <v>21362</v>
      </c>
      <c r="D7352" s="333" t="s">
        <v>21363</v>
      </c>
      <c r="E7352" s="333" t="s">
        <v>5844</v>
      </c>
      <c r="F7352" s="333" t="s">
        <v>5845</v>
      </c>
      <c r="G7352" s="333" t="s">
        <v>21364</v>
      </c>
    </row>
    <row r="7353" spans="1:7">
      <c r="A7353" s="333">
        <v>41112900</v>
      </c>
      <c r="B7353" s="333" t="s">
        <v>21365</v>
      </c>
      <c r="D7353" s="333" t="s">
        <v>2173</v>
      </c>
      <c r="E7353" s="333" t="s">
        <v>2173</v>
      </c>
      <c r="F7353" s="333" t="s">
        <v>2173</v>
      </c>
      <c r="G7353" s="333" t="s">
        <v>2173</v>
      </c>
    </row>
    <row r="7354" spans="1:7" ht="30">
      <c r="A7354" s="333">
        <v>41112901</v>
      </c>
      <c r="B7354" s="333" t="s">
        <v>21366</v>
      </c>
      <c r="D7354" s="333" t="s">
        <v>21367</v>
      </c>
      <c r="E7354" s="333" t="s">
        <v>8698</v>
      </c>
      <c r="F7354" s="333" t="s">
        <v>8699</v>
      </c>
      <c r="G7354" s="333" t="s">
        <v>21368</v>
      </c>
    </row>
    <row r="7355" spans="1:7" ht="45">
      <c r="A7355" s="333">
        <v>41112902</v>
      </c>
      <c r="B7355" s="333" t="s">
        <v>21369</v>
      </c>
      <c r="D7355" s="333" t="s">
        <v>21370</v>
      </c>
      <c r="E7355" s="333" t="s">
        <v>5887</v>
      </c>
      <c r="F7355" s="333" t="s">
        <v>5888</v>
      </c>
      <c r="G7355" s="333" t="s">
        <v>21371</v>
      </c>
    </row>
    <row r="7356" spans="1:7" ht="45">
      <c r="A7356" s="333">
        <v>41112903</v>
      </c>
      <c r="B7356" s="333" t="s">
        <v>21372</v>
      </c>
      <c r="D7356" s="333" t="s">
        <v>21373</v>
      </c>
      <c r="E7356" s="333" t="s">
        <v>5887</v>
      </c>
      <c r="F7356" s="333" t="s">
        <v>5888</v>
      </c>
      <c r="G7356" s="333" t="s">
        <v>21374</v>
      </c>
    </row>
    <row r="7357" spans="1:7" ht="45">
      <c r="A7357" s="333">
        <v>41112904</v>
      </c>
      <c r="B7357" s="333" t="s">
        <v>21375</v>
      </c>
      <c r="D7357" s="333" t="s">
        <v>21376</v>
      </c>
      <c r="E7357" s="333" t="s">
        <v>8698</v>
      </c>
      <c r="F7357" s="333" t="s">
        <v>8699</v>
      </c>
      <c r="G7357" s="333" t="s">
        <v>21377</v>
      </c>
    </row>
    <row r="7358" spans="1:7">
      <c r="A7358" s="333">
        <v>41113000</v>
      </c>
      <c r="B7358" s="333" t="s">
        <v>21378</v>
      </c>
      <c r="D7358" s="333" t="s">
        <v>2173</v>
      </c>
      <c r="E7358" s="333" t="s">
        <v>2173</v>
      </c>
      <c r="F7358" s="333" t="s">
        <v>2173</v>
      </c>
      <c r="G7358" s="333" t="s">
        <v>2173</v>
      </c>
    </row>
    <row r="7359" spans="1:7" ht="45">
      <c r="A7359" s="333">
        <v>41113001</v>
      </c>
      <c r="B7359" s="333" t="s">
        <v>21379</v>
      </c>
      <c r="D7359" s="333" t="s">
        <v>21380</v>
      </c>
      <c r="E7359" s="333" t="s">
        <v>6747</v>
      </c>
      <c r="F7359" s="333" t="s">
        <v>6748</v>
      </c>
      <c r="G7359" s="333" t="s">
        <v>21381</v>
      </c>
    </row>
    <row r="7360" spans="1:7" ht="45">
      <c r="A7360" s="333">
        <v>41113002</v>
      </c>
      <c r="B7360" s="333" t="s">
        <v>21382</v>
      </c>
      <c r="D7360" s="333" t="s">
        <v>21383</v>
      </c>
      <c r="E7360" s="333" t="s">
        <v>6747</v>
      </c>
      <c r="F7360" s="333" t="s">
        <v>6748</v>
      </c>
      <c r="G7360" s="333" t="s">
        <v>21384</v>
      </c>
    </row>
    <row r="7361" spans="1:7" ht="30">
      <c r="A7361" s="333">
        <v>41113003</v>
      </c>
      <c r="B7361" s="333" t="s">
        <v>21385</v>
      </c>
      <c r="D7361" s="333" t="s">
        <v>21386</v>
      </c>
      <c r="E7361" s="333" t="s">
        <v>6747</v>
      </c>
      <c r="F7361" s="333" t="s">
        <v>6748</v>
      </c>
      <c r="G7361" s="333" t="s">
        <v>21387</v>
      </c>
    </row>
    <row r="7362" spans="1:7" ht="60">
      <c r="A7362" s="333">
        <v>41113004</v>
      </c>
      <c r="B7362" s="333" t="s">
        <v>21388</v>
      </c>
      <c r="D7362" s="333" t="s">
        <v>21389</v>
      </c>
      <c r="E7362" s="333" t="s">
        <v>6747</v>
      </c>
      <c r="F7362" s="333" t="s">
        <v>6748</v>
      </c>
      <c r="G7362" s="333" t="s">
        <v>21390</v>
      </c>
    </row>
    <row r="7363" spans="1:7" ht="45">
      <c r="A7363" s="333">
        <v>41113005</v>
      </c>
      <c r="B7363" s="333" t="s">
        <v>21391</v>
      </c>
      <c r="D7363" s="333" t="s">
        <v>21392</v>
      </c>
      <c r="E7363" s="333" t="s">
        <v>6747</v>
      </c>
      <c r="F7363" s="333" t="s">
        <v>6748</v>
      </c>
      <c r="G7363" s="333" t="s">
        <v>21393</v>
      </c>
    </row>
    <row r="7364" spans="1:7">
      <c r="A7364" s="333">
        <v>41113006</v>
      </c>
      <c r="B7364" s="333" t="s">
        <v>21394</v>
      </c>
      <c r="D7364" s="333" t="s">
        <v>21395</v>
      </c>
      <c r="E7364" s="333" t="s">
        <v>6747</v>
      </c>
      <c r="F7364" s="333" t="s">
        <v>6748</v>
      </c>
      <c r="G7364" s="333" t="s">
        <v>21396</v>
      </c>
    </row>
    <row r="7365" spans="1:7">
      <c r="A7365" s="333">
        <v>41113007</v>
      </c>
      <c r="B7365" s="333" t="s">
        <v>21397</v>
      </c>
      <c r="D7365" s="333" t="s">
        <v>21398</v>
      </c>
      <c r="E7365" s="333" t="s">
        <v>6747</v>
      </c>
      <c r="F7365" s="333" t="s">
        <v>6748</v>
      </c>
      <c r="G7365" s="333" t="s">
        <v>21399</v>
      </c>
    </row>
    <row r="7366" spans="1:7" ht="45">
      <c r="A7366" s="333">
        <v>41113008</v>
      </c>
      <c r="B7366" s="333" t="s">
        <v>21400</v>
      </c>
      <c r="D7366" s="333" t="s">
        <v>21401</v>
      </c>
      <c r="E7366" s="333" t="s">
        <v>6747</v>
      </c>
      <c r="F7366" s="333" t="s">
        <v>6748</v>
      </c>
      <c r="G7366" s="333" t="s">
        <v>21402</v>
      </c>
    </row>
    <row r="7367" spans="1:7" ht="45">
      <c r="A7367" s="333">
        <v>41113009</v>
      </c>
      <c r="B7367" s="333" t="s">
        <v>21403</v>
      </c>
      <c r="D7367" s="333" t="s">
        <v>21404</v>
      </c>
      <c r="E7367" s="333" t="s">
        <v>6747</v>
      </c>
      <c r="F7367" s="333" t="s">
        <v>6748</v>
      </c>
      <c r="G7367" s="333" t="s">
        <v>21405</v>
      </c>
    </row>
    <row r="7368" spans="1:7" ht="60">
      <c r="A7368" s="333">
        <v>41113010</v>
      </c>
      <c r="B7368" s="333" t="s">
        <v>21406</v>
      </c>
      <c r="D7368" s="333" t="s">
        <v>21407</v>
      </c>
      <c r="E7368" s="333" t="s">
        <v>6747</v>
      </c>
      <c r="F7368" s="333" t="s">
        <v>6748</v>
      </c>
      <c r="G7368" s="333" t="s">
        <v>21408</v>
      </c>
    </row>
    <row r="7369" spans="1:7">
      <c r="A7369" s="333">
        <v>41113023</v>
      </c>
      <c r="B7369" s="333" t="s">
        <v>21409</v>
      </c>
      <c r="D7369" s="333" t="s">
        <v>21410</v>
      </c>
      <c r="E7369" s="333" t="s">
        <v>6747</v>
      </c>
      <c r="F7369" s="333" t="s">
        <v>6748</v>
      </c>
      <c r="G7369" s="333" t="s">
        <v>21411</v>
      </c>
    </row>
    <row r="7370" spans="1:7" ht="45">
      <c r="A7370" s="333">
        <v>41113024</v>
      </c>
      <c r="B7370" s="333" t="s">
        <v>21412</v>
      </c>
      <c r="D7370" s="333" t="s">
        <v>21413</v>
      </c>
      <c r="E7370" s="333" t="s">
        <v>7618</v>
      </c>
      <c r="F7370" s="333" t="s">
        <v>7619</v>
      </c>
      <c r="G7370" s="333" t="s">
        <v>21414</v>
      </c>
    </row>
    <row r="7371" spans="1:7" ht="60">
      <c r="A7371" s="333">
        <v>41113025</v>
      </c>
      <c r="B7371" s="333" t="s">
        <v>21415</v>
      </c>
      <c r="D7371" s="333" t="s">
        <v>21416</v>
      </c>
      <c r="E7371" s="333" t="s">
        <v>6747</v>
      </c>
      <c r="F7371" s="333" t="s">
        <v>6748</v>
      </c>
      <c r="G7371" s="333" t="s">
        <v>21417</v>
      </c>
    </row>
    <row r="7372" spans="1:7" ht="30">
      <c r="A7372" s="333">
        <v>41113026</v>
      </c>
      <c r="B7372" s="333" t="s">
        <v>21418</v>
      </c>
      <c r="D7372" s="333" t="s">
        <v>21419</v>
      </c>
      <c r="E7372" s="333" t="s">
        <v>6747</v>
      </c>
      <c r="F7372" s="333" t="s">
        <v>6748</v>
      </c>
      <c r="G7372" s="333" t="s">
        <v>21420</v>
      </c>
    </row>
    <row r="7373" spans="1:7" ht="60">
      <c r="A7373" s="333">
        <v>41113027</v>
      </c>
      <c r="B7373" s="333" t="s">
        <v>21421</v>
      </c>
      <c r="D7373" s="333" t="s">
        <v>21422</v>
      </c>
      <c r="E7373" s="333" t="s">
        <v>6747</v>
      </c>
      <c r="F7373" s="333" t="s">
        <v>6748</v>
      </c>
      <c r="G7373" s="333" t="s">
        <v>21423</v>
      </c>
    </row>
    <row r="7374" spans="1:7" ht="45">
      <c r="A7374" s="333">
        <v>41113029</v>
      </c>
      <c r="B7374" s="333" t="s">
        <v>21424</v>
      </c>
      <c r="D7374" s="333" t="s">
        <v>21425</v>
      </c>
      <c r="E7374" s="333" t="s">
        <v>6747</v>
      </c>
      <c r="F7374" s="333" t="s">
        <v>6748</v>
      </c>
      <c r="G7374" s="333" t="s">
        <v>21426</v>
      </c>
    </row>
    <row r="7375" spans="1:7">
      <c r="A7375" s="333">
        <v>41113030</v>
      </c>
      <c r="B7375" s="333" t="s">
        <v>21427</v>
      </c>
      <c r="D7375" s="333" t="s">
        <v>21428</v>
      </c>
      <c r="E7375" s="333" t="s">
        <v>6747</v>
      </c>
      <c r="F7375" s="333" t="s">
        <v>6748</v>
      </c>
      <c r="G7375" s="333" t="s">
        <v>21429</v>
      </c>
    </row>
    <row r="7376" spans="1:7" ht="30">
      <c r="A7376" s="333">
        <v>41113031</v>
      </c>
      <c r="B7376" s="333" t="s">
        <v>21430</v>
      </c>
      <c r="D7376" s="333" t="s">
        <v>21431</v>
      </c>
      <c r="E7376" s="333" t="s">
        <v>6747</v>
      </c>
      <c r="F7376" s="333" t="s">
        <v>6748</v>
      </c>
      <c r="G7376" s="333" t="s">
        <v>21432</v>
      </c>
    </row>
    <row r="7377" spans="1:7" ht="30">
      <c r="A7377" s="333">
        <v>41113033</v>
      </c>
      <c r="B7377" s="333" t="s">
        <v>21433</v>
      </c>
      <c r="D7377" s="333" t="s">
        <v>21434</v>
      </c>
      <c r="E7377" s="333" t="s">
        <v>6747</v>
      </c>
      <c r="F7377" s="333" t="s">
        <v>6748</v>
      </c>
      <c r="G7377" s="333" t="s">
        <v>21435</v>
      </c>
    </row>
    <row r="7378" spans="1:7" ht="45">
      <c r="A7378" s="333">
        <v>41113034</v>
      </c>
      <c r="B7378" s="333" t="s">
        <v>21436</v>
      </c>
      <c r="D7378" s="333" t="s">
        <v>21437</v>
      </c>
      <c r="E7378" s="333" t="s">
        <v>6747</v>
      </c>
      <c r="F7378" s="333" t="s">
        <v>6748</v>
      </c>
      <c r="G7378" s="333" t="s">
        <v>21438</v>
      </c>
    </row>
    <row r="7379" spans="1:7">
      <c r="A7379" s="333">
        <v>41113035</v>
      </c>
      <c r="B7379" s="333" t="s">
        <v>21439</v>
      </c>
      <c r="D7379" s="333" t="s">
        <v>21440</v>
      </c>
      <c r="E7379" s="333" t="s">
        <v>14926</v>
      </c>
      <c r="F7379" s="333" t="s">
        <v>14927</v>
      </c>
      <c r="G7379" s="333" t="s">
        <v>21441</v>
      </c>
    </row>
    <row r="7380" spans="1:7" ht="30">
      <c r="A7380" s="333">
        <v>41113036</v>
      </c>
      <c r="B7380" s="333" t="s">
        <v>21442</v>
      </c>
      <c r="D7380" s="333" t="s">
        <v>21443</v>
      </c>
      <c r="E7380" s="333" t="s">
        <v>6747</v>
      </c>
      <c r="F7380" s="333" t="s">
        <v>6748</v>
      </c>
      <c r="G7380" s="333" t="s">
        <v>21444</v>
      </c>
    </row>
    <row r="7381" spans="1:7" ht="30">
      <c r="A7381" s="333">
        <v>41113036</v>
      </c>
      <c r="B7381" s="333" t="s">
        <v>21442</v>
      </c>
      <c r="D7381" s="333" t="s">
        <v>21443</v>
      </c>
      <c r="E7381" s="333" t="s">
        <v>6747</v>
      </c>
      <c r="F7381" s="333" t="s">
        <v>6748</v>
      </c>
      <c r="G7381" s="333" t="s">
        <v>21444</v>
      </c>
    </row>
    <row r="7382" spans="1:7" ht="30">
      <c r="A7382" s="333">
        <v>41113036</v>
      </c>
      <c r="B7382" s="333" t="s">
        <v>21442</v>
      </c>
      <c r="D7382" s="333" t="s">
        <v>21443</v>
      </c>
      <c r="E7382" s="333" t="s">
        <v>14926</v>
      </c>
      <c r="F7382" s="333" t="s">
        <v>14927</v>
      </c>
      <c r="G7382" s="333" t="s">
        <v>21444</v>
      </c>
    </row>
    <row r="7383" spans="1:7" ht="30">
      <c r="A7383" s="333">
        <v>41113036</v>
      </c>
      <c r="B7383" s="333" t="s">
        <v>21442</v>
      </c>
      <c r="D7383" s="333" t="s">
        <v>21443</v>
      </c>
      <c r="E7383" s="333" t="s">
        <v>14926</v>
      </c>
      <c r="F7383" s="333" t="s">
        <v>14927</v>
      </c>
      <c r="G7383" s="333" t="s">
        <v>21444</v>
      </c>
    </row>
    <row r="7384" spans="1:7" ht="45">
      <c r="A7384" s="333">
        <v>41113037</v>
      </c>
      <c r="B7384" s="333" t="s">
        <v>21445</v>
      </c>
      <c r="D7384" s="333" t="s">
        <v>21446</v>
      </c>
      <c r="E7384" s="333" t="s">
        <v>6747</v>
      </c>
      <c r="F7384" s="333" t="s">
        <v>6748</v>
      </c>
      <c r="G7384" s="333" t="s">
        <v>21447</v>
      </c>
    </row>
    <row r="7385" spans="1:7">
      <c r="A7385" s="333">
        <v>41113100</v>
      </c>
      <c r="B7385" s="333" t="s">
        <v>21448</v>
      </c>
      <c r="D7385" s="333" t="s">
        <v>2173</v>
      </c>
      <c r="E7385" s="333" t="s">
        <v>2173</v>
      </c>
      <c r="F7385" s="333" t="s">
        <v>2173</v>
      </c>
      <c r="G7385" s="333" t="s">
        <v>2173</v>
      </c>
    </row>
    <row r="7386" spans="1:7" ht="30">
      <c r="A7386" s="333">
        <v>41113101</v>
      </c>
      <c r="B7386" s="333" t="s">
        <v>21449</v>
      </c>
      <c r="D7386" s="333" t="s">
        <v>21450</v>
      </c>
      <c r="E7386" s="333" t="s">
        <v>7618</v>
      </c>
      <c r="F7386" s="333" t="s">
        <v>7619</v>
      </c>
      <c r="G7386" s="333" t="s">
        <v>21451</v>
      </c>
    </row>
    <row r="7387" spans="1:7">
      <c r="A7387" s="333">
        <v>41113102</v>
      </c>
      <c r="B7387" s="333" t="s">
        <v>21452</v>
      </c>
      <c r="D7387" s="333" t="s">
        <v>21453</v>
      </c>
      <c r="E7387" s="333" t="s">
        <v>7618</v>
      </c>
      <c r="F7387" s="333" t="s">
        <v>7619</v>
      </c>
      <c r="G7387" s="333" t="s">
        <v>21452</v>
      </c>
    </row>
    <row r="7388" spans="1:7" ht="30">
      <c r="A7388" s="333">
        <v>41113103</v>
      </c>
      <c r="B7388" s="333" t="s">
        <v>21454</v>
      </c>
      <c r="D7388" s="333" t="s">
        <v>21455</v>
      </c>
      <c r="E7388" s="333" t="s">
        <v>6747</v>
      </c>
      <c r="F7388" s="333" t="s">
        <v>6748</v>
      </c>
      <c r="G7388" s="333" t="s">
        <v>21456</v>
      </c>
    </row>
    <row r="7389" spans="1:7" ht="45">
      <c r="A7389" s="333">
        <v>41113104</v>
      </c>
      <c r="B7389" s="333" t="s">
        <v>21457</v>
      </c>
      <c r="D7389" s="333" t="s">
        <v>21458</v>
      </c>
      <c r="E7389" s="333" t="s">
        <v>6747</v>
      </c>
      <c r="F7389" s="333" t="s">
        <v>6748</v>
      </c>
      <c r="G7389" s="333" t="s">
        <v>21459</v>
      </c>
    </row>
    <row r="7390" spans="1:7" ht="30">
      <c r="A7390" s="333">
        <v>41113105</v>
      </c>
      <c r="B7390" s="333" t="s">
        <v>21460</v>
      </c>
      <c r="D7390" s="333" t="s">
        <v>21461</v>
      </c>
      <c r="E7390" s="333" t="s">
        <v>6747</v>
      </c>
      <c r="F7390" s="333" t="s">
        <v>6748</v>
      </c>
      <c r="G7390" s="333" t="s">
        <v>21462</v>
      </c>
    </row>
    <row r="7391" spans="1:7" ht="30">
      <c r="A7391" s="333">
        <v>41113106</v>
      </c>
      <c r="B7391" s="333" t="s">
        <v>21463</v>
      </c>
      <c r="D7391" s="333" t="s">
        <v>21464</v>
      </c>
      <c r="E7391" s="333" t="s">
        <v>6747</v>
      </c>
      <c r="F7391" s="333" t="s">
        <v>6748</v>
      </c>
      <c r="G7391" s="333" t="s">
        <v>21465</v>
      </c>
    </row>
    <row r="7392" spans="1:7" ht="30">
      <c r="A7392" s="333">
        <v>41113107</v>
      </c>
      <c r="B7392" s="333" t="s">
        <v>21466</v>
      </c>
      <c r="D7392" s="333" t="s">
        <v>21467</v>
      </c>
      <c r="E7392" s="333" t="s">
        <v>6747</v>
      </c>
      <c r="F7392" s="333" t="s">
        <v>6748</v>
      </c>
      <c r="G7392" s="333" t="s">
        <v>21468</v>
      </c>
    </row>
    <row r="7393" spans="1:7">
      <c r="A7393" s="333">
        <v>41113108</v>
      </c>
      <c r="B7393" s="333" t="s">
        <v>21469</v>
      </c>
      <c r="D7393" s="333" t="s">
        <v>21470</v>
      </c>
      <c r="E7393" s="333" t="s">
        <v>6747</v>
      </c>
      <c r="F7393" s="333" t="s">
        <v>6748</v>
      </c>
      <c r="G7393" s="333" t="s">
        <v>21471</v>
      </c>
    </row>
    <row r="7394" spans="1:7" ht="45">
      <c r="A7394" s="333">
        <v>41113109</v>
      </c>
      <c r="B7394" s="333" t="s">
        <v>21472</v>
      </c>
      <c r="D7394" s="333" t="s">
        <v>21473</v>
      </c>
      <c r="E7394" s="333" t="s">
        <v>6747</v>
      </c>
      <c r="F7394" s="333" t="s">
        <v>6748</v>
      </c>
      <c r="G7394" s="333" t="s">
        <v>21474</v>
      </c>
    </row>
    <row r="7395" spans="1:7">
      <c r="A7395" s="333">
        <v>41113110</v>
      </c>
      <c r="B7395" s="333" t="s">
        <v>21475</v>
      </c>
      <c r="D7395" s="333" t="s">
        <v>21476</v>
      </c>
      <c r="E7395" s="333" t="s">
        <v>6747</v>
      </c>
      <c r="F7395" s="333" t="s">
        <v>6748</v>
      </c>
      <c r="G7395" s="333" t="s">
        <v>21477</v>
      </c>
    </row>
    <row r="7396" spans="1:7" ht="30">
      <c r="A7396" s="333">
        <v>41113111</v>
      </c>
      <c r="B7396" s="333" t="s">
        <v>21478</v>
      </c>
      <c r="D7396" s="333" t="s">
        <v>21479</v>
      </c>
      <c r="E7396" s="333" t="s">
        <v>6747</v>
      </c>
      <c r="F7396" s="333" t="s">
        <v>6748</v>
      </c>
      <c r="G7396" s="333" t="s">
        <v>21480</v>
      </c>
    </row>
    <row r="7397" spans="1:7" ht="60">
      <c r="A7397" s="333">
        <v>41113112</v>
      </c>
      <c r="B7397" s="333" t="s">
        <v>21481</v>
      </c>
      <c r="D7397" s="333" t="s">
        <v>21482</v>
      </c>
      <c r="E7397" s="333" t="s">
        <v>6747</v>
      </c>
      <c r="F7397" s="333" t="s">
        <v>6748</v>
      </c>
      <c r="G7397" s="333" t="s">
        <v>21481</v>
      </c>
    </row>
    <row r="7398" spans="1:7">
      <c r="A7398" s="333">
        <v>41113113</v>
      </c>
      <c r="B7398" s="333" t="s">
        <v>21483</v>
      </c>
      <c r="D7398" s="333" t="s">
        <v>21484</v>
      </c>
      <c r="E7398" s="333" t="s">
        <v>6747</v>
      </c>
      <c r="F7398" s="333" t="s">
        <v>6748</v>
      </c>
      <c r="G7398" s="333" t="s">
        <v>21485</v>
      </c>
    </row>
    <row r="7399" spans="1:7" ht="45">
      <c r="A7399" s="333">
        <v>41113114</v>
      </c>
      <c r="B7399" s="333" t="s">
        <v>21486</v>
      </c>
      <c r="D7399" s="333" t="s">
        <v>21487</v>
      </c>
      <c r="E7399" s="333" t="s">
        <v>6747</v>
      </c>
      <c r="F7399" s="333" t="s">
        <v>6748</v>
      </c>
      <c r="G7399" s="333" t="s">
        <v>21488</v>
      </c>
    </row>
    <row r="7400" spans="1:7" ht="45">
      <c r="A7400" s="333">
        <v>41113115</v>
      </c>
      <c r="B7400" s="333" t="s">
        <v>21489</v>
      </c>
      <c r="D7400" s="333" t="s">
        <v>21490</v>
      </c>
      <c r="E7400" s="333" t="s">
        <v>6747</v>
      </c>
      <c r="F7400" s="333" t="s">
        <v>6748</v>
      </c>
      <c r="G7400" s="333" t="s">
        <v>21491</v>
      </c>
    </row>
    <row r="7401" spans="1:7" ht="30">
      <c r="A7401" s="333">
        <v>41113116</v>
      </c>
      <c r="B7401" s="333" t="s">
        <v>21492</v>
      </c>
      <c r="D7401" s="333" t="s">
        <v>21493</v>
      </c>
      <c r="E7401" s="333" t="s">
        <v>8447</v>
      </c>
      <c r="F7401" s="333" t="s">
        <v>8448</v>
      </c>
      <c r="G7401" s="333" t="s">
        <v>21492</v>
      </c>
    </row>
    <row r="7402" spans="1:7" ht="30">
      <c r="A7402" s="333">
        <v>41113117</v>
      </c>
      <c r="B7402" s="333" t="s">
        <v>21494</v>
      </c>
      <c r="D7402" s="333" t="s">
        <v>21495</v>
      </c>
      <c r="E7402" s="333" t="s">
        <v>6747</v>
      </c>
      <c r="F7402" s="333" t="s">
        <v>6748</v>
      </c>
      <c r="G7402" s="333" t="s">
        <v>21496</v>
      </c>
    </row>
    <row r="7403" spans="1:7">
      <c r="A7403" s="333">
        <v>41113118</v>
      </c>
      <c r="B7403" s="333" t="s">
        <v>21497</v>
      </c>
      <c r="D7403" s="333" t="s">
        <v>21498</v>
      </c>
      <c r="E7403" s="333" t="s">
        <v>6747</v>
      </c>
      <c r="F7403" s="333" t="s">
        <v>6748</v>
      </c>
      <c r="G7403" s="333" t="s">
        <v>21499</v>
      </c>
    </row>
    <row r="7404" spans="1:7" ht="30">
      <c r="A7404" s="333">
        <v>41113119</v>
      </c>
      <c r="B7404" s="333" t="s">
        <v>21500</v>
      </c>
      <c r="D7404" s="333" t="s">
        <v>21501</v>
      </c>
      <c r="E7404" s="333" t="s">
        <v>6747</v>
      </c>
      <c r="F7404" s="333" t="s">
        <v>6748</v>
      </c>
      <c r="G7404" s="333" t="s">
        <v>21502</v>
      </c>
    </row>
    <row r="7405" spans="1:7">
      <c r="A7405" s="333">
        <v>41113300</v>
      </c>
      <c r="B7405" s="333" t="s">
        <v>21503</v>
      </c>
      <c r="D7405" s="333" t="s">
        <v>2173</v>
      </c>
      <c r="E7405" s="333" t="s">
        <v>2173</v>
      </c>
      <c r="F7405" s="333" t="s">
        <v>2173</v>
      </c>
      <c r="G7405" s="333" t="s">
        <v>2173</v>
      </c>
    </row>
    <row r="7406" spans="1:7">
      <c r="A7406" s="333">
        <v>41113301</v>
      </c>
      <c r="B7406" s="333" t="s">
        <v>21504</v>
      </c>
      <c r="D7406" s="333" t="s">
        <v>21505</v>
      </c>
      <c r="E7406" s="333" t="s">
        <v>6747</v>
      </c>
      <c r="F7406" s="333" t="s">
        <v>6748</v>
      </c>
      <c r="G7406" s="333" t="s">
        <v>21506</v>
      </c>
    </row>
    <row r="7407" spans="1:7" ht="30">
      <c r="A7407" s="333">
        <v>41113302</v>
      </c>
      <c r="B7407" s="333" t="s">
        <v>21507</v>
      </c>
      <c r="D7407" s="333" t="s">
        <v>21508</v>
      </c>
      <c r="E7407" s="333" t="s">
        <v>19182</v>
      </c>
      <c r="F7407" s="333" t="s">
        <v>19183</v>
      </c>
      <c r="G7407" s="333" t="s">
        <v>21507</v>
      </c>
    </row>
    <row r="7408" spans="1:7" ht="30">
      <c r="A7408" s="333">
        <v>41113304</v>
      </c>
      <c r="B7408" s="333" t="s">
        <v>21509</v>
      </c>
      <c r="D7408" s="333" t="s">
        <v>21510</v>
      </c>
      <c r="E7408" s="333" t="s">
        <v>4288</v>
      </c>
      <c r="F7408" s="333" t="s">
        <v>4289</v>
      </c>
      <c r="G7408" s="333" t="s">
        <v>21511</v>
      </c>
    </row>
    <row r="7409" spans="1:7" ht="30">
      <c r="A7409" s="333">
        <v>41113305</v>
      </c>
      <c r="B7409" s="333" t="s">
        <v>21512</v>
      </c>
      <c r="D7409" s="333" t="s">
        <v>21513</v>
      </c>
      <c r="E7409" s="333" t="s">
        <v>4288</v>
      </c>
      <c r="F7409" s="333" t="s">
        <v>4289</v>
      </c>
      <c r="G7409" s="333" t="s">
        <v>21514</v>
      </c>
    </row>
    <row r="7410" spans="1:7" ht="45">
      <c r="A7410" s="333">
        <v>41113306</v>
      </c>
      <c r="B7410" s="333" t="s">
        <v>21515</v>
      </c>
      <c r="D7410" s="333" t="s">
        <v>21516</v>
      </c>
      <c r="E7410" s="333" t="s">
        <v>4288</v>
      </c>
      <c r="F7410" s="333" t="s">
        <v>4289</v>
      </c>
      <c r="G7410" s="333" t="s">
        <v>21517</v>
      </c>
    </row>
    <row r="7411" spans="1:7" ht="45">
      <c r="A7411" s="333">
        <v>41113308</v>
      </c>
      <c r="B7411" s="333" t="s">
        <v>21518</v>
      </c>
      <c r="D7411" s="333" t="s">
        <v>21519</v>
      </c>
      <c r="E7411" s="333" t="s">
        <v>6747</v>
      </c>
      <c r="F7411" s="333" t="s">
        <v>6748</v>
      </c>
      <c r="G7411" s="333" t="s">
        <v>21520</v>
      </c>
    </row>
    <row r="7412" spans="1:7" ht="45">
      <c r="A7412" s="333">
        <v>41113309</v>
      </c>
      <c r="B7412" s="333" t="s">
        <v>21521</v>
      </c>
      <c r="D7412" s="333" t="s">
        <v>21522</v>
      </c>
      <c r="E7412" s="333" t="s">
        <v>6747</v>
      </c>
      <c r="F7412" s="333" t="s">
        <v>6748</v>
      </c>
      <c r="G7412" s="333" t="s">
        <v>21523</v>
      </c>
    </row>
    <row r="7413" spans="1:7" ht="45">
      <c r="A7413" s="333">
        <v>41113310</v>
      </c>
      <c r="B7413" s="333" t="s">
        <v>21524</v>
      </c>
      <c r="D7413" s="333" t="s">
        <v>21525</v>
      </c>
      <c r="E7413" s="333" t="s">
        <v>4288</v>
      </c>
      <c r="F7413" s="333" t="s">
        <v>4289</v>
      </c>
      <c r="G7413" s="333" t="s">
        <v>21526</v>
      </c>
    </row>
    <row r="7414" spans="1:7" ht="30">
      <c r="A7414" s="333">
        <v>41113311</v>
      </c>
      <c r="B7414" s="333" t="s">
        <v>21527</v>
      </c>
      <c r="D7414" s="333" t="s">
        <v>21528</v>
      </c>
      <c r="E7414" s="333" t="s">
        <v>5887</v>
      </c>
      <c r="F7414" s="333" t="s">
        <v>5888</v>
      </c>
      <c r="G7414" s="333" t="s">
        <v>21529</v>
      </c>
    </row>
    <row r="7415" spans="1:7" ht="30">
      <c r="A7415" s="333">
        <v>41113312</v>
      </c>
      <c r="B7415" s="333" t="s">
        <v>21530</v>
      </c>
      <c r="D7415" s="333" t="s">
        <v>21531</v>
      </c>
      <c r="E7415" s="333" t="s">
        <v>4288</v>
      </c>
      <c r="F7415" s="333" t="s">
        <v>4289</v>
      </c>
      <c r="G7415" s="333" t="s">
        <v>21532</v>
      </c>
    </row>
    <row r="7416" spans="1:7" ht="30">
      <c r="A7416" s="333">
        <v>41113313</v>
      </c>
      <c r="B7416" s="333" t="s">
        <v>21533</v>
      </c>
      <c r="D7416" s="333" t="s">
        <v>21534</v>
      </c>
      <c r="E7416" s="333" t="s">
        <v>6747</v>
      </c>
      <c r="F7416" s="333" t="s">
        <v>6748</v>
      </c>
      <c r="G7416" s="333" t="s">
        <v>21535</v>
      </c>
    </row>
    <row r="7417" spans="1:7">
      <c r="A7417" s="333">
        <v>41113314</v>
      </c>
      <c r="B7417" s="333" t="s">
        <v>21536</v>
      </c>
      <c r="D7417" s="333" t="s">
        <v>21537</v>
      </c>
      <c r="E7417" s="333" t="s">
        <v>6747</v>
      </c>
      <c r="F7417" s="333" t="s">
        <v>6748</v>
      </c>
      <c r="G7417" s="333" t="s">
        <v>21538</v>
      </c>
    </row>
    <row r="7418" spans="1:7" ht="60">
      <c r="A7418" s="333">
        <v>41113315</v>
      </c>
      <c r="B7418" s="333" t="s">
        <v>21539</v>
      </c>
      <c r="D7418" s="333" t="s">
        <v>21540</v>
      </c>
      <c r="E7418" s="333" t="s">
        <v>6747</v>
      </c>
      <c r="F7418" s="333" t="s">
        <v>6748</v>
      </c>
      <c r="G7418" s="333" t="s">
        <v>21539</v>
      </c>
    </row>
    <row r="7419" spans="1:7" ht="45">
      <c r="A7419" s="333">
        <v>41113316</v>
      </c>
      <c r="B7419" s="333" t="s">
        <v>21541</v>
      </c>
      <c r="D7419" s="333" t="s">
        <v>21542</v>
      </c>
      <c r="E7419" s="333" t="s">
        <v>6747</v>
      </c>
      <c r="F7419" s="333" t="s">
        <v>6748</v>
      </c>
      <c r="G7419" s="333" t="s">
        <v>21543</v>
      </c>
    </row>
    <row r="7420" spans="1:7">
      <c r="A7420" s="333">
        <v>41113318</v>
      </c>
      <c r="B7420" s="333" t="s">
        <v>21544</v>
      </c>
      <c r="D7420" s="333" t="s">
        <v>21545</v>
      </c>
      <c r="E7420" s="333" t="s">
        <v>6747</v>
      </c>
      <c r="F7420" s="333" t="s">
        <v>6748</v>
      </c>
      <c r="G7420" s="333" t="s">
        <v>21544</v>
      </c>
    </row>
    <row r="7421" spans="1:7" ht="30">
      <c r="A7421" s="333">
        <v>41113319</v>
      </c>
      <c r="B7421" s="333" t="s">
        <v>21546</v>
      </c>
      <c r="D7421" s="333" t="s">
        <v>21547</v>
      </c>
      <c r="E7421" s="333" t="s">
        <v>4288</v>
      </c>
      <c r="F7421" s="333" t="s">
        <v>4289</v>
      </c>
      <c r="G7421" s="333" t="s">
        <v>21546</v>
      </c>
    </row>
    <row r="7422" spans="1:7" ht="30">
      <c r="A7422" s="333">
        <v>41113320</v>
      </c>
      <c r="B7422" s="333" t="s">
        <v>21548</v>
      </c>
      <c r="D7422" s="333" t="s">
        <v>21549</v>
      </c>
      <c r="E7422" s="333" t="s">
        <v>4288</v>
      </c>
      <c r="F7422" s="333" t="s">
        <v>4289</v>
      </c>
      <c r="G7422" s="333" t="s">
        <v>21550</v>
      </c>
    </row>
    <row r="7423" spans="1:7">
      <c r="A7423" s="333">
        <v>41113321</v>
      </c>
      <c r="B7423" s="333" t="s">
        <v>21551</v>
      </c>
      <c r="D7423" s="333" t="s">
        <v>21552</v>
      </c>
      <c r="E7423" s="333" t="s">
        <v>6747</v>
      </c>
      <c r="F7423" s="333" t="s">
        <v>6748</v>
      </c>
      <c r="G7423" s="333" t="s">
        <v>21553</v>
      </c>
    </row>
    <row r="7424" spans="1:7" ht="30">
      <c r="A7424" s="333">
        <v>41113322</v>
      </c>
      <c r="B7424" s="333" t="s">
        <v>21554</v>
      </c>
      <c r="D7424" s="333" t="s">
        <v>21555</v>
      </c>
      <c r="E7424" s="333" t="s">
        <v>6747</v>
      </c>
      <c r="F7424" s="333" t="s">
        <v>6748</v>
      </c>
      <c r="G7424" s="333" t="s">
        <v>21556</v>
      </c>
    </row>
    <row r="7425" spans="1:7" ht="30">
      <c r="A7425" s="333">
        <v>41113323</v>
      </c>
      <c r="B7425" s="333" t="s">
        <v>21557</v>
      </c>
      <c r="D7425" s="333" t="s">
        <v>21558</v>
      </c>
      <c r="E7425" s="333" t="s">
        <v>6747</v>
      </c>
      <c r="F7425" s="333" t="s">
        <v>6748</v>
      </c>
      <c r="G7425" s="333" t="s">
        <v>21559</v>
      </c>
    </row>
    <row r="7426" spans="1:7">
      <c r="A7426" s="333">
        <v>41113400</v>
      </c>
      <c r="B7426" s="333" t="s">
        <v>21560</v>
      </c>
      <c r="D7426" s="333" t="s">
        <v>2173</v>
      </c>
      <c r="E7426" s="333" t="s">
        <v>2173</v>
      </c>
      <c r="F7426" s="333" t="s">
        <v>2173</v>
      </c>
      <c r="G7426" s="333" t="s">
        <v>2173</v>
      </c>
    </row>
    <row r="7427" spans="1:7" ht="45">
      <c r="A7427" s="333">
        <v>41113401</v>
      </c>
      <c r="B7427" s="333" t="s">
        <v>21561</v>
      </c>
      <c r="D7427" s="333" t="s">
        <v>21562</v>
      </c>
      <c r="E7427" s="333" t="s">
        <v>6747</v>
      </c>
      <c r="F7427" s="333" t="s">
        <v>6748</v>
      </c>
      <c r="G7427" s="333" t="s">
        <v>21563</v>
      </c>
    </row>
    <row r="7428" spans="1:7" ht="30">
      <c r="A7428" s="333">
        <v>41113402</v>
      </c>
      <c r="B7428" s="333" t="s">
        <v>21564</v>
      </c>
      <c r="D7428" s="333" t="s">
        <v>21565</v>
      </c>
      <c r="E7428" s="333" t="s">
        <v>6747</v>
      </c>
      <c r="F7428" s="333" t="s">
        <v>6748</v>
      </c>
      <c r="G7428" s="333" t="s">
        <v>21566</v>
      </c>
    </row>
    <row r="7429" spans="1:7" ht="30">
      <c r="A7429" s="333">
        <v>41113403</v>
      </c>
      <c r="B7429" s="333" t="s">
        <v>21567</v>
      </c>
      <c r="D7429" s="333" t="s">
        <v>21568</v>
      </c>
      <c r="E7429" s="333" t="s">
        <v>6747</v>
      </c>
      <c r="F7429" s="333" t="s">
        <v>6748</v>
      </c>
      <c r="G7429" s="333" t="s">
        <v>21569</v>
      </c>
    </row>
    <row r="7430" spans="1:7" ht="60">
      <c r="A7430" s="333">
        <v>41113404</v>
      </c>
      <c r="B7430" s="333" t="s">
        <v>21570</v>
      </c>
      <c r="D7430" s="333" t="s">
        <v>21571</v>
      </c>
      <c r="E7430" s="333" t="s">
        <v>6747</v>
      </c>
      <c r="F7430" s="333" t="s">
        <v>6748</v>
      </c>
      <c r="G7430" s="333" t="s">
        <v>21572</v>
      </c>
    </row>
    <row r="7431" spans="1:7" ht="30">
      <c r="A7431" s="333">
        <v>41113405</v>
      </c>
      <c r="B7431" s="333" t="s">
        <v>21573</v>
      </c>
      <c r="D7431" s="333" t="s">
        <v>21574</v>
      </c>
      <c r="E7431" s="333" t="s">
        <v>6747</v>
      </c>
      <c r="F7431" s="333" t="s">
        <v>6748</v>
      </c>
      <c r="G7431" s="333" t="s">
        <v>21575</v>
      </c>
    </row>
    <row r="7432" spans="1:7" ht="30">
      <c r="A7432" s="333">
        <v>41113406</v>
      </c>
      <c r="B7432" s="333" t="s">
        <v>21576</v>
      </c>
      <c r="D7432" s="333" t="s">
        <v>21577</v>
      </c>
      <c r="E7432" s="333" t="s">
        <v>6747</v>
      </c>
      <c r="F7432" s="333" t="s">
        <v>6748</v>
      </c>
      <c r="G7432" s="333" t="s">
        <v>21578</v>
      </c>
    </row>
    <row r="7433" spans="1:7">
      <c r="A7433" s="333">
        <v>41113407</v>
      </c>
      <c r="B7433" s="333" t="s">
        <v>21579</v>
      </c>
      <c r="D7433" s="333" t="s">
        <v>21580</v>
      </c>
      <c r="E7433" s="333" t="s">
        <v>4288</v>
      </c>
      <c r="F7433" s="333" t="s">
        <v>4289</v>
      </c>
      <c r="G7433" s="333" t="s">
        <v>21581</v>
      </c>
    </row>
    <row r="7434" spans="1:7">
      <c r="A7434" s="333">
        <v>41113600</v>
      </c>
      <c r="B7434" s="333" t="s">
        <v>21582</v>
      </c>
      <c r="D7434" s="333" t="s">
        <v>2173</v>
      </c>
      <c r="E7434" s="333" t="s">
        <v>2173</v>
      </c>
      <c r="F7434" s="333" t="s">
        <v>2173</v>
      </c>
      <c r="G7434" s="333" t="s">
        <v>2173</v>
      </c>
    </row>
    <row r="7435" spans="1:7" ht="45">
      <c r="A7435" s="333">
        <v>41113601</v>
      </c>
      <c r="B7435" s="333" t="s">
        <v>21583</v>
      </c>
      <c r="D7435" s="333" t="s">
        <v>21584</v>
      </c>
      <c r="E7435" s="333" t="s">
        <v>5844</v>
      </c>
      <c r="F7435" s="333" t="s">
        <v>5845</v>
      </c>
      <c r="G7435" s="333" t="s">
        <v>21585</v>
      </c>
    </row>
    <row r="7436" spans="1:7" ht="30">
      <c r="A7436" s="333">
        <v>41113602</v>
      </c>
      <c r="B7436" s="333" t="s">
        <v>21586</v>
      </c>
      <c r="D7436" s="333" t="s">
        <v>21587</v>
      </c>
      <c r="E7436" s="333" t="s">
        <v>5844</v>
      </c>
      <c r="F7436" s="333" t="s">
        <v>5845</v>
      </c>
      <c r="G7436" s="333" t="s">
        <v>21588</v>
      </c>
    </row>
    <row r="7437" spans="1:7">
      <c r="A7437" s="333">
        <v>41113603</v>
      </c>
      <c r="B7437" s="333" t="s">
        <v>21589</v>
      </c>
      <c r="D7437" s="333" t="s">
        <v>21590</v>
      </c>
      <c r="E7437" s="333" t="s">
        <v>5844</v>
      </c>
      <c r="F7437" s="333" t="s">
        <v>5845</v>
      </c>
      <c r="G7437" s="333" t="s">
        <v>21589</v>
      </c>
    </row>
    <row r="7438" spans="1:7" ht="45">
      <c r="A7438" s="333">
        <v>41113604</v>
      </c>
      <c r="B7438" s="333" t="s">
        <v>21591</v>
      </c>
      <c r="D7438" s="333" t="s">
        <v>21592</v>
      </c>
      <c r="E7438" s="333" t="s">
        <v>5844</v>
      </c>
      <c r="F7438" s="333" t="s">
        <v>5845</v>
      </c>
      <c r="G7438" s="333" t="s">
        <v>21593</v>
      </c>
    </row>
    <row r="7439" spans="1:7">
      <c r="A7439" s="333">
        <v>41113605</v>
      </c>
      <c r="B7439" s="333" t="s">
        <v>21594</v>
      </c>
      <c r="D7439" s="333" t="s">
        <v>21595</v>
      </c>
      <c r="E7439" s="333" t="s">
        <v>5844</v>
      </c>
      <c r="F7439" s="333" t="s">
        <v>5845</v>
      </c>
      <c r="G7439" s="333" t="s">
        <v>21596</v>
      </c>
    </row>
    <row r="7440" spans="1:7" ht="30">
      <c r="A7440" s="333">
        <v>41113606</v>
      </c>
      <c r="B7440" s="333" t="s">
        <v>21597</v>
      </c>
      <c r="D7440" s="333" t="s">
        <v>21598</v>
      </c>
      <c r="E7440" s="333" t="s">
        <v>5844</v>
      </c>
      <c r="F7440" s="333" t="s">
        <v>5845</v>
      </c>
      <c r="G7440" s="333" t="s">
        <v>21599</v>
      </c>
    </row>
    <row r="7441" spans="1:7" ht="30">
      <c r="A7441" s="333">
        <v>41113607</v>
      </c>
      <c r="B7441" s="333" t="s">
        <v>21600</v>
      </c>
      <c r="D7441" s="333" t="s">
        <v>21601</v>
      </c>
      <c r="E7441" s="333" t="s">
        <v>7223</v>
      </c>
      <c r="F7441" s="333" t="s">
        <v>7224</v>
      </c>
      <c r="G7441" s="333" t="s">
        <v>21602</v>
      </c>
    </row>
    <row r="7442" spans="1:7" ht="45">
      <c r="A7442" s="333">
        <v>41113608</v>
      </c>
      <c r="B7442" s="333" t="s">
        <v>21603</v>
      </c>
      <c r="D7442" s="333" t="s">
        <v>21604</v>
      </c>
      <c r="E7442" s="333" t="s">
        <v>7223</v>
      </c>
      <c r="F7442" s="333" t="s">
        <v>7224</v>
      </c>
      <c r="G7442" s="333" t="s">
        <v>21605</v>
      </c>
    </row>
    <row r="7443" spans="1:7">
      <c r="A7443" s="333">
        <v>41113611</v>
      </c>
      <c r="B7443" s="333" t="s">
        <v>21606</v>
      </c>
      <c r="D7443" s="333" t="s">
        <v>21607</v>
      </c>
      <c r="E7443" s="333" t="s">
        <v>7223</v>
      </c>
      <c r="F7443" s="333" t="s">
        <v>7224</v>
      </c>
      <c r="G7443" s="333" t="s">
        <v>21608</v>
      </c>
    </row>
    <row r="7444" spans="1:7">
      <c r="A7444" s="333">
        <v>41113612</v>
      </c>
      <c r="B7444" s="333" t="s">
        <v>21609</v>
      </c>
      <c r="D7444" s="333" t="s">
        <v>21610</v>
      </c>
      <c r="E7444" s="333" t="s">
        <v>6747</v>
      </c>
      <c r="F7444" s="333" t="s">
        <v>6748</v>
      </c>
      <c r="G7444" s="333" t="s">
        <v>21611</v>
      </c>
    </row>
    <row r="7445" spans="1:7" ht="45">
      <c r="A7445" s="333">
        <v>41113613</v>
      </c>
      <c r="B7445" s="333" t="s">
        <v>21612</v>
      </c>
      <c r="D7445" s="333" t="s">
        <v>21613</v>
      </c>
      <c r="E7445" s="333" t="s">
        <v>9303</v>
      </c>
      <c r="F7445" s="333" t="s">
        <v>9304</v>
      </c>
      <c r="G7445" s="333" t="s">
        <v>21614</v>
      </c>
    </row>
    <row r="7446" spans="1:7" ht="60">
      <c r="A7446" s="333">
        <v>41113614</v>
      </c>
      <c r="B7446" s="333" t="s">
        <v>21615</v>
      </c>
      <c r="D7446" s="333" t="s">
        <v>21616</v>
      </c>
      <c r="E7446" s="333" t="s">
        <v>5844</v>
      </c>
      <c r="F7446" s="333" t="s">
        <v>5845</v>
      </c>
      <c r="G7446" s="333" t="s">
        <v>21615</v>
      </c>
    </row>
    <row r="7447" spans="1:7" ht="45">
      <c r="A7447" s="333">
        <v>41113615</v>
      </c>
      <c r="B7447" s="333" t="s">
        <v>21617</v>
      </c>
      <c r="D7447" s="333" t="s">
        <v>21618</v>
      </c>
      <c r="E7447" s="333" t="s">
        <v>5844</v>
      </c>
      <c r="F7447" s="333" t="s">
        <v>5845</v>
      </c>
      <c r="G7447" s="333" t="s">
        <v>21617</v>
      </c>
    </row>
    <row r="7448" spans="1:7" ht="45">
      <c r="A7448" s="333">
        <v>41113616</v>
      </c>
      <c r="B7448" s="333" t="s">
        <v>21619</v>
      </c>
      <c r="D7448" s="333" t="s">
        <v>21620</v>
      </c>
      <c r="E7448" s="333" t="s">
        <v>5844</v>
      </c>
      <c r="F7448" s="333" t="s">
        <v>5845</v>
      </c>
      <c r="G7448" s="333" t="s">
        <v>21619</v>
      </c>
    </row>
    <row r="7449" spans="1:7" ht="30">
      <c r="A7449" s="333">
        <v>41113617</v>
      </c>
      <c r="B7449" s="333" t="s">
        <v>21621</v>
      </c>
      <c r="D7449" s="333" t="s">
        <v>21622</v>
      </c>
      <c r="E7449" s="333" t="s">
        <v>5844</v>
      </c>
      <c r="F7449" s="333" t="s">
        <v>5845</v>
      </c>
      <c r="G7449" s="333" t="s">
        <v>21623</v>
      </c>
    </row>
    <row r="7450" spans="1:7" ht="45">
      <c r="A7450" s="333">
        <v>41113618</v>
      </c>
      <c r="B7450" s="333" t="s">
        <v>21624</v>
      </c>
      <c r="D7450" s="333" t="s">
        <v>21625</v>
      </c>
      <c r="E7450" s="333" t="s">
        <v>5844</v>
      </c>
      <c r="F7450" s="333" t="s">
        <v>5845</v>
      </c>
      <c r="G7450" s="333" t="s">
        <v>21626</v>
      </c>
    </row>
    <row r="7451" spans="1:7" ht="60">
      <c r="A7451" s="333">
        <v>41113619</v>
      </c>
      <c r="B7451" s="333" t="s">
        <v>21627</v>
      </c>
      <c r="D7451" s="333" t="s">
        <v>21628</v>
      </c>
      <c r="E7451" s="333" t="s">
        <v>5844</v>
      </c>
      <c r="F7451" s="333" t="s">
        <v>5845</v>
      </c>
      <c r="G7451" s="333" t="s">
        <v>21629</v>
      </c>
    </row>
    <row r="7452" spans="1:7">
      <c r="A7452" s="333">
        <v>41113620</v>
      </c>
      <c r="B7452" s="333" t="s">
        <v>21630</v>
      </c>
      <c r="D7452" s="333" t="s">
        <v>21631</v>
      </c>
      <c r="E7452" s="333" t="s">
        <v>5844</v>
      </c>
      <c r="F7452" s="333" t="s">
        <v>5845</v>
      </c>
      <c r="G7452" s="333" t="s">
        <v>21632</v>
      </c>
    </row>
    <row r="7453" spans="1:7" ht="30">
      <c r="A7453" s="333">
        <v>41113621</v>
      </c>
      <c r="B7453" s="333" t="s">
        <v>21633</v>
      </c>
      <c r="D7453" s="333" t="s">
        <v>21634</v>
      </c>
      <c r="E7453" s="333" t="s">
        <v>5844</v>
      </c>
      <c r="F7453" s="333" t="s">
        <v>5845</v>
      </c>
      <c r="G7453" s="333" t="s">
        <v>21635</v>
      </c>
    </row>
    <row r="7454" spans="1:7" ht="60">
      <c r="A7454" s="333">
        <v>41113622</v>
      </c>
      <c r="B7454" s="333" t="s">
        <v>21636</v>
      </c>
      <c r="D7454" s="333" t="s">
        <v>21637</v>
      </c>
      <c r="E7454" s="333" t="s">
        <v>5844</v>
      </c>
      <c r="F7454" s="333" t="s">
        <v>5845</v>
      </c>
      <c r="G7454" s="333" t="s">
        <v>21638</v>
      </c>
    </row>
    <row r="7455" spans="1:7">
      <c r="A7455" s="333">
        <v>41113623</v>
      </c>
      <c r="B7455" s="333" t="s">
        <v>21639</v>
      </c>
      <c r="D7455" s="333" t="s">
        <v>21640</v>
      </c>
      <c r="E7455" s="333" t="s">
        <v>5844</v>
      </c>
      <c r="F7455" s="333" t="s">
        <v>5845</v>
      </c>
      <c r="G7455" s="333" t="s">
        <v>21641</v>
      </c>
    </row>
    <row r="7456" spans="1:7" ht="30">
      <c r="A7456" s="333">
        <v>41113624</v>
      </c>
      <c r="B7456" s="333" t="s">
        <v>21642</v>
      </c>
      <c r="D7456" s="333" t="s">
        <v>21643</v>
      </c>
      <c r="E7456" s="333" t="s">
        <v>6747</v>
      </c>
      <c r="F7456" s="333" t="s">
        <v>6748</v>
      </c>
      <c r="G7456" s="333" t="s">
        <v>21644</v>
      </c>
    </row>
    <row r="7457" spans="1:7" ht="45">
      <c r="A7457" s="333">
        <v>41113625</v>
      </c>
      <c r="B7457" s="333" t="s">
        <v>21645</v>
      </c>
      <c r="D7457" s="333" t="s">
        <v>21646</v>
      </c>
      <c r="E7457" s="333" t="s">
        <v>6747</v>
      </c>
      <c r="F7457" s="333" t="s">
        <v>6748</v>
      </c>
      <c r="G7457" s="333" t="s">
        <v>21647</v>
      </c>
    </row>
    <row r="7458" spans="1:7" ht="30">
      <c r="A7458" s="333">
        <v>41113626</v>
      </c>
      <c r="B7458" s="333" t="s">
        <v>21648</v>
      </c>
      <c r="D7458" s="333" t="s">
        <v>21649</v>
      </c>
      <c r="E7458" s="333" t="s">
        <v>5844</v>
      </c>
      <c r="F7458" s="333" t="s">
        <v>5845</v>
      </c>
      <c r="G7458" s="333" t="s">
        <v>21650</v>
      </c>
    </row>
    <row r="7459" spans="1:7" ht="30">
      <c r="A7459" s="333">
        <v>41113627</v>
      </c>
      <c r="B7459" s="333" t="s">
        <v>21651</v>
      </c>
      <c r="D7459" s="333" t="s">
        <v>21652</v>
      </c>
      <c r="E7459" s="333" t="s">
        <v>5844</v>
      </c>
      <c r="F7459" s="333" t="s">
        <v>5845</v>
      </c>
      <c r="G7459" s="333" t="s">
        <v>21653</v>
      </c>
    </row>
    <row r="7460" spans="1:7" ht="45">
      <c r="A7460" s="333">
        <v>41113628</v>
      </c>
      <c r="B7460" s="333" t="s">
        <v>21654</v>
      </c>
      <c r="D7460" s="333" t="s">
        <v>21655</v>
      </c>
      <c r="E7460" s="333" t="s">
        <v>5844</v>
      </c>
      <c r="F7460" s="333" t="s">
        <v>5845</v>
      </c>
      <c r="G7460" s="333" t="s">
        <v>21656</v>
      </c>
    </row>
    <row r="7461" spans="1:7">
      <c r="A7461" s="333">
        <v>41113629</v>
      </c>
      <c r="B7461" s="333" t="s">
        <v>21657</v>
      </c>
      <c r="D7461" s="333" t="s">
        <v>21658</v>
      </c>
      <c r="E7461" s="333" t="s">
        <v>5844</v>
      </c>
      <c r="F7461" s="333" t="s">
        <v>5845</v>
      </c>
      <c r="G7461" s="333" t="s">
        <v>21659</v>
      </c>
    </row>
    <row r="7462" spans="1:7" ht="60">
      <c r="A7462" s="333">
        <v>41113630</v>
      </c>
      <c r="B7462" s="333" t="s">
        <v>21660</v>
      </c>
      <c r="D7462" s="333" t="s">
        <v>21661</v>
      </c>
      <c r="E7462" s="333" t="s">
        <v>5844</v>
      </c>
      <c r="F7462" s="333" t="s">
        <v>5845</v>
      </c>
      <c r="G7462" s="333" t="s">
        <v>21662</v>
      </c>
    </row>
    <row r="7463" spans="1:7" ht="45">
      <c r="A7463" s="333">
        <v>41113631</v>
      </c>
      <c r="B7463" s="333" t="s">
        <v>21663</v>
      </c>
      <c r="D7463" s="333" t="s">
        <v>21664</v>
      </c>
      <c r="E7463" s="333" t="s">
        <v>5844</v>
      </c>
      <c r="F7463" s="333" t="s">
        <v>5845</v>
      </c>
      <c r="G7463" s="333" t="s">
        <v>21665</v>
      </c>
    </row>
    <row r="7464" spans="1:7" ht="45">
      <c r="A7464" s="333">
        <v>41113632</v>
      </c>
      <c r="B7464" s="333" t="s">
        <v>21666</v>
      </c>
      <c r="D7464" s="333" t="s">
        <v>21667</v>
      </c>
      <c r="E7464" s="333" t="s">
        <v>5844</v>
      </c>
      <c r="F7464" s="333" t="s">
        <v>5845</v>
      </c>
      <c r="G7464" s="333" t="s">
        <v>21668</v>
      </c>
    </row>
    <row r="7465" spans="1:7" ht="45">
      <c r="A7465" s="333">
        <v>41113633</v>
      </c>
      <c r="B7465" s="333" t="s">
        <v>21669</v>
      </c>
      <c r="D7465" s="333" t="s">
        <v>21670</v>
      </c>
      <c r="E7465" s="333" t="s">
        <v>5844</v>
      </c>
      <c r="F7465" s="333" t="s">
        <v>5845</v>
      </c>
      <c r="G7465" s="333" t="s">
        <v>21671</v>
      </c>
    </row>
    <row r="7466" spans="1:7" ht="30">
      <c r="A7466" s="333">
        <v>41113634</v>
      </c>
      <c r="B7466" s="333" t="s">
        <v>21672</v>
      </c>
      <c r="D7466" s="333" t="s">
        <v>21673</v>
      </c>
      <c r="E7466" s="333" t="s">
        <v>5844</v>
      </c>
      <c r="F7466" s="333" t="s">
        <v>5845</v>
      </c>
      <c r="G7466" s="333" t="s">
        <v>21674</v>
      </c>
    </row>
    <row r="7467" spans="1:7">
      <c r="A7467" s="333">
        <v>41113635</v>
      </c>
      <c r="B7467" s="333" t="s">
        <v>21675</v>
      </c>
      <c r="D7467" s="333" t="s">
        <v>21676</v>
      </c>
      <c r="E7467" s="333" t="s">
        <v>7223</v>
      </c>
      <c r="F7467" s="333" t="s">
        <v>7224</v>
      </c>
      <c r="G7467" s="333" t="s">
        <v>21677</v>
      </c>
    </row>
    <row r="7468" spans="1:7" ht="30">
      <c r="A7468" s="333">
        <v>41113636</v>
      </c>
      <c r="B7468" s="333" t="s">
        <v>21678</v>
      </c>
      <c r="D7468" s="333" t="s">
        <v>21679</v>
      </c>
      <c r="E7468" s="333" t="s">
        <v>7223</v>
      </c>
      <c r="F7468" s="333" t="s">
        <v>7224</v>
      </c>
      <c r="G7468" s="333" t="s">
        <v>21678</v>
      </c>
    </row>
    <row r="7469" spans="1:7" ht="30">
      <c r="A7469" s="333">
        <v>41113637</v>
      </c>
      <c r="B7469" s="333" t="s">
        <v>21680</v>
      </c>
      <c r="D7469" s="333" t="s">
        <v>21681</v>
      </c>
      <c r="E7469" s="333" t="s">
        <v>7223</v>
      </c>
      <c r="F7469" s="333" t="s">
        <v>7224</v>
      </c>
      <c r="G7469" s="333" t="s">
        <v>21682</v>
      </c>
    </row>
    <row r="7470" spans="1:7" ht="45">
      <c r="A7470" s="333">
        <v>41113638</v>
      </c>
      <c r="B7470" s="333" t="s">
        <v>21683</v>
      </c>
      <c r="D7470" s="333" t="s">
        <v>21684</v>
      </c>
      <c r="E7470" s="333" t="s">
        <v>7223</v>
      </c>
      <c r="F7470" s="333" t="s">
        <v>7224</v>
      </c>
      <c r="G7470" s="333" t="s">
        <v>21685</v>
      </c>
    </row>
    <row r="7471" spans="1:7" ht="45">
      <c r="A7471" s="333">
        <v>41113639</v>
      </c>
      <c r="B7471" s="333" t="s">
        <v>21686</v>
      </c>
      <c r="D7471" s="333" t="s">
        <v>21687</v>
      </c>
      <c r="E7471" s="333" t="s">
        <v>7223</v>
      </c>
      <c r="F7471" s="333" t="s">
        <v>7224</v>
      </c>
      <c r="G7471" s="333" t="s">
        <v>21688</v>
      </c>
    </row>
    <row r="7472" spans="1:7" ht="45">
      <c r="A7472" s="333">
        <v>41113640</v>
      </c>
      <c r="B7472" s="333" t="s">
        <v>21689</v>
      </c>
      <c r="D7472" s="333" t="s">
        <v>21690</v>
      </c>
      <c r="E7472" s="333" t="s">
        <v>7223</v>
      </c>
      <c r="F7472" s="333" t="s">
        <v>7224</v>
      </c>
      <c r="G7472" s="333" t="s">
        <v>21691</v>
      </c>
    </row>
    <row r="7473" spans="1:7" ht="30">
      <c r="A7473" s="333">
        <v>41113641</v>
      </c>
      <c r="B7473" s="333" t="s">
        <v>21692</v>
      </c>
      <c r="D7473" s="333" t="s">
        <v>21693</v>
      </c>
      <c r="E7473" s="333" t="s">
        <v>7223</v>
      </c>
      <c r="F7473" s="333" t="s">
        <v>7224</v>
      </c>
      <c r="G7473" s="333" t="s">
        <v>21694</v>
      </c>
    </row>
    <row r="7474" spans="1:7" ht="30">
      <c r="A7474" s="333">
        <v>41113642</v>
      </c>
      <c r="B7474" s="333" t="s">
        <v>21695</v>
      </c>
      <c r="D7474" s="333" t="s">
        <v>21696</v>
      </c>
      <c r="E7474" s="333" t="s">
        <v>7223</v>
      </c>
      <c r="F7474" s="333" t="s">
        <v>7224</v>
      </c>
      <c r="G7474" s="333" t="s">
        <v>21697</v>
      </c>
    </row>
    <row r="7475" spans="1:7" ht="45">
      <c r="A7475" s="333">
        <v>41113643</v>
      </c>
      <c r="B7475" s="333" t="s">
        <v>21698</v>
      </c>
      <c r="D7475" s="333" t="s">
        <v>21699</v>
      </c>
      <c r="E7475" s="333" t="s">
        <v>7223</v>
      </c>
      <c r="F7475" s="333" t="s">
        <v>7224</v>
      </c>
      <c r="G7475" s="333" t="s">
        <v>21700</v>
      </c>
    </row>
    <row r="7476" spans="1:7" ht="60">
      <c r="A7476" s="333">
        <v>41113644</v>
      </c>
      <c r="B7476" s="333" t="s">
        <v>21701</v>
      </c>
      <c r="D7476" s="333" t="s">
        <v>21702</v>
      </c>
      <c r="E7476" s="333" t="s">
        <v>7223</v>
      </c>
      <c r="F7476" s="333" t="s">
        <v>7224</v>
      </c>
      <c r="G7476" s="333" t="s">
        <v>21703</v>
      </c>
    </row>
    <row r="7477" spans="1:7" ht="45">
      <c r="A7477" s="333">
        <v>41113645</v>
      </c>
      <c r="B7477" s="333" t="s">
        <v>21704</v>
      </c>
      <c r="D7477" s="333" t="s">
        <v>21705</v>
      </c>
      <c r="E7477" s="333" t="s">
        <v>7223</v>
      </c>
      <c r="F7477" s="333" t="s">
        <v>7224</v>
      </c>
      <c r="G7477" s="333" t="s">
        <v>21706</v>
      </c>
    </row>
    <row r="7478" spans="1:7" ht="45">
      <c r="A7478" s="333">
        <v>41113646</v>
      </c>
      <c r="B7478" s="333" t="s">
        <v>21707</v>
      </c>
      <c r="D7478" s="333" t="s">
        <v>21708</v>
      </c>
      <c r="E7478" s="333" t="s">
        <v>7223</v>
      </c>
      <c r="F7478" s="333" t="s">
        <v>7224</v>
      </c>
      <c r="G7478" s="333" t="s">
        <v>21709</v>
      </c>
    </row>
    <row r="7479" spans="1:7" ht="60">
      <c r="A7479" s="333">
        <v>41113647</v>
      </c>
      <c r="B7479" s="333" t="s">
        <v>21710</v>
      </c>
      <c r="D7479" s="333" t="s">
        <v>21711</v>
      </c>
      <c r="E7479" s="333" t="s">
        <v>7223</v>
      </c>
      <c r="F7479" s="333" t="s">
        <v>7224</v>
      </c>
      <c r="G7479" s="333" t="s">
        <v>21712</v>
      </c>
    </row>
    <row r="7480" spans="1:7" ht="30">
      <c r="A7480" s="333">
        <v>41113648</v>
      </c>
      <c r="B7480" s="333" t="s">
        <v>21713</v>
      </c>
      <c r="D7480" s="333" t="s">
        <v>21714</v>
      </c>
      <c r="E7480" s="333" t="s">
        <v>7223</v>
      </c>
      <c r="F7480" s="333" t="s">
        <v>7224</v>
      </c>
      <c r="G7480" s="333" t="s">
        <v>21715</v>
      </c>
    </row>
    <row r="7481" spans="1:7">
      <c r="A7481" s="333">
        <v>41113700</v>
      </c>
      <c r="B7481" s="333" t="s">
        <v>21716</v>
      </c>
      <c r="D7481" s="333" t="s">
        <v>2173</v>
      </c>
      <c r="E7481" s="333" t="s">
        <v>2173</v>
      </c>
      <c r="F7481" s="333" t="s">
        <v>2173</v>
      </c>
      <c r="G7481" s="333" t="s">
        <v>2173</v>
      </c>
    </row>
    <row r="7482" spans="1:7" ht="60">
      <c r="A7482" s="333">
        <v>41113701</v>
      </c>
      <c r="B7482" s="333" t="s">
        <v>21717</v>
      </c>
      <c r="D7482" s="333" t="s">
        <v>21718</v>
      </c>
      <c r="E7482" s="333" t="s">
        <v>7223</v>
      </c>
      <c r="F7482" s="333" t="s">
        <v>7224</v>
      </c>
      <c r="G7482" s="333" t="s">
        <v>21719</v>
      </c>
    </row>
    <row r="7483" spans="1:7" ht="30">
      <c r="A7483" s="333">
        <v>41113702</v>
      </c>
      <c r="B7483" s="333" t="s">
        <v>21720</v>
      </c>
      <c r="D7483" s="333" t="s">
        <v>21721</v>
      </c>
      <c r="E7483" s="333" t="s">
        <v>7223</v>
      </c>
      <c r="F7483" s="333" t="s">
        <v>7224</v>
      </c>
      <c r="G7483" s="333" t="s">
        <v>21722</v>
      </c>
    </row>
    <row r="7484" spans="1:7" ht="45">
      <c r="A7484" s="333">
        <v>41113703</v>
      </c>
      <c r="B7484" s="333" t="s">
        <v>21723</v>
      </c>
      <c r="D7484" s="333" t="s">
        <v>21724</v>
      </c>
      <c r="E7484" s="333" t="s">
        <v>7223</v>
      </c>
      <c r="F7484" s="333" t="s">
        <v>7224</v>
      </c>
      <c r="G7484" s="333" t="s">
        <v>21725</v>
      </c>
    </row>
    <row r="7485" spans="1:7" ht="60">
      <c r="A7485" s="333">
        <v>41113704</v>
      </c>
      <c r="B7485" s="333" t="s">
        <v>21726</v>
      </c>
      <c r="D7485" s="333" t="s">
        <v>21727</v>
      </c>
      <c r="E7485" s="333" t="s">
        <v>7223</v>
      </c>
      <c r="F7485" s="333" t="s">
        <v>7224</v>
      </c>
      <c r="G7485" s="333" t="s">
        <v>21728</v>
      </c>
    </row>
    <row r="7486" spans="1:7">
      <c r="A7486" s="333">
        <v>41113705</v>
      </c>
      <c r="B7486" s="333" t="s">
        <v>21729</v>
      </c>
      <c r="D7486" s="333" t="s">
        <v>21730</v>
      </c>
      <c r="E7486" s="333" t="s">
        <v>7223</v>
      </c>
      <c r="F7486" s="333" t="s">
        <v>7224</v>
      </c>
      <c r="G7486" s="333" t="s">
        <v>21731</v>
      </c>
    </row>
    <row r="7487" spans="1:7" ht="60">
      <c r="A7487" s="333">
        <v>41113706</v>
      </c>
      <c r="B7487" s="333" t="s">
        <v>21732</v>
      </c>
      <c r="D7487" s="333" t="s">
        <v>21733</v>
      </c>
      <c r="E7487" s="333" t="s">
        <v>7223</v>
      </c>
      <c r="F7487" s="333" t="s">
        <v>7224</v>
      </c>
      <c r="G7487" s="333" t="s">
        <v>21734</v>
      </c>
    </row>
    <row r="7488" spans="1:7" ht="60">
      <c r="A7488" s="333">
        <v>41113707</v>
      </c>
      <c r="B7488" s="333" t="s">
        <v>21735</v>
      </c>
      <c r="D7488" s="333" t="s">
        <v>21736</v>
      </c>
      <c r="E7488" s="333" t="s">
        <v>7223</v>
      </c>
      <c r="F7488" s="333" t="s">
        <v>7224</v>
      </c>
      <c r="G7488" s="333" t="s">
        <v>21737</v>
      </c>
    </row>
    <row r="7489" spans="1:7" ht="45">
      <c r="A7489" s="333">
        <v>41113708</v>
      </c>
      <c r="B7489" s="333" t="s">
        <v>21738</v>
      </c>
      <c r="D7489" s="333" t="s">
        <v>21739</v>
      </c>
      <c r="E7489" s="333" t="s">
        <v>7223</v>
      </c>
      <c r="F7489" s="333" t="s">
        <v>7224</v>
      </c>
      <c r="G7489" s="333" t="s">
        <v>21740</v>
      </c>
    </row>
    <row r="7490" spans="1:7" ht="30">
      <c r="A7490" s="333">
        <v>41113709</v>
      </c>
      <c r="B7490" s="333" t="s">
        <v>21741</v>
      </c>
      <c r="D7490" s="333" t="s">
        <v>21742</v>
      </c>
      <c r="E7490" s="333" t="s">
        <v>7223</v>
      </c>
      <c r="F7490" s="333" t="s">
        <v>7224</v>
      </c>
      <c r="G7490" s="333" t="s">
        <v>21743</v>
      </c>
    </row>
    <row r="7491" spans="1:7" ht="45">
      <c r="A7491" s="333">
        <v>41113710</v>
      </c>
      <c r="B7491" s="333" t="s">
        <v>21744</v>
      </c>
      <c r="D7491" s="333" t="s">
        <v>21745</v>
      </c>
      <c r="E7491" s="333" t="s">
        <v>7223</v>
      </c>
      <c r="F7491" s="333" t="s">
        <v>7224</v>
      </c>
      <c r="G7491" s="333" t="s">
        <v>21746</v>
      </c>
    </row>
    <row r="7492" spans="1:7" ht="30">
      <c r="A7492" s="333">
        <v>41113711</v>
      </c>
      <c r="B7492" s="333" t="s">
        <v>21747</v>
      </c>
      <c r="D7492" s="333" t="s">
        <v>21748</v>
      </c>
      <c r="E7492" s="333" t="s">
        <v>7223</v>
      </c>
      <c r="F7492" s="333" t="s">
        <v>7224</v>
      </c>
      <c r="G7492" s="333" t="s">
        <v>21749</v>
      </c>
    </row>
    <row r="7493" spans="1:7">
      <c r="A7493" s="333">
        <v>41113712</v>
      </c>
      <c r="B7493" s="333" t="s">
        <v>21750</v>
      </c>
      <c r="D7493" s="333" t="s">
        <v>21751</v>
      </c>
      <c r="E7493" s="333" t="s">
        <v>7223</v>
      </c>
      <c r="F7493" s="333" t="s">
        <v>7224</v>
      </c>
      <c r="G7493" s="333" t="s">
        <v>21752</v>
      </c>
    </row>
    <row r="7494" spans="1:7" ht="45">
      <c r="A7494" s="333">
        <v>41113713</v>
      </c>
      <c r="B7494" s="333" t="s">
        <v>21753</v>
      </c>
      <c r="D7494" s="333" t="s">
        <v>21754</v>
      </c>
      <c r="E7494" s="333" t="s">
        <v>7223</v>
      </c>
      <c r="F7494" s="333" t="s">
        <v>7224</v>
      </c>
      <c r="G7494" s="333" t="s">
        <v>21755</v>
      </c>
    </row>
    <row r="7495" spans="1:7" ht="45">
      <c r="A7495" s="333">
        <v>41113714</v>
      </c>
      <c r="B7495" s="333" t="s">
        <v>21756</v>
      </c>
      <c r="D7495" s="333" t="s">
        <v>21757</v>
      </c>
      <c r="E7495" s="333" t="s">
        <v>7223</v>
      </c>
      <c r="F7495" s="333" t="s">
        <v>7224</v>
      </c>
      <c r="G7495" s="333" t="s">
        <v>21758</v>
      </c>
    </row>
    <row r="7496" spans="1:7" ht="45">
      <c r="A7496" s="333">
        <v>41113715</v>
      </c>
      <c r="B7496" s="333" t="s">
        <v>21759</v>
      </c>
      <c r="D7496" s="333" t="s">
        <v>21760</v>
      </c>
      <c r="E7496" s="333" t="s">
        <v>7223</v>
      </c>
      <c r="F7496" s="333" t="s">
        <v>7224</v>
      </c>
      <c r="G7496" s="333" t="s">
        <v>21761</v>
      </c>
    </row>
    <row r="7497" spans="1:7" ht="60">
      <c r="A7497" s="333">
        <v>41113716</v>
      </c>
      <c r="B7497" s="333" t="s">
        <v>21762</v>
      </c>
      <c r="D7497" s="333" t="s">
        <v>21763</v>
      </c>
      <c r="E7497" s="333" t="s">
        <v>7223</v>
      </c>
      <c r="F7497" s="333" t="s">
        <v>7224</v>
      </c>
      <c r="G7497" s="333" t="s">
        <v>21764</v>
      </c>
    </row>
    <row r="7498" spans="1:7" ht="45">
      <c r="A7498" s="333">
        <v>41113717</v>
      </c>
      <c r="B7498" s="333" t="s">
        <v>21765</v>
      </c>
      <c r="D7498" s="333" t="s">
        <v>21766</v>
      </c>
      <c r="E7498" s="333" t="s">
        <v>7223</v>
      </c>
      <c r="F7498" s="333" t="s">
        <v>7224</v>
      </c>
      <c r="G7498" s="333" t="s">
        <v>21767</v>
      </c>
    </row>
    <row r="7499" spans="1:7" ht="45">
      <c r="A7499" s="333">
        <v>41113718</v>
      </c>
      <c r="B7499" s="333" t="s">
        <v>21768</v>
      </c>
      <c r="D7499" s="333" t="s">
        <v>21769</v>
      </c>
      <c r="E7499" s="333" t="s">
        <v>7223</v>
      </c>
      <c r="F7499" s="333" t="s">
        <v>7224</v>
      </c>
      <c r="G7499" s="333" t="s">
        <v>21770</v>
      </c>
    </row>
    <row r="7500" spans="1:7">
      <c r="A7500" s="333">
        <v>41113800</v>
      </c>
      <c r="B7500" s="333" t="s">
        <v>21771</v>
      </c>
      <c r="D7500" s="333" t="s">
        <v>2173</v>
      </c>
      <c r="E7500" s="333" t="s">
        <v>2173</v>
      </c>
      <c r="F7500" s="333" t="s">
        <v>2173</v>
      </c>
      <c r="G7500" s="333" t="s">
        <v>2173</v>
      </c>
    </row>
    <row r="7501" spans="1:7" ht="45">
      <c r="A7501" s="333">
        <v>41113801</v>
      </c>
      <c r="B7501" s="333" t="s">
        <v>21772</v>
      </c>
      <c r="D7501" s="333" t="s">
        <v>21773</v>
      </c>
      <c r="E7501" s="333" t="s">
        <v>6747</v>
      </c>
      <c r="F7501" s="333" t="s">
        <v>6748</v>
      </c>
      <c r="G7501" s="333" t="s">
        <v>21772</v>
      </c>
    </row>
    <row r="7502" spans="1:7" ht="45">
      <c r="A7502" s="333">
        <v>41113802</v>
      </c>
      <c r="B7502" s="333" t="s">
        <v>21774</v>
      </c>
      <c r="D7502" s="333" t="s">
        <v>21775</v>
      </c>
      <c r="E7502" s="333" t="s">
        <v>6747</v>
      </c>
      <c r="F7502" s="333" t="s">
        <v>6748</v>
      </c>
      <c r="G7502" s="333" t="s">
        <v>21776</v>
      </c>
    </row>
    <row r="7503" spans="1:7" ht="30">
      <c r="A7503" s="333">
        <v>41113803</v>
      </c>
      <c r="B7503" s="333" t="s">
        <v>21777</v>
      </c>
      <c r="D7503" s="333" t="s">
        <v>21778</v>
      </c>
      <c r="E7503" s="333" t="s">
        <v>6747</v>
      </c>
      <c r="F7503" s="333" t="s">
        <v>6748</v>
      </c>
      <c r="G7503" s="333" t="s">
        <v>21779</v>
      </c>
    </row>
    <row r="7504" spans="1:7" ht="30">
      <c r="A7504" s="333">
        <v>41113804</v>
      </c>
      <c r="B7504" s="333" t="s">
        <v>21780</v>
      </c>
      <c r="D7504" s="333" t="s">
        <v>21781</v>
      </c>
      <c r="E7504" s="333" t="s">
        <v>6747</v>
      </c>
      <c r="F7504" s="333" t="s">
        <v>6748</v>
      </c>
      <c r="G7504" s="333" t="s">
        <v>21782</v>
      </c>
    </row>
    <row r="7505" spans="1:7" ht="30">
      <c r="A7505" s="333">
        <v>41113805</v>
      </c>
      <c r="B7505" s="333" t="s">
        <v>21783</v>
      </c>
      <c r="D7505" s="333" t="s">
        <v>21784</v>
      </c>
      <c r="E7505" s="333" t="s">
        <v>6747</v>
      </c>
      <c r="F7505" s="333" t="s">
        <v>6748</v>
      </c>
      <c r="G7505" s="333" t="s">
        <v>21785</v>
      </c>
    </row>
    <row r="7506" spans="1:7" ht="30">
      <c r="A7506" s="333">
        <v>41113806</v>
      </c>
      <c r="B7506" s="333" t="s">
        <v>21786</v>
      </c>
      <c r="D7506" s="333" t="s">
        <v>21787</v>
      </c>
      <c r="E7506" s="333" t="s">
        <v>6747</v>
      </c>
      <c r="F7506" s="333" t="s">
        <v>6748</v>
      </c>
      <c r="G7506" s="333" t="s">
        <v>21786</v>
      </c>
    </row>
    <row r="7507" spans="1:7" ht="30">
      <c r="A7507" s="333">
        <v>41113807</v>
      </c>
      <c r="B7507" s="333" t="s">
        <v>21788</v>
      </c>
      <c r="D7507" s="333" t="s">
        <v>21789</v>
      </c>
      <c r="E7507" s="333" t="s">
        <v>6747</v>
      </c>
      <c r="F7507" s="333" t="s">
        <v>6748</v>
      </c>
      <c r="G7507" s="333" t="s">
        <v>21788</v>
      </c>
    </row>
    <row r="7508" spans="1:7" ht="60">
      <c r="A7508" s="333">
        <v>41113808</v>
      </c>
      <c r="B7508" s="333" t="s">
        <v>21790</v>
      </c>
      <c r="D7508" s="333" t="s">
        <v>21791</v>
      </c>
      <c r="E7508" s="333" t="s">
        <v>6747</v>
      </c>
      <c r="F7508" s="333" t="s">
        <v>6748</v>
      </c>
      <c r="G7508" s="333" t="s">
        <v>21792</v>
      </c>
    </row>
    <row r="7509" spans="1:7" ht="75">
      <c r="A7509" s="333">
        <v>41113809</v>
      </c>
      <c r="B7509" s="333" t="s">
        <v>21793</v>
      </c>
      <c r="D7509" s="333" t="s">
        <v>21794</v>
      </c>
      <c r="E7509" s="333" t="s">
        <v>6747</v>
      </c>
      <c r="F7509" s="333" t="s">
        <v>6748</v>
      </c>
      <c r="G7509" s="333" t="s">
        <v>2173</v>
      </c>
    </row>
    <row r="7510" spans="1:7">
      <c r="A7510" s="333">
        <v>41113900</v>
      </c>
      <c r="B7510" s="333" t="s">
        <v>21795</v>
      </c>
      <c r="D7510" s="333" t="s">
        <v>2173</v>
      </c>
      <c r="E7510" s="333" t="s">
        <v>2173</v>
      </c>
      <c r="F7510" s="333" t="s">
        <v>2173</v>
      </c>
      <c r="G7510" s="333" t="s">
        <v>2173</v>
      </c>
    </row>
    <row r="7511" spans="1:7" ht="30">
      <c r="A7511" s="333">
        <v>41113901</v>
      </c>
      <c r="B7511" s="333" t="s">
        <v>21796</v>
      </c>
      <c r="D7511" s="333" t="s">
        <v>21797</v>
      </c>
      <c r="E7511" s="333" t="s">
        <v>6747</v>
      </c>
      <c r="F7511" s="333" t="s">
        <v>6748</v>
      </c>
      <c r="G7511" s="333" t="s">
        <v>21798</v>
      </c>
    </row>
    <row r="7512" spans="1:7" ht="30">
      <c r="A7512" s="333">
        <v>41113902</v>
      </c>
      <c r="B7512" s="333" t="s">
        <v>21799</v>
      </c>
      <c r="D7512" s="333" t="s">
        <v>21800</v>
      </c>
      <c r="E7512" s="333" t="s">
        <v>6747</v>
      </c>
      <c r="F7512" s="333" t="s">
        <v>6748</v>
      </c>
      <c r="G7512" s="333" t="s">
        <v>21801</v>
      </c>
    </row>
    <row r="7513" spans="1:7">
      <c r="A7513" s="333">
        <v>41113903</v>
      </c>
      <c r="B7513" s="333" t="s">
        <v>21802</v>
      </c>
      <c r="D7513" s="333" t="s">
        <v>21803</v>
      </c>
      <c r="E7513" s="333" t="s">
        <v>6747</v>
      </c>
      <c r="F7513" s="333" t="s">
        <v>6748</v>
      </c>
      <c r="G7513" s="333" t="s">
        <v>21804</v>
      </c>
    </row>
    <row r="7514" spans="1:7" ht="60">
      <c r="A7514" s="333">
        <v>41113904</v>
      </c>
      <c r="B7514" s="333" t="s">
        <v>21805</v>
      </c>
      <c r="D7514" s="333" t="s">
        <v>21806</v>
      </c>
      <c r="E7514" s="333" t="s">
        <v>6747</v>
      </c>
      <c r="F7514" s="333" t="s">
        <v>6748</v>
      </c>
      <c r="G7514" s="333" t="s">
        <v>21807</v>
      </c>
    </row>
    <row r="7515" spans="1:7" ht="30">
      <c r="A7515" s="333">
        <v>41113905</v>
      </c>
      <c r="B7515" s="333" t="s">
        <v>21808</v>
      </c>
      <c r="D7515" s="333" t="s">
        <v>21809</v>
      </c>
      <c r="E7515" s="333" t="s">
        <v>6747</v>
      </c>
      <c r="F7515" s="333" t="s">
        <v>6748</v>
      </c>
      <c r="G7515" s="333" t="s">
        <v>21810</v>
      </c>
    </row>
    <row r="7516" spans="1:7" ht="45">
      <c r="A7516" s="333">
        <v>41113906</v>
      </c>
      <c r="B7516" s="333" t="s">
        <v>21811</v>
      </c>
      <c r="D7516" s="333" t="s">
        <v>21812</v>
      </c>
      <c r="E7516" s="333" t="s">
        <v>6747</v>
      </c>
      <c r="F7516" s="333" t="s">
        <v>6748</v>
      </c>
      <c r="G7516" s="333" t="s">
        <v>21813</v>
      </c>
    </row>
    <row r="7517" spans="1:7" ht="30">
      <c r="A7517" s="333">
        <v>41113907</v>
      </c>
      <c r="B7517" s="333" t="s">
        <v>21814</v>
      </c>
      <c r="D7517" s="333" t="s">
        <v>21815</v>
      </c>
      <c r="E7517" s="333" t="s">
        <v>6747</v>
      </c>
      <c r="F7517" s="333" t="s">
        <v>6748</v>
      </c>
      <c r="G7517" s="333" t="s">
        <v>21816</v>
      </c>
    </row>
    <row r="7518" spans="1:7">
      <c r="A7518" s="333">
        <v>41113908</v>
      </c>
      <c r="B7518" s="333" t="s">
        <v>21817</v>
      </c>
      <c r="D7518" s="333" t="s">
        <v>21818</v>
      </c>
      <c r="E7518" s="333" t="s">
        <v>6747</v>
      </c>
      <c r="F7518" s="333" t="s">
        <v>6748</v>
      </c>
      <c r="G7518" s="333" t="s">
        <v>21819</v>
      </c>
    </row>
    <row r="7519" spans="1:7" ht="45">
      <c r="A7519" s="333">
        <v>41113909</v>
      </c>
      <c r="B7519" s="333" t="s">
        <v>21820</v>
      </c>
      <c r="D7519" s="333" t="s">
        <v>21821</v>
      </c>
      <c r="E7519" s="333" t="s">
        <v>6747</v>
      </c>
      <c r="F7519" s="333" t="s">
        <v>6748</v>
      </c>
      <c r="G7519" s="333" t="s">
        <v>21822</v>
      </c>
    </row>
    <row r="7520" spans="1:7">
      <c r="A7520" s="333">
        <v>41113910</v>
      </c>
      <c r="B7520" s="333" t="s">
        <v>21823</v>
      </c>
      <c r="D7520" s="333" t="s">
        <v>21824</v>
      </c>
      <c r="E7520" s="333" t="s">
        <v>6747</v>
      </c>
      <c r="F7520" s="333" t="s">
        <v>6748</v>
      </c>
      <c r="G7520" s="333" t="s">
        <v>21825</v>
      </c>
    </row>
    <row r="7521" spans="1:7">
      <c r="A7521" s="333">
        <v>41114000</v>
      </c>
      <c r="B7521" s="333" t="s">
        <v>21826</v>
      </c>
      <c r="D7521" s="333" t="s">
        <v>2173</v>
      </c>
      <c r="E7521" s="333" t="s">
        <v>2173</v>
      </c>
      <c r="F7521" s="333" t="s">
        <v>2173</v>
      </c>
      <c r="G7521" s="333" t="s">
        <v>2173</v>
      </c>
    </row>
    <row r="7522" spans="1:7" ht="45">
      <c r="A7522" s="333">
        <v>41114001</v>
      </c>
      <c r="B7522" s="333" t="s">
        <v>21827</v>
      </c>
      <c r="D7522" s="333" t="s">
        <v>21828</v>
      </c>
      <c r="E7522" s="333" t="s">
        <v>6747</v>
      </c>
      <c r="F7522" s="333" t="s">
        <v>6748</v>
      </c>
      <c r="G7522" s="333" t="s">
        <v>21829</v>
      </c>
    </row>
    <row r="7523" spans="1:7">
      <c r="A7523" s="333">
        <v>41114100</v>
      </c>
      <c r="B7523" s="333" t="s">
        <v>21830</v>
      </c>
      <c r="D7523" s="333" t="s">
        <v>2173</v>
      </c>
      <c r="E7523" s="333" t="s">
        <v>2173</v>
      </c>
      <c r="F7523" s="333" t="s">
        <v>2173</v>
      </c>
      <c r="G7523" s="333" t="s">
        <v>2173</v>
      </c>
    </row>
    <row r="7524" spans="1:7" ht="60">
      <c r="A7524" s="333">
        <v>41114102</v>
      </c>
      <c r="B7524" s="333" t="s">
        <v>21831</v>
      </c>
      <c r="D7524" s="333" t="s">
        <v>21832</v>
      </c>
      <c r="E7524" s="333" t="s">
        <v>6747</v>
      </c>
      <c r="F7524" s="333" t="s">
        <v>6748</v>
      </c>
      <c r="G7524" s="333" t="s">
        <v>21833</v>
      </c>
    </row>
    <row r="7525" spans="1:7" ht="30">
      <c r="A7525" s="333">
        <v>41114103</v>
      </c>
      <c r="B7525" s="333" t="s">
        <v>21834</v>
      </c>
      <c r="D7525" s="333" t="s">
        <v>21835</v>
      </c>
      <c r="E7525" s="333" t="s">
        <v>6747</v>
      </c>
      <c r="F7525" s="333" t="s">
        <v>6748</v>
      </c>
      <c r="G7525" s="333" t="s">
        <v>21836</v>
      </c>
    </row>
    <row r="7526" spans="1:7">
      <c r="A7526" s="333">
        <v>41114104</v>
      </c>
      <c r="B7526" s="333" t="s">
        <v>21837</v>
      </c>
      <c r="D7526" s="333" t="s">
        <v>21838</v>
      </c>
      <c r="E7526" s="333" t="s">
        <v>6747</v>
      </c>
      <c r="F7526" s="333" t="s">
        <v>6748</v>
      </c>
      <c r="G7526" s="333" t="s">
        <v>21839</v>
      </c>
    </row>
    <row r="7527" spans="1:7" ht="30">
      <c r="A7527" s="333">
        <v>41114105</v>
      </c>
      <c r="B7527" s="333" t="s">
        <v>21840</v>
      </c>
      <c r="D7527" s="333" t="s">
        <v>21841</v>
      </c>
      <c r="E7527" s="333" t="s">
        <v>6747</v>
      </c>
      <c r="F7527" s="333" t="s">
        <v>6748</v>
      </c>
      <c r="G7527" s="333" t="s">
        <v>21842</v>
      </c>
    </row>
    <row r="7528" spans="1:7" ht="45">
      <c r="A7528" s="333">
        <v>41114106</v>
      </c>
      <c r="B7528" s="333" t="s">
        <v>21843</v>
      </c>
      <c r="D7528" s="333" t="s">
        <v>21844</v>
      </c>
      <c r="E7528" s="333" t="s">
        <v>6747</v>
      </c>
      <c r="F7528" s="333" t="s">
        <v>6748</v>
      </c>
      <c r="G7528" s="333" t="s">
        <v>21845</v>
      </c>
    </row>
    <row r="7529" spans="1:7" ht="45">
      <c r="A7529" s="333">
        <v>41114107</v>
      </c>
      <c r="B7529" s="333" t="s">
        <v>21846</v>
      </c>
      <c r="D7529" s="333" t="s">
        <v>21847</v>
      </c>
      <c r="E7529" s="333" t="s">
        <v>6747</v>
      </c>
      <c r="F7529" s="333" t="s">
        <v>6748</v>
      </c>
      <c r="G7529" s="333" t="s">
        <v>21848</v>
      </c>
    </row>
    <row r="7530" spans="1:7" ht="30">
      <c r="A7530" s="333">
        <v>41114108</v>
      </c>
      <c r="B7530" s="333" t="s">
        <v>21849</v>
      </c>
      <c r="D7530" s="333" t="s">
        <v>21850</v>
      </c>
      <c r="E7530" s="333" t="s">
        <v>6747</v>
      </c>
      <c r="F7530" s="333" t="s">
        <v>6748</v>
      </c>
      <c r="G7530" s="333" t="s">
        <v>21851</v>
      </c>
    </row>
    <row r="7531" spans="1:7">
      <c r="A7531" s="333">
        <v>41114200</v>
      </c>
      <c r="B7531" s="333" t="s">
        <v>21852</v>
      </c>
      <c r="D7531" s="333" t="s">
        <v>2173</v>
      </c>
      <c r="E7531" s="333" t="s">
        <v>2173</v>
      </c>
      <c r="F7531" s="333" t="s">
        <v>2173</v>
      </c>
      <c r="G7531" s="333" t="s">
        <v>2173</v>
      </c>
    </row>
    <row r="7532" spans="1:7" ht="45">
      <c r="A7532" s="333">
        <v>41114201</v>
      </c>
      <c r="B7532" s="333" t="s">
        <v>21853</v>
      </c>
      <c r="D7532" s="333" t="s">
        <v>21854</v>
      </c>
      <c r="E7532" s="333" t="s">
        <v>5970</v>
      </c>
      <c r="F7532" s="333" t="s">
        <v>5971</v>
      </c>
      <c r="G7532" s="333" t="s">
        <v>21855</v>
      </c>
    </row>
    <row r="7533" spans="1:7" ht="30">
      <c r="A7533" s="333">
        <v>41114202</v>
      </c>
      <c r="B7533" s="333" t="s">
        <v>21856</v>
      </c>
      <c r="D7533" s="333" t="s">
        <v>21857</v>
      </c>
      <c r="E7533" s="333" t="s">
        <v>5844</v>
      </c>
      <c r="F7533" s="333" t="s">
        <v>5845</v>
      </c>
      <c r="G7533" s="333" t="s">
        <v>21858</v>
      </c>
    </row>
    <row r="7534" spans="1:7" ht="30">
      <c r="A7534" s="333">
        <v>41114203</v>
      </c>
      <c r="B7534" s="333" t="s">
        <v>21859</v>
      </c>
      <c r="D7534" s="333" t="s">
        <v>21860</v>
      </c>
      <c r="E7534" s="333" t="s">
        <v>5844</v>
      </c>
      <c r="F7534" s="333" t="s">
        <v>5845</v>
      </c>
      <c r="G7534" s="333" t="s">
        <v>21861</v>
      </c>
    </row>
    <row r="7535" spans="1:7" ht="45">
      <c r="A7535" s="333">
        <v>41114204</v>
      </c>
      <c r="B7535" s="333" t="s">
        <v>21862</v>
      </c>
      <c r="D7535" s="333" t="s">
        <v>21863</v>
      </c>
      <c r="E7535" s="333" t="s">
        <v>5844</v>
      </c>
      <c r="F7535" s="333" t="s">
        <v>5845</v>
      </c>
      <c r="G7535" s="333" t="s">
        <v>21864</v>
      </c>
    </row>
    <row r="7536" spans="1:7" ht="30">
      <c r="A7536" s="333">
        <v>41114205</v>
      </c>
      <c r="B7536" s="333" t="s">
        <v>21865</v>
      </c>
      <c r="D7536" s="333" t="s">
        <v>21866</v>
      </c>
      <c r="E7536" s="333" t="s">
        <v>5844</v>
      </c>
      <c r="F7536" s="333" t="s">
        <v>5845</v>
      </c>
      <c r="G7536" s="333" t="s">
        <v>21867</v>
      </c>
    </row>
    <row r="7537" spans="1:7">
      <c r="A7537" s="333">
        <v>41114206</v>
      </c>
      <c r="B7537" s="333" t="s">
        <v>21868</v>
      </c>
      <c r="D7537" s="333" t="s">
        <v>21869</v>
      </c>
      <c r="E7537" s="333" t="s">
        <v>5844</v>
      </c>
      <c r="F7537" s="333" t="s">
        <v>5845</v>
      </c>
      <c r="G7537" s="333" t="s">
        <v>21870</v>
      </c>
    </row>
    <row r="7538" spans="1:7" ht="60">
      <c r="A7538" s="333">
        <v>41114207</v>
      </c>
      <c r="B7538" s="333" t="s">
        <v>21871</v>
      </c>
      <c r="D7538" s="333" t="s">
        <v>21872</v>
      </c>
      <c r="E7538" s="333" t="s">
        <v>6747</v>
      </c>
      <c r="F7538" s="333" t="s">
        <v>6748</v>
      </c>
      <c r="G7538" s="333" t="s">
        <v>2173</v>
      </c>
    </row>
    <row r="7539" spans="1:7">
      <c r="A7539" s="333">
        <v>41114300</v>
      </c>
      <c r="B7539" s="333" t="s">
        <v>21873</v>
      </c>
      <c r="D7539" s="333" t="s">
        <v>2173</v>
      </c>
      <c r="E7539" s="333" t="s">
        <v>2173</v>
      </c>
      <c r="F7539" s="333" t="s">
        <v>2173</v>
      </c>
      <c r="G7539" s="333" t="s">
        <v>2173</v>
      </c>
    </row>
    <row r="7540" spans="1:7">
      <c r="A7540" s="333">
        <v>41114301</v>
      </c>
      <c r="B7540" s="333" t="s">
        <v>21874</v>
      </c>
      <c r="D7540" s="333" t="s">
        <v>21875</v>
      </c>
      <c r="E7540" s="333" t="s">
        <v>7223</v>
      </c>
      <c r="F7540" s="333" t="s">
        <v>7224</v>
      </c>
      <c r="G7540" s="333" t="s">
        <v>21876</v>
      </c>
    </row>
    <row r="7541" spans="1:7" ht="45">
      <c r="A7541" s="333">
        <v>41114302</v>
      </c>
      <c r="B7541" s="333" t="s">
        <v>21877</v>
      </c>
      <c r="D7541" s="333" t="s">
        <v>21878</v>
      </c>
      <c r="E7541" s="333" t="s">
        <v>7223</v>
      </c>
      <c r="F7541" s="333" t="s">
        <v>7224</v>
      </c>
      <c r="G7541" s="333" t="s">
        <v>21879</v>
      </c>
    </row>
    <row r="7542" spans="1:7" ht="45">
      <c r="A7542" s="333">
        <v>41114303</v>
      </c>
      <c r="B7542" s="333" t="s">
        <v>21880</v>
      </c>
      <c r="D7542" s="333" t="s">
        <v>21881</v>
      </c>
      <c r="E7542" s="333" t="s">
        <v>7223</v>
      </c>
      <c r="F7542" s="333" t="s">
        <v>7224</v>
      </c>
      <c r="G7542" s="333" t="s">
        <v>21882</v>
      </c>
    </row>
    <row r="7543" spans="1:7">
      <c r="A7543" s="333">
        <v>41114400</v>
      </c>
      <c r="B7543" s="333" t="s">
        <v>21883</v>
      </c>
      <c r="D7543" s="333" t="s">
        <v>2173</v>
      </c>
      <c r="E7543" s="333" t="s">
        <v>2173</v>
      </c>
      <c r="F7543" s="333" t="s">
        <v>2173</v>
      </c>
      <c r="G7543" s="333" t="s">
        <v>2173</v>
      </c>
    </row>
    <row r="7544" spans="1:7" ht="45">
      <c r="A7544" s="333">
        <v>41114401</v>
      </c>
      <c r="B7544" s="333" t="s">
        <v>21884</v>
      </c>
      <c r="D7544" s="333" t="s">
        <v>21885</v>
      </c>
      <c r="E7544" s="333" t="s">
        <v>6747</v>
      </c>
      <c r="F7544" s="333" t="s">
        <v>6748</v>
      </c>
      <c r="G7544" s="333" t="s">
        <v>21886</v>
      </c>
    </row>
    <row r="7545" spans="1:7" ht="45">
      <c r="A7545" s="333">
        <v>41114402</v>
      </c>
      <c r="B7545" s="333" t="s">
        <v>21887</v>
      </c>
      <c r="D7545" s="333" t="s">
        <v>21888</v>
      </c>
      <c r="E7545" s="333" t="s">
        <v>6747</v>
      </c>
      <c r="F7545" s="333" t="s">
        <v>6748</v>
      </c>
      <c r="G7545" s="333" t="s">
        <v>21889</v>
      </c>
    </row>
    <row r="7546" spans="1:7" ht="30">
      <c r="A7546" s="333">
        <v>41114403</v>
      </c>
      <c r="B7546" s="333" t="s">
        <v>21890</v>
      </c>
      <c r="D7546" s="333" t="s">
        <v>21891</v>
      </c>
      <c r="E7546" s="333" t="s">
        <v>6747</v>
      </c>
      <c r="F7546" s="333" t="s">
        <v>6748</v>
      </c>
      <c r="G7546" s="333" t="s">
        <v>21892</v>
      </c>
    </row>
    <row r="7547" spans="1:7" ht="45">
      <c r="A7547" s="333">
        <v>41114404</v>
      </c>
      <c r="B7547" s="333" t="s">
        <v>21893</v>
      </c>
      <c r="D7547" s="333" t="s">
        <v>21894</v>
      </c>
      <c r="E7547" s="333" t="s">
        <v>6747</v>
      </c>
      <c r="F7547" s="333" t="s">
        <v>6748</v>
      </c>
      <c r="G7547" s="333" t="s">
        <v>21895</v>
      </c>
    </row>
    <row r="7548" spans="1:7" ht="30">
      <c r="A7548" s="333">
        <v>41114405</v>
      </c>
      <c r="B7548" s="333" t="s">
        <v>21896</v>
      </c>
      <c r="D7548" s="333" t="s">
        <v>21897</v>
      </c>
      <c r="E7548" s="333" t="s">
        <v>6747</v>
      </c>
      <c r="F7548" s="333" t="s">
        <v>6748</v>
      </c>
      <c r="G7548" s="333" t="s">
        <v>21898</v>
      </c>
    </row>
    <row r="7549" spans="1:7" ht="30">
      <c r="A7549" s="333">
        <v>41114406</v>
      </c>
      <c r="B7549" s="333" t="s">
        <v>21899</v>
      </c>
      <c r="D7549" s="333" t="s">
        <v>21900</v>
      </c>
      <c r="E7549" s="333" t="s">
        <v>6747</v>
      </c>
      <c r="F7549" s="333" t="s">
        <v>6748</v>
      </c>
      <c r="G7549" s="333" t="s">
        <v>21901</v>
      </c>
    </row>
    <row r="7550" spans="1:7" ht="45">
      <c r="A7550" s="333">
        <v>41114407</v>
      </c>
      <c r="B7550" s="333" t="s">
        <v>21902</v>
      </c>
      <c r="D7550" s="333" t="s">
        <v>21903</v>
      </c>
      <c r="E7550" s="333" t="s">
        <v>6747</v>
      </c>
      <c r="F7550" s="333" t="s">
        <v>6748</v>
      </c>
      <c r="G7550" s="333" t="s">
        <v>21904</v>
      </c>
    </row>
    <row r="7551" spans="1:7" ht="30">
      <c r="A7551" s="333">
        <v>41114408</v>
      </c>
      <c r="B7551" s="333" t="s">
        <v>21905</v>
      </c>
      <c r="D7551" s="333" t="s">
        <v>21906</v>
      </c>
      <c r="E7551" s="333" t="s">
        <v>6747</v>
      </c>
      <c r="F7551" s="333" t="s">
        <v>6748</v>
      </c>
      <c r="G7551" s="333" t="s">
        <v>21907</v>
      </c>
    </row>
    <row r="7552" spans="1:7">
      <c r="A7552" s="333">
        <v>41114409</v>
      </c>
      <c r="B7552" s="333" t="s">
        <v>21908</v>
      </c>
      <c r="D7552" s="333" t="s">
        <v>21909</v>
      </c>
      <c r="E7552" s="333" t="s">
        <v>6747</v>
      </c>
      <c r="F7552" s="333" t="s">
        <v>6748</v>
      </c>
      <c r="G7552" s="333" t="s">
        <v>21910</v>
      </c>
    </row>
    <row r="7553" spans="1:7" ht="60">
      <c r="A7553" s="333">
        <v>41114410</v>
      </c>
      <c r="B7553" s="333" t="s">
        <v>13086</v>
      </c>
      <c r="D7553" s="333" t="s">
        <v>21911</v>
      </c>
      <c r="E7553" s="333" t="s">
        <v>6747</v>
      </c>
      <c r="F7553" s="333" t="s">
        <v>6748</v>
      </c>
      <c r="G7553" s="333" t="s">
        <v>21912</v>
      </c>
    </row>
    <row r="7554" spans="1:7" ht="30">
      <c r="A7554" s="333">
        <v>41114411</v>
      </c>
      <c r="B7554" s="333" t="s">
        <v>21913</v>
      </c>
      <c r="D7554" s="333" t="s">
        <v>21914</v>
      </c>
      <c r="E7554" s="333" t="s">
        <v>6747</v>
      </c>
      <c r="F7554" s="333" t="s">
        <v>6748</v>
      </c>
      <c r="G7554" s="333" t="s">
        <v>21915</v>
      </c>
    </row>
    <row r="7555" spans="1:7">
      <c r="A7555" s="333">
        <v>41114500</v>
      </c>
      <c r="B7555" s="333" t="s">
        <v>21916</v>
      </c>
      <c r="D7555" s="333" t="s">
        <v>2173</v>
      </c>
      <c r="E7555" s="333" t="s">
        <v>2173</v>
      </c>
      <c r="F7555" s="333" t="s">
        <v>2173</v>
      </c>
      <c r="G7555" s="333" t="s">
        <v>2173</v>
      </c>
    </row>
    <row r="7556" spans="1:7" ht="45">
      <c r="A7556" s="333">
        <v>41114501</v>
      </c>
      <c r="B7556" s="333" t="s">
        <v>21917</v>
      </c>
      <c r="D7556" s="333" t="s">
        <v>21918</v>
      </c>
      <c r="E7556" s="333" t="s">
        <v>6747</v>
      </c>
      <c r="F7556" s="333" t="s">
        <v>6748</v>
      </c>
      <c r="G7556" s="333" t="s">
        <v>21917</v>
      </c>
    </row>
    <row r="7557" spans="1:7" ht="45">
      <c r="A7557" s="333">
        <v>41114502</v>
      </c>
      <c r="B7557" s="333" t="s">
        <v>21919</v>
      </c>
      <c r="D7557" s="333" t="s">
        <v>21920</v>
      </c>
      <c r="E7557" s="333" t="s">
        <v>6747</v>
      </c>
      <c r="F7557" s="333" t="s">
        <v>6748</v>
      </c>
      <c r="G7557" s="333" t="s">
        <v>21919</v>
      </c>
    </row>
    <row r="7558" spans="1:7" ht="45">
      <c r="A7558" s="333">
        <v>41114503</v>
      </c>
      <c r="B7558" s="333" t="s">
        <v>21921</v>
      </c>
      <c r="D7558" s="333" t="s">
        <v>21922</v>
      </c>
      <c r="E7558" s="333" t="s">
        <v>6747</v>
      </c>
      <c r="F7558" s="333" t="s">
        <v>6748</v>
      </c>
      <c r="G7558" s="333" t="s">
        <v>21921</v>
      </c>
    </row>
    <row r="7559" spans="1:7">
      <c r="A7559" s="333">
        <v>41114504</v>
      </c>
      <c r="B7559" s="333" t="s">
        <v>21923</v>
      </c>
      <c r="D7559" s="333" t="s">
        <v>21924</v>
      </c>
      <c r="E7559" s="333" t="s">
        <v>6747</v>
      </c>
      <c r="F7559" s="333" t="s">
        <v>6748</v>
      </c>
      <c r="G7559" s="333" t="s">
        <v>21925</v>
      </c>
    </row>
    <row r="7560" spans="1:7">
      <c r="A7560" s="333">
        <v>41114505</v>
      </c>
      <c r="B7560" s="333" t="s">
        <v>21926</v>
      </c>
      <c r="D7560" s="333" t="s">
        <v>21927</v>
      </c>
      <c r="E7560" s="333" t="s">
        <v>6747</v>
      </c>
      <c r="F7560" s="333" t="s">
        <v>6748</v>
      </c>
      <c r="G7560" s="333" t="s">
        <v>21928</v>
      </c>
    </row>
    <row r="7561" spans="1:7" ht="60">
      <c r="A7561" s="333">
        <v>41114506</v>
      </c>
      <c r="B7561" s="333" t="s">
        <v>21929</v>
      </c>
      <c r="D7561" s="333" t="s">
        <v>21930</v>
      </c>
      <c r="E7561" s="333" t="s">
        <v>6747</v>
      </c>
      <c r="F7561" s="333" t="s">
        <v>6748</v>
      </c>
      <c r="G7561" s="333" t="s">
        <v>21929</v>
      </c>
    </row>
    <row r="7562" spans="1:7">
      <c r="A7562" s="333">
        <v>41114507</v>
      </c>
      <c r="B7562" s="333" t="s">
        <v>21931</v>
      </c>
      <c r="D7562" s="333" t="s">
        <v>21932</v>
      </c>
      <c r="E7562" s="333" t="s">
        <v>6747</v>
      </c>
      <c r="F7562" s="333" t="s">
        <v>6748</v>
      </c>
      <c r="G7562" s="333" t="s">
        <v>21933</v>
      </c>
    </row>
    <row r="7563" spans="1:7" ht="45">
      <c r="A7563" s="333">
        <v>41114508</v>
      </c>
      <c r="B7563" s="333" t="s">
        <v>21934</v>
      </c>
      <c r="D7563" s="333" t="s">
        <v>21935</v>
      </c>
      <c r="E7563" s="333" t="s">
        <v>6747</v>
      </c>
      <c r="F7563" s="333" t="s">
        <v>6748</v>
      </c>
      <c r="G7563" s="333" t="s">
        <v>21936</v>
      </c>
    </row>
    <row r="7564" spans="1:7" ht="30">
      <c r="A7564" s="333">
        <v>41114509</v>
      </c>
      <c r="B7564" s="333" t="s">
        <v>21937</v>
      </c>
      <c r="D7564" s="333" t="s">
        <v>21938</v>
      </c>
      <c r="E7564" s="333" t="s">
        <v>6747</v>
      </c>
      <c r="F7564" s="333" t="s">
        <v>6748</v>
      </c>
      <c r="G7564" s="333" t="s">
        <v>21937</v>
      </c>
    </row>
    <row r="7565" spans="1:7" ht="45">
      <c r="A7565" s="333">
        <v>41114510</v>
      </c>
      <c r="B7565" s="333" t="s">
        <v>21939</v>
      </c>
      <c r="D7565" s="333" t="s">
        <v>21940</v>
      </c>
      <c r="E7565" s="333" t="s">
        <v>6747</v>
      </c>
      <c r="F7565" s="333" t="s">
        <v>6748</v>
      </c>
      <c r="G7565" s="333" t="s">
        <v>21941</v>
      </c>
    </row>
    <row r="7566" spans="1:7">
      <c r="A7566" s="333">
        <v>41114600</v>
      </c>
      <c r="B7566" s="333" t="s">
        <v>21942</v>
      </c>
      <c r="D7566" s="333" t="s">
        <v>2173</v>
      </c>
      <c r="E7566" s="333" t="s">
        <v>2173</v>
      </c>
      <c r="F7566" s="333" t="s">
        <v>2173</v>
      </c>
      <c r="G7566" s="333" t="s">
        <v>2173</v>
      </c>
    </row>
    <row r="7567" spans="1:7" ht="30">
      <c r="A7567" s="333">
        <v>41114601</v>
      </c>
      <c r="B7567" s="333" t="s">
        <v>21943</v>
      </c>
      <c r="D7567" s="333" t="s">
        <v>21944</v>
      </c>
      <c r="E7567" s="333" t="s">
        <v>5844</v>
      </c>
      <c r="F7567" s="333" t="s">
        <v>5845</v>
      </c>
      <c r="G7567" s="333" t="s">
        <v>21945</v>
      </c>
    </row>
    <row r="7568" spans="1:7" ht="45">
      <c r="A7568" s="333">
        <v>41114602</v>
      </c>
      <c r="B7568" s="333" t="s">
        <v>21946</v>
      </c>
      <c r="D7568" s="333" t="s">
        <v>21947</v>
      </c>
      <c r="E7568" s="333" t="s">
        <v>5844</v>
      </c>
      <c r="F7568" s="333" t="s">
        <v>5845</v>
      </c>
      <c r="G7568" s="333" t="s">
        <v>21948</v>
      </c>
    </row>
    <row r="7569" spans="1:7" ht="30">
      <c r="A7569" s="333">
        <v>41114603</v>
      </c>
      <c r="B7569" s="333" t="s">
        <v>21949</v>
      </c>
      <c r="D7569" s="333" t="s">
        <v>21950</v>
      </c>
      <c r="E7569" s="333" t="s">
        <v>5844</v>
      </c>
      <c r="F7569" s="333" t="s">
        <v>5845</v>
      </c>
      <c r="G7569" s="333" t="s">
        <v>21951</v>
      </c>
    </row>
    <row r="7570" spans="1:7" ht="30">
      <c r="A7570" s="333">
        <v>41114604</v>
      </c>
      <c r="B7570" s="333" t="s">
        <v>21952</v>
      </c>
      <c r="D7570" s="333" t="s">
        <v>21953</v>
      </c>
      <c r="E7570" s="333" t="s">
        <v>5844</v>
      </c>
      <c r="F7570" s="333" t="s">
        <v>5845</v>
      </c>
      <c r="G7570" s="333" t="s">
        <v>21954</v>
      </c>
    </row>
    <row r="7571" spans="1:7">
      <c r="A7571" s="333">
        <v>41114605</v>
      </c>
      <c r="B7571" s="333" t="s">
        <v>21955</v>
      </c>
      <c r="D7571" s="333" t="s">
        <v>21956</v>
      </c>
      <c r="E7571" s="333" t="s">
        <v>5844</v>
      </c>
      <c r="F7571" s="333" t="s">
        <v>5845</v>
      </c>
      <c r="G7571" s="333" t="s">
        <v>21955</v>
      </c>
    </row>
    <row r="7572" spans="1:7" ht="30">
      <c r="A7572" s="333">
        <v>41114606</v>
      </c>
      <c r="B7572" s="333" t="s">
        <v>21957</v>
      </c>
      <c r="D7572" s="333" t="s">
        <v>21958</v>
      </c>
      <c r="E7572" s="333" t="s">
        <v>5844</v>
      </c>
      <c r="F7572" s="333" t="s">
        <v>5845</v>
      </c>
      <c r="G7572" s="333" t="s">
        <v>21959</v>
      </c>
    </row>
    <row r="7573" spans="1:7" ht="60">
      <c r="A7573" s="333">
        <v>41114607</v>
      </c>
      <c r="B7573" s="333" t="s">
        <v>21960</v>
      </c>
      <c r="D7573" s="333" t="s">
        <v>21961</v>
      </c>
      <c r="E7573" s="333" t="s">
        <v>5844</v>
      </c>
      <c r="F7573" s="333" t="s">
        <v>5845</v>
      </c>
      <c r="G7573" s="333" t="s">
        <v>21962</v>
      </c>
    </row>
    <row r="7574" spans="1:7">
      <c r="A7574" s="333">
        <v>41114608</v>
      </c>
      <c r="B7574" s="333" t="s">
        <v>21963</v>
      </c>
      <c r="D7574" s="333" t="s">
        <v>21964</v>
      </c>
      <c r="E7574" s="333" t="s">
        <v>5844</v>
      </c>
      <c r="F7574" s="333" t="s">
        <v>5845</v>
      </c>
      <c r="G7574" s="333" t="s">
        <v>21965</v>
      </c>
    </row>
    <row r="7575" spans="1:7" ht="30">
      <c r="A7575" s="333">
        <v>41114609</v>
      </c>
      <c r="B7575" s="333" t="s">
        <v>21966</v>
      </c>
      <c r="D7575" s="333" t="s">
        <v>21967</v>
      </c>
      <c r="E7575" s="333" t="s">
        <v>5844</v>
      </c>
      <c r="F7575" s="333" t="s">
        <v>5845</v>
      </c>
      <c r="G7575" s="333" t="s">
        <v>21968</v>
      </c>
    </row>
    <row r="7576" spans="1:7">
      <c r="A7576" s="333">
        <v>41114610</v>
      </c>
      <c r="B7576" s="333" t="s">
        <v>21969</v>
      </c>
      <c r="D7576" s="333" t="s">
        <v>21970</v>
      </c>
      <c r="E7576" s="333" t="s">
        <v>5844</v>
      </c>
      <c r="F7576" s="333" t="s">
        <v>5845</v>
      </c>
      <c r="G7576" s="333" t="s">
        <v>21971</v>
      </c>
    </row>
    <row r="7577" spans="1:7" ht="30">
      <c r="A7577" s="333">
        <v>41114611</v>
      </c>
      <c r="B7577" s="333" t="s">
        <v>21972</v>
      </c>
      <c r="D7577" s="333" t="s">
        <v>21973</v>
      </c>
      <c r="E7577" s="333" t="s">
        <v>5844</v>
      </c>
      <c r="F7577" s="333" t="s">
        <v>5845</v>
      </c>
      <c r="G7577" s="333" t="s">
        <v>21974</v>
      </c>
    </row>
    <row r="7578" spans="1:7" ht="45">
      <c r="A7578" s="333">
        <v>41114612</v>
      </c>
      <c r="B7578" s="333" t="s">
        <v>21975</v>
      </c>
      <c r="D7578" s="333" t="s">
        <v>21976</v>
      </c>
      <c r="E7578" s="333" t="s">
        <v>5844</v>
      </c>
      <c r="F7578" s="333" t="s">
        <v>5845</v>
      </c>
      <c r="G7578" s="333" t="s">
        <v>21977</v>
      </c>
    </row>
    <row r="7579" spans="1:7" ht="30">
      <c r="A7579" s="333">
        <v>41114613</v>
      </c>
      <c r="B7579" s="333" t="s">
        <v>21978</v>
      </c>
      <c r="D7579" s="333" t="s">
        <v>21979</v>
      </c>
      <c r="E7579" s="333" t="s">
        <v>5844</v>
      </c>
      <c r="F7579" s="333" t="s">
        <v>5845</v>
      </c>
      <c r="G7579" s="333" t="s">
        <v>21980</v>
      </c>
    </row>
    <row r="7580" spans="1:7" ht="30">
      <c r="A7580" s="333">
        <v>41114614</v>
      </c>
      <c r="B7580" s="333" t="s">
        <v>21981</v>
      </c>
      <c r="D7580" s="333" t="s">
        <v>21982</v>
      </c>
      <c r="E7580" s="333" t="s">
        <v>5844</v>
      </c>
      <c r="F7580" s="333" t="s">
        <v>5845</v>
      </c>
      <c r="G7580" s="333" t="s">
        <v>21983</v>
      </c>
    </row>
    <row r="7581" spans="1:7" ht="45">
      <c r="A7581" s="333">
        <v>41114615</v>
      </c>
      <c r="B7581" s="333" t="s">
        <v>21984</v>
      </c>
      <c r="D7581" s="333" t="s">
        <v>21985</v>
      </c>
      <c r="E7581" s="333" t="s">
        <v>5844</v>
      </c>
      <c r="F7581" s="333" t="s">
        <v>5845</v>
      </c>
      <c r="G7581" s="333" t="s">
        <v>21986</v>
      </c>
    </row>
    <row r="7582" spans="1:7" ht="60">
      <c r="A7582" s="333">
        <v>41114616</v>
      </c>
      <c r="B7582" s="333" t="s">
        <v>21987</v>
      </c>
      <c r="D7582" s="333" t="s">
        <v>21988</v>
      </c>
      <c r="E7582" s="333" t="s">
        <v>5844</v>
      </c>
      <c r="F7582" s="333" t="s">
        <v>5845</v>
      </c>
      <c r="G7582" s="333" t="s">
        <v>21989</v>
      </c>
    </row>
    <row r="7583" spans="1:7">
      <c r="A7583" s="333">
        <v>41114617</v>
      </c>
      <c r="B7583" s="333" t="s">
        <v>21990</v>
      </c>
      <c r="D7583" s="333" t="s">
        <v>21991</v>
      </c>
      <c r="E7583" s="333" t="s">
        <v>5844</v>
      </c>
      <c r="F7583" s="333" t="s">
        <v>5845</v>
      </c>
      <c r="G7583" s="333" t="s">
        <v>21992</v>
      </c>
    </row>
    <row r="7584" spans="1:7" ht="45">
      <c r="A7584" s="333">
        <v>41114618</v>
      </c>
      <c r="B7584" s="333" t="s">
        <v>21993</v>
      </c>
      <c r="D7584" s="333" t="s">
        <v>21994</v>
      </c>
      <c r="E7584" s="333" t="s">
        <v>5844</v>
      </c>
      <c r="F7584" s="333" t="s">
        <v>5845</v>
      </c>
      <c r="G7584" s="333" t="s">
        <v>21995</v>
      </c>
    </row>
    <row r="7585" spans="1:7">
      <c r="A7585" s="333">
        <v>41114619</v>
      </c>
      <c r="B7585" s="333" t="s">
        <v>21996</v>
      </c>
      <c r="D7585" s="333" t="s">
        <v>21997</v>
      </c>
      <c r="E7585" s="333" t="s">
        <v>5844</v>
      </c>
      <c r="F7585" s="333" t="s">
        <v>5845</v>
      </c>
      <c r="G7585" s="333" t="s">
        <v>21998</v>
      </c>
    </row>
    <row r="7586" spans="1:7" ht="30">
      <c r="A7586" s="333">
        <v>41114620</v>
      </c>
      <c r="B7586" s="333" t="s">
        <v>21999</v>
      </c>
      <c r="D7586" s="333" t="s">
        <v>22000</v>
      </c>
      <c r="E7586" s="333" t="s">
        <v>5844</v>
      </c>
      <c r="F7586" s="333" t="s">
        <v>5845</v>
      </c>
      <c r="G7586" s="333" t="s">
        <v>22001</v>
      </c>
    </row>
    <row r="7587" spans="1:7" ht="30">
      <c r="A7587" s="333">
        <v>41114621</v>
      </c>
      <c r="B7587" s="333" t="s">
        <v>22002</v>
      </c>
      <c r="D7587" s="333" t="s">
        <v>22003</v>
      </c>
      <c r="E7587" s="333" t="s">
        <v>5844</v>
      </c>
      <c r="F7587" s="333" t="s">
        <v>5845</v>
      </c>
      <c r="G7587" s="333" t="s">
        <v>22002</v>
      </c>
    </row>
    <row r="7588" spans="1:7" ht="30">
      <c r="A7588" s="333">
        <v>41114622</v>
      </c>
      <c r="B7588" s="333" t="s">
        <v>22004</v>
      </c>
      <c r="D7588" s="333" t="s">
        <v>22005</v>
      </c>
      <c r="E7588" s="333" t="s">
        <v>5844</v>
      </c>
      <c r="F7588" s="333" t="s">
        <v>5845</v>
      </c>
      <c r="G7588" s="333" t="s">
        <v>22004</v>
      </c>
    </row>
    <row r="7589" spans="1:7" ht="30">
      <c r="A7589" s="333">
        <v>41114623</v>
      </c>
      <c r="B7589" s="333" t="s">
        <v>22006</v>
      </c>
      <c r="D7589" s="333" t="s">
        <v>22007</v>
      </c>
      <c r="E7589" s="333" t="s">
        <v>5844</v>
      </c>
      <c r="F7589" s="333" t="s">
        <v>5845</v>
      </c>
      <c r="G7589" s="333" t="s">
        <v>22008</v>
      </c>
    </row>
    <row r="7590" spans="1:7">
      <c r="A7590" s="333">
        <v>41114624</v>
      </c>
      <c r="B7590" s="333" t="s">
        <v>22009</v>
      </c>
      <c r="D7590" s="333" t="s">
        <v>22010</v>
      </c>
      <c r="E7590" s="333" t="s">
        <v>5844</v>
      </c>
      <c r="F7590" s="333" t="s">
        <v>5845</v>
      </c>
      <c r="G7590" s="333" t="s">
        <v>22011</v>
      </c>
    </row>
    <row r="7591" spans="1:7" ht="30">
      <c r="A7591" s="333">
        <v>41114625</v>
      </c>
      <c r="B7591" s="333" t="s">
        <v>22012</v>
      </c>
      <c r="D7591" s="333" t="s">
        <v>22013</v>
      </c>
      <c r="E7591" s="333" t="s">
        <v>5844</v>
      </c>
      <c r="F7591" s="333" t="s">
        <v>5845</v>
      </c>
      <c r="G7591" s="333" t="s">
        <v>22014</v>
      </c>
    </row>
    <row r="7592" spans="1:7" ht="45">
      <c r="A7592" s="333">
        <v>41114626</v>
      </c>
      <c r="B7592" s="333" t="s">
        <v>22015</v>
      </c>
      <c r="D7592" s="333" t="s">
        <v>22016</v>
      </c>
      <c r="E7592" s="333" t="s">
        <v>5844</v>
      </c>
      <c r="F7592" s="333" t="s">
        <v>5845</v>
      </c>
      <c r="G7592" s="333" t="s">
        <v>22017</v>
      </c>
    </row>
    <row r="7593" spans="1:7">
      <c r="A7593" s="333">
        <v>41114700</v>
      </c>
      <c r="B7593" s="333" t="s">
        <v>22018</v>
      </c>
      <c r="D7593" s="333" t="s">
        <v>2173</v>
      </c>
      <c r="E7593" s="333" t="s">
        <v>2173</v>
      </c>
      <c r="F7593" s="333" t="s">
        <v>2173</v>
      </c>
      <c r="G7593" s="333" t="s">
        <v>2173</v>
      </c>
    </row>
    <row r="7594" spans="1:7" ht="30">
      <c r="A7594" s="333">
        <v>41114701</v>
      </c>
      <c r="B7594" s="333" t="s">
        <v>22019</v>
      </c>
      <c r="D7594" s="333" t="s">
        <v>22020</v>
      </c>
      <c r="E7594" s="333" t="s">
        <v>5844</v>
      </c>
      <c r="F7594" s="333" t="s">
        <v>5845</v>
      </c>
      <c r="G7594" s="333" t="s">
        <v>22021</v>
      </c>
    </row>
    <row r="7595" spans="1:7" ht="30">
      <c r="A7595" s="333">
        <v>41114702</v>
      </c>
      <c r="B7595" s="333" t="s">
        <v>22022</v>
      </c>
      <c r="D7595" s="333" t="s">
        <v>22023</v>
      </c>
      <c r="E7595" s="333" t="s">
        <v>5844</v>
      </c>
      <c r="F7595" s="333" t="s">
        <v>5845</v>
      </c>
      <c r="G7595" s="333" t="s">
        <v>22024</v>
      </c>
    </row>
    <row r="7596" spans="1:7">
      <c r="A7596" s="333">
        <v>41114703</v>
      </c>
      <c r="B7596" s="333" t="s">
        <v>22025</v>
      </c>
      <c r="D7596" s="333" t="s">
        <v>22026</v>
      </c>
      <c r="E7596" s="333" t="s">
        <v>5844</v>
      </c>
      <c r="F7596" s="333" t="s">
        <v>5845</v>
      </c>
      <c r="G7596" s="333" t="s">
        <v>22027</v>
      </c>
    </row>
    <row r="7597" spans="1:7">
      <c r="A7597" s="333">
        <v>41114704</v>
      </c>
      <c r="B7597" s="333" t="s">
        <v>22028</v>
      </c>
      <c r="D7597" s="333" t="s">
        <v>22029</v>
      </c>
      <c r="E7597" s="333" t="s">
        <v>5844</v>
      </c>
      <c r="F7597" s="333" t="s">
        <v>5845</v>
      </c>
      <c r="G7597" s="333" t="s">
        <v>22030</v>
      </c>
    </row>
    <row r="7598" spans="1:7">
      <c r="A7598" s="333">
        <v>41114705</v>
      </c>
      <c r="B7598" s="333" t="s">
        <v>22031</v>
      </c>
      <c r="D7598" s="333" t="s">
        <v>22032</v>
      </c>
      <c r="E7598" s="333" t="s">
        <v>5844</v>
      </c>
      <c r="F7598" s="333" t="s">
        <v>5845</v>
      </c>
      <c r="G7598" s="333" t="s">
        <v>22033</v>
      </c>
    </row>
    <row r="7599" spans="1:7" ht="30">
      <c r="A7599" s="333">
        <v>41114706</v>
      </c>
      <c r="B7599" s="333" t="s">
        <v>22034</v>
      </c>
      <c r="D7599" s="333" t="s">
        <v>22035</v>
      </c>
      <c r="E7599" s="333" t="s">
        <v>5844</v>
      </c>
      <c r="F7599" s="333" t="s">
        <v>5845</v>
      </c>
      <c r="G7599" s="333" t="s">
        <v>22036</v>
      </c>
    </row>
    <row r="7600" spans="1:7">
      <c r="A7600" s="333">
        <v>41114800</v>
      </c>
      <c r="B7600" s="333" t="s">
        <v>22037</v>
      </c>
      <c r="D7600" s="333" t="s">
        <v>2173</v>
      </c>
      <c r="E7600" s="333" t="s">
        <v>2173</v>
      </c>
      <c r="F7600" s="333" t="s">
        <v>2173</v>
      </c>
      <c r="G7600" s="333" t="s">
        <v>2173</v>
      </c>
    </row>
    <row r="7601" spans="1:7">
      <c r="A7601" s="333">
        <v>41114801</v>
      </c>
      <c r="B7601" s="333" t="s">
        <v>22038</v>
      </c>
      <c r="D7601" s="333" t="s">
        <v>22039</v>
      </c>
      <c r="E7601" s="333" t="s">
        <v>5844</v>
      </c>
      <c r="F7601" s="333" t="s">
        <v>5845</v>
      </c>
      <c r="G7601" s="333" t="s">
        <v>22040</v>
      </c>
    </row>
    <row r="7602" spans="1:7" ht="30">
      <c r="A7602" s="333">
        <v>41114802</v>
      </c>
      <c r="B7602" s="333" t="s">
        <v>22041</v>
      </c>
      <c r="D7602" s="333" t="s">
        <v>22042</v>
      </c>
      <c r="E7602" s="333" t="s">
        <v>5844</v>
      </c>
      <c r="F7602" s="333" t="s">
        <v>5845</v>
      </c>
      <c r="G7602" s="333" t="s">
        <v>22043</v>
      </c>
    </row>
    <row r="7603" spans="1:7">
      <c r="A7603" s="333">
        <v>41114803</v>
      </c>
      <c r="B7603" s="333" t="s">
        <v>22044</v>
      </c>
      <c r="D7603" s="333" t="s">
        <v>22045</v>
      </c>
      <c r="E7603" s="333" t="s">
        <v>5844</v>
      </c>
      <c r="F7603" s="333" t="s">
        <v>5845</v>
      </c>
      <c r="G7603" s="333" t="s">
        <v>22046</v>
      </c>
    </row>
    <row r="7604" spans="1:7">
      <c r="A7604" s="333">
        <v>41115100</v>
      </c>
      <c r="B7604" s="333" t="s">
        <v>22047</v>
      </c>
      <c r="D7604" s="333" t="s">
        <v>2173</v>
      </c>
      <c r="E7604" s="333" t="s">
        <v>2173</v>
      </c>
      <c r="F7604" s="333" t="s">
        <v>2173</v>
      </c>
      <c r="G7604" s="333" t="s">
        <v>2173</v>
      </c>
    </row>
    <row r="7605" spans="1:7">
      <c r="A7605" s="333">
        <v>41115101</v>
      </c>
      <c r="B7605" s="333" t="s">
        <v>22048</v>
      </c>
      <c r="D7605" s="333" t="s">
        <v>22049</v>
      </c>
      <c r="E7605" s="333" t="s">
        <v>5844</v>
      </c>
      <c r="F7605" s="333" t="s">
        <v>5845</v>
      </c>
      <c r="G7605" s="333" t="s">
        <v>22050</v>
      </c>
    </row>
    <row r="7606" spans="1:7">
      <c r="A7606" s="333">
        <v>41115200</v>
      </c>
      <c r="B7606" s="333" t="s">
        <v>22051</v>
      </c>
      <c r="D7606" s="333" t="s">
        <v>2173</v>
      </c>
      <c r="E7606" s="333" t="s">
        <v>2173</v>
      </c>
      <c r="F7606" s="333" t="s">
        <v>2173</v>
      </c>
      <c r="G7606" s="333" t="s">
        <v>2173</v>
      </c>
    </row>
    <row r="7607" spans="1:7" ht="60">
      <c r="A7607" s="333">
        <v>41115201</v>
      </c>
      <c r="B7607" s="333" t="s">
        <v>22052</v>
      </c>
      <c r="D7607" s="333" t="s">
        <v>22053</v>
      </c>
      <c r="E7607" s="333" t="s">
        <v>8447</v>
      </c>
      <c r="F7607" s="333" t="s">
        <v>8448</v>
      </c>
      <c r="G7607" s="333" t="s">
        <v>22054</v>
      </c>
    </row>
    <row r="7608" spans="1:7" ht="30">
      <c r="A7608" s="333">
        <v>41115202</v>
      </c>
      <c r="B7608" s="333" t="s">
        <v>22055</v>
      </c>
      <c r="D7608" s="333" t="s">
        <v>22056</v>
      </c>
      <c r="E7608" s="333" t="s">
        <v>6747</v>
      </c>
      <c r="F7608" s="333" t="s">
        <v>6748</v>
      </c>
      <c r="G7608" s="333" t="s">
        <v>22057</v>
      </c>
    </row>
    <row r="7609" spans="1:7">
      <c r="A7609" s="333">
        <v>41115300</v>
      </c>
      <c r="B7609" s="333" t="s">
        <v>22058</v>
      </c>
      <c r="D7609" s="333" t="s">
        <v>2173</v>
      </c>
      <c r="E7609" s="333" t="s">
        <v>2173</v>
      </c>
      <c r="F7609" s="333" t="s">
        <v>2173</v>
      </c>
      <c r="G7609" s="333" t="s">
        <v>2173</v>
      </c>
    </row>
    <row r="7610" spans="1:7" ht="30">
      <c r="A7610" s="333">
        <v>41115301</v>
      </c>
      <c r="B7610" s="333" t="s">
        <v>22059</v>
      </c>
      <c r="D7610" s="333" t="s">
        <v>22060</v>
      </c>
      <c r="E7610" s="333" t="s">
        <v>5887</v>
      </c>
      <c r="F7610" s="333" t="s">
        <v>5888</v>
      </c>
      <c r="G7610" s="333" t="s">
        <v>22061</v>
      </c>
    </row>
    <row r="7611" spans="1:7" ht="45">
      <c r="A7611" s="333">
        <v>41115302</v>
      </c>
      <c r="B7611" s="333" t="s">
        <v>22062</v>
      </c>
      <c r="D7611" s="333" t="s">
        <v>22063</v>
      </c>
      <c r="E7611" s="333" t="s">
        <v>5887</v>
      </c>
      <c r="F7611" s="333" t="s">
        <v>5888</v>
      </c>
      <c r="G7611" s="333" t="s">
        <v>22064</v>
      </c>
    </row>
    <row r="7612" spans="1:7" ht="45">
      <c r="A7612" s="333">
        <v>41115303</v>
      </c>
      <c r="B7612" s="333" t="s">
        <v>22065</v>
      </c>
      <c r="D7612" s="333" t="s">
        <v>22066</v>
      </c>
      <c r="E7612" s="333" t="s">
        <v>5887</v>
      </c>
      <c r="F7612" s="333" t="s">
        <v>5888</v>
      </c>
      <c r="G7612" s="333" t="s">
        <v>22065</v>
      </c>
    </row>
    <row r="7613" spans="1:7" ht="60">
      <c r="A7613" s="333">
        <v>41115304</v>
      </c>
      <c r="B7613" s="333" t="s">
        <v>22067</v>
      </c>
      <c r="D7613" s="333" t="s">
        <v>22068</v>
      </c>
      <c r="E7613" s="333" t="s">
        <v>5887</v>
      </c>
      <c r="F7613" s="333" t="s">
        <v>5888</v>
      </c>
      <c r="G7613" s="333" t="s">
        <v>22069</v>
      </c>
    </row>
    <row r="7614" spans="1:7" ht="45">
      <c r="A7614" s="333">
        <v>41115305</v>
      </c>
      <c r="B7614" s="333" t="s">
        <v>22070</v>
      </c>
      <c r="D7614" s="333" t="s">
        <v>22071</v>
      </c>
      <c r="E7614" s="333" t="s">
        <v>5887</v>
      </c>
      <c r="F7614" s="333" t="s">
        <v>5888</v>
      </c>
      <c r="G7614" s="333" t="s">
        <v>22072</v>
      </c>
    </row>
    <row r="7615" spans="1:7" ht="30">
      <c r="A7615" s="333">
        <v>41115306</v>
      </c>
      <c r="B7615" s="333" t="s">
        <v>22073</v>
      </c>
      <c r="D7615" s="333" t="s">
        <v>22074</v>
      </c>
      <c r="E7615" s="333" t="s">
        <v>5887</v>
      </c>
      <c r="F7615" s="333" t="s">
        <v>5888</v>
      </c>
      <c r="G7615" s="333" t="s">
        <v>22075</v>
      </c>
    </row>
    <row r="7616" spans="1:7" ht="45">
      <c r="A7616" s="333">
        <v>41115307</v>
      </c>
      <c r="B7616" s="333" t="s">
        <v>22076</v>
      </c>
      <c r="D7616" s="333" t="s">
        <v>22077</v>
      </c>
      <c r="E7616" s="333" t="s">
        <v>5887</v>
      </c>
      <c r="F7616" s="333" t="s">
        <v>5888</v>
      </c>
      <c r="G7616" s="333" t="s">
        <v>22078</v>
      </c>
    </row>
    <row r="7617" spans="1:7" ht="45">
      <c r="A7617" s="333">
        <v>41115308</v>
      </c>
      <c r="B7617" s="333" t="s">
        <v>22079</v>
      </c>
      <c r="D7617" s="333" t="s">
        <v>22080</v>
      </c>
      <c r="E7617" s="333" t="s">
        <v>5887</v>
      </c>
      <c r="F7617" s="333" t="s">
        <v>5888</v>
      </c>
      <c r="G7617" s="333" t="s">
        <v>22081</v>
      </c>
    </row>
    <row r="7618" spans="1:7" ht="45">
      <c r="A7618" s="333">
        <v>41115309</v>
      </c>
      <c r="B7618" s="333" t="s">
        <v>22082</v>
      </c>
      <c r="D7618" s="333" t="s">
        <v>22083</v>
      </c>
      <c r="E7618" s="333" t="s">
        <v>5887</v>
      </c>
      <c r="F7618" s="333" t="s">
        <v>5888</v>
      </c>
      <c r="G7618" s="333" t="s">
        <v>22084</v>
      </c>
    </row>
    <row r="7619" spans="1:7" ht="45">
      <c r="A7619" s="333">
        <v>41115310</v>
      </c>
      <c r="B7619" s="333" t="s">
        <v>22085</v>
      </c>
      <c r="D7619" s="333" t="s">
        <v>22086</v>
      </c>
      <c r="E7619" s="333" t="s">
        <v>5887</v>
      </c>
      <c r="F7619" s="333" t="s">
        <v>5888</v>
      </c>
      <c r="G7619" s="333" t="s">
        <v>22087</v>
      </c>
    </row>
    <row r="7620" spans="1:7" ht="30">
      <c r="A7620" s="333">
        <v>41115311</v>
      </c>
      <c r="B7620" s="333" t="s">
        <v>22088</v>
      </c>
      <c r="D7620" s="333" t="s">
        <v>22089</v>
      </c>
      <c r="E7620" s="333" t="s">
        <v>5887</v>
      </c>
      <c r="F7620" s="333" t="s">
        <v>5888</v>
      </c>
      <c r="G7620" s="333" t="s">
        <v>22090</v>
      </c>
    </row>
    <row r="7621" spans="1:7" ht="30">
      <c r="A7621" s="333">
        <v>41115312</v>
      </c>
      <c r="B7621" s="333" t="s">
        <v>22091</v>
      </c>
      <c r="D7621" s="333" t="s">
        <v>22092</v>
      </c>
      <c r="E7621" s="333" t="s">
        <v>5887</v>
      </c>
      <c r="F7621" s="333" t="s">
        <v>5888</v>
      </c>
      <c r="G7621" s="333" t="s">
        <v>22093</v>
      </c>
    </row>
    <row r="7622" spans="1:7" ht="30">
      <c r="A7622" s="333">
        <v>41115313</v>
      </c>
      <c r="B7622" s="333" t="s">
        <v>22094</v>
      </c>
      <c r="D7622" s="333" t="s">
        <v>22095</v>
      </c>
      <c r="E7622" s="333" t="s">
        <v>5887</v>
      </c>
      <c r="F7622" s="333" t="s">
        <v>5888</v>
      </c>
      <c r="G7622" s="333" t="s">
        <v>22096</v>
      </c>
    </row>
    <row r="7623" spans="1:7" ht="30">
      <c r="A7623" s="333">
        <v>41115314</v>
      </c>
      <c r="B7623" s="333" t="s">
        <v>22097</v>
      </c>
      <c r="D7623" s="333" t="s">
        <v>22098</v>
      </c>
      <c r="E7623" s="333" t="s">
        <v>5887</v>
      </c>
      <c r="F7623" s="333" t="s">
        <v>5888</v>
      </c>
      <c r="G7623" s="333" t="s">
        <v>22099</v>
      </c>
    </row>
    <row r="7624" spans="1:7" ht="45">
      <c r="A7624" s="333">
        <v>41115315</v>
      </c>
      <c r="B7624" s="333" t="s">
        <v>22100</v>
      </c>
      <c r="D7624" s="333" t="s">
        <v>22101</v>
      </c>
      <c r="E7624" s="333" t="s">
        <v>5887</v>
      </c>
      <c r="F7624" s="333" t="s">
        <v>5888</v>
      </c>
      <c r="G7624" s="333" t="s">
        <v>22102</v>
      </c>
    </row>
    <row r="7625" spans="1:7">
      <c r="A7625" s="333">
        <v>41115316</v>
      </c>
      <c r="B7625" s="333" t="s">
        <v>22103</v>
      </c>
      <c r="D7625" s="333" t="s">
        <v>22104</v>
      </c>
      <c r="E7625" s="333" t="s">
        <v>5887</v>
      </c>
      <c r="F7625" s="333" t="s">
        <v>5888</v>
      </c>
      <c r="G7625" s="333" t="s">
        <v>22105</v>
      </c>
    </row>
    <row r="7626" spans="1:7" ht="45">
      <c r="A7626" s="333">
        <v>41115317</v>
      </c>
      <c r="B7626" s="333" t="s">
        <v>22106</v>
      </c>
      <c r="D7626" s="333" t="s">
        <v>22107</v>
      </c>
      <c r="E7626" s="333" t="s">
        <v>5887</v>
      </c>
      <c r="F7626" s="333" t="s">
        <v>5888</v>
      </c>
      <c r="G7626" s="333" t="s">
        <v>22108</v>
      </c>
    </row>
    <row r="7627" spans="1:7" ht="30">
      <c r="A7627" s="333">
        <v>41115318</v>
      </c>
      <c r="B7627" s="333" t="s">
        <v>22109</v>
      </c>
      <c r="D7627" s="333" t="s">
        <v>22110</v>
      </c>
      <c r="E7627" s="333" t="s">
        <v>5887</v>
      </c>
      <c r="F7627" s="333" t="s">
        <v>5888</v>
      </c>
      <c r="G7627" s="333" t="s">
        <v>22111</v>
      </c>
    </row>
    <row r="7628" spans="1:7" ht="45">
      <c r="A7628" s="333">
        <v>41115319</v>
      </c>
      <c r="B7628" s="333" t="s">
        <v>22112</v>
      </c>
      <c r="D7628" s="333" t="s">
        <v>22113</v>
      </c>
      <c r="E7628" s="333" t="s">
        <v>5887</v>
      </c>
      <c r="F7628" s="333" t="s">
        <v>5888</v>
      </c>
      <c r="G7628" s="333" t="s">
        <v>22114</v>
      </c>
    </row>
    <row r="7629" spans="1:7" ht="60">
      <c r="A7629" s="333">
        <v>41115320</v>
      </c>
      <c r="B7629" s="333" t="s">
        <v>22115</v>
      </c>
      <c r="D7629" s="333" t="s">
        <v>22116</v>
      </c>
      <c r="E7629" s="333" t="s">
        <v>5887</v>
      </c>
      <c r="F7629" s="333" t="s">
        <v>5888</v>
      </c>
      <c r="G7629" s="333" t="s">
        <v>22117</v>
      </c>
    </row>
    <row r="7630" spans="1:7" ht="30">
      <c r="A7630" s="333">
        <v>41115321</v>
      </c>
      <c r="B7630" s="333" t="s">
        <v>22118</v>
      </c>
      <c r="D7630" s="333" t="s">
        <v>22119</v>
      </c>
      <c r="E7630" s="333" t="s">
        <v>5887</v>
      </c>
      <c r="F7630" s="333" t="s">
        <v>5888</v>
      </c>
      <c r="G7630" s="333" t="s">
        <v>22120</v>
      </c>
    </row>
    <row r="7631" spans="1:7" ht="30">
      <c r="A7631" s="333">
        <v>41115322</v>
      </c>
      <c r="B7631" s="333" t="s">
        <v>22121</v>
      </c>
      <c r="D7631" s="333" t="s">
        <v>22122</v>
      </c>
      <c r="E7631" s="333" t="s">
        <v>5887</v>
      </c>
      <c r="F7631" s="333" t="s">
        <v>5888</v>
      </c>
      <c r="G7631" s="333" t="s">
        <v>22123</v>
      </c>
    </row>
    <row r="7632" spans="1:7">
      <c r="A7632" s="333">
        <v>41115400</v>
      </c>
      <c r="B7632" s="333" t="s">
        <v>22124</v>
      </c>
      <c r="D7632" s="333" t="s">
        <v>2173</v>
      </c>
      <c r="E7632" s="333" t="s">
        <v>2173</v>
      </c>
      <c r="F7632" s="333" t="s">
        <v>2173</v>
      </c>
      <c r="G7632" s="333" t="s">
        <v>2173</v>
      </c>
    </row>
    <row r="7633" spans="1:7" ht="45">
      <c r="A7633" s="333">
        <v>41115401</v>
      </c>
      <c r="B7633" s="333" t="s">
        <v>22125</v>
      </c>
      <c r="D7633" s="333" t="s">
        <v>22126</v>
      </c>
      <c r="E7633" s="333" t="s">
        <v>6747</v>
      </c>
      <c r="F7633" s="333" t="s">
        <v>6748</v>
      </c>
      <c r="G7633" s="333" t="s">
        <v>22127</v>
      </c>
    </row>
    <row r="7634" spans="1:7" ht="45">
      <c r="A7634" s="333">
        <v>41115402</v>
      </c>
      <c r="B7634" s="333" t="s">
        <v>22128</v>
      </c>
      <c r="D7634" s="333" t="s">
        <v>22129</v>
      </c>
      <c r="E7634" s="333" t="s">
        <v>6747</v>
      </c>
      <c r="F7634" s="333" t="s">
        <v>6748</v>
      </c>
      <c r="G7634" s="333" t="s">
        <v>22130</v>
      </c>
    </row>
    <row r="7635" spans="1:7" ht="45">
      <c r="A7635" s="333">
        <v>41115403</v>
      </c>
      <c r="B7635" s="333" t="s">
        <v>22131</v>
      </c>
      <c r="D7635" s="333" t="s">
        <v>22129</v>
      </c>
      <c r="E7635" s="333" t="s">
        <v>6747</v>
      </c>
      <c r="F7635" s="333" t="s">
        <v>6748</v>
      </c>
      <c r="G7635" s="333" t="s">
        <v>22132</v>
      </c>
    </row>
    <row r="7636" spans="1:7" ht="60">
      <c r="A7636" s="333">
        <v>41115404</v>
      </c>
      <c r="B7636" s="333" t="s">
        <v>22133</v>
      </c>
      <c r="D7636" s="333" t="s">
        <v>22134</v>
      </c>
      <c r="E7636" s="333" t="s">
        <v>6747</v>
      </c>
      <c r="F7636" s="333" t="s">
        <v>6748</v>
      </c>
      <c r="G7636" s="333" t="s">
        <v>22135</v>
      </c>
    </row>
    <row r="7637" spans="1:7" ht="45">
      <c r="A7637" s="333">
        <v>41115405</v>
      </c>
      <c r="B7637" s="333" t="s">
        <v>22136</v>
      </c>
      <c r="D7637" s="333" t="s">
        <v>22137</v>
      </c>
      <c r="E7637" s="333" t="s">
        <v>6747</v>
      </c>
      <c r="F7637" s="333" t="s">
        <v>6748</v>
      </c>
      <c r="G7637" s="333" t="s">
        <v>22138</v>
      </c>
    </row>
    <row r="7638" spans="1:7" ht="60">
      <c r="A7638" s="333">
        <v>41115406</v>
      </c>
      <c r="B7638" s="333" t="s">
        <v>22139</v>
      </c>
      <c r="D7638" s="333" t="s">
        <v>22140</v>
      </c>
      <c r="E7638" s="333" t="s">
        <v>6747</v>
      </c>
      <c r="F7638" s="333" t="s">
        <v>6748</v>
      </c>
      <c r="G7638" s="333" t="s">
        <v>22141</v>
      </c>
    </row>
    <row r="7639" spans="1:7" ht="30">
      <c r="A7639" s="333">
        <v>41115407</v>
      </c>
      <c r="B7639" s="333" t="s">
        <v>22142</v>
      </c>
      <c r="D7639" s="333" t="s">
        <v>22143</v>
      </c>
      <c r="E7639" s="333" t="s">
        <v>6747</v>
      </c>
      <c r="F7639" s="333" t="s">
        <v>6748</v>
      </c>
      <c r="G7639" s="333" t="s">
        <v>22144</v>
      </c>
    </row>
    <row r="7640" spans="1:7" ht="45">
      <c r="A7640" s="333">
        <v>41115408</v>
      </c>
      <c r="B7640" s="333" t="s">
        <v>22145</v>
      </c>
      <c r="D7640" s="333" t="s">
        <v>22146</v>
      </c>
      <c r="E7640" s="333" t="s">
        <v>6747</v>
      </c>
      <c r="F7640" s="333" t="s">
        <v>6748</v>
      </c>
      <c r="G7640" s="333" t="s">
        <v>22147</v>
      </c>
    </row>
    <row r="7641" spans="1:7" ht="45">
      <c r="A7641" s="333">
        <v>41115409</v>
      </c>
      <c r="B7641" s="333" t="s">
        <v>22148</v>
      </c>
      <c r="D7641" s="333" t="s">
        <v>22149</v>
      </c>
      <c r="E7641" s="333" t="s">
        <v>6747</v>
      </c>
      <c r="F7641" s="333" t="s">
        <v>6748</v>
      </c>
      <c r="G7641" s="333" t="s">
        <v>22150</v>
      </c>
    </row>
    <row r="7642" spans="1:7" ht="45">
      <c r="A7642" s="333">
        <v>41115410</v>
      </c>
      <c r="B7642" s="333" t="s">
        <v>22151</v>
      </c>
      <c r="D7642" s="333" t="s">
        <v>22149</v>
      </c>
      <c r="E7642" s="333" t="s">
        <v>6747</v>
      </c>
      <c r="F7642" s="333" t="s">
        <v>6748</v>
      </c>
      <c r="G7642" s="333" t="s">
        <v>22151</v>
      </c>
    </row>
    <row r="7643" spans="1:7" ht="45">
      <c r="A7643" s="333">
        <v>41115411</v>
      </c>
      <c r="B7643" s="333" t="s">
        <v>22152</v>
      </c>
      <c r="D7643" s="333" t="s">
        <v>22153</v>
      </c>
      <c r="E7643" s="333" t="s">
        <v>6747</v>
      </c>
      <c r="F7643" s="333" t="s">
        <v>6748</v>
      </c>
      <c r="G7643" s="333" t="s">
        <v>22154</v>
      </c>
    </row>
    <row r="7644" spans="1:7">
      <c r="A7644" s="333">
        <v>41115500</v>
      </c>
      <c r="B7644" s="333" t="s">
        <v>22155</v>
      </c>
      <c r="D7644" s="333" t="s">
        <v>2173</v>
      </c>
      <c r="E7644" s="333" t="s">
        <v>2173</v>
      </c>
      <c r="F7644" s="333" t="s">
        <v>2173</v>
      </c>
      <c r="G7644" s="333" t="s">
        <v>2173</v>
      </c>
    </row>
    <row r="7645" spans="1:7" ht="30">
      <c r="A7645" s="333">
        <v>41115501</v>
      </c>
      <c r="B7645" s="333" t="s">
        <v>22156</v>
      </c>
      <c r="D7645" s="333" t="s">
        <v>22157</v>
      </c>
      <c r="E7645" s="333" t="s">
        <v>6747</v>
      </c>
      <c r="F7645" s="333" t="s">
        <v>6748</v>
      </c>
      <c r="G7645" s="333" t="s">
        <v>22158</v>
      </c>
    </row>
    <row r="7646" spans="1:7" ht="60">
      <c r="A7646" s="333">
        <v>41115502</v>
      </c>
      <c r="B7646" s="333" t="s">
        <v>22159</v>
      </c>
      <c r="D7646" s="333" t="s">
        <v>22160</v>
      </c>
      <c r="E7646" s="333" t="s">
        <v>6747</v>
      </c>
      <c r="F7646" s="333" t="s">
        <v>6748</v>
      </c>
      <c r="G7646" s="333" t="s">
        <v>22161</v>
      </c>
    </row>
    <row r="7647" spans="1:7" ht="45">
      <c r="A7647" s="333">
        <v>41115503</v>
      </c>
      <c r="B7647" s="333" t="s">
        <v>22162</v>
      </c>
      <c r="D7647" s="333" t="s">
        <v>22163</v>
      </c>
      <c r="E7647" s="333" t="s">
        <v>6747</v>
      </c>
      <c r="F7647" s="333" t="s">
        <v>6748</v>
      </c>
      <c r="G7647" s="333" t="s">
        <v>22164</v>
      </c>
    </row>
    <row r="7648" spans="1:7" ht="30">
      <c r="A7648" s="333">
        <v>41115504</v>
      </c>
      <c r="B7648" s="333" t="s">
        <v>22165</v>
      </c>
      <c r="D7648" s="333" t="s">
        <v>22166</v>
      </c>
      <c r="E7648" s="333" t="s">
        <v>6747</v>
      </c>
      <c r="F7648" s="333" t="s">
        <v>6748</v>
      </c>
      <c r="G7648" s="333" t="s">
        <v>22167</v>
      </c>
    </row>
    <row r="7649" spans="1:7" ht="45">
      <c r="A7649" s="333">
        <v>41115505</v>
      </c>
      <c r="B7649" s="333" t="s">
        <v>22168</v>
      </c>
      <c r="D7649" s="333" t="s">
        <v>22169</v>
      </c>
      <c r="E7649" s="333" t="s">
        <v>6747</v>
      </c>
      <c r="F7649" s="333" t="s">
        <v>6748</v>
      </c>
      <c r="G7649" s="333" t="s">
        <v>22170</v>
      </c>
    </row>
    <row r="7650" spans="1:7">
      <c r="A7650" s="333">
        <v>41115600</v>
      </c>
      <c r="B7650" s="333" t="s">
        <v>22171</v>
      </c>
      <c r="D7650" s="333" t="s">
        <v>2173</v>
      </c>
      <c r="E7650" s="333" t="s">
        <v>2173</v>
      </c>
      <c r="F7650" s="333" t="s">
        <v>2173</v>
      </c>
      <c r="G7650" s="333" t="s">
        <v>2173</v>
      </c>
    </row>
    <row r="7651" spans="1:7" ht="60">
      <c r="A7651" s="333">
        <v>41115601</v>
      </c>
      <c r="B7651" s="333" t="s">
        <v>22172</v>
      </c>
      <c r="D7651" s="333" t="s">
        <v>22173</v>
      </c>
      <c r="E7651" s="333" t="s">
        <v>6747</v>
      </c>
      <c r="F7651" s="333" t="s">
        <v>6748</v>
      </c>
      <c r="G7651" s="333" t="s">
        <v>22174</v>
      </c>
    </row>
    <row r="7652" spans="1:7" ht="45">
      <c r="A7652" s="333">
        <v>41115602</v>
      </c>
      <c r="B7652" s="333" t="s">
        <v>22175</v>
      </c>
      <c r="D7652" s="333" t="s">
        <v>22176</v>
      </c>
      <c r="E7652" s="333" t="s">
        <v>6747</v>
      </c>
      <c r="F7652" s="333" t="s">
        <v>6748</v>
      </c>
      <c r="G7652" s="333" t="s">
        <v>22177</v>
      </c>
    </row>
    <row r="7653" spans="1:7" ht="30">
      <c r="A7653" s="333">
        <v>41115603</v>
      </c>
      <c r="B7653" s="333" t="s">
        <v>22178</v>
      </c>
      <c r="D7653" s="333" t="s">
        <v>22179</v>
      </c>
      <c r="E7653" s="333" t="s">
        <v>6747</v>
      </c>
      <c r="F7653" s="333" t="s">
        <v>6748</v>
      </c>
      <c r="G7653" s="333" t="s">
        <v>22180</v>
      </c>
    </row>
    <row r="7654" spans="1:7" ht="45">
      <c r="A7654" s="333">
        <v>41115604</v>
      </c>
      <c r="B7654" s="333" t="s">
        <v>22181</v>
      </c>
      <c r="D7654" s="333" t="s">
        <v>22182</v>
      </c>
      <c r="E7654" s="333" t="s">
        <v>6747</v>
      </c>
      <c r="F7654" s="333" t="s">
        <v>6748</v>
      </c>
      <c r="G7654" s="333" t="s">
        <v>22183</v>
      </c>
    </row>
    <row r="7655" spans="1:7" ht="30">
      <c r="A7655" s="333">
        <v>41115605</v>
      </c>
      <c r="B7655" s="333" t="s">
        <v>22184</v>
      </c>
      <c r="D7655" s="333" t="s">
        <v>22185</v>
      </c>
      <c r="E7655" s="333" t="s">
        <v>6747</v>
      </c>
      <c r="F7655" s="333" t="s">
        <v>6748</v>
      </c>
      <c r="G7655" s="333" t="s">
        <v>22186</v>
      </c>
    </row>
    <row r="7656" spans="1:7">
      <c r="A7656" s="333">
        <v>41115606</v>
      </c>
      <c r="B7656" s="333" t="s">
        <v>22187</v>
      </c>
      <c r="D7656" s="333" t="s">
        <v>22188</v>
      </c>
      <c r="E7656" s="333" t="s">
        <v>6747</v>
      </c>
      <c r="F7656" s="333" t="s">
        <v>6748</v>
      </c>
      <c r="G7656" s="333" t="s">
        <v>22189</v>
      </c>
    </row>
    <row r="7657" spans="1:7" ht="30">
      <c r="A7657" s="333">
        <v>41115607</v>
      </c>
      <c r="B7657" s="333" t="s">
        <v>22190</v>
      </c>
      <c r="D7657" s="333" t="s">
        <v>22191</v>
      </c>
      <c r="E7657" s="333" t="s">
        <v>6747</v>
      </c>
      <c r="F7657" s="333" t="s">
        <v>6748</v>
      </c>
      <c r="G7657" s="333" t="s">
        <v>22192</v>
      </c>
    </row>
    <row r="7658" spans="1:7" ht="45">
      <c r="A7658" s="333">
        <v>41115608</v>
      </c>
      <c r="B7658" s="333" t="s">
        <v>22193</v>
      </c>
      <c r="D7658" s="333" t="s">
        <v>22194</v>
      </c>
      <c r="E7658" s="333" t="s">
        <v>6747</v>
      </c>
      <c r="F7658" s="333" t="s">
        <v>6748</v>
      </c>
      <c r="G7658" s="333" t="s">
        <v>22195</v>
      </c>
    </row>
    <row r="7659" spans="1:7" ht="45">
      <c r="A7659" s="333">
        <v>41115609</v>
      </c>
      <c r="B7659" s="333" t="s">
        <v>22196</v>
      </c>
      <c r="D7659" s="333" t="s">
        <v>22197</v>
      </c>
      <c r="E7659" s="333" t="s">
        <v>6747</v>
      </c>
      <c r="F7659" s="333" t="s">
        <v>6748</v>
      </c>
      <c r="G7659" s="333" t="s">
        <v>22198</v>
      </c>
    </row>
    <row r="7660" spans="1:7" ht="30">
      <c r="A7660" s="333">
        <v>41115610</v>
      </c>
      <c r="B7660" s="333" t="s">
        <v>22199</v>
      </c>
      <c r="D7660" s="333" t="s">
        <v>22200</v>
      </c>
      <c r="E7660" s="333" t="s">
        <v>6747</v>
      </c>
      <c r="F7660" s="333" t="s">
        <v>6748</v>
      </c>
      <c r="G7660" s="333" t="s">
        <v>22201</v>
      </c>
    </row>
    <row r="7661" spans="1:7" ht="30">
      <c r="A7661" s="333">
        <v>41115611</v>
      </c>
      <c r="B7661" s="333" t="s">
        <v>22202</v>
      </c>
      <c r="D7661" s="333" t="s">
        <v>22203</v>
      </c>
      <c r="E7661" s="333" t="s">
        <v>6747</v>
      </c>
      <c r="F7661" s="333" t="s">
        <v>6748</v>
      </c>
      <c r="G7661" s="333" t="s">
        <v>22204</v>
      </c>
    </row>
    <row r="7662" spans="1:7" ht="30">
      <c r="A7662" s="333">
        <v>41115612</v>
      </c>
      <c r="B7662" s="333" t="s">
        <v>22205</v>
      </c>
      <c r="D7662" s="333" t="s">
        <v>22206</v>
      </c>
      <c r="E7662" s="333" t="s">
        <v>6747</v>
      </c>
      <c r="F7662" s="333" t="s">
        <v>6748</v>
      </c>
      <c r="G7662" s="333" t="s">
        <v>22207</v>
      </c>
    </row>
    <row r="7663" spans="1:7" ht="60">
      <c r="A7663" s="333">
        <v>41115613</v>
      </c>
      <c r="B7663" s="333" t="s">
        <v>22208</v>
      </c>
      <c r="D7663" s="333" t="s">
        <v>22209</v>
      </c>
      <c r="E7663" s="333" t="s">
        <v>6747</v>
      </c>
      <c r="F7663" s="333" t="s">
        <v>6748</v>
      </c>
      <c r="G7663" s="333" t="s">
        <v>22210</v>
      </c>
    </row>
    <row r="7664" spans="1:7" ht="30">
      <c r="A7664" s="333">
        <v>41115614</v>
      </c>
      <c r="B7664" s="333" t="s">
        <v>22211</v>
      </c>
      <c r="D7664" s="333" t="s">
        <v>22212</v>
      </c>
      <c r="E7664" s="333" t="s">
        <v>6747</v>
      </c>
      <c r="F7664" s="333" t="s">
        <v>6748</v>
      </c>
      <c r="G7664" s="333" t="s">
        <v>22213</v>
      </c>
    </row>
    <row r="7665" spans="1:7">
      <c r="A7665" s="333">
        <v>41115700</v>
      </c>
      <c r="B7665" s="333" t="s">
        <v>22214</v>
      </c>
      <c r="D7665" s="333" t="s">
        <v>2173</v>
      </c>
      <c r="E7665" s="333" t="s">
        <v>2173</v>
      </c>
      <c r="F7665" s="333" t="s">
        <v>2173</v>
      </c>
      <c r="G7665" s="333" t="s">
        <v>2173</v>
      </c>
    </row>
    <row r="7666" spans="1:7" ht="30">
      <c r="A7666" s="333">
        <v>41115701</v>
      </c>
      <c r="B7666" s="333" t="s">
        <v>22215</v>
      </c>
      <c r="D7666" s="333" t="s">
        <v>22216</v>
      </c>
      <c r="E7666" s="333" t="s">
        <v>3995</v>
      </c>
      <c r="F7666" s="333" t="s">
        <v>3996</v>
      </c>
      <c r="G7666" s="333" t="s">
        <v>22217</v>
      </c>
    </row>
    <row r="7667" spans="1:7" ht="45">
      <c r="A7667" s="333">
        <v>41115702</v>
      </c>
      <c r="B7667" s="333" t="s">
        <v>22218</v>
      </c>
      <c r="D7667" s="333" t="s">
        <v>22219</v>
      </c>
      <c r="E7667" s="333" t="s">
        <v>6747</v>
      </c>
      <c r="F7667" s="333" t="s">
        <v>6748</v>
      </c>
      <c r="G7667" s="333" t="s">
        <v>22218</v>
      </c>
    </row>
    <row r="7668" spans="1:7" ht="45">
      <c r="A7668" s="333">
        <v>41115703</v>
      </c>
      <c r="B7668" s="333" t="s">
        <v>22220</v>
      </c>
      <c r="D7668" s="333" t="s">
        <v>22221</v>
      </c>
      <c r="E7668" s="333" t="s">
        <v>6747</v>
      </c>
      <c r="F7668" s="333" t="s">
        <v>6748</v>
      </c>
      <c r="G7668" s="333" t="s">
        <v>22222</v>
      </c>
    </row>
    <row r="7669" spans="1:7" ht="45">
      <c r="A7669" s="333">
        <v>41115704</v>
      </c>
      <c r="B7669" s="333" t="s">
        <v>22223</v>
      </c>
      <c r="D7669" s="333" t="s">
        <v>22224</v>
      </c>
      <c r="E7669" s="333" t="s">
        <v>6747</v>
      </c>
      <c r="F7669" s="333" t="s">
        <v>6748</v>
      </c>
      <c r="G7669" s="333" t="s">
        <v>22225</v>
      </c>
    </row>
    <row r="7670" spans="1:7" ht="45">
      <c r="A7670" s="333">
        <v>41115705</v>
      </c>
      <c r="B7670" s="333" t="s">
        <v>22226</v>
      </c>
      <c r="D7670" s="333" t="s">
        <v>22227</v>
      </c>
      <c r="E7670" s="333" t="s">
        <v>6747</v>
      </c>
      <c r="F7670" s="333" t="s">
        <v>6748</v>
      </c>
      <c r="G7670" s="333" t="s">
        <v>22228</v>
      </c>
    </row>
    <row r="7671" spans="1:7" ht="45">
      <c r="A7671" s="333">
        <v>41115706</v>
      </c>
      <c r="B7671" s="333" t="s">
        <v>22229</v>
      </c>
      <c r="D7671" s="333" t="s">
        <v>22230</v>
      </c>
      <c r="E7671" s="333" t="s">
        <v>6747</v>
      </c>
      <c r="F7671" s="333" t="s">
        <v>6748</v>
      </c>
      <c r="G7671" s="333" t="s">
        <v>22231</v>
      </c>
    </row>
    <row r="7672" spans="1:7" ht="60">
      <c r="A7672" s="333">
        <v>41115707</v>
      </c>
      <c r="B7672" s="333" t="s">
        <v>22232</v>
      </c>
      <c r="D7672" s="333" t="s">
        <v>22233</v>
      </c>
      <c r="E7672" s="333" t="s">
        <v>6747</v>
      </c>
      <c r="F7672" s="333" t="s">
        <v>6748</v>
      </c>
      <c r="G7672" s="333" t="s">
        <v>22234</v>
      </c>
    </row>
    <row r="7673" spans="1:7" ht="30">
      <c r="A7673" s="333">
        <v>41115708</v>
      </c>
      <c r="B7673" s="333" t="s">
        <v>22235</v>
      </c>
      <c r="D7673" s="333" t="s">
        <v>22236</v>
      </c>
      <c r="E7673" s="333" t="s">
        <v>6747</v>
      </c>
      <c r="F7673" s="333" t="s">
        <v>6748</v>
      </c>
      <c r="G7673" s="333" t="s">
        <v>22237</v>
      </c>
    </row>
    <row r="7674" spans="1:7" ht="30">
      <c r="A7674" s="333">
        <v>41115709</v>
      </c>
      <c r="B7674" s="333" t="s">
        <v>22238</v>
      </c>
      <c r="D7674" s="333" t="s">
        <v>22239</v>
      </c>
      <c r="E7674" s="333" t="s">
        <v>6747</v>
      </c>
      <c r="F7674" s="333" t="s">
        <v>6748</v>
      </c>
      <c r="G7674" s="333" t="s">
        <v>22240</v>
      </c>
    </row>
    <row r="7675" spans="1:7" ht="30">
      <c r="A7675" s="333">
        <v>41115710</v>
      </c>
      <c r="B7675" s="333" t="s">
        <v>22241</v>
      </c>
      <c r="D7675" s="333" t="s">
        <v>22242</v>
      </c>
      <c r="E7675" s="333" t="s">
        <v>6747</v>
      </c>
      <c r="F7675" s="333" t="s">
        <v>6748</v>
      </c>
      <c r="G7675" s="333" t="s">
        <v>22243</v>
      </c>
    </row>
    <row r="7676" spans="1:7" ht="30">
      <c r="A7676" s="333">
        <v>41115711</v>
      </c>
      <c r="B7676" s="333" t="s">
        <v>22244</v>
      </c>
      <c r="D7676" s="333" t="s">
        <v>22239</v>
      </c>
      <c r="E7676" s="333" t="s">
        <v>6747</v>
      </c>
      <c r="F7676" s="333" t="s">
        <v>6748</v>
      </c>
      <c r="G7676" s="333" t="s">
        <v>22245</v>
      </c>
    </row>
    <row r="7677" spans="1:7" ht="60">
      <c r="A7677" s="333">
        <v>41115712</v>
      </c>
      <c r="B7677" s="333" t="s">
        <v>22246</v>
      </c>
      <c r="D7677" s="333" t="s">
        <v>22247</v>
      </c>
      <c r="E7677" s="333" t="s">
        <v>6747</v>
      </c>
      <c r="F7677" s="333" t="s">
        <v>6748</v>
      </c>
      <c r="G7677" s="333" t="s">
        <v>22248</v>
      </c>
    </row>
    <row r="7678" spans="1:7" ht="30">
      <c r="A7678" s="333">
        <v>41115713</v>
      </c>
      <c r="B7678" s="333" t="s">
        <v>22249</v>
      </c>
      <c r="D7678" s="333" t="s">
        <v>22250</v>
      </c>
      <c r="E7678" s="333" t="s">
        <v>6747</v>
      </c>
      <c r="F7678" s="333" t="s">
        <v>6748</v>
      </c>
      <c r="G7678" s="333" t="s">
        <v>22251</v>
      </c>
    </row>
    <row r="7679" spans="1:7" ht="45">
      <c r="A7679" s="333">
        <v>41115714</v>
      </c>
      <c r="B7679" s="333" t="s">
        <v>22252</v>
      </c>
      <c r="D7679" s="333" t="s">
        <v>22253</v>
      </c>
      <c r="E7679" s="333" t="s">
        <v>6747</v>
      </c>
      <c r="F7679" s="333" t="s">
        <v>6748</v>
      </c>
      <c r="G7679" s="333" t="s">
        <v>22254</v>
      </c>
    </row>
    <row r="7680" spans="1:7" ht="45">
      <c r="A7680" s="333">
        <v>41115715</v>
      </c>
      <c r="B7680" s="333" t="s">
        <v>22255</v>
      </c>
      <c r="D7680" s="333" t="s">
        <v>22256</v>
      </c>
      <c r="E7680" s="333" t="s">
        <v>6747</v>
      </c>
      <c r="F7680" s="333" t="s">
        <v>6748</v>
      </c>
      <c r="G7680" s="333" t="s">
        <v>22255</v>
      </c>
    </row>
    <row r="7681" spans="1:7" ht="30">
      <c r="A7681" s="333">
        <v>41115716</v>
      </c>
      <c r="B7681" s="333" t="s">
        <v>22257</v>
      </c>
      <c r="D7681" s="333" t="s">
        <v>22258</v>
      </c>
      <c r="E7681" s="333" t="s">
        <v>6747</v>
      </c>
      <c r="F7681" s="333" t="s">
        <v>6748</v>
      </c>
      <c r="G7681" s="333" t="s">
        <v>22259</v>
      </c>
    </row>
    <row r="7682" spans="1:7" ht="30">
      <c r="A7682" s="333">
        <v>41115717</v>
      </c>
      <c r="B7682" s="333" t="s">
        <v>22260</v>
      </c>
      <c r="D7682" s="333" t="s">
        <v>22261</v>
      </c>
      <c r="E7682" s="333" t="s">
        <v>6747</v>
      </c>
      <c r="F7682" s="333" t="s">
        <v>6748</v>
      </c>
      <c r="G7682" s="333" t="s">
        <v>22262</v>
      </c>
    </row>
    <row r="7683" spans="1:7" ht="45">
      <c r="A7683" s="333">
        <v>41115718</v>
      </c>
      <c r="B7683" s="333" t="s">
        <v>22263</v>
      </c>
      <c r="D7683" s="333" t="s">
        <v>22264</v>
      </c>
      <c r="E7683" s="333" t="s">
        <v>6747</v>
      </c>
      <c r="F7683" s="333" t="s">
        <v>6748</v>
      </c>
      <c r="G7683" s="333" t="s">
        <v>22265</v>
      </c>
    </row>
    <row r="7684" spans="1:7" ht="45">
      <c r="A7684" s="333">
        <v>41115719</v>
      </c>
      <c r="B7684" s="333" t="s">
        <v>22266</v>
      </c>
      <c r="D7684" s="333" t="s">
        <v>22267</v>
      </c>
      <c r="E7684" s="333" t="s">
        <v>6747</v>
      </c>
      <c r="F7684" s="333" t="s">
        <v>6748</v>
      </c>
      <c r="G7684" s="333" t="s">
        <v>22268</v>
      </c>
    </row>
    <row r="7685" spans="1:7" ht="30">
      <c r="A7685" s="333">
        <v>41115720</v>
      </c>
      <c r="B7685" s="333" t="s">
        <v>22269</v>
      </c>
      <c r="D7685" s="333" t="s">
        <v>22270</v>
      </c>
      <c r="E7685" s="333" t="s">
        <v>6754</v>
      </c>
      <c r="F7685" s="333" t="s">
        <v>6755</v>
      </c>
      <c r="G7685" s="333" t="s">
        <v>22271</v>
      </c>
    </row>
    <row r="7686" spans="1:7">
      <c r="A7686" s="333">
        <v>41115800</v>
      </c>
      <c r="B7686" s="333" t="s">
        <v>22272</v>
      </c>
      <c r="D7686" s="333" t="s">
        <v>2173</v>
      </c>
      <c r="E7686" s="333" t="s">
        <v>2173</v>
      </c>
      <c r="F7686" s="333" t="s">
        <v>2173</v>
      </c>
      <c r="G7686" s="333" t="s">
        <v>2173</v>
      </c>
    </row>
    <row r="7687" spans="1:7" ht="45">
      <c r="A7687" s="333">
        <v>41115801</v>
      </c>
      <c r="B7687" s="333" t="s">
        <v>22273</v>
      </c>
      <c r="D7687" s="333" t="s">
        <v>22274</v>
      </c>
      <c r="E7687" s="333" t="s">
        <v>6747</v>
      </c>
      <c r="F7687" s="333" t="s">
        <v>6748</v>
      </c>
      <c r="G7687" s="333" t="s">
        <v>22275</v>
      </c>
    </row>
    <row r="7688" spans="1:7" ht="45">
      <c r="A7688" s="333">
        <v>41115802</v>
      </c>
      <c r="B7688" s="333" t="s">
        <v>22276</v>
      </c>
      <c r="D7688" s="333" t="s">
        <v>22274</v>
      </c>
      <c r="E7688" s="333" t="s">
        <v>6747</v>
      </c>
      <c r="F7688" s="333" t="s">
        <v>6748</v>
      </c>
      <c r="G7688" s="333" t="s">
        <v>22277</v>
      </c>
    </row>
    <row r="7689" spans="1:7" ht="45">
      <c r="A7689" s="333">
        <v>41115803</v>
      </c>
      <c r="B7689" s="333" t="s">
        <v>22278</v>
      </c>
      <c r="D7689" s="333" t="s">
        <v>22279</v>
      </c>
      <c r="E7689" s="333" t="s">
        <v>19182</v>
      </c>
      <c r="F7689" s="333" t="s">
        <v>19183</v>
      </c>
      <c r="G7689" s="333" t="s">
        <v>22280</v>
      </c>
    </row>
    <row r="7690" spans="1:7" ht="45">
      <c r="A7690" s="333">
        <v>41115804</v>
      </c>
      <c r="B7690" s="333" t="s">
        <v>22281</v>
      </c>
      <c r="D7690" s="333" t="s">
        <v>22282</v>
      </c>
      <c r="E7690" s="333" t="s">
        <v>19182</v>
      </c>
      <c r="F7690" s="333" t="s">
        <v>19183</v>
      </c>
      <c r="G7690" s="333" t="s">
        <v>22283</v>
      </c>
    </row>
    <row r="7691" spans="1:7">
      <c r="A7691" s="333">
        <v>41115805</v>
      </c>
      <c r="B7691" s="333" t="s">
        <v>22284</v>
      </c>
      <c r="D7691" s="333" t="s">
        <v>22285</v>
      </c>
      <c r="E7691" s="333" t="s">
        <v>19182</v>
      </c>
      <c r="F7691" s="333" t="s">
        <v>19183</v>
      </c>
      <c r="G7691" s="333" t="s">
        <v>22286</v>
      </c>
    </row>
    <row r="7692" spans="1:7" ht="30">
      <c r="A7692" s="333">
        <v>41115806</v>
      </c>
      <c r="B7692" s="333" t="s">
        <v>22287</v>
      </c>
      <c r="D7692" s="333" t="s">
        <v>22288</v>
      </c>
      <c r="E7692" s="333" t="s">
        <v>6747</v>
      </c>
      <c r="F7692" s="333" t="s">
        <v>6748</v>
      </c>
      <c r="G7692" s="333" t="s">
        <v>22289</v>
      </c>
    </row>
    <row r="7693" spans="1:7" ht="45">
      <c r="A7693" s="333">
        <v>41115807</v>
      </c>
      <c r="B7693" s="333" t="s">
        <v>22290</v>
      </c>
      <c r="D7693" s="333" t="s">
        <v>22291</v>
      </c>
      <c r="E7693" s="333" t="s">
        <v>6747</v>
      </c>
      <c r="F7693" s="333" t="s">
        <v>6748</v>
      </c>
      <c r="G7693" s="333" t="s">
        <v>22292</v>
      </c>
    </row>
    <row r="7694" spans="1:7" ht="30">
      <c r="A7694" s="333">
        <v>41115808</v>
      </c>
      <c r="B7694" s="333" t="s">
        <v>22293</v>
      </c>
      <c r="D7694" s="333" t="s">
        <v>22294</v>
      </c>
      <c r="E7694" s="333" t="s">
        <v>6747</v>
      </c>
      <c r="F7694" s="333" t="s">
        <v>6748</v>
      </c>
      <c r="G7694" s="333" t="s">
        <v>22295</v>
      </c>
    </row>
    <row r="7695" spans="1:7" ht="30">
      <c r="A7695" s="333">
        <v>41115809</v>
      </c>
      <c r="B7695" s="333" t="s">
        <v>22296</v>
      </c>
      <c r="D7695" s="333" t="s">
        <v>22297</v>
      </c>
      <c r="E7695" s="333" t="s">
        <v>6747</v>
      </c>
      <c r="F7695" s="333" t="s">
        <v>6748</v>
      </c>
      <c r="G7695" s="333" t="s">
        <v>22298</v>
      </c>
    </row>
    <row r="7696" spans="1:7" ht="30">
      <c r="A7696" s="333">
        <v>41115810</v>
      </c>
      <c r="B7696" s="333" t="s">
        <v>22299</v>
      </c>
      <c r="D7696" s="333" t="s">
        <v>22297</v>
      </c>
      <c r="E7696" s="333" t="s">
        <v>14926</v>
      </c>
      <c r="F7696" s="333" t="s">
        <v>14927</v>
      </c>
      <c r="G7696" s="333" t="s">
        <v>22300</v>
      </c>
    </row>
    <row r="7697" spans="1:7" ht="60">
      <c r="A7697" s="333">
        <v>41115811</v>
      </c>
      <c r="B7697" s="333" t="s">
        <v>22301</v>
      </c>
      <c r="D7697" s="333" t="s">
        <v>22302</v>
      </c>
      <c r="E7697" s="333" t="s">
        <v>6747</v>
      </c>
      <c r="F7697" s="333" t="s">
        <v>6748</v>
      </c>
      <c r="G7697" s="333" t="s">
        <v>22303</v>
      </c>
    </row>
    <row r="7698" spans="1:7" ht="45">
      <c r="A7698" s="333">
        <v>41115812</v>
      </c>
      <c r="B7698" s="333" t="s">
        <v>22304</v>
      </c>
      <c r="D7698" s="333" t="s">
        <v>22305</v>
      </c>
      <c r="E7698" s="333" t="s">
        <v>6747</v>
      </c>
      <c r="F7698" s="333" t="s">
        <v>6748</v>
      </c>
      <c r="G7698" s="333" t="s">
        <v>22306</v>
      </c>
    </row>
    <row r="7699" spans="1:7">
      <c r="A7699" s="333">
        <v>41115813</v>
      </c>
      <c r="B7699" s="333" t="s">
        <v>22307</v>
      </c>
      <c r="D7699" s="333" t="s">
        <v>22308</v>
      </c>
      <c r="E7699" s="333" t="s">
        <v>6747</v>
      </c>
      <c r="F7699" s="333" t="s">
        <v>6748</v>
      </c>
      <c r="G7699" s="333" t="s">
        <v>22309</v>
      </c>
    </row>
    <row r="7700" spans="1:7" ht="30">
      <c r="A7700" s="333">
        <v>41115814</v>
      </c>
      <c r="B7700" s="333" t="s">
        <v>22310</v>
      </c>
      <c r="D7700" s="333" t="s">
        <v>22308</v>
      </c>
      <c r="E7700" s="333" t="s">
        <v>6747</v>
      </c>
      <c r="F7700" s="333" t="s">
        <v>6748</v>
      </c>
      <c r="G7700" s="333" t="s">
        <v>22311</v>
      </c>
    </row>
    <row r="7701" spans="1:7" ht="45">
      <c r="A7701" s="333">
        <v>41115815</v>
      </c>
      <c r="B7701" s="333" t="s">
        <v>22312</v>
      </c>
      <c r="D7701" s="333" t="s">
        <v>22313</v>
      </c>
      <c r="E7701" s="333" t="s">
        <v>6747</v>
      </c>
      <c r="F7701" s="333" t="s">
        <v>6748</v>
      </c>
      <c r="G7701" s="333" t="s">
        <v>22314</v>
      </c>
    </row>
    <row r="7702" spans="1:7" ht="45">
      <c r="A7702" s="333">
        <v>41115816</v>
      </c>
      <c r="B7702" s="333" t="s">
        <v>22315</v>
      </c>
      <c r="D7702" s="333" t="s">
        <v>22316</v>
      </c>
      <c r="E7702" s="333" t="s">
        <v>6747</v>
      </c>
      <c r="F7702" s="333" t="s">
        <v>6748</v>
      </c>
      <c r="G7702" s="333" t="s">
        <v>22317</v>
      </c>
    </row>
    <row r="7703" spans="1:7" ht="30">
      <c r="A7703" s="333">
        <v>41115817</v>
      </c>
      <c r="B7703" s="333" t="s">
        <v>22318</v>
      </c>
      <c r="D7703" s="333" t="s">
        <v>22319</v>
      </c>
      <c r="E7703" s="333" t="s">
        <v>6747</v>
      </c>
      <c r="F7703" s="333" t="s">
        <v>6748</v>
      </c>
      <c r="G7703" s="333" t="s">
        <v>22320</v>
      </c>
    </row>
    <row r="7704" spans="1:7" ht="30">
      <c r="A7704" s="333">
        <v>41115818</v>
      </c>
      <c r="B7704" s="333" t="s">
        <v>22321</v>
      </c>
      <c r="D7704" s="333" t="s">
        <v>22322</v>
      </c>
      <c r="E7704" s="333" t="s">
        <v>6747</v>
      </c>
      <c r="F7704" s="333" t="s">
        <v>6748</v>
      </c>
      <c r="G7704" s="333" t="s">
        <v>22323</v>
      </c>
    </row>
    <row r="7705" spans="1:7" ht="45">
      <c r="A7705" s="333">
        <v>41115819</v>
      </c>
      <c r="B7705" s="333" t="s">
        <v>22324</v>
      </c>
      <c r="D7705" s="333" t="s">
        <v>22325</v>
      </c>
      <c r="E7705" s="333" t="s">
        <v>6747</v>
      </c>
      <c r="F7705" s="333" t="s">
        <v>6748</v>
      </c>
      <c r="G7705" s="333" t="s">
        <v>22326</v>
      </c>
    </row>
    <row r="7706" spans="1:7" ht="45">
      <c r="A7706" s="333">
        <v>41115820</v>
      </c>
      <c r="B7706" s="333" t="s">
        <v>22327</v>
      </c>
      <c r="D7706" s="333" t="s">
        <v>22325</v>
      </c>
      <c r="E7706" s="333" t="s">
        <v>6747</v>
      </c>
      <c r="F7706" s="333" t="s">
        <v>6748</v>
      </c>
      <c r="G7706" s="333" t="s">
        <v>22328</v>
      </c>
    </row>
    <row r="7707" spans="1:7" ht="45">
      <c r="A7707" s="333">
        <v>41115821</v>
      </c>
      <c r="B7707" s="333" t="s">
        <v>22329</v>
      </c>
      <c r="D7707" s="333" t="s">
        <v>22330</v>
      </c>
      <c r="E7707" s="333" t="s">
        <v>6747</v>
      </c>
      <c r="F7707" s="333" t="s">
        <v>6748</v>
      </c>
      <c r="G7707" s="333" t="s">
        <v>22331</v>
      </c>
    </row>
    <row r="7708" spans="1:7" ht="45">
      <c r="A7708" s="333">
        <v>41115822</v>
      </c>
      <c r="B7708" s="333" t="s">
        <v>22332</v>
      </c>
      <c r="D7708" s="333" t="s">
        <v>22333</v>
      </c>
      <c r="E7708" s="333" t="s">
        <v>6747</v>
      </c>
      <c r="F7708" s="333" t="s">
        <v>6748</v>
      </c>
      <c r="G7708" s="333" t="s">
        <v>22334</v>
      </c>
    </row>
    <row r="7709" spans="1:7" ht="30">
      <c r="A7709" s="333">
        <v>41115823</v>
      </c>
      <c r="B7709" s="333" t="s">
        <v>22335</v>
      </c>
      <c r="D7709" s="333" t="s">
        <v>22336</v>
      </c>
      <c r="E7709" s="333" t="s">
        <v>6747</v>
      </c>
      <c r="F7709" s="333" t="s">
        <v>6748</v>
      </c>
      <c r="G7709" s="333" t="s">
        <v>22337</v>
      </c>
    </row>
    <row r="7710" spans="1:7" ht="30">
      <c r="A7710" s="333">
        <v>41115824</v>
      </c>
      <c r="B7710" s="333" t="s">
        <v>22338</v>
      </c>
      <c r="D7710" s="333" t="s">
        <v>22336</v>
      </c>
      <c r="E7710" s="333" t="s">
        <v>6747</v>
      </c>
      <c r="F7710" s="333" t="s">
        <v>6748</v>
      </c>
      <c r="G7710" s="333" t="s">
        <v>22339</v>
      </c>
    </row>
    <row r="7711" spans="1:7" ht="30">
      <c r="A7711" s="333">
        <v>41115825</v>
      </c>
      <c r="B7711" s="333" t="s">
        <v>22340</v>
      </c>
      <c r="D7711" s="333" t="s">
        <v>22341</v>
      </c>
      <c r="E7711" s="333" t="s">
        <v>6747</v>
      </c>
      <c r="F7711" s="333" t="s">
        <v>6748</v>
      </c>
      <c r="G7711" s="333" t="s">
        <v>22342</v>
      </c>
    </row>
    <row r="7712" spans="1:7" ht="30">
      <c r="A7712" s="333">
        <v>41115826</v>
      </c>
      <c r="B7712" s="333" t="s">
        <v>22343</v>
      </c>
      <c r="D7712" s="333" t="s">
        <v>22344</v>
      </c>
      <c r="E7712" s="333" t="s">
        <v>6747</v>
      </c>
      <c r="F7712" s="333" t="s">
        <v>6748</v>
      </c>
      <c r="G7712" s="333" t="s">
        <v>22345</v>
      </c>
    </row>
    <row r="7713" spans="1:7">
      <c r="A7713" s="333">
        <v>41115827</v>
      </c>
      <c r="B7713" s="333" t="s">
        <v>22346</v>
      </c>
      <c r="D7713" s="333" t="s">
        <v>22347</v>
      </c>
      <c r="E7713" s="333" t="s">
        <v>6747</v>
      </c>
      <c r="F7713" s="333" t="s">
        <v>6748</v>
      </c>
      <c r="G7713" s="333" t="s">
        <v>22348</v>
      </c>
    </row>
    <row r="7714" spans="1:7" ht="30">
      <c r="A7714" s="333">
        <v>41115828</v>
      </c>
      <c r="B7714" s="333" t="s">
        <v>22349</v>
      </c>
      <c r="D7714" s="333" t="s">
        <v>22350</v>
      </c>
      <c r="E7714" s="333" t="s">
        <v>6747</v>
      </c>
      <c r="F7714" s="333" t="s">
        <v>6748</v>
      </c>
      <c r="G7714" s="333" t="s">
        <v>22351</v>
      </c>
    </row>
    <row r="7715" spans="1:7" ht="30">
      <c r="A7715" s="333">
        <v>41115829</v>
      </c>
      <c r="B7715" s="333" t="s">
        <v>22352</v>
      </c>
      <c r="D7715" s="333" t="s">
        <v>22353</v>
      </c>
      <c r="E7715" s="333" t="s">
        <v>6747</v>
      </c>
      <c r="F7715" s="333" t="s">
        <v>6748</v>
      </c>
      <c r="G7715" s="333" t="s">
        <v>22354</v>
      </c>
    </row>
    <row r="7716" spans="1:7" ht="45">
      <c r="A7716" s="333">
        <v>41115830</v>
      </c>
      <c r="B7716" s="333" t="s">
        <v>22355</v>
      </c>
      <c r="D7716" s="333" t="s">
        <v>22356</v>
      </c>
      <c r="E7716" s="333" t="s">
        <v>19182</v>
      </c>
      <c r="F7716" s="333" t="s">
        <v>19183</v>
      </c>
      <c r="G7716" s="333" t="s">
        <v>22357</v>
      </c>
    </row>
    <row r="7717" spans="1:7">
      <c r="A7717" s="333">
        <v>41116000</v>
      </c>
      <c r="B7717" s="333" t="s">
        <v>22358</v>
      </c>
      <c r="D7717" s="333" t="s">
        <v>2173</v>
      </c>
      <c r="E7717" s="333" t="s">
        <v>2173</v>
      </c>
      <c r="F7717" s="333" t="s">
        <v>2173</v>
      </c>
      <c r="G7717" s="333" t="s">
        <v>2173</v>
      </c>
    </row>
    <row r="7718" spans="1:7" ht="30">
      <c r="A7718" s="333">
        <v>41116001</v>
      </c>
      <c r="B7718" s="333" t="s">
        <v>22359</v>
      </c>
      <c r="D7718" s="333" t="s">
        <v>22360</v>
      </c>
      <c r="E7718" s="333" t="s">
        <v>3995</v>
      </c>
      <c r="F7718" s="333" t="s">
        <v>3996</v>
      </c>
      <c r="G7718" s="333" t="s">
        <v>22361</v>
      </c>
    </row>
    <row r="7719" spans="1:7" ht="30">
      <c r="A7719" s="333">
        <v>41116002</v>
      </c>
      <c r="B7719" s="333" t="s">
        <v>22362</v>
      </c>
      <c r="D7719" s="333" t="s">
        <v>22363</v>
      </c>
      <c r="E7719" s="333" t="s">
        <v>3995</v>
      </c>
      <c r="F7719" s="333" t="s">
        <v>3996</v>
      </c>
      <c r="G7719" s="333" t="s">
        <v>22364</v>
      </c>
    </row>
    <row r="7720" spans="1:7" ht="30">
      <c r="A7720" s="333">
        <v>41116003</v>
      </c>
      <c r="B7720" s="333" t="s">
        <v>22365</v>
      </c>
      <c r="D7720" s="333" t="s">
        <v>22366</v>
      </c>
      <c r="E7720" s="333" t="s">
        <v>3995</v>
      </c>
      <c r="F7720" s="333" t="s">
        <v>3996</v>
      </c>
      <c r="G7720" s="333" t="s">
        <v>22367</v>
      </c>
    </row>
    <row r="7721" spans="1:7">
      <c r="A7721" s="333">
        <v>41116004</v>
      </c>
      <c r="B7721" s="333" t="s">
        <v>22368</v>
      </c>
      <c r="D7721" s="333" t="s">
        <v>22369</v>
      </c>
      <c r="E7721" s="333" t="s">
        <v>3995</v>
      </c>
      <c r="F7721" s="333" t="s">
        <v>3996</v>
      </c>
      <c r="G7721" s="333" t="s">
        <v>22370</v>
      </c>
    </row>
    <row r="7722" spans="1:7" ht="30">
      <c r="A7722" s="333">
        <v>41116005</v>
      </c>
      <c r="B7722" s="333" t="s">
        <v>22371</v>
      </c>
      <c r="D7722" s="333" t="s">
        <v>22372</v>
      </c>
      <c r="E7722" s="333" t="s">
        <v>3995</v>
      </c>
      <c r="F7722" s="333" t="s">
        <v>3996</v>
      </c>
      <c r="G7722" s="333" t="s">
        <v>22373</v>
      </c>
    </row>
    <row r="7723" spans="1:7" ht="30">
      <c r="A7723" s="333">
        <v>41116006</v>
      </c>
      <c r="B7723" s="333" t="s">
        <v>22374</v>
      </c>
      <c r="D7723" s="333" t="s">
        <v>22375</v>
      </c>
      <c r="E7723" s="333" t="s">
        <v>3995</v>
      </c>
      <c r="F7723" s="333" t="s">
        <v>3996</v>
      </c>
      <c r="G7723" s="333" t="s">
        <v>22376</v>
      </c>
    </row>
    <row r="7724" spans="1:7" ht="30">
      <c r="A7724" s="333">
        <v>41116007</v>
      </c>
      <c r="B7724" s="333" t="s">
        <v>22377</v>
      </c>
      <c r="D7724" s="333" t="s">
        <v>22378</v>
      </c>
      <c r="E7724" s="333" t="s">
        <v>3995</v>
      </c>
      <c r="F7724" s="333" t="s">
        <v>3996</v>
      </c>
      <c r="G7724" s="333" t="s">
        <v>22379</v>
      </c>
    </row>
    <row r="7725" spans="1:7" ht="30">
      <c r="A7725" s="333">
        <v>41116008</v>
      </c>
      <c r="B7725" s="333" t="s">
        <v>22380</v>
      </c>
      <c r="D7725" s="333" t="s">
        <v>22381</v>
      </c>
      <c r="E7725" s="333" t="s">
        <v>3995</v>
      </c>
      <c r="F7725" s="333" t="s">
        <v>3996</v>
      </c>
      <c r="G7725" s="333" t="s">
        <v>22382</v>
      </c>
    </row>
    <row r="7726" spans="1:7" ht="30">
      <c r="A7726" s="333">
        <v>41116009</v>
      </c>
      <c r="B7726" s="333" t="s">
        <v>22383</v>
      </c>
      <c r="D7726" s="333" t="s">
        <v>22384</v>
      </c>
      <c r="E7726" s="333" t="s">
        <v>3995</v>
      </c>
      <c r="F7726" s="333" t="s">
        <v>3996</v>
      </c>
      <c r="G7726" s="333" t="s">
        <v>22385</v>
      </c>
    </row>
    <row r="7727" spans="1:7" ht="30">
      <c r="A7727" s="333">
        <v>41116010</v>
      </c>
      <c r="B7727" s="333" t="s">
        <v>22386</v>
      </c>
      <c r="D7727" s="333" t="s">
        <v>22387</v>
      </c>
      <c r="E7727" s="333" t="s">
        <v>4159</v>
      </c>
      <c r="F7727" s="333" t="s">
        <v>4160</v>
      </c>
      <c r="G7727" s="333" t="s">
        <v>22388</v>
      </c>
    </row>
    <row r="7728" spans="1:7" ht="30">
      <c r="A7728" s="333">
        <v>41116011</v>
      </c>
      <c r="B7728" s="333" t="s">
        <v>22389</v>
      </c>
      <c r="D7728" s="333" t="s">
        <v>22390</v>
      </c>
      <c r="E7728" s="333" t="s">
        <v>3995</v>
      </c>
      <c r="F7728" s="333" t="s">
        <v>3996</v>
      </c>
      <c r="G7728" s="333" t="s">
        <v>22391</v>
      </c>
    </row>
    <row r="7729" spans="1:7" ht="30">
      <c r="A7729" s="333">
        <v>41116012</v>
      </c>
      <c r="B7729" s="333" t="s">
        <v>22392</v>
      </c>
      <c r="D7729" s="333" t="s">
        <v>22393</v>
      </c>
      <c r="E7729" s="333" t="s">
        <v>3995</v>
      </c>
      <c r="F7729" s="333" t="s">
        <v>3996</v>
      </c>
      <c r="G7729" s="333" t="s">
        <v>22394</v>
      </c>
    </row>
    <row r="7730" spans="1:7" ht="30">
      <c r="A7730" s="333">
        <v>41116013</v>
      </c>
      <c r="B7730" s="333" t="s">
        <v>22395</v>
      </c>
      <c r="D7730" s="333" t="s">
        <v>22396</v>
      </c>
      <c r="E7730" s="333" t="s">
        <v>3995</v>
      </c>
      <c r="F7730" s="333" t="s">
        <v>3996</v>
      </c>
      <c r="G7730" s="333" t="s">
        <v>22397</v>
      </c>
    </row>
    <row r="7731" spans="1:7" ht="30">
      <c r="A7731" s="333">
        <v>41116014</v>
      </c>
      <c r="B7731" s="333" t="s">
        <v>22398</v>
      </c>
      <c r="D7731" s="333" t="s">
        <v>22399</v>
      </c>
      <c r="E7731" s="333" t="s">
        <v>3995</v>
      </c>
      <c r="F7731" s="333" t="s">
        <v>3996</v>
      </c>
      <c r="G7731" s="333" t="s">
        <v>22400</v>
      </c>
    </row>
    <row r="7732" spans="1:7" ht="30">
      <c r="A7732" s="333">
        <v>41116015</v>
      </c>
      <c r="B7732" s="333" t="s">
        <v>22401</v>
      </c>
      <c r="D7732" s="333" t="s">
        <v>22402</v>
      </c>
      <c r="E7732" s="333" t="s">
        <v>3995</v>
      </c>
      <c r="F7732" s="333" t="s">
        <v>3996</v>
      </c>
      <c r="G7732" s="333" t="s">
        <v>22403</v>
      </c>
    </row>
    <row r="7733" spans="1:7">
      <c r="A7733" s="333">
        <v>41116100</v>
      </c>
      <c r="B7733" s="333" t="s">
        <v>22404</v>
      </c>
      <c r="D7733" s="333" t="s">
        <v>2173</v>
      </c>
      <c r="E7733" s="333" t="s">
        <v>2173</v>
      </c>
      <c r="F7733" s="333" t="s">
        <v>2173</v>
      </c>
      <c r="G7733" s="333" t="s">
        <v>2173</v>
      </c>
    </row>
    <row r="7734" spans="1:7" ht="30">
      <c r="A7734" s="333">
        <v>41116101</v>
      </c>
      <c r="B7734" s="333" t="s">
        <v>22405</v>
      </c>
      <c r="D7734" s="333" t="s">
        <v>22406</v>
      </c>
      <c r="E7734" s="333" t="s">
        <v>6754</v>
      </c>
      <c r="F7734" s="333" t="s">
        <v>6755</v>
      </c>
      <c r="G7734" s="333" t="s">
        <v>22407</v>
      </c>
    </row>
    <row r="7735" spans="1:7" ht="30">
      <c r="A7735" s="333">
        <v>41116102</v>
      </c>
      <c r="B7735" s="333" t="s">
        <v>22408</v>
      </c>
      <c r="D7735" s="333" t="s">
        <v>22409</v>
      </c>
      <c r="E7735" s="333" t="s">
        <v>3995</v>
      </c>
      <c r="F7735" s="333" t="s">
        <v>3996</v>
      </c>
      <c r="G7735" s="333" t="s">
        <v>22410</v>
      </c>
    </row>
    <row r="7736" spans="1:7" ht="30">
      <c r="A7736" s="333">
        <v>41116103</v>
      </c>
      <c r="B7736" s="333" t="s">
        <v>22411</v>
      </c>
      <c r="D7736" s="333" t="s">
        <v>22412</v>
      </c>
      <c r="E7736" s="333" t="s">
        <v>19182</v>
      </c>
      <c r="F7736" s="333" t="s">
        <v>19183</v>
      </c>
      <c r="G7736" s="333" t="s">
        <v>22413</v>
      </c>
    </row>
    <row r="7737" spans="1:7" ht="30">
      <c r="A7737" s="333">
        <v>41116104</v>
      </c>
      <c r="B7737" s="333" t="s">
        <v>22414</v>
      </c>
      <c r="D7737" s="333" t="s">
        <v>22415</v>
      </c>
      <c r="E7737" s="333" t="s">
        <v>14926</v>
      </c>
      <c r="F7737" s="333" t="s">
        <v>14927</v>
      </c>
      <c r="G7737" s="333" t="s">
        <v>22416</v>
      </c>
    </row>
    <row r="7738" spans="1:7" ht="45">
      <c r="A7738" s="333">
        <v>41116105</v>
      </c>
      <c r="B7738" s="333" t="s">
        <v>22417</v>
      </c>
      <c r="D7738" s="333" t="s">
        <v>22418</v>
      </c>
      <c r="E7738" s="333" t="s">
        <v>3995</v>
      </c>
      <c r="F7738" s="333" t="s">
        <v>3996</v>
      </c>
      <c r="G7738" s="333" t="s">
        <v>22419</v>
      </c>
    </row>
    <row r="7739" spans="1:7" ht="30">
      <c r="A7739" s="333">
        <v>41116106</v>
      </c>
      <c r="B7739" s="333" t="s">
        <v>22420</v>
      </c>
      <c r="D7739" s="333" t="s">
        <v>22421</v>
      </c>
      <c r="E7739" s="333" t="s">
        <v>14926</v>
      </c>
      <c r="F7739" s="333" t="s">
        <v>14927</v>
      </c>
      <c r="G7739" s="333" t="s">
        <v>21441</v>
      </c>
    </row>
    <row r="7740" spans="1:7" ht="30">
      <c r="A7740" s="333">
        <v>41116107</v>
      </c>
      <c r="B7740" s="333" t="s">
        <v>22422</v>
      </c>
      <c r="D7740" s="333" t="s">
        <v>22423</v>
      </c>
      <c r="E7740" s="333" t="s">
        <v>14926</v>
      </c>
      <c r="F7740" s="333" t="s">
        <v>14927</v>
      </c>
      <c r="G7740" s="333" t="s">
        <v>22424</v>
      </c>
    </row>
    <row r="7741" spans="1:7" ht="45">
      <c r="A7741" s="333">
        <v>41116108</v>
      </c>
      <c r="B7741" s="333" t="s">
        <v>22425</v>
      </c>
      <c r="D7741" s="333" t="s">
        <v>22426</v>
      </c>
      <c r="E7741" s="333" t="s">
        <v>19182</v>
      </c>
      <c r="F7741" s="333" t="s">
        <v>19183</v>
      </c>
      <c r="G7741" s="333" t="s">
        <v>22427</v>
      </c>
    </row>
    <row r="7742" spans="1:7" ht="30">
      <c r="A7742" s="333">
        <v>41116109</v>
      </c>
      <c r="B7742" s="333" t="s">
        <v>22428</v>
      </c>
      <c r="D7742" s="333" t="s">
        <v>22429</v>
      </c>
      <c r="E7742" s="333" t="s">
        <v>3995</v>
      </c>
      <c r="F7742" s="333" t="s">
        <v>3996</v>
      </c>
      <c r="G7742" s="333" t="s">
        <v>22430</v>
      </c>
    </row>
    <row r="7743" spans="1:7" ht="30">
      <c r="A7743" s="333">
        <v>41116110</v>
      </c>
      <c r="B7743" s="333" t="s">
        <v>22431</v>
      </c>
      <c r="D7743" s="333" t="s">
        <v>22432</v>
      </c>
      <c r="E7743" s="333" t="s">
        <v>3995</v>
      </c>
      <c r="F7743" s="333" t="s">
        <v>3996</v>
      </c>
      <c r="G7743" s="333" t="s">
        <v>22433</v>
      </c>
    </row>
    <row r="7744" spans="1:7" ht="30">
      <c r="A7744" s="333">
        <v>41116111</v>
      </c>
      <c r="B7744" s="333" t="s">
        <v>22434</v>
      </c>
      <c r="D7744" s="333" t="s">
        <v>22435</v>
      </c>
      <c r="E7744" s="333" t="s">
        <v>6747</v>
      </c>
      <c r="F7744" s="333" t="s">
        <v>6748</v>
      </c>
      <c r="G7744" s="333" t="s">
        <v>22436</v>
      </c>
    </row>
    <row r="7745" spans="1:7" ht="30">
      <c r="A7745" s="333">
        <v>41116112</v>
      </c>
      <c r="B7745" s="333" t="s">
        <v>22437</v>
      </c>
      <c r="D7745" s="333" t="s">
        <v>22438</v>
      </c>
      <c r="E7745" s="333" t="s">
        <v>6747</v>
      </c>
      <c r="F7745" s="333" t="s">
        <v>6748</v>
      </c>
      <c r="G7745" s="333" t="s">
        <v>22439</v>
      </c>
    </row>
    <row r="7746" spans="1:7" ht="30">
      <c r="A7746" s="333">
        <v>41116113</v>
      </c>
      <c r="B7746" s="333" t="s">
        <v>22440</v>
      </c>
      <c r="D7746" s="333" t="s">
        <v>22441</v>
      </c>
      <c r="E7746" s="333" t="s">
        <v>3995</v>
      </c>
      <c r="F7746" s="333" t="s">
        <v>3996</v>
      </c>
      <c r="G7746" s="333" t="s">
        <v>22442</v>
      </c>
    </row>
    <row r="7747" spans="1:7" ht="30">
      <c r="A7747" s="333">
        <v>41116116</v>
      </c>
      <c r="B7747" s="333" t="s">
        <v>22443</v>
      </c>
      <c r="D7747" s="333" t="s">
        <v>22444</v>
      </c>
      <c r="E7747" s="333" t="s">
        <v>6747</v>
      </c>
      <c r="F7747" s="333" t="s">
        <v>6748</v>
      </c>
      <c r="G7747" s="333" t="s">
        <v>22445</v>
      </c>
    </row>
    <row r="7748" spans="1:7" ht="45">
      <c r="A7748" s="333">
        <v>41116117</v>
      </c>
      <c r="B7748" s="333" t="s">
        <v>22446</v>
      </c>
      <c r="D7748" s="333" t="s">
        <v>22418</v>
      </c>
      <c r="E7748" s="333" t="s">
        <v>3995</v>
      </c>
      <c r="F7748" s="333" t="s">
        <v>3996</v>
      </c>
      <c r="G7748" s="333" t="s">
        <v>22447</v>
      </c>
    </row>
    <row r="7749" spans="1:7">
      <c r="A7749" s="333">
        <v>41116118</v>
      </c>
      <c r="B7749" s="333" t="s">
        <v>22448</v>
      </c>
      <c r="D7749" s="333" t="s">
        <v>22449</v>
      </c>
      <c r="E7749" s="333" t="s">
        <v>6747</v>
      </c>
      <c r="F7749" s="333" t="s">
        <v>6748</v>
      </c>
      <c r="G7749" s="333" t="s">
        <v>22450</v>
      </c>
    </row>
    <row r="7750" spans="1:7" ht="45">
      <c r="A7750" s="333">
        <v>41116119</v>
      </c>
      <c r="B7750" s="333" t="s">
        <v>22451</v>
      </c>
      <c r="D7750" s="333" t="s">
        <v>22418</v>
      </c>
      <c r="E7750" s="333" t="s">
        <v>3995</v>
      </c>
      <c r="F7750" s="333" t="s">
        <v>3996</v>
      </c>
      <c r="G7750" s="333" t="s">
        <v>22452</v>
      </c>
    </row>
    <row r="7751" spans="1:7" ht="45">
      <c r="A7751" s="333">
        <v>41116120</v>
      </c>
      <c r="B7751" s="333" t="s">
        <v>22453</v>
      </c>
      <c r="D7751" s="333" t="s">
        <v>22454</v>
      </c>
      <c r="E7751" s="333" t="s">
        <v>14926</v>
      </c>
      <c r="F7751" s="333" t="s">
        <v>14927</v>
      </c>
      <c r="G7751" s="333" t="s">
        <v>22455</v>
      </c>
    </row>
    <row r="7752" spans="1:7" ht="45">
      <c r="A7752" s="333">
        <v>41116121</v>
      </c>
      <c r="B7752" s="333" t="s">
        <v>22456</v>
      </c>
      <c r="D7752" s="333" t="s">
        <v>22418</v>
      </c>
      <c r="E7752" s="333" t="s">
        <v>3995</v>
      </c>
      <c r="F7752" s="333" t="s">
        <v>3996</v>
      </c>
      <c r="G7752" s="333" t="s">
        <v>22457</v>
      </c>
    </row>
    <row r="7753" spans="1:7" ht="30">
      <c r="A7753" s="333">
        <v>41116122</v>
      </c>
      <c r="B7753" s="333" t="s">
        <v>22458</v>
      </c>
      <c r="D7753" s="333" t="s">
        <v>22459</v>
      </c>
      <c r="E7753" s="333" t="s">
        <v>6747</v>
      </c>
      <c r="F7753" s="333" t="s">
        <v>6748</v>
      </c>
      <c r="G7753" s="333" t="s">
        <v>22460</v>
      </c>
    </row>
    <row r="7754" spans="1:7" ht="30">
      <c r="A7754" s="333">
        <v>41116123</v>
      </c>
      <c r="B7754" s="333" t="s">
        <v>22461</v>
      </c>
      <c r="D7754" s="333" t="s">
        <v>22462</v>
      </c>
      <c r="E7754" s="333" t="s">
        <v>14926</v>
      </c>
      <c r="F7754" s="333" t="s">
        <v>14927</v>
      </c>
      <c r="G7754" s="333" t="s">
        <v>22463</v>
      </c>
    </row>
    <row r="7755" spans="1:7" ht="45">
      <c r="A7755" s="333">
        <v>41116124</v>
      </c>
      <c r="B7755" s="333" t="s">
        <v>22464</v>
      </c>
      <c r="D7755" s="333" t="s">
        <v>22418</v>
      </c>
      <c r="E7755" s="333" t="s">
        <v>3995</v>
      </c>
      <c r="F7755" s="333" t="s">
        <v>3996</v>
      </c>
      <c r="G7755" s="333" t="s">
        <v>22465</v>
      </c>
    </row>
    <row r="7756" spans="1:7" ht="30">
      <c r="A7756" s="333">
        <v>41116125</v>
      </c>
      <c r="B7756" s="333" t="s">
        <v>22466</v>
      </c>
      <c r="D7756" s="333" t="s">
        <v>22459</v>
      </c>
      <c r="E7756" s="333" t="s">
        <v>14926</v>
      </c>
      <c r="F7756" s="333" t="s">
        <v>14927</v>
      </c>
      <c r="G7756" s="333" t="s">
        <v>22467</v>
      </c>
    </row>
    <row r="7757" spans="1:7" ht="45">
      <c r="A7757" s="333">
        <v>41116126</v>
      </c>
      <c r="B7757" s="333" t="s">
        <v>22468</v>
      </c>
      <c r="D7757" s="333" t="s">
        <v>22469</v>
      </c>
      <c r="E7757" s="333" t="s">
        <v>19182</v>
      </c>
      <c r="F7757" s="333" t="s">
        <v>19183</v>
      </c>
      <c r="G7757" s="333" t="s">
        <v>22470</v>
      </c>
    </row>
    <row r="7758" spans="1:7" ht="45">
      <c r="A7758" s="333">
        <v>41116127</v>
      </c>
      <c r="B7758" s="333" t="s">
        <v>22471</v>
      </c>
      <c r="D7758" s="333" t="s">
        <v>22418</v>
      </c>
      <c r="E7758" s="333" t="s">
        <v>3995</v>
      </c>
      <c r="F7758" s="333" t="s">
        <v>3996</v>
      </c>
      <c r="G7758" s="333" t="s">
        <v>22472</v>
      </c>
    </row>
    <row r="7759" spans="1:7" ht="30">
      <c r="A7759" s="333">
        <v>41116128</v>
      </c>
      <c r="B7759" s="333" t="s">
        <v>22473</v>
      </c>
      <c r="D7759" s="333" t="s">
        <v>22474</v>
      </c>
      <c r="E7759" s="333" t="s">
        <v>6747</v>
      </c>
      <c r="F7759" s="333" t="s">
        <v>6748</v>
      </c>
      <c r="G7759" s="333" t="s">
        <v>22475</v>
      </c>
    </row>
    <row r="7760" spans="1:7" ht="45">
      <c r="A7760" s="333">
        <v>41116129</v>
      </c>
      <c r="B7760" s="333" t="s">
        <v>22476</v>
      </c>
      <c r="D7760" s="333" t="s">
        <v>22477</v>
      </c>
      <c r="E7760" s="333" t="s">
        <v>14926</v>
      </c>
      <c r="F7760" s="333" t="s">
        <v>14927</v>
      </c>
      <c r="G7760" s="333" t="s">
        <v>22478</v>
      </c>
    </row>
    <row r="7761" spans="1:7" ht="45">
      <c r="A7761" s="333">
        <v>41116130</v>
      </c>
      <c r="B7761" s="333" t="s">
        <v>22479</v>
      </c>
      <c r="D7761" s="333" t="s">
        <v>22418</v>
      </c>
      <c r="E7761" s="333" t="s">
        <v>3995</v>
      </c>
      <c r="F7761" s="333" t="s">
        <v>3996</v>
      </c>
      <c r="G7761" s="333" t="s">
        <v>22480</v>
      </c>
    </row>
    <row r="7762" spans="1:7" ht="30">
      <c r="A7762" s="333">
        <v>41116131</v>
      </c>
      <c r="B7762" s="333" t="s">
        <v>22481</v>
      </c>
      <c r="D7762" s="333" t="s">
        <v>22482</v>
      </c>
      <c r="E7762" s="333" t="s">
        <v>19182</v>
      </c>
      <c r="F7762" s="333" t="s">
        <v>19183</v>
      </c>
      <c r="G7762" s="333" t="s">
        <v>22483</v>
      </c>
    </row>
    <row r="7763" spans="1:7" ht="30">
      <c r="A7763" s="333">
        <v>41116132</v>
      </c>
      <c r="B7763" s="333" t="s">
        <v>22484</v>
      </c>
      <c r="D7763" s="333" t="s">
        <v>22485</v>
      </c>
      <c r="E7763" s="333" t="s">
        <v>6747</v>
      </c>
      <c r="F7763" s="333" t="s">
        <v>6748</v>
      </c>
      <c r="G7763" s="333" t="s">
        <v>22486</v>
      </c>
    </row>
    <row r="7764" spans="1:7" ht="30">
      <c r="A7764" s="333">
        <v>41116133</v>
      </c>
      <c r="B7764" s="333" t="s">
        <v>22487</v>
      </c>
      <c r="D7764" s="333" t="s">
        <v>22488</v>
      </c>
      <c r="E7764" s="333" t="s">
        <v>19182</v>
      </c>
      <c r="F7764" s="333" t="s">
        <v>19183</v>
      </c>
      <c r="G7764" s="333" t="s">
        <v>22489</v>
      </c>
    </row>
    <row r="7765" spans="1:7" ht="30">
      <c r="A7765" s="333">
        <v>41116134</v>
      </c>
      <c r="B7765" s="333" t="s">
        <v>22490</v>
      </c>
      <c r="D7765" s="333" t="s">
        <v>22491</v>
      </c>
      <c r="E7765" s="333" t="s">
        <v>3995</v>
      </c>
      <c r="F7765" s="333" t="s">
        <v>3996</v>
      </c>
      <c r="G7765" s="333" t="s">
        <v>22492</v>
      </c>
    </row>
    <row r="7766" spans="1:7" ht="30">
      <c r="A7766" s="333">
        <v>41116135</v>
      </c>
      <c r="B7766" s="333" t="s">
        <v>22493</v>
      </c>
      <c r="D7766" s="333" t="s">
        <v>22494</v>
      </c>
      <c r="E7766" s="333" t="s">
        <v>14926</v>
      </c>
      <c r="F7766" s="333" t="s">
        <v>14927</v>
      </c>
      <c r="G7766" s="333" t="s">
        <v>22495</v>
      </c>
    </row>
    <row r="7767" spans="1:7" ht="45">
      <c r="A7767" s="333">
        <v>41116136</v>
      </c>
      <c r="B7767" s="333" t="s">
        <v>22496</v>
      </c>
      <c r="D7767" s="333" t="s">
        <v>22497</v>
      </c>
      <c r="E7767" s="333" t="s">
        <v>19182</v>
      </c>
      <c r="F7767" s="333" t="s">
        <v>19183</v>
      </c>
      <c r="G7767" s="333" t="s">
        <v>22498</v>
      </c>
    </row>
    <row r="7768" spans="1:7" ht="30">
      <c r="A7768" s="333">
        <v>41116137</v>
      </c>
      <c r="B7768" s="333" t="s">
        <v>22499</v>
      </c>
      <c r="D7768" s="333" t="s">
        <v>22500</v>
      </c>
      <c r="E7768" s="333" t="s">
        <v>3995</v>
      </c>
      <c r="F7768" s="333" t="s">
        <v>3996</v>
      </c>
      <c r="G7768" s="333" t="s">
        <v>22501</v>
      </c>
    </row>
    <row r="7769" spans="1:7" ht="45">
      <c r="A7769" s="333">
        <v>41116138</v>
      </c>
      <c r="B7769" s="333" t="s">
        <v>22502</v>
      </c>
      <c r="D7769" s="333" t="s">
        <v>22503</v>
      </c>
      <c r="E7769" s="333" t="s">
        <v>14926</v>
      </c>
      <c r="F7769" s="333" t="s">
        <v>14927</v>
      </c>
      <c r="G7769" s="333" t="s">
        <v>22504</v>
      </c>
    </row>
    <row r="7770" spans="1:7" ht="30">
      <c r="A7770" s="333">
        <v>41116139</v>
      </c>
      <c r="B7770" s="333" t="s">
        <v>22505</v>
      </c>
      <c r="D7770" s="333" t="s">
        <v>22506</v>
      </c>
      <c r="E7770" s="333" t="s">
        <v>19182</v>
      </c>
      <c r="F7770" s="333" t="s">
        <v>19183</v>
      </c>
      <c r="G7770" s="333" t="s">
        <v>22507</v>
      </c>
    </row>
    <row r="7771" spans="1:7" ht="45">
      <c r="A7771" s="333">
        <v>41116140</v>
      </c>
      <c r="B7771" s="333" t="s">
        <v>22508</v>
      </c>
      <c r="D7771" s="333" t="s">
        <v>22509</v>
      </c>
      <c r="E7771" s="333" t="s">
        <v>19182</v>
      </c>
      <c r="F7771" s="333" t="s">
        <v>19183</v>
      </c>
      <c r="G7771" s="333" t="s">
        <v>22510</v>
      </c>
    </row>
    <row r="7772" spans="1:7" ht="30">
      <c r="A7772" s="333">
        <v>41116141</v>
      </c>
      <c r="B7772" s="333" t="s">
        <v>22511</v>
      </c>
      <c r="D7772" s="333" t="s">
        <v>22512</v>
      </c>
      <c r="E7772" s="333" t="s">
        <v>3995</v>
      </c>
      <c r="F7772" s="333" t="s">
        <v>3996</v>
      </c>
      <c r="G7772" s="333" t="s">
        <v>22513</v>
      </c>
    </row>
    <row r="7773" spans="1:7" ht="45">
      <c r="A7773" s="333">
        <v>41116142</v>
      </c>
      <c r="B7773" s="333" t="s">
        <v>22514</v>
      </c>
      <c r="D7773" s="333" t="s">
        <v>22515</v>
      </c>
      <c r="E7773" s="333" t="s">
        <v>19182</v>
      </c>
      <c r="F7773" s="333" t="s">
        <v>19183</v>
      </c>
      <c r="G7773" s="333" t="s">
        <v>22516</v>
      </c>
    </row>
    <row r="7774" spans="1:7" ht="30">
      <c r="A7774" s="333">
        <v>41116143</v>
      </c>
      <c r="B7774" s="333" t="s">
        <v>22517</v>
      </c>
      <c r="D7774" s="333" t="s">
        <v>22518</v>
      </c>
      <c r="E7774" s="333" t="s">
        <v>19182</v>
      </c>
      <c r="F7774" s="333" t="s">
        <v>19183</v>
      </c>
      <c r="G7774" s="333" t="s">
        <v>22519</v>
      </c>
    </row>
    <row r="7775" spans="1:7" ht="45">
      <c r="A7775" s="333">
        <v>41116144</v>
      </c>
      <c r="B7775" s="333" t="s">
        <v>22520</v>
      </c>
      <c r="D7775" s="333" t="s">
        <v>22521</v>
      </c>
      <c r="E7775" s="333" t="s">
        <v>19182</v>
      </c>
      <c r="F7775" s="333" t="s">
        <v>19183</v>
      </c>
      <c r="G7775" s="333" t="s">
        <v>22522</v>
      </c>
    </row>
    <row r="7776" spans="1:7" ht="30">
      <c r="A7776" s="333">
        <v>41116145</v>
      </c>
      <c r="B7776" s="333" t="s">
        <v>22523</v>
      </c>
      <c r="D7776" s="333" t="s">
        <v>22524</v>
      </c>
      <c r="E7776" s="333" t="s">
        <v>6754</v>
      </c>
      <c r="F7776" s="333" t="s">
        <v>6755</v>
      </c>
      <c r="G7776" s="333" t="s">
        <v>22525</v>
      </c>
    </row>
    <row r="7777" spans="1:7" ht="30">
      <c r="A7777" s="333">
        <v>41116146</v>
      </c>
      <c r="B7777" s="333" t="s">
        <v>22526</v>
      </c>
      <c r="D7777" s="333" t="s">
        <v>22527</v>
      </c>
      <c r="E7777" s="333" t="s">
        <v>6754</v>
      </c>
      <c r="F7777" s="333" t="s">
        <v>6755</v>
      </c>
      <c r="G7777" s="333" t="s">
        <v>22528</v>
      </c>
    </row>
    <row r="7778" spans="1:7" ht="45">
      <c r="A7778" s="333">
        <v>41116147</v>
      </c>
      <c r="B7778" s="333" t="s">
        <v>22529</v>
      </c>
      <c r="D7778" s="333" t="s">
        <v>22530</v>
      </c>
      <c r="E7778" s="333" t="s">
        <v>6754</v>
      </c>
      <c r="F7778" s="333" t="s">
        <v>6755</v>
      </c>
      <c r="G7778" s="333" t="s">
        <v>22531</v>
      </c>
    </row>
    <row r="7779" spans="1:7" ht="45">
      <c r="A7779" s="333">
        <v>41116148</v>
      </c>
      <c r="B7779" s="333" t="s">
        <v>22532</v>
      </c>
      <c r="D7779" s="333" t="s">
        <v>22533</v>
      </c>
      <c r="E7779" s="333" t="s">
        <v>6747</v>
      </c>
      <c r="F7779" s="333" t="s">
        <v>6748</v>
      </c>
      <c r="G7779" s="333" t="s">
        <v>22534</v>
      </c>
    </row>
    <row r="7780" spans="1:7">
      <c r="A7780" s="333">
        <v>41116200</v>
      </c>
      <c r="B7780" s="333" t="s">
        <v>22535</v>
      </c>
      <c r="D7780" s="333" t="s">
        <v>2173</v>
      </c>
      <c r="E7780" s="333" t="s">
        <v>2173</v>
      </c>
      <c r="F7780" s="333" t="s">
        <v>2173</v>
      </c>
      <c r="G7780" s="333" t="s">
        <v>2173</v>
      </c>
    </row>
    <row r="7781" spans="1:7" ht="30">
      <c r="A7781" s="333">
        <v>41116201</v>
      </c>
      <c r="B7781" s="333" t="s">
        <v>22536</v>
      </c>
      <c r="D7781" s="333" t="s">
        <v>22537</v>
      </c>
      <c r="E7781" s="333" t="s">
        <v>19182</v>
      </c>
      <c r="F7781" s="333" t="s">
        <v>19183</v>
      </c>
      <c r="G7781" s="333" t="s">
        <v>22538</v>
      </c>
    </row>
    <row r="7782" spans="1:7" ht="30">
      <c r="A7782" s="333">
        <v>41116202</v>
      </c>
      <c r="B7782" s="333" t="s">
        <v>22539</v>
      </c>
      <c r="D7782" s="333" t="s">
        <v>22540</v>
      </c>
      <c r="E7782" s="333" t="s">
        <v>19182</v>
      </c>
      <c r="F7782" s="333" t="s">
        <v>19183</v>
      </c>
      <c r="G7782" s="333" t="s">
        <v>22541</v>
      </c>
    </row>
    <row r="7783" spans="1:7" ht="30">
      <c r="A7783" s="333">
        <v>41116203</v>
      </c>
      <c r="B7783" s="333" t="s">
        <v>22542</v>
      </c>
      <c r="D7783" s="333" t="s">
        <v>22543</v>
      </c>
      <c r="E7783" s="333" t="s">
        <v>19182</v>
      </c>
      <c r="F7783" s="333" t="s">
        <v>19183</v>
      </c>
      <c r="G7783" s="333" t="s">
        <v>22544</v>
      </c>
    </row>
    <row r="7784" spans="1:7" ht="30">
      <c r="A7784" s="333">
        <v>41116205</v>
      </c>
      <c r="B7784" s="333" t="s">
        <v>22545</v>
      </c>
      <c r="D7784" s="333" t="s">
        <v>22546</v>
      </c>
      <c r="E7784" s="333" t="s">
        <v>14926</v>
      </c>
      <c r="F7784" s="333" t="s">
        <v>14927</v>
      </c>
      <c r="G7784" s="333" t="s">
        <v>22547</v>
      </c>
    </row>
    <row r="7785" spans="1:7">
      <c r="A7785" s="333">
        <v>41116300</v>
      </c>
      <c r="B7785" s="333" t="s">
        <v>22548</v>
      </c>
      <c r="D7785" s="333" t="s">
        <v>2173</v>
      </c>
      <c r="E7785" s="333" t="s">
        <v>2173</v>
      </c>
      <c r="F7785" s="333" t="s">
        <v>2173</v>
      </c>
      <c r="G7785" s="333" t="s">
        <v>2173</v>
      </c>
    </row>
    <row r="7786" spans="1:7" ht="45">
      <c r="A7786" s="333">
        <v>41116301</v>
      </c>
      <c r="B7786" s="333" t="s">
        <v>22549</v>
      </c>
      <c r="D7786" s="333" t="s">
        <v>22550</v>
      </c>
      <c r="E7786" s="333" t="s">
        <v>6747</v>
      </c>
      <c r="F7786" s="333" t="s">
        <v>6748</v>
      </c>
      <c r="G7786" s="333" t="s">
        <v>22551</v>
      </c>
    </row>
    <row r="7787" spans="1:7">
      <c r="A7787" s="333">
        <v>41116400</v>
      </c>
      <c r="B7787" s="333" t="s">
        <v>22552</v>
      </c>
      <c r="D7787" s="333" t="s">
        <v>2173</v>
      </c>
      <c r="E7787" s="333" t="s">
        <v>2173</v>
      </c>
      <c r="F7787" s="333" t="s">
        <v>2173</v>
      </c>
      <c r="G7787" s="333" t="s">
        <v>2173</v>
      </c>
    </row>
    <row r="7788" spans="1:7" ht="60">
      <c r="A7788" s="333">
        <v>41116401</v>
      </c>
      <c r="B7788" s="333" t="s">
        <v>22553</v>
      </c>
      <c r="D7788" s="333" t="s">
        <v>22554</v>
      </c>
      <c r="E7788" s="333" t="s">
        <v>5844</v>
      </c>
      <c r="F7788" s="333" t="s">
        <v>5845</v>
      </c>
      <c r="G7788" s="333" t="s">
        <v>22555</v>
      </c>
    </row>
    <row r="7789" spans="1:7">
      <c r="A7789" s="333">
        <v>41116500</v>
      </c>
      <c r="B7789" s="333" t="s">
        <v>22556</v>
      </c>
      <c r="D7789" s="333" t="s">
        <v>2173</v>
      </c>
      <c r="E7789" s="333" t="s">
        <v>2173</v>
      </c>
      <c r="F7789" s="333" t="s">
        <v>2173</v>
      </c>
      <c r="G7789" s="333" t="s">
        <v>2173</v>
      </c>
    </row>
    <row r="7790" spans="1:7" ht="30">
      <c r="A7790" s="333">
        <v>41116501</v>
      </c>
      <c r="B7790" s="333" t="s">
        <v>22557</v>
      </c>
      <c r="D7790" s="333" t="s">
        <v>22558</v>
      </c>
      <c r="E7790" s="333" t="s">
        <v>4288</v>
      </c>
      <c r="F7790" s="333" t="s">
        <v>4289</v>
      </c>
      <c r="G7790" s="333" t="s">
        <v>22559</v>
      </c>
    </row>
    <row r="7791" spans="1:7">
      <c r="A7791" s="333">
        <v>41120000</v>
      </c>
      <c r="B7791" s="333" t="s">
        <v>22560</v>
      </c>
      <c r="D7791" s="333" t="s">
        <v>2173</v>
      </c>
      <c r="E7791" s="333" t="s">
        <v>2173</v>
      </c>
      <c r="F7791" s="333" t="s">
        <v>2173</v>
      </c>
      <c r="G7791" s="333" t="s">
        <v>2173</v>
      </c>
    </row>
    <row r="7792" spans="1:7">
      <c r="A7792" s="333">
        <v>41121500</v>
      </c>
      <c r="B7792" s="333" t="s">
        <v>22561</v>
      </c>
      <c r="D7792" s="333" t="s">
        <v>2173</v>
      </c>
      <c r="E7792" s="333" t="s">
        <v>2173</v>
      </c>
      <c r="F7792" s="333" t="s">
        <v>2173</v>
      </c>
      <c r="G7792" s="333" t="s">
        <v>2173</v>
      </c>
    </row>
    <row r="7793" spans="1:7" ht="30">
      <c r="A7793" s="333">
        <v>41121501</v>
      </c>
      <c r="B7793" s="333" t="s">
        <v>22562</v>
      </c>
      <c r="D7793" s="333" t="s">
        <v>22563</v>
      </c>
      <c r="E7793" s="333" t="s">
        <v>4288</v>
      </c>
      <c r="F7793" s="333" t="s">
        <v>4289</v>
      </c>
      <c r="G7793" s="333" t="s">
        <v>22564</v>
      </c>
    </row>
    <row r="7794" spans="1:7">
      <c r="A7794" s="333">
        <v>41121502</v>
      </c>
      <c r="B7794" s="333" t="s">
        <v>22565</v>
      </c>
      <c r="D7794" s="333" t="s">
        <v>22566</v>
      </c>
      <c r="E7794" s="333" t="s">
        <v>6754</v>
      </c>
      <c r="F7794" s="333" t="s">
        <v>6755</v>
      </c>
      <c r="G7794" s="333" t="s">
        <v>22567</v>
      </c>
    </row>
    <row r="7795" spans="1:7" ht="30">
      <c r="A7795" s="333">
        <v>41121503</v>
      </c>
      <c r="B7795" s="333" t="s">
        <v>22568</v>
      </c>
      <c r="D7795" s="333" t="s">
        <v>22569</v>
      </c>
      <c r="E7795" s="333" t="s">
        <v>6754</v>
      </c>
      <c r="F7795" s="333" t="s">
        <v>6755</v>
      </c>
      <c r="G7795" s="333" t="s">
        <v>22570</v>
      </c>
    </row>
    <row r="7796" spans="1:7" ht="30">
      <c r="A7796" s="333">
        <v>41121504</v>
      </c>
      <c r="B7796" s="333" t="s">
        <v>22571</v>
      </c>
      <c r="D7796" s="333" t="s">
        <v>22572</v>
      </c>
      <c r="E7796" s="333" t="s">
        <v>6754</v>
      </c>
      <c r="F7796" s="333" t="s">
        <v>6755</v>
      </c>
      <c r="G7796" s="333" t="s">
        <v>22573</v>
      </c>
    </row>
    <row r="7797" spans="1:7" ht="30">
      <c r="A7797" s="333">
        <v>41121505</v>
      </c>
      <c r="B7797" s="333" t="s">
        <v>22574</v>
      </c>
      <c r="D7797" s="333" t="s">
        <v>22575</v>
      </c>
      <c r="E7797" s="333" t="s">
        <v>6754</v>
      </c>
      <c r="F7797" s="333" t="s">
        <v>6755</v>
      </c>
      <c r="G7797" s="333" t="s">
        <v>22576</v>
      </c>
    </row>
    <row r="7798" spans="1:7" ht="60">
      <c r="A7798" s="333">
        <v>41121506</v>
      </c>
      <c r="B7798" s="333" t="s">
        <v>22577</v>
      </c>
      <c r="D7798" s="333" t="s">
        <v>22578</v>
      </c>
      <c r="E7798" s="333" t="s">
        <v>6754</v>
      </c>
      <c r="F7798" s="333" t="s">
        <v>6755</v>
      </c>
      <c r="G7798" s="333" t="s">
        <v>22579</v>
      </c>
    </row>
    <row r="7799" spans="1:7" ht="45">
      <c r="A7799" s="333">
        <v>41121507</v>
      </c>
      <c r="B7799" s="333" t="s">
        <v>22580</v>
      </c>
      <c r="D7799" s="333" t="s">
        <v>22581</v>
      </c>
      <c r="E7799" s="333" t="s">
        <v>6754</v>
      </c>
      <c r="F7799" s="333" t="s">
        <v>6755</v>
      </c>
      <c r="G7799" s="333" t="s">
        <v>22582</v>
      </c>
    </row>
    <row r="7800" spans="1:7" ht="45">
      <c r="A7800" s="333">
        <v>41121508</v>
      </c>
      <c r="B7800" s="333" t="s">
        <v>22583</v>
      </c>
      <c r="D7800" s="333" t="s">
        <v>22584</v>
      </c>
      <c r="E7800" s="333" t="s">
        <v>6754</v>
      </c>
      <c r="F7800" s="333" t="s">
        <v>6755</v>
      </c>
      <c r="G7800" s="333" t="s">
        <v>22585</v>
      </c>
    </row>
    <row r="7801" spans="1:7" ht="45">
      <c r="A7801" s="333">
        <v>41121509</v>
      </c>
      <c r="B7801" s="333" t="s">
        <v>22586</v>
      </c>
      <c r="D7801" s="333" t="s">
        <v>22587</v>
      </c>
      <c r="E7801" s="333" t="s">
        <v>6754</v>
      </c>
      <c r="F7801" s="333" t="s">
        <v>6755</v>
      </c>
      <c r="G7801" s="333" t="s">
        <v>22588</v>
      </c>
    </row>
    <row r="7802" spans="1:7" ht="45">
      <c r="A7802" s="333">
        <v>41121510</v>
      </c>
      <c r="B7802" s="333" t="s">
        <v>22589</v>
      </c>
      <c r="D7802" s="333" t="s">
        <v>22590</v>
      </c>
      <c r="E7802" s="333" t="s">
        <v>14926</v>
      </c>
      <c r="F7802" s="333" t="s">
        <v>14927</v>
      </c>
      <c r="G7802" s="333" t="s">
        <v>22591</v>
      </c>
    </row>
    <row r="7803" spans="1:7">
      <c r="A7803" s="333">
        <v>41121511</v>
      </c>
      <c r="B7803" s="333" t="s">
        <v>22592</v>
      </c>
      <c r="D7803" s="333" t="s">
        <v>22593</v>
      </c>
      <c r="E7803" s="333" t="s">
        <v>6754</v>
      </c>
      <c r="F7803" s="333" t="s">
        <v>6755</v>
      </c>
      <c r="G7803" s="333" t="s">
        <v>22592</v>
      </c>
    </row>
    <row r="7804" spans="1:7" ht="30">
      <c r="A7804" s="333">
        <v>41121513</v>
      </c>
      <c r="B7804" s="333" t="s">
        <v>22594</v>
      </c>
      <c r="D7804" s="333" t="s">
        <v>22595</v>
      </c>
      <c r="E7804" s="333" t="s">
        <v>6754</v>
      </c>
      <c r="F7804" s="333" t="s">
        <v>6755</v>
      </c>
      <c r="G7804" s="333" t="s">
        <v>22596</v>
      </c>
    </row>
    <row r="7805" spans="1:7" ht="30">
      <c r="A7805" s="333">
        <v>41121514</v>
      </c>
      <c r="B7805" s="333" t="s">
        <v>22597</v>
      </c>
      <c r="D7805" s="333" t="s">
        <v>22598</v>
      </c>
      <c r="E7805" s="333" t="s">
        <v>6754</v>
      </c>
      <c r="F7805" s="333" t="s">
        <v>6755</v>
      </c>
      <c r="G7805" s="333" t="s">
        <v>22599</v>
      </c>
    </row>
    <row r="7806" spans="1:7" ht="45">
      <c r="A7806" s="333">
        <v>41121515</v>
      </c>
      <c r="B7806" s="333" t="s">
        <v>22600</v>
      </c>
      <c r="D7806" s="333" t="s">
        <v>22601</v>
      </c>
      <c r="E7806" s="333" t="s">
        <v>6754</v>
      </c>
      <c r="F7806" s="333" t="s">
        <v>6755</v>
      </c>
      <c r="G7806" s="333" t="s">
        <v>22602</v>
      </c>
    </row>
    <row r="7807" spans="1:7" ht="30">
      <c r="A7807" s="333">
        <v>41121516</v>
      </c>
      <c r="B7807" s="333" t="s">
        <v>22603</v>
      </c>
      <c r="D7807" s="333" t="s">
        <v>22604</v>
      </c>
      <c r="E7807" s="333" t="s">
        <v>6754</v>
      </c>
      <c r="F7807" s="333" t="s">
        <v>6755</v>
      </c>
      <c r="G7807" s="333" t="s">
        <v>22605</v>
      </c>
    </row>
    <row r="7808" spans="1:7" ht="45">
      <c r="A7808" s="333">
        <v>41121517</v>
      </c>
      <c r="B7808" s="333" t="s">
        <v>22606</v>
      </c>
      <c r="D7808" s="333" t="s">
        <v>22607</v>
      </c>
      <c r="E7808" s="333" t="s">
        <v>6754</v>
      </c>
      <c r="F7808" s="333" t="s">
        <v>6755</v>
      </c>
      <c r="G7808" s="333" t="s">
        <v>22608</v>
      </c>
    </row>
    <row r="7809" spans="1:7">
      <c r="A7809" s="333">
        <v>41121600</v>
      </c>
      <c r="B7809" s="333" t="s">
        <v>22609</v>
      </c>
      <c r="D7809" s="333" t="s">
        <v>2173</v>
      </c>
      <c r="E7809" s="333" t="s">
        <v>2173</v>
      </c>
      <c r="F7809" s="333" t="s">
        <v>2173</v>
      </c>
      <c r="G7809" s="333" t="s">
        <v>2173</v>
      </c>
    </row>
    <row r="7810" spans="1:7" ht="30">
      <c r="A7810" s="333">
        <v>41121601</v>
      </c>
      <c r="B7810" s="333" t="s">
        <v>22610</v>
      </c>
      <c r="D7810" s="333" t="s">
        <v>22611</v>
      </c>
      <c r="E7810" s="333" t="s">
        <v>14926</v>
      </c>
      <c r="F7810" s="333" t="s">
        <v>14927</v>
      </c>
      <c r="G7810" s="333" t="s">
        <v>22612</v>
      </c>
    </row>
    <row r="7811" spans="1:7" ht="30">
      <c r="A7811" s="333">
        <v>41121602</v>
      </c>
      <c r="B7811" s="333" t="s">
        <v>22613</v>
      </c>
      <c r="D7811" s="333" t="s">
        <v>22614</v>
      </c>
      <c r="E7811" s="333" t="s">
        <v>14926</v>
      </c>
      <c r="F7811" s="333" t="s">
        <v>14927</v>
      </c>
      <c r="G7811" s="333" t="s">
        <v>22615</v>
      </c>
    </row>
    <row r="7812" spans="1:7" ht="30">
      <c r="A7812" s="333">
        <v>41121603</v>
      </c>
      <c r="B7812" s="333" t="s">
        <v>22616</v>
      </c>
      <c r="D7812" s="333" t="s">
        <v>22617</v>
      </c>
      <c r="E7812" s="333" t="s">
        <v>14926</v>
      </c>
      <c r="F7812" s="333" t="s">
        <v>14927</v>
      </c>
      <c r="G7812" s="333" t="s">
        <v>22616</v>
      </c>
    </row>
    <row r="7813" spans="1:7" ht="45">
      <c r="A7813" s="333">
        <v>41121604</v>
      </c>
      <c r="B7813" s="333" t="s">
        <v>22618</v>
      </c>
      <c r="D7813" s="333" t="s">
        <v>22619</v>
      </c>
      <c r="E7813" s="333" t="s">
        <v>14926</v>
      </c>
      <c r="F7813" s="333" t="s">
        <v>14927</v>
      </c>
      <c r="G7813" s="333" t="s">
        <v>22618</v>
      </c>
    </row>
    <row r="7814" spans="1:7" ht="45">
      <c r="A7814" s="333">
        <v>41121605</v>
      </c>
      <c r="B7814" s="333" t="s">
        <v>22620</v>
      </c>
      <c r="D7814" s="333" t="s">
        <v>22621</v>
      </c>
      <c r="E7814" s="333" t="s">
        <v>14926</v>
      </c>
      <c r="F7814" s="333" t="s">
        <v>14927</v>
      </c>
      <c r="G7814" s="333" t="s">
        <v>22622</v>
      </c>
    </row>
    <row r="7815" spans="1:7" ht="45">
      <c r="A7815" s="333">
        <v>41121606</v>
      </c>
      <c r="B7815" s="333" t="s">
        <v>22623</v>
      </c>
      <c r="D7815" s="333" t="s">
        <v>22624</v>
      </c>
      <c r="E7815" s="333" t="s">
        <v>14926</v>
      </c>
      <c r="F7815" s="333" t="s">
        <v>14927</v>
      </c>
      <c r="G7815" s="333" t="s">
        <v>22625</v>
      </c>
    </row>
    <row r="7816" spans="1:7" ht="30">
      <c r="A7816" s="333">
        <v>41121607</v>
      </c>
      <c r="B7816" s="333" t="s">
        <v>22626</v>
      </c>
      <c r="D7816" s="333" t="s">
        <v>22627</v>
      </c>
      <c r="E7816" s="333" t="s">
        <v>14926</v>
      </c>
      <c r="F7816" s="333" t="s">
        <v>14927</v>
      </c>
      <c r="G7816" s="333" t="s">
        <v>22626</v>
      </c>
    </row>
    <row r="7817" spans="1:7" ht="30">
      <c r="A7817" s="333">
        <v>41121608</v>
      </c>
      <c r="B7817" s="333" t="s">
        <v>22628</v>
      </c>
      <c r="D7817" s="333" t="s">
        <v>22627</v>
      </c>
      <c r="E7817" s="333" t="s">
        <v>14926</v>
      </c>
      <c r="F7817" s="333" t="s">
        <v>14927</v>
      </c>
      <c r="G7817" s="333" t="s">
        <v>22628</v>
      </c>
    </row>
    <row r="7818" spans="1:7" ht="45">
      <c r="A7818" s="333">
        <v>41121609</v>
      </c>
      <c r="B7818" s="333" t="s">
        <v>22629</v>
      </c>
      <c r="D7818" s="333" t="s">
        <v>22619</v>
      </c>
      <c r="E7818" s="333" t="s">
        <v>14926</v>
      </c>
      <c r="F7818" s="333" t="s">
        <v>14927</v>
      </c>
      <c r="G7818" s="333" t="s">
        <v>22629</v>
      </c>
    </row>
    <row r="7819" spans="1:7">
      <c r="A7819" s="333">
        <v>41121700</v>
      </c>
      <c r="B7819" s="333" t="s">
        <v>22630</v>
      </c>
      <c r="D7819" s="333" t="s">
        <v>2173</v>
      </c>
      <c r="E7819" s="333" t="s">
        <v>2173</v>
      </c>
      <c r="F7819" s="333" t="s">
        <v>2173</v>
      </c>
      <c r="G7819" s="333" t="s">
        <v>2173</v>
      </c>
    </row>
    <row r="7820" spans="1:7" ht="30">
      <c r="A7820" s="333">
        <v>41121701</v>
      </c>
      <c r="B7820" s="333" t="s">
        <v>22631</v>
      </c>
      <c r="D7820" s="333" t="s">
        <v>22632</v>
      </c>
      <c r="E7820" s="333" t="s">
        <v>14926</v>
      </c>
      <c r="F7820" s="333" t="s">
        <v>14927</v>
      </c>
      <c r="G7820" s="333" t="s">
        <v>22633</v>
      </c>
    </row>
    <row r="7821" spans="1:7" ht="60">
      <c r="A7821" s="333">
        <v>41121702</v>
      </c>
      <c r="B7821" s="333" t="s">
        <v>22634</v>
      </c>
      <c r="D7821" s="333" t="s">
        <v>22635</v>
      </c>
      <c r="E7821" s="333" t="s">
        <v>6754</v>
      </c>
      <c r="F7821" s="333" t="s">
        <v>6755</v>
      </c>
      <c r="G7821" s="333" t="s">
        <v>22636</v>
      </c>
    </row>
    <row r="7822" spans="1:7" ht="45">
      <c r="A7822" s="333">
        <v>41121703</v>
      </c>
      <c r="B7822" s="333" t="s">
        <v>22637</v>
      </c>
      <c r="D7822" s="333" t="s">
        <v>22638</v>
      </c>
      <c r="E7822" s="333" t="s">
        <v>6754</v>
      </c>
      <c r="F7822" s="333" t="s">
        <v>6755</v>
      </c>
      <c r="G7822" s="333" t="s">
        <v>22637</v>
      </c>
    </row>
    <row r="7823" spans="1:7" ht="45">
      <c r="A7823" s="333">
        <v>41121704</v>
      </c>
      <c r="B7823" s="333" t="s">
        <v>22639</v>
      </c>
      <c r="D7823" s="333" t="s">
        <v>22640</v>
      </c>
      <c r="E7823" s="333" t="s">
        <v>6754</v>
      </c>
      <c r="F7823" s="333" t="s">
        <v>6755</v>
      </c>
      <c r="G7823" s="333" t="s">
        <v>22641</v>
      </c>
    </row>
    <row r="7824" spans="1:7" ht="45">
      <c r="A7824" s="333">
        <v>41121705</v>
      </c>
      <c r="B7824" s="333" t="s">
        <v>22642</v>
      </c>
      <c r="D7824" s="333" t="s">
        <v>22643</v>
      </c>
      <c r="E7824" s="333" t="s">
        <v>6754</v>
      </c>
      <c r="F7824" s="333" t="s">
        <v>6755</v>
      </c>
      <c r="G7824" s="333" t="s">
        <v>22644</v>
      </c>
    </row>
    <row r="7825" spans="1:7" ht="45">
      <c r="A7825" s="333">
        <v>41121706</v>
      </c>
      <c r="B7825" s="333" t="s">
        <v>22645</v>
      </c>
      <c r="D7825" s="333" t="s">
        <v>22646</v>
      </c>
      <c r="E7825" s="333" t="s">
        <v>6754</v>
      </c>
      <c r="F7825" s="333" t="s">
        <v>6755</v>
      </c>
      <c r="G7825" s="333" t="s">
        <v>22647</v>
      </c>
    </row>
    <row r="7826" spans="1:7" ht="30">
      <c r="A7826" s="333">
        <v>41121707</v>
      </c>
      <c r="B7826" s="333" t="s">
        <v>22648</v>
      </c>
      <c r="D7826" s="333" t="s">
        <v>22649</v>
      </c>
      <c r="E7826" s="333" t="s">
        <v>6754</v>
      </c>
      <c r="F7826" s="333" t="s">
        <v>6755</v>
      </c>
      <c r="G7826" s="333" t="s">
        <v>22650</v>
      </c>
    </row>
    <row r="7827" spans="1:7" ht="30">
      <c r="A7827" s="333">
        <v>41121708</v>
      </c>
      <c r="B7827" s="333" t="s">
        <v>22651</v>
      </c>
      <c r="D7827" s="333" t="s">
        <v>22652</v>
      </c>
      <c r="E7827" s="333" t="s">
        <v>6754</v>
      </c>
      <c r="F7827" s="333" t="s">
        <v>6755</v>
      </c>
      <c r="G7827" s="333" t="s">
        <v>22653</v>
      </c>
    </row>
    <row r="7828" spans="1:7" ht="45">
      <c r="A7828" s="333">
        <v>41121709</v>
      </c>
      <c r="B7828" s="333" t="s">
        <v>22654</v>
      </c>
      <c r="D7828" s="333" t="s">
        <v>22655</v>
      </c>
      <c r="E7828" s="333" t="s">
        <v>6754</v>
      </c>
      <c r="F7828" s="333" t="s">
        <v>6755</v>
      </c>
      <c r="G7828" s="333" t="s">
        <v>22656</v>
      </c>
    </row>
    <row r="7829" spans="1:7">
      <c r="A7829" s="333">
        <v>41121710</v>
      </c>
      <c r="B7829" s="333" t="s">
        <v>22657</v>
      </c>
      <c r="D7829" s="333" t="s">
        <v>22658</v>
      </c>
      <c r="E7829" s="333" t="s">
        <v>6754</v>
      </c>
      <c r="F7829" s="333" t="s">
        <v>6755</v>
      </c>
      <c r="G7829" s="333" t="s">
        <v>22659</v>
      </c>
    </row>
    <row r="7830" spans="1:7" ht="30">
      <c r="A7830" s="333">
        <v>41121711</v>
      </c>
      <c r="B7830" s="333" t="s">
        <v>22660</v>
      </c>
      <c r="D7830" s="333" t="s">
        <v>22661</v>
      </c>
      <c r="E7830" s="333" t="s">
        <v>6754</v>
      </c>
      <c r="F7830" s="333" t="s">
        <v>6755</v>
      </c>
      <c r="G7830" s="333" t="s">
        <v>22662</v>
      </c>
    </row>
    <row r="7831" spans="1:7">
      <c r="A7831" s="333">
        <v>41121800</v>
      </c>
      <c r="B7831" s="333" t="s">
        <v>22663</v>
      </c>
      <c r="D7831" s="333" t="s">
        <v>2173</v>
      </c>
      <c r="E7831" s="333" t="s">
        <v>2173</v>
      </c>
      <c r="F7831" s="333" t="s">
        <v>2173</v>
      </c>
      <c r="G7831" s="333" t="s">
        <v>2173</v>
      </c>
    </row>
    <row r="7832" spans="1:7" ht="45">
      <c r="A7832" s="333">
        <v>41121801</v>
      </c>
      <c r="B7832" s="333" t="s">
        <v>22664</v>
      </c>
      <c r="D7832" s="333" t="s">
        <v>22665</v>
      </c>
      <c r="E7832" s="333" t="s">
        <v>6754</v>
      </c>
      <c r="F7832" s="333" t="s">
        <v>6755</v>
      </c>
      <c r="G7832" s="333" t="s">
        <v>22666</v>
      </c>
    </row>
    <row r="7833" spans="1:7" ht="45">
      <c r="A7833" s="333">
        <v>41121802</v>
      </c>
      <c r="B7833" s="333" t="s">
        <v>22667</v>
      </c>
      <c r="D7833" s="333" t="s">
        <v>22668</v>
      </c>
      <c r="E7833" s="333" t="s">
        <v>6754</v>
      </c>
      <c r="F7833" s="333" t="s">
        <v>6755</v>
      </c>
      <c r="G7833" s="333" t="s">
        <v>22669</v>
      </c>
    </row>
    <row r="7834" spans="1:7" ht="45">
      <c r="A7834" s="333">
        <v>41121803</v>
      </c>
      <c r="B7834" s="333" t="s">
        <v>22670</v>
      </c>
      <c r="D7834" s="333" t="s">
        <v>22671</v>
      </c>
      <c r="E7834" s="333" t="s">
        <v>6754</v>
      </c>
      <c r="F7834" s="333" t="s">
        <v>6755</v>
      </c>
      <c r="G7834" s="333" t="s">
        <v>22672</v>
      </c>
    </row>
    <row r="7835" spans="1:7" ht="45">
      <c r="A7835" s="333">
        <v>41121804</v>
      </c>
      <c r="B7835" s="333" t="s">
        <v>22673</v>
      </c>
      <c r="D7835" s="333" t="s">
        <v>22674</v>
      </c>
      <c r="E7835" s="333" t="s">
        <v>6754</v>
      </c>
      <c r="F7835" s="333" t="s">
        <v>6755</v>
      </c>
      <c r="G7835" s="333" t="s">
        <v>22675</v>
      </c>
    </row>
    <row r="7836" spans="1:7" ht="30">
      <c r="A7836" s="333">
        <v>41121805</v>
      </c>
      <c r="B7836" s="333" t="s">
        <v>22676</v>
      </c>
      <c r="D7836" s="333" t="s">
        <v>22677</v>
      </c>
      <c r="E7836" s="333" t="s">
        <v>6754</v>
      </c>
      <c r="F7836" s="333" t="s">
        <v>6755</v>
      </c>
      <c r="G7836" s="333" t="s">
        <v>22678</v>
      </c>
    </row>
    <row r="7837" spans="1:7" ht="45">
      <c r="A7837" s="333">
        <v>41121806</v>
      </c>
      <c r="B7837" s="333" t="s">
        <v>22679</v>
      </c>
      <c r="D7837" s="333" t="s">
        <v>22680</v>
      </c>
      <c r="E7837" s="333" t="s">
        <v>6754</v>
      </c>
      <c r="F7837" s="333" t="s">
        <v>6755</v>
      </c>
      <c r="G7837" s="333" t="s">
        <v>22681</v>
      </c>
    </row>
    <row r="7838" spans="1:7" ht="45">
      <c r="A7838" s="333">
        <v>41121807</v>
      </c>
      <c r="B7838" s="333" t="s">
        <v>22682</v>
      </c>
      <c r="D7838" s="333" t="s">
        <v>22683</v>
      </c>
      <c r="E7838" s="333" t="s">
        <v>6754</v>
      </c>
      <c r="F7838" s="333" t="s">
        <v>6755</v>
      </c>
      <c r="G7838" s="333" t="s">
        <v>22684</v>
      </c>
    </row>
    <row r="7839" spans="1:7" ht="45">
      <c r="A7839" s="333">
        <v>41121808</v>
      </c>
      <c r="B7839" s="333" t="s">
        <v>22685</v>
      </c>
      <c r="D7839" s="333" t="s">
        <v>22686</v>
      </c>
      <c r="E7839" s="333" t="s">
        <v>6754</v>
      </c>
      <c r="F7839" s="333" t="s">
        <v>6755</v>
      </c>
      <c r="G7839" s="333" t="s">
        <v>22687</v>
      </c>
    </row>
    <row r="7840" spans="1:7" ht="45">
      <c r="A7840" s="333">
        <v>41121809</v>
      </c>
      <c r="B7840" s="333" t="s">
        <v>22688</v>
      </c>
      <c r="D7840" s="333" t="s">
        <v>22689</v>
      </c>
      <c r="E7840" s="333" t="s">
        <v>6754</v>
      </c>
      <c r="F7840" s="333" t="s">
        <v>6755</v>
      </c>
      <c r="G7840" s="333" t="s">
        <v>22690</v>
      </c>
    </row>
    <row r="7841" spans="1:7">
      <c r="A7841" s="333">
        <v>41121810</v>
      </c>
      <c r="B7841" s="333" t="s">
        <v>22691</v>
      </c>
      <c r="D7841" s="333" t="s">
        <v>22692</v>
      </c>
      <c r="E7841" s="333" t="s">
        <v>6754</v>
      </c>
      <c r="F7841" s="333" t="s">
        <v>6755</v>
      </c>
      <c r="G7841" s="333" t="s">
        <v>22693</v>
      </c>
    </row>
    <row r="7842" spans="1:7" ht="45">
      <c r="A7842" s="333">
        <v>41121811</v>
      </c>
      <c r="B7842" s="333" t="s">
        <v>22694</v>
      </c>
      <c r="D7842" s="333" t="s">
        <v>22695</v>
      </c>
      <c r="E7842" s="333" t="s">
        <v>6754</v>
      </c>
      <c r="F7842" s="333" t="s">
        <v>6755</v>
      </c>
      <c r="G7842" s="333" t="s">
        <v>22696</v>
      </c>
    </row>
    <row r="7843" spans="1:7" ht="45">
      <c r="A7843" s="333">
        <v>41121812</v>
      </c>
      <c r="B7843" s="333" t="s">
        <v>22697</v>
      </c>
      <c r="D7843" s="333" t="s">
        <v>22698</v>
      </c>
      <c r="E7843" s="333" t="s">
        <v>6754</v>
      </c>
      <c r="F7843" s="333" t="s">
        <v>6755</v>
      </c>
      <c r="G7843" s="333" t="s">
        <v>22699</v>
      </c>
    </row>
    <row r="7844" spans="1:7" ht="45">
      <c r="A7844" s="333">
        <v>41121813</v>
      </c>
      <c r="B7844" s="333" t="s">
        <v>22700</v>
      </c>
      <c r="D7844" s="333" t="s">
        <v>22701</v>
      </c>
      <c r="E7844" s="333" t="s">
        <v>6754</v>
      </c>
      <c r="F7844" s="333" t="s">
        <v>6755</v>
      </c>
      <c r="G7844" s="333" t="s">
        <v>22702</v>
      </c>
    </row>
    <row r="7845" spans="1:7" ht="60">
      <c r="A7845" s="333">
        <v>41121814</v>
      </c>
      <c r="B7845" s="333" t="s">
        <v>22703</v>
      </c>
      <c r="D7845" s="333" t="s">
        <v>22704</v>
      </c>
      <c r="E7845" s="333" t="s">
        <v>6754</v>
      </c>
      <c r="F7845" s="333" t="s">
        <v>6755</v>
      </c>
      <c r="G7845" s="333" t="s">
        <v>22705</v>
      </c>
    </row>
    <row r="7846" spans="1:7" ht="30">
      <c r="A7846" s="333">
        <v>41121815</v>
      </c>
      <c r="B7846" s="333" t="s">
        <v>22706</v>
      </c>
      <c r="D7846" s="333" t="s">
        <v>22707</v>
      </c>
      <c r="E7846" s="333" t="s">
        <v>6754</v>
      </c>
      <c r="F7846" s="333" t="s">
        <v>6755</v>
      </c>
      <c r="G7846" s="333" t="s">
        <v>22708</v>
      </c>
    </row>
    <row r="7847" spans="1:7">
      <c r="A7847" s="333">
        <v>41122000</v>
      </c>
      <c r="B7847" s="333" t="s">
        <v>22709</v>
      </c>
      <c r="D7847" s="333" t="s">
        <v>2173</v>
      </c>
      <c r="E7847" s="333" t="s">
        <v>2173</v>
      </c>
      <c r="F7847" s="333" t="s">
        <v>2173</v>
      </c>
      <c r="G7847" s="333" t="s">
        <v>2173</v>
      </c>
    </row>
    <row r="7848" spans="1:7" ht="45">
      <c r="A7848" s="333">
        <v>41122001</v>
      </c>
      <c r="B7848" s="333" t="s">
        <v>22710</v>
      </c>
      <c r="D7848" s="333" t="s">
        <v>22711</v>
      </c>
      <c r="E7848" s="333" t="s">
        <v>14926</v>
      </c>
      <c r="F7848" s="333" t="s">
        <v>14927</v>
      </c>
      <c r="G7848" s="333" t="s">
        <v>22710</v>
      </c>
    </row>
    <row r="7849" spans="1:7" ht="45">
      <c r="A7849" s="333">
        <v>41122002</v>
      </c>
      <c r="B7849" s="333" t="s">
        <v>22712</v>
      </c>
      <c r="D7849" s="333" t="s">
        <v>22713</v>
      </c>
      <c r="E7849" s="333" t="s">
        <v>14926</v>
      </c>
      <c r="F7849" s="333" t="s">
        <v>14927</v>
      </c>
      <c r="G7849" s="333" t="s">
        <v>22714</v>
      </c>
    </row>
    <row r="7850" spans="1:7">
      <c r="A7850" s="333">
        <v>41122003</v>
      </c>
      <c r="B7850" s="333" t="s">
        <v>22715</v>
      </c>
      <c r="D7850" s="333" t="s">
        <v>22716</v>
      </c>
      <c r="E7850" s="333" t="s">
        <v>14926</v>
      </c>
      <c r="F7850" s="333" t="s">
        <v>14927</v>
      </c>
      <c r="G7850" s="333" t="s">
        <v>22717</v>
      </c>
    </row>
    <row r="7851" spans="1:7">
      <c r="A7851" s="333">
        <v>41122004</v>
      </c>
      <c r="B7851" s="333" t="s">
        <v>22718</v>
      </c>
      <c r="D7851" s="333" t="s">
        <v>22719</v>
      </c>
      <c r="E7851" s="333" t="s">
        <v>14926</v>
      </c>
      <c r="F7851" s="333" t="s">
        <v>14927</v>
      </c>
      <c r="G7851" s="333" t="s">
        <v>22720</v>
      </c>
    </row>
    <row r="7852" spans="1:7">
      <c r="A7852" s="333">
        <v>41122100</v>
      </c>
      <c r="B7852" s="333" t="s">
        <v>22721</v>
      </c>
      <c r="D7852" s="333" t="s">
        <v>2173</v>
      </c>
      <c r="E7852" s="333" t="s">
        <v>2173</v>
      </c>
      <c r="F7852" s="333" t="s">
        <v>2173</v>
      </c>
      <c r="G7852" s="333" t="s">
        <v>2173</v>
      </c>
    </row>
    <row r="7853" spans="1:7" ht="60">
      <c r="A7853" s="333">
        <v>41122101</v>
      </c>
      <c r="B7853" s="333" t="s">
        <v>22722</v>
      </c>
      <c r="D7853" s="333" t="s">
        <v>22723</v>
      </c>
      <c r="E7853" s="333" t="s">
        <v>14926</v>
      </c>
      <c r="F7853" s="333" t="s">
        <v>14927</v>
      </c>
      <c r="G7853" s="333" t="s">
        <v>22724</v>
      </c>
    </row>
    <row r="7854" spans="1:7" ht="45">
      <c r="A7854" s="333">
        <v>41122102</v>
      </c>
      <c r="B7854" s="333" t="s">
        <v>22725</v>
      </c>
      <c r="D7854" s="333" t="s">
        <v>22726</v>
      </c>
      <c r="E7854" s="333" t="s">
        <v>14926</v>
      </c>
      <c r="F7854" s="333" t="s">
        <v>14927</v>
      </c>
      <c r="G7854" s="333" t="s">
        <v>22727</v>
      </c>
    </row>
    <row r="7855" spans="1:7" ht="45">
      <c r="A7855" s="333">
        <v>41122103</v>
      </c>
      <c r="B7855" s="333" t="s">
        <v>22728</v>
      </c>
      <c r="D7855" s="333" t="s">
        <v>22729</v>
      </c>
      <c r="E7855" s="333" t="s">
        <v>14926</v>
      </c>
      <c r="F7855" s="333" t="s">
        <v>14927</v>
      </c>
      <c r="G7855" s="333" t="s">
        <v>22730</v>
      </c>
    </row>
    <row r="7856" spans="1:7" ht="45">
      <c r="A7856" s="333">
        <v>41122104</v>
      </c>
      <c r="B7856" s="333" t="s">
        <v>22731</v>
      </c>
      <c r="D7856" s="333" t="s">
        <v>22732</v>
      </c>
      <c r="E7856" s="333" t="s">
        <v>14926</v>
      </c>
      <c r="F7856" s="333" t="s">
        <v>14927</v>
      </c>
      <c r="G7856" s="333" t="s">
        <v>22733</v>
      </c>
    </row>
    <row r="7857" spans="1:7" ht="30">
      <c r="A7857" s="333">
        <v>41122105</v>
      </c>
      <c r="B7857" s="333" t="s">
        <v>22734</v>
      </c>
      <c r="D7857" s="333" t="s">
        <v>22735</v>
      </c>
      <c r="E7857" s="333" t="s">
        <v>14926</v>
      </c>
      <c r="F7857" s="333" t="s">
        <v>14927</v>
      </c>
      <c r="G7857" s="333" t="s">
        <v>22736</v>
      </c>
    </row>
    <row r="7858" spans="1:7" ht="45">
      <c r="A7858" s="333">
        <v>41122106</v>
      </c>
      <c r="B7858" s="333" t="s">
        <v>22737</v>
      </c>
      <c r="D7858" s="333" t="s">
        <v>22738</v>
      </c>
      <c r="E7858" s="333" t="s">
        <v>14926</v>
      </c>
      <c r="F7858" s="333" t="s">
        <v>14927</v>
      </c>
      <c r="G7858" s="333" t="s">
        <v>22739</v>
      </c>
    </row>
    <row r="7859" spans="1:7" ht="30">
      <c r="A7859" s="333">
        <v>41122107</v>
      </c>
      <c r="B7859" s="333" t="s">
        <v>22740</v>
      </c>
      <c r="D7859" s="333" t="s">
        <v>22741</v>
      </c>
      <c r="E7859" s="333" t="s">
        <v>14926</v>
      </c>
      <c r="F7859" s="333" t="s">
        <v>14927</v>
      </c>
      <c r="G7859" s="333" t="s">
        <v>22742</v>
      </c>
    </row>
    <row r="7860" spans="1:7" ht="30">
      <c r="A7860" s="333">
        <v>41122108</v>
      </c>
      <c r="B7860" s="333" t="s">
        <v>22743</v>
      </c>
      <c r="D7860" s="333" t="s">
        <v>22744</v>
      </c>
      <c r="E7860" s="333" t="s">
        <v>14926</v>
      </c>
      <c r="F7860" s="333" t="s">
        <v>14927</v>
      </c>
      <c r="G7860" s="333" t="s">
        <v>22745</v>
      </c>
    </row>
    <row r="7861" spans="1:7" ht="45">
      <c r="A7861" s="333">
        <v>41122109</v>
      </c>
      <c r="B7861" s="333" t="s">
        <v>22746</v>
      </c>
      <c r="D7861" s="333" t="s">
        <v>22747</v>
      </c>
      <c r="E7861" s="333" t="s">
        <v>14926</v>
      </c>
      <c r="F7861" s="333" t="s">
        <v>14927</v>
      </c>
      <c r="G7861" s="333" t="s">
        <v>22748</v>
      </c>
    </row>
    <row r="7862" spans="1:7" ht="30">
      <c r="A7862" s="333">
        <v>41122110</v>
      </c>
      <c r="B7862" s="333" t="s">
        <v>22749</v>
      </c>
      <c r="D7862" s="333" t="s">
        <v>22750</v>
      </c>
      <c r="E7862" s="333" t="s">
        <v>14926</v>
      </c>
      <c r="F7862" s="333" t="s">
        <v>14927</v>
      </c>
      <c r="G7862" s="333" t="s">
        <v>22751</v>
      </c>
    </row>
    <row r="7863" spans="1:7">
      <c r="A7863" s="333">
        <v>41122200</v>
      </c>
      <c r="B7863" s="333" t="s">
        <v>22752</v>
      </c>
      <c r="D7863" s="333" t="s">
        <v>2173</v>
      </c>
      <c r="E7863" s="333" t="s">
        <v>2173</v>
      </c>
      <c r="F7863" s="333" t="s">
        <v>2173</v>
      </c>
      <c r="G7863" s="333" t="s">
        <v>2173</v>
      </c>
    </row>
    <row r="7864" spans="1:7" ht="45">
      <c r="A7864" s="333">
        <v>41122201</v>
      </c>
      <c r="B7864" s="333" t="s">
        <v>22753</v>
      </c>
      <c r="D7864" s="333" t="s">
        <v>22754</v>
      </c>
      <c r="E7864" s="333" t="s">
        <v>14926</v>
      </c>
      <c r="F7864" s="333" t="s">
        <v>14927</v>
      </c>
      <c r="G7864" s="333" t="s">
        <v>22755</v>
      </c>
    </row>
    <row r="7865" spans="1:7" ht="45">
      <c r="A7865" s="333">
        <v>41122202</v>
      </c>
      <c r="B7865" s="333" t="s">
        <v>22756</v>
      </c>
      <c r="D7865" s="333" t="s">
        <v>22757</v>
      </c>
      <c r="E7865" s="333" t="s">
        <v>14926</v>
      </c>
      <c r="F7865" s="333" t="s">
        <v>14927</v>
      </c>
      <c r="G7865" s="333" t="s">
        <v>22758</v>
      </c>
    </row>
    <row r="7866" spans="1:7" ht="45">
      <c r="A7866" s="333">
        <v>41122203</v>
      </c>
      <c r="B7866" s="333" t="s">
        <v>22759</v>
      </c>
      <c r="D7866" s="333" t="s">
        <v>7138</v>
      </c>
      <c r="E7866" s="333" t="s">
        <v>14926</v>
      </c>
      <c r="F7866" s="333" t="s">
        <v>14927</v>
      </c>
      <c r="G7866" s="333" t="s">
        <v>22760</v>
      </c>
    </row>
    <row r="7867" spans="1:7">
      <c r="A7867" s="333">
        <v>41122300</v>
      </c>
      <c r="B7867" s="333" t="s">
        <v>22761</v>
      </c>
      <c r="D7867" s="333" t="s">
        <v>2173</v>
      </c>
      <c r="E7867" s="333" t="s">
        <v>2173</v>
      </c>
      <c r="F7867" s="333" t="s">
        <v>2173</v>
      </c>
      <c r="G7867" s="333" t="s">
        <v>2173</v>
      </c>
    </row>
    <row r="7868" spans="1:7" ht="30">
      <c r="A7868" s="333">
        <v>41122301</v>
      </c>
      <c r="B7868" s="333" t="s">
        <v>22762</v>
      </c>
      <c r="D7868" s="333" t="s">
        <v>22763</v>
      </c>
      <c r="E7868" s="333" t="s">
        <v>14926</v>
      </c>
      <c r="F7868" s="333" t="s">
        <v>14927</v>
      </c>
      <c r="G7868" s="333" t="s">
        <v>22764</v>
      </c>
    </row>
    <row r="7869" spans="1:7">
      <c r="A7869" s="333">
        <v>41122400</v>
      </c>
      <c r="B7869" s="333" t="s">
        <v>22765</v>
      </c>
      <c r="D7869" s="333" t="s">
        <v>2173</v>
      </c>
      <c r="E7869" s="333" t="s">
        <v>2173</v>
      </c>
      <c r="F7869" s="333" t="s">
        <v>2173</v>
      </c>
      <c r="G7869" s="333" t="s">
        <v>2173</v>
      </c>
    </row>
    <row r="7870" spans="1:7" ht="45">
      <c r="A7870" s="333">
        <v>41122401</v>
      </c>
      <c r="B7870" s="333" t="s">
        <v>22766</v>
      </c>
      <c r="D7870" s="333" t="s">
        <v>22767</v>
      </c>
      <c r="E7870" s="333" t="s">
        <v>6754</v>
      </c>
      <c r="F7870" s="333" t="s">
        <v>6755</v>
      </c>
      <c r="G7870" s="333" t="s">
        <v>22768</v>
      </c>
    </row>
    <row r="7871" spans="1:7">
      <c r="A7871" s="333">
        <v>41122402</v>
      </c>
      <c r="B7871" s="333" t="s">
        <v>22769</v>
      </c>
      <c r="D7871" s="333" t="s">
        <v>22770</v>
      </c>
      <c r="E7871" s="333" t="s">
        <v>6754</v>
      </c>
      <c r="F7871" s="333" t="s">
        <v>6755</v>
      </c>
      <c r="G7871" s="333" t="s">
        <v>22771</v>
      </c>
    </row>
    <row r="7872" spans="1:7" ht="45">
      <c r="A7872" s="333">
        <v>41122403</v>
      </c>
      <c r="B7872" s="333" t="s">
        <v>22772</v>
      </c>
      <c r="D7872" s="333" t="s">
        <v>22773</v>
      </c>
      <c r="E7872" s="333" t="s">
        <v>6754</v>
      </c>
      <c r="F7872" s="333" t="s">
        <v>6755</v>
      </c>
      <c r="G7872" s="333" t="s">
        <v>22774</v>
      </c>
    </row>
    <row r="7873" spans="1:7" ht="45">
      <c r="A7873" s="333">
        <v>41122404</v>
      </c>
      <c r="B7873" s="333" t="s">
        <v>22775</v>
      </c>
      <c r="D7873" s="333" t="s">
        <v>22776</v>
      </c>
      <c r="E7873" s="333" t="s">
        <v>6754</v>
      </c>
      <c r="F7873" s="333" t="s">
        <v>6755</v>
      </c>
      <c r="G7873" s="333" t="s">
        <v>22777</v>
      </c>
    </row>
    <row r="7874" spans="1:7" ht="45">
      <c r="A7874" s="333">
        <v>41122405</v>
      </c>
      <c r="B7874" s="333" t="s">
        <v>22778</v>
      </c>
      <c r="D7874" s="333" t="s">
        <v>22779</v>
      </c>
      <c r="E7874" s="333" t="s">
        <v>6754</v>
      </c>
      <c r="F7874" s="333" t="s">
        <v>6755</v>
      </c>
      <c r="G7874" s="333" t="s">
        <v>22780</v>
      </c>
    </row>
    <row r="7875" spans="1:7" ht="45">
      <c r="A7875" s="333">
        <v>41122406</v>
      </c>
      <c r="B7875" s="333" t="s">
        <v>22781</v>
      </c>
      <c r="D7875" s="333" t="s">
        <v>22782</v>
      </c>
      <c r="E7875" s="333" t="s">
        <v>6754</v>
      </c>
      <c r="F7875" s="333" t="s">
        <v>6755</v>
      </c>
      <c r="G7875" s="333" t="s">
        <v>22783</v>
      </c>
    </row>
    <row r="7876" spans="1:7" ht="45">
      <c r="A7876" s="333">
        <v>41122407</v>
      </c>
      <c r="B7876" s="333" t="s">
        <v>22784</v>
      </c>
      <c r="D7876" s="333" t="s">
        <v>22785</v>
      </c>
      <c r="E7876" s="333" t="s">
        <v>6754</v>
      </c>
      <c r="F7876" s="333" t="s">
        <v>6755</v>
      </c>
      <c r="G7876" s="333" t="s">
        <v>22786</v>
      </c>
    </row>
    <row r="7877" spans="1:7" ht="45">
      <c r="A7877" s="333">
        <v>41122408</v>
      </c>
      <c r="B7877" s="333" t="s">
        <v>22787</v>
      </c>
      <c r="D7877" s="333" t="s">
        <v>22788</v>
      </c>
      <c r="E7877" s="333" t="s">
        <v>6754</v>
      </c>
      <c r="F7877" s="333" t="s">
        <v>6755</v>
      </c>
      <c r="G7877" s="333" t="s">
        <v>22789</v>
      </c>
    </row>
    <row r="7878" spans="1:7">
      <c r="A7878" s="333">
        <v>41122409</v>
      </c>
      <c r="B7878" s="333" t="s">
        <v>22790</v>
      </c>
      <c r="D7878" s="333" t="s">
        <v>22791</v>
      </c>
      <c r="E7878" s="333" t="s">
        <v>6754</v>
      </c>
      <c r="F7878" s="333" t="s">
        <v>6755</v>
      </c>
      <c r="G7878" s="333" t="s">
        <v>22792</v>
      </c>
    </row>
    <row r="7879" spans="1:7">
      <c r="A7879" s="333">
        <v>41122410</v>
      </c>
      <c r="B7879" s="333" t="s">
        <v>22793</v>
      </c>
      <c r="D7879" s="333" t="s">
        <v>22794</v>
      </c>
      <c r="E7879" s="333" t="s">
        <v>6754</v>
      </c>
      <c r="F7879" s="333" t="s">
        <v>6755</v>
      </c>
      <c r="G7879" s="333" t="s">
        <v>22795</v>
      </c>
    </row>
    <row r="7880" spans="1:7" ht="45">
      <c r="A7880" s="333">
        <v>41122411</v>
      </c>
      <c r="B7880" s="333" t="s">
        <v>22796</v>
      </c>
      <c r="D7880" s="333" t="s">
        <v>22797</v>
      </c>
      <c r="E7880" s="333" t="s">
        <v>6754</v>
      </c>
      <c r="F7880" s="333" t="s">
        <v>6755</v>
      </c>
      <c r="G7880" s="333" t="s">
        <v>22798</v>
      </c>
    </row>
    <row r="7881" spans="1:7">
      <c r="A7881" s="333">
        <v>41122412</v>
      </c>
      <c r="B7881" s="333" t="s">
        <v>22799</v>
      </c>
      <c r="D7881" s="333" t="s">
        <v>22800</v>
      </c>
      <c r="E7881" s="333" t="s">
        <v>6754</v>
      </c>
      <c r="F7881" s="333" t="s">
        <v>6755</v>
      </c>
      <c r="G7881" s="333" t="s">
        <v>22801</v>
      </c>
    </row>
    <row r="7882" spans="1:7" ht="30">
      <c r="A7882" s="333">
        <v>41122413</v>
      </c>
      <c r="B7882" s="333" t="s">
        <v>22802</v>
      </c>
      <c r="D7882" s="333" t="s">
        <v>22803</v>
      </c>
      <c r="E7882" s="333" t="s">
        <v>6754</v>
      </c>
      <c r="F7882" s="333" t="s">
        <v>6755</v>
      </c>
      <c r="G7882" s="333" t="s">
        <v>22804</v>
      </c>
    </row>
    <row r="7883" spans="1:7">
      <c r="A7883" s="333">
        <v>41122500</v>
      </c>
      <c r="B7883" s="333" t="s">
        <v>22805</v>
      </c>
      <c r="D7883" s="333" t="s">
        <v>2173</v>
      </c>
      <c r="E7883" s="333" t="s">
        <v>2173</v>
      </c>
      <c r="F7883" s="333" t="s">
        <v>2173</v>
      </c>
      <c r="G7883" s="333" t="s">
        <v>2173</v>
      </c>
    </row>
    <row r="7884" spans="1:7">
      <c r="A7884" s="333">
        <v>41122501</v>
      </c>
      <c r="B7884" s="333" t="s">
        <v>22806</v>
      </c>
      <c r="D7884" s="333" t="s">
        <v>22807</v>
      </c>
      <c r="E7884" s="333" t="s">
        <v>6754</v>
      </c>
      <c r="F7884" s="333" t="s">
        <v>6755</v>
      </c>
      <c r="G7884" s="333" t="s">
        <v>22808</v>
      </c>
    </row>
    <row r="7885" spans="1:7" ht="30">
      <c r="A7885" s="333">
        <v>41122502</v>
      </c>
      <c r="B7885" s="333" t="s">
        <v>22809</v>
      </c>
      <c r="D7885" s="333" t="s">
        <v>22810</v>
      </c>
      <c r="E7885" s="333" t="s">
        <v>6754</v>
      </c>
      <c r="F7885" s="333" t="s">
        <v>6755</v>
      </c>
      <c r="G7885" s="333" t="s">
        <v>22811</v>
      </c>
    </row>
    <row r="7886" spans="1:7" ht="30">
      <c r="A7886" s="333">
        <v>41122503</v>
      </c>
      <c r="B7886" s="333" t="s">
        <v>22812</v>
      </c>
      <c r="D7886" s="333" t="s">
        <v>22813</v>
      </c>
      <c r="E7886" s="333" t="s">
        <v>6754</v>
      </c>
      <c r="F7886" s="333" t="s">
        <v>6755</v>
      </c>
      <c r="G7886" s="333" t="s">
        <v>22814</v>
      </c>
    </row>
    <row r="7887" spans="1:7">
      <c r="A7887" s="333">
        <v>41122600</v>
      </c>
      <c r="B7887" s="333" t="s">
        <v>22815</v>
      </c>
      <c r="D7887" s="333" t="s">
        <v>2173</v>
      </c>
      <c r="E7887" s="333" t="s">
        <v>2173</v>
      </c>
      <c r="F7887" s="333" t="s">
        <v>2173</v>
      </c>
      <c r="G7887" s="333" t="s">
        <v>2173</v>
      </c>
    </row>
    <row r="7888" spans="1:7" ht="60">
      <c r="A7888" s="333">
        <v>41122601</v>
      </c>
      <c r="B7888" s="333" t="s">
        <v>22816</v>
      </c>
      <c r="D7888" s="333" t="s">
        <v>22817</v>
      </c>
      <c r="E7888" s="333" t="s">
        <v>6754</v>
      </c>
      <c r="F7888" s="333" t="s">
        <v>6755</v>
      </c>
      <c r="G7888" s="333" t="s">
        <v>22818</v>
      </c>
    </row>
    <row r="7889" spans="1:7" ht="60">
      <c r="A7889" s="333">
        <v>41122602</v>
      </c>
      <c r="B7889" s="333" t="s">
        <v>22819</v>
      </c>
      <c r="D7889" s="333" t="s">
        <v>22820</v>
      </c>
      <c r="E7889" s="333" t="s">
        <v>6754</v>
      </c>
      <c r="F7889" s="333" t="s">
        <v>6755</v>
      </c>
      <c r="G7889" s="333" t="s">
        <v>22821</v>
      </c>
    </row>
    <row r="7890" spans="1:7" ht="45">
      <c r="A7890" s="333">
        <v>41122603</v>
      </c>
      <c r="B7890" s="333" t="s">
        <v>22822</v>
      </c>
      <c r="D7890" s="333" t="s">
        <v>22823</v>
      </c>
      <c r="E7890" s="333" t="s">
        <v>6754</v>
      </c>
      <c r="F7890" s="333" t="s">
        <v>6755</v>
      </c>
      <c r="G7890" s="333" t="s">
        <v>22824</v>
      </c>
    </row>
    <row r="7891" spans="1:7" ht="30">
      <c r="A7891" s="333">
        <v>41122604</v>
      </c>
      <c r="B7891" s="333" t="s">
        <v>22825</v>
      </c>
      <c r="D7891" s="333" t="s">
        <v>22826</v>
      </c>
      <c r="E7891" s="333" t="s">
        <v>6754</v>
      </c>
      <c r="F7891" s="333" t="s">
        <v>6755</v>
      </c>
      <c r="G7891" s="333" t="s">
        <v>22825</v>
      </c>
    </row>
    <row r="7892" spans="1:7" ht="30">
      <c r="A7892" s="333">
        <v>41122605</v>
      </c>
      <c r="B7892" s="333" t="s">
        <v>22827</v>
      </c>
      <c r="D7892" s="333" t="s">
        <v>22828</v>
      </c>
      <c r="E7892" s="333" t="s">
        <v>3995</v>
      </c>
      <c r="F7892" s="333" t="s">
        <v>3996</v>
      </c>
      <c r="G7892" s="333" t="s">
        <v>22829</v>
      </c>
    </row>
    <row r="7893" spans="1:7" ht="30">
      <c r="A7893" s="333">
        <v>41122606</v>
      </c>
      <c r="B7893" s="333" t="s">
        <v>22830</v>
      </c>
      <c r="D7893" s="333" t="s">
        <v>22831</v>
      </c>
      <c r="E7893" s="333" t="s">
        <v>14926</v>
      </c>
      <c r="F7893" s="333" t="s">
        <v>14927</v>
      </c>
      <c r="G7893" s="333" t="s">
        <v>22832</v>
      </c>
    </row>
    <row r="7894" spans="1:7">
      <c r="A7894" s="333">
        <v>41122700</v>
      </c>
      <c r="B7894" s="333" t="s">
        <v>22833</v>
      </c>
      <c r="D7894" s="333" t="s">
        <v>2173</v>
      </c>
      <c r="E7894" s="333" t="s">
        <v>2173</v>
      </c>
      <c r="F7894" s="333" t="s">
        <v>2173</v>
      </c>
      <c r="G7894" s="333" t="s">
        <v>2173</v>
      </c>
    </row>
    <row r="7895" spans="1:7" ht="45">
      <c r="A7895" s="333">
        <v>41122701</v>
      </c>
      <c r="B7895" s="333" t="s">
        <v>22834</v>
      </c>
      <c r="D7895" s="333" t="s">
        <v>22835</v>
      </c>
      <c r="E7895" s="333" t="s">
        <v>14926</v>
      </c>
      <c r="F7895" s="333" t="s">
        <v>14927</v>
      </c>
      <c r="G7895" s="333" t="s">
        <v>22834</v>
      </c>
    </row>
    <row r="7896" spans="1:7">
      <c r="A7896" s="333">
        <v>41122702</v>
      </c>
      <c r="B7896" s="333" t="s">
        <v>22836</v>
      </c>
      <c r="D7896" s="333" t="s">
        <v>22837</v>
      </c>
      <c r="E7896" s="333" t="s">
        <v>3401</v>
      </c>
      <c r="F7896" s="333" t="s">
        <v>3402</v>
      </c>
      <c r="G7896" s="333" t="s">
        <v>22838</v>
      </c>
    </row>
    <row r="7897" spans="1:7" ht="30">
      <c r="A7897" s="333">
        <v>41122703</v>
      </c>
      <c r="B7897" s="333" t="s">
        <v>22839</v>
      </c>
      <c r="D7897" s="333" t="s">
        <v>22840</v>
      </c>
      <c r="E7897" s="333" t="s">
        <v>14926</v>
      </c>
      <c r="F7897" s="333" t="s">
        <v>14927</v>
      </c>
      <c r="G7897" s="333" t="s">
        <v>22839</v>
      </c>
    </row>
    <row r="7898" spans="1:7" ht="30">
      <c r="A7898" s="333">
        <v>41122704</v>
      </c>
      <c r="B7898" s="333" t="s">
        <v>22841</v>
      </c>
      <c r="D7898" s="333" t="s">
        <v>22842</v>
      </c>
      <c r="E7898" s="333" t="s">
        <v>14926</v>
      </c>
      <c r="F7898" s="333" t="s">
        <v>14927</v>
      </c>
      <c r="G7898" s="333" t="s">
        <v>22843</v>
      </c>
    </row>
    <row r="7899" spans="1:7">
      <c r="A7899" s="333">
        <v>41122800</v>
      </c>
      <c r="B7899" s="333" t="s">
        <v>22844</v>
      </c>
      <c r="D7899" s="333" t="s">
        <v>2173</v>
      </c>
      <c r="E7899" s="333" t="s">
        <v>2173</v>
      </c>
      <c r="F7899" s="333" t="s">
        <v>2173</v>
      </c>
      <c r="G7899" s="333" t="s">
        <v>2173</v>
      </c>
    </row>
    <row r="7900" spans="1:7" ht="30">
      <c r="A7900" s="333">
        <v>41122801</v>
      </c>
      <c r="B7900" s="333" t="s">
        <v>22845</v>
      </c>
      <c r="D7900" s="333" t="s">
        <v>22846</v>
      </c>
      <c r="E7900" s="333" t="s">
        <v>14926</v>
      </c>
      <c r="F7900" s="333" t="s">
        <v>14927</v>
      </c>
      <c r="G7900" s="333" t="s">
        <v>22847</v>
      </c>
    </row>
    <row r="7901" spans="1:7">
      <c r="A7901" s="333">
        <v>41122802</v>
      </c>
      <c r="B7901" s="333" t="s">
        <v>22848</v>
      </c>
      <c r="D7901" s="333" t="s">
        <v>22849</v>
      </c>
      <c r="E7901" s="333" t="s">
        <v>14926</v>
      </c>
      <c r="F7901" s="333" t="s">
        <v>14927</v>
      </c>
      <c r="G7901" s="333" t="s">
        <v>22850</v>
      </c>
    </row>
    <row r="7902" spans="1:7" ht="30">
      <c r="A7902" s="333">
        <v>41122803</v>
      </c>
      <c r="B7902" s="333" t="s">
        <v>22851</v>
      </c>
      <c r="D7902" s="333" t="s">
        <v>22852</v>
      </c>
      <c r="E7902" s="333" t="s">
        <v>14926</v>
      </c>
      <c r="F7902" s="333" t="s">
        <v>14927</v>
      </c>
      <c r="G7902" s="333" t="s">
        <v>22853</v>
      </c>
    </row>
    <row r="7903" spans="1:7" ht="45">
      <c r="A7903" s="333">
        <v>41122804</v>
      </c>
      <c r="B7903" s="333" t="s">
        <v>22854</v>
      </c>
      <c r="D7903" s="333" t="s">
        <v>22855</v>
      </c>
      <c r="E7903" s="333" t="s">
        <v>14926</v>
      </c>
      <c r="F7903" s="333" t="s">
        <v>14927</v>
      </c>
      <c r="G7903" s="333" t="s">
        <v>22856</v>
      </c>
    </row>
    <row r="7904" spans="1:7" ht="30">
      <c r="A7904" s="333">
        <v>41122805</v>
      </c>
      <c r="B7904" s="333" t="s">
        <v>22857</v>
      </c>
      <c r="D7904" s="333" t="s">
        <v>22858</v>
      </c>
      <c r="E7904" s="333" t="s">
        <v>14926</v>
      </c>
      <c r="F7904" s="333" t="s">
        <v>14927</v>
      </c>
      <c r="G7904" s="333" t="s">
        <v>22859</v>
      </c>
    </row>
    <row r="7905" spans="1:7" ht="30">
      <c r="A7905" s="333">
        <v>41122806</v>
      </c>
      <c r="B7905" s="333" t="s">
        <v>22860</v>
      </c>
      <c r="D7905" s="333" t="s">
        <v>22861</v>
      </c>
      <c r="E7905" s="333" t="s">
        <v>14926</v>
      </c>
      <c r="F7905" s="333" t="s">
        <v>14927</v>
      </c>
      <c r="G7905" s="333" t="s">
        <v>22862</v>
      </c>
    </row>
    <row r="7906" spans="1:7" ht="60">
      <c r="A7906" s="333">
        <v>41122807</v>
      </c>
      <c r="B7906" s="333" t="s">
        <v>22863</v>
      </c>
      <c r="D7906" s="333" t="s">
        <v>22864</v>
      </c>
      <c r="E7906" s="333" t="s">
        <v>14926</v>
      </c>
      <c r="F7906" s="333" t="s">
        <v>14927</v>
      </c>
      <c r="G7906" s="333" t="s">
        <v>22865</v>
      </c>
    </row>
    <row r="7907" spans="1:7">
      <c r="A7907" s="333">
        <v>41122808</v>
      </c>
      <c r="B7907" s="333" t="s">
        <v>22866</v>
      </c>
      <c r="D7907" s="333" t="s">
        <v>22867</v>
      </c>
      <c r="E7907" s="333" t="s">
        <v>14926</v>
      </c>
      <c r="F7907" s="333" t="s">
        <v>14927</v>
      </c>
      <c r="G7907" s="333" t="s">
        <v>22868</v>
      </c>
    </row>
    <row r="7908" spans="1:7" ht="45">
      <c r="A7908" s="333">
        <v>41122809</v>
      </c>
      <c r="B7908" s="333" t="s">
        <v>22869</v>
      </c>
      <c r="D7908" s="333" t="s">
        <v>22870</v>
      </c>
      <c r="E7908" s="333" t="s">
        <v>14926</v>
      </c>
      <c r="F7908" s="333" t="s">
        <v>14927</v>
      </c>
      <c r="G7908" s="333" t="s">
        <v>22871</v>
      </c>
    </row>
    <row r="7909" spans="1:7">
      <c r="A7909" s="333">
        <v>41123000</v>
      </c>
      <c r="B7909" s="333" t="s">
        <v>22872</v>
      </c>
      <c r="D7909" s="333" t="s">
        <v>2173</v>
      </c>
      <c r="E7909" s="333" t="s">
        <v>2173</v>
      </c>
      <c r="F7909" s="333" t="s">
        <v>2173</v>
      </c>
      <c r="G7909" s="333" t="s">
        <v>2173</v>
      </c>
    </row>
    <row r="7910" spans="1:7" ht="30">
      <c r="A7910" s="333">
        <v>41123001</v>
      </c>
      <c r="B7910" s="333" t="s">
        <v>22873</v>
      </c>
      <c r="D7910" s="333" t="s">
        <v>22874</v>
      </c>
      <c r="E7910" s="333" t="s">
        <v>14926</v>
      </c>
      <c r="F7910" s="333" t="s">
        <v>14927</v>
      </c>
      <c r="G7910" s="333" t="s">
        <v>22875</v>
      </c>
    </row>
    <row r="7911" spans="1:7" ht="30">
      <c r="A7911" s="333">
        <v>41123002</v>
      </c>
      <c r="B7911" s="333" t="s">
        <v>22876</v>
      </c>
      <c r="D7911" s="333" t="s">
        <v>22877</v>
      </c>
      <c r="E7911" s="333" t="s">
        <v>6754</v>
      </c>
      <c r="F7911" s="333" t="s">
        <v>6755</v>
      </c>
      <c r="G7911" s="333" t="s">
        <v>22878</v>
      </c>
    </row>
    <row r="7912" spans="1:7" ht="30">
      <c r="A7912" s="333">
        <v>41123003</v>
      </c>
      <c r="B7912" s="333" t="s">
        <v>22879</v>
      </c>
      <c r="D7912" s="333" t="s">
        <v>22880</v>
      </c>
      <c r="E7912" s="333" t="s">
        <v>3995</v>
      </c>
      <c r="F7912" s="333" t="s">
        <v>3996</v>
      </c>
      <c r="G7912" s="333" t="s">
        <v>22881</v>
      </c>
    </row>
    <row r="7913" spans="1:7" ht="45">
      <c r="A7913" s="333">
        <v>41123004</v>
      </c>
      <c r="B7913" s="333" t="s">
        <v>22882</v>
      </c>
      <c r="D7913" s="333" t="s">
        <v>22883</v>
      </c>
      <c r="E7913" s="333" t="s">
        <v>14926</v>
      </c>
      <c r="F7913" s="333" t="s">
        <v>14927</v>
      </c>
      <c r="G7913" s="333" t="s">
        <v>22884</v>
      </c>
    </row>
    <row r="7914" spans="1:7">
      <c r="A7914" s="333">
        <v>41123100</v>
      </c>
      <c r="B7914" s="333" t="s">
        <v>22885</v>
      </c>
      <c r="D7914" s="333" t="s">
        <v>2173</v>
      </c>
      <c r="E7914" s="333" t="s">
        <v>2173</v>
      </c>
      <c r="F7914" s="333" t="s">
        <v>2173</v>
      </c>
      <c r="G7914" s="333" t="s">
        <v>2173</v>
      </c>
    </row>
    <row r="7915" spans="1:7">
      <c r="A7915" s="333">
        <v>41123101</v>
      </c>
      <c r="B7915" s="333" t="s">
        <v>22886</v>
      </c>
      <c r="D7915" s="333" t="s">
        <v>22887</v>
      </c>
      <c r="E7915" s="333" t="s">
        <v>14926</v>
      </c>
      <c r="F7915" s="333" t="s">
        <v>14927</v>
      </c>
      <c r="G7915" s="333" t="s">
        <v>22888</v>
      </c>
    </row>
    <row r="7916" spans="1:7" ht="30">
      <c r="A7916" s="333">
        <v>41123102</v>
      </c>
      <c r="B7916" s="333" t="s">
        <v>22889</v>
      </c>
      <c r="D7916" s="333" t="s">
        <v>22890</v>
      </c>
      <c r="E7916" s="333" t="s">
        <v>14926</v>
      </c>
      <c r="F7916" s="333" t="s">
        <v>14927</v>
      </c>
      <c r="G7916" s="333" t="s">
        <v>22891</v>
      </c>
    </row>
    <row r="7917" spans="1:7">
      <c r="A7917" s="333">
        <v>41123200</v>
      </c>
      <c r="B7917" s="333" t="s">
        <v>22892</v>
      </c>
      <c r="D7917" s="333" t="s">
        <v>2173</v>
      </c>
      <c r="E7917" s="333" t="s">
        <v>2173</v>
      </c>
      <c r="F7917" s="333" t="s">
        <v>2173</v>
      </c>
      <c r="G7917" s="333" t="s">
        <v>2173</v>
      </c>
    </row>
    <row r="7918" spans="1:7" ht="30">
      <c r="A7918" s="333">
        <v>41123201</v>
      </c>
      <c r="B7918" s="333" t="s">
        <v>22893</v>
      </c>
      <c r="D7918" s="333" t="s">
        <v>22894</v>
      </c>
      <c r="E7918" s="333" t="s">
        <v>14926</v>
      </c>
      <c r="F7918" s="333" t="s">
        <v>14927</v>
      </c>
      <c r="G7918" s="333" t="s">
        <v>22895</v>
      </c>
    </row>
    <row r="7919" spans="1:7">
      <c r="A7919" s="333">
        <v>41123202</v>
      </c>
      <c r="B7919" s="333" t="s">
        <v>22896</v>
      </c>
      <c r="D7919" s="333" t="s">
        <v>22897</v>
      </c>
      <c r="E7919" s="333" t="s">
        <v>6754</v>
      </c>
      <c r="F7919" s="333" t="s">
        <v>6755</v>
      </c>
      <c r="G7919" s="333" t="s">
        <v>22898</v>
      </c>
    </row>
    <row r="7920" spans="1:7">
      <c r="A7920" s="333">
        <v>41123300</v>
      </c>
      <c r="B7920" s="333" t="s">
        <v>22899</v>
      </c>
      <c r="D7920" s="333" t="s">
        <v>2173</v>
      </c>
      <c r="E7920" s="333" t="s">
        <v>2173</v>
      </c>
      <c r="F7920" s="333" t="s">
        <v>2173</v>
      </c>
      <c r="G7920" s="333" t="s">
        <v>2173</v>
      </c>
    </row>
    <row r="7921" spans="1:7" ht="30">
      <c r="A7921" s="333">
        <v>41123302</v>
      </c>
      <c r="B7921" s="333" t="s">
        <v>22900</v>
      </c>
      <c r="D7921" s="333" t="s">
        <v>22901</v>
      </c>
      <c r="E7921" s="333" t="s">
        <v>14926</v>
      </c>
      <c r="F7921" s="333" t="s">
        <v>14927</v>
      </c>
      <c r="G7921" s="333" t="s">
        <v>22902</v>
      </c>
    </row>
    <row r="7922" spans="1:7" ht="30">
      <c r="A7922" s="333">
        <v>41123303</v>
      </c>
      <c r="B7922" s="333" t="s">
        <v>22903</v>
      </c>
      <c r="D7922" s="333" t="s">
        <v>22904</v>
      </c>
      <c r="E7922" s="333" t="s">
        <v>14926</v>
      </c>
      <c r="F7922" s="333" t="s">
        <v>14927</v>
      </c>
      <c r="G7922" s="333" t="s">
        <v>22905</v>
      </c>
    </row>
    <row r="7923" spans="1:7" ht="30">
      <c r="A7923" s="333">
        <v>41123304</v>
      </c>
      <c r="B7923" s="333" t="s">
        <v>22906</v>
      </c>
      <c r="D7923" s="333" t="s">
        <v>22907</v>
      </c>
      <c r="E7923" s="333" t="s">
        <v>14926</v>
      </c>
      <c r="F7923" s="333" t="s">
        <v>14927</v>
      </c>
      <c r="G7923" s="333" t="s">
        <v>22908</v>
      </c>
    </row>
    <row r="7924" spans="1:7" ht="30">
      <c r="A7924" s="333">
        <v>41123305</v>
      </c>
      <c r="B7924" s="333" t="s">
        <v>22909</v>
      </c>
      <c r="D7924" s="333" t="s">
        <v>22910</v>
      </c>
      <c r="E7924" s="333" t="s">
        <v>14926</v>
      </c>
      <c r="F7924" s="333" t="s">
        <v>14927</v>
      </c>
      <c r="G7924" s="333" t="s">
        <v>22911</v>
      </c>
    </row>
    <row r="7925" spans="1:7">
      <c r="A7925" s="333">
        <v>41123400</v>
      </c>
      <c r="B7925" s="333" t="s">
        <v>22912</v>
      </c>
      <c r="D7925" s="333" t="s">
        <v>2173</v>
      </c>
      <c r="E7925" s="333" t="s">
        <v>2173</v>
      </c>
      <c r="F7925" s="333" t="s">
        <v>2173</v>
      </c>
      <c r="G7925" s="333" t="s">
        <v>2173</v>
      </c>
    </row>
    <row r="7926" spans="1:7">
      <c r="A7926" s="333">
        <v>41123401</v>
      </c>
      <c r="B7926" s="333" t="s">
        <v>22913</v>
      </c>
      <c r="D7926" s="333" t="s">
        <v>22914</v>
      </c>
      <c r="E7926" s="333" t="s">
        <v>14926</v>
      </c>
      <c r="F7926" s="333" t="s">
        <v>14927</v>
      </c>
      <c r="G7926" s="333" t="s">
        <v>22915</v>
      </c>
    </row>
    <row r="7927" spans="1:7">
      <c r="A7927" s="333">
        <v>41123402</v>
      </c>
      <c r="B7927" s="333" t="s">
        <v>22916</v>
      </c>
      <c r="D7927" s="333" t="s">
        <v>22917</v>
      </c>
      <c r="E7927" s="333" t="s">
        <v>14926</v>
      </c>
      <c r="F7927" s="333" t="s">
        <v>14927</v>
      </c>
      <c r="G7927" s="333" t="s">
        <v>22918</v>
      </c>
    </row>
    <row r="7928" spans="1:7" ht="45">
      <c r="A7928" s="333">
        <v>41123403</v>
      </c>
      <c r="B7928" s="333" t="s">
        <v>22919</v>
      </c>
      <c r="D7928" s="333" t="s">
        <v>22920</v>
      </c>
      <c r="E7928" s="333" t="s">
        <v>14926</v>
      </c>
      <c r="F7928" s="333" t="s">
        <v>14927</v>
      </c>
      <c r="G7928" s="333" t="s">
        <v>22921</v>
      </c>
    </row>
    <row r="7929" spans="1:7">
      <c r="A7929" s="333">
        <v>42000000</v>
      </c>
      <c r="B7929" s="333" t="s">
        <v>22922</v>
      </c>
      <c r="D7929" s="333" t="s">
        <v>2173</v>
      </c>
      <c r="E7929" s="333" t="s">
        <v>2173</v>
      </c>
      <c r="F7929" s="333" t="s">
        <v>2173</v>
      </c>
      <c r="G7929" s="333" t="s">
        <v>2173</v>
      </c>
    </row>
    <row r="7930" spans="1:7">
      <c r="A7930" s="333">
        <v>42120000</v>
      </c>
      <c r="B7930" s="333" t="s">
        <v>22923</v>
      </c>
      <c r="D7930" s="333" t="s">
        <v>2173</v>
      </c>
      <c r="E7930" s="333" t="s">
        <v>2173</v>
      </c>
      <c r="F7930" s="333" t="s">
        <v>2173</v>
      </c>
      <c r="G7930" s="333" t="s">
        <v>2173</v>
      </c>
    </row>
    <row r="7931" spans="1:7">
      <c r="A7931" s="333">
        <v>42121500</v>
      </c>
      <c r="B7931" s="333" t="s">
        <v>19285</v>
      </c>
      <c r="D7931" s="333" t="s">
        <v>2173</v>
      </c>
      <c r="E7931" s="333" t="s">
        <v>2173</v>
      </c>
      <c r="F7931" s="333" t="s">
        <v>2173</v>
      </c>
      <c r="G7931" s="333" t="s">
        <v>2173</v>
      </c>
    </row>
    <row r="7932" spans="1:7">
      <c r="A7932" s="333">
        <v>42121501</v>
      </c>
      <c r="B7932" s="333" t="s">
        <v>22924</v>
      </c>
      <c r="D7932" s="333" t="s">
        <v>22925</v>
      </c>
      <c r="E7932" s="333" t="s">
        <v>2319</v>
      </c>
      <c r="F7932" s="333" t="s">
        <v>2320</v>
      </c>
      <c r="G7932" s="333" t="s">
        <v>22926</v>
      </c>
    </row>
    <row r="7933" spans="1:7" ht="30">
      <c r="A7933" s="333">
        <v>42121502</v>
      </c>
      <c r="B7933" s="333" t="s">
        <v>22927</v>
      </c>
      <c r="D7933" s="333" t="s">
        <v>22928</v>
      </c>
      <c r="E7933" s="333" t="s">
        <v>2319</v>
      </c>
      <c r="F7933" s="333" t="s">
        <v>2320</v>
      </c>
      <c r="G7933" s="333" t="s">
        <v>22929</v>
      </c>
    </row>
    <row r="7934" spans="1:7">
      <c r="A7934" s="333">
        <v>42121503</v>
      </c>
      <c r="B7934" s="333" t="s">
        <v>22930</v>
      </c>
      <c r="D7934" s="333" t="s">
        <v>22931</v>
      </c>
      <c r="E7934" s="333" t="s">
        <v>2319</v>
      </c>
      <c r="F7934" s="333" t="s">
        <v>2320</v>
      </c>
      <c r="G7934" s="333" t="s">
        <v>22932</v>
      </c>
    </row>
    <row r="7935" spans="1:7">
      <c r="A7935" s="333">
        <v>42121504</v>
      </c>
      <c r="B7935" s="333" t="s">
        <v>22933</v>
      </c>
      <c r="D7935" s="333" t="s">
        <v>22934</v>
      </c>
      <c r="E7935" s="333" t="s">
        <v>19284</v>
      </c>
      <c r="F7935" s="333" t="s">
        <v>19285</v>
      </c>
      <c r="G7935" s="333" t="s">
        <v>22935</v>
      </c>
    </row>
    <row r="7936" spans="1:7" ht="30">
      <c r="A7936" s="333">
        <v>42121505</v>
      </c>
      <c r="B7936" s="333" t="s">
        <v>22936</v>
      </c>
      <c r="D7936" s="333" t="s">
        <v>22937</v>
      </c>
      <c r="E7936" s="333" t="s">
        <v>19284</v>
      </c>
      <c r="F7936" s="333" t="s">
        <v>19285</v>
      </c>
      <c r="G7936" s="333" t="s">
        <v>22938</v>
      </c>
    </row>
    <row r="7937" spans="1:7">
      <c r="A7937" s="333">
        <v>42121506</v>
      </c>
      <c r="B7937" s="333" t="s">
        <v>22939</v>
      </c>
      <c r="D7937" s="333" t="s">
        <v>22940</v>
      </c>
      <c r="E7937" s="333" t="s">
        <v>19284</v>
      </c>
      <c r="F7937" s="333" t="s">
        <v>19285</v>
      </c>
      <c r="G7937" s="333" t="s">
        <v>22941</v>
      </c>
    </row>
    <row r="7938" spans="1:7" ht="30">
      <c r="A7938" s="333">
        <v>42121507</v>
      </c>
      <c r="B7938" s="333" t="s">
        <v>22942</v>
      </c>
      <c r="D7938" s="333" t="s">
        <v>22943</v>
      </c>
      <c r="E7938" s="333" t="s">
        <v>2319</v>
      </c>
      <c r="F7938" s="333" t="s">
        <v>2320</v>
      </c>
      <c r="G7938" s="333" t="s">
        <v>22944</v>
      </c>
    </row>
    <row r="7939" spans="1:7" ht="30">
      <c r="A7939" s="333">
        <v>42121508</v>
      </c>
      <c r="B7939" s="333" t="s">
        <v>22945</v>
      </c>
      <c r="D7939" s="333" t="s">
        <v>22946</v>
      </c>
      <c r="E7939" s="333" t="s">
        <v>2319</v>
      </c>
      <c r="F7939" s="333" t="s">
        <v>2320</v>
      </c>
      <c r="G7939" s="333" t="s">
        <v>22947</v>
      </c>
    </row>
    <row r="7940" spans="1:7">
      <c r="A7940" s="333">
        <v>42121509</v>
      </c>
      <c r="B7940" s="333" t="s">
        <v>22948</v>
      </c>
      <c r="D7940" s="333" t="s">
        <v>22949</v>
      </c>
      <c r="E7940" s="333" t="s">
        <v>2319</v>
      </c>
      <c r="F7940" s="333" t="s">
        <v>2320</v>
      </c>
      <c r="G7940" s="333" t="s">
        <v>22950</v>
      </c>
    </row>
    <row r="7941" spans="1:7" ht="30">
      <c r="A7941" s="333">
        <v>42121510</v>
      </c>
      <c r="B7941" s="333" t="s">
        <v>22951</v>
      </c>
      <c r="D7941" s="333" t="s">
        <v>22952</v>
      </c>
      <c r="E7941" s="333" t="s">
        <v>2319</v>
      </c>
      <c r="F7941" s="333" t="s">
        <v>2320</v>
      </c>
      <c r="G7941" s="333" t="s">
        <v>22953</v>
      </c>
    </row>
    <row r="7942" spans="1:7">
      <c r="A7942" s="333">
        <v>42121511</v>
      </c>
      <c r="B7942" s="333" t="s">
        <v>22954</v>
      </c>
      <c r="D7942" s="333" t="s">
        <v>22955</v>
      </c>
      <c r="E7942" s="333" t="s">
        <v>2319</v>
      </c>
      <c r="F7942" s="333" t="s">
        <v>2320</v>
      </c>
      <c r="G7942" s="333" t="s">
        <v>22956</v>
      </c>
    </row>
    <row r="7943" spans="1:7" ht="45">
      <c r="A7943" s="333">
        <v>42121512</v>
      </c>
      <c r="B7943" s="333" t="s">
        <v>22957</v>
      </c>
      <c r="D7943" s="333" t="s">
        <v>22958</v>
      </c>
      <c r="E7943" s="333" t="s">
        <v>2319</v>
      </c>
      <c r="F7943" s="333" t="s">
        <v>2320</v>
      </c>
      <c r="G7943" s="333" t="s">
        <v>22959</v>
      </c>
    </row>
    <row r="7944" spans="1:7" ht="30">
      <c r="A7944" s="333">
        <v>42121513</v>
      </c>
      <c r="B7944" s="333" t="s">
        <v>22960</v>
      </c>
      <c r="D7944" s="333" t="s">
        <v>22961</v>
      </c>
      <c r="E7944" s="333" t="s">
        <v>19284</v>
      </c>
      <c r="F7944" s="333" t="s">
        <v>19285</v>
      </c>
      <c r="G7944" s="333" t="s">
        <v>22962</v>
      </c>
    </row>
    <row r="7945" spans="1:7" ht="30">
      <c r="A7945" s="333">
        <v>42121514</v>
      </c>
      <c r="B7945" s="333" t="s">
        <v>22963</v>
      </c>
      <c r="D7945" s="333" t="s">
        <v>22964</v>
      </c>
      <c r="E7945" s="333" t="s">
        <v>2319</v>
      </c>
      <c r="F7945" s="333" t="s">
        <v>2320</v>
      </c>
      <c r="G7945" s="333" t="s">
        <v>22965</v>
      </c>
    </row>
    <row r="7946" spans="1:7" ht="30">
      <c r="A7946" s="333">
        <v>42121515</v>
      </c>
      <c r="B7946" s="333" t="s">
        <v>22966</v>
      </c>
      <c r="D7946" s="333" t="s">
        <v>22967</v>
      </c>
      <c r="E7946" s="333" t="s">
        <v>2319</v>
      </c>
      <c r="F7946" s="333" t="s">
        <v>2320</v>
      </c>
      <c r="G7946" s="333" t="s">
        <v>22968</v>
      </c>
    </row>
    <row r="7947" spans="1:7">
      <c r="A7947" s="333">
        <v>42121600</v>
      </c>
      <c r="B7947" s="333" t="s">
        <v>22969</v>
      </c>
      <c r="D7947" s="333" t="s">
        <v>2173</v>
      </c>
      <c r="E7947" s="333" t="s">
        <v>2173</v>
      </c>
      <c r="F7947" s="333" t="s">
        <v>2173</v>
      </c>
      <c r="G7947" s="333" t="s">
        <v>2173</v>
      </c>
    </row>
    <row r="7948" spans="1:7" ht="30">
      <c r="A7948" s="333">
        <v>42121601</v>
      </c>
      <c r="B7948" s="333" t="s">
        <v>22970</v>
      </c>
      <c r="D7948" s="333" t="s">
        <v>22971</v>
      </c>
      <c r="E7948" s="333" t="s">
        <v>2333</v>
      </c>
      <c r="F7948" s="333" t="s">
        <v>2334</v>
      </c>
      <c r="G7948" s="333" t="s">
        <v>22972</v>
      </c>
    </row>
    <row r="7949" spans="1:7" ht="30">
      <c r="A7949" s="333">
        <v>42121602</v>
      </c>
      <c r="B7949" s="333" t="s">
        <v>22973</v>
      </c>
      <c r="D7949" s="333" t="s">
        <v>22974</v>
      </c>
      <c r="E7949" s="333" t="s">
        <v>2333</v>
      </c>
      <c r="F7949" s="333" t="s">
        <v>2334</v>
      </c>
      <c r="G7949" s="333" t="s">
        <v>22975</v>
      </c>
    </row>
    <row r="7950" spans="1:7" ht="30">
      <c r="A7950" s="333">
        <v>42121603</v>
      </c>
      <c r="B7950" s="333" t="s">
        <v>22976</v>
      </c>
      <c r="D7950" s="333" t="s">
        <v>22977</v>
      </c>
      <c r="E7950" s="333" t="s">
        <v>2333</v>
      </c>
      <c r="F7950" s="333" t="s">
        <v>2334</v>
      </c>
      <c r="G7950" s="333" t="s">
        <v>22978</v>
      </c>
    </row>
    <row r="7951" spans="1:7" ht="30">
      <c r="A7951" s="333">
        <v>42121604</v>
      </c>
      <c r="B7951" s="333" t="s">
        <v>22979</v>
      </c>
      <c r="D7951" s="333" t="s">
        <v>22980</v>
      </c>
      <c r="E7951" s="333" t="s">
        <v>2333</v>
      </c>
      <c r="F7951" s="333" t="s">
        <v>2334</v>
      </c>
      <c r="G7951" s="333" t="s">
        <v>22981</v>
      </c>
    </row>
    <row r="7952" spans="1:7" ht="30">
      <c r="A7952" s="333">
        <v>42121605</v>
      </c>
      <c r="B7952" s="333" t="s">
        <v>22982</v>
      </c>
      <c r="D7952" s="333" t="s">
        <v>22983</v>
      </c>
      <c r="E7952" s="333" t="s">
        <v>2333</v>
      </c>
      <c r="F7952" s="333" t="s">
        <v>2334</v>
      </c>
      <c r="G7952" s="333" t="s">
        <v>22984</v>
      </c>
    </row>
    <row r="7953" spans="1:7" ht="30">
      <c r="A7953" s="333">
        <v>42121606</v>
      </c>
      <c r="B7953" s="333" t="s">
        <v>22985</v>
      </c>
      <c r="D7953" s="333" t="s">
        <v>22986</v>
      </c>
      <c r="E7953" s="333" t="s">
        <v>2333</v>
      </c>
      <c r="F7953" s="333" t="s">
        <v>2334</v>
      </c>
      <c r="G7953" s="333" t="s">
        <v>22987</v>
      </c>
    </row>
    <row r="7954" spans="1:7" ht="30">
      <c r="A7954" s="333">
        <v>42121607</v>
      </c>
      <c r="B7954" s="333" t="s">
        <v>22988</v>
      </c>
      <c r="D7954" s="333" t="s">
        <v>22989</v>
      </c>
      <c r="E7954" s="333" t="s">
        <v>2333</v>
      </c>
      <c r="F7954" s="333" t="s">
        <v>2334</v>
      </c>
      <c r="G7954" s="333" t="s">
        <v>22990</v>
      </c>
    </row>
    <row r="7955" spans="1:7">
      <c r="A7955" s="333">
        <v>42121608</v>
      </c>
      <c r="B7955" s="333" t="s">
        <v>22991</v>
      </c>
      <c r="D7955" s="333" t="s">
        <v>22992</v>
      </c>
      <c r="E7955" s="333" t="s">
        <v>2319</v>
      </c>
      <c r="F7955" s="333" t="s">
        <v>2320</v>
      </c>
      <c r="G7955" s="333" t="s">
        <v>22993</v>
      </c>
    </row>
    <row r="7956" spans="1:7">
      <c r="A7956" s="333">
        <v>42121700</v>
      </c>
      <c r="B7956" s="333" t="s">
        <v>22994</v>
      </c>
      <c r="D7956" s="333" t="s">
        <v>2173</v>
      </c>
      <c r="E7956" s="333" t="s">
        <v>2173</v>
      </c>
      <c r="F7956" s="333" t="s">
        <v>2173</v>
      </c>
      <c r="G7956" s="333" t="s">
        <v>2173</v>
      </c>
    </row>
    <row r="7957" spans="1:7" ht="45">
      <c r="A7957" s="333">
        <v>42121701</v>
      </c>
      <c r="B7957" s="333" t="s">
        <v>22995</v>
      </c>
      <c r="D7957" s="333" t="s">
        <v>22996</v>
      </c>
      <c r="E7957" s="333" t="s">
        <v>19284</v>
      </c>
      <c r="F7957" s="333" t="s">
        <v>19285</v>
      </c>
      <c r="G7957" s="333" t="s">
        <v>22997</v>
      </c>
    </row>
    <row r="7958" spans="1:7" ht="30">
      <c r="A7958" s="333">
        <v>42121702</v>
      </c>
      <c r="B7958" s="333" t="s">
        <v>22998</v>
      </c>
      <c r="D7958" s="333" t="s">
        <v>22999</v>
      </c>
      <c r="E7958" s="333" t="s">
        <v>19284</v>
      </c>
      <c r="F7958" s="333" t="s">
        <v>19285</v>
      </c>
      <c r="G7958" s="333" t="s">
        <v>23000</v>
      </c>
    </row>
    <row r="7959" spans="1:7">
      <c r="A7959" s="333">
        <v>42130000</v>
      </c>
      <c r="B7959" s="333" t="s">
        <v>23001</v>
      </c>
      <c r="D7959" s="333" t="s">
        <v>2173</v>
      </c>
      <c r="E7959" s="333" t="s">
        <v>2173</v>
      </c>
      <c r="F7959" s="333" t="s">
        <v>2173</v>
      </c>
      <c r="G7959" s="333" t="s">
        <v>2173</v>
      </c>
    </row>
    <row r="7960" spans="1:7">
      <c r="A7960" s="333">
        <v>42131500</v>
      </c>
      <c r="B7960" s="333" t="s">
        <v>23002</v>
      </c>
      <c r="D7960" s="333" t="s">
        <v>2173</v>
      </c>
      <c r="E7960" s="333" t="s">
        <v>2173</v>
      </c>
      <c r="F7960" s="333" t="s">
        <v>2173</v>
      </c>
      <c r="G7960" s="333" t="s">
        <v>2173</v>
      </c>
    </row>
    <row r="7961" spans="1:7" ht="30">
      <c r="A7961" s="333">
        <v>42131501</v>
      </c>
      <c r="B7961" s="333" t="s">
        <v>23003</v>
      </c>
      <c r="D7961" s="333" t="s">
        <v>23004</v>
      </c>
      <c r="E7961" s="333" t="s">
        <v>23005</v>
      </c>
      <c r="F7961" s="333" t="s">
        <v>23006</v>
      </c>
      <c r="G7961" s="333" t="s">
        <v>23007</v>
      </c>
    </row>
    <row r="7962" spans="1:7" ht="30">
      <c r="A7962" s="333">
        <v>42131502</v>
      </c>
      <c r="B7962" s="333" t="s">
        <v>23008</v>
      </c>
      <c r="D7962" s="333" t="s">
        <v>23009</v>
      </c>
      <c r="E7962" s="333" t="s">
        <v>23005</v>
      </c>
      <c r="F7962" s="333" t="s">
        <v>23006</v>
      </c>
      <c r="G7962" s="333" t="s">
        <v>23010</v>
      </c>
    </row>
    <row r="7963" spans="1:7" ht="30">
      <c r="A7963" s="333">
        <v>42131503</v>
      </c>
      <c r="B7963" s="333" t="s">
        <v>23011</v>
      </c>
      <c r="D7963" s="333" t="s">
        <v>23012</v>
      </c>
      <c r="E7963" s="333" t="s">
        <v>23005</v>
      </c>
      <c r="F7963" s="333" t="s">
        <v>23006</v>
      </c>
      <c r="G7963" s="333" t="s">
        <v>23013</v>
      </c>
    </row>
    <row r="7964" spans="1:7" ht="30">
      <c r="A7964" s="333">
        <v>42131503</v>
      </c>
      <c r="B7964" s="333" t="s">
        <v>23011</v>
      </c>
      <c r="D7964" s="333" t="s">
        <v>23012</v>
      </c>
      <c r="E7964" s="333" t="s">
        <v>23005</v>
      </c>
      <c r="F7964" s="333" t="s">
        <v>23006</v>
      </c>
      <c r="G7964" s="333" t="s">
        <v>23013</v>
      </c>
    </row>
    <row r="7965" spans="1:7" ht="30">
      <c r="A7965" s="333">
        <v>42131503</v>
      </c>
      <c r="B7965" s="333" t="s">
        <v>23011</v>
      </c>
      <c r="D7965" s="333" t="s">
        <v>23012</v>
      </c>
      <c r="E7965" s="333" t="s">
        <v>14926</v>
      </c>
      <c r="F7965" s="333" t="s">
        <v>14927</v>
      </c>
      <c r="G7965" s="333" t="s">
        <v>23013</v>
      </c>
    </row>
    <row r="7966" spans="1:7" ht="30">
      <c r="A7966" s="333">
        <v>42131503</v>
      </c>
      <c r="B7966" s="333" t="s">
        <v>23011</v>
      </c>
      <c r="D7966" s="333" t="s">
        <v>23012</v>
      </c>
      <c r="E7966" s="333" t="s">
        <v>14926</v>
      </c>
      <c r="F7966" s="333" t="s">
        <v>14927</v>
      </c>
      <c r="G7966" s="333" t="s">
        <v>23013</v>
      </c>
    </row>
    <row r="7967" spans="1:7" ht="45">
      <c r="A7967" s="333">
        <v>42131504</v>
      </c>
      <c r="B7967" s="333" t="s">
        <v>23014</v>
      </c>
      <c r="D7967" s="333" t="s">
        <v>23015</v>
      </c>
      <c r="E7967" s="333" t="s">
        <v>23005</v>
      </c>
      <c r="F7967" s="333" t="s">
        <v>23006</v>
      </c>
      <c r="G7967" s="333" t="s">
        <v>23016</v>
      </c>
    </row>
    <row r="7968" spans="1:7" ht="30">
      <c r="A7968" s="333">
        <v>42131505</v>
      </c>
      <c r="B7968" s="333" t="s">
        <v>23017</v>
      </c>
      <c r="D7968" s="333" t="s">
        <v>23018</v>
      </c>
      <c r="E7968" s="333" t="s">
        <v>23005</v>
      </c>
      <c r="F7968" s="333" t="s">
        <v>23006</v>
      </c>
      <c r="G7968" s="333" t="s">
        <v>23019</v>
      </c>
    </row>
    <row r="7969" spans="1:7" ht="30">
      <c r="A7969" s="333">
        <v>42131506</v>
      </c>
      <c r="B7969" s="333" t="s">
        <v>23020</v>
      </c>
      <c r="D7969" s="333" t="s">
        <v>23021</v>
      </c>
      <c r="E7969" s="333" t="s">
        <v>23005</v>
      </c>
      <c r="F7969" s="333" t="s">
        <v>23006</v>
      </c>
      <c r="G7969" s="333" t="s">
        <v>23022</v>
      </c>
    </row>
    <row r="7970" spans="1:7" ht="30">
      <c r="A7970" s="333">
        <v>42131506</v>
      </c>
      <c r="B7970" s="333" t="s">
        <v>23020</v>
      </c>
      <c r="D7970" s="333" t="s">
        <v>23021</v>
      </c>
      <c r="E7970" s="333" t="s">
        <v>23005</v>
      </c>
      <c r="F7970" s="333" t="s">
        <v>23006</v>
      </c>
      <c r="G7970" s="333" t="s">
        <v>23022</v>
      </c>
    </row>
    <row r="7971" spans="1:7" ht="30">
      <c r="A7971" s="333">
        <v>42131506</v>
      </c>
      <c r="B7971" s="333" t="s">
        <v>23020</v>
      </c>
      <c r="D7971" s="333" t="s">
        <v>23021</v>
      </c>
      <c r="E7971" s="333" t="s">
        <v>14926</v>
      </c>
      <c r="F7971" s="333" t="s">
        <v>14927</v>
      </c>
      <c r="G7971" s="333" t="s">
        <v>23022</v>
      </c>
    </row>
    <row r="7972" spans="1:7" ht="30">
      <c r="A7972" s="333">
        <v>42131506</v>
      </c>
      <c r="B7972" s="333" t="s">
        <v>23020</v>
      </c>
      <c r="D7972" s="333" t="s">
        <v>23021</v>
      </c>
      <c r="E7972" s="333" t="s">
        <v>14926</v>
      </c>
      <c r="F7972" s="333" t="s">
        <v>14927</v>
      </c>
      <c r="G7972" s="333" t="s">
        <v>23022</v>
      </c>
    </row>
    <row r="7973" spans="1:7">
      <c r="A7973" s="333">
        <v>42131507</v>
      </c>
      <c r="B7973" s="333" t="s">
        <v>23023</v>
      </c>
      <c r="D7973" s="333" t="s">
        <v>23024</v>
      </c>
      <c r="E7973" s="333" t="s">
        <v>23005</v>
      </c>
      <c r="F7973" s="333" t="s">
        <v>23006</v>
      </c>
      <c r="G7973" s="333" t="s">
        <v>23025</v>
      </c>
    </row>
    <row r="7974" spans="1:7">
      <c r="A7974" s="333">
        <v>42131508</v>
      </c>
      <c r="B7974" s="333" t="s">
        <v>23026</v>
      </c>
      <c r="D7974" s="333" t="s">
        <v>23027</v>
      </c>
      <c r="E7974" s="333" t="s">
        <v>23005</v>
      </c>
      <c r="F7974" s="333" t="s">
        <v>23006</v>
      </c>
      <c r="G7974" s="333" t="s">
        <v>23028</v>
      </c>
    </row>
    <row r="7975" spans="1:7" ht="30">
      <c r="A7975" s="333">
        <v>42131509</v>
      </c>
      <c r="B7975" s="333" t="s">
        <v>23029</v>
      </c>
      <c r="D7975" s="333" t="s">
        <v>23030</v>
      </c>
      <c r="E7975" s="333" t="s">
        <v>23005</v>
      </c>
      <c r="F7975" s="333" t="s">
        <v>23006</v>
      </c>
      <c r="G7975" s="333" t="s">
        <v>23031</v>
      </c>
    </row>
    <row r="7976" spans="1:7" ht="30">
      <c r="A7976" s="333">
        <v>42131509</v>
      </c>
      <c r="B7976" s="333" t="s">
        <v>23029</v>
      </c>
      <c r="D7976" s="333" t="s">
        <v>23030</v>
      </c>
      <c r="E7976" s="333" t="s">
        <v>23005</v>
      </c>
      <c r="F7976" s="333" t="s">
        <v>23006</v>
      </c>
      <c r="G7976" s="333" t="s">
        <v>23031</v>
      </c>
    </row>
    <row r="7977" spans="1:7" ht="30">
      <c r="A7977" s="333">
        <v>42131509</v>
      </c>
      <c r="B7977" s="333" t="s">
        <v>23029</v>
      </c>
      <c r="D7977" s="333" t="s">
        <v>23030</v>
      </c>
      <c r="E7977" s="333" t="s">
        <v>14926</v>
      </c>
      <c r="F7977" s="333" t="s">
        <v>14927</v>
      </c>
      <c r="G7977" s="333" t="s">
        <v>23031</v>
      </c>
    </row>
    <row r="7978" spans="1:7" ht="30">
      <c r="A7978" s="333">
        <v>42131509</v>
      </c>
      <c r="B7978" s="333" t="s">
        <v>23029</v>
      </c>
      <c r="D7978" s="333" t="s">
        <v>23030</v>
      </c>
      <c r="E7978" s="333" t="s">
        <v>14926</v>
      </c>
      <c r="F7978" s="333" t="s">
        <v>14927</v>
      </c>
      <c r="G7978" s="333" t="s">
        <v>23031</v>
      </c>
    </row>
    <row r="7979" spans="1:7">
      <c r="A7979" s="333">
        <v>42131510</v>
      </c>
      <c r="B7979" s="333" t="s">
        <v>23032</v>
      </c>
      <c r="D7979" s="333" t="s">
        <v>23033</v>
      </c>
      <c r="E7979" s="333" t="s">
        <v>23005</v>
      </c>
      <c r="F7979" s="333" t="s">
        <v>23006</v>
      </c>
      <c r="G7979" s="333" t="s">
        <v>23034</v>
      </c>
    </row>
    <row r="7980" spans="1:7">
      <c r="A7980" s="333">
        <v>42131600</v>
      </c>
      <c r="B7980" s="333" t="s">
        <v>23035</v>
      </c>
      <c r="D7980" s="333" t="s">
        <v>2173</v>
      </c>
      <c r="E7980" s="333" t="s">
        <v>2173</v>
      </c>
      <c r="F7980" s="333" t="s">
        <v>2173</v>
      </c>
      <c r="G7980" s="333" t="s">
        <v>2173</v>
      </c>
    </row>
    <row r="7981" spans="1:7" ht="135">
      <c r="A7981" s="333">
        <v>42131601</v>
      </c>
      <c r="B7981" s="333" t="s">
        <v>23036</v>
      </c>
      <c r="D7981" s="333" t="s">
        <v>23037</v>
      </c>
      <c r="E7981" s="333" t="s">
        <v>23005</v>
      </c>
      <c r="F7981" s="333" t="s">
        <v>23006</v>
      </c>
      <c r="G7981" s="333" t="s">
        <v>23038</v>
      </c>
    </row>
    <row r="7982" spans="1:7" ht="30">
      <c r="A7982" s="333">
        <v>42131602</v>
      </c>
      <c r="B7982" s="333" t="s">
        <v>23039</v>
      </c>
      <c r="D7982" s="333" t="s">
        <v>23040</v>
      </c>
      <c r="E7982" s="333" t="s">
        <v>23005</v>
      </c>
      <c r="F7982" s="333" t="s">
        <v>23006</v>
      </c>
      <c r="G7982" s="333" t="s">
        <v>23041</v>
      </c>
    </row>
    <row r="7983" spans="1:7" ht="30">
      <c r="A7983" s="333">
        <v>42131603</v>
      </c>
      <c r="B7983" s="333" t="s">
        <v>23042</v>
      </c>
      <c r="D7983" s="333" t="s">
        <v>23043</v>
      </c>
      <c r="E7983" s="333" t="s">
        <v>23005</v>
      </c>
      <c r="F7983" s="333" t="s">
        <v>23006</v>
      </c>
      <c r="G7983" s="333" t="s">
        <v>23044</v>
      </c>
    </row>
    <row r="7984" spans="1:7" ht="30">
      <c r="A7984" s="333">
        <v>42131603</v>
      </c>
      <c r="B7984" s="333" t="s">
        <v>23042</v>
      </c>
      <c r="D7984" s="333" t="s">
        <v>23043</v>
      </c>
      <c r="E7984" s="333" t="s">
        <v>23005</v>
      </c>
      <c r="F7984" s="333" t="s">
        <v>23006</v>
      </c>
      <c r="G7984" s="333" t="s">
        <v>23044</v>
      </c>
    </row>
    <row r="7985" spans="1:7" ht="30">
      <c r="A7985" s="333">
        <v>42131603</v>
      </c>
      <c r="B7985" s="333" t="s">
        <v>23042</v>
      </c>
      <c r="D7985" s="333" t="s">
        <v>23043</v>
      </c>
      <c r="E7985" s="333" t="s">
        <v>14926</v>
      </c>
      <c r="F7985" s="333" t="s">
        <v>14927</v>
      </c>
      <c r="G7985" s="333" t="s">
        <v>23044</v>
      </c>
    </row>
    <row r="7986" spans="1:7" ht="30">
      <c r="A7986" s="333">
        <v>42131603</v>
      </c>
      <c r="B7986" s="333" t="s">
        <v>23042</v>
      </c>
      <c r="D7986" s="333" t="s">
        <v>23043</v>
      </c>
      <c r="E7986" s="333" t="s">
        <v>14926</v>
      </c>
      <c r="F7986" s="333" t="s">
        <v>14927</v>
      </c>
      <c r="G7986" s="333" t="s">
        <v>23044</v>
      </c>
    </row>
    <row r="7987" spans="1:7" ht="30">
      <c r="A7987" s="333">
        <v>42131604</v>
      </c>
      <c r="B7987" s="333" t="s">
        <v>23045</v>
      </c>
      <c r="D7987" s="333" t="s">
        <v>23046</v>
      </c>
      <c r="E7987" s="333" t="s">
        <v>23005</v>
      </c>
      <c r="F7987" s="333" t="s">
        <v>23006</v>
      </c>
      <c r="G7987" s="333" t="s">
        <v>23047</v>
      </c>
    </row>
    <row r="7988" spans="1:7" ht="30">
      <c r="A7988" s="333">
        <v>42131604</v>
      </c>
      <c r="B7988" s="333" t="s">
        <v>23045</v>
      </c>
      <c r="D7988" s="333" t="s">
        <v>23046</v>
      </c>
      <c r="E7988" s="333" t="s">
        <v>23005</v>
      </c>
      <c r="F7988" s="333" t="s">
        <v>23006</v>
      </c>
      <c r="G7988" s="333" t="s">
        <v>23047</v>
      </c>
    </row>
    <row r="7989" spans="1:7" ht="30">
      <c r="A7989" s="333">
        <v>42131604</v>
      </c>
      <c r="B7989" s="333" t="s">
        <v>23045</v>
      </c>
      <c r="D7989" s="333" t="s">
        <v>23046</v>
      </c>
      <c r="E7989" s="333" t="s">
        <v>14926</v>
      </c>
      <c r="F7989" s="333" t="s">
        <v>14927</v>
      </c>
      <c r="G7989" s="333" t="s">
        <v>23047</v>
      </c>
    </row>
    <row r="7990" spans="1:7" ht="30">
      <c r="A7990" s="333">
        <v>42131604</v>
      </c>
      <c r="B7990" s="333" t="s">
        <v>23045</v>
      </c>
      <c r="D7990" s="333" t="s">
        <v>23046</v>
      </c>
      <c r="E7990" s="333" t="s">
        <v>14926</v>
      </c>
      <c r="F7990" s="333" t="s">
        <v>14927</v>
      </c>
      <c r="G7990" s="333" t="s">
        <v>23047</v>
      </c>
    </row>
    <row r="7991" spans="1:7" ht="30">
      <c r="A7991" s="333">
        <v>42131605</v>
      </c>
      <c r="B7991" s="333" t="s">
        <v>23048</v>
      </c>
      <c r="D7991" s="333" t="s">
        <v>23049</v>
      </c>
      <c r="E7991" s="333" t="s">
        <v>23005</v>
      </c>
      <c r="F7991" s="333" t="s">
        <v>23006</v>
      </c>
      <c r="G7991" s="333" t="s">
        <v>23050</v>
      </c>
    </row>
    <row r="7992" spans="1:7" ht="30">
      <c r="A7992" s="333">
        <v>42131605</v>
      </c>
      <c r="B7992" s="333" t="s">
        <v>23048</v>
      </c>
      <c r="D7992" s="333" t="s">
        <v>23049</v>
      </c>
      <c r="E7992" s="333" t="s">
        <v>23005</v>
      </c>
      <c r="F7992" s="333" t="s">
        <v>23006</v>
      </c>
      <c r="G7992" s="333" t="s">
        <v>23050</v>
      </c>
    </row>
    <row r="7993" spans="1:7" ht="30">
      <c r="A7993" s="333">
        <v>42131605</v>
      </c>
      <c r="B7993" s="333" t="s">
        <v>23048</v>
      </c>
      <c r="D7993" s="333" t="s">
        <v>23049</v>
      </c>
      <c r="E7993" s="333" t="s">
        <v>14926</v>
      </c>
      <c r="F7993" s="333" t="s">
        <v>14927</v>
      </c>
      <c r="G7993" s="333" t="s">
        <v>23050</v>
      </c>
    </row>
    <row r="7994" spans="1:7" ht="30">
      <c r="A7994" s="333">
        <v>42131605</v>
      </c>
      <c r="B7994" s="333" t="s">
        <v>23048</v>
      </c>
      <c r="D7994" s="333" t="s">
        <v>23049</v>
      </c>
      <c r="E7994" s="333" t="s">
        <v>14926</v>
      </c>
      <c r="F7994" s="333" t="s">
        <v>14927</v>
      </c>
      <c r="G7994" s="333" t="s">
        <v>23050</v>
      </c>
    </row>
    <row r="7995" spans="1:7" ht="75">
      <c r="A7995" s="333">
        <v>42131606</v>
      </c>
      <c r="B7995" s="333" t="s">
        <v>23051</v>
      </c>
      <c r="D7995" s="333" t="s">
        <v>23052</v>
      </c>
      <c r="E7995" s="333" t="s">
        <v>14926</v>
      </c>
      <c r="F7995" s="333" t="s">
        <v>14927</v>
      </c>
      <c r="G7995" s="333" t="s">
        <v>23053</v>
      </c>
    </row>
    <row r="7996" spans="1:7" ht="30">
      <c r="A7996" s="333">
        <v>42131607</v>
      </c>
      <c r="B7996" s="333" t="s">
        <v>23054</v>
      </c>
      <c r="D7996" s="333" t="s">
        <v>23055</v>
      </c>
      <c r="E7996" s="333" t="s">
        <v>23005</v>
      </c>
      <c r="F7996" s="333" t="s">
        <v>23006</v>
      </c>
      <c r="G7996" s="333" t="s">
        <v>23056</v>
      </c>
    </row>
    <row r="7997" spans="1:7" ht="30">
      <c r="A7997" s="333">
        <v>42131607</v>
      </c>
      <c r="B7997" s="333" t="s">
        <v>23054</v>
      </c>
      <c r="D7997" s="333" t="s">
        <v>23055</v>
      </c>
      <c r="E7997" s="333" t="s">
        <v>23005</v>
      </c>
      <c r="F7997" s="333" t="s">
        <v>23006</v>
      </c>
      <c r="G7997" s="333" t="s">
        <v>23056</v>
      </c>
    </row>
    <row r="7998" spans="1:7" ht="30">
      <c r="A7998" s="333">
        <v>42131607</v>
      </c>
      <c r="B7998" s="333" t="s">
        <v>23054</v>
      </c>
      <c r="D7998" s="333" t="s">
        <v>23055</v>
      </c>
      <c r="E7998" s="333" t="s">
        <v>14926</v>
      </c>
      <c r="F7998" s="333" t="s">
        <v>14927</v>
      </c>
      <c r="G7998" s="333" t="s">
        <v>23056</v>
      </c>
    </row>
    <row r="7999" spans="1:7" ht="30">
      <c r="A7999" s="333">
        <v>42131607</v>
      </c>
      <c r="B7999" s="333" t="s">
        <v>23054</v>
      </c>
      <c r="D7999" s="333" t="s">
        <v>23055</v>
      </c>
      <c r="E7999" s="333" t="s">
        <v>14926</v>
      </c>
      <c r="F7999" s="333" t="s">
        <v>14927</v>
      </c>
      <c r="G7999" s="333" t="s">
        <v>23056</v>
      </c>
    </row>
    <row r="8000" spans="1:7" ht="30">
      <c r="A8000" s="333">
        <v>42131608</v>
      </c>
      <c r="B8000" s="333" t="s">
        <v>23057</v>
      </c>
      <c r="D8000" s="333" t="s">
        <v>23058</v>
      </c>
      <c r="E8000" s="333" t="s">
        <v>23005</v>
      </c>
      <c r="F8000" s="333" t="s">
        <v>23006</v>
      </c>
      <c r="G8000" s="333" t="s">
        <v>23059</v>
      </c>
    </row>
    <row r="8001" spans="1:7" ht="30">
      <c r="A8001" s="333">
        <v>42131608</v>
      </c>
      <c r="B8001" s="333" t="s">
        <v>23057</v>
      </c>
      <c r="D8001" s="333" t="s">
        <v>23058</v>
      </c>
      <c r="E8001" s="333" t="s">
        <v>23005</v>
      </c>
      <c r="F8001" s="333" t="s">
        <v>23006</v>
      </c>
      <c r="G8001" s="333" t="s">
        <v>23059</v>
      </c>
    </row>
    <row r="8002" spans="1:7" ht="30">
      <c r="A8002" s="333">
        <v>42131608</v>
      </c>
      <c r="B8002" s="333" t="s">
        <v>23057</v>
      </c>
      <c r="D8002" s="333" t="s">
        <v>23058</v>
      </c>
      <c r="E8002" s="333" t="s">
        <v>14926</v>
      </c>
      <c r="F8002" s="333" t="s">
        <v>14927</v>
      </c>
      <c r="G8002" s="333" t="s">
        <v>23059</v>
      </c>
    </row>
    <row r="8003" spans="1:7" ht="30">
      <c r="A8003" s="333">
        <v>42131608</v>
      </c>
      <c r="B8003" s="333" t="s">
        <v>23057</v>
      </c>
      <c r="D8003" s="333" t="s">
        <v>23058</v>
      </c>
      <c r="E8003" s="333" t="s">
        <v>14926</v>
      </c>
      <c r="F8003" s="333" t="s">
        <v>14927</v>
      </c>
      <c r="G8003" s="333" t="s">
        <v>23059</v>
      </c>
    </row>
    <row r="8004" spans="1:7" ht="60">
      <c r="A8004" s="333">
        <v>42131609</v>
      </c>
      <c r="B8004" s="333" t="s">
        <v>23060</v>
      </c>
      <c r="D8004" s="333" t="s">
        <v>23061</v>
      </c>
      <c r="E8004" s="333" t="s">
        <v>14926</v>
      </c>
      <c r="F8004" s="333" t="s">
        <v>14927</v>
      </c>
      <c r="G8004" s="333" t="s">
        <v>23062</v>
      </c>
    </row>
    <row r="8005" spans="1:7" ht="30">
      <c r="A8005" s="333">
        <v>42131610</v>
      </c>
      <c r="B8005" s="333" t="s">
        <v>23063</v>
      </c>
      <c r="D8005" s="333" t="s">
        <v>23064</v>
      </c>
      <c r="E8005" s="333" t="s">
        <v>23005</v>
      </c>
      <c r="F8005" s="333" t="s">
        <v>23006</v>
      </c>
      <c r="G8005" s="333" t="s">
        <v>23065</v>
      </c>
    </row>
    <row r="8006" spans="1:7" ht="45">
      <c r="A8006" s="333">
        <v>42131611</v>
      </c>
      <c r="B8006" s="333" t="s">
        <v>23066</v>
      </c>
      <c r="D8006" s="333" t="s">
        <v>23067</v>
      </c>
      <c r="E8006" s="333" t="s">
        <v>23005</v>
      </c>
      <c r="F8006" s="333" t="s">
        <v>23006</v>
      </c>
      <c r="G8006" s="333" t="s">
        <v>23068</v>
      </c>
    </row>
    <row r="8007" spans="1:7" ht="45">
      <c r="A8007" s="333">
        <v>42131612</v>
      </c>
      <c r="B8007" s="333" t="s">
        <v>23069</v>
      </c>
      <c r="D8007" s="333" t="s">
        <v>23070</v>
      </c>
      <c r="E8007" s="333" t="s">
        <v>23005</v>
      </c>
      <c r="F8007" s="333" t="s">
        <v>23006</v>
      </c>
      <c r="G8007" s="333" t="s">
        <v>23071</v>
      </c>
    </row>
    <row r="8008" spans="1:7" ht="30">
      <c r="A8008" s="333">
        <v>42131613</v>
      </c>
      <c r="B8008" s="333" t="s">
        <v>23072</v>
      </c>
      <c r="D8008" s="333" t="s">
        <v>23073</v>
      </c>
      <c r="E8008" s="333" t="s">
        <v>14926</v>
      </c>
      <c r="F8008" s="333" t="s">
        <v>14927</v>
      </c>
      <c r="G8008" s="333" t="s">
        <v>23074</v>
      </c>
    </row>
    <row r="8009" spans="1:7">
      <c r="A8009" s="333">
        <v>42131700</v>
      </c>
      <c r="B8009" s="333" t="s">
        <v>23075</v>
      </c>
      <c r="D8009" s="333" t="s">
        <v>2173</v>
      </c>
      <c r="E8009" s="333" t="s">
        <v>2173</v>
      </c>
      <c r="F8009" s="333" t="s">
        <v>2173</v>
      </c>
      <c r="G8009" s="333" t="s">
        <v>2173</v>
      </c>
    </row>
    <row r="8010" spans="1:7" ht="30">
      <c r="A8010" s="333">
        <v>42131701</v>
      </c>
      <c r="B8010" s="333" t="s">
        <v>23076</v>
      </c>
      <c r="D8010" s="333" t="s">
        <v>23077</v>
      </c>
      <c r="E8010" s="333" t="s">
        <v>14926</v>
      </c>
      <c r="F8010" s="333" t="s">
        <v>14927</v>
      </c>
      <c r="G8010" s="333" t="s">
        <v>23078</v>
      </c>
    </row>
    <row r="8011" spans="1:7" ht="30">
      <c r="A8011" s="333">
        <v>42131702</v>
      </c>
      <c r="B8011" s="333" t="s">
        <v>23079</v>
      </c>
      <c r="D8011" s="333" t="s">
        <v>23080</v>
      </c>
      <c r="E8011" s="333" t="s">
        <v>23005</v>
      </c>
      <c r="F8011" s="333" t="s">
        <v>23006</v>
      </c>
      <c r="G8011" s="333" t="s">
        <v>23081</v>
      </c>
    </row>
    <row r="8012" spans="1:7" ht="30">
      <c r="A8012" s="333">
        <v>42131703</v>
      </c>
      <c r="B8012" s="333" t="s">
        <v>23082</v>
      </c>
      <c r="D8012" s="333" t="s">
        <v>23083</v>
      </c>
      <c r="E8012" s="333" t="s">
        <v>14926</v>
      </c>
      <c r="F8012" s="333" t="s">
        <v>14927</v>
      </c>
      <c r="G8012" s="333" t="s">
        <v>23084</v>
      </c>
    </row>
    <row r="8013" spans="1:7" ht="30">
      <c r="A8013" s="333">
        <v>42131704</v>
      </c>
      <c r="B8013" s="333" t="s">
        <v>23085</v>
      </c>
      <c r="D8013" s="333" t="s">
        <v>23086</v>
      </c>
      <c r="E8013" s="333" t="s">
        <v>14926</v>
      </c>
      <c r="F8013" s="333" t="s">
        <v>14927</v>
      </c>
      <c r="G8013" s="333" t="s">
        <v>23087</v>
      </c>
    </row>
    <row r="8014" spans="1:7">
      <c r="A8014" s="333">
        <v>42131705</v>
      </c>
      <c r="B8014" s="333" t="s">
        <v>23088</v>
      </c>
      <c r="D8014" s="333" t="s">
        <v>23089</v>
      </c>
      <c r="E8014" s="333" t="s">
        <v>23005</v>
      </c>
      <c r="F8014" s="333" t="s">
        <v>23006</v>
      </c>
      <c r="G8014" s="333" t="s">
        <v>23090</v>
      </c>
    </row>
    <row r="8015" spans="1:7">
      <c r="A8015" s="333">
        <v>42131705</v>
      </c>
      <c r="B8015" s="333" t="s">
        <v>23088</v>
      </c>
      <c r="D8015" s="333" t="s">
        <v>23089</v>
      </c>
      <c r="E8015" s="333" t="s">
        <v>23005</v>
      </c>
      <c r="F8015" s="333" t="s">
        <v>23006</v>
      </c>
      <c r="G8015" s="333" t="s">
        <v>23090</v>
      </c>
    </row>
    <row r="8016" spans="1:7">
      <c r="A8016" s="333">
        <v>42131705</v>
      </c>
      <c r="B8016" s="333" t="s">
        <v>23088</v>
      </c>
      <c r="D8016" s="333" t="s">
        <v>23089</v>
      </c>
      <c r="E8016" s="333" t="s">
        <v>14926</v>
      </c>
      <c r="F8016" s="333" t="s">
        <v>14927</v>
      </c>
      <c r="G8016" s="333" t="s">
        <v>23090</v>
      </c>
    </row>
    <row r="8017" spans="1:7">
      <c r="A8017" s="333">
        <v>42131705</v>
      </c>
      <c r="B8017" s="333" t="s">
        <v>23088</v>
      </c>
      <c r="D8017" s="333" t="s">
        <v>23089</v>
      </c>
      <c r="E8017" s="333" t="s">
        <v>14926</v>
      </c>
      <c r="F8017" s="333" t="s">
        <v>14927</v>
      </c>
      <c r="G8017" s="333" t="s">
        <v>23090</v>
      </c>
    </row>
    <row r="8018" spans="1:7">
      <c r="A8018" s="333">
        <v>42131706</v>
      </c>
      <c r="B8018" s="333" t="s">
        <v>23091</v>
      </c>
      <c r="D8018" s="333" t="s">
        <v>23092</v>
      </c>
      <c r="E8018" s="333" t="s">
        <v>23005</v>
      </c>
      <c r="F8018" s="333" t="s">
        <v>23006</v>
      </c>
      <c r="G8018" s="333" t="s">
        <v>23093</v>
      </c>
    </row>
    <row r="8019" spans="1:7" ht="165">
      <c r="A8019" s="333">
        <v>42131707</v>
      </c>
      <c r="B8019" s="333" t="s">
        <v>23094</v>
      </c>
      <c r="D8019" s="333" t="s">
        <v>23095</v>
      </c>
      <c r="E8019" s="333" t="s">
        <v>23005</v>
      </c>
      <c r="F8019" s="333" t="s">
        <v>23006</v>
      </c>
      <c r="G8019" s="333" t="s">
        <v>23096</v>
      </c>
    </row>
    <row r="8020" spans="1:7">
      <c r="A8020" s="333">
        <v>42132100</v>
      </c>
      <c r="B8020" s="333" t="s">
        <v>23097</v>
      </c>
      <c r="D8020" s="333" t="s">
        <v>2173</v>
      </c>
      <c r="E8020" s="333" t="s">
        <v>2173</v>
      </c>
      <c r="F8020" s="333" t="s">
        <v>2173</v>
      </c>
      <c r="G8020" s="333" t="s">
        <v>2173</v>
      </c>
    </row>
    <row r="8021" spans="1:7" ht="30">
      <c r="A8021" s="333">
        <v>42132101</v>
      </c>
      <c r="B8021" s="333" t="s">
        <v>23098</v>
      </c>
      <c r="D8021" s="333" t="s">
        <v>23099</v>
      </c>
      <c r="E8021" s="333" t="s">
        <v>12216</v>
      </c>
      <c r="F8021" s="333" t="s">
        <v>12217</v>
      </c>
      <c r="G8021" s="333" t="s">
        <v>23100</v>
      </c>
    </row>
    <row r="8022" spans="1:7" ht="30">
      <c r="A8022" s="333">
        <v>42132101</v>
      </c>
      <c r="B8022" s="333" t="s">
        <v>23098</v>
      </c>
      <c r="D8022" s="333" t="s">
        <v>23099</v>
      </c>
      <c r="E8022" s="333" t="s">
        <v>12216</v>
      </c>
      <c r="F8022" s="333" t="s">
        <v>12217</v>
      </c>
      <c r="G8022" s="333" t="s">
        <v>23100</v>
      </c>
    </row>
    <row r="8023" spans="1:7" ht="30">
      <c r="A8023" s="333">
        <v>42132101</v>
      </c>
      <c r="B8023" s="333" t="s">
        <v>23098</v>
      </c>
      <c r="D8023" s="333" t="s">
        <v>23099</v>
      </c>
      <c r="E8023" s="333" t="s">
        <v>6817</v>
      </c>
      <c r="F8023" s="333" t="s">
        <v>6818</v>
      </c>
      <c r="G8023" s="333" t="s">
        <v>23100</v>
      </c>
    </row>
    <row r="8024" spans="1:7" ht="30">
      <c r="A8024" s="333">
        <v>42132101</v>
      </c>
      <c r="B8024" s="333" t="s">
        <v>23098</v>
      </c>
      <c r="D8024" s="333" t="s">
        <v>23099</v>
      </c>
      <c r="E8024" s="333" t="s">
        <v>6817</v>
      </c>
      <c r="F8024" s="333" t="s">
        <v>6818</v>
      </c>
      <c r="G8024" s="333" t="s">
        <v>23100</v>
      </c>
    </row>
    <row r="8025" spans="1:7" ht="30">
      <c r="A8025" s="333">
        <v>42132102</v>
      </c>
      <c r="B8025" s="333" t="s">
        <v>23101</v>
      </c>
      <c r="D8025" s="333" t="s">
        <v>23102</v>
      </c>
      <c r="E8025" s="333" t="s">
        <v>12216</v>
      </c>
      <c r="F8025" s="333" t="s">
        <v>12217</v>
      </c>
      <c r="G8025" s="333" t="s">
        <v>23103</v>
      </c>
    </row>
    <row r="8026" spans="1:7" ht="30">
      <c r="A8026" s="333">
        <v>42132102</v>
      </c>
      <c r="B8026" s="333" t="s">
        <v>23101</v>
      </c>
      <c r="D8026" s="333" t="s">
        <v>23102</v>
      </c>
      <c r="E8026" s="333" t="s">
        <v>12216</v>
      </c>
      <c r="F8026" s="333" t="s">
        <v>12217</v>
      </c>
      <c r="G8026" s="333" t="s">
        <v>23103</v>
      </c>
    </row>
    <row r="8027" spans="1:7" ht="30">
      <c r="A8027" s="333">
        <v>42132102</v>
      </c>
      <c r="B8027" s="333" t="s">
        <v>23101</v>
      </c>
      <c r="D8027" s="333" t="s">
        <v>23102</v>
      </c>
      <c r="E8027" s="333" t="s">
        <v>6817</v>
      </c>
      <c r="F8027" s="333" t="s">
        <v>6818</v>
      </c>
      <c r="G8027" s="333" t="s">
        <v>23103</v>
      </c>
    </row>
    <row r="8028" spans="1:7" ht="30">
      <c r="A8028" s="333">
        <v>42132102</v>
      </c>
      <c r="B8028" s="333" t="s">
        <v>23101</v>
      </c>
      <c r="D8028" s="333" t="s">
        <v>23102</v>
      </c>
      <c r="E8028" s="333" t="s">
        <v>6817</v>
      </c>
      <c r="F8028" s="333" t="s">
        <v>6818</v>
      </c>
      <c r="G8028" s="333" t="s">
        <v>23103</v>
      </c>
    </row>
    <row r="8029" spans="1:7" ht="30">
      <c r="A8029" s="333">
        <v>42132103</v>
      </c>
      <c r="B8029" s="333" t="s">
        <v>23104</v>
      </c>
      <c r="D8029" s="333" t="s">
        <v>23105</v>
      </c>
      <c r="E8029" s="333" t="s">
        <v>12216</v>
      </c>
      <c r="F8029" s="333" t="s">
        <v>12217</v>
      </c>
      <c r="G8029" s="333" t="s">
        <v>23106</v>
      </c>
    </row>
    <row r="8030" spans="1:7">
      <c r="A8030" s="333">
        <v>42132104</v>
      </c>
      <c r="B8030" s="333" t="s">
        <v>23107</v>
      </c>
      <c r="D8030" s="333" t="s">
        <v>23108</v>
      </c>
      <c r="E8030" s="333" t="s">
        <v>12216</v>
      </c>
      <c r="F8030" s="333" t="s">
        <v>12217</v>
      </c>
      <c r="G8030" s="333" t="s">
        <v>23109</v>
      </c>
    </row>
    <row r="8031" spans="1:7">
      <c r="A8031" s="333">
        <v>42132104</v>
      </c>
      <c r="B8031" s="333" t="s">
        <v>23107</v>
      </c>
      <c r="D8031" s="333" t="s">
        <v>23108</v>
      </c>
      <c r="E8031" s="333" t="s">
        <v>12216</v>
      </c>
      <c r="F8031" s="333" t="s">
        <v>12217</v>
      </c>
      <c r="G8031" s="333" t="s">
        <v>23109</v>
      </c>
    </row>
    <row r="8032" spans="1:7">
      <c r="A8032" s="333">
        <v>42132104</v>
      </c>
      <c r="B8032" s="333" t="s">
        <v>23107</v>
      </c>
      <c r="D8032" s="333" t="s">
        <v>23108</v>
      </c>
      <c r="E8032" s="333" t="s">
        <v>6817</v>
      </c>
      <c r="F8032" s="333" t="s">
        <v>6818</v>
      </c>
      <c r="G8032" s="333" t="s">
        <v>23109</v>
      </c>
    </row>
    <row r="8033" spans="1:7">
      <c r="A8033" s="333">
        <v>42132104</v>
      </c>
      <c r="B8033" s="333" t="s">
        <v>23107</v>
      </c>
      <c r="D8033" s="333" t="s">
        <v>23108</v>
      </c>
      <c r="E8033" s="333" t="s">
        <v>6817</v>
      </c>
      <c r="F8033" s="333" t="s">
        <v>6818</v>
      </c>
      <c r="G8033" s="333" t="s">
        <v>23109</v>
      </c>
    </row>
    <row r="8034" spans="1:7" ht="30">
      <c r="A8034" s="333">
        <v>42132105</v>
      </c>
      <c r="B8034" s="333" t="s">
        <v>23110</v>
      </c>
      <c r="D8034" s="333" t="s">
        <v>23111</v>
      </c>
      <c r="E8034" s="333" t="s">
        <v>12216</v>
      </c>
      <c r="F8034" s="333" t="s">
        <v>12217</v>
      </c>
      <c r="G8034" s="333" t="s">
        <v>23112</v>
      </c>
    </row>
    <row r="8035" spans="1:7" ht="30">
      <c r="A8035" s="333">
        <v>42132106</v>
      </c>
      <c r="B8035" s="333" t="s">
        <v>23113</v>
      </c>
      <c r="D8035" s="333" t="s">
        <v>23114</v>
      </c>
      <c r="E8035" s="333" t="s">
        <v>12216</v>
      </c>
      <c r="F8035" s="333" t="s">
        <v>12217</v>
      </c>
      <c r="G8035" s="333" t="s">
        <v>23115</v>
      </c>
    </row>
    <row r="8036" spans="1:7" ht="30">
      <c r="A8036" s="333">
        <v>42132107</v>
      </c>
      <c r="B8036" s="333" t="s">
        <v>23116</v>
      </c>
      <c r="D8036" s="333" t="s">
        <v>23117</v>
      </c>
      <c r="E8036" s="333" t="s">
        <v>12216</v>
      </c>
      <c r="F8036" s="333" t="s">
        <v>12217</v>
      </c>
      <c r="G8036" s="333" t="s">
        <v>23118</v>
      </c>
    </row>
    <row r="8037" spans="1:7" ht="30">
      <c r="A8037" s="333">
        <v>42132108</v>
      </c>
      <c r="B8037" s="333" t="s">
        <v>23119</v>
      </c>
      <c r="D8037" s="333" t="s">
        <v>23120</v>
      </c>
      <c r="E8037" s="333" t="s">
        <v>12216</v>
      </c>
      <c r="F8037" s="333" t="s">
        <v>12217</v>
      </c>
      <c r="G8037" s="333" t="s">
        <v>23121</v>
      </c>
    </row>
    <row r="8038" spans="1:7">
      <c r="A8038" s="333">
        <v>42132200</v>
      </c>
      <c r="B8038" s="333" t="s">
        <v>23122</v>
      </c>
      <c r="D8038" s="333" t="s">
        <v>2173</v>
      </c>
      <c r="E8038" s="333" t="s">
        <v>2173</v>
      </c>
      <c r="F8038" s="333" t="s">
        <v>2173</v>
      </c>
      <c r="G8038" s="333" t="s">
        <v>2173</v>
      </c>
    </row>
    <row r="8039" spans="1:7" ht="30">
      <c r="A8039" s="333">
        <v>42132201</v>
      </c>
      <c r="B8039" s="333" t="s">
        <v>23123</v>
      </c>
      <c r="D8039" s="333" t="s">
        <v>23124</v>
      </c>
      <c r="E8039" s="333" t="s">
        <v>14926</v>
      </c>
      <c r="F8039" s="333" t="s">
        <v>14927</v>
      </c>
      <c r="G8039" s="333" t="s">
        <v>23125</v>
      </c>
    </row>
    <row r="8040" spans="1:7" ht="45">
      <c r="A8040" s="333">
        <v>42132202</v>
      </c>
      <c r="B8040" s="333" t="s">
        <v>23126</v>
      </c>
      <c r="D8040" s="333" t="s">
        <v>23127</v>
      </c>
      <c r="E8040" s="333" t="s">
        <v>14926</v>
      </c>
      <c r="F8040" s="333" t="s">
        <v>14927</v>
      </c>
      <c r="G8040" s="333" t="s">
        <v>23128</v>
      </c>
    </row>
    <row r="8041" spans="1:7" ht="105">
      <c r="A8041" s="333">
        <v>42132203</v>
      </c>
      <c r="B8041" s="333" t="s">
        <v>23129</v>
      </c>
      <c r="D8041" s="333" t="s">
        <v>23130</v>
      </c>
      <c r="E8041" s="333" t="s">
        <v>14926</v>
      </c>
      <c r="F8041" s="333" t="s">
        <v>14927</v>
      </c>
      <c r="G8041" s="333" t="s">
        <v>23131</v>
      </c>
    </row>
    <row r="8042" spans="1:7" ht="105">
      <c r="A8042" s="333">
        <v>42132203</v>
      </c>
      <c r="B8042" s="333" t="s">
        <v>23129</v>
      </c>
      <c r="D8042" s="333" t="s">
        <v>23130</v>
      </c>
      <c r="E8042" s="333" t="s">
        <v>14926</v>
      </c>
      <c r="F8042" s="333" t="s">
        <v>14927</v>
      </c>
      <c r="G8042" s="333" t="s">
        <v>23131</v>
      </c>
    </row>
    <row r="8043" spans="1:7" ht="105">
      <c r="A8043" s="333">
        <v>42132203</v>
      </c>
      <c r="B8043" s="333" t="s">
        <v>23129</v>
      </c>
      <c r="D8043" s="333" t="s">
        <v>23130</v>
      </c>
      <c r="E8043" s="333" t="s">
        <v>6817</v>
      </c>
      <c r="F8043" s="333" t="s">
        <v>6818</v>
      </c>
      <c r="G8043" s="333" t="s">
        <v>23131</v>
      </c>
    </row>
    <row r="8044" spans="1:7" ht="105">
      <c r="A8044" s="333">
        <v>42132203</v>
      </c>
      <c r="B8044" s="333" t="s">
        <v>23129</v>
      </c>
      <c r="D8044" s="333" t="s">
        <v>23130</v>
      </c>
      <c r="E8044" s="333" t="s">
        <v>6817</v>
      </c>
      <c r="F8044" s="333" t="s">
        <v>6818</v>
      </c>
      <c r="G8044" s="333" t="s">
        <v>23131</v>
      </c>
    </row>
    <row r="8045" spans="1:7">
      <c r="A8045" s="333">
        <v>42132204</v>
      </c>
      <c r="B8045" s="333" t="s">
        <v>23132</v>
      </c>
      <c r="D8045" s="333" t="s">
        <v>23133</v>
      </c>
      <c r="E8045" s="333" t="s">
        <v>14926</v>
      </c>
      <c r="F8045" s="333" t="s">
        <v>14927</v>
      </c>
      <c r="G8045" s="333" t="s">
        <v>23134</v>
      </c>
    </row>
    <row r="8046" spans="1:7" ht="60">
      <c r="A8046" s="333">
        <v>42132205</v>
      </c>
      <c r="B8046" s="333" t="s">
        <v>23135</v>
      </c>
      <c r="D8046" s="333" t="s">
        <v>23136</v>
      </c>
      <c r="E8046" s="333" t="s">
        <v>14926</v>
      </c>
      <c r="F8046" s="333" t="s">
        <v>14927</v>
      </c>
      <c r="G8046" s="333" t="s">
        <v>23137</v>
      </c>
    </row>
    <row r="8047" spans="1:7">
      <c r="A8047" s="333">
        <v>42140000</v>
      </c>
      <c r="B8047" s="333" t="s">
        <v>23138</v>
      </c>
      <c r="D8047" s="333" t="s">
        <v>2173</v>
      </c>
      <c r="E8047" s="333" t="s">
        <v>2173</v>
      </c>
      <c r="F8047" s="333" t="s">
        <v>2173</v>
      </c>
      <c r="G8047" s="333" t="s">
        <v>2173</v>
      </c>
    </row>
    <row r="8048" spans="1:7">
      <c r="A8048" s="333">
        <v>42141500</v>
      </c>
      <c r="B8048" s="333" t="s">
        <v>23139</v>
      </c>
      <c r="D8048" s="333" t="s">
        <v>2173</v>
      </c>
      <c r="E8048" s="333" t="s">
        <v>2173</v>
      </c>
      <c r="F8048" s="333" t="s">
        <v>2173</v>
      </c>
      <c r="G8048" s="333" t="s">
        <v>2173</v>
      </c>
    </row>
    <row r="8049" spans="1:7" ht="60">
      <c r="A8049" s="333">
        <v>42141501</v>
      </c>
      <c r="B8049" s="333" t="s">
        <v>23140</v>
      </c>
      <c r="D8049" s="333" t="s">
        <v>23141</v>
      </c>
      <c r="E8049" s="333" t="s">
        <v>14926</v>
      </c>
      <c r="F8049" s="333" t="s">
        <v>14927</v>
      </c>
      <c r="G8049" s="333" t="s">
        <v>23142</v>
      </c>
    </row>
    <row r="8050" spans="1:7" ht="60">
      <c r="A8050" s="333">
        <v>42141502</v>
      </c>
      <c r="B8050" s="333" t="s">
        <v>23143</v>
      </c>
      <c r="D8050" s="333" t="s">
        <v>23144</v>
      </c>
      <c r="E8050" s="333" t="s">
        <v>14926</v>
      </c>
      <c r="F8050" s="333" t="s">
        <v>14927</v>
      </c>
      <c r="G8050" s="333" t="s">
        <v>23145</v>
      </c>
    </row>
    <row r="8051" spans="1:7">
      <c r="A8051" s="333">
        <v>42141503</v>
      </c>
      <c r="B8051" s="333" t="s">
        <v>23146</v>
      </c>
      <c r="D8051" s="333" t="s">
        <v>23147</v>
      </c>
      <c r="E8051" s="333" t="s">
        <v>14926</v>
      </c>
      <c r="F8051" s="333" t="s">
        <v>14927</v>
      </c>
      <c r="G8051" s="333" t="s">
        <v>23148</v>
      </c>
    </row>
    <row r="8052" spans="1:7" ht="45">
      <c r="A8052" s="333">
        <v>42141504</v>
      </c>
      <c r="B8052" s="333" t="s">
        <v>23149</v>
      </c>
      <c r="D8052" s="333" t="s">
        <v>23150</v>
      </c>
      <c r="E8052" s="333" t="s">
        <v>14926</v>
      </c>
      <c r="F8052" s="333" t="s">
        <v>14927</v>
      </c>
      <c r="G8052" s="333" t="s">
        <v>23151</v>
      </c>
    </row>
    <row r="8053" spans="1:7">
      <c r="A8053" s="333">
        <v>42141600</v>
      </c>
      <c r="B8053" s="333" t="s">
        <v>23152</v>
      </c>
      <c r="D8053" s="333" t="s">
        <v>2173</v>
      </c>
      <c r="E8053" s="333" t="s">
        <v>2173</v>
      </c>
      <c r="F8053" s="333" t="s">
        <v>2173</v>
      </c>
      <c r="G8053" s="333" t="s">
        <v>2173</v>
      </c>
    </row>
    <row r="8054" spans="1:7" ht="45">
      <c r="A8054" s="333">
        <v>42141601</v>
      </c>
      <c r="B8054" s="333" t="s">
        <v>23153</v>
      </c>
      <c r="D8054" s="333" t="s">
        <v>23154</v>
      </c>
      <c r="E8054" s="333" t="s">
        <v>14926</v>
      </c>
      <c r="F8054" s="333" t="s">
        <v>14927</v>
      </c>
      <c r="G8054" s="333" t="s">
        <v>23155</v>
      </c>
    </row>
    <row r="8055" spans="1:7" ht="30">
      <c r="A8055" s="333">
        <v>42141602</v>
      </c>
      <c r="B8055" s="333" t="s">
        <v>23156</v>
      </c>
      <c r="D8055" s="333" t="s">
        <v>23157</v>
      </c>
      <c r="E8055" s="333" t="s">
        <v>14926</v>
      </c>
      <c r="F8055" s="333" t="s">
        <v>14927</v>
      </c>
      <c r="G8055" s="333" t="s">
        <v>23158</v>
      </c>
    </row>
    <row r="8056" spans="1:7" ht="30">
      <c r="A8056" s="333">
        <v>42141603</v>
      </c>
      <c r="B8056" s="333" t="s">
        <v>23159</v>
      </c>
      <c r="D8056" s="333" t="s">
        <v>23160</v>
      </c>
      <c r="E8056" s="333" t="s">
        <v>14926</v>
      </c>
      <c r="F8056" s="333" t="s">
        <v>14927</v>
      </c>
      <c r="G8056" s="333" t="s">
        <v>23161</v>
      </c>
    </row>
    <row r="8057" spans="1:7" ht="30">
      <c r="A8057" s="333">
        <v>42141604</v>
      </c>
      <c r="B8057" s="333" t="s">
        <v>23162</v>
      </c>
      <c r="D8057" s="333" t="s">
        <v>23163</v>
      </c>
      <c r="E8057" s="333" t="s">
        <v>14926</v>
      </c>
      <c r="F8057" s="333" t="s">
        <v>14927</v>
      </c>
      <c r="G8057" s="333" t="s">
        <v>23164</v>
      </c>
    </row>
    <row r="8058" spans="1:7" ht="45">
      <c r="A8058" s="333">
        <v>42141605</v>
      </c>
      <c r="B8058" s="333" t="s">
        <v>23165</v>
      </c>
      <c r="D8058" s="333" t="s">
        <v>23166</v>
      </c>
      <c r="E8058" s="333" t="s">
        <v>14926</v>
      </c>
      <c r="F8058" s="333" t="s">
        <v>14927</v>
      </c>
      <c r="G8058" s="333" t="s">
        <v>23167</v>
      </c>
    </row>
    <row r="8059" spans="1:7" ht="45">
      <c r="A8059" s="333">
        <v>42141606</v>
      </c>
      <c r="B8059" s="333" t="s">
        <v>23168</v>
      </c>
      <c r="D8059" s="333" t="s">
        <v>23169</v>
      </c>
      <c r="E8059" s="333" t="s">
        <v>14926</v>
      </c>
      <c r="F8059" s="333" t="s">
        <v>14927</v>
      </c>
      <c r="G8059" s="333" t="s">
        <v>23170</v>
      </c>
    </row>
    <row r="8060" spans="1:7" ht="30">
      <c r="A8060" s="333">
        <v>42141607</v>
      </c>
      <c r="B8060" s="333" t="s">
        <v>23171</v>
      </c>
      <c r="D8060" s="333" t="s">
        <v>23172</v>
      </c>
      <c r="E8060" s="333" t="s">
        <v>14926</v>
      </c>
      <c r="F8060" s="333" t="s">
        <v>14927</v>
      </c>
      <c r="G8060" s="333" t="s">
        <v>23173</v>
      </c>
    </row>
    <row r="8061" spans="1:7">
      <c r="A8061" s="333">
        <v>42141700</v>
      </c>
      <c r="B8061" s="333" t="s">
        <v>23174</v>
      </c>
      <c r="D8061" s="333" t="s">
        <v>2173</v>
      </c>
      <c r="E8061" s="333" t="s">
        <v>2173</v>
      </c>
      <c r="F8061" s="333" t="s">
        <v>2173</v>
      </c>
      <c r="G8061" s="333" t="s">
        <v>2173</v>
      </c>
    </row>
    <row r="8062" spans="1:7">
      <c r="A8062" s="333">
        <v>42141701</v>
      </c>
      <c r="B8062" s="333" t="s">
        <v>23175</v>
      </c>
      <c r="D8062" s="333" t="s">
        <v>23176</v>
      </c>
      <c r="E8062" s="333" t="s">
        <v>14926</v>
      </c>
      <c r="F8062" s="333" t="s">
        <v>14927</v>
      </c>
      <c r="G8062" s="333" t="s">
        <v>23177</v>
      </c>
    </row>
    <row r="8063" spans="1:7" ht="30">
      <c r="A8063" s="333">
        <v>42141702</v>
      </c>
      <c r="B8063" s="333" t="s">
        <v>23178</v>
      </c>
      <c r="D8063" s="333" t="s">
        <v>23179</v>
      </c>
      <c r="E8063" s="333" t="s">
        <v>14926</v>
      </c>
      <c r="F8063" s="333" t="s">
        <v>14927</v>
      </c>
      <c r="G8063" s="333" t="s">
        <v>23180</v>
      </c>
    </row>
    <row r="8064" spans="1:7">
      <c r="A8064" s="333">
        <v>42141703</v>
      </c>
      <c r="B8064" s="333" t="s">
        <v>23181</v>
      </c>
      <c r="D8064" s="333" t="s">
        <v>23182</v>
      </c>
      <c r="E8064" s="333" t="s">
        <v>14926</v>
      </c>
      <c r="F8064" s="333" t="s">
        <v>14927</v>
      </c>
      <c r="G8064" s="333" t="s">
        <v>23183</v>
      </c>
    </row>
    <row r="8065" spans="1:7" ht="30">
      <c r="A8065" s="333">
        <v>42141704</v>
      </c>
      <c r="B8065" s="333" t="s">
        <v>23184</v>
      </c>
      <c r="D8065" s="333" t="s">
        <v>23185</v>
      </c>
      <c r="E8065" s="333" t="s">
        <v>14926</v>
      </c>
      <c r="F8065" s="333" t="s">
        <v>14927</v>
      </c>
      <c r="G8065" s="333" t="s">
        <v>23186</v>
      </c>
    </row>
    <row r="8066" spans="1:7" ht="30">
      <c r="A8066" s="333">
        <v>42141705</v>
      </c>
      <c r="B8066" s="333" t="s">
        <v>23187</v>
      </c>
      <c r="D8066" s="333" t="s">
        <v>23188</v>
      </c>
      <c r="E8066" s="333" t="s">
        <v>14926</v>
      </c>
      <c r="F8066" s="333" t="s">
        <v>14927</v>
      </c>
      <c r="G8066" s="333" t="s">
        <v>23189</v>
      </c>
    </row>
    <row r="8067" spans="1:7">
      <c r="A8067" s="333">
        <v>42141800</v>
      </c>
      <c r="B8067" s="333" t="s">
        <v>23190</v>
      </c>
      <c r="D8067" s="333" t="s">
        <v>2173</v>
      </c>
      <c r="E8067" s="333" t="s">
        <v>2173</v>
      </c>
      <c r="F8067" s="333" t="s">
        <v>2173</v>
      </c>
      <c r="G8067" s="333" t="s">
        <v>2173</v>
      </c>
    </row>
    <row r="8068" spans="1:7" ht="30">
      <c r="A8068" s="333">
        <v>42141801</v>
      </c>
      <c r="B8068" s="333" t="s">
        <v>23191</v>
      </c>
      <c r="D8068" s="333" t="s">
        <v>23192</v>
      </c>
      <c r="E8068" s="333" t="s">
        <v>19182</v>
      </c>
      <c r="F8068" s="333" t="s">
        <v>19183</v>
      </c>
      <c r="G8068" s="333" t="s">
        <v>23193</v>
      </c>
    </row>
    <row r="8069" spans="1:7" ht="45">
      <c r="A8069" s="333">
        <v>42141802</v>
      </c>
      <c r="B8069" s="333" t="s">
        <v>23194</v>
      </c>
      <c r="D8069" s="333" t="s">
        <v>23195</v>
      </c>
      <c r="E8069" s="333" t="s">
        <v>4284</v>
      </c>
      <c r="F8069" s="333" t="s">
        <v>4285</v>
      </c>
      <c r="G8069" s="333" t="s">
        <v>23196</v>
      </c>
    </row>
    <row r="8070" spans="1:7">
      <c r="A8070" s="333">
        <v>42141803</v>
      </c>
      <c r="B8070" s="333" t="s">
        <v>23197</v>
      </c>
      <c r="D8070" s="333" t="s">
        <v>23198</v>
      </c>
      <c r="E8070" s="333" t="s">
        <v>9081</v>
      </c>
      <c r="F8070" s="333" t="s">
        <v>9082</v>
      </c>
      <c r="G8070" s="333" t="s">
        <v>23199</v>
      </c>
    </row>
    <row r="8071" spans="1:7" ht="30">
      <c r="A8071" s="333">
        <v>42141804</v>
      </c>
      <c r="B8071" s="333" t="s">
        <v>23200</v>
      </c>
      <c r="D8071" s="333" t="s">
        <v>23201</v>
      </c>
      <c r="E8071" s="333" t="s">
        <v>19182</v>
      </c>
      <c r="F8071" s="333" t="s">
        <v>19183</v>
      </c>
      <c r="G8071" s="333" t="s">
        <v>23202</v>
      </c>
    </row>
    <row r="8072" spans="1:7" ht="30">
      <c r="A8072" s="333">
        <v>42141805</v>
      </c>
      <c r="B8072" s="333" t="s">
        <v>23203</v>
      </c>
      <c r="D8072" s="333" t="s">
        <v>23204</v>
      </c>
      <c r="E8072" s="333" t="s">
        <v>19182</v>
      </c>
      <c r="F8072" s="333" t="s">
        <v>19183</v>
      </c>
      <c r="G8072" s="333" t="s">
        <v>23205</v>
      </c>
    </row>
    <row r="8073" spans="1:7" ht="45">
      <c r="A8073" s="333">
        <v>42141806</v>
      </c>
      <c r="B8073" s="333" t="s">
        <v>23206</v>
      </c>
      <c r="D8073" s="333" t="s">
        <v>23207</v>
      </c>
      <c r="E8073" s="333" t="s">
        <v>19182</v>
      </c>
      <c r="F8073" s="333" t="s">
        <v>19183</v>
      </c>
      <c r="G8073" s="333" t="s">
        <v>23208</v>
      </c>
    </row>
    <row r="8074" spans="1:7" ht="30">
      <c r="A8074" s="333">
        <v>42141807</v>
      </c>
      <c r="B8074" s="333" t="s">
        <v>23209</v>
      </c>
      <c r="D8074" s="333" t="s">
        <v>23210</v>
      </c>
      <c r="E8074" s="333" t="s">
        <v>19182</v>
      </c>
      <c r="F8074" s="333" t="s">
        <v>19183</v>
      </c>
      <c r="G8074" s="333" t="s">
        <v>23211</v>
      </c>
    </row>
    <row r="8075" spans="1:7" ht="45">
      <c r="A8075" s="333">
        <v>42141808</v>
      </c>
      <c r="B8075" s="333" t="s">
        <v>23212</v>
      </c>
      <c r="D8075" s="333" t="s">
        <v>23213</v>
      </c>
      <c r="E8075" s="333" t="s">
        <v>19182</v>
      </c>
      <c r="F8075" s="333" t="s">
        <v>19183</v>
      </c>
      <c r="G8075" s="333" t="s">
        <v>23214</v>
      </c>
    </row>
    <row r="8076" spans="1:7" ht="30">
      <c r="A8076" s="333">
        <v>42141809</v>
      </c>
      <c r="B8076" s="333" t="s">
        <v>23215</v>
      </c>
      <c r="D8076" s="333" t="s">
        <v>23216</v>
      </c>
      <c r="E8076" s="333" t="s">
        <v>19182</v>
      </c>
      <c r="F8076" s="333" t="s">
        <v>19183</v>
      </c>
      <c r="G8076" s="333" t="s">
        <v>23217</v>
      </c>
    </row>
    <row r="8077" spans="1:7">
      <c r="A8077" s="333">
        <v>42141900</v>
      </c>
      <c r="B8077" s="333" t="s">
        <v>23218</v>
      </c>
      <c r="D8077" s="333" t="s">
        <v>2173</v>
      </c>
      <c r="E8077" s="333" t="s">
        <v>2173</v>
      </c>
      <c r="F8077" s="333" t="s">
        <v>2173</v>
      </c>
      <c r="G8077" s="333" t="s">
        <v>2173</v>
      </c>
    </row>
    <row r="8078" spans="1:7">
      <c r="A8078" s="333">
        <v>42141901</v>
      </c>
      <c r="B8078" s="333" t="s">
        <v>23219</v>
      </c>
      <c r="D8078" s="333" t="s">
        <v>23220</v>
      </c>
      <c r="E8078" s="333" t="s">
        <v>14926</v>
      </c>
      <c r="F8078" s="333" t="s">
        <v>14927</v>
      </c>
      <c r="G8078" s="333" t="s">
        <v>23221</v>
      </c>
    </row>
    <row r="8079" spans="1:7" ht="30">
      <c r="A8079" s="333">
        <v>42141902</v>
      </c>
      <c r="B8079" s="333" t="s">
        <v>23222</v>
      </c>
      <c r="D8079" s="333" t="s">
        <v>23223</v>
      </c>
      <c r="E8079" s="333" t="s">
        <v>14926</v>
      </c>
      <c r="F8079" s="333" t="s">
        <v>14927</v>
      </c>
      <c r="G8079" s="333" t="s">
        <v>23224</v>
      </c>
    </row>
    <row r="8080" spans="1:7" ht="45">
      <c r="A8080" s="333">
        <v>42141903</v>
      </c>
      <c r="B8080" s="333" t="s">
        <v>23225</v>
      </c>
      <c r="D8080" s="333" t="s">
        <v>23226</v>
      </c>
      <c r="E8080" s="333" t="s">
        <v>14926</v>
      </c>
      <c r="F8080" s="333" t="s">
        <v>14927</v>
      </c>
      <c r="G8080" s="333" t="s">
        <v>23227</v>
      </c>
    </row>
    <row r="8081" spans="1:7" ht="45">
      <c r="A8081" s="333">
        <v>42141904</v>
      </c>
      <c r="B8081" s="333" t="s">
        <v>23228</v>
      </c>
      <c r="D8081" s="333" t="s">
        <v>23229</v>
      </c>
      <c r="E8081" s="333" t="s">
        <v>14926</v>
      </c>
      <c r="F8081" s="333" t="s">
        <v>14927</v>
      </c>
      <c r="G8081" s="333" t="s">
        <v>23230</v>
      </c>
    </row>
    <row r="8082" spans="1:7" ht="30">
      <c r="A8082" s="333">
        <v>42141905</v>
      </c>
      <c r="B8082" s="333" t="s">
        <v>23231</v>
      </c>
      <c r="D8082" s="333" t="s">
        <v>23232</v>
      </c>
      <c r="E8082" s="333" t="s">
        <v>4377</v>
      </c>
      <c r="F8082" s="333" t="s">
        <v>4378</v>
      </c>
      <c r="G8082" s="333" t="s">
        <v>23233</v>
      </c>
    </row>
    <row r="8083" spans="1:7">
      <c r="A8083" s="333">
        <v>42142000</v>
      </c>
      <c r="B8083" s="333" t="s">
        <v>23234</v>
      </c>
      <c r="D8083" s="333" t="s">
        <v>2173</v>
      </c>
      <c r="E8083" s="333" t="s">
        <v>2173</v>
      </c>
      <c r="F8083" s="333" t="s">
        <v>2173</v>
      </c>
      <c r="G8083" s="333" t="s">
        <v>2173</v>
      </c>
    </row>
    <row r="8084" spans="1:7" ht="30">
      <c r="A8084" s="333">
        <v>42142001</v>
      </c>
      <c r="B8084" s="333" t="s">
        <v>23235</v>
      </c>
      <c r="D8084" s="333" t="s">
        <v>23236</v>
      </c>
      <c r="E8084" s="333" t="s">
        <v>14926</v>
      </c>
      <c r="F8084" s="333" t="s">
        <v>14927</v>
      </c>
      <c r="G8084" s="333" t="s">
        <v>23237</v>
      </c>
    </row>
    <row r="8085" spans="1:7" ht="30">
      <c r="A8085" s="333">
        <v>42142002</v>
      </c>
      <c r="B8085" s="333" t="s">
        <v>23238</v>
      </c>
      <c r="D8085" s="333" t="s">
        <v>23239</v>
      </c>
      <c r="E8085" s="333" t="s">
        <v>14926</v>
      </c>
      <c r="F8085" s="333" t="s">
        <v>14927</v>
      </c>
      <c r="G8085" s="333" t="s">
        <v>23240</v>
      </c>
    </row>
    <row r="8086" spans="1:7" ht="45">
      <c r="A8086" s="333">
        <v>42142003</v>
      </c>
      <c r="B8086" s="333" t="s">
        <v>23241</v>
      </c>
      <c r="D8086" s="333" t="s">
        <v>23242</v>
      </c>
      <c r="E8086" s="333" t="s">
        <v>14926</v>
      </c>
      <c r="F8086" s="333" t="s">
        <v>14927</v>
      </c>
      <c r="G8086" s="333" t="s">
        <v>23243</v>
      </c>
    </row>
    <row r="8087" spans="1:7" ht="30">
      <c r="A8087" s="333">
        <v>42142004</v>
      </c>
      <c r="B8087" s="333" t="s">
        <v>23244</v>
      </c>
      <c r="D8087" s="333" t="s">
        <v>23245</v>
      </c>
      <c r="E8087" s="333" t="s">
        <v>14926</v>
      </c>
      <c r="F8087" s="333" t="s">
        <v>14927</v>
      </c>
      <c r="G8087" s="333" t="s">
        <v>23246</v>
      </c>
    </row>
    <row r="8088" spans="1:7" ht="30">
      <c r="A8088" s="333">
        <v>42142005</v>
      </c>
      <c r="B8088" s="333" t="s">
        <v>23247</v>
      </c>
      <c r="D8088" s="333" t="s">
        <v>23248</v>
      </c>
      <c r="E8088" s="333" t="s">
        <v>14926</v>
      </c>
      <c r="F8088" s="333" t="s">
        <v>14927</v>
      </c>
      <c r="G8088" s="333" t="s">
        <v>23249</v>
      </c>
    </row>
    <row r="8089" spans="1:7" ht="45">
      <c r="A8089" s="333">
        <v>42142006</v>
      </c>
      <c r="B8089" s="333" t="s">
        <v>23250</v>
      </c>
      <c r="D8089" s="333" t="s">
        <v>23251</v>
      </c>
      <c r="E8089" s="333" t="s">
        <v>14926</v>
      </c>
      <c r="F8089" s="333" t="s">
        <v>14927</v>
      </c>
      <c r="G8089" s="333" t="s">
        <v>23252</v>
      </c>
    </row>
    <row r="8090" spans="1:7">
      <c r="A8090" s="333">
        <v>42142007</v>
      </c>
      <c r="B8090" s="333" t="s">
        <v>23253</v>
      </c>
      <c r="D8090" s="333" t="s">
        <v>23254</v>
      </c>
      <c r="E8090" s="333" t="s">
        <v>14926</v>
      </c>
      <c r="F8090" s="333" t="s">
        <v>14927</v>
      </c>
      <c r="G8090" s="333" t="s">
        <v>23255</v>
      </c>
    </row>
    <row r="8091" spans="1:7">
      <c r="A8091" s="333">
        <v>42142100</v>
      </c>
      <c r="B8091" s="333" t="s">
        <v>23256</v>
      </c>
      <c r="D8091" s="333" t="s">
        <v>2173</v>
      </c>
      <c r="E8091" s="333" t="s">
        <v>2173</v>
      </c>
      <c r="F8091" s="333" t="s">
        <v>2173</v>
      </c>
      <c r="G8091" s="333" t="s">
        <v>2173</v>
      </c>
    </row>
    <row r="8092" spans="1:7" ht="45">
      <c r="A8092" s="333">
        <v>42142101</v>
      </c>
      <c r="B8092" s="333" t="s">
        <v>23257</v>
      </c>
      <c r="D8092" s="333" t="s">
        <v>23258</v>
      </c>
      <c r="E8092" s="333" t="s">
        <v>14926</v>
      </c>
      <c r="F8092" s="333" t="s">
        <v>14927</v>
      </c>
      <c r="G8092" s="333" t="s">
        <v>23259</v>
      </c>
    </row>
    <row r="8093" spans="1:7" ht="30">
      <c r="A8093" s="333">
        <v>42142102</v>
      </c>
      <c r="B8093" s="333" t="s">
        <v>23260</v>
      </c>
      <c r="D8093" s="333" t="s">
        <v>23261</v>
      </c>
      <c r="E8093" s="333" t="s">
        <v>19182</v>
      </c>
      <c r="F8093" s="333" t="s">
        <v>19183</v>
      </c>
      <c r="G8093" s="333" t="s">
        <v>23262</v>
      </c>
    </row>
    <row r="8094" spans="1:7" ht="30">
      <c r="A8094" s="333">
        <v>42142103</v>
      </c>
      <c r="B8094" s="333" t="s">
        <v>23263</v>
      </c>
      <c r="D8094" s="333" t="s">
        <v>23264</v>
      </c>
      <c r="E8094" s="333" t="s">
        <v>14926</v>
      </c>
      <c r="F8094" s="333" t="s">
        <v>14927</v>
      </c>
      <c r="G8094" s="333" t="s">
        <v>23265</v>
      </c>
    </row>
    <row r="8095" spans="1:7" ht="30">
      <c r="A8095" s="333">
        <v>42142104</v>
      </c>
      <c r="B8095" s="333" t="s">
        <v>23266</v>
      </c>
      <c r="D8095" s="333" t="s">
        <v>23267</v>
      </c>
      <c r="E8095" s="333" t="s">
        <v>14926</v>
      </c>
      <c r="F8095" s="333" t="s">
        <v>14927</v>
      </c>
      <c r="G8095" s="333" t="s">
        <v>23268</v>
      </c>
    </row>
    <row r="8096" spans="1:7" ht="45">
      <c r="A8096" s="333">
        <v>42142105</v>
      </c>
      <c r="B8096" s="333" t="s">
        <v>23269</v>
      </c>
      <c r="D8096" s="333" t="s">
        <v>23270</v>
      </c>
      <c r="E8096" s="333" t="s">
        <v>14926</v>
      </c>
      <c r="F8096" s="333" t="s">
        <v>14927</v>
      </c>
      <c r="G8096" s="333" t="s">
        <v>23271</v>
      </c>
    </row>
    <row r="8097" spans="1:7" ht="30">
      <c r="A8097" s="333">
        <v>42142106</v>
      </c>
      <c r="B8097" s="333" t="s">
        <v>23272</v>
      </c>
      <c r="D8097" s="333" t="s">
        <v>23273</v>
      </c>
      <c r="E8097" s="333" t="s">
        <v>14926</v>
      </c>
      <c r="F8097" s="333" t="s">
        <v>14927</v>
      </c>
      <c r="G8097" s="333" t="s">
        <v>23274</v>
      </c>
    </row>
    <row r="8098" spans="1:7" ht="45">
      <c r="A8098" s="333">
        <v>42142107</v>
      </c>
      <c r="B8098" s="333" t="s">
        <v>23275</v>
      </c>
      <c r="D8098" s="333" t="s">
        <v>23276</v>
      </c>
      <c r="E8098" s="333" t="s">
        <v>14926</v>
      </c>
      <c r="F8098" s="333" t="s">
        <v>14927</v>
      </c>
      <c r="G8098" s="333" t="s">
        <v>23277</v>
      </c>
    </row>
    <row r="8099" spans="1:7" ht="45">
      <c r="A8099" s="333">
        <v>42142108</v>
      </c>
      <c r="B8099" s="333" t="s">
        <v>23278</v>
      </c>
      <c r="D8099" s="333" t="s">
        <v>23279</v>
      </c>
      <c r="E8099" s="333" t="s">
        <v>14926</v>
      </c>
      <c r="F8099" s="333" t="s">
        <v>14927</v>
      </c>
      <c r="G8099" s="333" t="s">
        <v>23280</v>
      </c>
    </row>
    <row r="8100" spans="1:7" ht="45">
      <c r="A8100" s="333">
        <v>42142109</v>
      </c>
      <c r="B8100" s="333" t="s">
        <v>23281</v>
      </c>
      <c r="D8100" s="333" t="s">
        <v>23282</v>
      </c>
      <c r="E8100" s="333" t="s">
        <v>14926</v>
      </c>
      <c r="F8100" s="333" t="s">
        <v>14927</v>
      </c>
      <c r="G8100" s="333" t="s">
        <v>23283</v>
      </c>
    </row>
    <row r="8101" spans="1:7" ht="45">
      <c r="A8101" s="333">
        <v>42142110</v>
      </c>
      <c r="B8101" s="333" t="s">
        <v>23284</v>
      </c>
      <c r="D8101" s="333" t="s">
        <v>23285</v>
      </c>
      <c r="E8101" s="333" t="s">
        <v>14926</v>
      </c>
      <c r="F8101" s="333" t="s">
        <v>14927</v>
      </c>
      <c r="G8101" s="333" t="s">
        <v>23286</v>
      </c>
    </row>
    <row r="8102" spans="1:7" ht="45">
      <c r="A8102" s="333">
        <v>42142111</v>
      </c>
      <c r="B8102" s="333" t="s">
        <v>23287</v>
      </c>
      <c r="D8102" s="333" t="s">
        <v>23288</v>
      </c>
      <c r="E8102" s="333" t="s">
        <v>14926</v>
      </c>
      <c r="F8102" s="333" t="s">
        <v>14927</v>
      </c>
      <c r="G8102" s="333" t="s">
        <v>23289</v>
      </c>
    </row>
    <row r="8103" spans="1:7" ht="30">
      <c r="A8103" s="333">
        <v>42142112</v>
      </c>
      <c r="B8103" s="333" t="s">
        <v>23290</v>
      </c>
      <c r="D8103" s="333" t="s">
        <v>23291</v>
      </c>
      <c r="E8103" s="333" t="s">
        <v>14926</v>
      </c>
      <c r="F8103" s="333" t="s">
        <v>14927</v>
      </c>
      <c r="G8103" s="333" t="s">
        <v>23292</v>
      </c>
    </row>
    <row r="8104" spans="1:7" ht="60">
      <c r="A8104" s="333">
        <v>42142113</v>
      </c>
      <c r="B8104" s="333" t="s">
        <v>23293</v>
      </c>
      <c r="D8104" s="333" t="s">
        <v>23294</v>
      </c>
      <c r="E8104" s="333" t="s">
        <v>14926</v>
      </c>
      <c r="F8104" s="333" t="s">
        <v>14927</v>
      </c>
      <c r="G8104" s="333" t="s">
        <v>23295</v>
      </c>
    </row>
    <row r="8105" spans="1:7" ht="60">
      <c r="A8105" s="333">
        <v>42142114</v>
      </c>
      <c r="B8105" s="333" t="s">
        <v>23296</v>
      </c>
      <c r="D8105" s="333" t="s">
        <v>23297</v>
      </c>
      <c r="E8105" s="333" t="s">
        <v>14926</v>
      </c>
      <c r="F8105" s="333" t="s">
        <v>14927</v>
      </c>
      <c r="G8105" s="333" t="s">
        <v>23298</v>
      </c>
    </row>
    <row r="8106" spans="1:7" ht="30">
      <c r="A8106" s="333">
        <v>42142119</v>
      </c>
      <c r="B8106" s="333" t="s">
        <v>23299</v>
      </c>
      <c r="D8106" s="333" t="s">
        <v>23300</v>
      </c>
      <c r="E8106" s="333" t="s">
        <v>14926</v>
      </c>
      <c r="F8106" s="333" t="s">
        <v>14927</v>
      </c>
      <c r="G8106" s="333" t="s">
        <v>23301</v>
      </c>
    </row>
    <row r="8107" spans="1:7">
      <c r="A8107" s="333">
        <v>42142200</v>
      </c>
      <c r="B8107" s="333" t="s">
        <v>23302</v>
      </c>
      <c r="D8107" s="333" t="s">
        <v>2173</v>
      </c>
      <c r="E8107" s="333" t="s">
        <v>2173</v>
      </c>
      <c r="F8107" s="333" t="s">
        <v>2173</v>
      </c>
      <c r="G8107" s="333" t="s">
        <v>2173</v>
      </c>
    </row>
    <row r="8108" spans="1:7" ht="30">
      <c r="A8108" s="333">
        <v>42142201</v>
      </c>
      <c r="B8108" s="333" t="s">
        <v>23303</v>
      </c>
      <c r="D8108" s="333" t="s">
        <v>23304</v>
      </c>
      <c r="E8108" s="333" t="s">
        <v>19182</v>
      </c>
      <c r="F8108" s="333" t="s">
        <v>19183</v>
      </c>
      <c r="G8108" s="333" t="s">
        <v>23305</v>
      </c>
    </row>
    <row r="8109" spans="1:7" ht="30">
      <c r="A8109" s="333">
        <v>42142202</v>
      </c>
      <c r="B8109" s="333" t="s">
        <v>23306</v>
      </c>
      <c r="D8109" s="333" t="s">
        <v>23304</v>
      </c>
      <c r="E8109" s="333" t="s">
        <v>19182</v>
      </c>
      <c r="F8109" s="333" t="s">
        <v>19183</v>
      </c>
      <c r="G8109" s="333" t="s">
        <v>23307</v>
      </c>
    </row>
    <row r="8110" spans="1:7">
      <c r="A8110" s="333">
        <v>42142203</v>
      </c>
      <c r="B8110" s="333" t="s">
        <v>23308</v>
      </c>
      <c r="D8110" s="333" t="s">
        <v>23309</v>
      </c>
      <c r="E8110" s="333" t="s">
        <v>19182</v>
      </c>
      <c r="F8110" s="333" t="s">
        <v>19183</v>
      </c>
      <c r="G8110" s="333" t="s">
        <v>23310</v>
      </c>
    </row>
    <row r="8111" spans="1:7" ht="45">
      <c r="A8111" s="333">
        <v>42142204</v>
      </c>
      <c r="B8111" s="333" t="s">
        <v>23311</v>
      </c>
      <c r="D8111" s="333" t="s">
        <v>23312</v>
      </c>
      <c r="E8111" s="333" t="s">
        <v>19182</v>
      </c>
      <c r="F8111" s="333" t="s">
        <v>19183</v>
      </c>
      <c r="G8111" s="333" t="s">
        <v>23313</v>
      </c>
    </row>
    <row r="8112" spans="1:7">
      <c r="A8112" s="333">
        <v>42142300</v>
      </c>
      <c r="B8112" s="333" t="s">
        <v>23314</v>
      </c>
      <c r="D8112" s="333" t="s">
        <v>2173</v>
      </c>
      <c r="E8112" s="333" t="s">
        <v>2173</v>
      </c>
      <c r="F8112" s="333" t="s">
        <v>2173</v>
      </c>
      <c r="G8112" s="333" t="s">
        <v>2173</v>
      </c>
    </row>
    <row r="8113" spans="1:7" ht="75">
      <c r="A8113" s="333">
        <v>42142301</v>
      </c>
      <c r="B8113" s="333" t="s">
        <v>23315</v>
      </c>
      <c r="D8113" s="333" t="s">
        <v>23316</v>
      </c>
      <c r="E8113" s="333" t="s">
        <v>14926</v>
      </c>
      <c r="F8113" s="333" t="s">
        <v>14927</v>
      </c>
      <c r="G8113" s="333" t="s">
        <v>23317</v>
      </c>
    </row>
    <row r="8114" spans="1:7" ht="30">
      <c r="A8114" s="333">
        <v>42142302</v>
      </c>
      <c r="B8114" s="333" t="s">
        <v>23318</v>
      </c>
      <c r="D8114" s="333" t="s">
        <v>23319</v>
      </c>
      <c r="E8114" s="333" t="s">
        <v>14926</v>
      </c>
      <c r="F8114" s="333" t="s">
        <v>14927</v>
      </c>
      <c r="G8114" s="333" t="s">
        <v>23320</v>
      </c>
    </row>
    <row r="8115" spans="1:7">
      <c r="A8115" s="333">
        <v>42142303</v>
      </c>
      <c r="B8115" s="333" t="s">
        <v>23321</v>
      </c>
      <c r="D8115" s="333" t="s">
        <v>23322</v>
      </c>
      <c r="E8115" s="333" t="s">
        <v>14926</v>
      </c>
      <c r="F8115" s="333" t="s">
        <v>14927</v>
      </c>
      <c r="G8115" s="333" t="s">
        <v>23323</v>
      </c>
    </row>
    <row r="8116" spans="1:7">
      <c r="A8116" s="333">
        <v>42142400</v>
      </c>
      <c r="B8116" s="333" t="s">
        <v>23324</v>
      </c>
      <c r="D8116" s="333" t="s">
        <v>2173</v>
      </c>
      <c r="E8116" s="333" t="s">
        <v>2173</v>
      </c>
      <c r="F8116" s="333" t="s">
        <v>2173</v>
      </c>
      <c r="G8116" s="333" t="s">
        <v>2173</v>
      </c>
    </row>
    <row r="8117" spans="1:7" ht="45">
      <c r="A8117" s="333">
        <v>42142401</v>
      </c>
      <c r="B8117" s="333" t="s">
        <v>23325</v>
      </c>
      <c r="D8117" s="333" t="s">
        <v>23326</v>
      </c>
      <c r="E8117" s="333" t="s">
        <v>14926</v>
      </c>
      <c r="F8117" s="333" t="s">
        <v>14927</v>
      </c>
      <c r="G8117" s="333" t="s">
        <v>23327</v>
      </c>
    </row>
    <row r="8118" spans="1:7" ht="75">
      <c r="A8118" s="333">
        <v>42142402</v>
      </c>
      <c r="B8118" s="333" t="s">
        <v>23328</v>
      </c>
      <c r="D8118" s="333" t="s">
        <v>23329</v>
      </c>
      <c r="E8118" s="333" t="s">
        <v>14926</v>
      </c>
      <c r="F8118" s="333" t="s">
        <v>14927</v>
      </c>
      <c r="G8118" s="333" t="s">
        <v>23330</v>
      </c>
    </row>
    <row r="8119" spans="1:7">
      <c r="A8119" s="333">
        <v>42142403</v>
      </c>
      <c r="B8119" s="333" t="s">
        <v>23331</v>
      </c>
      <c r="D8119" s="333" t="s">
        <v>23332</v>
      </c>
      <c r="E8119" s="333" t="s">
        <v>14926</v>
      </c>
      <c r="F8119" s="333" t="s">
        <v>14927</v>
      </c>
      <c r="G8119" s="333" t="s">
        <v>23333</v>
      </c>
    </row>
    <row r="8120" spans="1:7" ht="30">
      <c r="A8120" s="333">
        <v>42142404</v>
      </c>
      <c r="B8120" s="333" t="s">
        <v>23334</v>
      </c>
      <c r="D8120" s="333" t="s">
        <v>23335</v>
      </c>
      <c r="E8120" s="333" t="s">
        <v>14926</v>
      </c>
      <c r="F8120" s="333" t="s">
        <v>14927</v>
      </c>
      <c r="G8120" s="333" t="s">
        <v>23336</v>
      </c>
    </row>
    <row r="8121" spans="1:7" ht="30">
      <c r="A8121" s="333">
        <v>42142405</v>
      </c>
      <c r="B8121" s="333" t="s">
        <v>23337</v>
      </c>
      <c r="D8121" s="333" t="s">
        <v>23338</v>
      </c>
      <c r="E8121" s="333" t="s">
        <v>14926</v>
      </c>
      <c r="F8121" s="333" t="s">
        <v>14927</v>
      </c>
      <c r="G8121" s="333" t="s">
        <v>23339</v>
      </c>
    </row>
    <row r="8122" spans="1:7">
      <c r="A8122" s="333">
        <v>42142406</v>
      </c>
      <c r="B8122" s="333" t="s">
        <v>23340</v>
      </c>
      <c r="D8122" s="333" t="s">
        <v>23341</v>
      </c>
      <c r="E8122" s="333" t="s">
        <v>14926</v>
      </c>
      <c r="F8122" s="333" t="s">
        <v>14927</v>
      </c>
      <c r="G8122" s="333" t="s">
        <v>23342</v>
      </c>
    </row>
    <row r="8123" spans="1:7" ht="30">
      <c r="A8123" s="333">
        <v>42142407</v>
      </c>
      <c r="B8123" s="333" t="s">
        <v>23343</v>
      </c>
      <c r="D8123" s="333" t="s">
        <v>23344</v>
      </c>
      <c r="E8123" s="333" t="s">
        <v>14926</v>
      </c>
      <c r="F8123" s="333" t="s">
        <v>14927</v>
      </c>
      <c r="G8123" s="333" t="s">
        <v>23345</v>
      </c>
    </row>
    <row r="8124" spans="1:7">
      <c r="A8124" s="333">
        <v>42142500</v>
      </c>
      <c r="B8124" s="333" t="s">
        <v>23346</v>
      </c>
      <c r="D8124" s="333" t="s">
        <v>2173</v>
      </c>
      <c r="E8124" s="333" t="s">
        <v>2173</v>
      </c>
      <c r="F8124" s="333" t="s">
        <v>2173</v>
      </c>
      <c r="G8124" s="333" t="s">
        <v>2173</v>
      </c>
    </row>
    <row r="8125" spans="1:7" ht="30">
      <c r="A8125" s="333">
        <v>42142501</v>
      </c>
      <c r="B8125" s="333" t="s">
        <v>23347</v>
      </c>
      <c r="D8125" s="333" t="s">
        <v>23348</v>
      </c>
      <c r="E8125" s="333" t="s">
        <v>14926</v>
      </c>
      <c r="F8125" s="333" t="s">
        <v>14927</v>
      </c>
      <c r="G8125" s="333" t="s">
        <v>23349</v>
      </c>
    </row>
    <row r="8126" spans="1:7" ht="60">
      <c r="A8126" s="333">
        <v>42142502</v>
      </c>
      <c r="B8126" s="333" t="s">
        <v>23350</v>
      </c>
      <c r="D8126" s="333" t="s">
        <v>23351</v>
      </c>
      <c r="E8126" s="333" t="s">
        <v>14926</v>
      </c>
      <c r="F8126" s="333" t="s">
        <v>14927</v>
      </c>
      <c r="G8126" s="333" t="s">
        <v>23352</v>
      </c>
    </row>
    <row r="8127" spans="1:7" ht="30">
      <c r="A8127" s="333">
        <v>42142503</v>
      </c>
      <c r="B8127" s="333" t="s">
        <v>23353</v>
      </c>
      <c r="D8127" s="333" t="s">
        <v>23354</v>
      </c>
      <c r="E8127" s="333" t="s">
        <v>14926</v>
      </c>
      <c r="F8127" s="333" t="s">
        <v>14927</v>
      </c>
      <c r="G8127" s="333" t="s">
        <v>23355</v>
      </c>
    </row>
    <row r="8128" spans="1:7" ht="45">
      <c r="A8128" s="333">
        <v>42142504</v>
      </c>
      <c r="B8128" s="333" t="s">
        <v>23356</v>
      </c>
      <c r="D8128" s="333" t="s">
        <v>23357</v>
      </c>
      <c r="E8128" s="333" t="s">
        <v>14926</v>
      </c>
      <c r="F8128" s="333" t="s">
        <v>14927</v>
      </c>
      <c r="G8128" s="333" t="s">
        <v>23358</v>
      </c>
    </row>
    <row r="8129" spans="1:7">
      <c r="A8129" s="333">
        <v>42142505</v>
      </c>
      <c r="B8129" s="333" t="s">
        <v>23359</v>
      </c>
      <c r="D8129" s="333" t="s">
        <v>23360</v>
      </c>
      <c r="E8129" s="333" t="s">
        <v>14926</v>
      </c>
      <c r="F8129" s="333" t="s">
        <v>14927</v>
      </c>
      <c r="G8129" s="333" t="s">
        <v>23361</v>
      </c>
    </row>
    <row r="8130" spans="1:7">
      <c r="A8130" s="333">
        <v>42142506</v>
      </c>
      <c r="B8130" s="333" t="s">
        <v>23362</v>
      </c>
      <c r="D8130" s="333" t="s">
        <v>23363</v>
      </c>
      <c r="E8130" s="333" t="s">
        <v>14926</v>
      </c>
      <c r="F8130" s="333" t="s">
        <v>14927</v>
      </c>
      <c r="G8130" s="333" t="s">
        <v>23364</v>
      </c>
    </row>
    <row r="8131" spans="1:7" ht="45">
      <c r="A8131" s="333">
        <v>42142507</v>
      </c>
      <c r="B8131" s="333" t="s">
        <v>23365</v>
      </c>
      <c r="D8131" s="333" t="s">
        <v>23366</v>
      </c>
      <c r="E8131" s="333" t="s">
        <v>14926</v>
      </c>
      <c r="F8131" s="333" t="s">
        <v>14927</v>
      </c>
      <c r="G8131" s="333" t="s">
        <v>23367</v>
      </c>
    </row>
    <row r="8132" spans="1:7" ht="30">
      <c r="A8132" s="333">
        <v>42142509</v>
      </c>
      <c r="B8132" s="333" t="s">
        <v>23368</v>
      </c>
      <c r="D8132" s="333" t="s">
        <v>23369</v>
      </c>
      <c r="E8132" s="333" t="s">
        <v>14926</v>
      </c>
      <c r="F8132" s="333" t="s">
        <v>14927</v>
      </c>
      <c r="G8132" s="333" t="s">
        <v>23370</v>
      </c>
    </row>
    <row r="8133" spans="1:7" ht="30">
      <c r="A8133" s="333">
        <v>42142510</v>
      </c>
      <c r="B8133" s="333" t="s">
        <v>23371</v>
      </c>
      <c r="D8133" s="333" t="s">
        <v>23372</v>
      </c>
      <c r="E8133" s="333" t="s">
        <v>14926</v>
      </c>
      <c r="F8133" s="333" t="s">
        <v>14927</v>
      </c>
      <c r="G8133" s="333" t="s">
        <v>23373</v>
      </c>
    </row>
    <row r="8134" spans="1:7" ht="30">
      <c r="A8134" s="333">
        <v>42142511</v>
      </c>
      <c r="B8134" s="333" t="s">
        <v>23374</v>
      </c>
      <c r="D8134" s="333" t="s">
        <v>23375</v>
      </c>
      <c r="E8134" s="333" t="s">
        <v>14926</v>
      </c>
      <c r="F8134" s="333" t="s">
        <v>14927</v>
      </c>
      <c r="G8134" s="333" t="s">
        <v>23376</v>
      </c>
    </row>
    <row r="8135" spans="1:7" ht="30">
      <c r="A8135" s="333">
        <v>42142512</v>
      </c>
      <c r="B8135" s="333" t="s">
        <v>23377</v>
      </c>
      <c r="D8135" s="333" t="s">
        <v>23378</v>
      </c>
      <c r="E8135" s="333" t="s">
        <v>14926</v>
      </c>
      <c r="F8135" s="333" t="s">
        <v>14927</v>
      </c>
      <c r="G8135" s="333" t="s">
        <v>23379</v>
      </c>
    </row>
    <row r="8136" spans="1:7" ht="30">
      <c r="A8136" s="333">
        <v>42142513</v>
      </c>
      <c r="B8136" s="333" t="s">
        <v>23380</v>
      </c>
      <c r="D8136" s="333" t="s">
        <v>23381</v>
      </c>
      <c r="E8136" s="333" t="s">
        <v>14926</v>
      </c>
      <c r="F8136" s="333" t="s">
        <v>14927</v>
      </c>
      <c r="G8136" s="333" t="s">
        <v>23382</v>
      </c>
    </row>
    <row r="8137" spans="1:7" ht="30">
      <c r="A8137" s="333">
        <v>42142514</v>
      </c>
      <c r="B8137" s="333" t="s">
        <v>23383</v>
      </c>
      <c r="D8137" s="333" t="s">
        <v>23384</v>
      </c>
      <c r="E8137" s="333" t="s">
        <v>14926</v>
      </c>
      <c r="F8137" s="333" t="s">
        <v>14927</v>
      </c>
      <c r="G8137" s="333" t="s">
        <v>23385</v>
      </c>
    </row>
    <row r="8138" spans="1:7" ht="30">
      <c r="A8138" s="333">
        <v>42142515</v>
      </c>
      <c r="B8138" s="333" t="s">
        <v>23386</v>
      </c>
      <c r="D8138" s="333" t="s">
        <v>23387</v>
      </c>
      <c r="E8138" s="333" t="s">
        <v>14926</v>
      </c>
      <c r="F8138" s="333" t="s">
        <v>14927</v>
      </c>
      <c r="G8138" s="333" t="s">
        <v>23388</v>
      </c>
    </row>
    <row r="8139" spans="1:7">
      <c r="A8139" s="333">
        <v>42142516</v>
      </c>
      <c r="B8139" s="333" t="s">
        <v>23389</v>
      </c>
      <c r="D8139" s="333" t="s">
        <v>23390</v>
      </c>
      <c r="E8139" s="333" t="s">
        <v>14926</v>
      </c>
      <c r="F8139" s="333" t="s">
        <v>14927</v>
      </c>
      <c r="G8139" s="333" t="s">
        <v>23391</v>
      </c>
    </row>
    <row r="8140" spans="1:7" ht="30">
      <c r="A8140" s="333">
        <v>42142517</v>
      </c>
      <c r="B8140" s="333" t="s">
        <v>23392</v>
      </c>
      <c r="D8140" s="333" t="s">
        <v>23393</v>
      </c>
      <c r="E8140" s="333" t="s">
        <v>14926</v>
      </c>
      <c r="F8140" s="333" t="s">
        <v>14927</v>
      </c>
      <c r="G8140" s="333" t="s">
        <v>23394</v>
      </c>
    </row>
    <row r="8141" spans="1:7" ht="30">
      <c r="A8141" s="333">
        <v>42142518</v>
      </c>
      <c r="B8141" s="333" t="s">
        <v>23395</v>
      </c>
      <c r="D8141" s="333" t="s">
        <v>23396</v>
      </c>
      <c r="E8141" s="333" t="s">
        <v>14926</v>
      </c>
      <c r="F8141" s="333" t="s">
        <v>14927</v>
      </c>
      <c r="G8141" s="333" t="s">
        <v>23397</v>
      </c>
    </row>
    <row r="8142" spans="1:7" ht="30">
      <c r="A8142" s="333">
        <v>42142519</v>
      </c>
      <c r="B8142" s="333" t="s">
        <v>23398</v>
      </c>
      <c r="D8142" s="333" t="s">
        <v>23399</v>
      </c>
      <c r="E8142" s="333" t="s">
        <v>14926</v>
      </c>
      <c r="F8142" s="333" t="s">
        <v>14927</v>
      </c>
      <c r="G8142" s="333" t="s">
        <v>23400</v>
      </c>
    </row>
    <row r="8143" spans="1:7" ht="45">
      <c r="A8143" s="333">
        <v>42142520</v>
      </c>
      <c r="B8143" s="333" t="s">
        <v>23401</v>
      </c>
      <c r="D8143" s="333" t="s">
        <v>23402</v>
      </c>
      <c r="E8143" s="333" t="s">
        <v>14926</v>
      </c>
      <c r="F8143" s="333" t="s">
        <v>14927</v>
      </c>
      <c r="G8143" s="333" t="s">
        <v>23403</v>
      </c>
    </row>
    <row r="8144" spans="1:7" ht="30">
      <c r="A8144" s="333">
        <v>42142521</v>
      </c>
      <c r="B8144" s="333" t="s">
        <v>23404</v>
      </c>
      <c r="D8144" s="333" t="s">
        <v>23405</v>
      </c>
      <c r="E8144" s="333" t="s">
        <v>14926</v>
      </c>
      <c r="F8144" s="333" t="s">
        <v>14927</v>
      </c>
      <c r="G8144" s="333" t="s">
        <v>23406</v>
      </c>
    </row>
    <row r="8145" spans="1:7" ht="30">
      <c r="A8145" s="333">
        <v>42142522</v>
      </c>
      <c r="B8145" s="333" t="s">
        <v>23407</v>
      </c>
      <c r="D8145" s="333" t="s">
        <v>23408</v>
      </c>
      <c r="E8145" s="333" t="s">
        <v>14926</v>
      </c>
      <c r="F8145" s="333" t="s">
        <v>14927</v>
      </c>
      <c r="G8145" s="333" t="s">
        <v>23409</v>
      </c>
    </row>
    <row r="8146" spans="1:7" ht="60">
      <c r="A8146" s="333">
        <v>42142523</v>
      </c>
      <c r="B8146" s="333" t="s">
        <v>23410</v>
      </c>
      <c r="D8146" s="333" t="s">
        <v>23411</v>
      </c>
      <c r="E8146" s="333" t="s">
        <v>14926</v>
      </c>
      <c r="F8146" s="333" t="s">
        <v>14927</v>
      </c>
      <c r="G8146" s="333" t="s">
        <v>23412</v>
      </c>
    </row>
    <row r="8147" spans="1:7" ht="45">
      <c r="A8147" s="333">
        <v>42142524</v>
      </c>
      <c r="B8147" s="333" t="s">
        <v>23413</v>
      </c>
      <c r="D8147" s="333" t="s">
        <v>23414</v>
      </c>
      <c r="E8147" s="333" t="s">
        <v>14926</v>
      </c>
      <c r="F8147" s="333" t="s">
        <v>14927</v>
      </c>
      <c r="G8147" s="333" t="s">
        <v>23415</v>
      </c>
    </row>
    <row r="8148" spans="1:7" ht="30">
      <c r="A8148" s="333">
        <v>42142525</v>
      </c>
      <c r="B8148" s="333" t="s">
        <v>23416</v>
      </c>
      <c r="D8148" s="333" t="s">
        <v>23417</v>
      </c>
      <c r="E8148" s="333" t="s">
        <v>14926</v>
      </c>
      <c r="F8148" s="333" t="s">
        <v>14927</v>
      </c>
      <c r="G8148" s="333" t="s">
        <v>23418</v>
      </c>
    </row>
    <row r="8149" spans="1:7">
      <c r="A8149" s="333">
        <v>42142526</v>
      </c>
      <c r="B8149" s="333" t="s">
        <v>23419</v>
      </c>
      <c r="D8149" s="333" t="s">
        <v>23420</v>
      </c>
      <c r="E8149" s="333" t="s">
        <v>14926</v>
      </c>
      <c r="F8149" s="333" t="s">
        <v>14927</v>
      </c>
      <c r="G8149" s="333" t="s">
        <v>23421</v>
      </c>
    </row>
    <row r="8150" spans="1:7">
      <c r="A8150" s="333">
        <v>42142527</v>
      </c>
      <c r="B8150" s="333" t="s">
        <v>23422</v>
      </c>
      <c r="D8150" s="333" t="s">
        <v>23423</v>
      </c>
      <c r="E8150" s="333" t="s">
        <v>14926</v>
      </c>
      <c r="F8150" s="333" t="s">
        <v>14927</v>
      </c>
      <c r="G8150" s="333" t="s">
        <v>23424</v>
      </c>
    </row>
    <row r="8151" spans="1:7" ht="30">
      <c r="A8151" s="333">
        <v>42142528</v>
      </c>
      <c r="B8151" s="333" t="s">
        <v>23425</v>
      </c>
      <c r="D8151" s="333" t="s">
        <v>23426</v>
      </c>
      <c r="E8151" s="333" t="s">
        <v>14926</v>
      </c>
      <c r="F8151" s="333" t="s">
        <v>14927</v>
      </c>
      <c r="G8151" s="333" t="s">
        <v>23427</v>
      </c>
    </row>
    <row r="8152" spans="1:7">
      <c r="A8152" s="333">
        <v>42142529</v>
      </c>
      <c r="B8152" s="333" t="s">
        <v>23428</v>
      </c>
      <c r="D8152" s="333" t="s">
        <v>23429</v>
      </c>
      <c r="E8152" s="333" t="s">
        <v>14926</v>
      </c>
      <c r="F8152" s="333" t="s">
        <v>14927</v>
      </c>
      <c r="G8152" s="333" t="s">
        <v>23430</v>
      </c>
    </row>
    <row r="8153" spans="1:7" ht="30">
      <c r="A8153" s="333">
        <v>42142530</v>
      </c>
      <c r="B8153" s="333" t="s">
        <v>23431</v>
      </c>
      <c r="D8153" s="333" t="s">
        <v>23432</v>
      </c>
      <c r="E8153" s="333" t="s">
        <v>14926</v>
      </c>
      <c r="F8153" s="333" t="s">
        <v>14927</v>
      </c>
      <c r="G8153" s="333" t="s">
        <v>23433</v>
      </c>
    </row>
    <row r="8154" spans="1:7" ht="45">
      <c r="A8154" s="333">
        <v>42142531</v>
      </c>
      <c r="B8154" s="333" t="s">
        <v>23434</v>
      </c>
      <c r="D8154" s="333" t="s">
        <v>23435</v>
      </c>
      <c r="E8154" s="333" t="s">
        <v>14926</v>
      </c>
      <c r="F8154" s="333" t="s">
        <v>14927</v>
      </c>
      <c r="G8154" s="333" t="s">
        <v>23436</v>
      </c>
    </row>
    <row r="8155" spans="1:7" ht="30">
      <c r="A8155" s="333">
        <v>42142532</v>
      </c>
      <c r="B8155" s="333" t="s">
        <v>23437</v>
      </c>
      <c r="D8155" s="333" t="s">
        <v>23438</v>
      </c>
      <c r="E8155" s="333" t="s">
        <v>14926</v>
      </c>
      <c r="F8155" s="333" t="s">
        <v>14927</v>
      </c>
      <c r="G8155" s="333" t="s">
        <v>23439</v>
      </c>
    </row>
    <row r="8156" spans="1:7">
      <c r="A8156" s="333">
        <v>42142600</v>
      </c>
      <c r="B8156" s="333" t="s">
        <v>23440</v>
      </c>
      <c r="D8156" s="333" t="s">
        <v>2173</v>
      </c>
      <c r="E8156" s="333" t="s">
        <v>2173</v>
      </c>
      <c r="F8156" s="333" t="s">
        <v>2173</v>
      </c>
      <c r="G8156" s="333" t="s">
        <v>2173</v>
      </c>
    </row>
    <row r="8157" spans="1:7" ht="45">
      <c r="A8157" s="333">
        <v>42142601</v>
      </c>
      <c r="B8157" s="333" t="s">
        <v>23441</v>
      </c>
      <c r="D8157" s="333" t="s">
        <v>23442</v>
      </c>
      <c r="E8157" s="333" t="s">
        <v>14926</v>
      </c>
      <c r="F8157" s="333" t="s">
        <v>14927</v>
      </c>
      <c r="G8157" s="333" t="s">
        <v>23443</v>
      </c>
    </row>
    <row r="8158" spans="1:7" ht="45">
      <c r="A8158" s="333">
        <v>42142602</v>
      </c>
      <c r="B8158" s="333" t="s">
        <v>23444</v>
      </c>
      <c r="D8158" s="333" t="s">
        <v>23445</v>
      </c>
      <c r="E8158" s="333" t="s">
        <v>14926</v>
      </c>
      <c r="F8158" s="333" t="s">
        <v>14927</v>
      </c>
      <c r="G8158" s="333" t="s">
        <v>23446</v>
      </c>
    </row>
    <row r="8159" spans="1:7" ht="30">
      <c r="A8159" s="333">
        <v>42142603</v>
      </c>
      <c r="B8159" s="333" t="s">
        <v>23447</v>
      </c>
      <c r="D8159" s="333" t="s">
        <v>23448</v>
      </c>
      <c r="E8159" s="333" t="s">
        <v>14926</v>
      </c>
      <c r="F8159" s="333" t="s">
        <v>14927</v>
      </c>
      <c r="G8159" s="333" t="s">
        <v>23449</v>
      </c>
    </row>
    <row r="8160" spans="1:7" ht="45">
      <c r="A8160" s="333">
        <v>42142604</v>
      </c>
      <c r="B8160" s="333" t="s">
        <v>23450</v>
      </c>
      <c r="D8160" s="333" t="s">
        <v>23451</v>
      </c>
      <c r="E8160" s="333" t="s">
        <v>14926</v>
      </c>
      <c r="F8160" s="333" t="s">
        <v>14927</v>
      </c>
      <c r="G8160" s="333" t="s">
        <v>23452</v>
      </c>
    </row>
    <row r="8161" spans="1:7" ht="45">
      <c r="A8161" s="333">
        <v>42142605</v>
      </c>
      <c r="B8161" s="333" t="s">
        <v>23453</v>
      </c>
      <c r="D8161" s="333" t="s">
        <v>23454</v>
      </c>
      <c r="E8161" s="333" t="s">
        <v>14926</v>
      </c>
      <c r="F8161" s="333" t="s">
        <v>14927</v>
      </c>
      <c r="G8161" s="333" t="s">
        <v>23455</v>
      </c>
    </row>
    <row r="8162" spans="1:7" ht="45">
      <c r="A8162" s="333">
        <v>42142606</v>
      </c>
      <c r="B8162" s="333" t="s">
        <v>23456</v>
      </c>
      <c r="D8162" s="333" t="s">
        <v>23457</v>
      </c>
      <c r="E8162" s="333" t="s">
        <v>14926</v>
      </c>
      <c r="F8162" s="333" t="s">
        <v>14927</v>
      </c>
      <c r="G8162" s="333" t="s">
        <v>23458</v>
      </c>
    </row>
    <row r="8163" spans="1:7" ht="30">
      <c r="A8163" s="333">
        <v>42142607</v>
      </c>
      <c r="B8163" s="333" t="s">
        <v>23459</v>
      </c>
      <c r="D8163" s="333" t="s">
        <v>23460</v>
      </c>
      <c r="E8163" s="333" t="s">
        <v>14926</v>
      </c>
      <c r="F8163" s="333" t="s">
        <v>14927</v>
      </c>
      <c r="G8163" s="333" t="s">
        <v>23461</v>
      </c>
    </row>
    <row r="8164" spans="1:7" ht="45">
      <c r="A8164" s="333">
        <v>42142608</v>
      </c>
      <c r="B8164" s="333" t="s">
        <v>23462</v>
      </c>
      <c r="D8164" s="333" t="s">
        <v>23463</v>
      </c>
      <c r="E8164" s="333" t="s">
        <v>14926</v>
      </c>
      <c r="F8164" s="333" t="s">
        <v>14927</v>
      </c>
      <c r="G8164" s="333" t="s">
        <v>23464</v>
      </c>
    </row>
    <row r="8165" spans="1:7" ht="90">
      <c r="A8165" s="333">
        <v>42142609</v>
      </c>
      <c r="B8165" s="333" t="s">
        <v>23465</v>
      </c>
      <c r="D8165" s="333" t="s">
        <v>23463</v>
      </c>
      <c r="E8165" s="333" t="s">
        <v>14926</v>
      </c>
      <c r="F8165" s="333" t="s">
        <v>14927</v>
      </c>
      <c r="G8165" s="333" t="s">
        <v>23466</v>
      </c>
    </row>
    <row r="8166" spans="1:7" ht="45">
      <c r="A8166" s="333">
        <v>42142610</v>
      </c>
      <c r="B8166" s="333" t="s">
        <v>23467</v>
      </c>
      <c r="D8166" s="333" t="s">
        <v>23468</v>
      </c>
      <c r="E8166" s="333" t="s">
        <v>14926</v>
      </c>
      <c r="F8166" s="333" t="s">
        <v>14927</v>
      </c>
      <c r="G8166" s="333" t="s">
        <v>23469</v>
      </c>
    </row>
    <row r="8167" spans="1:7" ht="45">
      <c r="A8167" s="333">
        <v>42142611</v>
      </c>
      <c r="B8167" s="333" t="s">
        <v>23470</v>
      </c>
      <c r="D8167" s="333" t="s">
        <v>23471</v>
      </c>
      <c r="E8167" s="333" t="s">
        <v>14926</v>
      </c>
      <c r="F8167" s="333" t="s">
        <v>14927</v>
      </c>
      <c r="G8167" s="333" t="s">
        <v>23472</v>
      </c>
    </row>
    <row r="8168" spans="1:7" ht="30">
      <c r="A8168" s="333">
        <v>42142612</v>
      </c>
      <c r="B8168" s="333" t="s">
        <v>23473</v>
      </c>
      <c r="D8168" s="333" t="s">
        <v>23474</v>
      </c>
      <c r="E8168" s="333" t="s">
        <v>14926</v>
      </c>
      <c r="F8168" s="333" t="s">
        <v>14927</v>
      </c>
      <c r="G8168" s="333" t="s">
        <v>23475</v>
      </c>
    </row>
    <row r="8169" spans="1:7" ht="30">
      <c r="A8169" s="333">
        <v>42142613</v>
      </c>
      <c r="B8169" s="333" t="s">
        <v>23476</v>
      </c>
      <c r="D8169" s="333" t="s">
        <v>23477</v>
      </c>
      <c r="E8169" s="333" t="s">
        <v>14926</v>
      </c>
      <c r="F8169" s="333" t="s">
        <v>14927</v>
      </c>
      <c r="G8169" s="333" t="s">
        <v>23478</v>
      </c>
    </row>
    <row r="8170" spans="1:7" ht="45">
      <c r="A8170" s="333">
        <v>42142614</v>
      </c>
      <c r="B8170" s="333" t="s">
        <v>23479</v>
      </c>
      <c r="D8170" s="333" t="s">
        <v>23480</v>
      </c>
      <c r="E8170" s="333" t="s">
        <v>14926</v>
      </c>
      <c r="F8170" s="333" t="s">
        <v>14927</v>
      </c>
      <c r="G8170" s="333" t="s">
        <v>23481</v>
      </c>
    </row>
    <row r="8171" spans="1:7" ht="45">
      <c r="A8171" s="333">
        <v>42142615</v>
      </c>
      <c r="B8171" s="333" t="s">
        <v>23482</v>
      </c>
      <c r="D8171" s="333" t="s">
        <v>23483</v>
      </c>
      <c r="E8171" s="333" t="s">
        <v>14926</v>
      </c>
      <c r="F8171" s="333" t="s">
        <v>14927</v>
      </c>
      <c r="G8171" s="333" t="s">
        <v>23484</v>
      </c>
    </row>
    <row r="8172" spans="1:7" ht="30">
      <c r="A8172" s="333">
        <v>42142616</v>
      </c>
      <c r="B8172" s="333" t="s">
        <v>23485</v>
      </c>
      <c r="D8172" s="333" t="s">
        <v>23486</v>
      </c>
      <c r="E8172" s="333" t="s">
        <v>14926</v>
      </c>
      <c r="F8172" s="333" t="s">
        <v>14927</v>
      </c>
      <c r="G8172" s="333" t="s">
        <v>23487</v>
      </c>
    </row>
    <row r="8173" spans="1:7" ht="30">
      <c r="A8173" s="333">
        <v>42142617</v>
      </c>
      <c r="B8173" s="333" t="s">
        <v>23488</v>
      </c>
      <c r="D8173" s="333" t="s">
        <v>23489</v>
      </c>
      <c r="E8173" s="333" t="s">
        <v>14926</v>
      </c>
      <c r="F8173" s="333" t="s">
        <v>14927</v>
      </c>
      <c r="G8173" s="333" t="s">
        <v>23490</v>
      </c>
    </row>
    <row r="8174" spans="1:7" ht="30">
      <c r="A8174" s="333">
        <v>42142618</v>
      </c>
      <c r="B8174" s="333" t="s">
        <v>23491</v>
      </c>
      <c r="D8174" s="333" t="s">
        <v>23492</v>
      </c>
      <c r="E8174" s="333" t="s">
        <v>14926</v>
      </c>
      <c r="F8174" s="333" t="s">
        <v>14927</v>
      </c>
      <c r="G8174" s="333" t="s">
        <v>23493</v>
      </c>
    </row>
    <row r="8175" spans="1:7">
      <c r="A8175" s="333">
        <v>42142700</v>
      </c>
      <c r="B8175" s="333" t="s">
        <v>23494</v>
      </c>
      <c r="D8175" s="333" t="s">
        <v>2173</v>
      </c>
      <c r="E8175" s="333" t="s">
        <v>2173</v>
      </c>
      <c r="F8175" s="333" t="s">
        <v>2173</v>
      </c>
      <c r="G8175" s="333" t="s">
        <v>2173</v>
      </c>
    </row>
    <row r="8176" spans="1:7" ht="45">
      <c r="A8176" s="333">
        <v>42142701</v>
      </c>
      <c r="B8176" s="333" t="s">
        <v>23495</v>
      </c>
      <c r="D8176" s="333" t="s">
        <v>23496</v>
      </c>
      <c r="E8176" s="333" t="s">
        <v>14926</v>
      </c>
      <c r="F8176" s="333" t="s">
        <v>14927</v>
      </c>
      <c r="G8176" s="333" t="s">
        <v>23497</v>
      </c>
    </row>
    <row r="8177" spans="1:7" ht="45">
      <c r="A8177" s="333">
        <v>42142702</v>
      </c>
      <c r="B8177" s="333" t="s">
        <v>23498</v>
      </c>
      <c r="D8177" s="333" t="s">
        <v>23499</v>
      </c>
      <c r="E8177" s="333" t="s">
        <v>14926</v>
      </c>
      <c r="F8177" s="333" t="s">
        <v>14927</v>
      </c>
      <c r="G8177" s="333" t="s">
        <v>23500</v>
      </c>
    </row>
    <row r="8178" spans="1:7">
      <c r="A8178" s="333">
        <v>42142703</v>
      </c>
      <c r="B8178" s="333" t="s">
        <v>23501</v>
      </c>
      <c r="D8178" s="333" t="s">
        <v>23502</v>
      </c>
      <c r="E8178" s="333" t="s">
        <v>14926</v>
      </c>
      <c r="F8178" s="333" t="s">
        <v>14927</v>
      </c>
      <c r="G8178" s="333" t="s">
        <v>23503</v>
      </c>
    </row>
    <row r="8179" spans="1:7" ht="45">
      <c r="A8179" s="333">
        <v>42142704</v>
      </c>
      <c r="B8179" s="333" t="s">
        <v>23504</v>
      </c>
      <c r="D8179" s="333" t="s">
        <v>23505</v>
      </c>
      <c r="E8179" s="333" t="s">
        <v>14926</v>
      </c>
      <c r="F8179" s="333" t="s">
        <v>14927</v>
      </c>
      <c r="G8179" s="333" t="s">
        <v>23506</v>
      </c>
    </row>
    <row r="8180" spans="1:7">
      <c r="A8180" s="333">
        <v>42142705</v>
      </c>
      <c r="B8180" s="333" t="s">
        <v>23507</v>
      </c>
      <c r="D8180" s="333" t="s">
        <v>23508</v>
      </c>
      <c r="E8180" s="333" t="s">
        <v>14926</v>
      </c>
      <c r="F8180" s="333" t="s">
        <v>14927</v>
      </c>
      <c r="G8180" s="333" t="s">
        <v>23509</v>
      </c>
    </row>
    <row r="8181" spans="1:7" ht="30">
      <c r="A8181" s="333">
        <v>42142706</v>
      </c>
      <c r="B8181" s="333" t="s">
        <v>23510</v>
      </c>
      <c r="D8181" s="333" t="s">
        <v>23511</v>
      </c>
      <c r="E8181" s="333" t="s">
        <v>14926</v>
      </c>
      <c r="F8181" s="333" t="s">
        <v>14927</v>
      </c>
      <c r="G8181" s="333" t="s">
        <v>23512</v>
      </c>
    </row>
    <row r="8182" spans="1:7" ht="30">
      <c r="A8182" s="333">
        <v>42142707</v>
      </c>
      <c r="B8182" s="333" t="s">
        <v>23513</v>
      </c>
      <c r="D8182" s="333" t="s">
        <v>23514</v>
      </c>
      <c r="E8182" s="333" t="s">
        <v>14926</v>
      </c>
      <c r="F8182" s="333" t="s">
        <v>14927</v>
      </c>
      <c r="G8182" s="333" t="s">
        <v>23515</v>
      </c>
    </row>
    <row r="8183" spans="1:7">
      <c r="A8183" s="333">
        <v>42142708</v>
      </c>
      <c r="B8183" s="333" t="s">
        <v>23516</v>
      </c>
      <c r="D8183" s="333" t="s">
        <v>23517</v>
      </c>
      <c r="E8183" s="333" t="s">
        <v>14926</v>
      </c>
      <c r="F8183" s="333" t="s">
        <v>14927</v>
      </c>
      <c r="G8183" s="333" t="s">
        <v>23518</v>
      </c>
    </row>
    <row r="8184" spans="1:7" ht="30">
      <c r="A8184" s="333">
        <v>42142709</v>
      </c>
      <c r="B8184" s="333" t="s">
        <v>23519</v>
      </c>
      <c r="D8184" s="333" t="s">
        <v>23520</v>
      </c>
      <c r="E8184" s="333" t="s">
        <v>14926</v>
      </c>
      <c r="F8184" s="333" t="s">
        <v>14927</v>
      </c>
      <c r="G8184" s="333" t="s">
        <v>23521</v>
      </c>
    </row>
    <row r="8185" spans="1:7" ht="45">
      <c r="A8185" s="333">
        <v>42142710</v>
      </c>
      <c r="B8185" s="333" t="s">
        <v>23522</v>
      </c>
      <c r="D8185" s="333" t="s">
        <v>23523</v>
      </c>
      <c r="E8185" s="333" t="s">
        <v>14926</v>
      </c>
      <c r="F8185" s="333" t="s">
        <v>14927</v>
      </c>
      <c r="G8185" s="333" t="s">
        <v>23524</v>
      </c>
    </row>
    <row r="8186" spans="1:7">
      <c r="A8186" s="333">
        <v>42142711</v>
      </c>
      <c r="B8186" s="333" t="s">
        <v>23525</v>
      </c>
      <c r="D8186" s="333" t="s">
        <v>23526</v>
      </c>
      <c r="E8186" s="333" t="s">
        <v>14926</v>
      </c>
      <c r="F8186" s="333" t="s">
        <v>14927</v>
      </c>
      <c r="G8186" s="333" t="s">
        <v>23527</v>
      </c>
    </row>
    <row r="8187" spans="1:7" ht="30">
      <c r="A8187" s="333">
        <v>42142712</v>
      </c>
      <c r="B8187" s="333" t="s">
        <v>23528</v>
      </c>
      <c r="D8187" s="333" t="s">
        <v>23529</v>
      </c>
      <c r="E8187" s="333" t="s">
        <v>14926</v>
      </c>
      <c r="F8187" s="333" t="s">
        <v>14927</v>
      </c>
      <c r="G8187" s="333" t="s">
        <v>23530</v>
      </c>
    </row>
    <row r="8188" spans="1:7" ht="45">
      <c r="A8188" s="333">
        <v>42142713</v>
      </c>
      <c r="B8188" s="333" t="s">
        <v>23531</v>
      </c>
      <c r="D8188" s="333" t="s">
        <v>23532</v>
      </c>
      <c r="E8188" s="333" t="s">
        <v>14926</v>
      </c>
      <c r="F8188" s="333" t="s">
        <v>14927</v>
      </c>
      <c r="G8188" s="333" t="s">
        <v>23533</v>
      </c>
    </row>
    <row r="8189" spans="1:7">
      <c r="A8189" s="333">
        <v>42142714</v>
      </c>
      <c r="B8189" s="333" t="s">
        <v>23534</v>
      </c>
      <c r="D8189" s="333" t="s">
        <v>23535</v>
      </c>
      <c r="E8189" s="333" t="s">
        <v>14926</v>
      </c>
      <c r="F8189" s="333" t="s">
        <v>14927</v>
      </c>
      <c r="G8189" s="333" t="s">
        <v>23536</v>
      </c>
    </row>
    <row r="8190" spans="1:7" ht="45">
      <c r="A8190" s="333">
        <v>42142715</v>
      </c>
      <c r="B8190" s="333" t="s">
        <v>23537</v>
      </c>
      <c r="D8190" s="333" t="s">
        <v>23499</v>
      </c>
      <c r="E8190" s="333" t="s">
        <v>14926</v>
      </c>
      <c r="F8190" s="333" t="s">
        <v>14927</v>
      </c>
      <c r="G8190" s="333" t="s">
        <v>23538</v>
      </c>
    </row>
    <row r="8191" spans="1:7" ht="30">
      <c r="A8191" s="333">
        <v>42142716</v>
      </c>
      <c r="B8191" s="333" t="s">
        <v>23539</v>
      </c>
      <c r="D8191" s="333" t="s">
        <v>23540</v>
      </c>
      <c r="E8191" s="333" t="s">
        <v>14926</v>
      </c>
      <c r="F8191" s="333" t="s">
        <v>14927</v>
      </c>
      <c r="G8191" s="333" t="s">
        <v>23541</v>
      </c>
    </row>
    <row r="8192" spans="1:7">
      <c r="A8192" s="333">
        <v>42142800</v>
      </c>
      <c r="B8192" s="333" t="s">
        <v>23542</v>
      </c>
      <c r="D8192" s="333" t="s">
        <v>2173</v>
      </c>
      <c r="E8192" s="333" t="s">
        <v>2173</v>
      </c>
      <c r="F8192" s="333" t="s">
        <v>2173</v>
      </c>
      <c r="G8192" s="333" t="s">
        <v>2173</v>
      </c>
    </row>
    <row r="8193" spans="1:7" ht="30">
      <c r="A8193" s="333">
        <v>42142801</v>
      </c>
      <c r="B8193" s="333" t="s">
        <v>23543</v>
      </c>
      <c r="D8193" s="333" t="s">
        <v>23544</v>
      </c>
      <c r="E8193" s="333" t="s">
        <v>14926</v>
      </c>
      <c r="F8193" s="333" t="s">
        <v>14927</v>
      </c>
      <c r="G8193" s="333" t="s">
        <v>23545</v>
      </c>
    </row>
    <row r="8194" spans="1:7" ht="30">
      <c r="A8194" s="333">
        <v>42142802</v>
      </c>
      <c r="B8194" s="333" t="s">
        <v>23546</v>
      </c>
      <c r="D8194" s="333" t="s">
        <v>23547</v>
      </c>
      <c r="E8194" s="333" t="s">
        <v>14926</v>
      </c>
      <c r="F8194" s="333" t="s">
        <v>14927</v>
      </c>
      <c r="G8194" s="333" t="s">
        <v>23548</v>
      </c>
    </row>
    <row r="8195" spans="1:7">
      <c r="A8195" s="333">
        <v>42142900</v>
      </c>
      <c r="B8195" s="333" t="s">
        <v>23549</v>
      </c>
      <c r="D8195" s="333" t="s">
        <v>2173</v>
      </c>
      <c r="E8195" s="333" t="s">
        <v>2173</v>
      </c>
      <c r="F8195" s="333" t="s">
        <v>2173</v>
      </c>
      <c r="G8195" s="333" t="s">
        <v>2173</v>
      </c>
    </row>
    <row r="8196" spans="1:7" ht="30">
      <c r="A8196" s="333">
        <v>42142901</v>
      </c>
      <c r="B8196" s="333" t="s">
        <v>23550</v>
      </c>
      <c r="D8196" s="333" t="s">
        <v>23551</v>
      </c>
      <c r="E8196" s="333" t="s">
        <v>14926</v>
      </c>
      <c r="F8196" s="333" t="s">
        <v>14927</v>
      </c>
      <c r="G8196" s="333" t="s">
        <v>23552</v>
      </c>
    </row>
    <row r="8197" spans="1:7" ht="30">
      <c r="A8197" s="333">
        <v>42142902</v>
      </c>
      <c r="B8197" s="333" t="s">
        <v>23553</v>
      </c>
      <c r="D8197" s="333" t="s">
        <v>23554</v>
      </c>
      <c r="E8197" s="333" t="s">
        <v>14926</v>
      </c>
      <c r="F8197" s="333" t="s">
        <v>14927</v>
      </c>
      <c r="G8197" s="333" t="s">
        <v>23555</v>
      </c>
    </row>
    <row r="8198" spans="1:7" ht="30">
      <c r="A8198" s="333">
        <v>42142903</v>
      </c>
      <c r="B8198" s="333" t="s">
        <v>23556</v>
      </c>
      <c r="D8198" s="333" t="s">
        <v>23557</v>
      </c>
      <c r="E8198" s="333" t="s">
        <v>14926</v>
      </c>
      <c r="F8198" s="333" t="s">
        <v>14927</v>
      </c>
      <c r="G8198" s="333" t="s">
        <v>23558</v>
      </c>
    </row>
    <row r="8199" spans="1:7" ht="30">
      <c r="A8199" s="333">
        <v>42142904</v>
      </c>
      <c r="B8199" s="333" t="s">
        <v>23559</v>
      </c>
      <c r="D8199" s="333" t="s">
        <v>23560</v>
      </c>
      <c r="E8199" s="333" t="s">
        <v>14926</v>
      </c>
      <c r="F8199" s="333" t="s">
        <v>14927</v>
      </c>
      <c r="G8199" s="333" t="s">
        <v>23561</v>
      </c>
    </row>
    <row r="8200" spans="1:7" ht="30">
      <c r="A8200" s="333">
        <v>42142905</v>
      </c>
      <c r="B8200" s="333" t="s">
        <v>23562</v>
      </c>
      <c r="D8200" s="333" t="s">
        <v>23563</v>
      </c>
      <c r="E8200" s="333" t="s">
        <v>14926</v>
      </c>
      <c r="F8200" s="333" t="s">
        <v>14927</v>
      </c>
      <c r="G8200" s="333" t="s">
        <v>23564</v>
      </c>
    </row>
    <row r="8201" spans="1:7" ht="30">
      <c r="A8201" s="333">
        <v>42142906</v>
      </c>
      <c r="B8201" s="333" t="s">
        <v>23565</v>
      </c>
      <c r="D8201" s="333" t="s">
        <v>23566</v>
      </c>
      <c r="E8201" s="333" t="s">
        <v>14926</v>
      </c>
      <c r="F8201" s="333" t="s">
        <v>14927</v>
      </c>
      <c r="G8201" s="333" t="s">
        <v>23567</v>
      </c>
    </row>
    <row r="8202" spans="1:7" ht="30">
      <c r="A8202" s="333">
        <v>42142907</v>
      </c>
      <c r="B8202" s="333" t="s">
        <v>23568</v>
      </c>
      <c r="D8202" s="333" t="s">
        <v>23569</v>
      </c>
      <c r="E8202" s="333" t="s">
        <v>14926</v>
      </c>
      <c r="F8202" s="333" t="s">
        <v>14927</v>
      </c>
      <c r="G8202" s="333" t="s">
        <v>23570</v>
      </c>
    </row>
    <row r="8203" spans="1:7" ht="30">
      <c r="A8203" s="333">
        <v>42142908</v>
      </c>
      <c r="B8203" s="333" t="s">
        <v>23571</v>
      </c>
      <c r="D8203" s="333" t="s">
        <v>23572</v>
      </c>
      <c r="E8203" s="333" t="s">
        <v>14926</v>
      </c>
      <c r="F8203" s="333" t="s">
        <v>14927</v>
      </c>
      <c r="G8203" s="333" t="s">
        <v>23573</v>
      </c>
    </row>
    <row r="8204" spans="1:7" ht="30">
      <c r="A8204" s="333">
        <v>42142909</v>
      </c>
      <c r="B8204" s="333" t="s">
        <v>23574</v>
      </c>
      <c r="D8204" s="333" t="s">
        <v>23575</v>
      </c>
      <c r="E8204" s="333" t="s">
        <v>14926</v>
      </c>
      <c r="F8204" s="333" t="s">
        <v>14927</v>
      </c>
      <c r="G8204" s="333" t="s">
        <v>23576</v>
      </c>
    </row>
    <row r="8205" spans="1:7" ht="30">
      <c r="A8205" s="333">
        <v>42142910</v>
      </c>
      <c r="B8205" s="333" t="s">
        <v>23577</v>
      </c>
      <c r="D8205" s="333" t="s">
        <v>23578</v>
      </c>
      <c r="E8205" s="333" t="s">
        <v>14926</v>
      </c>
      <c r="F8205" s="333" t="s">
        <v>14927</v>
      </c>
      <c r="G8205" s="333" t="s">
        <v>23579</v>
      </c>
    </row>
    <row r="8206" spans="1:7" ht="30">
      <c r="A8206" s="333">
        <v>42142911</v>
      </c>
      <c r="B8206" s="333" t="s">
        <v>23580</v>
      </c>
      <c r="D8206" s="333" t="s">
        <v>23581</v>
      </c>
      <c r="E8206" s="333" t="s">
        <v>14926</v>
      </c>
      <c r="F8206" s="333" t="s">
        <v>14927</v>
      </c>
      <c r="G8206" s="333" t="s">
        <v>23582</v>
      </c>
    </row>
    <row r="8207" spans="1:7" ht="30">
      <c r="A8207" s="333">
        <v>42142912</v>
      </c>
      <c r="B8207" s="333" t="s">
        <v>23583</v>
      </c>
      <c r="D8207" s="333" t="s">
        <v>23584</v>
      </c>
      <c r="E8207" s="333" t="s">
        <v>14926</v>
      </c>
      <c r="F8207" s="333" t="s">
        <v>14927</v>
      </c>
      <c r="G8207" s="333" t="s">
        <v>23585</v>
      </c>
    </row>
    <row r="8208" spans="1:7" ht="45">
      <c r="A8208" s="333">
        <v>42142913</v>
      </c>
      <c r="B8208" s="333" t="s">
        <v>23586</v>
      </c>
      <c r="D8208" s="333" t="s">
        <v>23587</v>
      </c>
      <c r="E8208" s="333" t="s">
        <v>14926</v>
      </c>
      <c r="F8208" s="333" t="s">
        <v>14927</v>
      </c>
      <c r="G8208" s="333" t="s">
        <v>23588</v>
      </c>
    </row>
    <row r="8209" spans="1:7">
      <c r="A8209" s="333">
        <v>42143100</v>
      </c>
      <c r="B8209" s="333" t="s">
        <v>23589</v>
      </c>
      <c r="D8209" s="333" t="s">
        <v>2173</v>
      </c>
      <c r="E8209" s="333" t="s">
        <v>2173</v>
      </c>
      <c r="F8209" s="333" t="s">
        <v>2173</v>
      </c>
      <c r="G8209" s="333" t="s">
        <v>2173</v>
      </c>
    </row>
    <row r="8210" spans="1:7" ht="45">
      <c r="A8210" s="333">
        <v>42143101</v>
      </c>
      <c r="B8210" s="333" t="s">
        <v>23590</v>
      </c>
      <c r="D8210" s="333" t="s">
        <v>23591</v>
      </c>
      <c r="E8210" s="333" t="s">
        <v>19182</v>
      </c>
      <c r="F8210" s="333" t="s">
        <v>19183</v>
      </c>
      <c r="G8210" s="333" t="s">
        <v>23592</v>
      </c>
    </row>
    <row r="8211" spans="1:7" ht="60">
      <c r="A8211" s="333">
        <v>42143102</v>
      </c>
      <c r="B8211" s="333" t="s">
        <v>23593</v>
      </c>
      <c r="D8211" s="333" t="s">
        <v>23594</v>
      </c>
      <c r="E8211" s="333" t="s">
        <v>19182</v>
      </c>
      <c r="F8211" s="333" t="s">
        <v>19183</v>
      </c>
      <c r="G8211" s="333" t="s">
        <v>23595</v>
      </c>
    </row>
    <row r="8212" spans="1:7" ht="45">
      <c r="A8212" s="333">
        <v>42143103</v>
      </c>
      <c r="B8212" s="333" t="s">
        <v>23596</v>
      </c>
      <c r="D8212" s="333" t="s">
        <v>23597</v>
      </c>
      <c r="E8212" s="333" t="s">
        <v>19182</v>
      </c>
      <c r="F8212" s="333" t="s">
        <v>19183</v>
      </c>
      <c r="G8212" s="333" t="s">
        <v>23598</v>
      </c>
    </row>
    <row r="8213" spans="1:7" ht="30">
      <c r="A8213" s="333">
        <v>42143104</v>
      </c>
      <c r="B8213" s="333" t="s">
        <v>23599</v>
      </c>
      <c r="D8213" s="333" t="s">
        <v>23600</v>
      </c>
      <c r="E8213" s="333" t="s">
        <v>19182</v>
      </c>
      <c r="F8213" s="333" t="s">
        <v>19183</v>
      </c>
      <c r="G8213" s="333" t="s">
        <v>23601</v>
      </c>
    </row>
    <row r="8214" spans="1:7" ht="45">
      <c r="A8214" s="333">
        <v>42143105</v>
      </c>
      <c r="B8214" s="333" t="s">
        <v>23602</v>
      </c>
      <c r="D8214" s="333" t="s">
        <v>23603</v>
      </c>
      <c r="E8214" s="333" t="s">
        <v>19182</v>
      </c>
      <c r="F8214" s="333" t="s">
        <v>19183</v>
      </c>
      <c r="G8214" s="333" t="s">
        <v>23604</v>
      </c>
    </row>
    <row r="8215" spans="1:7" ht="30">
      <c r="A8215" s="333">
        <v>42143106</v>
      </c>
      <c r="B8215" s="333" t="s">
        <v>23605</v>
      </c>
      <c r="D8215" s="333" t="s">
        <v>23606</v>
      </c>
      <c r="E8215" s="333" t="s">
        <v>19182</v>
      </c>
      <c r="F8215" s="333" t="s">
        <v>19183</v>
      </c>
      <c r="G8215" s="333" t="s">
        <v>23607</v>
      </c>
    </row>
    <row r="8216" spans="1:7">
      <c r="A8216" s="333">
        <v>42143200</v>
      </c>
      <c r="B8216" s="333" t="s">
        <v>23608</v>
      </c>
      <c r="D8216" s="333" t="s">
        <v>2173</v>
      </c>
      <c r="E8216" s="333" t="s">
        <v>2173</v>
      </c>
      <c r="F8216" s="333" t="s">
        <v>2173</v>
      </c>
      <c r="G8216" s="333" t="s">
        <v>2173</v>
      </c>
    </row>
    <row r="8217" spans="1:7" ht="60">
      <c r="A8217" s="333">
        <v>42143201</v>
      </c>
      <c r="B8217" s="333" t="s">
        <v>23609</v>
      </c>
      <c r="D8217" s="333" t="s">
        <v>23610</v>
      </c>
      <c r="E8217" s="333" t="s">
        <v>19182</v>
      </c>
      <c r="F8217" s="333" t="s">
        <v>19183</v>
      </c>
      <c r="G8217" s="333" t="s">
        <v>23611</v>
      </c>
    </row>
    <row r="8218" spans="1:7" ht="30">
      <c r="A8218" s="333">
        <v>42143202</v>
      </c>
      <c r="B8218" s="333" t="s">
        <v>23612</v>
      </c>
      <c r="D8218" s="333" t="s">
        <v>23613</v>
      </c>
      <c r="E8218" s="333" t="s">
        <v>19182</v>
      </c>
      <c r="F8218" s="333" t="s">
        <v>19183</v>
      </c>
      <c r="G8218" s="333" t="s">
        <v>23614</v>
      </c>
    </row>
    <row r="8219" spans="1:7">
      <c r="A8219" s="333">
        <v>42143300</v>
      </c>
      <c r="B8219" s="333" t="s">
        <v>23615</v>
      </c>
      <c r="D8219" s="333" t="s">
        <v>2173</v>
      </c>
      <c r="E8219" s="333" t="s">
        <v>2173</v>
      </c>
      <c r="F8219" s="333" t="s">
        <v>2173</v>
      </c>
      <c r="G8219" s="333" t="s">
        <v>2173</v>
      </c>
    </row>
    <row r="8220" spans="1:7" ht="45">
      <c r="A8220" s="333">
        <v>42143301</v>
      </c>
      <c r="B8220" s="333" t="s">
        <v>23616</v>
      </c>
      <c r="D8220" s="333" t="s">
        <v>23617</v>
      </c>
      <c r="E8220" s="333" t="s">
        <v>19182</v>
      </c>
      <c r="F8220" s="333" t="s">
        <v>19183</v>
      </c>
      <c r="G8220" s="333" t="s">
        <v>23618</v>
      </c>
    </row>
    <row r="8221" spans="1:7">
      <c r="A8221" s="333">
        <v>42143400</v>
      </c>
      <c r="B8221" s="333" t="s">
        <v>23619</v>
      </c>
      <c r="D8221" s="333" t="s">
        <v>2173</v>
      </c>
      <c r="E8221" s="333" t="s">
        <v>2173</v>
      </c>
      <c r="F8221" s="333" t="s">
        <v>2173</v>
      </c>
      <c r="G8221" s="333" t="s">
        <v>2173</v>
      </c>
    </row>
    <row r="8222" spans="1:7" ht="30">
      <c r="A8222" s="333">
        <v>42143401</v>
      </c>
      <c r="B8222" s="333" t="s">
        <v>23620</v>
      </c>
      <c r="D8222" s="333" t="s">
        <v>23621</v>
      </c>
      <c r="E8222" s="333" t="s">
        <v>19182</v>
      </c>
      <c r="F8222" s="333" t="s">
        <v>19183</v>
      </c>
      <c r="G8222" s="333" t="s">
        <v>23622</v>
      </c>
    </row>
    <row r="8223" spans="1:7">
      <c r="A8223" s="333">
        <v>42143500</v>
      </c>
      <c r="B8223" s="333" t="s">
        <v>23623</v>
      </c>
      <c r="D8223" s="333" t="s">
        <v>2173</v>
      </c>
      <c r="E8223" s="333" t="s">
        <v>2173</v>
      </c>
      <c r="F8223" s="333" t="s">
        <v>2173</v>
      </c>
      <c r="G8223" s="333" t="s">
        <v>2173</v>
      </c>
    </row>
    <row r="8224" spans="1:7" ht="30">
      <c r="A8224" s="333">
        <v>42143501</v>
      </c>
      <c r="B8224" s="333" t="s">
        <v>23624</v>
      </c>
      <c r="D8224" s="333" t="s">
        <v>23625</v>
      </c>
      <c r="E8224" s="333" t="s">
        <v>19182</v>
      </c>
      <c r="F8224" s="333" t="s">
        <v>19183</v>
      </c>
      <c r="G8224" s="333" t="s">
        <v>23626</v>
      </c>
    </row>
    <row r="8225" spans="1:7" ht="45">
      <c r="A8225" s="333">
        <v>42143502</v>
      </c>
      <c r="B8225" s="333" t="s">
        <v>23627</v>
      </c>
      <c r="D8225" s="333" t="s">
        <v>23628</v>
      </c>
      <c r="E8225" s="333" t="s">
        <v>19182</v>
      </c>
      <c r="F8225" s="333" t="s">
        <v>19183</v>
      </c>
      <c r="G8225" s="333" t="s">
        <v>23629</v>
      </c>
    </row>
    <row r="8226" spans="1:7" ht="45">
      <c r="A8226" s="333">
        <v>42143503</v>
      </c>
      <c r="B8226" s="333" t="s">
        <v>23630</v>
      </c>
      <c r="D8226" s="333" t="s">
        <v>23631</v>
      </c>
      <c r="E8226" s="333" t="s">
        <v>19182</v>
      </c>
      <c r="F8226" s="333" t="s">
        <v>19183</v>
      </c>
      <c r="G8226" s="333" t="s">
        <v>23632</v>
      </c>
    </row>
    <row r="8227" spans="1:7">
      <c r="A8227" s="333">
        <v>42143504</v>
      </c>
      <c r="B8227" s="333" t="s">
        <v>23633</v>
      </c>
      <c r="D8227" s="333" t="s">
        <v>23634</v>
      </c>
      <c r="E8227" s="333" t="s">
        <v>19182</v>
      </c>
      <c r="F8227" s="333" t="s">
        <v>19183</v>
      </c>
      <c r="G8227" s="333" t="s">
        <v>23635</v>
      </c>
    </row>
    <row r="8228" spans="1:7">
      <c r="A8228" s="333">
        <v>42143505</v>
      </c>
      <c r="B8228" s="333" t="s">
        <v>23636</v>
      </c>
      <c r="D8228" s="333" t="s">
        <v>23637</v>
      </c>
      <c r="E8228" s="333" t="s">
        <v>19182</v>
      </c>
      <c r="F8228" s="333" t="s">
        <v>19183</v>
      </c>
      <c r="G8228" s="333" t="s">
        <v>23638</v>
      </c>
    </row>
    <row r="8229" spans="1:7">
      <c r="A8229" s="333">
        <v>42143506</v>
      </c>
      <c r="B8229" s="333" t="s">
        <v>23639</v>
      </c>
      <c r="D8229" s="333" t="s">
        <v>23640</v>
      </c>
      <c r="E8229" s="333" t="s">
        <v>19182</v>
      </c>
      <c r="F8229" s="333" t="s">
        <v>19183</v>
      </c>
      <c r="G8229" s="333" t="s">
        <v>23641</v>
      </c>
    </row>
    <row r="8230" spans="1:7" ht="45">
      <c r="A8230" s="333">
        <v>42143507</v>
      </c>
      <c r="B8230" s="333" t="s">
        <v>23642</v>
      </c>
      <c r="D8230" s="333" t="s">
        <v>23643</v>
      </c>
      <c r="E8230" s="333" t="s">
        <v>14926</v>
      </c>
      <c r="F8230" s="333" t="s">
        <v>14927</v>
      </c>
      <c r="G8230" s="333" t="s">
        <v>23644</v>
      </c>
    </row>
    <row r="8231" spans="1:7" ht="30">
      <c r="A8231" s="333">
        <v>42143508</v>
      </c>
      <c r="B8231" s="333" t="s">
        <v>23645</v>
      </c>
      <c r="D8231" s="333" t="s">
        <v>23646</v>
      </c>
      <c r="E8231" s="333" t="s">
        <v>14926</v>
      </c>
      <c r="F8231" s="333" t="s">
        <v>14927</v>
      </c>
      <c r="G8231" s="333" t="s">
        <v>23647</v>
      </c>
    </row>
    <row r="8232" spans="1:7" ht="30">
      <c r="A8232" s="333">
        <v>42143509</v>
      </c>
      <c r="B8232" s="333" t="s">
        <v>23648</v>
      </c>
      <c r="D8232" s="333" t="s">
        <v>23649</v>
      </c>
      <c r="E8232" s="333" t="s">
        <v>14926</v>
      </c>
      <c r="F8232" s="333" t="s">
        <v>14927</v>
      </c>
      <c r="G8232" s="333" t="s">
        <v>23650</v>
      </c>
    </row>
    <row r="8233" spans="1:7">
      <c r="A8233" s="333">
        <v>42143510</v>
      </c>
      <c r="B8233" s="333" t="s">
        <v>23651</v>
      </c>
      <c r="D8233" s="333" t="s">
        <v>23652</v>
      </c>
      <c r="E8233" s="333" t="s">
        <v>19182</v>
      </c>
      <c r="F8233" s="333" t="s">
        <v>19183</v>
      </c>
      <c r="G8233" s="333" t="s">
        <v>23653</v>
      </c>
    </row>
    <row r="8234" spans="1:7" ht="30">
      <c r="A8234" s="333">
        <v>42143511</v>
      </c>
      <c r="B8234" s="333" t="s">
        <v>23654</v>
      </c>
      <c r="D8234" s="333" t="s">
        <v>23655</v>
      </c>
      <c r="E8234" s="333" t="s">
        <v>14926</v>
      </c>
      <c r="F8234" s="333" t="s">
        <v>14927</v>
      </c>
      <c r="G8234" s="333" t="s">
        <v>23656</v>
      </c>
    </row>
    <row r="8235" spans="1:7" ht="60">
      <c r="A8235" s="333">
        <v>42143512</v>
      </c>
      <c r="B8235" s="333" t="s">
        <v>23657</v>
      </c>
      <c r="D8235" s="333" t="s">
        <v>23144</v>
      </c>
      <c r="E8235" s="333" t="s">
        <v>6754</v>
      </c>
      <c r="F8235" s="333" t="s">
        <v>6755</v>
      </c>
      <c r="G8235" s="333" t="s">
        <v>23658</v>
      </c>
    </row>
    <row r="8236" spans="1:7">
      <c r="A8236" s="333">
        <v>42143513</v>
      </c>
      <c r="B8236" s="333" t="s">
        <v>23659</v>
      </c>
      <c r="D8236" s="333" t="s">
        <v>23660</v>
      </c>
      <c r="E8236" s="333" t="s">
        <v>14926</v>
      </c>
      <c r="F8236" s="333" t="s">
        <v>14927</v>
      </c>
      <c r="G8236" s="333" t="s">
        <v>23661</v>
      </c>
    </row>
    <row r="8237" spans="1:7">
      <c r="A8237" s="333">
        <v>42143600</v>
      </c>
      <c r="B8237" s="333" t="s">
        <v>23662</v>
      </c>
      <c r="D8237" s="333" t="s">
        <v>2173</v>
      </c>
      <c r="E8237" s="333" t="s">
        <v>2173</v>
      </c>
      <c r="F8237" s="333" t="s">
        <v>2173</v>
      </c>
      <c r="G8237" s="333" t="s">
        <v>2173</v>
      </c>
    </row>
    <row r="8238" spans="1:7">
      <c r="A8238" s="333">
        <v>42143601</v>
      </c>
      <c r="B8238" s="333" t="s">
        <v>23663</v>
      </c>
      <c r="D8238" s="333" t="s">
        <v>23664</v>
      </c>
      <c r="E8238" s="333" t="s">
        <v>14926</v>
      </c>
      <c r="F8238" s="333" t="s">
        <v>14927</v>
      </c>
      <c r="G8238" s="333" t="s">
        <v>23665</v>
      </c>
    </row>
    <row r="8239" spans="1:7">
      <c r="A8239" s="333">
        <v>42143602</v>
      </c>
      <c r="B8239" s="333" t="s">
        <v>23666</v>
      </c>
      <c r="D8239" s="333" t="s">
        <v>23667</v>
      </c>
      <c r="E8239" s="333" t="s">
        <v>14926</v>
      </c>
      <c r="F8239" s="333" t="s">
        <v>14927</v>
      </c>
      <c r="G8239" s="333" t="s">
        <v>23668</v>
      </c>
    </row>
    <row r="8240" spans="1:7">
      <c r="A8240" s="333">
        <v>42143603</v>
      </c>
      <c r="B8240" s="333" t="s">
        <v>23669</v>
      </c>
      <c r="D8240" s="333" t="s">
        <v>23670</v>
      </c>
      <c r="E8240" s="333" t="s">
        <v>14926</v>
      </c>
      <c r="F8240" s="333" t="s">
        <v>14927</v>
      </c>
      <c r="G8240" s="333" t="s">
        <v>23671</v>
      </c>
    </row>
    <row r="8241" spans="1:7">
      <c r="A8241" s="333">
        <v>42143604</v>
      </c>
      <c r="B8241" s="333" t="s">
        <v>23672</v>
      </c>
      <c r="D8241" s="333" t="s">
        <v>23673</v>
      </c>
      <c r="E8241" s="333" t="s">
        <v>14926</v>
      </c>
      <c r="F8241" s="333" t="s">
        <v>14927</v>
      </c>
      <c r="G8241" s="333" t="s">
        <v>23674</v>
      </c>
    </row>
    <row r="8242" spans="1:7">
      <c r="A8242" s="333">
        <v>42143605</v>
      </c>
      <c r="B8242" s="333" t="s">
        <v>23675</v>
      </c>
      <c r="D8242" s="333" t="s">
        <v>23676</v>
      </c>
      <c r="E8242" s="333" t="s">
        <v>14926</v>
      </c>
      <c r="F8242" s="333" t="s">
        <v>14927</v>
      </c>
      <c r="G8242" s="333" t="s">
        <v>23677</v>
      </c>
    </row>
    <row r="8243" spans="1:7">
      <c r="A8243" s="333">
        <v>42143606</v>
      </c>
      <c r="B8243" s="333" t="s">
        <v>23678</v>
      </c>
      <c r="D8243" s="333" t="s">
        <v>23679</v>
      </c>
      <c r="E8243" s="333" t="s">
        <v>14926</v>
      </c>
      <c r="F8243" s="333" t="s">
        <v>14927</v>
      </c>
      <c r="G8243" s="333" t="s">
        <v>23680</v>
      </c>
    </row>
    <row r="8244" spans="1:7" ht="45">
      <c r="A8244" s="333">
        <v>42143607</v>
      </c>
      <c r="B8244" s="333" t="s">
        <v>23681</v>
      </c>
      <c r="D8244" s="333" t="s">
        <v>23682</v>
      </c>
      <c r="E8244" s="333" t="s">
        <v>14926</v>
      </c>
      <c r="F8244" s="333" t="s">
        <v>14927</v>
      </c>
      <c r="G8244" s="333" t="s">
        <v>23683</v>
      </c>
    </row>
    <row r="8245" spans="1:7" ht="30">
      <c r="A8245" s="333">
        <v>42143608</v>
      </c>
      <c r="B8245" s="333" t="s">
        <v>23684</v>
      </c>
      <c r="D8245" s="333" t="s">
        <v>23685</v>
      </c>
      <c r="E8245" s="333" t="s">
        <v>6754</v>
      </c>
      <c r="F8245" s="333" t="s">
        <v>6755</v>
      </c>
      <c r="G8245" s="333" t="s">
        <v>23686</v>
      </c>
    </row>
    <row r="8246" spans="1:7">
      <c r="A8246" s="333">
        <v>42150000</v>
      </c>
      <c r="B8246" s="333" t="s">
        <v>23687</v>
      </c>
      <c r="D8246" s="333" t="s">
        <v>2173</v>
      </c>
      <c r="E8246" s="333" t="s">
        <v>2173</v>
      </c>
      <c r="F8246" s="333" t="s">
        <v>2173</v>
      </c>
      <c r="G8246" s="333" t="s">
        <v>2173</v>
      </c>
    </row>
    <row r="8247" spans="1:7">
      <c r="A8247" s="333">
        <v>42151500</v>
      </c>
      <c r="B8247" s="333" t="s">
        <v>23688</v>
      </c>
      <c r="D8247" s="333" t="s">
        <v>2173</v>
      </c>
      <c r="E8247" s="333" t="s">
        <v>2173</v>
      </c>
      <c r="F8247" s="333" t="s">
        <v>2173</v>
      </c>
      <c r="G8247" s="333" t="s">
        <v>2173</v>
      </c>
    </row>
    <row r="8248" spans="1:7" ht="45">
      <c r="A8248" s="333">
        <v>42151501</v>
      </c>
      <c r="B8248" s="333" t="s">
        <v>23689</v>
      </c>
      <c r="D8248" s="333" t="s">
        <v>23690</v>
      </c>
      <c r="E8248" s="333" t="s">
        <v>19182</v>
      </c>
      <c r="F8248" s="333" t="s">
        <v>19183</v>
      </c>
      <c r="G8248" s="333" t="s">
        <v>23691</v>
      </c>
    </row>
    <row r="8249" spans="1:7" ht="30">
      <c r="A8249" s="333">
        <v>42151502</v>
      </c>
      <c r="B8249" s="333" t="s">
        <v>23692</v>
      </c>
      <c r="D8249" s="333" t="s">
        <v>23693</v>
      </c>
      <c r="E8249" s="333" t="s">
        <v>14926</v>
      </c>
      <c r="F8249" s="333" t="s">
        <v>14927</v>
      </c>
      <c r="G8249" s="333" t="s">
        <v>23694</v>
      </c>
    </row>
    <row r="8250" spans="1:7" ht="30">
      <c r="A8250" s="333">
        <v>42151503</v>
      </c>
      <c r="B8250" s="333" t="s">
        <v>23695</v>
      </c>
      <c r="D8250" s="333" t="s">
        <v>23696</v>
      </c>
      <c r="E8250" s="333" t="s">
        <v>14926</v>
      </c>
      <c r="F8250" s="333" t="s">
        <v>14927</v>
      </c>
      <c r="G8250" s="333" t="s">
        <v>23697</v>
      </c>
    </row>
    <row r="8251" spans="1:7" ht="45">
      <c r="A8251" s="333">
        <v>42151504</v>
      </c>
      <c r="B8251" s="333" t="s">
        <v>23698</v>
      </c>
      <c r="D8251" s="333" t="s">
        <v>23699</v>
      </c>
      <c r="E8251" s="333" t="s">
        <v>14926</v>
      </c>
      <c r="F8251" s="333" t="s">
        <v>14927</v>
      </c>
      <c r="G8251" s="333" t="s">
        <v>23700</v>
      </c>
    </row>
    <row r="8252" spans="1:7" ht="45">
      <c r="A8252" s="333">
        <v>42151505</v>
      </c>
      <c r="B8252" s="333" t="s">
        <v>23701</v>
      </c>
      <c r="D8252" s="333" t="s">
        <v>23702</v>
      </c>
      <c r="E8252" s="333" t="s">
        <v>19182</v>
      </c>
      <c r="F8252" s="333" t="s">
        <v>19183</v>
      </c>
      <c r="G8252" s="333" t="s">
        <v>23703</v>
      </c>
    </row>
    <row r="8253" spans="1:7" ht="30">
      <c r="A8253" s="333">
        <v>42151506</v>
      </c>
      <c r="B8253" s="333" t="s">
        <v>23704</v>
      </c>
      <c r="D8253" s="333" t="s">
        <v>23705</v>
      </c>
      <c r="E8253" s="333" t="s">
        <v>19182</v>
      </c>
      <c r="F8253" s="333" t="s">
        <v>19183</v>
      </c>
      <c r="G8253" s="333" t="s">
        <v>23706</v>
      </c>
    </row>
    <row r="8254" spans="1:7">
      <c r="A8254" s="333">
        <v>42151507</v>
      </c>
      <c r="B8254" s="333" t="s">
        <v>23707</v>
      </c>
      <c r="D8254" s="333" t="s">
        <v>23708</v>
      </c>
      <c r="E8254" s="333" t="s">
        <v>19182</v>
      </c>
      <c r="F8254" s="333" t="s">
        <v>19183</v>
      </c>
      <c r="G8254" s="333" t="s">
        <v>23709</v>
      </c>
    </row>
    <row r="8255" spans="1:7">
      <c r="A8255" s="333">
        <v>42151600</v>
      </c>
      <c r="B8255" s="333" t="s">
        <v>23710</v>
      </c>
      <c r="D8255" s="333" t="s">
        <v>2173</v>
      </c>
      <c r="E8255" s="333" t="s">
        <v>2173</v>
      </c>
      <c r="F8255" s="333" t="s">
        <v>2173</v>
      </c>
      <c r="G8255" s="333" t="s">
        <v>2173</v>
      </c>
    </row>
    <row r="8256" spans="1:7" ht="30">
      <c r="A8256" s="333">
        <v>42151601</v>
      </c>
      <c r="B8256" s="333" t="s">
        <v>23711</v>
      </c>
      <c r="D8256" s="333" t="s">
        <v>23712</v>
      </c>
      <c r="E8256" s="333" t="s">
        <v>14926</v>
      </c>
      <c r="F8256" s="333" t="s">
        <v>14927</v>
      </c>
      <c r="G8256" s="333" t="s">
        <v>23713</v>
      </c>
    </row>
    <row r="8257" spans="1:7" ht="45">
      <c r="A8257" s="333">
        <v>42151602</v>
      </c>
      <c r="B8257" s="333" t="s">
        <v>23714</v>
      </c>
      <c r="D8257" s="333" t="s">
        <v>23715</v>
      </c>
      <c r="E8257" s="333" t="s">
        <v>14926</v>
      </c>
      <c r="F8257" s="333" t="s">
        <v>14927</v>
      </c>
      <c r="G8257" s="333" t="s">
        <v>23716</v>
      </c>
    </row>
    <row r="8258" spans="1:7" ht="30">
      <c r="A8258" s="333">
        <v>42151603</v>
      </c>
      <c r="B8258" s="333" t="s">
        <v>23717</v>
      </c>
      <c r="D8258" s="333" t="s">
        <v>23718</v>
      </c>
      <c r="E8258" s="333" t="s">
        <v>14926</v>
      </c>
      <c r="F8258" s="333" t="s">
        <v>14927</v>
      </c>
      <c r="G8258" s="333" t="s">
        <v>23719</v>
      </c>
    </row>
    <row r="8259" spans="1:7" ht="90">
      <c r="A8259" s="333">
        <v>42151604</v>
      </c>
      <c r="B8259" s="333" t="s">
        <v>23720</v>
      </c>
      <c r="D8259" s="333" t="s">
        <v>23721</v>
      </c>
      <c r="E8259" s="333" t="s">
        <v>14926</v>
      </c>
      <c r="F8259" s="333" t="s">
        <v>14927</v>
      </c>
      <c r="G8259" s="333" t="s">
        <v>23722</v>
      </c>
    </row>
    <row r="8260" spans="1:7" ht="30">
      <c r="A8260" s="333">
        <v>42151605</v>
      </c>
      <c r="B8260" s="333" t="s">
        <v>23723</v>
      </c>
      <c r="D8260" s="333" t="s">
        <v>23724</v>
      </c>
      <c r="E8260" s="333" t="s">
        <v>14926</v>
      </c>
      <c r="F8260" s="333" t="s">
        <v>14927</v>
      </c>
      <c r="G8260" s="333" t="s">
        <v>23725</v>
      </c>
    </row>
    <row r="8261" spans="1:7" ht="30">
      <c r="A8261" s="333">
        <v>42151606</v>
      </c>
      <c r="B8261" s="333" t="s">
        <v>23726</v>
      </c>
      <c r="D8261" s="333" t="s">
        <v>23727</v>
      </c>
      <c r="E8261" s="333" t="s">
        <v>14926</v>
      </c>
      <c r="F8261" s="333" t="s">
        <v>14927</v>
      </c>
      <c r="G8261" s="333" t="s">
        <v>23728</v>
      </c>
    </row>
    <row r="8262" spans="1:7" ht="30">
      <c r="A8262" s="333">
        <v>42151607</v>
      </c>
      <c r="B8262" s="333" t="s">
        <v>23729</v>
      </c>
      <c r="D8262" s="333" t="s">
        <v>23730</v>
      </c>
      <c r="E8262" s="333" t="s">
        <v>14926</v>
      </c>
      <c r="F8262" s="333" t="s">
        <v>14927</v>
      </c>
      <c r="G8262" s="333" t="s">
        <v>23731</v>
      </c>
    </row>
    <row r="8263" spans="1:7" ht="30">
      <c r="A8263" s="333">
        <v>42151608</v>
      </c>
      <c r="B8263" s="333" t="s">
        <v>23732</v>
      </c>
      <c r="D8263" s="333" t="s">
        <v>23733</v>
      </c>
      <c r="E8263" s="333" t="s">
        <v>14926</v>
      </c>
      <c r="F8263" s="333" t="s">
        <v>14927</v>
      </c>
      <c r="G8263" s="333" t="s">
        <v>23734</v>
      </c>
    </row>
    <row r="8264" spans="1:7" ht="30">
      <c r="A8264" s="333">
        <v>42151609</v>
      </c>
      <c r="B8264" s="333" t="s">
        <v>23735</v>
      </c>
      <c r="D8264" s="333" t="s">
        <v>23736</v>
      </c>
      <c r="E8264" s="333" t="s">
        <v>14926</v>
      </c>
      <c r="F8264" s="333" t="s">
        <v>14927</v>
      </c>
      <c r="G8264" s="333" t="s">
        <v>23737</v>
      </c>
    </row>
    <row r="8265" spans="1:7" ht="30">
      <c r="A8265" s="333">
        <v>42151610</v>
      </c>
      <c r="B8265" s="333" t="s">
        <v>23738</v>
      </c>
      <c r="D8265" s="333" t="s">
        <v>23739</v>
      </c>
      <c r="E8265" s="333" t="s">
        <v>14926</v>
      </c>
      <c r="F8265" s="333" t="s">
        <v>14927</v>
      </c>
      <c r="G8265" s="333" t="s">
        <v>23740</v>
      </c>
    </row>
    <row r="8266" spans="1:7" ht="30">
      <c r="A8266" s="333">
        <v>42151611</v>
      </c>
      <c r="B8266" s="333" t="s">
        <v>23741</v>
      </c>
      <c r="D8266" s="333" t="s">
        <v>23742</v>
      </c>
      <c r="E8266" s="333" t="s">
        <v>14926</v>
      </c>
      <c r="F8266" s="333" t="s">
        <v>14927</v>
      </c>
      <c r="G8266" s="333" t="s">
        <v>23743</v>
      </c>
    </row>
    <row r="8267" spans="1:7" ht="45">
      <c r="A8267" s="333">
        <v>42151612</v>
      </c>
      <c r="B8267" s="333" t="s">
        <v>23744</v>
      </c>
      <c r="D8267" s="333" t="s">
        <v>23745</v>
      </c>
      <c r="E8267" s="333" t="s">
        <v>14926</v>
      </c>
      <c r="F8267" s="333" t="s">
        <v>14927</v>
      </c>
      <c r="G8267" s="333" t="s">
        <v>23746</v>
      </c>
    </row>
    <row r="8268" spans="1:7">
      <c r="A8268" s="333">
        <v>42151613</v>
      </c>
      <c r="B8268" s="333" t="s">
        <v>23747</v>
      </c>
      <c r="D8268" s="333" t="s">
        <v>23748</v>
      </c>
      <c r="E8268" s="333" t="s">
        <v>14926</v>
      </c>
      <c r="F8268" s="333" t="s">
        <v>14927</v>
      </c>
      <c r="G8268" s="333" t="s">
        <v>23749</v>
      </c>
    </row>
    <row r="8269" spans="1:7">
      <c r="A8269" s="333">
        <v>42151614</v>
      </c>
      <c r="B8269" s="333" t="s">
        <v>23750</v>
      </c>
      <c r="D8269" s="333" t="s">
        <v>23751</v>
      </c>
      <c r="E8269" s="333" t="s">
        <v>14926</v>
      </c>
      <c r="F8269" s="333" t="s">
        <v>14927</v>
      </c>
      <c r="G8269" s="333" t="s">
        <v>23752</v>
      </c>
    </row>
    <row r="8270" spans="1:7" ht="45">
      <c r="A8270" s="333">
        <v>42151615</v>
      </c>
      <c r="B8270" s="333" t="s">
        <v>23753</v>
      </c>
      <c r="D8270" s="333" t="s">
        <v>23754</v>
      </c>
      <c r="E8270" s="333" t="s">
        <v>14926</v>
      </c>
      <c r="F8270" s="333" t="s">
        <v>14927</v>
      </c>
      <c r="G8270" s="333" t="s">
        <v>23755</v>
      </c>
    </row>
    <row r="8271" spans="1:7" ht="30">
      <c r="A8271" s="333">
        <v>42151616</v>
      </c>
      <c r="B8271" s="333" t="s">
        <v>23756</v>
      </c>
      <c r="D8271" s="333" t="s">
        <v>23757</v>
      </c>
      <c r="E8271" s="333" t="s">
        <v>14926</v>
      </c>
      <c r="F8271" s="333" t="s">
        <v>14927</v>
      </c>
      <c r="G8271" s="333" t="s">
        <v>23758</v>
      </c>
    </row>
    <row r="8272" spans="1:7" ht="45">
      <c r="A8272" s="333">
        <v>42151617</v>
      </c>
      <c r="B8272" s="333" t="s">
        <v>23759</v>
      </c>
      <c r="D8272" s="333" t="s">
        <v>23760</v>
      </c>
      <c r="E8272" s="333" t="s">
        <v>14926</v>
      </c>
      <c r="F8272" s="333" t="s">
        <v>14927</v>
      </c>
      <c r="G8272" s="333" t="s">
        <v>23761</v>
      </c>
    </row>
    <row r="8273" spans="1:7" ht="30">
      <c r="A8273" s="333">
        <v>42151618</v>
      </c>
      <c r="B8273" s="333" t="s">
        <v>23762</v>
      </c>
      <c r="D8273" s="333" t="s">
        <v>23763</v>
      </c>
      <c r="E8273" s="333" t="s">
        <v>14926</v>
      </c>
      <c r="F8273" s="333" t="s">
        <v>14927</v>
      </c>
      <c r="G8273" s="333" t="s">
        <v>23764</v>
      </c>
    </row>
    <row r="8274" spans="1:7" ht="30">
      <c r="A8274" s="333">
        <v>42151619</v>
      </c>
      <c r="B8274" s="333" t="s">
        <v>23765</v>
      </c>
      <c r="D8274" s="333" t="s">
        <v>23766</v>
      </c>
      <c r="E8274" s="333" t="s">
        <v>14926</v>
      </c>
      <c r="F8274" s="333" t="s">
        <v>14927</v>
      </c>
      <c r="G8274" s="333" t="s">
        <v>23767</v>
      </c>
    </row>
    <row r="8275" spans="1:7" ht="60">
      <c r="A8275" s="333">
        <v>42151620</v>
      </c>
      <c r="B8275" s="333" t="s">
        <v>23768</v>
      </c>
      <c r="D8275" s="333" t="s">
        <v>23769</v>
      </c>
      <c r="E8275" s="333" t="s">
        <v>14926</v>
      </c>
      <c r="F8275" s="333" t="s">
        <v>14927</v>
      </c>
      <c r="G8275" s="333" t="s">
        <v>23770</v>
      </c>
    </row>
    <row r="8276" spans="1:7" ht="30">
      <c r="A8276" s="333">
        <v>42151621</v>
      </c>
      <c r="B8276" s="333" t="s">
        <v>23771</v>
      </c>
      <c r="D8276" s="333" t="s">
        <v>23772</v>
      </c>
      <c r="E8276" s="333" t="s">
        <v>14926</v>
      </c>
      <c r="F8276" s="333" t="s">
        <v>14927</v>
      </c>
      <c r="G8276" s="333" t="s">
        <v>23773</v>
      </c>
    </row>
    <row r="8277" spans="1:7" ht="30">
      <c r="A8277" s="333">
        <v>42151622</v>
      </c>
      <c r="B8277" s="333" t="s">
        <v>23774</v>
      </c>
      <c r="D8277" s="333" t="s">
        <v>23775</v>
      </c>
      <c r="E8277" s="333" t="s">
        <v>14926</v>
      </c>
      <c r="F8277" s="333" t="s">
        <v>14927</v>
      </c>
      <c r="G8277" s="333" t="s">
        <v>23776</v>
      </c>
    </row>
    <row r="8278" spans="1:7" ht="45">
      <c r="A8278" s="333">
        <v>42151623</v>
      </c>
      <c r="B8278" s="333" t="s">
        <v>23777</v>
      </c>
      <c r="D8278" s="333" t="s">
        <v>23778</v>
      </c>
      <c r="E8278" s="333" t="s">
        <v>14926</v>
      </c>
      <c r="F8278" s="333" t="s">
        <v>14927</v>
      </c>
      <c r="G8278" s="333" t="s">
        <v>23779</v>
      </c>
    </row>
    <row r="8279" spans="1:7" ht="30">
      <c r="A8279" s="333">
        <v>42151624</v>
      </c>
      <c r="B8279" s="333" t="s">
        <v>23780</v>
      </c>
      <c r="D8279" s="333" t="s">
        <v>23781</v>
      </c>
      <c r="E8279" s="333" t="s">
        <v>14926</v>
      </c>
      <c r="F8279" s="333" t="s">
        <v>14927</v>
      </c>
      <c r="G8279" s="333" t="s">
        <v>23782</v>
      </c>
    </row>
    <row r="8280" spans="1:7" ht="30">
      <c r="A8280" s="333">
        <v>42151625</v>
      </c>
      <c r="B8280" s="333" t="s">
        <v>23783</v>
      </c>
      <c r="D8280" s="333" t="s">
        <v>23784</v>
      </c>
      <c r="E8280" s="333" t="s">
        <v>14926</v>
      </c>
      <c r="F8280" s="333" t="s">
        <v>14927</v>
      </c>
      <c r="G8280" s="333" t="s">
        <v>23785</v>
      </c>
    </row>
    <row r="8281" spans="1:7" ht="30">
      <c r="A8281" s="333">
        <v>42151626</v>
      </c>
      <c r="B8281" s="333" t="s">
        <v>23786</v>
      </c>
      <c r="D8281" s="333" t="s">
        <v>23787</v>
      </c>
      <c r="E8281" s="333" t="s">
        <v>14926</v>
      </c>
      <c r="F8281" s="333" t="s">
        <v>14927</v>
      </c>
      <c r="G8281" s="333" t="s">
        <v>23788</v>
      </c>
    </row>
    <row r="8282" spans="1:7" ht="45">
      <c r="A8282" s="333">
        <v>42151627</v>
      </c>
      <c r="B8282" s="333" t="s">
        <v>23789</v>
      </c>
      <c r="D8282" s="333" t="s">
        <v>23790</v>
      </c>
      <c r="E8282" s="333" t="s">
        <v>14926</v>
      </c>
      <c r="F8282" s="333" t="s">
        <v>14927</v>
      </c>
      <c r="G8282" s="333" t="s">
        <v>23791</v>
      </c>
    </row>
    <row r="8283" spans="1:7" ht="30">
      <c r="A8283" s="333">
        <v>42151628</v>
      </c>
      <c r="B8283" s="333" t="s">
        <v>23792</v>
      </c>
      <c r="D8283" s="333" t="s">
        <v>23793</v>
      </c>
      <c r="E8283" s="333" t="s">
        <v>14926</v>
      </c>
      <c r="F8283" s="333" t="s">
        <v>14927</v>
      </c>
      <c r="G8283" s="333" t="s">
        <v>23794</v>
      </c>
    </row>
    <row r="8284" spans="1:7">
      <c r="A8284" s="333">
        <v>42151629</v>
      </c>
      <c r="B8284" s="333" t="s">
        <v>23795</v>
      </c>
      <c r="D8284" s="333" t="s">
        <v>23796</v>
      </c>
      <c r="E8284" s="333" t="s">
        <v>14926</v>
      </c>
      <c r="F8284" s="333" t="s">
        <v>14927</v>
      </c>
      <c r="G8284" s="333" t="s">
        <v>23797</v>
      </c>
    </row>
    <row r="8285" spans="1:7" ht="30">
      <c r="A8285" s="333">
        <v>42151630</v>
      </c>
      <c r="B8285" s="333" t="s">
        <v>23798</v>
      </c>
      <c r="D8285" s="333" t="s">
        <v>23799</v>
      </c>
      <c r="E8285" s="333" t="s">
        <v>14926</v>
      </c>
      <c r="F8285" s="333" t="s">
        <v>14927</v>
      </c>
      <c r="G8285" s="333" t="s">
        <v>23800</v>
      </c>
    </row>
    <row r="8286" spans="1:7" ht="30">
      <c r="A8286" s="333">
        <v>42151631</v>
      </c>
      <c r="B8286" s="333" t="s">
        <v>23801</v>
      </c>
      <c r="D8286" s="333" t="s">
        <v>23802</v>
      </c>
      <c r="E8286" s="333" t="s">
        <v>14926</v>
      </c>
      <c r="F8286" s="333" t="s">
        <v>14927</v>
      </c>
      <c r="G8286" s="333" t="s">
        <v>23803</v>
      </c>
    </row>
    <row r="8287" spans="1:7">
      <c r="A8287" s="333">
        <v>42151632</v>
      </c>
      <c r="B8287" s="333" t="s">
        <v>23804</v>
      </c>
      <c r="D8287" s="333" t="s">
        <v>23805</v>
      </c>
      <c r="E8287" s="333" t="s">
        <v>14926</v>
      </c>
      <c r="F8287" s="333" t="s">
        <v>14927</v>
      </c>
      <c r="G8287" s="333" t="s">
        <v>23806</v>
      </c>
    </row>
    <row r="8288" spans="1:7" ht="30">
      <c r="A8288" s="333">
        <v>42151633</v>
      </c>
      <c r="B8288" s="333" t="s">
        <v>23807</v>
      </c>
      <c r="D8288" s="333" t="s">
        <v>23808</v>
      </c>
      <c r="E8288" s="333" t="s">
        <v>14926</v>
      </c>
      <c r="F8288" s="333" t="s">
        <v>14927</v>
      </c>
      <c r="G8288" s="333" t="s">
        <v>23809</v>
      </c>
    </row>
    <row r="8289" spans="1:7" ht="30">
      <c r="A8289" s="333">
        <v>42151634</v>
      </c>
      <c r="B8289" s="333" t="s">
        <v>23810</v>
      </c>
      <c r="D8289" s="333" t="s">
        <v>23811</v>
      </c>
      <c r="E8289" s="333" t="s">
        <v>14926</v>
      </c>
      <c r="F8289" s="333" t="s">
        <v>14927</v>
      </c>
      <c r="G8289" s="333" t="s">
        <v>23812</v>
      </c>
    </row>
    <row r="8290" spans="1:7" ht="30">
      <c r="A8290" s="333">
        <v>42151635</v>
      </c>
      <c r="B8290" s="333" t="s">
        <v>23813</v>
      </c>
      <c r="D8290" s="333" t="s">
        <v>23814</v>
      </c>
      <c r="E8290" s="333" t="s">
        <v>14926</v>
      </c>
      <c r="F8290" s="333" t="s">
        <v>14927</v>
      </c>
      <c r="G8290" s="333" t="s">
        <v>23815</v>
      </c>
    </row>
    <row r="8291" spans="1:7" ht="30">
      <c r="A8291" s="333">
        <v>42151636</v>
      </c>
      <c r="B8291" s="333" t="s">
        <v>23816</v>
      </c>
      <c r="D8291" s="333" t="s">
        <v>23817</v>
      </c>
      <c r="E8291" s="333" t="s">
        <v>14926</v>
      </c>
      <c r="F8291" s="333" t="s">
        <v>14927</v>
      </c>
      <c r="G8291" s="333" t="s">
        <v>23818</v>
      </c>
    </row>
    <row r="8292" spans="1:7" ht="45">
      <c r="A8292" s="333">
        <v>42151637</v>
      </c>
      <c r="B8292" s="333" t="s">
        <v>23819</v>
      </c>
      <c r="D8292" s="333" t="s">
        <v>23820</v>
      </c>
      <c r="E8292" s="333" t="s">
        <v>14926</v>
      </c>
      <c r="F8292" s="333" t="s">
        <v>14927</v>
      </c>
      <c r="G8292" s="333" t="s">
        <v>23821</v>
      </c>
    </row>
    <row r="8293" spans="1:7" ht="30">
      <c r="A8293" s="333">
        <v>42151638</v>
      </c>
      <c r="B8293" s="333" t="s">
        <v>23822</v>
      </c>
      <c r="D8293" s="333" t="s">
        <v>23823</v>
      </c>
      <c r="E8293" s="333" t="s">
        <v>14926</v>
      </c>
      <c r="F8293" s="333" t="s">
        <v>14927</v>
      </c>
      <c r="G8293" s="333" t="s">
        <v>23824</v>
      </c>
    </row>
    <row r="8294" spans="1:7" ht="45">
      <c r="A8294" s="333">
        <v>42151639</v>
      </c>
      <c r="B8294" s="333" t="s">
        <v>23825</v>
      </c>
      <c r="D8294" s="333" t="s">
        <v>23826</v>
      </c>
      <c r="E8294" s="333" t="s">
        <v>14926</v>
      </c>
      <c r="F8294" s="333" t="s">
        <v>14927</v>
      </c>
      <c r="G8294" s="333" t="s">
        <v>23827</v>
      </c>
    </row>
    <row r="8295" spans="1:7" ht="45">
      <c r="A8295" s="333">
        <v>42151640</v>
      </c>
      <c r="B8295" s="333" t="s">
        <v>23828</v>
      </c>
      <c r="D8295" s="333" t="s">
        <v>23829</v>
      </c>
      <c r="E8295" s="333" t="s">
        <v>14926</v>
      </c>
      <c r="F8295" s="333" t="s">
        <v>14927</v>
      </c>
      <c r="G8295" s="333" t="s">
        <v>23830</v>
      </c>
    </row>
    <row r="8296" spans="1:7" ht="30">
      <c r="A8296" s="333">
        <v>42151641</v>
      </c>
      <c r="B8296" s="333" t="s">
        <v>23831</v>
      </c>
      <c r="D8296" s="333" t="s">
        <v>23727</v>
      </c>
      <c r="E8296" s="333" t="s">
        <v>14926</v>
      </c>
      <c r="F8296" s="333" t="s">
        <v>14927</v>
      </c>
      <c r="G8296" s="333" t="s">
        <v>23832</v>
      </c>
    </row>
    <row r="8297" spans="1:7">
      <c r="A8297" s="333">
        <v>42151642</v>
      </c>
      <c r="B8297" s="333" t="s">
        <v>23833</v>
      </c>
      <c r="D8297" s="333" t="s">
        <v>23834</v>
      </c>
      <c r="E8297" s="333" t="s">
        <v>14926</v>
      </c>
      <c r="F8297" s="333" t="s">
        <v>14927</v>
      </c>
      <c r="G8297" s="333" t="s">
        <v>23835</v>
      </c>
    </row>
    <row r="8298" spans="1:7" ht="30">
      <c r="A8298" s="333">
        <v>42151643</v>
      </c>
      <c r="B8298" s="333" t="s">
        <v>23836</v>
      </c>
      <c r="D8298" s="333" t="s">
        <v>23837</v>
      </c>
      <c r="E8298" s="333" t="s">
        <v>14926</v>
      </c>
      <c r="F8298" s="333" t="s">
        <v>14927</v>
      </c>
      <c r="G8298" s="333" t="s">
        <v>23838</v>
      </c>
    </row>
    <row r="8299" spans="1:7">
      <c r="A8299" s="333">
        <v>42151644</v>
      </c>
      <c r="B8299" s="333" t="s">
        <v>23839</v>
      </c>
      <c r="D8299" s="333" t="s">
        <v>23840</v>
      </c>
      <c r="E8299" s="333" t="s">
        <v>14926</v>
      </c>
      <c r="F8299" s="333" t="s">
        <v>14927</v>
      </c>
      <c r="G8299" s="333" t="s">
        <v>23841</v>
      </c>
    </row>
    <row r="8300" spans="1:7" ht="30">
      <c r="A8300" s="333">
        <v>42151645</v>
      </c>
      <c r="B8300" s="333" t="s">
        <v>23842</v>
      </c>
      <c r="D8300" s="333" t="s">
        <v>23843</v>
      </c>
      <c r="E8300" s="333" t="s">
        <v>14926</v>
      </c>
      <c r="F8300" s="333" t="s">
        <v>14927</v>
      </c>
      <c r="G8300" s="333" t="s">
        <v>23844</v>
      </c>
    </row>
    <row r="8301" spans="1:7" ht="30">
      <c r="A8301" s="333">
        <v>42151646</v>
      </c>
      <c r="B8301" s="333" t="s">
        <v>23845</v>
      </c>
      <c r="D8301" s="333" t="s">
        <v>23846</v>
      </c>
      <c r="E8301" s="333" t="s">
        <v>14926</v>
      </c>
      <c r="F8301" s="333" t="s">
        <v>14927</v>
      </c>
      <c r="G8301" s="333" t="s">
        <v>23847</v>
      </c>
    </row>
    <row r="8302" spans="1:7" ht="30">
      <c r="A8302" s="333">
        <v>42151647</v>
      </c>
      <c r="B8302" s="333" t="s">
        <v>23848</v>
      </c>
      <c r="D8302" s="333" t="s">
        <v>23849</v>
      </c>
      <c r="E8302" s="333" t="s">
        <v>14926</v>
      </c>
      <c r="F8302" s="333" t="s">
        <v>14927</v>
      </c>
      <c r="G8302" s="333" t="s">
        <v>23850</v>
      </c>
    </row>
    <row r="8303" spans="1:7" ht="30">
      <c r="A8303" s="333">
        <v>42151648</v>
      </c>
      <c r="B8303" s="333" t="s">
        <v>23851</v>
      </c>
      <c r="D8303" s="333" t="s">
        <v>23852</v>
      </c>
      <c r="E8303" s="333" t="s">
        <v>14926</v>
      </c>
      <c r="F8303" s="333" t="s">
        <v>14927</v>
      </c>
      <c r="G8303" s="333" t="s">
        <v>23853</v>
      </c>
    </row>
    <row r="8304" spans="1:7" ht="30">
      <c r="A8304" s="333">
        <v>42151650</v>
      </c>
      <c r="B8304" s="333" t="s">
        <v>23854</v>
      </c>
      <c r="D8304" s="333" t="s">
        <v>23855</v>
      </c>
      <c r="E8304" s="333" t="s">
        <v>14926</v>
      </c>
      <c r="F8304" s="333" t="s">
        <v>14927</v>
      </c>
      <c r="G8304" s="333" t="s">
        <v>23856</v>
      </c>
    </row>
    <row r="8305" spans="1:7" ht="30">
      <c r="A8305" s="333">
        <v>42151651</v>
      </c>
      <c r="B8305" s="333" t="s">
        <v>23857</v>
      </c>
      <c r="D8305" s="333" t="s">
        <v>23858</v>
      </c>
      <c r="E8305" s="333" t="s">
        <v>14926</v>
      </c>
      <c r="F8305" s="333" t="s">
        <v>14927</v>
      </c>
      <c r="G8305" s="333" t="s">
        <v>23859</v>
      </c>
    </row>
    <row r="8306" spans="1:7" ht="30">
      <c r="A8306" s="333">
        <v>42151652</v>
      </c>
      <c r="B8306" s="333" t="s">
        <v>23860</v>
      </c>
      <c r="D8306" s="333" t="s">
        <v>23861</v>
      </c>
      <c r="E8306" s="333" t="s">
        <v>14926</v>
      </c>
      <c r="F8306" s="333" t="s">
        <v>14927</v>
      </c>
      <c r="G8306" s="333" t="s">
        <v>23862</v>
      </c>
    </row>
    <row r="8307" spans="1:7" ht="30">
      <c r="A8307" s="333">
        <v>42151653</v>
      </c>
      <c r="B8307" s="333" t="s">
        <v>23863</v>
      </c>
      <c r="D8307" s="333" t="s">
        <v>23864</v>
      </c>
      <c r="E8307" s="333" t="s">
        <v>14926</v>
      </c>
      <c r="F8307" s="333" t="s">
        <v>14927</v>
      </c>
      <c r="G8307" s="333" t="s">
        <v>23865</v>
      </c>
    </row>
    <row r="8308" spans="1:7">
      <c r="A8308" s="333">
        <v>42151654</v>
      </c>
      <c r="B8308" s="333" t="s">
        <v>23866</v>
      </c>
      <c r="D8308" s="333" t="s">
        <v>23867</v>
      </c>
      <c r="E8308" s="333" t="s">
        <v>14926</v>
      </c>
      <c r="F8308" s="333" t="s">
        <v>14927</v>
      </c>
      <c r="G8308" s="333" t="s">
        <v>23868</v>
      </c>
    </row>
    <row r="8309" spans="1:7" ht="30">
      <c r="A8309" s="333">
        <v>42151655</v>
      </c>
      <c r="B8309" s="333" t="s">
        <v>23869</v>
      </c>
      <c r="D8309" s="333" t="s">
        <v>23870</v>
      </c>
      <c r="E8309" s="333" t="s">
        <v>14926</v>
      </c>
      <c r="F8309" s="333" t="s">
        <v>14927</v>
      </c>
      <c r="G8309" s="333" t="s">
        <v>23871</v>
      </c>
    </row>
    <row r="8310" spans="1:7">
      <c r="A8310" s="333">
        <v>42151656</v>
      </c>
      <c r="B8310" s="333" t="s">
        <v>23872</v>
      </c>
      <c r="D8310" s="333" t="s">
        <v>23873</v>
      </c>
      <c r="E8310" s="333" t="s">
        <v>14926</v>
      </c>
      <c r="F8310" s="333" t="s">
        <v>14927</v>
      </c>
      <c r="G8310" s="333" t="s">
        <v>23874</v>
      </c>
    </row>
    <row r="8311" spans="1:7" ht="30">
      <c r="A8311" s="333">
        <v>42151657</v>
      </c>
      <c r="B8311" s="333" t="s">
        <v>23875</v>
      </c>
      <c r="D8311" s="333" t="s">
        <v>23876</v>
      </c>
      <c r="E8311" s="333" t="s">
        <v>14926</v>
      </c>
      <c r="F8311" s="333" t="s">
        <v>14927</v>
      </c>
      <c r="G8311" s="333" t="s">
        <v>23877</v>
      </c>
    </row>
    <row r="8312" spans="1:7" ht="30">
      <c r="A8312" s="333">
        <v>42151658</v>
      </c>
      <c r="B8312" s="333" t="s">
        <v>23878</v>
      </c>
      <c r="D8312" s="333" t="s">
        <v>23879</v>
      </c>
      <c r="E8312" s="333" t="s">
        <v>14926</v>
      </c>
      <c r="F8312" s="333" t="s">
        <v>14927</v>
      </c>
      <c r="G8312" s="333" t="s">
        <v>23880</v>
      </c>
    </row>
    <row r="8313" spans="1:7" ht="45">
      <c r="A8313" s="333">
        <v>42151659</v>
      </c>
      <c r="B8313" s="333" t="s">
        <v>23881</v>
      </c>
      <c r="D8313" s="333" t="s">
        <v>23882</v>
      </c>
      <c r="E8313" s="333" t="s">
        <v>14926</v>
      </c>
      <c r="F8313" s="333" t="s">
        <v>14927</v>
      </c>
      <c r="G8313" s="333" t="s">
        <v>23883</v>
      </c>
    </row>
    <row r="8314" spans="1:7" ht="30">
      <c r="A8314" s="333">
        <v>42151660</v>
      </c>
      <c r="B8314" s="333" t="s">
        <v>23884</v>
      </c>
      <c r="D8314" s="333" t="s">
        <v>23885</v>
      </c>
      <c r="E8314" s="333" t="s">
        <v>14926</v>
      </c>
      <c r="F8314" s="333" t="s">
        <v>14927</v>
      </c>
      <c r="G8314" s="333" t="s">
        <v>23886</v>
      </c>
    </row>
    <row r="8315" spans="1:7" ht="45">
      <c r="A8315" s="333">
        <v>42151661</v>
      </c>
      <c r="B8315" s="333" t="s">
        <v>23887</v>
      </c>
      <c r="D8315" s="333" t="s">
        <v>23888</v>
      </c>
      <c r="E8315" s="333" t="s">
        <v>14926</v>
      </c>
      <c r="F8315" s="333" t="s">
        <v>14927</v>
      </c>
      <c r="G8315" s="333" t="s">
        <v>23889</v>
      </c>
    </row>
    <row r="8316" spans="1:7" ht="45">
      <c r="A8316" s="333">
        <v>42151662</v>
      </c>
      <c r="B8316" s="333" t="s">
        <v>23890</v>
      </c>
      <c r="D8316" s="333" t="s">
        <v>23891</v>
      </c>
      <c r="E8316" s="333" t="s">
        <v>14926</v>
      </c>
      <c r="F8316" s="333" t="s">
        <v>14927</v>
      </c>
      <c r="G8316" s="333" t="s">
        <v>23892</v>
      </c>
    </row>
    <row r="8317" spans="1:7" ht="30">
      <c r="A8317" s="333">
        <v>42151663</v>
      </c>
      <c r="B8317" s="333" t="s">
        <v>23893</v>
      </c>
      <c r="D8317" s="333" t="s">
        <v>23894</v>
      </c>
      <c r="E8317" s="333" t="s">
        <v>14926</v>
      </c>
      <c r="F8317" s="333" t="s">
        <v>14927</v>
      </c>
      <c r="G8317" s="333" t="s">
        <v>23895</v>
      </c>
    </row>
    <row r="8318" spans="1:7" ht="30">
      <c r="A8318" s="333">
        <v>42151664</v>
      </c>
      <c r="B8318" s="333" t="s">
        <v>23896</v>
      </c>
      <c r="D8318" s="333" t="s">
        <v>23858</v>
      </c>
      <c r="E8318" s="333" t="s">
        <v>14926</v>
      </c>
      <c r="F8318" s="333" t="s">
        <v>14927</v>
      </c>
      <c r="G8318" s="333" t="s">
        <v>23897</v>
      </c>
    </row>
    <row r="8319" spans="1:7" ht="30">
      <c r="A8319" s="333">
        <v>42151665</v>
      </c>
      <c r="B8319" s="333" t="s">
        <v>23898</v>
      </c>
      <c r="D8319" s="333" t="s">
        <v>23899</v>
      </c>
      <c r="E8319" s="333" t="s">
        <v>14926</v>
      </c>
      <c r="F8319" s="333" t="s">
        <v>14927</v>
      </c>
      <c r="G8319" s="333" t="s">
        <v>23900</v>
      </c>
    </row>
    <row r="8320" spans="1:7" ht="30">
      <c r="A8320" s="333">
        <v>42151666</v>
      </c>
      <c r="B8320" s="333" t="s">
        <v>23901</v>
      </c>
      <c r="D8320" s="333" t="s">
        <v>23902</v>
      </c>
      <c r="E8320" s="333" t="s">
        <v>14926</v>
      </c>
      <c r="F8320" s="333" t="s">
        <v>14927</v>
      </c>
      <c r="G8320" s="333" t="s">
        <v>23903</v>
      </c>
    </row>
    <row r="8321" spans="1:7" ht="45">
      <c r="A8321" s="333">
        <v>42151667</v>
      </c>
      <c r="B8321" s="333" t="s">
        <v>23904</v>
      </c>
      <c r="D8321" s="333" t="s">
        <v>23905</v>
      </c>
      <c r="E8321" s="333" t="s">
        <v>14926</v>
      </c>
      <c r="F8321" s="333" t="s">
        <v>14927</v>
      </c>
      <c r="G8321" s="333" t="s">
        <v>23906</v>
      </c>
    </row>
    <row r="8322" spans="1:7" ht="30">
      <c r="A8322" s="333">
        <v>42151668</v>
      </c>
      <c r="B8322" s="333" t="s">
        <v>23907</v>
      </c>
      <c r="D8322" s="333" t="s">
        <v>23908</v>
      </c>
      <c r="E8322" s="333" t="s">
        <v>14926</v>
      </c>
      <c r="F8322" s="333" t="s">
        <v>14927</v>
      </c>
      <c r="G8322" s="333" t="s">
        <v>23909</v>
      </c>
    </row>
    <row r="8323" spans="1:7" ht="30">
      <c r="A8323" s="333">
        <v>42151669</v>
      </c>
      <c r="B8323" s="333" t="s">
        <v>23910</v>
      </c>
      <c r="D8323" s="333" t="s">
        <v>23911</v>
      </c>
      <c r="E8323" s="333" t="s">
        <v>14926</v>
      </c>
      <c r="F8323" s="333" t="s">
        <v>14927</v>
      </c>
      <c r="G8323" s="333" t="s">
        <v>23912</v>
      </c>
    </row>
    <row r="8324" spans="1:7" ht="30">
      <c r="A8324" s="333">
        <v>42151670</v>
      </c>
      <c r="B8324" s="333" t="s">
        <v>23913</v>
      </c>
      <c r="D8324" s="333" t="s">
        <v>23914</v>
      </c>
      <c r="E8324" s="333" t="s">
        <v>14926</v>
      </c>
      <c r="F8324" s="333" t="s">
        <v>14927</v>
      </c>
      <c r="G8324" s="333" t="s">
        <v>23915</v>
      </c>
    </row>
    <row r="8325" spans="1:7" ht="30">
      <c r="A8325" s="333">
        <v>42151671</v>
      </c>
      <c r="B8325" s="333" t="s">
        <v>23916</v>
      </c>
      <c r="D8325" s="333" t="s">
        <v>23917</v>
      </c>
      <c r="E8325" s="333" t="s">
        <v>14926</v>
      </c>
      <c r="F8325" s="333" t="s">
        <v>14927</v>
      </c>
      <c r="G8325" s="333" t="s">
        <v>23918</v>
      </c>
    </row>
    <row r="8326" spans="1:7" ht="30">
      <c r="A8326" s="333">
        <v>42151672</v>
      </c>
      <c r="B8326" s="333" t="s">
        <v>23919</v>
      </c>
      <c r="D8326" s="333" t="s">
        <v>23920</v>
      </c>
      <c r="E8326" s="333" t="s">
        <v>14926</v>
      </c>
      <c r="F8326" s="333" t="s">
        <v>14927</v>
      </c>
      <c r="G8326" s="333" t="s">
        <v>23921</v>
      </c>
    </row>
    <row r="8327" spans="1:7">
      <c r="A8327" s="333">
        <v>42151673</v>
      </c>
      <c r="B8327" s="333" t="s">
        <v>23922</v>
      </c>
      <c r="D8327" s="333" t="s">
        <v>23923</v>
      </c>
      <c r="E8327" s="333" t="s">
        <v>14926</v>
      </c>
      <c r="F8327" s="333" t="s">
        <v>14927</v>
      </c>
      <c r="G8327" s="333" t="s">
        <v>23924</v>
      </c>
    </row>
    <row r="8328" spans="1:7" ht="30">
      <c r="A8328" s="333">
        <v>42151674</v>
      </c>
      <c r="B8328" s="333" t="s">
        <v>23925</v>
      </c>
      <c r="D8328" s="333" t="s">
        <v>23926</v>
      </c>
      <c r="E8328" s="333" t="s">
        <v>14926</v>
      </c>
      <c r="F8328" s="333" t="s">
        <v>14927</v>
      </c>
      <c r="G8328" s="333" t="s">
        <v>23927</v>
      </c>
    </row>
    <row r="8329" spans="1:7">
      <c r="A8329" s="333">
        <v>42151675</v>
      </c>
      <c r="B8329" s="333" t="s">
        <v>23928</v>
      </c>
      <c r="D8329" s="333" t="s">
        <v>23929</v>
      </c>
      <c r="E8329" s="333" t="s">
        <v>14926</v>
      </c>
      <c r="F8329" s="333" t="s">
        <v>14927</v>
      </c>
      <c r="G8329" s="333" t="s">
        <v>23930</v>
      </c>
    </row>
    <row r="8330" spans="1:7">
      <c r="A8330" s="333">
        <v>42151676</v>
      </c>
      <c r="B8330" s="333" t="s">
        <v>23931</v>
      </c>
      <c r="D8330" s="333" t="s">
        <v>23932</v>
      </c>
      <c r="E8330" s="333" t="s">
        <v>14926</v>
      </c>
      <c r="F8330" s="333" t="s">
        <v>14927</v>
      </c>
      <c r="G8330" s="333" t="s">
        <v>23933</v>
      </c>
    </row>
    <row r="8331" spans="1:7" ht="30">
      <c r="A8331" s="333">
        <v>42151677</v>
      </c>
      <c r="B8331" s="333" t="s">
        <v>23934</v>
      </c>
      <c r="D8331" s="333" t="s">
        <v>23935</v>
      </c>
      <c r="E8331" s="333" t="s">
        <v>14926</v>
      </c>
      <c r="F8331" s="333" t="s">
        <v>14927</v>
      </c>
      <c r="G8331" s="333" t="s">
        <v>23936</v>
      </c>
    </row>
    <row r="8332" spans="1:7" ht="30">
      <c r="A8332" s="333">
        <v>42151678</v>
      </c>
      <c r="B8332" s="333" t="s">
        <v>23937</v>
      </c>
      <c r="D8332" s="333" t="s">
        <v>23938</v>
      </c>
      <c r="E8332" s="333" t="s">
        <v>14926</v>
      </c>
      <c r="F8332" s="333" t="s">
        <v>14927</v>
      </c>
      <c r="G8332" s="333" t="s">
        <v>23939</v>
      </c>
    </row>
    <row r="8333" spans="1:7" ht="30">
      <c r="A8333" s="333">
        <v>42151679</v>
      </c>
      <c r="B8333" s="333" t="s">
        <v>23940</v>
      </c>
      <c r="D8333" s="333" t="s">
        <v>23941</v>
      </c>
      <c r="E8333" s="333" t="s">
        <v>14926</v>
      </c>
      <c r="F8333" s="333" t="s">
        <v>14927</v>
      </c>
      <c r="G8333" s="333" t="s">
        <v>23942</v>
      </c>
    </row>
    <row r="8334" spans="1:7" ht="30">
      <c r="A8334" s="333">
        <v>42151680</v>
      </c>
      <c r="B8334" s="333" t="s">
        <v>23943</v>
      </c>
      <c r="D8334" s="333" t="s">
        <v>23944</v>
      </c>
      <c r="E8334" s="333" t="s">
        <v>14926</v>
      </c>
      <c r="F8334" s="333" t="s">
        <v>14927</v>
      </c>
      <c r="G8334" s="333" t="s">
        <v>23945</v>
      </c>
    </row>
    <row r="8335" spans="1:7" ht="60">
      <c r="A8335" s="333">
        <v>42151681</v>
      </c>
      <c r="B8335" s="333" t="s">
        <v>23946</v>
      </c>
      <c r="D8335" s="333" t="s">
        <v>23947</v>
      </c>
      <c r="E8335" s="333" t="s">
        <v>14926</v>
      </c>
      <c r="F8335" s="333" t="s">
        <v>14927</v>
      </c>
      <c r="G8335" s="333" t="s">
        <v>23948</v>
      </c>
    </row>
    <row r="8336" spans="1:7">
      <c r="A8336" s="333">
        <v>42151700</v>
      </c>
      <c r="B8336" s="333" t="s">
        <v>23949</v>
      </c>
      <c r="D8336" s="333" t="s">
        <v>2173</v>
      </c>
      <c r="E8336" s="333" t="s">
        <v>2173</v>
      </c>
      <c r="F8336" s="333" t="s">
        <v>2173</v>
      </c>
      <c r="G8336" s="333" t="s">
        <v>2173</v>
      </c>
    </row>
    <row r="8337" spans="1:7" ht="30">
      <c r="A8337" s="333">
        <v>42151701</v>
      </c>
      <c r="B8337" s="333" t="s">
        <v>23950</v>
      </c>
      <c r="D8337" s="333" t="s">
        <v>23951</v>
      </c>
      <c r="E8337" s="333" t="s">
        <v>6810</v>
      </c>
      <c r="F8337" s="333" t="s">
        <v>6811</v>
      </c>
      <c r="G8337" s="333" t="s">
        <v>23952</v>
      </c>
    </row>
    <row r="8338" spans="1:7" ht="30">
      <c r="A8338" s="333">
        <v>42151702</v>
      </c>
      <c r="B8338" s="333" t="s">
        <v>23953</v>
      </c>
      <c r="D8338" s="333" t="s">
        <v>23954</v>
      </c>
      <c r="E8338" s="333" t="s">
        <v>6810</v>
      </c>
      <c r="F8338" s="333" t="s">
        <v>6811</v>
      </c>
      <c r="G8338" s="333" t="s">
        <v>23955</v>
      </c>
    </row>
    <row r="8339" spans="1:7" ht="30">
      <c r="A8339" s="333">
        <v>42151703</v>
      </c>
      <c r="B8339" s="333" t="s">
        <v>23956</v>
      </c>
      <c r="D8339" s="333" t="s">
        <v>23957</v>
      </c>
      <c r="E8339" s="333" t="s">
        <v>6810</v>
      </c>
      <c r="F8339" s="333" t="s">
        <v>6811</v>
      </c>
      <c r="G8339" s="333" t="s">
        <v>23958</v>
      </c>
    </row>
    <row r="8340" spans="1:7">
      <c r="A8340" s="333">
        <v>42151704</v>
      </c>
      <c r="B8340" s="333" t="s">
        <v>23959</v>
      </c>
      <c r="D8340" s="333" t="s">
        <v>23960</v>
      </c>
      <c r="E8340" s="333" t="s">
        <v>6810</v>
      </c>
      <c r="F8340" s="333" t="s">
        <v>6811</v>
      </c>
      <c r="G8340" s="333" t="s">
        <v>23961</v>
      </c>
    </row>
    <row r="8341" spans="1:7" ht="30">
      <c r="A8341" s="333">
        <v>42151705</v>
      </c>
      <c r="B8341" s="333" t="s">
        <v>23962</v>
      </c>
      <c r="D8341" s="333" t="s">
        <v>23963</v>
      </c>
      <c r="E8341" s="333" t="s">
        <v>6810</v>
      </c>
      <c r="F8341" s="333" t="s">
        <v>6811</v>
      </c>
      <c r="G8341" s="333" t="s">
        <v>23964</v>
      </c>
    </row>
    <row r="8342" spans="1:7">
      <c r="A8342" s="333">
        <v>42151800</v>
      </c>
      <c r="B8342" s="333" t="s">
        <v>23965</v>
      </c>
      <c r="D8342" s="333" t="s">
        <v>2173</v>
      </c>
      <c r="E8342" s="333" t="s">
        <v>2173</v>
      </c>
      <c r="F8342" s="333" t="s">
        <v>2173</v>
      </c>
      <c r="G8342" s="333" t="s">
        <v>2173</v>
      </c>
    </row>
    <row r="8343" spans="1:7" ht="30">
      <c r="A8343" s="333">
        <v>42151801</v>
      </c>
      <c r="B8343" s="333" t="s">
        <v>23966</v>
      </c>
      <c r="D8343" s="333" t="s">
        <v>23967</v>
      </c>
      <c r="E8343" s="333" t="s">
        <v>14926</v>
      </c>
      <c r="F8343" s="333" t="s">
        <v>14927</v>
      </c>
      <c r="G8343" s="333" t="s">
        <v>23968</v>
      </c>
    </row>
    <row r="8344" spans="1:7" ht="30">
      <c r="A8344" s="333">
        <v>42151802</v>
      </c>
      <c r="B8344" s="333" t="s">
        <v>23969</v>
      </c>
      <c r="D8344" s="333" t="s">
        <v>23970</v>
      </c>
      <c r="E8344" s="333" t="s">
        <v>14926</v>
      </c>
      <c r="F8344" s="333" t="s">
        <v>14927</v>
      </c>
      <c r="G8344" s="333" t="s">
        <v>23971</v>
      </c>
    </row>
    <row r="8345" spans="1:7" ht="45">
      <c r="A8345" s="333">
        <v>42151803</v>
      </c>
      <c r="B8345" s="333" t="s">
        <v>23972</v>
      </c>
      <c r="D8345" s="333" t="s">
        <v>23973</v>
      </c>
      <c r="E8345" s="333" t="s">
        <v>14926</v>
      </c>
      <c r="F8345" s="333" t="s">
        <v>14927</v>
      </c>
      <c r="G8345" s="333" t="s">
        <v>23974</v>
      </c>
    </row>
    <row r="8346" spans="1:7" ht="30">
      <c r="A8346" s="333">
        <v>42151804</v>
      </c>
      <c r="B8346" s="333" t="s">
        <v>23975</v>
      </c>
      <c r="D8346" s="333" t="s">
        <v>23976</v>
      </c>
      <c r="E8346" s="333" t="s">
        <v>14926</v>
      </c>
      <c r="F8346" s="333" t="s">
        <v>14927</v>
      </c>
      <c r="G8346" s="333" t="s">
        <v>23977</v>
      </c>
    </row>
    <row r="8347" spans="1:7" ht="90">
      <c r="A8347" s="333">
        <v>42151805</v>
      </c>
      <c r="B8347" s="333" t="s">
        <v>23978</v>
      </c>
      <c r="D8347" s="333" t="s">
        <v>23979</v>
      </c>
      <c r="E8347" s="333" t="s">
        <v>14926</v>
      </c>
      <c r="F8347" s="333" t="s">
        <v>14927</v>
      </c>
      <c r="G8347" s="333" t="s">
        <v>23980</v>
      </c>
    </row>
    <row r="8348" spans="1:7" ht="30">
      <c r="A8348" s="333">
        <v>42151806</v>
      </c>
      <c r="B8348" s="333" t="s">
        <v>23981</v>
      </c>
      <c r="D8348" s="333" t="s">
        <v>23982</v>
      </c>
      <c r="E8348" s="333" t="s">
        <v>14926</v>
      </c>
      <c r="F8348" s="333" t="s">
        <v>14927</v>
      </c>
      <c r="G8348" s="333" t="s">
        <v>23983</v>
      </c>
    </row>
    <row r="8349" spans="1:7">
      <c r="A8349" s="333">
        <v>42151807</v>
      </c>
      <c r="B8349" s="333" t="s">
        <v>23984</v>
      </c>
      <c r="D8349" s="333" t="s">
        <v>23985</v>
      </c>
      <c r="E8349" s="333" t="s">
        <v>14926</v>
      </c>
      <c r="F8349" s="333" t="s">
        <v>14927</v>
      </c>
      <c r="G8349" s="333" t="s">
        <v>23986</v>
      </c>
    </row>
    <row r="8350" spans="1:7">
      <c r="A8350" s="333">
        <v>42151808</v>
      </c>
      <c r="B8350" s="333" t="s">
        <v>23987</v>
      </c>
      <c r="D8350" s="333" t="s">
        <v>23988</v>
      </c>
      <c r="E8350" s="333" t="s">
        <v>14926</v>
      </c>
      <c r="F8350" s="333" t="s">
        <v>14927</v>
      </c>
      <c r="G8350" s="333" t="s">
        <v>23989</v>
      </c>
    </row>
    <row r="8351" spans="1:7">
      <c r="A8351" s="333">
        <v>42151809</v>
      </c>
      <c r="B8351" s="333" t="s">
        <v>23990</v>
      </c>
      <c r="D8351" s="333" t="s">
        <v>23991</v>
      </c>
      <c r="E8351" s="333" t="s">
        <v>14926</v>
      </c>
      <c r="F8351" s="333" t="s">
        <v>14927</v>
      </c>
      <c r="G8351" s="333" t="s">
        <v>23992</v>
      </c>
    </row>
    <row r="8352" spans="1:7" ht="45">
      <c r="A8352" s="333">
        <v>42151810</v>
      </c>
      <c r="B8352" s="333" t="s">
        <v>23993</v>
      </c>
      <c r="D8352" s="333" t="s">
        <v>23994</v>
      </c>
      <c r="E8352" s="333" t="s">
        <v>14926</v>
      </c>
      <c r="F8352" s="333" t="s">
        <v>14927</v>
      </c>
      <c r="G8352" s="333" t="s">
        <v>23995</v>
      </c>
    </row>
    <row r="8353" spans="1:7" ht="30">
      <c r="A8353" s="333">
        <v>42151811</v>
      </c>
      <c r="B8353" s="333" t="s">
        <v>23996</v>
      </c>
      <c r="D8353" s="333" t="s">
        <v>23997</v>
      </c>
      <c r="E8353" s="333" t="s">
        <v>14926</v>
      </c>
      <c r="F8353" s="333" t="s">
        <v>14927</v>
      </c>
      <c r="G8353" s="333" t="s">
        <v>23998</v>
      </c>
    </row>
    <row r="8354" spans="1:7" ht="45">
      <c r="A8354" s="333">
        <v>42151812</v>
      </c>
      <c r="B8354" s="333" t="s">
        <v>23999</v>
      </c>
      <c r="D8354" s="333" t="s">
        <v>24000</v>
      </c>
      <c r="E8354" s="333" t="s">
        <v>14926</v>
      </c>
      <c r="F8354" s="333" t="s">
        <v>14927</v>
      </c>
      <c r="G8354" s="333" t="s">
        <v>24001</v>
      </c>
    </row>
    <row r="8355" spans="1:7" ht="30">
      <c r="A8355" s="333">
        <v>42151813</v>
      </c>
      <c r="B8355" s="333" t="s">
        <v>24002</v>
      </c>
      <c r="D8355" s="333" t="s">
        <v>24003</v>
      </c>
      <c r="E8355" s="333" t="s">
        <v>14926</v>
      </c>
      <c r="F8355" s="333" t="s">
        <v>14927</v>
      </c>
      <c r="G8355" s="333" t="s">
        <v>24004</v>
      </c>
    </row>
    <row r="8356" spans="1:7" ht="30">
      <c r="A8356" s="333">
        <v>42151814</v>
      </c>
      <c r="B8356" s="333" t="s">
        <v>24005</v>
      </c>
      <c r="D8356" s="333" t="s">
        <v>24006</v>
      </c>
      <c r="E8356" s="333" t="s">
        <v>14926</v>
      </c>
      <c r="F8356" s="333" t="s">
        <v>14927</v>
      </c>
      <c r="G8356" s="333" t="s">
        <v>24007</v>
      </c>
    </row>
    <row r="8357" spans="1:7" ht="60">
      <c r="A8357" s="333">
        <v>42151815</v>
      </c>
      <c r="B8357" s="333" t="s">
        <v>24008</v>
      </c>
      <c r="D8357" s="333" t="s">
        <v>24009</v>
      </c>
      <c r="E8357" s="333" t="s">
        <v>14926</v>
      </c>
      <c r="F8357" s="333" t="s">
        <v>14927</v>
      </c>
      <c r="G8357" s="333" t="s">
        <v>24010</v>
      </c>
    </row>
    <row r="8358" spans="1:7" ht="30">
      <c r="A8358" s="333">
        <v>42151816</v>
      </c>
      <c r="B8358" s="333" t="s">
        <v>24011</v>
      </c>
      <c r="D8358" s="333" t="s">
        <v>24012</v>
      </c>
      <c r="E8358" s="333" t="s">
        <v>14926</v>
      </c>
      <c r="F8358" s="333" t="s">
        <v>14927</v>
      </c>
      <c r="G8358" s="333" t="s">
        <v>24013</v>
      </c>
    </row>
    <row r="8359" spans="1:7">
      <c r="A8359" s="333">
        <v>42151900</v>
      </c>
      <c r="B8359" s="333" t="s">
        <v>24014</v>
      </c>
      <c r="D8359" s="333" t="s">
        <v>2173</v>
      </c>
      <c r="E8359" s="333" t="s">
        <v>2173</v>
      </c>
      <c r="F8359" s="333" t="s">
        <v>2173</v>
      </c>
      <c r="G8359" s="333" t="s">
        <v>2173</v>
      </c>
    </row>
    <row r="8360" spans="1:7" ht="45">
      <c r="A8360" s="333">
        <v>42151901</v>
      </c>
      <c r="B8360" s="333" t="s">
        <v>24015</v>
      </c>
      <c r="D8360" s="333" t="s">
        <v>24016</v>
      </c>
      <c r="E8360" s="333" t="s">
        <v>4377</v>
      </c>
      <c r="F8360" s="333" t="s">
        <v>4378</v>
      </c>
      <c r="G8360" s="333" t="s">
        <v>24017</v>
      </c>
    </row>
    <row r="8361" spans="1:7" ht="45">
      <c r="A8361" s="333">
        <v>42151902</v>
      </c>
      <c r="B8361" s="333" t="s">
        <v>24018</v>
      </c>
      <c r="D8361" s="333" t="s">
        <v>24019</v>
      </c>
      <c r="E8361" s="333" t="s">
        <v>4377</v>
      </c>
      <c r="F8361" s="333" t="s">
        <v>4378</v>
      </c>
      <c r="G8361" s="333" t="s">
        <v>24020</v>
      </c>
    </row>
    <row r="8362" spans="1:7" ht="30">
      <c r="A8362" s="333">
        <v>42151903</v>
      </c>
      <c r="B8362" s="333" t="s">
        <v>24021</v>
      </c>
      <c r="D8362" s="333" t="s">
        <v>24022</v>
      </c>
      <c r="E8362" s="333" t="s">
        <v>4377</v>
      </c>
      <c r="F8362" s="333" t="s">
        <v>4378</v>
      </c>
      <c r="G8362" s="333" t="s">
        <v>24023</v>
      </c>
    </row>
    <row r="8363" spans="1:7" ht="30">
      <c r="A8363" s="333">
        <v>42151904</v>
      </c>
      <c r="B8363" s="333" t="s">
        <v>24024</v>
      </c>
      <c r="D8363" s="333" t="s">
        <v>24025</v>
      </c>
      <c r="E8363" s="333" t="s">
        <v>4377</v>
      </c>
      <c r="F8363" s="333" t="s">
        <v>4378</v>
      </c>
      <c r="G8363" s="333" t="s">
        <v>24026</v>
      </c>
    </row>
    <row r="8364" spans="1:7" ht="45">
      <c r="A8364" s="333">
        <v>42151905</v>
      </c>
      <c r="B8364" s="333" t="s">
        <v>24027</v>
      </c>
      <c r="D8364" s="333" t="s">
        <v>24028</v>
      </c>
      <c r="E8364" s="333" t="s">
        <v>4377</v>
      </c>
      <c r="F8364" s="333" t="s">
        <v>4378</v>
      </c>
      <c r="G8364" s="333" t="s">
        <v>24029</v>
      </c>
    </row>
    <row r="8365" spans="1:7" ht="45">
      <c r="A8365" s="333">
        <v>42151906</v>
      </c>
      <c r="B8365" s="333" t="s">
        <v>24030</v>
      </c>
      <c r="D8365" s="333" t="s">
        <v>24031</v>
      </c>
      <c r="E8365" s="333" t="s">
        <v>4377</v>
      </c>
      <c r="F8365" s="333" t="s">
        <v>4378</v>
      </c>
      <c r="G8365" s="333" t="s">
        <v>24032</v>
      </c>
    </row>
    <row r="8366" spans="1:7" ht="45">
      <c r="A8366" s="333">
        <v>42151907</v>
      </c>
      <c r="B8366" s="333" t="s">
        <v>24033</v>
      </c>
      <c r="D8366" s="333" t="s">
        <v>24034</v>
      </c>
      <c r="E8366" s="333" t="s">
        <v>4377</v>
      </c>
      <c r="F8366" s="333" t="s">
        <v>4378</v>
      </c>
      <c r="G8366" s="333" t="s">
        <v>24035</v>
      </c>
    </row>
    <row r="8367" spans="1:7" ht="30">
      <c r="A8367" s="333">
        <v>42151908</v>
      </c>
      <c r="B8367" s="333" t="s">
        <v>24036</v>
      </c>
      <c r="D8367" s="333" t="s">
        <v>24037</v>
      </c>
      <c r="E8367" s="333" t="s">
        <v>4377</v>
      </c>
      <c r="F8367" s="333" t="s">
        <v>4378</v>
      </c>
      <c r="G8367" s="333" t="s">
        <v>24038</v>
      </c>
    </row>
    <row r="8368" spans="1:7" ht="45">
      <c r="A8368" s="333">
        <v>42151909</v>
      </c>
      <c r="B8368" s="333" t="s">
        <v>24039</v>
      </c>
      <c r="D8368" s="333" t="s">
        <v>24040</v>
      </c>
      <c r="E8368" s="333" t="s">
        <v>4377</v>
      </c>
      <c r="F8368" s="333" t="s">
        <v>4378</v>
      </c>
      <c r="G8368" s="333" t="s">
        <v>24041</v>
      </c>
    </row>
    <row r="8369" spans="1:7" ht="30">
      <c r="A8369" s="333">
        <v>42151910</v>
      </c>
      <c r="B8369" s="333" t="s">
        <v>24042</v>
      </c>
      <c r="D8369" s="333" t="s">
        <v>24043</v>
      </c>
      <c r="E8369" s="333" t="s">
        <v>4377</v>
      </c>
      <c r="F8369" s="333" t="s">
        <v>4378</v>
      </c>
      <c r="G8369" s="333" t="s">
        <v>24044</v>
      </c>
    </row>
    <row r="8370" spans="1:7" ht="45">
      <c r="A8370" s="333">
        <v>42151911</v>
      </c>
      <c r="B8370" s="333" t="s">
        <v>24045</v>
      </c>
      <c r="D8370" s="333" t="s">
        <v>24046</v>
      </c>
      <c r="E8370" s="333" t="s">
        <v>4377</v>
      </c>
      <c r="F8370" s="333" t="s">
        <v>4378</v>
      </c>
      <c r="G8370" s="333" t="s">
        <v>24047</v>
      </c>
    </row>
    <row r="8371" spans="1:7" ht="30">
      <c r="A8371" s="333">
        <v>42151912</v>
      </c>
      <c r="B8371" s="333" t="s">
        <v>24048</v>
      </c>
      <c r="D8371" s="333" t="s">
        <v>24049</v>
      </c>
      <c r="E8371" s="333" t="s">
        <v>4377</v>
      </c>
      <c r="F8371" s="333" t="s">
        <v>4378</v>
      </c>
      <c r="G8371" s="333" t="s">
        <v>24050</v>
      </c>
    </row>
    <row r="8372" spans="1:7">
      <c r="A8372" s="333">
        <v>42152000</v>
      </c>
      <c r="B8372" s="333" t="s">
        <v>24051</v>
      </c>
      <c r="D8372" s="333" t="s">
        <v>2173</v>
      </c>
      <c r="E8372" s="333" t="s">
        <v>2173</v>
      </c>
      <c r="F8372" s="333" t="s">
        <v>2173</v>
      </c>
      <c r="G8372" s="333" t="s">
        <v>2173</v>
      </c>
    </row>
    <row r="8373" spans="1:7" ht="45">
      <c r="A8373" s="333">
        <v>42152001</v>
      </c>
      <c r="B8373" s="333" t="s">
        <v>24052</v>
      </c>
      <c r="D8373" s="333" t="s">
        <v>24053</v>
      </c>
      <c r="E8373" s="333" t="s">
        <v>19182</v>
      </c>
      <c r="F8373" s="333" t="s">
        <v>19183</v>
      </c>
      <c r="G8373" s="333" t="s">
        <v>24054</v>
      </c>
    </row>
    <row r="8374" spans="1:7" ht="45">
      <c r="A8374" s="333">
        <v>42152002</v>
      </c>
      <c r="B8374" s="333" t="s">
        <v>24055</v>
      </c>
      <c r="D8374" s="333" t="s">
        <v>24056</v>
      </c>
      <c r="E8374" s="333" t="s">
        <v>19182</v>
      </c>
      <c r="F8374" s="333" t="s">
        <v>19183</v>
      </c>
      <c r="G8374" s="333" t="s">
        <v>24057</v>
      </c>
    </row>
    <row r="8375" spans="1:7" ht="30">
      <c r="A8375" s="333">
        <v>42152003</v>
      </c>
      <c r="B8375" s="333" t="s">
        <v>24058</v>
      </c>
      <c r="D8375" s="333" t="s">
        <v>24059</v>
      </c>
      <c r="E8375" s="333" t="s">
        <v>19182</v>
      </c>
      <c r="F8375" s="333" t="s">
        <v>19183</v>
      </c>
      <c r="G8375" s="333" t="s">
        <v>24060</v>
      </c>
    </row>
    <row r="8376" spans="1:7" ht="30">
      <c r="A8376" s="333">
        <v>42152004</v>
      </c>
      <c r="B8376" s="333" t="s">
        <v>24061</v>
      </c>
      <c r="D8376" s="333" t="s">
        <v>24062</v>
      </c>
      <c r="E8376" s="333" t="s">
        <v>19182</v>
      </c>
      <c r="F8376" s="333" t="s">
        <v>19183</v>
      </c>
      <c r="G8376" s="333" t="s">
        <v>24063</v>
      </c>
    </row>
    <row r="8377" spans="1:7" ht="60">
      <c r="A8377" s="333">
        <v>42152005</v>
      </c>
      <c r="B8377" s="333" t="s">
        <v>24064</v>
      </c>
      <c r="D8377" s="333" t="s">
        <v>24065</v>
      </c>
      <c r="E8377" s="333" t="s">
        <v>19182</v>
      </c>
      <c r="F8377" s="333" t="s">
        <v>19183</v>
      </c>
      <c r="G8377" s="333" t="s">
        <v>24066</v>
      </c>
    </row>
    <row r="8378" spans="1:7" ht="30">
      <c r="A8378" s="333">
        <v>42152006</v>
      </c>
      <c r="B8378" s="333" t="s">
        <v>24067</v>
      </c>
      <c r="D8378" s="333" t="s">
        <v>24068</v>
      </c>
      <c r="E8378" s="333" t="s">
        <v>19182</v>
      </c>
      <c r="F8378" s="333" t="s">
        <v>19183</v>
      </c>
      <c r="G8378" s="333" t="s">
        <v>24069</v>
      </c>
    </row>
    <row r="8379" spans="1:7" ht="45">
      <c r="A8379" s="333">
        <v>42152007</v>
      </c>
      <c r="B8379" s="333" t="s">
        <v>24070</v>
      </c>
      <c r="D8379" s="333" t="s">
        <v>24071</v>
      </c>
      <c r="E8379" s="333" t="s">
        <v>19182</v>
      </c>
      <c r="F8379" s="333" t="s">
        <v>19183</v>
      </c>
      <c r="G8379" s="333" t="s">
        <v>24072</v>
      </c>
    </row>
    <row r="8380" spans="1:7" ht="45">
      <c r="A8380" s="333">
        <v>42152008</v>
      </c>
      <c r="B8380" s="333" t="s">
        <v>24073</v>
      </c>
      <c r="D8380" s="333" t="s">
        <v>24074</v>
      </c>
      <c r="E8380" s="333" t="s">
        <v>19182</v>
      </c>
      <c r="F8380" s="333" t="s">
        <v>19183</v>
      </c>
      <c r="G8380" s="333" t="s">
        <v>24075</v>
      </c>
    </row>
    <row r="8381" spans="1:7" ht="30">
      <c r="A8381" s="333">
        <v>42152009</v>
      </c>
      <c r="B8381" s="333" t="s">
        <v>24076</v>
      </c>
      <c r="D8381" s="333" t="s">
        <v>24077</v>
      </c>
      <c r="E8381" s="333" t="s">
        <v>19182</v>
      </c>
      <c r="F8381" s="333" t="s">
        <v>19183</v>
      </c>
      <c r="G8381" s="333" t="s">
        <v>24078</v>
      </c>
    </row>
    <row r="8382" spans="1:7" ht="45">
      <c r="A8382" s="333">
        <v>42152010</v>
      </c>
      <c r="B8382" s="333" t="s">
        <v>24079</v>
      </c>
      <c r="D8382" s="333" t="s">
        <v>24080</v>
      </c>
      <c r="E8382" s="333" t="s">
        <v>19182</v>
      </c>
      <c r="F8382" s="333" t="s">
        <v>19183</v>
      </c>
      <c r="G8382" s="333" t="s">
        <v>24081</v>
      </c>
    </row>
    <row r="8383" spans="1:7" ht="30">
      <c r="A8383" s="333">
        <v>42152011</v>
      </c>
      <c r="B8383" s="333" t="s">
        <v>24082</v>
      </c>
      <c r="D8383" s="333" t="s">
        <v>24083</v>
      </c>
      <c r="E8383" s="333" t="s">
        <v>6754</v>
      </c>
      <c r="F8383" s="333" t="s">
        <v>6755</v>
      </c>
      <c r="G8383" s="333" t="s">
        <v>24084</v>
      </c>
    </row>
    <row r="8384" spans="1:7" ht="30">
      <c r="A8384" s="333">
        <v>42152012</v>
      </c>
      <c r="B8384" s="333" t="s">
        <v>24085</v>
      </c>
      <c r="D8384" s="333" t="s">
        <v>24086</v>
      </c>
      <c r="E8384" s="333" t="s">
        <v>19182</v>
      </c>
      <c r="F8384" s="333" t="s">
        <v>19183</v>
      </c>
      <c r="G8384" s="333" t="s">
        <v>24087</v>
      </c>
    </row>
    <row r="8385" spans="1:7" ht="30">
      <c r="A8385" s="333">
        <v>42152013</v>
      </c>
      <c r="B8385" s="333" t="s">
        <v>24088</v>
      </c>
      <c r="D8385" s="333" t="s">
        <v>24089</v>
      </c>
      <c r="E8385" s="333" t="s">
        <v>3995</v>
      </c>
      <c r="F8385" s="333" t="s">
        <v>3996</v>
      </c>
      <c r="G8385" s="333" t="s">
        <v>24090</v>
      </c>
    </row>
    <row r="8386" spans="1:7" ht="45">
      <c r="A8386" s="333">
        <v>42152014</v>
      </c>
      <c r="B8386" s="333" t="s">
        <v>24091</v>
      </c>
      <c r="D8386" s="333" t="s">
        <v>24092</v>
      </c>
      <c r="E8386" s="333" t="s">
        <v>14926</v>
      </c>
      <c r="F8386" s="333" t="s">
        <v>14927</v>
      </c>
      <c r="G8386" s="333" t="s">
        <v>24093</v>
      </c>
    </row>
    <row r="8387" spans="1:7">
      <c r="A8387" s="333">
        <v>42152100</v>
      </c>
      <c r="B8387" s="333" t="s">
        <v>24094</v>
      </c>
      <c r="D8387" s="333" t="s">
        <v>2173</v>
      </c>
      <c r="E8387" s="333" t="s">
        <v>2173</v>
      </c>
      <c r="F8387" s="333" t="s">
        <v>2173</v>
      </c>
      <c r="G8387" s="333" t="s">
        <v>2173</v>
      </c>
    </row>
    <row r="8388" spans="1:7" ht="30">
      <c r="A8388" s="333">
        <v>42152101</v>
      </c>
      <c r="B8388" s="333" t="s">
        <v>24095</v>
      </c>
      <c r="D8388" s="333" t="s">
        <v>24096</v>
      </c>
      <c r="E8388" s="333" t="s">
        <v>14926</v>
      </c>
      <c r="F8388" s="333" t="s">
        <v>14927</v>
      </c>
      <c r="G8388" s="333" t="s">
        <v>24097</v>
      </c>
    </row>
    <row r="8389" spans="1:7">
      <c r="A8389" s="333">
        <v>42152102</v>
      </c>
      <c r="B8389" s="333" t="s">
        <v>24098</v>
      </c>
      <c r="D8389" s="333" t="s">
        <v>24099</v>
      </c>
      <c r="E8389" s="333" t="s">
        <v>14926</v>
      </c>
      <c r="F8389" s="333" t="s">
        <v>14927</v>
      </c>
      <c r="G8389" s="333" t="s">
        <v>24100</v>
      </c>
    </row>
    <row r="8390" spans="1:7" ht="30">
      <c r="A8390" s="333">
        <v>42152103</v>
      </c>
      <c r="B8390" s="333" t="s">
        <v>24101</v>
      </c>
      <c r="D8390" s="333" t="s">
        <v>24102</v>
      </c>
      <c r="E8390" s="333" t="s">
        <v>14926</v>
      </c>
      <c r="F8390" s="333" t="s">
        <v>14927</v>
      </c>
      <c r="G8390" s="333" t="s">
        <v>24103</v>
      </c>
    </row>
    <row r="8391" spans="1:7" ht="30">
      <c r="A8391" s="333">
        <v>42152104</v>
      </c>
      <c r="B8391" s="333" t="s">
        <v>24104</v>
      </c>
      <c r="D8391" s="333" t="s">
        <v>24105</v>
      </c>
      <c r="E8391" s="333" t="s">
        <v>14926</v>
      </c>
      <c r="F8391" s="333" t="s">
        <v>14927</v>
      </c>
      <c r="G8391" s="333" t="s">
        <v>24106</v>
      </c>
    </row>
    <row r="8392" spans="1:7" ht="60">
      <c r="A8392" s="333">
        <v>42152105</v>
      </c>
      <c r="B8392" s="333" t="s">
        <v>24107</v>
      </c>
      <c r="D8392" s="333" t="s">
        <v>24108</v>
      </c>
      <c r="E8392" s="333" t="s">
        <v>14926</v>
      </c>
      <c r="F8392" s="333" t="s">
        <v>14927</v>
      </c>
      <c r="G8392" s="333" t="s">
        <v>24109</v>
      </c>
    </row>
    <row r="8393" spans="1:7" ht="30">
      <c r="A8393" s="333">
        <v>42152106</v>
      </c>
      <c r="B8393" s="333" t="s">
        <v>24110</v>
      </c>
      <c r="D8393" s="333" t="s">
        <v>24111</v>
      </c>
      <c r="E8393" s="333" t="s">
        <v>14926</v>
      </c>
      <c r="F8393" s="333" t="s">
        <v>14927</v>
      </c>
      <c r="G8393" s="333" t="s">
        <v>24112</v>
      </c>
    </row>
    <row r="8394" spans="1:7" ht="45">
      <c r="A8394" s="333">
        <v>42152107</v>
      </c>
      <c r="B8394" s="333" t="s">
        <v>24113</v>
      </c>
      <c r="D8394" s="333" t="s">
        <v>24114</v>
      </c>
      <c r="E8394" s="333" t="s">
        <v>14926</v>
      </c>
      <c r="F8394" s="333" t="s">
        <v>14927</v>
      </c>
      <c r="G8394" s="333" t="s">
        <v>24115</v>
      </c>
    </row>
    <row r="8395" spans="1:7" ht="45">
      <c r="A8395" s="333">
        <v>42152108</v>
      </c>
      <c r="B8395" s="333" t="s">
        <v>24116</v>
      </c>
      <c r="D8395" s="333" t="s">
        <v>24117</v>
      </c>
      <c r="E8395" s="333" t="s">
        <v>14926</v>
      </c>
      <c r="F8395" s="333" t="s">
        <v>14927</v>
      </c>
      <c r="G8395" s="333" t="s">
        <v>24118</v>
      </c>
    </row>
    <row r="8396" spans="1:7" ht="30">
      <c r="A8396" s="333">
        <v>42152109</v>
      </c>
      <c r="B8396" s="333" t="s">
        <v>24119</v>
      </c>
      <c r="D8396" s="333" t="s">
        <v>24120</v>
      </c>
      <c r="E8396" s="333" t="s">
        <v>14926</v>
      </c>
      <c r="F8396" s="333" t="s">
        <v>14927</v>
      </c>
      <c r="G8396" s="333" t="s">
        <v>24121</v>
      </c>
    </row>
    <row r="8397" spans="1:7">
      <c r="A8397" s="333">
        <v>42152110</v>
      </c>
      <c r="B8397" s="333" t="s">
        <v>24122</v>
      </c>
      <c r="D8397" s="333" t="s">
        <v>24123</v>
      </c>
      <c r="E8397" s="333" t="s">
        <v>14926</v>
      </c>
      <c r="F8397" s="333" t="s">
        <v>14927</v>
      </c>
      <c r="G8397" s="333" t="s">
        <v>24124</v>
      </c>
    </row>
    <row r="8398" spans="1:7" ht="90">
      <c r="A8398" s="333">
        <v>42152111</v>
      </c>
      <c r="B8398" s="333" t="s">
        <v>24125</v>
      </c>
      <c r="D8398" s="333" t="s">
        <v>24126</v>
      </c>
      <c r="E8398" s="333" t="s">
        <v>3995</v>
      </c>
      <c r="F8398" s="333" t="s">
        <v>3996</v>
      </c>
      <c r="G8398" s="333" t="s">
        <v>24127</v>
      </c>
    </row>
    <row r="8399" spans="1:7" ht="30">
      <c r="A8399" s="333">
        <v>42152112</v>
      </c>
      <c r="B8399" s="333" t="s">
        <v>24128</v>
      </c>
      <c r="D8399" s="333" t="s">
        <v>24129</v>
      </c>
      <c r="E8399" s="333" t="s">
        <v>6754</v>
      </c>
      <c r="F8399" s="333" t="s">
        <v>6755</v>
      </c>
      <c r="G8399" s="333" t="s">
        <v>24130</v>
      </c>
    </row>
    <row r="8400" spans="1:7" ht="30">
      <c r="A8400" s="333">
        <v>42152113</v>
      </c>
      <c r="B8400" s="333" t="s">
        <v>24131</v>
      </c>
      <c r="D8400" s="333" t="s">
        <v>24132</v>
      </c>
      <c r="E8400" s="333" t="s">
        <v>19182</v>
      </c>
      <c r="F8400" s="333" t="s">
        <v>19183</v>
      </c>
      <c r="G8400" s="333" t="s">
        <v>24133</v>
      </c>
    </row>
    <row r="8401" spans="1:7" ht="45">
      <c r="A8401" s="333">
        <v>42152114</v>
      </c>
      <c r="B8401" s="333" t="s">
        <v>24134</v>
      </c>
      <c r="D8401" s="333" t="s">
        <v>24135</v>
      </c>
      <c r="E8401" s="333" t="s">
        <v>19182</v>
      </c>
      <c r="F8401" s="333" t="s">
        <v>19183</v>
      </c>
      <c r="G8401" s="333" t="s">
        <v>24136</v>
      </c>
    </row>
    <row r="8402" spans="1:7" ht="30">
      <c r="A8402" s="333">
        <v>42152115</v>
      </c>
      <c r="B8402" s="333" t="s">
        <v>24137</v>
      </c>
      <c r="D8402" s="333" t="s">
        <v>24138</v>
      </c>
      <c r="E8402" s="333" t="s">
        <v>14926</v>
      </c>
      <c r="F8402" s="333" t="s">
        <v>14927</v>
      </c>
      <c r="G8402" s="333" t="s">
        <v>24139</v>
      </c>
    </row>
    <row r="8403" spans="1:7">
      <c r="A8403" s="333">
        <v>42152200</v>
      </c>
      <c r="B8403" s="333" t="s">
        <v>24140</v>
      </c>
      <c r="D8403" s="333" t="s">
        <v>2173</v>
      </c>
      <c r="E8403" s="333" t="s">
        <v>2173</v>
      </c>
      <c r="F8403" s="333" t="s">
        <v>2173</v>
      </c>
      <c r="G8403" s="333" t="s">
        <v>2173</v>
      </c>
    </row>
    <row r="8404" spans="1:7">
      <c r="A8404" s="333">
        <v>42152201</v>
      </c>
      <c r="B8404" s="333" t="s">
        <v>24141</v>
      </c>
      <c r="D8404" s="333" t="s">
        <v>24142</v>
      </c>
      <c r="E8404" s="333" t="s">
        <v>19182</v>
      </c>
      <c r="F8404" s="333" t="s">
        <v>19183</v>
      </c>
      <c r="G8404" s="333" t="s">
        <v>24143</v>
      </c>
    </row>
    <row r="8405" spans="1:7" ht="45">
      <c r="A8405" s="333">
        <v>42152202</v>
      </c>
      <c r="B8405" s="333" t="s">
        <v>24144</v>
      </c>
      <c r="D8405" s="333" t="s">
        <v>24145</v>
      </c>
      <c r="E8405" s="333" t="s">
        <v>19182</v>
      </c>
      <c r="F8405" s="333" t="s">
        <v>19183</v>
      </c>
      <c r="G8405" s="333" t="s">
        <v>24146</v>
      </c>
    </row>
    <row r="8406" spans="1:7" ht="30">
      <c r="A8406" s="333">
        <v>42152203</v>
      </c>
      <c r="B8406" s="333" t="s">
        <v>24147</v>
      </c>
      <c r="D8406" s="333" t="s">
        <v>24148</v>
      </c>
      <c r="E8406" s="333" t="s">
        <v>19182</v>
      </c>
      <c r="F8406" s="333" t="s">
        <v>19183</v>
      </c>
      <c r="G8406" s="333" t="s">
        <v>24149</v>
      </c>
    </row>
    <row r="8407" spans="1:7" ht="30">
      <c r="A8407" s="333">
        <v>42152204</v>
      </c>
      <c r="B8407" s="333" t="s">
        <v>24150</v>
      </c>
      <c r="D8407" s="333" t="s">
        <v>24151</v>
      </c>
      <c r="E8407" s="333" t="s">
        <v>19182</v>
      </c>
      <c r="F8407" s="333" t="s">
        <v>19183</v>
      </c>
      <c r="G8407" s="333" t="s">
        <v>24152</v>
      </c>
    </row>
    <row r="8408" spans="1:7" ht="30">
      <c r="A8408" s="333">
        <v>42152205</v>
      </c>
      <c r="B8408" s="333" t="s">
        <v>24153</v>
      </c>
      <c r="D8408" s="333" t="s">
        <v>24154</v>
      </c>
      <c r="E8408" s="333" t="s">
        <v>19182</v>
      </c>
      <c r="F8408" s="333" t="s">
        <v>19183</v>
      </c>
      <c r="G8408" s="333" t="s">
        <v>24155</v>
      </c>
    </row>
    <row r="8409" spans="1:7" ht="30">
      <c r="A8409" s="333">
        <v>42152206</v>
      </c>
      <c r="B8409" s="333" t="s">
        <v>24156</v>
      </c>
      <c r="D8409" s="333" t="s">
        <v>24157</v>
      </c>
      <c r="E8409" s="333" t="s">
        <v>19182</v>
      </c>
      <c r="F8409" s="333" t="s">
        <v>19183</v>
      </c>
      <c r="G8409" s="333" t="s">
        <v>24158</v>
      </c>
    </row>
    <row r="8410" spans="1:7" ht="30">
      <c r="A8410" s="333">
        <v>42152207</v>
      </c>
      <c r="B8410" s="333" t="s">
        <v>24159</v>
      </c>
      <c r="D8410" s="333" t="s">
        <v>24160</v>
      </c>
      <c r="E8410" s="333" t="s">
        <v>19182</v>
      </c>
      <c r="F8410" s="333" t="s">
        <v>19183</v>
      </c>
      <c r="G8410" s="333" t="s">
        <v>24161</v>
      </c>
    </row>
    <row r="8411" spans="1:7" ht="30">
      <c r="A8411" s="333">
        <v>42152208</v>
      </c>
      <c r="B8411" s="333" t="s">
        <v>24162</v>
      </c>
      <c r="D8411" s="333" t="s">
        <v>24163</v>
      </c>
      <c r="E8411" s="333" t="s">
        <v>19182</v>
      </c>
      <c r="F8411" s="333" t="s">
        <v>19183</v>
      </c>
      <c r="G8411" s="333" t="s">
        <v>24164</v>
      </c>
    </row>
    <row r="8412" spans="1:7" ht="30">
      <c r="A8412" s="333">
        <v>42152209</v>
      </c>
      <c r="B8412" s="333" t="s">
        <v>24165</v>
      </c>
      <c r="D8412" s="333" t="s">
        <v>24151</v>
      </c>
      <c r="E8412" s="333" t="s">
        <v>19182</v>
      </c>
      <c r="F8412" s="333" t="s">
        <v>19183</v>
      </c>
      <c r="G8412" s="333" t="s">
        <v>24166</v>
      </c>
    </row>
    <row r="8413" spans="1:7" ht="30">
      <c r="A8413" s="333">
        <v>42152210</v>
      </c>
      <c r="B8413" s="333" t="s">
        <v>24167</v>
      </c>
      <c r="D8413" s="333" t="s">
        <v>24168</v>
      </c>
      <c r="E8413" s="333" t="s">
        <v>19182</v>
      </c>
      <c r="F8413" s="333" t="s">
        <v>19183</v>
      </c>
      <c r="G8413" s="333" t="s">
        <v>24169</v>
      </c>
    </row>
    <row r="8414" spans="1:7" ht="30">
      <c r="A8414" s="333">
        <v>42152211</v>
      </c>
      <c r="B8414" s="333" t="s">
        <v>24170</v>
      </c>
      <c r="D8414" s="333" t="s">
        <v>24171</v>
      </c>
      <c r="E8414" s="333" t="s">
        <v>19182</v>
      </c>
      <c r="F8414" s="333" t="s">
        <v>19183</v>
      </c>
      <c r="G8414" s="333" t="s">
        <v>24172</v>
      </c>
    </row>
    <row r="8415" spans="1:7" ht="45">
      <c r="A8415" s="333">
        <v>42152212</v>
      </c>
      <c r="B8415" s="333" t="s">
        <v>24173</v>
      </c>
      <c r="D8415" s="333" t="s">
        <v>24174</v>
      </c>
      <c r="E8415" s="333" t="s">
        <v>19182</v>
      </c>
      <c r="F8415" s="333" t="s">
        <v>19183</v>
      </c>
      <c r="G8415" s="333" t="s">
        <v>24175</v>
      </c>
    </row>
    <row r="8416" spans="1:7" ht="60">
      <c r="A8416" s="333">
        <v>42152213</v>
      </c>
      <c r="B8416" s="333" t="s">
        <v>24176</v>
      </c>
      <c r="D8416" s="333" t="s">
        <v>24177</v>
      </c>
      <c r="E8416" s="333" t="s">
        <v>19182</v>
      </c>
      <c r="F8416" s="333" t="s">
        <v>19183</v>
      </c>
      <c r="G8416" s="333" t="s">
        <v>24178</v>
      </c>
    </row>
    <row r="8417" spans="1:7" ht="30">
      <c r="A8417" s="333">
        <v>42152214</v>
      </c>
      <c r="B8417" s="333" t="s">
        <v>24179</v>
      </c>
      <c r="D8417" s="333" t="s">
        <v>24180</v>
      </c>
      <c r="E8417" s="333" t="s">
        <v>14926</v>
      </c>
      <c r="F8417" s="333" t="s">
        <v>14927</v>
      </c>
      <c r="G8417" s="333" t="s">
        <v>24181</v>
      </c>
    </row>
    <row r="8418" spans="1:7" ht="30">
      <c r="A8418" s="333">
        <v>42152215</v>
      </c>
      <c r="B8418" s="333" t="s">
        <v>24182</v>
      </c>
      <c r="D8418" s="333" t="s">
        <v>24183</v>
      </c>
      <c r="E8418" s="333" t="s">
        <v>14926</v>
      </c>
      <c r="F8418" s="333" t="s">
        <v>14927</v>
      </c>
      <c r="G8418" s="333" t="s">
        <v>24184</v>
      </c>
    </row>
    <row r="8419" spans="1:7" ht="45">
      <c r="A8419" s="333">
        <v>42152216</v>
      </c>
      <c r="B8419" s="333" t="s">
        <v>24185</v>
      </c>
      <c r="D8419" s="333" t="s">
        <v>24186</v>
      </c>
      <c r="E8419" s="333" t="s">
        <v>19182</v>
      </c>
      <c r="F8419" s="333" t="s">
        <v>19183</v>
      </c>
      <c r="G8419" s="333" t="s">
        <v>24187</v>
      </c>
    </row>
    <row r="8420" spans="1:7" ht="30">
      <c r="A8420" s="333">
        <v>42152217</v>
      </c>
      <c r="B8420" s="333" t="s">
        <v>24188</v>
      </c>
      <c r="D8420" s="333" t="s">
        <v>24189</v>
      </c>
      <c r="E8420" s="333" t="s">
        <v>19182</v>
      </c>
      <c r="F8420" s="333" t="s">
        <v>19183</v>
      </c>
      <c r="G8420" s="333" t="s">
        <v>24190</v>
      </c>
    </row>
    <row r="8421" spans="1:7" ht="45">
      <c r="A8421" s="333">
        <v>42152218</v>
      </c>
      <c r="B8421" s="333" t="s">
        <v>24191</v>
      </c>
      <c r="D8421" s="333" t="s">
        <v>24192</v>
      </c>
      <c r="E8421" s="333" t="s">
        <v>19182</v>
      </c>
      <c r="F8421" s="333" t="s">
        <v>19183</v>
      </c>
      <c r="G8421" s="333" t="s">
        <v>24193</v>
      </c>
    </row>
    <row r="8422" spans="1:7" ht="45">
      <c r="A8422" s="333">
        <v>42152219</v>
      </c>
      <c r="B8422" s="333" t="s">
        <v>24194</v>
      </c>
      <c r="D8422" s="333" t="s">
        <v>24195</v>
      </c>
      <c r="E8422" s="333" t="s">
        <v>19182</v>
      </c>
      <c r="F8422" s="333" t="s">
        <v>19183</v>
      </c>
      <c r="G8422" s="333" t="s">
        <v>24196</v>
      </c>
    </row>
    <row r="8423" spans="1:7" ht="30">
      <c r="A8423" s="333">
        <v>42152220</v>
      </c>
      <c r="B8423" s="333" t="s">
        <v>24197</v>
      </c>
      <c r="D8423" s="333" t="s">
        <v>24198</v>
      </c>
      <c r="E8423" s="333" t="s">
        <v>19182</v>
      </c>
      <c r="F8423" s="333" t="s">
        <v>19183</v>
      </c>
      <c r="G8423" s="333" t="s">
        <v>24199</v>
      </c>
    </row>
    <row r="8424" spans="1:7" ht="30">
      <c r="A8424" s="333">
        <v>42152221</v>
      </c>
      <c r="B8424" s="333" t="s">
        <v>24200</v>
      </c>
      <c r="D8424" s="333" t="s">
        <v>24201</v>
      </c>
      <c r="E8424" s="333" t="s">
        <v>19182</v>
      </c>
      <c r="F8424" s="333" t="s">
        <v>19183</v>
      </c>
      <c r="G8424" s="333" t="s">
        <v>24202</v>
      </c>
    </row>
    <row r="8425" spans="1:7" ht="30">
      <c r="A8425" s="333">
        <v>42152222</v>
      </c>
      <c r="B8425" s="333" t="s">
        <v>24203</v>
      </c>
      <c r="D8425" s="333" t="s">
        <v>24204</v>
      </c>
      <c r="E8425" s="333" t="s">
        <v>19182</v>
      </c>
      <c r="F8425" s="333" t="s">
        <v>19183</v>
      </c>
      <c r="G8425" s="333" t="s">
        <v>24205</v>
      </c>
    </row>
    <row r="8426" spans="1:7" ht="45">
      <c r="A8426" s="333">
        <v>42152223</v>
      </c>
      <c r="B8426" s="333" t="s">
        <v>24206</v>
      </c>
      <c r="D8426" s="333" t="s">
        <v>24207</v>
      </c>
      <c r="E8426" s="333" t="s">
        <v>19182</v>
      </c>
      <c r="F8426" s="333" t="s">
        <v>19183</v>
      </c>
      <c r="G8426" s="333" t="s">
        <v>24208</v>
      </c>
    </row>
    <row r="8427" spans="1:7" ht="45">
      <c r="A8427" s="333">
        <v>42152224</v>
      </c>
      <c r="B8427" s="333" t="s">
        <v>24209</v>
      </c>
      <c r="D8427" s="333" t="s">
        <v>24210</v>
      </c>
      <c r="E8427" s="333" t="s">
        <v>19182</v>
      </c>
      <c r="F8427" s="333" t="s">
        <v>19183</v>
      </c>
      <c r="G8427" s="333" t="s">
        <v>24211</v>
      </c>
    </row>
    <row r="8428" spans="1:7">
      <c r="A8428" s="333">
        <v>42152300</v>
      </c>
      <c r="B8428" s="333" t="s">
        <v>24212</v>
      </c>
      <c r="D8428" s="333" t="s">
        <v>2173</v>
      </c>
      <c r="E8428" s="333" t="s">
        <v>2173</v>
      </c>
      <c r="F8428" s="333" t="s">
        <v>2173</v>
      </c>
      <c r="G8428" s="333" t="s">
        <v>2173</v>
      </c>
    </row>
    <row r="8429" spans="1:7" ht="30">
      <c r="A8429" s="333">
        <v>42152301</v>
      </c>
      <c r="B8429" s="333" t="s">
        <v>24213</v>
      </c>
      <c r="D8429" s="333" t="s">
        <v>24214</v>
      </c>
      <c r="E8429" s="333" t="s">
        <v>19182</v>
      </c>
      <c r="F8429" s="333" t="s">
        <v>19183</v>
      </c>
      <c r="G8429" s="333" t="s">
        <v>24215</v>
      </c>
    </row>
    <row r="8430" spans="1:7" ht="30">
      <c r="A8430" s="333">
        <v>42152302</v>
      </c>
      <c r="B8430" s="333" t="s">
        <v>24216</v>
      </c>
      <c r="D8430" s="333" t="s">
        <v>24217</v>
      </c>
      <c r="E8430" s="333" t="s">
        <v>19182</v>
      </c>
      <c r="F8430" s="333" t="s">
        <v>19183</v>
      </c>
      <c r="G8430" s="333" t="s">
        <v>24218</v>
      </c>
    </row>
    <row r="8431" spans="1:7" ht="30">
      <c r="A8431" s="333">
        <v>42152303</v>
      </c>
      <c r="B8431" s="333" t="s">
        <v>24219</v>
      </c>
      <c r="D8431" s="333" t="s">
        <v>24220</v>
      </c>
      <c r="E8431" s="333" t="s">
        <v>19182</v>
      </c>
      <c r="F8431" s="333" t="s">
        <v>19183</v>
      </c>
      <c r="G8431" s="333" t="s">
        <v>24221</v>
      </c>
    </row>
    <row r="8432" spans="1:7" ht="30">
      <c r="A8432" s="333">
        <v>42152304</v>
      </c>
      <c r="B8432" s="333" t="s">
        <v>24222</v>
      </c>
      <c r="D8432" s="333" t="s">
        <v>24223</v>
      </c>
      <c r="E8432" s="333" t="s">
        <v>19182</v>
      </c>
      <c r="F8432" s="333" t="s">
        <v>19183</v>
      </c>
      <c r="G8432" s="333" t="s">
        <v>24224</v>
      </c>
    </row>
    <row r="8433" spans="1:7" ht="45">
      <c r="A8433" s="333">
        <v>42152305</v>
      </c>
      <c r="B8433" s="333" t="s">
        <v>24225</v>
      </c>
      <c r="D8433" s="333" t="s">
        <v>24226</v>
      </c>
      <c r="E8433" s="333" t="s">
        <v>19182</v>
      </c>
      <c r="F8433" s="333" t="s">
        <v>19183</v>
      </c>
      <c r="G8433" s="333" t="s">
        <v>24227</v>
      </c>
    </row>
    <row r="8434" spans="1:7" ht="45">
      <c r="A8434" s="333">
        <v>42152306</v>
      </c>
      <c r="B8434" s="333" t="s">
        <v>24228</v>
      </c>
      <c r="D8434" s="333" t="s">
        <v>24229</v>
      </c>
      <c r="E8434" s="333" t="s">
        <v>19182</v>
      </c>
      <c r="F8434" s="333" t="s">
        <v>19183</v>
      </c>
      <c r="G8434" s="333" t="s">
        <v>24230</v>
      </c>
    </row>
    <row r="8435" spans="1:7" ht="45">
      <c r="A8435" s="333">
        <v>42152307</v>
      </c>
      <c r="B8435" s="333" t="s">
        <v>24231</v>
      </c>
      <c r="D8435" s="333" t="s">
        <v>24232</v>
      </c>
      <c r="E8435" s="333" t="s">
        <v>19182</v>
      </c>
      <c r="F8435" s="333" t="s">
        <v>19183</v>
      </c>
      <c r="G8435" s="333" t="s">
        <v>24233</v>
      </c>
    </row>
    <row r="8436" spans="1:7">
      <c r="A8436" s="333">
        <v>42152400</v>
      </c>
      <c r="B8436" s="333" t="s">
        <v>24234</v>
      </c>
      <c r="D8436" s="333" t="s">
        <v>2173</v>
      </c>
      <c r="E8436" s="333" t="s">
        <v>2173</v>
      </c>
      <c r="F8436" s="333" t="s">
        <v>2173</v>
      </c>
      <c r="G8436" s="333" t="s">
        <v>2173</v>
      </c>
    </row>
    <row r="8437" spans="1:7" ht="30">
      <c r="A8437" s="333">
        <v>42152401</v>
      </c>
      <c r="B8437" s="333" t="s">
        <v>24235</v>
      </c>
      <c r="D8437" s="333" t="s">
        <v>24236</v>
      </c>
      <c r="E8437" s="333" t="s">
        <v>4377</v>
      </c>
      <c r="F8437" s="333" t="s">
        <v>4378</v>
      </c>
      <c r="G8437" s="333" t="s">
        <v>24237</v>
      </c>
    </row>
    <row r="8438" spans="1:7">
      <c r="A8438" s="333">
        <v>42152402</v>
      </c>
      <c r="B8438" s="333" t="s">
        <v>24238</v>
      </c>
      <c r="D8438" s="333" t="s">
        <v>24239</v>
      </c>
      <c r="E8438" s="333" t="s">
        <v>4377</v>
      </c>
      <c r="F8438" s="333" t="s">
        <v>4378</v>
      </c>
      <c r="G8438" s="333" t="s">
        <v>24240</v>
      </c>
    </row>
    <row r="8439" spans="1:7" ht="30">
      <c r="A8439" s="333">
        <v>42152403</v>
      </c>
      <c r="B8439" s="333" t="s">
        <v>24241</v>
      </c>
      <c r="D8439" s="333" t="s">
        <v>24242</v>
      </c>
      <c r="E8439" s="333" t="s">
        <v>4377</v>
      </c>
      <c r="F8439" s="333" t="s">
        <v>4378</v>
      </c>
      <c r="G8439" s="333" t="s">
        <v>24243</v>
      </c>
    </row>
    <row r="8440" spans="1:7" ht="30">
      <c r="A8440" s="333">
        <v>42152404</v>
      </c>
      <c r="B8440" s="333" t="s">
        <v>24244</v>
      </c>
      <c r="D8440" s="333" t="s">
        <v>24245</v>
      </c>
      <c r="E8440" s="333" t="s">
        <v>4377</v>
      </c>
      <c r="F8440" s="333" t="s">
        <v>4378</v>
      </c>
      <c r="G8440" s="333" t="s">
        <v>24246</v>
      </c>
    </row>
    <row r="8441" spans="1:7" ht="45">
      <c r="A8441" s="333">
        <v>42152405</v>
      </c>
      <c r="B8441" s="333" t="s">
        <v>24247</v>
      </c>
      <c r="D8441" s="333" t="s">
        <v>24248</v>
      </c>
      <c r="E8441" s="333" t="s">
        <v>4377</v>
      </c>
      <c r="F8441" s="333" t="s">
        <v>4378</v>
      </c>
      <c r="G8441" s="333" t="s">
        <v>24249</v>
      </c>
    </row>
    <row r="8442" spans="1:7" ht="45">
      <c r="A8442" s="333">
        <v>42152406</v>
      </c>
      <c r="B8442" s="333" t="s">
        <v>24250</v>
      </c>
      <c r="D8442" s="333" t="s">
        <v>24251</v>
      </c>
      <c r="E8442" s="333" t="s">
        <v>4377</v>
      </c>
      <c r="F8442" s="333" t="s">
        <v>4378</v>
      </c>
      <c r="G8442" s="333" t="s">
        <v>24252</v>
      </c>
    </row>
    <row r="8443" spans="1:7" ht="30">
      <c r="A8443" s="333">
        <v>42152407</v>
      </c>
      <c r="B8443" s="333" t="s">
        <v>24253</v>
      </c>
      <c r="D8443" s="333" t="s">
        <v>24254</v>
      </c>
      <c r="E8443" s="333" t="s">
        <v>4377</v>
      </c>
      <c r="F8443" s="333" t="s">
        <v>4378</v>
      </c>
      <c r="G8443" s="333" t="s">
        <v>24255</v>
      </c>
    </row>
    <row r="8444" spans="1:7" ht="45">
      <c r="A8444" s="333">
        <v>42152408</v>
      </c>
      <c r="B8444" s="333" t="s">
        <v>24256</v>
      </c>
      <c r="D8444" s="333" t="s">
        <v>24257</v>
      </c>
      <c r="E8444" s="333" t="s">
        <v>4377</v>
      </c>
      <c r="F8444" s="333" t="s">
        <v>4378</v>
      </c>
      <c r="G8444" s="333" t="s">
        <v>24258</v>
      </c>
    </row>
    <row r="8445" spans="1:7" ht="30">
      <c r="A8445" s="333">
        <v>42152409</v>
      </c>
      <c r="B8445" s="333" t="s">
        <v>24259</v>
      </c>
      <c r="D8445" s="333" t="s">
        <v>24260</v>
      </c>
      <c r="E8445" s="333" t="s">
        <v>4377</v>
      </c>
      <c r="F8445" s="333" t="s">
        <v>4378</v>
      </c>
      <c r="G8445" s="333" t="s">
        <v>24261</v>
      </c>
    </row>
    <row r="8446" spans="1:7" ht="45">
      <c r="A8446" s="333">
        <v>42152410</v>
      </c>
      <c r="B8446" s="333" t="s">
        <v>24262</v>
      </c>
      <c r="D8446" s="333" t="s">
        <v>24263</v>
      </c>
      <c r="E8446" s="333" t="s">
        <v>4377</v>
      </c>
      <c r="F8446" s="333" t="s">
        <v>4378</v>
      </c>
      <c r="G8446" s="333" t="s">
        <v>24264</v>
      </c>
    </row>
    <row r="8447" spans="1:7" ht="45">
      <c r="A8447" s="333">
        <v>42152411</v>
      </c>
      <c r="B8447" s="333" t="s">
        <v>24265</v>
      </c>
      <c r="D8447" s="333" t="s">
        <v>24266</v>
      </c>
      <c r="E8447" s="333" t="s">
        <v>4377</v>
      </c>
      <c r="F8447" s="333" t="s">
        <v>4378</v>
      </c>
      <c r="G8447" s="333" t="s">
        <v>24267</v>
      </c>
    </row>
    <row r="8448" spans="1:7" ht="45">
      <c r="A8448" s="333">
        <v>42152412</v>
      </c>
      <c r="B8448" s="333" t="s">
        <v>24268</v>
      </c>
      <c r="D8448" s="333" t="s">
        <v>24269</v>
      </c>
      <c r="E8448" s="333" t="s">
        <v>4377</v>
      </c>
      <c r="F8448" s="333" t="s">
        <v>4378</v>
      </c>
      <c r="G8448" s="333" t="s">
        <v>24270</v>
      </c>
    </row>
    <row r="8449" spans="1:7" ht="45">
      <c r="A8449" s="333">
        <v>42152413</v>
      </c>
      <c r="B8449" s="333" t="s">
        <v>24271</v>
      </c>
      <c r="D8449" s="333" t="s">
        <v>24272</v>
      </c>
      <c r="E8449" s="333" t="s">
        <v>4377</v>
      </c>
      <c r="F8449" s="333" t="s">
        <v>4378</v>
      </c>
      <c r="G8449" s="333" t="s">
        <v>24273</v>
      </c>
    </row>
    <row r="8450" spans="1:7">
      <c r="A8450" s="333">
        <v>42152414</v>
      </c>
      <c r="B8450" s="333" t="s">
        <v>24274</v>
      </c>
      <c r="D8450" s="333" t="s">
        <v>24275</v>
      </c>
      <c r="E8450" s="333" t="s">
        <v>4377</v>
      </c>
      <c r="F8450" s="333" t="s">
        <v>4378</v>
      </c>
      <c r="G8450" s="333" t="s">
        <v>24276</v>
      </c>
    </row>
    <row r="8451" spans="1:7" ht="45">
      <c r="A8451" s="333">
        <v>42152415</v>
      </c>
      <c r="B8451" s="333" t="s">
        <v>24277</v>
      </c>
      <c r="D8451" s="333" t="s">
        <v>24278</v>
      </c>
      <c r="E8451" s="333" t="s">
        <v>4377</v>
      </c>
      <c r="F8451" s="333" t="s">
        <v>4378</v>
      </c>
      <c r="G8451" s="333" t="s">
        <v>24279</v>
      </c>
    </row>
    <row r="8452" spans="1:7">
      <c r="A8452" s="333">
        <v>42152416</v>
      </c>
      <c r="B8452" s="333" t="s">
        <v>24280</v>
      </c>
      <c r="D8452" s="333" t="s">
        <v>24281</v>
      </c>
      <c r="E8452" s="333" t="s">
        <v>4377</v>
      </c>
      <c r="F8452" s="333" t="s">
        <v>4378</v>
      </c>
      <c r="G8452" s="333" t="s">
        <v>24282</v>
      </c>
    </row>
    <row r="8453" spans="1:7">
      <c r="A8453" s="333">
        <v>42152417</v>
      </c>
      <c r="B8453" s="333" t="s">
        <v>24283</v>
      </c>
      <c r="D8453" s="333" t="s">
        <v>24284</v>
      </c>
      <c r="E8453" s="333" t="s">
        <v>4377</v>
      </c>
      <c r="F8453" s="333" t="s">
        <v>4378</v>
      </c>
      <c r="G8453" s="333" t="s">
        <v>24285</v>
      </c>
    </row>
    <row r="8454" spans="1:7" ht="45">
      <c r="A8454" s="333">
        <v>42152418</v>
      </c>
      <c r="B8454" s="333" t="s">
        <v>24286</v>
      </c>
      <c r="D8454" s="333" t="s">
        <v>24287</v>
      </c>
      <c r="E8454" s="333" t="s">
        <v>4377</v>
      </c>
      <c r="F8454" s="333" t="s">
        <v>4378</v>
      </c>
      <c r="G8454" s="333" t="s">
        <v>24288</v>
      </c>
    </row>
    <row r="8455" spans="1:7" ht="45">
      <c r="A8455" s="333">
        <v>42152419</v>
      </c>
      <c r="B8455" s="333" t="s">
        <v>24289</v>
      </c>
      <c r="D8455" s="333" t="s">
        <v>24290</v>
      </c>
      <c r="E8455" s="333" t="s">
        <v>4377</v>
      </c>
      <c r="F8455" s="333" t="s">
        <v>4378</v>
      </c>
      <c r="G8455" s="333" t="s">
        <v>24291</v>
      </c>
    </row>
    <row r="8456" spans="1:7" ht="45">
      <c r="A8456" s="333">
        <v>42152420</v>
      </c>
      <c r="B8456" s="333" t="s">
        <v>24292</v>
      </c>
      <c r="D8456" s="333" t="s">
        <v>24293</v>
      </c>
      <c r="E8456" s="333" t="s">
        <v>4377</v>
      </c>
      <c r="F8456" s="333" t="s">
        <v>4378</v>
      </c>
      <c r="G8456" s="333" t="s">
        <v>24294</v>
      </c>
    </row>
    <row r="8457" spans="1:7" ht="45">
      <c r="A8457" s="333">
        <v>42152421</v>
      </c>
      <c r="B8457" s="333" t="s">
        <v>24295</v>
      </c>
      <c r="D8457" s="333" t="s">
        <v>24296</v>
      </c>
      <c r="E8457" s="333" t="s">
        <v>4377</v>
      </c>
      <c r="F8457" s="333" t="s">
        <v>4378</v>
      </c>
      <c r="G8457" s="333" t="s">
        <v>24297</v>
      </c>
    </row>
    <row r="8458" spans="1:7" ht="45">
      <c r="A8458" s="333">
        <v>42152422</v>
      </c>
      <c r="B8458" s="333" t="s">
        <v>24298</v>
      </c>
      <c r="D8458" s="333" t="s">
        <v>24299</v>
      </c>
      <c r="E8458" s="333" t="s">
        <v>4377</v>
      </c>
      <c r="F8458" s="333" t="s">
        <v>4378</v>
      </c>
      <c r="G8458" s="333" t="s">
        <v>24300</v>
      </c>
    </row>
    <row r="8459" spans="1:7" ht="30">
      <c r="A8459" s="333">
        <v>42152423</v>
      </c>
      <c r="B8459" s="333" t="s">
        <v>24301</v>
      </c>
      <c r="D8459" s="333" t="s">
        <v>24302</v>
      </c>
      <c r="E8459" s="333" t="s">
        <v>4377</v>
      </c>
      <c r="F8459" s="333" t="s">
        <v>4378</v>
      </c>
      <c r="G8459" s="333" t="s">
        <v>24303</v>
      </c>
    </row>
    <row r="8460" spans="1:7" ht="120">
      <c r="A8460" s="333">
        <v>42152424</v>
      </c>
      <c r="B8460" s="333" t="s">
        <v>24304</v>
      </c>
      <c r="D8460" s="333" t="s">
        <v>24305</v>
      </c>
      <c r="E8460" s="333" t="s">
        <v>4377</v>
      </c>
      <c r="F8460" s="333" t="s">
        <v>4378</v>
      </c>
      <c r="G8460" s="333" t="s">
        <v>24306</v>
      </c>
    </row>
    <row r="8461" spans="1:7" ht="30">
      <c r="A8461" s="333">
        <v>42152425</v>
      </c>
      <c r="B8461" s="333" t="s">
        <v>24307</v>
      </c>
      <c r="D8461" s="333" t="s">
        <v>24308</v>
      </c>
      <c r="E8461" s="333" t="s">
        <v>4377</v>
      </c>
      <c r="F8461" s="333" t="s">
        <v>4378</v>
      </c>
      <c r="G8461" s="333" t="s">
        <v>24309</v>
      </c>
    </row>
    <row r="8462" spans="1:7" ht="30">
      <c r="A8462" s="333">
        <v>42152426</v>
      </c>
      <c r="B8462" s="333" t="s">
        <v>24310</v>
      </c>
      <c r="D8462" s="333" t="s">
        <v>24311</v>
      </c>
      <c r="E8462" s="333" t="s">
        <v>4377</v>
      </c>
      <c r="F8462" s="333" t="s">
        <v>4378</v>
      </c>
      <c r="G8462" s="333" t="s">
        <v>24312</v>
      </c>
    </row>
    <row r="8463" spans="1:7" ht="45">
      <c r="A8463" s="333">
        <v>42152427</v>
      </c>
      <c r="B8463" s="333" t="s">
        <v>24313</v>
      </c>
      <c r="D8463" s="333" t="s">
        <v>24314</v>
      </c>
      <c r="E8463" s="333" t="s">
        <v>4377</v>
      </c>
      <c r="F8463" s="333" t="s">
        <v>4378</v>
      </c>
      <c r="G8463" s="333" t="s">
        <v>24315</v>
      </c>
    </row>
    <row r="8464" spans="1:7" ht="45">
      <c r="A8464" s="333">
        <v>42152428</v>
      </c>
      <c r="B8464" s="333" t="s">
        <v>24316</v>
      </c>
      <c r="D8464" s="333" t="s">
        <v>24317</v>
      </c>
      <c r="E8464" s="333" t="s">
        <v>4377</v>
      </c>
      <c r="F8464" s="333" t="s">
        <v>4378</v>
      </c>
      <c r="G8464" s="333" t="s">
        <v>24318</v>
      </c>
    </row>
    <row r="8465" spans="1:7">
      <c r="A8465" s="333">
        <v>42152429</v>
      </c>
      <c r="B8465" s="333" t="s">
        <v>24319</v>
      </c>
      <c r="D8465" s="333" t="s">
        <v>24320</v>
      </c>
      <c r="E8465" s="333" t="s">
        <v>4377</v>
      </c>
      <c r="F8465" s="333" t="s">
        <v>4378</v>
      </c>
      <c r="G8465" s="333" t="s">
        <v>24321</v>
      </c>
    </row>
    <row r="8466" spans="1:7" ht="30">
      <c r="A8466" s="333">
        <v>42152430</v>
      </c>
      <c r="B8466" s="333" t="s">
        <v>24322</v>
      </c>
      <c r="D8466" s="333" t="s">
        <v>24323</v>
      </c>
      <c r="E8466" s="333" t="s">
        <v>4377</v>
      </c>
      <c r="F8466" s="333" t="s">
        <v>4378</v>
      </c>
      <c r="G8466" s="333" t="s">
        <v>24324</v>
      </c>
    </row>
    <row r="8467" spans="1:7" ht="45">
      <c r="A8467" s="333">
        <v>42152431</v>
      </c>
      <c r="B8467" s="333" t="s">
        <v>24325</v>
      </c>
      <c r="D8467" s="333" t="s">
        <v>24326</v>
      </c>
      <c r="E8467" s="333" t="s">
        <v>4377</v>
      </c>
      <c r="F8467" s="333" t="s">
        <v>4378</v>
      </c>
      <c r="G8467" s="333" t="s">
        <v>24327</v>
      </c>
    </row>
    <row r="8468" spans="1:7">
      <c r="A8468" s="333">
        <v>42152432</v>
      </c>
      <c r="B8468" s="333" t="s">
        <v>24328</v>
      </c>
      <c r="D8468" s="333" t="s">
        <v>24329</v>
      </c>
      <c r="E8468" s="333" t="s">
        <v>4377</v>
      </c>
      <c r="F8468" s="333" t="s">
        <v>4378</v>
      </c>
      <c r="G8468" s="333" t="s">
        <v>24330</v>
      </c>
    </row>
    <row r="8469" spans="1:7" ht="45">
      <c r="A8469" s="333">
        <v>42152433</v>
      </c>
      <c r="B8469" s="333" t="s">
        <v>24331</v>
      </c>
      <c r="D8469" s="333" t="s">
        <v>24332</v>
      </c>
      <c r="E8469" s="333" t="s">
        <v>14926</v>
      </c>
      <c r="F8469" s="333" t="s">
        <v>14927</v>
      </c>
      <c r="G8469" s="333" t="s">
        <v>24333</v>
      </c>
    </row>
    <row r="8470" spans="1:7" ht="45">
      <c r="A8470" s="333">
        <v>42152434</v>
      </c>
      <c r="B8470" s="333" t="s">
        <v>24334</v>
      </c>
      <c r="D8470" s="333" t="s">
        <v>24335</v>
      </c>
      <c r="E8470" s="333" t="s">
        <v>4377</v>
      </c>
      <c r="F8470" s="333" t="s">
        <v>4378</v>
      </c>
      <c r="G8470" s="333" t="s">
        <v>24336</v>
      </c>
    </row>
    <row r="8471" spans="1:7" ht="45">
      <c r="A8471" s="333">
        <v>42152435</v>
      </c>
      <c r="B8471" s="333" t="s">
        <v>24337</v>
      </c>
      <c r="D8471" s="333" t="s">
        <v>24338</v>
      </c>
      <c r="E8471" s="333" t="s">
        <v>4377</v>
      </c>
      <c r="F8471" s="333" t="s">
        <v>4378</v>
      </c>
      <c r="G8471" s="333" t="s">
        <v>24336</v>
      </c>
    </row>
    <row r="8472" spans="1:7" ht="30">
      <c r="A8472" s="333">
        <v>42152436</v>
      </c>
      <c r="B8472" s="333" t="s">
        <v>24339</v>
      </c>
      <c r="D8472" s="333" t="s">
        <v>24340</v>
      </c>
      <c r="E8472" s="333" t="s">
        <v>4377</v>
      </c>
      <c r="F8472" s="333" t="s">
        <v>4378</v>
      </c>
      <c r="G8472" s="333" t="s">
        <v>24341</v>
      </c>
    </row>
    <row r="8473" spans="1:7" ht="30">
      <c r="A8473" s="333">
        <v>42152437</v>
      </c>
      <c r="B8473" s="333" t="s">
        <v>24342</v>
      </c>
      <c r="D8473" s="333" t="s">
        <v>24343</v>
      </c>
      <c r="E8473" s="333" t="s">
        <v>4377</v>
      </c>
      <c r="F8473" s="333" t="s">
        <v>4378</v>
      </c>
      <c r="G8473" s="333" t="s">
        <v>24344</v>
      </c>
    </row>
    <row r="8474" spans="1:7" ht="45">
      <c r="A8474" s="333">
        <v>42152438</v>
      </c>
      <c r="B8474" s="333" t="s">
        <v>24345</v>
      </c>
      <c r="D8474" s="333" t="s">
        <v>24346</v>
      </c>
      <c r="E8474" s="333" t="s">
        <v>4377</v>
      </c>
      <c r="F8474" s="333" t="s">
        <v>4378</v>
      </c>
      <c r="G8474" s="333" t="s">
        <v>24347</v>
      </c>
    </row>
    <row r="8475" spans="1:7" ht="45">
      <c r="A8475" s="333">
        <v>42152439</v>
      </c>
      <c r="B8475" s="333" t="s">
        <v>24348</v>
      </c>
      <c r="D8475" s="333" t="s">
        <v>24349</v>
      </c>
      <c r="E8475" s="333" t="s">
        <v>4377</v>
      </c>
      <c r="F8475" s="333" t="s">
        <v>4378</v>
      </c>
      <c r="G8475" s="333" t="s">
        <v>24350</v>
      </c>
    </row>
    <row r="8476" spans="1:7" ht="45">
      <c r="A8476" s="333">
        <v>42152440</v>
      </c>
      <c r="B8476" s="333" t="s">
        <v>24351</v>
      </c>
      <c r="D8476" s="333" t="s">
        <v>24352</v>
      </c>
      <c r="E8476" s="333" t="s">
        <v>4377</v>
      </c>
      <c r="F8476" s="333" t="s">
        <v>4378</v>
      </c>
      <c r="G8476" s="333" t="s">
        <v>24353</v>
      </c>
    </row>
    <row r="8477" spans="1:7" ht="45">
      <c r="A8477" s="333">
        <v>42152441</v>
      </c>
      <c r="B8477" s="333" t="s">
        <v>24354</v>
      </c>
      <c r="D8477" s="333" t="s">
        <v>24355</v>
      </c>
      <c r="E8477" s="333" t="s">
        <v>4377</v>
      </c>
      <c r="F8477" s="333" t="s">
        <v>4378</v>
      </c>
      <c r="G8477" s="333" t="s">
        <v>24356</v>
      </c>
    </row>
    <row r="8478" spans="1:7">
      <c r="A8478" s="333">
        <v>42152442</v>
      </c>
      <c r="B8478" s="333" t="s">
        <v>24357</v>
      </c>
      <c r="D8478" s="333" t="s">
        <v>24358</v>
      </c>
      <c r="E8478" s="333" t="s">
        <v>4377</v>
      </c>
      <c r="F8478" s="333" t="s">
        <v>4378</v>
      </c>
      <c r="G8478" s="333" t="s">
        <v>24359</v>
      </c>
    </row>
    <row r="8479" spans="1:7" ht="75">
      <c r="A8479" s="333">
        <v>42152443</v>
      </c>
      <c r="B8479" s="333" t="s">
        <v>24360</v>
      </c>
      <c r="D8479" s="333" t="s">
        <v>24361</v>
      </c>
      <c r="E8479" s="333" t="s">
        <v>4377</v>
      </c>
      <c r="F8479" s="333" t="s">
        <v>4378</v>
      </c>
      <c r="G8479" s="333" t="s">
        <v>24362</v>
      </c>
    </row>
    <row r="8480" spans="1:7" ht="30">
      <c r="A8480" s="333">
        <v>42152444</v>
      </c>
      <c r="B8480" s="333" t="s">
        <v>24363</v>
      </c>
      <c r="D8480" s="333" t="s">
        <v>24364</v>
      </c>
      <c r="E8480" s="333" t="s">
        <v>4377</v>
      </c>
      <c r="F8480" s="333" t="s">
        <v>4378</v>
      </c>
      <c r="G8480" s="333" t="s">
        <v>24365</v>
      </c>
    </row>
    <row r="8481" spans="1:7" ht="30">
      <c r="A8481" s="333">
        <v>42152445</v>
      </c>
      <c r="B8481" s="333" t="s">
        <v>24366</v>
      </c>
      <c r="D8481" s="333" t="s">
        <v>24367</v>
      </c>
      <c r="E8481" s="333" t="s">
        <v>4377</v>
      </c>
      <c r="F8481" s="333" t="s">
        <v>4378</v>
      </c>
      <c r="G8481" s="333" t="s">
        <v>24365</v>
      </c>
    </row>
    <row r="8482" spans="1:7" ht="45">
      <c r="A8482" s="333">
        <v>42152446</v>
      </c>
      <c r="B8482" s="333" t="s">
        <v>24368</v>
      </c>
      <c r="D8482" s="333" t="s">
        <v>24369</v>
      </c>
      <c r="E8482" s="333" t="s">
        <v>4377</v>
      </c>
      <c r="F8482" s="333" t="s">
        <v>4378</v>
      </c>
      <c r="G8482" s="333" t="s">
        <v>24370</v>
      </c>
    </row>
    <row r="8483" spans="1:7" ht="45">
      <c r="A8483" s="333">
        <v>42152447</v>
      </c>
      <c r="B8483" s="333" t="s">
        <v>24371</v>
      </c>
      <c r="D8483" s="333" t="s">
        <v>24372</v>
      </c>
      <c r="E8483" s="333" t="s">
        <v>4377</v>
      </c>
      <c r="F8483" s="333" t="s">
        <v>4378</v>
      </c>
      <c r="G8483" s="333" t="s">
        <v>24373</v>
      </c>
    </row>
    <row r="8484" spans="1:7" ht="60">
      <c r="A8484" s="333">
        <v>42152449</v>
      </c>
      <c r="B8484" s="333" t="s">
        <v>24374</v>
      </c>
      <c r="D8484" s="333" t="s">
        <v>24375</v>
      </c>
      <c r="E8484" s="333" t="s">
        <v>4377</v>
      </c>
      <c r="F8484" s="333" t="s">
        <v>4378</v>
      </c>
      <c r="G8484" s="333" t="s">
        <v>24376</v>
      </c>
    </row>
    <row r="8485" spans="1:7">
      <c r="A8485" s="333">
        <v>42152450</v>
      </c>
      <c r="B8485" s="333" t="s">
        <v>24377</v>
      </c>
      <c r="D8485" s="333" t="s">
        <v>24378</v>
      </c>
      <c r="E8485" s="333" t="s">
        <v>4377</v>
      </c>
      <c r="F8485" s="333" t="s">
        <v>4378</v>
      </c>
      <c r="G8485" s="333" t="s">
        <v>24379</v>
      </c>
    </row>
    <row r="8486" spans="1:7" ht="30">
      <c r="A8486" s="333">
        <v>42152451</v>
      </c>
      <c r="B8486" s="333" t="s">
        <v>24380</v>
      </c>
      <c r="D8486" s="333" t="s">
        <v>24381</v>
      </c>
      <c r="E8486" s="333" t="s">
        <v>4377</v>
      </c>
      <c r="F8486" s="333" t="s">
        <v>4378</v>
      </c>
      <c r="G8486" s="333" t="s">
        <v>24382</v>
      </c>
    </row>
    <row r="8487" spans="1:7" ht="45">
      <c r="A8487" s="333">
        <v>42152452</v>
      </c>
      <c r="B8487" s="333" t="s">
        <v>24383</v>
      </c>
      <c r="D8487" s="333" t="s">
        <v>24384</v>
      </c>
      <c r="E8487" s="333" t="s">
        <v>4377</v>
      </c>
      <c r="F8487" s="333" t="s">
        <v>4378</v>
      </c>
      <c r="G8487" s="333" t="s">
        <v>24385</v>
      </c>
    </row>
    <row r="8488" spans="1:7" ht="45">
      <c r="A8488" s="333">
        <v>42152453</v>
      </c>
      <c r="B8488" s="333" t="s">
        <v>24386</v>
      </c>
      <c r="D8488" s="333" t="s">
        <v>24387</v>
      </c>
      <c r="E8488" s="333" t="s">
        <v>4377</v>
      </c>
      <c r="F8488" s="333" t="s">
        <v>4378</v>
      </c>
      <c r="G8488" s="333" t="s">
        <v>24388</v>
      </c>
    </row>
    <row r="8489" spans="1:7" ht="45">
      <c r="A8489" s="333">
        <v>42152454</v>
      </c>
      <c r="B8489" s="333" t="s">
        <v>24389</v>
      </c>
      <c r="D8489" s="333" t="s">
        <v>24390</v>
      </c>
      <c r="E8489" s="333" t="s">
        <v>4377</v>
      </c>
      <c r="F8489" s="333" t="s">
        <v>4378</v>
      </c>
      <c r="G8489" s="333" t="s">
        <v>24391</v>
      </c>
    </row>
    <row r="8490" spans="1:7">
      <c r="A8490" s="333">
        <v>42152455</v>
      </c>
      <c r="B8490" s="333" t="s">
        <v>24392</v>
      </c>
      <c r="D8490" s="333" t="s">
        <v>24393</v>
      </c>
      <c r="E8490" s="333" t="s">
        <v>7948</v>
      </c>
      <c r="F8490" s="333" t="s">
        <v>7949</v>
      </c>
      <c r="G8490" s="333" t="s">
        <v>24394</v>
      </c>
    </row>
    <row r="8491" spans="1:7" ht="30">
      <c r="A8491" s="333">
        <v>42152456</v>
      </c>
      <c r="B8491" s="333" t="s">
        <v>24395</v>
      </c>
      <c r="D8491" s="333" t="s">
        <v>24396</v>
      </c>
      <c r="E8491" s="333" t="s">
        <v>4377</v>
      </c>
      <c r="F8491" s="333" t="s">
        <v>4378</v>
      </c>
      <c r="G8491" s="333" t="s">
        <v>24397</v>
      </c>
    </row>
    <row r="8492" spans="1:7" ht="75">
      <c r="A8492" s="333">
        <v>42152457</v>
      </c>
      <c r="B8492" s="333" t="s">
        <v>24398</v>
      </c>
      <c r="D8492" s="333" t="s">
        <v>24399</v>
      </c>
      <c r="E8492" s="333" t="s">
        <v>4377</v>
      </c>
      <c r="F8492" s="333" t="s">
        <v>4378</v>
      </c>
      <c r="G8492" s="333" t="s">
        <v>24400</v>
      </c>
    </row>
    <row r="8493" spans="1:7">
      <c r="A8493" s="333">
        <v>42152458</v>
      </c>
      <c r="B8493" s="333" t="s">
        <v>24401</v>
      </c>
      <c r="D8493" s="333" t="s">
        <v>24402</v>
      </c>
      <c r="E8493" s="333" t="s">
        <v>4377</v>
      </c>
      <c r="F8493" s="333" t="s">
        <v>4378</v>
      </c>
      <c r="G8493" s="333" t="s">
        <v>24403</v>
      </c>
    </row>
    <row r="8494" spans="1:7" ht="45">
      <c r="A8494" s="333">
        <v>42152459</v>
      </c>
      <c r="B8494" s="333" t="s">
        <v>24404</v>
      </c>
      <c r="D8494" s="333" t="s">
        <v>24405</v>
      </c>
      <c r="E8494" s="333" t="s">
        <v>4377</v>
      </c>
      <c r="F8494" s="333" t="s">
        <v>4378</v>
      </c>
      <c r="G8494" s="333" t="s">
        <v>24406</v>
      </c>
    </row>
    <row r="8495" spans="1:7">
      <c r="A8495" s="333">
        <v>42152460</v>
      </c>
      <c r="B8495" s="333" t="s">
        <v>24407</v>
      </c>
      <c r="D8495" s="333" t="s">
        <v>24408</v>
      </c>
      <c r="E8495" s="333" t="s">
        <v>4377</v>
      </c>
      <c r="F8495" s="333" t="s">
        <v>4378</v>
      </c>
      <c r="G8495" s="333" t="s">
        <v>24409</v>
      </c>
    </row>
    <row r="8496" spans="1:7" ht="30">
      <c r="A8496" s="333">
        <v>42152461</v>
      </c>
      <c r="B8496" s="333" t="s">
        <v>24410</v>
      </c>
      <c r="D8496" s="333" t="s">
        <v>24411</v>
      </c>
      <c r="E8496" s="333" t="s">
        <v>4377</v>
      </c>
      <c r="F8496" s="333" t="s">
        <v>4378</v>
      </c>
      <c r="G8496" s="333" t="s">
        <v>24412</v>
      </c>
    </row>
    <row r="8497" spans="1:7" ht="45">
      <c r="A8497" s="333">
        <v>42152462</v>
      </c>
      <c r="B8497" s="333" t="s">
        <v>24413</v>
      </c>
      <c r="D8497" s="333" t="s">
        <v>24414</v>
      </c>
      <c r="E8497" s="333" t="s">
        <v>4377</v>
      </c>
      <c r="F8497" s="333" t="s">
        <v>4378</v>
      </c>
      <c r="G8497" s="333" t="s">
        <v>24415</v>
      </c>
    </row>
    <row r="8498" spans="1:7" ht="30">
      <c r="A8498" s="333">
        <v>42152463</v>
      </c>
      <c r="B8498" s="333" t="s">
        <v>24416</v>
      </c>
      <c r="D8498" s="333" t="s">
        <v>24417</v>
      </c>
      <c r="E8498" s="333" t="s">
        <v>4377</v>
      </c>
      <c r="F8498" s="333" t="s">
        <v>4378</v>
      </c>
      <c r="G8498" s="333" t="s">
        <v>24418</v>
      </c>
    </row>
    <row r="8499" spans="1:7" ht="45">
      <c r="A8499" s="333">
        <v>42152464</v>
      </c>
      <c r="B8499" s="333" t="s">
        <v>24419</v>
      </c>
      <c r="D8499" s="333" t="s">
        <v>24420</v>
      </c>
      <c r="E8499" s="333" t="s">
        <v>4377</v>
      </c>
      <c r="F8499" s="333" t="s">
        <v>4378</v>
      </c>
      <c r="G8499" s="333" t="s">
        <v>24421</v>
      </c>
    </row>
    <row r="8500" spans="1:7" ht="45">
      <c r="A8500" s="333">
        <v>42152465</v>
      </c>
      <c r="B8500" s="333" t="s">
        <v>24422</v>
      </c>
      <c r="D8500" s="333" t="s">
        <v>24423</v>
      </c>
      <c r="E8500" s="333" t="s">
        <v>4377</v>
      </c>
      <c r="F8500" s="333" t="s">
        <v>4378</v>
      </c>
      <c r="G8500" s="333" t="s">
        <v>24424</v>
      </c>
    </row>
    <row r="8501" spans="1:7">
      <c r="A8501" s="333">
        <v>42152500</v>
      </c>
      <c r="B8501" s="333" t="s">
        <v>24425</v>
      </c>
      <c r="D8501" s="333" t="s">
        <v>2173</v>
      </c>
      <c r="E8501" s="333" t="s">
        <v>2173</v>
      </c>
      <c r="F8501" s="333" t="s">
        <v>2173</v>
      </c>
      <c r="G8501" s="333" t="s">
        <v>2173</v>
      </c>
    </row>
    <row r="8502" spans="1:7" ht="30">
      <c r="A8502" s="333">
        <v>42152501</v>
      </c>
      <c r="B8502" s="333" t="s">
        <v>24426</v>
      </c>
      <c r="D8502" s="333" t="s">
        <v>24427</v>
      </c>
      <c r="E8502" s="333" t="s">
        <v>14926</v>
      </c>
      <c r="F8502" s="333" t="s">
        <v>14927</v>
      </c>
      <c r="G8502" s="333" t="s">
        <v>24428</v>
      </c>
    </row>
    <row r="8503" spans="1:7" ht="30">
      <c r="A8503" s="333">
        <v>42152502</v>
      </c>
      <c r="B8503" s="333" t="s">
        <v>24429</v>
      </c>
      <c r="D8503" s="333" t="s">
        <v>24430</v>
      </c>
      <c r="E8503" s="333" t="s">
        <v>14926</v>
      </c>
      <c r="F8503" s="333" t="s">
        <v>14927</v>
      </c>
      <c r="G8503" s="333" t="s">
        <v>24431</v>
      </c>
    </row>
    <row r="8504" spans="1:7" ht="45">
      <c r="A8504" s="333">
        <v>42152503</v>
      </c>
      <c r="B8504" s="333" t="s">
        <v>24432</v>
      </c>
      <c r="D8504" s="333" t="s">
        <v>24433</v>
      </c>
      <c r="E8504" s="333" t="s">
        <v>14926</v>
      </c>
      <c r="F8504" s="333" t="s">
        <v>14927</v>
      </c>
      <c r="G8504" s="333" t="s">
        <v>24434</v>
      </c>
    </row>
    <row r="8505" spans="1:7" ht="30">
      <c r="A8505" s="333">
        <v>42152504</v>
      </c>
      <c r="B8505" s="333" t="s">
        <v>24435</v>
      </c>
      <c r="D8505" s="333" t="s">
        <v>24436</v>
      </c>
      <c r="E8505" s="333" t="s">
        <v>14926</v>
      </c>
      <c r="F8505" s="333" t="s">
        <v>14927</v>
      </c>
      <c r="G8505" s="333" t="s">
        <v>24437</v>
      </c>
    </row>
    <row r="8506" spans="1:7">
      <c r="A8506" s="333">
        <v>42152505</v>
      </c>
      <c r="B8506" s="333" t="s">
        <v>24438</v>
      </c>
      <c r="D8506" s="333" t="s">
        <v>24439</v>
      </c>
      <c r="E8506" s="333" t="s">
        <v>14926</v>
      </c>
      <c r="F8506" s="333" t="s">
        <v>14927</v>
      </c>
      <c r="G8506" s="333" t="s">
        <v>24440</v>
      </c>
    </row>
    <row r="8507" spans="1:7">
      <c r="A8507" s="333">
        <v>42152506</v>
      </c>
      <c r="B8507" s="333" t="s">
        <v>24441</v>
      </c>
      <c r="D8507" s="333" t="s">
        <v>24442</v>
      </c>
      <c r="E8507" s="333" t="s">
        <v>14926</v>
      </c>
      <c r="F8507" s="333" t="s">
        <v>14927</v>
      </c>
      <c r="G8507" s="333" t="s">
        <v>24443</v>
      </c>
    </row>
    <row r="8508" spans="1:7" ht="30">
      <c r="A8508" s="333">
        <v>42152507</v>
      </c>
      <c r="B8508" s="333" t="s">
        <v>24444</v>
      </c>
      <c r="D8508" s="333" t="s">
        <v>24445</v>
      </c>
      <c r="E8508" s="333" t="s">
        <v>14926</v>
      </c>
      <c r="F8508" s="333" t="s">
        <v>14927</v>
      </c>
      <c r="G8508" s="333" t="s">
        <v>24446</v>
      </c>
    </row>
    <row r="8509" spans="1:7" ht="45">
      <c r="A8509" s="333">
        <v>42152508</v>
      </c>
      <c r="B8509" s="333" t="s">
        <v>24447</v>
      </c>
      <c r="D8509" s="333" t="s">
        <v>24448</v>
      </c>
      <c r="E8509" s="333" t="s">
        <v>14926</v>
      </c>
      <c r="F8509" s="333" t="s">
        <v>14927</v>
      </c>
      <c r="G8509" s="333" t="s">
        <v>24449</v>
      </c>
    </row>
    <row r="8510" spans="1:7" ht="30">
      <c r="A8510" s="333">
        <v>42152509</v>
      </c>
      <c r="B8510" s="333" t="s">
        <v>24450</v>
      </c>
      <c r="D8510" s="333" t="s">
        <v>24451</v>
      </c>
      <c r="E8510" s="333" t="s">
        <v>14926</v>
      </c>
      <c r="F8510" s="333" t="s">
        <v>14927</v>
      </c>
      <c r="G8510" s="333" t="s">
        <v>24452</v>
      </c>
    </row>
    <row r="8511" spans="1:7" ht="30">
      <c r="A8511" s="333">
        <v>42152510</v>
      </c>
      <c r="B8511" s="333" t="s">
        <v>24453</v>
      </c>
      <c r="D8511" s="333" t="s">
        <v>24454</v>
      </c>
      <c r="E8511" s="333" t="s">
        <v>14926</v>
      </c>
      <c r="F8511" s="333" t="s">
        <v>14927</v>
      </c>
      <c r="G8511" s="333" t="s">
        <v>24455</v>
      </c>
    </row>
    <row r="8512" spans="1:7">
      <c r="A8512" s="333">
        <v>42152511</v>
      </c>
      <c r="B8512" s="333" t="s">
        <v>24456</v>
      </c>
      <c r="D8512" s="333" t="s">
        <v>24457</v>
      </c>
      <c r="E8512" s="333" t="s">
        <v>14926</v>
      </c>
      <c r="F8512" s="333" t="s">
        <v>14927</v>
      </c>
      <c r="G8512" s="333" t="s">
        <v>24458</v>
      </c>
    </row>
    <row r="8513" spans="1:7" ht="30">
      <c r="A8513" s="333">
        <v>42152512</v>
      </c>
      <c r="B8513" s="333" t="s">
        <v>24459</v>
      </c>
      <c r="D8513" s="333" t="s">
        <v>24460</v>
      </c>
      <c r="E8513" s="333" t="s">
        <v>14926</v>
      </c>
      <c r="F8513" s="333" t="s">
        <v>14927</v>
      </c>
      <c r="G8513" s="333" t="s">
        <v>24461</v>
      </c>
    </row>
    <row r="8514" spans="1:7" ht="45">
      <c r="A8514" s="333">
        <v>42152513</v>
      </c>
      <c r="B8514" s="333" t="s">
        <v>24462</v>
      </c>
      <c r="D8514" s="333" t="s">
        <v>24463</v>
      </c>
      <c r="E8514" s="333" t="s">
        <v>14926</v>
      </c>
      <c r="F8514" s="333" t="s">
        <v>14927</v>
      </c>
      <c r="G8514" s="333" t="s">
        <v>24464</v>
      </c>
    </row>
    <row r="8515" spans="1:7" ht="30">
      <c r="A8515" s="333">
        <v>42152514</v>
      </c>
      <c r="B8515" s="333" t="s">
        <v>24465</v>
      </c>
      <c r="D8515" s="333" t="s">
        <v>24466</v>
      </c>
      <c r="E8515" s="333" t="s">
        <v>14926</v>
      </c>
      <c r="F8515" s="333" t="s">
        <v>14927</v>
      </c>
      <c r="G8515" s="333" t="s">
        <v>24467</v>
      </c>
    </row>
    <row r="8516" spans="1:7">
      <c r="A8516" s="333">
        <v>42152516</v>
      </c>
      <c r="B8516" s="333" t="s">
        <v>24468</v>
      </c>
      <c r="D8516" s="333" t="s">
        <v>24469</v>
      </c>
      <c r="E8516" s="333" t="s">
        <v>14926</v>
      </c>
      <c r="F8516" s="333" t="s">
        <v>14927</v>
      </c>
      <c r="G8516" s="333" t="s">
        <v>24470</v>
      </c>
    </row>
    <row r="8517" spans="1:7" ht="30">
      <c r="A8517" s="333">
        <v>42152517</v>
      </c>
      <c r="B8517" s="333" t="s">
        <v>24471</v>
      </c>
      <c r="D8517" s="333" t="s">
        <v>24472</v>
      </c>
      <c r="E8517" s="333" t="s">
        <v>14926</v>
      </c>
      <c r="F8517" s="333" t="s">
        <v>14927</v>
      </c>
      <c r="G8517" s="333" t="s">
        <v>24473</v>
      </c>
    </row>
    <row r="8518" spans="1:7">
      <c r="A8518" s="333">
        <v>42152518</v>
      </c>
      <c r="B8518" s="333" t="s">
        <v>24474</v>
      </c>
      <c r="D8518" s="333" t="s">
        <v>24475</v>
      </c>
      <c r="E8518" s="333" t="s">
        <v>14926</v>
      </c>
      <c r="F8518" s="333" t="s">
        <v>14927</v>
      </c>
      <c r="G8518" s="333" t="s">
        <v>24476</v>
      </c>
    </row>
    <row r="8519" spans="1:7" ht="30">
      <c r="A8519" s="333">
        <v>42152519</v>
      </c>
      <c r="B8519" s="333" t="s">
        <v>24477</v>
      </c>
      <c r="D8519" s="333" t="s">
        <v>24478</v>
      </c>
      <c r="E8519" s="333" t="s">
        <v>14926</v>
      </c>
      <c r="F8519" s="333" t="s">
        <v>14927</v>
      </c>
      <c r="G8519" s="333" t="s">
        <v>24479</v>
      </c>
    </row>
    <row r="8520" spans="1:7">
      <c r="A8520" s="333">
        <v>42152520</v>
      </c>
      <c r="B8520" s="333" t="s">
        <v>24480</v>
      </c>
      <c r="D8520" s="333" t="s">
        <v>24481</v>
      </c>
      <c r="E8520" s="333" t="s">
        <v>14926</v>
      </c>
      <c r="F8520" s="333" t="s">
        <v>14927</v>
      </c>
      <c r="G8520" s="333" t="s">
        <v>24482</v>
      </c>
    </row>
    <row r="8521" spans="1:7">
      <c r="A8521" s="333">
        <v>42152600</v>
      </c>
      <c r="B8521" s="333" t="s">
        <v>24483</v>
      </c>
      <c r="D8521" s="333" t="s">
        <v>2173</v>
      </c>
      <c r="E8521" s="333" t="s">
        <v>2173</v>
      </c>
      <c r="F8521" s="333" t="s">
        <v>2173</v>
      </c>
      <c r="G8521" s="333" t="s">
        <v>2173</v>
      </c>
    </row>
    <row r="8522" spans="1:7" ht="30">
      <c r="A8522" s="333">
        <v>42152601</v>
      </c>
      <c r="B8522" s="333" t="s">
        <v>24484</v>
      </c>
      <c r="D8522" s="333" t="s">
        <v>24485</v>
      </c>
      <c r="E8522" s="333" t="s">
        <v>4377</v>
      </c>
      <c r="F8522" s="333" t="s">
        <v>4378</v>
      </c>
      <c r="G8522" s="333" t="s">
        <v>24486</v>
      </c>
    </row>
    <row r="8523" spans="1:7" ht="45">
      <c r="A8523" s="333">
        <v>42152602</v>
      </c>
      <c r="B8523" s="333" t="s">
        <v>24487</v>
      </c>
      <c r="D8523" s="333" t="s">
        <v>24488</v>
      </c>
      <c r="E8523" s="333" t="s">
        <v>4377</v>
      </c>
      <c r="F8523" s="333" t="s">
        <v>4378</v>
      </c>
      <c r="G8523" s="333" t="s">
        <v>24489</v>
      </c>
    </row>
    <row r="8524" spans="1:7" ht="30">
      <c r="A8524" s="333">
        <v>42152603</v>
      </c>
      <c r="B8524" s="333" t="s">
        <v>24490</v>
      </c>
      <c r="D8524" s="333" t="s">
        <v>24491</v>
      </c>
      <c r="E8524" s="333" t="s">
        <v>4377</v>
      </c>
      <c r="F8524" s="333" t="s">
        <v>4378</v>
      </c>
      <c r="G8524" s="333" t="s">
        <v>24492</v>
      </c>
    </row>
    <row r="8525" spans="1:7" ht="45">
      <c r="A8525" s="333">
        <v>42152604</v>
      </c>
      <c r="B8525" s="333" t="s">
        <v>24493</v>
      </c>
      <c r="D8525" s="333" t="s">
        <v>24494</v>
      </c>
      <c r="E8525" s="333" t="s">
        <v>4377</v>
      </c>
      <c r="F8525" s="333" t="s">
        <v>4378</v>
      </c>
      <c r="G8525" s="333" t="s">
        <v>24495</v>
      </c>
    </row>
    <row r="8526" spans="1:7" ht="60">
      <c r="A8526" s="333">
        <v>42152605</v>
      </c>
      <c r="B8526" s="333" t="s">
        <v>24496</v>
      </c>
      <c r="D8526" s="333" t="s">
        <v>24497</v>
      </c>
      <c r="E8526" s="333" t="s">
        <v>4377</v>
      </c>
      <c r="F8526" s="333" t="s">
        <v>4378</v>
      </c>
      <c r="G8526" s="333" t="s">
        <v>24498</v>
      </c>
    </row>
    <row r="8527" spans="1:7" ht="30">
      <c r="A8527" s="333">
        <v>42152606</v>
      </c>
      <c r="B8527" s="333" t="s">
        <v>24499</v>
      </c>
      <c r="D8527" s="333" t="s">
        <v>24500</v>
      </c>
      <c r="E8527" s="333" t="s">
        <v>4377</v>
      </c>
      <c r="F8527" s="333" t="s">
        <v>4378</v>
      </c>
      <c r="G8527" s="333" t="s">
        <v>24501</v>
      </c>
    </row>
    <row r="8528" spans="1:7" ht="30">
      <c r="A8528" s="333">
        <v>42152607</v>
      </c>
      <c r="B8528" s="333" t="s">
        <v>24502</v>
      </c>
      <c r="D8528" s="333" t="s">
        <v>24503</v>
      </c>
      <c r="E8528" s="333" t="s">
        <v>4377</v>
      </c>
      <c r="F8528" s="333" t="s">
        <v>4378</v>
      </c>
      <c r="G8528" s="333" t="s">
        <v>24504</v>
      </c>
    </row>
    <row r="8529" spans="1:7" ht="60">
      <c r="A8529" s="333">
        <v>42152608</v>
      </c>
      <c r="B8529" s="333" t="s">
        <v>24505</v>
      </c>
      <c r="D8529" s="333" t="s">
        <v>24506</v>
      </c>
      <c r="E8529" s="333" t="s">
        <v>4377</v>
      </c>
      <c r="F8529" s="333" t="s">
        <v>4378</v>
      </c>
      <c r="G8529" s="333" t="s">
        <v>24507</v>
      </c>
    </row>
    <row r="8530" spans="1:7">
      <c r="A8530" s="333">
        <v>42152700</v>
      </c>
      <c r="B8530" s="333" t="s">
        <v>24508</v>
      </c>
      <c r="D8530" s="333" t="s">
        <v>2173</v>
      </c>
      <c r="E8530" s="333" t="s">
        <v>2173</v>
      </c>
      <c r="F8530" s="333" t="s">
        <v>2173</v>
      </c>
      <c r="G8530" s="333" t="s">
        <v>2173</v>
      </c>
    </row>
    <row r="8531" spans="1:7" ht="45">
      <c r="A8531" s="333">
        <v>42152701</v>
      </c>
      <c r="B8531" s="333" t="s">
        <v>24509</v>
      </c>
      <c r="D8531" s="333" t="s">
        <v>24510</v>
      </c>
      <c r="E8531" s="333" t="s">
        <v>14926</v>
      </c>
      <c r="F8531" s="333" t="s">
        <v>14927</v>
      </c>
      <c r="G8531" s="333" t="s">
        <v>24511</v>
      </c>
    </row>
    <row r="8532" spans="1:7">
      <c r="A8532" s="333">
        <v>42152702</v>
      </c>
      <c r="B8532" s="333" t="s">
        <v>24512</v>
      </c>
      <c r="D8532" s="333" t="s">
        <v>24513</v>
      </c>
      <c r="E8532" s="333" t="s">
        <v>14926</v>
      </c>
      <c r="F8532" s="333" t="s">
        <v>14927</v>
      </c>
      <c r="G8532" s="333" t="s">
        <v>24514</v>
      </c>
    </row>
    <row r="8533" spans="1:7" ht="45">
      <c r="A8533" s="333">
        <v>42152703</v>
      </c>
      <c r="B8533" s="333" t="s">
        <v>24515</v>
      </c>
      <c r="D8533" s="333" t="s">
        <v>24516</v>
      </c>
      <c r="E8533" s="333" t="s">
        <v>14926</v>
      </c>
      <c r="F8533" s="333" t="s">
        <v>14927</v>
      </c>
      <c r="G8533" s="333" t="s">
        <v>24517</v>
      </c>
    </row>
    <row r="8534" spans="1:7" ht="45">
      <c r="A8534" s="333">
        <v>42152704</v>
      </c>
      <c r="B8534" s="333" t="s">
        <v>24518</v>
      </c>
      <c r="D8534" s="333" t="s">
        <v>24519</v>
      </c>
      <c r="E8534" s="333" t="s">
        <v>14926</v>
      </c>
      <c r="F8534" s="333" t="s">
        <v>14927</v>
      </c>
      <c r="G8534" s="333" t="s">
        <v>24520</v>
      </c>
    </row>
    <row r="8535" spans="1:7" ht="60">
      <c r="A8535" s="333">
        <v>42152705</v>
      </c>
      <c r="B8535" s="333" t="s">
        <v>24521</v>
      </c>
      <c r="D8535" s="333" t="s">
        <v>24522</v>
      </c>
      <c r="E8535" s="333" t="s">
        <v>14926</v>
      </c>
      <c r="F8535" s="333" t="s">
        <v>14927</v>
      </c>
      <c r="G8535" s="333" t="s">
        <v>24523</v>
      </c>
    </row>
    <row r="8536" spans="1:7" ht="30">
      <c r="A8536" s="333">
        <v>42152706</v>
      </c>
      <c r="B8536" s="333" t="s">
        <v>24524</v>
      </c>
      <c r="D8536" s="333" t="s">
        <v>24525</v>
      </c>
      <c r="E8536" s="333" t="s">
        <v>14926</v>
      </c>
      <c r="F8536" s="333" t="s">
        <v>14927</v>
      </c>
      <c r="G8536" s="333" t="s">
        <v>24526</v>
      </c>
    </row>
    <row r="8537" spans="1:7" ht="30">
      <c r="A8537" s="333">
        <v>42152707</v>
      </c>
      <c r="B8537" s="333" t="s">
        <v>24527</v>
      </c>
      <c r="D8537" s="333" t="s">
        <v>24528</v>
      </c>
      <c r="E8537" s="333" t="s">
        <v>14926</v>
      </c>
      <c r="F8537" s="333" t="s">
        <v>14927</v>
      </c>
      <c r="G8537" s="333" t="s">
        <v>24529</v>
      </c>
    </row>
    <row r="8538" spans="1:7" ht="60">
      <c r="A8538" s="333">
        <v>42152708</v>
      </c>
      <c r="B8538" s="333" t="s">
        <v>24530</v>
      </c>
      <c r="D8538" s="333" t="s">
        <v>24531</v>
      </c>
      <c r="E8538" s="333" t="s">
        <v>14926</v>
      </c>
      <c r="F8538" s="333" t="s">
        <v>14927</v>
      </c>
      <c r="G8538" s="333" t="s">
        <v>24532</v>
      </c>
    </row>
    <row r="8539" spans="1:7" ht="45">
      <c r="A8539" s="333">
        <v>42152709</v>
      </c>
      <c r="B8539" s="333" t="s">
        <v>24533</v>
      </c>
      <c r="D8539" s="333" t="s">
        <v>24534</v>
      </c>
      <c r="E8539" s="333" t="s">
        <v>14926</v>
      </c>
      <c r="F8539" s="333" t="s">
        <v>14927</v>
      </c>
      <c r="G8539" s="333" t="s">
        <v>24535</v>
      </c>
    </row>
    <row r="8540" spans="1:7" ht="30">
      <c r="A8540" s="333">
        <v>42152710</v>
      </c>
      <c r="B8540" s="333" t="s">
        <v>24536</v>
      </c>
      <c r="D8540" s="333" t="s">
        <v>24537</v>
      </c>
      <c r="E8540" s="333" t="s">
        <v>14926</v>
      </c>
      <c r="F8540" s="333" t="s">
        <v>14927</v>
      </c>
      <c r="G8540" s="333" t="s">
        <v>24538</v>
      </c>
    </row>
    <row r="8541" spans="1:7" ht="60">
      <c r="A8541" s="333">
        <v>42152711</v>
      </c>
      <c r="B8541" s="333" t="s">
        <v>24539</v>
      </c>
      <c r="D8541" s="333" t="s">
        <v>24540</v>
      </c>
      <c r="E8541" s="333" t="s">
        <v>14926</v>
      </c>
      <c r="F8541" s="333" t="s">
        <v>14927</v>
      </c>
      <c r="G8541" s="333" t="s">
        <v>24541</v>
      </c>
    </row>
    <row r="8542" spans="1:7" ht="60">
      <c r="A8542" s="333">
        <v>42152712</v>
      </c>
      <c r="B8542" s="333" t="s">
        <v>24542</v>
      </c>
      <c r="D8542" s="333" t="s">
        <v>24543</v>
      </c>
      <c r="E8542" s="333" t="s">
        <v>14926</v>
      </c>
      <c r="F8542" s="333" t="s">
        <v>14927</v>
      </c>
      <c r="G8542" s="333" t="s">
        <v>24544</v>
      </c>
    </row>
    <row r="8543" spans="1:7" ht="30">
      <c r="A8543" s="333">
        <v>42152713</v>
      </c>
      <c r="B8543" s="333" t="s">
        <v>24545</v>
      </c>
      <c r="D8543" s="333" t="s">
        <v>24546</v>
      </c>
      <c r="E8543" s="333" t="s">
        <v>14926</v>
      </c>
      <c r="F8543" s="333" t="s">
        <v>14927</v>
      </c>
      <c r="G8543" s="333" t="s">
        <v>24547</v>
      </c>
    </row>
    <row r="8544" spans="1:7" ht="45">
      <c r="A8544" s="333">
        <v>42152714</v>
      </c>
      <c r="B8544" s="333" t="s">
        <v>24548</v>
      </c>
      <c r="D8544" s="333" t="s">
        <v>24549</v>
      </c>
      <c r="E8544" s="333" t="s">
        <v>14926</v>
      </c>
      <c r="F8544" s="333" t="s">
        <v>14927</v>
      </c>
      <c r="G8544" s="333" t="s">
        <v>24547</v>
      </c>
    </row>
    <row r="8545" spans="1:7" ht="45">
      <c r="A8545" s="333">
        <v>42152715</v>
      </c>
      <c r="B8545" s="333" t="s">
        <v>24550</v>
      </c>
      <c r="D8545" s="333" t="s">
        <v>24551</v>
      </c>
      <c r="E8545" s="333" t="s">
        <v>14926</v>
      </c>
      <c r="F8545" s="333" t="s">
        <v>14927</v>
      </c>
      <c r="G8545" s="333" t="s">
        <v>24552</v>
      </c>
    </row>
    <row r="8546" spans="1:7">
      <c r="A8546" s="333">
        <v>42152716</v>
      </c>
      <c r="B8546" s="333" t="s">
        <v>24553</v>
      </c>
      <c r="D8546" s="333" t="s">
        <v>24554</v>
      </c>
      <c r="E8546" s="333" t="s">
        <v>14926</v>
      </c>
      <c r="F8546" s="333" t="s">
        <v>14927</v>
      </c>
      <c r="G8546" s="333" t="s">
        <v>24555</v>
      </c>
    </row>
    <row r="8547" spans="1:7">
      <c r="A8547" s="333">
        <v>42152800</v>
      </c>
      <c r="B8547" s="333" t="s">
        <v>24556</v>
      </c>
      <c r="D8547" s="333" t="s">
        <v>2173</v>
      </c>
      <c r="E8547" s="333" t="s">
        <v>2173</v>
      </c>
      <c r="F8547" s="333" t="s">
        <v>2173</v>
      </c>
      <c r="G8547" s="333" t="s">
        <v>2173</v>
      </c>
    </row>
    <row r="8548" spans="1:7" ht="60">
      <c r="A8548" s="333">
        <v>42152801</v>
      </c>
      <c r="B8548" s="333" t="s">
        <v>24557</v>
      </c>
      <c r="D8548" s="333" t="s">
        <v>24558</v>
      </c>
      <c r="E8548" s="333" t="s">
        <v>19182</v>
      </c>
      <c r="F8548" s="333" t="s">
        <v>19183</v>
      </c>
      <c r="G8548" s="333" t="s">
        <v>24559</v>
      </c>
    </row>
    <row r="8549" spans="1:7" ht="30">
      <c r="A8549" s="333">
        <v>42152802</v>
      </c>
      <c r="B8549" s="333" t="s">
        <v>24560</v>
      </c>
      <c r="D8549" s="333" t="s">
        <v>24561</v>
      </c>
      <c r="E8549" s="333" t="s">
        <v>19182</v>
      </c>
      <c r="F8549" s="333" t="s">
        <v>19183</v>
      </c>
      <c r="G8549" s="333" t="s">
        <v>24562</v>
      </c>
    </row>
    <row r="8550" spans="1:7" ht="30">
      <c r="A8550" s="333">
        <v>42152803</v>
      </c>
      <c r="B8550" s="333" t="s">
        <v>24563</v>
      </c>
      <c r="D8550" s="333" t="s">
        <v>24564</v>
      </c>
      <c r="E8550" s="333" t="s">
        <v>19182</v>
      </c>
      <c r="F8550" s="333" t="s">
        <v>19183</v>
      </c>
      <c r="G8550" s="333" t="s">
        <v>24565</v>
      </c>
    </row>
    <row r="8551" spans="1:7" ht="30">
      <c r="A8551" s="333">
        <v>42152804</v>
      </c>
      <c r="B8551" s="333" t="s">
        <v>24566</v>
      </c>
      <c r="D8551" s="333" t="s">
        <v>24567</v>
      </c>
      <c r="E8551" s="333" t="s">
        <v>19182</v>
      </c>
      <c r="F8551" s="333" t="s">
        <v>19183</v>
      </c>
      <c r="G8551" s="333" t="s">
        <v>24568</v>
      </c>
    </row>
    <row r="8552" spans="1:7" ht="45">
      <c r="A8552" s="333">
        <v>42152805</v>
      </c>
      <c r="B8552" s="333" t="s">
        <v>24569</v>
      </c>
      <c r="D8552" s="333" t="s">
        <v>24570</v>
      </c>
      <c r="E8552" s="333" t="s">
        <v>19182</v>
      </c>
      <c r="F8552" s="333" t="s">
        <v>19183</v>
      </c>
      <c r="G8552" s="333" t="s">
        <v>24571</v>
      </c>
    </row>
    <row r="8553" spans="1:7" ht="30">
      <c r="A8553" s="333">
        <v>42152806</v>
      </c>
      <c r="B8553" s="333" t="s">
        <v>24572</v>
      </c>
      <c r="D8553" s="333" t="s">
        <v>24573</v>
      </c>
      <c r="E8553" s="333" t="s">
        <v>19182</v>
      </c>
      <c r="F8553" s="333" t="s">
        <v>19183</v>
      </c>
      <c r="G8553" s="333" t="s">
        <v>24574</v>
      </c>
    </row>
    <row r="8554" spans="1:7">
      <c r="A8554" s="333">
        <v>42152807</v>
      </c>
      <c r="B8554" s="333" t="s">
        <v>24575</v>
      </c>
      <c r="D8554" s="333" t="s">
        <v>24576</v>
      </c>
      <c r="E8554" s="333" t="s">
        <v>19182</v>
      </c>
      <c r="F8554" s="333" t="s">
        <v>19183</v>
      </c>
      <c r="G8554" s="333" t="s">
        <v>24577</v>
      </c>
    </row>
    <row r="8555" spans="1:7" ht="30">
      <c r="A8555" s="333">
        <v>42152808</v>
      </c>
      <c r="B8555" s="333" t="s">
        <v>24578</v>
      </c>
      <c r="D8555" s="333" t="s">
        <v>24579</v>
      </c>
      <c r="E8555" s="333" t="s">
        <v>19182</v>
      </c>
      <c r="F8555" s="333" t="s">
        <v>19183</v>
      </c>
      <c r="G8555" s="333" t="s">
        <v>24580</v>
      </c>
    </row>
    <row r="8556" spans="1:7" ht="30">
      <c r="A8556" s="333">
        <v>42152809</v>
      </c>
      <c r="B8556" s="333" t="s">
        <v>24581</v>
      </c>
      <c r="D8556" s="333" t="s">
        <v>24582</v>
      </c>
      <c r="E8556" s="333" t="s">
        <v>19182</v>
      </c>
      <c r="F8556" s="333" t="s">
        <v>19183</v>
      </c>
      <c r="G8556" s="333" t="s">
        <v>24583</v>
      </c>
    </row>
    <row r="8557" spans="1:7" ht="45">
      <c r="A8557" s="333">
        <v>42152810</v>
      </c>
      <c r="B8557" s="333" t="s">
        <v>24584</v>
      </c>
      <c r="D8557" s="333" t="s">
        <v>24585</v>
      </c>
      <c r="E8557" s="333" t="s">
        <v>19182</v>
      </c>
      <c r="F8557" s="333" t="s">
        <v>19183</v>
      </c>
      <c r="G8557" s="333" t="s">
        <v>24586</v>
      </c>
    </row>
    <row r="8558" spans="1:7">
      <c r="A8558" s="333">
        <v>42160000</v>
      </c>
      <c r="B8558" s="333" t="s">
        <v>24587</v>
      </c>
      <c r="D8558" s="333" t="s">
        <v>2173</v>
      </c>
      <c r="E8558" s="333" t="s">
        <v>2173</v>
      </c>
      <c r="F8558" s="333" t="s">
        <v>2173</v>
      </c>
      <c r="G8558" s="333" t="s">
        <v>2173</v>
      </c>
    </row>
    <row r="8559" spans="1:7">
      <c r="A8559" s="333">
        <v>42161500</v>
      </c>
      <c r="B8559" s="333" t="s">
        <v>24588</v>
      </c>
      <c r="D8559" s="333" t="s">
        <v>2173</v>
      </c>
      <c r="E8559" s="333" t="s">
        <v>2173</v>
      </c>
      <c r="F8559" s="333" t="s">
        <v>2173</v>
      </c>
      <c r="G8559" s="333" t="s">
        <v>2173</v>
      </c>
    </row>
    <row r="8560" spans="1:7" ht="45">
      <c r="A8560" s="333">
        <v>42161501</v>
      </c>
      <c r="B8560" s="333" t="s">
        <v>24589</v>
      </c>
      <c r="D8560" s="333" t="s">
        <v>24590</v>
      </c>
      <c r="E8560" s="333" t="s">
        <v>19182</v>
      </c>
      <c r="F8560" s="333" t="s">
        <v>19183</v>
      </c>
      <c r="G8560" s="333" t="s">
        <v>24591</v>
      </c>
    </row>
    <row r="8561" spans="1:7" ht="45">
      <c r="A8561" s="333">
        <v>42161501</v>
      </c>
      <c r="B8561" s="333" t="s">
        <v>24589</v>
      </c>
      <c r="D8561" s="333" t="s">
        <v>24590</v>
      </c>
      <c r="E8561" s="333" t="s">
        <v>19182</v>
      </c>
      <c r="F8561" s="333" t="s">
        <v>19183</v>
      </c>
      <c r="G8561" s="333" t="s">
        <v>24591</v>
      </c>
    </row>
    <row r="8562" spans="1:7" ht="45">
      <c r="A8562" s="333">
        <v>42161501</v>
      </c>
      <c r="B8562" s="333" t="s">
        <v>24589</v>
      </c>
      <c r="D8562" s="333" t="s">
        <v>24590</v>
      </c>
      <c r="E8562" s="333" t="s">
        <v>14926</v>
      </c>
      <c r="F8562" s="333" t="s">
        <v>14927</v>
      </c>
      <c r="G8562" s="333" t="s">
        <v>24591</v>
      </c>
    </row>
    <row r="8563" spans="1:7" ht="45">
      <c r="A8563" s="333">
        <v>42161501</v>
      </c>
      <c r="B8563" s="333" t="s">
        <v>24589</v>
      </c>
      <c r="D8563" s="333" t="s">
        <v>24590</v>
      </c>
      <c r="E8563" s="333" t="s">
        <v>14926</v>
      </c>
      <c r="F8563" s="333" t="s">
        <v>14927</v>
      </c>
      <c r="G8563" s="333" t="s">
        <v>24591</v>
      </c>
    </row>
    <row r="8564" spans="1:7" ht="45">
      <c r="A8564" s="333">
        <v>42161502</v>
      </c>
      <c r="B8564" s="333" t="s">
        <v>24592</v>
      </c>
      <c r="D8564" s="333" t="s">
        <v>24593</v>
      </c>
      <c r="E8564" s="333" t="s">
        <v>19182</v>
      </c>
      <c r="F8564" s="333" t="s">
        <v>19183</v>
      </c>
      <c r="G8564" s="333" t="s">
        <v>24594</v>
      </c>
    </row>
    <row r="8565" spans="1:7" ht="45">
      <c r="A8565" s="333">
        <v>42161503</v>
      </c>
      <c r="B8565" s="333" t="s">
        <v>24595</v>
      </c>
      <c r="D8565" s="333" t="s">
        <v>24596</v>
      </c>
      <c r="E8565" s="333" t="s">
        <v>19182</v>
      </c>
      <c r="F8565" s="333" t="s">
        <v>19183</v>
      </c>
      <c r="G8565" s="333" t="s">
        <v>24597</v>
      </c>
    </row>
    <row r="8566" spans="1:7" ht="45">
      <c r="A8566" s="333">
        <v>42161503</v>
      </c>
      <c r="B8566" s="333" t="s">
        <v>24595</v>
      </c>
      <c r="D8566" s="333" t="s">
        <v>24596</v>
      </c>
      <c r="E8566" s="333" t="s">
        <v>19182</v>
      </c>
      <c r="F8566" s="333" t="s">
        <v>19183</v>
      </c>
      <c r="G8566" s="333" t="s">
        <v>24597</v>
      </c>
    </row>
    <row r="8567" spans="1:7" ht="45">
      <c r="A8567" s="333">
        <v>42161503</v>
      </c>
      <c r="B8567" s="333" t="s">
        <v>24595</v>
      </c>
      <c r="D8567" s="333" t="s">
        <v>24596</v>
      </c>
      <c r="E8567" s="333" t="s">
        <v>14926</v>
      </c>
      <c r="F8567" s="333" t="s">
        <v>14927</v>
      </c>
      <c r="G8567" s="333" t="s">
        <v>24597</v>
      </c>
    </row>
    <row r="8568" spans="1:7" ht="45">
      <c r="A8568" s="333">
        <v>42161503</v>
      </c>
      <c r="B8568" s="333" t="s">
        <v>24595</v>
      </c>
      <c r="D8568" s="333" t="s">
        <v>24596</v>
      </c>
      <c r="E8568" s="333" t="s">
        <v>14926</v>
      </c>
      <c r="F8568" s="333" t="s">
        <v>14927</v>
      </c>
      <c r="G8568" s="333" t="s">
        <v>24597</v>
      </c>
    </row>
    <row r="8569" spans="1:7" ht="30">
      <c r="A8569" s="333">
        <v>42161504</v>
      </c>
      <c r="B8569" s="333" t="s">
        <v>24598</v>
      </c>
      <c r="D8569" s="333" t="s">
        <v>24599</v>
      </c>
      <c r="E8569" s="333" t="s">
        <v>19182</v>
      </c>
      <c r="F8569" s="333" t="s">
        <v>19183</v>
      </c>
      <c r="G8569" s="333" t="s">
        <v>24600</v>
      </c>
    </row>
    <row r="8570" spans="1:7" ht="60">
      <c r="A8570" s="333">
        <v>42161505</v>
      </c>
      <c r="B8570" s="333" t="s">
        <v>24601</v>
      </c>
      <c r="D8570" s="333" t="s">
        <v>24602</v>
      </c>
      <c r="E8570" s="333" t="s">
        <v>19182</v>
      </c>
      <c r="F8570" s="333" t="s">
        <v>19183</v>
      </c>
      <c r="G8570" s="333" t="s">
        <v>24603</v>
      </c>
    </row>
    <row r="8571" spans="1:7" ht="45">
      <c r="A8571" s="333">
        <v>42161506</v>
      </c>
      <c r="B8571" s="333" t="s">
        <v>24604</v>
      </c>
      <c r="D8571" s="333" t="s">
        <v>24605</v>
      </c>
      <c r="E8571" s="333" t="s">
        <v>19182</v>
      </c>
      <c r="F8571" s="333" t="s">
        <v>19183</v>
      </c>
      <c r="G8571" s="333" t="s">
        <v>24606</v>
      </c>
    </row>
    <row r="8572" spans="1:7" ht="45">
      <c r="A8572" s="333">
        <v>42161507</v>
      </c>
      <c r="B8572" s="333" t="s">
        <v>24607</v>
      </c>
      <c r="D8572" s="333" t="s">
        <v>24608</v>
      </c>
      <c r="E8572" s="333" t="s">
        <v>19182</v>
      </c>
      <c r="F8572" s="333" t="s">
        <v>19183</v>
      </c>
      <c r="G8572" s="333" t="s">
        <v>24609</v>
      </c>
    </row>
    <row r="8573" spans="1:7" ht="30">
      <c r="A8573" s="333">
        <v>42161508</v>
      </c>
      <c r="B8573" s="333" t="s">
        <v>24610</v>
      </c>
      <c r="D8573" s="333" t="s">
        <v>24611</v>
      </c>
      <c r="E8573" s="333" t="s">
        <v>19182</v>
      </c>
      <c r="F8573" s="333" t="s">
        <v>19183</v>
      </c>
      <c r="G8573" s="333" t="s">
        <v>24612</v>
      </c>
    </row>
    <row r="8574" spans="1:7" ht="45">
      <c r="A8574" s="333">
        <v>42161509</v>
      </c>
      <c r="B8574" s="333" t="s">
        <v>24613</v>
      </c>
      <c r="D8574" s="333" t="s">
        <v>24614</v>
      </c>
      <c r="E8574" s="333" t="s">
        <v>19182</v>
      </c>
      <c r="F8574" s="333" t="s">
        <v>19183</v>
      </c>
      <c r="G8574" s="333" t="s">
        <v>24615</v>
      </c>
    </row>
    <row r="8575" spans="1:7" ht="45">
      <c r="A8575" s="333">
        <v>42161509</v>
      </c>
      <c r="B8575" s="333" t="s">
        <v>24613</v>
      </c>
      <c r="D8575" s="333" t="s">
        <v>24614</v>
      </c>
      <c r="E8575" s="333" t="s">
        <v>19182</v>
      </c>
      <c r="F8575" s="333" t="s">
        <v>19183</v>
      </c>
      <c r="G8575" s="333" t="s">
        <v>24615</v>
      </c>
    </row>
    <row r="8576" spans="1:7" ht="45">
      <c r="A8576" s="333">
        <v>42161509</v>
      </c>
      <c r="B8576" s="333" t="s">
        <v>24613</v>
      </c>
      <c r="D8576" s="333" t="s">
        <v>24614</v>
      </c>
      <c r="E8576" s="333" t="s">
        <v>14926</v>
      </c>
      <c r="F8576" s="333" t="s">
        <v>14927</v>
      </c>
      <c r="G8576" s="333" t="s">
        <v>24615</v>
      </c>
    </row>
    <row r="8577" spans="1:7" ht="45">
      <c r="A8577" s="333">
        <v>42161509</v>
      </c>
      <c r="B8577" s="333" t="s">
        <v>24613</v>
      </c>
      <c r="D8577" s="333" t="s">
        <v>24614</v>
      </c>
      <c r="E8577" s="333" t="s">
        <v>14926</v>
      </c>
      <c r="F8577" s="333" t="s">
        <v>14927</v>
      </c>
      <c r="G8577" s="333" t="s">
        <v>24615</v>
      </c>
    </row>
    <row r="8578" spans="1:7" ht="60">
      <c r="A8578" s="333">
        <v>42161510</v>
      </c>
      <c r="B8578" s="333" t="s">
        <v>24616</v>
      </c>
      <c r="D8578" s="333" t="s">
        <v>24617</v>
      </c>
      <c r="E8578" s="333" t="s">
        <v>19182</v>
      </c>
      <c r="F8578" s="333" t="s">
        <v>19183</v>
      </c>
      <c r="G8578" s="333" t="s">
        <v>24618</v>
      </c>
    </row>
    <row r="8579" spans="1:7">
      <c r="A8579" s="333">
        <v>42161600</v>
      </c>
      <c r="B8579" s="333" t="s">
        <v>24619</v>
      </c>
      <c r="D8579" s="333" t="s">
        <v>2173</v>
      </c>
      <c r="E8579" s="333" t="s">
        <v>2173</v>
      </c>
      <c r="F8579" s="333" t="s">
        <v>2173</v>
      </c>
      <c r="G8579" s="333" t="s">
        <v>2173</v>
      </c>
    </row>
    <row r="8580" spans="1:7" ht="30">
      <c r="A8580" s="333">
        <v>42161601</v>
      </c>
      <c r="B8580" s="333" t="s">
        <v>24620</v>
      </c>
      <c r="D8580" s="333" t="s">
        <v>24621</v>
      </c>
      <c r="E8580" s="333" t="s">
        <v>19182</v>
      </c>
      <c r="F8580" s="333" t="s">
        <v>19183</v>
      </c>
      <c r="G8580" s="333" t="s">
        <v>24622</v>
      </c>
    </row>
    <row r="8581" spans="1:7" ht="45">
      <c r="A8581" s="333">
        <v>42161602</v>
      </c>
      <c r="B8581" s="333" t="s">
        <v>24623</v>
      </c>
      <c r="D8581" s="333" t="s">
        <v>24624</v>
      </c>
      <c r="E8581" s="333" t="s">
        <v>19182</v>
      </c>
      <c r="F8581" s="333" t="s">
        <v>19183</v>
      </c>
      <c r="G8581" s="333" t="s">
        <v>24625</v>
      </c>
    </row>
    <row r="8582" spans="1:7" ht="30">
      <c r="A8582" s="333">
        <v>42161603</v>
      </c>
      <c r="B8582" s="333" t="s">
        <v>24626</v>
      </c>
      <c r="D8582" s="333" t="s">
        <v>24627</v>
      </c>
      <c r="E8582" s="333" t="s">
        <v>19182</v>
      </c>
      <c r="F8582" s="333" t="s">
        <v>19183</v>
      </c>
      <c r="G8582" s="333" t="s">
        <v>24628</v>
      </c>
    </row>
    <row r="8583" spans="1:7" ht="30">
      <c r="A8583" s="333">
        <v>42161604</v>
      </c>
      <c r="B8583" s="333" t="s">
        <v>24629</v>
      </c>
      <c r="D8583" s="333" t="s">
        <v>24630</v>
      </c>
      <c r="E8583" s="333" t="s">
        <v>19182</v>
      </c>
      <c r="F8583" s="333" t="s">
        <v>19183</v>
      </c>
      <c r="G8583" s="333" t="s">
        <v>24631</v>
      </c>
    </row>
    <row r="8584" spans="1:7" ht="30">
      <c r="A8584" s="333">
        <v>42161605</v>
      </c>
      <c r="B8584" s="333" t="s">
        <v>24632</v>
      </c>
      <c r="D8584" s="333" t="s">
        <v>24633</v>
      </c>
      <c r="E8584" s="333" t="s">
        <v>19182</v>
      </c>
      <c r="F8584" s="333" t="s">
        <v>19183</v>
      </c>
      <c r="G8584" s="333" t="s">
        <v>24634</v>
      </c>
    </row>
    <row r="8585" spans="1:7" ht="45">
      <c r="A8585" s="333">
        <v>42161606</v>
      </c>
      <c r="B8585" s="333" t="s">
        <v>24635</v>
      </c>
      <c r="D8585" s="333" t="s">
        <v>24636</v>
      </c>
      <c r="E8585" s="333" t="s">
        <v>19182</v>
      </c>
      <c r="F8585" s="333" t="s">
        <v>19183</v>
      </c>
      <c r="G8585" s="333" t="s">
        <v>24637</v>
      </c>
    </row>
    <row r="8586" spans="1:7" ht="45">
      <c r="A8586" s="333">
        <v>42161607</v>
      </c>
      <c r="B8586" s="333" t="s">
        <v>24638</v>
      </c>
      <c r="D8586" s="333" t="s">
        <v>24639</v>
      </c>
      <c r="E8586" s="333" t="s">
        <v>19182</v>
      </c>
      <c r="F8586" s="333" t="s">
        <v>19183</v>
      </c>
      <c r="G8586" s="333" t="s">
        <v>24640</v>
      </c>
    </row>
    <row r="8587" spans="1:7" ht="60">
      <c r="A8587" s="333">
        <v>42161608</v>
      </c>
      <c r="B8587" s="333" t="s">
        <v>24641</v>
      </c>
      <c r="D8587" s="333" t="s">
        <v>24642</v>
      </c>
      <c r="E8587" s="333" t="s">
        <v>19182</v>
      </c>
      <c r="F8587" s="333" t="s">
        <v>19183</v>
      </c>
      <c r="G8587" s="333" t="s">
        <v>24643</v>
      </c>
    </row>
    <row r="8588" spans="1:7">
      <c r="A8588" s="333">
        <v>42161609</v>
      </c>
      <c r="B8588" s="333" t="s">
        <v>24644</v>
      </c>
      <c r="D8588" s="333" t="s">
        <v>24645</v>
      </c>
      <c r="E8588" s="333" t="s">
        <v>19182</v>
      </c>
      <c r="F8588" s="333" t="s">
        <v>19183</v>
      </c>
      <c r="G8588" s="333" t="s">
        <v>24646</v>
      </c>
    </row>
    <row r="8589" spans="1:7" ht="45">
      <c r="A8589" s="333">
        <v>42161610</v>
      </c>
      <c r="B8589" s="333" t="s">
        <v>24647</v>
      </c>
      <c r="D8589" s="333" t="s">
        <v>24648</v>
      </c>
      <c r="E8589" s="333" t="s">
        <v>19182</v>
      </c>
      <c r="F8589" s="333" t="s">
        <v>19183</v>
      </c>
      <c r="G8589" s="333" t="s">
        <v>24649</v>
      </c>
    </row>
    <row r="8590" spans="1:7" ht="30">
      <c r="A8590" s="333">
        <v>42161611</v>
      </c>
      <c r="B8590" s="333" t="s">
        <v>24650</v>
      </c>
      <c r="D8590" s="333" t="s">
        <v>24651</v>
      </c>
      <c r="E8590" s="333" t="s">
        <v>19182</v>
      </c>
      <c r="F8590" s="333" t="s">
        <v>19183</v>
      </c>
      <c r="G8590" s="333" t="s">
        <v>24652</v>
      </c>
    </row>
    <row r="8591" spans="1:7" ht="45">
      <c r="A8591" s="333">
        <v>42161612</v>
      </c>
      <c r="B8591" s="333" t="s">
        <v>24653</v>
      </c>
      <c r="D8591" s="333" t="s">
        <v>24654</v>
      </c>
      <c r="E8591" s="333" t="s">
        <v>19182</v>
      </c>
      <c r="F8591" s="333" t="s">
        <v>19183</v>
      </c>
      <c r="G8591" s="333" t="s">
        <v>24655</v>
      </c>
    </row>
    <row r="8592" spans="1:7" ht="30">
      <c r="A8592" s="333">
        <v>42161613</v>
      </c>
      <c r="B8592" s="333" t="s">
        <v>24656</v>
      </c>
      <c r="D8592" s="333" t="s">
        <v>24657</v>
      </c>
      <c r="E8592" s="333" t="s">
        <v>19182</v>
      </c>
      <c r="F8592" s="333" t="s">
        <v>19183</v>
      </c>
      <c r="G8592" s="333" t="s">
        <v>24658</v>
      </c>
    </row>
    <row r="8593" spans="1:7" ht="30">
      <c r="A8593" s="333">
        <v>42161614</v>
      </c>
      <c r="B8593" s="333" t="s">
        <v>24659</v>
      </c>
      <c r="D8593" s="333" t="s">
        <v>24660</v>
      </c>
      <c r="E8593" s="333" t="s">
        <v>14926</v>
      </c>
      <c r="F8593" s="333" t="s">
        <v>14927</v>
      </c>
      <c r="G8593" s="333" t="s">
        <v>24661</v>
      </c>
    </row>
    <row r="8594" spans="1:7" ht="30">
      <c r="A8594" s="333">
        <v>42161615</v>
      </c>
      <c r="B8594" s="333" t="s">
        <v>24662</v>
      </c>
      <c r="D8594" s="333" t="s">
        <v>24663</v>
      </c>
      <c r="E8594" s="333" t="s">
        <v>19182</v>
      </c>
      <c r="F8594" s="333" t="s">
        <v>19183</v>
      </c>
      <c r="G8594" s="333" t="s">
        <v>24664</v>
      </c>
    </row>
    <row r="8595" spans="1:7" ht="45">
      <c r="A8595" s="333">
        <v>42161616</v>
      </c>
      <c r="B8595" s="333" t="s">
        <v>24665</v>
      </c>
      <c r="D8595" s="333" t="s">
        <v>24666</v>
      </c>
      <c r="E8595" s="333" t="s">
        <v>19182</v>
      </c>
      <c r="F8595" s="333" t="s">
        <v>19183</v>
      </c>
      <c r="G8595" s="333" t="s">
        <v>24667</v>
      </c>
    </row>
    <row r="8596" spans="1:7" ht="30">
      <c r="A8596" s="333">
        <v>42161617</v>
      </c>
      <c r="B8596" s="333" t="s">
        <v>24668</v>
      </c>
      <c r="D8596" s="333" t="s">
        <v>24669</v>
      </c>
      <c r="E8596" s="333" t="s">
        <v>19182</v>
      </c>
      <c r="F8596" s="333" t="s">
        <v>19183</v>
      </c>
      <c r="G8596" s="333" t="s">
        <v>24670</v>
      </c>
    </row>
    <row r="8597" spans="1:7" ht="30">
      <c r="A8597" s="333">
        <v>42161618</v>
      </c>
      <c r="B8597" s="333" t="s">
        <v>24671</v>
      </c>
      <c r="D8597" s="333" t="s">
        <v>24672</v>
      </c>
      <c r="E8597" s="333" t="s">
        <v>19182</v>
      </c>
      <c r="F8597" s="333" t="s">
        <v>19183</v>
      </c>
      <c r="G8597" s="333" t="s">
        <v>24673</v>
      </c>
    </row>
    <row r="8598" spans="1:7" ht="30">
      <c r="A8598" s="333">
        <v>42161619</v>
      </c>
      <c r="B8598" s="333" t="s">
        <v>24674</v>
      </c>
      <c r="D8598" s="333" t="s">
        <v>24675</v>
      </c>
      <c r="E8598" s="333" t="s">
        <v>19182</v>
      </c>
      <c r="F8598" s="333" t="s">
        <v>19183</v>
      </c>
      <c r="G8598" s="333" t="s">
        <v>24676</v>
      </c>
    </row>
    <row r="8599" spans="1:7" ht="30">
      <c r="A8599" s="333">
        <v>42161620</v>
      </c>
      <c r="B8599" s="333" t="s">
        <v>24677</v>
      </c>
      <c r="D8599" s="333" t="s">
        <v>24678</v>
      </c>
      <c r="E8599" s="333" t="s">
        <v>19182</v>
      </c>
      <c r="F8599" s="333" t="s">
        <v>19183</v>
      </c>
      <c r="G8599" s="333" t="s">
        <v>24679</v>
      </c>
    </row>
    <row r="8600" spans="1:7" ht="30">
      <c r="A8600" s="333">
        <v>42161621</v>
      </c>
      <c r="B8600" s="333" t="s">
        <v>24680</v>
      </c>
      <c r="D8600" s="333" t="s">
        <v>24675</v>
      </c>
      <c r="E8600" s="333" t="s">
        <v>19182</v>
      </c>
      <c r="F8600" s="333" t="s">
        <v>19183</v>
      </c>
      <c r="G8600" s="333" t="s">
        <v>24681</v>
      </c>
    </row>
    <row r="8601" spans="1:7" ht="60">
      <c r="A8601" s="333">
        <v>42161622</v>
      </c>
      <c r="B8601" s="333" t="s">
        <v>24682</v>
      </c>
      <c r="D8601" s="333" t="s">
        <v>24683</v>
      </c>
      <c r="E8601" s="333" t="s">
        <v>4159</v>
      </c>
      <c r="F8601" s="333" t="s">
        <v>4160</v>
      </c>
      <c r="G8601" s="333" t="s">
        <v>24684</v>
      </c>
    </row>
    <row r="8602" spans="1:7" ht="75">
      <c r="A8602" s="333">
        <v>42161623</v>
      </c>
      <c r="B8602" s="333" t="s">
        <v>24685</v>
      </c>
      <c r="D8602" s="333" t="s">
        <v>24686</v>
      </c>
      <c r="E8602" s="333" t="s">
        <v>19182</v>
      </c>
      <c r="F8602" s="333" t="s">
        <v>19183</v>
      </c>
      <c r="G8602" s="333" t="s">
        <v>24687</v>
      </c>
    </row>
    <row r="8603" spans="1:7" ht="30">
      <c r="A8603" s="333">
        <v>42161624</v>
      </c>
      <c r="B8603" s="333" t="s">
        <v>24688</v>
      </c>
      <c r="D8603" s="333" t="s">
        <v>24689</v>
      </c>
      <c r="E8603" s="333" t="s">
        <v>19182</v>
      </c>
      <c r="F8603" s="333" t="s">
        <v>19183</v>
      </c>
      <c r="G8603" s="333" t="s">
        <v>24690</v>
      </c>
    </row>
    <row r="8604" spans="1:7" ht="30">
      <c r="A8604" s="333">
        <v>42161625</v>
      </c>
      <c r="B8604" s="333" t="s">
        <v>24691</v>
      </c>
      <c r="D8604" s="333" t="s">
        <v>24692</v>
      </c>
      <c r="E8604" s="333" t="s">
        <v>19182</v>
      </c>
      <c r="F8604" s="333" t="s">
        <v>19183</v>
      </c>
      <c r="G8604" s="333" t="s">
        <v>24693</v>
      </c>
    </row>
    <row r="8605" spans="1:7" ht="30">
      <c r="A8605" s="333">
        <v>42161626</v>
      </c>
      <c r="B8605" s="333" t="s">
        <v>24694</v>
      </c>
      <c r="D8605" s="333" t="s">
        <v>24695</v>
      </c>
      <c r="E8605" s="333" t="s">
        <v>19182</v>
      </c>
      <c r="F8605" s="333" t="s">
        <v>19183</v>
      </c>
      <c r="G8605" s="333" t="s">
        <v>24696</v>
      </c>
    </row>
    <row r="8606" spans="1:7" ht="30">
      <c r="A8606" s="333">
        <v>42161627</v>
      </c>
      <c r="B8606" s="333" t="s">
        <v>24697</v>
      </c>
      <c r="D8606" s="333" t="s">
        <v>24698</v>
      </c>
      <c r="E8606" s="333" t="s">
        <v>19182</v>
      </c>
      <c r="F8606" s="333" t="s">
        <v>19183</v>
      </c>
      <c r="G8606" s="333" t="s">
        <v>24699</v>
      </c>
    </row>
    <row r="8607" spans="1:7" ht="45">
      <c r="A8607" s="333">
        <v>42161628</v>
      </c>
      <c r="B8607" s="333" t="s">
        <v>24700</v>
      </c>
      <c r="D8607" s="333" t="s">
        <v>24701</v>
      </c>
      <c r="E8607" s="333" t="s">
        <v>19182</v>
      </c>
      <c r="F8607" s="333" t="s">
        <v>19183</v>
      </c>
      <c r="G8607" s="333" t="s">
        <v>24702</v>
      </c>
    </row>
    <row r="8608" spans="1:7" ht="30">
      <c r="A8608" s="333">
        <v>42161629</v>
      </c>
      <c r="B8608" s="333" t="s">
        <v>24703</v>
      </c>
      <c r="D8608" s="333" t="s">
        <v>24704</v>
      </c>
      <c r="E8608" s="333" t="s">
        <v>19182</v>
      </c>
      <c r="F8608" s="333" t="s">
        <v>19183</v>
      </c>
      <c r="G8608" s="333" t="s">
        <v>24705</v>
      </c>
    </row>
    <row r="8609" spans="1:7" ht="30">
      <c r="A8609" s="333">
        <v>42161630</v>
      </c>
      <c r="B8609" s="333" t="s">
        <v>24706</v>
      </c>
      <c r="D8609" s="333" t="s">
        <v>24707</v>
      </c>
      <c r="E8609" s="333" t="s">
        <v>19182</v>
      </c>
      <c r="F8609" s="333" t="s">
        <v>19183</v>
      </c>
      <c r="G8609" s="333" t="s">
        <v>24708</v>
      </c>
    </row>
    <row r="8610" spans="1:7" ht="45">
      <c r="A8610" s="333">
        <v>42161631</v>
      </c>
      <c r="B8610" s="333" t="s">
        <v>24709</v>
      </c>
      <c r="D8610" s="333" t="s">
        <v>24710</v>
      </c>
      <c r="E8610" s="333" t="s">
        <v>19182</v>
      </c>
      <c r="F8610" s="333" t="s">
        <v>19183</v>
      </c>
      <c r="G8610" s="333" t="s">
        <v>24711</v>
      </c>
    </row>
    <row r="8611" spans="1:7" ht="45">
      <c r="A8611" s="333">
        <v>42161632</v>
      </c>
      <c r="B8611" s="333" t="s">
        <v>24712</v>
      </c>
      <c r="D8611" s="333" t="s">
        <v>24713</v>
      </c>
      <c r="E8611" s="333" t="s">
        <v>19182</v>
      </c>
      <c r="F8611" s="333" t="s">
        <v>19183</v>
      </c>
      <c r="G8611" s="333" t="s">
        <v>24714</v>
      </c>
    </row>
    <row r="8612" spans="1:7" ht="30">
      <c r="A8612" s="333">
        <v>42161633</v>
      </c>
      <c r="B8612" s="333" t="s">
        <v>24715</v>
      </c>
      <c r="D8612" s="333" t="s">
        <v>24716</v>
      </c>
      <c r="E8612" s="333" t="s">
        <v>19182</v>
      </c>
      <c r="F8612" s="333" t="s">
        <v>19183</v>
      </c>
      <c r="G8612" s="333" t="s">
        <v>24717</v>
      </c>
    </row>
    <row r="8613" spans="1:7" ht="30">
      <c r="A8613" s="333">
        <v>42161634</v>
      </c>
      <c r="B8613" s="333" t="s">
        <v>24718</v>
      </c>
      <c r="D8613" s="333" t="s">
        <v>24719</v>
      </c>
      <c r="E8613" s="333" t="s">
        <v>19182</v>
      </c>
      <c r="F8613" s="333" t="s">
        <v>19183</v>
      </c>
      <c r="G8613" s="333" t="s">
        <v>24720</v>
      </c>
    </row>
    <row r="8614" spans="1:7" ht="45">
      <c r="A8614" s="333">
        <v>42161635</v>
      </c>
      <c r="B8614" s="333" t="s">
        <v>24721</v>
      </c>
      <c r="D8614" s="333" t="s">
        <v>24722</v>
      </c>
      <c r="E8614" s="333" t="s">
        <v>19182</v>
      </c>
      <c r="F8614" s="333" t="s">
        <v>19183</v>
      </c>
      <c r="G8614" s="333" t="s">
        <v>24723</v>
      </c>
    </row>
    <row r="8615" spans="1:7">
      <c r="A8615" s="333">
        <v>42161700</v>
      </c>
      <c r="B8615" s="333" t="s">
        <v>24724</v>
      </c>
      <c r="D8615" s="333" t="s">
        <v>2173</v>
      </c>
      <c r="E8615" s="333" t="s">
        <v>2173</v>
      </c>
      <c r="F8615" s="333" t="s">
        <v>2173</v>
      </c>
      <c r="G8615" s="333" t="s">
        <v>2173</v>
      </c>
    </row>
    <row r="8616" spans="1:7" ht="45">
      <c r="A8616" s="333">
        <v>42161701</v>
      </c>
      <c r="B8616" s="333" t="s">
        <v>24725</v>
      </c>
      <c r="D8616" s="333" t="s">
        <v>24726</v>
      </c>
      <c r="E8616" s="333" t="s">
        <v>19182</v>
      </c>
      <c r="F8616" s="333" t="s">
        <v>19183</v>
      </c>
      <c r="G8616" s="333" t="s">
        <v>24727</v>
      </c>
    </row>
    <row r="8617" spans="1:7" ht="30">
      <c r="A8617" s="333">
        <v>42161702</v>
      </c>
      <c r="B8617" s="333" t="s">
        <v>24728</v>
      </c>
      <c r="D8617" s="333" t="s">
        <v>24729</v>
      </c>
      <c r="E8617" s="333" t="s">
        <v>19182</v>
      </c>
      <c r="F8617" s="333" t="s">
        <v>19183</v>
      </c>
      <c r="G8617" s="333" t="s">
        <v>24730</v>
      </c>
    </row>
    <row r="8618" spans="1:7" ht="30">
      <c r="A8618" s="333">
        <v>42161703</v>
      </c>
      <c r="B8618" s="333" t="s">
        <v>24731</v>
      </c>
      <c r="D8618" s="333" t="s">
        <v>24732</v>
      </c>
      <c r="E8618" s="333" t="s">
        <v>19182</v>
      </c>
      <c r="F8618" s="333" t="s">
        <v>19183</v>
      </c>
      <c r="G8618" s="333" t="s">
        <v>24733</v>
      </c>
    </row>
    <row r="8619" spans="1:7" ht="30">
      <c r="A8619" s="333">
        <v>42161704</v>
      </c>
      <c r="B8619" s="333" t="s">
        <v>24734</v>
      </c>
      <c r="D8619" s="333" t="s">
        <v>24735</v>
      </c>
      <c r="E8619" s="333" t="s">
        <v>19182</v>
      </c>
      <c r="F8619" s="333" t="s">
        <v>19183</v>
      </c>
      <c r="G8619" s="333" t="s">
        <v>24736</v>
      </c>
    </row>
    <row r="8620" spans="1:7">
      <c r="A8620" s="333">
        <v>42161800</v>
      </c>
      <c r="B8620" s="333" t="s">
        <v>24737</v>
      </c>
      <c r="D8620" s="333" t="s">
        <v>2173</v>
      </c>
      <c r="E8620" s="333" t="s">
        <v>2173</v>
      </c>
      <c r="F8620" s="333" t="s">
        <v>2173</v>
      </c>
      <c r="G8620" s="333" t="s">
        <v>2173</v>
      </c>
    </row>
    <row r="8621" spans="1:7" ht="60">
      <c r="A8621" s="333">
        <v>42161801</v>
      </c>
      <c r="B8621" s="333" t="s">
        <v>24738</v>
      </c>
      <c r="D8621" s="333" t="s">
        <v>24739</v>
      </c>
      <c r="E8621" s="333" t="s">
        <v>19182</v>
      </c>
      <c r="F8621" s="333" t="s">
        <v>19183</v>
      </c>
      <c r="G8621" s="333" t="s">
        <v>24740</v>
      </c>
    </row>
    <row r="8622" spans="1:7" ht="45">
      <c r="A8622" s="333">
        <v>42161802</v>
      </c>
      <c r="B8622" s="333" t="s">
        <v>24741</v>
      </c>
      <c r="D8622" s="333" t="s">
        <v>24742</v>
      </c>
      <c r="E8622" s="333" t="s">
        <v>19182</v>
      </c>
      <c r="F8622" s="333" t="s">
        <v>19183</v>
      </c>
      <c r="G8622" s="333" t="s">
        <v>24743</v>
      </c>
    </row>
    <row r="8623" spans="1:7" ht="60">
      <c r="A8623" s="333">
        <v>42161803</v>
      </c>
      <c r="B8623" s="333" t="s">
        <v>24744</v>
      </c>
      <c r="D8623" s="333" t="s">
        <v>24745</v>
      </c>
      <c r="E8623" s="333" t="s">
        <v>19182</v>
      </c>
      <c r="F8623" s="333" t="s">
        <v>19183</v>
      </c>
      <c r="G8623" s="333" t="s">
        <v>24746</v>
      </c>
    </row>
    <row r="8624" spans="1:7" ht="45">
      <c r="A8624" s="333">
        <v>42161804</v>
      </c>
      <c r="B8624" s="333" t="s">
        <v>24747</v>
      </c>
      <c r="D8624" s="333" t="s">
        <v>24748</v>
      </c>
      <c r="E8624" s="333" t="s">
        <v>19182</v>
      </c>
      <c r="F8624" s="333" t="s">
        <v>19183</v>
      </c>
      <c r="G8624" s="333" t="s">
        <v>24749</v>
      </c>
    </row>
    <row r="8625" spans="1:7">
      <c r="A8625" s="333">
        <v>42170000</v>
      </c>
      <c r="B8625" s="333" t="s">
        <v>24750</v>
      </c>
      <c r="D8625" s="333" t="s">
        <v>2173</v>
      </c>
      <c r="E8625" s="333" t="s">
        <v>2173</v>
      </c>
      <c r="F8625" s="333" t="s">
        <v>2173</v>
      </c>
      <c r="G8625" s="333" t="s">
        <v>2173</v>
      </c>
    </row>
    <row r="8626" spans="1:7">
      <c r="A8626" s="333">
        <v>42171500</v>
      </c>
      <c r="B8626" s="333" t="s">
        <v>24751</v>
      </c>
      <c r="D8626" s="333" t="s">
        <v>2173</v>
      </c>
      <c r="E8626" s="333" t="s">
        <v>2173</v>
      </c>
      <c r="F8626" s="333" t="s">
        <v>2173</v>
      </c>
      <c r="G8626" s="333" t="s">
        <v>2173</v>
      </c>
    </row>
    <row r="8627" spans="1:7" ht="30">
      <c r="A8627" s="333">
        <v>42171501</v>
      </c>
      <c r="B8627" s="333" t="s">
        <v>24752</v>
      </c>
      <c r="D8627" s="333" t="s">
        <v>24753</v>
      </c>
      <c r="E8627" s="333" t="s">
        <v>14926</v>
      </c>
      <c r="F8627" s="333" t="s">
        <v>14927</v>
      </c>
      <c r="G8627" s="333" t="s">
        <v>24754</v>
      </c>
    </row>
    <row r="8628" spans="1:7" ht="45">
      <c r="A8628" s="333">
        <v>42171502</v>
      </c>
      <c r="B8628" s="333" t="s">
        <v>24755</v>
      </c>
      <c r="D8628" s="333" t="s">
        <v>24756</v>
      </c>
      <c r="E8628" s="333" t="s">
        <v>14926</v>
      </c>
      <c r="F8628" s="333" t="s">
        <v>14927</v>
      </c>
      <c r="G8628" s="333" t="s">
        <v>24757</v>
      </c>
    </row>
    <row r="8629" spans="1:7">
      <c r="A8629" s="333">
        <v>42171600</v>
      </c>
      <c r="B8629" s="333" t="s">
        <v>24758</v>
      </c>
      <c r="D8629" s="333" t="s">
        <v>2173</v>
      </c>
      <c r="E8629" s="333" t="s">
        <v>2173</v>
      </c>
      <c r="F8629" s="333" t="s">
        <v>2173</v>
      </c>
      <c r="G8629" s="333" t="s">
        <v>2173</v>
      </c>
    </row>
    <row r="8630" spans="1:7" ht="30">
      <c r="A8630" s="333">
        <v>42171601</v>
      </c>
      <c r="B8630" s="333" t="s">
        <v>24759</v>
      </c>
      <c r="D8630" s="333" t="s">
        <v>24760</v>
      </c>
      <c r="E8630" s="333" t="s">
        <v>19182</v>
      </c>
      <c r="F8630" s="333" t="s">
        <v>19183</v>
      </c>
      <c r="G8630" s="333" t="s">
        <v>24761</v>
      </c>
    </row>
    <row r="8631" spans="1:7" ht="30">
      <c r="A8631" s="333">
        <v>42171602</v>
      </c>
      <c r="B8631" s="333" t="s">
        <v>24762</v>
      </c>
      <c r="D8631" s="333" t="s">
        <v>24763</v>
      </c>
      <c r="E8631" s="333" t="s">
        <v>19182</v>
      </c>
      <c r="F8631" s="333" t="s">
        <v>19183</v>
      </c>
      <c r="G8631" s="333" t="s">
        <v>24764</v>
      </c>
    </row>
    <row r="8632" spans="1:7" ht="60">
      <c r="A8632" s="333">
        <v>42171603</v>
      </c>
      <c r="B8632" s="333" t="s">
        <v>24765</v>
      </c>
      <c r="D8632" s="333" t="s">
        <v>24766</v>
      </c>
      <c r="E8632" s="333" t="s">
        <v>19182</v>
      </c>
      <c r="F8632" s="333" t="s">
        <v>19183</v>
      </c>
      <c r="G8632" s="333" t="s">
        <v>24767</v>
      </c>
    </row>
    <row r="8633" spans="1:7" ht="30">
      <c r="A8633" s="333">
        <v>42171604</v>
      </c>
      <c r="B8633" s="333" t="s">
        <v>24768</v>
      </c>
      <c r="D8633" s="333" t="s">
        <v>24769</v>
      </c>
      <c r="E8633" s="333" t="s">
        <v>19182</v>
      </c>
      <c r="F8633" s="333" t="s">
        <v>19183</v>
      </c>
      <c r="G8633" s="333" t="s">
        <v>24770</v>
      </c>
    </row>
    <row r="8634" spans="1:7" ht="30">
      <c r="A8634" s="333">
        <v>42171605</v>
      </c>
      <c r="B8634" s="333" t="s">
        <v>24771</v>
      </c>
      <c r="D8634" s="333" t="s">
        <v>24772</v>
      </c>
      <c r="E8634" s="333" t="s">
        <v>6754</v>
      </c>
      <c r="F8634" s="333" t="s">
        <v>6755</v>
      </c>
      <c r="G8634" s="333" t="s">
        <v>24773</v>
      </c>
    </row>
    <row r="8635" spans="1:7" ht="30">
      <c r="A8635" s="333">
        <v>42171606</v>
      </c>
      <c r="B8635" s="333" t="s">
        <v>24774</v>
      </c>
      <c r="D8635" s="333" t="s">
        <v>24775</v>
      </c>
      <c r="E8635" s="333" t="s">
        <v>6754</v>
      </c>
      <c r="F8635" s="333" t="s">
        <v>6755</v>
      </c>
      <c r="G8635" s="333" t="s">
        <v>24776</v>
      </c>
    </row>
    <row r="8636" spans="1:7" ht="45">
      <c r="A8636" s="333">
        <v>42171607</v>
      </c>
      <c r="B8636" s="333" t="s">
        <v>24777</v>
      </c>
      <c r="D8636" s="333" t="s">
        <v>24778</v>
      </c>
      <c r="E8636" s="333" t="s">
        <v>6754</v>
      </c>
      <c r="F8636" s="333" t="s">
        <v>6755</v>
      </c>
      <c r="G8636" s="333" t="s">
        <v>24779</v>
      </c>
    </row>
    <row r="8637" spans="1:7" ht="60">
      <c r="A8637" s="333">
        <v>42171608</v>
      </c>
      <c r="B8637" s="333" t="s">
        <v>24780</v>
      </c>
      <c r="D8637" s="333" t="s">
        <v>24781</v>
      </c>
      <c r="E8637" s="333" t="s">
        <v>6754</v>
      </c>
      <c r="F8637" s="333" t="s">
        <v>6755</v>
      </c>
      <c r="G8637" s="333" t="s">
        <v>24782</v>
      </c>
    </row>
    <row r="8638" spans="1:7" ht="45">
      <c r="A8638" s="333">
        <v>42171609</v>
      </c>
      <c r="B8638" s="333" t="s">
        <v>24783</v>
      </c>
      <c r="D8638" s="333" t="s">
        <v>24784</v>
      </c>
      <c r="E8638" s="333" t="s">
        <v>6754</v>
      </c>
      <c r="F8638" s="333" t="s">
        <v>6755</v>
      </c>
      <c r="G8638" s="333" t="s">
        <v>24785</v>
      </c>
    </row>
    <row r="8639" spans="1:7" ht="30">
      <c r="A8639" s="333">
        <v>42171610</v>
      </c>
      <c r="B8639" s="333" t="s">
        <v>24786</v>
      </c>
      <c r="D8639" s="333" t="s">
        <v>24775</v>
      </c>
      <c r="E8639" s="333" t="s">
        <v>6754</v>
      </c>
      <c r="F8639" s="333" t="s">
        <v>6755</v>
      </c>
      <c r="G8639" s="333" t="s">
        <v>24787</v>
      </c>
    </row>
    <row r="8640" spans="1:7" ht="30">
      <c r="A8640" s="333">
        <v>42171611</v>
      </c>
      <c r="B8640" s="333" t="s">
        <v>24788</v>
      </c>
      <c r="D8640" s="333" t="s">
        <v>24789</v>
      </c>
      <c r="E8640" s="333" t="s">
        <v>6754</v>
      </c>
      <c r="F8640" s="333" t="s">
        <v>6755</v>
      </c>
      <c r="G8640" s="333" t="s">
        <v>24790</v>
      </c>
    </row>
    <row r="8641" spans="1:7" ht="30">
      <c r="A8641" s="333">
        <v>42171612</v>
      </c>
      <c r="B8641" s="333" t="s">
        <v>24791</v>
      </c>
      <c r="D8641" s="333" t="s">
        <v>24792</v>
      </c>
      <c r="E8641" s="333" t="s">
        <v>6754</v>
      </c>
      <c r="F8641" s="333" t="s">
        <v>6755</v>
      </c>
      <c r="G8641" s="333" t="s">
        <v>24793</v>
      </c>
    </row>
    <row r="8642" spans="1:7" ht="45">
      <c r="A8642" s="333">
        <v>42171613</v>
      </c>
      <c r="B8642" s="333" t="s">
        <v>24794</v>
      </c>
      <c r="D8642" s="333" t="s">
        <v>24795</v>
      </c>
      <c r="E8642" s="333" t="s">
        <v>6754</v>
      </c>
      <c r="F8642" s="333" t="s">
        <v>6755</v>
      </c>
      <c r="G8642" s="333" t="s">
        <v>24796</v>
      </c>
    </row>
    <row r="8643" spans="1:7" ht="30">
      <c r="A8643" s="333">
        <v>42171614</v>
      </c>
      <c r="B8643" s="333" t="s">
        <v>24797</v>
      </c>
      <c r="D8643" s="333" t="s">
        <v>24798</v>
      </c>
      <c r="E8643" s="333" t="s">
        <v>6754</v>
      </c>
      <c r="F8643" s="333" t="s">
        <v>6755</v>
      </c>
      <c r="G8643" s="333" t="s">
        <v>24799</v>
      </c>
    </row>
    <row r="8644" spans="1:7">
      <c r="A8644" s="333">
        <v>42171700</v>
      </c>
      <c r="B8644" s="333" t="s">
        <v>24800</v>
      </c>
      <c r="D8644" s="333" t="s">
        <v>2173</v>
      </c>
      <c r="E8644" s="333" t="s">
        <v>2173</v>
      </c>
      <c r="F8644" s="333" t="s">
        <v>2173</v>
      </c>
      <c r="G8644" s="333" t="s">
        <v>2173</v>
      </c>
    </row>
    <row r="8645" spans="1:7" ht="30">
      <c r="A8645" s="333">
        <v>42171701</v>
      </c>
      <c r="B8645" s="333" t="s">
        <v>24801</v>
      </c>
      <c r="D8645" s="333" t="s">
        <v>24802</v>
      </c>
      <c r="E8645" s="333" t="s">
        <v>6754</v>
      </c>
      <c r="F8645" s="333" t="s">
        <v>6755</v>
      </c>
      <c r="G8645" s="333" t="s">
        <v>24803</v>
      </c>
    </row>
    <row r="8646" spans="1:7" ht="30">
      <c r="A8646" s="333">
        <v>42171702</v>
      </c>
      <c r="B8646" s="333" t="s">
        <v>24804</v>
      </c>
      <c r="D8646" s="333" t="s">
        <v>24805</v>
      </c>
      <c r="E8646" s="333" t="s">
        <v>6754</v>
      </c>
      <c r="F8646" s="333" t="s">
        <v>6755</v>
      </c>
      <c r="G8646" s="333" t="s">
        <v>24806</v>
      </c>
    </row>
    <row r="8647" spans="1:7" ht="45">
      <c r="A8647" s="333">
        <v>42171703</v>
      </c>
      <c r="B8647" s="333" t="s">
        <v>24807</v>
      </c>
      <c r="D8647" s="333" t="s">
        <v>24808</v>
      </c>
      <c r="E8647" s="333" t="s">
        <v>6754</v>
      </c>
      <c r="F8647" s="333" t="s">
        <v>6755</v>
      </c>
      <c r="G8647" s="333" t="s">
        <v>24809</v>
      </c>
    </row>
    <row r="8648" spans="1:7" ht="45">
      <c r="A8648" s="333">
        <v>42171704</v>
      </c>
      <c r="B8648" s="333" t="s">
        <v>24810</v>
      </c>
      <c r="D8648" s="333" t="s">
        <v>24811</v>
      </c>
      <c r="E8648" s="333" t="s">
        <v>6754</v>
      </c>
      <c r="F8648" s="333" t="s">
        <v>6755</v>
      </c>
      <c r="G8648" s="333" t="s">
        <v>24812</v>
      </c>
    </row>
    <row r="8649" spans="1:7">
      <c r="A8649" s="333">
        <v>42171800</v>
      </c>
      <c r="B8649" s="333" t="s">
        <v>24813</v>
      </c>
      <c r="D8649" s="333" t="s">
        <v>2173</v>
      </c>
      <c r="E8649" s="333" t="s">
        <v>2173</v>
      </c>
      <c r="F8649" s="333" t="s">
        <v>2173</v>
      </c>
      <c r="G8649" s="333" t="s">
        <v>2173</v>
      </c>
    </row>
    <row r="8650" spans="1:7" ht="45">
      <c r="A8650" s="333">
        <v>42171801</v>
      </c>
      <c r="B8650" s="333" t="s">
        <v>24814</v>
      </c>
      <c r="D8650" s="333" t="s">
        <v>24815</v>
      </c>
      <c r="E8650" s="333" t="s">
        <v>19182</v>
      </c>
      <c r="F8650" s="333" t="s">
        <v>19183</v>
      </c>
      <c r="G8650" s="333" t="s">
        <v>24816</v>
      </c>
    </row>
    <row r="8651" spans="1:7" ht="45">
      <c r="A8651" s="333">
        <v>42171802</v>
      </c>
      <c r="B8651" s="333" t="s">
        <v>24817</v>
      </c>
      <c r="D8651" s="333" t="s">
        <v>24818</v>
      </c>
      <c r="E8651" s="333" t="s">
        <v>19182</v>
      </c>
      <c r="F8651" s="333" t="s">
        <v>19183</v>
      </c>
      <c r="G8651" s="333" t="s">
        <v>24819</v>
      </c>
    </row>
    <row r="8652" spans="1:7" ht="30">
      <c r="A8652" s="333">
        <v>42171803</v>
      </c>
      <c r="B8652" s="333" t="s">
        <v>24820</v>
      </c>
      <c r="D8652" s="333" t="s">
        <v>24821</v>
      </c>
      <c r="E8652" s="333" t="s">
        <v>19182</v>
      </c>
      <c r="F8652" s="333" t="s">
        <v>19183</v>
      </c>
      <c r="G8652" s="333" t="s">
        <v>24822</v>
      </c>
    </row>
    <row r="8653" spans="1:7" ht="30">
      <c r="A8653" s="333">
        <v>42171804</v>
      </c>
      <c r="B8653" s="333" t="s">
        <v>24823</v>
      </c>
      <c r="D8653" s="333" t="s">
        <v>24824</v>
      </c>
      <c r="E8653" s="333" t="s">
        <v>19182</v>
      </c>
      <c r="F8653" s="333" t="s">
        <v>19183</v>
      </c>
      <c r="G8653" s="333" t="s">
        <v>24825</v>
      </c>
    </row>
    <row r="8654" spans="1:7" ht="30">
      <c r="A8654" s="333">
        <v>42171805</v>
      </c>
      <c r="B8654" s="333" t="s">
        <v>24826</v>
      </c>
      <c r="D8654" s="333" t="s">
        <v>24827</v>
      </c>
      <c r="E8654" s="333" t="s">
        <v>19182</v>
      </c>
      <c r="F8654" s="333" t="s">
        <v>19183</v>
      </c>
      <c r="G8654" s="333" t="s">
        <v>24828</v>
      </c>
    </row>
    <row r="8655" spans="1:7" ht="30">
      <c r="A8655" s="333">
        <v>42171806</v>
      </c>
      <c r="B8655" s="333" t="s">
        <v>24829</v>
      </c>
      <c r="D8655" s="333" t="s">
        <v>24830</v>
      </c>
      <c r="E8655" s="333" t="s">
        <v>19182</v>
      </c>
      <c r="F8655" s="333" t="s">
        <v>19183</v>
      </c>
      <c r="G8655" s="333" t="s">
        <v>24831</v>
      </c>
    </row>
    <row r="8656" spans="1:7">
      <c r="A8656" s="333">
        <v>42171900</v>
      </c>
      <c r="B8656" s="333" t="s">
        <v>24832</v>
      </c>
      <c r="D8656" s="333" t="s">
        <v>2173</v>
      </c>
      <c r="E8656" s="333" t="s">
        <v>2173</v>
      </c>
      <c r="F8656" s="333" t="s">
        <v>2173</v>
      </c>
      <c r="G8656" s="333" t="s">
        <v>2173</v>
      </c>
    </row>
    <row r="8657" spans="1:7" ht="45">
      <c r="A8657" s="333">
        <v>42171901</v>
      </c>
      <c r="B8657" s="333" t="s">
        <v>24833</v>
      </c>
      <c r="D8657" s="333" t="s">
        <v>24834</v>
      </c>
      <c r="E8657" s="333" t="s">
        <v>14926</v>
      </c>
      <c r="F8657" s="333" t="s">
        <v>14927</v>
      </c>
      <c r="G8657" s="333" t="s">
        <v>24835</v>
      </c>
    </row>
    <row r="8658" spans="1:7" ht="45">
      <c r="A8658" s="333">
        <v>42171902</v>
      </c>
      <c r="B8658" s="333" t="s">
        <v>24836</v>
      </c>
      <c r="D8658" s="333" t="s">
        <v>24837</v>
      </c>
      <c r="E8658" s="333" t="s">
        <v>14926</v>
      </c>
      <c r="F8658" s="333" t="s">
        <v>14927</v>
      </c>
      <c r="G8658" s="333" t="s">
        <v>24838</v>
      </c>
    </row>
    <row r="8659" spans="1:7" ht="30">
      <c r="A8659" s="333">
        <v>42171903</v>
      </c>
      <c r="B8659" s="333" t="s">
        <v>24839</v>
      </c>
      <c r="D8659" s="333" t="s">
        <v>24840</v>
      </c>
      <c r="E8659" s="333" t="s">
        <v>14926</v>
      </c>
      <c r="F8659" s="333" t="s">
        <v>14927</v>
      </c>
      <c r="G8659" s="333" t="s">
        <v>24835</v>
      </c>
    </row>
    <row r="8660" spans="1:7" ht="45">
      <c r="A8660" s="333">
        <v>42171904</v>
      </c>
      <c r="B8660" s="333" t="s">
        <v>24841</v>
      </c>
      <c r="D8660" s="333" t="s">
        <v>24842</v>
      </c>
      <c r="E8660" s="333" t="s">
        <v>14926</v>
      </c>
      <c r="F8660" s="333" t="s">
        <v>14927</v>
      </c>
      <c r="G8660" s="333" t="s">
        <v>24843</v>
      </c>
    </row>
    <row r="8661" spans="1:7" ht="30">
      <c r="A8661" s="333">
        <v>42171905</v>
      </c>
      <c r="B8661" s="333" t="s">
        <v>24844</v>
      </c>
      <c r="D8661" s="333" t="s">
        <v>24845</v>
      </c>
      <c r="E8661" s="333" t="s">
        <v>14926</v>
      </c>
      <c r="F8661" s="333" t="s">
        <v>14927</v>
      </c>
      <c r="G8661" s="333" t="s">
        <v>24846</v>
      </c>
    </row>
    <row r="8662" spans="1:7" ht="45">
      <c r="A8662" s="333">
        <v>42171906</v>
      </c>
      <c r="B8662" s="333" t="s">
        <v>24847</v>
      </c>
      <c r="D8662" s="333" t="s">
        <v>24848</v>
      </c>
      <c r="E8662" s="333" t="s">
        <v>14926</v>
      </c>
      <c r="F8662" s="333" t="s">
        <v>14927</v>
      </c>
      <c r="G8662" s="333" t="s">
        <v>24849</v>
      </c>
    </row>
    <row r="8663" spans="1:7" ht="30">
      <c r="A8663" s="333">
        <v>42171907</v>
      </c>
      <c r="B8663" s="333" t="s">
        <v>24850</v>
      </c>
      <c r="D8663" s="333" t="s">
        <v>24851</v>
      </c>
      <c r="E8663" s="333" t="s">
        <v>14926</v>
      </c>
      <c r="F8663" s="333" t="s">
        <v>14927</v>
      </c>
      <c r="G8663" s="333" t="s">
        <v>24852</v>
      </c>
    </row>
    <row r="8664" spans="1:7" ht="30">
      <c r="A8664" s="333">
        <v>42171908</v>
      </c>
      <c r="B8664" s="333" t="s">
        <v>24853</v>
      </c>
      <c r="D8664" s="333" t="s">
        <v>24854</v>
      </c>
      <c r="E8664" s="333" t="s">
        <v>14926</v>
      </c>
      <c r="F8664" s="333" t="s">
        <v>14927</v>
      </c>
      <c r="G8664" s="333" t="s">
        <v>24855</v>
      </c>
    </row>
    <row r="8665" spans="1:7" ht="30">
      <c r="A8665" s="333">
        <v>42171909</v>
      </c>
      <c r="B8665" s="333" t="s">
        <v>24856</v>
      </c>
      <c r="D8665" s="333" t="s">
        <v>24857</v>
      </c>
      <c r="E8665" s="333" t="s">
        <v>14926</v>
      </c>
      <c r="F8665" s="333" t="s">
        <v>14927</v>
      </c>
      <c r="G8665" s="333" t="s">
        <v>24858</v>
      </c>
    </row>
    <row r="8666" spans="1:7" ht="60">
      <c r="A8666" s="333">
        <v>42171910</v>
      </c>
      <c r="B8666" s="333" t="s">
        <v>24859</v>
      </c>
      <c r="D8666" s="333" t="s">
        <v>24860</v>
      </c>
      <c r="E8666" s="333" t="s">
        <v>14926</v>
      </c>
      <c r="F8666" s="333" t="s">
        <v>14927</v>
      </c>
      <c r="G8666" s="333" t="s">
        <v>24861</v>
      </c>
    </row>
    <row r="8667" spans="1:7" ht="45">
      <c r="A8667" s="333">
        <v>42171911</v>
      </c>
      <c r="B8667" s="333" t="s">
        <v>24862</v>
      </c>
      <c r="D8667" s="333" t="s">
        <v>24863</v>
      </c>
      <c r="E8667" s="333" t="s">
        <v>14926</v>
      </c>
      <c r="F8667" s="333" t="s">
        <v>14927</v>
      </c>
      <c r="G8667" s="333" t="s">
        <v>24864</v>
      </c>
    </row>
    <row r="8668" spans="1:7" ht="30">
      <c r="A8668" s="333">
        <v>42171912</v>
      </c>
      <c r="B8668" s="333" t="s">
        <v>24865</v>
      </c>
      <c r="D8668" s="333" t="s">
        <v>24866</v>
      </c>
      <c r="E8668" s="333" t="s">
        <v>14926</v>
      </c>
      <c r="F8668" s="333" t="s">
        <v>14927</v>
      </c>
      <c r="G8668" s="333" t="s">
        <v>24867</v>
      </c>
    </row>
    <row r="8669" spans="1:7" ht="30">
      <c r="A8669" s="333">
        <v>42171913</v>
      </c>
      <c r="B8669" s="333" t="s">
        <v>24868</v>
      </c>
      <c r="D8669" s="333" t="s">
        <v>24869</v>
      </c>
      <c r="E8669" s="333" t="s">
        <v>14926</v>
      </c>
      <c r="F8669" s="333" t="s">
        <v>14927</v>
      </c>
      <c r="G8669" s="333" t="s">
        <v>24870</v>
      </c>
    </row>
    <row r="8670" spans="1:7" ht="45">
      <c r="A8670" s="333">
        <v>42171914</v>
      </c>
      <c r="B8670" s="333" t="s">
        <v>24871</v>
      </c>
      <c r="D8670" s="333" t="s">
        <v>24872</v>
      </c>
      <c r="E8670" s="333" t="s">
        <v>14926</v>
      </c>
      <c r="F8670" s="333" t="s">
        <v>14927</v>
      </c>
      <c r="G8670" s="333" t="s">
        <v>24873</v>
      </c>
    </row>
    <row r="8671" spans="1:7" ht="30">
      <c r="A8671" s="333">
        <v>42171915</v>
      </c>
      <c r="B8671" s="333" t="s">
        <v>24874</v>
      </c>
      <c r="D8671" s="333" t="s">
        <v>24875</v>
      </c>
      <c r="E8671" s="333" t="s">
        <v>14926</v>
      </c>
      <c r="F8671" s="333" t="s">
        <v>14927</v>
      </c>
      <c r="G8671" s="333" t="s">
        <v>24876</v>
      </c>
    </row>
    <row r="8672" spans="1:7" ht="45">
      <c r="A8672" s="333">
        <v>42171916</v>
      </c>
      <c r="B8672" s="333" t="s">
        <v>24877</v>
      </c>
      <c r="D8672" s="333" t="s">
        <v>24878</v>
      </c>
      <c r="E8672" s="333" t="s">
        <v>14926</v>
      </c>
      <c r="F8672" s="333" t="s">
        <v>14927</v>
      </c>
      <c r="G8672" s="333" t="s">
        <v>24879</v>
      </c>
    </row>
    <row r="8673" spans="1:8" ht="30">
      <c r="A8673" s="333">
        <v>42171917</v>
      </c>
      <c r="B8673" s="333" t="s">
        <v>1479</v>
      </c>
      <c r="C8673" s="334" t="s">
        <v>1203</v>
      </c>
      <c r="D8673" s="333" t="s">
        <v>24880</v>
      </c>
      <c r="E8673" s="333" t="s">
        <v>14926</v>
      </c>
      <c r="F8673" s="333" t="s">
        <v>14927</v>
      </c>
      <c r="G8673" s="333" t="s">
        <v>24881</v>
      </c>
      <c r="H8673" s="430">
        <v>3000</v>
      </c>
    </row>
    <row r="8674" spans="1:8" ht="30">
      <c r="A8674" s="333">
        <v>42171918</v>
      </c>
      <c r="B8674" s="333" t="s">
        <v>24882</v>
      </c>
      <c r="D8674" s="333" t="s">
        <v>24883</v>
      </c>
      <c r="E8674" s="333" t="s">
        <v>14926</v>
      </c>
      <c r="F8674" s="333" t="s">
        <v>14927</v>
      </c>
      <c r="G8674" s="333" t="s">
        <v>24884</v>
      </c>
    </row>
    <row r="8675" spans="1:8" ht="30">
      <c r="A8675" s="333">
        <v>42171919</v>
      </c>
      <c r="B8675" s="333" t="s">
        <v>24885</v>
      </c>
      <c r="D8675" s="333" t="s">
        <v>24886</v>
      </c>
      <c r="E8675" s="333" t="s">
        <v>14926</v>
      </c>
      <c r="F8675" s="333" t="s">
        <v>14927</v>
      </c>
      <c r="G8675" s="333" t="s">
        <v>24887</v>
      </c>
    </row>
    <row r="8676" spans="1:8" ht="30">
      <c r="A8676" s="333">
        <v>42171920</v>
      </c>
      <c r="B8676" s="333" t="s">
        <v>24888</v>
      </c>
      <c r="D8676" s="333" t="s">
        <v>24889</v>
      </c>
      <c r="E8676" s="333" t="s">
        <v>14926</v>
      </c>
      <c r="F8676" s="333" t="s">
        <v>14927</v>
      </c>
      <c r="G8676" s="333" t="s">
        <v>24890</v>
      </c>
    </row>
    <row r="8677" spans="1:8">
      <c r="A8677" s="333">
        <v>42172000</v>
      </c>
      <c r="B8677" s="333" t="s">
        <v>24891</v>
      </c>
      <c r="D8677" s="333" t="s">
        <v>2173</v>
      </c>
      <c r="E8677" s="333" t="s">
        <v>2173</v>
      </c>
      <c r="F8677" s="333" t="s">
        <v>2173</v>
      </c>
      <c r="G8677" s="333" t="s">
        <v>2173</v>
      </c>
    </row>
    <row r="8678" spans="1:8" ht="30">
      <c r="A8678" s="333">
        <v>42172001</v>
      </c>
      <c r="B8678" s="333" t="s">
        <v>24892</v>
      </c>
      <c r="D8678" s="333" t="s">
        <v>24893</v>
      </c>
      <c r="E8678" s="333" t="s">
        <v>14926</v>
      </c>
      <c r="F8678" s="333" t="s">
        <v>14927</v>
      </c>
      <c r="G8678" s="333" t="s">
        <v>24894</v>
      </c>
    </row>
    <row r="8679" spans="1:8" ht="30">
      <c r="A8679" s="333">
        <v>42172002</v>
      </c>
      <c r="B8679" s="333" t="s">
        <v>24895</v>
      </c>
      <c r="D8679" s="333" t="s">
        <v>24896</v>
      </c>
      <c r="E8679" s="333" t="s">
        <v>19182</v>
      </c>
      <c r="F8679" s="333" t="s">
        <v>19183</v>
      </c>
      <c r="G8679" s="333" t="s">
        <v>24897</v>
      </c>
    </row>
    <row r="8680" spans="1:8" ht="45">
      <c r="A8680" s="333">
        <v>42172003</v>
      </c>
      <c r="B8680" s="333" t="s">
        <v>24898</v>
      </c>
      <c r="D8680" s="333" t="s">
        <v>24899</v>
      </c>
      <c r="E8680" s="333" t="s">
        <v>19182</v>
      </c>
      <c r="F8680" s="333" t="s">
        <v>19183</v>
      </c>
      <c r="G8680" s="333" t="s">
        <v>24900</v>
      </c>
    </row>
    <row r="8681" spans="1:8" ht="30">
      <c r="A8681" s="333">
        <v>42172004</v>
      </c>
      <c r="B8681" s="333" t="s">
        <v>24901</v>
      </c>
      <c r="D8681" s="333" t="s">
        <v>24902</v>
      </c>
      <c r="E8681" s="333" t="s">
        <v>19182</v>
      </c>
      <c r="F8681" s="333" t="s">
        <v>19183</v>
      </c>
      <c r="G8681" s="333" t="s">
        <v>24903</v>
      </c>
    </row>
    <row r="8682" spans="1:8" ht="30">
      <c r="A8682" s="333">
        <v>42172005</v>
      </c>
      <c r="B8682" s="333" t="s">
        <v>24904</v>
      </c>
      <c r="D8682" s="333" t="s">
        <v>24905</v>
      </c>
      <c r="E8682" s="333" t="s">
        <v>19182</v>
      </c>
      <c r="F8682" s="333" t="s">
        <v>19183</v>
      </c>
      <c r="G8682" s="333" t="s">
        <v>24906</v>
      </c>
    </row>
    <row r="8683" spans="1:8" ht="30">
      <c r="A8683" s="333">
        <v>42172006</v>
      </c>
      <c r="B8683" s="333" t="s">
        <v>24907</v>
      </c>
      <c r="D8683" s="333" t="s">
        <v>24908</v>
      </c>
      <c r="E8683" s="333" t="s">
        <v>19182</v>
      </c>
      <c r="F8683" s="333" t="s">
        <v>19183</v>
      </c>
      <c r="G8683" s="333" t="s">
        <v>24909</v>
      </c>
    </row>
    <row r="8684" spans="1:8" ht="30">
      <c r="A8684" s="333">
        <v>42172007</v>
      </c>
      <c r="B8684" s="333" t="s">
        <v>24910</v>
      </c>
      <c r="D8684" s="333" t="s">
        <v>24911</v>
      </c>
      <c r="E8684" s="333" t="s">
        <v>19182</v>
      </c>
      <c r="F8684" s="333" t="s">
        <v>19183</v>
      </c>
      <c r="G8684" s="333" t="s">
        <v>24912</v>
      </c>
    </row>
    <row r="8685" spans="1:8" ht="30">
      <c r="A8685" s="333">
        <v>42172008</v>
      </c>
      <c r="B8685" s="333" t="s">
        <v>24913</v>
      </c>
      <c r="D8685" s="333" t="s">
        <v>24914</v>
      </c>
      <c r="E8685" s="333" t="s">
        <v>19182</v>
      </c>
      <c r="F8685" s="333" t="s">
        <v>19183</v>
      </c>
      <c r="G8685" s="333" t="s">
        <v>24915</v>
      </c>
    </row>
    <row r="8686" spans="1:8" ht="60">
      <c r="A8686" s="333">
        <v>42172009</v>
      </c>
      <c r="B8686" s="333" t="s">
        <v>24916</v>
      </c>
      <c r="D8686" s="333" t="s">
        <v>24917</v>
      </c>
      <c r="E8686" s="333" t="s">
        <v>19182</v>
      </c>
      <c r="F8686" s="333" t="s">
        <v>19183</v>
      </c>
      <c r="G8686" s="333" t="s">
        <v>24918</v>
      </c>
    </row>
    <row r="8687" spans="1:8" ht="30">
      <c r="A8687" s="333">
        <v>42172010</v>
      </c>
      <c r="B8687" s="333" t="s">
        <v>24919</v>
      </c>
      <c r="D8687" s="333" t="s">
        <v>24920</v>
      </c>
      <c r="E8687" s="333" t="s">
        <v>19182</v>
      </c>
      <c r="F8687" s="333" t="s">
        <v>19183</v>
      </c>
      <c r="G8687" s="333" t="s">
        <v>24921</v>
      </c>
    </row>
    <row r="8688" spans="1:8" ht="60">
      <c r="A8688" s="333">
        <v>42172011</v>
      </c>
      <c r="B8688" s="333" t="s">
        <v>24922</v>
      </c>
      <c r="D8688" s="333" t="s">
        <v>24923</v>
      </c>
      <c r="E8688" s="333" t="s">
        <v>19182</v>
      </c>
      <c r="F8688" s="333" t="s">
        <v>19183</v>
      </c>
      <c r="G8688" s="333" t="s">
        <v>24924</v>
      </c>
    </row>
    <row r="8689" spans="1:7" ht="30">
      <c r="A8689" s="333">
        <v>42172012</v>
      </c>
      <c r="B8689" s="333" t="s">
        <v>24925</v>
      </c>
      <c r="D8689" s="333" t="s">
        <v>24926</v>
      </c>
      <c r="E8689" s="333" t="s">
        <v>19182</v>
      </c>
      <c r="F8689" s="333" t="s">
        <v>19183</v>
      </c>
      <c r="G8689" s="333" t="s">
        <v>24927</v>
      </c>
    </row>
    <row r="8690" spans="1:7" ht="45">
      <c r="A8690" s="333">
        <v>42172013</v>
      </c>
      <c r="B8690" s="333" t="s">
        <v>24928</v>
      </c>
      <c r="D8690" s="333" t="s">
        <v>24929</v>
      </c>
      <c r="E8690" s="333" t="s">
        <v>19182</v>
      </c>
      <c r="F8690" s="333" t="s">
        <v>19183</v>
      </c>
      <c r="G8690" s="333" t="s">
        <v>24930</v>
      </c>
    </row>
    <row r="8691" spans="1:7" ht="30">
      <c r="A8691" s="333">
        <v>42172014</v>
      </c>
      <c r="B8691" s="333" t="s">
        <v>24931</v>
      </c>
      <c r="D8691" s="333" t="s">
        <v>24932</v>
      </c>
      <c r="E8691" s="333" t="s">
        <v>19182</v>
      </c>
      <c r="F8691" s="333" t="s">
        <v>19183</v>
      </c>
      <c r="G8691" s="333" t="s">
        <v>24933</v>
      </c>
    </row>
    <row r="8692" spans="1:7" ht="30">
      <c r="A8692" s="333">
        <v>42172015</v>
      </c>
      <c r="B8692" s="333" t="s">
        <v>24934</v>
      </c>
      <c r="D8692" s="333" t="s">
        <v>24935</v>
      </c>
      <c r="E8692" s="333" t="s">
        <v>19182</v>
      </c>
      <c r="F8692" s="333" t="s">
        <v>19183</v>
      </c>
      <c r="G8692" s="333" t="s">
        <v>24936</v>
      </c>
    </row>
    <row r="8693" spans="1:7" ht="30">
      <c r="A8693" s="333">
        <v>42172016</v>
      </c>
      <c r="B8693" s="333" t="s">
        <v>24937</v>
      </c>
      <c r="D8693" s="333" t="s">
        <v>24938</v>
      </c>
      <c r="E8693" s="333" t="s">
        <v>19182</v>
      </c>
      <c r="F8693" s="333" t="s">
        <v>19183</v>
      </c>
      <c r="G8693" s="333" t="s">
        <v>24939</v>
      </c>
    </row>
    <row r="8694" spans="1:7" ht="30">
      <c r="A8694" s="333">
        <v>42172017</v>
      </c>
      <c r="B8694" s="333" t="s">
        <v>24940</v>
      </c>
      <c r="D8694" s="333" t="s">
        <v>24941</v>
      </c>
      <c r="E8694" s="333" t="s">
        <v>19182</v>
      </c>
      <c r="F8694" s="333" t="s">
        <v>19183</v>
      </c>
      <c r="G8694" s="333" t="s">
        <v>24942</v>
      </c>
    </row>
    <row r="8695" spans="1:7">
      <c r="A8695" s="333">
        <v>42172100</v>
      </c>
      <c r="B8695" s="333" t="s">
        <v>24943</v>
      </c>
      <c r="D8695" s="333" t="s">
        <v>2173</v>
      </c>
      <c r="E8695" s="333" t="s">
        <v>2173</v>
      </c>
      <c r="F8695" s="333" t="s">
        <v>2173</v>
      </c>
      <c r="G8695" s="333" t="s">
        <v>2173</v>
      </c>
    </row>
    <row r="8696" spans="1:7" ht="45">
      <c r="A8696" s="333">
        <v>42172101</v>
      </c>
      <c r="B8696" s="333" t="s">
        <v>24944</v>
      </c>
      <c r="D8696" s="333" t="s">
        <v>24837</v>
      </c>
      <c r="E8696" s="333" t="s">
        <v>19182</v>
      </c>
      <c r="F8696" s="333" t="s">
        <v>19183</v>
      </c>
      <c r="G8696" s="333" t="s">
        <v>24945</v>
      </c>
    </row>
    <row r="8697" spans="1:7" ht="30">
      <c r="A8697" s="333">
        <v>42172102</v>
      </c>
      <c r="B8697" s="333" t="s">
        <v>24946</v>
      </c>
      <c r="D8697" s="333" t="s">
        <v>24947</v>
      </c>
      <c r="E8697" s="333" t="s">
        <v>19182</v>
      </c>
      <c r="F8697" s="333" t="s">
        <v>19183</v>
      </c>
      <c r="G8697" s="333" t="s">
        <v>24948</v>
      </c>
    </row>
    <row r="8698" spans="1:7" ht="30">
      <c r="A8698" s="333">
        <v>42172103</v>
      </c>
      <c r="B8698" s="333" t="s">
        <v>24949</v>
      </c>
      <c r="D8698" s="333" t="s">
        <v>24950</v>
      </c>
      <c r="E8698" s="333" t="s">
        <v>19182</v>
      </c>
      <c r="F8698" s="333" t="s">
        <v>19183</v>
      </c>
      <c r="G8698" s="333" t="s">
        <v>24951</v>
      </c>
    </row>
    <row r="8699" spans="1:7">
      <c r="A8699" s="333">
        <v>42172200</v>
      </c>
      <c r="B8699" s="333" t="s">
        <v>24952</v>
      </c>
      <c r="D8699" s="333" t="s">
        <v>2173</v>
      </c>
      <c r="E8699" s="333" t="s">
        <v>2173</v>
      </c>
      <c r="F8699" s="333" t="s">
        <v>2173</v>
      </c>
      <c r="G8699" s="333" t="s">
        <v>2173</v>
      </c>
    </row>
    <row r="8700" spans="1:7" ht="45">
      <c r="A8700" s="333">
        <v>42172201</v>
      </c>
      <c r="B8700" s="333" t="s">
        <v>24953</v>
      </c>
      <c r="D8700" s="333" t="s">
        <v>24954</v>
      </c>
      <c r="E8700" s="333" t="s">
        <v>14926</v>
      </c>
      <c r="F8700" s="333" t="s">
        <v>14927</v>
      </c>
      <c r="G8700" s="333" t="s">
        <v>24955</v>
      </c>
    </row>
    <row r="8701" spans="1:7">
      <c r="A8701" s="333">
        <v>42180000</v>
      </c>
      <c r="B8701" s="333" t="s">
        <v>24956</v>
      </c>
      <c r="D8701" s="333" t="s">
        <v>2173</v>
      </c>
      <c r="E8701" s="333" t="s">
        <v>2173</v>
      </c>
      <c r="F8701" s="333" t="s">
        <v>2173</v>
      </c>
      <c r="G8701" s="333" t="s">
        <v>2173</v>
      </c>
    </row>
    <row r="8702" spans="1:7">
      <c r="A8702" s="333">
        <v>42181500</v>
      </c>
      <c r="B8702" s="333" t="s">
        <v>24957</v>
      </c>
      <c r="D8702" s="333" t="s">
        <v>2173</v>
      </c>
      <c r="E8702" s="333" t="s">
        <v>2173</v>
      </c>
      <c r="F8702" s="333" t="s">
        <v>2173</v>
      </c>
      <c r="G8702" s="333" t="s">
        <v>2173</v>
      </c>
    </row>
    <row r="8703" spans="1:7" ht="45">
      <c r="A8703" s="333">
        <v>42181501</v>
      </c>
      <c r="B8703" s="333" t="s">
        <v>24958</v>
      </c>
      <c r="D8703" s="333" t="s">
        <v>24959</v>
      </c>
      <c r="E8703" s="333" t="s">
        <v>14926</v>
      </c>
      <c r="F8703" s="333" t="s">
        <v>14927</v>
      </c>
      <c r="G8703" s="333" t="s">
        <v>24960</v>
      </c>
    </row>
    <row r="8704" spans="1:7" ht="45">
      <c r="A8704" s="333">
        <v>42181502</v>
      </c>
      <c r="B8704" s="333" t="s">
        <v>24961</v>
      </c>
      <c r="D8704" s="333" t="s">
        <v>24962</v>
      </c>
      <c r="E8704" s="333" t="s">
        <v>19182</v>
      </c>
      <c r="F8704" s="333" t="s">
        <v>19183</v>
      </c>
      <c r="G8704" s="333" t="s">
        <v>24963</v>
      </c>
    </row>
    <row r="8705" spans="1:7" ht="75">
      <c r="A8705" s="333">
        <v>42181503</v>
      </c>
      <c r="B8705" s="333" t="s">
        <v>24964</v>
      </c>
      <c r="D8705" s="333" t="s">
        <v>24965</v>
      </c>
      <c r="E8705" s="333" t="s">
        <v>14926</v>
      </c>
      <c r="F8705" s="333" t="s">
        <v>14927</v>
      </c>
      <c r="G8705" s="333" t="s">
        <v>24966</v>
      </c>
    </row>
    <row r="8706" spans="1:7" ht="30">
      <c r="A8706" s="333">
        <v>42181504</v>
      </c>
      <c r="B8706" s="333" t="s">
        <v>24967</v>
      </c>
      <c r="D8706" s="333" t="s">
        <v>24968</v>
      </c>
      <c r="E8706" s="333" t="s">
        <v>19182</v>
      </c>
      <c r="F8706" s="333" t="s">
        <v>19183</v>
      </c>
      <c r="G8706" s="333" t="s">
        <v>24969</v>
      </c>
    </row>
    <row r="8707" spans="1:7" ht="45">
      <c r="A8707" s="333">
        <v>42181505</v>
      </c>
      <c r="B8707" s="333" t="s">
        <v>24970</v>
      </c>
      <c r="D8707" s="333" t="s">
        <v>24971</v>
      </c>
      <c r="E8707" s="333" t="s">
        <v>6754</v>
      </c>
      <c r="F8707" s="333" t="s">
        <v>6755</v>
      </c>
      <c r="G8707" s="333" t="s">
        <v>24972</v>
      </c>
    </row>
    <row r="8708" spans="1:7" ht="30">
      <c r="A8708" s="333">
        <v>42181506</v>
      </c>
      <c r="B8708" s="333" t="s">
        <v>24973</v>
      </c>
      <c r="D8708" s="333" t="s">
        <v>24974</v>
      </c>
      <c r="E8708" s="333" t="s">
        <v>14926</v>
      </c>
      <c r="F8708" s="333" t="s">
        <v>14927</v>
      </c>
      <c r="G8708" s="333" t="s">
        <v>24975</v>
      </c>
    </row>
    <row r="8709" spans="1:7" ht="45">
      <c r="A8709" s="333">
        <v>42181507</v>
      </c>
      <c r="B8709" s="333" t="s">
        <v>24976</v>
      </c>
      <c r="D8709" s="333" t="s">
        <v>24977</v>
      </c>
      <c r="E8709" s="333" t="s">
        <v>14926</v>
      </c>
      <c r="F8709" s="333" t="s">
        <v>14927</v>
      </c>
      <c r="G8709" s="333" t="s">
        <v>24978</v>
      </c>
    </row>
    <row r="8710" spans="1:7" ht="30">
      <c r="A8710" s="333">
        <v>42181508</v>
      </c>
      <c r="B8710" s="333" t="s">
        <v>24979</v>
      </c>
      <c r="D8710" s="333" t="s">
        <v>24980</v>
      </c>
      <c r="E8710" s="333" t="s">
        <v>14926</v>
      </c>
      <c r="F8710" s="333" t="s">
        <v>14927</v>
      </c>
      <c r="G8710" s="333" t="s">
        <v>24981</v>
      </c>
    </row>
    <row r="8711" spans="1:7" ht="30">
      <c r="A8711" s="333">
        <v>42181509</v>
      </c>
      <c r="B8711" s="333" t="s">
        <v>24982</v>
      </c>
      <c r="D8711" s="333" t="s">
        <v>24983</v>
      </c>
      <c r="E8711" s="333" t="s">
        <v>6754</v>
      </c>
      <c r="F8711" s="333" t="s">
        <v>6755</v>
      </c>
      <c r="G8711" s="333" t="s">
        <v>24984</v>
      </c>
    </row>
    <row r="8712" spans="1:7" ht="30">
      <c r="A8712" s="333">
        <v>42181509</v>
      </c>
      <c r="B8712" s="333" t="s">
        <v>24982</v>
      </c>
      <c r="D8712" s="333" t="s">
        <v>24983</v>
      </c>
      <c r="E8712" s="333" t="s">
        <v>6754</v>
      </c>
      <c r="F8712" s="333" t="s">
        <v>6755</v>
      </c>
      <c r="G8712" s="333" t="s">
        <v>24984</v>
      </c>
    </row>
    <row r="8713" spans="1:7" ht="30">
      <c r="A8713" s="333">
        <v>42181509</v>
      </c>
      <c r="B8713" s="333" t="s">
        <v>24982</v>
      </c>
      <c r="D8713" s="333" t="s">
        <v>24983</v>
      </c>
      <c r="E8713" s="333" t="s">
        <v>14926</v>
      </c>
      <c r="F8713" s="333" t="s">
        <v>14927</v>
      </c>
      <c r="G8713" s="333" t="s">
        <v>24984</v>
      </c>
    </row>
    <row r="8714" spans="1:7" ht="30">
      <c r="A8714" s="333">
        <v>42181509</v>
      </c>
      <c r="B8714" s="333" t="s">
        <v>24982</v>
      </c>
      <c r="D8714" s="333" t="s">
        <v>24983</v>
      </c>
      <c r="E8714" s="333" t="s">
        <v>14926</v>
      </c>
      <c r="F8714" s="333" t="s">
        <v>14927</v>
      </c>
      <c r="G8714" s="333" t="s">
        <v>24984</v>
      </c>
    </row>
    <row r="8715" spans="1:7" ht="30">
      <c r="A8715" s="333">
        <v>42181510</v>
      </c>
      <c r="B8715" s="333" t="s">
        <v>24985</v>
      </c>
      <c r="D8715" s="333" t="s">
        <v>24986</v>
      </c>
      <c r="E8715" s="333" t="s">
        <v>19182</v>
      </c>
      <c r="F8715" s="333" t="s">
        <v>19183</v>
      </c>
      <c r="G8715" s="333" t="s">
        <v>24987</v>
      </c>
    </row>
    <row r="8716" spans="1:7" ht="45">
      <c r="A8716" s="333">
        <v>42181511</v>
      </c>
      <c r="B8716" s="333" t="s">
        <v>24988</v>
      </c>
      <c r="D8716" s="333" t="s">
        <v>24989</v>
      </c>
      <c r="E8716" s="333" t="s">
        <v>19182</v>
      </c>
      <c r="F8716" s="333" t="s">
        <v>19183</v>
      </c>
      <c r="G8716" s="333" t="s">
        <v>24990</v>
      </c>
    </row>
    <row r="8717" spans="1:7" ht="30">
      <c r="A8717" s="333">
        <v>42181512</v>
      </c>
      <c r="B8717" s="333" t="s">
        <v>24991</v>
      </c>
      <c r="D8717" s="333" t="s">
        <v>24992</v>
      </c>
      <c r="E8717" s="333" t="s">
        <v>14926</v>
      </c>
      <c r="F8717" s="333" t="s">
        <v>14927</v>
      </c>
      <c r="G8717" s="333" t="s">
        <v>24993</v>
      </c>
    </row>
    <row r="8718" spans="1:7">
      <c r="A8718" s="333">
        <v>42181513</v>
      </c>
      <c r="B8718" s="333" t="s">
        <v>24994</v>
      </c>
      <c r="D8718" s="333" t="s">
        <v>24995</v>
      </c>
      <c r="E8718" s="333" t="s">
        <v>14926</v>
      </c>
      <c r="F8718" s="333" t="s">
        <v>14927</v>
      </c>
      <c r="G8718" s="333" t="s">
        <v>24996</v>
      </c>
    </row>
    <row r="8719" spans="1:7" ht="30">
      <c r="A8719" s="333">
        <v>42181514</v>
      </c>
      <c r="B8719" s="333" t="s">
        <v>24997</v>
      </c>
      <c r="D8719" s="333" t="s">
        <v>24998</v>
      </c>
      <c r="E8719" s="333" t="s">
        <v>19182</v>
      </c>
      <c r="F8719" s="333" t="s">
        <v>19183</v>
      </c>
      <c r="G8719" s="333" t="s">
        <v>24999</v>
      </c>
    </row>
    <row r="8720" spans="1:7">
      <c r="A8720" s="333">
        <v>42181515</v>
      </c>
      <c r="B8720" s="333" t="s">
        <v>25000</v>
      </c>
      <c r="D8720" s="333" t="s">
        <v>25001</v>
      </c>
      <c r="E8720" s="333" t="s">
        <v>14926</v>
      </c>
      <c r="F8720" s="333" t="s">
        <v>14927</v>
      </c>
      <c r="G8720" s="333" t="s">
        <v>25002</v>
      </c>
    </row>
    <row r="8721" spans="1:7" ht="45">
      <c r="A8721" s="333">
        <v>42181516</v>
      </c>
      <c r="B8721" s="333" t="s">
        <v>25003</v>
      </c>
      <c r="D8721" s="333" t="s">
        <v>25004</v>
      </c>
      <c r="E8721" s="333" t="s">
        <v>14926</v>
      </c>
      <c r="F8721" s="333" t="s">
        <v>14927</v>
      </c>
      <c r="G8721" s="333" t="s">
        <v>25005</v>
      </c>
    </row>
    <row r="8722" spans="1:7" ht="30">
      <c r="A8722" s="333">
        <v>42181517</v>
      </c>
      <c r="B8722" s="333" t="s">
        <v>25006</v>
      </c>
      <c r="D8722" s="333" t="s">
        <v>25007</v>
      </c>
      <c r="E8722" s="333" t="s">
        <v>19182</v>
      </c>
      <c r="F8722" s="333" t="s">
        <v>19183</v>
      </c>
      <c r="G8722" s="333" t="s">
        <v>25008</v>
      </c>
    </row>
    <row r="8723" spans="1:7">
      <c r="A8723" s="333">
        <v>42181600</v>
      </c>
      <c r="B8723" s="333" t="s">
        <v>25009</v>
      </c>
      <c r="D8723" s="333" t="s">
        <v>2173</v>
      </c>
      <c r="E8723" s="333" t="s">
        <v>2173</v>
      </c>
      <c r="F8723" s="333" t="s">
        <v>2173</v>
      </c>
      <c r="G8723" s="333" t="s">
        <v>2173</v>
      </c>
    </row>
    <row r="8724" spans="1:7" ht="60">
      <c r="A8724" s="333">
        <v>42181601</v>
      </c>
      <c r="B8724" s="333" t="s">
        <v>25010</v>
      </c>
      <c r="D8724" s="333" t="s">
        <v>25011</v>
      </c>
      <c r="E8724" s="333" t="s">
        <v>19182</v>
      </c>
      <c r="F8724" s="333" t="s">
        <v>19183</v>
      </c>
      <c r="G8724" s="333" t="s">
        <v>25012</v>
      </c>
    </row>
    <row r="8725" spans="1:7" ht="30">
      <c r="A8725" s="333">
        <v>42181602</v>
      </c>
      <c r="B8725" s="333" t="s">
        <v>25013</v>
      </c>
      <c r="D8725" s="333" t="s">
        <v>25014</v>
      </c>
      <c r="E8725" s="333" t="s">
        <v>19182</v>
      </c>
      <c r="F8725" s="333" t="s">
        <v>19183</v>
      </c>
      <c r="G8725" s="333" t="s">
        <v>25015</v>
      </c>
    </row>
    <row r="8726" spans="1:7" ht="30">
      <c r="A8726" s="333">
        <v>42181603</v>
      </c>
      <c r="B8726" s="333" t="s">
        <v>25016</v>
      </c>
      <c r="D8726" s="333" t="s">
        <v>25017</v>
      </c>
      <c r="E8726" s="333" t="s">
        <v>19182</v>
      </c>
      <c r="F8726" s="333" t="s">
        <v>19183</v>
      </c>
      <c r="G8726" s="333" t="s">
        <v>25018</v>
      </c>
    </row>
    <row r="8727" spans="1:7" ht="30">
      <c r="A8727" s="333">
        <v>42181604</v>
      </c>
      <c r="B8727" s="333" t="s">
        <v>25019</v>
      </c>
      <c r="D8727" s="333" t="s">
        <v>25020</v>
      </c>
      <c r="E8727" s="333" t="s">
        <v>14926</v>
      </c>
      <c r="F8727" s="333" t="s">
        <v>14927</v>
      </c>
      <c r="G8727" s="333" t="s">
        <v>25021</v>
      </c>
    </row>
    <row r="8728" spans="1:7" ht="30">
      <c r="A8728" s="333">
        <v>42181605</v>
      </c>
      <c r="B8728" s="333" t="s">
        <v>25022</v>
      </c>
      <c r="D8728" s="333" t="s">
        <v>25023</v>
      </c>
      <c r="E8728" s="333" t="s">
        <v>14926</v>
      </c>
      <c r="F8728" s="333" t="s">
        <v>14927</v>
      </c>
      <c r="G8728" s="333" t="s">
        <v>25024</v>
      </c>
    </row>
    <row r="8729" spans="1:7" ht="30">
      <c r="A8729" s="333">
        <v>42181606</v>
      </c>
      <c r="B8729" s="333" t="s">
        <v>25025</v>
      </c>
      <c r="D8729" s="333" t="s">
        <v>25026</v>
      </c>
      <c r="E8729" s="333" t="s">
        <v>14926</v>
      </c>
      <c r="F8729" s="333" t="s">
        <v>14927</v>
      </c>
      <c r="G8729" s="333" t="s">
        <v>25027</v>
      </c>
    </row>
    <row r="8730" spans="1:7" ht="30">
      <c r="A8730" s="333">
        <v>42181607</v>
      </c>
      <c r="B8730" s="333" t="s">
        <v>25028</v>
      </c>
      <c r="D8730" s="333" t="s">
        <v>25029</v>
      </c>
      <c r="E8730" s="333" t="s">
        <v>6754</v>
      </c>
      <c r="F8730" s="333" t="s">
        <v>6755</v>
      </c>
      <c r="G8730" s="333" t="s">
        <v>25030</v>
      </c>
    </row>
    <row r="8731" spans="1:7" ht="30">
      <c r="A8731" s="333">
        <v>42181607</v>
      </c>
      <c r="B8731" s="333" t="s">
        <v>25028</v>
      </c>
      <c r="D8731" s="333" t="s">
        <v>25029</v>
      </c>
      <c r="E8731" s="333" t="s">
        <v>6754</v>
      </c>
      <c r="F8731" s="333" t="s">
        <v>6755</v>
      </c>
      <c r="G8731" s="333" t="s">
        <v>25030</v>
      </c>
    </row>
    <row r="8732" spans="1:7" ht="30">
      <c r="A8732" s="333">
        <v>42181607</v>
      </c>
      <c r="B8732" s="333" t="s">
        <v>25028</v>
      </c>
      <c r="D8732" s="333" t="s">
        <v>25029</v>
      </c>
      <c r="E8732" s="333" t="s">
        <v>19182</v>
      </c>
      <c r="F8732" s="333" t="s">
        <v>19183</v>
      </c>
      <c r="G8732" s="333" t="s">
        <v>25030</v>
      </c>
    </row>
    <row r="8733" spans="1:7" ht="30">
      <c r="A8733" s="333">
        <v>42181607</v>
      </c>
      <c r="B8733" s="333" t="s">
        <v>25028</v>
      </c>
      <c r="D8733" s="333" t="s">
        <v>25029</v>
      </c>
      <c r="E8733" s="333" t="s">
        <v>19182</v>
      </c>
      <c r="F8733" s="333" t="s">
        <v>19183</v>
      </c>
      <c r="G8733" s="333" t="s">
        <v>25030</v>
      </c>
    </row>
    <row r="8734" spans="1:7" ht="45">
      <c r="A8734" s="333">
        <v>42181608</v>
      </c>
      <c r="B8734" s="333" t="s">
        <v>25031</v>
      </c>
      <c r="D8734" s="333" t="s">
        <v>25032</v>
      </c>
      <c r="E8734" s="333" t="s">
        <v>14926</v>
      </c>
      <c r="F8734" s="333" t="s">
        <v>14927</v>
      </c>
      <c r="G8734" s="333" t="s">
        <v>25033</v>
      </c>
    </row>
    <row r="8735" spans="1:7" ht="45">
      <c r="A8735" s="333">
        <v>42181609</v>
      </c>
      <c r="B8735" s="333" t="s">
        <v>25034</v>
      </c>
      <c r="D8735" s="333" t="s">
        <v>25035</v>
      </c>
      <c r="E8735" s="333" t="s">
        <v>14926</v>
      </c>
      <c r="F8735" s="333" t="s">
        <v>14927</v>
      </c>
      <c r="G8735" s="333" t="s">
        <v>25036</v>
      </c>
    </row>
    <row r="8736" spans="1:7" ht="30">
      <c r="A8736" s="333">
        <v>42181610</v>
      </c>
      <c r="B8736" s="333" t="s">
        <v>25037</v>
      </c>
      <c r="D8736" s="333" t="s">
        <v>25038</v>
      </c>
      <c r="E8736" s="333" t="s">
        <v>14926</v>
      </c>
      <c r="F8736" s="333" t="s">
        <v>14927</v>
      </c>
      <c r="G8736" s="333" t="s">
        <v>25039</v>
      </c>
    </row>
    <row r="8737" spans="1:7">
      <c r="A8737" s="333">
        <v>42181700</v>
      </c>
      <c r="B8737" s="333" t="s">
        <v>25040</v>
      </c>
      <c r="D8737" s="333" t="s">
        <v>2173</v>
      </c>
      <c r="E8737" s="333" t="s">
        <v>2173</v>
      </c>
      <c r="F8737" s="333" t="s">
        <v>2173</v>
      </c>
      <c r="G8737" s="333" t="s">
        <v>2173</v>
      </c>
    </row>
    <row r="8738" spans="1:7" ht="45">
      <c r="A8738" s="333">
        <v>42181701</v>
      </c>
      <c r="B8738" s="333" t="s">
        <v>25041</v>
      </c>
      <c r="D8738" s="333" t="s">
        <v>25042</v>
      </c>
      <c r="E8738" s="333" t="s">
        <v>19182</v>
      </c>
      <c r="F8738" s="333" t="s">
        <v>19183</v>
      </c>
      <c r="G8738" s="333" t="s">
        <v>25043</v>
      </c>
    </row>
    <row r="8739" spans="1:7" ht="30">
      <c r="A8739" s="333">
        <v>42181702</v>
      </c>
      <c r="B8739" s="333" t="s">
        <v>25044</v>
      </c>
      <c r="D8739" s="333" t="s">
        <v>25045</v>
      </c>
      <c r="E8739" s="333" t="s">
        <v>14926</v>
      </c>
      <c r="F8739" s="333" t="s">
        <v>14927</v>
      </c>
      <c r="G8739" s="333" t="s">
        <v>25046</v>
      </c>
    </row>
    <row r="8740" spans="1:7" ht="30">
      <c r="A8740" s="333">
        <v>42181703</v>
      </c>
      <c r="B8740" s="333" t="s">
        <v>25047</v>
      </c>
      <c r="D8740" s="333" t="s">
        <v>25048</v>
      </c>
      <c r="E8740" s="333" t="s">
        <v>19182</v>
      </c>
      <c r="F8740" s="333" t="s">
        <v>19183</v>
      </c>
      <c r="G8740" s="333" t="s">
        <v>25049</v>
      </c>
    </row>
    <row r="8741" spans="1:7" ht="45">
      <c r="A8741" s="333">
        <v>42181704</v>
      </c>
      <c r="B8741" s="333" t="s">
        <v>25050</v>
      </c>
      <c r="D8741" s="333" t="s">
        <v>25051</v>
      </c>
      <c r="E8741" s="333" t="s">
        <v>14926</v>
      </c>
      <c r="F8741" s="333" t="s">
        <v>14927</v>
      </c>
      <c r="G8741" s="333" t="s">
        <v>25052</v>
      </c>
    </row>
    <row r="8742" spans="1:7" ht="45">
      <c r="A8742" s="333">
        <v>42181705</v>
      </c>
      <c r="B8742" s="333" t="s">
        <v>25053</v>
      </c>
      <c r="D8742" s="333" t="s">
        <v>25054</v>
      </c>
      <c r="E8742" s="333" t="s">
        <v>19182</v>
      </c>
      <c r="F8742" s="333" t="s">
        <v>19183</v>
      </c>
      <c r="G8742" s="333" t="s">
        <v>25055</v>
      </c>
    </row>
    <row r="8743" spans="1:7" ht="30">
      <c r="A8743" s="333">
        <v>42181706</v>
      </c>
      <c r="B8743" s="333" t="s">
        <v>25056</v>
      </c>
      <c r="D8743" s="333" t="s">
        <v>25057</v>
      </c>
      <c r="E8743" s="333" t="s">
        <v>19182</v>
      </c>
      <c r="F8743" s="333" t="s">
        <v>19183</v>
      </c>
      <c r="G8743" s="333" t="s">
        <v>25058</v>
      </c>
    </row>
    <row r="8744" spans="1:7" ht="45">
      <c r="A8744" s="333">
        <v>42181707</v>
      </c>
      <c r="B8744" s="333" t="s">
        <v>25059</v>
      </c>
      <c r="D8744" s="333" t="s">
        <v>25060</v>
      </c>
      <c r="E8744" s="333" t="s">
        <v>19182</v>
      </c>
      <c r="F8744" s="333" t="s">
        <v>19183</v>
      </c>
      <c r="G8744" s="333" t="s">
        <v>25061</v>
      </c>
    </row>
    <row r="8745" spans="1:7" ht="105">
      <c r="A8745" s="333">
        <v>42181708</v>
      </c>
      <c r="B8745" s="333" t="s">
        <v>25062</v>
      </c>
      <c r="D8745" s="333" t="s">
        <v>25063</v>
      </c>
      <c r="E8745" s="333" t="s">
        <v>14926</v>
      </c>
      <c r="F8745" s="333" t="s">
        <v>14927</v>
      </c>
      <c r="G8745" s="333" t="s">
        <v>25064</v>
      </c>
    </row>
    <row r="8746" spans="1:7" ht="45">
      <c r="A8746" s="333">
        <v>42181709</v>
      </c>
      <c r="B8746" s="333" t="s">
        <v>25065</v>
      </c>
      <c r="D8746" s="333" t="s">
        <v>25066</v>
      </c>
      <c r="E8746" s="333" t="s">
        <v>14926</v>
      </c>
      <c r="F8746" s="333" t="s">
        <v>14927</v>
      </c>
      <c r="G8746" s="333" t="s">
        <v>25067</v>
      </c>
    </row>
    <row r="8747" spans="1:7" ht="60">
      <c r="A8747" s="333">
        <v>42181710</v>
      </c>
      <c r="B8747" s="333" t="s">
        <v>25068</v>
      </c>
      <c r="D8747" s="333" t="s">
        <v>25069</v>
      </c>
      <c r="E8747" s="333" t="s">
        <v>14926</v>
      </c>
      <c r="F8747" s="333" t="s">
        <v>14927</v>
      </c>
      <c r="G8747" s="333" t="s">
        <v>25070</v>
      </c>
    </row>
    <row r="8748" spans="1:7" ht="90">
      <c r="A8748" s="333">
        <v>42181711</v>
      </c>
      <c r="B8748" s="333" t="s">
        <v>25071</v>
      </c>
      <c r="D8748" s="333" t="s">
        <v>25072</v>
      </c>
      <c r="E8748" s="333" t="s">
        <v>19182</v>
      </c>
      <c r="F8748" s="333" t="s">
        <v>19183</v>
      </c>
      <c r="G8748" s="333" t="s">
        <v>25073</v>
      </c>
    </row>
    <row r="8749" spans="1:7" ht="30">
      <c r="A8749" s="333">
        <v>42181712</v>
      </c>
      <c r="B8749" s="333" t="s">
        <v>25074</v>
      </c>
      <c r="D8749" s="333" t="s">
        <v>25075</v>
      </c>
      <c r="E8749" s="333" t="s">
        <v>19182</v>
      </c>
      <c r="F8749" s="333" t="s">
        <v>19183</v>
      </c>
      <c r="G8749" s="333" t="s">
        <v>25076</v>
      </c>
    </row>
    <row r="8750" spans="1:7" ht="45">
      <c r="A8750" s="333">
        <v>42181713</v>
      </c>
      <c r="B8750" s="333" t="s">
        <v>25077</v>
      </c>
      <c r="D8750" s="333" t="s">
        <v>25078</v>
      </c>
      <c r="E8750" s="333" t="s">
        <v>19182</v>
      </c>
      <c r="F8750" s="333" t="s">
        <v>19183</v>
      </c>
      <c r="G8750" s="333" t="s">
        <v>25079</v>
      </c>
    </row>
    <row r="8751" spans="1:7" ht="45">
      <c r="A8751" s="333">
        <v>42181714</v>
      </c>
      <c r="B8751" s="333" t="s">
        <v>25080</v>
      </c>
      <c r="D8751" s="333" t="s">
        <v>25081</v>
      </c>
      <c r="E8751" s="333" t="s">
        <v>14926</v>
      </c>
      <c r="F8751" s="333" t="s">
        <v>14927</v>
      </c>
      <c r="G8751" s="333" t="s">
        <v>25082</v>
      </c>
    </row>
    <row r="8752" spans="1:7" ht="30">
      <c r="A8752" s="333">
        <v>42181715</v>
      </c>
      <c r="B8752" s="333" t="s">
        <v>25083</v>
      </c>
      <c r="D8752" s="333" t="s">
        <v>25084</v>
      </c>
      <c r="E8752" s="333" t="s">
        <v>14926</v>
      </c>
      <c r="F8752" s="333" t="s">
        <v>14927</v>
      </c>
      <c r="G8752" s="333" t="s">
        <v>25085</v>
      </c>
    </row>
    <row r="8753" spans="1:7" ht="30">
      <c r="A8753" s="333">
        <v>42181716</v>
      </c>
      <c r="B8753" s="333" t="s">
        <v>25086</v>
      </c>
      <c r="D8753" s="333" t="s">
        <v>25087</v>
      </c>
      <c r="E8753" s="333" t="s">
        <v>14926</v>
      </c>
      <c r="F8753" s="333" t="s">
        <v>14927</v>
      </c>
      <c r="G8753" s="333" t="s">
        <v>25088</v>
      </c>
    </row>
    <row r="8754" spans="1:7" ht="30">
      <c r="A8754" s="333">
        <v>42181717</v>
      </c>
      <c r="B8754" s="333" t="s">
        <v>25089</v>
      </c>
      <c r="D8754" s="333" t="s">
        <v>25090</v>
      </c>
      <c r="E8754" s="333" t="s">
        <v>14926</v>
      </c>
      <c r="F8754" s="333" t="s">
        <v>14927</v>
      </c>
      <c r="G8754" s="333" t="s">
        <v>25091</v>
      </c>
    </row>
    <row r="8755" spans="1:7" ht="30">
      <c r="A8755" s="333">
        <v>42181718</v>
      </c>
      <c r="B8755" s="333" t="s">
        <v>25092</v>
      </c>
      <c r="D8755" s="333" t="s">
        <v>25093</v>
      </c>
      <c r="E8755" s="333" t="s">
        <v>14926</v>
      </c>
      <c r="F8755" s="333" t="s">
        <v>14927</v>
      </c>
      <c r="G8755" s="333" t="s">
        <v>25094</v>
      </c>
    </row>
    <row r="8756" spans="1:7" ht="30">
      <c r="A8756" s="333">
        <v>42181719</v>
      </c>
      <c r="B8756" s="333" t="s">
        <v>25095</v>
      </c>
      <c r="D8756" s="333" t="s">
        <v>25096</v>
      </c>
      <c r="E8756" s="333" t="s">
        <v>19182</v>
      </c>
      <c r="F8756" s="333" t="s">
        <v>19183</v>
      </c>
      <c r="G8756" s="333" t="s">
        <v>25097</v>
      </c>
    </row>
    <row r="8757" spans="1:7">
      <c r="A8757" s="333">
        <v>42181800</v>
      </c>
      <c r="B8757" s="333" t="s">
        <v>25098</v>
      </c>
      <c r="D8757" s="333" t="s">
        <v>2173</v>
      </c>
      <c r="E8757" s="333" t="s">
        <v>2173</v>
      </c>
      <c r="F8757" s="333" t="s">
        <v>2173</v>
      </c>
      <c r="G8757" s="333" t="s">
        <v>2173</v>
      </c>
    </row>
    <row r="8758" spans="1:7" ht="60">
      <c r="A8758" s="333">
        <v>42181801</v>
      </c>
      <c r="B8758" s="333" t="s">
        <v>25099</v>
      </c>
      <c r="D8758" s="333" t="s">
        <v>25100</v>
      </c>
      <c r="E8758" s="333" t="s">
        <v>6754</v>
      </c>
      <c r="F8758" s="333" t="s">
        <v>6755</v>
      </c>
      <c r="G8758" s="333" t="s">
        <v>25101</v>
      </c>
    </row>
    <row r="8759" spans="1:7" ht="60">
      <c r="A8759" s="333">
        <v>42181801</v>
      </c>
      <c r="B8759" s="333" t="s">
        <v>25099</v>
      </c>
      <c r="D8759" s="333" t="s">
        <v>25100</v>
      </c>
      <c r="E8759" s="333" t="s">
        <v>6754</v>
      </c>
      <c r="F8759" s="333" t="s">
        <v>6755</v>
      </c>
      <c r="G8759" s="333" t="s">
        <v>25101</v>
      </c>
    </row>
    <row r="8760" spans="1:7" ht="60">
      <c r="A8760" s="333">
        <v>42181801</v>
      </c>
      <c r="B8760" s="333" t="s">
        <v>25099</v>
      </c>
      <c r="D8760" s="333" t="s">
        <v>25100</v>
      </c>
      <c r="E8760" s="333" t="s">
        <v>19182</v>
      </c>
      <c r="F8760" s="333" t="s">
        <v>19183</v>
      </c>
      <c r="G8760" s="333" t="s">
        <v>25101</v>
      </c>
    </row>
    <row r="8761" spans="1:7" ht="60">
      <c r="A8761" s="333">
        <v>42181801</v>
      </c>
      <c r="B8761" s="333" t="s">
        <v>25099</v>
      </c>
      <c r="D8761" s="333" t="s">
        <v>25100</v>
      </c>
      <c r="E8761" s="333" t="s">
        <v>19182</v>
      </c>
      <c r="F8761" s="333" t="s">
        <v>19183</v>
      </c>
      <c r="G8761" s="333" t="s">
        <v>25101</v>
      </c>
    </row>
    <row r="8762" spans="1:7">
      <c r="A8762" s="333">
        <v>42181802</v>
      </c>
      <c r="B8762" s="333" t="s">
        <v>25102</v>
      </c>
      <c r="D8762" s="333" t="s">
        <v>25103</v>
      </c>
      <c r="E8762" s="333" t="s">
        <v>14926</v>
      </c>
      <c r="F8762" s="333" t="s">
        <v>14927</v>
      </c>
      <c r="G8762" s="333" t="s">
        <v>25104</v>
      </c>
    </row>
    <row r="8763" spans="1:7" ht="45">
      <c r="A8763" s="333">
        <v>42181803</v>
      </c>
      <c r="B8763" s="333" t="s">
        <v>25105</v>
      </c>
      <c r="D8763" s="333" t="s">
        <v>25106</v>
      </c>
      <c r="E8763" s="333" t="s">
        <v>14926</v>
      </c>
      <c r="F8763" s="333" t="s">
        <v>14927</v>
      </c>
      <c r="G8763" s="333" t="s">
        <v>25107</v>
      </c>
    </row>
    <row r="8764" spans="1:7" ht="30">
      <c r="A8764" s="333">
        <v>42181804</v>
      </c>
      <c r="B8764" s="333" t="s">
        <v>25108</v>
      </c>
      <c r="D8764" s="333" t="s">
        <v>25109</v>
      </c>
      <c r="E8764" s="333" t="s">
        <v>14926</v>
      </c>
      <c r="F8764" s="333" t="s">
        <v>14927</v>
      </c>
      <c r="G8764" s="333" t="s">
        <v>25110</v>
      </c>
    </row>
    <row r="8765" spans="1:7" ht="30">
      <c r="A8765" s="333">
        <v>42181805</v>
      </c>
      <c r="B8765" s="333" t="s">
        <v>25111</v>
      </c>
      <c r="D8765" s="333" t="s">
        <v>25112</v>
      </c>
      <c r="E8765" s="333" t="s">
        <v>14926</v>
      </c>
      <c r="F8765" s="333" t="s">
        <v>14927</v>
      </c>
      <c r="G8765" s="333" t="s">
        <v>25113</v>
      </c>
    </row>
    <row r="8766" spans="1:7">
      <c r="A8766" s="333">
        <v>42181900</v>
      </c>
      <c r="B8766" s="333" t="s">
        <v>25114</v>
      </c>
      <c r="D8766" s="333" t="s">
        <v>2173</v>
      </c>
      <c r="E8766" s="333" t="s">
        <v>2173</v>
      </c>
      <c r="F8766" s="333" t="s">
        <v>2173</v>
      </c>
      <c r="G8766" s="333" t="s">
        <v>2173</v>
      </c>
    </row>
    <row r="8767" spans="1:7" ht="30">
      <c r="A8767" s="333">
        <v>42181901</v>
      </c>
      <c r="B8767" s="333" t="s">
        <v>25115</v>
      </c>
      <c r="D8767" s="333" t="s">
        <v>25116</v>
      </c>
      <c r="E8767" s="333" t="s">
        <v>19182</v>
      </c>
      <c r="F8767" s="333" t="s">
        <v>19183</v>
      </c>
      <c r="G8767" s="333" t="s">
        <v>25117</v>
      </c>
    </row>
    <row r="8768" spans="1:7" ht="45">
      <c r="A8768" s="333">
        <v>42181902</v>
      </c>
      <c r="B8768" s="333" t="s">
        <v>25118</v>
      </c>
      <c r="D8768" s="333" t="s">
        <v>25119</v>
      </c>
      <c r="E8768" s="333" t="s">
        <v>19182</v>
      </c>
      <c r="F8768" s="333" t="s">
        <v>19183</v>
      </c>
      <c r="G8768" s="333" t="s">
        <v>25120</v>
      </c>
    </row>
    <row r="8769" spans="1:7" ht="30">
      <c r="A8769" s="333">
        <v>42181903</v>
      </c>
      <c r="B8769" s="333" t="s">
        <v>25121</v>
      </c>
      <c r="D8769" s="333" t="s">
        <v>25122</v>
      </c>
      <c r="E8769" s="333" t="s">
        <v>19182</v>
      </c>
      <c r="F8769" s="333" t="s">
        <v>19183</v>
      </c>
      <c r="G8769" s="333" t="s">
        <v>25123</v>
      </c>
    </row>
    <row r="8770" spans="1:7" ht="45">
      <c r="A8770" s="333">
        <v>42181904</v>
      </c>
      <c r="B8770" s="333" t="s">
        <v>25124</v>
      </c>
      <c r="D8770" s="333" t="s">
        <v>25125</v>
      </c>
      <c r="E8770" s="333" t="s">
        <v>19182</v>
      </c>
      <c r="F8770" s="333" t="s">
        <v>19183</v>
      </c>
      <c r="G8770" s="333" t="s">
        <v>25126</v>
      </c>
    </row>
    <row r="8771" spans="1:7" ht="60">
      <c r="A8771" s="333">
        <v>42181905</v>
      </c>
      <c r="B8771" s="333" t="s">
        <v>25127</v>
      </c>
      <c r="D8771" s="333" t="s">
        <v>25128</v>
      </c>
      <c r="E8771" s="333" t="s">
        <v>14926</v>
      </c>
      <c r="F8771" s="333" t="s">
        <v>14927</v>
      </c>
      <c r="G8771" s="333" t="s">
        <v>25129</v>
      </c>
    </row>
    <row r="8772" spans="1:7" ht="30">
      <c r="A8772" s="333">
        <v>42181906</v>
      </c>
      <c r="B8772" s="333" t="s">
        <v>25130</v>
      </c>
      <c r="D8772" s="333" t="s">
        <v>25131</v>
      </c>
      <c r="E8772" s="333" t="s">
        <v>14926</v>
      </c>
      <c r="F8772" s="333" t="s">
        <v>14927</v>
      </c>
      <c r="G8772" s="333" t="s">
        <v>25132</v>
      </c>
    </row>
    <row r="8773" spans="1:7" ht="30">
      <c r="A8773" s="333">
        <v>42181907</v>
      </c>
      <c r="B8773" s="333" t="s">
        <v>25133</v>
      </c>
      <c r="D8773" s="333" t="s">
        <v>25134</v>
      </c>
      <c r="E8773" s="333" t="s">
        <v>19182</v>
      </c>
      <c r="F8773" s="333" t="s">
        <v>19183</v>
      </c>
      <c r="G8773" s="333" t="s">
        <v>25135</v>
      </c>
    </row>
    <row r="8774" spans="1:7" ht="30">
      <c r="A8774" s="333">
        <v>42181908</v>
      </c>
      <c r="B8774" s="333" t="s">
        <v>25136</v>
      </c>
      <c r="D8774" s="333" t="s">
        <v>25137</v>
      </c>
      <c r="E8774" s="333" t="s">
        <v>2512</v>
      </c>
      <c r="F8774" s="333" t="s">
        <v>2513</v>
      </c>
      <c r="G8774" s="333" t="s">
        <v>25138</v>
      </c>
    </row>
    <row r="8775" spans="1:7" ht="30">
      <c r="A8775" s="333">
        <v>42181909</v>
      </c>
      <c r="B8775" s="333" t="s">
        <v>25139</v>
      </c>
      <c r="D8775" s="333" t="s">
        <v>25140</v>
      </c>
      <c r="E8775" s="333" t="s">
        <v>14926</v>
      </c>
      <c r="F8775" s="333" t="s">
        <v>14927</v>
      </c>
      <c r="G8775" s="333" t="s">
        <v>25141</v>
      </c>
    </row>
    <row r="8776" spans="1:7" ht="30">
      <c r="A8776" s="333">
        <v>42181910</v>
      </c>
      <c r="B8776" s="333" t="s">
        <v>25142</v>
      </c>
      <c r="D8776" s="333" t="s">
        <v>25143</v>
      </c>
      <c r="E8776" s="333" t="s">
        <v>19182</v>
      </c>
      <c r="F8776" s="333" t="s">
        <v>19183</v>
      </c>
      <c r="G8776" s="333" t="s">
        <v>25144</v>
      </c>
    </row>
    <row r="8777" spans="1:7" ht="30">
      <c r="A8777" s="333">
        <v>42181911</v>
      </c>
      <c r="B8777" s="333" t="s">
        <v>25145</v>
      </c>
      <c r="D8777" s="333" t="s">
        <v>25146</v>
      </c>
      <c r="E8777" s="333" t="s">
        <v>14926</v>
      </c>
      <c r="F8777" s="333" t="s">
        <v>14927</v>
      </c>
      <c r="G8777" s="333" t="s">
        <v>25147</v>
      </c>
    </row>
    <row r="8778" spans="1:7">
      <c r="A8778" s="333">
        <v>42182000</v>
      </c>
      <c r="B8778" s="333" t="s">
        <v>25148</v>
      </c>
      <c r="D8778" s="333" t="s">
        <v>2173</v>
      </c>
      <c r="E8778" s="333" t="s">
        <v>2173</v>
      </c>
      <c r="F8778" s="333" t="s">
        <v>2173</v>
      </c>
      <c r="G8778" s="333" t="s">
        <v>2173</v>
      </c>
    </row>
    <row r="8779" spans="1:7" ht="30">
      <c r="A8779" s="333">
        <v>42182001</v>
      </c>
      <c r="B8779" s="333" t="s">
        <v>25149</v>
      </c>
      <c r="D8779" s="333" t="s">
        <v>25150</v>
      </c>
      <c r="E8779" s="333" t="s">
        <v>14926</v>
      </c>
      <c r="F8779" s="333" t="s">
        <v>14927</v>
      </c>
      <c r="G8779" s="333" t="s">
        <v>25151</v>
      </c>
    </row>
    <row r="8780" spans="1:7" ht="30">
      <c r="A8780" s="333">
        <v>42182002</v>
      </c>
      <c r="B8780" s="333" t="s">
        <v>25152</v>
      </c>
      <c r="D8780" s="333" t="s">
        <v>25153</v>
      </c>
      <c r="E8780" s="333" t="s">
        <v>14926</v>
      </c>
      <c r="F8780" s="333" t="s">
        <v>14927</v>
      </c>
      <c r="G8780" s="333" t="s">
        <v>25154</v>
      </c>
    </row>
    <row r="8781" spans="1:7" ht="45">
      <c r="A8781" s="333">
        <v>42182003</v>
      </c>
      <c r="B8781" s="333" t="s">
        <v>25155</v>
      </c>
      <c r="D8781" s="333" t="s">
        <v>25156</v>
      </c>
      <c r="E8781" s="333" t="s">
        <v>14926</v>
      </c>
      <c r="F8781" s="333" t="s">
        <v>14927</v>
      </c>
      <c r="G8781" s="333" t="s">
        <v>25157</v>
      </c>
    </row>
    <row r="8782" spans="1:7" ht="30">
      <c r="A8782" s="333">
        <v>42182004</v>
      </c>
      <c r="B8782" s="333" t="s">
        <v>25158</v>
      </c>
      <c r="D8782" s="333" t="s">
        <v>25159</v>
      </c>
      <c r="E8782" s="333" t="s">
        <v>14926</v>
      </c>
      <c r="F8782" s="333" t="s">
        <v>14927</v>
      </c>
      <c r="G8782" s="333" t="s">
        <v>25160</v>
      </c>
    </row>
    <row r="8783" spans="1:7" ht="30">
      <c r="A8783" s="333">
        <v>42182005</v>
      </c>
      <c r="B8783" s="333" t="s">
        <v>25161</v>
      </c>
      <c r="D8783" s="333" t="s">
        <v>25162</v>
      </c>
      <c r="E8783" s="333" t="s">
        <v>14926</v>
      </c>
      <c r="F8783" s="333" t="s">
        <v>14927</v>
      </c>
      <c r="G8783" s="333" t="s">
        <v>25163</v>
      </c>
    </row>
    <row r="8784" spans="1:7" ht="60">
      <c r="A8784" s="333">
        <v>42182006</v>
      </c>
      <c r="B8784" s="333" t="s">
        <v>25164</v>
      </c>
      <c r="D8784" s="333" t="s">
        <v>25165</v>
      </c>
      <c r="E8784" s="333" t="s">
        <v>14926</v>
      </c>
      <c r="F8784" s="333" t="s">
        <v>14927</v>
      </c>
      <c r="G8784" s="333" t="s">
        <v>25166</v>
      </c>
    </row>
    <row r="8785" spans="1:7" ht="60">
      <c r="A8785" s="333">
        <v>42182007</v>
      </c>
      <c r="B8785" s="333" t="s">
        <v>25167</v>
      </c>
      <c r="D8785" s="333" t="s">
        <v>25168</v>
      </c>
      <c r="E8785" s="333" t="s">
        <v>6754</v>
      </c>
      <c r="F8785" s="333" t="s">
        <v>6755</v>
      </c>
      <c r="G8785" s="333" t="s">
        <v>25169</v>
      </c>
    </row>
    <row r="8786" spans="1:7" ht="30">
      <c r="A8786" s="333">
        <v>42182008</v>
      </c>
      <c r="B8786" s="333" t="s">
        <v>25170</v>
      </c>
      <c r="D8786" s="333" t="s">
        <v>25171</v>
      </c>
      <c r="E8786" s="333" t="s">
        <v>14926</v>
      </c>
      <c r="F8786" s="333" t="s">
        <v>14927</v>
      </c>
      <c r="G8786" s="333" t="s">
        <v>25172</v>
      </c>
    </row>
    <row r="8787" spans="1:7" ht="30">
      <c r="A8787" s="333">
        <v>42182009</v>
      </c>
      <c r="B8787" s="333" t="s">
        <v>25173</v>
      </c>
      <c r="D8787" s="333" t="s">
        <v>25174</v>
      </c>
      <c r="E8787" s="333" t="s">
        <v>14926</v>
      </c>
      <c r="F8787" s="333" t="s">
        <v>14927</v>
      </c>
      <c r="G8787" s="333" t="s">
        <v>25175</v>
      </c>
    </row>
    <row r="8788" spans="1:7" ht="30">
      <c r="A8788" s="333">
        <v>42182010</v>
      </c>
      <c r="B8788" s="333" t="s">
        <v>25176</v>
      </c>
      <c r="D8788" s="333" t="s">
        <v>25177</v>
      </c>
      <c r="E8788" s="333" t="s">
        <v>14926</v>
      </c>
      <c r="F8788" s="333" t="s">
        <v>14927</v>
      </c>
      <c r="G8788" s="333" t="s">
        <v>25178</v>
      </c>
    </row>
    <row r="8789" spans="1:7" ht="30">
      <c r="A8789" s="333">
        <v>42182011</v>
      </c>
      <c r="B8789" s="333" t="s">
        <v>25179</v>
      </c>
      <c r="D8789" s="333" t="s">
        <v>25180</v>
      </c>
      <c r="E8789" s="333" t="s">
        <v>14926</v>
      </c>
      <c r="F8789" s="333" t="s">
        <v>14927</v>
      </c>
      <c r="G8789" s="333" t="s">
        <v>25181</v>
      </c>
    </row>
    <row r="8790" spans="1:7" ht="30">
      <c r="A8790" s="333">
        <v>42182012</v>
      </c>
      <c r="B8790" s="333" t="s">
        <v>25182</v>
      </c>
      <c r="D8790" s="333" t="s">
        <v>25183</v>
      </c>
      <c r="E8790" s="333" t="s">
        <v>14926</v>
      </c>
      <c r="F8790" s="333" t="s">
        <v>14927</v>
      </c>
      <c r="G8790" s="333" t="s">
        <v>25184</v>
      </c>
    </row>
    <row r="8791" spans="1:7" ht="30">
      <c r="A8791" s="333">
        <v>42182013</v>
      </c>
      <c r="B8791" s="333" t="s">
        <v>25185</v>
      </c>
      <c r="D8791" s="333" t="s">
        <v>25186</v>
      </c>
      <c r="E8791" s="333" t="s">
        <v>14926</v>
      </c>
      <c r="F8791" s="333" t="s">
        <v>14927</v>
      </c>
      <c r="G8791" s="333" t="s">
        <v>25187</v>
      </c>
    </row>
    <row r="8792" spans="1:7" ht="30">
      <c r="A8792" s="333">
        <v>42182014</v>
      </c>
      <c r="B8792" s="333" t="s">
        <v>25188</v>
      </c>
      <c r="D8792" s="333" t="s">
        <v>25189</v>
      </c>
      <c r="E8792" s="333" t="s">
        <v>2512</v>
      </c>
      <c r="F8792" s="333" t="s">
        <v>2513</v>
      </c>
      <c r="G8792" s="333" t="s">
        <v>25190</v>
      </c>
    </row>
    <row r="8793" spans="1:7" ht="30">
      <c r="A8793" s="333">
        <v>42182015</v>
      </c>
      <c r="B8793" s="333" t="s">
        <v>25191</v>
      </c>
      <c r="D8793" s="333" t="s">
        <v>25192</v>
      </c>
      <c r="E8793" s="333" t="s">
        <v>6754</v>
      </c>
      <c r="F8793" s="333" t="s">
        <v>6755</v>
      </c>
      <c r="G8793" s="333" t="s">
        <v>25193</v>
      </c>
    </row>
    <row r="8794" spans="1:7" ht="45">
      <c r="A8794" s="333">
        <v>42182016</v>
      </c>
      <c r="B8794" s="333" t="s">
        <v>25194</v>
      </c>
      <c r="D8794" s="333" t="s">
        <v>25195</v>
      </c>
      <c r="E8794" s="333" t="s">
        <v>6754</v>
      </c>
      <c r="F8794" s="333" t="s">
        <v>6755</v>
      </c>
      <c r="G8794" s="333" t="s">
        <v>25196</v>
      </c>
    </row>
    <row r="8795" spans="1:7" ht="30">
      <c r="A8795" s="333">
        <v>42182017</v>
      </c>
      <c r="B8795" s="333" t="s">
        <v>25197</v>
      </c>
      <c r="D8795" s="333" t="s">
        <v>25180</v>
      </c>
      <c r="E8795" s="333" t="s">
        <v>6754</v>
      </c>
      <c r="F8795" s="333" t="s">
        <v>6755</v>
      </c>
      <c r="G8795" s="333" t="s">
        <v>25198</v>
      </c>
    </row>
    <row r="8796" spans="1:7" ht="60">
      <c r="A8796" s="333">
        <v>42182018</v>
      </c>
      <c r="B8796" s="333" t="s">
        <v>25199</v>
      </c>
      <c r="D8796" s="333" t="s">
        <v>25200</v>
      </c>
      <c r="E8796" s="333" t="s">
        <v>6754</v>
      </c>
      <c r="F8796" s="333" t="s">
        <v>6755</v>
      </c>
      <c r="G8796" s="333" t="s">
        <v>25201</v>
      </c>
    </row>
    <row r="8797" spans="1:7" ht="30">
      <c r="A8797" s="333">
        <v>42182019</v>
      </c>
      <c r="B8797" s="333" t="s">
        <v>25202</v>
      </c>
      <c r="D8797" s="333" t="s">
        <v>25203</v>
      </c>
      <c r="E8797" s="333" t="s">
        <v>6754</v>
      </c>
      <c r="F8797" s="333" t="s">
        <v>6755</v>
      </c>
      <c r="G8797" s="333" t="s">
        <v>25204</v>
      </c>
    </row>
    <row r="8798" spans="1:7" ht="30">
      <c r="A8798" s="333">
        <v>42182020</v>
      </c>
      <c r="B8798" s="333" t="s">
        <v>25205</v>
      </c>
      <c r="D8798" s="333" t="s">
        <v>25206</v>
      </c>
      <c r="E8798" s="333" t="s">
        <v>6754</v>
      </c>
      <c r="F8798" s="333" t="s">
        <v>6755</v>
      </c>
      <c r="G8798" s="333" t="s">
        <v>25207</v>
      </c>
    </row>
    <row r="8799" spans="1:7">
      <c r="A8799" s="333">
        <v>42182100</v>
      </c>
      <c r="B8799" s="333" t="s">
        <v>25208</v>
      </c>
      <c r="D8799" s="333" t="s">
        <v>2173</v>
      </c>
      <c r="E8799" s="333" t="s">
        <v>2173</v>
      </c>
      <c r="F8799" s="333" t="s">
        <v>2173</v>
      </c>
      <c r="G8799" s="333" t="s">
        <v>2173</v>
      </c>
    </row>
    <row r="8800" spans="1:7" ht="60">
      <c r="A8800" s="333">
        <v>42182101</v>
      </c>
      <c r="B8800" s="333" t="s">
        <v>25209</v>
      </c>
      <c r="D8800" s="333" t="s">
        <v>25210</v>
      </c>
      <c r="E8800" s="333" t="s">
        <v>19182</v>
      </c>
      <c r="F8800" s="333" t="s">
        <v>19183</v>
      </c>
      <c r="G8800" s="333" t="s">
        <v>25211</v>
      </c>
    </row>
    <row r="8801" spans="1:7" ht="30">
      <c r="A8801" s="333">
        <v>42182102</v>
      </c>
      <c r="B8801" s="333" t="s">
        <v>25212</v>
      </c>
      <c r="D8801" s="333" t="s">
        <v>25213</v>
      </c>
      <c r="E8801" s="333" t="s">
        <v>19182</v>
      </c>
      <c r="F8801" s="333" t="s">
        <v>19183</v>
      </c>
      <c r="G8801" s="333" t="s">
        <v>25214</v>
      </c>
    </row>
    <row r="8802" spans="1:7" ht="45">
      <c r="A8802" s="333">
        <v>42182103</v>
      </c>
      <c r="B8802" s="333" t="s">
        <v>25215</v>
      </c>
      <c r="D8802" s="333" t="s">
        <v>25216</v>
      </c>
      <c r="E8802" s="333" t="s">
        <v>19182</v>
      </c>
      <c r="F8802" s="333" t="s">
        <v>19183</v>
      </c>
      <c r="G8802" s="333" t="s">
        <v>25217</v>
      </c>
    </row>
    <row r="8803" spans="1:7" ht="30">
      <c r="A8803" s="333">
        <v>42182104</v>
      </c>
      <c r="B8803" s="333" t="s">
        <v>25218</v>
      </c>
      <c r="D8803" s="333" t="s">
        <v>25219</v>
      </c>
      <c r="E8803" s="333" t="s">
        <v>14926</v>
      </c>
      <c r="F8803" s="333" t="s">
        <v>14927</v>
      </c>
      <c r="G8803" s="333" t="s">
        <v>25220</v>
      </c>
    </row>
    <row r="8804" spans="1:7" ht="45">
      <c r="A8804" s="333">
        <v>42182105</v>
      </c>
      <c r="B8804" s="333" t="s">
        <v>25221</v>
      </c>
      <c r="D8804" s="333" t="s">
        <v>25222</v>
      </c>
      <c r="E8804" s="333" t="s">
        <v>14926</v>
      </c>
      <c r="F8804" s="333" t="s">
        <v>14927</v>
      </c>
      <c r="G8804" s="333" t="s">
        <v>25223</v>
      </c>
    </row>
    <row r="8805" spans="1:7">
      <c r="A8805" s="333">
        <v>42182106</v>
      </c>
      <c r="B8805" s="333" t="s">
        <v>25224</v>
      </c>
      <c r="D8805" s="333" t="s">
        <v>25225</v>
      </c>
      <c r="E8805" s="333" t="s">
        <v>14926</v>
      </c>
      <c r="F8805" s="333" t="s">
        <v>14927</v>
      </c>
      <c r="G8805" s="333" t="s">
        <v>25226</v>
      </c>
    </row>
    <row r="8806" spans="1:7" ht="30">
      <c r="A8806" s="333">
        <v>42182107</v>
      </c>
      <c r="B8806" s="333" t="s">
        <v>25227</v>
      </c>
      <c r="D8806" s="333" t="s">
        <v>25228</v>
      </c>
      <c r="E8806" s="333" t="s">
        <v>14926</v>
      </c>
      <c r="F8806" s="333" t="s">
        <v>14927</v>
      </c>
      <c r="G8806" s="333" t="s">
        <v>25229</v>
      </c>
    </row>
    <row r="8807" spans="1:7" ht="30">
      <c r="A8807" s="333">
        <v>42182108</v>
      </c>
      <c r="B8807" s="333" t="s">
        <v>25230</v>
      </c>
      <c r="D8807" s="333" t="s">
        <v>25231</v>
      </c>
      <c r="E8807" s="333" t="s">
        <v>14926</v>
      </c>
      <c r="F8807" s="333" t="s">
        <v>14927</v>
      </c>
      <c r="G8807" s="333" t="s">
        <v>25232</v>
      </c>
    </row>
    <row r="8808" spans="1:7">
      <c r="A8808" s="333">
        <v>42182200</v>
      </c>
      <c r="B8808" s="333" t="s">
        <v>25233</v>
      </c>
      <c r="D8808" s="333" t="s">
        <v>2173</v>
      </c>
      <c r="E8808" s="333" t="s">
        <v>2173</v>
      </c>
      <c r="F8808" s="333" t="s">
        <v>2173</v>
      </c>
      <c r="G8808" s="333" t="s">
        <v>2173</v>
      </c>
    </row>
    <row r="8809" spans="1:7" ht="45">
      <c r="A8809" s="333">
        <v>42182201</v>
      </c>
      <c r="B8809" s="333" t="s">
        <v>25234</v>
      </c>
      <c r="D8809" s="333" t="s">
        <v>25235</v>
      </c>
      <c r="E8809" s="333" t="s">
        <v>14926</v>
      </c>
      <c r="F8809" s="333" t="s">
        <v>14927</v>
      </c>
      <c r="G8809" s="333" t="s">
        <v>25236</v>
      </c>
    </row>
    <row r="8810" spans="1:7" ht="45">
      <c r="A8810" s="333">
        <v>42182202</v>
      </c>
      <c r="B8810" s="333" t="s">
        <v>25237</v>
      </c>
      <c r="D8810" s="333" t="s">
        <v>25238</v>
      </c>
      <c r="E8810" s="333" t="s">
        <v>14926</v>
      </c>
      <c r="F8810" s="333" t="s">
        <v>14927</v>
      </c>
      <c r="G8810" s="333" t="s">
        <v>25239</v>
      </c>
    </row>
    <row r="8811" spans="1:7" ht="30">
      <c r="A8811" s="333">
        <v>42182203</v>
      </c>
      <c r="B8811" s="333" t="s">
        <v>25240</v>
      </c>
      <c r="D8811" s="333" t="s">
        <v>25241</v>
      </c>
      <c r="E8811" s="333" t="s">
        <v>14926</v>
      </c>
      <c r="F8811" s="333" t="s">
        <v>14927</v>
      </c>
      <c r="G8811" s="333" t="s">
        <v>25242</v>
      </c>
    </row>
    <row r="8812" spans="1:7" ht="30">
      <c r="A8812" s="333">
        <v>42182204</v>
      </c>
      <c r="B8812" s="333" t="s">
        <v>25243</v>
      </c>
      <c r="D8812" s="333" t="s">
        <v>25244</v>
      </c>
      <c r="E8812" s="333" t="s">
        <v>14926</v>
      </c>
      <c r="F8812" s="333" t="s">
        <v>14927</v>
      </c>
      <c r="G8812" s="333" t="s">
        <v>25245</v>
      </c>
    </row>
    <row r="8813" spans="1:7" ht="45">
      <c r="A8813" s="333">
        <v>42182205</v>
      </c>
      <c r="B8813" s="333" t="s">
        <v>25246</v>
      </c>
      <c r="D8813" s="333" t="s">
        <v>25247</v>
      </c>
      <c r="E8813" s="333" t="s">
        <v>14926</v>
      </c>
      <c r="F8813" s="333" t="s">
        <v>14927</v>
      </c>
      <c r="G8813" s="333" t="s">
        <v>25248</v>
      </c>
    </row>
    <row r="8814" spans="1:7" ht="30">
      <c r="A8814" s="333">
        <v>42182206</v>
      </c>
      <c r="B8814" s="333" t="s">
        <v>25249</v>
      </c>
      <c r="D8814" s="333" t="s">
        <v>25250</v>
      </c>
      <c r="E8814" s="333" t="s">
        <v>14926</v>
      </c>
      <c r="F8814" s="333" t="s">
        <v>14927</v>
      </c>
      <c r="G8814" s="333" t="s">
        <v>25251</v>
      </c>
    </row>
    <row r="8815" spans="1:7" ht="30">
      <c r="A8815" s="333">
        <v>42182207</v>
      </c>
      <c r="B8815" s="333" t="s">
        <v>25252</v>
      </c>
      <c r="D8815" s="333" t="s">
        <v>25253</v>
      </c>
      <c r="E8815" s="333" t="s">
        <v>19182</v>
      </c>
      <c r="F8815" s="333" t="s">
        <v>19183</v>
      </c>
      <c r="G8815" s="333" t="s">
        <v>25254</v>
      </c>
    </row>
    <row r="8816" spans="1:7" ht="30">
      <c r="A8816" s="333">
        <v>42182208</v>
      </c>
      <c r="B8816" s="333" t="s">
        <v>25255</v>
      </c>
      <c r="D8816" s="333" t="s">
        <v>25256</v>
      </c>
      <c r="E8816" s="333" t="s">
        <v>14926</v>
      </c>
      <c r="F8816" s="333" t="s">
        <v>14927</v>
      </c>
      <c r="G8816" s="333" t="s">
        <v>25257</v>
      </c>
    </row>
    <row r="8817" spans="1:7" ht="45">
      <c r="A8817" s="333">
        <v>42182209</v>
      </c>
      <c r="B8817" s="333" t="s">
        <v>25258</v>
      </c>
      <c r="D8817" s="333" t="s">
        <v>25259</v>
      </c>
      <c r="E8817" s="333" t="s">
        <v>14926</v>
      </c>
      <c r="F8817" s="333" t="s">
        <v>14927</v>
      </c>
      <c r="G8817" s="333" t="s">
        <v>25260</v>
      </c>
    </row>
    <row r="8818" spans="1:7">
      <c r="A8818" s="333">
        <v>42182300</v>
      </c>
      <c r="B8818" s="333" t="s">
        <v>25261</v>
      </c>
      <c r="D8818" s="333" t="s">
        <v>2173</v>
      </c>
      <c r="E8818" s="333" t="s">
        <v>2173</v>
      </c>
      <c r="F8818" s="333" t="s">
        <v>2173</v>
      </c>
      <c r="G8818" s="333" t="s">
        <v>2173</v>
      </c>
    </row>
    <row r="8819" spans="1:7" ht="30">
      <c r="A8819" s="333">
        <v>42182301</v>
      </c>
      <c r="B8819" s="333" t="s">
        <v>25262</v>
      </c>
      <c r="D8819" s="333" t="s">
        <v>25263</v>
      </c>
      <c r="E8819" s="333" t="s">
        <v>14926</v>
      </c>
      <c r="F8819" s="333" t="s">
        <v>14927</v>
      </c>
      <c r="G8819" s="333" t="s">
        <v>25264</v>
      </c>
    </row>
    <row r="8820" spans="1:7" ht="30">
      <c r="A8820" s="333">
        <v>42182302</v>
      </c>
      <c r="B8820" s="333" t="s">
        <v>25265</v>
      </c>
      <c r="D8820" s="333" t="s">
        <v>25266</v>
      </c>
      <c r="E8820" s="333" t="s">
        <v>14926</v>
      </c>
      <c r="F8820" s="333" t="s">
        <v>14927</v>
      </c>
      <c r="G8820" s="333" t="s">
        <v>25267</v>
      </c>
    </row>
    <row r="8821" spans="1:7">
      <c r="A8821" s="333">
        <v>42182303</v>
      </c>
      <c r="B8821" s="333" t="s">
        <v>25268</v>
      </c>
      <c r="D8821" s="333" t="s">
        <v>25269</v>
      </c>
      <c r="E8821" s="333" t="s">
        <v>19182</v>
      </c>
      <c r="F8821" s="333" t="s">
        <v>19183</v>
      </c>
      <c r="G8821" s="333" t="s">
        <v>25270</v>
      </c>
    </row>
    <row r="8822" spans="1:7" ht="30">
      <c r="A8822" s="333">
        <v>42182304</v>
      </c>
      <c r="B8822" s="333" t="s">
        <v>25271</v>
      </c>
      <c r="D8822" s="333" t="s">
        <v>25272</v>
      </c>
      <c r="E8822" s="333" t="s">
        <v>14926</v>
      </c>
      <c r="F8822" s="333" t="s">
        <v>14927</v>
      </c>
      <c r="G8822" s="333" t="s">
        <v>25273</v>
      </c>
    </row>
    <row r="8823" spans="1:7" ht="60">
      <c r="A8823" s="333">
        <v>42182305</v>
      </c>
      <c r="B8823" s="333" t="s">
        <v>25274</v>
      </c>
      <c r="D8823" s="333" t="s">
        <v>25275</v>
      </c>
      <c r="E8823" s="333" t="s">
        <v>14926</v>
      </c>
      <c r="F8823" s="333" t="s">
        <v>14927</v>
      </c>
      <c r="G8823" s="333" t="s">
        <v>25276</v>
      </c>
    </row>
    <row r="8824" spans="1:7" ht="30">
      <c r="A8824" s="333">
        <v>42182306</v>
      </c>
      <c r="B8824" s="333" t="s">
        <v>25277</v>
      </c>
      <c r="D8824" s="333" t="s">
        <v>25278</v>
      </c>
      <c r="E8824" s="333" t="s">
        <v>14926</v>
      </c>
      <c r="F8824" s="333" t="s">
        <v>14927</v>
      </c>
      <c r="G8824" s="333" t="s">
        <v>25279</v>
      </c>
    </row>
    <row r="8825" spans="1:7" ht="30">
      <c r="A8825" s="333">
        <v>42182307</v>
      </c>
      <c r="B8825" s="333" t="s">
        <v>25280</v>
      </c>
      <c r="D8825" s="333" t="s">
        <v>25281</v>
      </c>
      <c r="E8825" s="333" t="s">
        <v>14926</v>
      </c>
      <c r="F8825" s="333" t="s">
        <v>14927</v>
      </c>
      <c r="G8825" s="333" t="s">
        <v>25282</v>
      </c>
    </row>
    <row r="8826" spans="1:7" ht="30">
      <c r="A8826" s="333">
        <v>42182308</v>
      </c>
      <c r="B8826" s="333" t="s">
        <v>25283</v>
      </c>
      <c r="D8826" s="333" t="s">
        <v>25284</v>
      </c>
      <c r="E8826" s="333" t="s">
        <v>19182</v>
      </c>
      <c r="F8826" s="333" t="s">
        <v>19183</v>
      </c>
      <c r="G8826" s="333" t="s">
        <v>25285</v>
      </c>
    </row>
    <row r="8827" spans="1:7" ht="45">
      <c r="A8827" s="333">
        <v>42182309</v>
      </c>
      <c r="B8827" s="333" t="s">
        <v>25286</v>
      </c>
      <c r="D8827" s="333" t="s">
        <v>25287</v>
      </c>
      <c r="E8827" s="333" t="s">
        <v>14926</v>
      </c>
      <c r="F8827" s="333" t="s">
        <v>14927</v>
      </c>
      <c r="G8827" s="333" t="s">
        <v>25288</v>
      </c>
    </row>
    <row r="8828" spans="1:7" ht="45">
      <c r="A8828" s="333">
        <v>42182310</v>
      </c>
      <c r="B8828" s="333" t="s">
        <v>25289</v>
      </c>
      <c r="D8828" s="333" t="s">
        <v>25290</v>
      </c>
      <c r="E8828" s="333" t="s">
        <v>19182</v>
      </c>
      <c r="F8828" s="333" t="s">
        <v>19183</v>
      </c>
      <c r="G8828" s="333" t="s">
        <v>25291</v>
      </c>
    </row>
    <row r="8829" spans="1:7" ht="30">
      <c r="A8829" s="333">
        <v>42182311</v>
      </c>
      <c r="B8829" s="333" t="s">
        <v>25292</v>
      </c>
      <c r="D8829" s="333" t="s">
        <v>25293</v>
      </c>
      <c r="E8829" s="333" t="s">
        <v>19182</v>
      </c>
      <c r="F8829" s="333" t="s">
        <v>19183</v>
      </c>
      <c r="G8829" s="333" t="s">
        <v>25294</v>
      </c>
    </row>
    <row r="8830" spans="1:7" ht="60">
      <c r="A8830" s="333">
        <v>42182312</v>
      </c>
      <c r="B8830" s="333" t="s">
        <v>25295</v>
      </c>
      <c r="D8830" s="333" t="s">
        <v>25296</v>
      </c>
      <c r="E8830" s="333" t="s">
        <v>19182</v>
      </c>
      <c r="F8830" s="333" t="s">
        <v>19183</v>
      </c>
      <c r="G8830" s="333" t="s">
        <v>25297</v>
      </c>
    </row>
    <row r="8831" spans="1:7" ht="30">
      <c r="A8831" s="333">
        <v>42182313</v>
      </c>
      <c r="B8831" s="333" t="s">
        <v>25298</v>
      </c>
      <c r="D8831" s="333" t="s">
        <v>25299</v>
      </c>
      <c r="E8831" s="333" t="s">
        <v>19182</v>
      </c>
      <c r="F8831" s="333" t="s">
        <v>19183</v>
      </c>
      <c r="G8831" s="333" t="s">
        <v>25300</v>
      </c>
    </row>
    <row r="8832" spans="1:7">
      <c r="A8832" s="333">
        <v>42182314</v>
      </c>
      <c r="B8832" s="333" t="s">
        <v>25301</v>
      </c>
      <c r="D8832" s="333" t="s">
        <v>25302</v>
      </c>
      <c r="E8832" s="333" t="s">
        <v>14926</v>
      </c>
      <c r="F8832" s="333" t="s">
        <v>14927</v>
      </c>
      <c r="G8832" s="333" t="s">
        <v>25303</v>
      </c>
    </row>
    <row r="8833" spans="1:7">
      <c r="A8833" s="333">
        <v>42182400</v>
      </c>
      <c r="B8833" s="333" t="s">
        <v>25304</v>
      </c>
      <c r="D8833" s="333" t="s">
        <v>2173</v>
      </c>
      <c r="E8833" s="333" t="s">
        <v>2173</v>
      </c>
      <c r="F8833" s="333" t="s">
        <v>2173</v>
      </c>
      <c r="G8833" s="333" t="s">
        <v>2173</v>
      </c>
    </row>
    <row r="8834" spans="1:7" ht="30">
      <c r="A8834" s="333">
        <v>42182401</v>
      </c>
      <c r="B8834" s="333" t="s">
        <v>25305</v>
      </c>
      <c r="D8834" s="333" t="s">
        <v>25306</v>
      </c>
      <c r="E8834" s="333" t="s">
        <v>19182</v>
      </c>
      <c r="F8834" s="333" t="s">
        <v>19183</v>
      </c>
      <c r="G8834" s="333" t="s">
        <v>25307</v>
      </c>
    </row>
    <row r="8835" spans="1:7" ht="60">
      <c r="A8835" s="333">
        <v>42182402</v>
      </c>
      <c r="B8835" s="333" t="s">
        <v>25308</v>
      </c>
      <c r="D8835" s="333" t="s">
        <v>25309</v>
      </c>
      <c r="E8835" s="333" t="s">
        <v>6754</v>
      </c>
      <c r="F8835" s="333" t="s">
        <v>6755</v>
      </c>
      <c r="G8835" s="333" t="s">
        <v>25310</v>
      </c>
    </row>
    <row r="8836" spans="1:7" ht="45">
      <c r="A8836" s="333">
        <v>42182403</v>
      </c>
      <c r="B8836" s="333" t="s">
        <v>25311</v>
      </c>
      <c r="D8836" s="333" t="s">
        <v>25312</v>
      </c>
      <c r="E8836" s="333" t="s">
        <v>19182</v>
      </c>
      <c r="F8836" s="333" t="s">
        <v>19183</v>
      </c>
      <c r="G8836" s="333" t="s">
        <v>25313</v>
      </c>
    </row>
    <row r="8837" spans="1:7" ht="30">
      <c r="A8837" s="333">
        <v>42182404</v>
      </c>
      <c r="B8837" s="333" t="s">
        <v>25314</v>
      </c>
      <c r="D8837" s="333" t="s">
        <v>25315</v>
      </c>
      <c r="E8837" s="333" t="s">
        <v>19182</v>
      </c>
      <c r="F8837" s="333" t="s">
        <v>19183</v>
      </c>
      <c r="G8837" s="333" t="s">
        <v>25316</v>
      </c>
    </row>
    <row r="8838" spans="1:7">
      <c r="A8838" s="333">
        <v>42182405</v>
      </c>
      <c r="B8838" s="333" t="s">
        <v>25317</v>
      </c>
      <c r="D8838" s="333" t="s">
        <v>25318</v>
      </c>
      <c r="E8838" s="333" t="s">
        <v>19182</v>
      </c>
      <c r="F8838" s="333" t="s">
        <v>19183</v>
      </c>
      <c r="G8838" s="333" t="s">
        <v>25319</v>
      </c>
    </row>
    <row r="8839" spans="1:7" ht="30">
      <c r="A8839" s="333">
        <v>42182406</v>
      </c>
      <c r="B8839" s="333" t="s">
        <v>25320</v>
      </c>
      <c r="D8839" s="333" t="s">
        <v>25321</v>
      </c>
      <c r="E8839" s="333" t="s">
        <v>19182</v>
      </c>
      <c r="F8839" s="333" t="s">
        <v>19183</v>
      </c>
      <c r="G8839" s="333" t="s">
        <v>25322</v>
      </c>
    </row>
    <row r="8840" spans="1:7" ht="30">
      <c r="A8840" s="333">
        <v>42182407</v>
      </c>
      <c r="B8840" s="333" t="s">
        <v>25323</v>
      </c>
      <c r="D8840" s="333" t="s">
        <v>25324</v>
      </c>
      <c r="E8840" s="333" t="s">
        <v>14926</v>
      </c>
      <c r="F8840" s="333" t="s">
        <v>14927</v>
      </c>
      <c r="G8840" s="333" t="s">
        <v>25325</v>
      </c>
    </row>
    <row r="8841" spans="1:7" ht="45">
      <c r="A8841" s="333">
        <v>42182408</v>
      </c>
      <c r="B8841" s="333" t="s">
        <v>25326</v>
      </c>
      <c r="D8841" s="333" t="s">
        <v>25327</v>
      </c>
      <c r="E8841" s="333" t="s">
        <v>14926</v>
      </c>
      <c r="F8841" s="333" t="s">
        <v>14927</v>
      </c>
      <c r="G8841" s="333" t="s">
        <v>25328</v>
      </c>
    </row>
    <row r="8842" spans="1:7">
      <c r="A8842" s="333">
        <v>42182409</v>
      </c>
      <c r="B8842" s="333" t="s">
        <v>25329</v>
      </c>
      <c r="D8842" s="333" t="s">
        <v>25330</v>
      </c>
      <c r="E8842" s="333" t="s">
        <v>19182</v>
      </c>
      <c r="F8842" s="333" t="s">
        <v>19183</v>
      </c>
      <c r="G8842" s="333" t="s">
        <v>25331</v>
      </c>
    </row>
    <row r="8843" spans="1:7" ht="45">
      <c r="A8843" s="333">
        <v>42182410</v>
      </c>
      <c r="B8843" s="333" t="s">
        <v>25332</v>
      </c>
      <c r="D8843" s="333" t="s">
        <v>25333</v>
      </c>
      <c r="E8843" s="333" t="s">
        <v>14926</v>
      </c>
      <c r="F8843" s="333" t="s">
        <v>14927</v>
      </c>
      <c r="G8843" s="333" t="s">
        <v>25334</v>
      </c>
    </row>
    <row r="8844" spans="1:7" ht="60">
      <c r="A8844" s="333">
        <v>42182411</v>
      </c>
      <c r="B8844" s="333" t="s">
        <v>25335</v>
      </c>
      <c r="D8844" s="333" t="s">
        <v>25336</v>
      </c>
      <c r="E8844" s="333" t="s">
        <v>14926</v>
      </c>
      <c r="F8844" s="333" t="s">
        <v>14927</v>
      </c>
      <c r="G8844" s="333" t="s">
        <v>25337</v>
      </c>
    </row>
    <row r="8845" spans="1:7" ht="45">
      <c r="A8845" s="333">
        <v>42182412</v>
      </c>
      <c r="B8845" s="333" t="s">
        <v>25338</v>
      </c>
      <c r="D8845" s="333" t="s">
        <v>25339</v>
      </c>
      <c r="E8845" s="333" t="s">
        <v>14926</v>
      </c>
      <c r="F8845" s="333" t="s">
        <v>14927</v>
      </c>
      <c r="G8845" s="333" t="s">
        <v>25340</v>
      </c>
    </row>
    <row r="8846" spans="1:7">
      <c r="A8846" s="333">
        <v>42182413</v>
      </c>
      <c r="B8846" s="333" t="s">
        <v>25341</v>
      </c>
      <c r="D8846" s="333" t="s">
        <v>25342</v>
      </c>
      <c r="E8846" s="333" t="s">
        <v>14926</v>
      </c>
      <c r="F8846" s="333" t="s">
        <v>14927</v>
      </c>
      <c r="G8846" s="333" t="s">
        <v>25343</v>
      </c>
    </row>
    <row r="8847" spans="1:7" ht="30">
      <c r="A8847" s="333">
        <v>42182414</v>
      </c>
      <c r="B8847" s="333" t="s">
        <v>25344</v>
      </c>
      <c r="D8847" s="333" t="s">
        <v>25345</v>
      </c>
      <c r="E8847" s="333" t="s">
        <v>14926</v>
      </c>
      <c r="F8847" s="333" t="s">
        <v>14927</v>
      </c>
      <c r="G8847" s="333" t="s">
        <v>25346</v>
      </c>
    </row>
    <row r="8848" spans="1:7" ht="60">
      <c r="A8848" s="333">
        <v>42182415</v>
      </c>
      <c r="B8848" s="333" t="s">
        <v>25347</v>
      </c>
      <c r="D8848" s="333" t="s">
        <v>25348</v>
      </c>
      <c r="E8848" s="333" t="s">
        <v>14926</v>
      </c>
      <c r="F8848" s="333" t="s">
        <v>14927</v>
      </c>
      <c r="G8848" s="333" t="s">
        <v>25349</v>
      </c>
    </row>
    <row r="8849" spans="1:7" ht="30">
      <c r="A8849" s="333">
        <v>42182416</v>
      </c>
      <c r="B8849" s="333" t="s">
        <v>25350</v>
      </c>
      <c r="D8849" s="333" t="s">
        <v>25351</v>
      </c>
      <c r="E8849" s="333" t="s">
        <v>14926</v>
      </c>
      <c r="F8849" s="333" t="s">
        <v>14927</v>
      </c>
      <c r="G8849" s="333" t="s">
        <v>25352</v>
      </c>
    </row>
    <row r="8850" spans="1:7" ht="30">
      <c r="A8850" s="333">
        <v>42182417</v>
      </c>
      <c r="B8850" s="333" t="s">
        <v>25353</v>
      </c>
      <c r="D8850" s="333" t="s">
        <v>25354</v>
      </c>
      <c r="E8850" s="333" t="s">
        <v>19182</v>
      </c>
      <c r="F8850" s="333" t="s">
        <v>19183</v>
      </c>
      <c r="G8850" s="333" t="s">
        <v>25355</v>
      </c>
    </row>
    <row r="8851" spans="1:7" ht="30">
      <c r="A8851" s="333">
        <v>42182418</v>
      </c>
      <c r="B8851" s="333" t="s">
        <v>25356</v>
      </c>
      <c r="D8851" s="333" t="s">
        <v>25357</v>
      </c>
      <c r="E8851" s="333" t="s">
        <v>14926</v>
      </c>
      <c r="F8851" s="333" t="s">
        <v>14927</v>
      </c>
      <c r="G8851" s="333" t="s">
        <v>25358</v>
      </c>
    </row>
    <row r="8852" spans="1:7" ht="30">
      <c r="A8852" s="333">
        <v>42182419</v>
      </c>
      <c r="B8852" s="333" t="s">
        <v>25359</v>
      </c>
      <c r="D8852" s="333" t="s">
        <v>25360</v>
      </c>
      <c r="E8852" s="333" t="s">
        <v>14926</v>
      </c>
      <c r="F8852" s="333" t="s">
        <v>14927</v>
      </c>
      <c r="G8852" s="333" t="s">
        <v>25361</v>
      </c>
    </row>
    <row r="8853" spans="1:7" ht="60">
      <c r="A8853" s="333">
        <v>42182420</v>
      </c>
      <c r="B8853" s="333" t="s">
        <v>25362</v>
      </c>
      <c r="D8853" s="333" t="s">
        <v>25363</v>
      </c>
      <c r="E8853" s="333" t="s">
        <v>14926</v>
      </c>
      <c r="F8853" s="333" t="s">
        <v>14927</v>
      </c>
      <c r="G8853" s="333" t="s">
        <v>25364</v>
      </c>
    </row>
    <row r="8854" spans="1:7" ht="30">
      <c r="A8854" s="333">
        <v>42182421</v>
      </c>
      <c r="B8854" s="333" t="s">
        <v>25365</v>
      </c>
      <c r="D8854" s="333" t="s">
        <v>25366</v>
      </c>
      <c r="E8854" s="333" t="s">
        <v>19182</v>
      </c>
      <c r="F8854" s="333" t="s">
        <v>19183</v>
      </c>
      <c r="G8854" s="333" t="s">
        <v>25367</v>
      </c>
    </row>
    <row r="8855" spans="1:7">
      <c r="A8855" s="333">
        <v>42182422</v>
      </c>
      <c r="B8855" s="333" t="s">
        <v>25368</v>
      </c>
      <c r="D8855" s="333" t="s">
        <v>25369</v>
      </c>
      <c r="E8855" s="333" t="s">
        <v>14926</v>
      </c>
      <c r="F8855" s="333" t="s">
        <v>14927</v>
      </c>
      <c r="G8855" s="333" t="s">
        <v>25370</v>
      </c>
    </row>
    <row r="8856" spans="1:7">
      <c r="A8856" s="333">
        <v>42182500</v>
      </c>
      <c r="B8856" s="333" t="s">
        <v>25371</v>
      </c>
      <c r="D8856" s="333" t="s">
        <v>2173</v>
      </c>
      <c r="E8856" s="333" t="s">
        <v>2173</v>
      </c>
      <c r="F8856" s="333" t="s">
        <v>2173</v>
      </c>
      <c r="G8856" s="333" t="s">
        <v>2173</v>
      </c>
    </row>
    <row r="8857" spans="1:7" ht="30">
      <c r="A8857" s="333">
        <v>42182501</v>
      </c>
      <c r="B8857" s="333" t="s">
        <v>25372</v>
      </c>
      <c r="D8857" s="333" t="s">
        <v>25373</v>
      </c>
      <c r="E8857" s="333" t="s">
        <v>19182</v>
      </c>
      <c r="F8857" s="333" t="s">
        <v>19183</v>
      </c>
      <c r="G8857" s="333" t="s">
        <v>25374</v>
      </c>
    </row>
    <row r="8858" spans="1:7">
      <c r="A8858" s="333">
        <v>42182502</v>
      </c>
      <c r="B8858" s="333" t="s">
        <v>25375</v>
      </c>
      <c r="D8858" s="333" t="s">
        <v>25376</v>
      </c>
      <c r="E8858" s="333" t="s">
        <v>14926</v>
      </c>
      <c r="F8858" s="333" t="s">
        <v>14927</v>
      </c>
      <c r="G8858" s="333" t="s">
        <v>25377</v>
      </c>
    </row>
    <row r="8859" spans="1:7">
      <c r="A8859" s="333">
        <v>42182600</v>
      </c>
      <c r="B8859" s="333" t="s">
        <v>25378</v>
      </c>
      <c r="D8859" s="333" t="s">
        <v>2173</v>
      </c>
      <c r="E8859" s="333" t="s">
        <v>2173</v>
      </c>
      <c r="F8859" s="333" t="s">
        <v>2173</v>
      </c>
      <c r="G8859" s="333" t="s">
        <v>2173</v>
      </c>
    </row>
    <row r="8860" spans="1:7" ht="30">
      <c r="A8860" s="333">
        <v>42182601</v>
      </c>
      <c r="B8860" s="333" t="s">
        <v>25379</v>
      </c>
      <c r="D8860" s="333" t="s">
        <v>25380</v>
      </c>
      <c r="E8860" s="333" t="s">
        <v>14926</v>
      </c>
      <c r="F8860" s="333" t="s">
        <v>14927</v>
      </c>
      <c r="G8860" s="333" t="s">
        <v>25381</v>
      </c>
    </row>
    <row r="8861" spans="1:7">
      <c r="A8861" s="333">
        <v>42182602</v>
      </c>
      <c r="B8861" s="333" t="s">
        <v>25382</v>
      </c>
      <c r="D8861" s="333" t="s">
        <v>25383</v>
      </c>
      <c r="E8861" s="333" t="s">
        <v>14926</v>
      </c>
      <c r="F8861" s="333" t="s">
        <v>14927</v>
      </c>
      <c r="G8861" s="333" t="s">
        <v>25384</v>
      </c>
    </row>
    <row r="8862" spans="1:7" ht="30">
      <c r="A8862" s="333">
        <v>42182603</v>
      </c>
      <c r="B8862" s="333" t="s">
        <v>25385</v>
      </c>
      <c r="D8862" s="333" t="s">
        <v>25380</v>
      </c>
      <c r="E8862" s="333" t="s">
        <v>14926</v>
      </c>
      <c r="F8862" s="333" t="s">
        <v>14927</v>
      </c>
      <c r="G8862" s="333" t="s">
        <v>25386</v>
      </c>
    </row>
    <row r="8863" spans="1:7">
      <c r="A8863" s="333">
        <v>42182604</v>
      </c>
      <c r="B8863" s="333" t="s">
        <v>25387</v>
      </c>
      <c r="D8863" s="333" t="s">
        <v>25388</v>
      </c>
      <c r="E8863" s="333" t="s">
        <v>14926</v>
      </c>
      <c r="F8863" s="333" t="s">
        <v>14927</v>
      </c>
      <c r="G8863" s="333" t="s">
        <v>25389</v>
      </c>
    </row>
    <row r="8864" spans="1:7">
      <c r="A8864" s="333">
        <v>42182700</v>
      </c>
      <c r="B8864" s="333" t="s">
        <v>25390</v>
      </c>
      <c r="D8864" s="333" t="s">
        <v>2173</v>
      </c>
      <c r="E8864" s="333" t="s">
        <v>2173</v>
      </c>
      <c r="F8864" s="333" t="s">
        <v>2173</v>
      </c>
      <c r="G8864" s="333" t="s">
        <v>2173</v>
      </c>
    </row>
    <row r="8865" spans="1:7" ht="45">
      <c r="A8865" s="333">
        <v>42182701</v>
      </c>
      <c r="B8865" s="333" t="s">
        <v>25391</v>
      </c>
      <c r="D8865" s="333" t="s">
        <v>25392</v>
      </c>
      <c r="E8865" s="333" t="s">
        <v>14926</v>
      </c>
      <c r="F8865" s="333" t="s">
        <v>14927</v>
      </c>
      <c r="G8865" s="333" t="s">
        <v>25393</v>
      </c>
    </row>
    <row r="8866" spans="1:7" ht="45">
      <c r="A8866" s="333">
        <v>42182702</v>
      </c>
      <c r="B8866" s="333" t="s">
        <v>25394</v>
      </c>
      <c r="D8866" s="333" t="s">
        <v>25395</v>
      </c>
      <c r="E8866" s="333" t="s">
        <v>14926</v>
      </c>
      <c r="F8866" s="333" t="s">
        <v>14927</v>
      </c>
      <c r="G8866" s="333" t="s">
        <v>25396</v>
      </c>
    </row>
    <row r="8867" spans="1:7" ht="45">
      <c r="A8867" s="333">
        <v>42182703</v>
      </c>
      <c r="B8867" s="333" t="s">
        <v>25397</v>
      </c>
      <c r="D8867" s="333" t="s">
        <v>25398</v>
      </c>
      <c r="E8867" s="333" t="s">
        <v>14926</v>
      </c>
      <c r="F8867" s="333" t="s">
        <v>14927</v>
      </c>
      <c r="G8867" s="333" t="s">
        <v>25399</v>
      </c>
    </row>
    <row r="8868" spans="1:7" ht="45">
      <c r="A8868" s="333">
        <v>42182704</v>
      </c>
      <c r="B8868" s="333" t="s">
        <v>25400</v>
      </c>
      <c r="D8868" s="333" t="s">
        <v>25401</v>
      </c>
      <c r="E8868" s="333" t="s">
        <v>14926</v>
      </c>
      <c r="F8868" s="333" t="s">
        <v>14927</v>
      </c>
      <c r="G8868" s="333" t="s">
        <v>25402</v>
      </c>
    </row>
    <row r="8869" spans="1:7">
      <c r="A8869" s="333">
        <v>42182800</v>
      </c>
      <c r="B8869" s="333" t="s">
        <v>25403</v>
      </c>
      <c r="D8869" s="333" t="s">
        <v>2173</v>
      </c>
      <c r="E8869" s="333" t="s">
        <v>2173</v>
      </c>
      <c r="F8869" s="333" t="s">
        <v>2173</v>
      </c>
      <c r="G8869" s="333" t="s">
        <v>2173</v>
      </c>
    </row>
    <row r="8870" spans="1:7" ht="30">
      <c r="A8870" s="333">
        <v>42182801</v>
      </c>
      <c r="B8870" s="333" t="s">
        <v>25404</v>
      </c>
      <c r="D8870" s="333" t="s">
        <v>25405</v>
      </c>
      <c r="E8870" s="333" t="s">
        <v>14926</v>
      </c>
      <c r="F8870" s="333" t="s">
        <v>14927</v>
      </c>
      <c r="G8870" s="333" t="s">
        <v>25406</v>
      </c>
    </row>
    <row r="8871" spans="1:7" ht="30">
      <c r="A8871" s="333">
        <v>42182802</v>
      </c>
      <c r="B8871" s="333" t="s">
        <v>25407</v>
      </c>
      <c r="D8871" s="333" t="s">
        <v>25408</v>
      </c>
      <c r="E8871" s="333" t="s">
        <v>14926</v>
      </c>
      <c r="F8871" s="333" t="s">
        <v>14927</v>
      </c>
      <c r="G8871" s="333" t="s">
        <v>25409</v>
      </c>
    </row>
    <row r="8872" spans="1:7" ht="30">
      <c r="A8872" s="333">
        <v>42182803</v>
      </c>
      <c r="B8872" s="333" t="s">
        <v>25410</v>
      </c>
      <c r="D8872" s="333" t="s">
        <v>25411</v>
      </c>
      <c r="E8872" s="333" t="s">
        <v>14926</v>
      </c>
      <c r="F8872" s="333" t="s">
        <v>14927</v>
      </c>
      <c r="G8872" s="333" t="s">
        <v>25412</v>
      </c>
    </row>
    <row r="8873" spans="1:7" ht="30">
      <c r="A8873" s="333">
        <v>42182804</v>
      </c>
      <c r="B8873" s="333" t="s">
        <v>25413</v>
      </c>
      <c r="D8873" s="333" t="s">
        <v>25414</v>
      </c>
      <c r="E8873" s="333" t="s">
        <v>14926</v>
      </c>
      <c r="F8873" s="333" t="s">
        <v>14927</v>
      </c>
      <c r="G8873" s="333" t="s">
        <v>25415</v>
      </c>
    </row>
    <row r="8874" spans="1:7" ht="30">
      <c r="A8874" s="333">
        <v>42182805</v>
      </c>
      <c r="B8874" s="333" t="s">
        <v>25416</v>
      </c>
      <c r="D8874" s="333" t="s">
        <v>25405</v>
      </c>
      <c r="E8874" s="333" t="s">
        <v>14926</v>
      </c>
      <c r="F8874" s="333" t="s">
        <v>14927</v>
      </c>
      <c r="G8874" s="333" t="s">
        <v>25417</v>
      </c>
    </row>
    <row r="8875" spans="1:7" ht="30">
      <c r="A8875" s="333">
        <v>42182806</v>
      </c>
      <c r="B8875" s="333" t="s">
        <v>25418</v>
      </c>
      <c r="D8875" s="333" t="s">
        <v>25419</v>
      </c>
      <c r="E8875" s="333" t="s">
        <v>14926</v>
      </c>
      <c r="F8875" s="333" t="s">
        <v>14927</v>
      </c>
      <c r="G8875" s="333" t="s">
        <v>25420</v>
      </c>
    </row>
    <row r="8876" spans="1:7" ht="30">
      <c r="A8876" s="333">
        <v>42182807</v>
      </c>
      <c r="B8876" s="333" t="s">
        <v>25421</v>
      </c>
      <c r="D8876" s="333" t="s">
        <v>25422</v>
      </c>
      <c r="E8876" s="333" t="s">
        <v>14926</v>
      </c>
      <c r="F8876" s="333" t="s">
        <v>14927</v>
      </c>
      <c r="G8876" s="333" t="s">
        <v>25423</v>
      </c>
    </row>
    <row r="8877" spans="1:7" ht="30">
      <c r="A8877" s="333">
        <v>42182808</v>
      </c>
      <c r="B8877" s="333" t="s">
        <v>25424</v>
      </c>
      <c r="D8877" s="333" t="s">
        <v>25425</v>
      </c>
      <c r="E8877" s="333" t="s">
        <v>14926</v>
      </c>
      <c r="F8877" s="333" t="s">
        <v>14927</v>
      </c>
      <c r="G8877" s="333" t="s">
        <v>25426</v>
      </c>
    </row>
    <row r="8878" spans="1:7">
      <c r="A8878" s="333">
        <v>42182900</v>
      </c>
      <c r="B8878" s="333" t="s">
        <v>25427</v>
      </c>
      <c r="D8878" s="333" t="s">
        <v>2173</v>
      </c>
      <c r="E8878" s="333" t="s">
        <v>2173</v>
      </c>
      <c r="F8878" s="333" t="s">
        <v>2173</v>
      </c>
      <c r="G8878" s="333" t="s">
        <v>2173</v>
      </c>
    </row>
    <row r="8879" spans="1:7" ht="30">
      <c r="A8879" s="333">
        <v>42182901</v>
      </c>
      <c r="B8879" s="333" t="s">
        <v>25428</v>
      </c>
      <c r="D8879" s="333" t="s">
        <v>25429</v>
      </c>
      <c r="E8879" s="333" t="s">
        <v>19182</v>
      </c>
      <c r="F8879" s="333" t="s">
        <v>19183</v>
      </c>
      <c r="G8879" s="333" t="s">
        <v>25430</v>
      </c>
    </row>
    <row r="8880" spans="1:7" ht="30">
      <c r="A8880" s="333">
        <v>42182902</v>
      </c>
      <c r="B8880" s="333" t="s">
        <v>25431</v>
      </c>
      <c r="D8880" s="333" t="s">
        <v>25432</v>
      </c>
      <c r="E8880" s="333" t="s">
        <v>19182</v>
      </c>
      <c r="F8880" s="333" t="s">
        <v>19183</v>
      </c>
      <c r="G8880" s="333" t="s">
        <v>25433</v>
      </c>
    </row>
    <row r="8881" spans="1:7" ht="30">
      <c r="A8881" s="333">
        <v>42182903</v>
      </c>
      <c r="B8881" s="333" t="s">
        <v>25434</v>
      </c>
      <c r="D8881" s="333" t="s">
        <v>25435</v>
      </c>
      <c r="E8881" s="333" t="s">
        <v>19182</v>
      </c>
      <c r="F8881" s="333" t="s">
        <v>19183</v>
      </c>
      <c r="G8881" s="333" t="s">
        <v>25436</v>
      </c>
    </row>
    <row r="8882" spans="1:7" ht="30">
      <c r="A8882" s="333">
        <v>42182904</v>
      </c>
      <c r="B8882" s="333" t="s">
        <v>25437</v>
      </c>
      <c r="D8882" s="333" t="s">
        <v>25438</v>
      </c>
      <c r="E8882" s="333" t="s">
        <v>19182</v>
      </c>
      <c r="F8882" s="333" t="s">
        <v>19183</v>
      </c>
      <c r="G8882" s="333" t="s">
        <v>25439</v>
      </c>
    </row>
    <row r="8883" spans="1:7">
      <c r="A8883" s="333">
        <v>42183000</v>
      </c>
      <c r="B8883" s="333" t="s">
        <v>25440</v>
      </c>
      <c r="D8883" s="333" t="s">
        <v>2173</v>
      </c>
      <c r="E8883" s="333" t="s">
        <v>2173</v>
      </c>
      <c r="F8883" s="333" t="s">
        <v>2173</v>
      </c>
      <c r="G8883" s="333" t="s">
        <v>2173</v>
      </c>
    </row>
    <row r="8884" spans="1:7" ht="45">
      <c r="A8884" s="333">
        <v>42183001</v>
      </c>
      <c r="B8884" s="333" t="s">
        <v>25441</v>
      </c>
      <c r="D8884" s="333" t="s">
        <v>25442</v>
      </c>
      <c r="E8884" s="333" t="s">
        <v>14926</v>
      </c>
      <c r="F8884" s="333" t="s">
        <v>14927</v>
      </c>
      <c r="G8884" s="333" t="s">
        <v>25443</v>
      </c>
    </row>
    <row r="8885" spans="1:7" ht="30">
      <c r="A8885" s="333">
        <v>42183002</v>
      </c>
      <c r="B8885" s="333" t="s">
        <v>25444</v>
      </c>
      <c r="D8885" s="333" t="s">
        <v>25445</v>
      </c>
      <c r="E8885" s="333" t="s">
        <v>14926</v>
      </c>
      <c r="F8885" s="333" t="s">
        <v>14927</v>
      </c>
      <c r="G8885" s="333" t="s">
        <v>25446</v>
      </c>
    </row>
    <row r="8886" spans="1:7" ht="30">
      <c r="A8886" s="333">
        <v>42183003</v>
      </c>
      <c r="B8886" s="333" t="s">
        <v>25447</v>
      </c>
      <c r="D8886" s="333" t="s">
        <v>25448</v>
      </c>
      <c r="E8886" s="333" t="s">
        <v>14926</v>
      </c>
      <c r="F8886" s="333" t="s">
        <v>14927</v>
      </c>
      <c r="G8886" s="333" t="s">
        <v>25449</v>
      </c>
    </row>
    <row r="8887" spans="1:7" ht="30">
      <c r="A8887" s="333">
        <v>42183004</v>
      </c>
      <c r="B8887" s="333" t="s">
        <v>25450</v>
      </c>
      <c r="D8887" s="333" t="s">
        <v>25451</v>
      </c>
      <c r="E8887" s="333" t="s">
        <v>14926</v>
      </c>
      <c r="F8887" s="333" t="s">
        <v>14927</v>
      </c>
      <c r="G8887" s="333" t="s">
        <v>25452</v>
      </c>
    </row>
    <row r="8888" spans="1:7" ht="30">
      <c r="A8888" s="333">
        <v>42183005</v>
      </c>
      <c r="B8888" s="333" t="s">
        <v>25453</v>
      </c>
      <c r="D8888" s="333" t="s">
        <v>25454</v>
      </c>
      <c r="E8888" s="333" t="s">
        <v>14926</v>
      </c>
      <c r="F8888" s="333" t="s">
        <v>14927</v>
      </c>
      <c r="G8888" s="333" t="s">
        <v>25455</v>
      </c>
    </row>
    <row r="8889" spans="1:7" ht="45">
      <c r="A8889" s="333">
        <v>42183006</v>
      </c>
      <c r="B8889" s="333" t="s">
        <v>25456</v>
      </c>
      <c r="D8889" s="333" t="s">
        <v>25457</v>
      </c>
      <c r="E8889" s="333" t="s">
        <v>14926</v>
      </c>
      <c r="F8889" s="333" t="s">
        <v>14927</v>
      </c>
      <c r="G8889" s="333" t="s">
        <v>25458</v>
      </c>
    </row>
    <row r="8890" spans="1:7" ht="30">
      <c r="A8890" s="333">
        <v>42183007</v>
      </c>
      <c r="B8890" s="333" t="s">
        <v>25459</v>
      </c>
      <c r="D8890" s="333" t="s">
        <v>25460</v>
      </c>
      <c r="E8890" s="333" t="s">
        <v>14926</v>
      </c>
      <c r="F8890" s="333" t="s">
        <v>14927</v>
      </c>
      <c r="G8890" s="333" t="s">
        <v>25461</v>
      </c>
    </row>
    <row r="8891" spans="1:7" ht="30">
      <c r="A8891" s="333">
        <v>42183008</v>
      </c>
      <c r="B8891" s="333" t="s">
        <v>25462</v>
      </c>
      <c r="D8891" s="333" t="s">
        <v>25463</v>
      </c>
      <c r="E8891" s="333" t="s">
        <v>14926</v>
      </c>
      <c r="F8891" s="333" t="s">
        <v>14927</v>
      </c>
      <c r="G8891" s="333" t="s">
        <v>25464</v>
      </c>
    </row>
    <row r="8892" spans="1:7" ht="30">
      <c r="A8892" s="333">
        <v>42183009</v>
      </c>
      <c r="B8892" s="333" t="s">
        <v>25465</v>
      </c>
      <c r="D8892" s="333" t="s">
        <v>25466</v>
      </c>
      <c r="E8892" s="333" t="s">
        <v>14926</v>
      </c>
      <c r="F8892" s="333" t="s">
        <v>14927</v>
      </c>
      <c r="G8892" s="333" t="s">
        <v>25467</v>
      </c>
    </row>
    <row r="8893" spans="1:7" ht="45">
      <c r="A8893" s="333">
        <v>42183010</v>
      </c>
      <c r="B8893" s="333" t="s">
        <v>25468</v>
      </c>
      <c r="D8893" s="333" t="s">
        <v>25469</v>
      </c>
      <c r="E8893" s="333" t="s">
        <v>14926</v>
      </c>
      <c r="F8893" s="333" t="s">
        <v>14927</v>
      </c>
      <c r="G8893" s="333" t="s">
        <v>25470</v>
      </c>
    </row>
    <row r="8894" spans="1:7" ht="45">
      <c r="A8894" s="333">
        <v>42183011</v>
      </c>
      <c r="B8894" s="333" t="s">
        <v>25471</v>
      </c>
      <c r="D8894" s="333" t="s">
        <v>25472</v>
      </c>
      <c r="E8894" s="333" t="s">
        <v>14926</v>
      </c>
      <c r="F8894" s="333" t="s">
        <v>14927</v>
      </c>
      <c r="G8894" s="333" t="s">
        <v>25473</v>
      </c>
    </row>
    <row r="8895" spans="1:7">
      <c r="A8895" s="333">
        <v>42183012</v>
      </c>
      <c r="B8895" s="333" t="s">
        <v>25474</v>
      </c>
      <c r="D8895" s="333" t="s">
        <v>25475</v>
      </c>
      <c r="E8895" s="333" t="s">
        <v>14926</v>
      </c>
      <c r="F8895" s="333" t="s">
        <v>14927</v>
      </c>
      <c r="G8895" s="333" t="s">
        <v>25476</v>
      </c>
    </row>
    <row r="8896" spans="1:7" ht="30">
      <c r="A8896" s="333">
        <v>42183013</v>
      </c>
      <c r="B8896" s="333" t="s">
        <v>25477</v>
      </c>
      <c r="D8896" s="333" t="s">
        <v>25478</v>
      </c>
      <c r="E8896" s="333" t="s">
        <v>14926</v>
      </c>
      <c r="F8896" s="333" t="s">
        <v>14927</v>
      </c>
      <c r="G8896" s="333" t="s">
        <v>25479</v>
      </c>
    </row>
    <row r="8897" spans="1:7" ht="30">
      <c r="A8897" s="333">
        <v>42183014</v>
      </c>
      <c r="B8897" s="333" t="s">
        <v>25480</v>
      </c>
      <c r="D8897" s="333" t="s">
        <v>25481</v>
      </c>
      <c r="E8897" s="333" t="s">
        <v>14926</v>
      </c>
      <c r="F8897" s="333" t="s">
        <v>14927</v>
      </c>
      <c r="G8897" s="333" t="s">
        <v>25482</v>
      </c>
    </row>
    <row r="8898" spans="1:7" ht="30">
      <c r="A8898" s="333">
        <v>42183015</v>
      </c>
      <c r="B8898" s="333" t="s">
        <v>25483</v>
      </c>
      <c r="D8898" s="333" t="s">
        <v>25484</v>
      </c>
      <c r="E8898" s="333" t="s">
        <v>14926</v>
      </c>
      <c r="F8898" s="333" t="s">
        <v>14927</v>
      </c>
      <c r="G8898" s="333" t="s">
        <v>25485</v>
      </c>
    </row>
    <row r="8899" spans="1:7" ht="45">
      <c r="A8899" s="333">
        <v>42183016</v>
      </c>
      <c r="B8899" s="333" t="s">
        <v>25486</v>
      </c>
      <c r="D8899" s="333" t="s">
        <v>25487</v>
      </c>
      <c r="E8899" s="333" t="s">
        <v>14926</v>
      </c>
      <c r="F8899" s="333" t="s">
        <v>14927</v>
      </c>
      <c r="G8899" s="333" t="s">
        <v>25488</v>
      </c>
    </row>
    <row r="8900" spans="1:7">
      <c r="A8900" s="333">
        <v>42183017</v>
      </c>
      <c r="B8900" s="333" t="s">
        <v>25489</v>
      </c>
      <c r="D8900" s="333" t="s">
        <v>25490</v>
      </c>
      <c r="E8900" s="333" t="s">
        <v>14926</v>
      </c>
      <c r="F8900" s="333" t="s">
        <v>14927</v>
      </c>
      <c r="G8900" s="333" t="s">
        <v>25491</v>
      </c>
    </row>
    <row r="8901" spans="1:7" ht="45">
      <c r="A8901" s="333">
        <v>42183018</v>
      </c>
      <c r="B8901" s="333" t="s">
        <v>25492</v>
      </c>
      <c r="D8901" s="333" t="s">
        <v>25493</v>
      </c>
      <c r="E8901" s="333" t="s">
        <v>14926</v>
      </c>
      <c r="F8901" s="333" t="s">
        <v>14927</v>
      </c>
      <c r="G8901" s="333" t="s">
        <v>25494</v>
      </c>
    </row>
    <row r="8902" spans="1:7">
      <c r="A8902" s="333">
        <v>42183019</v>
      </c>
      <c r="B8902" s="333" t="s">
        <v>25495</v>
      </c>
      <c r="D8902" s="333" t="s">
        <v>25496</v>
      </c>
      <c r="E8902" s="333" t="s">
        <v>14926</v>
      </c>
      <c r="F8902" s="333" t="s">
        <v>14927</v>
      </c>
      <c r="G8902" s="333" t="s">
        <v>25497</v>
      </c>
    </row>
    <row r="8903" spans="1:7">
      <c r="A8903" s="333">
        <v>42183020</v>
      </c>
      <c r="B8903" s="333" t="s">
        <v>25498</v>
      </c>
      <c r="D8903" s="333" t="s">
        <v>25499</v>
      </c>
      <c r="E8903" s="333" t="s">
        <v>14926</v>
      </c>
      <c r="F8903" s="333" t="s">
        <v>14927</v>
      </c>
      <c r="G8903" s="333" t="s">
        <v>25500</v>
      </c>
    </row>
    <row r="8904" spans="1:7" ht="30">
      <c r="A8904" s="333">
        <v>42183021</v>
      </c>
      <c r="B8904" s="333" t="s">
        <v>25501</v>
      </c>
      <c r="D8904" s="333" t="s">
        <v>25502</v>
      </c>
      <c r="E8904" s="333" t="s">
        <v>14926</v>
      </c>
      <c r="F8904" s="333" t="s">
        <v>14927</v>
      </c>
      <c r="G8904" s="333" t="s">
        <v>25503</v>
      </c>
    </row>
    <row r="8905" spans="1:7">
      <c r="A8905" s="333">
        <v>42183022</v>
      </c>
      <c r="B8905" s="333" t="s">
        <v>25504</v>
      </c>
      <c r="D8905" s="333" t="s">
        <v>25505</v>
      </c>
      <c r="E8905" s="333" t="s">
        <v>14926</v>
      </c>
      <c r="F8905" s="333" t="s">
        <v>14927</v>
      </c>
      <c r="G8905" s="333" t="s">
        <v>25506</v>
      </c>
    </row>
    <row r="8906" spans="1:7" ht="30">
      <c r="A8906" s="333">
        <v>42183023</v>
      </c>
      <c r="B8906" s="333" t="s">
        <v>25507</v>
      </c>
      <c r="D8906" s="333" t="s">
        <v>25508</v>
      </c>
      <c r="E8906" s="333" t="s">
        <v>14926</v>
      </c>
      <c r="F8906" s="333" t="s">
        <v>14927</v>
      </c>
      <c r="G8906" s="333" t="s">
        <v>25509</v>
      </c>
    </row>
    <row r="8907" spans="1:7" ht="30">
      <c r="A8907" s="333">
        <v>42183024</v>
      </c>
      <c r="B8907" s="333" t="s">
        <v>25510</v>
      </c>
      <c r="D8907" s="333" t="s">
        <v>25511</v>
      </c>
      <c r="E8907" s="333" t="s">
        <v>14926</v>
      </c>
      <c r="F8907" s="333" t="s">
        <v>14927</v>
      </c>
      <c r="G8907" s="333" t="s">
        <v>25512</v>
      </c>
    </row>
    <row r="8908" spans="1:7">
      <c r="A8908" s="333">
        <v>42183025</v>
      </c>
      <c r="B8908" s="333" t="s">
        <v>25513</v>
      </c>
      <c r="D8908" s="333" t="s">
        <v>25514</v>
      </c>
      <c r="E8908" s="333" t="s">
        <v>14926</v>
      </c>
      <c r="F8908" s="333" t="s">
        <v>14927</v>
      </c>
      <c r="G8908" s="333" t="s">
        <v>25515</v>
      </c>
    </row>
    <row r="8909" spans="1:7">
      <c r="A8909" s="333">
        <v>42183026</v>
      </c>
      <c r="B8909" s="333" t="s">
        <v>25516</v>
      </c>
      <c r="D8909" s="333" t="s">
        <v>25517</v>
      </c>
      <c r="E8909" s="333" t="s">
        <v>14926</v>
      </c>
      <c r="F8909" s="333" t="s">
        <v>14927</v>
      </c>
      <c r="G8909" s="333" t="s">
        <v>25518</v>
      </c>
    </row>
    <row r="8910" spans="1:7" ht="45">
      <c r="A8910" s="333">
        <v>42183027</v>
      </c>
      <c r="B8910" s="333" t="s">
        <v>25519</v>
      </c>
      <c r="D8910" s="333" t="s">
        <v>25520</v>
      </c>
      <c r="E8910" s="333" t="s">
        <v>14926</v>
      </c>
      <c r="F8910" s="333" t="s">
        <v>14927</v>
      </c>
      <c r="G8910" s="333" t="s">
        <v>25521</v>
      </c>
    </row>
    <row r="8911" spans="1:7">
      <c r="A8911" s="333">
        <v>42183028</v>
      </c>
      <c r="B8911" s="333" t="s">
        <v>25522</v>
      </c>
      <c r="D8911" s="333" t="s">
        <v>25523</v>
      </c>
      <c r="E8911" s="333" t="s">
        <v>14926</v>
      </c>
      <c r="F8911" s="333" t="s">
        <v>14927</v>
      </c>
      <c r="G8911" s="333" t="s">
        <v>25524</v>
      </c>
    </row>
    <row r="8912" spans="1:7" ht="45">
      <c r="A8912" s="333">
        <v>42183029</v>
      </c>
      <c r="B8912" s="333" t="s">
        <v>25525</v>
      </c>
      <c r="D8912" s="333" t="s">
        <v>25526</v>
      </c>
      <c r="E8912" s="333" t="s">
        <v>14926</v>
      </c>
      <c r="F8912" s="333" t="s">
        <v>14927</v>
      </c>
      <c r="G8912" s="333" t="s">
        <v>25527</v>
      </c>
    </row>
    <row r="8913" spans="1:7" ht="30">
      <c r="A8913" s="333">
        <v>42183030</v>
      </c>
      <c r="B8913" s="333" t="s">
        <v>25528</v>
      </c>
      <c r="D8913" s="333" t="s">
        <v>25529</v>
      </c>
      <c r="E8913" s="333" t="s">
        <v>14926</v>
      </c>
      <c r="F8913" s="333" t="s">
        <v>14927</v>
      </c>
      <c r="G8913" s="333" t="s">
        <v>25530</v>
      </c>
    </row>
    <row r="8914" spans="1:7" ht="45">
      <c r="A8914" s="333">
        <v>42183031</v>
      </c>
      <c r="B8914" s="333" t="s">
        <v>25531</v>
      </c>
      <c r="D8914" s="333" t="s">
        <v>25532</v>
      </c>
      <c r="E8914" s="333" t="s">
        <v>14926</v>
      </c>
      <c r="F8914" s="333" t="s">
        <v>14927</v>
      </c>
      <c r="G8914" s="333" t="s">
        <v>25533</v>
      </c>
    </row>
    <row r="8915" spans="1:7" ht="30">
      <c r="A8915" s="333">
        <v>42183032</v>
      </c>
      <c r="B8915" s="333" t="s">
        <v>25534</v>
      </c>
      <c r="D8915" s="333" t="s">
        <v>25535</v>
      </c>
      <c r="E8915" s="333" t="s">
        <v>14926</v>
      </c>
      <c r="F8915" s="333" t="s">
        <v>14927</v>
      </c>
      <c r="G8915" s="333" t="s">
        <v>25536</v>
      </c>
    </row>
    <row r="8916" spans="1:7">
      <c r="A8916" s="333">
        <v>42183033</v>
      </c>
      <c r="B8916" s="333" t="s">
        <v>25537</v>
      </c>
      <c r="D8916" s="333" t="s">
        <v>25538</v>
      </c>
      <c r="E8916" s="333" t="s">
        <v>14926</v>
      </c>
      <c r="F8916" s="333" t="s">
        <v>14927</v>
      </c>
      <c r="G8916" s="333" t="s">
        <v>25539</v>
      </c>
    </row>
    <row r="8917" spans="1:7" ht="30">
      <c r="A8917" s="333">
        <v>42183034</v>
      </c>
      <c r="B8917" s="333" t="s">
        <v>25540</v>
      </c>
      <c r="D8917" s="333" t="s">
        <v>25541</v>
      </c>
      <c r="E8917" s="333" t="s">
        <v>14926</v>
      </c>
      <c r="F8917" s="333" t="s">
        <v>14927</v>
      </c>
      <c r="G8917" s="333" t="s">
        <v>25542</v>
      </c>
    </row>
    <row r="8918" spans="1:7">
      <c r="A8918" s="333">
        <v>42183035</v>
      </c>
      <c r="B8918" s="333" t="s">
        <v>25543</v>
      </c>
      <c r="D8918" s="333" t="s">
        <v>25544</v>
      </c>
      <c r="E8918" s="333" t="s">
        <v>14926</v>
      </c>
      <c r="F8918" s="333" t="s">
        <v>14927</v>
      </c>
      <c r="G8918" s="333" t="s">
        <v>25545</v>
      </c>
    </row>
    <row r="8919" spans="1:7" ht="30">
      <c r="A8919" s="333">
        <v>42183036</v>
      </c>
      <c r="B8919" s="333" t="s">
        <v>25546</v>
      </c>
      <c r="D8919" s="333" t="s">
        <v>25547</v>
      </c>
      <c r="E8919" s="333" t="s">
        <v>14926</v>
      </c>
      <c r="F8919" s="333" t="s">
        <v>14927</v>
      </c>
      <c r="G8919" s="333" t="s">
        <v>25548</v>
      </c>
    </row>
    <row r="8920" spans="1:7" ht="30">
      <c r="A8920" s="333">
        <v>42183037</v>
      </c>
      <c r="B8920" s="333" t="s">
        <v>25549</v>
      </c>
      <c r="D8920" s="333" t="s">
        <v>25550</v>
      </c>
      <c r="E8920" s="333" t="s">
        <v>14926</v>
      </c>
      <c r="F8920" s="333" t="s">
        <v>14927</v>
      </c>
      <c r="G8920" s="333" t="s">
        <v>25551</v>
      </c>
    </row>
    <row r="8921" spans="1:7" ht="30">
      <c r="A8921" s="333">
        <v>42183038</v>
      </c>
      <c r="B8921" s="333" t="s">
        <v>25552</v>
      </c>
      <c r="D8921" s="333" t="s">
        <v>25553</v>
      </c>
      <c r="E8921" s="333" t="s">
        <v>14926</v>
      </c>
      <c r="F8921" s="333" t="s">
        <v>14927</v>
      </c>
      <c r="G8921" s="333" t="s">
        <v>25554</v>
      </c>
    </row>
    <row r="8922" spans="1:7">
      <c r="A8922" s="333">
        <v>42183039</v>
      </c>
      <c r="B8922" s="333" t="s">
        <v>25555</v>
      </c>
      <c r="D8922" s="333" t="s">
        <v>25556</v>
      </c>
      <c r="E8922" s="333" t="s">
        <v>14926</v>
      </c>
      <c r="F8922" s="333" t="s">
        <v>14927</v>
      </c>
      <c r="G8922" s="333" t="s">
        <v>25557</v>
      </c>
    </row>
    <row r="8923" spans="1:7">
      <c r="A8923" s="333">
        <v>42183040</v>
      </c>
      <c r="B8923" s="333" t="s">
        <v>25558</v>
      </c>
      <c r="D8923" s="333" t="s">
        <v>25559</v>
      </c>
      <c r="E8923" s="333" t="s">
        <v>14926</v>
      </c>
      <c r="F8923" s="333" t="s">
        <v>14927</v>
      </c>
      <c r="G8923" s="333" t="s">
        <v>25560</v>
      </c>
    </row>
    <row r="8924" spans="1:7" ht="30">
      <c r="A8924" s="333">
        <v>42183041</v>
      </c>
      <c r="B8924" s="333" t="s">
        <v>25561</v>
      </c>
      <c r="D8924" s="333" t="s">
        <v>25562</v>
      </c>
      <c r="E8924" s="333" t="s">
        <v>14926</v>
      </c>
      <c r="F8924" s="333" t="s">
        <v>14927</v>
      </c>
      <c r="G8924" s="333" t="s">
        <v>25563</v>
      </c>
    </row>
    <row r="8925" spans="1:7">
      <c r="A8925" s="333">
        <v>42183042</v>
      </c>
      <c r="B8925" s="333" t="s">
        <v>25564</v>
      </c>
      <c r="D8925" s="333" t="s">
        <v>25565</v>
      </c>
      <c r="E8925" s="333" t="s">
        <v>14926</v>
      </c>
      <c r="F8925" s="333" t="s">
        <v>14927</v>
      </c>
      <c r="G8925" s="333" t="s">
        <v>25566</v>
      </c>
    </row>
    <row r="8926" spans="1:7" ht="45">
      <c r="A8926" s="333">
        <v>42183043</v>
      </c>
      <c r="B8926" s="333" t="s">
        <v>25567</v>
      </c>
      <c r="D8926" s="333" t="s">
        <v>25568</v>
      </c>
      <c r="E8926" s="333" t="s">
        <v>14926</v>
      </c>
      <c r="F8926" s="333" t="s">
        <v>14927</v>
      </c>
      <c r="G8926" s="333" t="s">
        <v>25569</v>
      </c>
    </row>
    <row r="8927" spans="1:7" ht="30">
      <c r="A8927" s="333">
        <v>42183044</v>
      </c>
      <c r="B8927" s="333" t="s">
        <v>25570</v>
      </c>
      <c r="D8927" s="333" t="s">
        <v>25571</v>
      </c>
      <c r="E8927" s="333" t="s">
        <v>14926</v>
      </c>
      <c r="F8927" s="333" t="s">
        <v>14927</v>
      </c>
      <c r="G8927" s="333" t="s">
        <v>25572</v>
      </c>
    </row>
    <row r="8928" spans="1:7" ht="30">
      <c r="A8928" s="333">
        <v>42183045</v>
      </c>
      <c r="B8928" s="333" t="s">
        <v>25573</v>
      </c>
      <c r="D8928" s="333" t="s">
        <v>25574</v>
      </c>
      <c r="E8928" s="333" t="s">
        <v>14926</v>
      </c>
      <c r="F8928" s="333" t="s">
        <v>14927</v>
      </c>
      <c r="G8928" s="333" t="s">
        <v>25575</v>
      </c>
    </row>
    <row r="8929" spans="1:7" ht="30">
      <c r="A8929" s="333">
        <v>42183046</v>
      </c>
      <c r="B8929" s="333" t="s">
        <v>25576</v>
      </c>
      <c r="D8929" s="333" t="s">
        <v>25577</v>
      </c>
      <c r="E8929" s="333" t="s">
        <v>14926</v>
      </c>
      <c r="F8929" s="333" t="s">
        <v>14927</v>
      </c>
      <c r="G8929" s="333" t="s">
        <v>25578</v>
      </c>
    </row>
    <row r="8930" spans="1:7" ht="30">
      <c r="A8930" s="333">
        <v>42183047</v>
      </c>
      <c r="B8930" s="333" t="s">
        <v>25579</v>
      </c>
      <c r="D8930" s="333" t="s">
        <v>25550</v>
      </c>
      <c r="E8930" s="333" t="s">
        <v>14926</v>
      </c>
      <c r="F8930" s="333" t="s">
        <v>14927</v>
      </c>
      <c r="G8930" s="333" t="s">
        <v>25580</v>
      </c>
    </row>
    <row r="8931" spans="1:7" ht="30">
      <c r="A8931" s="333">
        <v>42183048</v>
      </c>
      <c r="B8931" s="333" t="s">
        <v>25581</v>
      </c>
      <c r="D8931" s="333" t="s">
        <v>25582</v>
      </c>
      <c r="E8931" s="333" t="s">
        <v>14926</v>
      </c>
      <c r="F8931" s="333" t="s">
        <v>14927</v>
      </c>
      <c r="G8931" s="333" t="s">
        <v>25583</v>
      </c>
    </row>
    <row r="8932" spans="1:7">
      <c r="A8932" s="333">
        <v>42183100</v>
      </c>
      <c r="B8932" s="333" t="s">
        <v>25584</v>
      </c>
      <c r="D8932" s="333" t="s">
        <v>2173</v>
      </c>
      <c r="E8932" s="333" t="s">
        <v>2173</v>
      </c>
      <c r="F8932" s="333" t="s">
        <v>2173</v>
      </c>
      <c r="G8932" s="333" t="s">
        <v>2173</v>
      </c>
    </row>
    <row r="8933" spans="1:7" ht="30">
      <c r="A8933" s="333">
        <v>42183101</v>
      </c>
      <c r="B8933" s="333" t="s">
        <v>25585</v>
      </c>
      <c r="D8933" s="333" t="s">
        <v>25586</v>
      </c>
      <c r="E8933" s="333" t="s">
        <v>14926</v>
      </c>
      <c r="F8933" s="333" t="s">
        <v>14927</v>
      </c>
      <c r="G8933" s="333" t="s">
        <v>25587</v>
      </c>
    </row>
    <row r="8934" spans="1:7">
      <c r="A8934" s="333">
        <v>42183200</v>
      </c>
      <c r="B8934" s="333" t="s">
        <v>25588</v>
      </c>
      <c r="D8934" s="333" t="s">
        <v>2173</v>
      </c>
      <c r="E8934" s="333" t="s">
        <v>2173</v>
      </c>
      <c r="F8934" s="333" t="s">
        <v>2173</v>
      </c>
      <c r="G8934" s="333" t="s">
        <v>2173</v>
      </c>
    </row>
    <row r="8935" spans="1:7" ht="30">
      <c r="A8935" s="333">
        <v>42183201</v>
      </c>
      <c r="B8935" s="333" t="s">
        <v>25589</v>
      </c>
      <c r="D8935" s="333" t="s">
        <v>25590</v>
      </c>
      <c r="E8935" s="333" t="s">
        <v>14926</v>
      </c>
      <c r="F8935" s="333" t="s">
        <v>14927</v>
      </c>
      <c r="G8935" s="333" t="s">
        <v>25591</v>
      </c>
    </row>
    <row r="8936" spans="1:7">
      <c r="A8936" s="333">
        <v>42183300</v>
      </c>
      <c r="B8936" s="333" t="s">
        <v>25592</v>
      </c>
      <c r="D8936" s="333" t="s">
        <v>2173</v>
      </c>
      <c r="E8936" s="333" t="s">
        <v>2173</v>
      </c>
      <c r="F8936" s="333" t="s">
        <v>2173</v>
      </c>
      <c r="G8936" s="333" t="s">
        <v>2173</v>
      </c>
    </row>
    <row r="8937" spans="1:7" ht="45">
      <c r="A8937" s="333">
        <v>42183301</v>
      </c>
      <c r="B8937" s="333" t="s">
        <v>25593</v>
      </c>
      <c r="D8937" s="333" t="s">
        <v>25594</v>
      </c>
      <c r="E8937" s="333" t="s">
        <v>14926</v>
      </c>
      <c r="F8937" s="333" t="s">
        <v>14927</v>
      </c>
      <c r="G8937" s="333" t="s">
        <v>25595</v>
      </c>
    </row>
    <row r="8938" spans="1:7">
      <c r="A8938" s="333">
        <v>42190000</v>
      </c>
      <c r="B8938" s="333" t="s">
        <v>25596</v>
      </c>
      <c r="D8938" s="333" t="s">
        <v>2173</v>
      </c>
      <c r="E8938" s="333" t="s">
        <v>2173</v>
      </c>
      <c r="F8938" s="333" t="s">
        <v>2173</v>
      </c>
      <c r="G8938" s="333" t="s">
        <v>2173</v>
      </c>
    </row>
    <row r="8939" spans="1:7">
      <c r="A8939" s="333">
        <v>42191500</v>
      </c>
      <c r="B8939" s="333" t="s">
        <v>25597</v>
      </c>
      <c r="D8939" s="333" t="s">
        <v>2173</v>
      </c>
      <c r="E8939" s="333" t="s">
        <v>2173</v>
      </c>
      <c r="F8939" s="333" t="s">
        <v>2173</v>
      </c>
      <c r="G8939" s="333" t="s">
        <v>2173</v>
      </c>
    </row>
    <row r="8940" spans="1:7" ht="45">
      <c r="A8940" s="333">
        <v>42191501</v>
      </c>
      <c r="B8940" s="333" t="s">
        <v>25598</v>
      </c>
      <c r="D8940" s="333" t="s">
        <v>25599</v>
      </c>
      <c r="E8940" s="333" t="s">
        <v>19182</v>
      </c>
      <c r="F8940" s="333" t="s">
        <v>19183</v>
      </c>
      <c r="G8940" s="333" t="s">
        <v>25600</v>
      </c>
    </row>
    <row r="8941" spans="1:7" ht="30">
      <c r="A8941" s="333">
        <v>42191502</v>
      </c>
      <c r="B8941" s="333" t="s">
        <v>25601</v>
      </c>
      <c r="D8941" s="333" t="s">
        <v>25602</v>
      </c>
      <c r="E8941" s="333" t="s">
        <v>19182</v>
      </c>
      <c r="F8941" s="333" t="s">
        <v>19183</v>
      </c>
      <c r="G8941" s="333" t="s">
        <v>25603</v>
      </c>
    </row>
    <row r="8942" spans="1:7">
      <c r="A8942" s="333">
        <v>42191600</v>
      </c>
      <c r="B8942" s="333" t="s">
        <v>25604</v>
      </c>
      <c r="D8942" s="333" t="s">
        <v>2173</v>
      </c>
      <c r="E8942" s="333" t="s">
        <v>2173</v>
      </c>
      <c r="F8942" s="333" t="s">
        <v>2173</v>
      </c>
      <c r="G8942" s="333" t="s">
        <v>2173</v>
      </c>
    </row>
    <row r="8943" spans="1:7" ht="30">
      <c r="A8943" s="333">
        <v>42191601</v>
      </c>
      <c r="B8943" s="333" t="s">
        <v>25605</v>
      </c>
      <c r="D8943" s="333" t="s">
        <v>25606</v>
      </c>
      <c r="E8943" s="333" t="s">
        <v>19182</v>
      </c>
      <c r="F8943" s="333" t="s">
        <v>19183</v>
      </c>
      <c r="G8943" s="333" t="s">
        <v>25607</v>
      </c>
    </row>
    <row r="8944" spans="1:7" ht="30">
      <c r="A8944" s="333">
        <v>42191602</v>
      </c>
      <c r="B8944" s="333" t="s">
        <v>25608</v>
      </c>
      <c r="D8944" s="333" t="s">
        <v>25609</v>
      </c>
      <c r="E8944" s="333" t="s">
        <v>19182</v>
      </c>
      <c r="F8944" s="333" t="s">
        <v>19183</v>
      </c>
      <c r="G8944" s="333" t="s">
        <v>25610</v>
      </c>
    </row>
    <row r="8945" spans="1:7" ht="30">
      <c r="A8945" s="333">
        <v>42191603</v>
      </c>
      <c r="B8945" s="333" t="s">
        <v>25611</v>
      </c>
      <c r="D8945" s="333" t="s">
        <v>25612</v>
      </c>
      <c r="E8945" s="333" t="s">
        <v>19182</v>
      </c>
      <c r="F8945" s="333" t="s">
        <v>19183</v>
      </c>
      <c r="G8945" s="333" t="s">
        <v>25613</v>
      </c>
    </row>
    <row r="8946" spans="1:7" ht="30">
      <c r="A8946" s="333">
        <v>42191604</v>
      </c>
      <c r="B8946" s="333" t="s">
        <v>25614</v>
      </c>
      <c r="D8946" s="333" t="s">
        <v>25615</v>
      </c>
      <c r="E8946" s="333" t="s">
        <v>19182</v>
      </c>
      <c r="F8946" s="333" t="s">
        <v>19183</v>
      </c>
      <c r="G8946" s="333" t="s">
        <v>25616</v>
      </c>
    </row>
    <row r="8947" spans="1:7" ht="30">
      <c r="A8947" s="333">
        <v>42191605</v>
      </c>
      <c r="B8947" s="333" t="s">
        <v>25617</v>
      </c>
      <c r="D8947" s="333" t="s">
        <v>25618</v>
      </c>
      <c r="E8947" s="333" t="s">
        <v>19182</v>
      </c>
      <c r="F8947" s="333" t="s">
        <v>19183</v>
      </c>
      <c r="G8947" s="333" t="s">
        <v>25619</v>
      </c>
    </row>
    <row r="8948" spans="1:7" ht="90">
      <c r="A8948" s="333">
        <v>42191606</v>
      </c>
      <c r="B8948" s="333" t="s">
        <v>25620</v>
      </c>
      <c r="D8948" s="333" t="s">
        <v>25621</v>
      </c>
      <c r="E8948" s="333" t="s">
        <v>19182</v>
      </c>
      <c r="F8948" s="333" t="s">
        <v>19183</v>
      </c>
      <c r="G8948" s="333" t="s">
        <v>25622</v>
      </c>
    </row>
    <row r="8949" spans="1:7" ht="45">
      <c r="A8949" s="333">
        <v>42191607</v>
      </c>
      <c r="B8949" s="333" t="s">
        <v>25623</v>
      </c>
      <c r="D8949" s="333" t="s">
        <v>25624</v>
      </c>
      <c r="E8949" s="333" t="s">
        <v>19182</v>
      </c>
      <c r="F8949" s="333" t="s">
        <v>19183</v>
      </c>
      <c r="G8949" s="333" t="s">
        <v>25625</v>
      </c>
    </row>
    <row r="8950" spans="1:7" ht="30">
      <c r="A8950" s="333">
        <v>42191608</v>
      </c>
      <c r="B8950" s="333" t="s">
        <v>25626</v>
      </c>
      <c r="D8950" s="333" t="s">
        <v>25627</v>
      </c>
      <c r="E8950" s="333" t="s">
        <v>19182</v>
      </c>
      <c r="F8950" s="333" t="s">
        <v>19183</v>
      </c>
      <c r="G8950" s="333" t="s">
        <v>25628</v>
      </c>
    </row>
    <row r="8951" spans="1:7" ht="30">
      <c r="A8951" s="333">
        <v>42191609</v>
      </c>
      <c r="B8951" s="333" t="s">
        <v>25629</v>
      </c>
      <c r="D8951" s="333" t="s">
        <v>25630</v>
      </c>
      <c r="E8951" s="333" t="s">
        <v>19182</v>
      </c>
      <c r="F8951" s="333" t="s">
        <v>19183</v>
      </c>
      <c r="G8951" s="333" t="s">
        <v>25631</v>
      </c>
    </row>
    <row r="8952" spans="1:7" ht="30">
      <c r="A8952" s="333">
        <v>42191610</v>
      </c>
      <c r="B8952" s="333" t="s">
        <v>25632</v>
      </c>
      <c r="D8952" s="333" t="s">
        <v>25633</v>
      </c>
      <c r="E8952" s="333" t="s">
        <v>19182</v>
      </c>
      <c r="F8952" s="333" t="s">
        <v>19183</v>
      </c>
      <c r="G8952" s="333" t="s">
        <v>25634</v>
      </c>
    </row>
    <row r="8953" spans="1:7" ht="30">
      <c r="A8953" s="333">
        <v>42191611</v>
      </c>
      <c r="B8953" s="333" t="s">
        <v>25635</v>
      </c>
      <c r="D8953" s="333" t="s">
        <v>25636</v>
      </c>
      <c r="E8953" s="333" t="s">
        <v>19182</v>
      </c>
      <c r="F8953" s="333" t="s">
        <v>19183</v>
      </c>
      <c r="G8953" s="333" t="s">
        <v>25637</v>
      </c>
    </row>
    <row r="8954" spans="1:7" ht="30">
      <c r="A8954" s="333">
        <v>42191612</v>
      </c>
      <c r="B8954" s="333" t="s">
        <v>25638</v>
      </c>
      <c r="D8954" s="333" t="s">
        <v>25639</v>
      </c>
      <c r="E8954" s="333" t="s">
        <v>19182</v>
      </c>
      <c r="F8954" s="333" t="s">
        <v>19183</v>
      </c>
      <c r="G8954" s="333" t="s">
        <v>25640</v>
      </c>
    </row>
    <row r="8955" spans="1:7">
      <c r="A8955" s="333">
        <v>42191700</v>
      </c>
      <c r="B8955" s="333" t="s">
        <v>25641</v>
      </c>
      <c r="D8955" s="333" t="s">
        <v>2173</v>
      </c>
      <c r="E8955" s="333" t="s">
        <v>2173</v>
      </c>
      <c r="F8955" s="333" t="s">
        <v>2173</v>
      </c>
      <c r="G8955" s="333" t="s">
        <v>2173</v>
      </c>
    </row>
    <row r="8956" spans="1:7" ht="30">
      <c r="A8956" s="333">
        <v>42191701</v>
      </c>
      <c r="B8956" s="333" t="s">
        <v>25642</v>
      </c>
      <c r="D8956" s="333" t="s">
        <v>25643</v>
      </c>
      <c r="E8956" s="333" t="s">
        <v>19182</v>
      </c>
      <c r="F8956" s="333" t="s">
        <v>19183</v>
      </c>
      <c r="G8956" s="333" t="s">
        <v>25644</v>
      </c>
    </row>
    <row r="8957" spans="1:7">
      <c r="A8957" s="333">
        <v>42191702</v>
      </c>
      <c r="B8957" s="333" t="s">
        <v>25645</v>
      </c>
      <c r="D8957" s="333" t="s">
        <v>25646</v>
      </c>
      <c r="E8957" s="333" t="s">
        <v>19182</v>
      </c>
      <c r="F8957" s="333" t="s">
        <v>19183</v>
      </c>
      <c r="G8957" s="333" t="s">
        <v>25647</v>
      </c>
    </row>
    <row r="8958" spans="1:7">
      <c r="A8958" s="333">
        <v>42191703</v>
      </c>
      <c r="B8958" s="333" t="s">
        <v>25648</v>
      </c>
      <c r="D8958" s="333" t="s">
        <v>25649</v>
      </c>
      <c r="E8958" s="333" t="s">
        <v>19182</v>
      </c>
      <c r="F8958" s="333" t="s">
        <v>19183</v>
      </c>
      <c r="G8958" s="333" t="s">
        <v>25650</v>
      </c>
    </row>
    <row r="8959" spans="1:7">
      <c r="A8959" s="333">
        <v>42191704</v>
      </c>
      <c r="B8959" s="333" t="s">
        <v>25651</v>
      </c>
      <c r="D8959" s="333" t="s">
        <v>25652</v>
      </c>
      <c r="E8959" s="333" t="s">
        <v>19182</v>
      </c>
      <c r="F8959" s="333" t="s">
        <v>19183</v>
      </c>
      <c r="G8959" s="333" t="s">
        <v>25653</v>
      </c>
    </row>
    <row r="8960" spans="1:7">
      <c r="A8960" s="333">
        <v>42191705</v>
      </c>
      <c r="B8960" s="333" t="s">
        <v>25654</v>
      </c>
      <c r="D8960" s="333" t="s">
        <v>25655</v>
      </c>
      <c r="E8960" s="333" t="s">
        <v>19182</v>
      </c>
      <c r="F8960" s="333" t="s">
        <v>19183</v>
      </c>
      <c r="G8960" s="333" t="s">
        <v>25656</v>
      </c>
    </row>
    <row r="8961" spans="1:7">
      <c r="A8961" s="333">
        <v>42191706</v>
      </c>
      <c r="B8961" s="333" t="s">
        <v>25657</v>
      </c>
      <c r="D8961" s="333" t="s">
        <v>25658</v>
      </c>
      <c r="E8961" s="333" t="s">
        <v>19182</v>
      </c>
      <c r="F8961" s="333" t="s">
        <v>19183</v>
      </c>
      <c r="G8961" s="333" t="s">
        <v>25659</v>
      </c>
    </row>
    <row r="8962" spans="1:7" ht="30">
      <c r="A8962" s="333">
        <v>42191707</v>
      </c>
      <c r="B8962" s="333" t="s">
        <v>25660</v>
      </c>
      <c r="D8962" s="333" t="s">
        <v>25661</v>
      </c>
      <c r="E8962" s="333" t="s">
        <v>19182</v>
      </c>
      <c r="F8962" s="333" t="s">
        <v>19183</v>
      </c>
      <c r="G8962" s="333" t="s">
        <v>25662</v>
      </c>
    </row>
    <row r="8963" spans="1:7" ht="60">
      <c r="A8963" s="333">
        <v>42191708</v>
      </c>
      <c r="B8963" s="333" t="s">
        <v>25663</v>
      </c>
      <c r="D8963" s="333" t="s">
        <v>25664</v>
      </c>
      <c r="E8963" s="333" t="s">
        <v>19182</v>
      </c>
      <c r="F8963" s="333" t="s">
        <v>19183</v>
      </c>
      <c r="G8963" s="333" t="s">
        <v>25665</v>
      </c>
    </row>
    <row r="8964" spans="1:7">
      <c r="A8964" s="333">
        <v>42191709</v>
      </c>
      <c r="B8964" s="333" t="s">
        <v>25666</v>
      </c>
      <c r="D8964" s="333" t="s">
        <v>25667</v>
      </c>
      <c r="E8964" s="333" t="s">
        <v>19182</v>
      </c>
      <c r="F8964" s="333" t="s">
        <v>19183</v>
      </c>
      <c r="G8964" s="333" t="s">
        <v>25668</v>
      </c>
    </row>
    <row r="8965" spans="1:7" ht="30">
      <c r="A8965" s="333">
        <v>42191710</v>
      </c>
      <c r="B8965" s="333" t="s">
        <v>25669</v>
      </c>
      <c r="D8965" s="333" t="s">
        <v>25670</v>
      </c>
      <c r="E8965" s="333" t="s">
        <v>19182</v>
      </c>
      <c r="F8965" s="333" t="s">
        <v>19183</v>
      </c>
      <c r="G8965" s="333" t="s">
        <v>25671</v>
      </c>
    </row>
    <row r="8966" spans="1:7" ht="30">
      <c r="A8966" s="333">
        <v>42191711</v>
      </c>
      <c r="B8966" s="333" t="s">
        <v>25672</v>
      </c>
      <c r="D8966" s="333" t="s">
        <v>25673</v>
      </c>
      <c r="E8966" s="333" t="s">
        <v>19182</v>
      </c>
      <c r="F8966" s="333" t="s">
        <v>19183</v>
      </c>
      <c r="G8966" s="333" t="s">
        <v>25674</v>
      </c>
    </row>
    <row r="8967" spans="1:7">
      <c r="A8967" s="333">
        <v>42191800</v>
      </c>
      <c r="B8967" s="333" t="s">
        <v>25675</v>
      </c>
      <c r="D8967" s="333" t="s">
        <v>2173</v>
      </c>
      <c r="E8967" s="333" t="s">
        <v>2173</v>
      </c>
      <c r="F8967" s="333" t="s">
        <v>2173</v>
      </c>
      <c r="G8967" s="333" t="s">
        <v>2173</v>
      </c>
    </row>
    <row r="8968" spans="1:7">
      <c r="A8968" s="333">
        <v>42191801</v>
      </c>
      <c r="B8968" s="333" t="s">
        <v>25676</v>
      </c>
      <c r="D8968" s="333" t="s">
        <v>25677</v>
      </c>
      <c r="E8968" s="333" t="s">
        <v>19182</v>
      </c>
      <c r="F8968" s="333" t="s">
        <v>19183</v>
      </c>
      <c r="G8968" s="333" t="s">
        <v>25678</v>
      </c>
    </row>
    <row r="8969" spans="1:7" ht="30">
      <c r="A8969" s="333">
        <v>42191802</v>
      </c>
      <c r="B8969" s="333" t="s">
        <v>25679</v>
      </c>
      <c r="D8969" s="333" t="s">
        <v>19963</v>
      </c>
      <c r="E8969" s="333" t="s">
        <v>19182</v>
      </c>
      <c r="F8969" s="333" t="s">
        <v>19183</v>
      </c>
      <c r="G8969" s="333" t="s">
        <v>25680</v>
      </c>
    </row>
    <row r="8970" spans="1:7" ht="30">
      <c r="A8970" s="333">
        <v>42191803</v>
      </c>
      <c r="B8970" s="333" t="s">
        <v>25681</v>
      </c>
      <c r="D8970" s="333" t="s">
        <v>25682</v>
      </c>
      <c r="E8970" s="333" t="s">
        <v>19182</v>
      </c>
      <c r="F8970" s="333" t="s">
        <v>19183</v>
      </c>
      <c r="G8970" s="333" t="s">
        <v>25683</v>
      </c>
    </row>
    <row r="8971" spans="1:7">
      <c r="A8971" s="333">
        <v>42191804</v>
      </c>
      <c r="B8971" s="333" t="s">
        <v>25684</v>
      </c>
      <c r="D8971" s="333" t="s">
        <v>25685</v>
      </c>
      <c r="E8971" s="333" t="s">
        <v>19182</v>
      </c>
      <c r="F8971" s="333" t="s">
        <v>19183</v>
      </c>
      <c r="G8971" s="333" t="s">
        <v>25686</v>
      </c>
    </row>
    <row r="8972" spans="1:7" ht="60">
      <c r="A8972" s="333">
        <v>42191805</v>
      </c>
      <c r="B8972" s="333" t="s">
        <v>25687</v>
      </c>
      <c r="D8972" s="333" t="s">
        <v>25688</v>
      </c>
      <c r="E8972" s="333" t="s">
        <v>19182</v>
      </c>
      <c r="F8972" s="333" t="s">
        <v>19183</v>
      </c>
      <c r="G8972" s="333" t="s">
        <v>25689</v>
      </c>
    </row>
    <row r="8973" spans="1:7">
      <c r="A8973" s="333">
        <v>42191806</v>
      </c>
      <c r="B8973" s="333" t="s">
        <v>25690</v>
      </c>
      <c r="D8973" s="333" t="s">
        <v>25691</v>
      </c>
      <c r="E8973" s="333" t="s">
        <v>19182</v>
      </c>
      <c r="F8973" s="333" t="s">
        <v>19183</v>
      </c>
      <c r="G8973" s="333" t="s">
        <v>25692</v>
      </c>
    </row>
    <row r="8974" spans="1:7" ht="30">
      <c r="A8974" s="333">
        <v>42191807</v>
      </c>
      <c r="B8974" s="333" t="s">
        <v>25693</v>
      </c>
      <c r="D8974" s="333" t="s">
        <v>25694</v>
      </c>
      <c r="E8974" s="333" t="s">
        <v>19182</v>
      </c>
      <c r="F8974" s="333" t="s">
        <v>19183</v>
      </c>
      <c r="G8974" s="333" t="s">
        <v>25695</v>
      </c>
    </row>
    <row r="8975" spans="1:7" ht="30">
      <c r="A8975" s="333">
        <v>42191808</v>
      </c>
      <c r="B8975" s="333" t="s">
        <v>25696</v>
      </c>
      <c r="D8975" s="333" t="s">
        <v>25697</v>
      </c>
      <c r="E8975" s="333" t="s">
        <v>19182</v>
      </c>
      <c r="F8975" s="333" t="s">
        <v>19183</v>
      </c>
      <c r="G8975" s="333" t="s">
        <v>25698</v>
      </c>
    </row>
    <row r="8976" spans="1:7" ht="30">
      <c r="A8976" s="333">
        <v>42191809</v>
      </c>
      <c r="B8976" s="333" t="s">
        <v>25699</v>
      </c>
      <c r="D8976" s="333" t="s">
        <v>25700</v>
      </c>
      <c r="E8976" s="333" t="s">
        <v>19182</v>
      </c>
      <c r="F8976" s="333" t="s">
        <v>19183</v>
      </c>
      <c r="G8976" s="333" t="s">
        <v>25701</v>
      </c>
    </row>
    <row r="8977" spans="1:7">
      <c r="A8977" s="333">
        <v>42191810</v>
      </c>
      <c r="B8977" s="333" t="s">
        <v>25702</v>
      </c>
      <c r="D8977" s="333" t="s">
        <v>25703</v>
      </c>
      <c r="E8977" s="333" t="s">
        <v>19182</v>
      </c>
      <c r="F8977" s="333" t="s">
        <v>19183</v>
      </c>
      <c r="G8977" s="333" t="s">
        <v>25704</v>
      </c>
    </row>
    <row r="8978" spans="1:7">
      <c r="A8978" s="333">
        <v>42191811</v>
      </c>
      <c r="B8978" s="333" t="s">
        <v>25705</v>
      </c>
      <c r="D8978" s="333" t="s">
        <v>25706</v>
      </c>
      <c r="E8978" s="333" t="s">
        <v>19182</v>
      </c>
      <c r="F8978" s="333" t="s">
        <v>19183</v>
      </c>
      <c r="G8978" s="333" t="s">
        <v>25707</v>
      </c>
    </row>
    <row r="8979" spans="1:7" ht="45">
      <c r="A8979" s="333">
        <v>42191812</v>
      </c>
      <c r="B8979" s="333" t="s">
        <v>25708</v>
      </c>
      <c r="D8979" s="333" t="s">
        <v>25709</v>
      </c>
      <c r="E8979" s="333" t="s">
        <v>19182</v>
      </c>
      <c r="F8979" s="333" t="s">
        <v>19183</v>
      </c>
      <c r="G8979" s="333" t="s">
        <v>25707</v>
      </c>
    </row>
    <row r="8980" spans="1:7">
      <c r="A8980" s="333">
        <v>42191813</v>
      </c>
      <c r="B8980" s="333" t="s">
        <v>25710</v>
      </c>
      <c r="D8980" s="333" t="s">
        <v>25711</v>
      </c>
      <c r="E8980" s="333" t="s">
        <v>19182</v>
      </c>
      <c r="F8980" s="333" t="s">
        <v>19183</v>
      </c>
      <c r="G8980" s="333" t="s">
        <v>25712</v>
      </c>
    </row>
    <row r="8981" spans="1:7" ht="30">
      <c r="A8981" s="333">
        <v>42191814</v>
      </c>
      <c r="B8981" s="333" t="s">
        <v>25713</v>
      </c>
      <c r="D8981" s="333" t="s">
        <v>25714</v>
      </c>
      <c r="E8981" s="333" t="s">
        <v>19182</v>
      </c>
      <c r="F8981" s="333" t="s">
        <v>19183</v>
      </c>
      <c r="G8981" s="333" t="s">
        <v>25715</v>
      </c>
    </row>
    <row r="8982" spans="1:7">
      <c r="A8982" s="333">
        <v>42191900</v>
      </c>
      <c r="B8982" s="333" t="s">
        <v>25716</v>
      </c>
      <c r="D8982" s="333" t="s">
        <v>2173</v>
      </c>
      <c r="E8982" s="333" t="s">
        <v>2173</v>
      </c>
      <c r="F8982" s="333" t="s">
        <v>2173</v>
      </c>
      <c r="G8982" s="333" t="s">
        <v>2173</v>
      </c>
    </row>
    <row r="8983" spans="1:7" ht="30">
      <c r="A8983" s="333">
        <v>42191901</v>
      </c>
      <c r="B8983" s="333" t="s">
        <v>25717</v>
      </c>
      <c r="D8983" s="333" t="s">
        <v>25718</v>
      </c>
      <c r="E8983" s="333" t="s">
        <v>7948</v>
      </c>
      <c r="F8983" s="333" t="s">
        <v>7949</v>
      </c>
      <c r="G8983" s="333" t="s">
        <v>25719</v>
      </c>
    </row>
    <row r="8984" spans="1:7">
      <c r="A8984" s="333">
        <v>42191902</v>
      </c>
      <c r="B8984" s="333" t="s">
        <v>25720</v>
      </c>
      <c r="D8984" s="333" t="s">
        <v>25721</v>
      </c>
      <c r="E8984" s="333" t="s">
        <v>7948</v>
      </c>
      <c r="F8984" s="333" t="s">
        <v>7949</v>
      </c>
      <c r="G8984" s="333" t="s">
        <v>25722</v>
      </c>
    </row>
    <row r="8985" spans="1:7" ht="30">
      <c r="A8985" s="333">
        <v>42191903</v>
      </c>
      <c r="B8985" s="333" t="s">
        <v>25723</v>
      </c>
      <c r="D8985" s="333" t="s">
        <v>25724</v>
      </c>
      <c r="E8985" s="333" t="s">
        <v>7948</v>
      </c>
      <c r="F8985" s="333" t="s">
        <v>7949</v>
      </c>
      <c r="G8985" s="333" t="s">
        <v>25725</v>
      </c>
    </row>
    <row r="8986" spans="1:7" ht="30">
      <c r="A8986" s="333">
        <v>42191904</v>
      </c>
      <c r="B8986" s="333" t="s">
        <v>25726</v>
      </c>
      <c r="D8986" s="333" t="s">
        <v>25727</v>
      </c>
      <c r="E8986" s="333" t="s">
        <v>7948</v>
      </c>
      <c r="F8986" s="333" t="s">
        <v>7949</v>
      </c>
      <c r="G8986" s="333" t="s">
        <v>25728</v>
      </c>
    </row>
    <row r="8987" spans="1:7" ht="30">
      <c r="A8987" s="333">
        <v>42191905</v>
      </c>
      <c r="B8987" s="333" t="s">
        <v>25729</v>
      </c>
      <c r="D8987" s="333" t="s">
        <v>25730</v>
      </c>
      <c r="E8987" s="333" t="s">
        <v>7948</v>
      </c>
      <c r="F8987" s="333" t="s">
        <v>7949</v>
      </c>
      <c r="G8987" s="333" t="s">
        <v>25731</v>
      </c>
    </row>
    <row r="8988" spans="1:7" ht="30">
      <c r="A8988" s="333">
        <v>42191906</v>
      </c>
      <c r="B8988" s="333" t="s">
        <v>25732</v>
      </c>
      <c r="D8988" s="333" t="s">
        <v>25733</v>
      </c>
      <c r="E8988" s="333" t="s">
        <v>7948</v>
      </c>
      <c r="F8988" s="333" t="s">
        <v>7949</v>
      </c>
      <c r="G8988" s="333" t="s">
        <v>25734</v>
      </c>
    </row>
    <row r="8989" spans="1:7" ht="30">
      <c r="A8989" s="333">
        <v>42191907</v>
      </c>
      <c r="B8989" s="333" t="s">
        <v>25735</v>
      </c>
      <c r="D8989" s="333" t="s">
        <v>25736</v>
      </c>
      <c r="E8989" s="333" t="s">
        <v>7948</v>
      </c>
      <c r="F8989" s="333" t="s">
        <v>7949</v>
      </c>
      <c r="G8989" s="333" t="s">
        <v>25737</v>
      </c>
    </row>
    <row r="8990" spans="1:7">
      <c r="A8990" s="333">
        <v>42192000</v>
      </c>
      <c r="B8990" s="333" t="s">
        <v>25738</v>
      </c>
      <c r="D8990" s="333" t="s">
        <v>2173</v>
      </c>
      <c r="E8990" s="333" t="s">
        <v>2173</v>
      </c>
      <c r="F8990" s="333" t="s">
        <v>2173</v>
      </c>
      <c r="G8990" s="333" t="s">
        <v>2173</v>
      </c>
    </row>
    <row r="8991" spans="1:7" ht="30">
      <c r="A8991" s="333">
        <v>42192001</v>
      </c>
      <c r="B8991" s="333" t="s">
        <v>25739</v>
      </c>
      <c r="D8991" s="333" t="s">
        <v>25740</v>
      </c>
      <c r="E8991" s="333" t="s">
        <v>7948</v>
      </c>
      <c r="F8991" s="333" t="s">
        <v>7949</v>
      </c>
      <c r="G8991" s="333" t="s">
        <v>25741</v>
      </c>
    </row>
    <row r="8992" spans="1:7" ht="30">
      <c r="A8992" s="333">
        <v>42192002</v>
      </c>
      <c r="B8992" s="333" t="s">
        <v>25742</v>
      </c>
      <c r="D8992" s="333" t="s">
        <v>25743</v>
      </c>
      <c r="E8992" s="333" t="s">
        <v>7948</v>
      </c>
      <c r="F8992" s="333" t="s">
        <v>7949</v>
      </c>
      <c r="G8992" s="333" t="s">
        <v>25744</v>
      </c>
    </row>
    <row r="8993" spans="1:7">
      <c r="A8993" s="333">
        <v>42192100</v>
      </c>
      <c r="B8993" s="333" t="s">
        <v>25745</v>
      </c>
      <c r="D8993" s="333" t="s">
        <v>2173</v>
      </c>
      <c r="E8993" s="333" t="s">
        <v>2173</v>
      </c>
      <c r="F8993" s="333" t="s">
        <v>2173</v>
      </c>
      <c r="G8993" s="333" t="s">
        <v>2173</v>
      </c>
    </row>
    <row r="8994" spans="1:7" ht="45">
      <c r="A8994" s="333">
        <v>42192101</v>
      </c>
      <c r="B8994" s="333" t="s">
        <v>25746</v>
      </c>
      <c r="D8994" s="333" t="s">
        <v>25747</v>
      </c>
      <c r="E8994" s="333" t="s">
        <v>7948</v>
      </c>
      <c r="F8994" s="333" t="s">
        <v>7949</v>
      </c>
      <c r="G8994" s="333" t="s">
        <v>25748</v>
      </c>
    </row>
    <row r="8995" spans="1:7" ht="30">
      <c r="A8995" s="333">
        <v>42192102</v>
      </c>
      <c r="B8995" s="333" t="s">
        <v>25749</v>
      </c>
      <c r="D8995" s="333" t="s">
        <v>25750</v>
      </c>
      <c r="E8995" s="333" t="s">
        <v>7948</v>
      </c>
      <c r="F8995" s="333" t="s">
        <v>7949</v>
      </c>
      <c r="G8995" s="333" t="s">
        <v>25751</v>
      </c>
    </row>
    <row r="8996" spans="1:7">
      <c r="A8996" s="333">
        <v>42192103</v>
      </c>
      <c r="B8996" s="333" t="s">
        <v>25752</v>
      </c>
      <c r="D8996" s="333" t="s">
        <v>25753</v>
      </c>
      <c r="E8996" s="333" t="s">
        <v>7948</v>
      </c>
      <c r="F8996" s="333" t="s">
        <v>7949</v>
      </c>
      <c r="G8996" s="333" t="s">
        <v>25754</v>
      </c>
    </row>
    <row r="8997" spans="1:7" ht="30">
      <c r="A8997" s="333">
        <v>42192104</v>
      </c>
      <c r="B8997" s="333" t="s">
        <v>25755</v>
      </c>
      <c r="D8997" s="333" t="s">
        <v>25756</v>
      </c>
      <c r="E8997" s="333" t="s">
        <v>7948</v>
      </c>
      <c r="F8997" s="333" t="s">
        <v>7949</v>
      </c>
      <c r="G8997" s="333" t="s">
        <v>25757</v>
      </c>
    </row>
    <row r="8998" spans="1:7" ht="30">
      <c r="A8998" s="333">
        <v>42192106</v>
      </c>
      <c r="B8998" s="333" t="s">
        <v>25758</v>
      </c>
      <c r="D8998" s="333" t="s">
        <v>25759</v>
      </c>
      <c r="E8998" s="333" t="s">
        <v>7948</v>
      </c>
      <c r="F8998" s="333" t="s">
        <v>7949</v>
      </c>
      <c r="G8998" s="333" t="s">
        <v>25760</v>
      </c>
    </row>
    <row r="8999" spans="1:7" ht="30">
      <c r="A8999" s="333">
        <v>42192107</v>
      </c>
      <c r="B8999" s="333" t="s">
        <v>25761</v>
      </c>
      <c r="D8999" s="333" t="s">
        <v>25762</v>
      </c>
      <c r="E8999" s="333" t="s">
        <v>7948</v>
      </c>
      <c r="F8999" s="333" t="s">
        <v>7949</v>
      </c>
      <c r="G8999" s="333" t="s">
        <v>25763</v>
      </c>
    </row>
    <row r="9000" spans="1:7">
      <c r="A9000" s="333">
        <v>42192200</v>
      </c>
      <c r="B9000" s="333" t="s">
        <v>25764</v>
      </c>
      <c r="D9000" s="333" t="s">
        <v>2173</v>
      </c>
      <c r="E9000" s="333" t="s">
        <v>2173</v>
      </c>
      <c r="F9000" s="333" t="s">
        <v>2173</v>
      </c>
      <c r="G9000" s="333" t="s">
        <v>2173</v>
      </c>
    </row>
    <row r="9001" spans="1:7" ht="30">
      <c r="A9001" s="333">
        <v>42192201</v>
      </c>
      <c r="B9001" s="333" t="s">
        <v>25765</v>
      </c>
      <c r="D9001" s="333" t="s">
        <v>25766</v>
      </c>
      <c r="E9001" s="333" t="s">
        <v>19182</v>
      </c>
      <c r="F9001" s="333" t="s">
        <v>19183</v>
      </c>
      <c r="G9001" s="333" t="s">
        <v>25767</v>
      </c>
    </row>
    <row r="9002" spans="1:7">
      <c r="A9002" s="333">
        <v>42192202</v>
      </c>
      <c r="B9002" s="333" t="s">
        <v>25768</v>
      </c>
      <c r="D9002" s="333" t="s">
        <v>25769</v>
      </c>
      <c r="E9002" s="333" t="s">
        <v>19182</v>
      </c>
      <c r="F9002" s="333" t="s">
        <v>19183</v>
      </c>
      <c r="G9002" s="333" t="s">
        <v>25770</v>
      </c>
    </row>
    <row r="9003" spans="1:7">
      <c r="A9003" s="333">
        <v>42192203</v>
      </c>
      <c r="B9003" s="333" t="s">
        <v>25771</v>
      </c>
      <c r="D9003" s="333" t="s">
        <v>25772</v>
      </c>
      <c r="E9003" s="333" t="s">
        <v>19182</v>
      </c>
      <c r="F9003" s="333" t="s">
        <v>19183</v>
      </c>
      <c r="G9003" s="333" t="s">
        <v>25773</v>
      </c>
    </row>
    <row r="9004" spans="1:7" ht="30">
      <c r="A9004" s="333">
        <v>42192204</v>
      </c>
      <c r="B9004" s="333" t="s">
        <v>25774</v>
      </c>
      <c r="D9004" s="333" t="s">
        <v>25775</v>
      </c>
      <c r="E9004" s="333" t="s">
        <v>19182</v>
      </c>
      <c r="F9004" s="333" t="s">
        <v>19183</v>
      </c>
      <c r="G9004" s="333" t="s">
        <v>25776</v>
      </c>
    </row>
    <row r="9005" spans="1:7">
      <c r="A9005" s="333">
        <v>42192205</v>
      </c>
      <c r="B9005" s="333" t="s">
        <v>25777</v>
      </c>
      <c r="D9005" s="333" t="s">
        <v>25778</v>
      </c>
      <c r="E9005" s="333" t="s">
        <v>19182</v>
      </c>
      <c r="F9005" s="333" t="s">
        <v>19183</v>
      </c>
      <c r="G9005" s="333" t="s">
        <v>25779</v>
      </c>
    </row>
    <row r="9006" spans="1:7">
      <c r="A9006" s="333">
        <v>42192206</v>
      </c>
      <c r="B9006" s="333" t="s">
        <v>25780</v>
      </c>
      <c r="D9006" s="333" t="s">
        <v>25781</v>
      </c>
      <c r="E9006" s="333" t="s">
        <v>19182</v>
      </c>
      <c r="F9006" s="333" t="s">
        <v>19183</v>
      </c>
      <c r="G9006" s="333" t="s">
        <v>25782</v>
      </c>
    </row>
    <row r="9007" spans="1:7" ht="30">
      <c r="A9007" s="333">
        <v>42192207</v>
      </c>
      <c r="B9007" s="333" t="s">
        <v>25783</v>
      </c>
      <c r="D9007" s="333" t="s">
        <v>25784</v>
      </c>
      <c r="E9007" s="333" t="s">
        <v>19182</v>
      </c>
      <c r="F9007" s="333" t="s">
        <v>19183</v>
      </c>
      <c r="G9007" s="333" t="s">
        <v>25785</v>
      </c>
    </row>
    <row r="9008" spans="1:7" ht="30">
      <c r="A9008" s="333">
        <v>42192208</v>
      </c>
      <c r="B9008" s="333" t="s">
        <v>25786</v>
      </c>
      <c r="D9008" s="333" t="s">
        <v>25787</v>
      </c>
      <c r="E9008" s="333" t="s">
        <v>19182</v>
      </c>
      <c r="F9008" s="333" t="s">
        <v>19183</v>
      </c>
      <c r="G9008" s="333" t="s">
        <v>25788</v>
      </c>
    </row>
    <row r="9009" spans="1:7">
      <c r="A9009" s="333">
        <v>42192209</v>
      </c>
      <c r="B9009" s="333" t="s">
        <v>25789</v>
      </c>
      <c r="D9009" s="333" t="s">
        <v>25790</v>
      </c>
      <c r="E9009" s="333" t="s">
        <v>19182</v>
      </c>
      <c r="F9009" s="333" t="s">
        <v>19183</v>
      </c>
      <c r="G9009" s="333" t="s">
        <v>25791</v>
      </c>
    </row>
    <row r="9010" spans="1:7" ht="30">
      <c r="A9010" s="333">
        <v>42192210</v>
      </c>
      <c r="B9010" s="333" t="s">
        <v>25792</v>
      </c>
      <c r="D9010" s="333" t="s">
        <v>25793</v>
      </c>
      <c r="E9010" s="333" t="s">
        <v>19182</v>
      </c>
      <c r="F9010" s="333" t="s">
        <v>19183</v>
      </c>
      <c r="G9010" s="333" t="s">
        <v>25794</v>
      </c>
    </row>
    <row r="9011" spans="1:7" ht="30">
      <c r="A9011" s="333">
        <v>42192211</v>
      </c>
      <c r="B9011" s="333" t="s">
        <v>25795</v>
      </c>
      <c r="D9011" s="333" t="s">
        <v>25796</v>
      </c>
      <c r="E9011" s="333" t="s">
        <v>19182</v>
      </c>
      <c r="F9011" s="333" t="s">
        <v>19183</v>
      </c>
      <c r="G9011" s="333" t="s">
        <v>25797</v>
      </c>
    </row>
    <row r="9012" spans="1:7">
      <c r="A9012" s="333">
        <v>42192212</v>
      </c>
      <c r="B9012" s="333" t="s">
        <v>25798</v>
      </c>
      <c r="D9012" s="333" t="s">
        <v>25799</v>
      </c>
      <c r="E9012" s="333" t="s">
        <v>14926</v>
      </c>
      <c r="F9012" s="333" t="s">
        <v>14927</v>
      </c>
      <c r="G9012" s="333" t="s">
        <v>25800</v>
      </c>
    </row>
    <row r="9013" spans="1:7" ht="30">
      <c r="A9013" s="333">
        <v>42192213</v>
      </c>
      <c r="B9013" s="333" t="s">
        <v>25801</v>
      </c>
      <c r="D9013" s="333" t="s">
        <v>25802</v>
      </c>
      <c r="E9013" s="333" t="s">
        <v>19182</v>
      </c>
      <c r="F9013" s="333" t="s">
        <v>19183</v>
      </c>
      <c r="G9013" s="333" t="s">
        <v>25803</v>
      </c>
    </row>
    <row r="9014" spans="1:7">
      <c r="A9014" s="333">
        <v>42192300</v>
      </c>
      <c r="B9014" s="333" t="s">
        <v>25804</v>
      </c>
      <c r="D9014" s="333" t="s">
        <v>2173</v>
      </c>
      <c r="E9014" s="333" t="s">
        <v>2173</v>
      </c>
      <c r="F9014" s="333" t="s">
        <v>2173</v>
      </c>
      <c r="G9014" s="333" t="s">
        <v>2173</v>
      </c>
    </row>
    <row r="9015" spans="1:7" ht="45">
      <c r="A9015" s="333">
        <v>42192301</v>
      </c>
      <c r="B9015" s="333" t="s">
        <v>25805</v>
      </c>
      <c r="D9015" s="333" t="s">
        <v>25806</v>
      </c>
      <c r="E9015" s="333" t="s">
        <v>6387</v>
      </c>
      <c r="F9015" s="333" t="s">
        <v>6388</v>
      </c>
      <c r="G9015" s="333" t="s">
        <v>25807</v>
      </c>
    </row>
    <row r="9016" spans="1:7">
      <c r="A9016" s="333">
        <v>42192302</v>
      </c>
      <c r="B9016" s="333" t="s">
        <v>25808</v>
      </c>
      <c r="D9016" s="333" t="s">
        <v>25809</v>
      </c>
      <c r="E9016" s="333" t="s">
        <v>6387</v>
      </c>
      <c r="F9016" s="333" t="s">
        <v>6388</v>
      </c>
      <c r="G9016" s="333" t="s">
        <v>25810</v>
      </c>
    </row>
    <row r="9017" spans="1:7" ht="30">
      <c r="A9017" s="333">
        <v>42192303</v>
      </c>
      <c r="B9017" s="333" t="s">
        <v>25811</v>
      </c>
      <c r="D9017" s="333" t="s">
        <v>25812</v>
      </c>
      <c r="E9017" s="333" t="s">
        <v>6387</v>
      </c>
      <c r="F9017" s="333" t="s">
        <v>6388</v>
      </c>
      <c r="G9017" s="333" t="s">
        <v>25813</v>
      </c>
    </row>
    <row r="9018" spans="1:7">
      <c r="A9018" s="333">
        <v>42192304</v>
      </c>
      <c r="B9018" s="333" t="s">
        <v>25814</v>
      </c>
      <c r="D9018" s="333" t="s">
        <v>25815</v>
      </c>
      <c r="E9018" s="333" t="s">
        <v>6387</v>
      </c>
      <c r="F9018" s="333" t="s">
        <v>6388</v>
      </c>
      <c r="G9018" s="333" t="s">
        <v>25816</v>
      </c>
    </row>
    <row r="9019" spans="1:7">
      <c r="A9019" s="333">
        <v>42192305</v>
      </c>
      <c r="B9019" s="333" t="s">
        <v>25817</v>
      </c>
      <c r="D9019" s="333" t="s">
        <v>25818</v>
      </c>
      <c r="E9019" s="333" t="s">
        <v>6387</v>
      </c>
      <c r="F9019" s="333" t="s">
        <v>6388</v>
      </c>
      <c r="G9019" s="333" t="s">
        <v>25819</v>
      </c>
    </row>
    <row r="9020" spans="1:7">
      <c r="A9020" s="333">
        <v>42192400</v>
      </c>
      <c r="B9020" s="333" t="s">
        <v>25820</v>
      </c>
      <c r="D9020" s="333" t="s">
        <v>2173</v>
      </c>
      <c r="E9020" s="333" t="s">
        <v>2173</v>
      </c>
      <c r="F9020" s="333" t="s">
        <v>2173</v>
      </c>
      <c r="G9020" s="333" t="s">
        <v>2173</v>
      </c>
    </row>
    <row r="9021" spans="1:7" ht="30">
      <c r="A9021" s="333">
        <v>42192401</v>
      </c>
      <c r="B9021" s="333" t="s">
        <v>25821</v>
      </c>
      <c r="D9021" s="333" t="s">
        <v>25822</v>
      </c>
      <c r="E9021" s="333" t="s">
        <v>7618</v>
      </c>
      <c r="F9021" s="333" t="s">
        <v>7619</v>
      </c>
      <c r="G9021" s="333" t="s">
        <v>25823</v>
      </c>
    </row>
    <row r="9022" spans="1:7" ht="45">
      <c r="A9022" s="333">
        <v>42192402</v>
      </c>
      <c r="B9022" s="333" t="s">
        <v>25824</v>
      </c>
      <c r="D9022" s="333" t="s">
        <v>25825</v>
      </c>
      <c r="E9022" s="333" t="s">
        <v>7618</v>
      </c>
      <c r="F9022" s="333" t="s">
        <v>7619</v>
      </c>
      <c r="G9022" s="333" t="s">
        <v>25826</v>
      </c>
    </row>
    <row r="9023" spans="1:7" ht="30">
      <c r="A9023" s="333">
        <v>42192403</v>
      </c>
      <c r="B9023" s="333" t="s">
        <v>25827</v>
      </c>
      <c r="D9023" s="333" t="s">
        <v>25828</v>
      </c>
      <c r="E9023" s="333" t="s">
        <v>7618</v>
      </c>
      <c r="F9023" s="333" t="s">
        <v>7619</v>
      </c>
      <c r="G9023" s="333" t="s">
        <v>25829</v>
      </c>
    </row>
    <row r="9024" spans="1:7">
      <c r="A9024" s="333">
        <v>42192404</v>
      </c>
      <c r="B9024" s="333" t="s">
        <v>25830</v>
      </c>
      <c r="D9024" s="333" t="s">
        <v>25831</v>
      </c>
      <c r="E9024" s="333" t="s">
        <v>14926</v>
      </c>
      <c r="F9024" s="333" t="s">
        <v>14927</v>
      </c>
      <c r="G9024" s="333" t="s">
        <v>25832</v>
      </c>
    </row>
    <row r="9025" spans="1:7">
      <c r="A9025" s="333">
        <v>42192405</v>
      </c>
      <c r="B9025" s="333" t="s">
        <v>25833</v>
      </c>
      <c r="D9025" s="333" t="s">
        <v>25834</v>
      </c>
      <c r="E9025" s="333" t="s">
        <v>7618</v>
      </c>
      <c r="F9025" s="333" t="s">
        <v>7619</v>
      </c>
      <c r="G9025" s="333" t="s">
        <v>25835</v>
      </c>
    </row>
    <row r="9026" spans="1:7">
      <c r="A9026" s="333">
        <v>42192406</v>
      </c>
      <c r="B9026" s="333" t="s">
        <v>25836</v>
      </c>
      <c r="D9026" s="333" t="s">
        <v>25837</v>
      </c>
      <c r="E9026" s="333" t="s">
        <v>7618</v>
      </c>
      <c r="F9026" s="333" t="s">
        <v>7619</v>
      </c>
      <c r="G9026" s="333" t="s">
        <v>25838</v>
      </c>
    </row>
    <row r="9027" spans="1:7">
      <c r="A9027" s="333">
        <v>42192500</v>
      </c>
      <c r="B9027" s="333" t="s">
        <v>25839</v>
      </c>
      <c r="D9027" s="333" t="s">
        <v>2173</v>
      </c>
      <c r="E9027" s="333" t="s">
        <v>2173</v>
      </c>
      <c r="F9027" s="333" t="s">
        <v>2173</v>
      </c>
      <c r="G9027" s="333" t="s">
        <v>2173</v>
      </c>
    </row>
    <row r="9028" spans="1:7">
      <c r="A9028" s="333">
        <v>42192501</v>
      </c>
      <c r="B9028" s="333" t="s">
        <v>25840</v>
      </c>
      <c r="D9028" s="333" t="s">
        <v>25841</v>
      </c>
      <c r="E9028" s="333" t="s">
        <v>19182</v>
      </c>
      <c r="F9028" s="333" t="s">
        <v>19183</v>
      </c>
      <c r="G9028" s="333" t="s">
        <v>25842</v>
      </c>
    </row>
    <row r="9029" spans="1:7">
      <c r="A9029" s="333">
        <v>42192502</v>
      </c>
      <c r="B9029" s="333" t="s">
        <v>25843</v>
      </c>
      <c r="D9029" s="333" t="s">
        <v>25844</v>
      </c>
      <c r="E9029" s="333" t="s">
        <v>19182</v>
      </c>
      <c r="F9029" s="333" t="s">
        <v>19183</v>
      </c>
      <c r="G9029" s="333" t="s">
        <v>25845</v>
      </c>
    </row>
    <row r="9030" spans="1:7">
      <c r="A9030" s="333">
        <v>42192600</v>
      </c>
      <c r="B9030" s="333" t="s">
        <v>25846</v>
      </c>
      <c r="D9030" s="333" t="s">
        <v>2173</v>
      </c>
      <c r="E9030" s="333" t="s">
        <v>2173</v>
      </c>
      <c r="F9030" s="333" t="s">
        <v>2173</v>
      </c>
      <c r="G9030" s="333" t="s">
        <v>2173</v>
      </c>
    </row>
    <row r="9031" spans="1:7" ht="30">
      <c r="A9031" s="333">
        <v>42192601</v>
      </c>
      <c r="B9031" s="333" t="s">
        <v>25847</v>
      </c>
      <c r="D9031" s="333" t="s">
        <v>25848</v>
      </c>
      <c r="E9031" s="333" t="s">
        <v>19182</v>
      </c>
      <c r="F9031" s="333" t="s">
        <v>19183</v>
      </c>
      <c r="G9031" s="333" t="s">
        <v>25849</v>
      </c>
    </row>
    <row r="9032" spans="1:7" ht="75">
      <c r="A9032" s="333">
        <v>42192602</v>
      </c>
      <c r="B9032" s="333" t="s">
        <v>25850</v>
      </c>
      <c r="D9032" s="333" t="s">
        <v>25851</v>
      </c>
      <c r="E9032" s="333" t="s">
        <v>19182</v>
      </c>
      <c r="F9032" s="333" t="s">
        <v>19183</v>
      </c>
      <c r="G9032" s="333" t="s">
        <v>25852</v>
      </c>
    </row>
    <row r="9033" spans="1:7" ht="30">
      <c r="A9033" s="333">
        <v>42192603</v>
      </c>
      <c r="B9033" s="333" t="s">
        <v>25853</v>
      </c>
      <c r="D9033" s="333" t="s">
        <v>25854</v>
      </c>
      <c r="E9033" s="333" t="s">
        <v>19182</v>
      </c>
      <c r="F9033" s="333" t="s">
        <v>19183</v>
      </c>
      <c r="G9033" s="333" t="s">
        <v>25855</v>
      </c>
    </row>
    <row r="9034" spans="1:7" ht="60">
      <c r="A9034" s="333">
        <v>42192604</v>
      </c>
      <c r="B9034" s="333" t="s">
        <v>25856</v>
      </c>
      <c r="D9034" s="333" t="s">
        <v>25857</v>
      </c>
      <c r="E9034" s="333" t="s">
        <v>19182</v>
      </c>
      <c r="F9034" s="333" t="s">
        <v>19183</v>
      </c>
      <c r="G9034" s="333" t="s">
        <v>25858</v>
      </c>
    </row>
    <row r="9035" spans="1:7" ht="45">
      <c r="A9035" s="333">
        <v>42192605</v>
      </c>
      <c r="B9035" s="333" t="s">
        <v>25859</v>
      </c>
      <c r="D9035" s="333" t="s">
        <v>25860</v>
      </c>
      <c r="E9035" s="333" t="s">
        <v>19182</v>
      </c>
      <c r="F9035" s="333" t="s">
        <v>19183</v>
      </c>
      <c r="G9035" s="333" t="s">
        <v>25861</v>
      </c>
    </row>
    <row r="9036" spans="1:7">
      <c r="A9036" s="333">
        <v>42200000</v>
      </c>
      <c r="B9036" s="333" t="s">
        <v>25862</v>
      </c>
      <c r="D9036" s="333" t="s">
        <v>2173</v>
      </c>
      <c r="E9036" s="333" t="s">
        <v>2173</v>
      </c>
      <c r="F9036" s="333" t="s">
        <v>2173</v>
      </c>
      <c r="G9036" s="333" t="s">
        <v>2173</v>
      </c>
    </row>
    <row r="9037" spans="1:7">
      <c r="A9037" s="333">
        <v>42201500</v>
      </c>
      <c r="B9037" s="333" t="s">
        <v>25863</v>
      </c>
      <c r="D9037" s="333" t="s">
        <v>2173</v>
      </c>
      <c r="E9037" s="333" t="s">
        <v>2173</v>
      </c>
      <c r="F9037" s="333" t="s">
        <v>2173</v>
      </c>
      <c r="G9037" s="333" t="s">
        <v>2173</v>
      </c>
    </row>
    <row r="9038" spans="1:7" ht="60">
      <c r="A9038" s="333">
        <v>42201501</v>
      </c>
      <c r="B9038" s="333" t="s">
        <v>25864</v>
      </c>
      <c r="D9038" s="333" t="s">
        <v>25865</v>
      </c>
      <c r="E9038" s="333" t="s">
        <v>19182</v>
      </c>
      <c r="F9038" s="333" t="s">
        <v>19183</v>
      </c>
      <c r="G9038" s="333" t="s">
        <v>25866</v>
      </c>
    </row>
    <row r="9039" spans="1:7" ht="45">
      <c r="A9039" s="333">
        <v>42201502</v>
      </c>
      <c r="B9039" s="333" t="s">
        <v>25867</v>
      </c>
      <c r="D9039" s="333" t="s">
        <v>25868</v>
      </c>
      <c r="E9039" s="333" t="s">
        <v>19182</v>
      </c>
      <c r="F9039" s="333" t="s">
        <v>19183</v>
      </c>
      <c r="G9039" s="333" t="s">
        <v>25869</v>
      </c>
    </row>
    <row r="9040" spans="1:7" ht="45">
      <c r="A9040" s="333">
        <v>42201503</v>
      </c>
      <c r="B9040" s="333" t="s">
        <v>25870</v>
      </c>
      <c r="D9040" s="333" t="s">
        <v>25871</v>
      </c>
      <c r="E9040" s="333" t="s">
        <v>19182</v>
      </c>
      <c r="F9040" s="333" t="s">
        <v>19183</v>
      </c>
      <c r="G9040" s="333" t="s">
        <v>25872</v>
      </c>
    </row>
    <row r="9041" spans="1:7" ht="60">
      <c r="A9041" s="333">
        <v>42201504</v>
      </c>
      <c r="B9041" s="333" t="s">
        <v>25873</v>
      </c>
      <c r="D9041" s="333" t="s">
        <v>25874</v>
      </c>
      <c r="E9041" s="333" t="s">
        <v>19182</v>
      </c>
      <c r="F9041" s="333" t="s">
        <v>19183</v>
      </c>
      <c r="G9041" s="333" t="s">
        <v>25875</v>
      </c>
    </row>
    <row r="9042" spans="1:7" ht="45">
      <c r="A9042" s="333">
        <v>42201505</v>
      </c>
      <c r="B9042" s="333" t="s">
        <v>25876</v>
      </c>
      <c r="D9042" s="333" t="s">
        <v>25877</v>
      </c>
      <c r="E9042" s="333" t="s">
        <v>19182</v>
      </c>
      <c r="F9042" s="333" t="s">
        <v>19183</v>
      </c>
      <c r="G9042" s="333" t="s">
        <v>25878</v>
      </c>
    </row>
    <row r="9043" spans="1:7" ht="30">
      <c r="A9043" s="333">
        <v>42201506</v>
      </c>
      <c r="B9043" s="333" t="s">
        <v>25879</v>
      </c>
      <c r="D9043" s="333" t="s">
        <v>25880</v>
      </c>
      <c r="E9043" s="333" t="s">
        <v>19182</v>
      </c>
      <c r="F9043" s="333" t="s">
        <v>19183</v>
      </c>
      <c r="G9043" s="333" t="s">
        <v>25881</v>
      </c>
    </row>
    <row r="9044" spans="1:7" ht="45">
      <c r="A9044" s="333">
        <v>42201507</v>
      </c>
      <c r="B9044" s="333" t="s">
        <v>25882</v>
      </c>
      <c r="D9044" s="333" t="s">
        <v>25883</v>
      </c>
      <c r="E9044" s="333" t="s">
        <v>19182</v>
      </c>
      <c r="F9044" s="333" t="s">
        <v>19183</v>
      </c>
      <c r="G9044" s="333" t="s">
        <v>25884</v>
      </c>
    </row>
    <row r="9045" spans="1:7" ht="30">
      <c r="A9045" s="333">
        <v>42201508</v>
      </c>
      <c r="B9045" s="333" t="s">
        <v>25885</v>
      </c>
      <c r="D9045" s="333" t="s">
        <v>25886</v>
      </c>
      <c r="E9045" s="333" t="s">
        <v>19182</v>
      </c>
      <c r="F9045" s="333" t="s">
        <v>19183</v>
      </c>
      <c r="G9045" s="333" t="s">
        <v>25887</v>
      </c>
    </row>
    <row r="9046" spans="1:7" ht="30">
      <c r="A9046" s="333">
        <v>42201509</v>
      </c>
      <c r="B9046" s="333" t="s">
        <v>25888</v>
      </c>
      <c r="D9046" s="333" t="s">
        <v>25889</v>
      </c>
      <c r="E9046" s="333" t="s">
        <v>19182</v>
      </c>
      <c r="F9046" s="333" t="s">
        <v>19183</v>
      </c>
      <c r="G9046" s="333" t="s">
        <v>25890</v>
      </c>
    </row>
    <row r="9047" spans="1:7" ht="45">
      <c r="A9047" s="333">
        <v>42201510</v>
      </c>
      <c r="B9047" s="333" t="s">
        <v>25891</v>
      </c>
      <c r="D9047" s="333" t="s">
        <v>25892</v>
      </c>
      <c r="E9047" s="333" t="s">
        <v>19182</v>
      </c>
      <c r="F9047" s="333" t="s">
        <v>19183</v>
      </c>
      <c r="G9047" s="333" t="s">
        <v>25893</v>
      </c>
    </row>
    <row r="9048" spans="1:7" ht="30">
      <c r="A9048" s="333">
        <v>42201511</v>
      </c>
      <c r="B9048" s="333" t="s">
        <v>25894</v>
      </c>
      <c r="D9048" s="333" t="s">
        <v>25895</v>
      </c>
      <c r="E9048" s="333" t="s">
        <v>19182</v>
      </c>
      <c r="F9048" s="333" t="s">
        <v>19183</v>
      </c>
      <c r="G9048" s="333" t="s">
        <v>25896</v>
      </c>
    </row>
    <row r="9049" spans="1:7" ht="30">
      <c r="A9049" s="333">
        <v>42201512</v>
      </c>
      <c r="B9049" s="333" t="s">
        <v>25897</v>
      </c>
      <c r="D9049" s="333" t="s">
        <v>25898</v>
      </c>
      <c r="E9049" s="333" t="s">
        <v>19182</v>
      </c>
      <c r="F9049" s="333" t="s">
        <v>19183</v>
      </c>
      <c r="G9049" s="333" t="s">
        <v>25899</v>
      </c>
    </row>
    <row r="9050" spans="1:7" ht="45">
      <c r="A9050" s="333">
        <v>42201513</v>
      </c>
      <c r="B9050" s="333" t="s">
        <v>25900</v>
      </c>
      <c r="D9050" s="333" t="s">
        <v>25901</v>
      </c>
      <c r="E9050" s="333" t="s">
        <v>19182</v>
      </c>
      <c r="F9050" s="333" t="s">
        <v>19183</v>
      </c>
      <c r="G9050" s="333" t="s">
        <v>25902</v>
      </c>
    </row>
    <row r="9051" spans="1:7">
      <c r="A9051" s="333">
        <v>42201600</v>
      </c>
      <c r="B9051" s="333" t="s">
        <v>25903</v>
      </c>
      <c r="D9051" s="333" t="s">
        <v>2173</v>
      </c>
      <c r="E9051" s="333" t="s">
        <v>2173</v>
      </c>
      <c r="F9051" s="333" t="s">
        <v>2173</v>
      </c>
      <c r="G9051" s="333" t="s">
        <v>2173</v>
      </c>
    </row>
    <row r="9052" spans="1:7" ht="30">
      <c r="A9052" s="333">
        <v>42201601</v>
      </c>
      <c r="B9052" s="333" t="s">
        <v>25904</v>
      </c>
      <c r="D9052" s="333" t="s">
        <v>25905</v>
      </c>
      <c r="E9052" s="333" t="s">
        <v>19182</v>
      </c>
      <c r="F9052" s="333" t="s">
        <v>19183</v>
      </c>
      <c r="G9052" s="333" t="s">
        <v>25906</v>
      </c>
    </row>
    <row r="9053" spans="1:7" ht="45">
      <c r="A9053" s="333">
        <v>42201602</v>
      </c>
      <c r="B9053" s="333" t="s">
        <v>25907</v>
      </c>
      <c r="D9053" s="333" t="s">
        <v>25908</v>
      </c>
      <c r="E9053" s="333" t="s">
        <v>19182</v>
      </c>
      <c r="F9053" s="333" t="s">
        <v>19183</v>
      </c>
      <c r="G9053" s="333" t="s">
        <v>25909</v>
      </c>
    </row>
    <row r="9054" spans="1:7" ht="45">
      <c r="A9054" s="333">
        <v>42201603</v>
      </c>
      <c r="B9054" s="333" t="s">
        <v>25910</v>
      </c>
      <c r="D9054" s="333" t="s">
        <v>25911</v>
      </c>
      <c r="E9054" s="333" t="s">
        <v>19182</v>
      </c>
      <c r="F9054" s="333" t="s">
        <v>19183</v>
      </c>
      <c r="G9054" s="333" t="s">
        <v>25912</v>
      </c>
    </row>
    <row r="9055" spans="1:7" ht="30">
      <c r="A9055" s="333">
        <v>42201604</v>
      </c>
      <c r="B9055" s="333" t="s">
        <v>25913</v>
      </c>
      <c r="D9055" s="333" t="s">
        <v>25914</v>
      </c>
      <c r="E9055" s="333" t="s">
        <v>19182</v>
      </c>
      <c r="F9055" s="333" t="s">
        <v>19183</v>
      </c>
      <c r="G9055" s="333" t="s">
        <v>25915</v>
      </c>
    </row>
    <row r="9056" spans="1:7" ht="30">
      <c r="A9056" s="333">
        <v>42201605</v>
      </c>
      <c r="B9056" s="333" t="s">
        <v>25916</v>
      </c>
      <c r="D9056" s="333" t="s">
        <v>25917</v>
      </c>
      <c r="E9056" s="333" t="s">
        <v>19182</v>
      </c>
      <c r="F9056" s="333" t="s">
        <v>19183</v>
      </c>
      <c r="G9056" s="333" t="s">
        <v>25918</v>
      </c>
    </row>
    <row r="9057" spans="1:7" ht="30">
      <c r="A9057" s="333">
        <v>42201606</v>
      </c>
      <c r="B9057" s="333" t="s">
        <v>25919</v>
      </c>
      <c r="D9057" s="333" t="s">
        <v>25920</v>
      </c>
      <c r="E9057" s="333" t="s">
        <v>19182</v>
      </c>
      <c r="F9057" s="333" t="s">
        <v>19183</v>
      </c>
      <c r="G9057" s="333" t="s">
        <v>25921</v>
      </c>
    </row>
    <row r="9058" spans="1:7" ht="30">
      <c r="A9058" s="333">
        <v>42201607</v>
      </c>
      <c r="B9058" s="333" t="s">
        <v>25922</v>
      </c>
      <c r="D9058" s="333" t="s">
        <v>25923</v>
      </c>
      <c r="E9058" s="333" t="s">
        <v>19182</v>
      </c>
      <c r="F9058" s="333" t="s">
        <v>19183</v>
      </c>
      <c r="G9058" s="333" t="s">
        <v>25924</v>
      </c>
    </row>
    <row r="9059" spans="1:7" ht="30">
      <c r="A9059" s="333">
        <v>42201608</v>
      </c>
      <c r="B9059" s="333" t="s">
        <v>25925</v>
      </c>
      <c r="D9059" s="333" t="s">
        <v>25926</v>
      </c>
      <c r="E9059" s="333" t="s">
        <v>19182</v>
      </c>
      <c r="F9059" s="333" t="s">
        <v>19183</v>
      </c>
      <c r="G9059" s="333" t="s">
        <v>25927</v>
      </c>
    </row>
    <row r="9060" spans="1:7" ht="30">
      <c r="A9060" s="333">
        <v>42201609</v>
      </c>
      <c r="B9060" s="333" t="s">
        <v>25928</v>
      </c>
      <c r="D9060" s="333" t="s">
        <v>25929</v>
      </c>
      <c r="E9060" s="333" t="s">
        <v>19182</v>
      </c>
      <c r="F9060" s="333" t="s">
        <v>19183</v>
      </c>
      <c r="G9060" s="333" t="s">
        <v>25930</v>
      </c>
    </row>
    <row r="9061" spans="1:7" ht="60">
      <c r="A9061" s="333">
        <v>42201610</v>
      </c>
      <c r="B9061" s="333" t="s">
        <v>25931</v>
      </c>
      <c r="D9061" s="333" t="s">
        <v>25932</v>
      </c>
      <c r="E9061" s="333" t="s">
        <v>19182</v>
      </c>
      <c r="F9061" s="333" t="s">
        <v>19183</v>
      </c>
      <c r="G9061" s="333" t="s">
        <v>25933</v>
      </c>
    </row>
    <row r="9062" spans="1:7" ht="60">
      <c r="A9062" s="333">
        <v>42201611</v>
      </c>
      <c r="B9062" s="333" t="s">
        <v>25934</v>
      </c>
      <c r="D9062" s="333" t="s">
        <v>25935</v>
      </c>
      <c r="E9062" s="333" t="s">
        <v>19182</v>
      </c>
      <c r="F9062" s="333" t="s">
        <v>19183</v>
      </c>
      <c r="G9062" s="333" t="s">
        <v>25936</v>
      </c>
    </row>
    <row r="9063" spans="1:7">
      <c r="A9063" s="333">
        <v>42201700</v>
      </c>
      <c r="B9063" s="333" t="s">
        <v>25937</v>
      </c>
      <c r="D9063" s="333" t="s">
        <v>2173</v>
      </c>
      <c r="E9063" s="333" t="s">
        <v>2173</v>
      </c>
      <c r="F9063" s="333" t="s">
        <v>2173</v>
      </c>
      <c r="G9063" s="333" t="s">
        <v>2173</v>
      </c>
    </row>
    <row r="9064" spans="1:7" ht="45">
      <c r="A9064" s="333">
        <v>42201701</v>
      </c>
      <c r="B9064" s="333" t="s">
        <v>25938</v>
      </c>
      <c r="D9064" s="333" t="s">
        <v>25939</v>
      </c>
      <c r="E9064" s="333" t="s">
        <v>19182</v>
      </c>
      <c r="F9064" s="333" t="s">
        <v>19183</v>
      </c>
      <c r="G9064" s="333" t="s">
        <v>25940</v>
      </c>
    </row>
    <row r="9065" spans="1:7" ht="45">
      <c r="A9065" s="333">
        <v>42201702</v>
      </c>
      <c r="B9065" s="333" t="s">
        <v>25941</v>
      </c>
      <c r="D9065" s="333" t="s">
        <v>25942</v>
      </c>
      <c r="E9065" s="333" t="s">
        <v>19182</v>
      </c>
      <c r="F9065" s="333" t="s">
        <v>19183</v>
      </c>
      <c r="G9065" s="333" t="s">
        <v>25943</v>
      </c>
    </row>
    <row r="9066" spans="1:7" ht="60">
      <c r="A9066" s="333">
        <v>42201703</v>
      </c>
      <c r="B9066" s="333" t="s">
        <v>25944</v>
      </c>
      <c r="D9066" s="333" t="s">
        <v>25945</v>
      </c>
      <c r="E9066" s="333" t="s">
        <v>19182</v>
      </c>
      <c r="F9066" s="333" t="s">
        <v>19183</v>
      </c>
      <c r="G9066" s="333" t="s">
        <v>25946</v>
      </c>
    </row>
    <row r="9067" spans="1:7" ht="45">
      <c r="A9067" s="333">
        <v>42201704</v>
      </c>
      <c r="B9067" s="333" t="s">
        <v>25947</v>
      </c>
      <c r="D9067" s="333" t="s">
        <v>25948</v>
      </c>
      <c r="E9067" s="333" t="s">
        <v>19182</v>
      </c>
      <c r="F9067" s="333" t="s">
        <v>19183</v>
      </c>
      <c r="G9067" s="333" t="s">
        <v>25949</v>
      </c>
    </row>
    <row r="9068" spans="1:7" ht="30">
      <c r="A9068" s="333">
        <v>42201705</v>
      </c>
      <c r="B9068" s="333" t="s">
        <v>25950</v>
      </c>
      <c r="D9068" s="333" t="s">
        <v>25951</v>
      </c>
      <c r="E9068" s="333" t="s">
        <v>19182</v>
      </c>
      <c r="F9068" s="333" t="s">
        <v>19183</v>
      </c>
      <c r="G9068" s="333" t="s">
        <v>25952</v>
      </c>
    </row>
    <row r="9069" spans="1:7" ht="45">
      <c r="A9069" s="333">
        <v>42201706</v>
      </c>
      <c r="B9069" s="333" t="s">
        <v>25953</v>
      </c>
      <c r="D9069" s="333" t="s">
        <v>25954</v>
      </c>
      <c r="E9069" s="333" t="s">
        <v>19182</v>
      </c>
      <c r="F9069" s="333" t="s">
        <v>19183</v>
      </c>
      <c r="G9069" s="333" t="s">
        <v>25955</v>
      </c>
    </row>
    <row r="9070" spans="1:7" ht="30">
      <c r="A9070" s="333">
        <v>42201707</v>
      </c>
      <c r="B9070" s="333" t="s">
        <v>25956</v>
      </c>
      <c r="D9070" s="333" t="s">
        <v>25957</v>
      </c>
      <c r="E9070" s="333" t="s">
        <v>19182</v>
      </c>
      <c r="F9070" s="333" t="s">
        <v>19183</v>
      </c>
      <c r="G9070" s="333" t="s">
        <v>25958</v>
      </c>
    </row>
    <row r="9071" spans="1:7" ht="45">
      <c r="A9071" s="333">
        <v>42201708</v>
      </c>
      <c r="B9071" s="333" t="s">
        <v>25959</v>
      </c>
      <c r="D9071" s="333" t="s">
        <v>25960</v>
      </c>
      <c r="E9071" s="333" t="s">
        <v>4159</v>
      </c>
      <c r="F9071" s="333" t="s">
        <v>4160</v>
      </c>
      <c r="G9071" s="333" t="s">
        <v>25961</v>
      </c>
    </row>
    <row r="9072" spans="1:7" ht="45">
      <c r="A9072" s="333">
        <v>42201709</v>
      </c>
      <c r="B9072" s="333" t="s">
        <v>25962</v>
      </c>
      <c r="D9072" s="333" t="s">
        <v>25939</v>
      </c>
      <c r="E9072" s="333" t="s">
        <v>19182</v>
      </c>
      <c r="F9072" s="333" t="s">
        <v>19183</v>
      </c>
      <c r="G9072" s="333" t="s">
        <v>25963</v>
      </c>
    </row>
    <row r="9073" spans="1:7" ht="30">
      <c r="A9073" s="333">
        <v>42201710</v>
      </c>
      <c r="B9073" s="333" t="s">
        <v>25964</v>
      </c>
      <c r="D9073" s="333" t="s">
        <v>25965</v>
      </c>
      <c r="E9073" s="333" t="s">
        <v>19182</v>
      </c>
      <c r="F9073" s="333" t="s">
        <v>19183</v>
      </c>
      <c r="G9073" s="333" t="s">
        <v>25966</v>
      </c>
    </row>
    <row r="9074" spans="1:7" ht="30">
      <c r="A9074" s="333">
        <v>42201711</v>
      </c>
      <c r="B9074" s="333" t="s">
        <v>25967</v>
      </c>
      <c r="D9074" s="333" t="s">
        <v>25968</v>
      </c>
      <c r="E9074" s="333" t="s">
        <v>19182</v>
      </c>
      <c r="F9074" s="333" t="s">
        <v>19183</v>
      </c>
      <c r="G9074" s="333" t="s">
        <v>25969</v>
      </c>
    </row>
    <row r="9075" spans="1:7" ht="45">
      <c r="A9075" s="333">
        <v>42201712</v>
      </c>
      <c r="B9075" s="333" t="s">
        <v>25970</v>
      </c>
      <c r="D9075" s="333" t="s">
        <v>25954</v>
      </c>
      <c r="E9075" s="333" t="s">
        <v>19182</v>
      </c>
      <c r="F9075" s="333" t="s">
        <v>19183</v>
      </c>
      <c r="G9075" s="333" t="s">
        <v>25971</v>
      </c>
    </row>
    <row r="9076" spans="1:7" ht="45">
      <c r="A9076" s="333">
        <v>42201713</v>
      </c>
      <c r="B9076" s="333" t="s">
        <v>25972</v>
      </c>
      <c r="D9076" s="333" t="s">
        <v>25973</v>
      </c>
      <c r="E9076" s="333" t="s">
        <v>19182</v>
      </c>
      <c r="F9076" s="333" t="s">
        <v>19183</v>
      </c>
      <c r="G9076" s="333" t="s">
        <v>25974</v>
      </c>
    </row>
    <row r="9077" spans="1:7" ht="45">
      <c r="A9077" s="333">
        <v>42201714</v>
      </c>
      <c r="B9077" s="333" t="s">
        <v>21937</v>
      </c>
      <c r="D9077" s="333" t="s">
        <v>25975</v>
      </c>
      <c r="E9077" s="333" t="s">
        <v>6747</v>
      </c>
      <c r="F9077" s="333" t="s">
        <v>6748</v>
      </c>
      <c r="G9077" s="333" t="s">
        <v>25976</v>
      </c>
    </row>
    <row r="9078" spans="1:7" ht="45">
      <c r="A9078" s="333">
        <v>42201715</v>
      </c>
      <c r="B9078" s="333" t="s">
        <v>25977</v>
      </c>
      <c r="D9078" s="333" t="s">
        <v>25978</v>
      </c>
      <c r="E9078" s="333" t="s">
        <v>19182</v>
      </c>
      <c r="F9078" s="333" t="s">
        <v>19183</v>
      </c>
      <c r="G9078" s="333" t="s">
        <v>25979</v>
      </c>
    </row>
    <row r="9079" spans="1:7" ht="30">
      <c r="A9079" s="333">
        <v>42201716</v>
      </c>
      <c r="B9079" s="333" t="s">
        <v>25980</v>
      </c>
      <c r="D9079" s="333" t="s">
        <v>25981</v>
      </c>
      <c r="E9079" s="333" t="s">
        <v>19182</v>
      </c>
      <c r="F9079" s="333" t="s">
        <v>19183</v>
      </c>
      <c r="G9079" s="333" t="s">
        <v>25982</v>
      </c>
    </row>
    <row r="9080" spans="1:7" ht="30">
      <c r="A9080" s="333">
        <v>42201717</v>
      </c>
      <c r="B9080" s="333" t="s">
        <v>25983</v>
      </c>
      <c r="D9080" s="333" t="s">
        <v>25984</v>
      </c>
      <c r="E9080" s="333" t="s">
        <v>19182</v>
      </c>
      <c r="F9080" s="333" t="s">
        <v>19183</v>
      </c>
      <c r="G9080" s="333" t="s">
        <v>25985</v>
      </c>
    </row>
    <row r="9081" spans="1:7" ht="30">
      <c r="A9081" s="333">
        <v>42201718</v>
      </c>
      <c r="B9081" s="333" t="s">
        <v>25986</v>
      </c>
      <c r="D9081" s="333" t="s">
        <v>25987</v>
      </c>
      <c r="E9081" s="333" t="s">
        <v>19182</v>
      </c>
      <c r="F9081" s="333" t="s">
        <v>19183</v>
      </c>
      <c r="G9081" s="333" t="s">
        <v>25988</v>
      </c>
    </row>
    <row r="9082" spans="1:7" ht="30">
      <c r="A9082" s="333">
        <v>42201719</v>
      </c>
      <c r="B9082" s="333" t="s">
        <v>25989</v>
      </c>
      <c r="D9082" s="333" t="s">
        <v>25990</v>
      </c>
      <c r="E9082" s="333" t="s">
        <v>19182</v>
      </c>
      <c r="F9082" s="333" t="s">
        <v>19183</v>
      </c>
      <c r="G9082" s="333" t="s">
        <v>25991</v>
      </c>
    </row>
    <row r="9083" spans="1:7">
      <c r="A9083" s="333">
        <v>42201800</v>
      </c>
      <c r="B9083" s="333" t="s">
        <v>25992</v>
      </c>
      <c r="D9083" s="333" t="s">
        <v>2173</v>
      </c>
      <c r="E9083" s="333" t="s">
        <v>2173</v>
      </c>
      <c r="F9083" s="333" t="s">
        <v>2173</v>
      </c>
      <c r="G9083" s="333" t="s">
        <v>2173</v>
      </c>
    </row>
    <row r="9084" spans="1:7" ht="45">
      <c r="A9084" s="333">
        <v>42201801</v>
      </c>
      <c r="B9084" s="333" t="s">
        <v>25993</v>
      </c>
      <c r="D9084" s="333" t="s">
        <v>25994</v>
      </c>
      <c r="E9084" s="333" t="s">
        <v>19182</v>
      </c>
      <c r="F9084" s="333" t="s">
        <v>19183</v>
      </c>
      <c r="G9084" s="333" t="s">
        <v>25995</v>
      </c>
    </row>
    <row r="9085" spans="1:7" ht="30">
      <c r="A9085" s="333">
        <v>42201802</v>
      </c>
      <c r="B9085" s="333" t="s">
        <v>25996</v>
      </c>
      <c r="D9085" s="333" t="s">
        <v>25997</v>
      </c>
      <c r="E9085" s="333" t="s">
        <v>19182</v>
      </c>
      <c r="F9085" s="333" t="s">
        <v>19183</v>
      </c>
      <c r="G9085" s="333" t="s">
        <v>25998</v>
      </c>
    </row>
    <row r="9086" spans="1:7" ht="45">
      <c r="A9086" s="333">
        <v>42201803</v>
      </c>
      <c r="B9086" s="333" t="s">
        <v>25999</v>
      </c>
      <c r="D9086" s="333" t="s">
        <v>26000</v>
      </c>
      <c r="E9086" s="333" t="s">
        <v>19182</v>
      </c>
      <c r="F9086" s="333" t="s">
        <v>19183</v>
      </c>
      <c r="G9086" s="333" t="s">
        <v>26001</v>
      </c>
    </row>
    <row r="9087" spans="1:7" ht="45">
      <c r="A9087" s="333">
        <v>42201804</v>
      </c>
      <c r="B9087" s="333" t="s">
        <v>26002</v>
      </c>
      <c r="D9087" s="333" t="s">
        <v>26003</v>
      </c>
      <c r="E9087" s="333" t="s">
        <v>19182</v>
      </c>
      <c r="F9087" s="333" t="s">
        <v>19183</v>
      </c>
      <c r="G9087" s="333" t="s">
        <v>26004</v>
      </c>
    </row>
    <row r="9088" spans="1:7" ht="45">
      <c r="A9088" s="333">
        <v>42201805</v>
      </c>
      <c r="B9088" s="333" t="s">
        <v>26005</v>
      </c>
      <c r="D9088" s="333" t="s">
        <v>26006</v>
      </c>
      <c r="E9088" s="333" t="s">
        <v>19182</v>
      </c>
      <c r="F9088" s="333" t="s">
        <v>19183</v>
      </c>
      <c r="G9088" s="333" t="s">
        <v>26007</v>
      </c>
    </row>
    <row r="9089" spans="1:7" ht="45">
      <c r="A9089" s="333">
        <v>42201806</v>
      </c>
      <c r="B9089" s="333" t="s">
        <v>26008</v>
      </c>
      <c r="D9089" s="333" t="s">
        <v>26009</v>
      </c>
      <c r="E9089" s="333" t="s">
        <v>19182</v>
      </c>
      <c r="F9089" s="333" t="s">
        <v>19183</v>
      </c>
      <c r="G9089" s="333" t="s">
        <v>26010</v>
      </c>
    </row>
    <row r="9090" spans="1:7" ht="30">
      <c r="A9090" s="333">
        <v>42201807</v>
      </c>
      <c r="B9090" s="333" t="s">
        <v>26011</v>
      </c>
      <c r="D9090" s="333" t="s">
        <v>26012</v>
      </c>
      <c r="E9090" s="333" t="s">
        <v>19182</v>
      </c>
      <c r="F9090" s="333" t="s">
        <v>19183</v>
      </c>
      <c r="G9090" s="333" t="s">
        <v>26013</v>
      </c>
    </row>
    <row r="9091" spans="1:7" ht="45">
      <c r="A9091" s="333">
        <v>42201808</v>
      </c>
      <c r="B9091" s="333" t="s">
        <v>26014</v>
      </c>
      <c r="D9091" s="333" t="s">
        <v>26015</v>
      </c>
      <c r="E9091" s="333" t="s">
        <v>19182</v>
      </c>
      <c r="F9091" s="333" t="s">
        <v>19183</v>
      </c>
      <c r="G9091" s="333" t="s">
        <v>26016</v>
      </c>
    </row>
    <row r="9092" spans="1:7" ht="30">
      <c r="A9092" s="333">
        <v>42201809</v>
      </c>
      <c r="B9092" s="333" t="s">
        <v>26017</v>
      </c>
      <c r="D9092" s="333" t="s">
        <v>26018</v>
      </c>
      <c r="E9092" s="333" t="s">
        <v>14926</v>
      </c>
      <c r="F9092" s="333" t="s">
        <v>14927</v>
      </c>
      <c r="G9092" s="333" t="s">
        <v>26019</v>
      </c>
    </row>
    <row r="9093" spans="1:7" ht="90">
      <c r="A9093" s="333">
        <v>42201810</v>
      </c>
      <c r="B9093" s="333" t="s">
        <v>26020</v>
      </c>
      <c r="D9093" s="333" t="s">
        <v>26021</v>
      </c>
      <c r="E9093" s="333" t="s">
        <v>19182</v>
      </c>
      <c r="F9093" s="333" t="s">
        <v>19183</v>
      </c>
      <c r="G9093" s="333" t="s">
        <v>26022</v>
      </c>
    </row>
    <row r="9094" spans="1:7" ht="45">
      <c r="A9094" s="333">
        <v>42201811</v>
      </c>
      <c r="B9094" s="333" t="s">
        <v>26023</v>
      </c>
      <c r="D9094" s="333" t="s">
        <v>26024</v>
      </c>
      <c r="E9094" s="333" t="s">
        <v>19182</v>
      </c>
      <c r="F9094" s="333" t="s">
        <v>19183</v>
      </c>
      <c r="G9094" s="333" t="s">
        <v>26025</v>
      </c>
    </row>
    <row r="9095" spans="1:7" ht="30">
      <c r="A9095" s="333">
        <v>42201812</v>
      </c>
      <c r="B9095" s="333" t="s">
        <v>26026</v>
      </c>
      <c r="D9095" s="333" t="s">
        <v>26027</v>
      </c>
      <c r="E9095" s="333" t="s">
        <v>19182</v>
      </c>
      <c r="F9095" s="333" t="s">
        <v>19183</v>
      </c>
      <c r="G9095" s="333" t="s">
        <v>26028</v>
      </c>
    </row>
    <row r="9096" spans="1:7" ht="30">
      <c r="A9096" s="333">
        <v>42201813</v>
      </c>
      <c r="B9096" s="333" t="s">
        <v>26029</v>
      </c>
      <c r="D9096" s="333" t="s">
        <v>26030</v>
      </c>
      <c r="E9096" s="333" t="s">
        <v>19182</v>
      </c>
      <c r="F9096" s="333" t="s">
        <v>19183</v>
      </c>
      <c r="G9096" s="333" t="s">
        <v>26031</v>
      </c>
    </row>
    <row r="9097" spans="1:7" ht="45">
      <c r="A9097" s="333">
        <v>42201814</v>
      </c>
      <c r="B9097" s="333" t="s">
        <v>26032</v>
      </c>
      <c r="D9097" s="333" t="s">
        <v>26033</v>
      </c>
      <c r="E9097" s="333" t="s">
        <v>19182</v>
      </c>
      <c r="F9097" s="333" t="s">
        <v>19183</v>
      </c>
      <c r="G9097" s="333" t="s">
        <v>26034</v>
      </c>
    </row>
    <row r="9098" spans="1:7" ht="45">
      <c r="A9098" s="333">
        <v>42201815</v>
      </c>
      <c r="B9098" s="333" t="s">
        <v>26035</v>
      </c>
      <c r="D9098" s="333" t="s">
        <v>26036</v>
      </c>
      <c r="E9098" s="333" t="s">
        <v>19182</v>
      </c>
      <c r="F9098" s="333" t="s">
        <v>19183</v>
      </c>
      <c r="G9098" s="333" t="s">
        <v>26037</v>
      </c>
    </row>
    <row r="9099" spans="1:7" ht="60">
      <c r="A9099" s="333">
        <v>42201816</v>
      </c>
      <c r="B9099" s="333" t="s">
        <v>26038</v>
      </c>
      <c r="D9099" s="333" t="s">
        <v>26039</v>
      </c>
      <c r="E9099" s="333" t="s">
        <v>19182</v>
      </c>
      <c r="F9099" s="333" t="s">
        <v>19183</v>
      </c>
      <c r="G9099" s="333" t="s">
        <v>26040</v>
      </c>
    </row>
    <row r="9100" spans="1:7" ht="90">
      <c r="A9100" s="333">
        <v>42201817</v>
      </c>
      <c r="B9100" s="333" t="s">
        <v>26041</v>
      </c>
      <c r="D9100" s="333" t="s">
        <v>26042</v>
      </c>
      <c r="E9100" s="333" t="s">
        <v>19182</v>
      </c>
      <c r="F9100" s="333" t="s">
        <v>19183</v>
      </c>
      <c r="G9100" s="333" t="s">
        <v>26043</v>
      </c>
    </row>
    <row r="9101" spans="1:7" ht="30">
      <c r="A9101" s="333">
        <v>42201818</v>
      </c>
      <c r="B9101" s="333" t="s">
        <v>26044</v>
      </c>
      <c r="D9101" s="333" t="s">
        <v>26045</v>
      </c>
      <c r="E9101" s="333" t="s">
        <v>19182</v>
      </c>
      <c r="F9101" s="333" t="s">
        <v>19183</v>
      </c>
      <c r="G9101" s="333" t="s">
        <v>26046</v>
      </c>
    </row>
    <row r="9102" spans="1:7" ht="45">
      <c r="A9102" s="333">
        <v>42201819</v>
      </c>
      <c r="B9102" s="333" t="s">
        <v>26047</v>
      </c>
      <c r="D9102" s="333" t="s">
        <v>26048</v>
      </c>
      <c r="E9102" s="333" t="s">
        <v>19182</v>
      </c>
      <c r="F9102" s="333" t="s">
        <v>19183</v>
      </c>
      <c r="G9102" s="333" t="s">
        <v>26049</v>
      </c>
    </row>
    <row r="9103" spans="1:7" ht="45">
      <c r="A9103" s="333">
        <v>42201820</v>
      </c>
      <c r="B9103" s="333" t="s">
        <v>26050</v>
      </c>
      <c r="D9103" s="333" t="s">
        <v>26051</v>
      </c>
      <c r="E9103" s="333" t="s">
        <v>19182</v>
      </c>
      <c r="F9103" s="333" t="s">
        <v>19183</v>
      </c>
      <c r="G9103" s="333" t="s">
        <v>26052</v>
      </c>
    </row>
    <row r="9104" spans="1:7">
      <c r="A9104" s="333">
        <v>42201821</v>
      </c>
      <c r="B9104" s="333" t="s">
        <v>26053</v>
      </c>
      <c r="D9104" s="333" t="s">
        <v>26054</v>
      </c>
      <c r="E9104" s="333" t="s">
        <v>19182</v>
      </c>
      <c r="F9104" s="333" t="s">
        <v>19183</v>
      </c>
      <c r="G9104" s="333" t="s">
        <v>26055</v>
      </c>
    </row>
    <row r="9105" spans="1:7" ht="30">
      <c r="A9105" s="333">
        <v>42201822</v>
      </c>
      <c r="B9105" s="333" t="s">
        <v>26056</v>
      </c>
      <c r="D9105" s="333" t="s">
        <v>26057</v>
      </c>
      <c r="E9105" s="333" t="s">
        <v>19182</v>
      </c>
      <c r="F9105" s="333" t="s">
        <v>19183</v>
      </c>
      <c r="G9105" s="333" t="s">
        <v>26058</v>
      </c>
    </row>
    <row r="9106" spans="1:7" ht="30">
      <c r="A9106" s="333">
        <v>42201823</v>
      </c>
      <c r="B9106" s="333" t="s">
        <v>26059</v>
      </c>
      <c r="D9106" s="333" t="s">
        <v>26060</v>
      </c>
      <c r="E9106" s="333" t="s">
        <v>19182</v>
      </c>
      <c r="F9106" s="333" t="s">
        <v>19183</v>
      </c>
      <c r="G9106" s="333" t="s">
        <v>26061</v>
      </c>
    </row>
    <row r="9107" spans="1:7" ht="30">
      <c r="A9107" s="333">
        <v>42201824</v>
      </c>
      <c r="B9107" s="333" t="s">
        <v>26062</v>
      </c>
      <c r="D9107" s="333" t="s">
        <v>26063</v>
      </c>
      <c r="E9107" s="333" t="s">
        <v>19182</v>
      </c>
      <c r="F9107" s="333" t="s">
        <v>19183</v>
      </c>
      <c r="G9107" s="333" t="s">
        <v>26064</v>
      </c>
    </row>
    <row r="9108" spans="1:7" ht="30">
      <c r="A9108" s="333">
        <v>42201825</v>
      </c>
      <c r="B9108" s="333" t="s">
        <v>26065</v>
      </c>
      <c r="D9108" s="333" t="s">
        <v>26066</v>
      </c>
      <c r="E9108" s="333" t="s">
        <v>19182</v>
      </c>
      <c r="F9108" s="333" t="s">
        <v>19183</v>
      </c>
      <c r="G9108" s="333" t="s">
        <v>26067</v>
      </c>
    </row>
    <row r="9109" spans="1:7" ht="30">
      <c r="A9109" s="333">
        <v>42201826</v>
      </c>
      <c r="B9109" s="333" t="s">
        <v>26068</v>
      </c>
      <c r="D9109" s="333" t="s">
        <v>26069</v>
      </c>
      <c r="E9109" s="333" t="s">
        <v>19182</v>
      </c>
      <c r="F9109" s="333" t="s">
        <v>19183</v>
      </c>
      <c r="G9109" s="333" t="s">
        <v>26070</v>
      </c>
    </row>
    <row r="9110" spans="1:7" ht="30">
      <c r="A9110" s="333">
        <v>42201827</v>
      </c>
      <c r="B9110" s="333" t="s">
        <v>26071</v>
      </c>
      <c r="D9110" s="333" t="s">
        <v>26072</v>
      </c>
      <c r="E9110" s="333" t="s">
        <v>19182</v>
      </c>
      <c r="F9110" s="333" t="s">
        <v>19183</v>
      </c>
      <c r="G9110" s="333" t="s">
        <v>26073</v>
      </c>
    </row>
    <row r="9111" spans="1:7" ht="30">
      <c r="A9111" s="333">
        <v>42201828</v>
      </c>
      <c r="B9111" s="333" t="s">
        <v>26074</v>
      </c>
      <c r="D9111" s="333" t="s">
        <v>26075</v>
      </c>
      <c r="E9111" s="333" t="s">
        <v>19182</v>
      </c>
      <c r="F9111" s="333" t="s">
        <v>19183</v>
      </c>
      <c r="G9111" s="333" t="s">
        <v>26076</v>
      </c>
    </row>
    <row r="9112" spans="1:7" ht="60">
      <c r="A9112" s="333">
        <v>42201829</v>
      </c>
      <c r="B9112" s="333" t="s">
        <v>26077</v>
      </c>
      <c r="D9112" s="333" t="s">
        <v>26078</v>
      </c>
      <c r="E9112" s="333" t="s">
        <v>19182</v>
      </c>
      <c r="F9112" s="333" t="s">
        <v>19183</v>
      </c>
      <c r="G9112" s="333" t="s">
        <v>26079</v>
      </c>
    </row>
    <row r="9113" spans="1:7" ht="45">
      <c r="A9113" s="333">
        <v>42201830</v>
      </c>
      <c r="B9113" s="333" t="s">
        <v>26080</v>
      </c>
      <c r="D9113" s="333" t="s">
        <v>26081</v>
      </c>
      <c r="E9113" s="333" t="s">
        <v>19182</v>
      </c>
      <c r="F9113" s="333" t="s">
        <v>19183</v>
      </c>
      <c r="G9113" s="333" t="s">
        <v>26082</v>
      </c>
    </row>
    <row r="9114" spans="1:7" ht="30">
      <c r="A9114" s="333">
        <v>42201831</v>
      </c>
      <c r="B9114" s="333" t="s">
        <v>26083</v>
      </c>
      <c r="D9114" s="333" t="s">
        <v>26084</v>
      </c>
      <c r="E9114" s="333" t="s">
        <v>19182</v>
      </c>
      <c r="F9114" s="333" t="s">
        <v>19183</v>
      </c>
      <c r="G9114" s="333" t="s">
        <v>26085</v>
      </c>
    </row>
    <row r="9115" spans="1:7" ht="30">
      <c r="A9115" s="333">
        <v>42201832</v>
      </c>
      <c r="B9115" s="333" t="s">
        <v>26086</v>
      </c>
      <c r="D9115" s="333" t="s">
        <v>26087</v>
      </c>
      <c r="E9115" s="333" t="s">
        <v>19182</v>
      </c>
      <c r="F9115" s="333" t="s">
        <v>19183</v>
      </c>
      <c r="G9115" s="333" t="s">
        <v>26088</v>
      </c>
    </row>
    <row r="9116" spans="1:7" ht="30">
      <c r="A9116" s="333">
        <v>42201833</v>
      </c>
      <c r="B9116" s="333" t="s">
        <v>26089</v>
      </c>
      <c r="D9116" s="333" t="s">
        <v>26090</v>
      </c>
      <c r="E9116" s="333" t="s">
        <v>19182</v>
      </c>
      <c r="F9116" s="333" t="s">
        <v>19183</v>
      </c>
      <c r="G9116" s="333" t="s">
        <v>26091</v>
      </c>
    </row>
    <row r="9117" spans="1:7" ht="30">
      <c r="A9117" s="333">
        <v>42201834</v>
      </c>
      <c r="B9117" s="333" t="s">
        <v>26092</v>
      </c>
      <c r="D9117" s="333" t="s">
        <v>26093</v>
      </c>
      <c r="E9117" s="333" t="s">
        <v>19182</v>
      </c>
      <c r="F9117" s="333" t="s">
        <v>19183</v>
      </c>
      <c r="G9117" s="333" t="s">
        <v>26094</v>
      </c>
    </row>
    <row r="9118" spans="1:7" ht="30">
      <c r="A9118" s="333">
        <v>42201835</v>
      </c>
      <c r="B9118" s="333" t="s">
        <v>26095</v>
      </c>
      <c r="D9118" s="333" t="s">
        <v>26096</v>
      </c>
      <c r="E9118" s="333" t="s">
        <v>19182</v>
      </c>
      <c r="F9118" s="333" t="s">
        <v>19183</v>
      </c>
      <c r="G9118" s="333" t="s">
        <v>26097</v>
      </c>
    </row>
    <row r="9119" spans="1:7" ht="30">
      <c r="A9119" s="333">
        <v>42201836</v>
      </c>
      <c r="B9119" s="333" t="s">
        <v>26098</v>
      </c>
      <c r="D9119" s="333" t="s">
        <v>26099</v>
      </c>
      <c r="E9119" s="333" t="s">
        <v>19182</v>
      </c>
      <c r="F9119" s="333" t="s">
        <v>19183</v>
      </c>
      <c r="G9119" s="333" t="s">
        <v>26100</v>
      </c>
    </row>
    <row r="9120" spans="1:7" ht="30">
      <c r="A9120" s="333">
        <v>42201837</v>
      </c>
      <c r="B9120" s="333" t="s">
        <v>26101</v>
      </c>
      <c r="D9120" s="333" t="s">
        <v>26102</v>
      </c>
      <c r="E9120" s="333" t="s">
        <v>19182</v>
      </c>
      <c r="F9120" s="333" t="s">
        <v>19183</v>
      </c>
      <c r="G9120" s="333" t="s">
        <v>26103</v>
      </c>
    </row>
    <row r="9121" spans="1:7" ht="45">
      <c r="A9121" s="333">
        <v>42201838</v>
      </c>
      <c r="B9121" s="333" t="s">
        <v>26104</v>
      </c>
      <c r="D9121" s="333" t="s">
        <v>26105</v>
      </c>
      <c r="E9121" s="333" t="s">
        <v>19182</v>
      </c>
      <c r="F9121" s="333" t="s">
        <v>19183</v>
      </c>
      <c r="G9121" s="333" t="s">
        <v>26106</v>
      </c>
    </row>
    <row r="9122" spans="1:7" ht="30">
      <c r="A9122" s="333">
        <v>42201839</v>
      </c>
      <c r="B9122" s="333" t="s">
        <v>26107</v>
      </c>
      <c r="D9122" s="333" t="s">
        <v>26108</v>
      </c>
      <c r="E9122" s="333" t="s">
        <v>19182</v>
      </c>
      <c r="F9122" s="333" t="s">
        <v>19183</v>
      </c>
      <c r="G9122" s="333" t="s">
        <v>26109</v>
      </c>
    </row>
    <row r="9123" spans="1:7" ht="30">
      <c r="A9123" s="333">
        <v>42201840</v>
      </c>
      <c r="B9123" s="333" t="s">
        <v>26110</v>
      </c>
      <c r="D9123" s="333" t="s">
        <v>26111</v>
      </c>
      <c r="E9123" s="333" t="s">
        <v>19182</v>
      </c>
      <c r="F9123" s="333" t="s">
        <v>19183</v>
      </c>
      <c r="G9123" s="333" t="s">
        <v>26112</v>
      </c>
    </row>
    <row r="9124" spans="1:7" ht="30">
      <c r="A9124" s="333">
        <v>42201841</v>
      </c>
      <c r="B9124" s="333" t="s">
        <v>26113</v>
      </c>
      <c r="D9124" s="333" t="s">
        <v>26114</v>
      </c>
      <c r="E9124" s="333" t="s">
        <v>14926</v>
      </c>
      <c r="F9124" s="333" t="s">
        <v>14927</v>
      </c>
      <c r="G9124" s="333" t="s">
        <v>26115</v>
      </c>
    </row>
    <row r="9125" spans="1:7" ht="60">
      <c r="A9125" s="333">
        <v>42201848</v>
      </c>
      <c r="B9125" s="333" t="s">
        <v>26116</v>
      </c>
      <c r="D9125" s="333" t="s">
        <v>26117</v>
      </c>
      <c r="E9125" s="333" t="s">
        <v>2173</v>
      </c>
      <c r="F9125" s="333" t="s">
        <v>2173</v>
      </c>
      <c r="G9125" s="333" t="s">
        <v>2173</v>
      </c>
    </row>
    <row r="9126" spans="1:7">
      <c r="A9126" s="333">
        <v>42201900</v>
      </c>
      <c r="B9126" s="333" t="s">
        <v>26118</v>
      </c>
      <c r="D9126" s="333" t="s">
        <v>2173</v>
      </c>
      <c r="E9126" s="333" t="s">
        <v>2173</v>
      </c>
      <c r="F9126" s="333" t="s">
        <v>2173</v>
      </c>
      <c r="G9126" s="333" t="s">
        <v>2173</v>
      </c>
    </row>
    <row r="9127" spans="1:7" ht="30">
      <c r="A9127" s="333">
        <v>42201901</v>
      </c>
      <c r="B9127" s="333" t="s">
        <v>26119</v>
      </c>
      <c r="D9127" s="333" t="s">
        <v>26120</v>
      </c>
      <c r="E9127" s="333" t="s">
        <v>19182</v>
      </c>
      <c r="F9127" s="333" t="s">
        <v>19183</v>
      </c>
      <c r="G9127" s="333" t="s">
        <v>26121</v>
      </c>
    </row>
    <row r="9128" spans="1:7" ht="30">
      <c r="A9128" s="333">
        <v>42201902</v>
      </c>
      <c r="B9128" s="333" t="s">
        <v>26122</v>
      </c>
      <c r="D9128" s="333" t="s">
        <v>26123</v>
      </c>
      <c r="E9128" s="333" t="s">
        <v>19182</v>
      </c>
      <c r="F9128" s="333" t="s">
        <v>19183</v>
      </c>
      <c r="G9128" s="333" t="s">
        <v>26124</v>
      </c>
    </row>
    <row r="9129" spans="1:7" ht="30">
      <c r="A9129" s="333">
        <v>42201903</v>
      </c>
      <c r="B9129" s="333" t="s">
        <v>26125</v>
      </c>
      <c r="D9129" s="333" t="s">
        <v>26123</v>
      </c>
      <c r="E9129" s="333" t="s">
        <v>19182</v>
      </c>
      <c r="F9129" s="333" t="s">
        <v>19183</v>
      </c>
      <c r="G9129" s="333" t="s">
        <v>26126</v>
      </c>
    </row>
    <row r="9130" spans="1:7" ht="30">
      <c r="A9130" s="333">
        <v>42201904</v>
      </c>
      <c r="B9130" s="333" t="s">
        <v>26127</v>
      </c>
      <c r="D9130" s="333" t="s">
        <v>26128</v>
      </c>
      <c r="E9130" s="333" t="s">
        <v>19182</v>
      </c>
      <c r="F9130" s="333" t="s">
        <v>19183</v>
      </c>
      <c r="G9130" s="333" t="s">
        <v>26129</v>
      </c>
    </row>
    <row r="9131" spans="1:7" ht="30">
      <c r="A9131" s="333">
        <v>42201905</v>
      </c>
      <c r="B9131" s="333" t="s">
        <v>26130</v>
      </c>
      <c r="D9131" s="333" t="s">
        <v>26131</v>
      </c>
      <c r="E9131" s="333" t="s">
        <v>19182</v>
      </c>
      <c r="F9131" s="333" t="s">
        <v>19183</v>
      </c>
      <c r="G9131" s="333" t="s">
        <v>26132</v>
      </c>
    </row>
    <row r="9132" spans="1:7" ht="45">
      <c r="A9132" s="333">
        <v>42201906</v>
      </c>
      <c r="B9132" s="333" t="s">
        <v>26133</v>
      </c>
      <c r="D9132" s="333" t="s">
        <v>26134</v>
      </c>
      <c r="E9132" s="333" t="s">
        <v>19182</v>
      </c>
      <c r="F9132" s="333" t="s">
        <v>19183</v>
      </c>
      <c r="G9132" s="333" t="s">
        <v>26135</v>
      </c>
    </row>
    <row r="9133" spans="1:7" ht="45">
      <c r="A9133" s="333">
        <v>42201907</v>
      </c>
      <c r="B9133" s="333" t="s">
        <v>26136</v>
      </c>
      <c r="D9133" s="333" t="s">
        <v>26137</v>
      </c>
      <c r="E9133" s="333" t="s">
        <v>19182</v>
      </c>
      <c r="F9133" s="333" t="s">
        <v>19183</v>
      </c>
      <c r="G9133" s="333" t="s">
        <v>26138</v>
      </c>
    </row>
    <row r="9134" spans="1:7" ht="45">
      <c r="A9134" s="333">
        <v>42201908</v>
      </c>
      <c r="B9134" s="333" t="s">
        <v>26139</v>
      </c>
      <c r="D9134" s="333" t="s">
        <v>26140</v>
      </c>
      <c r="E9134" s="333" t="s">
        <v>6754</v>
      </c>
      <c r="F9134" s="333" t="s">
        <v>6755</v>
      </c>
      <c r="G9134" s="333" t="s">
        <v>26141</v>
      </c>
    </row>
    <row r="9135" spans="1:7">
      <c r="A9135" s="333">
        <v>42202000</v>
      </c>
      <c r="B9135" s="333" t="s">
        <v>26142</v>
      </c>
      <c r="D9135" s="333" t="s">
        <v>2173</v>
      </c>
      <c r="E9135" s="333" t="s">
        <v>2173</v>
      </c>
      <c r="F9135" s="333" t="s">
        <v>2173</v>
      </c>
      <c r="G9135" s="333" t="s">
        <v>2173</v>
      </c>
    </row>
    <row r="9136" spans="1:7" ht="45">
      <c r="A9136" s="333">
        <v>42202001</v>
      </c>
      <c r="B9136" s="333" t="s">
        <v>26143</v>
      </c>
      <c r="D9136" s="333" t="s">
        <v>26144</v>
      </c>
      <c r="E9136" s="333" t="s">
        <v>19182</v>
      </c>
      <c r="F9136" s="333" t="s">
        <v>19183</v>
      </c>
      <c r="G9136" s="333" t="s">
        <v>26145</v>
      </c>
    </row>
    <row r="9137" spans="1:7" ht="30">
      <c r="A9137" s="333">
        <v>42202002</v>
      </c>
      <c r="B9137" s="333" t="s">
        <v>26146</v>
      </c>
      <c r="D9137" s="333" t="s">
        <v>26147</v>
      </c>
      <c r="E9137" s="333" t="s">
        <v>19182</v>
      </c>
      <c r="F9137" s="333" t="s">
        <v>19183</v>
      </c>
      <c r="G9137" s="333" t="s">
        <v>26148</v>
      </c>
    </row>
    <row r="9138" spans="1:7" ht="30">
      <c r="A9138" s="333">
        <v>42202003</v>
      </c>
      <c r="B9138" s="333" t="s">
        <v>26149</v>
      </c>
      <c r="D9138" s="333" t="s">
        <v>26150</v>
      </c>
      <c r="E9138" s="333" t="s">
        <v>19182</v>
      </c>
      <c r="F9138" s="333" t="s">
        <v>19183</v>
      </c>
      <c r="G9138" s="333" t="s">
        <v>26151</v>
      </c>
    </row>
    <row r="9139" spans="1:7" ht="30">
      <c r="A9139" s="333">
        <v>42202004</v>
      </c>
      <c r="B9139" s="333" t="s">
        <v>26152</v>
      </c>
      <c r="D9139" s="333" t="s">
        <v>26153</v>
      </c>
      <c r="E9139" s="333" t="s">
        <v>19182</v>
      </c>
      <c r="F9139" s="333" t="s">
        <v>19183</v>
      </c>
      <c r="G9139" s="333" t="s">
        <v>26154</v>
      </c>
    </row>
    <row r="9140" spans="1:7" ht="30">
      <c r="A9140" s="333">
        <v>42202005</v>
      </c>
      <c r="B9140" s="333" t="s">
        <v>26155</v>
      </c>
      <c r="D9140" s="333" t="s">
        <v>26156</v>
      </c>
      <c r="E9140" s="333" t="s">
        <v>19182</v>
      </c>
      <c r="F9140" s="333" t="s">
        <v>19183</v>
      </c>
      <c r="G9140" s="333" t="s">
        <v>26157</v>
      </c>
    </row>
    <row r="9141" spans="1:7">
      <c r="A9141" s="333">
        <v>42202100</v>
      </c>
      <c r="B9141" s="333" t="s">
        <v>26158</v>
      </c>
      <c r="D9141" s="333" t="s">
        <v>2173</v>
      </c>
      <c r="E9141" s="333" t="s">
        <v>2173</v>
      </c>
      <c r="F9141" s="333" t="s">
        <v>2173</v>
      </c>
      <c r="G9141" s="333" t="s">
        <v>2173</v>
      </c>
    </row>
    <row r="9142" spans="1:7" ht="60">
      <c r="A9142" s="333">
        <v>42202101</v>
      </c>
      <c r="B9142" s="333" t="s">
        <v>26159</v>
      </c>
      <c r="D9142" s="333" t="s">
        <v>26160</v>
      </c>
      <c r="E9142" s="333" t="s">
        <v>19182</v>
      </c>
      <c r="F9142" s="333" t="s">
        <v>19183</v>
      </c>
      <c r="G9142" s="333" t="s">
        <v>26161</v>
      </c>
    </row>
    <row r="9143" spans="1:7" ht="45">
      <c r="A9143" s="333">
        <v>42202102</v>
      </c>
      <c r="B9143" s="333" t="s">
        <v>26162</v>
      </c>
      <c r="D9143" s="333" t="s">
        <v>26163</v>
      </c>
      <c r="E9143" s="333" t="s">
        <v>19182</v>
      </c>
      <c r="F9143" s="333" t="s">
        <v>19183</v>
      </c>
      <c r="G9143" s="333" t="s">
        <v>26164</v>
      </c>
    </row>
    <row r="9144" spans="1:7" ht="30">
      <c r="A9144" s="333">
        <v>42202103</v>
      </c>
      <c r="B9144" s="333" t="s">
        <v>26165</v>
      </c>
      <c r="D9144" s="333" t="s">
        <v>26166</v>
      </c>
      <c r="E9144" s="333" t="s">
        <v>19182</v>
      </c>
      <c r="F9144" s="333" t="s">
        <v>19183</v>
      </c>
      <c r="G9144" s="333" t="s">
        <v>26167</v>
      </c>
    </row>
    <row r="9145" spans="1:7" ht="30">
      <c r="A9145" s="333">
        <v>42202104</v>
      </c>
      <c r="B9145" s="333" t="s">
        <v>26168</v>
      </c>
      <c r="D9145" s="333" t="s">
        <v>26169</v>
      </c>
      <c r="E9145" s="333" t="s">
        <v>19182</v>
      </c>
      <c r="F9145" s="333" t="s">
        <v>19183</v>
      </c>
      <c r="G9145" s="333" t="s">
        <v>26170</v>
      </c>
    </row>
    <row r="9146" spans="1:7" ht="60">
      <c r="A9146" s="333">
        <v>42202105</v>
      </c>
      <c r="B9146" s="333" t="s">
        <v>26171</v>
      </c>
      <c r="D9146" s="333" t="s">
        <v>26172</v>
      </c>
      <c r="E9146" s="333" t="s">
        <v>19182</v>
      </c>
      <c r="F9146" s="333" t="s">
        <v>19183</v>
      </c>
      <c r="G9146" s="333" t="s">
        <v>26173</v>
      </c>
    </row>
    <row r="9147" spans="1:7">
      <c r="A9147" s="333">
        <v>42202200</v>
      </c>
      <c r="B9147" s="333" t="s">
        <v>26174</v>
      </c>
      <c r="D9147" s="333" t="s">
        <v>2173</v>
      </c>
      <c r="E9147" s="333" t="s">
        <v>2173</v>
      </c>
      <c r="F9147" s="333" t="s">
        <v>2173</v>
      </c>
      <c r="G9147" s="333" t="s">
        <v>2173</v>
      </c>
    </row>
    <row r="9148" spans="1:7" ht="30">
      <c r="A9148" s="333">
        <v>42202201</v>
      </c>
      <c r="B9148" s="333" t="s">
        <v>26175</v>
      </c>
      <c r="D9148" s="333" t="s">
        <v>26176</v>
      </c>
      <c r="E9148" s="333" t="s">
        <v>19182</v>
      </c>
      <c r="F9148" s="333" t="s">
        <v>19183</v>
      </c>
      <c r="G9148" s="333" t="s">
        <v>26177</v>
      </c>
    </row>
    <row r="9149" spans="1:7" ht="30">
      <c r="A9149" s="333">
        <v>42202202</v>
      </c>
      <c r="B9149" s="333" t="s">
        <v>26178</v>
      </c>
      <c r="D9149" s="333" t="s">
        <v>26176</v>
      </c>
      <c r="E9149" s="333" t="s">
        <v>19182</v>
      </c>
      <c r="F9149" s="333" t="s">
        <v>19183</v>
      </c>
      <c r="G9149" s="333" t="s">
        <v>26179</v>
      </c>
    </row>
    <row r="9150" spans="1:7" ht="30">
      <c r="A9150" s="333">
        <v>42202203</v>
      </c>
      <c r="B9150" s="333" t="s">
        <v>26180</v>
      </c>
      <c r="D9150" s="333" t="s">
        <v>26181</v>
      </c>
      <c r="E9150" s="333" t="s">
        <v>19182</v>
      </c>
      <c r="F9150" s="333" t="s">
        <v>19183</v>
      </c>
      <c r="G9150" s="333" t="s">
        <v>26182</v>
      </c>
    </row>
    <row r="9151" spans="1:7" ht="30">
      <c r="A9151" s="333">
        <v>42202300</v>
      </c>
      <c r="B9151" s="333" t="s">
        <v>26183</v>
      </c>
      <c r="D9151" s="333" t="s">
        <v>2173</v>
      </c>
      <c r="E9151" s="333" t="s">
        <v>2173</v>
      </c>
      <c r="F9151" s="333" t="s">
        <v>2173</v>
      </c>
      <c r="G9151" s="333" t="s">
        <v>2173</v>
      </c>
    </row>
    <row r="9152" spans="1:7" ht="45">
      <c r="A9152" s="333">
        <v>42202301</v>
      </c>
      <c r="B9152" s="333" t="s">
        <v>26184</v>
      </c>
      <c r="D9152" s="333" t="s">
        <v>26185</v>
      </c>
      <c r="E9152" s="333" t="s">
        <v>19182</v>
      </c>
      <c r="F9152" s="333" t="s">
        <v>19183</v>
      </c>
      <c r="G9152" s="333" t="s">
        <v>26186</v>
      </c>
    </row>
    <row r="9153" spans="1:7" ht="45">
      <c r="A9153" s="333">
        <v>42202302</v>
      </c>
      <c r="B9153" s="333" t="s">
        <v>26187</v>
      </c>
      <c r="D9153" s="333" t="s">
        <v>26188</v>
      </c>
      <c r="E9153" s="333" t="s">
        <v>19182</v>
      </c>
      <c r="F9153" s="333" t="s">
        <v>19183</v>
      </c>
      <c r="G9153" s="333" t="s">
        <v>26189</v>
      </c>
    </row>
    <row r="9154" spans="1:7" ht="45">
      <c r="A9154" s="333">
        <v>42202303</v>
      </c>
      <c r="B9154" s="333" t="s">
        <v>26190</v>
      </c>
      <c r="D9154" s="333" t="s">
        <v>26191</v>
      </c>
      <c r="E9154" s="333" t="s">
        <v>19182</v>
      </c>
      <c r="F9154" s="333" t="s">
        <v>19183</v>
      </c>
      <c r="G9154" s="333" t="s">
        <v>26192</v>
      </c>
    </row>
    <row r="9155" spans="1:7">
      <c r="A9155" s="333">
        <v>42202400</v>
      </c>
      <c r="B9155" s="333" t="s">
        <v>26193</v>
      </c>
      <c r="D9155" s="333" t="s">
        <v>2173</v>
      </c>
      <c r="E9155" s="333" t="s">
        <v>2173</v>
      </c>
      <c r="F9155" s="333" t="s">
        <v>2173</v>
      </c>
      <c r="G9155" s="333" t="s">
        <v>2173</v>
      </c>
    </row>
    <row r="9156" spans="1:7" ht="45">
      <c r="A9156" s="333">
        <v>42202401</v>
      </c>
      <c r="B9156" s="333" t="s">
        <v>26194</v>
      </c>
      <c r="D9156" s="333" t="s">
        <v>26195</v>
      </c>
      <c r="E9156" s="333" t="s">
        <v>19182</v>
      </c>
      <c r="F9156" s="333" t="s">
        <v>19183</v>
      </c>
      <c r="G9156" s="333" t="s">
        <v>26196</v>
      </c>
    </row>
    <row r="9157" spans="1:7" ht="30">
      <c r="A9157" s="333">
        <v>42202500</v>
      </c>
      <c r="B9157" s="333" t="s">
        <v>26197</v>
      </c>
      <c r="D9157" s="333" t="s">
        <v>2173</v>
      </c>
      <c r="E9157" s="333" t="s">
        <v>2173</v>
      </c>
      <c r="F9157" s="333" t="s">
        <v>2173</v>
      </c>
      <c r="G9157" s="333" t="s">
        <v>2173</v>
      </c>
    </row>
    <row r="9158" spans="1:7" ht="45">
      <c r="A9158" s="333">
        <v>42202501</v>
      </c>
      <c r="B9158" s="333" t="s">
        <v>26198</v>
      </c>
      <c r="D9158" s="333" t="s">
        <v>26199</v>
      </c>
      <c r="E9158" s="333" t="s">
        <v>19182</v>
      </c>
      <c r="F9158" s="333" t="s">
        <v>19183</v>
      </c>
      <c r="G9158" s="333" t="s">
        <v>26200</v>
      </c>
    </row>
    <row r="9159" spans="1:7">
      <c r="A9159" s="333">
        <v>42202600</v>
      </c>
      <c r="B9159" s="333" t="s">
        <v>26201</v>
      </c>
      <c r="D9159" s="333" t="s">
        <v>2173</v>
      </c>
      <c r="E9159" s="333" t="s">
        <v>2173</v>
      </c>
      <c r="F9159" s="333" t="s">
        <v>2173</v>
      </c>
      <c r="G9159" s="333" t="s">
        <v>2173</v>
      </c>
    </row>
    <row r="9160" spans="1:7" ht="30">
      <c r="A9160" s="333">
        <v>42202601</v>
      </c>
      <c r="B9160" s="333" t="s">
        <v>26202</v>
      </c>
      <c r="D9160" s="333" t="s">
        <v>26203</v>
      </c>
      <c r="E9160" s="333" t="s">
        <v>19182</v>
      </c>
      <c r="F9160" s="333" t="s">
        <v>19183</v>
      </c>
      <c r="G9160" s="333" t="s">
        <v>26204</v>
      </c>
    </row>
    <row r="9161" spans="1:7" ht="45">
      <c r="A9161" s="333">
        <v>42202602</v>
      </c>
      <c r="B9161" s="333" t="s">
        <v>26205</v>
      </c>
      <c r="D9161" s="333" t="s">
        <v>26206</v>
      </c>
      <c r="E9161" s="333" t="s">
        <v>19182</v>
      </c>
      <c r="F9161" s="333" t="s">
        <v>19183</v>
      </c>
      <c r="G9161" s="333" t="s">
        <v>26207</v>
      </c>
    </row>
    <row r="9162" spans="1:7">
      <c r="A9162" s="333">
        <v>42202700</v>
      </c>
      <c r="B9162" s="333" t="s">
        <v>26208</v>
      </c>
      <c r="D9162" s="333" t="s">
        <v>2173</v>
      </c>
      <c r="E9162" s="333" t="s">
        <v>2173</v>
      </c>
      <c r="F9162" s="333" t="s">
        <v>2173</v>
      </c>
      <c r="G9162" s="333" t="s">
        <v>2173</v>
      </c>
    </row>
    <row r="9163" spans="1:7" ht="30">
      <c r="A9163" s="333">
        <v>42202701</v>
      </c>
      <c r="B9163" s="333" t="s">
        <v>26209</v>
      </c>
      <c r="D9163" s="333" t="s">
        <v>26210</v>
      </c>
      <c r="E9163" s="333" t="s">
        <v>19182</v>
      </c>
      <c r="F9163" s="333" t="s">
        <v>19183</v>
      </c>
      <c r="G9163" s="333" t="s">
        <v>26211</v>
      </c>
    </row>
    <row r="9164" spans="1:7" ht="45">
      <c r="A9164" s="333">
        <v>42202702</v>
      </c>
      <c r="B9164" s="333" t="s">
        <v>26212</v>
      </c>
      <c r="D9164" s="333" t="s">
        <v>26213</v>
      </c>
      <c r="E9164" s="333" t="s">
        <v>19182</v>
      </c>
      <c r="F9164" s="333" t="s">
        <v>19183</v>
      </c>
      <c r="G9164" s="333" t="s">
        <v>26214</v>
      </c>
    </row>
    <row r="9165" spans="1:7" ht="30">
      <c r="A9165" s="333">
        <v>42202703</v>
      </c>
      <c r="B9165" s="333" t="s">
        <v>26215</v>
      </c>
      <c r="D9165" s="333" t="s">
        <v>26216</v>
      </c>
      <c r="E9165" s="333" t="s">
        <v>19182</v>
      </c>
      <c r="F9165" s="333" t="s">
        <v>19183</v>
      </c>
      <c r="G9165" s="333" t="s">
        <v>26217</v>
      </c>
    </row>
    <row r="9166" spans="1:7" ht="30">
      <c r="A9166" s="333">
        <v>42202704</v>
      </c>
      <c r="B9166" s="333" t="s">
        <v>26218</v>
      </c>
      <c r="D9166" s="333" t="s">
        <v>26219</v>
      </c>
      <c r="E9166" s="333" t="s">
        <v>19182</v>
      </c>
      <c r="F9166" s="333" t="s">
        <v>19183</v>
      </c>
      <c r="G9166" s="333" t="s">
        <v>26220</v>
      </c>
    </row>
    <row r="9167" spans="1:7">
      <c r="A9167" s="333">
        <v>42202800</v>
      </c>
      <c r="B9167" s="333" t="s">
        <v>26221</v>
      </c>
      <c r="D9167" s="333" t="s">
        <v>2173</v>
      </c>
      <c r="E9167" s="333" t="s">
        <v>2173</v>
      </c>
      <c r="F9167" s="333" t="s">
        <v>2173</v>
      </c>
      <c r="G9167" s="333" t="s">
        <v>2173</v>
      </c>
    </row>
    <row r="9168" spans="1:7" ht="45">
      <c r="A9168" s="333">
        <v>42202801</v>
      </c>
      <c r="B9168" s="333" t="s">
        <v>26222</v>
      </c>
      <c r="D9168" s="333" t="s">
        <v>26223</v>
      </c>
      <c r="E9168" s="333" t="s">
        <v>19182</v>
      </c>
      <c r="F9168" s="333" t="s">
        <v>19183</v>
      </c>
      <c r="G9168" s="333" t="s">
        <v>26224</v>
      </c>
    </row>
    <row r="9169" spans="1:7" ht="45">
      <c r="A9169" s="333">
        <v>42202802</v>
      </c>
      <c r="B9169" s="333" t="s">
        <v>26225</v>
      </c>
      <c r="D9169" s="333" t="s">
        <v>17827</v>
      </c>
      <c r="E9169" s="333" t="s">
        <v>19182</v>
      </c>
      <c r="F9169" s="333" t="s">
        <v>19183</v>
      </c>
      <c r="G9169" s="333" t="s">
        <v>26226</v>
      </c>
    </row>
    <row r="9170" spans="1:7">
      <c r="A9170" s="333">
        <v>42202900</v>
      </c>
      <c r="B9170" s="333" t="s">
        <v>26227</v>
      </c>
      <c r="D9170" s="333" t="s">
        <v>2173</v>
      </c>
      <c r="E9170" s="333" t="s">
        <v>2173</v>
      </c>
      <c r="F9170" s="333" t="s">
        <v>2173</v>
      </c>
      <c r="G9170" s="333" t="s">
        <v>2173</v>
      </c>
    </row>
    <row r="9171" spans="1:7" ht="30">
      <c r="A9171" s="333">
        <v>42202901</v>
      </c>
      <c r="B9171" s="333" t="s">
        <v>26228</v>
      </c>
      <c r="D9171" s="333" t="s">
        <v>26229</v>
      </c>
      <c r="E9171" s="333" t="s">
        <v>19182</v>
      </c>
      <c r="F9171" s="333" t="s">
        <v>19183</v>
      </c>
      <c r="G9171" s="333" t="s">
        <v>26230</v>
      </c>
    </row>
    <row r="9172" spans="1:7">
      <c r="A9172" s="333">
        <v>42203000</v>
      </c>
      <c r="B9172" s="333" t="s">
        <v>26231</v>
      </c>
      <c r="D9172" s="333" t="s">
        <v>2173</v>
      </c>
      <c r="E9172" s="333" t="s">
        <v>2173</v>
      </c>
      <c r="F9172" s="333" t="s">
        <v>2173</v>
      </c>
      <c r="G9172" s="333" t="s">
        <v>2173</v>
      </c>
    </row>
    <row r="9173" spans="1:7" ht="30">
      <c r="A9173" s="333">
        <v>42203001</v>
      </c>
      <c r="B9173" s="333" t="s">
        <v>26232</v>
      </c>
      <c r="D9173" s="333" t="s">
        <v>26233</v>
      </c>
      <c r="E9173" s="333" t="s">
        <v>19182</v>
      </c>
      <c r="F9173" s="333" t="s">
        <v>19183</v>
      </c>
      <c r="G9173" s="333" t="s">
        <v>26234</v>
      </c>
    </row>
    <row r="9174" spans="1:7">
      <c r="A9174" s="333">
        <v>42203100</v>
      </c>
      <c r="B9174" s="333" t="s">
        <v>26235</v>
      </c>
      <c r="D9174" s="333" t="s">
        <v>2173</v>
      </c>
      <c r="E9174" s="333" t="s">
        <v>2173</v>
      </c>
      <c r="F9174" s="333" t="s">
        <v>2173</v>
      </c>
      <c r="G9174" s="333" t="s">
        <v>2173</v>
      </c>
    </row>
    <row r="9175" spans="1:7">
      <c r="A9175" s="333">
        <v>42203101</v>
      </c>
      <c r="B9175" s="333" t="s">
        <v>26236</v>
      </c>
      <c r="D9175" s="333" t="s">
        <v>26237</v>
      </c>
      <c r="E9175" s="333" t="s">
        <v>19182</v>
      </c>
      <c r="F9175" s="333" t="s">
        <v>19183</v>
      </c>
      <c r="G9175" s="333" t="s">
        <v>26238</v>
      </c>
    </row>
    <row r="9176" spans="1:7">
      <c r="A9176" s="333">
        <v>42203200</v>
      </c>
      <c r="B9176" s="333" t="s">
        <v>26239</v>
      </c>
      <c r="D9176" s="333" t="s">
        <v>2173</v>
      </c>
      <c r="E9176" s="333" t="s">
        <v>2173</v>
      </c>
      <c r="F9176" s="333" t="s">
        <v>2173</v>
      </c>
      <c r="G9176" s="333" t="s">
        <v>2173</v>
      </c>
    </row>
    <row r="9177" spans="1:7" ht="30">
      <c r="A9177" s="333">
        <v>42203201</v>
      </c>
      <c r="B9177" s="333" t="s">
        <v>26240</v>
      </c>
      <c r="D9177" s="333" t="s">
        <v>26241</v>
      </c>
      <c r="E9177" s="333" t="s">
        <v>19182</v>
      </c>
      <c r="F9177" s="333" t="s">
        <v>19183</v>
      </c>
      <c r="G9177" s="333" t="s">
        <v>26242</v>
      </c>
    </row>
    <row r="9178" spans="1:7" ht="30">
      <c r="A9178" s="333">
        <v>42203202</v>
      </c>
      <c r="B9178" s="333" t="s">
        <v>26243</v>
      </c>
      <c r="D9178" s="333" t="s">
        <v>26244</v>
      </c>
      <c r="E9178" s="333" t="s">
        <v>19182</v>
      </c>
      <c r="F9178" s="333" t="s">
        <v>19183</v>
      </c>
      <c r="G9178" s="333" t="s">
        <v>26245</v>
      </c>
    </row>
    <row r="9179" spans="1:7">
      <c r="A9179" s="333">
        <v>42203300</v>
      </c>
      <c r="B9179" s="333" t="s">
        <v>26246</v>
      </c>
      <c r="D9179" s="333" t="s">
        <v>2173</v>
      </c>
      <c r="E9179" s="333" t="s">
        <v>2173</v>
      </c>
      <c r="F9179" s="333" t="s">
        <v>2173</v>
      </c>
      <c r="G9179" s="333" t="s">
        <v>2173</v>
      </c>
    </row>
    <row r="9180" spans="1:7" ht="45">
      <c r="A9180" s="333">
        <v>42203301</v>
      </c>
      <c r="B9180" s="333" t="s">
        <v>26247</v>
      </c>
      <c r="D9180" s="333" t="s">
        <v>26248</v>
      </c>
      <c r="E9180" s="333" t="s">
        <v>19182</v>
      </c>
      <c r="F9180" s="333" t="s">
        <v>19183</v>
      </c>
      <c r="G9180" s="333" t="s">
        <v>26249</v>
      </c>
    </row>
    <row r="9181" spans="1:7" ht="30">
      <c r="A9181" s="333">
        <v>42203302</v>
      </c>
      <c r="B9181" s="333" t="s">
        <v>26250</v>
      </c>
      <c r="D9181" s="333" t="s">
        <v>26251</v>
      </c>
      <c r="E9181" s="333" t="s">
        <v>19182</v>
      </c>
      <c r="F9181" s="333" t="s">
        <v>19183</v>
      </c>
      <c r="G9181" s="333" t="s">
        <v>26252</v>
      </c>
    </row>
    <row r="9182" spans="1:7" ht="45">
      <c r="A9182" s="333">
        <v>42203303</v>
      </c>
      <c r="B9182" s="333" t="s">
        <v>26253</v>
      </c>
      <c r="D9182" s="333" t="s">
        <v>26254</v>
      </c>
      <c r="E9182" s="333" t="s">
        <v>19182</v>
      </c>
      <c r="F9182" s="333" t="s">
        <v>19183</v>
      </c>
      <c r="G9182" s="333" t="s">
        <v>26255</v>
      </c>
    </row>
    <row r="9183" spans="1:7" ht="30">
      <c r="A9183" s="333">
        <v>42203400</v>
      </c>
      <c r="B9183" s="333" t="s">
        <v>26256</v>
      </c>
      <c r="D9183" s="333" t="s">
        <v>2173</v>
      </c>
      <c r="E9183" s="333" t="s">
        <v>2173</v>
      </c>
      <c r="F9183" s="333" t="s">
        <v>2173</v>
      </c>
      <c r="G9183" s="333" t="s">
        <v>2173</v>
      </c>
    </row>
    <row r="9184" spans="1:7" ht="45">
      <c r="A9184" s="333">
        <v>42203401</v>
      </c>
      <c r="B9184" s="333" t="s">
        <v>26257</v>
      </c>
      <c r="D9184" s="333" t="s">
        <v>26258</v>
      </c>
      <c r="E9184" s="333" t="s">
        <v>14926</v>
      </c>
      <c r="F9184" s="333" t="s">
        <v>14927</v>
      </c>
      <c r="G9184" s="333" t="s">
        <v>26259</v>
      </c>
    </row>
    <row r="9185" spans="1:7" ht="45">
      <c r="A9185" s="333">
        <v>42203402</v>
      </c>
      <c r="B9185" s="333" t="s">
        <v>26260</v>
      </c>
      <c r="D9185" s="333" t="s">
        <v>26261</v>
      </c>
      <c r="E9185" s="333" t="s">
        <v>14926</v>
      </c>
      <c r="F9185" s="333" t="s">
        <v>14927</v>
      </c>
      <c r="G9185" s="333" t="s">
        <v>26262</v>
      </c>
    </row>
    <row r="9186" spans="1:7" ht="75">
      <c r="A9186" s="333">
        <v>42203403</v>
      </c>
      <c r="B9186" s="333" t="s">
        <v>26263</v>
      </c>
      <c r="D9186" s="333" t="s">
        <v>26261</v>
      </c>
      <c r="E9186" s="333" t="s">
        <v>14926</v>
      </c>
      <c r="F9186" s="333" t="s">
        <v>14927</v>
      </c>
      <c r="G9186" s="333" t="s">
        <v>26264</v>
      </c>
    </row>
    <row r="9187" spans="1:7" ht="45">
      <c r="A9187" s="333">
        <v>42203404</v>
      </c>
      <c r="B9187" s="333" t="s">
        <v>26265</v>
      </c>
      <c r="D9187" s="333" t="s">
        <v>26266</v>
      </c>
      <c r="E9187" s="333" t="s">
        <v>14926</v>
      </c>
      <c r="F9187" s="333" t="s">
        <v>14927</v>
      </c>
      <c r="G9187" s="333" t="s">
        <v>26267</v>
      </c>
    </row>
    <row r="9188" spans="1:7" ht="45">
      <c r="A9188" s="333">
        <v>42203405</v>
      </c>
      <c r="B9188" s="333" t="s">
        <v>26268</v>
      </c>
      <c r="D9188" s="333" t="s">
        <v>26269</v>
      </c>
      <c r="E9188" s="333" t="s">
        <v>14926</v>
      </c>
      <c r="F9188" s="333" t="s">
        <v>14927</v>
      </c>
      <c r="G9188" s="333" t="s">
        <v>26270</v>
      </c>
    </row>
    <row r="9189" spans="1:7" ht="45">
      <c r="A9189" s="333">
        <v>42203406</v>
      </c>
      <c r="B9189" s="333" t="s">
        <v>26271</v>
      </c>
      <c r="D9189" s="333" t="s">
        <v>26272</v>
      </c>
      <c r="E9189" s="333" t="s">
        <v>19182</v>
      </c>
      <c r="F9189" s="333" t="s">
        <v>19183</v>
      </c>
      <c r="G9189" s="333" t="s">
        <v>26273</v>
      </c>
    </row>
    <row r="9190" spans="1:7" ht="45">
      <c r="A9190" s="333">
        <v>42203407</v>
      </c>
      <c r="B9190" s="333" t="s">
        <v>26274</v>
      </c>
      <c r="D9190" s="333" t="s">
        <v>26275</v>
      </c>
      <c r="E9190" s="333" t="s">
        <v>14926</v>
      </c>
      <c r="F9190" s="333" t="s">
        <v>14927</v>
      </c>
      <c r="G9190" s="333" t="s">
        <v>26276</v>
      </c>
    </row>
    <row r="9191" spans="1:7" ht="30">
      <c r="A9191" s="333">
        <v>42203408</v>
      </c>
      <c r="B9191" s="333" t="s">
        <v>26277</v>
      </c>
      <c r="D9191" s="333" t="s">
        <v>26278</v>
      </c>
      <c r="E9191" s="333" t="s">
        <v>19182</v>
      </c>
      <c r="F9191" s="333" t="s">
        <v>19183</v>
      </c>
      <c r="G9191" s="333" t="s">
        <v>26279</v>
      </c>
    </row>
    <row r="9192" spans="1:7" ht="30">
      <c r="A9192" s="333">
        <v>42203409</v>
      </c>
      <c r="B9192" s="333" t="s">
        <v>26280</v>
      </c>
      <c r="D9192" s="333" t="s">
        <v>26281</v>
      </c>
      <c r="E9192" s="333" t="s">
        <v>19182</v>
      </c>
      <c r="F9192" s="333" t="s">
        <v>19183</v>
      </c>
      <c r="G9192" s="333" t="s">
        <v>26282</v>
      </c>
    </row>
    <row r="9193" spans="1:7" ht="30">
      <c r="A9193" s="333">
        <v>42203410</v>
      </c>
      <c r="B9193" s="333" t="s">
        <v>26283</v>
      </c>
      <c r="D9193" s="333" t="s">
        <v>26284</v>
      </c>
      <c r="E9193" s="333" t="s">
        <v>19182</v>
      </c>
      <c r="F9193" s="333" t="s">
        <v>19183</v>
      </c>
      <c r="G9193" s="333" t="s">
        <v>26285</v>
      </c>
    </row>
    <row r="9194" spans="1:7" ht="30">
      <c r="A9194" s="333">
        <v>42203411</v>
      </c>
      <c r="B9194" s="333" t="s">
        <v>26286</v>
      </c>
      <c r="D9194" s="333" t="s">
        <v>26287</v>
      </c>
      <c r="E9194" s="333" t="s">
        <v>19182</v>
      </c>
      <c r="F9194" s="333" t="s">
        <v>19183</v>
      </c>
      <c r="G9194" s="333" t="s">
        <v>26288</v>
      </c>
    </row>
    <row r="9195" spans="1:7" ht="30">
      <c r="A9195" s="333">
        <v>42203412</v>
      </c>
      <c r="B9195" s="333" t="s">
        <v>26289</v>
      </c>
      <c r="D9195" s="333" t="s">
        <v>26290</v>
      </c>
      <c r="E9195" s="333" t="s">
        <v>19182</v>
      </c>
      <c r="F9195" s="333" t="s">
        <v>19183</v>
      </c>
      <c r="G9195" s="333" t="s">
        <v>26291</v>
      </c>
    </row>
    <row r="9196" spans="1:7">
      <c r="A9196" s="333">
        <v>42203500</v>
      </c>
      <c r="B9196" s="333" t="s">
        <v>26292</v>
      </c>
      <c r="D9196" s="333" t="s">
        <v>2173</v>
      </c>
      <c r="E9196" s="333" t="s">
        <v>2173</v>
      </c>
      <c r="F9196" s="333" t="s">
        <v>2173</v>
      </c>
      <c r="G9196" s="333" t="s">
        <v>2173</v>
      </c>
    </row>
    <row r="9197" spans="1:7" ht="30">
      <c r="A9197" s="333">
        <v>42203501</v>
      </c>
      <c r="B9197" s="333" t="s">
        <v>26293</v>
      </c>
      <c r="D9197" s="333" t="s">
        <v>26294</v>
      </c>
      <c r="E9197" s="333" t="s">
        <v>14926</v>
      </c>
      <c r="F9197" s="333" t="s">
        <v>14927</v>
      </c>
      <c r="G9197" s="333" t="s">
        <v>26295</v>
      </c>
    </row>
    <row r="9198" spans="1:7" ht="30">
      <c r="A9198" s="333">
        <v>42203502</v>
      </c>
      <c r="B9198" s="333" t="s">
        <v>26296</v>
      </c>
      <c r="D9198" s="333" t="s">
        <v>26297</v>
      </c>
      <c r="E9198" s="333" t="s">
        <v>19182</v>
      </c>
      <c r="F9198" s="333" t="s">
        <v>19183</v>
      </c>
      <c r="G9198" s="333" t="s">
        <v>26298</v>
      </c>
    </row>
    <row r="9199" spans="1:7" ht="30">
      <c r="A9199" s="333">
        <v>42203503</v>
      </c>
      <c r="B9199" s="333" t="s">
        <v>26299</v>
      </c>
      <c r="D9199" s="333" t="s">
        <v>26300</v>
      </c>
      <c r="E9199" s="333" t="s">
        <v>19182</v>
      </c>
      <c r="F9199" s="333" t="s">
        <v>19183</v>
      </c>
      <c r="G9199" s="333" t="s">
        <v>26301</v>
      </c>
    </row>
    <row r="9200" spans="1:7" ht="45">
      <c r="A9200" s="333">
        <v>42203504</v>
      </c>
      <c r="B9200" s="333" t="s">
        <v>26302</v>
      </c>
      <c r="D9200" s="333" t="s">
        <v>26303</v>
      </c>
      <c r="E9200" s="333" t="s">
        <v>19182</v>
      </c>
      <c r="F9200" s="333" t="s">
        <v>19183</v>
      </c>
      <c r="G9200" s="333" t="s">
        <v>26304</v>
      </c>
    </row>
    <row r="9201" spans="1:7">
      <c r="A9201" s="333">
        <v>42203600</v>
      </c>
      <c r="B9201" s="333" t="s">
        <v>26305</v>
      </c>
      <c r="D9201" s="333" t="s">
        <v>2173</v>
      </c>
      <c r="E9201" s="333" t="s">
        <v>2173</v>
      </c>
      <c r="F9201" s="333" t="s">
        <v>2173</v>
      </c>
      <c r="G9201" s="333" t="s">
        <v>2173</v>
      </c>
    </row>
    <row r="9202" spans="1:7" ht="30">
      <c r="A9202" s="333">
        <v>42203601</v>
      </c>
      <c r="B9202" s="333" t="s">
        <v>26306</v>
      </c>
      <c r="D9202" s="333" t="s">
        <v>26307</v>
      </c>
      <c r="E9202" s="333" t="s">
        <v>19182</v>
      </c>
      <c r="F9202" s="333" t="s">
        <v>19183</v>
      </c>
      <c r="G9202" s="333" t="s">
        <v>26308</v>
      </c>
    </row>
    <row r="9203" spans="1:7" ht="30">
      <c r="A9203" s="333">
        <v>42203602</v>
      </c>
      <c r="B9203" s="333" t="s">
        <v>26309</v>
      </c>
      <c r="D9203" s="333" t="s">
        <v>26310</v>
      </c>
      <c r="E9203" s="333" t="s">
        <v>19182</v>
      </c>
      <c r="F9203" s="333" t="s">
        <v>19183</v>
      </c>
      <c r="G9203" s="333" t="s">
        <v>26311</v>
      </c>
    </row>
    <row r="9204" spans="1:7" ht="30">
      <c r="A9204" s="333">
        <v>42203603</v>
      </c>
      <c r="B9204" s="333" t="s">
        <v>26312</v>
      </c>
      <c r="D9204" s="333" t="s">
        <v>26313</v>
      </c>
      <c r="E9204" s="333" t="s">
        <v>19182</v>
      </c>
      <c r="F9204" s="333" t="s">
        <v>19183</v>
      </c>
      <c r="G9204" s="333" t="s">
        <v>26314</v>
      </c>
    </row>
    <row r="9205" spans="1:7" ht="30">
      <c r="A9205" s="333">
        <v>42203604</v>
      </c>
      <c r="B9205" s="333" t="s">
        <v>26315</v>
      </c>
      <c r="D9205" s="333" t="s">
        <v>26316</v>
      </c>
      <c r="E9205" s="333" t="s">
        <v>19182</v>
      </c>
      <c r="F9205" s="333" t="s">
        <v>19183</v>
      </c>
      <c r="G9205" s="333" t="s">
        <v>26317</v>
      </c>
    </row>
    <row r="9206" spans="1:7" ht="30">
      <c r="A9206" s="333">
        <v>42203605</v>
      </c>
      <c r="B9206" s="333" t="s">
        <v>26318</v>
      </c>
      <c r="D9206" s="333" t="s">
        <v>26319</v>
      </c>
      <c r="E9206" s="333" t="s">
        <v>19182</v>
      </c>
      <c r="F9206" s="333" t="s">
        <v>19183</v>
      </c>
      <c r="G9206" s="333" t="s">
        <v>26320</v>
      </c>
    </row>
    <row r="9207" spans="1:7">
      <c r="A9207" s="333">
        <v>42203700</v>
      </c>
      <c r="B9207" s="333" t="s">
        <v>26321</v>
      </c>
      <c r="D9207" s="333" t="s">
        <v>2173</v>
      </c>
      <c r="E9207" s="333" t="s">
        <v>2173</v>
      </c>
      <c r="F9207" s="333" t="s">
        <v>2173</v>
      </c>
      <c r="G9207" s="333" t="s">
        <v>2173</v>
      </c>
    </row>
    <row r="9208" spans="1:7" ht="30">
      <c r="A9208" s="333">
        <v>42203701</v>
      </c>
      <c r="B9208" s="333" t="s">
        <v>26322</v>
      </c>
      <c r="D9208" s="333" t="s">
        <v>26323</v>
      </c>
      <c r="E9208" s="333" t="s">
        <v>19182</v>
      </c>
      <c r="F9208" s="333" t="s">
        <v>19183</v>
      </c>
      <c r="G9208" s="333" t="s">
        <v>26324</v>
      </c>
    </row>
    <row r="9209" spans="1:7" ht="30">
      <c r="A9209" s="333">
        <v>42203702</v>
      </c>
      <c r="B9209" s="333" t="s">
        <v>26325</v>
      </c>
      <c r="D9209" s="333" t="s">
        <v>26326</v>
      </c>
      <c r="E9209" s="333" t="s">
        <v>19182</v>
      </c>
      <c r="F9209" s="333" t="s">
        <v>19183</v>
      </c>
      <c r="G9209" s="333" t="s">
        <v>26327</v>
      </c>
    </row>
    <row r="9210" spans="1:7" ht="30">
      <c r="A9210" s="333">
        <v>42203703</v>
      </c>
      <c r="B9210" s="333" t="s">
        <v>26328</v>
      </c>
      <c r="D9210" s="333" t="s">
        <v>26329</v>
      </c>
      <c r="E9210" s="333" t="s">
        <v>19182</v>
      </c>
      <c r="F9210" s="333" t="s">
        <v>19183</v>
      </c>
      <c r="G9210" s="333" t="s">
        <v>26330</v>
      </c>
    </row>
    <row r="9211" spans="1:7" ht="30">
      <c r="A9211" s="333">
        <v>42203704</v>
      </c>
      <c r="B9211" s="333" t="s">
        <v>26331</v>
      </c>
      <c r="D9211" s="333" t="s">
        <v>26332</v>
      </c>
      <c r="E9211" s="333" t="s">
        <v>19182</v>
      </c>
      <c r="F9211" s="333" t="s">
        <v>19183</v>
      </c>
      <c r="G9211" s="333" t="s">
        <v>26333</v>
      </c>
    </row>
    <row r="9212" spans="1:7" ht="30">
      <c r="A9212" s="333">
        <v>42203705</v>
      </c>
      <c r="B9212" s="333" t="s">
        <v>26334</v>
      </c>
      <c r="D9212" s="333" t="s">
        <v>26335</v>
      </c>
      <c r="E9212" s="333" t="s">
        <v>19182</v>
      </c>
      <c r="F9212" s="333" t="s">
        <v>19183</v>
      </c>
      <c r="G9212" s="333" t="s">
        <v>26336</v>
      </c>
    </row>
    <row r="9213" spans="1:7" ht="30">
      <c r="A9213" s="333">
        <v>42203706</v>
      </c>
      <c r="B9213" s="333" t="s">
        <v>26337</v>
      </c>
      <c r="D9213" s="333" t="s">
        <v>26338</v>
      </c>
      <c r="E9213" s="333" t="s">
        <v>19182</v>
      </c>
      <c r="F9213" s="333" t="s">
        <v>19183</v>
      </c>
      <c r="G9213" s="333" t="s">
        <v>26339</v>
      </c>
    </row>
    <row r="9214" spans="1:7" ht="30">
      <c r="A9214" s="333">
        <v>42203707</v>
      </c>
      <c r="B9214" s="333" t="s">
        <v>26340</v>
      </c>
      <c r="D9214" s="333" t="s">
        <v>26341</v>
      </c>
      <c r="E9214" s="333" t="s">
        <v>19182</v>
      </c>
      <c r="F9214" s="333" t="s">
        <v>19183</v>
      </c>
      <c r="G9214" s="333" t="s">
        <v>26342</v>
      </c>
    </row>
    <row r="9215" spans="1:7" ht="75">
      <c r="A9215" s="333">
        <v>42203708</v>
      </c>
      <c r="B9215" s="333" t="s">
        <v>26343</v>
      </c>
      <c r="D9215" s="333" t="s">
        <v>26344</v>
      </c>
      <c r="E9215" s="333" t="s">
        <v>4159</v>
      </c>
      <c r="F9215" s="333" t="s">
        <v>4160</v>
      </c>
      <c r="G9215" s="333" t="s">
        <v>26345</v>
      </c>
    </row>
    <row r="9216" spans="1:7" ht="30">
      <c r="A9216" s="333">
        <v>42203709</v>
      </c>
      <c r="B9216" s="333" t="s">
        <v>26346</v>
      </c>
      <c r="D9216" s="333" t="s">
        <v>26347</v>
      </c>
      <c r="E9216" s="333" t="s">
        <v>19182</v>
      </c>
      <c r="F9216" s="333" t="s">
        <v>19183</v>
      </c>
      <c r="G9216" s="333" t="s">
        <v>26348</v>
      </c>
    </row>
    <row r="9217" spans="1:7" ht="45">
      <c r="A9217" s="333">
        <v>42203710</v>
      </c>
      <c r="B9217" s="333" t="s">
        <v>26349</v>
      </c>
      <c r="D9217" s="333" t="s">
        <v>26350</v>
      </c>
      <c r="E9217" s="333" t="s">
        <v>19182</v>
      </c>
      <c r="F9217" s="333" t="s">
        <v>19183</v>
      </c>
      <c r="G9217" s="333" t="s">
        <v>26351</v>
      </c>
    </row>
    <row r="9218" spans="1:7">
      <c r="A9218" s="333">
        <v>42203800</v>
      </c>
      <c r="B9218" s="333" t="s">
        <v>26352</v>
      </c>
      <c r="D9218" s="333" t="s">
        <v>2173</v>
      </c>
      <c r="E9218" s="333" t="s">
        <v>2173</v>
      </c>
      <c r="F9218" s="333" t="s">
        <v>2173</v>
      </c>
      <c r="G9218" s="333" t="s">
        <v>2173</v>
      </c>
    </row>
    <row r="9219" spans="1:7" ht="30">
      <c r="A9219" s="333">
        <v>42203801</v>
      </c>
      <c r="B9219" s="333" t="s">
        <v>26353</v>
      </c>
      <c r="D9219" s="333" t="s">
        <v>26354</v>
      </c>
      <c r="E9219" s="333" t="s">
        <v>19182</v>
      </c>
      <c r="F9219" s="333" t="s">
        <v>19183</v>
      </c>
      <c r="G9219" s="333" t="s">
        <v>26355</v>
      </c>
    </row>
    <row r="9220" spans="1:7" ht="30">
      <c r="A9220" s="333">
        <v>42203802</v>
      </c>
      <c r="B9220" s="333" t="s">
        <v>26356</v>
      </c>
      <c r="D9220" s="333" t="s">
        <v>26357</v>
      </c>
      <c r="E9220" s="333" t="s">
        <v>19182</v>
      </c>
      <c r="F9220" s="333" t="s">
        <v>19183</v>
      </c>
      <c r="G9220" s="333" t="s">
        <v>26358</v>
      </c>
    </row>
    <row r="9221" spans="1:7" ht="30">
      <c r="A9221" s="333">
        <v>42203803</v>
      </c>
      <c r="B9221" s="333" t="s">
        <v>26359</v>
      </c>
      <c r="D9221" s="333" t="s">
        <v>26360</v>
      </c>
      <c r="E9221" s="333" t="s">
        <v>19182</v>
      </c>
      <c r="F9221" s="333" t="s">
        <v>19183</v>
      </c>
      <c r="G9221" s="333" t="s">
        <v>26361</v>
      </c>
    </row>
    <row r="9222" spans="1:7">
      <c r="A9222" s="333">
        <v>42203900</v>
      </c>
      <c r="B9222" s="333" t="s">
        <v>26362</v>
      </c>
      <c r="D9222" s="333" t="s">
        <v>2173</v>
      </c>
      <c r="E9222" s="333" t="s">
        <v>2173</v>
      </c>
      <c r="F9222" s="333" t="s">
        <v>2173</v>
      </c>
      <c r="G9222" s="333" t="s">
        <v>2173</v>
      </c>
    </row>
    <row r="9223" spans="1:7" ht="30">
      <c r="A9223" s="333">
        <v>42203901</v>
      </c>
      <c r="B9223" s="333" t="s">
        <v>26363</v>
      </c>
      <c r="D9223" s="333" t="s">
        <v>26364</v>
      </c>
      <c r="E9223" s="333" t="s">
        <v>19182</v>
      </c>
      <c r="F9223" s="333" t="s">
        <v>19183</v>
      </c>
      <c r="G9223" s="333" t="s">
        <v>26365</v>
      </c>
    </row>
    <row r="9224" spans="1:7" ht="45">
      <c r="A9224" s="333">
        <v>42203902</v>
      </c>
      <c r="B9224" s="333" t="s">
        <v>26366</v>
      </c>
      <c r="D9224" s="333" t="s">
        <v>26367</v>
      </c>
      <c r="E9224" s="333" t="s">
        <v>19182</v>
      </c>
      <c r="F9224" s="333" t="s">
        <v>19183</v>
      </c>
      <c r="G9224" s="333" t="s">
        <v>26368</v>
      </c>
    </row>
    <row r="9225" spans="1:7">
      <c r="A9225" s="333">
        <v>42204000</v>
      </c>
      <c r="B9225" s="333" t="s">
        <v>26369</v>
      </c>
      <c r="D9225" s="333" t="s">
        <v>2173</v>
      </c>
      <c r="E9225" s="333" t="s">
        <v>2173</v>
      </c>
      <c r="F9225" s="333" t="s">
        <v>2173</v>
      </c>
      <c r="G9225" s="333" t="s">
        <v>2173</v>
      </c>
    </row>
    <row r="9226" spans="1:7" ht="30">
      <c r="A9226" s="333">
        <v>42204001</v>
      </c>
      <c r="B9226" s="333" t="s">
        <v>26370</v>
      </c>
      <c r="D9226" s="333" t="s">
        <v>26371</v>
      </c>
      <c r="E9226" s="333" t="s">
        <v>19182</v>
      </c>
      <c r="F9226" s="333" t="s">
        <v>19183</v>
      </c>
      <c r="G9226" s="333" t="s">
        <v>26372</v>
      </c>
    </row>
    <row r="9227" spans="1:7" ht="30">
      <c r="A9227" s="333">
        <v>42204002</v>
      </c>
      <c r="B9227" s="333" t="s">
        <v>26373</v>
      </c>
      <c r="D9227" s="333" t="s">
        <v>26374</v>
      </c>
      <c r="E9227" s="333" t="s">
        <v>19182</v>
      </c>
      <c r="F9227" s="333" t="s">
        <v>19183</v>
      </c>
      <c r="G9227" s="333" t="s">
        <v>26375</v>
      </c>
    </row>
    <row r="9228" spans="1:7" ht="30">
      <c r="A9228" s="333">
        <v>42204002</v>
      </c>
      <c r="B9228" s="333" t="s">
        <v>26373</v>
      </c>
      <c r="D9228" s="333" t="s">
        <v>26374</v>
      </c>
      <c r="E9228" s="333" t="s">
        <v>19182</v>
      </c>
      <c r="F9228" s="333" t="s">
        <v>19183</v>
      </c>
      <c r="G9228" s="333" t="s">
        <v>26375</v>
      </c>
    </row>
    <row r="9229" spans="1:7" ht="30">
      <c r="A9229" s="333">
        <v>42204002</v>
      </c>
      <c r="B9229" s="333" t="s">
        <v>26373</v>
      </c>
      <c r="D9229" s="333" t="s">
        <v>26374</v>
      </c>
      <c r="E9229" s="333" t="s">
        <v>14926</v>
      </c>
      <c r="F9229" s="333" t="s">
        <v>14927</v>
      </c>
      <c r="G9229" s="333" t="s">
        <v>26375</v>
      </c>
    </row>
    <row r="9230" spans="1:7" ht="30">
      <c r="A9230" s="333">
        <v>42204002</v>
      </c>
      <c r="B9230" s="333" t="s">
        <v>26373</v>
      </c>
      <c r="D9230" s="333" t="s">
        <v>26374</v>
      </c>
      <c r="E9230" s="333" t="s">
        <v>14926</v>
      </c>
      <c r="F9230" s="333" t="s">
        <v>14927</v>
      </c>
      <c r="G9230" s="333" t="s">
        <v>26375</v>
      </c>
    </row>
    <row r="9231" spans="1:7" ht="30">
      <c r="A9231" s="333">
        <v>42204003</v>
      </c>
      <c r="B9231" s="333" t="s">
        <v>26376</v>
      </c>
      <c r="D9231" s="333" t="s">
        <v>26377</v>
      </c>
      <c r="E9231" s="333" t="s">
        <v>19182</v>
      </c>
      <c r="F9231" s="333" t="s">
        <v>19183</v>
      </c>
      <c r="G9231" s="333" t="s">
        <v>26378</v>
      </c>
    </row>
    <row r="9232" spans="1:7" ht="45">
      <c r="A9232" s="333">
        <v>42204004</v>
      </c>
      <c r="B9232" s="333" t="s">
        <v>26379</v>
      </c>
      <c r="D9232" s="333" t="s">
        <v>26380</v>
      </c>
      <c r="E9232" s="333" t="s">
        <v>19182</v>
      </c>
      <c r="F9232" s="333" t="s">
        <v>19183</v>
      </c>
      <c r="G9232" s="333" t="s">
        <v>26381</v>
      </c>
    </row>
    <row r="9233" spans="1:7" ht="45">
      <c r="A9233" s="333">
        <v>42204005</v>
      </c>
      <c r="B9233" s="333" t="s">
        <v>26382</v>
      </c>
      <c r="D9233" s="333" t="s">
        <v>26383</v>
      </c>
      <c r="E9233" s="333" t="s">
        <v>19182</v>
      </c>
      <c r="F9233" s="333" t="s">
        <v>19183</v>
      </c>
      <c r="G9233" s="333" t="s">
        <v>26384</v>
      </c>
    </row>
    <row r="9234" spans="1:7" ht="30">
      <c r="A9234" s="333">
        <v>42204006</v>
      </c>
      <c r="B9234" s="333" t="s">
        <v>26385</v>
      </c>
      <c r="D9234" s="333" t="s">
        <v>26386</v>
      </c>
      <c r="E9234" s="333" t="s">
        <v>19182</v>
      </c>
      <c r="F9234" s="333" t="s">
        <v>19183</v>
      </c>
      <c r="G9234" s="333" t="s">
        <v>26387</v>
      </c>
    </row>
    <row r="9235" spans="1:7" ht="30">
      <c r="A9235" s="333">
        <v>42204007</v>
      </c>
      <c r="B9235" s="333" t="s">
        <v>26388</v>
      </c>
      <c r="D9235" s="333" t="s">
        <v>26389</v>
      </c>
      <c r="E9235" s="333" t="s">
        <v>19182</v>
      </c>
      <c r="F9235" s="333" t="s">
        <v>19183</v>
      </c>
      <c r="G9235" s="333" t="s">
        <v>26390</v>
      </c>
    </row>
    <row r="9236" spans="1:7" ht="30">
      <c r="A9236" s="333">
        <v>42204008</v>
      </c>
      <c r="B9236" s="333" t="s">
        <v>26391</v>
      </c>
      <c r="D9236" s="333" t="s">
        <v>26392</v>
      </c>
      <c r="E9236" s="333" t="s">
        <v>7069</v>
      </c>
      <c r="F9236" s="333" t="s">
        <v>7070</v>
      </c>
      <c r="G9236" s="333" t="s">
        <v>26393</v>
      </c>
    </row>
    <row r="9237" spans="1:7">
      <c r="A9237" s="333">
        <v>42210000</v>
      </c>
      <c r="B9237" s="333" t="s">
        <v>26394</v>
      </c>
      <c r="D9237" s="333" t="s">
        <v>2173</v>
      </c>
      <c r="E9237" s="333" t="s">
        <v>2173</v>
      </c>
      <c r="F9237" s="333" t="s">
        <v>2173</v>
      </c>
      <c r="G9237" s="333" t="s">
        <v>2173</v>
      </c>
    </row>
    <row r="9238" spans="1:7">
      <c r="A9238" s="333">
        <v>42211500</v>
      </c>
      <c r="B9238" s="333" t="s">
        <v>26395</v>
      </c>
      <c r="D9238" s="333" t="s">
        <v>2173</v>
      </c>
      <c r="E9238" s="333" t="s">
        <v>2173</v>
      </c>
      <c r="F9238" s="333" t="s">
        <v>2173</v>
      </c>
      <c r="G9238" s="333" t="s">
        <v>2173</v>
      </c>
    </row>
    <row r="9239" spans="1:7" ht="30">
      <c r="A9239" s="333">
        <v>42211501</v>
      </c>
      <c r="B9239" s="333" t="s">
        <v>26396</v>
      </c>
      <c r="D9239" s="333" t="s">
        <v>26397</v>
      </c>
      <c r="E9239" s="333" t="s">
        <v>6754</v>
      </c>
      <c r="F9239" s="333" t="s">
        <v>6755</v>
      </c>
      <c r="G9239" s="333" t="s">
        <v>26398</v>
      </c>
    </row>
    <row r="9240" spans="1:7" ht="60">
      <c r="A9240" s="333">
        <v>42211502</v>
      </c>
      <c r="B9240" s="333" t="s">
        <v>26399</v>
      </c>
      <c r="D9240" s="333" t="s">
        <v>26400</v>
      </c>
      <c r="E9240" s="333" t="s">
        <v>6754</v>
      </c>
      <c r="F9240" s="333" t="s">
        <v>6755</v>
      </c>
      <c r="G9240" s="333" t="s">
        <v>26401</v>
      </c>
    </row>
    <row r="9241" spans="1:7" ht="30">
      <c r="A9241" s="333">
        <v>42211503</v>
      </c>
      <c r="B9241" s="333" t="s">
        <v>26402</v>
      </c>
      <c r="D9241" s="333" t="s">
        <v>26403</v>
      </c>
      <c r="E9241" s="333" t="s">
        <v>19182</v>
      </c>
      <c r="F9241" s="333" t="s">
        <v>19183</v>
      </c>
      <c r="G9241" s="333" t="s">
        <v>26404</v>
      </c>
    </row>
    <row r="9242" spans="1:7" ht="30">
      <c r="A9242" s="333">
        <v>42211504</v>
      </c>
      <c r="B9242" s="333" t="s">
        <v>26405</v>
      </c>
      <c r="D9242" s="333" t="s">
        <v>26406</v>
      </c>
      <c r="E9242" s="333" t="s">
        <v>19182</v>
      </c>
      <c r="F9242" s="333" t="s">
        <v>19183</v>
      </c>
      <c r="G9242" s="333" t="s">
        <v>26407</v>
      </c>
    </row>
    <row r="9243" spans="1:7" ht="30">
      <c r="A9243" s="333">
        <v>42211505</v>
      </c>
      <c r="B9243" s="333" t="s">
        <v>26408</v>
      </c>
      <c r="D9243" s="333" t="s">
        <v>26409</v>
      </c>
      <c r="E9243" s="333" t="s">
        <v>19182</v>
      </c>
      <c r="F9243" s="333" t="s">
        <v>19183</v>
      </c>
      <c r="G9243" s="333" t="s">
        <v>26410</v>
      </c>
    </row>
    <row r="9244" spans="1:7" ht="30">
      <c r="A9244" s="333">
        <v>42211506</v>
      </c>
      <c r="B9244" s="333" t="s">
        <v>26411</v>
      </c>
      <c r="D9244" s="333" t="s">
        <v>26412</v>
      </c>
      <c r="E9244" s="333" t="s">
        <v>19182</v>
      </c>
      <c r="F9244" s="333" t="s">
        <v>19183</v>
      </c>
      <c r="G9244" s="333" t="s">
        <v>26413</v>
      </c>
    </row>
    <row r="9245" spans="1:7" ht="45">
      <c r="A9245" s="333">
        <v>42211507</v>
      </c>
      <c r="B9245" s="333" t="s">
        <v>26414</v>
      </c>
      <c r="D9245" s="333" t="s">
        <v>26415</v>
      </c>
      <c r="E9245" s="333" t="s">
        <v>14926</v>
      </c>
      <c r="F9245" s="333" t="s">
        <v>14927</v>
      </c>
      <c r="G9245" s="333" t="s">
        <v>26416</v>
      </c>
    </row>
    <row r="9246" spans="1:7" ht="45">
      <c r="A9246" s="333">
        <v>42211508</v>
      </c>
      <c r="B9246" s="333" t="s">
        <v>26417</v>
      </c>
      <c r="D9246" s="333" t="s">
        <v>26418</v>
      </c>
      <c r="E9246" s="333" t="s">
        <v>14926</v>
      </c>
      <c r="F9246" s="333" t="s">
        <v>14927</v>
      </c>
      <c r="G9246" s="333" t="s">
        <v>26419</v>
      </c>
    </row>
    <row r="9247" spans="1:7" ht="45">
      <c r="A9247" s="333">
        <v>42211509</v>
      </c>
      <c r="B9247" s="333" t="s">
        <v>26420</v>
      </c>
      <c r="D9247" s="333" t="s">
        <v>26421</v>
      </c>
      <c r="E9247" s="333" t="s">
        <v>14926</v>
      </c>
      <c r="F9247" s="333" t="s">
        <v>14927</v>
      </c>
      <c r="G9247" s="333" t="s">
        <v>26422</v>
      </c>
    </row>
    <row r="9248" spans="1:7">
      <c r="A9248" s="333">
        <v>42211600</v>
      </c>
      <c r="B9248" s="333" t="s">
        <v>26423</v>
      </c>
      <c r="D9248" s="333" t="s">
        <v>2173</v>
      </c>
      <c r="E9248" s="333" t="s">
        <v>2173</v>
      </c>
      <c r="F9248" s="333" t="s">
        <v>2173</v>
      </c>
      <c r="G9248" s="333" t="s">
        <v>2173</v>
      </c>
    </row>
    <row r="9249" spans="1:7" ht="45">
      <c r="A9249" s="333">
        <v>42211601</v>
      </c>
      <c r="B9249" s="333" t="s">
        <v>26424</v>
      </c>
      <c r="D9249" s="333" t="s">
        <v>26425</v>
      </c>
      <c r="E9249" s="333" t="s">
        <v>14926</v>
      </c>
      <c r="F9249" s="333" t="s">
        <v>14927</v>
      </c>
      <c r="G9249" s="333" t="s">
        <v>26426</v>
      </c>
    </row>
    <row r="9250" spans="1:7" ht="30">
      <c r="A9250" s="333">
        <v>42211602</v>
      </c>
      <c r="B9250" s="333" t="s">
        <v>26427</v>
      </c>
      <c r="D9250" s="333" t="s">
        <v>26428</v>
      </c>
      <c r="E9250" s="333" t="s">
        <v>14926</v>
      </c>
      <c r="F9250" s="333" t="s">
        <v>14927</v>
      </c>
      <c r="G9250" s="333" t="s">
        <v>26429</v>
      </c>
    </row>
    <row r="9251" spans="1:7" ht="30">
      <c r="A9251" s="333">
        <v>42211603</v>
      </c>
      <c r="B9251" s="333" t="s">
        <v>26430</v>
      </c>
      <c r="D9251" s="333" t="s">
        <v>26431</v>
      </c>
      <c r="E9251" s="333" t="s">
        <v>14926</v>
      </c>
      <c r="F9251" s="333" t="s">
        <v>14927</v>
      </c>
      <c r="G9251" s="333" t="s">
        <v>26432</v>
      </c>
    </row>
    <row r="9252" spans="1:7" ht="30">
      <c r="A9252" s="333">
        <v>42211604</v>
      </c>
      <c r="B9252" s="333" t="s">
        <v>26433</v>
      </c>
      <c r="D9252" s="333" t="s">
        <v>26434</v>
      </c>
      <c r="E9252" s="333" t="s">
        <v>14926</v>
      </c>
      <c r="F9252" s="333" t="s">
        <v>14927</v>
      </c>
      <c r="G9252" s="333" t="s">
        <v>26435</v>
      </c>
    </row>
    <row r="9253" spans="1:7" ht="30">
      <c r="A9253" s="333">
        <v>42211605</v>
      </c>
      <c r="B9253" s="333" t="s">
        <v>26436</v>
      </c>
      <c r="D9253" s="333" t="s">
        <v>26437</v>
      </c>
      <c r="E9253" s="333" t="s">
        <v>14926</v>
      </c>
      <c r="F9253" s="333" t="s">
        <v>14927</v>
      </c>
      <c r="G9253" s="333" t="s">
        <v>26438</v>
      </c>
    </row>
    <row r="9254" spans="1:7" ht="30">
      <c r="A9254" s="333">
        <v>42211606</v>
      </c>
      <c r="B9254" s="333" t="s">
        <v>26439</v>
      </c>
      <c r="D9254" s="333" t="s">
        <v>26440</v>
      </c>
      <c r="E9254" s="333" t="s">
        <v>2512</v>
      </c>
      <c r="F9254" s="333" t="s">
        <v>2513</v>
      </c>
      <c r="G9254" s="333" t="s">
        <v>26441</v>
      </c>
    </row>
    <row r="9255" spans="1:7" ht="30">
      <c r="A9255" s="333">
        <v>42211607</v>
      </c>
      <c r="B9255" s="333" t="s">
        <v>26442</v>
      </c>
      <c r="D9255" s="333" t="s">
        <v>26443</v>
      </c>
      <c r="E9255" s="333" t="s">
        <v>2512</v>
      </c>
      <c r="F9255" s="333" t="s">
        <v>2513</v>
      </c>
      <c r="G9255" s="333" t="s">
        <v>26444</v>
      </c>
    </row>
    <row r="9256" spans="1:7" ht="30">
      <c r="A9256" s="333">
        <v>42211608</v>
      </c>
      <c r="B9256" s="333" t="s">
        <v>26445</v>
      </c>
      <c r="D9256" s="333" t="s">
        <v>26446</v>
      </c>
      <c r="E9256" s="333" t="s">
        <v>2512</v>
      </c>
      <c r="F9256" s="333" t="s">
        <v>2513</v>
      </c>
      <c r="G9256" s="333" t="s">
        <v>26447</v>
      </c>
    </row>
    <row r="9257" spans="1:7" ht="45">
      <c r="A9257" s="333">
        <v>42211609</v>
      </c>
      <c r="B9257" s="333" t="s">
        <v>26448</v>
      </c>
      <c r="D9257" s="333" t="s">
        <v>26449</v>
      </c>
      <c r="E9257" s="333" t="s">
        <v>2512</v>
      </c>
      <c r="F9257" s="333" t="s">
        <v>2513</v>
      </c>
      <c r="G9257" s="333" t="s">
        <v>26450</v>
      </c>
    </row>
    <row r="9258" spans="1:7" ht="30">
      <c r="A9258" s="333">
        <v>42211610</v>
      </c>
      <c r="B9258" s="333" t="s">
        <v>26451</v>
      </c>
      <c r="D9258" s="333" t="s">
        <v>26452</v>
      </c>
      <c r="E9258" s="333" t="s">
        <v>2512</v>
      </c>
      <c r="F9258" s="333" t="s">
        <v>2513</v>
      </c>
      <c r="G9258" s="333" t="s">
        <v>26453</v>
      </c>
    </row>
    <row r="9259" spans="1:7" ht="30">
      <c r="A9259" s="333">
        <v>42211611</v>
      </c>
      <c r="B9259" s="333" t="s">
        <v>26454</v>
      </c>
      <c r="D9259" s="333" t="s">
        <v>26455</v>
      </c>
      <c r="E9259" s="333" t="s">
        <v>2512</v>
      </c>
      <c r="F9259" s="333" t="s">
        <v>2513</v>
      </c>
      <c r="G9259" s="333" t="s">
        <v>26456</v>
      </c>
    </row>
    <row r="9260" spans="1:7" ht="30">
      <c r="A9260" s="333">
        <v>42211612</v>
      </c>
      <c r="B9260" s="333" t="s">
        <v>26457</v>
      </c>
      <c r="D9260" s="333" t="s">
        <v>26458</v>
      </c>
      <c r="E9260" s="333" t="s">
        <v>2512</v>
      </c>
      <c r="F9260" s="333" t="s">
        <v>2513</v>
      </c>
      <c r="G9260" s="333" t="s">
        <v>26459</v>
      </c>
    </row>
    <row r="9261" spans="1:7" ht="30">
      <c r="A9261" s="333">
        <v>42211613</v>
      </c>
      <c r="B9261" s="333" t="s">
        <v>26460</v>
      </c>
      <c r="D9261" s="333" t="s">
        <v>26458</v>
      </c>
      <c r="E9261" s="333" t="s">
        <v>2512</v>
      </c>
      <c r="F9261" s="333" t="s">
        <v>2513</v>
      </c>
      <c r="G9261" s="333" t="s">
        <v>26461</v>
      </c>
    </row>
    <row r="9262" spans="1:7" ht="30">
      <c r="A9262" s="333">
        <v>42211614</v>
      </c>
      <c r="B9262" s="333" t="s">
        <v>26462</v>
      </c>
      <c r="D9262" s="333" t="s">
        <v>26463</v>
      </c>
      <c r="E9262" s="333" t="s">
        <v>2512</v>
      </c>
      <c r="F9262" s="333" t="s">
        <v>2513</v>
      </c>
      <c r="G9262" s="333" t="s">
        <v>26464</v>
      </c>
    </row>
    <row r="9263" spans="1:7" ht="30">
      <c r="A9263" s="333">
        <v>42211615</v>
      </c>
      <c r="B9263" s="333" t="s">
        <v>26465</v>
      </c>
      <c r="D9263" s="333" t="s">
        <v>26466</v>
      </c>
      <c r="E9263" s="333" t="s">
        <v>2512</v>
      </c>
      <c r="F9263" s="333" t="s">
        <v>2513</v>
      </c>
      <c r="G9263" s="333" t="s">
        <v>26467</v>
      </c>
    </row>
    <row r="9264" spans="1:7" ht="30">
      <c r="A9264" s="333">
        <v>42211616</v>
      </c>
      <c r="B9264" s="333" t="s">
        <v>26468</v>
      </c>
      <c r="D9264" s="333" t="s">
        <v>26469</v>
      </c>
      <c r="E9264" s="333" t="s">
        <v>2512</v>
      </c>
      <c r="F9264" s="333" t="s">
        <v>2513</v>
      </c>
      <c r="G9264" s="333" t="s">
        <v>26470</v>
      </c>
    </row>
    <row r="9265" spans="1:7" ht="30">
      <c r="A9265" s="333">
        <v>42211617</v>
      </c>
      <c r="B9265" s="333" t="s">
        <v>26471</v>
      </c>
      <c r="D9265" s="333" t="s">
        <v>26472</v>
      </c>
      <c r="E9265" s="333" t="s">
        <v>19182</v>
      </c>
      <c r="F9265" s="333" t="s">
        <v>19183</v>
      </c>
      <c r="G9265" s="333" t="s">
        <v>26473</v>
      </c>
    </row>
    <row r="9266" spans="1:7" ht="30">
      <c r="A9266" s="333">
        <v>42211618</v>
      </c>
      <c r="B9266" s="333" t="s">
        <v>26474</v>
      </c>
      <c r="D9266" s="333" t="s">
        <v>26475</v>
      </c>
      <c r="E9266" s="333" t="s">
        <v>14926</v>
      </c>
      <c r="F9266" s="333" t="s">
        <v>14927</v>
      </c>
      <c r="G9266" s="333" t="s">
        <v>26476</v>
      </c>
    </row>
    <row r="9267" spans="1:7">
      <c r="A9267" s="333">
        <v>42211700</v>
      </c>
      <c r="B9267" s="333" t="s">
        <v>26477</v>
      </c>
      <c r="D9267" s="333" t="s">
        <v>2173</v>
      </c>
      <c r="E9267" s="333" t="s">
        <v>2173</v>
      </c>
      <c r="F9267" s="333" t="s">
        <v>2173</v>
      </c>
      <c r="G9267" s="333" t="s">
        <v>2173</v>
      </c>
    </row>
    <row r="9268" spans="1:7" ht="30">
      <c r="A9268" s="333">
        <v>42211701</v>
      </c>
      <c r="B9268" s="333" t="s">
        <v>26478</v>
      </c>
      <c r="D9268" s="333" t="s">
        <v>26479</v>
      </c>
      <c r="E9268" s="333" t="s">
        <v>14926</v>
      </c>
      <c r="F9268" s="333" t="s">
        <v>14927</v>
      </c>
      <c r="G9268" s="333" t="s">
        <v>26480</v>
      </c>
    </row>
    <row r="9269" spans="1:7" ht="45">
      <c r="A9269" s="333">
        <v>42211702</v>
      </c>
      <c r="B9269" s="333" t="s">
        <v>26481</v>
      </c>
      <c r="D9269" s="333" t="s">
        <v>26482</v>
      </c>
      <c r="E9269" s="333" t="s">
        <v>5334</v>
      </c>
      <c r="F9269" s="333" t="s">
        <v>5335</v>
      </c>
      <c r="G9269" s="333" t="s">
        <v>26483</v>
      </c>
    </row>
    <row r="9270" spans="1:7" ht="30">
      <c r="A9270" s="333">
        <v>42211703</v>
      </c>
      <c r="B9270" s="333" t="s">
        <v>26484</v>
      </c>
      <c r="D9270" s="333" t="s">
        <v>26485</v>
      </c>
      <c r="E9270" s="333" t="s">
        <v>5331</v>
      </c>
      <c r="F9270" s="333" t="s">
        <v>5332</v>
      </c>
      <c r="G9270" s="333" t="s">
        <v>26486</v>
      </c>
    </row>
    <row r="9271" spans="1:7" ht="30">
      <c r="A9271" s="333">
        <v>42211704</v>
      </c>
      <c r="B9271" s="333" t="s">
        <v>26487</v>
      </c>
      <c r="D9271" s="333" t="s">
        <v>26488</v>
      </c>
      <c r="E9271" s="333" t="s">
        <v>3401</v>
      </c>
      <c r="F9271" s="333" t="s">
        <v>3402</v>
      </c>
      <c r="G9271" s="333" t="s">
        <v>26489</v>
      </c>
    </row>
    <row r="9272" spans="1:7" ht="45">
      <c r="A9272" s="333">
        <v>42211705</v>
      </c>
      <c r="B9272" s="333" t="s">
        <v>26490</v>
      </c>
      <c r="D9272" s="333" t="s">
        <v>26491</v>
      </c>
      <c r="E9272" s="333" t="s">
        <v>14926</v>
      </c>
      <c r="F9272" s="333" t="s">
        <v>14927</v>
      </c>
      <c r="G9272" s="333" t="s">
        <v>26492</v>
      </c>
    </row>
    <row r="9273" spans="1:7" ht="45">
      <c r="A9273" s="333">
        <v>42211706</v>
      </c>
      <c r="B9273" s="333" t="s">
        <v>26493</v>
      </c>
      <c r="D9273" s="333" t="s">
        <v>26494</v>
      </c>
      <c r="E9273" s="333" t="s">
        <v>3401</v>
      </c>
      <c r="F9273" s="333" t="s">
        <v>3402</v>
      </c>
      <c r="G9273" s="333" t="s">
        <v>26495</v>
      </c>
    </row>
    <row r="9274" spans="1:7" ht="30">
      <c r="A9274" s="333">
        <v>42211707</v>
      </c>
      <c r="B9274" s="333" t="s">
        <v>26496</v>
      </c>
      <c r="D9274" s="333" t="s">
        <v>26497</v>
      </c>
      <c r="E9274" s="333" t="s">
        <v>14926</v>
      </c>
      <c r="F9274" s="333" t="s">
        <v>14927</v>
      </c>
      <c r="G9274" s="333" t="s">
        <v>26498</v>
      </c>
    </row>
    <row r="9275" spans="1:7" ht="45">
      <c r="A9275" s="333">
        <v>42211708</v>
      </c>
      <c r="B9275" s="333" t="s">
        <v>26499</v>
      </c>
      <c r="D9275" s="333" t="s">
        <v>26500</v>
      </c>
      <c r="E9275" s="333" t="s">
        <v>14926</v>
      </c>
      <c r="F9275" s="333" t="s">
        <v>14927</v>
      </c>
      <c r="G9275" s="333" t="s">
        <v>26501</v>
      </c>
    </row>
    <row r="9276" spans="1:7" ht="45">
      <c r="A9276" s="333">
        <v>42211709</v>
      </c>
      <c r="B9276" s="333" t="s">
        <v>26502</v>
      </c>
      <c r="D9276" s="333" t="s">
        <v>26503</v>
      </c>
      <c r="E9276" s="333" t="s">
        <v>14926</v>
      </c>
      <c r="F9276" s="333" t="s">
        <v>14927</v>
      </c>
      <c r="G9276" s="333" t="s">
        <v>26504</v>
      </c>
    </row>
    <row r="9277" spans="1:7" ht="45">
      <c r="A9277" s="333">
        <v>42211710</v>
      </c>
      <c r="B9277" s="333" t="s">
        <v>26505</v>
      </c>
      <c r="D9277" s="333" t="s">
        <v>26506</v>
      </c>
      <c r="E9277" s="333" t="s">
        <v>14926</v>
      </c>
      <c r="F9277" s="333" t="s">
        <v>14927</v>
      </c>
      <c r="G9277" s="333" t="s">
        <v>26507</v>
      </c>
    </row>
    <row r="9278" spans="1:7" ht="45">
      <c r="A9278" s="333">
        <v>42211711</v>
      </c>
      <c r="B9278" s="333" t="s">
        <v>26508</v>
      </c>
      <c r="D9278" s="333" t="s">
        <v>26509</v>
      </c>
      <c r="E9278" s="333" t="s">
        <v>14926</v>
      </c>
      <c r="F9278" s="333" t="s">
        <v>14927</v>
      </c>
      <c r="G9278" s="333" t="s">
        <v>26510</v>
      </c>
    </row>
    <row r="9279" spans="1:7" ht="45">
      <c r="A9279" s="333">
        <v>42211712</v>
      </c>
      <c r="B9279" s="333" t="s">
        <v>26511</v>
      </c>
      <c r="D9279" s="333" t="s">
        <v>23888</v>
      </c>
      <c r="E9279" s="333" t="s">
        <v>14926</v>
      </c>
      <c r="F9279" s="333" t="s">
        <v>14927</v>
      </c>
      <c r="G9279" s="333" t="s">
        <v>26512</v>
      </c>
    </row>
    <row r="9280" spans="1:7">
      <c r="A9280" s="333">
        <v>42211800</v>
      </c>
      <c r="B9280" s="333" t="s">
        <v>26513</v>
      </c>
      <c r="D9280" s="333" t="s">
        <v>2173</v>
      </c>
      <c r="E9280" s="333" t="s">
        <v>2173</v>
      </c>
      <c r="F9280" s="333" t="s">
        <v>2173</v>
      </c>
      <c r="G9280" s="333" t="s">
        <v>2173</v>
      </c>
    </row>
    <row r="9281" spans="1:7" ht="45">
      <c r="A9281" s="333">
        <v>42211801</v>
      </c>
      <c r="B9281" s="333" t="s">
        <v>26514</v>
      </c>
      <c r="D9281" s="333" t="s">
        <v>26515</v>
      </c>
      <c r="E9281" s="333" t="s">
        <v>14926</v>
      </c>
      <c r="F9281" s="333" t="s">
        <v>14927</v>
      </c>
      <c r="G9281" s="333" t="s">
        <v>26516</v>
      </c>
    </row>
    <row r="9282" spans="1:7" ht="45">
      <c r="A9282" s="333">
        <v>42211802</v>
      </c>
      <c r="B9282" s="333" t="s">
        <v>26517</v>
      </c>
      <c r="D9282" s="333" t="s">
        <v>26518</v>
      </c>
      <c r="E9282" s="333" t="s">
        <v>14926</v>
      </c>
      <c r="F9282" s="333" t="s">
        <v>14927</v>
      </c>
      <c r="G9282" s="333" t="s">
        <v>26519</v>
      </c>
    </row>
    <row r="9283" spans="1:7" ht="45">
      <c r="A9283" s="333">
        <v>42211803</v>
      </c>
      <c r="B9283" s="333" t="s">
        <v>26520</v>
      </c>
      <c r="D9283" s="333" t="s">
        <v>26521</v>
      </c>
      <c r="E9283" s="333" t="s">
        <v>14926</v>
      </c>
      <c r="F9283" s="333" t="s">
        <v>14927</v>
      </c>
      <c r="G9283" s="333" t="s">
        <v>26522</v>
      </c>
    </row>
    <row r="9284" spans="1:7" ht="45">
      <c r="A9284" s="333">
        <v>42211804</v>
      </c>
      <c r="B9284" s="333" t="s">
        <v>26523</v>
      </c>
      <c r="D9284" s="333" t="s">
        <v>26524</v>
      </c>
      <c r="E9284" s="333" t="s">
        <v>26525</v>
      </c>
      <c r="F9284" s="333" t="s">
        <v>26526</v>
      </c>
      <c r="G9284" s="333" t="s">
        <v>26527</v>
      </c>
    </row>
    <row r="9285" spans="1:7" ht="45">
      <c r="A9285" s="333">
        <v>42211805</v>
      </c>
      <c r="B9285" s="333" t="s">
        <v>26528</v>
      </c>
      <c r="D9285" s="333" t="s">
        <v>26529</v>
      </c>
      <c r="E9285" s="333" t="s">
        <v>14926</v>
      </c>
      <c r="F9285" s="333" t="s">
        <v>14927</v>
      </c>
      <c r="G9285" s="333" t="s">
        <v>26530</v>
      </c>
    </row>
    <row r="9286" spans="1:7" ht="45">
      <c r="A9286" s="333">
        <v>42211806</v>
      </c>
      <c r="B9286" s="333" t="s">
        <v>26531</v>
      </c>
      <c r="D9286" s="333" t="s">
        <v>26532</v>
      </c>
      <c r="E9286" s="333" t="s">
        <v>14926</v>
      </c>
      <c r="F9286" s="333" t="s">
        <v>14927</v>
      </c>
      <c r="G9286" s="333" t="s">
        <v>26533</v>
      </c>
    </row>
    <row r="9287" spans="1:7" ht="45">
      <c r="A9287" s="333">
        <v>42211807</v>
      </c>
      <c r="B9287" s="333" t="s">
        <v>26534</v>
      </c>
      <c r="D9287" s="333" t="s">
        <v>26535</v>
      </c>
      <c r="E9287" s="333" t="s">
        <v>26525</v>
      </c>
      <c r="F9287" s="333" t="s">
        <v>26526</v>
      </c>
      <c r="G9287" s="333" t="s">
        <v>26536</v>
      </c>
    </row>
    <row r="9288" spans="1:7" ht="45">
      <c r="A9288" s="333">
        <v>42211808</v>
      </c>
      <c r="B9288" s="333" t="s">
        <v>26537</v>
      </c>
      <c r="D9288" s="333" t="s">
        <v>26538</v>
      </c>
      <c r="E9288" s="333" t="s">
        <v>3401</v>
      </c>
      <c r="F9288" s="333" t="s">
        <v>3402</v>
      </c>
      <c r="G9288" s="333" t="s">
        <v>26539</v>
      </c>
    </row>
    <row r="9289" spans="1:7" ht="45">
      <c r="A9289" s="333">
        <v>42211809</v>
      </c>
      <c r="B9289" s="333" t="s">
        <v>26540</v>
      </c>
      <c r="D9289" s="333" t="s">
        <v>26541</v>
      </c>
      <c r="E9289" s="333" t="s">
        <v>23005</v>
      </c>
      <c r="F9289" s="333" t="s">
        <v>23006</v>
      </c>
      <c r="G9289" s="333" t="s">
        <v>26542</v>
      </c>
    </row>
    <row r="9290" spans="1:7" ht="45">
      <c r="A9290" s="333">
        <v>42211810</v>
      </c>
      <c r="B9290" s="333" t="s">
        <v>26543</v>
      </c>
      <c r="D9290" s="333" t="s">
        <v>26544</v>
      </c>
      <c r="E9290" s="333" t="s">
        <v>14926</v>
      </c>
      <c r="F9290" s="333" t="s">
        <v>14927</v>
      </c>
      <c r="G9290" s="333" t="s">
        <v>26545</v>
      </c>
    </row>
    <row r="9291" spans="1:7" ht="45">
      <c r="A9291" s="333">
        <v>42211811</v>
      </c>
      <c r="B9291" s="333" t="s">
        <v>26546</v>
      </c>
      <c r="D9291" s="333" t="s">
        <v>26547</v>
      </c>
      <c r="E9291" s="333" t="s">
        <v>6124</v>
      </c>
      <c r="F9291" s="333" t="s">
        <v>6125</v>
      </c>
      <c r="G9291" s="333" t="s">
        <v>26548</v>
      </c>
    </row>
    <row r="9292" spans="1:7" ht="45">
      <c r="A9292" s="333">
        <v>42211812</v>
      </c>
      <c r="B9292" s="333" t="s">
        <v>26549</v>
      </c>
      <c r="D9292" s="333" t="s">
        <v>26550</v>
      </c>
      <c r="E9292" s="333" t="s">
        <v>6124</v>
      </c>
      <c r="F9292" s="333" t="s">
        <v>6125</v>
      </c>
      <c r="G9292" s="333" t="s">
        <v>26551</v>
      </c>
    </row>
    <row r="9293" spans="1:7" ht="45">
      <c r="A9293" s="333">
        <v>42211813</v>
      </c>
      <c r="B9293" s="333" t="s">
        <v>26552</v>
      </c>
      <c r="D9293" s="333" t="s">
        <v>26553</v>
      </c>
      <c r="E9293" s="333" t="s">
        <v>6124</v>
      </c>
      <c r="F9293" s="333" t="s">
        <v>6125</v>
      </c>
      <c r="G9293" s="333" t="s">
        <v>26554</v>
      </c>
    </row>
    <row r="9294" spans="1:7" ht="30">
      <c r="A9294" s="333">
        <v>42211900</v>
      </c>
      <c r="B9294" s="333" t="s">
        <v>26555</v>
      </c>
      <c r="D9294" s="333" t="s">
        <v>2173</v>
      </c>
      <c r="E9294" s="333" t="s">
        <v>2173</v>
      </c>
      <c r="F9294" s="333" t="s">
        <v>2173</v>
      </c>
      <c r="G9294" s="333" t="s">
        <v>2173</v>
      </c>
    </row>
    <row r="9295" spans="1:7" ht="30">
      <c r="A9295" s="333">
        <v>42211901</v>
      </c>
      <c r="B9295" s="333" t="s">
        <v>26556</v>
      </c>
      <c r="D9295" s="333" t="s">
        <v>26557</v>
      </c>
      <c r="E9295" s="333" t="s">
        <v>6124</v>
      </c>
      <c r="F9295" s="333" t="s">
        <v>6125</v>
      </c>
      <c r="G9295" s="333" t="s">
        <v>26558</v>
      </c>
    </row>
    <row r="9296" spans="1:7" ht="45">
      <c r="A9296" s="333">
        <v>42211902</v>
      </c>
      <c r="B9296" s="333" t="s">
        <v>26559</v>
      </c>
      <c r="D9296" s="333" t="s">
        <v>26560</v>
      </c>
      <c r="E9296" s="333" t="s">
        <v>5539</v>
      </c>
      <c r="F9296" s="333" t="s">
        <v>5540</v>
      </c>
      <c r="G9296" s="333" t="s">
        <v>26561</v>
      </c>
    </row>
    <row r="9297" spans="1:7" ht="45">
      <c r="A9297" s="333">
        <v>42211903</v>
      </c>
      <c r="B9297" s="333" t="s">
        <v>26562</v>
      </c>
      <c r="D9297" s="333" t="s">
        <v>26563</v>
      </c>
      <c r="E9297" s="333" t="s">
        <v>5539</v>
      </c>
      <c r="F9297" s="333" t="s">
        <v>5540</v>
      </c>
      <c r="G9297" s="333" t="s">
        <v>26564</v>
      </c>
    </row>
    <row r="9298" spans="1:7" ht="45">
      <c r="A9298" s="333">
        <v>42211904</v>
      </c>
      <c r="B9298" s="333" t="s">
        <v>26565</v>
      </c>
      <c r="D9298" s="333" t="s">
        <v>26566</v>
      </c>
      <c r="E9298" s="333" t="s">
        <v>5539</v>
      </c>
      <c r="F9298" s="333" t="s">
        <v>5540</v>
      </c>
      <c r="G9298" s="333" t="s">
        <v>26567</v>
      </c>
    </row>
    <row r="9299" spans="1:7" ht="45">
      <c r="A9299" s="333">
        <v>42211905</v>
      </c>
      <c r="B9299" s="333" t="s">
        <v>26568</v>
      </c>
      <c r="D9299" s="333" t="s">
        <v>26569</v>
      </c>
      <c r="E9299" s="333" t="s">
        <v>5539</v>
      </c>
      <c r="F9299" s="333" t="s">
        <v>5540</v>
      </c>
      <c r="G9299" s="333" t="s">
        <v>26570</v>
      </c>
    </row>
    <row r="9300" spans="1:7" ht="45">
      <c r="A9300" s="333">
        <v>42211906</v>
      </c>
      <c r="B9300" s="333" t="s">
        <v>26571</v>
      </c>
      <c r="D9300" s="333" t="s">
        <v>26572</v>
      </c>
      <c r="E9300" s="333" t="s">
        <v>5539</v>
      </c>
      <c r="F9300" s="333" t="s">
        <v>5540</v>
      </c>
      <c r="G9300" s="333" t="s">
        <v>26573</v>
      </c>
    </row>
    <row r="9301" spans="1:7" ht="45">
      <c r="A9301" s="333">
        <v>42211907</v>
      </c>
      <c r="B9301" s="333" t="s">
        <v>26574</v>
      </c>
      <c r="D9301" s="333" t="s">
        <v>26572</v>
      </c>
      <c r="E9301" s="333" t="s">
        <v>5539</v>
      </c>
      <c r="F9301" s="333" t="s">
        <v>5540</v>
      </c>
      <c r="G9301" s="333" t="s">
        <v>26575</v>
      </c>
    </row>
    <row r="9302" spans="1:7" ht="45">
      <c r="A9302" s="333">
        <v>42211908</v>
      </c>
      <c r="B9302" s="333" t="s">
        <v>26576</v>
      </c>
      <c r="D9302" s="333" t="s">
        <v>26577</v>
      </c>
      <c r="E9302" s="333" t="s">
        <v>5539</v>
      </c>
      <c r="F9302" s="333" t="s">
        <v>5540</v>
      </c>
      <c r="G9302" s="333" t="s">
        <v>26578</v>
      </c>
    </row>
    <row r="9303" spans="1:7" ht="45">
      <c r="A9303" s="333">
        <v>42211909</v>
      </c>
      <c r="B9303" s="333" t="s">
        <v>26579</v>
      </c>
      <c r="D9303" s="333" t="s">
        <v>26580</v>
      </c>
      <c r="E9303" s="333" t="s">
        <v>6124</v>
      </c>
      <c r="F9303" s="333" t="s">
        <v>6125</v>
      </c>
      <c r="G9303" s="333" t="s">
        <v>26581</v>
      </c>
    </row>
    <row r="9304" spans="1:7" ht="45">
      <c r="A9304" s="333">
        <v>42211910</v>
      </c>
      <c r="B9304" s="333" t="s">
        <v>26582</v>
      </c>
      <c r="D9304" s="333" t="s">
        <v>26583</v>
      </c>
      <c r="E9304" s="333" t="s">
        <v>6124</v>
      </c>
      <c r="F9304" s="333" t="s">
        <v>6125</v>
      </c>
      <c r="G9304" s="333" t="s">
        <v>26584</v>
      </c>
    </row>
    <row r="9305" spans="1:7" ht="45">
      <c r="A9305" s="333">
        <v>42211911</v>
      </c>
      <c r="B9305" s="333" t="s">
        <v>26585</v>
      </c>
      <c r="D9305" s="333" t="s">
        <v>26586</v>
      </c>
      <c r="E9305" s="333" t="s">
        <v>5539</v>
      </c>
      <c r="F9305" s="333" t="s">
        <v>5540</v>
      </c>
      <c r="G9305" s="333" t="s">
        <v>26587</v>
      </c>
    </row>
    <row r="9306" spans="1:7" ht="60">
      <c r="A9306" s="333">
        <v>42211912</v>
      </c>
      <c r="B9306" s="333" t="s">
        <v>26588</v>
      </c>
      <c r="D9306" s="333" t="s">
        <v>26589</v>
      </c>
      <c r="E9306" s="333" t="s">
        <v>5539</v>
      </c>
      <c r="F9306" s="333" t="s">
        <v>5540</v>
      </c>
      <c r="G9306" s="333" t="s">
        <v>26590</v>
      </c>
    </row>
    <row r="9307" spans="1:7" ht="45">
      <c r="A9307" s="333">
        <v>42211913</v>
      </c>
      <c r="B9307" s="333" t="s">
        <v>26591</v>
      </c>
      <c r="D9307" s="333" t="s">
        <v>26592</v>
      </c>
      <c r="E9307" s="333" t="s">
        <v>6124</v>
      </c>
      <c r="F9307" s="333" t="s">
        <v>6125</v>
      </c>
      <c r="G9307" s="333" t="s">
        <v>26593</v>
      </c>
    </row>
    <row r="9308" spans="1:7" ht="45">
      <c r="A9308" s="333">
        <v>42211914</v>
      </c>
      <c r="B9308" s="333" t="s">
        <v>26594</v>
      </c>
      <c r="D9308" s="333" t="s">
        <v>26595</v>
      </c>
      <c r="E9308" s="333" t="s">
        <v>2512</v>
      </c>
      <c r="F9308" s="333" t="s">
        <v>2513</v>
      </c>
      <c r="G9308" s="333" t="s">
        <v>26596</v>
      </c>
    </row>
    <row r="9309" spans="1:7" ht="30">
      <c r="A9309" s="333">
        <v>42211915</v>
      </c>
      <c r="B9309" s="333" t="s">
        <v>26597</v>
      </c>
      <c r="D9309" s="333" t="s">
        <v>26598</v>
      </c>
      <c r="E9309" s="333" t="s">
        <v>5539</v>
      </c>
      <c r="F9309" s="333" t="s">
        <v>5540</v>
      </c>
      <c r="G9309" s="333" t="s">
        <v>26599</v>
      </c>
    </row>
    <row r="9310" spans="1:7" ht="45">
      <c r="A9310" s="333">
        <v>42211916</v>
      </c>
      <c r="B9310" s="333" t="s">
        <v>26600</v>
      </c>
      <c r="D9310" s="333" t="s">
        <v>26601</v>
      </c>
      <c r="E9310" s="333" t="s">
        <v>5539</v>
      </c>
      <c r="F9310" s="333" t="s">
        <v>5540</v>
      </c>
      <c r="G9310" s="333" t="s">
        <v>26602</v>
      </c>
    </row>
    <row r="9311" spans="1:7" ht="45">
      <c r="A9311" s="333">
        <v>42211917</v>
      </c>
      <c r="B9311" s="333" t="s">
        <v>26603</v>
      </c>
      <c r="D9311" s="333" t="s">
        <v>26604</v>
      </c>
      <c r="E9311" s="333" t="s">
        <v>5539</v>
      </c>
      <c r="F9311" s="333" t="s">
        <v>5540</v>
      </c>
      <c r="G9311" s="333" t="s">
        <v>26605</v>
      </c>
    </row>
    <row r="9312" spans="1:7" ht="45">
      <c r="A9312" s="333">
        <v>42211918</v>
      </c>
      <c r="B9312" s="333" t="s">
        <v>26606</v>
      </c>
      <c r="D9312" s="333" t="s">
        <v>26607</v>
      </c>
      <c r="E9312" s="333" t="s">
        <v>5539</v>
      </c>
      <c r="F9312" s="333" t="s">
        <v>5540</v>
      </c>
      <c r="G9312" s="333" t="s">
        <v>26608</v>
      </c>
    </row>
    <row r="9313" spans="1:7" ht="30">
      <c r="A9313" s="333">
        <v>42212000</v>
      </c>
      <c r="B9313" s="333" t="s">
        <v>26609</v>
      </c>
      <c r="D9313" s="333" t="s">
        <v>2173</v>
      </c>
      <c r="E9313" s="333" t="s">
        <v>2173</v>
      </c>
      <c r="F9313" s="333" t="s">
        <v>2173</v>
      </c>
      <c r="G9313" s="333" t="s">
        <v>2173</v>
      </c>
    </row>
    <row r="9314" spans="1:7" ht="45">
      <c r="A9314" s="333">
        <v>42212001</v>
      </c>
      <c r="B9314" s="333" t="s">
        <v>26610</v>
      </c>
      <c r="D9314" s="333" t="s">
        <v>26611</v>
      </c>
      <c r="E9314" s="333" t="s">
        <v>2512</v>
      </c>
      <c r="F9314" s="333" t="s">
        <v>2513</v>
      </c>
      <c r="G9314" s="333" t="s">
        <v>26612</v>
      </c>
    </row>
    <row r="9315" spans="1:7" ht="45">
      <c r="A9315" s="333">
        <v>42212002</v>
      </c>
      <c r="B9315" s="333" t="s">
        <v>26613</v>
      </c>
      <c r="D9315" s="333" t="s">
        <v>26614</v>
      </c>
      <c r="E9315" s="333" t="s">
        <v>2512</v>
      </c>
      <c r="F9315" s="333" t="s">
        <v>2513</v>
      </c>
      <c r="G9315" s="333" t="s">
        <v>26615</v>
      </c>
    </row>
    <row r="9316" spans="1:7" ht="45">
      <c r="A9316" s="333">
        <v>42212003</v>
      </c>
      <c r="B9316" s="333" t="s">
        <v>26616</v>
      </c>
      <c r="D9316" s="333" t="s">
        <v>26617</v>
      </c>
      <c r="E9316" s="333" t="s">
        <v>19182</v>
      </c>
      <c r="F9316" s="333" t="s">
        <v>19183</v>
      </c>
      <c r="G9316" s="333" t="s">
        <v>26618</v>
      </c>
    </row>
    <row r="9317" spans="1:7" ht="60">
      <c r="A9317" s="333">
        <v>42212004</v>
      </c>
      <c r="B9317" s="333" t="s">
        <v>26619</v>
      </c>
      <c r="D9317" s="333" t="s">
        <v>26620</v>
      </c>
      <c r="E9317" s="333" t="s">
        <v>9081</v>
      </c>
      <c r="F9317" s="333" t="s">
        <v>9082</v>
      </c>
      <c r="G9317" s="333" t="s">
        <v>26621</v>
      </c>
    </row>
    <row r="9318" spans="1:7" ht="60">
      <c r="A9318" s="333">
        <v>42212005</v>
      </c>
      <c r="B9318" s="333" t="s">
        <v>26622</v>
      </c>
      <c r="D9318" s="333" t="s">
        <v>26623</v>
      </c>
      <c r="E9318" s="333" t="s">
        <v>14926</v>
      </c>
      <c r="F9318" s="333" t="s">
        <v>14927</v>
      </c>
      <c r="G9318" s="333" t="s">
        <v>26624</v>
      </c>
    </row>
    <row r="9319" spans="1:7" ht="30">
      <c r="A9319" s="333">
        <v>42212006</v>
      </c>
      <c r="B9319" s="333" t="s">
        <v>26625</v>
      </c>
      <c r="D9319" s="333" t="s">
        <v>26566</v>
      </c>
      <c r="E9319" s="333" t="s">
        <v>19182</v>
      </c>
      <c r="F9319" s="333" t="s">
        <v>19183</v>
      </c>
      <c r="G9319" s="333" t="s">
        <v>26626</v>
      </c>
    </row>
    <row r="9320" spans="1:7" ht="45">
      <c r="A9320" s="333">
        <v>42212007</v>
      </c>
      <c r="B9320" s="333" t="s">
        <v>26627</v>
      </c>
      <c r="D9320" s="333" t="s">
        <v>26628</v>
      </c>
      <c r="E9320" s="333" t="s">
        <v>14926</v>
      </c>
      <c r="F9320" s="333" t="s">
        <v>14927</v>
      </c>
      <c r="G9320" s="333" t="s">
        <v>26629</v>
      </c>
    </row>
    <row r="9321" spans="1:7">
      <c r="A9321" s="333">
        <v>42212100</v>
      </c>
      <c r="B9321" s="333" t="s">
        <v>26630</v>
      </c>
      <c r="D9321" s="333" t="s">
        <v>2173</v>
      </c>
      <c r="E9321" s="333" t="s">
        <v>2173</v>
      </c>
      <c r="F9321" s="333" t="s">
        <v>2173</v>
      </c>
      <c r="G9321" s="333" t="s">
        <v>2173</v>
      </c>
    </row>
    <row r="9322" spans="1:7" ht="45">
      <c r="A9322" s="333">
        <v>42212101</v>
      </c>
      <c r="B9322" s="333" t="s">
        <v>26631</v>
      </c>
      <c r="D9322" s="333" t="s">
        <v>26566</v>
      </c>
      <c r="E9322" s="333" t="s">
        <v>2947</v>
      </c>
      <c r="F9322" s="333" t="s">
        <v>2948</v>
      </c>
      <c r="G9322" s="333" t="s">
        <v>26632</v>
      </c>
    </row>
    <row r="9323" spans="1:7" ht="45">
      <c r="A9323" s="333">
        <v>42212102</v>
      </c>
      <c r="B9323" s="333" t="s">
        <v>26633</v>
      </c>
      <c r="D9323" s="333" t="s">
        <v>26634</v>
      </c>
      <c r="E9323" s="333" t="s">
        <v>2947</v>
      </c>
      <c r="F9323" s="333" t="s">
        <v>2948</v>
      </c>
      <c r="G9323" s="333" t="s">
        <v>26635</v>
      </c>
    </row>
    <row r="9324" spans="1:7" ht="30">
      <c r="A9324" s="333">
        <v>42212103</v>
      </c>
      <c r="B9324" s="333" t="s">
        <v>26636</v>
      </c>
      <c r="D9324" s="333" t="s">
        <v>26637</v>
      </c>
      <c r="E9324" s="333" t="s">
        <v>2512</v>
      </c>
      <c r="F9324" s="333" t="s">
        <v>2513</v>
      </c>
      <c r="G9324" s="333" t="s">
        <v>26638</v>
      </c>
    </row>
    <row r="9325" spans="1:7" ht="45">
      <c r="A9325" s="333">
        <v>42212104</v>
      </c>
      <c r="B9325" s="333" t="s">
        <v>26639</v>
      </c>
      <c r="D9325" s="333" t="s">
        <v>26640</v>
      </c>
      <c r="E9325" s="333" t="s">
        <v>2947</v>
      </c>
      <c r="F9325" s="333" t="s">
        <v>2948</v>
      </c>
      <c r="G9325" s="333" t="s">
        <v>26641</v>
      </c>
    </row>
    <row r="9326" spans="1:7" ht="45">
      <c r="A9326" s="333">
        <v>42212105</v>
      </c>
      <c r="B9326" s="333" t="s">
        <v>26642</v>
      </c>
      <c r="D9326" s="333" t="s">
        <v>26643</v>
      </c>
      <c r="E9326" s="333" t="s">
        <v>19182</v>
      </c>
      <c r="F9326" s="333" t="s">
        <v>19183</v>
      </c>
      <c r="G9326" s="333" t="s">
        <v>26644</v>
      </c>
    </row>
    <row r="9327" spans="1:7" ht="45">
      <c r="A9327" s="333">
        <v>42212106</v>
      </c>
      <c r="B9327" s="333" t="s">
        <v>26645</v>
      </c>
      <c r="D9327" s="333" t="s">
        <v>26646</v>
      </c>
      <c r="E9327" s="333" t="s">
        <v>14926</v>
      </c>
      <c r="F9327" s="333" t="s">
        <v>14927</v>
      </c>
      <c r="G9327" s="333" t="s">
        <v>26647</v>
      </c>
    </row>
    <row r="9328" spans="1:7" ht="60">
      <c r="A9328" s="333">
        <v>42212107</v>
      </c>
      <c r="B9328" s="333" t="s">
        <v>26648</v>
      </c>
      <c r="D9328" s="333" t="s">
        <v>26649</v>
      </c>
      <c r="E9328" s="333" t="s">
        <v>14926</v>
      </c>
      <c r="F9328" s="333" t="s">
        <v>14927</v>
      </c>
      <c r="G9328" s="333" t="s">
        <v>26650</v>
      </c>
    </row>
    <row r="9329" spans="1:7" ht="45">
      <c r="A9329" s="333">
        <v>42212108</v>
      </c>
      <c r="B9329" s="333" t="s">
        <v>26651</v>
      </c>
      <c r="D9329" s="333" t="s">
        <v>26652</v>
      </c>
      <c r="E9329" s="333" t="s">
        <v>19182</v>
      </c>
      <c r="F9329" s="333" t="s">
        <v>19183</v>
      </c>
      <c r="G9329" s="333" t="s">
        <v>26653</v>
      </c>
    </row>
    <row r="9330" spans="1:7" ht="60">
      <c r="A9330" s="333">
        <v>42212109</v>
      </c>
      <c r="B9330" s="333" t="s">
        <v>26654</v>
      </c>
      <c r="D9330" s="333" t="s">
        <v>26655</v>
      </c>
      <c r="E9330" s="333" t="s">
        <v>19182</v>
      </c>
      <c r="F9330" s="333" t="s">
        <v>19183</v>
      </c>
      <c r="G9330" s="333" t="s">
        <v>26656</v>
      </c>
    </row>
    <row r="9331" spans="1:7" ht="45">
      <c r="A9331" s="333">
        <v>42212110</v>
      </c>
      <c r="B9331" s="333" t="s">
        <v>26657</v>
      </c>
      <c r="D9331" s="333" t="s">
        <v>26658</v>
      </c>
      <c r="E9331" s="333" t="s">
        <v>2512</v>
      </c>
      <c r="F9331" s="333" t="s">
        <v>2513</v>
      </c>
      <c r="G9331" s="333" t="s">
        <v>26659</v>
      </c>
    </row>
    <row r="9332" spans="1:7" ht="45">
      <c r="A9332" s="333">
        <v>42212111</v>
      </c>
      <c r="B9332" s="333" t="s">
        <v>26660</v>
      </c>
      <c r="D9332" s="333" t="s">
        <v>26661</v>
      </c>
      <c r="E9332" s="333" t="s">
        <v>14926</v>
      </c>
      <c r="F9332" s="333" t="s">
        <v>14927</v>
      </c>
      <c r="G9332" s="333" t="s">
        <v>26662</v>
      </c>
    </row>
    <row r="9333" spans="1:7" ht="45">
      <c r="A9333" s="333">
        <v>42212112</v>
      </c>
      <c r="B9333" s="333" t="s">
        <v>26663</v>
      </c>
      <c r="D9333" s="333" t="s">
        <v>26664</v>
      </c>
      <c r="E9333" s="333" t="s">
        <v>14926</v>
      </c>
      <c r="F9333" s="333" t="s">
        <v>14927</v>
      </c>
      <c r="G9333" s="333" t="s">
        <v>26665</v>
      </c>
    </row>
    <row r="9334" spans="1:7" ht="30">
      <c r="A9334" s="333">
        <v>42212113</v>
      </c>
      <c r="B9334" s="333" t="s">
        <v>26666</v>
      </c>
      <c r="D9334" s="333" t="s">
        <v>26667</v>
      </c>
      <c r="E9334" s="333" t="s">
        <v>14926</v>
      </c>
      <c r="F9334" s="333" t="s">
        <v>14927</v>
      </c>
      <c r="G9334" s="333" t="s">
        <v>26668</v>
      </c>
    </row>
    <row r="9335" spans="1:7">
      <c r="A9335" s="333">
        <v>42212200</v>
      </c>
      <c r="B9335" s="333" t="s">
        <v>26669</v>
      </c>
      <c r="D9335" s="333" t="s">
        <v>2173</v>
      </c>
      <c r="E9335" s="333" t="s">
        <v>2173</v>
      </c>
      <c r="F9335" s="333" t="s">
        <v>2173</v>
      </c>
      <c r="G9335" s="333" t="s">
        <v>2173</v>
      </c>
    </row>
    <row r="9336" spans="1:7" ht="45">
      <c r="A9336" s="333">
        <v>42212201</v>
      </c>
      <c r="B9336" s="333" t="s">
        <v>26670</v>
      </c>
      <c r="D9336" s="333" t="s">
        <v>26671</v>
      </c>
      <c r="E9336" s="333" t="s">
        <v>14926</v>
      </c>
      <c r="F9336" s="333" t="s">
        <v>14927</v>
      </c>
      <c r="G9336" s="333" t="s">
        <v>26672</v>
      </c>
    </row>
    <row r="9337" spans="1:7" ht="45">
      <c r="A9337" s="333">
        <v>42212202</v>
      </c>
      <c r="B9337" s="333" t="s">
        <v>26673</v>
      </c>
      <c r="D9337" s="333" t="s">
        <v>26674</v>
      </c>
      <c r="E9337" s="333" t="s">
        <v>14926</v>
      </c>
      <c r="F9337" s="333" t="s">
        <v>14927</v>
      </c>
      <c r="G9337" s="333" t="s">
        <v>26675</v>
      </c>
    </row>
    <row r="9338" spans="1:7" ht="45">
      <c r="A9338" s="333">
        <v>42212203</v>
      </c>
      <c r="B9338" s="333" t="s">
        <v>26676</v>
      </c>
      <c r="D9338" s="333" t="s">
        <v>26677</v>
      </c>
      <c r="E9338" s="333" t="s">
        <v>14926</v>
      </c>
      <c r="F9338" s="333" t="s">
        <v>14927</v>
      </c>
      <c r="G9338" s="333" t="s">
        <v>26678</v>
      </c>
    </row>
    <row r="9339" spans="1:7" ht="45">
      <c r="A9339" s="333">
        <v>42212204</v>
      </c>
      <c r="B9339" s="333" t="s">
        <v>26679</v>
      </c>
      <c r="D9339" s="333" t="s">
        <v>26680</v>
      </c>
      <c r="E9339" s="333" t="s">
        <v>19182</v>
      </c>
      <c r="F9339" s="333" t="s">
        <v>19183</v>
      </c>
      <c r="G9339" s="333" t="s">
        <v>26681</v>
      </c>
    </row>
    <row r="9340" spans="1:7">
      <c r="A9340" s="333">
        <v>42212300</v>
      </c>
      <c r="B9340" s="333" t="s">
        <v>26682</v>
      </c>
      <c r="D9340" s="333" t="s">
        <v>2173</v>
      </c>
      <c r="E9340" s="333" t="s">
        <v>2173</v>
      </c>
      <c r="F9340" s="333" t="s">
        <v>2173</v>
      </c>
      <c r="G9340" s="333" t="s">
        <v>2173</v>
      </c>
    </row>
    <row r="9341" spans="1:7" ht="45">
      <c r="A9341" s="333">
        <v>42212301</v>
      </c>
      <c r="B9341" s="333" t="s">
        <v>26683</v>
      </c>
      <c r="D9341" s="333" t="s">
        <v>26684</v>
      </c>
      <c r="E9341" s="333" t="s">
        <v>14926</v>
      </c>
      <c r="F9341" s="333" t="s">
        <v>14927</v>
      </c>
      <c r="G9341" s="333" t="s">
        <v>26685</v>
      </c>
    </row>
    <row r="9342" spans="1:7" ht="45">
      <c r="A9342" s="333">
        <v>42212302</v>
      </c>
      <c r="B9342" s="333" t="s">
        <v>26686</v>
      </c>
      <c r="D9342" s="333" t="s">
        <v>26687</v>
      </c>
      <c r="E9342" s="333" t="s">
        <v>14926</v>
      </c>
      <c r="F9342" s="333" t="s">
        <v>14927</v>
      </c>
      <c r="G9342" s="333" t="s">
        <v>26688</v>
      </c>
    </row>
    <row r="9343" spans="1:7" ht="45">
      <c r="A9343" s="333">
        <v>42212303</v>
      </c>
      <c r="B9343" s="333" t="s">
        <v>26689</v>
      </c>
      <c r="D9343" s="333" t="s">
        <v>26690</v>
      </c>
      <c r="E9343" s="333" t="s">
        <v>14926</v>
      </c>
      <c r="F9343" s="333" t="s">
        <v>14927</v>
      </c>
      <c r="G9343" s="333" t="s">
        <v>26691</v>
      </c>
    </row>
    <row r="9344" spans="1:7" ht="45">
      <c r="A9344" s="333">
        <v>42212304</v>
      </c>
      <c r="B9344" s="333" t="s">
        <v>26692</v>
      </c>
      <c r="D9344" s="333" t="s">
        <v>26693</v>
      </c>
      <c r="E9344" s="333" t="s">
        <v>14926</v>
      </c>
      <c r="F9344" s="333" t="s">
        <v>14927</v>
      </c>
      <c r="G9344" s="333" t="s">
        <v>26694</v>
      </c>
    </row>
    <row r="9345" spans="1:7">
      <c r="A9345" s="333">
        <v>42220000</v>
      </c>
      <c r="B9345" s="333" t="s">
        <v>26695</v>
      </c>
      <c r="D9345" s="333" t="s">
        <v>2173</v>
      </c>
      <c r="E9345" s="333" t="s">
        <v>2173</v>
      </c>
      <c r="F9345" s="333" t="s">
        <v>2173</v>
      </c>
      <c r="G9345" s="333" t="s">
        <v>2173</v>
      </c>
    </row>
    <row r="9346" spans="1:7">
      <c r="A9346" s="333">
        <v>42221500</v>
      </c>
      <c r="B9346" s="333" t="s">
        <v>26696</v>
      </c>
      <c r="D9346" s="333" t="s">
        <v>2173</v>
      </c>
      <c r="E9346" s="333" t="s">
        <v>2173</v>
      </c>
      <c r="F9346" s="333" t="s">
        <v>2173</v>
      </c>
      <c r="G9346" s="333" t="s">
        <v>2173</v>
      </c>
    </row>
    <row r="9347" spans="1:7" ht="60">
      <c r="A9347" s="333">
        <v>42221501</v>
      </c>
      <c r="B9347" s="333" t="s">
        <v>26697</v>
      </c>
      <c r="D9347" s="333" t="s">
        <v>26698</v>
      </c>
      <c r="E9347" s="333" t="s">
        <v>14926</v>
      </c>
      <c r="F9347" s="333" t="s">
        <v>14927</v>
      </c>
      <c r="G9347" s="333" t="s">
        <v>26699</v>
      </c>
    </row>
    <row r="9348" spans="1:7" ht="30">
      <c r="A9348" s="333">
        <v>42221502</v>
      </c>
      <c r="B9348" s="333" t="s">
        <v>26700</v>
      </c>
      <c r="D9348" s="333" t="s">
        <v>26701</v>
      </c>
      <c r="E9348" s="333" t="s">
        <v>19182</v>
      </c>
      <c r="F9348" s="333" t="s">
        <v>19183</v>
      </c>
      <c r="G9348" s="333" t="s">
        <v>26702</v>
      </c>
    </row>
    <row r="9349" spans="1:7" ht="45">
      <c r="A9349" s="333">
        <v>42221503</v>
      </c>
      <c r="B9349" s="333" t="s">
        <v>26703</v>
      </c>
      <c r="D9349" s="333" t="s">
        <v>26704</v>
      </c>
      <c r="E9349" s="333" t="s">
        <v>14926</v>
      </c>
      <c r="F9349" s="333" t="s">
        <v>14927</v>
      </c>
      <c r="G9349" s="333" t="s">
        <v>26705</v>
      </c>
    </row>
    <row r="9350" spans="1:7" ht="105">
      <c r="A9350" s="333">
        <v>42221504</v>
      </c>
      <c r="B9350" s="333" t="s">
        <v>26706</v>
      </c>
      <c r="D9350" s="333" t="s">
        <v>23591</v>
      </c>
      <c r="E9350" s="333" t="s">
        <v>14926</v>
      </c>
      <c r="F9350" s="333" t="s">
        <v>14927</v>
      </c>
      <c r="G9350" s="333" t="s">
        <v>26707</v>
      </c>
    </row>
    <row r="9351" spans="1:7" ht="45">
      <c r="A9351" s="333">
        <v>42221505</v>
      </c>
      <c r="B9351" s="333" t="s">
        <v>26708</v>
      </c>
      <c r="D9351" s="333" t="s">
        <v>26709</v>
      </c>
      <c r="E9351" s="333" t="s">
        <v>14926</v>
      </c>
      <c r="F9351" s="333" t="s">
        <v>14927</v>
      </c>
      <c r="G9351" s="333" t="s">
        <v>26710</v>
      </c>
    </row>
    <row r="9352" spans="1:7" ht="30">
      <c r="A9352" s="333">
        <v>42221506</v>
      </c>
      <c r="B9352" s="333" t="s">
        <v>26711</v>
      </c>
      <c r="D9352" s="333" t="s">
        <v>26712</v>
      </c>
      <c r="E9352" s="333" t="s">
        <v>14926</v>
      </c>
      <c r="F9352" s="333" t="s">
        <v>14927</v>
      </c>
      <c r="G9352" s="333" t="s">
        <v>26713</v>
      </c>
    </row>
    <row r="9353" spans="1:7" ht="30">
      <c r="A9353" s="333">
        <v>42221507</v>
      </c>
      <c r="B9353" s="333" t="s">
        <v>26714</v>
      </c>
      <c r="D9353" s="333" t="s">
        <v>26715</v>
      </c>
      <c r="E9353" s="333" t="s">
        <v>14926</v>
      </c>
      <c r="F9353" s="333" t="s">
        <v>14927</v>
      </c>
      <c r="G9353" s="333" t="s">
        <v>26716</v>
      </c>
    </row>
    <row r="9354" spans="1:7" ht="30">
      <c r="A9354" s="333">
        <v>42221508</v>
      </c>
      <c r="B9354" s="333" t="s">
        <v>26717</v>
      </c>
      <c r="D9354" s="333" t="s">
        <v>26718</v>
      </c>
      <c r="E9354" s="333" t="s">
        <v>14926</v>
      </c>
      <c r="F9354" s="333" t="s">
        <v>14927</v>
      </c>
      <c r="G9354" s="333" t="s">
        <v>26719</v>
      </c>
    </row>
    <row r="9355" spans="1:7" ht="45">
      <c r="A9355" s="333">
        <v>42221509</v>
      </c>
      <c r="B9355" s="333" t="s">
        <v>26720</v>
      </c>
      <c r="D9355" s="333" t="s">
        <v>26721</v>
      </c>
      <c r="E9355" s="333" t="s">
        <v>14926</v>
      </c>
      <c r="F9355" s="333" t="s">
        <v>14927</v>
      </c>
      <c r="G9355" s="333" t="s">
        <v>26722</v>
      </c>
    </row>
    <row r="9356" spans="1:7" ht="45">
      <c r="A9356" s="333">
        <v>42221512</v>
      </c>
      <c r="B9356" s="333" t="s">
        <v>26723</v>
      </c>
      <c r="D9356" s="333" t="s">
        <v>26724</v>
      </c>
      <c r="E9356" s="333" t="s">
        <v>14926</v>
      </c>
      <c r="F9356" s="333" t="s">
        <v>14927</v>
      </c>
      <c r="G9356" s="333" t="s">
        <v>26725</v>
      </c>
    </row>
    <row r="9357" spans="1:7" ht="30">
      <c r="A9357" s="333">
        <v>42221513</v>
      </c>
      <c r="B9357" s="333" t="s">
        <v>26726</v>
      </c>
      <c r="D9357" s="333" t="s">
        <v>26727</v>
      </c>
      <c r="E9357" s="333" t="s">
        <v>14926</v>
      </c>
      <c r="F9357" s="333" t="s">
        <v>14927</v>
      </c>
      <c r="G9357" s="333" t="s">
        <v>26728</v>
      </c>
    </row>
    <row r="9358" spans="1:7">
      <c r="A9358" s="333">
        <v>42221600</v>
      </c>
      <c r="B9358" s="333" t="s">
        <v>26729</v>
      </c>
      <c r="D9358" s="333" t="s">
        <v>2173</v>
      </c>
      <c r="E9358" s="333" t="s">
        <v>2173</v>
      </c>
      <c r="F9358" s="333" t="s">
        <v>2173</v>
      </c>
      <c r="G9358" s="333" t="s">
        <v>2173</v>
      </c>
    </row>
    <row r="9359" spans="1:7" ht="30">
      <c r="A9359" s="333">
        <v>42221601</v>
      </c>
      <c r="B9359" s="333" t="s">
        <v>26730</v>
      </c>
      <c r="D9359" s="333" t="s">
        <v>26731</v>
      </c>
      <c r="E9359" s="333" t="s">
        <v>14926</v>
      </c>
      <c r="F9359" s="333" t="s">
        <v>14927</v>
      </c>
      <c r="G9359" s="333" t="s">
        <v>26732</v>
      </c>
    </row>
    <row r="9360" spans="1:7" ht="45">
      <c r="A9360" s="333">
        <v>42221602</v>
      </c>
      <c r="B9360" s="333" t="s">
        <v>26733</v>
      </c>
      <c r="D9360" s="333" t="s">
        <v>26734</v>
      </c>
      <c r="E9360" s="333" t="s">
        <v>14926</v>
      </c>
      <c r="F9360" s="333" t="s">
        <v>14927</v>
      </c>
      <c r="G9360" s="333" t="s">
        <v>26735</v>
      </c>
    </row>
    <row r="9361" spans="1:7" ht="135">
      <c r="A9361" s="333">
        <v>42221603</v>
      </c>
      <c r="B9361" s="333" t="s">
        <v>26736</v>
      </c>
      <c r="D9361" s="333" t="s">
        <v>26737</v>
      </c>
      <c r="E9361" s="333" t="s">
        <v>14926</v>
      </c>
      <c r="F9361" s="333" t="s">
        <v>14927</v>
      </c>
      <c r="G9361" s="333" t="s">
        <v>26738</v>
      </c>
    </row>
    <row r="9362" spans="1:7" ht="45">
      <c r="A9362" s="333">
        <v>42221604</v>
      </c>
      <c r="B9362" s="333" t="s">
        <v>26739</v>
      </c>
      <c r="D9362" s="333" t="s">
        <v>26740</v>
      </c>
      <c r="E9362" s="333" t="s">
        <v>14926</v>
      </c>
      <c r="F9362" s="333" t="s">
        <v>14927</v>
      </c>
      <c r="G9362" s="333" t="s">
        <v>26741</v>
      </c>
    </row>
    <row r="9363" spans="1:7" ht="30">
      <c r="A9363" s="333">
        <v>42221605</v>
      </c>
      <c r="B9363" s="333" t="s">
        <v>26742</v>
      </c>
      <c r="D9363" s="333" t="s">
        <v>26743</v>
      </c>
      <c r="E9363" s="333" t="s">
        <v>14926</v>
      </c>
      <c r="F9363" s="333" t="s">
        <v>14927</v>
      </c>
      <c r="G9363" s="333" t="s">
        <v>26744</v>
      </c>
    </row>
    <row r="9364" spans="1:7" ht="45">
      <c r="A9364" s="333">
        <v>42221606</v>
      </c>
      <c r="B9364" s="333" t="s">
        <v>26745</v>
      </c>
      <c r="D9364" s="333" t="s">
        <v>26746</v>
      </c>
      <c r="E9364" s="333" t="s">
        <v>14926</v>
      </c>
      <c r="F9364" s="333" t="s">
        <v>14927</v>
      </c>
      <c r="G9364" s="333" t="s">
        <v>26747</v>
      </c>
    </row>
    <row r="9365" spans="1:7" ht="30">
      <c r="A9365" s="333">
        <v>42221607</v>
      </c>
      <c r="B9365" s="333" t="s">
        <v>26748</v>
      </c>
      <c r="D9365" s="333" t="s">
        <v>26749</v>
      </c>
      <c r="E9365" s="333" t="s">
        <v>14926</v>
      </c>
      <c r="F9365" s="333" t="s">
        <v>14927</v>
      </c>
      <c r="G9365" s="333" t="s">
        <v>26750</v>
      </c>
    </row>
    <row r="9366" spans="1:7" ht="30">
      <c r="A9366" s="333">
        <v>42221608</v>
      </c>
      <c r="B9366" s="333" t="s">
        <v>26751</v>
      </c>
      <c r="D9366" s="333" t="s">
        <v>26752</v>
      </c>
      <c r="E9366" s="333" t="s">
        <v>14926</v>
      </c>
      <c r="F9366" s="333" t="s">
        <v>14927</v>
      </c>
      <c r="G9366" s="333" t="s">
        <v>26753</v>
      </c>
    </row>
    <row r="9367" spans="1:7" ht="45">
      <c r="A9367" s="333">
        <v>42221609</v>
      </c>
      <c r="B9367" s="333" t="s">
        <v>26754</v>
      </c>
      <c r="D9367" s="333" t="s">
        <v>26755</v>
      </c>
      <c r="E9367" s="333" t="s">
        <v>14926</v>
      </c>
      <c r="F9367" s="333" t="s">
        <v>14927</v>
      </c>
      <c r="G9367" s="333" t="s">
        <v>26756</v>
      </c>
    </row>
    <row r="9368" spans="1:7" ht="45">
      <c r="A9368" s="333">
        <v>42221610</v>
      </c>
      <c r="B9368" s="333" t="s">
        <v>26757</v>
      </c>
      <c r="D9368" s="333" t="s">
        <v>26758</v>
      </c>
      <c r="E9368" s="333" t="s">
        <v>14926</v>
      </c>
      <c r="F9368" s="333" t="s">
        <v>14927</v>
      </c>
      <c r="G9368" s="333" t="s">
        <v>26759</v>
      </c>
    </row>
    <row r="9369" spans="1:7" ht="30">
      <c r="A9369" s="333">
        <v>42221611</v>
      </c>
      <c r="B9369" s="333" t="s">
        <v>26760</v>
      </c>
      <c r="D9369" s="333" t="s">
        <v>26761</v>
      </c>
      <c r="E9369" s="333" t="s">
        <v>14926</v>
      </c>
      <c r="F9369" s="333" t="s">
        <v>14927</v>
      </c>
      <c r="G9369" s="333" t="s">
        <v>26762</v>
      </c>
    </row>
    <row r="9370" spans="1:7" ht="45">
      <c r="A9370" s="333">
        <v>42221612</v>
      </c>
      <c r="B9370" s="333" t="s">
        <v>26763</v>
      </c>
      <c r="D9370" s="333" t="s">
        <v>26764</v>
      </c>
      <c r="E9370" s="333" t="s">
        <v>14926</v>
      </c>
      <c r="F9370" s="333" t="s">
        <v>14927</v>
      </c>
      <c r="G9370" s="333" t="s">
        <v>26765</v>
      </c>
    </row>
    <row r="9371" spans="1:7" ht="30">
      <c r="A9371" s="333">
        <v>42221613</v>
      </c>
      <c r="B9371" s="333" t="s">
        <v>26766</v>
      </c>
      <c r="D9371" s="333" t="s">
        <v>26767</v>
      </c>
      <c r="E9371" s="333" t="s">
        <v>14926</v>
      </c>
      <c r="F9371" s="333" t="s">
        <v>14927</v>
      </c>
      <c r="G9371" s="333" t="s">
        <v>26768</v>
      </c>
    </row>
    <row r="9372" spans="1:7" ht="60">
      <c r="A9372" s="333">
        <v>42221614</v>
      </c>
      <c r="B9372" s="333" t="s">
        <v>26769</v>
      </c>
      <c r="D9372" s="333" t="s">
        <v>26770</v>
      </c>
      <c r="E9372" s="333" t="s">
        <v>14926</v>
      </c>
      <c r="F9372" s="333" t="s">
        <v>14927</v>
      </c>
      <c r="G9372" s="333" t="s">
        <v>26771</v>
      </c>
    </row>
    <row r="9373" spans="1:7" ht="30">
      <c r="A9373" s="333">
        <v>42221615</v>
      </c>
      <c r="B9373" s="333" t="s">
        <v>26772</v>
      </c>
      <c r="D9373" s="333" t="s">
        <v>26773</v>
      </c>
      <c r="E9373" s="333" t="s">
        <v>14926</v>
      </c>
      <c r="F9373" s="333" t="s">
        <v>14927</v>
      </c>
      <c r="G9373" s="333" t="s">
        <v>26774</v>
      </c>
    </row>
    <row r="9374" spans="1:7" ht="30">
      <c r="A9374" s="333">
        <v>42221616</v>
      </c>
      <c r="B9374" s="333" t="s">
        <v>26775</v>
      </c>
      <c r="D9374" s="333" t="s">
        <v>26776</v>
      </c>
      <c r="E9374" s="333" t="s">
        <v>14926</v>
      </c>
      <c r="F9374" s="333" t="s">
        <v>14927</v>
      </c>
      <c r="G9374" s="333" t="s">
        <v>26777</v>
      </c>
    </row>
    <row r="9375" spans="1:7" ht="30">
      <c r="A9375" s="333">
        <v>42221617</v>
      </c>
      <c r="B9375" s="333" t="s">
        <v>26778</v>
      </c>
      <c r="D9375" s="333" t="s">
        <v>26779</v>
      </c>
      <c r="E9375" s="333" t="s">
        <v>14926</v>
      </c>
      <c r="F9375" s="333" t="s">
        <v>14927</v>
      </c>
      <c r="G9375" s="333" t="s">
        <v>26780</v>
      </c>
    </row>
    <row r="9376" spans="1:7" ht="45">
      <c r="A9376" s="333">
        <v>42221618</v>
      </c>
      <c r="B9376" s="333" t="s">
        <v>26781</v>
      </c>
      <c r="D9376" s="333" t="s">
        <v>26782</v>
      </c>
      <c r="E9376" s="333" t="s">
        <v>14926</v>
      </c>
      <c r="F9376" s="333" t="s">
        <v>14927</v>
      </c>
      <c r="G9376" s="333" t="s">
        <v>26783</v>
      </c>
    </row>
    <row r="9377" spans="1:7">
      <c r="A9377" s="333">
        <v>42221700</v>
      </c>
      <c r="B9377" s="333" t="s">
        <v>26784</v>
      </c>
      <c r="D9377" s="333" t="s">
        <v>2173</v>
      </c>
      <c r="E9377" s="333" t="s">
        <v>2173</v>
      </c>
      <c r="F9377" s="333" t="s">
        <v>2173</v>
      </c>
      <c r="G9377" s="333" t="s">
        <v>2173</v>
      </c>
    </row>
    <row r="9378" spans="1:7" ht="30">
      <c r="A9378" s="333">
        <v>42221701</v>
      </c>
      <c r="B9378" s="333" t="s">
        <v>26785</v>
      </c>
      <c r="D9378" s="333" t="s">
        <v>26786</v>
      </c>
      <c r="E9378" s="333" t="s">
        <v>14926</v>
      </c>
      <c r="F9378" s="333" t="s">
        <v>14927</v>
      </c>
      <c r="G9378" s="333" t="s">
        <v>26787</v>
      </c>
    </row>
    <row r="9379" spans="1:7" ht="30">
      <c r="A9379" s="333">
        <v>42221702</v>
      </c>
      <c r="B9379" s="333" t="s">
        <v>26788</v>
      </c>
      <c r="D9379" s="333" t="s">
        <v>26786</v>
      </c>
      <c r="E9379" s="333" t="s">
        <v>14926</v>
      </c>
      <c r="F9379" s="333" t="s">
        <v>14927</v>
      </c>
      <c r="G9379" s="333" t="s">
        <v>26789</v>
      </c>
    </row>
    <row r="9380" spans="1:7" ht="30">
      <c r="A9380" s="333">
        <v>42221703</v>
      </c>
      <c r="B9380" s="333" t="s">
        <v>26790</v>
      </c>
      <c r="D9380" s="333" t="s">
        <v>26791</v>
      </c>
      <c r="E9380" s="333" t="s">
        <v>14926</v>
      </c>
      <c r="F9380" s="333" t="s">
        <v>14927</v>
      </c>
      <c r="G9380" s="333" t="s">
        <v>26792</v>
      </c>
    </row>
    <row r="9381" spans="1:7" ht="30">
      <c r="A9381" s="333">
        <v>42221704</v>
      </c>
      <c r="B9381" s="333" t="s">
        <v>26793</v>
      </c>
      <c r="D9381" s="333" t="s">
        <v>26794</v>
      </c>
      <c r="E9381" s="333" t="s">
        <v>14926</v>
      </c>
      <c r="F9381" s="333" t="s">
        <v>14927</v>
      </c>
      <c r="G9381" s="333" t="s">
        <v>26795</v>
      </c>
    </row>
    <row r="9382" spans="1:7" ht="45">
      <c r="A9382" s="333">
        <v>42221705</v>
      </c>
      <c r="B9382" s="333" t="s">
        <v>26796</v>
      </c>
      <c r="D9382" s="333" t="s">
        <v>26797</v>
      </c>
      <c r="E9382" s="333" t="s">
        <v>14926</v>
      </c>
      <c r="F9382" s="333" t="s">
        <v>14927</v>
      </c>
      <c r="G9382" s="333" t="s">
        <v>26798</v>
      </c>
    </row>
    <row r="9383" spans="1:7" ht="45">
      <c r="A9383" s="333">
        <v>42221706</v>
      </c>
      <c r="B9383" s="333" t="s">
        <v>26799</v>
      </c>
      <c r="D9383" s="333" t="s">
        <v>26800</v>
      </c>
      <c r="E9383" s="333" t="s">
        <v>14926</v>
      </c>
      <c r="F9383" s="333" t="s">
        <v>14927</v>
      </c>
      <c r="G9383" s="333" t="s">
        <v>26801</v>
      </c>
    </row>
    <row r="9384" spans="1:7" ht="30">
      <c r="A9384" s="333">
        <v>42221707</v>
      </c>
      <c r="B9384" s="333" t="s">
        <v>26802</v>
      </c>
      <c r="D9384" s="333" t="s">
        <v>26803</v>
      </c>
      <c r="E9384" s="333" t="s">
        <v>14926</v>
      </c>
      <c r="F9384" s="333" t="s">
        <v>14927</v>
      </c>
      <c r="G9384" s="333" t="s">
        <v>26804</v>
      </c>
    </row>
    <row r="9385" spans="1:7">
      <c r="A9385" s="333">
        <v>42221800</v>
      </c>
      <c r="B9385" s="333" t="s">
        <v>26805</v>
      </c>
      <c r="D9385" s="333" t="s">
        <v>2173</v>
      </c>
      <c r="E9385" s="333" t="s">
        <v>2173</v>
      </c>
      <c r="F9385" s="333" t="s">
        <v>2173</v>
      </c>
      <c r="G9385" s="333" t="s">
        <v>2173</v>
      </c>
    </row>
    <row r="9386" spans="1:7" ht="30">
      <c r="A9386" s="333">
        <v>42221801</v>
      </c>
      <c r="B9386" s="333" t="s">
        <v>26806</v>
      </c>
      <c r="D9386" s="333" t="s">
        <v>26807</v>
      </c>
      <c r="E9386" s="333" t="s">
        <v>14926</v>
      </c>
      <c r="F9386" s="333" t="s">
        <v>14927</v>
      </c>
      <c r="G9386" s="333" t="s">
        <v>26808</v>
      </c>
    </row>
    <row r="9387" spans="1:7" ht="30">
      <c r="A9387" s="333">
        <v>42221802</v>
      </c>
      <c r="B9387" s="333" t="s">
        <v>26809</v>
      </c>
      <c r="D9387" s="333" t="s">
        <v>26810</v>
      </c>
      <c r="E9387" s="333" t="s">
        <v>14926</v>
      </c>
      <c r="F9387" s="333" t="s">
        <v>14927</v>
      </c>
      <c r="G9387" s="333" t="s">
        <v>26811</v>
      </c>
    </row>
    <row r="9388" spans="1:7" ht="60">
      <c r="A9388" s="333">
        <v>42221803</v>
      </c>
      <c r="B9388" s="333" t="s">
        <v>26812</v>
      </c>
      <c r="D9388" s="333" t="s">
        <v>26813</v>
      </c>
      <c r="E9388" s="333" t="s">
        <v>14926</v>
      </c>
      <c r="F9388" s="333" t="s">
        <v>14927</v>
      </c>
      <c r="G9388" s="333" t="s">
        <v>26814</v>
      </c>
    </row>
    <row r="9389" spans="1:7">
      <c r="A9389" s="333">
        <v>42221900</v>
      </c>
      <c r="B9389" s="333" t="s">
        <v>26815</v>
      </c>
      <c r="D9389" s="333" t="s">
        <v>2173</v>
      </c>
      <c r="E9389" s="333" t="s">
        <v>2173</v>
      </c>
      <c r="F9389" s="333" t="s">
        <v>2173</v>
      </c>
      <c r="G9389" s="333" t="s">
        <v>2173</v>
      </c>
    </row>
    <row r="9390" spans="1:7" ht="30">
      <c r="A9390" s="333">
        <v>42221901</v>
      </c>
      <c r="B9390" s="333" t="s">
        <v>26816</v>
      </c>
      <c r="D9390" s="333" t="s">
        <v>26817</v>
      </c>
      <c r="E9390" s="333" t="s">
        <v>19182</v>
      </c>
      <c r="F9390" s="333" t="s">
        <v>19183</v>
      </c>
      <c r="G9390" s="333" t="s">
        <v>26818</v>
      </c>
    </row>
    <row r="9391" spans="1:7" ht="30">
      <c r="A9391" s="333">
        <v>42221902</v>
      </c>
      <c r="B9391" s="333" t="s">
        <v>26819</v>
      </c>
      <c r="D9391" s="333" t="s">
        <v>26820</v>
      </c>
      <c r="E9391" s="333" t="s">
        <v>19182</v>
      </c>
      <c r="F9391" s="333" t="s">
        <v>19183</v>
      </c>
      <c r="G9391" s="333" t="s">
        <v>26821</v>
      </c>
    </row>
    <row r="9392" spans="1:7" ht="30">
      <c r="A9392" s="333">
        <v>42221903</v>
      </c>
      <c r="B9392" s="333" t="s">
        <v>26822</v>
      </c>
      <c r="D9392" s="333" t="s">
        <v>26823</v>
      </c>
      <c r="E9392" s="333" t="s">
        <v>19182</v>
      </c>
      <c r="F9392" s="333" t="s">
        <v>19183</v>
      </c>
      <c r="G9392" s="333" t="s">
        <v>26824</v>
      </c>
    </row>
    <row r="9393" spans="1:7">
      <c r="A9393" s="333">
        <v>42222000</v>
      </c>
      <c r="B9393" s="333" t="s">
        <v>26825</v>
      </c>
      <c r="D9393" s="333" t="s">
        <v>2173</v>
      </c>
      <c r="E9393" s="333" t="s">
        <v>2173</v>
      </c>
      <c r="F9393" s="333" t="s">
        <v>2173</v>
      </c>
      <c r="G9393" s="333" t="s">
        <v>2173</v>
      </c>
    </row>
    <row r="9394" spans="1:7" ht="45">
      <c r="A9394" s="333">
        <v>42222001</v>
      </c>
      <c r="B9394" s="333" t="s">
        <v>26826</v>
      </c>
      <c r="D9394" s="333" t="s">
        <v>26827</v>
      </c>
      <c r="E9394" s="333" t="s">
        <v>19182</v>
      </c>
      <c r="F9394" s="333" t="s">
        <v>19183</v>
      </c>
      <c r="G9394" s="333" t="s">
        <v>26828</v>
      </c>
    </row>
    <row r="9395" spans="1:7" ht="45">
      <c r="A9395" s="333">
        <v>42222002</v>
      </c>
      <c r="B9395" s="333" t="s">
        <v>26829</v>
      </c>
      <c r="D9395" s="333" t="s">
        <v>26830</v>
      </c>
      <c r="E9395" s="333" t="s">
        <v>19182</v>
      </c>
      <c r="F9395" s="333" t="s">
        <v>19183</v>
      </c>
      <c r="G9395" s="333" t="s">
        <v>26831</v>
      </c>
    </row>
    <row r="9396" spans="1:7" ht="30">
      <c r="A9396" s="333">
        <v>42222003</v>
      </c>
      <c r="B9396" s="333" t="s">
        <v>26832</v>
      </c>
      <c r="D9396" s="333" t="s">
        <v>26833</v>
      </c>
      <c r="E9396" s="333" t="s">
        <v>19182</v>
      </c>
      <c r="F9396" s="333" t="s">
        <v>19183</v>
      </c>
      <c r="G9396" s="333" t="s">
        <v>26834</v>
      </c>
    </row>
    <row r="9397" spans="1:7" ht="75">
      <c r="A9397" s="333">
        <v>42222004</v>
      </c>
      <c r="B9397" s="333" t="s">
        <v>26835</v>
      </c>
      <c r="D9397" s="333" t="s">
        <v>26836</v>
      </c>
      <c r="E9397" s="333" t="s">
        <v>19182</v>
      </c>
      <c r="F9397" s="333" t="s">
        <v>19183</v>
      </c>
      <c r="G9397" s="333" t="s">
        <v>26837</v>
      </c>
    </row>
    <row r="9398" spans="1:7" ht="30">
      <c r="A9398" s="333">
        <v>42222005</v>
      </c>
      <c r="B9398" s="333" t="s">
        <v>26838</v>
      </c>
      <c r="D9398" s="333" t="s">
        <v>26839</v>
      </c>
      <c r="E9398" s="333" t="s">
        <v>6754</v>
      </c>
      <c r="F9398" s="333" t="s">
        <v>6755</v>
      </c>
      <c r="G9398" s="333" t="s">
        <v>26840</v>
      </c>
    </row>
    <row r="9399" spans="1:7" ht="45">
      <c r="A9399" s="333">
        <v>42222006</v>
      </c>
      <c r="B9399" s="333" t="s">
        <v>26841</v>
      </c>
      <c r="D9399" s="333" t="s">
        <v>26842</v>
      </c>
      <c r="E9399" s="333" t="s">
        <v>6754</v>
      </c>
      <c r="F9399" s="333" t="s">
        <v>6755</v>
      </c>
      <c r="G9399" s="333" t="s">
        <v>26843</v>
      </c>
    </row>
    <row r="9400" spans="1:7" ht="45">
      <c r="A9400" s="333">
        <v>42222007</v>
      </c>
      <c r="B9400" s="333" t="s">
        <v>26844</v>
      </c>
      <c r="D9400" s="333" t="s">
        <v>26845</v>
      </c>
      <c r="E9400" s="333" t="s">
        <v>6754</v>
      </c>
      <c r="F9400" s="333" t="s">
        <v>6755</v>
      </c>
      <c r="G9400" s="333" t="s">
        <v>26846</v>
      </c>
    </row>
    <row r="9401" spans="1:7" ht="45">
      <c r="A9401" s="333">
        <v>42222008</v>
      </c>
      <c r="B9401" s="333" t="s">
        <v>26847</v>
      </c>
      <c r="D9401" s="333" t="s">
        <v>26848</v>
      </c>
      <c r="E9401" s="333" t="s">
        <v>2512</v>
      </c>
      <c r="F9401" s="333" t="s">
        <v>2513</v>
      </c>
      <c r="G9401" s="333" t="s">
        <v>26849</v>
      </c>
    </row>
    <row r="9402" spans="1:7">
      <c r="A9402" s="333">
        <v>42222100</v>
      </c>
      <c r="B9402" s="333" t="s">
        <v>26850</v>
      </c>
      <c r="D9402" s="333" t="s">
        <v>2173</v>
      </c>
      <c r="E9402" s="333" t="s">
        <v>2173</v>
      </c>
      <c r="F9402" s="333" t="s">
        <v>2173</v>
      </c>
      <c r="G9402" s="333" t="s">
        <v>2173</v>
      </c>
    </row>
    <row r="9403" spans="1:7" ht="30">
      <c r="A9403" s="333">
        <v>42222101</v>
      </c>
      <c r="B9403" s="333" t="s">
        <v>26851</v>
      </c>
      <c r="D9403" s="333" t="s">
        <v>26852</v>
      </c>
      <c r="E9403" s="333" t="s">
        <v>6754</v>
      </c>
      <c r="F9403" s="333" t="s">
        <v>6755</v>
      </c>
      <c r="G9403" s="333" t="s">
        <v>26853</v>
      </c>
    </row>
    <row r="9404" spans="1:7" ht="30">
      <c r="A9404" s="333">
        <v>42222102</v>
      </c>
      <c r="B9404" s="333" t="s">
        <v>26854</v>
      </c>
      <c r="D9404" s="333" t="s">
        <v>26855</v>
      </c>
      <c r="E9404" s="333" t="s">
        <v>6754</v>
      </c>
      <c r="F9404" s="333" t="s">
        <v>6755</v>
      </c>
      <c r="G9404" s="333" t="s">
        <v>26856</v>
      </c>
    </row>
    <row r="9405" spans="1:7" ht="30">
      <c r="A9405" s="333">
        <v>42222103</v>
      </c>
      <c r="B9405" s="333" t="s">
        <v>26857</v>
      </c>
      <c r="D9405" s="333" t="s">
        <v>26858</v>
      </c>
      <c r="E9405" s="333" t="s">
        <v>6754</v>
      </c>
      <c r="F9405" s="333" t="s">
        <v>6755</v>
      </c>
      <c r="G9405" s="333" t="s">
        <v>26859</v>
      </c>
    </row>
    <row r="9406" spans="1:7" ht="45">
      <c r="A9406" s="333">
        <v>42222104</v>
      </c>
      <c r="B9406" s="333" t="s">
        <v>26860</v>
      </c>
      <c r="D9406" s="333" t="s">
        <v>26861</v>
      </c>
      <c r="E9406" s="333" t="s">
        <v>6754</v>
      </c>
      <c r="F9406" s="333" t="s">
        <v>6755</v>
      </c>
      <c r="G9406" s="333" t="s">
        <v>26862</v>
      </c>
    </row>
    <row r="9407" spans="1:7">
      <c r="A9407" s="333">
        <v>42222200</v>
      </c>
      <c r="B9407" s="333" t="s">
        <v>26863</v>
      </c>
      <c r="D9407" s="333" t="s">
        <v>2173</v>
      </c>
      <c r="E9407" s="333" t="s">
        <v>2173</v>
      </c>
      <c r="F9407" s="333" t="s">
        <v>2173</v>
      </c>
      <c r="G9407" s="333" t="s">
        <v>2173</v>
      </c>
    </row>
    <row r="9408" spans="1:7" ht="30">
      <c r="A9408" s="333">
        <v>42222201</v>
      </c>
      <c r="B9408" s="333" t="s">
        <v>26864</v>
      </c>
      <c r="D9408" s="333" t="s">
        <v>26865</v>
      </c>
      <c r="E9408" s="333" t="s">
        <v>14926</v>
      </c>
      <c r="F9408" s="333" t="s">
        <v>14927</v>
      </c>
      <c r="G9408" s="333" t="s">
        <v>26866</v>
      </c>
    </row>
    <row r="9409" spans="1:7" ht="30">
      <c r="A9409" s="333">
        <v>42222202</v>
      </c>
      <c r="B9409" s="333" t="s">
        <v>26867</v>
      </c>
      <c r="D9409" s="333" t="s">
        <v>26868</v>
      </c>
      <c r="E9409" s="333" t="s">
        <v>14926</v>
      </c>
      <c r="F9409" s="333" t="s">
        <v>14927</v>
      </c>
      <c r="G9409" s="333" t="s">
        <v>26869</v>
      </c>
    </row>
    <row r="9410" spans="1:7">
      <c r="A9410" s="333">
        <v>42222300</v>
      </c>
      <c r="B9410" s="333" t="s">
        <v>26870</v>
      </c>
      <c r="D9410" s="333" t="s">
        <v>2173</v>
      </c>
      <c r="E9410" s="333" t="s">
        <v>2173</v>
      </c>
      <c r="F9410" s="333" t="s">
        <v>2173</v>
      </c>
      <c r="G9410" s="333" t="s">
        <v>2173</v>
      </c>
    </row>
    <row r="9411" spans="1:7" ht="30">
      <c r="A9411" s="333">
        <v>42222301</v>
      </c>
      <c r="B9411" s="333" t="s">
        <v>26871</v>
      </c>
      <c r="D9411" s="333" t="s">
        <v>26872</v>
      </c>
      <c r="E9411" s="333" t="s">
        <v>6754</v>
      </c>
      <c r="F9411" s="333" t="s">
        <v>6755</v>
      </c>
      <c r="G9411" s="333" t="s">
        <v>26873</v>
      </c>
    </row>
    <row r="9412" spans="1:7" ht="30">
      <c r="A9412" s="333">
        <v>42222302</v>
      </c>
      <c r="B9412" s="333" t="s">
        <v>26874</v>
      </c>
      <c r="D9412" s="333" t="s">
        <v>26875</v>
      </c>
      <c r="E9412" s="333" t="s">
        <v>6754</v>
      </c>
      <c r="F9412" s="333" t="s">
        <v>6755</v>
      </c>
      <c r="G9412" s="333" t="s">
        <v>26876</v>
      </c>
    </row>
    <row r="9413" spans="1:7" ht="30">
      <c r="A9413" s="333">
        <v>42222303</v>
      </c>
      <c r="B9413" s="333" t="s">
        <v>26877</v>
      </c>
      <c r="D9413" s="333" t="s">
        <v>26878</v>
      </c>
      <c r="E9413" s="333" t="s">
        <v>6754</v>
      </c>
      <c r="F9413" s="333" t="s">
        <v>6755</v>
      </c>
      <c r="G9413" s="333" t="s">
        <v>26879</v>
      </c>
    </row>
    <row r="9414" spans="1:7" ht="30">
      <c r="A9414" s="333">
        <v>42222304</v>
      </c>
      <c r="B9414" s="333" t="s">
        <v>26880</v>
      </c>
      <c r="D9414" s="333" t="s">
        <v>26881</v>
      </c>
      <c r="E9414" s="333" t="s">
        <v>6754</v>
      </c>
      <c r="F9414" s="333" t="s">
        <v>6755</v>
      </c>
      <c r="G9414" s="333" t="s">
        <v>26882</v>
      </c>
    </row>
    <row r="9415" spans="1:7" ht="30">
      <c r="A9415" s="333">
        <v>42222305</v>
      </c>
      <c r="B9415" s="333" t="s">
        <v>26883</v>
      </c>
      <c r="D9415" s="333" t="s">
        <v>26884</v>
      </c>
      <c r="E9415" s="333" t="s">
        <v>6754</v>
      </c>
      <c r="F9415" s="333" t="s">
        <v>6755</v>
      </c>
      <c r="G9415" s="333" t="s">
        <v>26885</v>
      </c>
    </row>
    <row r="9416" spans="1:7" ht="30">
      <c r="A9416" s="333">
        <v>42222306</v>
      </c>
      <c r="B9416" s="333" t="s">
        <v>26886</v>
      </c>
      <c r="D9416" s="333" t="s">
        <v>26887</v>
      </c>
      <c r="E9416" s="333" t="s">
        <v>6754</v>
      </c>
      <c r="F9416" s="333" t="s">
        <v>6755</v>
      </c>
      <c r="G9416" s="333" t="s">
        <v>26888</v>
      </c>
    </row>
    <row r="9417" spans="1:7" ht="30">
      <c r="A9417" s="333">
        <v>42222307</v>
      </c>
      <c r="B9417" s="333" t="s">
        <v>26889</v>
      </c>
      <c r="D9417" s="333" t="s">
        <v>26890</v>
      </c>
      <c r="E9417" s="333" t="s">
        <v>6754</v>
      </c>
      <c r="F9417" s="333" t="s">
        <v>6755</v>
      </c>
      <c r="G9417" s="333" t="s">
        <v>26891</v>
      </c>
    </row>
    <row r="9418" spans="1:7" ht="45">
      <c r="A9418" s="333">
        <v>42222308</v>
      </c>
      <c r="B9418" s="333" t="s">
        <v>26892</v>
      </c>
      <c r="D9418" s="333" t="s">
        <v>26893</v>
      </c>
      <c r="E9418" s="333" t="s">
        <v>6754</v>
      </c>
      <c r="F9418" s="333" t="s">
        <v>6755</v>
      </c>
      <c r="G9418" s="333" t="s">
        <v>26894</v>
      </c>
    </row>
    <row r="9419" spans="1:7" ht="30">
      <c r="A9419" s="333">
        <v>42222309</v>
      </c>
      <c r="B9419" s="333" t="s">
        <v>26895</v>
      </c>
      <c r="D9419" s="333" t="s">
        <v>26896</v>
      </c>
      <c r="E9419" s="333" t="s">
        <v>6754</v>
      </c>
      <c r="F9419" s="333" t="s">
        <v>6755</v>
      </c>
      <c r="G9419" s="333" t="s">
        <v>26897</v>
      </c>
    </row>
    <row r="9420" spans="1:7">
      <c r="A9420" s="333">
        <v>42230000</v>
      </c>
      <c r="B9420" s="333" t="s">
        <v>26898</v>
      </c>
      <c r="D9420" s="333" t="s">
        <v>2173</v>
      </c>
      <c r="E9420" s="333" t="s">
        <v>2173</v>
      </c>
      <c r="F9420" s="333" t="s">
        <v>2173</v>
      </c>
      <c r="G9420" s="333" t="s">
        <v>2173</v>
      </c>
    </row>
    <row r="9421" spans="1:7">
      <c r="A9421" s="333">
        <v>42231500</v>
      </c>
      <c r="B9421" s="333" t="s">
        <v>26899</v>
      </c>
      <c r="D9421" s="333" t="s">
        <v>2173</v>
      </c>
      <c r="E9421" s="333" t="s">
        <v>2173</v>
      </c>
      <c r="F9421" s="333" t="s">
        <v>2173</v>
      </c>
      <c r="G9421" s="333" t="s">
        <v>2173</v>
      </c>
    </row>
    <row r="9422" spans="1:7" ht="45">
      <c r="A9422" s="333">
        <v>42231501</v>
      </c>
      <c r="B9422" s="333" t="s">
        <v>26900</v>
      </c>
      <c r="D9422" s="333" t="s">
        <v>26901</v>
      </c>
      <c r="E9422" s="333" t="s">
        <v>19182</v>
      </c>
      <c r="F9422" s="333" t="s">
        <v>19183</v>
      </c>
      <c r="G9422" s="333" t="s">
        <v>26902</v>
      </c>
    </row>
    <row r="9423" spans="1:7" ht="45">
      <c r="A9423" s="333">
        <v>42231502</v>
      </c>
      <c r="B9423" s="333" t="s">
        <v>26903</v>
      </c>
      <c r="D9423" s="333" t="s">
        <v>26901</v>
      </c>
      <c r="E9423" s="333" t="s">
        <v>6754</v>
      </c>
      <c r="F9423" s="333" t="s">
        <v>6755</v>
      </c>
      <c r="G9423" s="333" t="s">
        <v>26904</v>
      </c>
    </row>
    <row r="9424" spans="1:7" ht="30">
      <c r="A9424" s="333">
        <v>42231503</v>
      </c>
      <c r="B9424" s="333" t="s">
        <v>26905</v>
      </c>
      <c r="D9424" s="333" t="s">
        <v>26906</v>
      </c>
      <c r="E9424" s="333" t="s">
        <v>6754</v>
      </c>
      <c r="F9424" s="333" t="s">
        <v>6755</v>
      </c>
      <c r="G9424" s="333" t="s">
        <v>26907</v>
      </c>
    </row>
    <row r="9425" spans="1:7" ht="30">
      <c r="A9425" s="333">
        <v>42231504</v>
      </c>
      <c r="B9425" s="333" t="s">
        <v>26908</v>
      </c>
      <c r="D9425" s="333" t="s">
        <v>26909</v>
      </c>
      <c r="E9425" s="333" t="s">
        <v>6754</v>
      </c>
      <c r="F9425" s="333" t="s">
        <v>6755</v>
      </c>
      <c r="G9425" s="333" t="s">
        <v>26910</v>
      </c>
    </row>
    <row r="9426" spans="1:7" ht="30">
      <c r="A9426" s="333">
        <v>42231505</v>
      </c>
      <c r="B9426" s="333" t="s">
        <v>26911</v>
      </c>
      <c r="D9426" s="333" t="s">
        <v>26912</v>
      </c>
      <c r="E9426" s="333" t="s">
        <v>6754</v>
      </c>
      <c r="F9426" s="333" t="s">
        <v>6755</v>
      </c>
      <c r="G9426" s="333" t="s">
        <v>26913</v>
      </c>
    </row>
    <row r="9427" spans="1:7" ht="30">
      <c r="A9427" s="333">
        <v>42231506</v>
      </c>
      <c r="B9427" s="333" t="s">
        <v>26914</v>
      </c>
      <c r="D9427" s="333" t="s">
        <v>26915</v>
      </c>
      <c r="E9427" s="333" t="s">
        <v>6754</v>
      </c>
      <c r="F9427" s="333" t="s">
        <v>6755</v>
      </c>
      <c r="G9427" s="333" t="s">
        <v>26916</v>
      </c>
    </row>
    <row r="9428" spans="1:7">
      <c r="A9428" s="333">
        <v>42231507</v>
      </c>
      <c r="B9428" s="333" t="s">
        <v>26917</v>
      </c>
      <c r="D9428" s="333" t="s">
        <v>26918</v>
      </c>
      <c r="E9428" s="333" t="s">
        <v>14926</v>
      </c>
      <c r="F9428" s="333" t="s">
        <v>14927</v>
      </c>
      <c r="G9428" s="333" t="s">
        <v>26919</v>
      </c>
    </row>
    <row r="9429" spans="1:7" ht="45">
      <c r="A9429" s="333">
        <v>42231508</v>
      </c>
      <c r="B9429" s="333" t="s">
        <v>26920</v>
      </c>
      <c r="D9429" s="333" t="s">
        <v>26921</v>
      </c>
      <c r="E9429" s="333" t="s">
        <v>6754</v>
      </c>
      <c r="F9429" s="333" t="s">
        <v>6755</v>
      </c>
      <c r="G9429" s="333" t="s">
        <v>26922</v>
      </c>
    </row>
    <row r="9430" spans="1:7" ht="30">
      <c r="A9430" s="333">
        <v>42231509</v>
      </c>
      <c r="B9430" s="333" t="s">
        <v>26923</v>
      </c>
      <c r="D9430" s="333" t="s">
        <v>26924</v>
      </c>
      <c r="E9430" s="333" t="s">
        <v>6754</v>
      </c>
      <c r="F9430" s="333" t="s">
        <v>6755</v>
      </c>
      <c r="G9430" s="333" t="s">
        <v>26925</v>
      </c>
    </row>
    <row r="9431" spans="1:7" ht="45">
      <c r="A9431" s="333">
        <v>42231510</v>
      </c>
      <c r="B9431" s="333" t="s">
        <v>26926</v>
      </c>
      <c r="D9431" s="333" t="s">
        <v>26927</v>
      </c>
      <c r="E9431" s="333" t="s">
        <v>6754</v>
      </c>
      <c r="F9431" s="333" t="s">
        <v>6755</v>
      </c>
      <c r="G9431" s="333" t="s">
        <v>26928</v>
      </c>
    </row>
    <row r="9432" spans="1:7">
      <c r="A9432" s="333">
        <v>42231600</v>
      </c>
      <c r="B9432" s="333" t="s">
        <v>26929</v>
      </c>
      <c r="D9432" s="333" t="s">
        <v>2173</v>
      </c>
      <c r="E9432" s="333" t="s">
        <v>2173</v>
      </c>
      <c r="F9432" s="333" t="s">
        <v>2173</v>
      </c>
      <c r="G9432" s="333" t="s">
        <v>2173</v>
      </c>
    </row>
    <row r="9433" spans="1:7" ht="30">
      <c r="A9433" s="333">
        <v>42231601</v>
      </c>
      <c r="B9433" s="333" t="s">
        <v>26930</v>
      </c>
      <c r="D9433" s="333" t="s">
        <v>26931</v>
      </c>
      <c r="E9433" s="333" t="s">
        <v>6754</v>
      </c>
      <c r="F9433" s="333" t="s">
        <v>6755</v>
      </c>
      <c r="G9433" s="333" t="s">
        <v>26932</v>
      </c>
    </row>
    <row r="9434" spans="1:7" ht="60">
      <c r="A9434" s="333">
        <v>42231602</v>
      </c>
      <c r="B9434" s="333" t="s">
        <v>26933</v>
      </c>
      <c r="D9434" s="333" t="s">
        <v>26934</v>
      </c>
      <c r="E9434" s="333" t="s">
        <v>6754</v>
      </c>
      <c r="F9434" s="333" t="s">
        <v>6755</v>
      </c>
      <c r="G9434" s="333" t="s">
        <v>26935</v>
      </c>
    </row>
    <row r="9435" spans="1:7" ht="45">
      <c r="A9435" s="333">
        <v>42231603</v>
      </c>
      <c r="B9435" s="333" t="s">
        <v>26936</v>
      </c>
      <c r="D9435" s="333" t="s">
        <v>26937</v>
      </c>
      <c r="E9435" s="333" t="s">
        <v>6754</v>
      </c>
      <c r="F9435" s="333" t="s">
        <v>6755</v>
      </c>
      <c r="G9435" s="333" t="s">
        <v>26938</v>
      </c>
    </row>
    <row r="9436" spans="1:7" ht="45">
      <c r="A9436" s="333">
        <v>42231604</v>
      </c>
      <c r="B9436" s="333" t="s">
        <v>26939</v>
      </c>
      <c r="D9436" s="333" t="s">
        <v>26940</v>
      </c>
      <c r="E9436" s="333" t="s">
        <v>6754</v>
      </c>
      <c r="F9436" s="333" t="s">
        <v>6755</v>
      </c>
      <c r="G9436" s="333" t="s">
        <v>26941</v>
      </c>
    </row>
    <row r="9437" spans="1:7" ht="60">
      <c r="A9437" s="333">
        <v>42231605</v>
      </c>
      <c r="B9437" s="333" t="s">
        <v>26942</v>
      </c>
      <c r="D9437" s="333" t="s">
        <v>26943</v>
      </c>
      <c r="E9437" s="333" t="s">
        <v>6754</v>
      </c>
      <c r="F9437" s="333" t="s">
        <v>6755</v>
      </c>
      <c r="G9437" s="333" t="s">
        <v>26944</v>
      </c>
    </row>
    <row r="9438" spans="1:7" ht="30">
      <c r="A9438" s="333">
        <v>42231606</v>
      </c>
      <c r="B9438" s="333" t="s">
        <v>26945</v>
      </c>
      <c r="D9438" s="333" t="s">
        <v>26946</v>
      </c>
      <c r="E9438" s="333" t="s">
        <v>6754</v>
      </c>
      <c r="F9438" s="333" t="s">
        <v>6755</v>
      </c>
      <c r="G9438" s="333" t="s">
        <v>26947</v>
      </c>
    </row>
    <row r="9439" spans="1:7" ht="30">
      <c r="A9439" s="333">
        <v>42231608</v>
      </c>
      <c r="B9439" s="333" t="s">
        <v>26948</v>
      </c>
      <c r="D9439" s="333" t="s">
        <v>26949</v>
      </c>
      <c r="E9439" s="333" t="s">
        <v>14926</v>
      </c>
      <c r="F9439" s="333" t="s">
        <v>14927</v>
      </c>
      <c r="G9439" s="333" t="s">
        <v>26950</v>
      </c>
    </row>
    <row r="9440" spans="1:7" ht="30">
      <c r="A9440" s="333">
        <v>42231609</v>
      </c>
      <c r="B9440" s="333" t="s">
        <v>26951</v>
      </c>
      <c r="D9440" s="333" t="s">
        <v>26952</v>
      </c>
      <c r="E9440" s="333" t="s">
        <v>14926</v>
      </c>
      <c r="F9440" s="333" t="s">
        <v>14927</v>
      </c>
      <c r="G9440" s="333" t="s">
        <v>26953</v>
      </c>
    </row>
    <row r="9441" spans="1:7">
      <c r="A9441" s="333">
        <v>42231700</v>
      </c>
      <c r="B9441" s="333" t="s">
        <v>26954</v>
      </c>
      <c r="D9441" s="333" t="s">
        <v>2173</v>
      </c>
      <c r="E9441" s="333" t="s">
        <v>2173</v>
      </c>
      <c r="F9441" s="333" t="s">
        <v>2173</v>
      </c>
      <c r="G9441" s="333" t="s">
        <v>2173</v>
      </c>
    </row>
    <row r="9442" spans="1:7" ht="30">
      <c r="A9442" s="333">
        <v>42231701</v>
      </c>
      <c r="B9442" s="333" t="s">
        <v>26955</v>
      </c>
      <c r="D9442" s="333" t="s">
        <v>26956</v>
      </c>
      <c r="E9442" s="333" t="s">
        <v>14926</v>
      </c>
      <c r="F9442" s="333" t="s">
        <v>14927</v>
      </c>
      <c r="G9442" s="333" t="s">
        <v>26957</v>
      </c>
    </row>
    <row r="9443" spans="1:7" ht="30">
      <c r="A9443" s="333">
        <v>42231702</v>
      </c>
      <c r="B9443" s="333" t="s">
        <v>26958</v>
      </c>
      <c r="D9443" s="333" t="s">
        <v>26959</v>
      </c>
      <c r="E9443" s="333" t="s">
        <v>14926</v>
      </c>
      <c r="F9443" s="333" t="s">
        <v>14927</v>
      </c>
      <c r="G9443" s="333" t="s">
        <v>26960</v>
      </c>
    </row>
    <row r="9444" spans="1:7" ht="30">
      <c r="A9444" s="333">
        <v>42231703</v>
      </c>
      <c r="B9444" s="333" t="s">
        <v>26961</v>
      </c>
      <c r="D9444" s="333" t="s">
        <v>26962</v>
      </c>
      <c r="E9444" s="333" t="s">
        <v>14926</v>
      </c>
      <c r="F9444" s="333" t="s">
        <v>14927</v>
      </c>
      <c r="G9444" s="333" t="s">
        <v>26963</v>
      </c>
    </row>
    <row r="9445" spans="1:7">
      <c r="A9445" s="333">
        <v>42231704</v>
      </c>
      <c r="B9445" s="333" t="s">
        <v>26964</v>
      </c>
      <c r="D9445" s="333" t="s">
        <v>26965</v>
      </c>
      <c r="E9445" s="333" t="s">
        <v>14926</v>
      </c>
      <c r="F9445" s="333" t="s">
        <v>14927</v>
      </c>
      <c r="G9445" s="333" t="s">
        <v>26966</v>
      </c>
    </row>
    <row r="9446" spans="1:7" ht="45">
      <c r="A9446" s="333">
        <v>42231705</v>
      </c>
      <c r="B9446" s="333" t="s">
        <v>26967</v>
      </c>
      <c r="D9446" s="333" t="s">
        <v>26968</v>
      </c>
      <c r="E9446" s="333" t="s">
        <v>6754</v>
      </c>
      <c r="F9446" s="333" t="s">
        <v>6755</v>
      </c>
      <c r="G9446" s="333" t="s">
        <v>26969</v>
      </c>
    </row>
    <row r="9447" spans="1:7">
      <c r="A9447" s="333">
        <v>42231800</v>
      </c>
      <c r="B9447" s="333" t="s">
        <v>26970</v>
      </c>
      <c r="D9447" s="333" t="s">
        <v>2173</v>
      </c>
      <c r="E9447" s="333" t="s">
        <v>2173</v>
      </c>
      <c r="F9447" s="333" t="s">
        <v>2173</v>
      </c>
      <c r="G9447" s="333" t="s">
        <v>2173</v>
      </c>
    </row>
    <row r="9448" spans="1:7" ht="45">
      <c r="A9448" s="333">
        <v>42231801</v>
      </c>
      <c r="B9448" s="333" t="s">
        <v>26971</v>
      </c>
      <c r="D9448" s="333" t="s">
        <v>26972</v>
      </c>
      <c r="E9448" s="333" t="s">
        <v>4540</v>
      </c>
      <c r="F9448" s="333" t="s">
        <v>4541</v>
      </c>
      <c r="G9448" s="333" t="s">
        <v>26973</v>
      </c>
    </row>
    <row r="9449" spans="1:7" ht="75">
      <c r="A9449" s="333">
        <v>42231802</v>
      </c>
      <c r="B9449" s="333" t="s">
        <v>26974</v>
      </c>
      <c r="D9449" s="333" t="s">
        <v>26975</v>
      </c>
      <c r="E9449" s="333" t="s">
        <v>4540</v>
      </c>
      <c r="F9449" s="333" t="s">
        <v>4541</v>
      </c>
      <c r="G9449" s="333" t="s">
        <v>26976</v>
      </c>
    </row>
    <row r="9450" spans="1:7" ht="45">
      <c r="A9450" s="333">
        <v>42231803</v>
      </c>
      <c r="B9450" s="333" t="s">
        <v>26977</v>
      </c>
      <c r="D9450" s="333" t="s">
        <v>26978</v>
      </c>
      <c r="E9450" s="333" t="s">
        <v>4540</v>
      </c>
      <c r="F9450" s="333" t="s">
        <v>4541</v>
      </c>
      <c r="G9450" s="333" t="s">
        <v>26979</v>
      </c>
    </row>
    <row r="9451" spans="1:7" ht="30">
      <c r="A9451" s="333">
        <v>42231804</v>
      </c>
      <c r="B9451" s="333" t="s">
        <v>26980</v>
      </c>
      <c r="D9451" s="333" t="s">
        <v>26981</v>
      </c>
      <c r="E9451" s="333" t="s">
        <v>4540</v>
      </c>
      <c r="F9451" s="333" t="s">
        <v>4541</v>
      </c>
      <c r="G9451" s="333" t="s">
        <v>26982</v>
      </c>
    </row>
    <row r="9452" spans="1:7" ht="30">
      <c r="A9452" s="333">
        <v>42231805</v>
      </c>
      <c r="B9452" s="333" t="s">
        <v>26983</v>
      </c>
      <c r="D9452" s="333" t="s">
        <v>26984</v>
      </c>
      <c r="E9452" s="333" t="s">
        <v>4540</v>
      </c>
      <c r="F9452" s="333" t="s">
        <v>4541</v>
      </c>
      <c r="G9452" s="333" t="s">
        <v>26985</v>
      </c>
    </row>
    <row r="9453" spans="1:7" ht="45">
      <c r="A9453" s="333">
        <v>42231806</v>
      </c>
      <c r="B9453" s="333" t="s">
        <v>26986</v>
      </c>
      <c r="D9453" s="333" t="s">
        <v>19950</v>
      </c>
      <c r="E9453" s="333" t="s">
        <v>4540</v>
      </c>
      <c r="F9453" s="333" t="s">
        <v>4541</v>
      </c>
      <c r="G9453" s="333" t="s">
        <v>26987</v>
      </c>
    </row>
    <row r="9454" spans="1:7" ht="45">
      <c r="A9454" s="333">
        <v>42231807</v>
      </c>
      <c r="B9454" s="333" t="s">
        <v>26988</v>
      </c>
      <c r="D9454" s="333" t="s">
        <v>26989</v>
      </c>
      <c r="E9454" s="333" t="s">
        <v>14926</v>
      </c>
      <c r="F9454" s="333" t="s">
        <v>14927</v>
      </c>
      <c r="G9454" s="333" t="s">
        <v>26990</v>
      </c>
    </row>
    <row r="9455" spans="1:7">
      <c r="A9455" s="333">
        <v>42231900</v>
      </c>
      <c r="B9455" s="333" t="s">
        <v>26991</v>
      </c>
      <c r="D9455" s="333" t="s">
        <v>2173</v>
      </c>
      <c r="E9455" s="333" t="s">
        <v>2173</v>
      </c>
      <c r="F9455" s="333" t="s">
        <v>2173</v>
      </c>
      <c r="G9455" s="333" t="s">
        <v>2173</v>
      </c>
    </row>
    <row r="9456" spans="1:7">
      <c r="A9456" s="333">
        <v>42231901</v>
      </c>
      <c r="B9456" s="333" t="s">
        <v>26992</v>
      </c>
      <c r="D9456" s="333" t="s">
        <v>26993</v>
      </c>
      <c r="E9456" s="333" t="s">
        <v>19182</v>
      </c>
      <c r="F9456" s="333" t="s">
        <v>19183</v>
      </c>
      <c r="G9456" s="333" t="s">
        <v>26994</v>
      </c>
    </row>
    <row r="9457" spans="1:7">
      <c r="A9457" s="333">
        <v>42231901</v>
      </c>
      <c r="B9457" s="333" t="s">
        <v>26992</v>
      </c>
      <c r="D9457" s="333" t="s">
        <v>26993</v>
      </c>
      <c r="E9457" s="333" t="s">
        <v>14926</v>
      </c>
      <c r="F9457" s="333" t="s">
        <v>14927</v>
      </c>
      <c r="G9457" s="333" t="s">
        <v>26994</v>
      </c>
    </row>
    <row r="9458" spans="1:7" ht="45">
      <c r="A9458" s="333">
        <v>42231902</v>
      </c>
      <c r="B9458" s="333" t="s">
        <v>26995</v>
      </c>
      <c r="D9458" s="333" t="s">
        <v>26996</v>
      </c>
      <c r="E9458" s="333" t="s">
        <v>14926</v>
      </c>
      <c r="F9458" s="333" t="s">
        <v>14927</v>
      </c>
      <c r="G9458" s="333" t="s">
        <v>26997</v>
      </c>
    </row>
    <row r="9459" spans="1:7" ht="45">
      <c r="A9459" s="333">
        <v>42231903</v>
      </c>
      <c r="B9459" s="333" t="s">
        <v>26998</v>
      </c>
      <c r="D9459" s="333" t="s">
        <v>26999</v>
      </c>
      <c r="E9459" s="333" t="s">
        <v>14926</v>
      </c>
      <c r="F9459" s="333" t="s">
        <v>14927</v>
      </c>
      <c r="G9459" s="333" t="s">
        <v>27000</v>
      </c>
    </row>
    <row r="9460" spans="1:7">
      <c r="A9460" s="333">
        <v>42232000</v>
      </c>
      <c r="B9460" s="333" t="s">
        <v>27001</v>
      </c>
      <c r="D9460" s="333" t="s">
        <v>2173</v>
      </c>
      <c r="E9460" s="333" t="s">
        <v>2173</v>
      </c>
      <c r="F9460" s="333" t="s">
        <v>2173</v>
      </c>
      <c r="G9460" s="333" t="s">
        <v>2173</v>
      </c>
    </row>
    <row r="9461" spans="1:7" ht="30">
      <c r="A9461" s="333">
        <v>42232001</v>
      </c>
      <c r="B9461" s="333" t="s">
        <v>27002</v>
      </c>
      <c r="D9461" s="333" t="s">
        <v>27003</v>
      </c>
      <c r="E9461" s="333" t="s">
        <v>6754</v>
      </c>
      <c r="F9461" s="333" t="s">
        <v>6755</v>
      </c>
      <c r="G9461" s="333" t="s">
        <v>27004</v>
      </c>
    </row>
    <row r="9462" spans="1:7" ht="30">
      <c r="A9462" s="333">
        <v>42232002</v>
      </c>
      <c r="B9462" s="333" t="s">
        <v>27005</v>
      </c>
      <c r="D9462" s="333" t="s">
        <v>27006</v>
      </c>
      <c r="E9462" s="333" t="s">
        <v>6754</v>
      </c>
      <c r="F9462" s="333" t="s">
        <v>6755</v>
      </c>
      <c r="G9462" s="333" t="s">
        <v>27007</v>
      </c>
    </row>
    <row r="9463" spans="1:7" ht="30">
      <c r="A9463" s="333">
        <v>42232003</v>
      </c>
      <c r="B9463" s="333" t="s">
        <v>27008</v>
      </c>
      <c r="D9463" s="333" t="s">
        <v>27009</v>
      </c>
      <c r="E9463" s="333" t="s">
        <v>6754</v>
      </c>
      <c r="F9463" s="333" t="s">
        <v>6755</v>
      </c>
      <c r="G9463" s="333" t="s">
        <v>27010</v>
      </c>
    </row>
    <row r="9464" spans="1:7">
      <c r="A9464" s="333">
        <v>42240000</v>
      </c>
      <c r="B9464" s="333" t="s">
        <v>27011</v>
      </c>
      <c r="D9464" s="333" t="s">
        <v>2173</v>
      </c>
      <c r="E9464" s="333" t="s">
        <v>2173</v>
      </c>
      <c r="F9464" s="333" t="s">
        <v>2173</v>
      </c>
      <c r="G9464" s="333" t="s">
        <v>2173</v>
      </c>
    </row>
    <row r="9465" spans="1:7">
      <c r="A9465" s="333">
        <v>42241500</v>
      </c>
      <c r="B9465" s="333" t="s">
        <v>27012</v>
      </c>
      <c r="D9465" s="333" t="s">
        <v>2173</v>
      </c>
      <c r="E9465" s="333" t="s">
        <v>2173</v>
      </c>
      <c r="F9465" s="333" t="s">
        <v>2173</v>
      </c>
      <c r="G9465" s="333" t="s">
        <v>2173</v>
      </c>
    </row>
    <row r="9466" spans="1:7" ht="30">
      <c r="A9466" s="333">
        <v>42241501</v>
      </c>
      <c r="B9466" s="333" t="s">
        <v>27013</v>
      </c>
      <c r="D9466" s="333" t="s">
        <v>27014</v>
      </c>
      <c r="E9466" s="333" t="s">
        <v>27015</v>
      </c>
      <c r="F9466" s="333" t="s">
        <v>27016</v>
      </c>
      <c r="G9466" s="333" t="s">
        <v>27017</v>
      </c>
    </row>
    <row r="9467" spans="1:7" ht="30">
      <c r="A9467" s="333">
        <v>42241502</v>
      </c>
      <c r="B9467" s="333" t="s">
        <v>27018</v>
      </c>
      <c r="D9467" s="333" t="s">
        <v>27019</v>
      </c>
      <c r="E9467" s="333" t="s">
        <v>14926</v>
      </c>
      <c r="F9467" s="333" t="s">
        <v>14927</v>
      </c>
      <c r="G9467" s="333" t="s">
        <v>27020</v>
      </c>
    </row>
    <row r="9468" spans="1:7" ht="30">
      <c r="A9468" s="333">
        <v>42241503</v>
      </c>
      <c r="B9468" s="333" t="s">
        <v>27021</v>
      </c>
      <c r="D9468" s="333" t="s">
        <v>27022</v>
      </c>
      <c r="E9468" s="333" t="s">
        <v>14926</v>
      </c>
      <c r="F9468" s="333" t="s">
        <v>14927</v>
      </c>
      <c r="G9468" s="333" t="s">
        <v>27023</v>
      </c>
    </row>
    <row r="9469" spans="1:7" ht="30">
      <c r="A9469" s="333">
        <v>42241504</v>
      </c>
      <c r="B9469" s="333" t="s">
        <v>27024</v>
      </c>
      <c r="D9469" s="333" t="s">
        <v>27025</v>
      </c>
      <c r="E9469" s="333" t="s">
        <v>14926</v>
      </c>
      <c r="F9469" s="333" t="s">
        <v>14927</v>
      </c>
      <c r="G9469" s="333" t="s">
        <v>27026</v>
      </c>
    </row>
    <row r="9470" spans="1:7" ht="45">
      <c r="A9470" s="333">
        <v>42241505</v>
      </c>
      <c r="B9470" s="333" t="s">
        <v>27027</v>
      </c>
      <c r="D9470" s="333" t="s">
        <v>27028</v>
      </c>
      <c r="E9470" s="333" t="s">
        <v>14926</v>
      </c>
      <c r="F9470" s="333" t="s">
        <v>14927</v>
      </c>
      <c r="G9470" s="333" t="s">
        <v>27029</v>
      </c>
    </row>
    <row r="9471" spans="1:7" ht="45">
      <c r="A9471" s="333">
        <v>42241506</v>
      </c>
      <c r="B9471" s="333" t="s">
        <v>27030</v>
      </c>
      <c r="D9471" s="333" t="s">
        <v>27031</v>
      </c>
      <c r="E9471" s="333" t="s">
        <v>14926</v>
      </c>
      <c r="F9471" s="333" t="s">
        <v>14927</v>
      </c>
      <c r="G9471" s="333" t="s">
        <v>27032</v>
      </c>
    </row>
    <row r="9472" spans="1:7" ht="60">
      <c r="A9472" s="333">
        <v>42241507</v>
      </c>
      <c r="B9472" s="333" t="s">
        <v>27033</v>
      </c>
      <c r="D9472" s="333" t="s">
        <v>27034</v>
      </c>
      <c r="E9472" s="333" t="s">
        <v>14926</v>
      </c>
      <c r="F9472" s="333" t="s">
        <v>14927</v>
      </c>
      <c r="G9472" s="333" t="s">
        <v>27035</v>
      </c>
    </row>
    <row r="9473" spans="1:7" ht="30">
      <c r="A9473" s="333">
        <v>42241509</v>
      </c>
      <c r="B9473" s="333" t="s">
        <v>27036</v>
      </c>
      <c r="D9473" s="333" t="s">
        <v>27037</v>
      </c>
      <c r="E9473" s="333" t="s">
        <v>14926</v>
      </c>
      <c r="F9473" s="333" t="s">
        <v>14927</v>
      </c>
      <c r="G9473" s="333" t="s">
        <v>27038</v>
      </c>
    </row>
    <row r="9474" spans="1:7" ht="30">
      <c r="A9474" s="333">
        <v>42241510</v>
      </c>
      <c r="B9474" s="333" t="s">
        <v>27039</v>
      </c>
      <c r="D9474" s="333" t="s">
        <v>27040</v>
      </c>
      <c r="E9474" s="333" t="s">
        <v>14926</v>
      </c>
      <c r="F9474" s="333" t="s">
        <v>14927</v>
      </c>
      <c r="G9474" s="333" t="s">
        <v>27041</v>
      </c>
    </row>
    <row r="9475" spans="1:7" ht="45">
      <c r="A9475" s="333">
        <v>42241511</v>
      </c>
      <c r="B9475" s="333" t="s">
        <v>27042</v>
      </c>
      <c r="D9475" s="333" t="s">
        <v>27043</v>
      </c>
      <c r="E9475" s="333" t="s">
        <v>14926</v>
      </c>
      <c r="F9475" s="333" t="s">
        <v>14927</v>
      </c>
      <c r="G9475" s="333" t="s">
        <v>27044</v>
      </c>
    </row>
    <row r="9476" spans="1:7" ht="30">
      <c r="A9476" s="333">
        <v>42241512</v>
      </c>
      <c r="B9476" s="333" t="s">
        <v>27045</v>
      </c>
      <c r="D9476" s="333" t="s">
        <v>27046</v>
      </c>
      <c r="E9476" s="333" t="s">
        <v>14926</v>
      </c>
      <c r="F9476" s="333" t="s">
        <v>14927</v>
      </c>
      <c r="G9476" s="333" t="s">
        <v>27047</v>
      </c>
    </row>
    <row r="9477" spans="1:7" ht="30">
      <c r="A9477" s="333">
        <v>42241513</v>
      </c>
      <c r="B9477" s="333" t="s">
        <v>27048</v>
      </c>
      <c r="D9477" s="333" t="s">
        <v>27049</v>
      </c>
      <c r="E9477" s="333" t="s">
        <v>14926</v>
      </c>
      <c r="F9477" s="333" t="s">
        <v>14927</v>
      </c>
      <c r="G9477" s="333" t="s">
        <v>27050</v>
      </c>
    </row>
    <row r="9478" spans="1:7" ht="45">
      <c r="A9478" s="333">
        <v>42241514</v>
      </c>
      <c r="B9478" s="333" t="s">
        <v>27051</v>
      </c>
      <c r="D9478" s="333" t="s">
        <v>27052</v>
      </c>
      <c r="E9478" s="333" t="s">
        <v>14926</v>
      </c>
      <c r="F9478" s="333" t="s">
        <v>14927</v>
      </c>
      <c r="G9478" s="333" t="s">
        <v>27053</v>
      </c>
    </row>
    <row r="9479" spans="1:7" ht="45">
      <c r="A9479" s="333">
        <v>42241515</v>
      </c>
      <c r="B9479" s="333" t="s">
        <v>27054</v>
      </c>
      <c r="D9479" s="333" t="s">
        <v>27055</v>
      </c>
      <c r="E9479" s="333" t="s">
        <v>14926</v>
      </c>
      <c r="F9479" s="333" t="s">
        <v>14927</v>
      </c>
      <c r="G9479" s="333" t="s">
        <v>27056</v>
      </c>
    </row>
    <row r="9480" spans="1:7">
      <c r="A9480" s="333">
        <v>42241600</v>
      </c>
      <c r="B9480" s="333" t="s">
        <v>27057</v>
      </c>
      <c r="D9480" s="333" t="s">
        <v>2173</v>
      </c>
      <c r="E9480" s="333" t="s">
        <v>2173</v>
      </c>
      <c r="F9480" s="333" t="s">
        <v>2173</v>
      </c>
      <c r="G9480" s="333" t="s">
        <v>2173</v>
      </c>
    </row>
    <row r="9481" spans="1:7">
      <c r="A9481" s="333">
        <v>42241601</v>
      </c>
      <c r="B9481" s="333" t="s">
        <v>27058</v>
      </c>
      <c r="D9481" s="333" t="s">
        <v>27059</v>
      </c>
      <c r="E9481" s="333" t="s">
        <v>14926</v>
      </c>
      <c r="F9481" s="333" t="s">
        <v>14927</v>
      </c>
      <c r="G9481" s="333" t="s">
        <v>27060</v>
      </c>
    </row>
    <row r="9482" spans="1:7" ht="60">
      <c r="A9482" s="333">
        <v>42241602</v>
      </c>
      <c r="B9482" s="333" t="s">
        <v>27061</v>
      </c>
      <c r="D9482" s="333" t="s">
        <v>27062</v>
      </c>
      <c r="E9482" s="333" t="s">
        <v>14926</v>
      </c>
      <c r="F9482" s="333" t="s">
        <v>14927</v>
      </c>
      <c r="G9482" s="333" t="s">
        <v>27063</v>
      </c>
    </row>
    <row r="9483" spans="1:7" ht="30">
      <c r="A9483" s="333">
        <v>42241603</v>
      </c>
      <c r="B9483" s="333" t="s">
        <v>27064</v>
      </c>
      <c r="D9483" s="333" t="s">
        <v>27065</v>
      </c>
      <c r="E9483" s="333" t="s">
        <v>14926</v>
      </c>
      <c r="F9483" s="333" t="s">
        <v>14927</v>
      </c>
      <c r="G9483" s="333" t="s">
        <v>27066</v>
      </c>
    </row>
    <row r="9484" spans="1:7" ht="45">
      <c r="A9484" s="333">
        <v>42241604</v>
      </c>
      <c r="B9484" s="333" t="s">
        <v>27067</v>
      </c>
      <c r="D9484" s="333" t="s">
        <v>27068</v>
      </c>
      <c r="E9484" s="333" t="s">
        <v>14926</v>
      </c>
      <c r="F9484" s="333" t="s">
        <v>14927</v>
      </c>
      <c r="G9484" s="333" t="s">
        <v>27069</v>
      </c>
    </row>
    <row r="9485" spans="1:7" ht="30">
      <c r="A9485" s="333">
        <v>42241606</v>
      </c>
      <c r="B9485" s="333" t="s">
        <v>27070</v>
      </c>
      <c r="D9485" s="333" t="s">
        <v>27071</v>
      </c>
      <c r="E9485" s="333" t="s">
        <v>14926</v>
      </c>
      <c r="F9485" s="333" t="s">
        <v>14927</v>
      </c>
      <c r="G9485" s="333" t="s">
        <v>27072</v>
      </c>
    </row>
    <row r="9486" spans="1:7">
      <c r="A9486" s="333">
        <v>42241607</v>
      </c>
      <c r="B9486" s="333" t="s">
        <v>27073</v>
      </c>
      <c r="D9486" s="333" t="s">
        <v>27074</v>
      </c>
      <c r="E9486" s="333" t="s">
        <v>14926</v>
      </c>
      <c r="F9486" s="333" t="s">
        <v>14927</v>
      </c>
      <c r="G9486" s="333" t="s">
        <v>27075</v>
      </c>
    </row>
    <row r="9487" spans="1:7">
      <c r="A9487" s="333">
        <v>42241700</v>
      </c>
      <c r="B9487" s="333" t="s">
        <v>27076</v>
      </c>
      <c r="D9487" s="333" t="s">
        <v>2173</v>
      </c>
      <c r="E9487" s="333" t="s">
        <v>2173</v>
      </c>
      <c r="F9487" s="333" t="s">
        <v>2173</v>
      </c>
      <c r="G9487" s="333" t="s">
        <v>2173</v>
      </c>
    </row>
    <row r="9488" spans="1:7" ht="30">
      <c r="A9488" s="333">
        <v>42241701</v>
      </c>
      <c r="B9488" s="333" t="s">
        <v>27077</v>
      </c>
      <c r="D9488" s="333" t="s">
        <v>27078</v>
      </c>
      <c r="E9488" s="333" t="s">
        <v>14926</v>
      </c>
      <c r="F9488" s="333" t="s">
        <v>14927</v>
      </c>
      <c r="G9488" s="333" t="s">
        <v>27079</v>
      </c>
    </row>
    <row r="9489" spans="1:7" ht="45">
      <c r="A9489" s="333">
        <v>42241702</v>
      </c>
      <c r="B9489" s="333" t="s">
        <v>27080</v>
      </c>
      <c r="D9489" s="333" t="s">
        <v>27081</v>
      </c>
      <c r="E9489" s="333" t="s">
        <v>14926</v>
      </c>
      <c r="F9489" s="333" t="s">
        <v>14927</v>
      </c>
      <c r="G9489" s="333" t="s">
        <v>27082</v>
      </c>
    </row>
    <row r="9490" spans="1:7" ht="30">
      <c r="A9490" s="333">
        <v>42241703</v>
      </c>
      <c r="B9490" s="333" t="s">
        <v>27083</v>
      </c>
      <c r="D9490" s="333" t="s">
        <v>27084</v>
      </c>
      <c r="E9490" s="333" t="s">
        <v>14926</v>
      </c>
      <c r="F9490" s="333" t="s">
        <v>14927</v>
      </c>
      <c r="G9490" s="333" t="s">
        <v>27085</v>
      </c>
    </row>
    <row r="9491" spans="1:7" ht="30">
      <c r="A9491" s="333">
        <v>42241704</v>
      </c>
      <c r="B9491" s="333" t="s">
        <v>27086</v>
      </c>
      <c r="D9491" s="333" t="s">
        <v>27087</v>
      </c>
      <c r="E9491" s="333" t="s">
        <v>14926</v>
      </c>
      <c r="F9491" s="333" t="s">
        <v>14927</v>
      </c>
      <c r="G9491" s="333" t="s">
        <v>27088</v>
      </c>
    </row>
    <row r="9492" spans="1:7" ht="30">
      <c r="A9492" s="333">
        <v>42241705</v>
      </c>
      <c r="B9492" s="333" t="s">
        <v>27089</v>
      </c>
      <c r="D9492" s="333" t="s">
        <v>27090</v>
      </c>
      <c r="E9492" s="333" t="s">
        <v>14926</v>
      </c>
      <c r="F9492" s="333" t="s">
        <v>14927</v>
      </c>
      <c r="G9492" s="333" t="s">
        <v>27091</v>
      </c>
    </row>
    <row r="9493" spans="1:7" ht="45">
      <c r="A9493" s="333">
        <v>42241706</v>
      </c>
      <c r="B9493" s="333" t="s">
        <v>27092</v>
      </c>
      <c r="D9493" s="333" t="s">
        <v>27093</v>
      </c>
      <c r="E9493" s="333" t="s">
        <v>14926</v>
      </c>
      <c r="F9493" s="333" t="s">
        <v>14927</v>
      </c>
      <c r="G9493" s="333" t="s">
        <v>27094</v>
      </c>
    </row>
    <row r="9494" spans="1:7" ht="60">
      <c r="A9494" s="333">
        <v>42241707</v>
      </c>
      <c r="B9494" s="333" t="s">
        <v>27095</v>
      </c>
      <c r="D9494" s="333" t="s">
        <v>27096</v>
      </c>
      <c r="E9494" s="333" t="s">
        <v>14926</v>
      </c>
      <c r="F9494" s="333" t="s">
        <v>14927</v>
      </c>
      <c r="G9494" s="333" t="s">
        <v>27097</v>
      </c>
    </row>
    <row r="9495" spans="1:7" ht="30">
      <c r="A9495" s="333">
        <v>42241708</v>
      </c>
      <c r="B9495" s="333" t="s">
        <v>27098</v>
      </c>
      <c r="D9495" s="333" t="s">
        <v>27099</v>
      </c>
      <c r="E9495" s="333" t="s">
        <v>14926</v>
      </c>
      <c r="F9495" s="333" t="s">
        <v>14927</v>
      </c>
      <c r="G9495" s="333" t="s">
        <v>27100</v>
      </c>
    </row>
    <row r="9496" spans="1:7">
      <c r="A9496" s="333">
        <v>42241800</v>
      </c>
      <c r="B9496" s="333" t="s">
        <v>27101</v>
      </c>
      <c r="D9496" s="333" t="s">
        <v>2173</v>
      </c>
      <c r="E9496" s="333" t="s">
        <v>2173</v>
      </c>
      <c r="F9496" s="333" t="s">
        <v>2173</v>
      </c>
      <c r="G9496" s="333" t="s">
        <v>2173</v>
      </c>
    </row>
    <row r="9497" spans="1:7" ht="30">
      <c r="A9497" s="333">
        <v>42241801</v>
      </c>
      <c r="B9497" s="333" t="s">
        <v>27102</v>
      </c>
      <c r="D9497" s="333" t="s">
        <v>27103</v>
      </c>
      <c r="E9497" s="333" t="s">
        <v>14926</v>
      </c>
      <c r="F9497" s="333" t="s">
        <v>14927</v>
      </c>
      <c r="G9497" s="333" t="s">
        <v>27104</v>
      </c>
    </row>
    <row r="9498" spans="1:7" ht="30">
      <c r="A9498" s="333">
        <v>42241802</v>
      </c>
      <c r="B9498" s="333" t="s">
        <v>27105</v>
      </c>
      <c r="D9498" s="333" t="s">
        <v>27106</v>
      </c>
      <c r="E9498" s="333" t="s">
        <v>14926</v>
      </c>
      <c r="F9498" s="333" t="s">
        <v>14927</v>
      </c>
      <c r="G9498" s="333" t="s">
        <v>27107</v>
      </c>
    </row>
    <row r="9499" spans="1:7" ht="30">
      <c r="A9499" s="333">
        <v>42241803</v>
      </c>
      <c r="B9499" s="333" t="s">
        <v>27108</v>
      </c>
      <c r="D9499" s="333" t="s">
        <v>27109</v>
      </c>
      <c r="E9499" s="333" t="s">
        <v>14926</v>
      </c>
      <c r="F9499" s="333" t="s">
        <v>14927</v>
      </c>
      <c r="G9499" s="333" t="s">
        <v>27110</v>
      </c>
    </row>
    <row r="9500" spans="1:7" ht="30">
      <c r="A9500" s="333">
        <v>42241804</v>
      </c>
      <c r="B9500" s="333" t="s">
        <v>27111</v>
      </c>
      <c r="D9500" s="333" t="s">
        <v>27112</v>
      </c>
      <c r="E9500" s="333" t="s">
        <v>14926</v>
      </c>
      <c r="F9500" s="333" t="s">
        <v>14927</v>
      </c>
      <c r="G9500" s="333" t="s">
        <v>27113</v>
      </c>
    </row>
    <row r="9501" spans="1:7" ht="30">
      <c r="A9501" s="333">
        <v>42241805</v>
      </c>
      <c r="B9501" s="333" t="s">
        <v>27114</v>
      </c>
      <c r="D9501" s="333" t="s">
        <v>27115</v>
      </c>
      <c r="E9501" s="333" t="s">
        <v>14926</v>
      </c>
      <c r="F9501" s="333" t="s">
        <v>14927</v>
      </c>
      <c r="G9501" s="333" t="s">
        <v>27116</v>
      </c>
    </row>
    <row r="9502" spans="1:7" ht="30">
      <c r="A9502" s="333">
        <v>42241806</v>
      </c>
      <c r="B9502" s="333" t="s">
        <v>27117</v>
      </c>
      <c r="D9502" s="333" t="s">
        <v>27118</v>
      </c>
      <c r="E9502" s="333" t="s">
        <v>14926</v>
      </c>
      <c r="F9502" s="333" t="s">
        <v>14927</v>
      </c>
      <c r="G9502" s="333" t="s">
        <v>27119</v>
      </c>
    </row>
    <row r="9503" spans="1:7" ht="30">
      <c r="A9503" s="333">
        <v>42241807</v>
      </c>
      <c r="B9503" s="333" t="s">
        <v>27120</v>
      </c>
      <c r="D9503" s="333" t="s">
        <v>27118</v>
      </c>
      <c r="E9503" s="333" t="s">
        <v>14926</v>
      </c>
      <c r="F9503" s="333" t="s">
        <v>14927</v>
      </c>
      <c r="G9503" s="333" t="s">
        <v>27121</v>
      </c>
    </row>
    <row r="9504" spans="1:7" ht="30">
      <c r="A9504" s="333">
        <v>42241808</v>
      </c>
      <c r="B9504" s="333" t="s">
        <v>27122</v>
      </c>
      <c r="D9504" s="333" t="s">
        <v>27123</v>
      </c>
      <c r="E9504" s="333" t="s">
        <v>14926</v>
      </c>
      <c r="F9504" s="333" t="s">
        <v>14927</v>
      </c>
      <c r="G9504" s="333" t="s">
        <v>27124</v>
      </c>
    </row>
    <row r="9505" spans="1:7" ht="30">
      <c r="A9505" s="333">
        <v>42241809</v>
      </c>
      <c r="B9505" s="333" t="s">
        <v>27125</v>
      </c>
      <c r="D9505" s="333" t="s">
        <v>27126</v>
      </c>
      <c r="E9505" s="333" t="s">
        <v>14926</v>
      </c>
      <c r="F9505" s="333" t="s">
        <v>14927</v>
      </c>
      <c r="G9505" s="333" t="s">
        <v>27127</v>
      </c>
    </row>
    <row r="9506" spans="1:7" ht="30">
      <c r="A9506" s="333">
        <v>42241810</v>
      </c>
      <c r="B9506" s="333" t="s">
        <v>27128</v>
      </c>
      <c r="D9506" s="333" t="s">
        <v>27129</v>
      </c>
      <c r="E9506" s="333" t="s">
        <v>14926</v>
      </c>
      <c r="F9506" s="333" t="s">
        <v>14927</v>
      </c>
      <c r="G9506" s="333" t="s">
        <v>27130</v>
      </c>
    </row>
    <row r="9507" spans="1:7" ht="45">
      <c r="A9507" s="333">
        <v>42241811</v>
      </c>
      <c r="B9507" s="333" t="s">
        <v>27131</v>
      </c>
      <c r="D9507" s="333" t="s">
        <v>27132</v>
      </c>
      <c r="E9507" s="333" t="s">
        <v>14926</v>
      </c>
      <c r="F9507" s="333" t="s">
        <v>14927</v>
      </c>
      <c r="G9507" s="333" t="s">
        <v>27133</v>
      </c>
    </row>
    <row r="9508" spans="1:7">
      <c r="A9508" s="333">
        <v>42241900</v>
      </c>
      <c r="B9508" s="333" t="s">
        <v>27134</v>
      </c>
      <c r="D9508" s="333" t="s">
        <v>2173</v>
      </c>
      <c r="E9508" s="333" t="s">
        <v>2173</v>
      </c>
      <c r="F9508" s="333" t="s">
        <v>2173</v>
      </c>
      <c r="G9508" s="333" t="s">
        <v>2173</v>
      </c>
    </row>
    <row r="9509" spans="1:7" ht="30">
      <c r="A9509" s="333">
        <v>42241901</v>
      </c>
      <c r="B9509" s="333" t="s">
        <v>27135</v>
      </c>
      <c r="D9509" s="333" t="s">
        <v>27136</v>
      </c>
      <c r="E9509" s="333" t="s">
        <v>14926</v>
      </c>
      <c r="F9509" s="333" t="s">
        <v>14927</v>
      </c>
      <c r="G9509" s="333" t="s">
        <v>27137</v>
      </c>
    </row>
    <row r="9510" spans="1:7">
      <c r="A9510" s="333">
        <v>42241902</v>
      </c>
      <c r="B9510" s="333" t="s">
        <v>27138</v>
      </c>
      <c r="D9510" s="333" t="s">
        <v>27139</v>
      </c>
      <c r="E9510" s="333" t="s">
        <v>14926</v>
      </c>
      <c r="F9510" s="333" t="s">
        <v>14927</v>
      </c>
      <c r="G9510" s="333" t="s">
        <v>27140</v>
      </c>
    </row>
    <row r="9511" spans="1:7">
      <c r="A9511" s="333">
        <v>42242000</v>
      </c>
      <c r="B9511" s="333" t="s">
        <v>27141</v>
      </c>
      <c r="D9511" s="333" t="s">
        <v>2173</v>
      </c>
      <c r="E9511" s="333" t="s">
        <v>2173</v>
      </c>
      <c r="F9511" s="333" t="s">
        <v>2173</v>
      </c>
      <c r="G9511" s="333" t="s">
        <v>2173</v>
      </c>
    </row>
    <row r="9512" spans="1:7" ht="30">
      <c r="A9512" s="333">
        <v>42242001</v>
      </c>
      <c r="B9512" s="333" t="s">
        <v>27142</v>
      </c>
      <c r="D9512" s="333" t="s">
        <v>27143</v>
      </c>
      <c r="E9512" s="333" t="s">
        <v>14926</v>
      </c>
      <c r="F9512" s="333" t="s">
        <v>14927</v>
      </c>
      <c r="G9512" s="333" t="s">
        <v>27144</v>
      </c>
    </row>
    <row r="9513" spans="1:7" ht="30">
      <c r="A9513" s="333">
        <v>42242002</v>
      </c>
      <c r="B9513" s="333" t="s">
        <v>27145</v>
      </c>
      <c r="D9513" s="333" t="s">
        <v>27146</v>
      </c>
      <c r="E9513" s="333" t="s">
        <v>14926</v>
      </c>
      <c r="F9513" s="333" t="s">
        <v>14927</v>
      </c>
      <c r="G9513" s="333" t="s">
        <v>27147</v>
      </c>
    </row>
    <row r="9514" spans="1:7" ht="30">
      <c r="A9514" s="333">
        <v>42242003</v>
      </c>
      <c r="B9514" s="333" t="s">
        <v>27148</v>
      </c>
      <c r="D9514" s="333" t="s">
        <v>27149</v>
      </c>
      <c r="E9514" s="333" t="s">
        <v>14926</v>
      </c>
      <c r="F9514" s="333" t="s">
        <v>14927</v>
      </c>
      <c r="G9514" s="333" t="s">
        <v>27150</v>
      </c>
    </row>
    <row r="9515" spans="1:7">
      <c r="A9515" s="333">
        <v>42242004</v>
      </c>
      <c r="B9515" s="333" t="s">
        <v>27151</v>
      </c>
      <c r="D9515" s="333" t="s">
        <v>27152</v>
      </c>
      <c r="E9515" s="333" t="s">
        <v>14926</v>
      </c>
      <c r="F9515" s="333" t="s">
        <v>14927</v>
      </c>
      <c r="G9515" s="333" t="s">
        <v>27153</v>
      </c>
    </row>
    <row r="9516" spans="1:7">
      <c r="A9516" s="333">
        <v>42242100</v>
      </c>
      <c r="B9516" s="333" t="s">
        <v>27154</v>
      </c>
      <c r="D9516" s="333" t="s">
        <v>2173</v>
      </c>
      <c r="E9516" s="333" t="s">
        <v>2173</v>
      </c>
      <c r="F9516" s="333" t="s">
        <v>2173</v>
      </c>
      <c r="G9516" s="333" t="s">
        <v>2173</v>
      </c>
    </row>
    <row r="9517" spans="1:7" ht="45">
      <c r="A9517" s="333">
        <v>42242101</v>
      </c>
      <c r="B9517" s="333" t="s">
        <v>27155</v>
      </c>
      <c r="D9517" s="333" t="s">
        <v>27156</v>
      </c>
      <c r="E9517" s="333" t="s">
        <v>14926</v>
      </c>
      <c r="F9517" s="333" t="s">
        <v>14927</v>
      </c>
      <c r="G9517" s="333" t="s">
        <v>27157</v>
      </c>
    </row>
    <row r="9518" spans="1:7" ht="45">
      <c r="A9518" s="333">
        <v>42242102</v>
      </c>
      <c r="B9518" s="333" t="s">
        <v>27158</v>
      </c>
      <c r="D9518" s="333" t="s">
        <v>27159</v>
      </c>
      <c r="E9518" s="333" t="s">
        <v>14926</v>
      </c>
      <c r="F9518" s="333" t="s">
        <v>14927</v>
      </c>
      <c r="G9518" s="333" t="s">
        <v>27160</v>
      </c>
    </row>
    <row r="9519" spans="1:7" ht="45">
      <c r="A9519" s="333">
        <v>42242103</v>
      </c>
      <c r="B9519" s="333" t="s">
        <v>27161</v>
      </c>
      <c r="D9519" s="333" t="s">
        <v>27162</v>
      </c>
      <c r="E9519" s="333" t="s">
        <v>14926</v>
      </c>
      <c r="F9519" s="333" t="s">
        <v>14927</v>
      </c>
      <c r="G9519" s="333" t="s">
        <v>27163</v>
      </c>
    </row>
    <row r="9520" spans="1:7" ht="45">
      <c r="A9520" s="333">
        <v>42242104</v>
      </c>
      <c r="B9520" s="333" t="s">
        <v>27164</v>
      </c>
      <c r="D9520" s="333" t="s">
        <v>27165</v>
      </c>
      <c r="E9520" s="333" t="s">
        <v>14926</v>
      </c>
      <c r="F9520" s="333" t="s">
        <v>14927</v>
      </c>
      <c r="G9520" s="333" t="s">
        <v>27166</v>
      </c>
    </row>
    <row r="9521" spans="1:7" ht="45">
      <c r="A9521" s="333">
        <v>42242105</v>
      </c>
      <c r="B9521" s="333" t="s">
        <v>27167</v>
      </c>
      <c r="D9521" s="333" t="s">
        <v>27168</v>
      </c>
      <c r="E9521" s="333" t="s">
        <v>14926</v>
      </c>
      <c r="F9521" s="333" t="s">
        <v>14927</v>
      </c>
      <c r="G9521" s="333" t="s">
        <v>27169</v>
      </c>
    </row>
    <row r="9522" spans="1:7" ht="45">
      <c r="A9522" s="333">
        <v>42242106</v>
      </c>
      <c r="B9522" s="333" t="s">
        <v>27170</v>
      </c>
      <c r="D9522" s="333" t="s">
        <v>27171</v>
      </c>
      <c r="E9522" s="333" t="s">
        <v>14926</v>
      </c>
      <c r="F9522" s="333" t="s">
        <v>14927</v>
      </c>
      <c r="G9522" s="333" t="s">
        <v>27172</v>
      </c>
    </row>
    <row r="9523" spans="1:7" ht="45">
      <c r="A9523" s="333">
        <v>42242107</v>
      </c>
      <c r="B9523" s="333" t="s">
        <v>27173</v>
      </c>
      <c r="D9523" s="333" t="s">
        <v>27171</v>
      </c>
      <c r="E9523" s="333" t="s">
        <v>14926</v>
      </c>
      <c r="F9523" s="333" t="s">
        <v>14927</v>
      </c>
      <c r="G9523" s="333" t="s">
        <v>27174</v>
      </c>
    </row>
    <row r="9524" spans="1:7" ht="30">
      <c r="A9524" s="333">
        <v>42242108</v>
      </c>
      <c r="B9524" s="333" t="s">
        <v>27175</v>
      </c>
      <c r="D9524" s="333" t="s">
        <v>27176</v>
      </c>
      <c r="E9524" s="333" t="s">
        <v>14926</v>
      </c>
      <c r="F9524" s="333" t="s">
        <v>14927</v>
      </c>
      <c r="G9524" s="333" t="s">
        <v>27177</v>
      </c>
    </row>
    <row r="9525" spans="1:7" ht="30">
      <c r="A9525" s="333">
        <v>42242109</v>
      </c>
      <c r="B9525" s="333" t="s">
        <v>27178</v>
      </c>
      <c r="D9525" s="333" t="s">
        <v>27179</v>
      </c>
      <c r="E9525" s="333" t="s">
        <v>14926</v>
      </c>
      <c r="F9525" s="333" t="s">
        <v>14927</v>
      </c>
      <c r="G9525" s="333" t="s">
        <v>27180</v>
      </c>
    </row>
    <row r="9526" spans="1:7">
      <c r="A9526" s="333">
        <v>42242300</v>
      </c>
      <c r="B9526" s="333" t="s">
        <v>27181</v>
      </c>
      <c r="D9526" s="333" t="s">
        <v>2173</v>
      </c>
      <c r="E9526" s="333" t="s">
        <v>2173</v>
      </c>
      <c r="F9526" s="333" t="s">
        <v>2173</v>
      </c>
      <c r="G9526" s="333" t="s">
        <v>2173</v>
      </c>
    </row>
    <row r="9527" spans="1:7" ht="45">
      <c r="A9527" s="333">
        <v>42242301</v>
      </c>
      <c r="B9527" s="333" t="s">
        <v>27182</v>
      </c>
      <c r="D9527" s="333" t="s">
        <v>27183</v>
      </c>
      <c r="E9527" s="333" t="s">
        <v>14926</v>
      </c>
      <c r="F9527" s="333" t="s">
        <v>14927</v>
      </c>
      <c r="G9527" s="333" t="s">
        <v>27184</v>
      </c>
    </row>
    <row r="9528" spans="1:7">
      <c r="A9528" s="333">
        <v>42242302</v>
      </c>
      <c r="B9528" s="333" t="s">
        <v>27185</v>
      </c>
      <c r="D9528" s="333" t="s">
        <v>27186</v>
      </c>
      <c r="E9528" s="333" t="s">
        <v>14926</v>
      </c>
      <c r="F9528" s="333" t="s">
        <v>14927</v>
      </c>
      <c r="G9528" s="333" t="s">
        <v>27187</v>
      </c>
    </row>
    <row r="9529" spans="1:7">
      <c r="A9529" s="333">
        <v>42250000</v>
      </c>
      <c r="B9529" s="333" t="s">
        <v>27188</v>
      </c>
      <c r="D9529" s="333" t="s">
        <v>2173</v>
      </c>
      <c r="E9529" s="333" t="s">
        <v>2173</v>
      </c>
      <c r="F9529" s="333" t="s">
        <v>2173</v>
      </c>
      <c r="G9529" s="333" t="s">
        <v>2173</v>
      </c>
    </row>
    <row r="9530" spans="1:7">
      <c r="A9530" s="333">
        <v>42251500</v>
      </c>
      <c r="B9530" s="333" t="s">
        <v>27189</v>
      </c>
      <c r="D9530" s="333" t="s">
        <v>2173</v>
      </c>
      <c r="E9530" s="333" t="s">
        <v>2173</v>
      </c>
      <c r="F9530" s="333" t="s">
        <v>2173</v>
      </c>
      <c r="G9530" s="333" t="s">
        <v>2173</v>
      </c>
    </row>
    <row r="9531" spans="1:7" ht="30">
      <c r="A9531" s="333">
        <v>42251501</v>
      </c>
      <c r="B9531" s="333" t="s">
        <v>27190</v>
      </c>
      <c r="D9531" s="333" t="s">
        <v>27191</v>
      </c>
      <c r="E9531" s="333" t="s">
        <v>5334</v>
      </c>
      <c r="F9531" s="333" t="s">
        <v>5335</v>
      </c>
      <c r="G9531" s="333" t="s">
        <v>27192</v>
      </c>
    </row>
    <row r="9532" spans="1:7" ht="45">
      <c r="A9532" s="333">
        <v>42251502</v>
      </c>
      <c r="B9532" s="333" t="s">
        <v>27193</v>
      </c>
      <c r="D9532" s="333" t="s">
        <v>27194</v>
      </c>
      <c r="E9532" s="333" t="s">
        <v>5334</v>
      </c>
      <c r="F9532" s="333" t="s">
        <v>5335</v>
      </c>
      <c r="G9532" s="333" t="s">
        <v>27195</v>
      </c>
    </row>
    <row r="9533" spans="1:7" ht="45">
      <c r="A9533" s="333">
        <v>42251503</v>
      </c>
      <c r="B9533" s="333" t="s">
        <v>27196</v>
      </c>
      <c r="D9533" s="333" t="s">
        <v>27197</v>
      </c>
      <c r="E9533" s="333" t="s">
        <v>5334</v>
      </c>
      <c r="F9533" s="333" t="s">
        <v>5335</v>
      </c>
      <c r="G9533" s="333" t="s">
        <v>27198</v>
      </c>
    </row>
    <row r="9534" spans="1:7" ht="30">
      <c r="A9534" s="333">
        <v>42251504</v>
      </c>
      <c r="B9534" s="333" t="s">
        <v>27199</v>
      </c>
      <c r="D9534" s="333" t="s">
        <v>27200</v>
      </c>
      <c r="E9534" s="333" t="s">
        <v>5334</v>
      </c>
      <c r="F9534" s="333" t="s">
        <v>5335</v>
      </c>
      <c r="G9534" s="333" t="s">
        <v>27201</v>
      </c>
    </row>
    <row r="9535" spans="1:7" ht="30">
      <c r="A9535" s="333">
        <v>42251505</v>
      </c>
      <c r="B9535" s="333" t="s">
        <v>27202</v>
      </c>
      <c r="D9535" s="333" t="s">
        <v>27203</v>
      </c>
      <c r="E9535" s="333" t="s">
        <v>5334</v>
      </c>
      <c r="F9535" s="333" t="s">
        <v>5335</v>
      </c>
      <c r="G9535" s="333" t="s">
        <v>27204</v>
      </c>
    </row>
    <row r="9536" spans="1:7" ht="30">
      <c r="A9536" s="333">
        <v>42251506</v>
      </c>
      <c r="B9536" s="333" t="s">
        <v>27205</v>
      </c>
      <c r="D9536" s="333" t="s">
        <v>27206</v>
      </c>
      <c r="E9536" s="333" t="s">
        <v>5334</v>
      </c>
      <c r="F9536" s="333" t="s">
        <v>5335</v>
      </c>
      <c r="G9536" s="333" t="s">
        <v>27207</v>
      </c>
    </row>
    <row r="9537" spans="1:7">
      <c r="A9537" s="333">
        <v>42251600</v>
      </c>
      <c r="B9537" s="333" t="s">
        <v>27208</v>
      </c>
      <c r="D9537" s="333" t="s">
        <v>2173</v>
      </c>
      <c r="E9537" s="333" t="s">
        <v>2173</v>
      </c>
      <c r="F9537" s="333" t="s">
        <v>2173</v>
      </c>
      <c r="G9537" s="333" t="s">
        <v>2173</v>
      </c>
    </row>
    <row r="9538" spans="1:7" ht="30">
      <c r="A9538" s="333">
        <v>42251601</v>
      </c>
      <c r="B9538" s="333" t="s">
        <v>27209</v>
      </c>
      <c r="D9538" s="333" t="s">
        <v>27210</v>
      </c>
      <c r="E9538" s="333" t="s">
        <v>14926</v>
      </c>
      <c r="F9538" s="333" t="s">
        <v>14927</v>
      </c>
      <c r="G9538" s="333" t="s">
        <v>27211</v>
      </c>
    </row>
    <row r="9539" spans="1:7" ht="30">
      <c r="A9539" s="333">
        <v>42251602</v>
      </c>
      <c r="B9539" s="333" t="s">
        <v>27212</v>
      </c>
      <c r="D9539" s="333" t="s">
        <v>27213</v>
      </c>
      <c r="E9539" s="333" t="s">
        <v>14926</v>
      </c>
      <c r="F9539" s="333" t="s">
        <v>14927</v>
      </c>
      <c r="G9539" s="333" t="s">
        <v>27214</v>
      </c>
    </row>
    <row r="9540" spans="1:7" ht="30">
      <c r="A9540" s="333">
        <v>42251603</v>
      </c>
      <c r="B9540" s="333" t="s">
        <v>27215</v>
      </c>
      <c r="D9540" s="333" t="s">
        <v>27216</v>
      </c>
      <c r="E9540" s="333" t="s">
        <v>14926</v>
      </c>
      <c r="F9540" s="333" t="s">
        <v>14927</v>
      </c>
      <c r="G9540" s="333" t="s">
        <v>27217</v>
      </c>
    </row>
    <row r="9541" spans="1:7" ht="30">
      <c r="A9541" s="333">
        <v>42251604</v>
      </c>
      <c r="B9541" s="333" t="s">
        <v>27218</v>
      </c>
      <c r="D9541" s="333" t="s">
        <v>27219</v>
      </c>
      <c r="E9541" s="333" t="s">
        <v>14926</v>
      </c>
      <c r="F9541" s="333" t="s">
        <v>14927</v>
      </c>
      <c r="G9541" s="333" t="s">
        <v>27220</v>
      </c>
    </row>
    <row r="9542" spans="1:7" ht="30">
      <c r="A9542" s="333">
        <v>42251605</v>
      </c>
      <c r="B9542" s="333" t="s">
        <v>27221</v>
      </c>
      <c r="D9542" s="333" t="s">
        <v>27222</v>
      </c>
      <c r="E9542" s="333" t="s">
        <v>14926</v>
      </c>
      <c r="F9542" s="333" t="s">
        <v>14927</v>
      </c>
      <c r="G9542" s="333" t="s">
        <v>27223</v>
      </c>
    </row>
    <row r="9543" spans="1:7" ht="30">
      <c r="A9543" s="333">
        <v>42251606</v>
      </c>
      <c r="B9543" s="333" t="s">
        <v>27224</v>
      </c>
      <c r="D9543" s="333" t="s">
        <v>27225</v>
      </c>
      <c r="E9543" s="333" t="s">
        <v>14926</v>
      </c>
      <c r="F9543" s="333" t="s">
        <v>14927</v>
      </c>
      <c r="G9543" s="333" t="s">
        <v>27226</v>
      </c>
    </row>
    <row r="9544" spans="1:7" ht="30">
      <c r="A9544" s="333">
        <v>42251607</v>
      </c>
      <c r="B9544" s="333" t="s">
        <v>27227</v>
      </c>
      <c r="D9544" s="333" t="s">
        <v>27228</v>
      </c>
      <c r="E9544" s="333" t="s">
        <v>14926</v>
      </c>
      <c r="F9544" s="333" t="s">
        <v>14927</v>
      </c>
      <c r="G9544" s="333" t="s">
        <v>27229</v>
      </c>
    </row>
    <row r="9545" spans="1:7" ht="30">
      <c r="A9545" s="333">
        <v>42251608</v>
      </c>
      <c r="B9545" s="333" t="s">
        <v>27230</v>
      </c>
      <c r="D9545" s="333" t="s">
        <v>27231</v>
      </c>
      <c r="E9545" s="333" t="s">
        <v>14926</v>
      </c>
      <c r="F9545" s="333" t="s">
        <v>14927</v>
      </c>
      <c r="G9545" s="333" t="s">
        <v>27232</v>
      </c>
    </row>
    <row r="9546" spans="1:7" ht="30">
      <c r="A9546" s="333">
        <v>42251609</v>
      </c>
      <c r="B9546" s="333" t="s">
        <v>27233</v>
      </c>
      <c r="D9546" s="333" t="s">
        <v>27234</v>
      </c>
      <c r="E9546" s="333" t="s">
        <v>14926</v>
      </c>
      <c r="F9546" s="333" t="s">
        <v>14927</v>
      </c>
      <c r="G9546" s="333" t="s">
        <v>27235</v>
      </c>
    </row>
    <row r="9547" spans="1:7">
      <c r="A9547" s="333">
        <v>42251610</v>
      </c>
      <c r="B9547" s="333" t="s">
        <v>27236</v>
      </c>
      <c r="D9547" s="333" t="s">
        <v>27237</v>
      </c>
      <c r="E9547" s="333" t="s">
        <v>14926</v>
      </c>
      <c r="F9547" s="333" t="s">
        <v>14927</v>
      </c>
      <c r="G9547" s="333" t="s">
        <v>27238</v>
      </c>
    </row>
    <row r="9548" spans="1:7" ht="30">
      <c r="A9548" s="333">
        <v>42251611</v>
      </c>
      <c r="B9548" s="333" t="s">
        <v>27239</v>
      </c>
      <c r="D9548" s="333" t="s">
        <v>27240</v>
      </c>
      <c r="E9548" s="333" t="s">
        <v>14926</v>
      </c>
      <c r="F9548" s="333" t="s">
        <v>14927</v>
      </c>
      <c r="G9548" s="333" t="s">
        <v>27241</v>
      </c>
    </row>
    <row r="9549" spans="1:7" ht="30">
      <c r="A9549" s="333">
        <v>42251612</v>
      </c>
      <c r="B9549" s="333" t="s">
        <v>27242</v>
      </c>
      <c r="D9549" s="333" t="s">
        <v>27243</v>
      </c>
      <c r="E9549" s="333" t="s">
        <v>14926</v>
      </c>
      <c r="F9549" s="333" t="s">
        <v>14927</v>
      </c>
      <c r="G9549" s="333" t="s">
        <v>27244</v>
      </c>
    </row>
    <row r="9550" spans="1:7" ht="30">
      <c r="A9550" s="333">
        <v>42251613</v>
      </c>
      <c r="B9550" s="333" t="s">
        <v>27245</v>
      </c>
      <c r="D9550" s="333" t="s">
        <v>27246</v>
      </c>
      <c r="E9550" s="333" t="s">
        <v>14926</v>
      </c>
      <c r="F9550" s="333" t="s">
        <v>14927</v>
      </c>
      <c r="G9550" s="333" t="s">
        <v>27247</v>
      </c>
    </row>
    <row r="9551" spans="1:7" ht="30">
      <c r="A9551" s="333">
        <v>42251614</v>
      </c>
      <c r="B9551" s="333" t="s">
        <v>27248</v>
      </c>
      <c r="D9551" s="333" t="s">
        <v>27249</v>
      </c>
      <c r="E9551" s="333" t="s">
        <v>14926</v>
      </c>
      <c r="F9551" s="333" t="s">
        <v>14927</v>
      </c>
      <c r="G9551" s="333" t="s">
        <v>27250</v>
      </c>
    </row>
    <row r="9552" spans="1:7" ht="30">
      <c r="A9552" s="333">
        <v>42251615</v>
      </c>
      <c r="B9552" s="333" t="s">
        <v>27251</v>
      </c>
      <c r="D9552" s="333" t="s">
        <v>27252</v>
      </c>
      <c r="E9552" s="333" t="s">
        <v>14926</v>
      </c>
      <c r="F9552" s="333" t="s">
        <v>14927</v>
      </c>
      <c r="G9552" s="333" t="s">
        <v>27253</v>
      </c>
    </row>
    <row r="9553" spans="1:7" ht="30">
      <c r="A9553" s="333">
        <v>42251616</v>
      </c>
      <c r="B9553" s="333" t="s">
        <v>27254</v>
      </c>
      <c r="D9553" s="333" t="s">
        <v>27255</v>
      </c>
      <c r="E9553" s="333" t="s">
        <v>14926</v>
      </c>
      <c r="F9553" s="333" t="s">
        <v>14927</v>
      </c>
      <c r="G9553" s="333" t="s">
        <v>27256</v>
      </c>
    </row>
    <row r="9554" spans="1:7" ht="30">
      <c r="A9554" s="333">
        <v>42251617</v>
      </c>
      <c r="B9554" s="333" t="s">
        <v>27257</v>
      </c>
      <c r="D9554" s="333" t="s">
        <v>27258</v>
      </c>
      <c r="E9554" s="333" t="s">
        <v>14926</v>
      </c>
      <c r="F9554" s="333" t="s">
        <v>14927</v>
      </c>
      <c r="G9554" s="333" t="s">
        <v>27259</v>
      </c>
    </row>
    <row r="9555" spans="1:7" ht="30">
      <c r="A9555" s="333">
        <v>42251618</v>
      </c>
      <c r="B9555" s="333" t="s">
        <v>27260</v>
      </c>
      <c r="D9555" s="333" t="s">
        <v>27261</v>
      </c>
      <c r="E9555" s="333" t="s">
        <v>14926</v>
      </c>
      <c r="F9555" s="333" t="s">
        <v>14927</v>
      </c>
      <c r="G9555" s="333" t="s">
        <v>27262</v>
      </c>
    </row>
    <row r="9556" spans="1:7" ht="30">
      <c r="A9556" s="333">
        <v>42251619</v>
      </c>
      <c r="B9556" s="333" t="s">
        <v>27263</v>
      </c>
      <c r="D9556" s="333" t="s">
        <v>27264</v>
      </c>
      <c r="E9556" s="333" t="s">
        <v>14926</v>
      </c>
      <c r="F9556" s="333" t="s">
        <v>14927</v>
      </c>
      <c r="G9556" s="333" t="s">
        <v>27265</v>
      </c>
    </row>
    <row r="9557" spans="1:7" ht="30">
      <c r="A9557" s="333">
        <v>42251620</v>
      </c>
      <c r="B9557" s="333" t="s">
        <v>27266</v>
      </c>
      <c r="D9557" s="333" t="s">
        <v>27267</v>
      </c>
      <c r="E9557" s="333" t="s">
        <v>14926</v>
      </c>
      <c r="F9557" s="333" t="s">
        <v>14927</v>
      </c>
      <c r="G9557" s="333" t="s">
        <v>27268</v>
      </c>
    </row>
    <row r="9558" spans="1:7" ht="30">
      <c r="A9558" s="333">
        <v>42251621</v>
      </c>
      <c r="B9558" s="333" t="s">
        <v>27269</v>
      </c>
      <c r="D9558" s="333" t="s">
        <v>27270</v>
      </c>
      <c r="E9558" s="333" t="s">
        <v>14926</v>
      </c>
      <c r="F9558" s="333" t="s">
        <v>14927</v>
      </c>
      <c r="G9558" s="333" t="s">
        <v>27271</v>
      </c>
    </row>
    <row r="9559" spans="1:7" ht="30">
      <c r="A9559" s="333">
        <v>42251622</v>
      </c>
      <c r="B9559" s="333" t="s">
        <v>27272</v>
      </c>
      <c r="D9559" s="333" t="s">
        <v>27273</v>
      </c>
      <c r="E9559" s="333" t="s">
        <v>14926</v>
      </c>
      <c r="F9559" s="333" t="s">
        <v>14927</v>
      </c>
      <c r="G9559" s="333" t="s">
        <v>27274</v>
      </c>
    </row>
    <row r="9560" spans="1:7" ht="45">
      <c r="A9560" s="333">
        <v>42251623</v>
      </c>
      <c r="B9560" s="333" t="s">
        <v>27275</v>
      </c>
      <c r="D9560" s="333" t="s">
        <v>27276</v>
      </c>
      <c r="E9560" s="333" t="s">
        <v>19182</v>
      </c>
      <c r="F9560" s="333" t="s">
        <v>19183</v>
      </c>
      <c r="G9560" s="333" t="s">
        <v>27277</v>
      </c>
    </row>
    <row r="9561" spans="1:7" ht="30">
      <c r="A9561" s="333">
        <v>42251624</v>
      </c>
      <c r="B9561" s="333" t="s">
        <v>27278</v>
      </c>
      <c r="D9561" s="333" t="s">
        <v>27279</v>
      </c>
      <c r="E9561" s="333" t="s">
        <v>14926</v>
      </c>
      <c r="F9561" s="333" t="s">
        <v>14927</v>
      </c>
      <c r="G9561" s="333" t="s">
        <v>27280</v>
      </c>
    </row>
    <row r="9562" spans="1:7">
      <c r="A9562" s="333">
        <v>42251700</v>
      </c>
      <c r="B9562" s="333" t="s">
        <v>27281</v>
      </c>
      <c r="D9562" s="333" t="s">
        <v>2173</v>
      </c>
      <c r="E9562" s="333" t="s">
        <v>2173</v>
      </c>
      <c r="F9562" s="333" t="s">
        <v>2173</v>
      </c>
      <c r="G9562" s="333" t="s">
        <v>2173</v>
      </c>
    </row>
    <row r="9563" spans="1:7" ht="30">
      <c r="A9563" s="333">
        <v>42251701</v>
      </c>
      <c r="B9563" s="333" t="s">
        <v>27282</v>
      </c>
      <c r="D9563" s="333" t="s">
        <v>27283</v>
      </c>
      <c r="E9563" s="333" t="s">
        <v>14926</v>
      </c>
      <c r="F9563" s="333" t="s">
        <v>14927</v>
      </c>
      <c r="G9563" s="333" t="s">
        <v>27284</v>
      </c>
    </row>
    <row r="9564" spans="1:7" ht="30">
      <c r="A9564" s="333">
        <v>42251702</v>
      </c>
      <c r="B9564" s="333" t="s">
        <v>27285</v>
      </c>
      <c r="D9564" s="333" t="s">
        <v>27286</v>
      </c>
      <c r="E9564" s="333" t="s">
        <v>14926</v>
      </c>
      <c r="F9564" s="333" t="s">
        <v>14927</v>
      </c>
      <c r="G9564" s="333" t="s">
        <v>27287</v>
      </c>
    </row>
    <row r="9565" spans="1:7" ht="30">
      <c r="A9565" s="333">
        <v>42251703</v>
      </c>
      <c r="B9565" s="333" t="s">
        <v>27288</v>
      </c>
      <c r="D9565" s="333" t="s">
        <v>27289</v>
      </c>
      <c r="E9565" s="333" t="s">
        <v>14926</v>
      </c>
      <c r="F9565" s="333" t="s">
        <v>14927</v>
      </c>
      <c r="G9565" s="333" t="s">
        <v>27290</v>
      </c>
    </row>
    <row r="9566" spans="1:7" ht="30">
      <c r="A9566" s="333">
        <v>42251704</v>
      </c>
      <c r="B9566" s="333" t="s">
        <v>27291</v>
      </c>
      <c r="D9566" s="333" t="s">
        <v>27292</v>
      </c>
      <c r="E9566" s="333" t="s">
        <v>14926</v>
      </c>
      <c r="F9566" s="333" t="s">
        <v>14927</v>
      </c>
      <c r="G9566" s="333" t="s">
        <v>27293</v>
      </c>
    </row>
    <row r="9567" spans="1:7" ht="30">
      <c r="A9567" s="333">
        <v>42251705</v>
      </c>
      <c r="B9567" s="333" t="s">
        <v>27294</v>
      </c>
      <c r="D9567" s="333" t="s">
        <v>27295</v>
      </c>
      <c r="E9567" s="333" t="s">
        <v>14926</v>
      </c>
      <c r="F9567" s="333" t="s">
        <v>14927</v>
      </c>
      <c r="G9567" s="333" t="s">
        <v>27296</v>
      </c>
    </row>
    <row r="9568" spans="1:7" ht="30">
      <c r="A9568" s="333">
        <v>42251706</v>
      </c>
      <c r="B9568" s="333" t="s">
        <v>27297</v>
      </c>
      <c r="D9568" s="333" t="s">
        <v>27298</v>
      </c>
      <c r="E9568" s="333" t="s">
        <v>19182</v>
      </c>
      <c r="F9568" s="333" t="s">
        <v>19183</v>
      </c>
      <c r="G9568" s="333" t="s">
        <v>27299</v>
      </c>
    </row>
    <row r="9569" spans="1:7">
      <c r="A9569" s="333">
        <v>42251800</v>
      </c>
      <c r="B9569" s="333" t="s">
        <v>27300</v>
      </c>
      <c r="D9569" s="333" t="s">
        <v>2173</v>
      </c>
      <c r="E9569" s="333" t="s">
        <v>2173</v>
      </c>
      <c r="F9569" s="333" t="s">
        <v>2173</v>
      </c>
      <c r="G9569" s="333" t="s">
        <v>2173</v>
      </c>
    </row>
    <row r="9570" spans="1:7" ht="30">
      <c r="A9570" s="333">
        <v>42251801</v>
      </c>
      <c r="B9570" s="333" t="s">
        <v>27301</v>
      </c>
      <c r="D9570" s="333" t="s">
        <v>27302</v>
      </c>
      <c r="E9570" s="333" t="s">
        <v>14926</v>
      </c>
      <c r="F9570" s="333" t="s">
        <v>14927</v>
      </c>
      <c r="G9570" s="333" t="s">
        <v>27303</v>
      </c>
    </row>
    <row r="9571" spans="1:7" ht="30">
      <c r="A9571" s="333">
        <v>42251802</v>
      </c>
      <c r="B9571" s="333" t="s">
        <v>27304</v>
      </c>
      <c r="D9571" s="333" t="s">
        <v>27305</v>
      </c>
      <c r="E9571" s="333" t="s">
        <v>14926</v>
      </c>
      <c r="F9571" s="333" t="s">
        <v>14927</v>
      </c>
      <c r="G9571" s="333" t="s">
        <v>27306</v>
      </c>
    </row>
    <row r="9572" spans="1:7" ht="30">
      <c r="A9572" s="333">
        <v>42251803</v>
      </c>
      <c r="B9572" s="333" t="s">
        <v>27307</v>
      </c>
      <c r="D9572" s="333" t="s">
        <v>27308</v>
      </c>
      <c r="E9572" s="333" t="s">
        <v>14926</v>
      </c>
      <c r="F9572" s="333" t="s">
        <v>14927</v>
      </c>
      <c r="G9572" s="333" t="s">
        <v>27309</v>
      </c>
    </row>
    <row r="9573" spans="1:7" ht="30">
      <c r="A9573" s="333">
        <v>42251804</v>
      </c>
      <c r="B9573" s="333" t="s">
        <v>27310</v>
      </c>
      <c r="D9573" s="333" t="s">
        <v>27311</v>
      </c>
      <c r="E9573" s="333" t="s">
        <v>7618</v>
      </c>
      <c r="F9573" s="333" t="s">
        <v>7619</v>
      </c>
      <c r="G9573" s="333" t="s">
        <v>27312</v>
      </c>
    </row>
    <row r="9574" spans="1:7" ht="60">
      <c r="A9574" s="333">
        <v>42251805</v>
      </c>
      <c r="B9574" s="333" t="s">
        <v>27313</v>
      </c>
      <c r="D9574" s="333" t="s">
        <v>27314</v>
      </c>
      <c r="E9574" s="333" t="s">
        <v>7948</v>
      </c>
      <c r="F9574" s="333" t="s">
        <v>7949</v>
      </c>
      <c r="G9574" s="333" t="s">
        <v>27315</v>
      </c>
    </row>
    <row r="9575" spans="1:7">
      <c r="A9575" s="333">
        <v>42260000</v>
      </c>
      <c r="B9575" s="333" t="s">
        <v>27316</v>
      </c>
      <c r="D9575" s="333" t="s">
        <v>2173</v>
      </c>
      <c r="E9575" s="333" t="s">
        <v>2173</v>
      </c>
      <c r="F9575" s="333" t="s">
        <v>2173</v>
      </c>
      <c r="G9575" s="333" t="s">
        <v>2173</v>
      </c>
    </row>
    <row r="9576" spans="1:7">
      <c r="A9576" s="333">
        <v>42261500</v>
      </c>
      <c r="B9576" s="333" t="s">
        <v>27317</v>
      </c>
      <c r="D9576" s="333" t="s">
        <v>2173</v>
      </c>
      <c r="E9576" s="333" t="s">
        <v>2173</v>
      </c>
      <c r="F9576" s="333" t="s">
        <v>2173</v>
      </c>
      <c r="G9576" s="333" t="s">
        <v>2173</v>
      </c>
    </row>
    <row r="9577" spans="1:7" ht="30">
      <c r="A9577" s="333">
        <v>42261501</v>
      </c>
      <c r="B9577" s="333" t="s">
        <v>27318</v>
      </c>
      <c r="D9577" s="333" t="s">
        <v>27319</v>
      </c>
      <c r="E9577" s="333" t="s">
        <v>6754</v>
      </c>
      <c r="F9577" s="333" t="s">
        <v>6755</v>
      </c>
      <c r="G9577" s="333" t="s">
        <v>27320</v>
      </c>
    </row>
    <row r="9578" spans="1:7" ht="45">
      <c r="A9578" s="333">
        <v>42261502</v>
      </c>
      <c r="B9578" s="333" t="s">
        <v>27321</v>
      </c>
      <c r="D9578" s="333" t="s">
        <v>27322</v>
      </c>
      <c r="E9578" s="333" t="s">
        <v>6754</v>
      </c>
      <c r="F9578" s="333" t="s">
        <v>6755</v>
      </c>
      <c r="G9578" s="333" t="s">
        <v>27323</v>
      </c>
    </row>
    <row r="9579" spans="1:7" ht="30">
      <c r="A9579" s="333">
        <v>42261503</v>
      </c>
      <c r="B9579" s="333" t="s">
        <v>27324</v>
      </c>
      <c r="D9579" s="333" t="s">
        <v>27325</v>
      </c>
      <c r="E9579" s="333" t="s">
        <v>6754</v>
      </c>
      <c r="F9579" s="333" t="s">
        <v>6755</v>
      </c>
      <c r="G9579" s="333" t="s">
        <v>27326</v>
      </c>
    </row>
    <row r="9580" spans="1:7" ht="30">
      <c r="A9580" s="333">
        <v>42261504</v>
      </c>
      <c r="B9580" s="333" t="s">
        <v>27327</v>
      </c>
      <c r="D9580" s="333" t="s">
        <v>27328</v>
      </c>
      <c r="E9580" s="333" t="s">
        <v>6754</v>
      </c>
      <c r="F9580" s="333" t="s">
        <v>6755</v>
      </c>
      <c r="G9580" s="333" t="s">
        <v>27329</v>
      </c>
    </row>
    <row r="9581" spans="1:7" ht="30">
      <c r="A9581" s="333">
        <v>42261505</v>
      </c>
      <c r="B9581" s="333" t="s">
        <v>27330</v>
      </c>
      <c r="D9581" s="333" t="s">
        <v>27331</v>
      </c>
      <c r="E9581" s="333" t="s">
        <v>6754</v>
      </c>
      <c r="F9581" s="333" t="s">
        <v>6755</v>
      </c>
      <c r="G9581" s="333" t="s">
        <v>27332</v>
      </c>
    </row>
    <row r="9582" spans="1:7" ht="45">
      <c r="A9582" s="333">
        <v>42261506</v>
      </c>
      <c r="B9582" s="333" t="s">
        <v>27333</v>
      </c>
      <c r="D9582" s="333" t="s">
        <v>27334</v>
      </c>
      <c r="E9582" s="333" t="s">
        <v>6754</v>
      </c>
      <c r="F9582" s="333" t="s">
        <v>6755</v>
      </c>
      <c r="G9582" s="333" t="s">
        <v>27335</v>
      </c>
    </row>
    <row r="9583" spans="1:7">
      <c r="A9583" s="333">
        <v>42261507</v>
      </c>
      <c r="B9583" s="333" t="s">
        <v>27336</v>
      </c>
      <c r="D9583" s="333" t="s">
        <v>27337</v>
      </c>
      <c r="E9583" s="333" t="s">
        <v>14926</v>
      </c>
      <c r="F9583" s="333" t="s">
        <v>14927</v>
      </c>
      <c r="G9583" s="333" t="s">
        <v>27338</v>
      </c>
    </row>
    <row r="9584" spans="1:7" ht="45">
      <c r="A9584" s="333">
        <v>42261508</v>
      </c>
      <c r="B9584" s="333" t="s">
        <v>27339</v>
      </c>
      <c r="D9584" s="333" t="s">
        <v>27340</v>
      </c>
      <c r="E9584" s="333" t="s">
        <v>14926</v>
      </c>
      <c r="F9584" s="333" t="s">
        <v>14927</v>
      </c>
      <c r="G9584" s="333" t="s">
        <v>27341</v>
      </c>
    </row>
    <row r="9585" spans="1:7" ht="30">
      <c r="A9585" s="333">
        <v>42261509</v>
      </c>
      <c r="B9585" s="333" t="s">
        <v>27342</v>
      </c>
      <c r="D9585" s="333" t="s">
        <v>27343</v>
      </c>
      <c r="E9585" s="333" t="s">
        <v>19182</v>
      </c>
      <c r="F9585" s="333" t="s">
        <v>19183</v>
      </c>
      <c r="G9585" s="333" t="s">
        <v>27344</v>
      </c>
    </row>
    <row r="9586" spans="1:7" ht="30">
      <c r="A9586" s="333">
        <v>42261510</v>
      </c>
      <c r="B9586" s="333" t="s">
        <v>27345</v>
      </c>
      <c r="D9586" s="333" t="s">
        <v>27346</v>
      </c>
      <c r="E9586" s="333" t="s">
        <v>6754</v>
      </c>
      <c r="F9586" s="333" t="s">
        <v>6755</v>
      </c>
      <c r="G9586" s="333" t="s">
        <v>27347</v>
      </c>
    </row>
    <row r="9587" spans="1:7">
      <c r="A9587" s="333">
        <v>42261511</v>
      </c>
      <c r="B9587" s="333" t="s">
        <v>27348</v>
      </c>
      <c r="D9587" s="333" t="s">
        <v>27349</v>
      </c>
      <c r="E9587" s="333" t="s">
        <v>6754</v>
      </c>
      <c r="F9587" s="333" t="s">
        <v>6755</v>
      </c>
      <c r="G9587" s="333" t="s">
        <v>27350</v>
      </c>
    </row>
    <row r="9588" spans="1:7" ht="30">
      <c r="A9588" s="333">
        <v>42261512</v>
      </c>
      <c r="B9588" s="333" t="s">
        <v>27351</v>
      </c>
      <c r="D9588" s="333" t="s">
        <v>27352</v>
      </c>
      <c r="E9588" s="333" t="s">
        <v>6754</v>
      </c>
      <c r="F9588" s="333" t="s">
        <v>6755</v>
      </c>
      <c r="G9588" s="333" t="s">
        <v>27353</v>
      </c>
    </row>
    <row r="9589" spans="1:7" ht="30">
      <c r="A9589" s="333">
        <v>42261513</v>
      </c>
      <c r="B9589" s="333" t="s">
        <v>27354</v>
      </c>
      <c r="D9589" s="333" t="s">
        <v>27352</v>
      </c>
      <c r="E9589" s="333" t="s">
        <v>6754</v>
      </c>
      <c r="F9589" s="333" t="s">
        <v>6755</v>
      </c>
      <c r="G9589" s="333" t="s">
        <v>27355</v>
      </c>
    </row>
    <row r="9590" spans="1:7" ht="30">
      <c r="A9590" s="333">
        <v>42261514</v>
      </c>
      <c r="B9590" s="333" t="s">
        <v>27356</v>
      </c>
      <c r="D9590" s="333" t="s">
        <v>27357</v>
      </c>
      <c r="E9590" s="333" t="s">
        <v>14926</v>
      </c>
      <c r="F9590" s="333" t="s">
        <v>14927</v>
      </c>
      <c r="G9590" s="333" t="s">
        <v>27358</v>
      </c>
    </row>
    <row r="9591" spans="1:7" ht="30">
      <c r="A9591" s="333">
        <v>42261515</v>
      </c>
      <c r="B9591" s="333" t="s">
        <v>27359</v>
      </c>
      <c r="D9591" s="333" t="s">
        <v>27360</v>
      </c>
      <c r="E9591" s="333" t="s">
        <v>14926</v>
      </c>
      <c r="F9591" s="333" t="s">
        <v>14927</v>
      </c>
      <c r="G9591" s="333" t="s">
        <v>27361</v>
      </c>
    </row>
    <row r="9592" spans="1:7" ht="30">
      <c r="A9592" s="333">
        <v>42261516</v>
      </c>
      <c r="B9592" s="333" t="s">
        <v>27362</v>
      </c>
      <c r="D9592" s="333" t="s">
        <v>27363</v>
      </c>
      <c r="E9592" s="333" t="s">
        <v>14926</v>
      </c>
      <c r="F9592" s="333" t="s">
        <v>14927</v>
      </c>
      <c r="G9592" s="333" t="s">
        <v>27364</v>
      </c>
    </row>
    <row r="9593" spans="1:7">
      <c r="A9593" s="333">
        <v>42261600</v>
      </c>
      <c r="B9593" s="333" t="s">
        <v>27365</v>
      </c>
      <c r="D9593" s="333" t="s">
        <v>2173</v>
      </c>
      <c r="E9593" s="333" t="s">
        <v>2173</v>
      </c>
      <c r="F9593" s="333" t="s">
        <v>2173</v>
      </c>
      <c r="G9593" s="333" t="s">
        <v>2173</v>
      </c>
    </row>
    <row r="9594" spans="1:7">
      <c r="A9594" s="333">
        <v>42261601</v>
      </c>
      <c r="B9594" s="333" t="s">
        <v>27366</v>
      </c>
      <c r="D9594" s="333" t="s">
        <v>27367</v>
      </c>
      <c r="E9594" s="333" t="s">
        <v>6754</v>
      </c>
      <c r="F9594" s="333" t="s">
        <v>6755</v>
      </c>
      <c r="G9594" s="333" t="s">
        <v>27368</v>
      </c>
    </row>
    <row r="9595" spans="1:7" ht="30">
      <c r="A9595" s="333">
        <v>42261602</v>
      </c>
      <c r="B9595" s="333" t="s">
        <v>27369</v>
      </c>
      <c r="D9595" s="333" t="s">
        <v>27370</v>
      </c>
      <c r="E9595" s="333" t="s">
        <v>6754</v>
      </c>
      <c r="F9595" s="333" t="s">
        <v>6755</v>
      </c>
      <c r="G9595" s="333" t="s">
        <v>27371</v>
      </c>
    </row>
    <row r="9596" spans="1:7" ht="30">
      <c r="A9596" s="333">
        <v>42261603</v>
      </c>
      <c r="B9596" s="333" t="s">
        <v>27372</v>
      </c>
      <c r="D9596" s="333" t="s">
        <v>27373</v>
      </c>
      <c r="E9596" s="333" t="s">
        <v>6754</v>
      </c>
      <c r="F9596" s="333" t="s">
        <v>6755</v>
      </c>
      <c r="G9596" s="333" t="s">
        <v>27374</v>
      </c>
    </row>
    <row r="9597" spans="1:7" ht="30">
      <c r="A9597" s="333">
        <v>42261604</v>
      </c>
      <c r="B9597" s="333" t="s">
        <v>27375</v>
      </c>
      <c r="D9597" s="333" t="s">
        <v>27376</v>
      </c>
      <c r="E9597" s="333" t="s">
        <v>6754</v>
      </c>
      <c r="F9597" s="333" t="s">
        <v>6755</v>
      </c>
      <c r="G9597" s="333" t="s">
        <v>27377</v>
      </c>
    </row>
    <row r="9598" spans="1:7">
      <c r="A9598" s="333">
        <v>42261605</v>
      </c>
      <c r="B9598" s="333" t="s">
        <v>27378</v>
      </c>
      <c r="D9598" s="333" t="s">
        <v>27379</v>
      </c>
      <c r="E9598" s="333" t="s">
        <v>6754</v>
      </c>
      <c r="F9598" s="333" t="s">
        <v>6755</v>
      </c>
      <c r="G9598" s="333" t="s">
        <v>27380</v>
      </c>
    </row>
    <row r="9599" spans="1:7">
      <c r="A9599" s="333">
        <v>42261606</v>
      </c>
      <c r="B9599" s="333" t="s">
        <v>27381</v>
      </c>
      <c r="D9599" s="333" t="s">
        <v>27382</v>
      </c>
      <c r="E9599" s="333" t="s">
        <v>6754</v>
      </c>
      <c r="F9599" s="333" t="s">
        <v>6755</v>
      </c>
      <c r="G9599" s="333" t="s">
        <v>27383</v>
      </c>
    </row>
    <row r="9600" spans="1:7">
      <c r="A9600" s="333">
        <v>42261607</v>
      </c>
      <c r="B9600" s="333" t="s">
        <v>27384</v>
      </c>
      <c r="D9600" s="333" t="s">
        <v>27385</v>
      </c>
      <c r="E9600" s="333" t="s">
        <v>6754</v>
      </c>
      <c r="F9600" s="333" t="s">
        <v>6755</v>
      </c>
      <c r="G9600" s="333" t="s">
        <v>27386</v>
      </c>
    </row>
    <row r="9601" spans="1:7" ht="30">
      <c r="A9601" s="333">
        <v>42261608</v>
      </c>
      <c r="B9601" s="333" t="s">
        <v>27387</v>
      </c>
      <c r="D9601" s="333" t="s">
        <v>27388</v>
      </c>
      <c r="E9601" s="333" t="s">
        <v>6754</v>
      </c>
      <c r="F9601" s="333" t="s">
        <v>6755</v>
      </c>
      <c r="G9601" s="333" t="s">
        <v>27389</v>
      </c>
    </row>
    <row r="9602" spans="1:7" ht="30">
      <c r="A9602" s="333">
        <v>42261609</v>
      </c>
      <c r="B9602" s="333" t="s">
        <v>27390</v>
      </c>
      <c r="D9602" s="333" t="s">
        <v>27391</v>
      </c>
      <c r="E9602" s="333" t="s">
        <v>14926</v>
      </c>
      <c r="F9602" s="333" t="s">
        <v>14927</v>
      </c>
      <c r="G9602" s="333" t="s">
        <v>27392</v>
      </c>
    </row>
    <row r="9603" spans="1:7" ht="30">
      <c r="A9603" s="333">
        <v>42261610</v>
      </c>
      <c r="B9603" s="333" t="s">
        <v>27393</v>
      </c>
      <c r="D9603" s="333" t="s">
        <v>27394</v>
      </c>
      <c r="E9603" s="333" t="s">
        <v>6754</v>
      </c>
      <c r="F9603" s="333" t="s">
        <v>6755</v>
      </c>
      <c r="G9603" s="333" t="s">
        <v>27395</v>
      </c>
    </row>
    <row r="9604" spans="1:7">
      <c r="A9604" s="333">
        <v>42261611</v>
      </c>
      <c r="B9604" s="333" t="s">
        <v>27396</v>
      </c>
      <c r="D9604" s="333" t="s">
        <v>27397</v>
      </c>
      <c r="E9604" s="333" t="s">
        <v>6754</v>
      </c>
      <c r="F9604" s="333" t="s">
        <v>6755</v>
      </c>
      <c r="G9604" s="333" t="s">
        <v>27398</v>
      </c>
    </row>
    <row r="9605" spans="1:7" ht="30">
      <c r="A9605" s="333">
        <v>42261612</v>
      </c>
      <c r="B9605" s="333" t="s">
        <v>27399</v>
      </c>
      <c r="D9605" s="333" t="s">
        <v>27400</v>
      </c>
      <c r="E9605" s="333" t="s">
        <v>6754</v>
      </c>
      <c r="F9605" s="333" t="s">
        <v>6755</v>
      </c>
      <c r="G9605" s="333" t="s">
        <v>27401</v>
      </c>
    </row>
    <row r="9606" spans="1:7">
      <c r="A9606" s="333">
        <v>42261613</v>
      </c>
      <c r="B9606" s="333" t="s">
        <v>27402</v>
      </c>
      <c r="D9606" s="333" t="s">
        <v>27403</v>
      </c>
      <c r="E9606" s="333" t="s">
        <v>6754</v>
      </c>
      <c r="F9606" s="333" t="s">
        <v>6755</v>
      </c>
      <c r="G9606" s="333" t="s">
        <v>27404</v>
      </c>
    </row>
    <row r="9607" spans="1:7">
      <c r="A9607" s="333">
        <v>42261700</v>
      </c>
      <c r="B9607" s="333" t="s">
        <v>27405</v>
      </c>
      <c r="D9607" s="333" t="s">
        <v>2173</v>
      </c>
      <c r="E9607" s="333" t="s">
        <v>2173</v>
      </c>
      <c r="F9607" s="333" t="s">
        <v>2173</v>
      </c>
      <c r="G9607" s="333" t="s">
        <v>2173</v>
      </c>
    </row>
    <row r="9608" spans="1:7">
      <c r="A9608" s="333">
        <v>42261701</v>
      </c>
      <c r="B9608" s="333" t="s">
        <v>27406</v>
      </c>
      <c r="D9608" s="333" t="s">
        <v>27407</v>
      </c>
      <c r="E9608" s="333" t="s">
        <v>7069</v>
      </c>
      <c r="F9608" s="333" t="s">
        <v>7070</v>
      </c>
      <c r="G9608" s="333" t="s">
        <v>27408</v>
      </c>
    </row>
    <row r="9609" spans="1:7">
      <c r="A9609" s="333">
        <v>42261702</v>
      </c>
      <c r="B9609" s="333" t="s">
        <v>27409</v>
      </c>
      <c r="D9609" s="333" t="s">
        <v>27410</v>
      </c>
      <c r="E9609" s="333" t="s">
        <v>6754</v>
      </c>
      <c r="F9609" s="333" t="s">
        <v>6755</v>
      </c>
      <c r="G9609" s="333" t="s">
        <v>27411</v>
      </c>
    </row>
    <row r="9610" spans="1:7">
      <c r="A9610" s="333">
        <v>42261703</v>
      </c>
      <c r="B9610" s="333" t="s">
        <v>27412</v>
      </c>
      <c r="D9610" s="333" t="s">
        <v>27413</v>
      </c>
      <c r="E9610" s="333" t="s">
        <v>7948</v>
      </c>
      <c r="F9610" s="333" t="s">
        <v>7949</v>
      </c>
      <c r="G9610" s="333" t="s">
        <v>27414</v>
      </c>
    </row>
    <row r="9611" spans="1:7">
      <c r="A9611" s="333">
        <v>42261704</v>
      </c>
      <c r="B9611" s="333" t="s">
        <v>27415</v>
      </c>
      <c r="D9611" s="333" t="s">
        <v>27416</v>
      </c>
      <c r="E9611" s="333" t="s">
        <v>7948</v>
      </c>
      <c r="F9611" s="333" t="s">
        <v>7949</v>
      </c>
      <c r="G9611" s="333" t="s">
        <v>27417</v>
      </c>
    </row>
    <row r="9612" spans="1:7">
      <c r="A9612" s="333">
        <v>42261705</v>
      </c>
      <c r="B9612" s="333" t="s">
        <v>27418</v>
      </c>
      <c r="D9612" s="333" t="s">
        <v>27419</v>
      </c>
      <c r="E9612" s="333" t="s">
        <v>7948</v>
      </c>
      <c r="F9612" s="333" t="s">
        <v>7949</v>
      </c>
      <c r="G9612" s="333" t="s">
        <v>27420</v>
      </c>
    </row>
    <row r="9613" spans="1:7">
      <c r="A9613" s="333">
        <v>42261706</v>
      </c>
      <c r="B9613" s="333" t="s">
        <v>27421</v>
      </c>
      <c r="D9613" s="333" t="s">
        <v>27422</v>
      </c>
      <c r="E9613" s="333" t="s">
        <v>7069</v>
      </c>
      <c r="F9613" s="333" t="s">
        <v>7070</v>
      </c>
      <c r="G9613" s="333" t="s">
        <v>27423</v>
      </c>
    </row>
    <row r="9614" spans="1:7">
      <c r="A9614" s="333">
        <v>42261707</v>
      </c>
      <c r="B9614" s="333" t="s">
        <v>27424</v>
      </c>
      <c r="D9614" s="333" t="s">
        <v>27425</v>
      </c>
      <c r="E9614" s="333" t="s">
        <v>7948</v>
      </c>
      <c r="F9614" s="333" t="s">
        <v>7949</v>
      </c>
      <c r="G9614" s="333" t="s">
        <v>27426</v>
      </c>
    </row>
    <row r="9615" spans="1:7">
      <c r="A9615" s="333">
        <v>42261800</v>
      </c>
      <c r="B9615" s="333" t="s">
        <v>27427</v>
      </c>
      <c r="D9615" s="333" t="s">
        <v>2173</v>
      </c>
      <c r="E9615" s="333" t="s">
        <v>2173</v>
      </c>
      <c r="F9615" s="333" t="s">
        <v>2173</v>
      </c>
      <c r="G9615" s="333" t="s">
        <v>2173</v>
      </c>
    </row>
    <row r="9616" spans="1:7" ht="30">
      <c r="A9616" s="333">
        <v>42261801</v>
      </c>
      <c r="B9616" s="333" t="s">
        <v>27428</v>
      </c>
      <c r="D9616" s="333" t="s">
        <v>27429</v>
      </c>
      <c r="E9616" s="333" t="s">
        <v>7948</v>
      </c>
      <c r="F9616" s="333" t="s">
        <v>7949</v>
      </c>
      <c r="G9616" s="333" t="s">
        <v>27430</v>
      </c>
    </row>
    <row r="9617" spans="1:7">
      <c r="A9617" s="333">
        <v>42261802</v>
      </c>
      <c r="B9617" s="333" t="s">
        <v>27431</v>
      </c>
      <c r="D9617" s="333" t="s">
        <v>27432</v>
      </c>
      <c r="E9617" s="333" t="s">
        <v>8340</v>
      </c>
      <c r="F9617" s="333" t="s">
        <v>8341</v>
      </c>
      <c r="G9617" s="333" t="s">
        <v>27433</v>
      </c>
    </row>
    <row r="9618" spans="1:7" ht="30">
      <c r="A9618" s="333">
        <v>42261803</v>
      </c>
      <c r="B9618" s="333" t="s">
        <v>27434</v>
      </c>
      <c r="D9618" s="333" t="s">
        <v>27435</v>
      </c>
      <c r="E9618" s="333" t="s">
        <v>19182</v>
      </c>
      <c r="F9618" s="333" t="s">
        <v>19183</v>
      </c>
      <c r="G9618" s="333" t="s">
        <v>27436</v>
      </c>
    </row>
    <row r="9619" spans="1:7" ht="30">
      <c r="A9619" s="333">
        <v>42261804</v>
      </c>
      <c r="B9619" s="333" t="s">
        <v>27437</v>
      </c>
      <c r="D9619" s="333" t="s">
        <v>27438</v>
      </c>
      <c r="E9619" s="333" t="s">
        <v>19182</v>
      </c>
      <c r="F9619" s="333" t="s">
        <v>19183</v>
      </c>
      <c r="G9619" s="333" t="s">
        <v>27439</v>
      </c>
    </row>
    <row r="9620" spans="1:7" ht="30">
      <c r="A9620" s="333">
        <v>42261805</v>
      </c>
      <c r="B9620" s="333" t="s">
        <v>27440</v>
      </c>
      <c r="D9620" s="333" t="s">
        <v>27441</v>
      </c>
      <c r="E9620" s="333" t="s">
        <v>19182</v>
      </c>
      <c r="F9620" s="333" t="s">
        <v>19183</v>
      </c>
      <c r="G9620" s="333" t="s">
        <v>27442</v>
      </c>
    </row>
    <row r="9621" spans="1:7" ht="30">
      <c r="A9621" s="333">
        <v>42261806</v>
      </c>
      <c r="B9621" s="333" t="s">
        <v>27443</v>
      </c>
      <c r="D9621" s="333" t="s">
        <v>27444</v>
      </c>
      <c r="E9621" s="333" t="s">
        <v>19182</v>
      </c>
      <c r="F9621" s="333" t="s">
        <v>19183</v>
      </c>
      <c r="G9621" s="333" t="s">
        <v>27445</v>
      </c>
    </row>
    <row r="9622" spans="1:7" ht="30">
      <c r="A9622" s="333">
        <v>42261807</v>
      </c>
      <c r="B9622" s="333" t="s">
        <v>27446</v>
      </c>
      <c r="D9622" s="333" t="s">
        <v>27435</v>
      </c>
      <c r="E9622" s="333" t="s">
        <v>19182</v>
      </c>
      <c r="F9622" s="333" t="s">
        <v>19183</v>
      </c>
      <c r="G9622" s="333" t="s">
        <v>27447</v>
      </c>
    </row>
    <row r="9623" spans="1:7">
      <c r="A9623" s="333">
        <v>42261808</v>
      </c>
      <c r="B9623" s="333" t="s">
        <v>27448</v>
      </c>
      <c r="D9623" s="333" t="s">
        <v>27449</v>
      </c>
      <c r="E9623" s="333" t="s">
        <v>19182</v>
      </c>
      <c r="F9623" s="333" t="s">
        <v>19183</v>
      </c>
      <c r="G9623" s="333" t="s">
        <v>27450</v>
      </c>
    </row>
    <row r="9624" spans="1:7" ht="30">
      <c r="A9624" s="333">
        <v>42261809</v>
      </c>
      <c r="B9624" s="333" t="s">
        <v>27451</v>
      </c>
      <c r="D9624" s="333" t="s">
        <v>27452</v>
      </c>
      <c r="E9624" s="333" t="s">
        <v>19182</v>
      </c>
      <c r="F9624" s="333" t="s">
        <v>19183</v>
      </c>
      <c r="G9624" s="333" t="s">
        <v>27453</v>
      </c>
    </row>
    <row r="9625" spans="1:7" ht="30">
      <c r="A9625" s="333">
        <v>42261810</v>
      </c>
      <c r="B9625" s="333" t="s">
        <v>27454</v>
      </c>
      <c r="D9625" s="333" t="s">
        <v>27455</v>
      </c>
      <c r="E9625" s="333" t="s">
        <v>19182</v>
      </c>
      <c r="F9625" s="333" t="s">
        <v>19183</v>
      </c>
      <c r="G9625" s="333" t="s">
        <v>27456</v>
      </c>
    </row>
    <row r="9626" spans="1:7">
      <c r="A9626" s="333">
        <v>42261900</v>
      </c>
      <c r="B9626" s="333" t="s">
        <v>27457</v>
      </c>
      <c r="D9626" s="333" t="s">
        <v>2173</v>
      </c>
      <c r="E9626" s="333" t="s">
        <v>2173</v>
      </c>
      <c r="F9626" s="333" t="s">
        <v>2173</v>
      </c>
      <c r="G9626" s="333" t="s">
        <v>2173</v>
      </c>
    </row>
    <row r="9627" spans="1:7" ht="30">
      <c r="A9627" s="333">
        <v>42261901</v>
      </c>
      <c r="B9627" s="333" t="s">
        <v>27458</v>
      </c>
      <c r="D9627" s="333" t="s">
        <v>27459</v>
      </c>
      <c r="E9627" s="333" t="s">
        <v>3995</v>
      </c>
      <c r="F9627" s="333" t="s">
        <v>3996</v>
      </c>
      <c r="G9627" s="333" t="s">
        <v>27460</v>
      </c>
    </row>
    <row r="9628" spans="1:7" ht="60">
      <c r="A9628" s="333">
        <v>42261902</v>
      </c>
      <c r="B9628" s="333" t="s">
        <v>27461</v>
      </c>
      <c r="D9628" s="333" t="s">
        <v>27462</v>
      </c>
      <c r="E9628" s="333" t="s">
        <v>14926</v>
      </c>
      <c r="F9628" s="333" t="s">
        <v>14927</v>
      </c>
      <c r="G9628" s="333" t="s">
        <v>27463</v>
      </c>
    </row>
    <row r="9629" spans="1:7" ht="30">
      <c r="A9629" s="333">
        <v>42261903</v>
      </c>
      <c r="B9629" s="333" t="s">
        <v>27464</v>
      </c>
      <c r="D9629" s="333" t="s">
        <v>27465</v>
      </c>
      <c r="E9629" s="333" t="s">
        <v>14926</v>
      </c>
      <c r="F9629" s="333" t="s">
        <v>14927</v>
      </c>
      <c r="G9629" s="333" t="s">
        <v>27466</v>
      </c>
    </row>
    <row r="9630" spans="1:7">
      <c r="A9630" s="333">
        <v>42261904</v>
      </c>
      <c r="B9630" s="333" t="s">
        <v>27467</v>
      </c>
      <c r="D9630" s="333" t="s">
        <v>27468</v>
      </c>
      <c r="E9630" s="333" t="s">
        <v>14926</v>
      </c>
      <c r="F9630" s="333" t="s">
        <v>14927</v>
      </c>
      <c r="G9630" s="333" t="s">
        <v>27469</v>
      </c>
    </row>
    <row r="9631" spans="1:7">
      <c r="A9631" s="333">
        <v>42262000</v>
      </c>
      <c r="B9631" s="333" t="s">
        <v>27470</v>
      </c>
      <c r="D9631" s="333" t="s">
        <v>2173</v>
      </c>
      <c r="E9631" s="333" t="s">
        <v>2173</v>
      </c>
      <c r="F9631" s="333" t="s">
        <v>2173</v>
      </c>
      <c r="G9631" s="333" t="s">
        <v>2173</v>
      </c>
    </row>
    <row r="9632" spans="1:7" ht="45">
      <c r="A9632" s="333">
        <v>42262001</v>
      </c>
      <c r="B9632" s="333" t="s">
        <v>27471</v>
      </c>
      <c r="D9632" s="333" t="s">
        <v>27472</v>
      </c>
      <c r="E9632" s="333" t="s">
        <v>19182</v>
      </c>
      <c r="F9632" s="333" t="s">
        <v>19183</v>
      </c>
      <c r="G9632" s="333" t="s">
        <v>27473</v>
      </c>
    </row>
    <row r="9633" spans="1:7" ht="30">
      <c r="A9633" s="333">
        <v>42262002</v>
      </c>
      <c r="B9633" s="333" t="s">
        <v>27474</v>
      </c>
      <c r="D9633" s="333" t="s">
        <v>27475</v>
      </c>
      <c r="E9633" s="333" t="s">
        <v>14926</v>
      </c>
      <c r="F9633" s="333" t="s">
        <v>14927</v>
      </c>
      <c r="G9633" s="333" t="s">
        <v>27476</v>
      </c>
    </row>
    <row r="9634" spans="1:7" ht="60">
      <c r="A9634" s="333">
        <v>42262003</v>
      </c>
      <c r="B9634" s="333" t="s">
        <v>27477</v>
      </c>
      <c r="D9634" s="333" t="s">
        <v>27478</v>
      </c>
      <c r="E9634" s="333" t="s">
        <v>19182</v>
      </c>
      <c r="F9634" s="333" t="s">
        <v>19183</v>
      </c>
      <c r="G9634" s="333" t="s">
        <v>27479</v>
      </c>
    </row>
    <row r="9635" spans="1:7" ht="30">
      <c r="A9635" s="333">
        <v>42262004</v>
      </c>
      <c r="B9635" s="333" t="s">
        <v>27480</v>
      </c>
      <c r="D9635" s="333" t="s">
        <v>27481</v>
      </c>
      <c r="E9635" s="333" t="s">
        <v>19182</v>
      </c>
      <c r="F9635" s="333" t="s">
        <v>19183</v>
      </c>
      <c r="G9635" s="333" t="s">
        <v>27482</v>
      </c>
    </row>
    <row r="9636" spans="1:7" ht="30">
      <c r="A9636" s="333">
        <v>42262005</v>
      </c>
      <c r="B9636" s="333" t="s">
        <v>27483</v>
      </c>
      <c r="D9636" s="333" t="s">
        <v>27484</v>
      </c>
      <c r="E9636" s="333" t="s">
        <v>19182</v>
      </c>
      <c r="F9636" s="333" t="s">
        <v>19183</v>
      </c>
      <c r="G9636" s="333" t="s">
        <v>27485</v>
      </c>
    </row>
    <row r="9637" spans="1:7">
      <c r="A9637" s="333">
        <v>42262006</v>
      </c>
      <c r="B9637" s="333" t="s">
        <v>27486</v>
      </c>
      <c r="D9637" s="333" t="s">
        <v>27487</v>
      </c>
      <c r="E9637" s="333" t="s">
        <v>6754</v>
      </c>
      <c r="F9637" s="333" t="s">
        <v>6755</v>
      </c>
      <c r="G9637" s="333" t="s">
        <v>27488</v>
      </c>
    </row>
    <row r="9638" spans="1:7" ht="45">
      <c r="A9638" s="333">
        <v>42262007</v>
      </c>
      <c r="B9638" s="333" t="s">
        <v>27489</v>
      </c>
      <c r="D9638" s="333" t="s">
        <v>27490</v>
      </c>
      <c r="E9638" s="333" t="s">
        <v>14926</v>
      </c>
      <c r="F9638" s="333" t="s">
        <v>14927</v>
      </c>
      <c r="G9638" s="333" t="s">
        <v>27491</v>
      </c>
    </row>
    <row r="9639" spans="1:7" ht="30">
      <c r="A9639" s="333">
        <v>42262008</v>
      </c>
      <c r="B9639" s="333" t="s">
        <v>27492</v>
      </c>
      <c r="D9639" s="333" t="s">
        <v>27493</v>
      </c>
      <c r="E9639" s="333" t="s">
        <v>14926</v>
      </c>
      <c r="F9639" s="333" t="s">
        <v>14927</v>
      </c>
      <c r="G9639" s="333" t="s">
        <v>27494</v>
      </c>
    </row>
    <row r="9640" spans="1:7">
      <c r="A9640" s="333">
        <v>42262100</v>
      </c>
      <c r="B9640" s="333" t="s">
        <v>27495</v>
      </c>
      <c r="D9640" s="333" t="s">
        <v>2173</v>
      </c>
      <c r="E9640" s="333" t="s">
        <v>2173</v>
      </c>
      <c r="F9640" s="333" t="s">
        <v>2173</v>
      </c>
      <c r="G9640" s="333" t="s">
        <v>2173</v>
      </c>
    </row>
    <row r="9641" spans="1:7">
      <c r="A9641" s="333">
        <v>42262101</v>
      </c>
      <c r="B9641" s="333" t="s">
        <v>27496</v>
      </c>
      <c r="D9641" s="333" t="s">
        <v>27497</v>
      </c>
      <c r="E9641" s="333" t="s">
        <v>23005</v>
      </c>
      <c r="F9641" s="333" t="s">
        <v>23006</v>
      </c>
      <c r="G9641" s="333" t="s">
        <v>27498</v>
      </c>
    </row>
    <row r="9642" spans="1:7">
      <c r="A9642" s="333">
        <v>42262102</v>
      </c>
      <c r="B9642" s="333" t="s">
        <v>27499</v>
      </c>
      <c r="D9642" s="333" t="s">
        <v>27500</v>
      </c>
      <c r="E9642" s="333" t="s">
        <v>14926</v>
      </c>
      <c r="F9642" s="333" t="s">
        <v>14927</v>
      </c>
      <c r="G9642" s="333" t="s">
        <v>27501</v>
      </c>
    </row>
    <row r="9643" spans="1:7">
      <c r="A9643" s="333">
        <v>42262103</v>
      </c>
      <c r="B9643" s="333" t="s">
        <v>27502</v>
      </c>
      <c r="D9643" s="333" t="s">
        <v>27503</v>
      </c>
      <c r="E9643" s="333" t="s">
        <v>12216</v>
      </c>
      <c r="F9643" s="333" t="s">
        <v>12217</v>
      </c>
      <c r="G9643" s="333" t="s">
        <v>27504</v>
      </c>
    </row>
    <row r="9644" spans="1:7" ht="45">
      <c r="A9644" s="333">
        <v>42262104</v>
      </c>
      <c r="B9644" s="333" t="s">
        <v>27505</v>
      </c>
      <c r="D9644" s="333" t="s">
        <v>27506</v>
      </c>
      <c r="E9644" s="333" t="s">
        <v>19182</v>
      </c>
      <c r="F9644" s="333" t="s">
        <v>19183</v>
      </c>
      <c r="G9644" s="333" t="s">
        <v>27507</v>
      </c>
    </row>
    <row r="9645" spans="1:7">
      <c r="A9645" s="333">
        <v>42262105</v>
      </c>
      <c r="B9645" s="333" t="s">
        <v>27508</v>
      </c>
      <c r="D9645" s="333" t="s">
        <v>27509</v>
      </c>
      <c r="E9645" s="333" t="s">
        <v>14926</v>
      </c>
      <c r="F9645" s="333" t="s">
        <v>14927</v>
      </c>
      <c r="G9645" s="333" t="s">
        <v>27510</v>
      </c>
    </row>
    <row r="9646" spans="1:7">
      <c r="A9646" s="333">
        <v>42270000</v>
      </c>
      <c r="B9646" s="333" t="s">
        <v>27511</v>
      </c>
      <c r="D9646" s="333" t="s">
        <v>2173</v>
      </c>
      <c r="E9646" s="333" t="s">
        <v>2173</v>
      </c>
      <c r="F9646" s="333" t="s">
        <v>2173</v>
      </c>
      <c r="G9646" s="333" t="s">
        <v>2173</v>
      </c>
    </row>
    <row r="9647" spans="1:7">
      <c r="A9647" s="333">
        <v>42271500</v>
      </c>
      <c r="B9647" s="333" t="s">
        <v>27512</v>
      </c>
      <c r="D9647" s="333" t="s">
        <v>2173</v>
      </c>
      <c r="E9647" s="333" t="s">
        <v>2173</v>
      </c>
      <c r="F9647" s="333" t="s">
        <v>2173</v>
      </c>
      <c r="G9647" s="333" t="s">
        <v>2173</v>
      </c>
    </row>
    <row r="9648" spans="1:7" ht="45">
      <c r="A9648" s="333">
        <v>42271501</v>
      </c>
      <c r="B9648" s="333" t="s">
        <v>27513</v>
      </c>
      <c r="D9648" s="333" t="s">
        <v>27514</v>
      </c>
      <c r="E9648" s="333" t="s">
        <v>19182</v>
      </c>
      <c r="F9648" s="333" t="s">
        <v>19183</v>
      </c>
      <c r="G9648" s="333" t="s">
        <v>27515</v>
      </c>
    </row>
    <row r="9649" spans="1:7" ht="45">
      <c r="A9649" s="333">
        <v>42271502</v>
      </c>
      <c r="B9649" s="333" t="s">
        <v>27516</v>
      </c>
      <c r="D9649" s="333" t="s">
        <v>27517</v>
      </c>
      <c r="E9649" s="333" t="s">
        <v>19182</v>
      </c>
      <c r="F9649" s="333" t="s">
        <v>19183</v>
      </c>
      <c r="G9649" s="333" t="s">
        <v>27518</v>
      </c>
    </row>
    <row r="9650" spans="1:7" ht="45">
      <c r="A9650" s="333">
        <v>42271503</v>
      </c>
      <c r="B9650" s="333" t="s">
        <v>27519</v>
      </c>
      <c r="D9650" s="333" t="s">
        <v>27520</v>
      </c>
      <c r="E9650" s="333" t="s">
        <v>19182</v>
      </c>
      <c r="F9650" s="333" t="s">
        <v>19183</v>
      </c>
      <c r="G9650" s="333" t="s">
        <v>27521</v>
      </c>
    </row>
    <row r="9651" spans="1:7" ht="60">
      <c r="A9651" s="333">
        <v>42271504</v>
      </c>
      <c r="B9651" s="333" t="s">
        <v>27522</v>
      </c>
      <c r="D9651" s="333" t="s">
        <v>27523</v>
      </c>
      <c r="E9651" s="333" t="s">
        <v>19182</v>
      </c>
      <c r="F9651" s="333" t="s">
        <v>19183</v>
      </c>
      <c r="G9651" s="333" t="s">
        <v>27524</v>
      </c>
    </row>
    <row r="9652" spans="1:7" ht="45">
      <c r="A9652" s="333">
        <v>42271505</v>
      </c>
      <c r="B9652" s="333" t="s">
        <v>27525</v>
      </c>
      <c r="D9652" s="333" t="s">
        <v>27526</v>
      </c>
      <c r="E9652" s="333" t="s">
        <v>19182</v>
      </c>
      <c r="F9652" s="333" t="s">
        <v>19183</v>
      </c>
      <c r="G9652" s="333" t="s">
        <v>27527</v>
      </c>
    </row>
    <row r="9653" spans="1:7" ht="30">
      <c r="A9653" s="333">
        <v>42271506</v>
      </c>
      <c r="B9653" s="333" t="s">
        <v>27528</v>
      </c>
      <c r="D9653" s="333" t="s">
        <v>27529</v>
      </c>
      <c r="E9653" s="333" t="s">
        <v>19182</v>
      </c>
      <c r="F9653" s="333" t="s">
        <v>19183</v>
      </c>
      <c r="G9653" s="333" t="s">
        <v>27530</v>
      </c>
    </row>
    <row r="9654" spans="1:7">
      <c r="A9654" s="333">
        <v>42271600</v>
      </c>
      <c r="B9654" s="333" t="s">
        <v>27531</v>
      </c>
      <c r="D9654" s="333" t="s">
        <v>2173</v>
      </c>
      <c r="E9654" s="333" t="s">
        <v>2173</v>
      </c>
      <c r="F9654" s="333" t="s">
        <v>2173</v>
      </c>
      <c r="G9654" s="333" t="s">
        <v>2173</v>
      </c>
    </row>
    <row r="9655" spans="1:7" ht="45">
      <c r="A9655" s="333">
        <v>42271601</v>
      </c>
      <c r="B9655" s="333" t="s">
        <v>27532</v>
      </c>
      <c r="D9655" s="333" t="s">
        <v>27533</v>
      </c>
      <c r="E9655" s="333" t="s">
        <v>19182</v>
      </c>
      <c r="F9655" s="333" t="s">
        <v>19183</v>
      </c>
      <c r="G9655" s="333" t="s">
        <v>27534</v>
      </c>
    </row>
    <row r="9656" spans="1:7" ht="45">
      <c r="A9656" s="333">
        <v>42271602</v>
      </c>
      <c r="B9656" s="333" t="s">
        <v>27535</v>
      </c>
      <c r="D9656" s="333" t="s">
        <v>27536</v>
      </c>
      <c r="E9656" s="333" t="s">
        <v>19182</v>
      </c>
      <c r="F9656" s="333" t="s">
        <v>19183</v>
      </c>
      <c r="G9656" s="333" t="s">
        <v>27537</v>
      </c>
    </row>
    <row r="9657" spans="1:7" ht="45">
      <c r="A9657" s="333">
        <v>42271603</v>
      </c>
      <c r="B9657" s="333" t="s">
        <v>27538</v>
      </c>
      <c r="D9657" s="333" t="s">
        <v>27536</v>
      </c>
      <c r="E9657" s="333" t="s">
        <v>19182</v>
      </c>
      <c r="F9657" s="333" t="s">
        <v>19183</v>
      </c>
      <c r="G9657" s="333" t="s">
        <v>27539</v>
      </c>
    </row>
    <row r="9658" spans="1:7" ht="60">
      <c r="A9658" s="333">
        <v>42271604</v>
      </c>
      <c r="B9658" s="333" t="s">
        <v>27540</v>
      </c>
      <c r="D9658" s="333" t="s">
        <v>27541</v>
      </c>
      <c r="E9658" s="333" t="s">
        <v>19182</v>
      </c>
      <c r="F9658" s="333" t="s">
        <v>19183</v>
      </c>
      <c r="G9658" s="333" t="s">
        <v>27542</v>
      </c>
    </row>
    <row r="9659" spans="1:7" ht="45">
      <c r="A9659" s="333">
        <v>42271605</v>
      </c>
      <c r="B9659" s="333" t="s">
        <v>27543</v>
      </c>
      <c r="D9659" s="333" t="s">
        <v>27544</v>
      </c>
      <c r="E9659" s="333" t="s">
        <v>19182</v>
      </c>
      <c r="F9659" s="333" t="s">
        <v>19183</v>
      </c>
      <c r="G9659" s="333" t="s">
        <v>27545</v>
      </c>
    </row>
    <row r="9660" spans="1:7" ht="30">
      <c r="A9660" s="333">
        <v>42271606</v>
      </c>
      <c r="B9660" s="333" t="s">
        <v>27546</v>
      </c>
      <c r="D9660" s="333" t="s">
        <v>27547</v>
      </c>
      <c r="E9660" s="333" t="s">
        <v>19182</v>
      </c>
      <c r="F9660" s="333" t="s">
        <v>19183</v>
      </c>
      <c r="G9660" s="333" t="s">
        <v>27548</v>
      </c>
    </row>
    <row r="9661" spans="1:7" ht="30">
      <c r="A9661" s="333">
        <v>42271607</v>
      </c>
      <c r="B9661" s="333" t="s">
        <v>27549</v>
      </c>
      <c r="D9661" s="333" t="s">
        <v>27550</v>
      </c>
      <c r="E9661" s="333" t="s">
        <v>19182</v>
      </c>
      <c r="F9661" s="333" t="s">
        <v>19183</v>
      </c>
      <c r="G9661" s="333" t="s">
        <v>27551</v>
      </c>
    </row>
    <row r="9662" spans="1:7" ht="30">
      <c r="A9662" s="333">
        <v>42271608</v>
      </c>
      <c r="B9662" s="333" t="s">
        <v>27552</v>
      </c>
      <c r="D9662" s="333" t="s">
        <v>27553</v>
      </c>
      <c r="E9662" s="333" t="s">
        <v>19182</v>
      </c>
      <c r="F9662" s="333" t="s">
        <v>19183</v>
      </c>
      <c r="G9662" s="333" t="s">
        <v>27554</v>
      </c>
    </row>
    <row r="9663" spans="1:7" ht="45">
      <c r="A9663" s="333">
        <v>42271609</v>
      </c>
      <c r="B9663" s="333" t="s">
        <v>27555</v>
      </c>
      <c r="D9663" s="333" t="s">
        <v>27556</v>
      </c>
      <c r="E9663" s="333" t="s">
        <v>19182</v>
      </c>
      <c r="F9663" s="333" t="s">
        <v>19183</v>
      </c>
      <c r="G9663" s="333" t="s">
        <v>27557</v>
      </c>
    </row>
    <row r="9664" spans="1:7" ht="30">
      <c r="A9664" s="333">
        <v>42271610</v>
      </c>
      <c r="B9664" s="333" t="s">
        <v>27558</v>
      </c>
      <c r="D9664" s="333" t="s">
        <v>27559</v>
      </c>
      <c r="E9664" s="333" t="s">
        <v>19182</v>
      </c>
      <c r="F9664" s="333" t="s">
        <v>19183</v>
      </c>
      <c r="G9664" s="333" t="s">
        <v>27560</v>
      </c>
    </row>
    <row r="9665" spans="1:7" ht="30">
      <c r="A9665" s="333">
        <v>42271611</v>
      </c>
      <c r="B9665" s="333" t="s">
        <v>27561</v>
      </c>
      <c r="D9665" s="333" t="s">
        <v>27562</v>
      </c>
      <c r="E9665" s="333" t="s">
        <v>19182</v>
      </c>
      <c r="F9665" s="333" t="s">
        <v>19183</v>
      </c>
      <c r="G9665" s="333" t="s">
        <v>27563</v>
      </c>
    </row>
    <row r="9666" spans="1:7" ht="30">
      <c r="A9666" s="333">
        <v>42271612</v>
      </c>
      <c r="B9666" s="333" t="s">
        <v>27564</v>
      </c>
      <c r="D9666" s="333" t="s">
        <v>27565</v>
      </c>
      <c r="E9666" s="333" t="s">
        <v>19182</v>
      </c>
      <c r="F9666" s="333" t="s">
        <v>19183</v>
      </c>
      <c r="G9666" s="333" t="s">
        <v>27566</v>
      </c>
    </row>
    <row r="9667" spans="1:7" ht="30">
      <c r="A9667" s="333">
        <v>42271613</v>
      </c>
      <c r="B9667" s="333" t="s">
        <v>27567</v>
      </c>
      <c r="D9667" s="333" t="s">
        <v>27568</v>
      </c>
      <c r="E9667" s="333" t="s">
        <v>19182</v>
      </c>
      <c r="F9667" s="333" t="s">
        <v>19183</v>
      </c>
      <c r="G9667" s="333" t="s">
        <v>27569</v>
      </c>
    </row>
    <row r="9668" spans="1:7" ht="30">
      <c r="A9668" s="333">
        <v>42271614</v>
      </c>
      <c r="B9668" s="333" t="s">
        <v>27570</v>
      </c>
      <c r="D9668" s="333" t="s">
        <v>27571</v>
      </c>
      <c r="E9668" s="333" t="s">
        <v>19182</v>
      </c>
      <c r="F9668" s="333" t="s">
        <v>19183</v>
      </c>
      <c r="G9668" s="333" t="s">
        <v>27572</v>
      </c>
    </row>
    <row r="9669" spans="1:7" ht="30">
      <c r="A9669" s="333">
        <v>42271615</v>
      </c>
      <c r="B9669" s="333" t="s">
        <v>27573</v>
      </c>
      <c r="D9669" s="333" t="s">
        <v>27574</v>
      </c>
      <c r="E9669" s="333" t="s">
        <v>19182</v>
      </c>
      <c r="F9669" s="333" t="s">
        <v>19183</v>
      </c>
      <c r="G9669" s="333" t="s">
        <v>27575</v>
      </c>
    </row>
    <row r="9670" spans="1:7" ht="45">
      <c r="A9670" s="333">
        <v>42271616</v>
      </c>
      <c r="B9670" s="333" t="s">
        <v>27576</v>
      </c>
      <c r="D9670" s="333" t="s">
        <v>27577</v>
      </c>
      <c r="E9670" s="333" t="s">
        <v>19182</v>
      </c>
      <c r="F9670" s="333" t="s">
        <v>19183</v>
      </c>
      <c r="G9670" s="333" t="s">
        <v>27578</v>
      </c>
    </row>
    <row r="9671" spans="1:7" ht="45">
      <c r="A9671" s="333">
        <v>42271617</v>
      </c>
      <c r="B9671" s="333" t="s">
        <v>27579</v>
      </c>
      <c r="D9671" s="333" t="s">
        <v>27580</v>
      </c>
      <c r="E9671" s="333" t="s">
        <v>19182</v>
      </c>
      <c r="F9671" s="333" t="s">
        <v>19183</v>
      </c>
      <c r="G9671" s="333" t="s">
        <v>27581</v>
      </c>
    </row>
    <row r="9672" spans="1:7" ht="30">
      <c r="A9672" s="333">
        <v>42271618</v>
      </c>
      <c r="B9672" s="333" t="s">
        <v>27582</v>
      </c>
      <c r="D9672" s="333" t="s">
        <v>27583</v>
      </c>
      <c r="E9672" s="333" t="s">
        <v>19182</v>
      </c>
      <c r="F9672" s="333" t="s">
        <v>19183</v>
      </c>
      <c r="G9672" s="333" t="s">
        <v>27584</v>
      </c>
    </row>
    <row r="9673" spans="1:7">
      <c r="A9673" s="333">
        <v>42271700</v>
      </c>
      <c r="B9673" s="333" t="s">
        <v>27585</v>
      </c>
      <c r="D9673" s="333" t="s">
        <v>2173</v>
      </c>
      <c r="E9673" s="333" t="s">
        <v>2173</v>
      </c>
      <c r="F9673" s="333" t="s">
        <v>2173</v>
      </c>
      <c r="G9673" s="333" t="s">
        <v>2173</v>
      </c>
    </row>
    <row r="9674" spans="1:7" ht="45">
      <c r="A9674" s="333">
        <v>42271701</v>
      </c>
      <c r="B9674" s="333" t="s">
        <v>27586</v>
      </c>
      <c r="D9674" s="333" t="s">
        <v>27587</v>
      </c>
      <c r="E9674" s="333" t="s">
        <v>19182</v>
      </c>
      <c r="F9674" s="333" t="s">
        <v>19183</v>
      </c>
      <c r="G9674" s="333" t="s">
        <v>27588</v>
      </c>
    </row>
    <row r="9675" spans="1:7" ht="60">
      <c r="A9675" s="333">
        <v>42271702</v>
      </c>
      <c r="B9675" s="333" t="s">
        <v>27589</v>
      </c>
      <c r="D9675" s="333" t="s">
        <v>27590</v>
      </c>
      <c r="E9675" s="333" t="s">
        <v>19182</v>
      </c>
      <c r="F9675" s="333" t="s">
        <v>19183</v>
      </c>
      <c r="G9675" s="333" t="s">
        <v>27591</v>
      </c>
    </row>
    <row r="9676" spans="1:7" ht="45">
      <c r="A9676" s="333">
        <v>42271703</v>
      </c>
      <c r="B9676" s="333" t="s">
        <v>27592</v>
      </c>
      <c r="D9676" s="333" t="s">
        <v>27593</v>
      </c>
      <c r="E9676" s="333" t="s">
        <v>19182</v>
      </c>
      <c r="F9676" s="333" t="s">
        <v>19183</v>
      </c>
      <c r="G9676" s="333" t="s">
        <v>27594</v>
      </c>
    </row>
    <row r="9677" spans="1:7" ht="30">
      <c r="A9677" s="333">
        <v>42271704</v>
      </c>
      <c r="B9677" s="333" t="s">
        <v>27595</v>
      </c>
      <c r="D9677" s="333" t="s">
        <v>27596</v>
      </c>
      <c r="E9677" s="333" t="s">
        <v>19182</v>
      </c>
      <c r="F9677" s="333" t="s">
        <v>19183</v>
      </c>
      <c r="G9677" s="333" t="s">
        <v>27597</v>
      </c>
    </row>
    <row r="9678" spans="1:7" ht="30">
      <c r="A9678" s="333">
        <v>42271705</v>
      </c>
      <c r="B9678" s="333" t="s">
        <v>27598</v>
      </c>
      <c r="D9678" s="333" t="s">
        <v>27599</v>
      </c>
      <c r="E9678" s="333" t="s">
        <v>19182</v>
      </c>
      <c r="F9678" s="333" t="s">
        <v>19183</v>
      </c>
      <c r="G9678" s="333" t="s">
        <v>27600</v>
      </c>
    </row>
    <row r="9679" spans="1:7" ht="30">
      <c r="A9679" s="333">
        <v>42271706</v>
      </c>
      <c r="B9679" s="333" t="s">
        <v>27601</v>
      </c>
      <c r="D9679" s="333" t="s">
        <v>27602</v>
      </c>
      <c r="E9679" s="333" t="s">
        <v>19182</v>
      </c>
      <c r="F9679" s="333" t="s">
        <v>19183</v>
      </c>
      <c r="G9679" s="333" t="s">
        <v>27603</v>
      </c>
    </row>
    <row r="9680" spans="1:7" ht="30">
      <c r="A9680" s="333">
        <v>42271707</v>
      </c>
      <c r="B9680" s="333" t="s">
        <v>27604</v>
      </c>
      <c r="D9680" s="333" t="s">
        <v>27605</v>
      </c>
      <c r="E9680" s="333" t="s">
        <v>19182</v>
      </c>
      <c r="F9680" s="333" t="s">
        <v>19183</v>
      </c>
      <c r="G9680" s="333" t="s">
        <v>27606</v>
      </c>
    </row>
    <row r="9681" spans="1:7" ht="105">
      <c r="A9681" s="333">
        <v>42271708</v>
      </c>
      <c r="B9681" s="333" t="s">
        <v>27607</v>
      </c>
      <c r="D9681" s="333" t="s">
        <v>27608</v>
      </c>
      <c r="E9681" s="333" t="s">
        <v>14926</v>
      </c>
      <c r="F9681" s="333" t="s">
        <v>14927</v>
      </c>
      <c r="G9681" s="333" t="s">
        <v>27609</v>
      </c>
    </row>
    <row r="9682" spans="1:7" ht="45">
      <c r="A9682" s="333">
        <v>42271709</v>
      </c>
      <c r="B9682" s="333" t="s">
        <v>27610</v>
      </c>
      <c r="D9682" s="333" t="s">
        <v>27611</v>
      </c>
      <c r="E9682" s="333" t="s">
        <v>14926</v>
      </c>
      <c r="F9682" s="333" t="s">
        <v>14927</v>
      </c>
      <c r="G9682" s="333" t="s">
        <v>27612</v>
      </c>
    </row>
    <row r="9683" spans="1:7" ht="30">
      <c r="A9683" s="333">
        <v>42271710</v>
      </c>
      <c r="B9683" s="333" t="s">
        <v>27613</v>
      </c>
      <c r="D9683" s="333" t="s">
        <v>27614</v>
      </c>
      <c r="E9683" s="333" t="s">
        <v>19182</v>
      </c>
      <c r="F9683" s="333" t="s">
        <v>19183</v>
      </c>
      <c r="G9683" s="333" t="s">
        <v>27615</v>
      </c>
    </row>
    <row r="9684" spans="1:7">
      <c r="A9684" s="333">
        <v>42271711</v>
      </c>
      <c r="B9684" s="333" t="s">
        <v>27616</v>
      </c>
      <c r="D9684" s="333" t="s">
        <v>27617</v>
      </c>
      <c r="E9684" s="333" t="s">
        <v>19182</v>
      </c>
      <c r="F9684" s="333" t="s">
        <v>19183</v>
      </c>
      <c r="G9684" s="333" t="s">
        <v>27618</v>
      </c>
    </row>
    <row r="9685" spans="1:7" ht="30">
      <c r="A9685" s="333">
        <v>42271712</v>
      </c>
      <c r="B9685" s="333" t="s">
        <v>27619</v>
      </c>
      <c r="D9685" s="333" t="s">
        <v>27620</v>
      </c>
      <c r="E9685" s="333" t="s">
        <v>19182</v>
      </c>
      <c r="F9685" s="333" t="s">
        <v>19183</v>
      </c>
      <c r="G9685" s="333" t="s">
        <v>27621</v>
      </c>
    </row>
    <row r="9686" spans="1:7" ht="30">
      <c r="A9686" s="333">
        <v>42271713</v>
      </c>
      <c r="B9686" s="333" t="s">
        <v>27622</v>
      </c>
      <c r="D9686" s="333" t="s">
        <v>27623</v>
      </c>
      <c r="E9686" s="333" t="s">
        <v>19182</v>
      </c>
      <c r="F9686" s="333" t="s">
        <v>19183</v>
      </c>
      <c r="G9686" s="333" t="s">
        <v>27624</v>
      </c>
    </row>
    <row r="9687" spans="1:7" ht="30">
      <c r="A9687" s="333">
        <v>42271714</v>
      </c>
      <c r="B9687" s="333" t="s">
        <v>27625</v>
      </c>
      <c r="D9687" s="333" t="s">
        <v>27626</v>
      </c>
      <c r="E9687" s="333" t="s">
        <v>19182</v>
      </c>
      <c r="F9687" s="333" t="s">
        <v>19183</v>
      </c>
      <c r="G9687" s="333" t="s">
        <v>27627</v>
      </c>
    </row>
    <row r="9688" spans="1:7" ht="30">
      <c r="A9688" s="333">
        <v>42271715</v>
      </c>
      <c r="B9688" s="333" t="s">
        <v>27628</v>
      </c>
      <c r="D9688" s="333" t="s">
        <v>27629</v>
      </c>
      <c r="E9688" s="333" t="s">
        <v>19182</v>
      </c>
      <c r="F9688" s="333" t="s">
        <v>19183</v>
      </c>
      <c r="G9688" s="333" t="s">
        <v>27630</v>
      </c>
    </row>
    <row r="9689" spans="1:7" ht="60">
      <c r="A9689" s="333">
        <v>42271716</v>
      </c>
      <c r="B9689" s="333" t="s">
        <v>27631</v>
      </c>
      <c r="D9689" s="333" t="s">
        <v>27632</v>
      </c>
      <c r="E9689" s="333" t="s">
        <v>19182</v>
      </c>
      <c r="F9689" s="333" t="s">
        <v>19183</v>
      </c>
      <c r="G9689" s="333" t="s">
        <v>27633</v>
      </c>
    </row>
    <row r="9690" spans="1:7" ht="60">
      <c r="A9690" s="333">
        <v>42271717</v>
      </c>
      <c r="B9690" s="333" t="s">
        <v>27634</v>
      </c>
      <c r="D9690" s="333" t="s">
        <v>27635</v>
      </c>
      <c r="E9690" s="333" t="s">
        <v>19182</v>
      </c>
      <c r="F9690" s="333" t="s">
        <v>19183</v>
      </c>
      <c r="G9690" s="333" t="s">
        <v>27636</v>
      </c>
    </row>
    <row r="9691" spans="1:7" ht="60">
      <c r="A9691" s="333">
        <v>42271718</v>
      </c>
      <c r="B9691" s="333" t="s">
        <v>27637</v>
      </c>
      <c r="D9691" s="333" t="s">
        <v>27638</v>
      </c>
      <c r="E9691" s="333" t="s">
        <v>19182</v>
      </c>
      <c r="F9691" s="333" t="s">
        <v>19183</v>
      </c>
      <c r="G9691" s="333" t="s">
        <v>27639</v>
      </c>
    </row>
    <row r="9692" spans="1:7" ht="30">
      <c r="A9692" s="333">
        <v>42271719</v>
      </c>
      <c r="B9692" s="333" t="s">
        <v>27640</v>
      </c>
      <c r="D9692" s="333" t="s">
        <v>27641</v>
      </c>
      <c r="E9692" s="333" t="s">
        <v>19182</v>
      </c>
      <c r="F9692" s="333" t="s">
        <v>19183</v>
      </c>
      <c r="G9692" s="333" t="s">
        <v>27642</v>
      </c>
    </row>
    <row r="9693" spans="1:7" ht="30">
      <c r="A9693" s="333">
        <v>42271720</v>
      </c>
      <c r="B9693" s="333" t="s">
        <v>27643</v>
      </c>
      <c r="D9693" s="333" t="s">
        <v>27644</v>
      </c>
      <c r="E9693" s="333" t="s">
        <v>19182</v>
      </c>
      <c r="F9693" s="333" t="s">
        <v>19183</v>
      </c>
      <c r="G9693" s="333" t="s">
        <v>27645</v>
      </c>
    </row>
    <row r="9694" spans="1:7" ht="30">
      <c r="A9694" s="333">
        <v>42271721</v>
      </c>
      <c r="B9694" s="333" t="s">
        <v>27646</v>
      </c>
      <c r="D9694" s="333" t="s">
        <v>27647</v>
      </c>
      <c r="E9694" s="333" t="s">
        <v>19182</v>
      </c>
      <c r="F9694" s="333" t="s">
        <v>19183</v>
      </c>
      <c r="G9694" s="333" t="s">
        <v>27648</v>
      </c>
    </row>
    <row r="9695" spans="1:7">
      <c r="A9695" s="333">
        <v>42271800</v>
      </c>
      <c r="B9695" s="333" t="s">
        <v>27649</v>
      </c>
      <c r="D9695" s="333" t="s">
        <v>2173</v>
      </c>
      <c r="E9695" s="333" t="s">
        <v>2173</v>
      </c>
      <c r="F9695" s="333" t="s">
        <v>2173</v>
      </c>
      <c r="G9695" s="333" t="s">
        <v>2173</v>
      </c>
    </row>
    <row r="9696" spans="1:7" ht="30">
      <c r="A9696" s="333">
        <v>42271801</v>
      </c>
      <c r="B9696" s="333" t="s">
        <v>27650</v>
      </c>
      <c r="D9696" s="333" t="s">
        <v>27651</v>
      </c>
      <c r="E9696" s="333" t="s">
        <v>14926</v>
      </c>
      <c r="F9696" s="333" t="s">
        <v>14927</v>
      </c>
      <c r="G9696" s="333" t="s">
        <v>27652</v>
      </c>
    </row>
    <row r="9697" spans="1:7" ht="60">
      <c r="A9697" s="333">
        <v>42271802</v>
      </c>
      <c r="B9697" s="333" t="s">
        <v>27653</v>
      </c>
      <c r="D9697" s="333" t="s">
        <v>27654</v>
      </c>
      <c r="E9697" s="333" t="s">
        <v>19182</v>
      </c>
      <c r="F9697" s="333" t="s">
        <v>19183</v>
      </c>
      <c r="G9697" s="333" t="s">
        <v>27655</v>
      </c>
    </row>
    <row r="9698" spans="1:7" ht="45">
      <c r="A9698" s="333">
        <v>42271803</v>
      </c>
      <c r="B9698" s="333" t="s">
        <v>27656</v>
      </c>
      <c r="D9698" s="333" t="s">
        <v>27654</v>
      </c>
      <c r="E9698" s="333" t="s">
        <v>19182</v>
      </c>
      <c r="F9698" s="333" t="s">
        <v>19183</v>
      </c>
      <c r="G9698" s="333" t="s">
        <v>27657</v>
      </c>
    </row>
    <row r="9699" spans="1:7">
      <c r="A9699" s="333">
        <v>42271900</v>
      </c>
      <c r="B9699" s="333" t="s">
        <v>27658</v>
      </c>
      <c r="D9699" s="333" t="s">
        <v>2173</v>
      </c>
      <c r="E9699" s="333" t="s">
        <v>2173</v>
      </c>
      <c r="F9699" s="333" t="s">
        <v>2173</v>
      </c>
      <c r="G9699" s="333" t="s">
        <v>2173</v>
      </c>
    </row>
    <row r="9700" spans="1:7" ht="30">
      <c r="A9700" s="333">
        <v>42271901</v>
      </c>
      <c r="B9700" s="333" t="s">
        <v>27659</v>
      </c>
      <c r="D9700" s="333" t="s">
        <v>27660</v>
      </c>
      <c r="E9700" s="333" t="s">
        <v>14926</v>
      </c>
      <c r="F9700" s="333" t="s">
        <v>14927</v>
      </c>
      <c r="G9700" s="333" t="s">
        <v>27661</v>
      </c>
    </row>
    <row r="9701" spans="1:7" ht="30">
      <c r="A9701" s="333">
        <v>42271902</v>
      </c>
      <c r="B9701" s="333" t="s">
        <v>27662</v>
      </c>
      <c r="D9701" s="333" t="s">
        <v>27663</v>
      </c>
      <c r="E9701" s="333" t="s">
        <v>19182</v>
      </c>
      <c r="F9701" s="333" t="s">
        <v>19183</v>
      </c>
      <c r="G9701" s="333" t="s">
        <v>27664</v>
      </c>
    </row>
    <row r="9702" spans="1:7" ht="45">
      <c r="A9702" s="333">
        <v>42271903</v>
      </c>
      <c r="B9702" s="333" t="s">
        <v>27665</v>
      </c>
      <c r="D9702" s="333" t="s">
        <v>27666</v>
      </c>
      <c r="E9702" s="333" t="s">
        <v>14926</v>
      </c>
      <c r="F9702" s="333" t="s">
        <v>14927</v>
      </c>
      <c r="G9702" s="333" t="s">
        <v>27667</v>
      </c>
    </row>
    <row r="9703" spans="1:7" ht="30">
      <c r="A9703" s="333">
        <v>42271904</v>
      </c>
      <c r="B9703" s="333" t="s">
        <v>27668</v>
      </c>
      <c r="D9703" s="333" t="s">
        <v>27669</v>
      </c>
      <c r="E9703" s="333" t="s">
        <v>19182</v>
      </c>
      <c r="F9703" s="333" t="s">
        <v>19183</v>
      </c>
      <c r="G9703" s="333" t="s">
        <v>27670</v>
      </c>
    </row>
    <row r="9704" spans="1:7" ht="30">
      <c r="A9704" s="333">
        <v>42271905</v>
      </c>
      <c r="B9704" s="333" t="s">
        <v>27671</v>
      </c>
      <c r="D9704" s="333" t="s">
        <v>27672</v>
      </c>
      <c r="E9704" s="333" t="s">
        <v>19182</v>
      </c>
      <c r="F9704" s="333" t="s">
        <v>19183</v>
      </c>
      <c r="G9704" s="333" t="s">
        <v>27673</v>
      </c>
    </row>
    <row r="9705" spans="1:7" ht="30">
      <c r="A9705" s="333">
        <v>42271906</v>
      </c>
      <c r="B9705" s="333" t="s">
        <v>27674</v>
      </c>
      <c r="D9705" s="333" t="s">
        <v>27675</v>
      </c>
      <c r="E9705" s="333" t="s">
        <v>19182</v>
      </c>
      <c r="F9705" s="333" t="s">
        <v>19183</v>
      </c>
      <c r="G9705" s="333" t="s">
        <v>27676</v>
      </c>
    </row>
    <row r="9706" spans="1:7">
      <c r="A9706" s="333">
        <v>42271907</v>
      </c>
      <c r="B9706" s="333" t="s">
        <v>27677</v>
      </c>
      <c r="D9706" s="333" t="s">
        <v>27678</v>
      </c>
      <c r="E9706" s="333" t="s">
        <v>19182</v>
      </c>
      <c r="F9706" s="333" t="s">
        <v>19183</v>
      </c>
      <c r="G9706" s="333" t="s">
        <v>27679</v>
      </c>
    </row>
    <row r="9707" spans="1:7" ht="30">
      <c r="A9707" s="333">
        <v>42271908</v>
      </c>
      <c r="B9707" s="333" t="s">
        <v>27680</v>
      </c>
      <c r="D9707" s="333" t="s">
        <v>27681</v>
      </c>
      <c r="E9707" s="333" t="s">
        <v>19182</v>
      </c>
      <c r="F9707" s="333" t="s">
        <v>19183</v>
      </c>
      <c r="G9707" s="333" t="s">
        <v>27682</v>
      </c>
    </row>
    <row r="9708" spans="1:7" ht="30">
      <c r="A9708" s="333">
        <v>42271909</v>
      </c>
      <c r="B9708" s="333" t="s">
        <v>27683</v>
      </c>
      <c r="D9708" s="333" t="s">
        <v>27684</v>
      </c>
      <c r="E9708" s="333" t="s">
        <v>14926</v>
      </c>
      <c r="F9708" s="333" t="s">
        <v>14927</v>
      </c>
      <c r="G9708" s="333" t="s">
        <v>27685</v>
      </c>
    </row>
    <row r="9709" spans="1:7" ht="45">
      <c r="A9709" s="333">
        <v>42271910</v>
      </c>
      <c r="B9709" s="333" t="s">
        <v>27686</v>
      </c>
      <c r="D9709" s="333" t="s">
        <v>27687</v>
      </c>
      <c r="E9709" s="333" t="s">
        <v>19182</v>
      </c>
      <c r="F9709" s="333" t="s">
        <v>19183</v>
      </c>
      <c r="G9709" s="333" t="s">
        <v>27688</v>
      </c>
    </row>
    <row r="9710" spans="1:7" ht="30">
      <c r="A9710" s="333">
        <v>42271911</v>
      </c>
      <c r="B9710" s="333" t="s">
        <v>27689</v>
      </c>
      <c r="D9710" s="333" t="s">
        <v>27690</v>
      </c>
      <c r="E9710" s="333" t="s">
        <v>19182</v>
      </c>
      <c r="F9710" s="333" t="s">
        <v>19183</v>
      </c>
      <c r="G9710" s="333" t="s">
        <v>27691</v>
      </c>
    </row>
    <row r="9711" spans="1:7" ht="45">
      <c r="A9711" s="333">
        <v>42271912</v>
      </c>
      <c r="B9711" s="333" t="s">
        <v>27692</v>
      </c>
      <c r="D9711" s="333" t="s">
        <v>27693</v>
      </c>
      <c r="E9711" s="333" t="s">
        <v>19182</v>
      </c>
      <c r="F9711" s="333" t="s">
        <v>19183</v>
      </c>
      <c r="G9711" s="333" t="s">
        <v>27694</v>
      </c>
    </row>
    <row r="9712" spans="1:7" ht="30">
      <c r="A9712" s="333">
        <v>42271913</v>
      </c>
      <c r="B9712" s="333" t="s">
        <v>27695</v>
      </c>
      <c r="D9712" s="333" t="s">
        <v>27696</v>
      </c>
      <c r="E9712" s="333" t="s">
        <v>14926</v>
      </c>
      <c r="F9712" s="333" t="s">
        <v>14927</v>
      </c>
      <c r="G9712" s="333" t="s">
        <v>27697</v>
      </c>
    </row>
    <row r="9713" spans="1:7" ht="45">
      <c r="A9713" s="333">
        <v>42271914</v>
      </c>
      <c r="B9713" s="333" t="s">
        <v>27698</v>
      </c>
      <c r="D9713" s="333" t="s">
        <v>27699</v>
      </c>
      <c r="E9713" s="333" t="s">
        <v>19182</v>
      </c>
      <c r="F9713" s="333" t="s">
        <v>19183</v>
      </c>
      <c r="G9713" s="333" t="s">
        <v>27700</v>
      </c>
    </row>
    <row r="9714" spans="1:7" ht="30">
      <c r="A9714" s="333">
        <v>42271915</v>
      </c>
      <c r="B9714" s="333" t="s">
        <v>27701</v>
      </c>
      <c r="D9714" s="333" t="s">
        <v>27702</v>
      </c>
      <c r="E9714" s="333" t="s">
        <v>19182</v>
      </c>
      <c r="F9714" s="333" t="s">
        <v>19183</v>
      </c>
      <c r="G9714" s="333" t="s">
        <v>27703</v>
      </c>
    </row>
    <row r="9715" spans="1:7">
      <c r="A9715" s="333">
        <v>42272000</v>
      </c>
      <c r="B9715" s="333" t="s">
        <v>27704</v>
      </c>
      <c r="D9715" s="333" t="s">
        <v>2173</v>
      </c>
      <c r="E9715" s="333" t="s">
        <v>2173</v>
      </c>
      <c r="F9715" s="333" t="s">
        <v>2173</v>
      </c>
      <c r="G9715" s="333" t="s">
        <v>2173</v>
      </c>
    </row>
    <row r="9716" spans="1:7" ht="30">
      <c r="A9716" s="333">
        <v>42272001</v>
      </c>
      <c r="B9716" s="333" t="s">
        <v>27705</v>
      </c>
      <c r="D9716" s="333" t="s">
        <v>27706</v>
      </c>
      <c r="E9716" s="333" t="s">
        <v>19182</v>
      </c>
      <c r="F9716" s="333" t="s">
        <v>19183</v>
      </c>
      <c r="G9716" s="333" t="s">
        <v>27707</v>
      </c>
    </row>
    <row r="9717" spans="1:7" ht="30">
      <c r="A9717" s="333">
        <v>42272002</v>
      </c>
      <c r="B9717" s="333" t="s">
        <v>27708</v>
      </c>
      <c r="D9717" s="333" t="s">
        <v>27709</v>
      </c>
      <c r="E9717" s="333" t="s">
        <v>19182</v>
      </c>
      <c r="F9717" s="333" t="s">
        <v>19183</v>
      </c>
      <c r="G9717" s="333" t="s">
        <v>27710</v>
      </c>
    </row>
    <row r="9718" spans="1:7" ht="45">
      <c r="A9718" s="333">
        <v>42272003</v>
      </c>
      <c r="B9718" s="333" t="s">
        <v>27711</v>
      </c>
      <c r="D9718" s="333" t="s">
        <v>27712</v>
      </c>
      <c r="E9718" s="333" t="s">
        <v>19182</v>
      </c>
      <c r="F9718" s="333" t="s">
        <v>19183</v>
      </c>
      <c r="G9718" s="333" t="s">
        <v>27713</v>
      </c>
    </row>
    <row r="9719" spans="1:7" ht="30">
      <c r="A9719" s="333">
        <v>42272004</v>
      </c>
      <c r="B9719" s="333" t="s">
        <v>27714</v>
      </c>
      <c r="D9719" s="333" t="s">
        <v>27715</v>
      </c>
      <c r="E9719" s="333" t="s">
        <v>19182</v>
      </c>
      <c r="F9719" s="333" t="s">
        <v>19183</v>
      </c>
      <c r="G9719" s="333" t="s">
        <v>27716</v>
      </c>
    </row>
    <row r="9720" spans="1:7" ht="30">
      <c r="A9720" s="333">
        <v>42272005</v>
      </c>
      <c r="B9720" s="333" t="s">
        <v>27717</v>
      </c>
      <c r="D9720" s="333" t="s">
        <v>27718</v>
      </c>
      <c r="E9720" s="333" t="s">
        <v>19182</v>
      </c>
      <c r="F9720" s="333" t="s">
        <v>19183</v>
      </c>
      <c r="G9720" s="333" t="s">
        <v>27719</v>
      </c>
    </row>
    <row r="9721" spans="1:7" ht="30">
      <c r="A9721" s="333">
        <v>42272006</v>
      </c>
      <c r="B9721" s="333" t="s">
        <v>27720</v>
      </c>
      <c r="D9721" s="333" t="s">
        <v>27721</v>
      </c>
      <c r="E9721" s="333" t="s">
        <v>19182</v>
      </c>
      <c r="F9721" s="333" t="s">
        <v>19183</v>
      </c>
      <c r="G9721" s="333" t="s">
        <v>27722</v>
      </c>
    </row>
    <row r="9722" spans="1:7">
      <c r="A9722" s="333">
        <v>42272007</v>
      </c>
      <c r="B9722" s="333" t="s">
        <v>27723</v>
      </c>
      <c r="D9722" s="333" t="s">
        <v>27724</v>
      </c>
      <c r="E9722" s="333" t="s">
        <v>19182</v>
      </c>
      <c r="F9722" s="333" t="s">
        <v>19183</v>
      </c>
      <c r="G9722" s="333" t="s">
        <v>27725</v>
      </c>
    </row>
    <row r="9723" spans="1:7">
      <c r="A9723" s="333">
        <v>42272008</v>
      </c>
      <c r="B9723" s="333" t="s">
        <v>27726</v>
      </c>
      <c r="D9723" s="333" t="s">
        <v>27727</v>
      </c>
      <c r="E9723" s="333" t="s">
        <v>19182</v>
      </c>
      <c r="F9723" s="333" t="s">
        <v>19183</v>
      </c>
      <c r="G9723" s="333" t="s">
        <v>27728</v>
      </c>
    </row>
    <row r="9724" spans="1:7" ht="45">
      <c r="A9724" s="333">
        <v>42272009</v>
      </c>
      <c r="B9724" s="333" t="s">
        <v>27729</v>
      </c>
      <c r="D9724" s="333" t="s">
        <v>27730</v>
      </c>
      <c r="E9724" s="333" t="s">
        <v>19182</v>
      </c>
      <c r="F9724" s="333" t="s">
        <v>19183</v>
      </c>
      <c r="G9724" s="333" t="s">
        <v>27731</v>
      </c>
    </row>
    <row r="9725" spans="1:7" ht="30">
      <c r="A9725" s="333">
        <v>42272010</v>
      </c>
      <c r="B9725" s="333" t="s">
        <v>27732</v>
      </c>
      <c r="D9725" s="333" t="s">
        <v>27733</v>
      </c>
      <c r="E9725" s="333" t="s">
        <v>19182</v>
      </c>
      <c r="F9725" s="333" t="s">
        <v>19183</v>
      </c>
      <c r="G9725" s="333" t="s">
        <v>27734</v>
      </c>
    </row>
    <row r="9726" spans="1:7" ht="30">
      <c r="A9726" s="333">
        <v>42272011</v>
      </c>
      <c r="B9726" s="333" t="s">
        <v>27735</v>
      </c>
      <c r="D9726" s="333" t="s">
        <v>27736</v>
      </c>
      <c r="E9726" s="333" t="s">
        <v>14926</v>
      </c>
      <c r="F9726" s="333" t="s">
        <v>14927</v>
      </c>
      <c r="G9726" s="333" t="s">
        <v>27737</v>
      </c>
    </row>
    <row r="9727" spans="1:7">
      <c r="A9727" s="333">
        <v>42272012</v>
      </c>
      <c r="B9727" s="333" t="s">
        <v>27738</v>
      </c>
      <c r="D9727" s="333" t="s">
        <v>27739</v>
      </c>
      <c r="E9727" s="333" t="s">
        <v>19182</v>
      </c>
      <c r="F9727" s="333" t="s">
        <v>19183</v>
      </c>
      <c r="G9727" s="333" t="s">
        <v>27740</v>
      </c>
    </row>
    <row r="9728" spans="1:7">
      <c r="A9728" s="333">
        <v>42272013</v>
      </c>
      <c r="B9728" s="333" t="s">
        <v>27741</v>
      </c>
      <c r="D9728" s="333" t="s">
        <v>27742</v>
      </c>
      <c r="E9728" s="333" t="s">
        <v>19182</v>
      </c>
      <c r="F9728" s="333" t="s">
        <v>19183</v>
      </c>
      <c r="G9728" s="333" t="s">
        <v>27743</v>
      </c>
    </row>
    <row r="9729" spans="1:7">
      <c r="A9729" s="333">
        <v>42272014</v>
      </c>
      <c r="B9729" s="333" t="s">
        <v>27744</v>
      </c>
      <c r="D9729" s="333" t="s">
        <v>27745</v>
      </c>
      <c r="E9729" s="333" t="s">
        <v>19182</v>
      </c>
      <c r="F9729" s="333" t="s">
        <v>19183</v>
      </c>
      <c r="G9729" s="333" t="s">
        <v>27746</v>
      </c>
    </row>
    <row r="9730" spans="1:7">
      <c r="A9730" s="333">
        <v>42272015</v>
      </c>
      <c r="B9730" s="333" t="s">
        <v>27747</v>
      </c>
      <c r="D9730" s="333" t="s">
        <v>27748</v>
      </c>
      <c r="E9730" s="333" t="s">
        <v>19182</v>
      </c>
      <c r="F9730" s="333" t="s">
        <v>19183</v>
      </c>
      <c r="G9730" s="333" t="s">
        <v>27749</v>
      </c>
    </row>
    <row r="9731" spans="1:7" ht="45">
      <c r="A9731" s="333">
        <v>42272016</v>
      </c>
      <c r="B9731" s="333" t="s">
        <v>27750</v>
      </c>
      <c r="D9731" s="333" t="s">
        <v>27751</v>
      </c>
      <c r="E9731" s="333" t="s">
        <v>19182</v>
      </c>
      <c r="F9731" s="333" t="s">
        <v>19183</v>
      </c>
      <c r="G9731" s="333" t="s">
        <v>27752</v>
      </c>
    </row>
    <row r="9732" spans="1:7" ht="30">
      <c r="A9732" s="333">
        <v>42272017</v>
      </c>
      <c r="B9732" s="333" t="s">
        <v>27753</v>
      </c>
      <c r="D9732" s="333" t="s">
        <v>27754</v>
      </c>
      <c r="E9732" s="333" t="s">
        <v>19182</v>
      </c>
      <c r="F9732" s="333" t="s">
        <v>19183</v>
      </c>
      <c r="G9732" s="333" t="s">
        <v>27755</v>
      </c>
    </row>
    <row r="9733" spans="1:7">
      <c r="A9733" s="333">
        <v>42272100</v>
      </c>
      <c r="B9733" s="333" t="s">
        <v>27756</v>
      </c>
      <c r="D9733" s="333" t="s">
        <v>2173</v>
      </c>
      <c r="E9733" s="333" t="s">
        <v>2173</v>
      </c>
      <c r="F9733" s="333" t="s">
        <v>2173</v>
      </c>
      <c r="G9733" s="333" t="s">
        <v>2173</v>
      </c>
    </row>
    <row r="9734" spans="1:7" ht="45">
      <c r="A9734" s="333">
        <v>42272101</v>
      </c>
      <c r="B9734" s="333" t="s">
        <v>27757</v>
      </c>
      <c r="D9734" s="333" t="s">
        <v>27758</v>
      </c>
      <c r="E9734" s="333" t="s">
        <v>19182</v>
      </c>
      <c r="F9734" s="333" t="s">
        <v>19183</v>
      </c>
      <c r="G9734" s="333" t="s">
        <v>27759</v>
      </c>
    </row>
    <row r="9735" spans="1:7" ht="30">
      <c r="A9735" s="333">
        <v>42272102</v>
      </c>
      <c r="B9735" s="333" t="s">
        <v>27760</v>
      </c>
      <c r="D9735" s="333" t="s">
        <v>27761</v>
      </c>
      <c r="E9735" s="333" t="s">
        <v>19182</v>
      </c>
      <c r="F9735" s="333" t="s">
        <v>19183</v>
      </c>
      <c r="G9735" s="333" t="s">
        <v>27762</v>
      </c>
    </row>
    <row r="9736" spans="1:7">
      <c r="A9736" s="333">
        <v>42272200</v>
      </c>
      <c r="B9736" s="333" t="s">
        <v>27763</v>
      </c>
      <c r="D9736" s="333" t="s">
        <v>2173</v>
      </c>
      <c r="E9736" s="333" t="s">
        <v>2173</v>
      </c>
      <c r="F9736" s="333" t="s">
        <v>2173</v>
      </c>
      <c r="G9736" s="333" t="s">
        <v>2173</v>
      </c>
    </row>
    <row r="9737" spans="1:7" ht="45">
      <c r="A9737" s="333">
        <v>42272201</v>
      </c>
      <c r="B9737" s="333" t="s">
        <v>27764</v>
      </c>
      <c r="D9737" s="333" t="s">
        <v>27765</v>
      </c>
      <c r="E9737" s="333" t="s">
        <v>19182</v>
      </c>
      <c r="F9737" s="333" t="s">
        <v>19183</v>
      </c>
      <c r="G9737" s="333" t="s">
        <v>27766</v>
      </c>
    </row>
    <row r="9738" spans="1:7" ht="45">
      <c r="A9738" s="333">
        <v>42272202</v>
      </c>
      <c r="B9738" s="333" t="s">
        <v>27767</v>
      </c>
      <c r="D9738" s="333" t="s">
        <v>27768</v>
      </c>
      <c r="E9738" s="333" t="s">
        <v>19182</v>
      </c>
      <c r="F9738" s="333" t="s">
        <v>19183</v>
      </c>
      <c r="G9738" s="333" t="s">
        <v>27769</v>
      </c>
    </row>
    <row r="9739" spans="1:7" ht="30">
      <c r="A9739" s="333">
        <v>42272203</v>
      </c>
      <c r="B9739" s="333" t="s">
        <v>27770</v>
      </c>
      <c r="D9739" s="333" t="s">
        <v>27771</v>
      </c>
      <c r="E9739" s="333" t="s">
        <v>19182</v>
      </c>
      <c r="F9739" s="333" t="s">
        <v>19183</v>
      </c>
      <c r="G9739" s="333" t="s">
        <v>27772</v>
      </c>
    </row>
    <row r="9740" spans="1:7" ht="45">
      <c r="A9740" s="333">
        <v>42272204</v>
      </c>
      <c r="B9740" s="333" t="s">
        <v>27773</v>
      </c>
      <c r="D9740" s="333" t="s">
        <v>27774</v>
      </c>
      <c r="E9740" s="333" t="s">
        <v>19182</v>
      </c>
      <c r="F9740" s="333" t="s">
        <v>19183</v>
      </c>
      <c r="G9740" s="333" t="s">
        <v>27775</v>
      </c>
    </row>
    <row r="9741" spans="1:7" ht="30">
      <c r="A9741" s="333">
        <v>42272205</v>
      </c>
      <c r="B9741" s="333" t="s">
        <v>27776</v>
      </c>
      <c r="D9741" s="333" t="s">
        <v>27777</v>
      </c>
      <c r="E9741" s="333" t="s">
        <v>19182</v>
      </c>
      <c r="F9741" s="333" t="s">
        <v>19183</v>
      </c>
      <c r="G9741" s="333" t="s">
        <v>27778</v>
      </c>
    </row>
    <row r="9742" spans="1:7" ht="30">
      <c r="A9742" s="333">
        <v>42272206</v>
      </c>
      <c r="B9742" s="333" t="s">
        <v>27779</v>
      </c>
      <c r="D9742" s="333" t="s">
        <v>27780</v>
      </c>
      <c r="E9742" s="333" t="s">
        <v>19182</v>
      </c>
      <c r="F9742" s="333" t="s">
        <v>19183</v>
      </c>
      <c r="G9742" s="333" t="s">
        <v>27781</v>
      </c>
    </row>
    <row r="9743" spans="1:7" ht="30">
      <c r="A9743" s="333">
        <v>42272207</v>
      </c>
      <c r="B9743" s="333" t="s">
        <v>27782</v>
      </c>
      <c r="D9743" s="333" t="s">
        <v>27783</v>
      </c>
      <c r="E9743" s="333" t="s">
        <v>19182</v>
      </c>
      <c r="F9743" s="333" t="s">
        <v>19183</v>
      </c>
      <c r="G9743" s="333" t="s">
        <v>27784</v>
      </c>
    </row>
    <row r="9744" spans="1:7" ht="45">
      <c r="A9744" s="333">
        <v>42272208</v>
      </c>
      <c r="B9744" s="333" t="s">
        <v>27785</v>
      </c>
      <c r="D9744" s="333" t="s">
        <v>27786</v>
      </c>
      <c r="E9744" s="333" t="s">
        <v>19182</v>
      </c>
      <c r="F9744" s="333" t="s">
        <v>19183</v>
      </c>
      <c r="G9744" s="333" t="s">
        <v>27787</v>
      </c>
    </row>
    <row r="9745" spans="1:7" ht="45">
      <c r="A9745" s="333">
        <v>42272209</v>
      </c>
      <c r="B9745" s="333" t="s">
        <v>27788</v>
      </c>
      <c r="D9745" s="333" t="s">
        <v>27789</v>
      </c>
      <c r="E9745" s="333" t="s">
        <v>14926</v>
      </c>
      <c r="F9745" s="333" t="s">
        <v>14927</v>
      </c>
      <c r="G9745" s="333" t="s">
        <v>27790</v>
      </c>
    </row>
    <row r="9746" spans="1:7">
      <c r="A9746" s="333">
        <v>42272210</v>
      </c>
      <c r="B9746" s="333" t="s">
        <v>27791</v>
      </c>
      <c r="D9746" s="333" t="s">
        <v>27792</v>
      </c>
      <c r="E9746" s="333" t="s">
        <v>19182</v>
      </c>
      <c r="F9746" s="333" t="s">
        <v>19183</v>
      </c>
      <c r="G9746" s="333" t="s">
        <v>27793</v>
      </c>
    </row>
    <row r="9747" spans="1:7">
      <c r="A9747" s="333">
        <v>42272211</v>
      </c>
      <c r="B9747" s="333" t="s">
        <v>27794</v>
      </c>
      <c r="D9747" s="333" t="s">
        <v>27795</v>
      </c>
      <c r="E9747" s="333" t="s">
        <v>19182</v>
      </c>
      <c r="F9747" s="333" t="s">
        <v>19183</v>
      </c>
      <c r="G9747" s="333" t="s">
        <v>27796</v>
      </c>
    </row>
    <row r="9748" spans="1:7" ht="30">
      <c r="A9748" s="333">
        <v>42272212</v>
      </c>
      <c r="B9748" s="333" t="s">
        <v>27797</v>
      </c>
      <c r="D9748" s="333" t="s">
        <v>27798</v>
      </c>
      <c r="E9748" s="333" t="s">
        <v>19182</v>
      </c>
      <c r="F9748" s="333" t="s">
        <v>19183</v>
      </c>
      <c r="G9748" s="333" t="s">
        <v>27799</v>
      </c>
    </row>
    <row r="9749" spans="1:7" ht="30">
      <c r="A9749" s="333">
        <v>42272213</v>
      </c>
      <c r="B9749" s="333" t="s">
        <v>27800</v>
      </c>
      <c r="D9749" s="333" t="s">
        <v>27801</v>
      </c>
      <c r="E9749" s="333" t="s">
        <v>19182</v>
      </c>
      <c r="F9749" s="333" t="s">
        <v>19183</v>
      </c>
      <c r="G9749" s="333" t="s">
        <v>27802</v>
      </c>
    </row>
    <row r="9750" spans="1:7" ht="30">
      <c r="A9750" s="333">
        <v>42272214</v>
      </c>
      <c r="B9750" s="333" t="s">
        <v>27803</v>
      </c>
      <c r="D9750" s="333" t="s">
        <v>27804</v>
      </c>
      <c r="E9750" s="333" t="s">
        <v>19182</v>
      </c>
      <c r="F9750" s="333" t="s">
        <v>19183</v>
      </c>
      <c r="G9750" s="333" t="s">
        <v>27805</v>
      </c>
    </row>
    <row r="9751" spans="1:7" ht="30">
      <c r="A9751" s="333">
        <v>42272215</v>
      </c>
      <c r="B9751" s="333" t="s">
        <v>27806</v>
      </c>
      <c r="D9751" s="333" t="s">
        <v>27807</v>
      </c>
      <c r="E9751" s="333" t="s">
        <v>19182</v>
      </c>
      <c r="F9751" s="333" t="s">
        <v>19183</v>
      </c>
      <c r="G9751" s="333" t="s">
        <v>27808</v>
      </c>
    </row>
    <row r="9752" spans="1:7" ht="30">
      <c r="A9752" s="333">
        <v>42272216</v>
      </c>
      <c r="B9752" s="333" t="s">
        <v>27809</v>
      </c>
      <c r="D9752" s="333" t="s">
        <v>27810</v>
      </c>
      <c r="E9752" s="333" t="s">
        <v>19182</v>
      </c>
      <c r="F9752" s="333" t="s">
        <v>19183</v>
      </c>
      <c r="G9752" s="333" t="s">
        <v>27811</v>
      </c>
    </row>
    <row r="9753" spans="1:7">
      <c r="A9753" s="333">
        <v>42272217</v>
      </c>
      <c r="B9753" s="333" t="s">
        <v>27812</v>
      </c>
      <c r="D9753" s="333" t="s">
        <v>27813</v>
      </c>
      <c r="E9753" s="333" t="s">
        <v>19182</v>
      </c>
      <c r="F9753" s="333" t="s">
        <v>19183</v>
      </c>
      <c r="G9753" s="333" t="s">
        <v>27814</v>
      </c>
    </row>
    <row r="9754" spans="1:7" ht="30">
      <c r="A9754" s="333">
        <v>42272218</v>
      </c>
      <c r="B9754" s="333" t="s">
        <v>27815</v>
      </c>
      <c r="D9754" s="333" t="s">
        <v>27816</v>
      </c>
      <c r="E9754" s="333" t="s">
        <v>19182</v>
      </c>
      <c r="F9754" s="333" t="s">
        <v>19183</v>
      </c>
      <c r="G9754" s="333" t="s">
        <v>27817</v>
      </c>
    </row>
    <row r="9755" spans="1:7" ht="45">
      <c r="A9755" s="333">
        <v>42272219</v>
      </c>
      <c r="B9755" s="333" t="s">
        <v>27818</v>
      </c>
      <c r="D9755" s="333" t="s">
        <v>27819</v>
      </c>
      <c r="E9755" s="333" t="s">
        <v>19182</v>
      </c>
      <c r="F9755" s="333" t="s">
        <v>19183</v>
      </c>
      <c r="G9755" s="333" t="s">
        <v>27820</v>
      </c>
    </row>
    <row r="9756" spans="1:7">
      <c r="A9756" s="333">
        <v>42272220</v>
      </c>
      <c r="B9756" s="333" t="s">
        <v>27821</v>
      </c>
      <c r="D9756" s="333" t="s">
        <v>27822</v>
      </c>
      <c r="E9756" s="333" t="s">
        <v>19182</v>
      </c>
      <c r="F9756" s="333" t="s">
        <v>19183</v>
      </c>
      <c r="G9756" s="333" t="s">
        <v>27823</v>
      </c>
    </row>
    <row r="9757" spans="1:7" ht="45">
      <c r="A9757" s="333">
        <v>42272221</v>
      </c>
      <c r="B9757" s="333" t="s">
        <v>27824</v>
      </c>
      <c r="D9757" s="333" t="s">
        <v>27825</v>
      </c>
      <c r="E9757" s="333" t="s">
        <v>19182</v>
      </c>
      <c r="F9757" s="333" t="s">
        <v>19183</v>
      </c>
      <c r="G9757" s="333" t="s">
        <v>27826</v>
      </c>
    </row>
    <row r="9758" spans="1:7" ht="30">
      <c r="A9758" s="333">
        <v>42272222</v>
      </c>
      <c r="B9758" s="333" t="s">
        <v>27827</v>
      </c>
      <c r="D9758" s="333" t="s">
        <v>27828</v>
      </c>
      <c r="E9758" s="333" t="s">
        <v>19182</v>
      </c>
      <c r="F9758" s="333" t="s">
        <v>19183</v>
      </c>
      <c r="G9758" s="333" t="s">
        <v>27829</v>
      </c>
    </row>
    <row r="9759" spans="1:7" ht="30">
      <c r="A9759" s="333">
        <v>42272223</v>
      </c>
      <c r="B9759" s="333" t="s">
        <v>27830</v>
      </c>
      <c r="D9759" s="333" t="s">
        <v>27831</v>
      </c>
      <c r="E9759" s="333" t="s">
        <v>19182</v>
      </c>
      <c r="F9759" s="333" t="s">
        <v>19183</v>
      </c>
      <c r="G9759" s="333" t="s">
        <v>27832</v>
      </c>
    </row>
    <row r="9760" spans="1:7" ht="30">
      <c r="A9760" s="333">
        <v>42272224</v>
      </c>
      <c r="B9760" s="333" t="s">
        <v>27833</v>
      </c>
      <c r="D9760" s="333" t="s">
        <v>27834</v>
      </c>
      <c r="E9760" s="333" t="s">
        <v>19182</v>
      </c>
      <c r="F9760" s="333" t="s">
        <v>19183</v>
      </c>
      <c r="G9760" s="333" t="s">
        <v>27835</v>
      </c>
    </row>
    <row r="9761" spans="1:7" ht="30">
      <c r="A9761" s="333">
        <v>42272225</v>
      </c>
      <c r="B9761" s="333" t="s">
        <v>27836</v>
      </c>
      <c r="D9761" s="333" t="s">
        <v>27837</v>
      </c>
      <c r="E9761" s="333" t="s">
        <v>19182</v>
      </c>
      <c r="F9761" s="333" t="s">
        <v>19183</v>
      </c>
      <c r="G9761" s="333" t="s">
        <v>27838</v>
      </c>
    </row>
    <row r="9762" spans="1:7">
      <c r="A9762" s="333">
        <v>42272300</v>
      </c>
      <c r="B9762" s="333" t="s">
        <v>27839</v>
      </c>
      <c r="D9762" s="333" t="s">
        <v>2173</v>
      </c>
      <c r="E9762" s="333" t="s">
        <v>2173</v>
      </c>
      <c r="F9762" s="333" t="s">
        <v>2173</v>
      </c>
      <c r="G9762" s="333" t="s">
        <v>2173</v>
      </c>
    </row>
    <row r="9763" spans="1:7" ht="30">
      <c r="A9763" s="333">
        <v>42272301</v>
      </c>
      <c r="B9763" s="333" t="s">
        <v>27840</v>
      </c>
      <c r="D9763" s="333" t="s">
        <v>27841</v>
      </c>
      <c r="E9763" s="333" t="s">
        <v>14926</v>
      </c>
      <c r="F9763" s="333" t="s">
        <v>14927</v>
      </c>
      <c r="G9763" s="333" t="s">
        <v>27842</v>
      </c>
    </row>
    <row r="9764" spans="1:7" ht="45">
      <c r="A9764" s="333">
        <v>42272302</v>
      </c>
      <c r="B9764" s="333" t="s">
        <v>27843</v>
      </c>
      <c r="D9764" s="333" t="s">
        <v>27844</v>
      </c>
      <c r="E9764" s="333" t="s">
        <v>19182</v>
      </c>
      <c r="F9764" s="333" t="s">
        <v>19183</v>
      </c>
      <c r="G9764" s="333" t="s">
        <v>27845</v>
      </c>
    </row>
    <row r="9765" spans="1:7" ht="45">
      <c r="A9765" s="333">
        <v>42272303</v>
      </c>
      <c r="B9765" s="333" t="s">
        <v>27846</v>
      </c>
      <c r="D9765" s="333" t="s">
        <v>27847</v>
      </c>
      <c r="E9765" s="333" t="s">
        <v>19182</v>
      </c>
      <c r="F9765" s="333" t="s">
        <v>19183</v>
      </c>
      <c r="G9765" s="333" t="s">
        <v>27848</v>
      </c>
    </row>
    <row r="9766" spans="1:7">
      <c r="A9766" s="333">
        <v>42272304</v>
      </c>
      <c r="B9766" s="333" t="s">
        <v>27849</v>
      </c>
      <c r="D9766" s="333" t="s">
        <v>27850</v>
      </c>
      <c r="E9766" s="333" t="s">
        <v>19182</v>
      </c>
      <c r="F9766" s="333" t="s">
        <v>19183</v>
      </c>
      <c r="G9766" s="333" t="s">
        <v>27851</v>
      </c>
    </row>
    <row r="9767" spans="1:7">
      <c r="A9767" s="333">
        <v>42272305</v>
      </c>
      <c r="B9767" s="333" t="s">
        <v>27852</v>
      </c>
      <c r="D9767" s="333" t="s">
        <v>27853</v>
      </c>
      <c r="E9767" s="333" t="s">
        <v>19182</v>
      </c>
      <c r="F9767" s="333" t="s">
        <v>19183</v>
      </c>
      <c r="G9767" s="333" t="s">
        <v>27854</v>
      </c>
    </row>
    <row r="9768" spans="1:7" ht="60">
      <c r="A9768" s="333">
        <v>42272306</v>
      </c>
      <c r="B9768" s="333" t="s">
        <v>27855</v>
      </c>
      <c r="D9768" s="333" t="s">
        <v>27856</v>
      </c>
      <c r="E9768" s="333" t="s">
        <v>19182</v>
      </c>
      <c r="F9768" s="333" t="s">
        <v>19183</v>
      </c>
      <c r="G9768" s="333" t="s">
        <v>27857</v>
      </c>
    </row>
    <row r="9769" spans="1:7">
      <c r="A9769" s="333">
        <v>42272307</v>
      </c>
      <c r="B9769" s="333" t="s">
        <v>27858</v>
      </c>
      <c r="D9769" s="333" t="s">
        <v>27859</v>
      </c>
      <c r="E9769" s="333" t="s">
        <v>19182</v>
      </c>
      <c r="F9769" s="333" t="s">
        <v>19183</v>
      </c>
      <c r="G9769" s="333" t="s">
        <v>27860</v>
      </c>
    </row>
    <row r="9770" spans="1:7">
      <c r="A9770" s="333">
        <v>42272400</v>
      </c>
      <c r="B9770" s="333" t="s">
        <v>27861</v>
      </c>
      <c r="D9770" s="333" t="s">
        <v>2173</v>
      </c>
      <c r="E9770" s="333" t="s">
        <v>2173</v>
      </c>
      <c r="F9770" s="333" t="s">
        <v>2173</v>
      </c>
      <c r="G9770" s="333" t="s">
        <v>2173</v>
      </c>
    </row>
    <row r="9771" spans="1:7" ht="30">
      <c r="A9771" s="333">
        <v>42272401</v>
      </c>
      <c r="B9771" s="333" t="s">
        <v>27862</v>
      </c>
      <c r="D9771" s="333" t="s">
        <v>27863</v>
      </c>
      <c r="E9771" s="333" t="s">
        <v>19182</v>
      </c>
      <c r="F9771" s="333" t="s">
        <v>19183</v>
      </c>
      <c r="G9771" s="333" t="s">
        <v>27864</v>
      </c>
    </row>
    <row r="9772" spans="1:7" ht="30">
      <c r="A9772" s="333">
        <v>42272402</v>
      </c>
      <c r="B9772" s="333" t="s">
        <v>27865</v>
      </c>
      <c r="D9772" s="333" t="s">
        <v>27866</v>
      </c>
      <c r="E9772" s="333" t="s">
        <v>19182</v>
      </c>
      <c r="F9772" s="333" t="s">
        <v>19183</v>
      </c>
      <c r="G9772" s="333" t="s">
        <v>27867</v>
      </c>
    </row>
    <row r="9773" spans="1:7" ht="30">
      <c r="A9773" s="333">
        <v>42272403</v>
      </c>
      <c r="B9773" s="333" t="s">
        <v>27868</v>
      </c>
      <c r="D9773" s="333" t="s">
        <v>27869</v>
      </c>
      <c r="E9773" s="333" t="s">
        <v>14926</v>
      </c>
      <c r="F9773" s="333" t="s">
        <v>14927</v>
      </c>
      <c r="G9773" s="333" t="s">
        <v>27870</v>
      </c>
    </row>
    <row r="9774" spans="1:7" ht="45">
      <c r="A9774" s="333">
        <v>42272404</v>
      </c>
      <c r="B9774" s="333" t="s">
        <v>27871</v>
      </c>
      <c r="D9774" s="333" t="s">
        <v>27872</v>
      </c>
      <c r="E9774" s="333" t="s">
        <v>14926</v>
      </c>
      <c r="F9774" s="333" t="s">
        <v>14927</v>
      </c>
      <c r="G9774" s="333" t="s">
        <v>27873</v>
      </c>
    </row>
    <row r="9775" spans="1:7">
      <c r="A9775" s="333">
        <v>42272500</v>
      </c>
      <c r="B9775" s="333" t="s">
        <v>27874</v>
      </c>
      <c r="D9775" s="333" t="s">
        <v>2173</v>
      </c>
      <c r="E9775" s="333" t="s">
        <v>2173</v>
      </c>
      <c r="F9775" s="333" t="s">
        <v>2173</v>
      </c>
      <c r="G9775" s="333" t="s">
        <v>2173</v>
      </c>
    </row>
    <row r="9776" spans="1:7" ht="45">
      <c r="A9776" s="333">
        <v>42272501</v>
      </c>
      <c r="B9776" s="333" t="s">
        <v>27875</v>
      </c>
      <c r="D9776" s="333" t="s">
        <v>27876</v>
      </c>
      <c r="E9776" s="333" t="s">
        <v>19182</v>
      </c>
      <c r="F9776" s="333" t="s">
        <v>19183</v>
      </c>
      <c r="G9776" s="333" t="s">
        <v>27877</v>
      </c>
    </row>
    <row r="9777" spans="1:7" ht="75">
      <c r="A9777" s="333">
        <v>42272502</v>
      </c>
      <c r="B9777" s="333" t="s">
        <v>27878</v>
      </c>
      <c r="D9777" s="333" t="s">
        <v>27879</v>
      </c>
      <c r="E9777" s="333" t="s">
        <v>19182</v>
      </c>
      <c r="F9777" s="333" t="s">
        <v>19183</v>
      </c>
      <c r="G9777" s="333" t="s">
        <v>27880</v>
      </c>
    </row>
    <row r="9778" spans="1:7" ht="30">
      <c r="A9778" s="333">
        <v>42272503</v>
      </c>
      <c r="B9778" s="333" t="s">
        <v>27881</v>
      </c>
      <c r="D9778" s="333" t="s">
        <v>27882</v>
      </c>
      <c r="E9778" s="333" t="s">
        <v>19182</v>
      </c>
      <c r="F9778" s="333" t="s">
        <v>19183</v>
      </c>
      <c r="G9778" s="333" t="s">
        <v>27883</v>
      </c>
    </row>
    <row r="9779" spans="1:7" ht="45">
      <c r="A9779" s="333">
        <v>42272504</v>
      </c>
      <c r="B9779" s="333" t="s">
        <v>27884</v>
      </c>
      <c r="D9779" s="333" t="s">
        <v>27885</v>
      </c>
      <c r="E9779" s="333" t="s">
        <v>19182</v>
      </c>
      <c r="F9779" s="333" t="s">
        <v>19183</v>
      </c>
      <c r="G9779" s="333" t="s">
        <v>27886</v>
      </c>
    </row>
    <row r="9780" spans="1:7" ht="30">
      <c r="A9780" s="333">
        <v>42272505</v>
      </c>
      <c r="B9780" s="333" t="s">
        <v>27887</v>
      </c>
      <c r="D9780" s="333" t="s">
        <v>27888</v>
      </c>
      <c r="E9780" s="333" t="s">
        <v>19182</v>
      </c>
      <c r="F9780" s="333" t="s">
        <v>19183</v>
      </c>
      <c r="G9780" s="333" t="s">
        <v>27889</v>
      </c>
    </row>
    <row r="9781" spans="1:7" ht="30">
      <c r="A9781" s="333">
        <v>42272506</v>
      </c>
      <c r="B9781" s="333" t="s">
        <v>27890</v>
      </c>
      <c r="D9781" s="333" t="s">
        <v>27891</v>
      </c>
      <c r="E9781" s="333" t="s">
        <v>19182</v>
      </c>
      <c r="F9781" s="333" t="s">
        <v>19183</v>
      </c>
      <c r="G9781" s="333" t="s">
        <v>27892</v>
      </c>
    </row>
    <row r="9782" spans="1:7" ht="30">
      <c r="A9782" s="333">
        <v>42272507</v>
      </c>
      <c r="B9782" s="333" t="s">
        <v>27893</v>
      </c>
      <c r="D9782" s="333" t="s">
        <v>27894</v>
      </c>
      <c r="E9782" s="333" t="s">
        <v>19182</v>
      </c>
      <c r="F9782" s="333" t="s">
        <v>19183</v>
      </c>
      <c r="G9782" s="333" t="s">
        <v>27895</v>
      </c>
    </row>
    <row r="9783" spans="1:7" ht="30">
      <c r="A9783" s="333">
        <v>42272508</v>
      </c>
      <c r="B9783" s="333" t="s">
        <v>27896</v>
      </c>
      <c r="D9783" s="333" t="s">
        <v>27897</v>
      </c>
      <c r="E9783" s="333" t="s">
        <v>19182</v>
      </c>
      <c r="F9783" s="333" t="s">
        <v>19183</v>
      </c>
      <c r="G9783" s="333" t="s">
        <v>27898</v>
      </c>
    </row>
    <row r="9784" spans="1:7">
      <c r="A9784" s="333">
        <v>42280000</v>
      </c>
      <c r="B9784" s="333" t="s">
        <v>27899</v>
      </c>
      <c r="D9784" s="333" t="s">
        <v>2173</v>
      </c>
      <c r="E9784" s="333" t="s">
        <v>2173</v>
      </c>
      <c r="F9784" s="333" t="s">
        <v>2173</v>
      </c>
      <c r="G9784" s="333" t="s">
        <v>2173</v>
      </c>
    </row>
    <row r="9785" spans="1:7">
      <c r="A9785" s="333">
        <v>42281500</v>
      </c>
      <c r="B9785" s="333" t="s">
        <v>27900</v>
      </c>
      <c r="D9785" s="333" t="s">
        <v>2173</v>
      </c>
      <c r="E9785" s="333" t="s">
        <v>2173</v>
      </c>
      <c r="F9785" s="333" t="s">
        <v>2173</v>
      </c>
      <c r="G9785" s="333" t="s">
        <v>2173</v>
      </c>
    </row>
    <row r="9786" spans="1:7" ht="30">
      <c r="A9786" s="333">
        <v>42281501</v>
      </c>
      <c r="B9786" s="333" t="s">
        <v>27901</v>
      </c>
      <c r="D9786" s="333" t="s">
        <v>27902</v>
      </c>
      <c r="E9786" s="333" t="s">
        <v>14926</v>
      </c>
      <c r="F9786" s="333" t="s">
        <v>14927</v>
      </c>
      <c r="G9786" s="333" t="s">
        <v>27903</v>
      </c>
    </row>
    <row r="9787" spans="1:7" ht="30">
      <c r="A9787" s="333">
        <v>42281502</v>
      </c>
      <c r="B9787" s="333" t="s">
        <v>27904</v>
      </c>
      <c r="D9787" s="333" t="s">
        <v>27902</v>
      </c>
      <c r="E9787" s="333" t="s">
        <v>19182</v>
      </c>
      <c r="F9787" s="333" t="s">
        <v>19183</v>
      </c>
      <c r="G9787" s="333" t="s">
        <v>27905</v>
      </c>
    </row>
    <row r="9788" spans="1:7" ht="30">
      <c r="A9788" s="333">
        <v>42281503</v>
      </c>
      <c r="B9788" s="333" t="s">
        <v>27906</v>
      </c>
      <c r="D9788" s="333" t="s">
        <v>27902</v>
      </c>
      <c r="E9788" s="333" t="s">
        <v>19182</v>
      </c>
      <c r="F9788" s="333" t="s">
        <v>19183</v>
      </c>
      <c r="G9788" s="333" t="s">
        <v>27907</v>
      </c>
    </row>
    <row r="9789" spans="1:7" ht="30">
      <c r="A9789" s="333">
        <v>42281504</v>
      </c>
      <c r="B9789" s="333" t="s">
        <v>27908</v>
      </c>
      <c r="D9789" s="333" t="s">
        <v>27902</v>
      </c>
      <c r="E9789" s="333" t="s">
        <v>19182</v>
      </c>
      <c r="F9789" s="333" t="s">
        <v>19183</v>
      </c>
      <c r="G9789" s="333" t="s">
        <v>27909</v>
      </c>
    </row>
    <row r="9790" spans="1:7" ht="30">
      <c r="A9790" s="333">
        <v>42281505</v>
      </c>
      <c r="B9790" s="333" t="s">
        <v>27910</v>
      </c>
      <c r="D9790" s="333" t="s">
        <v>27911</v>
      </c>
      <c r="E9790" s="333" t="s">
        <v>14926</v>
      </c>
      <c r="F9790" s="333" t="s">
        <v>14927</v>
      </c>
      <c r="G9790" s="333" t="s">
        <v>27912</v>
      </c>
    </row>
    <row r="9791" spans="1:7" ht="30">
      <c r="A9791" s="333">
        <v>42281506</v>
      </c>
      <c r="B9791" s="333" t="s">
        <v>27913</v>
      </c>
      <c r="D9791" s="333" t="s">
        <v>27914</v>
      </c>
      <c r="E9791" s="333" t="s">
        <v>5887</v>
      </c>
      <c r="F9791" s="333" t="s">
        <v>5888</v>
      </c>
      <c r="G9791" s="333" t="s">
        <v>27915</v>
      </c>
    </row>
    <row r="9792" spans="1:7" ht="30">
      <c r="A9792" s="333">
        <v>42281507</v>
      </c>
      <c r="B9792" s="333" t="s">
        <v>27916</v>
      </c>
      <c r="D9792" s="333" t="s">
        <v>27917</v>
      </c>
      <c r="E9792" s="333" t="s">
        <v>14926</v>
      </c>
      <c r="F9792" s="333" t="s">
        <v>14927</v>
      </c>
      <c r="G9792" s="333" t="s">
        <v>27918</v>
      </c>
    </row>
    <row r="9793" spans="1:7" ht="30">
      <c r="A9793" s="333">
        <v>42281508</v>
      </c>
      <c r="B9793" s="333" t="s">
        <v>27919</v>
      </c>
      <c r="D9793" s="333" t="s">
        <v>27902</v>
      </c>
      <c r="E9793" s="333" t="s">
        <v>14926</v>
      </c>
      <c r="F9793" s="333" t="s">
        <v>14927</v>
      </c>
      <c r="G9793" s="333" t="s">
        <v>27920</v>
      </c>
    </row>
    <row r="9794" spans="1:7" ht="45">
      <c r="A9794" s="333">
        <v>42281509</v>
      </c>
      <c r="B9794" s="333" t="s">
        <v>27921</v>
      </c>
      <c r="D9794" s="333" t="s">
        <v>27922</v>
      </c>
      <c r="E9794" s="333" t="s">
        <v>14926</v>
      </c>
      <c r="F9794" s="333" t="s">
        <v>14927</v>
      </c>
      <c r="G9794" s="333" t="s">
        <v>27923</v>
      </c>
    </row>
    <row r="9795" spans="1:7" ht="30">
      <c r="A9795" s="333">
        <v>42281510</v>
      </c>
      <c r="B9795" s="333" t="s">
        <v>27924</v>
      </c>
      <c r="D9795" s="333" t="s">
        <v>27925</v>
      </c>
      <c r="E9795" s="333" t="s">
        <v>14926</v>
      </c>
      <c r="F9795" s="333" t="s">
        <v>14927</v>
      </c>
      <c r="G9795" s="333" t="s">
        <v>27926</v>
      </c>
    </row>
    <row r="9796" spans="1:7">
      <c r="A9796" s="333">
        <v>42281511</v>
      </c>
      <c r="B9796" s="333" t="s">
        <v>27927</v>
      </c>
      <c r="D9796" s="333" t="s">
        <v>27928</v>
      </c>
      <c r="E9796" s="333" t="s">
        <v>14926</v>
      </c>
      <c r="F9796" s="333" t="s">
        <v>14927</v>
      </c>
      <c r="G9796" s="333" t="s">
        <v>27929</v>
      </c>
    </row>
    <row r="9797" spans="1:7" ht="45">
      <c r="A9797" s="333">
        <v>42281512</v>
      </c>
      <c r="B9797" s="333" t="s">
        <v>27930</v>
      </c>
      <c r="D9797" s="333" t="s">
        <v>27931</v>
      </c>
      <c r="E9797" s="333" t="s">
        <v>14926</v>
      </c>
      <c r="F9797" s="333" t="s">
        <v>14927</v>
      </c>
      <c r="G9797" s="333" t="s">
        <v>27932</v>
      </c>
    </row>
    <row r="9798" spans="1:7" ht="30">
      <c r="A9798" s="333">
        <v>42281513</v>
      </c>
      <c r="B9798" s="333" t="s">
        <v>27933</v>
      </c>
      <c r="D9798" s="333" t="s">
        <v>27934</v>
      </c>
      <c r="E9798" s="333" t="s">
        <v>14926</v>
      </c>
      <c r="F9798" s="333" t="s">
        <v>14927</v>
      </c>
      <c r="G9798" s="333" t="s">
        <v>27935</v>
      </c>
    </row>
    <row r="9799" spans="1:7" ht="30">
      <c r="A9799" s="333">
        <v>42281514</v>
      </c>
      <c r="B9799" s="333" t="s">
        <v>27936</v>
      </c>
      <c r="D9799" s="333" t="s">
        <v>27937</v>
      </c>
      <c r="E9799" s="333" t="s">
        <v>14926</v>
      </c>
      <c r="F9799" s="333" t="s">
        <v>14927</v>
      </c>
      <c r="G9799" s="333" t="s">
        <v>27938</v>
      </c>
    </row>
    <row r="9800" spans="1:7">
      <c r="A9800" s="333">
        <v>42281515</v>
      </c>
      <c r="B9800" s="333" t="s">
        <v>27939</v>
      </c>
      <c r="D9800" s="333" t="s">
        <v>27940</v>
      </c>
      <c r="E9800" s="333" t="s">
        <v>14926</v>
      </c>
      <c r="F9800" s="333" t="s">
        <v>14927</v>
      </c>
      <c r="G9800" s="333" t="s">
        <v>27941</v>
      </c>
    </row>
    <row r="9801" spans="1:7" ht="45">
      <c r="A9801" s="333">
        <v>42281516</v>
      </c>
      <c r="B9801" s="333" t="s">
        <v>27942</v>
      </c>
      <c r="D9801" s="333" t="s">
        <v>27943</v>
      </c>
      <c r="E9801" s="333" t="s">
        <v>14926</v>
      </c>
      <c r="F9801" s="333" t="s">
        <v>14927</v>
      </c>
      <c r="G9801" s="333" t="s">
        <v>27944</v>
      </c>
    </row>
    <row r="9802" spans="1:7" ht="30">
      <c r="A9802" s="333">
        <v>42281517</v>
      </c>
      <c r="B9802" s="333" t="s">
        <v>27945</v>
      </c>
      <c r="D9802" s="333" t="s">
        <v>27946</v>
      </c>
      <c r="E9802" s="333" t="s">
        <v>19182</v>
      </c>
      <c r="F9802" s="333" t="s">
        <v>19183</v>
      </c>
      <c r="G9802" s="333" t="s">
        <v>27947</v>
      </c>
    </row>
    <row r="9803" spans="1:7">
      <c r="A9803" s="333">
        <v>42281518</v>
      </c>
      <c r="B9803" s="333" t="s">
        <v>27948</v>
      </c>
      <c r="D9803" s="333" t="s">
        <v>27949</v>
      </c>
      <c r="E9803" s="333" t="s">
        <v>14926</v>
      </c>
      <c r="F9803" s="333" t="s">
        <v>14927</v>
      </c>
      <c r="G9803" s="333" t="s">
        <v>27950</v>
      </c>
    </row>
    <row r="9804" spans="1:7">
      <c r="A9804" s="333">
        <v>42281519</v>
      </c>
      <c r="B9804" s="333" t="s">
        <v>27951</v>
      </c>
      <c r="D9804" s="333" t="s">
        <v>27952</v>
      </c>
      <c r="E9804" s="333" t="s">
        <v>14926</v>
      </c>
      <c r="F9804" s="333" t="s">
        <v>14927</v>
      </c>
      <c r="G9804" s="333" t="s">
        <v>27953</v>
      </c>
    </row>
    <row r="9805" spans="1:7" ht="30">
      <c r="A9805" s="333">
        <v>42281520</v>
      </c>
      <c r="B9805" s="333" t="s">
        <v>27954</v>
      </c>
      <c r="D9805" s="333" t="s">
        <v>27955</v>
      </c>
      <c r="E9805" s="333" t="s">
        <v>14926</v>
      </c>
      <c r="F9805" s="333" t="s">
        <v>14927</v>
      </c>
      <c r="G9805" s="333" t="s">
        <v>27956</v>
      </c>
    </row>
    <row r="9806" spans="1:7">
      <c r="A9806" s="333">
        <v>42281521</v>
      </c>
      <c r="B9806" s="333" t="s">
        <v>27957</v>
      </c>
      <c r="D9806" s="333" t="s">
        <v>27958</v>
      </c>
      <c r="E9806" s="333" t="s">
        <v>14926</v>
      </c>
      <c r="F9806" s="333" t="s">
        <v>14927</v>
      </c>
      <c r="G9806" s="333" t="s">
        <v>27959</v>
      </c>
    </row>
    <row r="9807" spans="1:7" ht="30">
      <c r="A9807" s="333">
        <v>42281522</v>
      </c>
      <c r="B9807" s="333" t="s">
        <v>27960</v>
      </c>
      <c r="D9807" s="333" t="s">
        <v>27961</v>
      </c>
      <c r="E9807" s="333" t="s">
        <v>14926</v>
      </c>
      <c r="F9807" s="333" t="s">
        <v>14927</v>
      </c>
      <c r="G9807" s="333" t="s">
        <v>27962</v>
      </c>
    </row>
    <row r="9808" spans="1:7" ht="30">
      <c r="A9808" s="333">
        <v>42281523</v>
      </c>
      <c r="B9808" s="333" t="s">
        <v>27963</v>
      </c>
      <c r="D9808" s="333" t="s">
        <v>27964</v>
      </c>
      <c r="E9808" s="333" t="s">
        <v>14926</v>
      </c>
      <c r="F9808" s="333" t="s">
        <v>14927</v>
      </c>
      <c r="G9808" s="333" t="s">
        <v>27965</v>
      </c>
    </row>
    <row r="9809" spans="1:7" ht="30">
      <c r="A9809" s="333">
        <v>42281524</v>
      </c>
      <c r="B9809" s="333" t="s">
        <v>27966</v>
      </c>
      <c r="D9809" s="333" t="s">
        <v>27967</v>
      </c>
      <c r="E9809" s="333" t="s">
        <v>14926</v>
      </c>
      <c r="F9809" s="333" t="s">
        <v>14927</v>
      </c>
      <c r="G9809" s="333" t="s">
        <v>27968</v>
      </c>
    </row>
    <row r="9810" spans="1:7">
      <c r="A9810" s="333">
        <v>42281600</v>
      </c>
      <c r="B9810" s="333" t="s">
        <v>27969</v>
      </c>
      <c r="D9810" s="333" t="s">
        <v>2173</v>
      </c>
      <c r="E9810" s="333" t="s">
        <v>2173</v>
      </c>
      <c r="F9810" s="333" t="s">
        <v>2173</v>
      </c>
      <c r="G9810" s="333" t="s">
        <v>2173</v>
      </c>
    </row>
    <row r="9811" spans="1:7">
      <c r="A9811" s="333">
        <v>42281601</v>
      </c>
      <c r="B9811" s="333" t="s">
        <v>27970</v>
      </c>
      <c r="D9811" s="333" t="s">
        <v>27971</v>
      </c>
      <c r="E9811" s="333" t="s">
        <v>14926</v>
      </c>
      <c r="F9811" s="333" t="s">
        <v>14927</v>
      </c>
      <c r="G9811" s="333" t="s">
        <v>27972</v>
      </c>
    </row>
    <row r="9812" spans="1:7" ht="60">
      <c r="A9812" s="333">
        <v>42281602</v>
      </c>
      <c r="B9812" s="333" t="s">
        <v>27973</v>
      </c>
      <c r="D9812" s="333" t="s">
        <v>27974</v>
      </c>
      <c r="E9812" s="333" t="s">
        <v>14926</v>
      </c>
      <c r="F9812" s="333" t="s">
        <v>14927</v>
      </c>
      <c r="G9812" s="333" t="s">
        <v>27975</v>
      </c>
    </row>
    <row r="9813" spans="1:7" ht="30">
      <c r="A9813" s="333">
        <v>42281603</v>
      </c>
      <c r="B9813" s="333" t="s">
        <v>27976</v>
      </c>
      <c r="D9813" s="333" t="s">
        <v>27977</v>
      </c>
      <c r="E9813" s="333" t="s">
        <v>14926</v>
      </c>
      <c r="F9813" s="333" t="s">
        <v>14927</v>
      </c>
      <c r="G9813" s="333" t="s">
        <v>27978</v>
      </c>
    </row>
    <row r="9814" spans="1:7" ht="30">
      <c r="A9814" s="333">
        <v>42281604</v>
      </c>
      <c r="B9814" s="333" t="s">
        <v>27979</v>
      </c>
      <c r="D9814" s="333" t="s">
        <v>27980</v>
      </c>
      <c r="E9814" s="333" t="s">
        <v>4159</v>
      </c>
      <c r="F9814" s="333" t="s">
        <v>4160</v>
      </c>
      <c r="G9814" s="333" t="s">
        <v>27981</v>
      </c>
    </row>
    <row r="9815" spans="1:7" ht="30">
      <c r="A9815" s="333">
        <v>42281605</v>
      </c>
      <c r="B9815" s="333" t="s">
        <v>27982</v>
      </c>
      <c r="D9815" s="333" t="s">
        <v>27983</v>
      </c>
      <c r="E9815" s="333" t="s">
        <v>14926</v>
      </c>
      <c r="F9815" s="333" t="s">
        <v>14927</v>
      </c>
      <c r="G9815" s="333" t="s">
        <v>27984</v>
      </c>
    </row>
    <row r="9816" spans="1:7">
      <c r="A9816" s="333">
        <v>42281606</v>
      </c>
      <c r="B9816" s="333" t="s">
        <v>27985</v>
      </c>
      <c r="D9816" s="333" t="s">
        <v>27986</v>
      </c>
      <c r="E9816" s="333" t="s">
        <v>14926</v>
      </c>
      <c r="F9816" s="333" t="s">
        <v>14927</v>
      </c>
      <c r="G9816" s="333" t="s">
        <v>27987</v>
      </c>
    </row>
    <row r="9817" spans="1:7">
      <c r="A9817" s="333">
        <v>42281700</v>
      </c>
      <c r="B9817" s="333" t="s">
        <v>27988</v>
      </c>
      <c r="D9817" s="333" t="s">
        <v>2173</v>
      </c>
      <c r="E9817" s="333" t="s">
        <v>2173</v>
      </c>
      <c r="F9817" s="333" t="s">
        <v>2173</v>
      </c>
      <c r="G9817" s="333" t="s">
        <v>2173</v>
      </c>
    </row>
    <row r="9818" spans="1:7" ht="30">
      <c r="A9818" s="333">
        <v>42281701</v>
      </c>
      <c r="B9818" s="333" t="s">
        <v>27989</v>
      </c>
      <c r="D9818" s="333" t="s">
        <v>27990</v>
      </c>
      <c r="E9818" s="333" t="s">
        <v>14926</v>
      </c>
      <c r="F9818" s="333" t="s">
        <v>14927</v>
      </c>
      <c r="G9818" s="333" t="s">
        <v>27991</v>
      </c>
    </row>
    <row r="9819" spans="1:7" ht="30">
      <c r="A9819" s="333">
        <v>42281702</v>
      </c>
      <c r="B9819" s="333" t="s">
        <v>27992</v>
      </c>
      <c r="D9819" s="333" t="s">
        <v>27993</v>
      </c>
      <c r="E9819" s="333" t="s">
        <v>14926</v>
      </c>
      <c r="F9819" s="333" t="s">
        <v>14927</v>
      </c>
      <c r="G9819" s="333" t="s">
        <v>27994</v>
      </c>
    </row>
    <row r="9820" spans="1:7" ht="30">
      <c r="A9820" s="333">
        <v>42281703</v>
      </c>
      <c r="B9820" s="333" t="s">
        <v>27995</v>
      </c>
      <c r="D9820" s="333" t="s">
        <v>27996</v>
      </c>
      <c r="E9820" s="333" t="s">
        <v>14926</v>
      </c>
      <c r="F9820" s="333" t="s">
        <v>14927</v>
      </c>
      <c r="G9820" s="333" t="s">
        <v>27997</v>
      </c>
    </row>
    <row r="9821" spans="1:7" ht="30">
      <c r="A9821" s="333">
        <v>42281704</v>
      </c>
      <c r="B9821" s="333" t="s">
        <v>27998</v>
      </c>
      <c r="D9821" s="333" t="s">
        <v>27999</v>
      </c>
      <c r="E9821" s="333" t="s">
        <v>14926</v>
      </c>
      <c r="F9821" s="333" t="s">
        <v>14927</v>
      </c>
      <c r="G9821" s="333" t="s">
        <v>28000</v>
      </c>
    </row>
    <row r="9822" spans="1:7" ht="30">
      <c r="A9822" s="333">
        <v>42281705</v>
      </c>
      <c r="B9822" s="333" t="s">
        <v>28001</v>
      </c>
      <c r="D9822" s="333" t="s">
        <v>28002</v>
      </c>
      <c r="E9822" s="333" t="s">
        <v>19182</v>
      </c>
      <c r="F9822" s="333" t="s">
        <v>19183</v>
      </c>
      <c r="G9822" s="333" t="s">
        <v>28003</v>
      </c>
    </row>
    <row r="9823" spans="1:7" ht="45">
      <c r="A9823" s="333">
        <v>42281706</v>
      </c>
      <c r="B9823" s="333" t="s">
        <v>28004</v>
      </c>
      <c r="D9823" s="333" t="s">
        <v>28005</v>
      </c>
      <c r="E9823" s="333" t="s">
        <v>14926</v>
      </c>
      <c r="F9823" s="333" t="s">
        <v>14927</v>
      </c>
      <c r="G9823" s="333" t="s">
        <v>28006</v>
      </c>
    </row>
    <row r="9824" spans="1:7" ht="30">
      <c r="A9824" s="333">
        <v>42281707</v>
      </c>
      <c r="B9824" s="333" t="s">
        <v>28007</v>
      </c>
      <c r="D9824" s="333" t="s">
        <v>28008</v>
      </c>
      <c r="E9824" s="333" t="s">
        <v>14926</v>
      </c>
      <c r="F9824" s="333" t="s">
        <v>14927</v>
      </c>
      <c r="G9824" s="333" t="s">
        <v>28009</v>
      </c>
    </row>
    <row r="9825" spans="1:7" ht="30">
      <c r="A9825" s="333">
        <v>42281708</v>
      </c>
      <c r="B9825" s="333" t="s">
        <v>28010</v>
      </c>
      <c r="D9825" s="333" t="s">
        <v>28011</v>
      </c>
      <c r="E9825" s="333" t="s">
        <v>14926</v>
      </c>
      <c r="F9825" s="333" t="s">
        <v>14927</v>
      </c>
      <c r="G9825" s="333" t="s">
        <v>28012</v>
      </c>
    </row>
    <row r="9826" spans="1:7">
      <c r="A9826" s="333">
        <v>42281709</v>
      </c>
      <c r="B9826" s="333" t="s">
        <v>28013</v>
      </c>
      <c r="D9826" s="333" t="s">
        <v>28014</v>
      </c>
      <c r="E9826" s="333" t="s">
        <v>14926</v>
      </c>
      <c r="F9826" s="333" t="s">
        <v>14927</v>
      </c>
      <c r="G9826" s="333" t="s">
        <v>28015</v>
      </c>
    </row>
    <row r="9827" spans="1:7">
      <c r="A9827" s="333">
        <v>42281710</v>
      </c>
      <c r="B9827" s="333" t="s">
        <v>28016</v>
      </c>
      <c r="D9827" s="333" t="s">
        <v>28017</v>
      </c>
      <c r="E9827" s="333" t="s">
        <v>14926</v>
      </c>
      <c r="F9827" s="333" t="s">
        <v>14927</v>
      </c>
      <c r="G9827" s="333" t="s">
        <v>28018</v>
      </c>
    </row>
    <row r="9828" spans="1:7" ht="30">
      <c r="A9828" s="333">
        <v>42281711</v>
      </c>
      <c r="B9828" s="333" t="s">
        <v>28019</v>
      </c>
      <c r="D9828" s="333" t="s">
        <v>28020</v>
      </c>
      <c r="E9828" s="333" t="s">
        <v>14926</v>
      </c>
      <c r="F9828" s="333" t="s">
        <v>14927</v>
      </c>
      <c r="G9828" s="333" t="s">
        <v>28021</v>
      </c>
    </row>
    <row r="9829" spans="1:7" ht="45">
      <c r="A9829" s="333">
        <v>42281712</v>
      </c>
      <c r="B9829" s="333" t="s">
        <v>28022</v>
      </c>
      <c r="D9829" s="333" t="s">
        <v>28023</v>
      </c>
      <c r="E9829" s="333" t="s">
        <v>19182</v>
      </c>
      <c r="F9829" s="333" t="s">
        <v>19183</v>
      </c>
      <c r="G9829" s="333" t="s">
        <v>28024</v>
      </c>
    </row>
    <row r="9830" spans="1:7" ht="30">
      <c r="A9830" s="333">
        <v>42281713</v>
      </c>
      <c r="B9830" s="333" t="s">
        <v>28025</v>
      </c>
      <c r="D9830" s="333" t="s">
        <v>28026</v>
      </c>
      <c r="E9830" s="333" t="s">
        <v>14926</v>
      </c>
      <c r="F9830" s="333" t="s">
        <v>14927</v>
      </c>
      <c r="G9830" s="333" t="s">
        <v>28027</v>
      </c>
    </row>
    <row r="9831" spans="1:7">
      <c r="A9831" s="333">
        <v>42281800</v>
      </c>
      <c r="B9831" s="333" t="s">
        <v>28028</v>
      </c>
      <c r="D9831" s="333" t="s">
        <v>2173</v>
      </c>
      <c r="E9831" s="333" t="s">
        <v>2173</v>
      </c>
      <c r="F9831" s="333" t="s">
        <v>2173</v>
      </c>
      <c r="G9831" s="333" t="s">
        <v>2173</v>
      </c>
    </row>
    <row r="9832" spans="1:7" ht="45">
      <c r="A9832" s="333">
        <v>42281801</v>
      </c>
      <c r="B9832" s="333" t="s">
        <v>28029</v>
      </c>
      <c r="D9832" s="333" t="s">
        <v>28030</v>
      </c>
      <c r="E9832" s="333" t="s">
        <v>14926</v>
      </c>
      <c r="F9832" s="333" t="s">
        <v>14927</v>
      </c>
      <c r="G9832" s="333" t="s">
        <v>28031</v>
      </c>
    </row>
    <row r="9833" spans="1:7" ht="30">
      <c r="A9833" s="333">
        <v>42281802</v>
      </c>
      <c r="B9833" s="333" t="s">
        <v>28032</v>
      </c>
      <c r="D9833" s="333" t="s">
        <v>28033</v>
      </c>
      <c r="E9833" s="333" t="s">
        <v>14926</v>
      </c>
      <c r="F9833" s="333" t="s">
        <v>14927</v>
      </c>
      <c r="G9833" s="333" t="s">
        <v>28034</v>
      </c>
    </row>
    <row r="9834" spans="1:7" ht="60">
      <c r="A9834" s="333">
        <v>42281803</v>
      </c>
      <c r="B9834" s="333" t="s">
        <v>28035</v>
      </c>
      <c r="D9834" s="333" t="s">
        <v>28036</v>
      </c>
      <c r="E9834" s="333" t="s">
        <v>14926</v>
      </c>
      <c r="F9834" s="333" t="s">
        <v>14927</v>
      </c>
      <c r="G9834" s="333" t="s">
        <v>28037</v>
      </c>
    </row>
    <row r="9835" spans="1:7" ht="90">
      <c r="A9835" s="333">
        <v>42281804</v>
      </c>
      <c r="B9835" s="333" t="s">
        <v>28038</v>
      </c>
      <c r="D9835" s="333" t="s">
        <v>28039</v>
      </c>
      <c r="E9835" s="333" t="s">
        <v>14926</v>
      </c>
      <c r="F9835" s="333" t="s">
        <v>14927</v>
      </c>
      <c r="G9835" s="333" t="s">
        <v>28040</v>
      </c>
    </row>
    <row r="9836" spans="1:7" ht="60">
      <c r="A9836" s="333">
        <v>42281805</v>
      </c>
      <c r="B9836" s="333" t="s">
        <v>28041</v>
      </c>
      <c r="D9836" s="333" t="s">
        <v>28042</v>
      </c>
      <c r="E9836" s="333" t="s">
        <v>14926</v>
      </c>
      <c r="F9836" s="333" t="s">
        <v>14927</v>
      </c>
      <c r="G9836" s="333" t="s">
        <v>28043</v>
      </c>
    </row>
    <row r="9837" spans="1:7" ht="75">
      <c r="A9837" s="333">
        <v>42281806</v>
      </c>
      <c r="B9837" s="333" t="s">
        <v>28044</v>
      </c>
      <c r="D9837" s="333" t="s">
        <v>28045</v>
      </c>
      <c r="E9837" s="333" t="s">
        <v>14926</v>
      </c>
      <c r="F9837" s="333" t="s">
        <v>14927</v>
      </c>
      <c r="G9837" s="333" t="s">
        <v>28046</v>
      </c>
    </row>
    <row r="9838" spans="1:7" ht="45">
      <c r="A9838" s="333">
        <v>42281807</v>
      </c>
      <c r="B9838" s="333" t="s">
        <v>28047</v>
      </c>
      <c r="D9838" s="333" t="s">
        <v>28048</v>
      </c>
      <c r="E9838" s="333" t="s">
        <v>14926</v>
      </c>
      <c r="F9838" s="333" t="s">
        <v>14927</v>
      </c>
      <c r="G9838" s="333" t="s">
        <v>28049</v>
      </c>
    </row>
    <row r="9839" spans="1:7" ht="30">
      <c r="A9839" s="333">
        <v>42281808</v>
      </c>
      <c r="B9839" s="333" t="s">
        <v>28050</v>
      </c>
      <c r="D9839" s="333" t="s">
        <v>28051</v>
      </c>
      <c r="E9839" s="333" t="s">
        <v>14926</v>
      </c>
      <c r="F9839" s="333" t="s">
        <v>14927</v>
      </c>
      <c r="G9839" s="333" t="s">
        <v>28052</v>
      </c>
    </row>
    <row r="9840" spans="1:7" ht="30">
      <c r="A9840" s="333">
        <v>42281809</v>
      </c>
      <c r="B9840" s="333" t="s">
        <v>28053</v>
      </c>
      <c r="D9840" s="333" t="s">
        <v>28054</v>
      </c>
      <c r="E9840" s="333" t="s">
        <v>14926</v>
      </c>
      <c r="F9840" s="333" t="s">
        <v>14927</v>
      </c>
      <c r="G9840" s="333" t="s">
        <v>28055</v>
      </c>
    </row>
    <row r="9841" spans="1:7" ht="30">
      <c r="A9841" s="333">
        <v>42281810</v>
      </c>
      <c r="B9841" s="333" t="s">
        <v>28056</v>
      </c>
      <c r="D9841" s="333" t="s">
        <v>28057</v>
      </c>
      <c r="E9841" s="333" t="s">
        <v>14926</v>
      </c>
      <c r="F9841" s="333" t="s">
        <v>14927</v>
      </c>
      <c r="G9841" s="333" t="s">
        <v>28058</v>
      </c>
    </row>
    <row r="9842" spans="1:7">
      <c r="A9842" s="333">
        <v>42281900</v>
      </c>
      <c r="B9842" s="333" t="s">
        <v>28059</v>
      </c>
      <c r="D9842" s="333" t="s">
        <v>2173</v>
      </c>
      <c r="E9842" s="333" t="s">
        <v>2173</v>
      </c>
      <c r="F9842" s="333" t="s">
        <v>2173</v>
      </c>
      <c r="G9842" s="333" t="s">
        <v>2173</v>
      </c>
    </row>
    <row r="9843" spans="1:7" ht="30">
      <c r="A9843" s="333">
        <v>42281901</v>
      </c>
      <c r="B9843" s="333" t="s">
        <v>28060</v>
      </c>
      <c r="D9843" s="333" t="s">
        <v>28061</v>
      </c>
      <c r="E9843" s="333" t="s">
        <v>14926</v>
      </c>
      <c r="F9843" s="333" t="s">
        <v>14927</v>
      </c>
      <c r="G9843" s="333" t="s">
        <v>28062</v>
      </c>
    </row>
    <row r="9844" spans="1:7" ht="30">
      <c r="A9844" s="333">
        <v>42281902</v>
      </c>
      <c r="B9844" s="333" t="s">
        <v>28063</v>
      </c>
      <c r="D9844" s="333" t="s">
        <v>28064</v>
      </c>
      <c r="E9844" s="333" t="s">
        <v>14926</v>
      </c>
      <c r="F9844" s="333" t="s">
        <v>14927</v>
      </c>
      <c r="G9844" s="333" t="s">
        <v>28065</v>
      </c>
    </row>
    <row r="9845" spans="1:7" ht="30">
      <c r="A9845" s="333">
        <v>42281903</v>
      </c>
      <c r="B9845" s="333" t="s">
        <v>28066</v>
      </c>
      <c r="D9845" s="333" t="s">
        <v>28067</v>
      </c>
      <c r="E9845" s="333" t="s">
        <v>14926</v>
      </c>
      <c r="F9845" s="333" t="s">
        <v>14927</v>
      </c>
      <c r="G9845" s="333" t="s">
        <v>28068</v>
      </c>
    </row>
    <row r="9846" spans="1:7">
      <c r="A9846" s="333">
        <v>42281904</v>
      </c>
      <c r="B9846" s="333" t="s">
        <v>28069</v>
      </c>
      <c r="D9846" s="333" t="s">
        <v>28070</v>
      </c>
      <c r="E9846" s="333" t="s">
        <v>14926</v>
      </c>
      <c r="F9846" s="333" t="s">
        <v>14927</v>
      </c>
      <c r="G9846" s="333" t="s">
        <v>28071</v>
      </c>
    </row>
    <row r="9847" spans="1:7" ht="30">
      <c r="A9847" s="333">
        <v>42281905</v>
      </c>
      <c r="B9847" s="333" t="s">
        <v>28072</v>
      </c>
      <c r="D9847" s="333" t="s">
        <v>28073</v>
      </c>
      <c r="E9847" s="333" t="s">
        <v>14926</v>
      </c>
      <c r="F9847" s="333" t="s">
        <v>14927</v>
      </c>
      <c r="G9847" s="333" t="s">
        <v>28074</v>
      </c>
    </row>
    <row r="9848" spans="1:7" ht="30">
      <c r="A9848" s="333">
        <v>42281906</v>
      </c>
      <c r="B9848" s="333" t="s">
        <v>28075</v>
      </c>
      <c r="D9848" s="333" t="s">
        <v>28076</v>
      </c>
      <c r="E9848" s="333" t="s">
        <v>14926</v>
      </c>
      <c r="F9848" s="333" t="s">
        <v>14927</v>
      </c>
      <c r="G9848" s="333" t="s">
        <v>28077</v>
      </c>
    </row>
    <row r="9849" spans="1:7" ht="30">
      <c r="A9849" s="333">
        <v>42281907</v>
      </c>
      <c r="B9849" s="333" t="s">
        <v>28078</v>
      </c>
      <c r="D9849" s="333" t="s">
        <v>28079</v>
      </c>
      <c r="E9849" s="333" t="s">
        <v>14926</v>
      </c>
      <c r="F9849" s="333" t="s">
        <v>14927</v>
      </c>
      <c r="G9849" s="333" t="s">
        <v>28080</v>
      </c>
    </row>
    <row r="9850" spans="1:7" ht="30">
      <c r="A9850" s="333">
        <v>42281908</v>
      </c>
      <c r="B9850" s="333" t="s">
        <v>28081</v>
      </c>
      <c r="D9850" s="333" t="s">
        <v>28082</v>
      </c>
      <c r="E9850" s="333" t="s">
        <v>14926</v>
      </c>
      <c r="F9850" s="333" t="s">
        <v>14927</v>
      </c>
      <c r="G9850" s="333" t="s">
        <v>28083</v>
      </c>
    </row>
    <row r="9851" spans="1:7" ht="30">
      <c r="A9851" s="333">
        <v>42281909</v>
      </c>
      <c r="B9851" s="333" t="s">
        <v>28084</v>
      </c>
      <c r="D9851" s="333" t="s">
        <v>28085</v>
      </c>
      <c r="E9851" s="333" t="s">
        <v>14926</v>
      </c>
      <c r="F9851" s="333" t="s">
        <v>14927</v>
      </c>
      <c r="G9851" s="333" t="s">
        <v>28086</v>
      </c>
    </row>
    <row r="9852" spans="1:7" ht="30">
      <c r="A9852" s="333">
        <v>42281912</v>
      </c>
      <c r="B9852" s="333" t="s">
        <v>28087</v>
      </c>
      <c r="D9852" s="333" t="s">
        <v>28088</v>
      </c>
      <c r="E9852" s="333" t="s">
        <v>14926</v>
      </c>
      <c r="F9852" s="333" t="s">
        <v>14927</v>
      </c>
      <c r="G9852" s="333" t="s">
        <v>28089</v>
      </c>
    </row>
    <row r="9853" spans="1:7">
      <c r="A9853" s="333">
        <v>42281913</v>
      </c>
      <c r="B9853" s="333" t="s">
        <v>28090</v>
      </c>
      <c r="D9853" s="333" t="s">
        <v>28091</v>
      </c>
      <c r="E9853" s="333" t="s">
        <v>14926</v>
      </c>
      <c r="F9853" s="333" t="s">
        <v>14927</v>
      </c>
      <c r="G9853" s="333" t="s">
        <v>28092</v>
      </c>
    </row>
    <row r="9854" spans="1:7" ht="30">
      <c r="A9854" s="333">
        <v>42281914</v>
      </c>
      <c r="B9854" s="333" t="s">
        <v>28093</v>
      </c>
      <c r="D9854" s="333" t="s">
        <v>28094</v>
      </c>
      <c r="E9854" s="333" t="s">
        <v>14926</v>
      </c>
      <c r="F9854" s="333" t="s">
        <v>14927</v>
      </c>
      <c r="G9854" s="333" t="s">
        <v>28095</v>
      </c>
    </row>
    <row r="9855" spans="1:7" ht="45">
      <c r="A9855" s="333">
        <v>42281915</v>
      </c>
      <c r="B9855" s="333" t="s">
        <v>28096</v>
      </c>
      <c r="D9855" s="333" t="s">
        <v>28097</v>
      </c>
      <c r="E9855" s="333" t="s">
        <v>14926</v>
      </c>
      <c r="F9855" s="333" t="s">
        <v>14927</v>
      </c>
      <c r="G9855" s="333" t="s">
        <v>28098</v>
      </c>
    </row>
    <row r="9856" spans="1:7">
      <c r="A9856" s="333">
        <v>42281916</v>
      </c>
      <c r="B9856" s="333" t="s">
        <v>28099</v>
      </c>
      <c r="D9856" s="333" t="s">
        <v>28100</v>
      </c>
      <c r="E9856" s="333" t="s">
        <v>14926</v>
      </c>
      <c r="F9856" s="333" t="s">
        <v>14927</v>
      </c>
      <c r="G9856" s="333" t="s">
        <v>28101</v>
      </c>
    </row>
    <row r="9857" spans="1:7">
      <c r="A9857" s="333">
        <v>42290000</v>
      </c>
      <c r="B9857" s="333" t="s">
        <v>28102</v>
      </c>
      <c r="D9857" s="333" t="s">
        <v>2173</v>
      </c>
      <c r="E9857" s="333" t="s">
        <v>2173</v>
      </c>
      <c r="F9857" s="333" t="s">
        <v>2173</v>
      </c>
      <c r="G9857" s="333" t="s">
        <v>2173</v>
      </c>
    </row>
    <row r="9858" spans="1:7">
      <c r="A9858" s="333">
        <v>42291500</v>
      </c>
      <c r="B9858" s="333" t="s">
        <v>28103</v>
      </c>
      <c r="D9858" s="333" t="s">
        <v>2173</v>
      </c>
      <c r="E9858" s="333" t="s">
        <v>2173</v>
      </c>
      <c r="F9858" s="333" t="s">
        <v>2173</v>
      </c>
      <c r="G9858" s="333" t="s">
        <v>2173</v>
      </c>
    </row>
    <row r="9859" spans="1:7" ht="30">
      <c r="A9859" s="333">
        <v>42291501</v>
      </c>
      <c r="B9859" s="333" t="s">
        <v>28104</v>
      </c>
      <c r="D9859" s="333" t="s">
        <v>28105</v>
      </c>
      <c r="E9859" s="333" t="s">
        <v>6754</v>
      </c>
      <c r="F9859" s="333" t="s">
        <v>6755</v>
      </c>
      <c r="G9859" s="333" t="s">
        <v>28106</v>
      </c>
    </row>
    <row r="9860" spans="1:7" ht="30">
      <c r="A9860" s="333">
        <v>42291502</v>
      </c>
      <c r="B9860" s="333" t="s">
        <v>28107</v>
      </c>
      <c r="D9860" s="333" t="s">
        <v>28108</v>
      </c>
      <c r="E9860" s="333" t="s">
        <v>6754</v>
      </c>
      <c r="F9860" s="333" t="s">
        <v>6755</v>
      </c>
      <c r="G9860" s="333" t="s">
        <v>28109</v>
      </c>
    </row>
    <row r="9861" spans="1:7">
      <c r="A9861" s="333">
        <v>42291600</v>
      </c>
      <c r="B9861" s="333" t="s">
        <v>28110</v>
      </c>
      <c r="D9861" s="333" t="s">
        <v>2173</v>
      </c>
      <c r="E9861" s="333" t="s">
        <v>2173</v>
      </c>
      <c r="F9861" s="333" t="s">
        <v>2173</v>
      </c>
      <c r="G9861" s="333" t="s">
        <v>2173</v>
      </c>
    </row>
    <row r="9862" spans="1:7" ht="30">
      <c r="A9862" s="333">
        <v>42291601</v>
      </c>
      <c r="B9862" s="333" t="s">
        <v>28111</v>
      </c>
      <c r="D9862" s="333" t="s">
        <v>28112</v>
      </c>
      <c r="E9862" s="333" t="s">
        <v>6754</v>
      </c>
      <c r="F9862" s="333" t="s">
        <v>6755</v>
      </c>
      <c r="G9862" s="333" t="s">
        <v>28113</v>
      </c>
    </row>
    <row r="9863" spans="1:7" ht="30">
      <c r="A9863" s="333">
        <v>42291602</v>
      </c>
      <c r="B9863" s="333" t="s">
        <v>28114</v>
      </c>
      <c r="D9863" s="333" t="s">
        <v>28115</v>
      </c>
      <c r="E9863" s="333" t="s">
        <v>6754</v>
      </c>
      <c r="F9863" s="333" t="s">
        <v>6755</v>
      </c>
      <c r="G9863" s="333" t="s">
        <v>28116</v>
      </c>
    </row>
    <row r="9864" spans="1:7" ht="30">
      <c r="A9864" s="333">
        <v>42291603</v>
      </c>
      <c r="B9864" s="333" t="s">
        <v>28117</v>
      </c>
      <c r="D9864" s="333" t="s">
        <v>28118</v>
      </c>
      <c r="E9864" s="333" t="s">
        <v>6754</v>
      </c>
      <c r="F9864" s="333" t="s">
        <v>6755</v>
      </c>
      <c r="G9864" s="333" t="s">
        <v>28119</v>
      </c>
    </row>
    <row r="9865" spans="1:7" ht="45">
      <c r="A9865" s="333">
        <v>42291604</v>
      </c>
      <c r="B9865" s="333" t="s">
        <v>28120</v>
      </c>
      <c r="D9865" s="333" t="s">
        <v>28121</v>
      </c>
      <c r="E9865" s="333" t="s">
        <v>6754</v>
      </c>
      <c r="F9865" s="333" t="s">
        <v>6755</v>
      </c>
      <c r="G9865" s="333" t="s">
        <v>28122</v>
      </c>
    </row>
    <row r="9866" spans="1:7" ht="30">
      <c r="A9866" s="333">
        <v>42291605</v>
      </c>
      <c r="B9866" s="333" t="s">
        <v>28123</v>
      </c>
      <c r="D9866" s="333" t="s">
        <v>28124</v>
      </c>
      <c r="E9866" s="333" t="s">
        <v>6754</v>
      </c>
      <c r="F9866" s="333" t="s">
        <v>6755</v>
      </c>
      <c r="G9866" s="333" t="s">
        <v>28125</v>
      </c>
    </row>
    <row r="9867" spans="1:7" ht="30">
      <c r="A9867" s="333">
        <v>42291606</v>
      </c>
      <c r="B9867" s="333" t="s">
        <v>28126</v>
      </c>
      <c r="D9867" s="333" t="s">
        <v>28127</v>
      </c>
      <c r="E9867" s="333" t="s">
        <v>6754</v>
      </c>
      <c r="F9867" s="333" t="s">
        <v>6755</v>
      </c>
      <c r="G9867" s="333" t="s">
        <v>28128</v>
      </c>
    </row>
    <row r="9868" spans="1:7" ht="60">
      <c r="A9868" s="333">
        <v>42291607</v>
      </c>
      <c r="B9868" s="333" t="s">
        <v>28129</v>
      </c>
      <c r="D9868" s="333" t="s">
        <v>28130</v>
      </c>
      <c r="E9868" s="333" t="s">
        <v>6754</v>
      </c>
      <c r="F9868" s="333" t="s">
        <v>6755</v>
      </c>
      <c r="G9868" s="333" t="s">
        <v>28131</v>
      </c>
    </row>
    <row r="9869" spans="1:7" ht="30">
      <c r="A9869" s="333">
        <v>42291608</v>
      </c>
      <c r="B9869" s="333" t="s">
        <v>28132</v>
      </c>
      <c r="D9869" s="333" t="s">
        <v>28133</v>
      </c>
      <c r="E9869" s="333" t="s">
        <v>6754</v>
      </c>
      <c r="F9869" s="333" t="s">
        <v>6755</v>
      </c>
      <c r="G9869" s="333" t="s">
        <v>28134</v>
      </c>
    </row>
    <row r="9870" spans="1:7" ht="30">
      <c r="A9870" s="333">
        <v>42291609</v>
      </c>
      <c r="B9870" s="333" t="s">
        <v>28135</v>
      </c>
      <c r="D9870" s="333" t="s">
        <v>28136</v>
      </c>
      <c r="E9870" s="333" t="s">
        <v>6754</v>
      </c>
      <c r="F9870" s="333" t="s">
        <v>6755</v>
      </c>
      <c r="G9870" s="333" t="s">
        <v>28137</v>
      </c>
    </row>
    <row r="9871" spans="1:7" ht="30">
      <c r="A9871" s="333">
        <v>42291610</v>
      </c>
      <c r="B9871" s="333" t="s">
        <v>28138</v>
      </c>
      <c r="D9871" s="333" t="s">
        <v>28139</v>
      </c>
      <c r="E9871" s="333" t="s">
        <v>6754</v>
      </c>
      <c r="F9871" s="333" t="s">
        <v>6755</v>
      </c>
      <c r="G9871" s="333" t="s">
        <v>28140</v>
      </c>
    </row>
    <row r="9872" spans="1:7">
      <c r="A9872" s="333">
        <v>42291611</v>
      </c>
      <c r="B9872" s="333" t="s">
        <v>28141</v>
      </c>
      <c r="D9872" s="333" t="s">
        <v>28142</v>
      </c>
      <c r="E9872" s="333" t="s">
        <v>6754</v>
      </c>
      <c r="F9872" s="333" t="s">
        <v>6755</v>
      </c>
      <c r="G9872" s="333" t="s">
        <v>28143</v>
      </c>
    </row>
    <row r="9873" spans="1:7" ht="30">
      <c r="A9873" s="333">
        <v>42291612</v>
      </c>
      <c r="B9873" s="333" t="s">
        <v>28144</v>
      </c>
      <c r="D9873" s="333" t="s">
        <v>28145</v>
      </c>
      <c r="E9873" s="333" t="s">
        <v>6754</v>
      </c>
      <c r="F9873" s="333" t="s">
        <v>6755</v>
      </c>
      <c r="G9873" s="333" t="s">
        <v>28146</v>
      </c>
    </row>
    <row r="9874" spans="1:7" ht="60">
      <c r="A9874" s="333">
        <v>42291613</v>
      </c>
      <c r="B9874" s="333" t="s">
        <v>28147</v>
      </c>
      <c r="D9874" s="333" t="s">
        <v>28148</v>
      </c>
      <c r="E9874" s="333" t="s">
        <v>14926</v>
      </c>
      <c r="F9874" s="333" t="s">
        <v>14927</v>
      </c>
      <c r="G9874" s="333" t="s">
        <v>28149</v>
      </c>
    </row>
    <row r="9875" spans="1:7" ht="30">
      <c r="A9875" s="333">
        <v>42291614</v>
      </c>
      <c r="B9875" s="333" t="s">
        <v>28150</v>
      </c>
      <c r="D9875" s="333" t="s">
        <v>28151</v>
      </c>
      <c r="E9875" s="333" t="s">
        <v>6754</v>
      </c>
      <c r="F9875" s="333" t="s">
        <v>6755</v>
      </c>
      <c r="G9875" s="333" t="s">
        <v>28152</v>
      </c>
    </row>
    <row r="9876" spans="1:7" ht="30">
      <c r="A9876" s="333">
        <v>42291615</v>
      </c>
      <c r="B9876" s="333" t="s">
        <v>28150</v>
      </c>
      <c r="D9876" s="333" t="s">
        <v>28145</v>
      </c>
      <c r="E9876" s="333" t="s">
        <v>6754</v>
      </c>
      <c r="F9876" s="333" t="s">
        <v>6755</v>
      </c>
      <c r="G9876" s="333" t="s">
        <v>28153</v>
      </c>
    </row>
    <row r="9877" spans="1:7" ht="30">
      <c r="A9877" s="333">
        <v>42291616</v>
      </c>
      <c r="B9877" s="333" t="s">
        <v>28154</v>
      </c>
      <c r="D9877" s="333" t="s">
        <v>28155</v>
      </c>
      <c r="E9877" s="333" t="s">
        <v>6754</v>
      </c>
      <c r="F9877" s="333" t="s">
        <v>6755</v>
      </c>
      <c r="G9877" s="333" t="s">
        <v>28156</v>
      </c>
    </row>
    <row r="9878" spans="1:7">
      <c r="A9878" s="333">
        <v>42291617</v>
      </c>
      <c r="B9878" s="333" t="s">
        <v>28157</v>
      </c>
      <c r="D9878" s="333" t="s">
        <v>28158</v>
      </c>
      <c r="E9878" s="333" t="s">
        <v>6754</v>
      </c>
      <c r="F9878" s="333" t="s">
        <v>6755</v>
      </c>
      <c r="G9878" s="333" t="s">
        <v>28159</v>
      </c>
    </row>
    <row r="9879" spans="1:7">
      <c r="A9879" s="333">
        <v>42291619</v>
      </c>
      <c r="B9879" s="333" t="s">
        <v>28160</v>
      </c>
      <c r="D9879" s="333" t="s">
        <v>28161</v>
      </c>
      <c r="E9879" s="333" t="s">
        <v>6754</v>
      </c>
      <c r="F9879" s="333" t="s">
        <v>6755</v>
      </c>
      <c r="G9879" s="333" t="s">
        <v>28162</v>
      </c>
    </row>
    <row r="9880" spans="1:7" ht="30">
      <c r="A9880" s="333">
        <v>42291620</v>
      </c>
      <c r="B9880" s="333" t="s">
        <v>28163</v>
      </c>
      <c r="D9880" s="333" t="s">
        <v>28164</v>
      </c>
      <c r="E9880" s="333" t="s">
        <v>6754</v>
      </c>
      <c r="F9880" s="333" t="s">
        <v>6755</v>
      </c>
      <c r="G9880" s="333" t="s">
        <v>28165</v>
      </c>
    </row>
    <row r="9881" spans="1:7" ht="30">
      <c r="A9881" s="333">
        <v>42291621</v>
      </c>
      <c r="B9881" s="333" t="s">
        <v>28166</v>
      </c>
      <c r="D9881" s="333" t="s">
        <v>28167</v>
      </c>
      <c r="E9881" s="333" t="s">
        <v>6754</v>
      </c>
      <c r="F9881" s="333" t="s">
        <v>6755</v>
      </c>
      <c r="G9881" s="333" t="s">
        <v>28168</v>
      </c>
    </row>
    <row r="9882" spans="1:7">
      <c r="A9882" s="333">
        <v>42291622</v>
      </c>
      <c r="B9882" s="333" t="s">
        <v>28169</v>
      </c>
      <c r="D9882" s="333" t="s">
        <v>28164</v>
      </c>
      <c r="E9882" s="333" t="s">
        <v>6754</v>
      </c>
      <c r="F9882" s="333" t="s">
        <v>6755</v>
      </c>
      <c r="G9882" s="333" t="s">
        <v>28170</v>
      </c>
    </row>
    <row r="9883" spans="1:7">
      <c r="A9883" s="333">
        <v>42291623</v>
      </c>
      <c r="B9883" s="333" t="s">
        <v>28171</v>
      </c>
      <c r="D9883" s="333" t="s">
        <v>28164</v>
      </c>
      <c r="E9883" s="333" t="s">
        <v>6754</v>
      </c>
      <c r="F9883" s="333" t="s">
        <v>6755</v>
      </c>
      <c r="G9883" s="333" t="s">
        <v>28172</v>
      </c>
    </row>
    <row r="9884" spans="1:7">
      <c r="A9884" s="333">
        <v>42291624</v>
      </c>
      <c r="B9884" s="333" t="s">
        <v>28173</v>
      </c>
      <c r="D9884" s="333" t="s">
        <v>28164</v>
      </c>
      <c r="E9884" s="333" t="s">
        <v>6754</v>
      </c>
      <c r="F9884" s="333" t="s">
        <v>6755</v>
      </c>
      <c r="G9884" s="333" t="s">
        <v>28174</v>
      </c>
    </row>
    <row r="9885" spans="1:7" ht="30">
      <c r="A9885" s="333">
        <v>42291625</v>
      </c>
      <c r="B9885" s="333" t="s">
        <v>28175</v>
      </c>
      <c r="D9885" s="333" t="s">
        <v>28176</v>
      </c>
      <c r="E9885" s="333" t="s">
        <v>6754</v>
      </c>
      <c r="F9885" s="333" t="s">
        <v>6755</v>
      </c>
      <c r="G9885" s="333" t="s">
        <v>28177</v>
      </c>
    </row>
    <row r="9886" spans="1:7" ht="30">
      <c r="A9886" s="333">
        <v>42291700</v>
      </c>
      <c r="B9886" s="333" t="s">
        <v>28178</v>
      </c>
      <c r="D9886" s="333" t="s">
        <v>2173</v>
      </c>
      <c r="E9886" s="333" t="s">
        <v>2173</v>
      </c>
      <c r="F9886" s="333" t="s">
        <v>2173</v>
      </c>
      <c r="G9886" s="333" t="s">
        <v>2173</v>
      </c>
    </row>
    <row r="9887" spans="1:7" ht="45">
      <c r="A9887" s="333">
        <v>42291701</v>
      </c>
      <c r="B9887" s="333" t="s">
        <v>28179</v>
      </c>
      <c r="D9887" s="333" t="s">
        <v>28180</v>
      </c>
      <c r="E9887" s="333" t="s">
        <v>6754</v>
      </c>
      <c r="F9887" s="333" t="s">
        <v>6755</v>
      </c>
      <c r="G9887" s="333" t="s">
        <v>28181</v>
      </c>
    </row>
    <row r="9888" spans="1:7" ht="45">
      <c r="A9888" s="333">
        <v>42291702</v>
      </c>
      <c r="B9888" s="333" t="s">
        <v>28182</v>
      </c>
      <c r="D9888" s="333" t="s">
        <v>28183</v>
      </c>
      <c r="E9888" s="333" t="s">
        <v>6754</v>
      </c>
      <c r="F9888" s="333" t="s">
        <v>6755</v>
      </c>
      <c r="G9888" s="333" t="s">
        <v>28184</v>
      </c>
    </row>
    <row r="9889" spans="1:7" ht="30">
      <c r="A9889" s="333">
        <v>42291703</v>
      </c>
      <c r="B9889" s="333" t="s">
        <v>28185</v>
      </c>
      <c r="D9889" s="333" t="s">
        <v>28186</v>
      </c>
      <c r="E9889" s="333" t="s">
        <v>6754</v>
      </c>
      <c r="F9889" s="333" t="s">
        <v>6755</v>
      </c>
      <c r="G9889" s="333" t="s">
        <v>28187</v>
      </c>
    </row>
    <row r="9890" spans="1:7" ht="45">
      <c r="A9890" s="333">
        <v>42291704</v>
      </c>
      <c r="B9890" s="333" t="s">
        <v>28188</v>
      </c>
      <c r="D9890" s="333" t="s">
        <v>28189</v>
      </c>
      <c r="E9890" s="333" t="s">
        <v>6754</v>
      </c>
      <c r="F9890" s="333" t="s">
        <v>6755</v>
      </c>
      <c r="G9890" s="333" t="s">
        <v>28190</v>
      </c>
    </row>
    <row r="9891" spans="1:7" ht="45">
      <c r="A9891" s="333">
        <v>42291705</v>
      </c>
      <c r="B9891" s="333" t="s">
        <v>28191</v>
      </c>
      <c r="D9891" s="333" t="s">
        <v>28192</v>
      </c>
      <c r="E9891" s="333" t="s">
        <v>6754</v>
      </c>
      <c r="F9891" s="333" t="s">
        <v>6755</v>
      </c>
      <c r="G9891" s="333" t="s">
        <v>28193</v>
      </c>
    </row>
    <row r="9892" spans="1:7" ht="30">
      <c r="A9892" s="333">
        <v>42291706</v>
      </c>
      <c r="B9892" s="333" t="s">
        <v>28194</v>
      </c>
      <c r="D9892" s="333" t="s">
        <v>28195</v>
      </c>
      <c r="E9892" s="333" t="s">
        <v>6754</v>
      </c>
      <c r="F9892" s="333" t="s">
        <v>6755</v>
      </c>
      <c r="G9892" s="333" t="s">
        <v>28196</v>
      </c>
    </row>
    <row r="9893" spans="1:7" ht="30">
      <c r="A9893" s="333">
        <v>42291707</v>
      </c>
      <c r="B9893" s="333" t="s">
        <v>28197</v>
      </c>
      <c r="D9893" s="333" t="s">
        <v>28198</v>
      </c>
      <c r="E9893" s="333" t="s">
        <v>6754</v>
      </c>
      <c r="F9893" s="333" t="s">
        <v>6755</v>
      </c>
      <c r="G9893" s="333" t="s">
        <v>28199</v>
      </c>
    </row>
    <row r="9894" spans="1:7" ht="30">
      <c r="A9894" s="333">
        <v>42291708</v>
      </c>
      <c r="B9894" s="333" t="s">
        <v>28200</v>
      </c>
      <c r="D9894" s="333" t="s">
        <v>28201</v>
      </c>
      <c r="E9894" s="333" t="s">
        <v>6754</v>
      </c>
      <c r="F9894" s="333" t="s">
        <v>6755</v>
      </c>
      <c r="G9894" s="333" t="s">
        <v>28202</v>
      </c>
    </row>
    <row r="9895" spans="1:7" ht="45">
      <c r="A9895" s="333">
        <v>42291709</v>
      </c>
      <c r="B9895" s="333" t="s">
        <v>28203</v>
      </c>
      <c r="D9895" s="333" t="s">
        <v>28204</v>
      </c>
      <c r="E9895" s="333" t="s">
        <v>6754</v>
      </c>
      <c r="F9895" s="333" t="s">
        <v>6755</v>
      </c>
      <c r="G9895" s="333" t="s">
        <v>28205</v>
      </c>
    </row>
    <row r="9896" spans="1:7">
      <c r="A9896" s="333">
        <v>42291800</v>
      </c>
      <c r="B9896" s="333" t="s">
        <v>28206</v>
      </c>
      <c r="D9896" s="333" t="s">
        <v>2173</v>
      </c>
      <c r="E9896" s="333" t="s">
        <v>2173</v>
      </c>
      <c r="F9896" s="333" t="s">
        <v>2173</v>
      </c>
      <c r="G9896" s="333" t="s">
        <v>2173</v>
      </c>
    </row>
    <row r="9897" spans="1:7" ht="45">
      <c r="A9897" s="333">
        <v>42291801</v>
      </c>
      <c r="B9897" s="333" t="s">
        <v>28207</v>
      </c>
      <c r="D9897" s="333" t="s">
        <v>28208</v>
      </c>
      <c r="E9897" s="333" t="s">
        <v>6754</v>
      </c>
      <c r="F9897" s="333" t="s">
        <v>6755</v>
      </c>
      <c r="G9897" s="333" t="s">
        <v>28209</v>
      </c>
    </row>
    <row r="9898" spans="1:7" ht="30">
      <c r="A9898" s="333">
        <v>42291802</v>
      </c>
      <c r="B9898" s="333" t="s">
        <v>28210</v>
      </c>
      <c r="D9898" s="333" t="s">
        <v>28211</v>
      </c>
      <c r="E9898" s="333" t="s">
        <v>6754</v>
      </c>
      <c r="F9898" s="333" t="s">
        <v>6755</v>
      </c>
      <c r="G9898" s="333" t="s">
        <v>28212</v>
      </c>
    </row>
    <row r="9899" spans="1:7" ht="30">
      <c r="A9899" s="333">
        <v>42291803</v>
      </c>
      <c r="B9899" s="333" t="s">
        <v>28213</v>
      </c>
      <c r="D9899" s="333" t="s">
        <v>28214</v>
      </c>
      <c r="E9899" s="333" t="s">
        <v>6754</v>
      </c>
      <c r="F9899" s="333" t="s">
        <v>6755</v>
      </c>
      <c r="G9899" s="333" t="s">
        <v>28215</v>
      </c>
    </row>
    <row r="9900" spans="1:7">
      <c r="A9900" s="333">
        <v>42291900</v>
      </c>
      <c r="B9900" s="333" t="s">
        <v>28216</v>
      </c>
      <c r="D9900" s="333" t="s">
        <v>2173</v>
      </c>
      <c r="E9900" s="333" t="s">
        <v>2173</v>
      </c>
      <c r="F9900" s="333" t="s">
        <v>2173</v>
      </c>
      <c r="G9900" s="333" t="s">
        <v>2173</v>
      </c>
    </row>
    <row r="9901" spans="1:7" ht="30">
      <c r="A9901" s="333">
        <v>42291901</v>
      </c>
      <c r="B9901" s="333" t="s">
        <v>28217</v>
      </c>
      <c r="D9901" s="333" t="s">
        <v>28218</v>
      </c>
      <c r="E9901" s="333" t="s">
        <v>6754</v>
      </c>
      <c r="F9901" s="333" t="s">
        <v>6755</v>
      </c>
      <c r="G9901" s="333" t="s">
        <v>28219</v>
      </c>
    </row>
    <row r="9902" spans="1:7" ht="30">
      <c r="A9902" s="333">
        <v>42291902</v>
      </c>
      <c r="B9902" s="333" t="s">
        <v>28220</v>
      </c>
      <c r="D9902" s="333" t="s">
        <v>28221</v>
      </c>
      <c r="E9902" s="333" t="s">
        <v>6754</v>
      </c>
      <c r="F9902" s="333" t="s">
        <v>6755</v>
      </c>
      <c r="G9902" s="333" t="s">
        <v>28222</v>
      </c>
    </row>
    <row r="9903" spans="1:7">
      <c r="A9903" s="333">
        <v>42292000</v>
      </c>
      <c r="B9903" s="333" t="s">
        <v>28223</v>
      </c>
      <c r="D9903" s="333" t="s">
        <v>2173</v>
      </c>
      <c r="E9903" s="333" t="s">
        <v>2173</v>
      </c>
      <c r="F9903" s="333" t="s">
        <v>2173</v>
      </c>
      <c r="G9903" s="333" t="s">
        <v>2173</v>
      </c>
    </row>
    <row r="9904" spans="1:7" ht="30">
      <c r="A9904" s="333">
        <v>42292001</v>
      </c>
      <c r="B9904" s="333" t="s">
        <v>28224</v>
      </c>
      <c r="D9904" s="333" t="s">
        <v>28225</v>
      </c>
      <c r="E9904" s="333" t="s">
        <v>6754</v>
      </c>
      <c r="F9904" s="333" t="s">
        <v>6755</v>
      </c>
      <c r="G9904" s="333" t="s">
        <v>28226</v>
      </c>
    </row>
    <row r="9905" spans="1:7">
      <c r="A9905" s="333">
        <v>42292100</v>
      </c>
      <c r="B9905" s="333" t="s">
        <v>28227</v>
      </c>
      <c r="D9905" s="333" t="s">
        <v>2173</v>
      </c>
      <c r="E9905" s="333" t="s">
        <v>2173</v>
      </c>
      <c r="F9905" s="333" t="s">
        <v>2173</v>
      </c>
      <c r="G9905" s="333" t="s">
        <v>2173</v>
      </c>
    </row>
    <row r="9906" spans="1:7" ht="30">
      <c r="A9906" s="333">
        <v>42292101</v>
      </c>
      <c r="B9906" s="333" t="s">
        <v>28228</v>
      </c>
      <c r="D9906" s="333" t="s">
        <v>28229</v>
      </c>
      <c r="E9906" s="333" t="s">
        <v>6754</v>
      </c>
      <c r="F9906" s="333" t="s">
        <v>6755</v>
      </c>
      <c r="G9906" s="333" t="s">
        <v>28230</v>
      </c>
    </row>
    <row r="9907" spans="1:7" ht="45">
      <c r="A9907" s="333">
        <v>42292102</v>
      </c>
      <c r="B9907" s="333" t="s">
        <v>28231</v>
      </c>
      <c r="D9907" s="333" t="s">
        <v>28232</v>
      </c>
      <c r="E9907" s="333" t="s">
        <v>6754</v>
      </c>
      <c r="F9907" s="333" t="s">
        <v>6755</v>
      </c>
      <c r="G9907" s="333" t="s">
        <v>28233</v>
      </c>
    </row>
    <row r="9908" spans="1:7" ht="45">
      <c r="A9908" s="333">
        <v>42292103</v>
      </c>
      <c r="B9908" s="333" t="s">
        <v>28234</v>
      </c>
      <c r="D9908" s="333" t="s">
        <v>28235</v>
      </c>
      <c r="E9908" s="333" t="s">
        <v>6754</v>
      </c>
      <c r="F9908" s="333" t="s">
        <v>6755</v>
      </c>
      <c r="G9908" s="333" t="s">
        <v>28236</v>
      </c>
    </row>
    <row r="9909" spans="1:7">
      <c r="A9909" s="333">
        <v>42292200</v>
      </c>
      <c r="B9909" s="333" t="s">
        <v>28237</v>
      </c>
      <c r="D9909" s="333" t="s">
        <v>2173</v>
      </c>
      <c r="E9909" s="333" t="s">
        <v>2173</v>
      </c>
      <c r="F9909" s="333" t="s">
        <v>2173</v>
      </c>
      <c r="G9909" s="333" t="s">
        <v>2173</v>
      </c>
    </row>
    <row r="9910" spans="1:7" ht="30">
      <c r="A9910" s="333">
        <v>42292201</v>
      </c>
      <c r="B9910" s="333" t="s">
        <v>28238</v>
      </c>
      <c r="D9910" s="333" t="s">
        <v>28239</v>
      </c>
      <c r="E9910" s="333" t="s">
        <v>6754</v>
      </c>
      <c r="F9910" s="333" t="s">
        <v>6755</v>
      </c>
      <c r="G9910" s="333" t="s">
        <v>28240</v>
      </c>
    </row>
    <row r="9911" spans="1:7" ht="30">
      <c r="A9911" s="333">
        <v>42292202</v>
      </c>
      <c r="B9911" s="333" t="s">
        <v>28241</v>
      </c>
      <c r="D9911" s="333" t="s">
        <v>28242</v>
      </c>
      <c r="E9911" s="333" t="s">
        <v>6754</v>
      </c>
      <c r="F9911" s="333" t="s">
        <v>6755</v>
      </c>
      <c r="G9911" s="333" t="s">
        <v>28243</v>
      </c>
    </row>
    <row r="9912" spans="1:7" ht="60">
      <c r="A9912" s="333">
        <v>42292203</v>
      </c>
      <c r="B9912" s="333" t="s">
        <v>28244</v>
      </c>
      <c r="D9912" s="333" t="s">
        <v>28245</v>
      </c>
      <c r="E9912" s="333" t="s">
        <v>6754</v>
      </c>
      <c r="F9912" s="333" t="s">
        <v>6755</v>
      </c>
      <c r="G9912" s="333" t="s">
        <v>28246</v>
      </c>
    </row>
    <row r="9913" spans="1:7" ht="30">
      <c r="A9913" s="333">
        <v>42292300</v>
      </c>
      <c r="B9913" s="333" t="s">
        <v>28247</v>
      </c>
      <c r="D9913" s="333" t="s">
        <v>2173</v>
      </c>
      <c r="E9913" s="333" t="s">
        <v>2173</v>
      </c>
      <c r="F9913" s="333" t="s">
        <v>2173</v>
      </c>
      <c r="G9913" s="333" t="s">
        <v>2173</v>
      </c>
    </row>
    <row r="9914" spans="1:7" ht="30">
      <c r="A9914" s="333">
        <v>42292301</v>
      </c>
      <c r="B9914" s="333" t="s">
        <v>28248</v>
      </c>
      <c r="D9914" s="333" t="s">
        <v>28249</v>
      </c>
      <c r="E9914" s="333" t="s">
        <v>6754</v>
      </c>
      <c r="F9914" s="333" t="s">
        <v>6755</v>
      </c>
      <c r="G9914" s="333" t="s">
        <v>28250</v>
      </c>
    </row>
    <row r="9915" spans="1:7" ht="30">
      <c r="A9915" s="333">
        <v>42292302</v>
      </c>
      <c r="B9915" s="333" t="s">
        <v>28251</v>
      </c>
      <c r="D9915" s="333" t="s">
        <v>28252</v>
      </c>
      <c r="E9915" s="333" t="s">
        <v>6754</v>
      </c>
      <c r="F9915" s="333" t="s">
        <v>6755</v>
      </c>
      <c r="G9915" s="333" t="s">
        <v>28253</v>
      </c>
    </row>
    <row r="9916" spans="1:7" ht="45">
      <c r="A9916" s="333">
        <v>42292303</v>
      </c>
      <c r="B9916" s="333" t="s">
        <v>28254</v>
      </c>
      <c r="D9916" s="333" t="s">
        <v>28255</v>
      </c>
      <c r="E9916" s="333" t="s">
        <v>6754</v>
      </c>
      <c r="F9916" s="333" t="s">
        <v>6755</v>
      </c>
      <c r="G9916" s="333" t="s">
        <v>28256</v>
      </c>
    </row>
    <row r="9917" spans="1:7" ht="30">
      <c r="A9917" s="333">
        <v>42292304</v>
      </c>
      <c r="B9917" s="333" t="s">
        <v>28257</v>
      </c>
      <c r="D9917" s="333" t="s">
        <v>28258</v>
      </c>
      <c r="E9917" s="333" t="s">
        <v>6754</v>
      </c>
      <c r="F9917" s="333" t="s">
        <v>6755</v>
      </c>
      <c r="G9917" s="333" t="s">
        <v>28259</v>
      </c>
    </row>
    <row r="9918" spans="1:7" ht="30">
      <c r="A9918" s="333">
        <v>42292305</v>
      </c>
      <c r="B9918" s="333" t="s">
        <v>28260</v>
      </c>
      <c r="D9918" s="333" t="s">
        <v>28261</v>
      </c>
      <c r="E9918" s="333" t="s">
        <v>6754</v>
      </c>
      <c r="F9918" s="333" t="s">
        <v>6755</v>
      </c>
      <c r="G9918" s="333" t="s">
        <v>28262</v>
      </c>
    </row>
    <row r="9919" spans="1:7" ht="30">
      <c r="A9919" s="333">
        <v>42292306</v>
      </c>
      <c r="B9919" s="333" t="s">
        <v>28263</v>
      </c>
      <c r="D9919" s="333" t="s">
        <v>28264</v>
      </c>
      <c r="E9919" s="333" t="s">
        <v>6754</v>
      </c>
      <c r="F9919" s="333" t="s">
        <v>6755</v>
      </c>
      <c r="G9919" s="333" t="s">
        <v>28265</v>
      </c>
    </row>
    <row r="9920" spans="1:7" ht="30">
      <c r="A9920" s="333">
        <v>42292307</v>
      </c>
      <c r="B9920" s="333" t="s">
        <v>28266</v>
      </c>
      <c r="D9920" s="333" t="s">
        <v>28267</v>
      </c>
      <c r="E9920" s="333" t="s">
        <v>6754</v>
      </c>
      <c r="F9920" s="333" t="s">
        <v>6755</v>
      </c>
      <c r="G9920" s="333" t="s">
        <v>28268</v>
      </c>
    </row>
    <row r="9921" spans="1:7">
      <c r="A9921" s="333">
        <v>42292400</v>
      </c>
      <c r="B9921" s="333" t="s">
        <v>28269</v>
      </c>
      <c r="D9921" s="333" t="s">
        <v>2173</v>
      </c>
      <c r="E9921" s="333" t="s">
        <v>2173</v>
      </c>
      <c r="F9921" s="333" t="s">
        <v>2173</v>
      </c>
      <c r="G9921" s="333" t="s">
        <v>2173</v>
      </c>
    </row>
    <row r="9922" spans="1:7" ht="30">
      <c r="A9922" s="333">
        <v>42292401</v>
      </c>
      <c r="B9922" s="333" t="s">
        <v>28270</v>
      </c>
      <c r="D9922" s="333" t="s">
        <v>28271</v>
      </c>
      <c r="E9922" s="333" t="s">
        <v>6754</v>
      </c>
      <c r="F9922" s="333" t="s">
        <v>6755</v>
      </c>
      <c r="G9922" s="333" t="s">
        <v>28272</v>
      </c>
    </row>
    <row r="9923" spans="1:7" ht="30">
      <c r="A9923" s="333">
        <v>42292402</v>
      </c>
      <c r="B9923" s="333" t="s">
        <v>28273</v>
      </c>
      <c r="D9923" s="333" t="s">
        <v>28274</v>
      </c>
      <c r="E9923" s="333" t="s">
        <v>6754</v>
      </c>
      <c r="F9923" s="333" t="s">
        <v>6755</v>
      </c>
      <c r="G9923" s="333" t="s">
        <v>28275</v>
      </c>
    </row>
    <row r="9924" spans="1:7" ht="60">
      <c r="A9924" s="333">
        <v>42292403</v>
      </c>
      <c r="B9924" s="333" t="s">
        <v>28276</v>
      </c>
      <c r="D9924" s="333" t="s">
        <v>28277</v>
      </c>
      <c r="E9924" s="333" t="s">
        <v>6754</v>
      </c>
      <c r="F9924" s="333" t="s">
        <v>6755</v>
      </c>
      <c r="G9924" s="333" t="s">
        <v>28278</v>
      </c>
    </row>
    <row r="9925" spans="1:7">
      <c r="A9925" s="333">
        <v>42292500</v>
      </c>
      <c r="B9925" s="333" t="s">
        <v>28279</v>
      </c>
      <c r="D9925" s="333" t="s">
        <v>2173</v>
      </c>
      <c r="E9925" s="333" t="s">
        <v>2173</v>
      </c>
      <c r="F9925" s="333" t="s">
        <v>2173</v>
      </c>
      <c r="G9925" s="333" t="s">
        <v>2173</v>
      </c>
    </row>
    <row r="9926" spans="1:7" ht="45">
      <c r="A9926" s="333">
        <v>42292501</v>
      </c>
      <c r="B9926" s="333" t="s">
        <v>28280</v>
      </c>
      <c r="D9926" s="333" t="s">
        <v>28281</v>
      </c>
      <c r="E9926" s="333" t="s">
        <v>6754</v>
      </c>
      <c r="F9926" s="333" t="s">
        <v>6755</v>
      </c>
      <c r="G9926" s="333" t="s">
        <v>28282</v>
      </c>
    </row>
    <row r="9927" spans="1:7" ht="45">
      <c r="A9927" s="333">
        <v>42292502</v>
      </c>
      <c r="B9927" s="333" t="s">
        <v>28283</v>
      </c>
      <c r="D9927" s="333" t="s">
        <v>28284</v>
      </c>
      <c r="E9927" s="333" t="s">
        <v>6754</v>
      </c>
      <c r="F9927" s="333" t="s">
        <v>6755</v>
      </c>
      <c r="G9927" s="333" t="s">
        <v>28285</v>
      </c>
    </row>
    <row r="9928" spans="1:7" ht="45">
      <c r="A9928" s="333">
        <v>42292503</v>
      </c>
      <c r="B9928" s="333" t="s">
        <v>28286</v>
      </c>
      <c r="D9928" s="333" t="s">
        <v>28287</v>
      </c>
      <c r="E9928" s="333" t="s">
        <v>6754</v>
      </c>
      <c r="F9928" s="333" t="s">
        <v>6755</v>
      </c>
      <c r="G9928" s="333" t="s">
        <v>28288</v>
      </c>
    </row>
    <row r="9929" spans="1:7" ht="30">
      <c r="A9929" s="333">
        <v>42292504</v>
      </c>
      <c r="B9929" s="333" t="s">
        <v>28289</v>
      </c>
      <c r="D9929" s="333" t="s">
        <v>28290</v>
      </c>
      <c r="E9929" s="333" t="s">
        <v>6754</v>
      </c>
      <c r="F9929" s="333" t="s">
        <v>6755</v>
      </c>
      <c r="G9929" s="333" t="s">
        <v>28291</v>
      </c>
    </row>
    <row r="9930" spans="1:7" ht="30">
      <c r="A9930" s="333">
        <v>42292505</v>
      </c>
      <c r="B9930" s="333" t="s">
        <v>28292</v>
      </c>
      <c r="D9930" s="333" t="s">
        <v>28293</v>
      </c>
      <c r="E9930" s="333" t="s">
        <v>6754</v>
      </c>
      <c r="F9930" s="333" t="s">
        <v>6755</v>
      </c>
      <c r="G9930" s="333" t="s">
        <v>28294</v>
      </c>
    </row>
    <row r="9931" spans="1:7">
      <c r="A9931" s="333">
        <v>42292600</v>
      </c>
      <c r="B9931" s="333" t="s">
        <v>28295</v>
      </c>
      <c r="D9931" s="333" t="s">
        <v>2173</v>
      </c>
      <c r="E9931" s="333" t="s">
        <v>2173</v>
      </c>
      <c r="F9931" s="333" t="s">
        <v>2173</v>
      </c>
      <c r="G9931" s="333" t="s">
        <v>2173</v>
      </c>
    </row>
    <row r="9932" spans="1:7" ht="30">
      <c r="A9932" s="333">
        <v>42292601</v>
      </c>
      <c r="B9932" s="333" t="s">
        <v>28296</v>
      </c>
      <c r="D9932" s="333" t="s">
        <v>28297</v>
      </c>
      <c r="E9932" s="333" t="s">
        <v>6754</v>
      </c>
      <c r="F9932" s="333" t="s">
        <v>6755</v>
      </c>
      <c r="G9932" s="333" t="s">
        <v>28298</v>
      </c>
    </row>
    <row r="9933" spans="1:7">
      <c r="A9933" s="333">
        <v>42292602</v>
      </c>
      <c r="B9933" s="333" t="s">
        <v>28299</v>
      </c>
      <c r="D9933" s="333" t="s">
        <v>28300</v>
      </c>
      <c r="E9933" s="333" t="s">
        <v>6754</v>
      </c>
      <c r="F9933" s="333" t="s">
        <v>6755</v>
      </c>
      <c r="G9933" s="333" t="s">
        <v>28301</v>
      </c>
    </row>
    <row r="9934" spans="1:7" ht="30">
      <c r="A9934" s="333">
        <v>42292603</v>
      </c>
      <c r="B9934" s="333" t="s">
        <v>28302</v>
      </c>
      <c r="D9934" s="333" t="s">
        <v>28303</v>
      </c>
      <c r="E9934" s="333" t="s">
        <v>6754</v>
      </c>
      <c r="F9934" s="333" t="s">
        <v>6755</v>
      </c>
      <c r="G9934" s="333" t="s">
        <v>28304</v>
      </c>
    </row>
    <row r="9935" spans="1:7">
      <c r="A9935" s="333">
        <v>42292700</v>
      </c>
      <c r="B9935" s="333" t="s">
        <v>28305</v>
      </c>
      <c r="D9935" s="333" t="s">
        <v>2173</v>
      </c>
      <c r="E9935" s="333" t="s">
        <v>2173</v>
      </c>
      <c r="F9935" s="333" t="s">
        <v>2173</v>
      </c>
      <c r="G9935" s="333" t="s">
        <v>2173</v>
      </c>
    </row>
    <row r="9936" spans="1:7" ht="30">
      <c r="A9936" s="333">
        <v>42292701</v>
      </c>
      <c r="B9936" s="333" t="s">
        <v>28306</v>
      </c>
      <c r="D9936" s="333" t="s">
        <v>28307</v>
      </c>
      <c r="E9936" s="333" t="s">
        <v>6754</v>
      </c>
      <c r="F9936" s="333" t="s">
        <v>6755</v>
      </c>
      <c r="G9936" s="333" t="s">
        <v>28308</v>
      </c>
    </row>
    <row r="9937" spans="1:7" ht="30">
      <c r="A9937" s="333">
        <v>42292702</v>
      </c>
      <c r="B9937" s="333" t="s">
        <v>28309</v>
      </c>
      <c r="D9937" s="333" t="s">
        <v>28310</v>
      </c>
      <c r="E9937" s="333" t="s">
        <v>6754</v>
      </c>
      <c r="F9937" s="333" t="s">
        <v>6755</v>
      </c>
      <c r="G9937" s="333" t="s">
        <v>28311</v>
      </c>
    </row>
    <row r="9938" spans="1:7" ht="30">
      <c r="A9938" s="333">
        <v>42292703</v>
      </c>
      <c r="B9938" s="333" t="s">
        <v>28312</v>
      </c>
      <c r="D9938" s="333" t="s">
        <v>28313</v>
      </c>
      <c r="E9938" s="333" t="s">
        <v>6754</v>
      </c>
      <c r="F9938" s="333" t="s">
        <v>6755</v>
      </c>
      <c r="G9938" s="333" t="s">
        <v>28314</v>
      </c>
    </row>
    <row r="9939" spans="1:7" ht="30">
      <c r="A9939" s="333">
        <v>42292704</v>
      </c>
      <c r="B9939" s="333" t="s">
        <v>28315</v>
      </c>
      <c r="D9939" s="333" t="s">
        <v>28316</v>
      </c>
      <c r="E9939" s="333" t="s">
        <v>6754</v>
      </c>
      <c r="F9939" s="333" t="s">
        <v>6755</v>
      </c>
      <c r="G9939" s="333" t="s">
        <v>28317</v>
      </c>
    </row>
    <row r="9940" spans="1:7">
      <c r="A9940" s="333">
        <v>42292800</v>
      </c>
      <c r="B9940" s="333" t="s">
        <v>28318</v>
      </c>
      <c r="D9940" s="333" t="s">
        <v>2173</v>
      </c>
      <c r="E9940" s="333" t="s">
        <v>2173</v>
      </c>
      <c r="F9940" s="333" t="s">
        <v>2173</v>
      </c>
      <c r="G9940" s="333" t="s">
        <v>2173</v>
      </c>
    </row>
    <row r="9941" spans="1:7">
      <c r="A9941" s="333">
        <v>42292801</v>
      </c>
      <c r="B9941" s="333" t="s">
        <v>28319</v>
      </c>
      <c r="D9941" s="333" t="s">
        <v>28320</v>
      </c>
      <c r="E9941" s="333" t="s">
        <v>6754</v>
      </c>
      <c r="F9941" s="333" t="s">
        <v>6755</v>
      </c>
      <c r="G9941" s="333" t="s">
        <v>28321</v>
      </c>
    </row>
    <row r="9942" spans="1:7">
      <c r="A9942" s="333">
        <v>42292802</v>
      </c>
      <c r="B9942" s="333" t="s">
        <v>28322</v>
      </c>
      <c r="D9942" s="333" t="s">
        <v>28320</v>
      </c>
      <c r="E9942" s="333" t="s">
        <v>6754</v>
      </c>
      <c r="F9942" s="333" t="s">
        <v>6755</v>
      </c>
      <c r="G9942" s="333" t="s">
        <v>28323</v>
      </c>
    </row>
    <row r="9943" spans="1:7">
      <c r="A9943" s="333">
        <v>42292900</v>
      </c>
      <c r="B9943" s="333" t="s">
        <v>28324</v>
      </c>
      <c r="D9943" s="333" t="s">
        <v>2173</v>
      </c>
      <c r="E9943" s="333" t="s">
        <v>2173</v>
      </c>
      <c r="F9943" s="333" t="s">
        <v>2173</v>
      </c>
      <c r="G9943" s="333" t="s">
        <v>2173</v>
      </c>
    </row>
    <row r="9944" spans="1:7" ht="45">
      <c r="A9944" s="333">
        <v>42292901</v>
      </c>
      <c r="B9944" s="333" t="s">
        <v>28325</v>
      </c>
      <c r="D9944" s="333" t="s">
        <v>28326</v>
      </c>
      <c r="E9944" s="333" t="s">
        <v>6754</v>
      </c>
      <c r="F9944" s="333" t="s">
        <v>6755</v>
      </c>
      <c r="G9944" s="333" t="s">
        <v>28327</v>
      </c>
    </row>
    <row r="9945" spans="1:7" ht="30">
      <c r="A9945" s="333">
        <v>42292902</v>
      </c>
      <c r="B9945" s="333" t="s">
        <v>28328</v>
      </c>
      <c r="D9945" s="333" t="s">
        <v>28329</v>
      </c>
      <c r="E9945" s="333" t="s">
        <v>6754</v>
      </c>
      <c r="F9945" s="333" t="s">
        <v>6755</v>
      </c>
      <c r="G9945" s="333" t="s">
        <v>28330</v>
      </c>
    </row>
    <row r="9946" spans="1:7" ht="30">
      <c r="A9946" s="333">
        <v>42292903</v>
      </c>
      <c r="B9946" s="333" t="s">
        <v>28331</v>
      </c>
      <c r="D9946" s="333" t="s">
        <v>28332</v>
      </c>
      <c r="E9946" s="333" t="s">
        <v>6754</v>
      </c>
      <c r="F9946" s="333" t="s">
        <v>6755</v>
      </c>
      <c r="G9946" s="333" t="s">
        <v>28333</v>
      </c>
    </row>
    <row r="9947" spans="1:7" ht="30">
      <c r="A9947" s="333">
        <v>42292904</v>
      </c>
      <c r="B9947" s="333" t="s">
        <v>28334</v>
      </c>
      <c r="D9947" s="333" t="s">
        <v>28335</v>
      </c>
      <c r="E9947" s="333" t="s">
        <v>6754</v>
      </c>
      <c r="F9947" s="333" t="s">
        <v>6755</v>
      </c>
      <c r="G9947" s="333" t="s">
        <v>28336</v>
      </c>
    </row>
    <row r="9948" spans="1:7" ht="30">
      <c r="A9948" s="333">
        <v>42292907</v>
      </c>
      <c r="B9948" s="333" t="s">
        <v>28337</v>
      </c>
      <c r="D9948" s="333" t="s">
        <v>28338</v>
      </c>
      <c r="E9948" s="333" t="s">
        <v>6754</v>
      </c>
      <c r="F9948" s="333" t="s">
        <v>6755</v>
      </c>
      <c r="G9948" s="333" t="s">
        <v>28339</v>
      </c>
    </row>
    <row r="9949" spans="1:7" ht="105">
      <c r="A9949" s="333">
        <v>42292908</v>
      </c>
      <c r="B9949" s="333" t="s">
        <v>28340</v>
      </c>
      <c r="D9949" s="333" t="s">
        <v>28341</v>
      </c>
      <c r="E9949" s="333" t="s">
        <v>6754</v>
      </c>
      <c r="F9949" s="333" t="s">
        <v>6755</v>
      </c>
      <c r="G9949" s="333" t="s">
        <v>28342</v>
      </c>
    </row>
    <row r="9950" spans="1:7">
      <c r="A9950" s="333">
        <v>42293000</v>
      </c>
      <c r="B9950" s="333" t="s">
        <v>28343</v>
      </c>
      <c r="D9950" s="333" t="s">
        <v>2173</v>
      </c>
      <c r="E9950" s="333" t="s">
        <v>2173</v>
      </c>
      <c r="F9950" s="333" t="s">
        <v>2173</v>
      </c>
      <c r="G9950" s="333" t="s">
        <v>2173</v>
      </c>
    </row>
    <row r="9951" spans="1:7" ht="30">
      <c r="A9951" s="333">
        <v>42293001</v>
      </c>
      <c r="B9951" s="333" t="s">
        <v>28344</v>
      </c>
      <c r="D9951" s="333" t="s">
        <v>28345</v>
      </c>
      <c r="E9951" s="333" t="s">
        <v>19182</v>
      </c>
      <c r="F9951" s="333" t="s">
        <v>19183</v>
      </c>
      <c r="G9951" s="333" t="s">
        <v>28346</v>
      </c>
    </row>
    <row r="9952" spans="1:7" ht="30">
      <c r="A9952" s="333">
        <v>42293002</v>
      </c>
      <c r="B9952" s="333" t="s">
        <v>28347</v>
      </c>
      <c r="D9952" s="333" t="s">
        <v>28348</v>
      </c>
      <c r="E9952" s="333" t="s">
        <v>19182</v>
      </c>
      <c r="F9952" s="333" t="s">
        <v>19183</v>
      </c>
      <c r="G9952" s="333" t="s">
        <v>28349</v>
      </c>
    </row>
    <row r="9953" spans="1:7" ht="30">
      <c r="A9953" s="333">
        <v>42293003</v>
      </c>
      <c r="B9953" s="333" t="s">
        <v>28350</v>
      </c>
      <c r="D9953" s="333" t="s">
        <v>28351</v>
      </c>
      <c r="E9953" s="333" t="s">
        <v>19182</v>
      </c>
      <c r="F9953" s="333" t="s">
        <v>19183</v>
      </c>
      <c r="G9953" s="333" t="s">
        <v>28352</v>
      </c>
    </row>
    <row r="9954" spans="1:7" ht="30">
      <c r="A9954" s="333">
        <v>42293004</v>
      </c>
      <c r="B9954" s="333" t="s">
        <v>28353</v>
      </c>
      <c r="D9954" s="333" t="s">
        <v>28354</v>
      </c>
      <c r="E9954" s="333" t="s">
        <v>19182</v>
      </c>
      <c r="F9954" s="333" t="s">
        <v>19183</v>
      </c>
      <c r="G9954" s="333" t="s">
        <v>28355</v>
      </c>
    </row>
    <row r="9955" spans="1:7" ht="30">
      <c r="A9955" s="333">
        <v>42293005</v>
      </c>
      <c r="B9955" s="333" t="s">
        <v>28356</v>
      </c>
      <c r="D9955" s="333" t="s">
        <v>28354</v>
      </c>
      <c r="E9955" s="333" t="s">
        <v>19182</v>
      </c>
      <c r="F9955" s="333" t="s">
        <v>19183</v>
      </c>
      <c r="G9955" s="333" t="s">
        <v>28357</v>
      </c>
    </row>
    <row r="9956" spans="1:7" ht="45">
      <c r="A9956" s="333">
        <v>42293006</v>
      </c>
      <c r="B9956" s="333" t="s">
        <v>28358</v>
      </c>
      <c r="D9956" s="333" t="s">
        <v>28359</v>
      </c>
      <c r="E9956" s="333" t="s">
        <v>14926</v>
      </c>
      <c r="F9956" s="333" t="s">
        <v>14927</v>
      </c>
      <c r="G9956" s="333" t="s">
        <v>28360</v>
      </c>
    </row>
    <row r="9957" spans="1:7">
      <c r="A9957" s="333">
        <v>42293100</v>
      </c>
      <c r="B9957" s="333" t="s">
        <v>28361</v>
      </c>
      <c r="D9957" s="333" t="s">
        <v>2173</v>
      </c>
      <c r="E9957" s="333" t="s">
        <v>2173</v>
      </c>
      <c r="F9957" s="333" t="s">
        <v>2173</v>
      </c>
      <c r="G9957" s="333" t="s">
        <v>2173</v>
      </c>
    </row>
    <row r="9958" spans="1:7" ht="45">
      <c r="A9958" s="333">
        <v>42293101</v>
      </c>
      <c r="B9958" s="333" t="s">
        <v>28362</v>
      </c>
      <c r="D9958" s="333" t="s">
        <v>28363</v>
      </c>
      <c r="E9958" s="333" t="s">
        <v>6754</v>
      </c>
      <c r="F9958" s="333" t="s">
        <v>6755</v>
      </c>
      <c r="G9958" s="333" t="s">
        <v>28364</v>
      </c>
    </row>
    <row r="9959" spans="1:7">
      <c r="A9959" s="333">
        <v>42293102</v>
      </c>
      <c r="B9959" s="333" t="s">
        <v>28365</v>
      </c>
      <c r="D9959" s="333" t="s">
        <v>28366</v>
      </c>
      <c r="E9959" s="333" t="s">
        <v>6754</v>
      </c>
      <c r="F9959" s="333" t="s">
        <v>6755</v>
      </c>
      <c r="G9959" s="333" t="s">
        <v>28367</v>
      </c>
    </row>
    <row r="9960" spans="1:7" ht="30">
      <c r="A9960" s="333">
        <v>42293103</v>
      </c>
      <c r="B9960" s="333" t="s">
        <v>28368</v>
      </c>
      <c r="D9960" s="333" t="s">
        <v>28369</v>
      </c>
      <c r="E9960" s="333" t="s">
        <v>6754</v>
      </c>
      <c r="F9960" s="333" t="s">
        <v>6755</v>
      </c>
      <c r="G9960" s="333" t="s">
        <v>28370</v>
      </c>
    </row>
    <row r="9961" spans="1:7" ht="30">
      <c r="A9961" s="333">
        <v>42293104</v>
      </c>
      <c r="B9961" s="333" t="s">
        <v>28371</v>
      </c>
      <c r="D9961" s="333" t="s">
        <v>28372</v>
      </c>
      <c r="E9961" s="333" t="s">
        <v>6754</v>
      </c>
      <c r="F9961" s="333" t="s">
        <v>6755</v>
      </c>
      <c r="G9961" s="333" t="s">
        <v>28373</v>
      </c>
    </row>
    <row r="9962" spans="1:7" ht="45">
      <c r="A9962" s="333">
        <v>42293105</v>
      </c>
      <c r="B9962" s="333" t="s">
        <v>28374</v>
      </c>
      <c r="D9962" s="333" t="s">
        <v>28375</v>
      </c>
      <c r="E9962" s="333" t="s">
        <v>6754</v>
      </c>
      <c r="F9962" s="333" t="s">
        <v>6755</v>
      </c>
      <c r="G9962" s="333" t="s">
        <v>28376</v>
      </c>
    </row>
    <row r="9963" spans="1:7" ht="30">
      <c r="A9963" s="333">
        <v>42293106</v>
      </c>
      <c r="B9963" s="333" t="s">
        <v>28377</v>
      </c>
      <c r="D9963" s="333" t="s">
        <v>28378</v>
      </c>
      <c r="E9963" s="333" t="s">
        <v>6754</v>
      </c>
      <c r="F9963" s="333" t="s">
        <v>6755</v>
      </c>
      <c r="G9963" s="333" t="s">
        <v>28379</v>
      </c>
    </row>
    <row r="9964" spans="1:7" ht="30">
      <c r="A9964" s="333">
        <v>42293107</v>
      </c>
      <c r="B9964" s="333" t="s">
        <v>28380</v>
      </c>
      <c r="D9964" s="333" t="s">
        <v>28381</v>
      </c>
      <c r="E9964" s="333" t="s">
        <v>6754</v>
      </c>
      <c r="F9964" s="333" t="s">
        <v>6755</v>
      </c>
      <c r="G9964" s="333" t="s">
        <v>28382</v>
      </c>
    </row>
    <row r="9965" spans="1:7" ht="60">
      <c r="A9965" s="333">
        <v>42293108</v>
      </c>
      <c r="B9965" s="333" t="s">
        <v>28383</v>
      </c>
      <c r="D9965" s="333" t="s">
        <v>28384</v>
      </c>
      <c r="E9965" s="333" t="s">
        <v>6754</v>
      </c>
      <c r="F9965" s="333" t="s">
        <v>6755</v>
      </c>
      <c r="G9965" s="333" t="s">
        <v>28385</v>
      </c>
    </row>
    <row r="9966" spans="1:7" ht="30">
      <c r="A9966" s="333">
        <v>42293109</v>
      </c>
      <c r="B9966" s="333" t="s">
        <v>28386</v>
      </c>
      <c r="D9966" s="333" t="s">
        <v>28387</v>
      </c>
      <c r="E9966" s="333" t="s">
        <v>6754</v>
      </c>
      <c r="F9966" s="333" t="s">
        <v>6755</v>
      </c>
      <c r="G9966" s="333" t="s">
        <v>28388</v>
      </c>
    </row>
    <row r="9967" spans="1:7" ht="30">
      <c r="A9967" s="333">
        <v>42293110</v>
      </c>
      <c r="B9967" s="333" t="s">
        <v>28389</v>
      </c>
      <c r="D9967" s="333" t="s">
        <v>28390</v>
      </c>
      <c r="E9967" s="333" t="s">
        <v>6754</v>
      </c>
      <c r="F9967" s="333" t="s">
        <v>6755</v>
      </c>
      <c r="G9967" s="333" t="s">
        <v>28391</v>
      </c>
    </row>
    <row r="9968" spans="1:7" ht="30">
      <c r="A9968" s="333">
        <v>42293111</v>
      </c>
      <c r="B9968" s="333" t="s">
        <v>28392</v>
      </c>
      <c r="D9968" s="333" t="s">
        <v>28393</v>
      </c>
      <c r="E9968" s="333" t="s">
        <v>6754</v>
      </c>
      <c r="F9968" s="333" t="s">
        <v>6755</v>
      </c>
      <c r="G9968" s="333" t="s">
        <v>28394</v>
      </c>
    </row>
    <row r="9969" spans="1:7" ht="30">
      <c r="A9969" s="333">
        <v>42293112</v>
      </c>
      <c r="B9969" s="333" t="s">
        <v>28395</v>
      </c>
      <c r="D9969" s="333" t="s">
        <v>28381</v>
      </c>
      <c r="E9969" s="333" t="s">
        <v>6754</v>
      </c>
      <c r="F9969" s="333" t="s">
        <v>6755</v>
      </c>
      <c r="G9969" s="333" t="s">
        <v>28396</v>
      </c>
    </row>
    <row r="9970" spans="1:7" ht="30">
      <c r="A9970" s="333">
        <v>42293113</v>
      </c>
      <c r="B9970" s="333" t="s">
        <v>28397</v>
      </c>
      <c r="D9970" s="333" t="s">
        <v>28381</v>
      </c>
      <c r="E9970" s="333" t="s">
        <v>6754</v>
      </c>
      <c r="F9970" s="333" t="s">
        <v>6755</v>
      </c>
      <c r="G9970" s="333" t="s">
        <v>28398</v>
      </c>
    </row>
    <row r="9971" spans="1:7" ht="60">
      <c r="A9971" s="333">
        <v>42293114</v>
      </c>
      <c r="B9971" s="333" t="s">
        <v>28399</v>
      </c>
      <c r="D9971" s="333" t="s">
        <v>28400</v>
      </c>
      <c r="E9971" s="333" t="s">
        <v>6754</v>
      </c>
      <c r="F9971" s="333" t="s">
        <v>6755</v>
      </c>
      <c r="G9971" s="333" t="s">
        <v>28401</v>
      </c>
    </row>
    <row r="9972" spans="1:7" ht="30">
      <c r="A9972" s="333">
        <v>42293115</v>
      </c>
      <c r="B9972" s="333" t="s">
        <v>28402</v>
      </c>
      <c r="D9972" s="333" t="s">
        <v>28403</v>
      </c>
      <c r="E9972" s="333" t="s">
        <v>6754</v>
      </c>
      <c r="F9972" s="333" t="s">
        <v>6755</v>
      </c>
      <c r="G9972" s="333" t="s">
        <v>28404</v>
      </c>
    </row>
    <row r="9973" spans="1:7" ht="30">
      <c r="A9973" s="333">
        <v>42293116</v>
      </c>
      <c r="B9973" s="333" t="s">
        <v>28405</v>
      </c>
      <c r="D9973" s="333" t="s">
        <v>28381</v>
      </c>
      <c r="E9973" s="333" t="s">
        <v>6754</v>
      </c>
      <c r="F9973" s="333" t="s">
        <v>6755</v>
      </c>
      <c r="G9973" s="333" t="s">
        <v>28406</v>
      </c>
    </row>
    <row r="9974" spans="1:7" ht="30">
      <c r="A9974" s="333">
        <v>42293117</v>
      </c>
      <c r="B9974" s="333" t="s">
        <v>28407</v>
      </c>
      <c r="D9974" s="333" t="s">
        <v>28381</v>
      </c>
      <c r="E9974" s="333" t="s">
        <v>6754</v>
      </c>
      <c r="F9974" s="333" t="s">
        <v>6755</v>
      </c>
      <c r="G9974" s="333" t="s">
        <v>28408</v>
      </c>
    </row>
    <row r="9975" spans="1:7" ht="30">
      <c r="A9975" s="333">
        <v>42293118</v>
      </c>
      <c r="B9975" s="333" t="s">
        <v>28409</v>
      </c>
      <c r="D9975" s="333" t="s">
        <v>28381</v>
      </c>
      <c r="E9975" s="333" t="s">
        <v>6754</v>
      </c>
      <c r="F9975" s="333" t="s">
        <v>6755</v>
      </c>
      <c r="G9975" s="333" t="s">
        <v>28410</v>
      </c>
    </row>
    <row r="9976" spans="1:7" ht="30">
      <c r="A9976" s="333">
        <v>42293119</v>
      </c>
      <c r="B9976" s="333" t="s">
        <v>28411</v>
      </c>
      <c r="D9976" s="333" t="s">
        <v>28412</v>
      </c>
      <c r="E9976" s="333" t="s">
        <v>6754</v>
      </c>
      <c r="F9976" s="333" t="s">
        <v>6755</v>
      </c>
      <c r="G9976" s="333" t="s">
        <v>28413</v>
      </c>
    </row>
    <row r="9977" spans="1:7" ht="30">
      <c r="A9977" s="333">
        <v>42293120</v>
      </c>
      <c r="B9977" s="333" t="s">
        <v>28414</v>
      </c>
      <c r="D9977" s="333" t="s">
        <v>28381</v>
      </c>
      <c r="E9977" s="333" t="s">
        <v>6754</v>
      </c>
      <c r="F9977" s="333" t="s">
        <v>6755</v>
      </c>
      <c r="G9977" s="333" t="s">
        <v>28415</v>
      </c>
    </row>
    <row r="9978" spans="1:7" ht="30">
      <c r="A9978" s="333">
        <v>42293121</v>
      </c>
      <c r="B9978" s="333" t="s">
        <v>28416</v>
      </c>
      <c r="D9978" s="333" t="s">
        <v>28381</v>
      </c>
      <c r="E9978" s="333" t="s">
        <v>6754</v>
      </c>
      <c r="F9978" s="333" t="s">
        <v>6755</v>
      </c>
      <c r="G9978" s="333" t="s">
        <v>28417</v>
      </c>
    </row>
    <row r="9979" spans="1:7" ht="30">
      <c r="A9979" s="333">
        <v>42293122</v>
      </c>
      <c r="B9979" s="333" t="s">
        <v>28418</v>
      </c>
      <c r="D9979" s="333" t="s">
        <v>28381</v>
      </c>
      <c r="E9979" s="333" t="s">
        <v>6754</v>
      </c>
      <c r="F9979" s="333" t="s">
        <v>6755</v>
      </c>
      <c r="G9979" s="333" t="s">
        <v>28419</v>
      </c>
    </row>
    <row r="9980" spans="1:7">
      <c r="A9980" s="333">
        <v>42293123</v>
      </c>
      <c r="B9980" s="333" t="s">
        <v>28420</v>
      </c>
      <c r="D9980" s="333" t="s">
        <v>28421</v>
      </c>
      <c r="E9980" s="333" t="s">
        <v>6754</v>
      </c>
      <c r="F9980" s="333" t="s">
        <v>6755</v>
      </c>
      <c r="G9980" s="333" t="s">
        <v>28422</v>
      </c>
    </row>
    <row r="9981" spans="1:7" ht="30">
      <c r="A9981" s="333">
        <v>42293124</v>
      </c>
      <c r="B9981" s="333" t="s">
        <v>28423</v>
      </c>
      <c r="D9981" s="333" t="s">
        <v>28381</v>
      </c>
      <c r="E9981" s="333" t="s">
        <v>6754</v>
      </c>
      <c r="F9981" s="333" t="s">
        <v>6755</v>
      </c>
      <c r="G9981" s="333" t="s">
        <v>28424</v>
      </c>
    </row>
    <row r="9982" spans="1:7" ht="30">
      <c r="A9982" s="333">
        <v>42293125</v>
      </c>
      <c r="B9982" s="333" t="s">
        <v>28425</v>
      </c>
      <c r="D9982" s="333" t="s">
        <v>28381</v>
      </c>
      <c r="E9982" s="333" t="s">
        <v>6754</v>
      </c>
      <c r="F9982" s="333" t="s">
        <v>6755</v>
      </c>
      <c r="G9982" s="333" t="s">
        <v>28426</v>
      </c>
    </row>
    <row r="9983" spans="1:7" ht="30">
      <c r="A9983" s="333">
        <v>42293126</v>
      </c>
      <c r="B9983" s="333" t="s">
        <v>28427</v>
      </c>
      <c r="D9983" s="333" t="s">
        <v>28428</v>
      </c>
      <c r="E9983" s="333" t="s">
        <v>6754</v>
      </c>
      <c r="F9983" s="333" t="s">
        <v>6755</v>
      </c>
      <c r="G9983" s="333" t="s">
        <v>28429</v>
      </c>
    </row>
    <row r="9984" spans="1:7" ht="30">
      <c r="A9984" s="333">
        <v>42293127</v>
      </c>
      <c r="B9984" s="333" t="s">
        <v>28430</v>
      </c>
      <c r="D9984" s="333" t="s">
        <v>28431</v>
      </c>
      <c r="E9984" s="333" t="s">
        <v>6754</v>
      </c>
      <c r="F9984" s="333" t="s">
        <v>6755</v>
      </c>
      <c r="G9984" s="333" t="s">
        <v>28432</v>
      </c>
    </row>
    <row r="9985" spans="1:7" ht="30">
      <c r="A9985" s="333">
        <v>42293128</v>
      </c>
      <c r="B9985" s="333" t="s">
        <v>28433</v>
      </c>
      <c r="D9985" s="333" t="s">
        <v>28434</v>
      </c>
      <c r="E9985" s="333" t="s">
        <v>6754</v>
      </c>
      <c r="F9985" s="333" t="s">
        <v>6755</v>
      </c>
      <c r="G9985" s="333" t="s">
        <v>28435</v>
      </c>
    </row>
    <row r="9986" spans="1:7" ht="45">
      <c r="A9986" s="333">
        <v>42293129</v>
      </c>
      <c r="B9986" s="333" t="s">
        <v>28436</v>
      </c>
      <c r="D9986" s="333" t="s">
        <v>28437</v>
      </c>
      <c r="E9986" s="333" t="s">
        <v>6754</v>
      </c>
      <c r="F9986" s="333" t="s">
        <v>6755</v>
      </c>
      <c r="G9986" s="333" t="s">
        <v>28438</v>
      </c>
    </row>
    <row r="9987" spans="1:7" ht="30">
      <c r="A9987" s="333">
        <v>42293130</v>
      </c>
      <c r="B9987" s="333" t="s">
        <v>28439</v>
      </c>
      <c r="D9987" s="333" t="s">
        <v>28440</v>
      </c>
      <c r="E9987" s="333" t="s">
        <v>6754</v>
      </c>
      <c r="F9987" s="333" t="s">
        <v>6755</v>
      </c>
      <c r="G9987" s="333" t="s">
        <v>28441</v>
      </c>
    </row>
    <row r="9988" spans="1:7" ht="45">
      <c r="A9988" s="333">
        <v>42293131</v>
      </c>
      <c r="B9988" s="333" t="s">
        <v>28442</v>
      </c>
      <c r="D9988" s="333" t="s">
        <v>28443</v>
      </c>
      <c r="E9988" s="333" t="s">
        <v>6754</v>
      </c>
      <c r="F9988" s="333" t="s">
        <v>6755</v>
      </c>
      <c r="G9988" s="333" t="s">
        <v>28444</v>
      </c>
    </row>
    <row r="9989" spans="1:7" ht="30">
      <c r="A9989" s="333">
        <v>42293132</v>
      </c>
      <c r="B9989" s="333" t="s">
        <v>28445</v>
      </c>
      <c r="D9989" s="333" t="s">
        <v>28381</v>
      </c>
      <c r="E9989" s="333" t="s">
        <v>6754</v>
      </c>
      <c r="F9989" s="333" t="s">
        <v>6755</v>
      </c>
      <c r="G9989" s="333" t="s">
        <v>28446</v>
      </c>
    </row>
    <row r="9990" spans="1:7" ht="30">
      <c r="A9990" s="333">
        <v>42293133</v>
      </c>
      <c r="B9990" s="333" t="s">
        <v>28447</v>
      </c>
      <c r="D9990" s="333" t="s">
        <v>28448</v>
      </c>
      <c r="E9990" s="333" t="s">
        <v>6754</v>
      </c>
      <c r="F9990" s="333" t="s">
        <v>6755</v>
      </c>
      <c r="G9990" s="333" t="s">
        <v>28449</v>
      </c>
    </row>
    <row r="9991" spans="1:7" ht="30">
      <c r="A9991" s="333">
        <v>42293134</v>
      </c>
      <c r="B9991" s="333" t="s">
        <v>28450</v>
      </c>
      <c r="D9991" s="333" t="s">
        <v>28451</v>
      </c>
      <c r="E9991" s="333" t="s">
        <v>6754</v>
      </c>
      <c r="F9991" s="333" t="s">
        <v>6755</v>
      </c>
      <c r="G9991" s="333" t="s">
        <v>28452</v>
      </c>
    </row>
    <row r="9992" spans="1:7" ht="30">
      <c r="A9992" s="333">
        <v>42293135</v>
      </c>
      <c r="B9992" s="333" t="s">
        <v>28453</v>
      </c>
      <c r="D9992" s="333" t="s">
        <v>28454</v>
      </c>
      <c r="E9992" s="333" t="s">
        <v>6754</v>
      </c>
      <c r="F9992" s="333" t="s">
        <v>6755</v>
      </c>
      <c r="G9992" s="333" t="s">
        <v>28455</v>
      </c>
    </row>
    <row r="9993" spans="1:7" ht="45">
      <c r="A9993" s="333">
        <v>42293136</v>
      </c>
      <c r="B9993" s="333" t="s">
        <v>28456</v>
      </c>
      <c r="D9993" s="333" t="s">
        <v>28457</v>
      </c>
      <c r="E9993" s="333" t="s">
        <v>6754</v>
      </c>
      <c r="F9993" s="333" t="s">
        <v>6755</v>
      </c>
      <c r="G9993" s="333" t="s">
        <v>28458</v>
      </c>
    </row>
    <row r="9994" spans="1:7" ht="45">
      <c r="A9994" s="333">
        <v>42293137</v>
      </c>
      <c r="B9994" s="333" t="s">
        <v>28459</v>
      </c>
      <c r="D9994" s="333" t="s">
        <v>28460</v>
      </c>
      <c r="E9994" s="333" t="s">
        <v>6754</v>
      </c>
      <c r="F9994" s="333" t="s">
        <v>6755</v>
      </c>
      <c r="G9994" s="333" t="s">
        <v>28461</v>
      </c>
    </row>
    <row r="9995" spans="1:7" ht="30">
      <c r="A9995" s="333">
        <v>42293138</v>
      </c>
      <c r="B9995" s="333" t="s">
        <v>28462</v>
      </c>
      <c r="D9995" s="333" t="s">
        <v>28463</v>
      </c>
      <c r="E9995" s="333" t="s">
        <v>6754</v>
      </c>
      <c r="F9995" s="333" t="s">
        <v>6755</v>
      </c>
      <c r="G9995" s="333" t="s">
        <v>28464</v>
      </c>
    </row>
    <row r="9996" spans="1:7">
      <c r="A9996" s="333">
        <v>42293139</v>
      </c>
      <c r="B9996" s="333" t="s">
        <v>28465</v>
      </c>
      <c r="D9996" s="333" t="s">
        <v>28466</v>
      </c>
      <c r="E9996" s="333" t="s">
        <v>6754</v>
      </c>
      <c r="F9996" s="333" t="s">
        <v>6755</v>
      </c>
      <c r="G9996" s="333" t="s">
        <v>28467</v>
      </c>
    </row>
    <row r="9997" spans="1:7">
      <c r="A9997" s="333">
        <v>42293200</v>
      </c>
      <c r="B9997" s="333" t="s">
        <v>28468</v>
      </c>
      <c r="D9997" s="333" t="s">
        <v>2173</v>
      </c>
      <c r="E9997" s="333" t="s">
        <v>2173</v>
      </c>
      <c r="F9997" s="333" t="s">
        <v>2173</v>
      </c>
      <c r="G9997" s="333" t="s">
        <v>2173</v>
      </c>
    </row>
    <row r="9998" spans="1:7">
      <c r="A9998" s="333">
        <v>42293201</v>
      </c>
      <c r="B9998" s="333" t="s">
        <v>28469</v>
      </c>
      <c r="D9998" s="333" t="s">
        <v>28470</v>
      </c>
      <c r="E9998" s="333" t="s">
        <v>6754</v>
      </c>
      <c r="F9998" s="333" t="s">
        <v>6755</v>
      </c>
      <c r="G9998" s="333" t="s">
        <v>28471</v>
      </c>
    </row>
    <row r="9999" spans="1:7">
      <c r="A9999" s="333">
        <v>42293300</v>
      </c>
      <c r="B9999" s="333" t="s">
        <v>28472</v>
      </c>
      <c r="D9999" s="333" t="s">
        <v>2173</v>
      </c>
      <c r="E9999" s="333" t="s">
        <v>2173</v>
      </c>
      <c r="F9999" s="333" t="s">
        <v>2173</v>
      </c>
      <c r="G9999" s="333" t="s">
        <v>2173</v>
      </c>
    </row>
    <row r="10000" spans="1:7" ht="30">
      <c r="A10000" s="333">
        <v>42293301</v>
      </c>
      <c r="B10000" s="333" t="s">
        <v>28473</v>
      </c>
      <c r="D10000" s="333" t="s">
        <v>28474</v>
      </c>
      <c r="E10000" s="333" t="s">
        <v>6754</v>
      </c>
      <c r="F10000" s="333" t="s">
        <v>6755</v>
      </c>
      <c r="G10000" s="333" t="s">
        <v>28475</v>
      </c>
    </row>
    <row r="10001" spans="1:7" ht="60">
      <c r="A10001" s="333">
        <v>42293302</v>
      </c>
      <c r="B10001" s="333" t="s">
        <v>28476</v>
      </c>
      <c r="D10001" s="333" t="s">
        <v>28477</v>
      </c>
      <c r="E10001" s="333" t="s">
        <v>6754</v>
      </c>
      <c r="F10001" s="333" t="s">
        <v>6755</v>
      </c>
      <c r="G10001" s="333" t="s">
        <v>28478</v>
      </c>
    </row>
    <row r="10002" spans="1:7" ht="30">
      <c r="A10002" s="333">
        <v>42293303</v>
      </c>
      <c r="B10002" s="333" t="s">
        <v>28479</v>
      </c>
      <c r="D10002" s="333" t="s">
        <v>28480</v>
      </c>
      <c r="E10002" s="333" t="s">
        <v>6754</v>
      </c>
      <c r="F10002" s="333" t="s">
        <v>6755</v>
      </c>
      <c r="G10002" s="333" t="s">
        <v>28481</v>
      </c>
    </row>
    <row r="10003" spans="1:7" ht="30">
      <c r="A10003" s="333">
        <v>42293304</v>
      </c>
      <c r="B10003" s="333" t="s">
        <v>28482</v>
      </c>
      <c r="D10003" s="333" t="s">
        <v>28483</v>
      </c>
      <c r="E10003" s="333" t="s">
        <v>6754</v>
      </c>
      <c r="F10003" s="333" t="s">
        <v>6755</v>
      </c>
      <c r="G10003" s="333" t="s">
        <v>28484</v>
      </c>
    </row>
    <row r="10004" spans="1:7">
      <c r="A10004" s="333">
        <v>42293400</v>
      </c>
      <c r="B10004" s="333" t="s">
        <v>28485</v>
      </c>
      <c r="D10004" s="333" t="s">
        <v>2173</v>
      </c>
      <c r="E10004" s="333" t="s">
        <v>2173</v>
      </c>
      <c r="F10004" s="333" t="s">
        <v>2173</v>
      </c>
      <c r="G10004" s="333" t="s">
        <v>2173</v>
      </c>
    </row>
    <row r="10005" spans="1:7" ht="30">
      <c r="A10005" s="333">
        <v>42293401</v>
      </c>
      <c r="B10005" s="333" t="s">
        <v>28486</v>
      </c>
      <c r="D10005" s="333" t="s">
        <v>28487</v>
      </c>
      <c r="E10005" s="333" t="s">
        <v>6754</v>
      </c>
      <c r="F10005" s="333" t="s">
        <v>6755</v>
      </c>
      <c r="G10005" s="333" t="s">
        <v>28488</v>
      </c>
    </row>
    <row r="10006" spans="1:7" ht="30">
      <c r="A10006" s="333">
        <v>42293403</v>
      </c>
      <c r="B10006" s="333" t="s">
        <v>28489</v>
      </c>
      <c r="D10006" s="333" t="s">
        <v>28490</v>
      </c>
      <c r="E10006" s="333" t="s">
        <v>6754</v>
      </c>
      <c r="F10006" s="333" t="s">
        <v>6755</v>
      </c>
      <c r="G10006" s="333" t="s">
        <v>28491</v>
      </c>
    </row>
    <row r="10007" spans="1:7" ht="30">
      <c r="A10007" s="333">
        <v>42293404</v>
      </c>
      <c r="B10007" s="333" t="s">
        <v>28492</v>
      </c>
      <c r="D10007" s="333" t="s">
        <v>28493</v>
      </c>
      <c r="E10007" s="333" t="s">
        <v>6754</v>
      </c>
      <c r="F10007" s="333" t="s">
        <v>6755</v>
      </c>
      <c r="G10007" s="333" t="s">
        <v>28494</v>
      </c>
    </row>
    <row r="10008" spans="1:7" ht="30">
      <c r="A10008" s="333">
        <v>42293405</v>
      </c>
      <c r="B10008" s="333" t="s">
        <v>28495</v>
      </c>
      <c r="D10008" s="333" t="s">
        <v>28496</v>
      </c>
      <c r="E10008" s="333" t="s">
        <v>6754</v>
      </c>
      <c r="F10008" s="333" t="s">
        <v>6755</v>
      </c>
      <c r="G10008" s="333" t="s">
        <v>28497</v>
      </c>
    </row>
    <row r="10009" spans="1:7" ht="30">
      <c r="A10009" s="333">
        <v>42293406</v>
      </c>
      <c r="B10009" s="333" t="s">
        <v>28498</v>
      </c>
      <c r="D10009" s="333" t="s">
        <v>28499</v>
      </c>
      <c r="E10009" s="333" t="s">
        <v>6754</v>
      </c>
      <c r="F10009" s="333" t="s">
        <v>6755</v>
      </c>
      <c r="G10009" s="333" t="s">
        <v>28500</v>
      </c>
    </row>
    <row r="10010" spans="1:7" ht="30">
      <c r="A10010" s="333">
        <v>42293407</v>
      </c>
      <c r="B10010" s="333" t="s">
        <v>28501</v>
      </c>
      <c r="D10010" s="333" t="s">
        <v>28502</v>
      </c>
      <c r="E10010" s="333" t="s">
        <v>6754</v>
      </c>
      <c r="F10010" s="333" t="s">
        <v>6755</v>
      </c>
      <c r="G10010" s="333" t="s">
        <v>28503</v>
      </c>
    </row>
    <row r="10011" spans="1:7">
      <c r="A10011" s="333">
        <v>42293500</v>
      </c>
      <c r="B10011" s="333" t="s">
        <v>28504</v>
      </c>
      <c r="D10011" s="333" t="s">
        <v>2173</v>
      </c>
      <c r="E10011" s="333" t="s">
        <v>2173</v>
      </c>
      <c r="F10011" s="333" t="s">
        <v>2173</v>
      </c>
      <c r="G10011" s="333" t="s">
        <v>2173</v>
      </c>
    </row>
    <row r="10012" spans="1:7" ht="45">
      <c r="A10012" s="333">
        <v>42293501</v>
      </c>
      <c r="B10012" s="333" t="s">
        <v>28505</v>
      </c>
      <c r="D10012" s="333" t="s">
        <v>28506</v>
      </c>
      <c r="E10012" s="333" t="s">
        <v>6754</v>
      </c>
      <c r="F10012" s="333" t="s">
        <v>6755</v>
      </c>
      <c r="G10012" s="333" t="s">
        <v>28507</v>
      </c>
    </row>
    <row r="10013" spans="1:7" ht="45">
      <c r="A10013" s="333">
        <v>42293502</v>
      </c>
      <c r="B10013" s="333" t="s">
        <v>28508</v>
      </c>
      <c r="D10013" s="333" t="s">
        <v>28509</v>
      </c>
      <c r="E10013" s="333" t="s">
        <v>6754</v>
      </c>
      <c r="F10013" s="333" t="s">
        <v>6755</v>
      </c>
      <c r="G10013" s="333" t="s">
        <v>28510</v>
      </c>
    </row>
    <row r="10014" spans="1:7" ht="45">
      <c r="A10014" s="333">
        <v>42293503</v>
      </c>
      <c r="B10014" s="333" t="s">
        <v>28511</v>
      </c>
      <c r="D10014" s="333" t="s">
        <v>28512</v>
      </c>
      <c r="E10014" s="333" t="s">
        <v>6754</v>
      </c>
      <c r="F10014" s="333" t="s">
        <v>6755</v>
      </c>
      <c r="G10014" s="333" t="s">
        <v>28513</v>
      </c>
    </row>
    <row r="10015" spans="1:7" ht="45">
      <c r="A10015" s="333">
        <v>42293504</v>
      </c>
      <c r="B10015" s="333" t="s">
        <v>28514</v>
      </c>
      <c r="D10015" s="333" t="s">
        <v>28515</v>
      </c>
      <c r="E10015" s="333" t="s">
        <v>6754</v>
      </c>
      <c r="F10015" s="333" t="s">
        <v>6755</v>
      </c>
      <c r="G10015" s="333" t="s">
        <v>28516</v>
      </c>
    </row>
    <row r="10016" spans="1:7" ht="60">
      <c r="A10016" s="333">
        <v>42293505</v>
      </c>
      <c r="B10016" s="333" t="s">
        <v>28517</v>
      </c>
      <c r="D10016" s="333" t="s">
        <v>28518</v>
      </c>
      <c r="E10016" s="333" t="s">
        <v>6754</v>
      </c>
      <c r="F10016" s="333" t="s">
        <v>6755</v>
      </c>
      <c r="G10016" s="333" t="s">
        <v>28519</v>
      </c>
    </row>
    <row r="10017" spans="1:7" ht="45">
      <c r="A10017" s="333">
        <v>42293506</v>
      </c>
      <c r="B10017" s="333" t="s">
        <v>28520</v>
      </c>
      <c r="D10017" s="333" t="s">
        <v>28521</v>
      </c>
      <c r="E10017" s="333" t="s">
        <v>6754</v>
      </c>
      <c r="F10017" s="333" t="s">
        <v>6755</v>
      </c>
      <c r="G10017" s="333" t="s">
        <v>28522</v>
      </c>
    </row>
    <row r="10018" spans="1:7" ht="60">
      <c r="A10018" s="333">
        <v>42293507</v>
      </c>
      <c r="B10018" s="333" t="s">
        <v>28523</v>
      </c>
      <c r="D10018" s="333" t="s">
        <v>28524</v>
      </c>
      <c r="E10018" s="333" t="s">
        <v>6754</v>
      </c>
      <c r="F10018" s="333" t="s">
        <v>6755</v>
      </c>
      <c r="G10018" s="333" t="s">
        <v>28525</v>
      </c>
    </row>
    <row r="10019" spans="1:7" ht="30">
      <c r="A10019" s="333">
        <v>42293508</v>
      </c>
      <c r="B10019" s="333" t="s">
        <v>28526</v>
      </c>
      <c r="D10019" s="333" t="s">
        <v>28527</v>
      </c>
      <c r="E10019" s="333" t="s">
        <v>6754</v>
      </c>
      <c r="F10019" s="333" t="s">
        <v>6755</v>
      </c>
      <c r="G10019" s="333" t="s">
        <v>28528</v>
      </c>
    </row>
    <row r="10020" spans="1:7" ht="45">
      <c r="A10020" s="333">
        <v>42293509</v>
      </c>
      <c r="B10020" s="333" t="s">
        <v>28529</v>
      </c>
      <c r="D10020" s="333" t="s">
        <v>28530</v>
      </c>
      <c r="E10020" s="333" t="s">
        <v>6754</v>
      </c>
      <c r="F10020" s="333" t="s">
        <v>6755</v>
      </c>
      <c r="G10020" s="333" t="s">
        <v>28531</v>
      </c>
    </row>
    <row r="10021" spans="1:7">
      <c r="A10021" s="333">
        <v>42293600</v>
      </c>
      <c r="B10021" s="333" t="s">
        <v>28532</v>
      </c>
      <c r="D10021" s="333" t="s">
        <v>2173</v>
      </c>
      <c r="E10021" s="333" t="s">
        <v>2173</v>
      </c>
      <c r="F10021" s="333" t="s">
        <v>2173</v>
      </c>
      <c r="G10021" s="333" t="s">
        <v>2173</v>
      </c>
    </row>
    <row r="10022" spans="1:7" ht="30">
      <c r="A10022" s="333">
        <v>42293601</v>
      </c>
      <c r="B10022" s="333" t="s">
        <v>28533</v>
      </c>
      <c r="D10022" s="333" t="s">
        <v>28297</v>
      </c>
      <c r="E10022" s="333" t="s">
        <v>6754</v>
      </c>
      <c r="F10022" s="333" t="s">
        <v>6755</v>
      </c>
      <c r="G10022" s="333" t="s">
        <v>28534</v>
      </c>
    </row>
    <row r="10023" spans="1:7" ht="30">
      <c r="A10023" s="333">
        <v>42293602</v>
      </c>
      <c r="B10023" s="333" t="s">
        <v>28535</v>
      </c>
      <c r="D10023" s="333" t="s">
        <v>28536</v>
      </c>
      <c r="E10023" s="333" t="s">
        <v>6754</v>
      </c>
      <c r="F10023" s="333" t="s">
        <v>6755</v>
      </c>
      <c r="G10023" s="333" t="s">
        <v>28537</v>
      </c>
    </row>
    <row r="10024" spans="1:7" ht="30">
      <c r="A10024" s="333">
        <v>42293603</v>
      </c>
      <c r="B10024" s="333" t="s">
        <v>28538</v>
      </c>
      <c r="D10024" s="333" t="s">
        <v>28506</v>
      </c>
      <c r="E10024" s="333" t="s">
        <v>6754</v>
      </c>
      <c r="F10024" s="333" t="s">
        <v>6755</v>
      </c>
      <c r="G10024" s="333" t="s">
        <v>28539</v>
      </c>
    </row>
    <row r="10025" spans="1:7">
      <c r="A10025" s="333">
        <v>42293700</v>
      </c>
      <c r="B10025" s="333" t="s">
        <v>28540</v>
      </c>
      <c r="D10025" s="333" t="s">
        <v>2173</v>
      </c>
      <c r="E10025" s="333" t="s">
        <v>2173</v>
      </c>
      <c r="F10025" s="333" t="s">
        <v>2173</v>
      </c>
      <c r="G10025" s="333" t="s">
        <v>2173</v>
      </c>
    </row>
    <row r="10026" spans="1:7" ht="30">
      <c r="A10026" s="333">
        <v>42293701</v>
      </c>
      <c r="B10026" s="333" t="s">
        <v>28541</v>
      </c>
      <c r="D10026" s="333" t="s">
        <v>28542</v>
      </c>
      <c r="E10026" s="333" t="s">
        <v>6754</v>
      </c>
      <c r="F10026" s="333" t="s">
        <v>6755</v>
      </c>
      <c r="G10026" s="333" t="s">
        <v>28543</v>
      </c>
    </row>
    <row r="10027" spans="1:7" ht="30">
      <c r="A10027" s="333">
        <v>42293702</v>
      </c>
      <c r="B10027" s="333" t="s">
        <v>28544</v>
      </c>
      <c r="D10027" s="333" t="s">
        <v>28545</v>
      </c>
      <c r="E10027" s="333" t="s">
        <v>6754</v>
      </c>
      <c r="F10027" s="333" t="s">
        <v>6755</v>
      </c>
      <c r="G10027" s="333" t="s">
        <v>28546</v>
      </c>
    </row>
    <row r="10028" spans="1:7" ht="30">
      <c r="A10028" s="333">
        <v>42293703</v>
      </c>
      <c r="B10028" s="333" t="s">
        <v>28547</v>
      </c>
      <c r="D10028" s="333" t="s">
        <v>28548</v>
      </c>
      <c r="E10028" s="333" t="s">
        <v>6754</v>
      </c>
      <c r="F10028" s="333" t="s">
        <v>6755</v>
      </c>
      <c r="G10028" s="333" t="s">
        <v>28549</v>
      </c>
    </row>
    <row r="10029" spans="1:7" ht="30">
      <c r="A10029" s="333">
        <v>42293800</v>
      </c>
      <c r="B10029" s="333" t="s">
        <v>28550</v>
      </c>
      <c r="D10029" s="333" t="s">
        <v>2173</v>
      </c>
      <c r="E10029" s="333" t="s">
        <v>2173</v>
      </c>
      <c r="F10029" s="333" t="s">
        <v>2173</v>
      </c>
      <c r="G10029" s="333" t="s">
        <v>2173</v>
      </c>
    </row>
    <row r="10030" spans="1:7" ht="45">
      <c r="A10030" s="333">
        <v>42293801</v>
      </c>
      <c r="B10030" s="333" t="s">
        <v>28551</v>
      </c>
      <c r="D10030" s="333" t="s">
        <v>28552</v>
      </c>
      <c r="E10030" s="333" t="s">
        <v>6754</v>
      </c>
      <c r="F10030" s="333" t="s">
        <v>6755</v>
      </c>
      <c r="G10030" s="333" t="s">
        <v>28553</v>
      </c>
    </row>
    <row r="10031" spans="1:7" ht="30">
      <c r="A10031" s="333">
        <v>42293802</v>
      </c>
      <c r="B10031" s="333" t="s">
        <v>28554</v>
      </c>
      <c r="D10031" s="333" t="s">
        <v>28555</v>
      </c>
      <c r="E10031" s="333" t="s">
        <v>6754</v>
      </c>
      <c r="F10031" s="333" t="s">
        <v>6755</v>
      </c>
      <c r="G10031" s="333" t="s">
        <v>28556</v>
      </c>
    </row>
    <row r="10032" spans="1:7" ht="30">
      <c r="A10032" s="333">
        <v>42293803</v>
      </c>
      <c r="B10032" s="333" t="s">
        <v>28557</v>
      </c>
      <c r="D10032" s="333" t="s">
        <v>28558</v>
      </c>
      <c r="E10032" s="333" t="s">
        <v>6754</v>
      </c>
      <c r="F10032" s="333" t="s">
        <v>6755</v>
      </c>
      <c r="G10032" s="333" t="s">
        <v>28559</v>
      </c>
    </row>
    <row r="10033" spans="1:7" ht="30">
      <c r="A10033" s="333">
        <v>42293804</v>
      </c>
      <c r="B10033" s="333" t="s">
        <v>28560</v>
      </c>
      <c r="D10033" s="333" t="s">
        <v>28561</v>
      </c>
      <c r="E10033" s="333" t="s">
        <v>6754</v>
      </c>
      <c r="F10033" s="333" t="s">
        <v>6755</v>
      </c>
      <c r="G10033" s="333" t="s">
        <v>28562</v>
      </c>
    </row>
    <row r="10034" spans="1:7">
      <c r="A10034" s="333">
        <v>42293900</v>
      </c>
      <c r="B10034" s="333" t="s">
        <v>28563</v>
      </c>
      <c r="D10034" s="333" t="s">
        <v>2173</v>
      </c>
      <c r="E10034" s="333" t="s">
        <v>2173</v>
      </c>
      <c r="F10034" s="333" t="s">
        <v>2173</v>
      </c>
      <c r="G10034" s="333" t="s">
        <v>2173</v>
      </c>
    </row>
    <row r="10035" spans="1:7" ht="30">
      <c r="A10035" s="333">
        <v>42293901</v>
      </c>
      <c r="B10035" s="333" t="s">
        <v>28564</v>
      </c>
      <c r="D10035" s="333" t="s">
        <v>28565</v>
      </c>
      <c r="E10035" s="333" t="s">
        <v>6754</v>
      </c>
      <c r="F10035" s="333" t="s">
        <v>6755</v>
      </c>
      <c r="G10035" s="333" t="s">
        <v>28566</v>
      </c>
    </row>
    <row r="10036" spans="1:7" ht="30">
      <c r="A10036" s="333">
        <v>42293902</v>
      </c>
      <c r="B10036" s="333" t="s">
        <v>28567</v>
      </c>
      <c r="D10036" s="333" t="s">
        <v>28568</v>
      </c>
      <c r="E10036" s="333" t="s">
        <v>6754</v>
      </c>
      <c r="F10036" s="333" t="s">
        <v>6755</v>
      </c>
      <c r="G10036" s="333" t="s">
        <v>28569</v>
      </c>
    </row>
    <row r="10037" spans="1:7">
      <c r="A10037" s="333">
        <v>42294000</v>
      </c>
      <c r="B10037" s="333" t="s">
        <v>28570</v>
      </c>
      <c r="D10037" s="333" t="s">
        <v>2173</v>
      </c>
      <c r="E10037" s="333" t="s">
        <v>2173</v>
      </c>
      <c r="F10037" s="333" t="s">
        <v>2173</v>
      </c>
      <c r="G10037" s="333" t="s">
        <v>2173</v>
      </c>
    </row>
    <row r="10038" spans="1:7" ht="30">
      <c r="A10038" s="333">
        <v>42294001</v>
      </c>
      <c r="B10038" s="333" t="s">
        <v>28571</v>
      </c>
      <c r="D10038" s="333" t="s">
        <v>28572</v>
      </c>
      <c r="E10038" s="333" t="s">
        <v>6754</v>
      </c>
      <c r="F10038" s="333" t="s">
        <v>6755</v>
      </c>
      <c r="G10038" s="333" t="s">
        <v>28573</v>
      </c>
    </row>
    <row r="10039" spans="1:7" ht="30">
      <c r="A10039" s="333">
        <v>42294002</v>
      </c>
      <c r="B10039" s="333" t="s">
        <v>28574</v>
      </c>
      <c r="D10039" s="333" t="s">
        <v>28575</v>
      </c>
      <c r="E10039" s="333" t="s">
        <v>6754</v>
      </c>
      <c r="F10039" s="333" t="s">
        <v>6755</v>
      </c>
      <c r="G10039" s="333" t="s">
        <v>28576</v>
      </c>
    </row>
    <row r="10040" spans="1:7" ht="30">
      <c r="A10040" s="333">
        <v>42294003</v>
      </c>
      <c r="B10040" s="333" t="s">
        <v>28577</v>
      </c>
      <c r="D10040" s="333" t="s">
        <v>28578</v>
      </c>
      <c r="E10040" s="333" t="s">
        <v>6754</v>
      </c>
      <c r="F10040" s="333" t="s">
        <v>6755</v>
      </c>
      <c r="G10040" s="333" t="s">
        <v>28579</v>
      </c>
    </row>
    <row r="10041" spans="1:7">
      <c r="A10041" s="333">
        <v>42294100</v>
      </c>
      <c r="B10041" s="333" t="s">
        <v>28580</v>
      </c>
      <c r="D10041" s="333" t="s">
        <v>2173</v>
      </c>
      <c r="E10041" s="333" t="s">
        <v>2173</v>
      </c>
      <c r="F10041" s="333" t="s">
        <v>2173</v>
      </c>
      <c r="G10041" s="333" t="s">
        <v>2173</v>
      </c>
    </row>
    <row r="10042" spans="1:7" ht="30">
      <c r="A10042" s="333">
        <v>42294101</v>
      </c>
      <c r="B10042" s="333" t="s">
        <v>28581</v>
      </c>
      <c r="D10042" s="333" t="s">
        <v>28582</v>
      </c>
      <c r="E10042" s="333" t="s">
        <v>6754</v>
      </c>
      <c r="F10042" s="333" t="s">
        <v>6755</v>
      </c>
      <c r="G10042" s="333" t="s">
        <v>28583</v>
      </c>
    </row>
    <row r="10043" spans="1:7" ht="45">
      <c r="A10043" s="333">
        <v>42294102</v>
      </c>
      <c r="B10043" s="333" t="s">
        <v>28584</v>
      </c>
      <c r="D10043" s="333" t="s">
        <v>28585</v>
      </c>
      <c r="E10043" s="333" t="s">
        <v>6754</v>
      </c>
      <c r="F10043" s="333" t="s">
        <v>6755</v>
      </c>
      <c r="G10043" s="333" t="s">
        <v>28586</v>
      </c>
    </row>
    <row r="10044" spans="1:7" ht="45">
      <c r="A10044" s="333">
        <v>42294103</v>
      </c>
      <c r="B10044" s="333" t="s">
        <v>28587</v>
      </c>
      <c r="D10044" s="333" t="s">
        <v>28588</v>
      </c>
      <c r="E10044" s="333" t="s">
        <v>6754</v>
      </c>
      <c r="F10044" s="333" t="s">
        <v>6755</v>
      </c>
      <c r="G10044" s="333" t="s">
        <v>28589</v>
      </c>
    </row>
    <row r="10045" spans="1:7">
      <c r="A10045" s="333">
        <v>42294200</v>
      </c>
      <c r="B10045" s="333" t="s">
        <v>28590</v>
      </c>
      <c r="D10045" s="333" t="s">
        <v>2173</v>
      </c>
      <c r="E10045" s="333" t="s">
        <v>2173</v>
      </c>
      <c r="F10045" s="333" t="s">
        <v>2173</v>
      </c>
      <c r="G10045" s="333" t="s">
        <v>2173</v>
      </c>
    </row>
    <row r="10046" spans="1:7" ht="30">
      <c r="A10046" s="333">
        <v>42294201</v>
      </c>
      <c r="B10046" s="333" t="s">
        <v>28591</v>
      </c>
      <c r="D10046" s="333" t="s">
        <v>28592</v>
      </c>
      <c r="E10046" s="333" t="s">
        <v>6754</v>
      </c>
      <c r="F10046" s="333" t="s">
        <v>6755</v>
      </c>
      <c r="G10046" s="333" t="s">
        <v>28593</v>
      </c>
    </row>
    <row r="10047" spans="1:7" ht="45">
      <c r="A10047" s="333">
        <v>42294202</v>
      </c>
      <c r="B10047" s="333" t="s">
        <v>28594</v>
      </c>
      <c r="D10047" s="333" t="s">
        <v>28595</v>
      </c>
      <c r="E10047" s="333" t="s">
        <v>6754</v>
      </c>
      <c r="F10047" s="333" t="s">
        <v>6755</v>
      </c>
      <c r="G10047" s="333" t="s">
        <v>28596</v>
      </c>
    </row>
    <row r="10048" spans="1:7" ht="30">
      <c r="A10048" s="333">
        <v>42294203</v>
      </c>
      <c r="B10048" s="333" t="s">
        <v>28597</v>
      </c>
      <c r="D10048" s="333" t="s">
        <v>28598</v>
      </c>
      <c r="E10048" s="333" t="s">
        <v>6754</v>
      </c>
      <c r="F10048" s="333" t="s">
        <v>6755</v>
      </c>
      <c r="G10048" s="333" t="s">
        <v>28599</v>
      </c>
    </row>
    <row r="10049" spans="1:7" ht="30">
      <c r="A10049" s="333">
        <v>42294204</v>
      </c>
      <c r="B10049" s="333" t="s">
        <v>28600</v>
      </c>
      <c r="D10049" s="333" t="s">
        <v>28601</v>
      </c>
      <c r="E10049" s="333" t="s">
        <v>6754</v>
      </c>
      <c r="F10049" s="333" t="s">
        <v>6755</v>
      </c>
      <c r="G10049" s="333" t="s">
        <v>28602</v>
      </c>
    </row>
    <row r="10050" spans="1:7" ht="60">
      <c r="A10050" s="333">
        <v>42294205</v>
      </c>
      <c r="B10050" s="333" t="s">
        <v>28603</v>
      </c>
      <c r="D10050" s="333" t="s">
        <v>28604</v>
      </c>
      <c r="E10050" s="333" t="s">
        <v>6754</v>
      </c>
      <c r="F10050" s="333" t="s">
        <v>6755</v>
      </c>
      <c r="G10050" s="333" t="s">
        <v>28605</v>
      </c>
    </row>
    <row r="10051" spans="1:7" ht="45">
      <c r="A10051" s="333">
        <v>42294206</v>
      </c>
      <c r="B10051" s="333" t="s">
        <v>28606</v>
      </c>
      <c r="D10051" s="333" t="s">
        <v>28607</v>
      </c>
      <c r="E10051" s="333" t="s">
        <v>6754</v>
      </c>
      <c r="F10051" s="333" t="s">
        <v>6755</v>
      </c>
      <c r="G10051" s="333" t="s">
        <v>28608</v>
      </c>
    </row>
    <row r="10052" spans="1:7" ht="45">
      <c r="A10052" s="333">
        <v>42294207</v>
      </c>
      <c r="B10052" s="333" t="s">
        <v>28609</v>
      </c>
      <c r="D10052" s="333" t="s">
        <v>28610</v>
      </c>
      <c r="E10052" s="333" t="s">
        <v>6754</v>
      </c>
      <c r="F10052" s="333" t="s">
        <v>6755</v>
      </c>
      <c r="G10052" s="333" t="s">
        <v>28611</v>
      </c>
    </row>
    <row r="10053" spans="1:7" ht="45">
      <c r="A10053" s="333">
        <v>42294208</v>
      </c>
      <c r="B10053" s="333" t="s">
        <v>28612</v>
      </c>
      <c r="D10053" s="333" t="s">
        <v>28613</v>
      </c>
      <c r="E10053" s="333" t="s">
        <v>6754</v>
      </c>
      <c r="F10053" s="333" t="s">
        <v>6755</v>
      </c>
      <c r="G10053" s="333" t="s">
        <v>28614</v>
      </c>
    </row>
    <row r="10054" spans="1:7" ht="45">
      <c r="A10054" s="333">
        <v>42294209</v>
      </c>
      <c r="B10054" s="333" t="s">
        <v>28615</v>
      </c>
      <c r="D10054" s="333" t="s">
        <v>28616</v>
      </c>
      <c r="E10054" s="333" t="s">
        <v>6754</v>
      </c>
      <c r="F10054" s="333" t="s">
        <v>6755</v>
      </c>
      <c r="G10054" s="333" t="s">
        <v>28617</v>
      </c>
    </row>
    <row r="10055" spans="1:7" ht="30">
      <c r="A10055" s="333">
        <v>42294210</v>
      </c>
      <c r="B10055" s="333" t="s">
        <v>28618</v>
      </c>
      <c r="D10055" s="333" t="s">
        <v>28619</v>
      </c>
      <c r="E10055" s="333" t="s">
        <v>6754</v>
      </c>
      <c r="F10055" s="333" t="s">
        <v>6755</v>
      </c>
      <c r="G10055" s="333" t="s">
        <v>28620</v>
      </c>
    </row>
    <row r="10056" spans="1:7" ht="45">
      <c r="A10056" s="333">
        <v>42294211</v>
      </c>
      <c r="B10056" s="333" t="s">
        <v>28621</v>
      </c>
      <c r="D10056" s="333" t="s">
        <v>28622</v>
      </c>
      <c r="E10056" s="333" t="s">
        <v>6754</v>
      </c>
      <c r="F10056" s="333" t="s">
        <v>6755</v>
      </c>
      <c r="G10056" s="333" t="s">
        <v>28623</v>
      </c>
    </row>
    <row r="10057" spans="1:7" ht="30">
      <c r="A10057" s="333">
        <v>42294212</v>
      </c>
      <c r="B10057" s="333" t="s">
        <v>28624</v>
      </c>
      <c r="D10057" s="333" t="s">
        <v>28625</v>
      </c>
      <c r="E10057" s="333" t="s">
        <v>6754</v>
      </c>
      <c r="F10057" s="333" t="s">
        <v>6755</v>
      </c>
      <c r="G10057" s="333" t="s">
        <v>28626</v>
      </c>
    </row>
    <row r="10058" spans="1:7" ht="30">
      <c r="A10058" s="333">
        <v>42294213</v>
      </c>
      <c r="B10058" s="333" t="s">
        <v>28627</v>
      </c>
      <c r="D10058" s="333" t="s">
        <v>28628</v>
      </c>
      <c r="E10058" s="333" t="s">
        <v>6754</v>
      </c>
      <c r="F10058" s="333" t="s">
        <v>6755</v>
      </c>
      <c r="G10058" s="333" t="s">
        <v>28629</v>
      </c>
    </row>
    <row r="10059" spans="1:7" ht="45">
      <c r="A10059" s="333">
        <v>42294214</v>
      </c>
      <c r="B10059" s="333" t="s">
        <v>28630</v>
      </c>
      <c r="D10059" s="333" t="s">
        <v>28631</v>
      </c>
      <c r="E10059" s="333" t="s">
        <v>6754</v>
      </c>
      <c r="F10059" s="333" t="s">
        <v>6755</v>
      </c>
      <c r="G10059" s="333" t="s">
        <v>28632</v>
      </c>
    </row>
    <row r="10060" spans="1:7" ht="30">
      <c r="A10060" s="333">
        <v>42294215</v>
      </c>
      <c r="B10060" s="333" t="s">
        <v>28633</v>
      </c>
      <c r="D10060" s="333" t="s">
        <v>28634</v>
      </c>
      <c r="E10060" s="333" t="s">
        <v>6754</v>
      </c>
      <c r="F10060" s="333" t="s">
        <v>6755</v>
      </c>
      <c r="G10060" s="333" t="s">
        <v>28635</v>
      </c>
    </row>
    <row r="10061" spans="1:7" ht="45">
      <c r="A10061" s="333">
        <v>42294216</v>
      </c>
      <c r="B10061" s="333" t="s">
        <v>28636</v>
      </c>
      <c r="D10061" s="333" t="s">
        <v>28637</v>
      </c>
      <c r="E10061" s="333" t="s">
        <v>6754</v>
      </c>
      <c r="F10061" s="333" t="s">
        <v>6755</v>
      </c>
      <c r="G10061" s="333" t="s">
        <v>28638</v>
      </c>
    </row>
    <row r="10062" spans="1:7" ht="30">
      <c r="A10062" s="333">
        <v>42294217</v>
      </c>
      <c r="B10062" s="333" t="s">
        <v>28639</v>
      </c>
      <c r="D10062" s="333" t="s">
        <v>28640</v>
      </c>
      <c r="E10062" s="333" t="s">
        <v>6754</v>
      </c>
      <c r="F10062" s="333" t="s">
        <v>6755</v>
      </c>
      <c r="G10062" s="333" t="s">
        <v>28641</v>
      </c>
    </row>
    <row r="10063" spans="1:7" ht="60">
      <c r="A10063" s="333">
        <v>42294218</v>
      </c>
      <c r="B10063" s="333" t="s">
        <v>28642</v>
      </c>
      <c r="D10063" s="333" t="s">
        <v>28643</v>
      </c>
      <c r="E10063" s="333" t="s">
        <v>6754</v>
      </c>
      <c r="F10063" s="333" t="s">
        <v>6755</v>
      </c>
      <c r="G10063" s="333" t="s">
        <v>28644</v>
      </c>
    </row>
    <row r="10064" spans="1:7" ht="60">
      <c r="A10064" s="333">
        <v>42294219</v>
      </c>
      <c r="B10064" s="333" t="s">
        <v>28645</v>
      </c>
      <c r="D10064" s="333" t="s">
        <v>28646</v>
      </c>
      <c r="E10064" s="333" t="s">
        <v>6754</v>
      </c>
      <c r="F10064" s="333" t="s">
        <v>6755</v>
      </c>
      <c r="G10064" s="333" t="s">
        <v>28647</v>
      </c>
    </row>
    <row r="10065" spans="1:7" ht="30">
      <c r="A10065" s="333">
        <v>42294220</v>
      </c>
      <c r="B10065" s="333" t="s">
        <v>28648</v>
      </c>
      <c r="D10065" s="333" t="s">
        <v>28649</v>
      </c>
      <c r="E10065" s="333" t="s">
        <v>6754</v>
      </c>
      <c r="F10065" s="333" t="s">
        <v>6755</v>
      </c>
      <c r="G10065" s="333" t="s">
        <v>28650</v>
      </c>
    </row>
    <row r="10066" spans="1:7">
      <c r="A10066" s="333">
        <v>42294300</v>
      </c>
      <c r="B10066" s="333" t="s">
        <v>28651</v>
      </c>
      <c r="D10066" s="333" t="s">
        <v>2173</v>
      </c>
      <c r="E10066" s="333" t="s">
        <v>2173</v>
      </c>
      <c r="F10066" s="333" t="s">
        <v>2173</v>
      </c>
      <c r="G10066" s="333" t="s">
        <v>2173</v>
      </c>
    </row>
    <row r="10067" spans="1:7" ht="30">
      <c r="A10067" s="333">
        <v>42294301</v>
      </c>
      <c r="B10067" s="333" t="s">
        <v>28652</v>
      </c>
      <c r="D10067" s="333" t="s">
        <v>28653</v>
      </c>
      <c r="E10067" s="333" t="s">
        <v>6754</v>
      </c>
      <c r="F10067" s="333" t="s">
        <v>6755</v>
      </c>
      <c r="G10067" s="333" t="s">
        <v>28654</v>
      </c>
    </row>
    <row r="10068" spans="1:7" ht="45">
      <c r="A10068" s="333">
        <v>42294302</v>
      </c>
      <c r="B10068" s="333" t="s">
        <v>28655</v>
      </c>
      <c r="D10068" s="333" t="s">
        <v>28656</v>
      </c>
      <c r="E10068" s="333" t="s">
        <v>6754</v>
      </c>
      <c r="F10068" s="333" t="s">
        <v>6755</v>
      </c>
      <c r="G10068" s="333" t="s">
        <v>28657</v>
      </c>
    </row>
    <row r="10069" spans="1:7" ht="45">
      <c r="A10069" s="333">
        <v>42294303</v>
      </c>
      <c r="B10069" s="333" t="s">
        <v>28658</v>
      </c>
      <c r="D10069" s="333" t="s">
        <v>28659</v>
      </c>
      <c r="E10069" s="333" t="s">
        <v>6754</v>
      </c>
      <c r="F10069" s="333" t="s">
        <v>6755</v>
      </c>
      <c r="G10069" s="333" t="s">
        <v>28660</v>
      </c>
    </row>
    <row r="10070" spans="1:7" ht="30">
      <c r="A10070" s="333">
        <v>42294304</v>
      </c>
      <c r="B10070" s="333" t="s">
        <v>28661</v>
      </c>
      <c r="D10070" s="333" t="s">
        <v>28662</v>
      </c>
      <c r="E10070" s="333" t="s">
        <v>6754</v>
      </c>
      <c r="F10070" s="333" t="s">
        <v>6755</v>
      </c>
      <c r="G10070" s="333" t="s">
        <v>28663</v>
      </c>
    </row>
    <row r="10071" spans="1:7" ht="30">
      <c r="A10071" s="333">
        <v>42294305</v>
      </c>
      <c r="B10071" s="333" t="s">
        <v>28664</v>
      </c>
      <c r="D10071" s="333" t="s">
        <v>28665</v>
      </c>
      <c r="E10071" s="333" t="s">
        <v>6754</v>
      </c>
      <c r="F10071" s="333" t="s">
        <v>6755</v>
      </c>
      <c r="G10071" s="333" t="s">
        <v>28666</v>
      </c>
    </row>
    <row r="10072" spans="1:7" ht="30">
      <c r="A10072" s="333">
        <v>42294306</v>
      </c>
      <c r="B10072" s="333" t="s">
        <v>28667</v>
      </c>
      <c r="D10072" s="333" t="s">
        <v>28668</v>
      </c>
      <c r="E10072" s="333" t="s">
        <v>6754</v>
      </c>
      <c r="F10072" s="333" t="s">
        <v>6755</v>
      </c>
      <c r="G10072" s="333" t="s">
        <v>28669</v>
      </c>
    </row>
    <row r="10073" spans="1:7">
      <c r="A10073" s="333">
        <v>42294400</v>
      </c>
      <c r="B10073" s="333" t="s">
        <v>28670</v>
      </c>
      <c r="D10073" s="333" t="s">
        <v>2173</v>
      </c>
      <c r="E10073" s="333" t="s">
        <v>2173</v>
      </c>
      <c r="F10073" s="333" t="s">
        <v>2173</v>
      </c>
      <c r="G10073" s="333" t="s">
        <v>2173</v>
      </c>
    </row>
    <row r="10074" spans="1:7" ht="60">
      <c r="A10074" s="333">
        <v>42294401</v>
      </c>
      <c r="B10074" s="333" t="s">
        <v>28671</v>
      </c>
      <c r="D10074" s="333" t="s">
        <v>28672</v>
      </c>
      <c r="E10074" s="333" t="s">
        <v>19182</v>
      </c>
      <c r="F10074" s="333" t="s">
        <v>19183</v>
      </c>
      <c r="G10074" s="333" t="s">
        <v>28673</v>
      </c>
    </row>
    <row r="10075" spans="1:7">
      <c r="A10075" s="333">
        <v>42294402</v>
      </c>
      <c r="B10075" s="333" t="s">
        <v>28674</v>
      </c>
      <c r="D10075" s="333" t="s">
        <v>28675</v>
      </c>
      <c r="E10075" s="333" t="s">
        <v>19182</v>
      </c>
      <c r="F10075" s="333" t="s">
        <v>19183</v>
      </c>
      <c r="G10075" s="333" t="s">
        <v>28676</v>
      </c>
    </row>
    <row r="10076" spans="1:7">
      <c r="A10076" s="333">
        <v>42294500</v>
      </c>
      <c r="B10076" s="333" t="s">
        <v>28677</v>
      </c>
      <c r="D10076" s="333" t="s">
        <v>2173</v>
      </c>
      <c r="E10076" s="333" t="s">
        <v>2173</v>
      </c>
      <c r="F10076" s="333" t="s">
        <v>2173</v>
      </c>
      <c r="G10076" s="333" t="s">
        <v>2173</v>
      </c>
    </row>
    <row r="10077" spans="1:7" ht="30">
      <c r="A10077" s="333">
        <v>42294501</v>
      </c>
      <c r="B10077" s="333" t="s">
        <v>28678</v>
      </c>
      <c r="D10077" s="333" t="s">
        <v>28679</v>
      </c>
      <c r="E10077" s="333" t="s">
        <v>6754</v>
      </c>
      <c r="F10077" s="333" t="s">
        <v>6755</v>
      </c>
      <c r="G10077" s="333" t="s">
        <v>28680</v>
      </c>
    </row>
    <row r="10078" spans="1:7" ht="45">
      <c r="A10078" s="333">
        <v>42294502</v>
      </c>
      <c r="B10078" s="333" t="s">
        <v>28681</v>
      </c>
      <c r="D10078" s="333" t="s">
        <v>28682</v>
      </c>
      <c r="E10078" s="333" t="s">
        <v>6754</v>
      </c>
      <c r="F10078" s="333" t="s">
        <v>6755</v>
      </c>
      <c r="G10078" s="333" t="s">
        <v>28683</v>
      </c>
    </row>
    <row r="10079" spans="1:7" ht="30">
      <c r="A10079" s="333">
        <v>42294503</v>
      </c>
      <c r="B10079" s="333" t="s">
        <v>28684</v>
      </c>
      <c r="D10079" s="333" t="s">
        <v>28685</v>
      </c>
      <c r="E10079" s="333" t="s">
        <v>6754</v>
      </c>
      <c r="F10079" s="333" t="s">
        <v>6755</v>
      </c>
      <c r="G10079" s="333" t="s">
        <v>28686</v>
      </c>
    </row>
    <row r="10080" spans="1:7" ht="30">
      <c r="A10080" s="333">
        <v>42294504</v>
      </c>
      <c r="B10080" s="333" t="s">
        <v>28687</v>
      </c>
      <c r="D10080" s="333" t="s">
        <v>28688</v>
      </c>
      <c r="E10080" s="333" t="s">
        <v>6754</v>
      </c>
      <c r="F10080" s="333" t="s">
        <v>6755</v>
      </c>
      <c r="G10080" s="333" t="s">
        <v>28689</v>
      </c>
    </row>
    <row r="10081" spans="1:7" ht="30">
      <c r="A10081" s="333">
        <v>42294505</v>
      </c>
      <c r="B10081" s="333" t="s">
        <v>28690</v>
      </c>
      <c r="D10081" s="333" t="s">
        <v>28691</v>
      </c>
      <c r="E10081" s="333" t="s">
        <v>6754</v>
      </c>
      <c r="F10081" s="333" t="s">
        <v>6755</v>
      </c>
      <c r="G10081" s="333" t="s">
        <v>28692</v>
      </c>
    </row>
    <row r="10082" spans="1:7" ht="30">
      <c r="A10082" s="333">
        <v>42294505</v>
      </c>
      <c r="B10082" s="333" t="s">
        <v>28690</v>
      </c>
      <c r="D10082" s="333" t="s">
        <v>28691</v>
      </c>
      <c r="E10082" s="333" t="s">
        <v>6754</v>
      </c>
      <c r="F10082" s="333" t="s">
        <v>6755</v>
      </c>
      <c r="G10082" s="333" t="s">
        <v>28692</v>
      </c>
    </row>
    <row r="10083" spans="1:7" ht="30">
      <c r="A10083" s="333">
        <v>42294505</v>
      </c>
      <c r="B10083" s="333" t="s">
        <v>28690</v>
      </c>
      <c r="D10083" s="333" t="s">
        <v>28691</v>
      </c>
      <c r="E10083" s="333" t="s">
        <v>14926</v>
      </c>
      <c r="F10083" s="333" t="s">
        <v>14927</v>
      </c>
      <c r="G10083" s="333" t="s">
        <v>28692</v>
      </c>
    </row>
    <row r="10084" spans="1:7" ht="30">
      <c r="A10084" s="333">
        <v>42294505</v>
      </c>
      <c r="B10084" s="333" t="s">
        <v>28690</v>
      </c>
      <c r="D10084" s="333" t="s">
        <v>28691</v>
      </c>
      <c r="E10084" s="333" t="s">
        <v>14926</v>
      </c>
      <c r="F10084" s="333" t="s">
        <v>14927</v>
      </c>
      <c r="G10084" s="333" t="s">
        <v>28692</v>
      </c>
    </row>
    <row r="10085" spans="1:7" ht="30">
      <c r="A10085" s="333">
        <v>42294506</v>
      </c>
      <c r="B10085" s="333" t="s">
        <v>28693</v>
      </c>
      <c r="D10085" s="333" t="s">
        <v>28694</v>
      </c>
      <c r="E10085" s="333" t="s">
        <v>6754</v>
      </c>
      <c r="F10085" s="333" t="s">
        <v>6755</v>
      </c>
      <c r="G10085" s="333" t="s">
        <v>28695</v>
      </c>
    </row>
    <row r="10086" spans="1:7" ht="30">
      <c r="A10086" s="333">
        <v>42294506</v>
      </c>
      <c r="B10086" s="333" t="s">
        <v>28693</v>
      </c>
      <c r="D10086" s="333" t="s">
        <v>28694</v>
      </c>
      <c r="E10086" s="333" t="s">
        <v>6754</v>
      </c>
      <c r="F10086" s="333" t="s">
        <v>6755</v>
      </c>
      <c r="G10086" s="333" t="s">
        <v>28695</v>
      </c>
    </row>
    <row r="10087" spans="1:7" ht="30">
      <c r="A10087" s="333">
        <v>42294506</v>
      </c>
      <c r="B10087" s="333" t="s">
        <v>28693</v>
      </c>
      <c r="D10087" s="333" t="s">
        <v>28694</v>
      </c>
      <c r="E10087" s="333" t="s">
        <v>14926</v>
      </c>
      <c r="F10087" s="333" t="s">
        <v>14927</v>
      </c>
      <c r="G10087" s="333" t="s">
        <v>28695</v>
      </c>
    </row>
    <row r="10088" spans="1:7" ht="30">
      <c r="A10088" s="333">
        <v>42294506</v>
      </c>
      <c r="B10088" s="333" t="s">
        <v>28693</v>
      </c>
      <c r="D10088" s="333" t="s">
        <v>28694</v>
      </c>
      <c r="E10088" s="333" t="s">
        <v>14926</v>
      </c>
      <c r="F10088" s="333" t="s">
        <v>14927</v>
      </c>
      <c r="G10088" s="333" t="s">
        <v>28695</v>
      </c>
    </row>
    <row r="10089" spans="1:7" ht="30">
      <c r="A10089" s="333">
        <v>42294507</v>
      </c>
      <c r="B10089" s="333" t="s">
        <v>28696</v>
      </c>
      <c r="D10089" s="333" t="s">
        <v>28697</v>
      </c>
      <c r="E10089" s="333" t="s">
        <v>6754</v>
      </c>
      <c r="F10089" s="333" t="s">
        <v>6755</v>
      </c>
      <c r="G10089" s="333" t="s">
        <v>28698</v>
      </c>
    </row>
    <row r="10090" spans="1:7" ht="30">
      <c r="A10090" s="333">
        <v>42294507</v>
      </c>
      <c r="B10090" s="333" t="s">
        <v>28696</v>
      </c>
      <c r="D10090" s="333" t="s">
        <v>28697</v>
      </c>
      <c r="E10090" s="333" t="s">
        <v>6754</v>
      </c>
      <c r="F10090" s="333" t="s">
        <v>6755</v>
      </c>
      <c r="G10090" s="333" t="s">
        <v>28698</v>
      </c>
    </row>
    <row r="10091" spans="1:7" ht="30">
      <c r="A10091" s="333">
        <v>42294507</v>
      </c>
      <c r="B10091" s="333" t="s">
        <v>28696</v>
      </c>
      <c r="D10091" s="333" t="s">
        <v>28697</v>
      </c>
      <c r="E10091" s="333" t="s">
        <v>14926</v>
      </c>
      <c r="F10091" s="333" t="s">
        <v>14927</v>
      </c>
      <c r="G10091" s="333" t="s">
        <v>28698</v>
      </c>
    </row>
    <row r="10092" spans="1:7" ht="30">
      <c r="A10092" s="333">
        <v>42294507</v>
      </c>
      <c r="B10092" s="333" t="s">
        <v>28696</v>
      </c>
      <c r="D10092" s="333" t="s">
        <v>28697</v>
      </c>
      <c r="E10092" s="333" t="s">
        <v>14926</v>
      </c>
      <c r="F10092" s="333" t="s">
        <v>14927</v>
      </c>
      <c r="G10092" s="333" t="s">
        <v>28698</v>
      </c>
    </row>
    <row r="10093" spans="1:7" ht="30">
      <c r="A10093" s="333">
        <v>42294508</v>
      </c>
      <c r="B10093" s="333" t="s">
        <v>28699</v>
      </c>
      <c r="D10093" s="333" t="s">
        <v>28700</v>
      </c>
      <c r="E10093" s="333" t="s">
        <v>6754</v>
      </c>
      <c r="F10093" s="333" t="s">
        <v>6755</v>
      </c>
      <c r="G10093" s="333" t="s">
        <v>28701</v>
      </c>
    </row>
    <row r="10094" spans="1:7" ht="30">
      <c r="A10094" s="333">
        <v>42294508</v>
      </c>
      <c r="B10094" s="333" t="s">
        <v>28699</v>
      </c>
      <c r="D10094" s="333" t="s">
        <v>28700</v>
      </c>
      <c r="E10094" s="333" t="s">
        <v>6754</v>
      </c>
      <c r="F10094" s="333" t="s">
        <v>6755</v>
      </c>
      <c r="G10094" s="333" t="s">
        <v>28701</v>
      </c>
    </row>
    <row r="10095" spans="1:7" ht="30">
      <c r="A10095" s="333">
        <v>42294508</v>
      </c>
      <c r="B10095" s="333" t="s">
        <v>28699</v>
      </c>
      <c r="D10095" s="333" t="s">
        <v>28700</v>
      </c>
      <c r="E10095" s="333" t="s">
        <v>14926</v>
      </c>
      <c r="F10095" s="333" t="s">
        <v>14927</v>
      </c>
      <c r="G10095" s="333" t="s">
        <v>28701</v>
      </c>
    </row>
    <row r="10096" spans="1:7" ht="30">
      <c r="A10096" s="333">
        <v>42294508</v>
      </c>
      <c r="B10096" s="333" t="s">
        <v>28699</v>
      </c>
      <c r="D10096" s="333" t="s">
        <v>28700</v>
      </c>
      <c r="E10096" s="333" t="s">
        <v>14926</v>
      </c>
      <c r="F10096" s="333" t="s">
        <v>14927</v>
      </c>
      <c r="G10096" s="333" t="s">
        <v>28701</v>
      </c>
    </row>
    <row r="10097" spans="1:7" ht="30">
      <c r="A10097" s="333">
        <v>42294509</v>
      </c>
      <c r="B10097" s="333" t="s">
        <v>28702</v>
      </c>
      <c r="D10097" s="333" t="s">
        <v>28703</v>
      </c>
      <c r="E10097" s="333" t="s">
        <v>6754</v>
      </c>
      <c r="F10097" s="333" t="s">
        <v>6755</v>
      </c>
      <c r="G10097" s="333" t="s">
        <v>28704</v>
      </c>
    </row>
    <row r="10098" spans="1:7" ht="30">
      <c r="A10098" s="333">
        <v>42294509</v>
      </c>
      <c r="B10098" s="333" t="s">
        <v>28702</v>
      </c>
      <c r="D10098" s="333" t="s">
        <v>28703</v>
      </c>
      <c r="E10098" s="333" t="s">
        <v>6754</v>
      </c>
      <c r="F10098" s="333" t="s">
        <v>6755</v>
      </c>
      <c r="G10098" s="333" t="s">
        <v>28704</v>
      </c>
    </row>
    <row r="10099" spans="1:7" ht="30">
      <c r="A10099" s="333">
        <v>42294509</v>
      </c>
      <c r="B10099" s="333" t="s">
        <v>28702</v>
      </c>
      <c r="D10099" s="333" t="s">
        <v>28703</v>
      </c>
      <c r="E10099" s="333" t="s">
        <v>14926</v>
      </c>
      <c r="F10099" s="333" t="s">
        <v>14927</v>
      </c>
      <c r="G10099" s="333" t="s">
        <v>28704</v>
      </c>
    </row>
    <row r="10100" spans="1:7" ht="30">
      <c r="A10100" s="333">
        <v>42294509</v>
      </c>
      <c r="B10100" s="333" t="s">
        <v>28702</v>
      </c>
      <c r="D10100" s="333" t="s">
        <v>28703</v>
      </c>
      <c r="E10100" s="333" t="s">
        <v>14926</v>
      </c>
      <c r="F10100" s="333" t="s">
        <v>14927</v>
      </c>
      <c r="G10100" s="333" t="s">
        <v>28704</v>
      </c>
    </row>
    <row r="10101" spans="1:7" ht="45">
      <c r="A10101" s="333">
        <v>42294510</v>
      </c>
      <c r="B10101" s="333" t="s">
        <v>28705</v>
      </c>
      <c r="D10101" s="333" t="s">
        <v>28706</v>
      </c>
      <c r="E10101" s="333" t="s">
        <v>6754</v>
      </c>
      <c r="F10101" s="333" t="s">
        <v>6755</v>
      </c>
      <c r="G10101" s="333" t="s">
        <v>28707</v>
      </c>
    </row>
    <row r="10102" spans="1:7" ht="45">
      <c r="A10102" s="333">
        <v>42294510</v>
      </c>
      <c r="B10102" s="333" t="s">
        <v>28705</v>
      </c>
      <c r="D10102" s="333" t="s">
        <v>28706</v>
      </c>
      <c r="E10102" s="333" t="s">
        <v>6754</v>
      </c>
      <c r="F10102" s="333" t="s">
        <v>6755</v>
      </c>
      <c r="G10102" s="333" t="s">
        <v>28707</v>
      </c>
    </row>
    <row r="10103" spans="1:7" ht="45">
      <c r="A10103" s="333">
        <v>42294510</v>
      </c>
      <c r="B10103" s="333" t="s">
        <v>28705</v>
      </c>
      <c r="D10103" s="333" t="s">
        <v>28706</v>
      </c>
      <c r="E10103" s="333" t="s">
        <v>14926</v>
      </c>
      <c r="F10103" s="333" t="s">
        <v>14927</v>
      </c>
      <c r="G10103" s="333" t="s">
        <v>28707</v>
      </c>
    </row>
    <row r="10104" spans="1:7" ht="45">
      <c r="A10104" s="333">
        <v>42294510</v>
      </c>
      <c r="B10104" s="333" t="s">
        <v>28705</v>
      </c>
      <c r="D10104" s="333" t="s">
        <v>28706</v>
      </c>
      <c r="E10104" s="333" t="s">
        <v>14926</v>
      </c>
      <c r="F10104" s="333" t="s">
        <v>14927</v>
      </c>
      <c r="G10104" s="333" t="s">
        <v>28707</v>
      </c>
    </row>
    <row r="10105" spans="1:7" ht="30">
      <c r="A10105" s="333">
        <v>42294511</v>
      </c>
      <c r="B10105" s="333" t="s">
        <v>28708</v>
      </c>
      <c r="D10105" s="333" t="s">
        <v>28709</v>
      </c>
      <c r="E10105" s="333" t="s">
        <v>6754</v>
      </c>
      <c r="F10105" s="333" t="s">
        <v>6755</v>
      </c>
      <c r="G10105" s="333" t="s">
        <v>28710</v>
      </c>
    </row>
    <row r="10106" spans="1:7" ht="30">
      <c r="A10106" s="333">
        <v>42294511</v>
      </c>
      <c r="B10106" s="333" t="s">
        <v>28708</v>
      </c>
      <c r="D10106" s="333" t="s">
        <v>28709</v>
      </c>
      <c r="E10106" s="333" t="s">
        <v>6754</v>
      </c>
      <c r="F10106" s="333" t="s">
        <v>6755</v>
      </c>
      <c r="G10106" s="333" t="s">
        <v>28710</v>
      </c>
    </row>
    <row r="10107" spans="1:7" ht="30">
      <c r="A10107" s="333">
        <v>42294511</v>
      </c>
      <c r="B10107" s="333" t="s">
        <v>28708</v>
      </c>
      <c r="D10107" s="333" t="s">
        <v>28709</v>
      </c>
      <c r="E10107" s="333" t="s">
        <v>14926</v>
      </c>
      <c r="F10107" s="333" t="s">
        <v>14927</v>
      </c>
      <c r="G10107" s="333" t="s">
        <v>28710</v>
      </c>
    </row>
    <row r="10108" spans="1:7" ht="30">
      <c r="A10108" s="333">
        <v>42294511</v>
      </c>
      <c r="B10108" s="333" t="s">
        <v>28708</v>
      </c>
      <c r="D10108" s="333" t="s">
        <v>28709</v>
      </c>
      <c r="E10108" s="333" t="s">
        <v>14926</v>
      </c>
      <c r="F10108" s="333" t="s">
        <v>14927</v>
      </c>
      <c r="G10108" s="333" t="s">
        <v>28710</v>
      </c>
    </row>
    <row r="10109" spans="1:7" ht="60">
      <c r="A10109" s="333">
        <v>42294512</v>
      </c>
      <c r="B10109" s="333" t="s">
        <v>28711</v>
      </c>
      <c r="D10109" s="333" t="s">
        <v>28712</v>
      </c>
      <c r="E10109" s="333" t="s">
        <v>6754</v>
      </c>
      <c r="F10109" s="333" t="s">
        <v>6755</v>
      </c>
      <c r="G10109" s="333" t="s">
        <v>28713</v>
      </c>
    </row>
    <row r="10110" spans="1:7" ht="60">
      <c r="A10110" s="333">
        <v>42294512</v>
      </c>
      <c r="B10110" s="333" t="s">
        <v>28711</v>
      </c>
      <c r="D10110" s="333" t="s">
        <v>28712</v>
      </c>
      <c r="E10110" s="333" t="s">
        <v>6754</v>
      </c>
      <c r="F10110" s="333" t="s">
        <v>6755</v>
      </c>
      <c r="G10110" s="333" t="s">
        <v>28713</v>
      </c>
    </row>
    <row r="10111" spans="1:7" ht="60">
      <c r="A10111" s="333">
        <v>42294512</v>
      </c>
      <c r="B10111" s="333" t="s">
        <v>28711</v>
      </c>
      <c r="D10111" s="333" t="s">
        <v>28712</v>
      </c>
      <c r="E10111" s="333" t="s">
        <v>14926</v>
      </c>
      <c r="F10111" s="333" t="s">
        <v>14927</v>
      </c>
      <c r="G10111" s="333" t="s">
        <v>28713</v>
      </c>
    </row>
    <row r="10112" spans="1:7" ht="60">
      <c r="A10112" s="333">
        <v>42294512</v>
      </c>
      <c r="B10112" s="333" t="s">
        <v>28711</v>
      </c>
      <c r="D10112" s="333" t="s">
        <v>28712</v>
      </c>
      <c r="E10112" s="333" t="s">
        <v>14926</v>
      </c>
      <c r="F10112" s="333" t="s">
        <v>14927</v>
      </c>
      <c r="G10112" s="333" t="s">
        <v>28713</v>
      </c>
    </row>
    <row r="10113" spans="1:7" ht="45">
      <c r="A10113" s="333">
        <v>42294513</v>
      </c>
      <c r="B10113" s="333" t="s">
        <v>28714</v>
      </c>
      <c r="D10113" s="333" t="s">
        <v>28715</v>
      </c>
      <c r="E10113" s="333" t="s">
        <v>6754</v>
      </c>
      <c r="F10113" s="333" t="s">
        <v>6755</v>
      </c>
      <c r="G10113" s="333" t="s">
        <v>28716</v>
      </c>
    </row>
    <row r="10114" spans="1:7" ht="45">
      <c r="A10114" s="333">
        <v>42294513</v>
      </c>
      <c r="B10114" s="333" t="s">
        <v>28714</v>
      </c>
      <c r="D10114" s="333" t="s">
        <v>28715</v>
      </c>
      <c r="E10114" s="333" t="s">
        <v>6754</v>
      </c>
      <c r="F10114" s="333" t="s">
        <v>6755</v>
      </c>
      <c r="G10114" s="333" t="s">
        <v>28716</v>
      </c>
    </row>
    <row r="10115" spans="1:7" ht="45">
      <c r="A10115" s="333">
        <v>42294513</v>
      </c>
      <c r="B10115" s="333" t="s">
        <v>28714</v>
      </c>
      <c r="D10115" s="333" t="s">
        <v>28715</v>
      </c>
      <c r="E10115" s="333" t="s">
        <v>14926</v>
      </c>
      <c r="F10115" s="333" t="s">
        <v>14927</v>
      </c>
      <c r="G10115" s="333" t="s">
        <v>28716</v>
      </c>
    </row>
    <row r="10116" spans="1:7" ht="45">
      <c r="A10116" s="333">
        <v>42294513</v>
      </c>
      <c r="B10116" s="333" t="s">
        <v>28714</v>
      </c>
      <c r="D10116" s="333" t="s">
        <v>28715</v>
      </c>
      <c r="E10116" s="333" t="s">
        <v>14926</v>
      </c>
      <c r="F10116" s="333" t="s">
        <v>14927</v>
      </c>
      <c r="G10116" s="333" t="s">
        <v>28716</v>
      </c>
    </row>
    <row r="10117" spans="1:7" ht="45">
      <c r="A10117" s="333">
        <v>42294514</v>
      </c>
      <c r="B10117" s="333" t="s">
        <v>28717</v>
      </c>
      <c r="D10117" s="333" t="s">
        <v>28718</v>
      </c>
      <c r="E10117" s="333" t="s">
        <v>6754</v>
      </c>
      <c r="F10117" s="333" t="s">
        <v>6755</v>
      </c>
      <c r="G10117" s="333" t="s">
        <v>28719</v>
      </c>
    </row>
    <row r="10118" spans="1:7" ht="30">
      <c r="A10118" s="333">
        <v>42294515</v>
      </c>
      <c r="B10118" s="333" t="s">
        <v>28720</v>
      </c>
      <c r="D10118" s="333" t="s">
        <v>28721</v>
      </c>
      <c r="E10118" s="333" t="s">
        <v>6754</v>
      </c>
      <c r="F10118" s="333" t="s">
        <v>6755</v>
      </c>
      <c r="G10118" s="333" t="s">
        <v>28722</v>
      </c>
    </row>
    <row r="10119" spans="1:7" ht="30">
      <c r="A10119" s="333">
        <v>42294516</v>
      </c>
      <c r="B10119" s="333" t="s">
        <v>28723</v>
      </c>
      <c r="D10119" s="333" t="s">
        <v>28724</v>
      </c>
      <c r="E10119" s="333" t="s">
        <v>6754</v>
      </c>
      <c r="F10119" s="333" t="s">
        <v>6755</v>
      </c>
      <c r="G10119" s="333" t="s">
        <v>28725</v>
      </c>
    </row>
    <row r="10120" spans="1:7" ht="30">
      <c r="A10120" s="333">
        <v>42294516</v>
      </c>
      <c r="B10120" s="333" t="s">
        <v>28723</v>
      </c>
      <c r="D10120" s="333" t="s">
        <v>28724</v>
      </c>
      <c r="E10120" s="333" t="s">
        <v>6754</v>
      </c>
      <c r="F10120" s="333" t="s">
        <v>6755</v>
      </c>
      <c r="G10120" s="333" t="s">
        <v>28725</v>
      </c>
    </row>
    <row r="10121" spans="1:7" ht="30">
      <c r="A10121" s="333">
        <v>42294516</v>
      </c>
      <c r="B10121" s="333" t="s">
        <v>28723</v>
      </c>
      <c r="D10121" s="333" t="s">
        <v>28724</v>
      </c>
      <c r="E10121" s="333" t="s">
        <v>14926</v>
      </c>
      <c r="F10121" s="333" t="s">
        <v>14927</v>
      </c>
      <c r="G10121" s="333" t="s">
        <v>28725</v>
      </c>
    </row>
    <row r="10122" spans="1:7" ht="30">
      <c r="A10122" s="333">
        <v>42294516</v>
      </c>
      <c r="B10122" s="333" t="s">
        <v>28723</v>
      </c>
      <c r="D10122" s="333" t="s">
        <v>28724</v>
      </c>
      <c r="E10122" s="333" t="s">
        <v>14926</v>
      </c>
      <c r="F10122" s="333" t="s">
        <v>14927</v>
      </c>
      <c r="G10122" s="333" t="s">
        <v>28725</v>
      </c>
    </row>
    <row r="10123" spans="1:7">
      <c r="A10123" s="333">
        <v>42294517</v>
      </c>
      <c r="B10123" s="333" t="s">
        <v>28726</v>
      </c>
      <c r="D10123" s="333" t="s">
        <v>28727</v>
      </c>
      <c r="E10123" s="333" t="s">
        <v>6754</v>
      </c>
      <c r="F10123" s="333" t="s">
        <v>6755</v>
      </c>
      <c r="G10123" s="333" t="s">
        <v>28728</v>
      </c>
    </row>
    <row r="10124" spans="1:7">
      <c r="A10124" s="333">
        <v>42294517</v>
      </c>
      <c r="B10124" s="333" t="s">
        <v>28726</v>
      </c>
      <c r="D10124" s="333" t="s">
        <v>28727</v>
      </c>
      <c r="E10124" s="333" t="s">
        <v>6754</v>
      </c>
      <c r="F10124" s="333" t="s">
        <v>6755</v>
      </c>
      <c r="G10124" s="333" t="s">
        <v>28728</v>
      </c>
    </row>
    <row r="10125" spans="1:7">
      <c r="A10125" s="333">
        <v>42294517</v>
      </c>
      <c r="B10125" s="333" t="s">
        <v>28726</v>
      </c>
      <c r="D10125" s="333" t="s">
        <v>28727</v>
      </c>
      <c r="E10125" s="333" t="s">
        <v>14926</v>
      </c>
      <c r="F10125" s="333" t="s">
        <v>14927</v>
      </c>
      <c r="G10125" s="333" t="s">
        <v>28728</v>
      </c>
    </row>
    <row r="10126" spans="1:7">
      <c r="A10126" s="333">
        <v>42294517</v>
      </c>
      <c r="B10126" s="333" t="s">
        <v>28726</v>
      </c>
      <c r="D10126" s="333" t="s">
        <v>28727</v>
      </c>
      <c r="E10126" s="333" t="s">
        <v>14926</v>
      </c>
      <c r="F10126" s="333" t="s">
        <v>14927</v>
      </c>
      <c r="G10126" s="333" t="s">
        <v>28728</v>
      </c>
    </row>
    <row r="10127" spans="1:7" ht="30">
      <c r="A10127" s="333">
        <v>42294518</v>
      </c>
      <c r="B10127" s="333" t="s">
        <v>28729</v>
      </c>
      <c r="D10127" s="333" t="s">
        <v>28730</v>
      </c>
      <c r="E10127" s="333" t="s">
        <v>6754</v>
      </c>
      <c r="F10127" s="333" t="s">
        <v>6755</v>
      </c>
      <c r="G10127" s="333" t="s">
        <v>28731</v>
      </c>
    </row>
    <row r="10128" spans="1:7" ht="30">
      <c r="A10128" s="333">
        <v>42294518</v>
      </c>
      <c r="B10128" s="333" t="s">
        <v>28729</v>
      </c>
      <c r="D10128" s="333" t="s">
        <v>28730</v>
      </c>
      <c r="E10128" s="333" t="s">
        <v>6754</v>
      </c>
      <c r="F10128" s="333" t="s">
        <v>6755</v>
      </c>
      <c r="G10128" s="333" t="s">
        <v>28731</v>
      </c>
    </row>
    <row r="10129" spans="1:7" ht="30">
      <c r="A10129" s="333">
        <v>42294518</v>
      </c>
      <c r="B10129" s="333" t="s">
        <v>28729</v>
      </c>
      <c r="D10129" s="333" t="s">
        <v>28730</v>
      </c>
      <c r="E10129" s="333" t="s">
        <v>14926</v>
      </c>
      <c r="F10129" s="333" t="s">
        <v>14927</v>
      </c>
      <c r="G10129" s="333" t="s">
        <v>28731</v>
      </c>
    </row>
    <row r="10130" spans="1:7" ht="30">
      <c r="A10130" s="333">
        <v>42294518</v>
      </c>
      <c r="B10130" s="333" t="s">
        <v>28729</v>
      </c>
      <c r="D10130" s="333" t="s">
        <v>28730</v>
      </c>
      <c r="E10130" s="333" t="s">
        <v>14926</v>
      </c>
      <c r="F10130" s="333" t="s">
        <v>14927</v>
      </c>
      <c r="G10130" s="333" t="s">
        <v>28731</v>
      </c>
    </row>
    <row r="10131" spans="1:7" ht="45">
      <c r="A10131" s="333">
        <v>42294519</v>
      </c>
      <c r="B10131" s="333" t="s">
        <v>28732</v>
      </c>
      <c r="D10131" s="333" t="s">
        <v>28733</v>
      </c>
      <c r="E10131" s="333" t="s">
        <v>6754</v>
      </c>
      <c r="F10131" s="333" t="s">
        <v>6755</v>
      </c>
      <c r="G10131" s="333" t="s">
        <v>28734</v>
      </c>
    </row>
    <row r="10132" spans="1:7" ht="45">
      <c r="A10132" s="333">
        <v>42294519</v>
      </c>
      <c r="B10132" s="333" t="s">
        <v>28732</v>
      </c>
      <c r="D10132" s="333" t="s">
        <v>28733</v>
      </c>
      <c r="E10132" s="333" t="s">
        <v>6754</v>
      </c>
      <c r="F10132" s="333" t="s">
        <v>6755</v>
      </c>
      <c r="G10132" s="333" t="s">
        <v>28734</v>
      </c>
    </row>
    <row r="10133" spans="1:7" ht="45">
      <c r="A10133" s="333">
        <v>42294519</v>
      </c>
      <c r="B10133" s="333" t="s">
        <v>28732</v>
      </c>
      <c r="D10133" s="333" t="s">
        <v>28733</v>
      </c>
      <c r="E10133" s="333" t="s">
        <v>14926</v>
      </c>
      <c r="F10133" s="333" t="s">
        <v>14927</v>
      </c>
      <c r="G10133" s="333" t="s">
        <v>28734</v>
      </c>
    </row>
    <row r="10134" spans="1:7" ht="45">
      <c r="A10134" s="333">
        <v>42294519</v>
      </c>
      <c r="B10134" s="333" t="s">
        <v>28732</v>
      </c>
      <c r="D10134" s="333" t="s">
        <v>28733</v>
      </c>
      <c r="E10134" s="333" t="s">
        <v>14926</v>
      </c>
      <c r="F10134" s="333" t="s">
        <v>14927</v>
      </c>
      <c r="G10134" s="333" t="s">
        <v>28734</v>
      </c>
    </row>
    <row r="10135" spans="1:7" ht="30">
      <c r="A10135" s="333">
        <v>42294520</v>
      </c>
      <c r="B10135" s="333" t="s">
        <v>28735</v>
      </c>
      <c r="D10135" s="333" t="s">
        <v>28736</v>
      </c>
      <c r="E10135" s="333" t="s">
        <v>6754</v>
      </c>
      <c r="F10135" s="333" t="s">
        <v>6755</v>
      </c>
      <c r="G10135" s="333" t="s">
        <v>28737</v>
      </c>
    </row>
    <row r="10136" spans="1:7" ht="30">
      <c r="A10136" s="333">
        <v>42294520</v>
      </c>
      <c r="B10136" s="333" t="s">
        <v>28735</v>
      </c>
      <c r="D10136" s="333" t="s">
        <v>28736</v>
      </c>
      <c r="E10136" s="333" t="s">
        <v>6754</v>
      </c>
      <c r="F10136" s="333" t="s">
        <v>6755</v>
      </c>
      <c r="G10136" s="333" t="s">
        <v>28737</v>
      </c>
    </row>
    <row r="10137" spans="1:7" ht="30">
      <c r="A10137" s="333">
        <v>42294520</v>
      </c>
      <c r="B10137" s="333" t="s">
        <v>28735</v>
      </c>
      <c r="D10137" s="333" t="s">
        <v>28736</v>
      </c>
      <c r="E10137" s="333" t="s">
        <v>14926</v>
      </c>
      <c r="F10137" s="333" t="s">
        <v>14927</v>
      </c>
      <c r="G10137" s="333" t="s">
        <v>28737</v>
      </c>
    </row>
    <row r="10138" spans="1:7" ht="30">
      <c r="A10138" s="333">
        <v>42294520</v>
      </c>
      <c r="B10138" s="333" t="s">
        <v>28735</v>
      </c>
      <c r="D10138" s="333" t="s">
        <v>28736</v>
      </c>
      <c r="E10138" s="333" t="s">
        <v>14926</v>
      </c>
      <c r="F10138" s="333" t="s">
        <v>14927</v>
      </c>
      <c r="G10138" s="333" t="s">
        <v>28737</v>
      </c>
    </row>
    <row r="10139" spans="1:7" ht="60">
      <c r="A10139" s="333">
        <v>42294521</v>
      </c>
      <c r="B10139" s="333" t="s">
        <v>28738</v>
      </c>
      <c r="D10139" s="333" t="s">
        <v>28739</v>
      </c>
      <c r="E10139" s="333" t="s">
        <v>6754</v>
      </c>
      <c r="F10139" s="333" t="s">
        <v>6755</v>
      </c>
      <c r="G10139" s="333" t="s">
        <v>28740</v>
      </c>
    </row>
    <row r="10140" spans="1:7" ht="30">
      <c r="A10140" s="333">
        <v>42294522</v>
      </c>
      <c r="B10140" s="333" t="s">
        <v>28741</v>
      </c>
      <c r="D10140" s="333" t="s">
        <v>28742</v>
      </c>
      <c r="E10140" s="333" t="s">
        <v>6754</v>
      </c>
      <c r="F10140" s="333" t="s">
        <v>6755</v>
      </c>
      <c r="G10140" s="333" t="s">
        <v>28743</v>
      </c>
    </row>
    <row r="10141" spans="1:7" ht="30">
      <c r="A10141" s="333">
        <v>42294522</v>
      </c>
      <c r="B10141" s="333" t="s">
        <v>28741</v>
      </c>
      <c r="D10141" s="333" t="s">
        <v>28742</v>
      </c>
      <c r="E10141" s="333" t="s">
        <v>6754</v>
      </c>
      <c r="F10141" s="333" t="s">
        <v>6755</v>
      </c>
      <c r="G10141" s="333" t="s">
        <v>28743</v>
      </c>
    </row>
    <row r="10142" spans="1:7" ht="30">
      <c r="A10142" s="333">
        <v>42294522</v>
      </c>
      <c r="B10142" s="333" t="s">
        <v>28741</v>
      </c>
      <c r="D10142" s="333" t="s">
        <v>28742</v>
      </c>
      <c r="E10142" s="333" t="s">
        <v>14926</v>
      </c>
      <c r="F10142" s="333" t="s">
        <v>14927</v>
      </c>
      <c r="G10142" s="333" t="s">
        <v>28743</v>
      </c>
    </row>
    <row r="10143" spans="1:7" ht="30">
      <c r="A10143" s="333">
        <v>42294522</v>
      </c>
      <c r="B10143" s="333" t="s">
        <v>28741</v>
      </c>
      <c r="D10143" s="333" t="s">
        <v>28742</v>
      </c>
      <c r="E10143" s="333" t="s">
        <v>14926</v>
      </c>
      <c r="F10143" s="333" t="s">
        <v>14927</v>
      </c>
      <c r="G10143" s="333" t="s">
        <v>28743</v>
      </c>
    </row>
    <row r="10144" spans="1:7" ht="30">
      <c r="A10144" s="333">
        <v>42294523</v>
      </c>
      <c r="B10144" s="333" t="s">
        <v>28744</v>
      </c>
      <c r="D10144" s="333" t="s">
        <v>28745</v>
      </c>
      <c r="E10144" s="333" t="s">
        <v>6754</v>
      </c>
      <c r="F10144" s="333" t="s">
        <v>6755</v>
      </c>
      <c r="G10144" s="333" t="s">
        <v>28746</v>
      </c>
    </row>
    <row r="10145" spans="1:7" ht="30">
      <c r="A10145" s="333">
        <v>42294523</v>
      </c>
      <c r="B10145" s="333" t="s">
        <v>28744</v>
      </c>
      <c r="D10145" s="333" t="s">
        <v>28745</v>
      </c>
      <c r="E10145" s="333" t="s">
        <v>6754</v>
      </c>
      <c r="F10145" s="333" t="s">
        <v>6755</v>
      </c>
      <c r="G10145" s="333" t="s">
        <v>28746</v>
      </c>
    </row>
    <row r="10146" spans="1:7" ht="30">
      <c r="A10146" s="333">
        <v>42294523</v>
      </c>
      <c r="B10146" s="333" t="s">
        <v>28744</v>
      </c>
      <c r="D10146" s="333" t="s">
        <v>28745</v>
      </c>
      <c r="E10146" s="333" t="s">
        <v>14926</v>
      </c>
      <c r="F10146" s="333" t="s">
        <v>14927</v>
      </c>
      <c r="G10146" s="333" t="s">
        <v>28746</v>
      </c>
    </row>
    <row r="10147" spans="1:7" ht="30">
      <c r="A10147" s="333">
        <v>42294523</v>
      </c>
      <c r="B10147" s="333" t="s">
        <v>28744</v>
      </c>
      <c r="D10147" s="333" t="s">
        <v>28745</v>
      </c>
      <c r="E10147" s="333" t="s">
        <v>14926</v>
      </c>
      <c r="F10147" s="333" t="s">
        <v>14927</v>
      </c>
      <c r="G10147" s="333" t="s">
        <v>28746</v>
      </c>
    </row>
    <row r="10148" spans="1:7" ht="45">
      <c r="A10148" s="333">
        <v>42294524</v>
      </c>
      <c r="B10148" s="333" t="s">
        <v>28747</v>
      </c>
      <c r="D10148" s="333" t="s">
        <v>28748</v>
      </c>
      <c r="E10148" s="333" t="s">
        <v>6754</v>
      </c>
      <c r="F10148" s="333" t="s">
        <v>6755</v>
      </c>
      <c r="G10148" s="333" t="s">
        <v>28749</v>
      </c>
    </row>
    <row r="10149" spans="1:7" ht="45">
      <c r="A10149" s="333">
        <v>42294524</v>
      </c>
      <c r="B10149" s="333" t="s">
        <v>28747</v>
      </c>
      <c r="D10149" s="333" t="s">
        <v>28748</v>
      </c>
      <c r="E10149" s="333" t="s">
        <v>6754</v>
      </c>
      <c r="F10149" s="333" t="s">
        <v>6755</v>
      </c>
      <c r="G10149" s="333" t="s">
        <v>28749</v>
      </c>
    </row>
    <row r="10150" spans="1:7" ht="45">
      <c r="A10150" s="333">
        <v>42294524</v>
      </c>
      <c r="B10150" s="333" t="s">
        <v>28747</v>
      </c>
      <c r="D10150" s="333" t="s">
        <v>28748</v>
      </c>
      <c r="E10150" s="333" t="s">
        <v>14926</v>
      </c>
      <c r="F10150" s="333" t="s">
        <v>14927</v>
      </c>
      <c r="G10150" s="333" t="s">
        <v>28749</v>
      </c>
    </row>
    <row r="10151" spans="1:7" ht="45">
      <c r="A10151" s="333">
        <v>42294524</v>
      </c>
      <c r="B10151" s="333" t="s">
        <v>28747</v>
      </c>
      <c r="D10151" s="333" t="s">
        <v>28748</v>
      </c>
      <c r="E10151" s="333" t="s">
        <v>14926</v>
      </c>
      <c r="F10151" s="333" t="s">
        <v>14927</v>
      </c>
      <c r="G10151" s="333" t="s">
        <v>28749</v>
      </c>
    </row>
    <row r="10152" spans="1:7" ht="30">
      <c r="A10152" s="333">
        <v>42294525</v>
      </c>
      <c r="B10152" s="333" t="s">
        <v>28750</v>
      </c>
      <c r="D10152" s="333" t="s">
        <v>28751</v>
      </c>
      <c r="E10152" s="333" t="s">
        <v>6754</v>
      </c>
      <c r="F10152" s="333" t="s">
        <v>6755</v>
      </c>
      <c r="G10152" s="333" t="s">
        <v>28752</v>
      </c>
    </row>
    <row r="10153" spans="1:7" ht="30">
      <c r="A10153" s="333">
        <v>42294525</v>
      </c>
      <c r="B10153" s="333" t="s">
        <v>28750</v>
      </c>
      <c r="D10153" s="333" t="s">
        <v>28751</v>
      </c>
      <c r="E10153" s="333" t="s">
        <v>6754</v>
      </c>
      <c r="F10153" s="333" t="s">
        <v>6755</v>
      </c>
      <c r="G10153" s="333" t="s">
        <v>28752</v>
      </c>
    </row>
    <row r="10154" spans="1:7" ht="30">
      <c r="A10154" s="333">
        <v>42294525</v>
      </c>
      <c r="B10154" s="333" t="s">
        <v>28750</v>
      </c>
      <c r="D10154" s="333" t="s">
        <v>28751</v>
      </c>
      <c r="E10154" s="333" t="s">
        <v>14926</v>
      </c>
      <c r="F10154" s="333" t="s">
        <v>14927</v>
      </c>
      <c r="G10154" s="333" t="s">
        <v>28752</v>
      </c>
    </row>
    <row r="10155" spans="1:7" ht="30">
      <c r="A10155" s="333">
        <v>42294525</v>
      </c>
      <c r="B10155" s="333" t="s">
        <v>28750</v>
      </c>
      <c r="D10155" s="333" t="s">
        <v>28751</v>
      </c>
      <c r="E10155" s="333" t="s">
        <v>14926</v>
      </c>
      <c r="F10155" s="333" t="s">
        <v>14927</v>
      </c>
      <c r="G10155" s="333" t="s">
        <v>28752</v>
      </c>
    </row>
    <row r="10156" spans="1:7" ht="45">
      <c r="A10156" s="333">
        <v>42294526</v>
      </c>
      <c r="B10156" s="333" t="s">
        <v>28753</v>
      </c>
      <c r="D10156" s="333" t="s">
        <v>28754</v>
      </c>
      <c r="E10156" s="333" t="s">
        <v>6754</v>
      </c>
      <c r="F10156" s="333" t="s">
        <v>6755</v>
      </c>
      <c r="G10156" s="333" t="s">
        <v>28755</v>
      </c>
    </row>
    <row r="10157" spans="1:7">
      <c r="A10157" s="333">
        <v>42294600</v>
      </c>
      <c r="B10157" s="333" t="s">
        <v>28756</v>
      </c>
      <c r="D10157" s="333" t="s">
        <v>2173</v>
      </c>
      <c r="E10157" s="333" t="s">
        <v>2173</v>
      </c>
      <c r="F10157" s="333" t="s">
        <v>2173</v>
      </c>
      <c r="G10157" s="333" t="s">
        <v>2173</v>
      </c>
    </row>
    <row r="10158" spans="1:7" ht="30">
      <c r="A10158" s="333">
        <v>42294601</v>
      </c>
      <c r="B10158" s="333" t="s">
        <v>28757</v>
      </c>
      <c r="D10158" s="333" t="s">
        <v>28758</v>
      </c>
      <c r="E10158" s="333" t="s">
        <v>19182</v>
      </c>
      <c r="F10158" s="333" t="s">
        <v>19183</v>
      </c>
      <c r="G10158" s="333" t="s">
        <v>28759</v>
      </c>
    </row>
    <row r="10159" spans="1:7" ht="30">
      <c r="A10159" s="333">
        <v>42294602</v>
      </c>
      <c r="B10159" s="333" t="s">
        <v>28760</v>
      </c>
      <c r="D10159" s="333" t="s">
        <v>28761</v>
      </c>
      <c r="E10159" s="333" t="s">
        <v>19182</v>
      </c>
      <c r="F10159" s="333" t="s">
        <v>19183</v>
      </c>
      <c r="G10159" s="333" t="s">
        <v>28762</v>
      </c>
    </row>
    <row r="10160" spans="1:7" ht="30">
      <c r="A10160" s="333">
        <v>42294603</v>
      </c>
      <c r="B10160" s="333" t="s">
        <v>28763</v>
      </c>
      <c r="D10160" s="333" t="s">
        <v>28764</v>
      </c>
      <c r="E10160" s="333" t="s">
        <v>19182</v>
      </c>
      <c r="F10160" s="333" t="s">
        <v>19183</v>
      </c>
      <c r="G10160" s="333" t="s">
        <v>28765</v>
      </c>
    </row>
    <row r="10161" spans="1:7" ht="30">
      <c r="A10161" s="333">
        <v>42294604</v>
      </c>
      <c r="B10161" s="333" t="s">
        <v>28766</v>
      </c>
      <c r="D10161" s="333" t="s">
        <v>28767</v>
      </c>
      <c r="E10161" s="333" t="s">
        <v>19182</v>
      </c>
      <c r="F10161" s="333" t="s">
        <v>19183</v>
      </c>
      <c r="G10161" s="333" t="s">
        <v>28768</v>
      </c>
    </row>
    <row r="10162" spans="1:7">
      <c r="A10162" s="333">
        <v>42294605</v>
      </c>
      <c r="B10162" s="333" t="s">
        <v>28769</v>
      </c>
      <c r="D10162" s="333" t="s">
        <v>28770</v>
      </c>
      <c r="E10162" s="333" t="s">
        <v>19182</v>
      </c>
      <c r="F10162" s="333" t="s">
        <v>19183</v>
      </c>
      <c r="G10162" s="333" t="s">
        <v>28771</v>
      </c>
    </row>
    <row r="10163" spans="1:7">
      <c r="A10163" s="333">
        <v>42294606</v>
      </c>
      <c r="B10163" s="333" t="s">
        <v>28772</v>
      </c>
      <c r="D10163" s="333" t="s">
        <v>28773</v>
      </c>
      <c r="E10163" s="333" t="s">
        <v>19182</v>
      </c>
      <c r="F10163" s="333" t="s">
        <v>19183</v>
      </c>
      <c r="G10163" s="333" t="s">
        <v>28774</v>
      </c>
    </row>
    <row r="10164" spans="1:7">
      <c r="A10164" s="333">
        <v>42294607</v>
      </c>
      <c r="B10164" s="333" t="s">
        <v>28775</v>
      </c>
      <c r="D10164" s="333" t="s">
        <v>28776</v>
      </c>
      <c r="E10164" s="333" t="s">
        <v>19182</v>
      </c>
      <c r="F10164" s="333" t="s">
        <v>19183</v>
      </c>
      <c r="G10164" s="333" t="s">
        <v>28777</v>
      </c>
    </row>
    <row r="10165" spans="1:7" ht="30">
      <c r="A10165" s="333">
        <v>42294700</v>
      </c>
      <c r="B10165" s="333" t="s">
        <v>28778</v>
      </c>
      <c r="D10165" s="333" t="s">
        <v>2173</v>
      </c>
      <c r="E10165" s="333" t="s">
        <v>2173</v>
      </c>
      <c r="F10165" s="333" t="s">
        <v>2173</v>
      </c>
      <c r="G10165" s="333" t="s">
        <v>2173</v>
      </c>
    </row>
    <row r="10166" spans="1:7" ht="45">
      <c r="A10166" s="333">
        <v>42294701</v>
      </c>
      <c r="B10166" s="333" t="s">
        <v>28779</v>
      </c>
      <c r="D10166" s="333" t="s">
        <v>28780</v>
      </c>
      <c r="E10166" s="333" t="s">
        <v>19182</v>
      </c>
      <c r="F10166" s="333" t="s">
        <v>19183</v>
      </c>
      <c r="G10166" s="333" t="s">
        <v>28781</v>
      </c>
    </row>
    <row r="10167" spans="1:7" ht="45">
      <c r="A10167" s="333">
        <v>42294702</v>
      </c>
      <c r="B10167" s="333" t="s">
        <v>28782</v>
      </c>
      <c r="D10167" s="333" t="s">
        <v>28783</v>
      </c>
      <c r="E10167" s="333" t="s">
        <v>19182</v>
      </c>
      <c r="F10167" s="333" t="s">
        <v>19183</v>
      </c>
      <c r="G10167" s="333" t="s">
        <v>28784</v>
      </c>
    </row>
    <row r="10168" spans="1:7" ht="30">
      <c r="A10168" s="333">
        <v>42294703</v>
      </c>
      <c r="B10168" s="333" t="s">
        <v>28785</v>
      </c>
      <c r="D10168" s="333" t="s">
        <v>28786</v>
      </c>
      <c r="E10168" s="333" t="s">
        <v>19182</v>
      </c>
      <c r="F10168" s="333" t="s">
        <v>19183</v>
      </c>
      <c r="G10168" s="333" t="s">
        <v>28787</v>
      </c>
    </row>
    <row r="10169" spans="1:7" ht="45">
      <c r="A10169" s="333">
        <v>42294704</v>
      </c>
      <c r="B10169" s="333" t="s">
        <v>28788</v>
      </c>
      <c r="D10169" s="333" t="s">
        <v>28789</v>
      </c>
      <c r="E10169" s="333" t="s">
        <v>19182</v>
      </c>
      <c r="F10169" s="333" t="s">
        <v>19183</v>
      </c>
      <c r="G10169" s="333" t="s">
        <v>28790</v>
      </c>
    </row>
    <row r="10170" spans="1:7" ht="45">
      <c r="A10170" s="333">
        <v>42294705</v>
      </c>
      <c r="B10170" s="333" t="s">
        <v>28791</v>
      </c>
      <c r="D10170" s="333" t="s">
        <v>28792</v>
      </c>
      <c r="E10170" s="333" t="s">
        <v>19182</v>
      </c>
      <c r="F10170" s="333" t="s">
        <v>19183</v>
      </c>
      <c r="G10170" s="333" t="s">
        <v>28793</v>
      </c>
    </row>
    <row r="10171" spans="1:7" ht="45">
      <c r="A10171" s="333">
        <v>42294706</v>
      </c>
      <c r="B10171" s="333" t="s">
        <v>28794</v>
      </c>
      <c r="D10171" s="333" t="s">
        <v>28795</v>
      </c>
      <c r="E10171" s="333" t="s">
        <v>19182</v>
      </c>
      <c r="F10171" s="333" t="s">
        <v>19183</v>
      </c>
      <c r="G10171" s="333" t="s">
        <v>28796</v>
      </c>
    </row>
    <row r="10172" spans="1:7" ht="30">
      <c r="A10172" s="333">
        <v>42294707</v>
      </c>
      <c r="B10172" s="333" t="s">
        <v>28797</v>
      </c>
      <c r="D10172" s="333" t="s">
        <v>28798</v>
      </c>
      <c r="E10172" s="333" t="s">
        <v>19182</v>
      </c>
      <c r="F10172" s="333" t="s">
        <v>19183</v>
      </c>
      <c r="G10172" s="333" t="s">
        <v>28799</v>
      </c>
    </row>
    <row r="10173" spans="1:7" ht="45">
      <c r="A10173" s="333">
        <v>42294708</v>
      </c>
      <c r="B10173" s="333" t="s">
        <v>28800</v>
      </c>
      <c r="D10173" s="333" t="s">
        <v>28801</v>
      </c>
      <c r="E10173" s="333" t="s">
        <v>19182</v>
      </c>
      <c r="F10173" s="333" t="s">
        <v>19183</v>
      </c>
      <c r="G10173" s="333" t="s">
        <v>28802</v>
      </c>
    </row>
    <row r="10174" spans="1:7" ht="30">
      <c r="A10174" s="333">
        <v>42294709</v>
      </c>
      <c r="B10174" s="333" t="s">
        <v>28803</v>
      </c>
      <c r="D10174" s="333" t="s">
        <v>28804</v>
      </c>
      <c r="E10174" s="333" t="s">
        <v>19182</v>
      </c>
      <c r="F10174" s="333" t="s">
        <v>19183</v>
      </c>
      <c r="G10174" s="333" t="s">
        <v>28805</v>
      </c>
    </row>
    <row r="10175" spans="1:7" ht="45">
      <c r="A10175" s="333">
        <v>42294710</v>
      </c>
      <c r="B10175" s="333" t="s">
        <v>28806</v>
      </c>
      <c r="D10175" s="333" t="s">
        <v>28807</v>
      </c>
      <c r="E10175" s="333" t="s">
        <v>19182</v>
      </c>
      <c r="F10175" s="333" t="s">
        <v>19183</v>
      </c>
      <c r="G10175" s="333" t="s">
        <v>28808</v>
      </c>
    </row>
    <row r="10176" spans="1:7" ht="60">
      <c r="A10176" s="333">
        <v>42294711</v>
      </c>
      <c r="B10176" s="333" t="s">
        <v>28809</v>
      </c>
      <c r="D10176" s="333" t="s">
        <v>28810</v>
      </c>
      <c r="E10176" s="333" t="s">
        <v>19182</v>
      </c>
      <c r="F10176" s="333" t="s">
        <v>19183</v>
      </c>
      <c r="G10176" s="333" t="s">
        <v>28811</v>
      </c>
    </row>
    <row r="10177" spans="1:7" ht="45">
      <c r="A10177" s="333">
        <v>42294712</v>
      </c>
      <c r="B10177" s="333" t="s">
        <v>28812</v>
      </c>
      <c r="D10177" s="333" t="s">
        <v>28813</v>
      </c>
      <c r="E10177" s="333" t="s">
        <v>19182</v>
      </c>
      <c r="F10177" s="333" t="s">
        <v>19183</v>
      </c>
      <c r="G10177" s="333" t="s">
        <v>28814</v>
      </c>
    </row>
    <row r="10178" spans="1:7" ht="30">
      <c r="A10178" s="333">
        <v>42294713</v>
      </c>
      <c r="B10178" s="333" t="s">
        <v>28815</v>
      </c>
      <c r="D10178" s="333" t="s">
        <v>28816</v>
      </c>
      <c r="E10178" s="333" t="s">
        <v>19182</v>
      </c>
      <c r="F10178" s="333" t="s">
        <v>19183</v>
      </c>
      <c r="G10178" s="333" t="s">
        <v>28817</v>
      </c>
    </row>
    <row r="10179" spans="1:7" ht="45">
      <c r="A10179" s="333">
        <v>42294714</v>
      </c>
      <c r="B10179" s="333" t="s">
        <v>28818</v>
      </c>
      <c r="D10179" s="333" t="s">
        <v>28819</v>
      </c>
      <c r="E10179" s="333" t="s">
        <v>19182</v>
      </c>
      <c r="F10179" s="333" t="s">
        <v>19183</v>
      </c>
      <c r="G10179" s="333" t="s">
        <v>28820</v>
      </c>
    </row>
    <row r="10180" spans="1:7" ht="30">
      <c r="A10180" s="333">
        <v>42294715</v>
      </c>
      <c r="B10180" s="333" t="s">
        <v>28821</v>
      </c>
      <c r="D10180" s="333" t="s">
        <v>28822</v>
      </c>
      <c r="E10180" s="333" t="s">
        <v>19182</v>
      </c>
      <c r="F10180" s="333" t="s">
        <v>19183</v>
      </c>
      <c r="G10180" s="333" t="s">
        <v>28823</v>
      </c>
    </row>
    <row r="10181" spans="1:7" ht="30">
      <c r="A10181" s="333">
        <v>42294716</v>
      </c>
      <c r="B10181" s="333" t="s">
        <v>28824</v>
      </c>
      <c r="D10181" s="333" t="s">
        <v>28825</v>
      </c>
      <c r="E10181" s="333" t="s">
        <v>19182</v>
      </c>
      <c r="F10181" s="333" t="s">
        <v>19183</v>
      </c>
      <c r="G10181" s="333" t="s">
        <v>28826</v>
      </c>
    </row>
    <row r="10182" spans="1:7" ht="45">
      <c r="A10182" s="333">
        <v>42294717</v>
      </c>
      <c r="B10182" s="333" t="s">
        <v>28827</v>
      </c>
      <c r="D10182" s="333" t="s">
        <v>28828</v>
      </c>
      <c r="E10182" s="333" t="s">
        <v>19182</v>
      </c>
      <c r="F10182" s="333" t="s">
        <v>19183</v>
      </c>
      <c r="G10182" s="333" t="s">
        <v>28829</v>
      </c>
    </row>
    <row r="10183" spans="1:7" ht="30">
      <c r="A10183" s="333">
        <v>42294718</v>
      </c>
      <c r="B10183" s="333" t="s">
        <v>28830</v>
      </c>
      <c r="D10183" s="333" t="s">
        <v>28831</v>
      </c>
      <c r="E10183" s="333" t="s">
        <v>19182</v>
      </c>
      <c r="F10183" s="333" t="s">
        <v>19183</v>
      </c>
      <c r="G10183" s="333" t="s">
        <v>28832</v>
      </c>
    </row>
    <row r="10184" spans="1:7" ht="30">
      <c r="A10184" s="333">
        <v>42294719</v>
      </c>
      <c r="B10184" s="333" t="s">
        <v>28833</v>
      </c>
      <c r="D10184" s="333" t="s">
        <v>28834</v>
      </c>
      <c r="E10184" s="333" t="s">
        <v>19182</v>
      </c>
      <c r="F10184" s="333" t="s">
        <v>19183</v>
      </c>
      <c r="G10184" s="333" t="s">
        <v>28835</v>
      </c>
    </row>
    <row r="10185" spans="1:7" ht="45">
      <c r="A10185" s="333">
        <v>42294720</v>
      </c>
      <c r="B10185" s="333" t="s">
        <v>28836</v>
      </c>
      <c r="D10185" s="333" t="s">
        <v>28837</v>
      </c>
      <c r="E10185" s="333" t="s">
        <v>19182</v>
      </c>
      <c r="F10185" s="333" t="s">
        <v>19183</v>
      </c>
      <c r="G10185" s="333" t="s">
        <v>28838</v>
      </c>
    </row>
    <row r="10186" spans="1:7" ht="45">
      <c r="A10186" s="333">
        <v>42294721</v>
      </c>
      <c r="B10186" s="333" t="s">
        <v>28839</v>
      </c>
      <c r="D10186" s="333" t="s">
        <v>28840</v>
      </c>
      <c r="E10186" s="333" t="s">
        <v>19182</v>
      </c>
      <c r="F10186" s="333" t="s">
        <v>19183</v>
      </c>
      <c r="G10186" s="333" t="s">
        <v>28841</v>
      </c>
    </row>
    <row r="10187" spans="1:7" ht="30">
      <c r="A10187" s="333">
        <v>42294722</v>
      </c>
      <c r="B10187" s="333" t="s">
        <v>28842</v>
      </c>
      <c r="D10187" s="333" t="s">
        <v>28843</v>
      </c>
      <c r="E10187" s="333" t="s">
        <v>19182</v>
      </c>
      <c r="F10187" s="333" t="s">
        <v>19183</v>
      </c>
      <c r="G10187" s="333" t="s">
        <v>28844</v>
      </c>
    </row>
    <row r="10188" spans="1:7">
      <c r="A10188" s="333">
        <v>42294800</v>
      </c>
      <c r="B10188" s="333" t="s">
        <v>28845</v>
      </c>
      <c r="D10188" s="333" t="s">
        <v>2173</v>
      </c>
      <c r="E10188" s="333" t="s">
        <v>2173</v>
      </c>
      <c r="F10188" s="333" t="s">
        <v>2173</v>
      </c>
      <c r="G10188" s="333" t="s">
        <v>2173</v>
      </c>
    </row>
    <row r="10189" spans="1:7" ht="30">
      <c r="A10189" s="333">
        <v>42294801</v>
      </c>
      <c r="B10189" s="333" t="s">
        <v>28846</v>
      </c>
      <c r="D10189" s="333" t="s">
        <v>28847</v>
      </c>
      <c r="E10189" s="333" t="s">
        <v>6754</v>
      </c>
      <c r="F10189" s="333" t="s">
        <v>6755</v>
      </c>
      <c r="G10189" s="333" t="s">
        <v>28848</v>
      </c>
    </row>
    <row r="10190" spans="1:7" ht="30">
      <c r="A10190" s="333">
        <v>42294802</v>
      </c>
      <c r="B10190" s="333" t="s">
        <v>28849</v>
      </c>
      <c r="D10190" s="333" t="s">
        <v>28850</v>
      </c>
      <c r="E10190" s="333" t="s">
        <v>6754</v>
      </c>
      <c r="F10190" s="333" t="s">
        <v>6755</v>
      </c>
      <c r="G10190" s="333" t="s">
        <v>28851</v>
      </c>
    </row>
    <row r="10191" spans="1:7">
      <c r="A10191" s="333">
        <v>42294803</v>
      </c>
      <c r="B10191" s="333" t="s">
        <v>28852</v>
      </c>
      <c r="D10191" s="333" t="s">
        <v>28853</v>
      </c>
      <c r="E10191" s="333" t="s">
        <v>6754</v>
      </c>
      <c r="F10191" s="333" t="s">
        <v>6755</v>
      </c>
      <c r="G10191" s="333" t="s">
        <v>28854</v>
      </c>
    </row>
    <row r="10192" spans="1:7" ht="45">
      <c r="A10192" s="333">
        <v>42294804</v>
      </c>
      <c r="B10192" s="333" t="s">
        <v>28855</v>
      </c>
      <c r="D10192" s="333" t="s">
        <v>28856</v>
      </c>
      <c r="E10192" s="333" t="s">
        <v>6754</v>
      </c>
      <c r="F10192" s="333" t="s">
        <v>6755</v>
      </c>
      <c r="G10192" s="333" t="s">
        <v>28857</v>
      </c>
    </row>
    <row r="10193" spans="1:7" ht="30">
      <c r="A10193" s="333">
        <v>42294805</v>
      </c>
      <c r="B10193" s="333" t="s">
        <v>28858</v>
      </c>
      <c r="D10193" s="333" t="s">
        <v>28847</v>
      </c>
      <c r="E10193" s="333" t="s">
        <v>6754</v>
      </c>
      <c r="F10193" s="333" t="s">
        <v>6755</v>
      </c>
      <c r="G10193" s="333" t="s">
        <v>28859</v>
      </c>
    </row>
    <row r="10194" spans="1:7" ht="30">
      <c r="A10194" s="333">
        <v>42294806</v>
      </c>
      <c r="B10194" s="333" t="s">
        <v>28860</v>
      </c>
      <c r="D10194" s="333" t="s">
        <v>28861</v>
      </c>
      <c r="E10194" s="333" t="s">
        <v>6754</v>
      </c>
      <c r="F10194" s="333" t="s">
        <v>6755</v>
      </c>
      <c r="G10194" s="333" t="s">
        <v>28862</v>
      </c>
    </row>
    <row r="10195" spans="1:7">
      <c r="A10195" s="333">
        <v>42294807</v>
      </c>
      <c r="B10195" s="333" t="s">
        <v>28863</v>
      </c>
      <c r="D10195" s="333" t="s">
        <v>28864</v>
      </c>
      <c r="E10195" s="333" t="s">
        <v>6754</v>
      </c>
      <c r="F10195" s="333" t="s">
        <v>6755</v>
      </c>
      <c r="G10195" s="333" t="s">
        <v>28865</v>
      </c>
    </row>
    <row r="10196" spans="1:7">
      <c r="A10196" s="333">
        <v>42294808</v>
      </c>
      <c r="B10196" s="333" t="s">
        <v>28866</v>
      </c>
      <c r="D10196" s="333" t="s">
        <v>28867</v>
      </c>
      <c r="E10196" s="333" t="s">
        <v>6754</v>
      </c>
      <c r="F10196" s="333" t="s">
        <v>6755</v>
      </c>
      <c r="G10196" s="333" t="s">
        <v>28868</v>
      </c>
    </row>
    <row r="10197" spans="1:7">
      <c r="A10197" s="333">
        <v>42294900</v>
      </c>
      <c r="B10197" s="333" t="s">
        <v>28869</v>
      </c>
      <c r="D10197" s="333" t="s">
        <v>2173</v>
      </c>
      <c r="E10197" s="333" t="s">
        <v>2173</v>
      </c>
      <c r="F10197" s="333" t="s">
        <v>2173</v>
      </c>
      <c r="G10197" s="333" t="s">
        <v>2173</v>
      </c>
    </row>
    <row r="10198" spans="1:7" ht="30">
      <c r="A10198" s="333">
        <v>42294901</v>
      </c>
      <c r="B10198" s="333" t="s">
        <v>28870</v>
      </c>
      <c r="D10198" s="333" t="s">
        <v>28871</v>
      </c>
      <c r="E10198" s="333" t="s">
        <v>6754</v>
      </c>
      <c r="F10198" s="333" t="s">
        <v>6755</v>
      </c>
      <c r="G10198" s="333" t="s">
        <v>28872</v>
      </c>
    </row>
    <row r="10199" spans="1:7" ht="30">
      <c r="A10199" s="333">
        <v>42294902</v>
      </c>
      <c r="B10199" s="333" t="s">
        <v>28873</v>
      </c>
      <c r="D10199" s="333" t="s">
        <v>28874</v>
      </c>
      <c r="E10199" s="333" t="s">
        <v>6754</v>
      </c>
      <c r="F10199" s="333" t="s">
        <v>6755</v>
      </c>
      <c r="G10199" s="333" t="s">
        <v>28875</v>
      </c>
    </row>
    <row r="10200" spans="1:7" ht="30">
      <c r="A10200" s="333">
        <v>42294903</v>
      </c>
      <c r="B10200" s="333" t="s">
        <v>28876</v>
      </c>
      <c r="D10200" s="333" t="s">
        <v>28877</v>
      </c>
      <c r="E10200" s="333" t="s">
        <v>6754</v>
      </c>
      <c r="F10200" s="333" t="s">
        <v>6755</v>
      </c>
      <c r="G10200" s="333" t="s">
        <v>28878</v>
      </c>
    </row>
    <row r="10201" spans="1:7" ht="45">
      <c r="A10201" s="333">
        <v>42294904</v>
      </c>
      <c r="B10201" s="333" t="s">
        <v>28879</v>
      </c>
      <c r="D10201" s="333" t="s">
        <v>28880</v>
      </c>
      <c r="E10201" s="333" t="s">
        <v>6754</v>
      </c>
      <c r="F10201" s="333" t="s">
        <v>6755</v>
      </c>
      <c r="G10201" s="333" t="s">
        <v>28881</v>
      </c>
    </row>
    <row r="10202" spans="1:7" ht="30">
      <c r="A10202" s="333">
        <v>42294905</v>
      </c>
      <c r="B10202" s="333" t="s">
        <v>28882</v>
      </c>
      <c r="D10202" s="333" t="s">
        <v>28883</v>
      </c>
      <c r="E10202" s="333" t="s">
        <v>6754</v>
      </c>
      <c r="F10202" s="333" t="s">
        <v>6755</v>
      </c>
      <c r="G10202" s="333" t="s">
        <v>28884</v>
      </c>
    </row>
    <row r="10203" spans="1:7" ht="30">
      <c r="A10203" s="333">
        <v>42294906</v>
      </c>
      <c r="B10203" s="333" t="s">
        <v>28885</v>
      </c>
      <c r="D10203" s="333" t="s">
        <v>28886</v>
      </c>
      <c r="E10203" s="333" t="s">
        <v>6754</v>
      </c>
      <c r="F10203" s="333" t="s">
        <v>6755</v>
      </c>
      <c r="G10203" s="333" t="s">
        <v>28887</v>
      </c>
    </row>
    <row r="10204" spans="1:7" ht="30">
      <c r="A10204" s="333">
        <v>42294907</v>
      </c>
      <c r="B10204" s="333" t="s">
        <v>28888</v>
      </c>
      <c r="D10204" s="333" t="s">
        <v>28889</v>
      </c>
      <c r="E10204" s="333" t="s">
        <v>6754</v>
      </c>
      <c r="F10204" s="333" t="s">
        <v>6755</v>
      </c>
      <c r="G10204" s="333" t="s">
        <v>28890</v>
      </c>
    </row>
    <row r="10205" spans="1:7" ht="30">
      <c r="A10205" s="333">
        <v>42294908</v>
      </c>
      <c r="B10205" s="333" t="s">
        <v>28891</v>
      </c>
      <c r="D10205" s="333" t="s">
        <v>28892</v>
      </c>
      <c r="E10205" s="333" t="s">
        <v>6754</v>
      </c>
      <c r="F10205" s="333" t="s">
        <v>6755</v>
      </c>
      <c r="G10205" s="333" t="s">
        <v>28893</v>
      </c>
    </row>
    <row r="10206" spans="1:7" ht="30">
      <c r="A10206" s="333">
        <v>42294909</v>
      </c>
      <c r="B10206" s="333" t="s">
        <v>28894</v>
      </c>
      <c r="D10206" s="333" t="s">
        <v>28895</v>
      </c>
      <c r="E10206" s="333" t="s">
        <v>6754</v>
      </c>
      <c r="F10206" s="333" t="s">
        <v>6755</v>
      </c>
      <c r="G10206" s="333" t="s">
        <v>28896</v>
      </c>
    </row>
    <row r="10207" spans="1:7" ht="30">
      <c r="A10207" s="333">
        <v>42294910</v>
      </c>
      <c r="B10207" s="333" t="s">
        <v>28897</v>
      </c>
      <c r="D10207" s="333" t="s">
        <v>28898</v>
      </c>
      <c r="E10207" s="333" t="s">
        <v>6754</v>
      </c>
      <c r="F10207" s="333" t="s">
        <v>6755</v>
      </c>
      <c r="G10207" s="333" t="s">
        <v>28899</v>
      </c>
    </row>
    <row r="10208" spans="1:7" ht="30">
      <c r="A10208" s="333">
        <v>42294911</v>
      </c>
      <c r="B10208" s="333" t="s">
        <v>28900</v>
      </c>
      <c r="D10208" s="333" t="s">
        <v>28901</v>
      </c>
      <c r="E10208" s="333" t="s">
        <v>6754</v>
      </c>
      <c r="F10208" s="333" t="s">
        <v>6755</v>
      </c>
      <c r="G10208" s="333" t="s">
        <v>28902</v>
      </c>
    </row>
    <row r="10209" spans="1:7" ht="30">
      <c r="A10209" s="333">
        <v>42294912</v>
      </c>
      <c r="B10209" s="333" t="s">
        <v>28903</v>
      </c>
      <c r="D10209" s="333" t="s">
        <v>28904</v>
      </c>
      <c r="E10209" s="333" t="s">
        <v>6754</v>
      </c>
      <c r="F10209" s="333" t="s">
        <v>6755</v>
      </c>
      <c r="G10209" s="333" t="s">
        <v>28905</v>
      </c>
    </row>
    <row r="10210" spans="1:7" ht="45">
      <c r="A10210" s="333">
        <v>42294913</v>
      </c>
      <c r="B10210" s="333" t="s">
        <v>28906</v>
      </c>
      <c r="D10210" s="333" t="s">
        <v>28907</v>
      </c>
      <c r="E10210" s="333" t="s">
        <v>6754</v>
      </c>
      <c r="F10210" s="333" t="s">
        <v>6755</v>
      </c>
      <c r="G10210" s="333" t="s">
        <v>28908</v>
      </c>
    </row>
    <row r="10211" spans="1:7" ht="45">
      <c r="A10211" s="333">
        <v>42294914</v>
      </c>
      <c r="B10211" s="333" t="s">
        <v>28909</v>
      </c>
      <c r="D10211" s="333" t="s">
        <v>28910</v>
      </c>
      <c r="E10211" s="333" t="s">
        <v>6754</v>
      </c>
      <c r="F10211" s="333" t="s">
        <v>6755</v>
      </c>
      <c r="G10211" s="333" t="s">
        <v>28911</v>
      </c>
    </row>
    <row r="10212" spans="1:7" ht="30">
      <c r="A10212" s="333">
        <v>42294915</v>
      </c>
      <c r="B10212" s="333" t="s">
        <v>28912</v>
      </c>
      <c r="D10212" s="333" t="s">
        <v>28913</v>
      </c>
      <c r="E10212" s="333" t="s">
        <v>6754</v>
      </c>
      <c r="F10212" s="333" t="s">
        <v>6755</v>
      </c>
      <c r="G10212" s="333" t="s">
        <v>28914</v>
      </c>
    </row>
    <row r="10213" spans="1:7" ht="60">
      <c r="A10213" s="333">
        <v>42294916</v>
      </c>
      <c r="B10213" s="333" t="s">
        <v>28915</v>
      </c>
      <c r="D10213" s="333" t="s">
        <v>28916</v>
      </c>
      <c r="E10213" s="333" t="s">
        <v>6754</v>
      </c>
      <c r="F10213" s="333" t="s">
        <v>6755</v>
      </c>
      <c r="G10213" s="333" t="s">
        <v>28917</v>
      </c>
    </row>
    <row r="10214" spans="1:7" ht="45">
      <c r="A10214" s="333">
        <v>42294917</v>
      </c>
      <c r="B10214" s="333" t="s">
        <v>28918</v>
      </c>
      <c r="D10214" s="333" t="s">
        <v>28919</v>
      </c>
      <c r="E10214" s="333" t="s">
        <v>6754</v>
      </c>
      <c r="F10214" s="333" t="s">
        <v>6755</v>
      </c>
      <c r="G10214" s="333" t="s">
        <v>28920</v>
      </c>
    </row>
    <row r="10215" spans="1:7" ht="60">
      <c r="A10215" s="333">
        <v>42294918</v>
      </c>
      <c r="B10215" s="333" t="s">
        <v>28921</v>
      </c>
      <c r="D10215" s="333" t="s">
        <v>28922</v>
      </c>
      <c r="E10215" s="333" t="s">
        <v>6754</v>
      </c>
      <c r="F10215" s="333" t="s">
        <v>6755</v>
      </c>
      <c r="G10215" s="333" t="s">
        <v>28923</v>
      </c>
    </row>
    <row r="10216" spans="1:7" ht="45">
      <c r="A10216" s="333">
        <v>42294919</v>
      </c>
      <c r="B10216" s="333" t="s">
        <v>28924</v>
      </c>
      <c r="D10216" s="333" t="s">
        <v>28925</v>
      </c>
      <c r="E10216" s="333" t="s">
        <v>14926</v>
      </c>
      <c r="F10216" s="333" t="s">
        <v>14927</v>
      </c>
      <c r="G10216" s="333" t="s">
        <v>28926</v>
      </c>
    </row>
    <row r="10217" spans="1:7" ht="45">
      <c r="A10217" s="333">
        <v>42294920</v>
      </c>
      <c r="B10217" s="333" t="s">
        <v>28927</v>
      </c>
      <c r="D10217" s="333" t="s">
        <v>28928</v>
      </c>
      <c r="E10217" s="333" t="s">
        <v>6754</v>
      </c>
      <c r="F10217" s="333" t="s">
        <v>6755</v>
      </c>
      <c r="G10217" s="333" t="s">
        <v>28929</v>
      </c>
    </row>
    <row r="10218" spans="1:7" ht="30">
      <c r="A10218" s="333">
        <v>42294921</v>
      </c>
      <c r="B10218" s="333" t="s">
        <v>28930</v>
      </c>
      <c r="D10218" s="333" t="s">
        <v>28931</v>
      </c>
      <c r="E10218" s="333" t="s">
        <v>6754</v>
      </c>
      <c r="F10218" s="333" t="s">
        <v>6755</v>
      </c>
      <c r="G10218" s="333" t="s">
        <v>28932</v>
      </c>
    </row>
    <row r="10219" spans="1:7" ht="30">
      <c r="A10219" s="333">
        <v>42294922</v>
      </c>
      <c r="B10219" s="333" t="s">
        <v>28933</v>
      </c>
      <c r="D10219" s="333" t="s">
        <v>28934</v>
      </c>
      <c r="E10219" s="333" t="s">
        <v>6754</v>
      </c>
      <c r="F10219" s="333" t="s">
        <v>6755</v>
      </c>
      <c r="G10219" s="333" t="s">
        <v>28935</v>
      </c>
    </row>
    <row r="10220" spans="1:7" ht="30">
      <c r="A10220" s="333">
        <v>42294923</v>
      </c>
      <c r="B10220" s="333" t="s">
        <v>28936</v>
      </c>
      <c r="D10220" s="333" t="s">
        <v>28937</v>
      </c>
      <c r="E10220" s="333" t="s">
        <v>6754</v>
      </c>
      <c r="F10220" s="333" t="s">
        <v>6755</v>
      </c>
      <c r="G10220" s="333" t="s">
        <v>28938</v>
      </c>
    </row>
    <row r="10221" spans="1:7" ht="45">
      <c r="A10221" s="333">
        <v>42294924</v>
      </c>
      <c r="B10221" s="333" t="s">
        <v>28939</v>
      </c>
      <c r="D10221" s="333" t="s">
        <v>28940</v>
      </c>
      <c r="E10221" s="333" t="s">
        <v>6754</v>
      </c>
      <c r="F10221" s="333" t="s">
        <v>6755</v>
      </c>
      <c r="G10221" s="333" t="s">
        <v>28941</v>
      </c>
    </row>
    <row r="10222" spans="1:7" ht="30">
      <c r="A10222" s="333">
        <v>42294925</v>
      </c>
      <c r="B10222" s="333" t="s">
        <v>28942</v>
      </c>
      <c r="D10222" s="333" t="s">
        <v>28943</v>
      </c>
      <c r="E10222" s="333" t="s">
        <v>6754</v>
      </c>
      <c r="F10222" s="333" t="s">
        <v>6755</v>
      </c>
      <c r="G10222" s="333" t="s">
        <v>28944</v>
      </c>
    </row>
    <row r="10223" spans="1:7" ht="30">
      <c r="A10223" s="333">
        <v>42294926</v>
      </c>
      <c r="B10223" s="333" t="s">
        <v>28945</v>
      </c>
      <c r="D10223" s="333" t="s">
        <v>28946</v>
      </c>
      <c r="E10223" s="333" t="s">
        <v>6754</v>
      </c>
      <c r="F10223" s="333" t="s">
        <v>6755</v>
      </c>
      <c r="G10223" s="333" t="s">
        <v>28947</v>
      </c>
    </row>
    <row r="10224" spans="1:7" ht="45">
      <c r="A10224" s="333">
        <v>42294927</v>
      </c>
      <c r="B10224" s="333" t="s">
        <v>28948</v>
      </c>
      <c r="D10224" s="333" t="s">
        <v>28949</v>
      </c>
      <c r="E10224" s="333" t="s">
        <v>6754</v>
      </c>
      <c r="F10224" s="333" t="s">
        <v>6755</v>
      </c>
      <c r="G10224" s="333" t="s">
        <v>28950</v>
      </c>
    </row>
    <row r="10225" spans="1:7" ht="30">
      <c r="A10225" s="333">
        <v>42294928</v>
      </c>
      <c r="B10225" s="333" t="s">
        <v>28951</v>
      </c>
      <c r="D10225" s="333" t="s">
        <v>28952</v>
      </c>
      <c r="E10225" s="333" t="s">
        <v>6754</v>
      </c>
      <c r="F10225" s="333" t="s">
        <v>6755</v>
      </c>
      <c r="G10225" s="333" t="s">
        <v>28953</v>
      </c>
    </row>
    <row r="10226" spans="1:7" ht="45">
      <c r="A10226" s="333">
        <v>42294929</v>
      </c>
      <c r="B10226" s="333" t="s">
        <v>28954</v>
      </c>
      <c r="D10226" s="333" t="s">
        <v>28955</v>
      </c>
      <c r="E10226" s="333" t="s">
        <v>6754</v>
      </c>
      <c r="F10226" s="333" t="s">
        <v>6755</v>
      </c>
      <c r="G10226" s="333" t="s">
        <v>28956</v>
      </c>
    </row>
    <row r="10227" spans="1:7" ht="30">
      <c r="A10227" s="333">
        <v>42294930</v>
      </c>
      <c r="B10227" s="333" t="s">
        <v>28957</v>
      </c>
      <c r="D10227" s="333" t="s">
        <v>28958</v>
      </c>
      <c r="E10227" s="333" t="s">
        <v>6754</v>
      </c>
      <c r="F10227" s="333" t="s">
        <v>6755</v>
      </c>
      <c r="G10227" s="333" t="s">
        <v>28959</v>
      </c>
    </row>
    <row r="10228" spans="1:7" ht="30">
      <c r="A10228" s="333">
        <v>42294931</v>
      </c>
      <c r="B10228" s="333" t="s">
        <v>28960</v>
      </c>
      <c r="D10228" s="333" t="s">
        <v>28961</v>
      </c>
      <c r="E10228" s="333" t="s">
        <v>6754</v>
      </c>
      <c r="F10228" s="333" t="s">
        <v>6755</v>
      </c>
      <c r="G10228" s="333" t="s">
        <v>28962</v>
      </c>
    </row>
    <row r="10229" spans="1:7" ht="30">
      <c r="A10229" s="333">
        <v>42294932</v>
      </c>
      <c r="B10229" s="333" t="s">
        <v>28963</v>
      </c>
      <c r="D10229" s="333" t="s">
        <v>28964</v>
      </c>
      <c r="E10229" s="333" t="s">
        <v>6754</v>
      </c>
      <c r="F10229" s="333" t="s">
        <v>6755</v>
      </c>
      <c r="G10229" s="333" t="s">
        <v>28965</v>
      </c>
    </row>
    <row r="10230" spans="1:7" ht="30">
      <c r="A10230" s="333">
        <v>42294933</v>
      </c>
      <c r="B10230" s="333" t="s">
        <v>28966</v>
      </c>
      <c r="D10230" s="333" t="s">
        <v>28967</v>
      </c>
      <c r="E10230" s="333" t="s">
        <v>6754</v>
      </c>
      <c r="F10230" s="333" t="s">
        <v>6755</v>
      </c>
      <c r="G10230" s="333" t="s">
        <v>28968</v>
      </c>
    </row>
    <row r="10231" spans="1:7" ht="30">
      <c r="A10231" s="333">
        <v>42294934</v>
      </c>
      <c r="B10231" s="333" t="s">
        <v>28969</v>
      </c>
      <c r="D10231" s="333" t="s">
        <v>28970</v>
      </c>
      <c r="E10231" s="333" t="s">
        <v>6754</v>
      </c>
      <c r="F10231" s="333" t="s">
        <v>6755</v>
      </c>
      <c r="G10231" s="333" t="s">
        <v>28971</v>
      </c>
    </row>
    <row r="10232" spans="1:7" ht="45">
      <c r="A10232" s="333">
        <v>42294935</v>
      </c>
      <c r="B10232" s="333" t="s">
        <v>28972</v>
      </c>
      <c r="D10232" s="333" t="s">
        <v>28973</v>
      </c>
      <c r="E10232" s="333" t="s">
        <v>6754</v>
      </c>
      <c r="F10232" s="333" t="s">
        <v>6755</v>
      </c>
      <c r="G10232" s="333" t="s">
        <v>28974</v>
      </c>
    </row>
    <row r="10233" spans="1:7" ht="45">
      <c r="A10233" s="333">
        <v>42294936</v>
      </c>
      <c r="B10233" s="333" t="s">
        <v>28975</v>
      </c>
      <c r="D10233" s="333" t="s">
        <v>28976</v>
      </c>
      <c r="E10233" s="333" t="s">
        <v>6754</v>
      </c>
      <c r="F10233" s="333" t="s">
        <v>6755</v>
      </c>
      <c r="G10233" s="333" t="s">
        <v>28977</v>
      </c>
    </row>
    <row r="10234" spans="1:7" ht="45">
      <c r="A10234" s="333">
        <v>42294937</v>
      </c>
      <c r="B10234" s="333" t="s">
        <v>28978</v>
      </c>
      <c r="D10234" s="333" t="s">
        <v>28979</v>
      </c>
      <c r="E10234" s="333" t="s">
        <v>6754</v>
      </c>
      <c r="F10234" s="333" t="s">
        <v>6755</v>
      </c>
      <c r="G10234" s="333" t="s">
        <v>28980</v>
      </c>
    </row>
    <row r="10235" spans="1:7" ht="30">
      <c r="A10235" s="333">
        <v>42294938</v>
      </c>
      <c r="B10235" s="333" t="s">
        <v>28981</v>
      </c>
      <c r="D10235" s="333" t="s">
        <v>28982</v>
      </c>
      <c r="E10235" s="333" t="s">
        <v>6754</v>
      </c>
      <c r="F10235" s="333" t="s">
        <v>6755</v>
      </c>
      <c r="G10235" s="333" t="s">
        <v>28983</v>
      </c>
    </row>
    <row r="10236" spans="1:7" ht="45">
      <c r="A10236" s="333">
        <v>42294939</v>
      </c>
      <c r="B10236" s="333" t="s">
        <v>28984</v>
      </c>
      <c r="D10236" s="333" t="s">
        <v>28985</v>
      </c>
      <c r="E10236" s="333" t="s">
        <v>6754</v>
      </c>
      <c r="F10236" s="333" t="s">
        <v>6755</v>
      </c>
      <c r="G10236" s="333" t="s">
        <v>28986</v>
      </c>
    </row>
    <row r="10237" spans="1:7" ht="45">
      <c r="A10237" s="333">
        <v>42294940</v>
      </c>
      <c r="B10237" s="333" t="s">
        <v>28987</v>
      </c>
      <c r="D10237" s="333" t="s">
        <v>28988</v>
      </c>
      <c r="E10237" s="333" t="s">
        <v>6754</v>
      </c>
      <c r="F10237" s="333" t="s">
        <v>6755</v>
      </c>
      <c r="G10237" s="333" t="s">
        <v>28989</v>
      </c>
    </row>
    <row r="10238" spans="1:7" ht="30">
      <c r="A10238" s="333">
        <v>42294941</v>
      </c>
      <c r="B10238" s="333" t="s">
        <v>28990</v>
      </c>
      <c r="D10238" s="333" t="s">
        <v>28991</v>
      </c>
      <c r="E10238" s="333" t="s">
        <v>6754</v>
      </c>
      <c r="F10238" s="333" t="s">
        <v>6755</v>
      </c>
      <c r="G10238" s="333" t="s">
        <v>28992</v>
      </c>
    </row>
    <row r="10239" spans="1:7" ht="30">
      <c r="A10239" s="333">
        <v>42294942</v>
      </c>
      <c r="B10239" s="333" t="s">
        <v>28993</v>
      </c>
      <c r="D10239" s="333" t="s">
        <v>28994</v>
      </c>
      <c r="E10239" s="333" t="s">
        <v>6754</v>
      </c>
      <c r="F10239" s="333" t="s">
        <v>6755</v>
      </c>
      <c r="G10239" s="333" t="s">
        <v>28995</v>
      </c>
    </row>
    <row r="10240" spans="1:7" ht="60">
      <c r="A10240" s="333">
        <v>42294943</v>
      </c>
      <c r="B10240" s="333" t="s">
        <v>28996</v>
      </c>
      <c r="D10240" s="333" t="s">
        <v>28997</v>
      </c>
      <c r="E10240" s="333" t="s">
        <v>6754</v>
      </c>
      <c r="F10240" s="333" t="s">
        <v>6755</v>
      </c>
      <c r="G10240" s="333" t="s">
        <v>28998</v>
      </c>
    </row>
    <row r="10241" spans="1:7" ht="45">
      <c r="A10241" s="333">
        <v>42294944</v>
      </c>
      <c r="B10241" s="333" t="s">
        <v>28999</v>
      </c>
      <c r="D10241" s="333" t="s">
        <v>29000</v>
      </c>
      <c r="E10241" s="333" t="s">
        <v>6754</v>
      </c>
      <c r="F10241" s="333" t="s">
        <v>6755</v>
      </c>
      <c r="G10241" s="333" t="s">
        <v>29001</v>
      </c>
    </row>
    <row r="10242" spans="1:7" ht="30">
      <c r="A10242" s="333">
        <v>42294945</v>
      </c>
      <c r="B10242" s="333" t="s">
        <v>29002</v>
      </c>
      <c r="D10242" s="333" t="s">
        <v>29003</v>
      </c>
      <c r="E10242" s="333" t="s">
        <v>6754</v>
      </c>
      <c r="F10242" s="333" t="s">
        <v>6755</v>
      </c>
      <c r="G10242" s="333" t="s">
        <v>29004</v>
      </c>
    </row>
    <row r="10243" spans="1:7" ht="30">
      <c r="A10243" s="333">
        <v>42294946</v>
      </c>
      <c r="B10243" s="333" t="s">
        <v>29005</v>
      </c>
      <c r="D10243" s="333" t="s">
        <v>29006</v>
      </c>
      <c r="E10243" s="333" t="s">
        <v>6754</v>
      </c>
      <c r="F10243" s="333" t="s">
        <v>6755</v>
      </c>
      <c r="G10243" s="333" t="s">
        <v>29007</v>
      </c>
    </row>
    <row r="10244" spans="1:7" ht="30">
      <c r="A10244" s="333">
        <v>42294947</v>
      </c>
      <c r="B10244" s="333" t="s">
        <v>29008</v>
      </c>
      <c r="D10244" s="333" t="s">
        <v>29009</v>
      </c>
      <c r="E10244" s="333" t="s">
        <v>6754</v>
      </c>
      <c r="F10244" s="333" t="s">
        <v>6755</v>
      </c>
      <c r="G10244" s="333" t="s">
        <v>29010</v>
      </c>
    </row>
    <row r="10245" spans="1:7" ht="30">
      <c r="A10245" s="333">
        <v>42294948</v>
      </c>
      <c r="B10245" s="333" t="s">
        <v>29011</v>
      </c>
      <c r="D10245" s="333" t="s">
        <v>29012</v>
      </c>
      <c r="E10245" s="333" t="s">
        <v>6754</v>
      </c>
      <c r="F10245" s="333" t="s">
        <v>6755</v>
      </c>
      <c r="G10245" s="333" t="s">
        <v>29013</v>
      </c>
    </row>
    <row r="10246" spans="1:7" ht="30">
      <c r="A10246" s="333">
        <v>42294949</v>
      </c>
      <c r="B10246" s="333" t="s">
        <v>29014</v>
      </c>
      <c r="D10246" s="333" t="s">
        <v>29015</v>
      </c>
      <c r="E10246" s="333" t="s">
        <v>6754</v>
      </c>
      <c r="F10246" s="333" t="s">
        <v>6755</v>
      </c>
      <c r="G10246" s="333" t="s">
        <v>29016</v>
      </c>
    </row>
    <row r="10247" spans="1:7" ht="45">
      <c r="A10247" s="333">
        <v>42294950</v>
      </c>
      <c r="B10247" s="333" t="s">
        <v>29017</v>
      </c>
      <c r="D10247" s="333" t="s">
        <v>29018</v>
      </c>
      <c r="E10247" s="333" t="s">
        <v>6754</v>
      </c>
      <c r="F10247" s="333" t="s">
        <v>6755</v>
      </c>
      <c r="G10247" s="333" t="s">
        <v>29019</v>
      </c>
    </row>
    <row r="10248" spans="1:7" ht="30">
      <c r="A10248" s="333">
        <v>42294951</v>
      </c>
      <c r="B10248" s="333" t="s">
        <v>29020</v>
      </c>
      <c r="D10248" s="333" t="s">
        <v>29021</v>
      </c>
      <c r="E10248" s="333" t="s">
        <v>6754</v>
      </c>
      <c r="F10248" s="333" t="s">
        <v>6755</v>
      </c>
      <c r="G10248" s="333" t="s">
        <v>29022</v>
      </c>
    </row>
    <row r="10249" spans="1:7" ht="30">
      <c r="A10249" s="333">
        <v>42294952</v>
      </c>
      <c r="B10249" s="333" t="s">
        <v>29023</v>
      </c>
      <c r="D10249" s="333" t="s">
        <v>29024</v>
      </c>
      <c r="E10249" s="333" t="s">
        <v>6754</v>
      </c>
      <c r="F10249" s="333" t="s">
        <v>6755</v>
      </c>
      <c r="G10249" s="333" t="s">
        <v>29025</v>
      </c>
    </row>
    <row r="10250" spans="1:7" ht="45">
      <c r="A10250" s="333">
        <v>42294953</v>
      </c>
      <c r="B10250" s="333" t="s">
        <v>29026</v>
      </c>
      <c r="D10250" s="333" t="s">
        <v>29027</v>
      </c>
      <c r="E10250" s="333" t="s">
        <v>6754</v>
      </c>
      <c r="F10250" s="333" t="s">
        <v>6755</v>
      </c>
      <c r="G10250" s="333" t="s">
        <v>29028</v>
      </c>
    </row>
    <row r="10251" spans="1:7" ht="30">
      <c r="A10251" s="333">
        <v>42294954</v>
      </c>
      <c r="B10251" s="333" t="s">
        <v>29029</v>
      </c>
      <c r="D10251" s="333" t="s">
        <v>29030</v>
      </c>
      <c r="E10251" s="333" t="s">
        <v>6754</v>
      </c>
      <c r="F10251" s="333" t="s">
        <v>6755</v>
      </c>
      <c r="G10251" s="333" t="s">
        <v>29031</v>
      </c>
    </row>
    <row r="10252" spans="1:7" ht="45">
      <c r="A10252" s="333">
        <v>42294955</v>
      </c>
      <c r="B10252" s="333" t="s">
        <v>29032</v>
      </c>
      <c r="D10252" s="333" t="s">
        <v>29033</v>
      </c>
      <c r="E10252" s="333" t="s">
        <v>6754</v>
      </c>
      <c r="F10252" s="333" t="s">
        <v>6755</v>
      </c>
      <c r="G10252" s="333" t="s">
        <v>29034</v>
      </c>
    </row>
    <row r="10253" spans="1:7" ht="45">
      <c r="A10253" s="333">
        <v>42294956</v>
      </c>
      <c r="B10253" s="333" t="s">
        <v>29035</v>
      </c>
      <c r="D10253" s="333" t="s">
        <v>28925</v>
      </c>
      <c r="E10253" s="333" t="s">
        <v>6754</v>
      </c>
      <c r="F10253" s="333" t="s">
        <v>6755</v>
      </c>
      <c r="G10253" s="333" t="s">
        <v>29036</v>
      </c>
    </row>
    <row r="10254" spans="1:7">
      <c r="A10254" s="333">
        <v>42295000</v>
      </c>
      <c r="B10254" s="333" t="s">
        <v>29037</v>
      </c>
      <c r="D10254" s="333" t="s">
        <v>2173</v>
      </c>
      <c r="E10254" s="333" t="s">
        <v>2173</v>
      </c>
      <c r="F10254" s="333" t="s">
        <v>2173</v>
      </c>
      <c r="G10254" s="333" t="s">
        <v>2173</v>
      </c>
    </row>
    <row r="10255" spans="1:7" ht="30">
      <c r="A10255" s="333">
        <v>42295001</v>
      </c>
      <c r="B10255" s="333" t="s">
        <v>29038</v>
      </c>
      <c r="D10255" s="333" t="s">
        <v>29039</v>
      </c>
      <c r="E10255" s="333" t="s">
        <v>6754</v>
      </c>
      <c r="F10255" s="333" t="s">
        <v>6755</v>
      </c>
      <c r="G10255" s="333" t="s">
        <v>29040</v>
      </c>
    </row>
    <row r="10256" spans="1:7" ht="30">
      <c r="A10256" s="333">
        <v>42295002</v>
      </c>
      <c r="B10256" s="333" t="s">
        <v>29041</v>
      </c>
      <c r="D10256" s="333" t="s">
        <v>29042</v>
      </c>
      <c r="E10256" s="333" t="s">
        <v>6754</v>
      </c>
      <c r="F10256" s="333" t="s">
        <v>6755</v>
      </c>
      <c r="G10256" s="333" t="s">
        <v>29043</v>
      </c>
    </row>
    <row r="10257" spans="1:7" ht="30">
      <c r="A10257" s="333">
        <v>42295003</v>
      </c>
      <c r="B10257" s="333" t="s">
        <v>29044</v>
      </c>
      <c r="D10257" s="333" t="s">
        <v>29045</v>
      </c>
      <c r="E10257" s="333" t="s">
        <v>6754</v>
      </c>
      <c r="F10257" s="333" t="s">
        <v>6755</v>
      </c>
      <c r="G10257" s="333" t="s">
        <v>29046</v>
      </c>
    </row>
    <row r="10258" spans="1:7" ht="45">
      <c r="A10258" s="333">
        <v>42295004</v>
      </c>
      <c r="B10258" s="333" t="s">
        <v>29047</v>
      </c>
      <c r="D10258" s="333" t="s">
        <v>29048</v>
      </c>
      <c r="E10258" s="333" t="s">
        <v>6754</v>
      </c>
      <c r="F10258" s="333" t="s">
        <v>6755</v>
      </c>
      <c r="G10258" s="333" t="s">
        <v>29049</v>
      </c>
    </row>
    <row r="10259" spans="1:7" ht="30">
      <c r="A10259" s="333">
        <v>42295005</v>
      </c>
      <c r="B10259" s="333" t="s">
        <v>29050</v>
      </c>
      <c r="D10259" s="333" t="s">
        <v>29051</v>
      </c>
      <c r="E10259" s="333" t="s">
        <v>6754</v>
      </c>
      <c r="F10259" s="333" t="s">
        <v>6755</v>
      </c>
      <c r="G10259" s="333" t="s">
        <v>29052</v>
      </c>
    </row>
    <row r="10260" spans="1:7" ht="30">
      <c r="A10260" s="333">
        <v>42295006</v>
      </c>
      <c r="B10260" s="333" t="s">
        <v>29053</v>
      </c>
      <c r="D10260" s="333" t="s">
        <v>29054</v>
      </c>
      <c r="E10260" s="333" t="s">
        <v>6754</v>
      </c>
      <c r="F10260" s="333" t="s">
        <v>6755</v>
      </c>
      <c r="G10260" s="333" t="s">
        <v>29055</v>
      </c>
    </row>
    <row r="10261" spans="1:7" ht="60">
      <c r="A10261" s="333">
        <v>42295007</v>
      </c>
      <c r="B10261" s="333" t="s">
        <v>29056</v>
      </c>
      <c r="D10261" s="333" t="s">
        <v>29057</v>
      </c>
      <c r="E10261" s="333" t="s">
        <v>6754</v>
      </c>
      <c r="F10261" s="333" t="s">
        <v>6755</v>
      </c>
      <c r="G10261" s="333" t="s">
        <v>29058</v>
      </c>
    </row>
    <row r="10262" spans="1:7" ht="45">
      <c r="A10262" s="333">
        <v>42295008</v>
      </c>
      <c r="B10262" s="333" t="s">
        <v>29059</v>
      </c>
      <c r="D10262" s="333" t="s">
        <v>29060</v>
      </c>
      <c r="E10262" s="333" t="s">
        <v>6754</v>
      </c>
      <c r="F10262" s="333" t="s">
        <v>6755</v>
      </c>
      <c r="G10262" s="333" t="s">
        <v>29061</v>
      </c>
    </row>
    <row r="10263" spans="1:7" ht="30">
      <c r="A10263" s="333">
        <v>42295009</v>
      </c>
      <c r="B10263" s="333" t="s">
        <v>29062</v>
      </c>
      <c r="D10263" s="333" t="s">
        <v>29063</v>
      </c>
      <c r="E10263" s="333" t="s">
        <v>6754</v>
      </c>
      <c r="F10263" s="333" t="s">
        <v>6755</v>
      </c>
      <c r="G10263" s="333" t="s">
        <v>29064</v>
      </c>
    </row>
    <row r="10264" spans="1:7" ht="60">
      <c r="A10264" s="333">
        <v>42295010</v>
      </c>
      <c r="B10264" s="333" t="s">
        <v>29065</v>
      </c>
      <c r="D10264" s="333" t="s">
        <v>29066</v>
      </c>
      <c r="E10264" s="333" t="s">
        <v>6754</v>
      </c>
      <c r="F10264" s="333" t="s">
        <v>6755</v>
      </c>
      <c r="G10264" s="333" t="s">
        <v>29067</v>
      </c>
    </row>
    <row r="10265" spans="1:7" ht="45">
      <c r="A10265" s="333">
        <v>42295011</v>
      </c>
      <c r="B10265" s="333" t="s">
        <v>29068</v>
      </c>
      <c r="D10265" s="333" t="s">
        <v>29069</v>
      </c>
      <c r="E10265" s="333" t="s">
        <v>19182</v>
      </c>
      <c r="F10265" s="333" t="s">
        <v>19183</v>
      </c>
      <c r="G10265" s="333" t="s">
        <v>29070</v>
      </c>
    </row>
    <row r="10266" spans="1:7" ht="45">
      <c r="A10266" s="333">
        <v>42295012</v>
      </c>
      <c r="B10266" s="333" t="s">
        <v>29071</v>
      </c>
      <c r="D10266" s="333" t="s">
        <v>29072</v>
      </c>
      <c r="E10266" s="333" t="s">
        <v>6754</v>
      </c>
      <c r="F10266" s="333" t="s">
        <v>6755</v>
      </c>
      <c r="G10266" s="333" t="s">
        <v>29073</v>
      </c>
    </row>
    <row r="10267" spans="1:7" ht="30">
      <c r="A10267" s="333">
        <v>42295013</v>
      </c>
      <c r="B10267" s="333" t="s">
        <v>29074</v>
      </c>
      <c r="D10267" s="333" t="s">
        <v>29075</v>
      </c>
      <c r="E10267" s="333" t="s">
        <v>6754</v>
      </c>
      <c r="F10267" s="333" t="s">
        <v>6755</v>
      </c>
      <c r="G10267" s="333" t="s">
        <v>29076</v>
      </c>
    </row>
    <row r="10268" spans="1:7" ht="30">
      <c r="A10268" s="333">
        <v>42295014</v>
      </c>
      <c r="B10268" s="333" t="s">
        <v>29077</v>
      </c>
      <c r="D10268" s="333" t="s">
        <v>29078</v>
      </c>
      <c r="E10268" s="333" t="s">
        <v>6754</v>
      </c>
      <c r="F10268" s="333" t="s">
        <v>6755</v>
      </c>
      <c r="G10268" s="333" t="s">
        <v>29079</v>
      </c>
    </row>
    <row r="10269" spans="1:7" ht="30">
      <c r="A10269" s="333">
        <v>42295015</v>
      </c>
      <c r="B10269" s="333" t="s">
        <v>29080</v>
      </c>
      <c r="D10269" s="333" t="s">
        <v>29081</v>
      </c>
      <c r="E10269" s="333" t="s">
        <v>6754</v>
      </c>
      <c r="F10269" s="333" t="s">
        <v>6755</v>
      </c>
      <c r="G10269" s="333" t="s">
        <v>29082</v>
      </c>
    </row>
    <row r="10270" spans="1:7">
      <c r="A10270" s="333">
        <v>42295100</v>
      </c>
      <c r="B10270" s="333" t="s">
        <v>29083</v>
      </c>
      <c r="D10270" s="333" t="s">
        <v>2173</v>
      </c>
      <c r="E10270" s="333" t="s">
        <v>2173</v>
      </c>
      <c r="F10270" s="333" t="s">
        <v>2173</v>
      </c>
      <c r="G10270" s="333" t="s">
        <v>2173</v>
      </c>
    </row>
    <row r="10271" spans="1:7" ht="30">
      <c r="A10271" s="333">
        <v>42295101</v>
      </c>
      <c r="B10271" s="333" t="s">
        <v>29084</v>
      </c>
      <c r="D10271" s="333" t="s">
        <v>29085</v>
      </c>
      <c r="E10271" s="333" t="s">
        <v>19182</v>
      </c>
      <c r="F10271" s="333" t="s">
        <v>19183</v>
      </c>
      <c r="G10271" s="333" t="s">
        <v>29086</v>
      </c>
    </row>
    <row r="10272" spans="1:7" ht="45">
      <c r="A10272" s="333">
        <v>42295102</v>
      </c>
      <c r="B10272" s="333" t="s">
        <v>29087</v>
      </c>
      <c r="D10272" s="333" t="s">
        <v>29088</v>
      </c>
      <c r="E10272" s="333" t="s">
        <v>19182</v>
      </c>
      <c r="F10272" s="333" t="s">
        <v>19183</v>
      </c>
      <c r="G10272" s="333" t="s">
        <v>29089</v>
      </c>
    </row>
    <row r="10273" spans="1:7" ht="45">
      <c r="A10273" s="333">
        <v>42295103</v>
      </c>
      <c r="B10273" s="333" t="s">
        <v>29090</v>
      </c>
      <c r="D10273" s="333" t="s">
        <v>29091</v>
      </c>
      <c r="E10273" s="333" t="s">
        <v>19182</v>
      </c>
      <c r="F10273" s="333" t="s">
        <v>19183</v>
      </c>
      <c r="G10273" s="333" t="s">
        <v>29092</v>
      </c>
    </row>
    <row r="10274" spans="1:7" ht="75">
      <c r="A10274" s="333">
        <v>42295104</v>
      </c>
      <c r="B10274" s="333" t="s">
        <v>29093</v>
      </c>
      <c r="D10274" s="333" t="s">
        <v>29094</v>
      </c>
      <c r="E10274" s="333" t="s">
        <v>19182</v>
      </c>
      <c r="F10274" s="333" t="s">
        <v>19183</v>
      </c>
      <c r="G10274" s="333" t="s">
        <v>29095</v>
      </c>
    </row>
    <row r="10275" spans="1:7" ht="30">
      <c r="A10275" s="333">
        <v>42295105</v>
      </c>
      <c r="B10275" s="333" t="s">
        <v>29096</v>
      </c>
      <c r="D10275" s="333" t="s">
        <v>29097</v>
      </c>
      <c r="E10275" s="333" t="s">
        <v>19182</v>
      </c>
      <c r="F10275" s="333" t="s">
        <v>19183</v>
      </c>
      <c r="G10275" s="333" t="s">
        <v>29098</v>
      </c>
    </row>
    <row r="10276" spans="1:7" ht="30">
      <c r="A10276" s="333">
        <v>42295106</v>
      </c>
      <c r="B10276" s="333" t="s">
        <v>29099</v>
      </c>
      <c r="D10276" s="333" t="s">
        <v>29100</v>
      </c>
      <c r="E10276" s="333" t="s">
        <v>19182</v>
      </c>
      <c r="F10276" s="333" t="s">
        <v>19183</v>
      </c>
      <c r="G10276" s="333" t="s">
        <v>29101</v>
      </c>
    </row>
    <row r="10277" spans="1:7" ht="30">
      <c r="A10277" s="333">
        <v>42295107</v>
      </c>
      <c r="B10277" s="333" t="s">
        <v>29102</v>
      </c>
      <c r="D10277" s="333" t="s">
        <v>29103</v>
      </c>
      <c r="E10277" s="333" t="s">
        <v>19182</v>
      </c>
      <c r="F10277" s="333" t="s">
        <v>19183</v>
      </c>
      <c r="G10277" s="333" t="s">
        <v>29104</v>
      </c>
    </row>
    <row r="10278" spans="1:7" ht="30">
      <c r="A10278" s="333">
        <v>42295108</v>
      </c>
      <c r="B10278" s="333" t="s">
        <v>29105</v>
      </c>
      <c r="D10278" s="333" t="s">
        <v>29106</v>
      </c>
      <c r="E10278" s="333" t="s">
        <v>19182</v>
      </c>
      <c r="F10278" s="333" t="s">
        <v>19183</v>
      </c>
      <c r="G10278" s="333" t="s">
        <v>29107</v>
      </c>
    </row>
    <row r="10279" spans="1:7" ht="30">
      <c r="A10279" s="333">
        <v>42295109</v>
      </c>
      <c r="B10279" s="333" t="s">
        <v>29108</v>
      </c>
      <c r="D10279" s="333" t="s">
        <v>29109</v>
      </c>
      <c r="E10279" s="333" t="s">
        <v>19182</v>
      </c>
      <c r="F10279" s="333" t="s">
        <v>19183</v>
      </c>
      <c r="G10279" s="333" t="s">
        <v>29110</v>
      </c>
    </row>
    <row r="10280" spans="1:7" ht="30">
      <c r="A10280" s="333">
        <v>42295110</v>
      </c>
      <c r="B10280" s="333" t="s">
        <v>29111</v>
      </c>
      <c r="D10280" s="333" t="s">
        <v>29112</v>
      </c>
      <c r="E10280" s="333" t="s">
        <v>19182</v>
      </c>
      <c r="F10280" s="333" t="s">
        <v>19183</v>
      </c>
      <c r="G10280" s="333" t="s">
        <v>29113</v>
      </c>
    </row>
    <row r="10281" spans="1:7" ht="30">
      <c r="A10281" s="333">
        <v>42295111</v>
      </c>
      <c r="B10281" s="333" t="s">
        <v>29114</v>
      </c>
      <c r="D10281" s="333" t="s">
        <v>29115</v>
      </c>
      <c r="E10281" s="333" t="s">
        <v>19182</v>
      </c>
      <c r="F10281" s="333" t="s">
        <v>19183</v>
      </c>
      <c r="G10281" s="333" t="s">
        <v>29116</v>
      </c>
    </row>
    <row r="10282" spans="1:7" ht="30">
      <c r="A10282" s="333">
        <v>42295112</v>
      </c>
      <c r="B10282" s="333" t="s">
        <v>29117</v>
      </c>
      <c r="D10282" s="333" t="s">
        <v>29118</v>
      </c>
      <c r="E10282" s="333" t="s">
        <v>19182</v>
      </c>
      <c r="F10282" s="333" t="s">
        <v>19183</v>
      </c>
      <c r="G10282" s="333" t="s">
        <v>29119</v>
      </c>
    </row>
    <row r="10283" spans="1:7" ht="45">
      <c r="A10283" s="333">
        <v>42295113</v>
      </c>
      <c r="B10283" s="333" t="s">
        <v>29120</v>
      </c>
      <c r="D10283" s="333" t="s">
        <v>29121</v>
      </c>
      <c r="E10283" s="333" t="s">
        <v>19182</v>
      </c>
      <c r="F10283" s="333" t="s">
        <v>19183</v>
      </c>
      <c r="G10283" s="333" t="s">
        <v>29122</v>
      </c>
    </row>
    <row r="10284" spans="1:7" ht="30">
      <c r="A10284" s="333">
        <v>42295114</v>
      </c>
      <c r="B10284" s="333" t="s">
        <v>29123</v>
      </c>
      <c r="D10284" s="333" t="s">
        <v>29124</v>
      </c>
      <c r="E10284" s="333" t="s">
        <v>19182</v>
      </c>
      <c r="F10284" s="333" t="s">
        <v>19183</v>
      </c>
      <c r="G10284" s="333" t="s">
        <v>29125</v>
      </c>
    </row>
    <row r="10285" spans="1:7" ht="30">
      <c r="A10285" s="333">
        <v>42295115</v>
      </c>
      <c r="B10285" s="333" t="s">
        <v>29126</v>
      </c>
      <c r="D10285" s="333" t="s">
        <v>29127</v>
      </c>
      <c r="E10285" s="333" t="s">
        <v>19182</v>
      </c>
      <c r="F10285" s="333" t="s">
        <v>19183</v>
      </c>
      <c r="G10285" s="333" t="s">
        <v>29128</v>
      </c>
    </row>
    <row r="10286" spans="1:7" ht="30">
      <c r="A10286" s="333">
        <v>42295116</v>
      </c>
      <c r="B10286" s="333" t="s">
        <v>29129</v>
      </c>
      <c r="D10286" s="333" t="s">
        <v>29130</v>
      </c>
      <c r="E10286" s="333" t="s">
        <v>19182</v>
      </c>
      <c r="F10286" s="333" t="s">
        <v>19183</v>
      </c>
      <c r="G10286" s="333" t="s">
        <v>29131</v>
      </c>
    </row>
    <row r="10287" spans="1:7" ht="30">
      <c r="A10287" s="333">
        <v>42295117</v>
      </c>
      <c r="B10287" s="333" t="s">
        <v>29132</v>
      </c>
      <c r="D10287" s="333" t="s">
        <v>29133</v>
      </c>
      <c r="E10287" s="333" t="s">
        <v>19182</v>
      </c>
      <c r="F10287" s="333" t="s">
        <v>19183</v>
      </c>
      <c r="G10287" s="333" t="s">
        <v>29134</v>
      </c>
    </row>
    <row r="10288" spans="1:7" ht="30">
      <c r="A10288" s="333">
        <v>42295118</v>
      </c>
      <c r="B10288" s="333" t="s">
        <v>29135</v>
      </c>
      <c r="D10288" s="333" t="s">
        <v>29136</v>
      </c>
      <c r="E10288" s="333" t="s">
        <v>19182</v>
      </c>
      <c r="F10288" s="333" t="s">
        <v>19183</v>
      </c>
      <c r="G10288" s="333" t="s">
        <v>29137</v>
      </c>
    </row>
    <row r="10289" spans="1:7" ht="60">
      <c r="A10289" s="333">
        <v>42295119</v>
      </c>
      <c r="B10289" s="333" t="s">
        <v>29138</v>
      </c>
      <c r="D10289" s="333" t="s">
        <v>29139</v>
      </c>
      <c r="E10289" s="333" t="s">
        <v>19182</v>
      </c>
      <c r="F10289" s="333" t="s">
        <v>19183</v>
      </c>
      <c r="G10289" s="333" t="s">
        <v>29140</v>
      </c>
    </row>
    <row r="10290" spans="1:7" ht="45">
      <c r="A10290" s="333">
        <v>42295120</v>
      </c>
      <c r="B10290" s="333" t="s">
        <v>29141</v>
      </c>
      <c r="D10290" s="333" t="s">
        <v>29142</v>
      </c>
      <c r="E10290" s="333" t="s">
        <v>19182</v>
      </c>
      <c r="F10290" s="333" t="s">
        <v>19183</v>
      </c>
      <c r="G10290" s="333" t="s">
        <v>29143</v>
      </c>
    </row>
    <row r="10291" spans="1:7" ht="30">
      <c r="A10291" s="333">
        <v>42295121</v>
      </c>
      <c r="B10291" s="333" t="s">
        <v>29144</v>
      </c>
      <c r="D10291" s="333" t="s">
        <v>29145</v>
      </c>
      <c r="E10291" s="333" t="s">
        <v>19182</v>
      </c>
      <c r="F10291" s="333" t="s">
        <v>19183</v>
      </c>
      <c r="G10291" s="333" t="s">
        <v>29146</v>
      </c>
    </row>
    <row r="10292" spans="1:7" ht="60">
      <c r="A10292" s="333">
        <v>42295122</v>
      </c>
      <c r="B10292" s="333" t="s">
        <v>29147</v>
      </c>
      <c r="D10292" s="333" t="s">
        <v>29148</v>
      </c>
      <c r="E10292" s="333" t="s">
        <v>19182</v>
      </c>
      <c r="F10292" s="333" t="s">
        <v>19183</v>
      </c>
      <c r="G10292" s="333" t="s">
        <v>29149</v>
      </c>
    </row>
    <row r="10293" spans="1:7" ht="60">
      <c r="A10293" s="333">
        <v>42295123</v>
      </c>
      <c r="B10293" s="333" t="s">
        <v>29150</v>
      </c>
      <c r="D10293" s="333" t="s">
        <v>29151</v>
      </c>
      <c r="E10293" s="333" t="s">
        <v>19182</v>
      </c>
      <c r="F10293" s="333" t="s">
        <v>19183</v>
      </c>
      <c r="G10293" s="333" t="s">
        <v>29152</v>
      </c>
    </row>
    <row r="10294" spans="1:7" ht="30">
      <c r="A10294" s="333">
        <v>42295124</v>
      </c>
      <c r="B10294" s="333" t="s">
        <v>29153</v>
      </c>
      <c r="D10294" s="333" t="s">
        <v>29154</v>
      </c>
      <c r="E10294" s="333" t="s">
        <v>19182</v>
      </c>
      <c r="F10294" s="333" t="s">
        <v>19183</v>
      </c>
      <c r="G10294" s="333" t="s">
        <v>29155</v>
      </c>
    </row>
    <row r="10295" spans="1:7" ht="30">
      <c r="A10295" s="333">
        <v>42295125</v>
      </c>
      <c r="B10295" s="333" t="s">
        <v>29156</v>
      </c>
      <c r="D10295" s="333" t="s">
        <v>29157</v>
      </c>
      <c r="E10295" s="333" t="s">
        <v>19182</v>
      </c>
      <c r="F10295" s="333" t="s">
        <v>19183</v>
      </c>
      <c r="G10295" s="333" t="s">
        <v>29158</v>
      </c>
    </row>
    <row r="10296" spans="1:7" ht="30">
      <c r="A10296" s="333">
        <v>42295126</v>
      </c>
      <c r="B10296" s="333" t="s">
        <v>29159</v>
      </c>
      <c r="D10296" s="333" t="s">
        <v>29160</v>
      </c>
      <c r="E10296" s="333" t="s">
        <v>19182</v>
      </c>
      <c r="F10296" s="333" t="s">
        <v>19183</v>
      </c>
      <c r="G10296" s="333" t="s">
        <v>29161</v>
      </c>
    </row>
    <row r="10297" spans="1:7" ht="30">
      <c r="A10297" s="333">
        <v>42295127</v>
      </c>
      <c r="B10297" s="333" t="s">
        <v>29162</v>
      </c>
      <c r="D10297" s="333" t="s">
        <v>29163</v>
      </c>
      <c r="E10297" s="333" t="s">
        <v>19182</v>
      </c>
      <c r="F10297" s="333" t="s">
        <v>19183</v>
      </c>
      <c r="G10297" s="333" t="s">
        <v>29164</v>
      </c>
    </row>
    <row r="10298" spans="1:7" ht="30">
      <c r="A10298" s="333">
        <v>42295128</v>
      </c>
      <c r="B10298" s="333" t="s">
        <v>29165</v>
      </c>
      <c r="D10298" s="333" t="s">
        <v>29166</v>
      </c>
      <c r="E10298" s="333" t="s">
        <v>19182</v>
      </c>
      <c r="F10298" s="333" t="s">
        <v>19183</v>
      </c>
      <c r="G10298" s="333" t="s">
        <v>29167</v>
      </c>
    </row>
    <row r="10299" spans="1:7" ht="30">
      <c r="A10299" s="333">
        <v>42295129</v>
      </c>
      <c r="B10299" s="333" t="s">
        <v>29168</v>
      </c>
      <c r="D10299" s="333" t="s">
        <v>29169</v>
      </c>
      <c r="E10299" s="333" t="s">
        <v>19182</v>
      </c>
      <c r="F10299" s="333" t="s">
        <v>19183</v>
      </c>
      <c r="G10299" s="333" t="s">
        <v>29170</v>
      </c>
    </row>
    <row r="10300" spans="1:7" ht="45">
      <c r="A10300" s="333">
        <v>42295130</v>
      </c>
      <c r="B10300" s="333" t="s">
        <v>29171</v>
      </c>
      <c r="D10300" s="333" t="s">
        <v>29172</v>
      </c>
      <c r="E10300" s="333" t="s">
        <v>19182</v>
      </c>
      <c r="F10300" s="333" t="s">
        <v>19183</v>
      </c>
      <c r="G10300" s="333" t="s">
        <v>29173</v>
      </c>
    </row>
    <row r="10301" spans="1:7" ht="30">
      <c r="A10301" s="333">
        <v>42295131</v>
      </c>
      <c r="B10301" s="333" t="s">
        <v>29174</v>
      </c>
      <c r="D10301" s="333" t="s">
        <v>29175</v>
      </c>
      <c r="E10301" s="333" t="s">
        <v>19182</v>
      </c>
      <c r="F10301" s="333" t="s">
        <v>19183</v>
      </c>
      <c r="G10301" s="333" t="s">
        <v>29176</v>
      </c>
    </row>
    <row r="10302" spans="1:7" ht="30">
      <c r="A10302" s="333">
        <v>42295132</v>
      </c>
      <c r="B10302" s="333" t="s">
        <v>29177</v>
      </c>
      <c r="D10302" s="333" t="s">
        <v>29178</v>
      </c>
      <c r="E10302" s="333" t="s">
        <v>19182</v>
      </c>
      <c r="F10302" s="333" t="s">
        <v>19183</v>
      </c>
      <c r="G10302" s="333" t="s">
        <v>29179</v>
      </c>
    </row>
    <row r="10303" spans="1:7" ht="30">
      <c r="A10303" s="333">
        <v>42295133</v>
      </c>
      <c r="B10303" s="333" t="s">
        <v>29180</v>
      </c>
      <c r="D10303" s="333" t="s">
        <v>29181</v>
      </c>
      <c r="E10303" s="333" t="s">
        <v>19182</v>
      </c>
      <c r="F10303" s="333" t="s">
        <v>19183</v>
      </c>
      <c r="G10303" s="333" t="s">
        <v>29182</v>
      </c>
    </row>
    <row r="10304" spans="1:7" ht="30">
      <c r="A10304" s="333">
        <v>42295134</v>
      </c>
      <c r="B10304" s="333" t="s">
        <v>29183</v>
      </c>
      <c r="D10304" s="333" t="s">
        <v>29184</v>
      </c>
      <c r="E10304" s="333" t="s">
        <v>19182</v>
      </c>
      <c r="F10304" s="333" t="s">
        <v>19183</v>
      </c>
      <c r="G10304" s="333" t="s">
        <v>29185</v>
      </c>
    </row>
    <row r="10305" spans="1:7" ht="30">
      <c r="A10305" s="333">
        <v>42295135</v>
      </c>
      <c r="B10305" s="333" t="s">
        <v>29186</v>
      </c>
      <c r="D10305" s="333" t="s">
        <v>29187</v>
      </c>
      <c r="E10305" s="333" t="s">
        <v>19182</v>
      </c>
      <c r="F10305" s="333" t="s">
        <v>19183</v>
      </c>
      <c r="G10305" s="333" t="s">
        <v>29188</v>
      </c>
    </row>
    <row r="10306" spans="1:7" ht="45">
      <c r="A10306" s="333">
        <v>42295136</v>
      </c>
      <c r="B10306" s="333" t="s">
        <v>29189</v>
      </c>
      <c r="D10306" s="333" t="s">
        <v>29190</v>
      </c>
      <c r="E10306" s="333" t="s">
        <v>19182</v>
      </c>
      <c r="F10306" s="333" t="s">
        <v>19183</v>
      </c>
      <c r="G10306" s="333" t="s">
        <v>29191</v>
      </c>
    </row>
    <row r="10307" spans="1:7" ht="45">
      <c r="A10307" s="333">
        <v>42295137</v>
      </c>
      <c r="B10307" s="333" t="s">
        <v>29192</v>
      </c>
      <c r="D10307" s="333" t="s">
        <v>29193</v>
      </c>
      <c r="E10307" s="333" t="s">
        <v>19182</v>
      </c>
      <c r="F10307" s="333" t="s">
        <v>19183</v>
      </c>
      <c r="G10307" s="333" t="s">
        <v>29194</v>
      </c>
    </row>
    <row r="10308" spans="1:7" ht="30">
      <c r="A10308" s="333">
        <v>42295138</v>
      </c>
      <c r="B10308" s="333" t="s">
        <v>29195</v>
      </c>
      <c r="D10308" s="333" t="s">
        <v>29196</v>
      </c>
      <c r="E10308" s="333" t="s">
        <v>19182</v>
      </c>
      <c r="F10308" s="333" t="s">
        <v>19183</v>
      </c>
      <c r="G10308" s="333" t="s">
        <v>29197</v>
      </c>
    </row>
    <row r="10309" spans="1:7" ht="30">
      <c r="A10309" s="333">
        <v>42295139</v>
      </c>
      <c r="B10309" s="333" t="s">
        <v>29198</v>
      </c>
      <c r="D10309" s="333" t="s">
        <v>29199</v>
      </c>
      <c r="E10309" s="333" t="s">
        <v>19182</v>
      </c>
      <c r="F10309" s="333" t="s">
        <v>19183</v>
      </c>
      <c r="G10309" s="333" t="s">
        <v>29200</v>
      </c>
    </row>
    <row r="10310" spans="1:7" ht="30">
      <c r="A10310" s="333">
        <v>42295140</v>
      </c>
      <c r="B10310" s="333" t="s">
        <v>29201</v>
      </c>
      <c r="D10310" s="333" t="s">
        <v>29202</v>
      </c>
      <c r="E10310" s="333" t="s">
        <v>19182</v>
      </c>
      <c r="F10310" s="333" t="s">
        <v>19183</v>
      </c>
      <c r="G10310" s="333" t="s">
        <v>29203</v>
      </c>
    </row>
    <row r="10311" spans="1:7">
      <c r="A10311" s="333">
        <v>42295200</v>
      </c>
      <c r="B10311" s="333" t="s">
        <v>29204</v>
      </c>
      <c r="D10311" s="333" t="s">
        <v>2173</v>
      </c>
      <c r="E10311" s="333" t="s">
        <v>2173</v>
      </c>
      <c r="F10311" s="333" t="s">
        <v>2173</v>
      </c>
      <c r="G10311" s="333" t="s">
        <v>2173</v>
      </c>
    </row>
    <row r="10312" spans="1:7" ht="45">
      <c r="A10312" s="333">
        <v>42295201</v>
      </c>
      <c r="B10312" s="333" t="s">
        <v>29205</v>
      </c>
      <c r="D10312" s="333" t="s">
        <v>29206</v>
      </c>
      <c r="E10312" s="333" t="s">
        <v>19182</v>
      </c>
      <c r="F10312" s="333" t="s">
        <v>19183</v>
      </c>
      <c r="G10312" s="333" t="s">
        <v>29207</v>
      </c>
    </row>
    <row r="10313" spans="1:7" ht="30">
      <c r="A10313" s="333">
        <v>42295202</v>
      </c>
      <c r="B10313" s="333" t="s">
        <v>29208</v>
      </c>
      <c r="D10313" s="333" t="s">
        <v>29209</v>
      </c>
      <c r="E10313" s="333" t="s">
        <v>19182</v>
      </c>
      <c r="F10313" s="333" t="s">
        <v>19183</v>
      </c>
      <c r="G10313" s="333" t="s">
        <v>29210</v>
      </c>
    </row>
    <row r="10314" spans="1:7" ht="30">
      <c r="A10314" s="333">
        <v>42295203</v>
      </c>
      <c r="B10314" s="333" t="s">
        <v>29211</v>
      </c>
      <c r="D10314" s="333" t="s">
        <v>29212</v>
      </c>
      <c r="E10314" s="333" t="s">
        <v>19182</v>
      </c>
      <c r="F10314" s="333" t="s">
        <v>19183</v>
      </c>
      <c r="G10314" s="333" t="s">
        <v>29213</v>
      </c>
    </row>
    <row r="10315" spans="1:7" ht="30">
      <c r="A10315" s="333">
        <v>42295204</v>
      </c>
      <c r="B10315" s="333" t="s">
        <v>29214</v>
      </c>
      <c r="D10315" s="333" t="s">
        <v>29215</v>
      </c>
      <c r="E10315" s="333" t="s">
        <v>19182</v>
      </c>
      <c r="F10315" s="333" t="s">
        <v>19183</v>
      </c>
      <c r="G10315" s="333" t="s">
        <v>29216</v>
      </c>
    </row>
    <row r="10316" spans="1:7" ht="30">
      <c r="A10316" s="333">
        <v>42295205</v>
      </c>
      <c r="B10316" s="333" t="s">
        <v>29217</v>
      </c>
      <c r="D10316" s="333" t="s">
        <v>29218</v>
      </c>
      <c r="E10316" s="333" t="s">
        <v>19182</v>
      </c>
      <c r="F10316" s="333" t="s">
        <v>19183</v>
      </c>
      <c r="G10316" s="333" t="s">
        <v>29219</v>
      </c>
    </row>
    <row r="10317" spans="1:7" ht="45">
      <c r="A10317" s="333">
        <v>42295206</v>
      </c>
      <c r="B10317" s="333" t="s">
        <v>29220</v>
      </c>
      <c r="D10317" s="333" t="s">
        <v>29221</v>
      </c>
      <c r="E10317" s="333" t="s">
        <v>19182</v>
      </c>
      <c r="F10317" s="333" t="s">
        <v>19183</v>
      </c>
      <c r="G10317" s="333" t="s">
        <v>29222</v>
      </c>
    </row>
    <row r="10318" spans="1:7">
      <c r="A10318" s="333">
        <v>42295300</v>
      </c>
      <c r="B10318" s="333" t="s">
        <v>29223</v>
      </c>
      <c r="D10318" s="333" t="s">
        <v>2173</v>
      </c>
      <c r="E10318" s="333" t="s">
        <v>2173</v>
      </c>
      <c r="F10318" s="333" t="s">
        <v>2173</v>
      </c>
      <c r="G10318" s="333" t="s">
        <v>2173</v>
      </c>
    </row>
    <row r="10319" spans="1:7" ht="30">
      <c r="A10319" s="333">
        <v>42295301</v>
      </c>
      <c r="B10319" s="333" t="s">
        <v>29224</v>
      </c>
      <c r="D10319" s="333" t="s">
        <v>29225</v>
      </c>
      <c r="E10319" s="333" t="s">
        <v>19182</v>
      </c>
      <c r="F10319" s="333" t="s">
        <v>19183</v>
      </c>
      <c r="G10319" s="333" t="s">
        <v>29226</v>
      </c>
    </row>
    <row r="10320" spans="1:7" ht="30">
      <c r="A10320" s="333">
        <v>42295302</v>
      </c>
      <c r="B10320" s="333" t="s">
        <v>29227</v>
      </c>
      <c r="D10320" s="333" t="s">
        <v>29228</v>
      </c>
      <c r="E10320" s="333" t="s">
        <v>19182</v>
      </c>
      <c r="F10320" s="333" t="s">
        <v>19183</v>
      </c>
      <c r="G10320" s="333" t="s">
        <v>29229</v>
      </c>
    </row>
    <row r="10321" spans="1:7" ht="30">
      <c r="A10321" s="333">
        <v>42295303</v>
      </c>
      <c r="B10321" s="333" t="s">
        <v>29230</v>
      </c>
      <c r="D10321" s="333" t="s">
        <v>29231</v>
      </c>
      <c r="E10321" s="333" t="s">
        <v>19182</v>
      </c>
      <c r="F10321" s="333" t="s">
        <v>19183</v>
      </c>
      <c r="G10321" s="333" t="s">
        <v>29232</v>
      </c>
    </row>
    <row r="10322" spans="1:7" ht="30">
      <c r="A10322" s="333">
        <v>42295304</v>
      </c>
      <c r="B10322" s="333" t="s">
        <v>29233</v>
      </c>
      <c r="D10322" s="333" t="s">
        <v>29234</v>
      </c>
      <c r="E10322" s="333" t="s">
        <v>19182</v>
      </c>
      <c r="F10322" s="333" t="s">
        <v>19183</v>
      </c>
      <c r="G10322" s="333" t="s">
        <v>29235</v>
      </c>
    </row>
    <row r="10323" spans="1:7" ht="45">
      <c r="A10323" s="333">
        <v>42295305</v>
      </c>
      <c r="B10323" s="333" t="s">
        <v>29236</v>
      </c>
      <c r="D10323" s="333" t="s">
        <v>29237</v>
      </c>
      <c r="E10323" s="333" t="s">
        <v>19182</v>
      </c>
      <c r="F10323" s="333" t="s">
        <v>19183</v>
      </c>
      <c r="G10323" s="333" t="s">
        <v>29238</v>
      </c>
    </row>
    <row r="10324" spans="1:7" ht="45">
      <c r="A10324" s="333">
        <v>42295306</v>
      </c>
      <c r="B10324" s="333" t="s">
        <v>29239</v>
      </c>
      <c r="D10324" s="333" t="s">
        <v>29240</v>
      </c>
      <c r="E10324" s="333" t="s">
        <v>19182</v>
      </c>
      <c r="F10324" s="333" t="s">
        <v>19183</v>
      </c>
      <c r="G10324" s="333" t="s">
        <v>29241</v>
      </c>
    </row>
    <row r="10325" spans="1:7" ht="60">
      <c r="A10325" s="333">
        <v>42295307</v>
      </c>
      <c r="B10325" s="333" t="s">
        <v>29242</v>
      </c>
      <c r="D10325" s="333" t="s">
        <v>29243</v>
      </c>
      <c r="E10325" s="333" t="s">
        <v>19182</v>
      </c>
      <c r="F10325" s="333" t="s">
        <v>19183</v>
      </c>
      <c r="G10325" s="333" t="s">
        <v>29244</v>
      </c>
    </row>
    <row r="10326" spans="1:7" ht="30">
      <c r="A10326" s="333">
        <v>42295308</v>
      </c>
      <c r="B10326" s="333" t="s">
        <v>29245</v>
      </c>
      <c r="D10326" s="333" t="s">
        <v>29246</v>
      </c>
      <c r="E10326" s="333" t="s">
        <v>19182</v>
      </c>
      <c r="F10326" s="333" t="s">
        <v>19183</v>
      </c>
      <c r="G10326" s="333" t="s">
        <v>29247</v>
      </c>
    </row>
    <row r="10327" spans="1:7">
      <c r="A10327" s="333">
        <v>42295400</v>
      </c>
      <c r="B10327" s="333" t="s">
        <v>29248</v>
      </c>
      <c r="D10327" s="333" t="s">
        <v>2173</v>
      </c>
      <c r="E10327" s="333" t="s">
        <v>2173</v>
      </c>
      <c r="F10327" s="333" t="s">
        <v>2173</v>
      </c>
      <c r="G10327" s="333" t="s">
        <v>2173</v>
      </c>
    </row>
    <row r="10328" spans="1:7" ht="30">
      <c r="A10328" s="333">
        <v>42295401</v>
      </c>
      <c r="B10328" s="333" t="s">
        <v>29249</v>
      </c>
      <c r="D10328" s="333" t="s">
        <v>29250</v>
      </c>
      <c r="E10328" s="333" t="s">
        <v>14926</v>
      </c>
      <c r="F10328" s="333" t="s">
        <v>14927</v>
      </c>
      <c r="G10328" s="333" t="s">
        <v>29251</v>
      </c>
    </row>
    <row r="10329" spans="1:7">
      <c r="A10329" s="333">
        <v>42295402</v>
      </c>
      <c r="B10329" s="333" t="s">
        <v>29252</v>
      </c>
      <c r="D10329" s="333" t="s">
        <v>29253</v>
      </c>
      <c r="E10329" s="333" t="s">
        <v>6754</v>
      </c>
      <c r="F10329" s="333" t="s">
        <v>6755</v>
      </c>
      <c r="G10329" s="333" t="s">
        <v>29254</v>
      </c>
    </row>
    <row r="10330" spans="1:7" ht="30">
      <c r="A10330" s="333">
        <v>42295403</v>
      </c>
      <c r="B10330" s="333" t="s">
        <v>29255</v>
      </c>
      <c r="D10330" s="333" t="s">
        <v>29256</v>
      </c>
      <c r="E10330" s="333" t="s">
        <v>6754</v>
      </c>
      <c r="F10330" s="333" t="s">
        <v>6755</v>
      </c>
      <c r="G10330" s="333" t="s">
        <v>29257</v>
      </c>
    </row>
    <row r="10331" spans="1:7" ht="45">
      <c r="A10331" s="333">
        <v>42295404</v>
      </c>
      <c r="B10331" s="333" t="s">
        <v>29258</v>
      </c>
      <c r="D10331" s="333" t="s">
        <v>29259</v>
      </c>
      <c r="E10331" s="333" t="s">
        <v>6754</v>
      </c>
      <c r="F10331" s="333" t="s">
        <v>6755</v>
      </c>
      <c r="G10331" s="333" t="s">
        <v>29260</v>
      </c>
    </row>
    <row r="10332" spans="1:7" ht="30">
      <c r="A10332" s="333">
        <v>42295405</v>
      </c>
      <c r="B10332" s="333" t="s">
        <v>29261</v>
      </c>
      <c r="D10332" s="333" t="s">
        <v>29262</v>
      </c>
      <c r="E10332" s="333" t="s">
        <v>6754</v>
      </c>
      <c r="F10332" s="333" t="s">
        <v>6755</v>
      </c>
      <c r="G10332" s="333" t="s">
        <v>29263</v>
      </c>
    </row>
    <row r="10333" spans="1:7" ht="30">
      <c r="A10333" s="333">
        <v>42295406</v>
      </c>
      <c r="B10333" s="333" t="s">
        <v>29264</v>
      </c>
      <c r="D10333" s="333" t="s">
        <v>29265</v>
      </c>
      <c r="E10333" s="333" t="s">
        <v>6754</v>
      </c>
      <c r="F10333" s="333" t="s">
        <v>6755</v>
      </c>
      <c r="G10333" s="333" t="s">
        <v>29266</v>
      </c>
    </row>
    <row r="10334" spans="1:7" ht="60">
      <c r="A10334" s="333">
        <v>42295407</v>
      </c>
      <c r="B10334" s="333" t="s">
        <v>29267</v>
      </c>
      <c r="D10334" s="333" t="s">
        <v>29268</v>
      </c>
      <c r="E10334" s="333" t="s">
        <v>6754</v>
      </c>
      <c r="F10334" s="333" t="s">
        <v>6755</v>
      </c>
      <c r="G10334" s="333" t="s">
        <v>29269</v>
      </c>
    </row>
    <row r="10335" spans="1:7" ht="30">
      <c r="A10335" s="333">
        <v>42295408</v>
      </c>
      <c r="B10335" s="333" t="s">
        <v>29270</v>
      </c>
      <c r="D10335" s="333" t="s">
        <v>29271</v>
      </c>
      <c r="E10335" s="333" t="s">
        <v>6754</v>
      </c>
      <c r="F10335" s="333" t="s">
        <v>6755</v>
      </c>
      <c r="G10335" s="333" t="s">
        <v>29272</v>
      </c>
    </row>
    <row r="10336" spans="1:7">
      <c r="A10336" s="333">
        <v>42295409</v>
      </c>
      <c r="B10336" s="333" t="s">
        <v>29273</v>
      </c>
      <c r="D10336" s="333" t="s">
        <v>29274</v>
      </c>
      <c r="E10336" s="333" t="s">
        <v>6754</v>
      </c>
      <c r="F10336" s="333" t="s">
        <v>6755</v>
      </c>
      <c r="G10336" s="333" t="s">
        <v>29275</v>
      </c>
    </row>
    <row r="10337" spans="1:7" ht="30">
      <c r="A10337" s="333">
        <v>42295410</v>
      </c>
      <c r="B10337" s="333" t="s">
        <v>29276</v>
      </c>
      <c r="D10337" s="333" t="s">
        <v>29277</v>
      </c>
      <c r="E10337" s="333" t="s">
        <v>6754</v>
      </c>
      <c r="F10337" s="333" t="s">
        <v>6755</v>
      </c>
      <c r="G10337" s="333" t="s">
        <v>29278</v>
      </c>
    </row>
    <row r="10338" spans="1:7" ht="30">
      <c r="A10338" s="333">
        <v>42295411</v>
      </c>
      <c r="B10338" s="333" t="s">
        <v>29279</v>
      </c>
      <c r="D10338" s="333" t="s">
        <v>29280</v>
      </c>
      <c r="E10338" s="333" t="s">
        <v>6754</v>
      </c>
      <c r="F10338" s="333" t="s">
        <v>6755</v>
      </c>
      <c r="G10338" s="333" t="s">
        <v>29281</v>
      </c>
    </row>
    <row r="10339" spans="1:7" ht="45">
      <c r="A10339" s="333">
        <v>42295412</v>
      </c>
      <c r="B10339" s="333" t="s">
        <v>29282</v>
      </c>
      <c r="D10339" s="333" t="s">
        <v>29283</v>
      </c>
      <c r="E10339" s="333" t="s">
        <v>6754</v>
      </c>
      <c r="F10339" s="333" t="s">
        <v>6755</v>
      </c>
      <c r="G10339" s="333" t="s">
        <v>29284</v>
      </c>
    </row>
    <row r="10340" spans="1:7" ht="30">
      <c r="A10340" s="333">
        <v>42295413</v>
      </c>
      <c r="B10340" s="333" t="s">
        <v>29285</v>
      </c>
      <c r="D10340" s="333" t="s">
        <v>29286</v>
      </c>
      <c r="E10340" s="333" t="s">
        <v>6754</v>
      </c>
      <c r="F10340" s="333" t="s">
        <v>6755</v>
      </c>
      <c r="G10340" s="333" t="s">
        <v>29287</v>
      </c>
    </row>
    <row r="10341" spans="1:7" ht="45">
      <c r="A10341" s="333">
        <v>42295414</v>
      </c>
      <c r="B10341" s="333" t="s">
        <v>29288</v>
      </c>
      <c r="D10341" s="333" t="s">
        <v>29289</v>
      </c>
      <c r="E10341" s="333" t="s">
        <v>6754</v>
      </c>
      <c r="F10341" s="333" t="s">
        <v>6755</v>
      </c>
      <c r="G10341" s="333" t="s">
        <v>29290</v>
      </c>
    </row>
    <row r="10342" spans="1:7" ht="30">
      <c r="A10342" s="333">
        <v>42295415</v>
      </c>
      <c r="B10342" s="333" t="s">
        <v>29291</v>
      </c>
      <c r="D10342" s="333" t="s">
        <v>29292</v>
      </c>
      <c r="E10342" s="333" t="s">
        <v>6754</v>
      </c>
      <c r="F10342" s="333" t="s">
        <v>6755</v>
      </c>
      <c r="G10342" s="333" t="s">
        <v>29293</v>
      </c>
    </row>
    <row r="10343" spans="1:7">
      <c r="A10343" s="333">
        <v>42295416</v>
      </c>
      <c r="B10343" s="333" t="s">
        <v>29294</v>
      </c>
      <c r="D10343" s="333" t="s">
        <v>29295</v>
      </c>
      <c r="E10343" s="333" t="s">
        <v>6754</v>
      </c>
      <c r="F10343" s="333" t="s">
        <v>6755</v>
      </c>
      <c r="G10343" s="333" t="s">
        <v>29296</v>
      </c>
    </row>
    <row r="10344" spans="1:7">
      <c r="A10344" s="333">
        <v>42295417</v>
      </c>
      <c r="B10344" s="333" t="s">
        <v>29297</v>
      </c>
      <c r="D10344" s="333" t="s">
        <v>29298</v>
      </c>
      <c r="E10344" s="333" t="s">
        <v>6754</v>
      </c>
      <c r="F10344" s="333" t="s">
        <v>6755</v>
      </c>
      <c r="G10344" s="333" t="s">
        <v>29299</v>
      </c>
    </row>
    <row r="10345" spans="1:7" ht="60">
      <c r="A10345" s="333">
        <v>42295418</v>
      </c>
      <c r="B10345" s="333" t="s">
        <v>29300</v>
      </c>
      <c r="D10345" s="333" t="s">
        <v>29301</v>
      </c>
      <c r="E10345" s="333" t="s">
        <v>6754</v>
      </c>
      <c r="F10345" s="333" t="s">
        <v>6755</v>
      </c>
      <c r="G10345" s="333" t="s">
        <v>29302</v>
      </c>
    </row>
    <row r="10346" spans="1:7" ht="45">
      <c r="A10346" s="333">
        <v>42295419</v>
      </c>
      <c r="B10346" s="333" t="s">
        <v>29303</v>
      </c>
      <c r="D10346" s="333" t="s">
        <v>29304</v>
      </c>
      <c r="E10346" s="333" t="s">
        <v>6754</v>
      </c>
      <c r="F10346" s="333" t="s">
        <v>6755</v>
      </c>
      <c r="G10346" s="333" t="s">
        <v>29305</v>
      </c>
    </row>
    <row r="10347" spans="1:7" ht="45">
      <c r="A10347" s="333">
        <v>42295420</v>
      </c>
      <c r="B10347" s="333" t="s">
        <v>29306</v>
      </c>
      <c r="D10347" s="333" t="s">
        <v>29307</v>
      </c>
      <c r="E10347" s="333" t="s">
        <v>6754</v>
      </c>
      <c r="F10347" s="333" t="s">
        <v>6755</v>
      </c>
      <c r="G10347" s="333" t="s">
        <v>29308</v>
      </c>
    </row>
    <row r="10348" spans="1:7" ht="30">
      <c r="A10348" s="333">
        <v>42295421</v>
      </c>
      <c r="B10348" s="333" t="s">
        <v>29309</v>
      </c>
      <c r="D10348" s="333" t="s">
        <v>29310</v>
      </c>
      <c r="E10348" s="333" t="s">
        <v>6754</v>
      </c>
      <c r="F10348" s="333" t="s">
        <v>6755</v>
      </c>
      <c r="G10348" s="333" t="s">
        <v>29311</v>
      </c>
    </row>
    <row r="10349" spans="1:7" ht="30">
      <c r="A10349" s="333">
        <v>42295422</v>
      </c>
      <c r="B10349" s="333" t="s">
        <v>29312</v>
      </c>
      <c r="D10349" s="333" t="s">
        <v>29313</v>
      </c>
      <c r="E10349" s="333" t="s">
        <v>6754</v>
      </c>
      <c r="F10349" s="333" t="s">
        <v>6755</v>
      </c>
      <c r="G10349" s="333" t="s">
        <v>29314</v>
      </c>
    </row>
    <row r="10350" spans="1:7">
      <c r="A10350" s="333">
        <v>42295423</v>
      </c>
      <c r="B10350" s="333" t="s">
        <v>29315</v>
      </c>
      <c r="D10350" s="333" t="s">
        <v>29316</v>
      </c>
      <c r="E10350" s="333" t="s">
        <v>6754</v>
      </c>
      <c r="F10350" s="333" t="s">
        <v>6755</v>
      </c>
      <c r="G10350" s="333" t="s">
        <v>29317</v>
      </c>
    </row>
    <row r="10351" spans="1:7" ht="30">
      <c r="A10351" s="333">
        <v>42295424</v>
      </c>
      <c r="B10351" s="333" t="s">
        <v>29318</v>
      </c>
      <c r="D10351" s="333" t="s">
        <v>29319</v>
      </c>
      <c r="E10351" s="333" t="s">
        <v>6754</v>
      </c>
      <c r="F10351" s="333" t="s">
        <v>6755</v>
      </c>
      <c r="G10351" s="333" t="s">
        <v>29320</v>
      </c>
    </row>
    <row r="10352" spans="1:7" ht="30">
      <c r="A10352" s="333">
        <v>42295425</v>
      </c>
      <c r="B10352" s="333" t="s">
        <v>29321</v>
      </c>
      <c r="D10352" s="333" t="s">
        <v>29322</v>
      </c>
      <c r="E10352" s="333" t="s">
        <v>6754</v>
      </c>
      <c r="F10352" s="333" t="s">
        <v>6755</v>
      </c>
      <c r="G10352" s="333" t="s">
        <v>29323</v>
      </c>
    </row>
    <row r="10353" spans="1:7" ht="30">
      <c r="A10353" s="333">
        <v>42295426</v>
      </c>
      <c r="B10353" s="333" t="s">
        <v>29324</v>
      </c>
      <c r="D10353" s="333" t="s">
        <v>29325</v>
      </c>
      <c r="E10353" s="333" t="s">
        <v>6754</v>
      </c>
      <c r="F10353" s="333" t="s">
        <v>6755</v>
      </c>
      <c r="G10353" s="333" t="s">
        <v>29326</v>
      </c>
    </row>
    <row r="10354" spans="1:7" ht="30">
      <c r="A10354" s="333">
        <v>42295427</v>
      </c>
      <c r="B10354" s="333" t="s">
        <v>29327</v>
      </c>
      <c r="D10354" s="333" t="s">
        <v>29328</v>
      </c>
      <c r="E10354" s="333" t="s">
        <v>14926</v>
      </c>
      <c r="F10354" s="333" t="s">
        <v>14927</v>
      </c>
      <c r="G10354" s="333" t="s">
        <v>29329</v>
      </c>
    </row>
    <row r="10355" spans="1:7" ht="30">
      <c r="A10355" s="333">
        <v>42295428</v>
      </c>
      <c r="B10355" s="333" t="s">
        <v>29330</v>
      </c>
      <c r="D10355" s="333" t="s">
        <v>29331</v>
      </c>
      <c r="E10355" s="333" t="s">
        <v>6754</v>
      </c>
      <c r="F10355" s="333" t="s">
        <v>6755</v>
      </c>
      <c r="G10355" s="333" t="s">
        <v>29332</v>
      </c>
    </row>
    <row r="10356" spans="1:7" ht="45">
      <c r="A10356" s="333">
        <v>42295429</v>
      </c>
      <c r="B10356" s="333" t="s">
        <v>29333</v>
      </c>
      <c r="D10356" s="333" t="s">
        <v>29334</v>
      </c>
      <c r="E10356" s="333" t="s">
        <v>6754</v>
      </c>
      <c r="F10356" s="333" t="s">
        <v>6755</v>
      </c>
      <c r="G10356" s="333" t="s">
        <v>29335</v>
      </c>
    </row>
    <row r="10357" spans="1:7" ht="60">
      <c r="A10357" s="333">
        <v>42295430</v>
      </c>
      <c r="B10357" s="333" t="s">
        <v>29336</v>
      </c>
      <c r="D10357" s="333" t="s">
        <v>29337</v>
      </c>
      <c r="E10357" s="333" t="s">
        <v>6754</v>
      </c>
      <c r="F10357" s="333" t="s">
        <v>6755</v>
      </c>
      <c r="G10357" s="333" t="s">
        <v>29338</v>
      </c>
    </row>
    <row r="10358" spans="1:7" ht="90">
      <c r="A10358" s="333">
        <v>42295431</v>
      </c>
      <c r="B10358" s="333" t="s">
        <v>29339</v>
      </c>
      <c r="D10358" s="333" t="s">
        <v>29340</v>
      </c>
      <c r="E10358" s="333" t="s">
        <v>6754</v>
      </c>
      <c r="F10358" s="333" t="s">
        <v>6755</v>
      </c>
      <c r="G10358" s="333" t="s">
        <v>29341</v>
      </c>
    </row>
    <row r="10359" spans="1:7" ht="30">
      <c r="A10359" s="333">
        <v>42295432</v>
      </c>
      <c r="B10359" s="333" t="s">
        <v>29342</v>
      </c>
      <c r="D10359" s="333" t="s">
        <v>29343</v>
      </c>
      <c r="E10359" s="333" t="s">
        <v>6754</v>
      </c>
      <c r="F10359" s="333" t="s">
        <v>6755</v>
      </c>
      <c r="G10359" s="333" t="s">
        <v>29344</v>
      </c>
    </row>
    <row r="10360" spans="1:7" ht="45">
      <c r="A10360" s="333">
        <v>42295433</v>
      </c>
      <c r="B10360" s="333" t="s">
        <v>29345</v>
      </c>
      <c r="D10360" s="333" t="s">
        <v>29346</v>
      </c>
      <c r="E10360" s="333" t="s">
        <v>6754</v>
      </c>
      <c r="F10360" s="333" t="s">
        <v>6755</v>
      </c>
      <c r="G10360" s="333" t="s">
        <v>29347</v>
      </c>
    </row>
    <row r="10361" spans="1:7" ht="30">
      <c r="A10361" s="333">
        <v>42295434</v>
      </c>
      <c r="B10361" s="333" t="s">
        <v>29348</v>
      </c>
      <c r="D10361" s="333" t="s">
        <v>29349</v>
      </c>
      <c r="E10361" s="333" t="s">
        <v>6754</v>
      </c>
      <c r="F10361" s="333" t="s">
        <v>6755</v>
      </c>
      <c r="G10361" s="333" t="s">
        <v>29350</v>
      </c>
    </row>
    <row r="10362" spans="1:7" ht="45">
      <c r="A10362" s="333">
        <v>42295435</v>
      </c>
      <c r="B10362" s="333" t="s">
        <v>29351</v>
      </c>
      <c r="D10362" s="333" t="s">
        <v>29352</v>
      </c>
      <c r="E10362" s="333" t="s">
        <v>6754</v>
      </c>
      <c r="F10362" s="333" t="s">
        <v>6755</v>
      </c>
      <c r="G10362" s="333" t="s">
        <v>29353</v>
      </c>
    </row>
    <row r="10363" spans="1:7" ht="30">
      <c r="A10363" s="333">
        <v>42295436</v>
      </c>
      <c r="B10363" s="333" t="s">
        <v>29354</v>
      </c>
      <c r="D10363" s="333" t="s">
        <v>29355</v>
      </c>
      <c r="E10363" s="333" t="s">
        <v>6754</v>
      </c>
      <c r="F10363" s="333" t="s">
        <v>6755</v>
      </c>
      <c r="G10363" s="333" t="s">
        <v>29356</v>
      </c>
    </row>
    <row r="10364" spans="1:7">
      <c r="A10364" s="333">
        <v>42295437</v>
      </c>
      <c r="B10364" s="333" t="s">
        <v>29357</v>
      </c>
      <c r="D10364" s="333" t="s">
        <v>29358</v>
      </c>
      <c r="E10364" s="333" t="s">
        <v>6754</v>
      </c>
      <c r="F10364" s="333" t="s">
        <v>6755</v>
      </c>
      <c r="G10364" s="333" t="s">
        <v>29359</v>
      </c>
    </row>
    <row r="10365" spans="1:7" ht="30">
      <c r="A10365" s="333">
        <v>42295439</v>
      </c>
      <c r="B10365" s="333" t="s">
        <v>29360</v>
      </c>
      <c r="D10365" s="333" t="s">
        <v>29361</v>
      </c>
      <c r="E10365" s="333" t="s">
        <v>6754</v>
      </c>
      <c r="F10365" s="333" t="s">
        <v>6755</v>
      </c>
      <c r="G10365" s="333" t="s">
        <v>29362</v>
      </c>
    </row>
    <row r="10366" spans="1:7" ht="30">
      <c r="A10366" s="333">
        <v>42295440</v>
      </c>
      <c r="B10366" s="333" t="s">
        <v>29363</v>
      </c>
      <c r="D10366" s="333" t="s">
        <v>29364</v>
      </c>
      <c r="E10366" s="333" t="s">
        <v>6754</v>
      </c>
      <c r="F10366" s="333" t="s">
        <v>6755</v>
      </c>
      <c r="G10366" s="333" t="s">
        <v>29365</v>
      </c>
    </row>
    <row r="10367" spans="1:7">
      <c r="A10367" s="333">
        <v>42295441</v>
      </c>
      <c r="B10367" s="333" t="s">
        <v>29366</v>
      </c>
      <c r="D10367" s="333" t="s">
        <v>29367</v>
      </c>
      <c r="E10367" s="333" t="s">
        <v>6754</v>
      </c>
      <c r="F10367" s="333" t="s">
        <v>6755</v>
      </c>
      <c r="G10367" s="333" t="s">
        <v>29368</v>
      </c>
    </row>
    <row r="10368" spans="1:7">
      <c r="A10368" s="333">
        <v>42295445</v>
      </c>
      <c r="B10368" s="333" t="s">
        <v>29369</v>
      </c>
      <c r="D10368" s="333" t="s">
        <v>29370</v>
      </c>
      <c r="E10368" s="333" t="s">
        <v>6754</v>
      </c>
      <c r="F10368" s="333" t="s">
        <v>6755</v>
      </c>
      <c r="G10368" s="333" t="s">
        <v>29371</v>
      </c>
    </row>
    <row r="10369" spans="1:7">
      <c r="A10369" s="333">
        <v>42295446</v>
      </c>
      <c r="B10369" s="333" t="s">
        <v>29372</v>
      </c>
      <c r="D10369" s="333" t="s">
        <v>29373</v>
      </c>
      <c r="E10369" s="333" t="s">
        <v>6754</v>
      </c>
      <c r="F10369" s="333" t="s">
        <v>6755</v>
      </c>
      <c r="G10369" s="333" t="s">
        <v>29374</v>
      </c>
    </row>
    <row r="10370" spans="1:7" ht="45">
      <c r="A10370" s="333">
        <v>42295448</v>
      </c>
      <c r="B10370" s="333" t="s">
        <v>29375</v>
      </c>
      <c r="D10370" s="333" t="s">
        <v>29376</v>
      </c>
      <c r="E10370" s="333" t="s">
        <v>6754</v>
      </c>
      <c r="F10370" s="333" t="s">
        <v>6755</v>
      </c>
      <c r="G10370" s="333" t="s">
        <v>29377</v>
      </c>
    </row>
    <row r="10371" spans="1:7">
      <c r="A10371" s="333">
        <v>42295450</v>
      </c>
      <c r="B10371" s="333" t="s">
        <v>29378</v>
      </c>
      <c r="D10371" s="333" t="s">
        <v>29379</v>
      </c>
      <c r="E10371" s="333" t="s">
        <v>6754</v>
      </c>
      <c r="F10371" s="333" t="s">
        <v>6755</v>
      </c>
      <c r="G10371" s="333" t="s">
        <v>29380</v>
      </c>
    </row>
    <row r="10372" spans="1:7">
      <c r="A10372" s="333">
        <v>42295451</v>
      </c>
      <c r="B10372" s="333" t="s">
        <v>29381</v>
      </c>
      <c r="D10372" s="333" t="s">
        <v>29382</v>
      </c>
      <c r="E10372" s="333" t="s">
        <v>6754</v>
      </c>
      <c r="F10372" s="333" t="s">
        <v>6755</v>
      </c>
      <c r="G10372" s="333" t="s">
        <v>29383</v>
      </c>
    </row>
    <row r="10373" spans="1:7" ht="30">
      <c r="A10373" s="333">
        <v>42295452</v>
      </c>
      <c r="B10373" s="333" t="s">
        <v>29384</v>
      </c>
      <c r="D10373" s="333" t="s">
        <v>29385</v>
      </c>
      <c r="E10373" s="333" t="s">
        <v>6754</v>
      </c>
      <c r="F10373" s="333" t="s">
        <v>6755</v>
      </c>
      <c r="G10373" s="333" t="s">
        <v>29386</v>
      </c>
    </row>
    <row r="10374" spans="1:7" ht="90">
      <c r="A10374" s="333">
        <v>42295453</v>
      </c>
      <c r="B10374" s="333" t="s">
        <v>29387</v>
      </c>
      <c r="D10374" s="333" t="s">
        <v>29388</v>
      </c>
      <c r="E10374" s="333" t="s">
        <v>14926</v>
      </c>
      <c r="F10374" s="333" t="s">
        <v>14927</v>
      </c>
      <c r="G10374" s="333" t="s">
        <v>29389</v>
      </c>
    </row>
    <row r="10375" spans="1:7" ht="30">
      <c r="A10375" s="333">
        <v>42295454</v>
      </c>
      <c r="B10375" s="333" t="s">
        <v>29390</v>
      </c>
      <c r="D10375" s="333" t="s">
        <v>29391</v>
      </c>
      <c r="E10375" s="333" t="s">
        <v>6754</v>
      </c>
      <c r="F10375" s="333" t="s">
        <v>6755</v>
      </c>
      <c r="G10375" s="333" t="s">
        <v>29392</v>
      </c>
    </row>
    <row r="10376" spans="1:7">
      <c r="A10376" s="333">
        <v>42295455</v>
      </c>
      <c r="B10376" s="333" t="s">
        <v>29393</v>
      </c>
      <c r="D10376" s="333" t="s">
        <v>29394</v>
      </c>
      <c r="E10376" s="333" t="s">
        <v>6754</v>
      </c>
      <c r="F10376" s="333" t="s">
        <v>6755</v>
      </c>
      <c r="G10376" s="333" t="s">
        <v>29395</v>
      </c>
    </row>
    <row r="10377" spans="1:7" ht="45">
      <c r="A10377" s="333">
        <v>42295456</v>
      </c>
      <c r="B10377" s="333" t="s">
        <v>29396</v>
      </c>
      <c r="D10377" s="333" t="s">
        <v>29397</v>
      </c>
      <c r="E10377" s="333" t="s">
        <v>6754</v>
      </c>
      <c r="F10377" s="333" t="s">
        <v>6755</v>
      </c>
      <c r="G10377" s="333" t="s">
        <v>29398</v>
      </c>
    </row>
    <row r="10378" spans="1:7" ht="30">
      <c r="A10378" s="333">
        <v>42295457</v>
      </c>
      <c r="B10378" s="333" t="s">
        <v>29399</v>
      </c>
      <c r="D10378" s="333" t="s">
        <v>29400</v>
      </c>
      <c r="E10378" s="333" t="s">
        <v>6754</v>
      </c>
      <c r="F10378" s="333" t="s">
        <v>6755</v>
      </c>
      <c r="G10378" s="333" t="s">
        <v>29401</v>
      </c>
    </row>
    <row r="10379" spans="1:7" ht="30">
      <c r="A10379" s="333">
        <v>42295458</v>
      </c>
      <c r="B10379" s="333" t="s">
        <v>29402</v>
      </c>
      <c r="D10379" s="333" t="s">
        <v>29403</v>
      </c>
      <c r="E10379" s="333" t="s">
        <v>6754</v>
      </c>
      <c r="F10379" s="333" t="s">
        <v>6755</v>
      </c>
      <c r="G10379" s="333" t="s">
        <v>29404</v>
      </c>
    </row>
    <row r="10380" spans="1:7" ht="30">
      <c r="A10380" s="333">
        <v>42295459</v>
      </c>
      <c r="B10380" s="333" t="s">
        <v>29405</v>
      </c>
      <c r="D10380" s="333" t="s">
        <v>29406</v>
      </c>
      <c r="E10380" s="333" t="s">
        <v>6754</v>
      </c>
      <c r="F10380" s="333" t="s">
        <v>6755</v>
      </c>
      <c r="G10380" s="333" t="s">
        <v>29407</v>
      </c>
    </row>
    <row r="10381" spans="1:7">
      <c r="A10381" s="333">
        <v>42295460</v>
      </c>
      <c r="B10381" s="333" t="s">
        <v>29408</v>
      </c>
      <c r="D10381" s="333" t="s">
        <v>29409</v>
      </c>
      <c r="E10381" s="333" t="s">
        <v>6754</v>
      </c>
      <c r="F10381" s="333" t="s">
        <v>6755</v>
      </c>
      <c r="G10381" s="333" t="s">
        <v>29410</v>
      </c>
    </row>
    <row r="10382" spans="1:7" ht="30">
      <c r="A10382" s="333">
        <v>42295461</v>
      </c>
      <c r="B10382" s="333" t="s">
        <v>29411</v>
      </c>
      <c r="D10382" s="333" t="s">
        <v>29412</v>
      </c>
      <c r="E10382" s="333" t="s">
        <v>6754</v>
      </c>
      <c r="F10382" s="333" t="s">
        <v>6755</v>
      </c>
      <c r="G10382" s="333" t="s">
        <v>29413</v>
      </c>
    </row>
    <row r="10383" spans="1:7" ht="45">
      <c r="A10383" s="333">
        <v>42295462</v>
      </c>
      <c r="B10383" s="333" t="s">
        <v>29414</v>
      </c>
      <c r="D10383" s="333" t="s">
        <v>29415</v>
      </c>
      <c r="E10383" s="333" t="s">
        <v>6754</v>
      </c>
      <c r="F10383" s="333" t="s">
        <v>6755</v>
      </c>
      <c r="G10383" s="333" t="s">
        <v>29416</v>
      </c>
    </row>
    <row r="10384" spans="1:7" ht="45">
      <c r="A10384" s="333">
        <v>42295463</v>
      </c>
      <c r="B10384" s="333" t="s">
        <v>29417</v>
      </c>
      <c r="D10384" s="333" t="s">
        <v>29418</v>
      </c>
      <c r="E10384" s="333" t="s">
        <v>6754</v>
      </c>
      <c r="F10384" s="333" t="s">
        <v>6755</v>
      </c>
      <c r="G10384" s="333" t="s">
        <v>29419</v>
      </c>
    </row>
    <row r="10385" spans="1:7" ht="30">
      <c r="A10385" s="333">
        <v>42295500</v>
      </c>
      <c r="B10385" s="333" t="s">
        <v>29420</v>
      </c>
      <c r="D10385" s="333" t="s">
        <v>2173</v>
      </c>
      <c r="E10385" s="333" t="s">
        <v>2173</v>
      </c>
      <c r="F10385" s="333" t="s">
        <v>2173</v>
      </c>
      <c r="G10385" s="333" t="s">
        <v>2173</v>
      </c>
    </row>
    <row r="10386" spans="1:7" ht="45">
      <c r="A10386" s="333">
        <v>42295501</v>
      </c>
      <c r="B10386" s="333" t="s">
        <v>29421</v>
      </c>
      <c r="D10386" s="333" t="s">
        <v>29422</v>
      </c>
      <c r="E10386" s="333" t="s">
        <v>19182</v>
      </c>
      <c r="F10386" s="333" t="s">
        <v>19183</v>
      </c>
      <c r="G10386" s="333" t="s">
        <v>29423</v>
      </c>
    </row>
    <row r="10387" spans="1:7" ht="30">
      <c r="A10387" s="333">
        <v>42295502</v>
      </c>
      <c r="B10387" s="333" t="s">
        <v>29424</v>
      </c>
      <c r="D10387" s="333" t="s">
        <v>29425</v>
      </c>
      <c r="E10387" s="333" t="s">
        <v>14926</v>
      </c>
      <c r="F10387" s="333" t="s">
        <v>14927</v>
      </c>
      <c r="G10387" s="333" t="s">
        <v>29426</v>
      </c>
    </row>
    <row r="10388" spans="1:7" ht="30">
      <c r="A10388" s="333">
        <v>42295503</v>
      </c>
      <c r="B10388" s="333" t="s">
        <v>29427</v>
      </c>
      <c r="D10388" s="333" t="s">
        <v>29428</v>
      </c>
      <c r="E10388" s="333" t="s">
        <v>19182</v>
      </c>
      <c r="F10388" s="333" t="s">
        <v>19183</v>
      </c>
      <c r="G10388" s="333" t="s">
        <v>29429</v>
      </c>
    </row>
    <row r="10389" spans="1:7" ht="45">
      <c r="A10389" s="333">
        <v>42295504</v>
      </c>
      <c r="B10389" s="333" t="s">
        <v>29430</v>
      </c>
      <c r="D10389" s="333" t="s">
        <v>29431</v>
      </c>
      <c r="E10389" s="333" t="s">
        <v>14926</v>
      </c>
      <c r="F10389" s="333" t="s">
        <v>14927</v>
      </c>
      <c r="G10389" s="333" t="s">
        <v>29432</v>
      </c>
    </row>
    <row r="10390" spans="1:7" ht="45">
      <c r="A10390" s="333">
        <v>42295505</v>
      </c>
      <c r="B10390" s="333" t="s">
        <v>29433</v>
      </c>
      <c r="D10390" s="333" t="s">
        <v>29434</v>
      </c>
      <c r="E10390" s="333" t="s">
        <v>19182</v>
      </c>
      <c r="F10390" s="333" t="s">
        <v>19183</v>
      </c>
      <c r="G10390" s="333" t="s">
        <v>29435</v>
      </c>
    </row>
    <row r="10391" spans="1:7" ht="30">
      <c r="A10391" s="333">
        <v>42295506</v>
      </c>
      <c r="B10391" s="333" t="s">
        <v>29436</v>
      </c>
      <c r="D10391" s="333" t="s">
        <v>29437</v>
      </c>
      <c r="E10391" s="333" t="s">
        <v>19182</v>
      </c>
      <c r="F10391" s="333" t="s">
        <v>19183</v>
      </c>
      <c r="G10391" s="333" t="s">
        <v>29438</v>
      </c>
    </row>
    <row r="10392" spans="1:7" ht="30">
      <c r="A10392" s="333">
        <v>42295507</v>
      </c>
      <c r="B10392" s="333" t="s">
        <v>29439</v>
      </c>
      <c r="D10392" s="333" t="s">
        <v>29440</v>
      </c>
      <c r="E10392" s="333" t="s">
        <v>19182</v>
      </c>
      <c r="F10392" s="333" t="s">
        <v>19183</v>
      </c>
      <c r="G10392" s="333" t="s">
        <v>29441</v>
      </c>
    </row>
    <row r="10393" spans="1:7" ht="45">
      <c r="A10393" s="333">
        <v>42295508</v>
      </c>
      <c r="B10393" s="333" t="s">
        <v>29442</v>
      </c>
      <c r="D10393" s="333" t="s">
        <v>29443</v>
      </c>
      <c r="E10393" s="333" t="s">
        <v>19182</v>
      </c>
      <c r="F10393" s="333" t="s">
        <v>19183</v>
      </c>
      <c r="G10393" s="333" t="s">
        <v>29444</v>
      </c>
    </row>
    <row r="10394" spans="1:7" ht="45">
      <c r="A10394" s="333">
        <v>42295509</v>
      </c>
      <c r="B10394" s="333" t="s">
        <v>29445</v>
      </c>
      <c r="D10394" s="333" t="s">
        <v>29446</v>
      </c>
      <c r="E10394" s="333" t="s">
        <v>19182</v>
      </c>
      <c r="F10394" s="333" t="s">
        <v>19183</v>
      </c>
      <c r="G10394" s="333" t="s">
        <v>29447</v>
      </c>
    </row>
    <row r="10395" spans="1:7" ht="45">
      <c r="A10395" s="333">
        <v>42295510</v>
      </c>
      <c r="B10395" s="333" t="s">
        <v>29448</v>
      </c>
      <c r="D10395" s="333" t="s">
        <v>29449</v>
      </c>
      <c r="E10395" s="333" t="s">
        <v>19182</v>
      </c>
      <c r="F10395" s="333" t="s">
        <v>19183</v>
      </c>
      <c r="G10395" s="333" t="s">
        <v>29450</v>
      </c>
    </row>
    <row r="10396" spans="1:7" ht="45">
      <c r="A10396" s="333">
        <v>42295511</v>
      </c>
      <c r="B10396" s="333" t="s">
        <v>29451</v>
      </c>
      <c r="D10396" s="333" t="s">
        <v>29452</v>
      </c>
      <c r="E10396" s="333" t="s">
        <v>19182</v>
      </c>
      <c r="F10396" s="333" t="s">
        <v>19183</v>
      </c>
      <c r="G10396" s="333" t="s">
        <v>29453</v>
      </c>
    </row>
    <row r="10397" spans="1:7" ht="45">
      <c r="A10397" s="333">
        <v>42295512</v>
      </c>
      <c r="B10397" s="333" t="s">
        <v>29454</v>
      </c>
      <c r="D10397" s="333" t="s">
        <v>29455</v>
      </c>
      <c r="E10397" s="333" t="s">
        <v>19182</v>
      </c>
      <c r="F10397" s="333" t="s">
        <v>19183</v>
      </c>
      <c r="G10397" s="333" t="s">
        <v>29456</v>
      </c>
    </row>
    <row r="10398" spans="1:7" ht="30">
      <c r="A10398" s="333">
        <v>42295513</v>
      </c>
      <c r="B10398" s="333" t="s">
        <v>29457</v>
      </c>
      <c r="D10398" s="333" t="s">
        <v>29458</v>
      </c>
      <c r="E10398" s="333" t="s">
        <v>19182</v>
      </c>
      <c r="F10398" s="333" t="s">
        <v>19183</v>
      </c>
      <c r="G10398" s="333" t="s">
        <v>29459</v>
      </c>
    </row>
    <row r="10399" spans="1:7" ht="30">
      <c r="A10399" s="333">
        <v>42295514</v>
      </c>
      <c r="B10399" s="333" t="s">
        <v>29460</v>
      </c>
      <c r="D10399" s="333" t="s">
        <v>29461</v>
      </c>
      <c r="E10399" s="333" t="s">
        <v>19182</v>
      </c>
      <c r="F10399" s="333" t="s">
        <v>19183</v>
      </c>
      <c r="G10399" s="333" t="s">
        <v>29462</v>
      </c>
    </row>
    <row r="10400" spans="1:7" ht="30">
      <c r="A10400" s="333">
        <v>42295515</v>
      </c>
      <c r="B10400" s="333" t="s">
        <v>29463</v>
      </c>
      <c r="D10400" s="333" t="s">
        <v>29464</v>
      </c>
      <c r="E10400" s="333" t="s">
        <v>19182</v>
      </c>
      <c r="F10400" s="333" t="s">
        <v>19183</v>
      </c>
      <c r="G10400" s="333" t="s">
        <v>29465</v>
      </c>
    </row>
    <row r="10401" spans="1:7" ht="45">
      <c r="A10401" s="333">
        <v>42295516</v>
      </c>
      <c r="B10401" s="333" t="s">
        <v>29466</v>
      </c>
      <c r="D10401" s="333" t="s">
        <v>29467</v>
      </c>
      <c r="E10401" s="333" t="s">
        <v>19182</v>
      </c>
      <c r="F10401" s="333" t="s">
        <v>19183</v>
      </c>
      <c r="G10401" s="333" t="s">
        <v>29468</v>
      </c>
    </row>
    <row r="10402" spans="1:7" ht="30">
      <c r="A10402" s="333">
        <v>42295517</v>
      </c>
      <c r="B10402" s="333" t="s">
        <v>29469</v>
      </c>
      <c r="D10402" s="333" t="s">
        <v>29470</v>
      </c>
      <c r="E10402" s="333" t="s">
        <v>19182</v>
      </c>
      <c r="F10402" s="333" t="s">
        <v>19183</v>
      </c>
      <c r="G10402" s="333" t="s">
        <v>29471</v>
      </c>
    </row>
    <row r="10403" spans="1:7" ht="45">
      <c r="A10403" s="333">
        <v>42295518</v>
      </c>
      <c r="B10403" s="333" t="s">
        <v>29472</v>
      </c>
      <c r="D10403" s="333" t="s">
        <v>29473</v>
      </c>
      <c r="E10403" s="333" t="s">
        <v>19182</v>
      </c>
      <c r="F10403" s="333" t="s">
        <v>19183</v>
      </c>
      <c r="G10403" s="333" t="s">
        <v>29474</v>
      </c>
    </row>
    <row r="10404" spans="1:7">
      <c r="A10404" s="333">
        <v>42295519</v>
      </c>
      <c r="B10404" s="333" t="s">
        <v>29475</v>
      </c>
      <c r="D10404" s="333" t="s">
        <v>29476</v>
      </c>
      <c r="E10404" s="333" t="s">
        <v>6754</v>
      </c>
      <c r="F10404" s="333" t="s">
        <v>6755</v>
      </c>
      <c r="G10404" s="333" t="s">
        <v>2173</v>
      </c>
    </row>
    <row r="10405" spans="1:7">
      <c r="A10405" s="333">
        <v>42295519</v>
      </c>
      <c r="B10405" s="333" t="s">
        <v>29475</v>
      </c>
      <c r="D10405" s="333" t="s">
        <v>29476</v>
      </c>
      <c r="E10405" s="333" t="s">
        <v>6754</v>
      </c>
      <c r="F10405" s="333" t="s">
        <v>6755</v>
      </c>
      <c r="G10405" s="333" t="s">
        <v>2173</v>
      </c>
    </row>
    <row r="10406" spans="1:7">
      <c r="A10406" s="333">
        <v>42295519</v>
      </c>
      <c r="B10406" s="333" t="s">
        <v>29475</v>
      </c>
      <c r="D10406" s="333" t="s">
        <v>29476</v>
      </c>
      <c r="E10406" s="333" t="s">
        <v>19182</v>
      </c>
      <c r="F10406" s="333" t="s">
        <v>19183</v>
      </c>
      <c r="G10406" s="333" t="s">
        <v>2173</v>
      </c>
    </row>
    <row r="10407" spans="1:7">
      <c r="A10407" s="333">
        <v>42295519</v>
      </c>
      <c r="B10407" s="333" t="s">
        <v>29475</v>
      </c>
      <c r="D10407" s="333" t="s">
        <v>29476</v>
      </c>
      <c r="E10407" s="333" t="s">
        <v>19182</v>
      </c>
      <c r="F10407" s="333" t="s">
        <v>19183</v>
      </c>
      <c r="G10407" s="333" t="s">
        <v>2173</v>
      </c>
    </row>
    <row r="10408" spans="1:7" ht="30">
      <c r="A10408" s="333">
        <v>42295520</v>
      </c>
      <c r="B10408" s="333" t="s">
        <v>29477</v>
      </c>
      <c r="D10408" s="333" t="s">
        <v>29478</v>
      </c>
      <c r="E10408" s="333" t="s">
        <v>6754</v>
      </c>
      <c r="F10408" s="333" t="s">
        <v>6755</v>
      </c>
      <c r="G10408" s="333" t="s">
        <v>2173</v>
      </c>
    </row>
    <row r="10409" spans="1:7" ht="30">
      <c r="A10409" s="333">
        <v>42295520</v>
      </c>
      <c r="B10409" s="333" t="s">
        <v>29477</v>
      </c>
      <c r="D10409" s="333" t="s">
        <v>29478</v>
      </c>
      <c r="E10409" s="333" t="s">
        <v>6754</v>
      </c>
      <c r="F10409" s="333" t="s">
        <v>6755</v>
      </c>
      <c r="G10409" s="333" t="s">
        <v>2173</v>
      </c>
    </row>
    <row r="10410" spans="1:7" ht="30">
      <c r="A10410" s="333">
        <v>42295520</v>
      </c>
      <c r="B10410" s="333" t="s">
        <v>29477</v>
      </c>
      <c r="D10410" s="333" t="s">
        <v>29478</v>
      </c>
      <c r="E10410" s="333" t="s">
        <v>19182</v>
      </c>
      <c r="F10410" s="333" t="s">
        <v>19183</v>
      </c>
      <c r="G10410" s="333" t="s">
        <v>2173</v>
      </c>
    </row>
    <row r="10411" spans="1:7" ht="30">
      <c r="A10411" s="333">
        <v>42295520</v>
      </c>
      <c r="B10411" s="333" t="s">
        <v>29477</v>
      </c>
      <c r="D10411" s="333" t="s">
        <v>29478</v>
      </c>
      <c r="E10411" s="333" t="s">
        <v>19182</v>
      </c>
      <c r="F10411" s="333" t="s">
        <v>19183</v>
      </c>
      <c r="G10411" s="333" t="s">
        <v>2173</v>
      </c>
    </row>
    <row r="10412" spans="1:7" ht="45">
      <c r="A10412" s="333">
        <v>42295521</v>
      </c>
      <c r="B10412" s="333" t="s">
        <v>29479</v>
      </c>
      <c r="D10412" s="333" t="s">
        <v>29480</v>
      </c>
      <c r="E10412" s="333" t="s">
        <v>19182</v>
      </c>
      <c r="F10412" s="333" t="s">
        <v>19183</v>
      </c>
      <c r="G10412" s="333" t="s">
        <v>2173</v>
      </c>
    </row>
    <row r="10413" spans="1:7" ht="45">
      <c r="A10413" s="333">
        <v>42295522</v>
      </c>
      <c r="B10413" s="333" t="s">
        <v>29481</v>
      </c>
      <c r="D10413" s="333" t="s">
        <v>29482</v>
      </c>
      <c r="E10413" s="333" t="s">
        <v>19182</v>
      </c>
      <c r="F10413" s="333" t="s">
        <v>19183</v>
      </c>
      <c r="G10413" s="333" t="s">
        <v>2173</v>
      </c>
    </row>
    <row r="10414" spans="1:7" ht="45">
      <c r="A10414" s="333">
        <v>42295523</v>
      </c>
      <c r="B10414" s="333" t="s">
        <v>29483</v>
      </c>
      <c r="D10414" s="333" t="s">
        <v>29484</v>
      </c>
      <c r="E10414" s="333" t="s">
        <v>19182</v>
      </c>
      <c r="F10414" s="333" t="s">
        <v>19183</v>
      </c>
      <c r="G10414" s="333" t="s">
        <v>2173</v>
      </c>
    </row>
    <row r="10415" spans="1:7" ht="45">
      <c r="A10415" s="333">
        <v>42295524</v>
      </c>
      <c r="B10415" s="333" t="s">
        <v>29485</v>
      </c>
      <c r="D10415" s="333" t="s">
        <v>29486</v>
      </c>
      <c r="E10415" s="333" t="s">
        <v>14926</v>
      </c>
      <c r="F10415" s="333" t="s">
        <v>14927</v>
      </c>
      <c r="G10415" s="333" t="s">
        <v>2173</v>
      </c>
    </row>
    <row r="10416" spans="1:7">
      <c r="A10416" s="333">
        <v>42300000</v>
      </c>
      <c r="B10416" s="333" t="s">
        <v>29487</v>
      </c>
      <c r="D10416" s="333" t="s">
        <v>2173</v>
      </c>
      <c r="E10416" s="333" t="s">
        <v>2173</v>
      </c>
      <c r="F10416" s="333" t="s">
        <v>2173</v>
      </c>
      <c r="G10416" s="333" t="s">
        <v>2173</v>
      </c>
    </row>
    <row r="10417" spans="1:7">
      <c r="A10417" s="333">
        <v>42301500</v>
      </c>
      <c r="B10417" s="333" t="s">
        <v>29488</v>
      </c>
      <c r="D10417" s="333" t="s">
        <v>2173</v>
      </c>
      <c r="E10417" s="333" t="s">
        <v>2173</v>
      </c>
      <c r="F10417" s="333" t="s">
        <v>2173</v>
      </c>
      <c r="G10417" s="333" t="s">
        <v>2173</v>
      </c>
    </row>
    <row r="10418" spans="1:7" ht="45">
      <c r="A10418" s="333">
        <v>42301501</v>
      </c>
      <c r="B10418" s="333" t="s">
        <v>29489</v>
      </c>
      <c r="D10418" s="333" t="s">
        <v>29490</v>
      </c>
      <c r="E10418" s="333" t="s">
        <v>19182</v>
      </c>
      <c r="F10418" s="333" t="s">
        <v>19183</v>
      </c>
      <c r="G10418" s="333" t="s">
        <v>29491</v>
      </c>
    </row>
    <row r="10419" spans="1:7" ht="30">
      <c r="A10419" s="333">
        <v>42301502</v>
      </c>
      <c r="B10419" s="333" t="s">
        <v>29492</v>
      </c>
      <c r="D10419" s="333" t="s">
        <v>29493</v>
      </c>
      <c r="E10419" s="333" t="s">
        <v>19182</v>
      </c>
      <c r="F10419" s="333" t="s">
        <v>19183</v>
      </c>
      <c r="G10419" s="333" t="s">
        <v>29494</v>
      </c>
    </row>
    <row r="10420" spans="1:7" ht="30">
      <c r="A10420" s="333">
        <v>42301503</v>
      </c>
      <c r="B10420" s="333" t="s">
        <v>29495</v>
      </c>
      <c r="D10420" s="333" t="s">
        <v>29496</v>
      </c>
      <c r="E10420" s="333" t="s">
        <v>19182</v>
      </c>
      <c r="F10420" s="333" t="s">
        <v>19183</v>
      </c>
      <c r="G10420" s="333" t="s">
        <v>29497</v>
      </c>
    </row>
    <row r="10421" spans="1:7">
      <c r="A10421" s="333">
        <v>42301504</v>
      </c>
      <c r="B10421" s="333" t="s">
        <v>29498</v>
      </c>
      <c r="D10421" s="333" t="s">
        <v>29499</v>
      </c>
      <c r="E10421" s="333" t="s">
        <v>19182</v>
      </c>
      <c r="F10421" s="333" t="s">
        <v>19183</v>
      </c>
      <c r="G10421" s="333" t="s">
        <v>29500</v>
      </c>
    </row>
    <row r="10422" spans="1:7">
      <c r="A10422" s="333">
        <v>42301505</v>
      </c>
      <c r="B10422" s="333" t="s">
        <v>29501</v>
      </c>
      <c r="D10422" s="333" t="s">
        <v>29502</v>
      </c>
      <c r="E10422" s="333" t="s">
        <v>19182</v>
      </c>
      <c r="F10422" s="333" t="s">
        <v>19183</v>
      </c>
      <c r="G10422" s="333" t="s">
        <v>29503</v>
      </c>
    </row>
    <row r="10423" spans="1:7" ht="60">
      <c r="A10423" s="333">
        <v>42301506</v>
      </c>
      <c r="B10423" s="333" t="s">
        <v>29504</v>
      </c>
      <c r="D10423" s="333" t="s">
        <v>29505</v>
      </c>
      <c r="E10423" s="333" t="s">
        <v>19182</v>
      </c>
      <c r="F10423" s="333" t="s">
        <v>19183</v>
      </c>
      <c r="G10423" s="333" t="s">
        <v>29506</v>
      </c>
    </row>
    <row r="10424" spans="1:7">
      <c r="A10424" s="333">
        <v>42301507</v>
      </c>
      <c r="B10424" s="333" t="s">
        <v>29507</v>
      </c>
      <c r="D10424" s="333" t="s">
        <v>29508</v>
      </c>
      <c r="E10424" s="333" t="s">
        <v>14926</v>
      </c>
      <c r="F10424" s="333" t="s">
        <v>14927</v>
      </c>
      <c r="G10424" s="333" t="s">
        <v>29509</v>
      </c>
    </row>
    <row r="10425" spans="1:7">
      <c r="A10425" s="333">
        <v>42301508</v>
      </c>
      <c r="B10425" s="333" t="s">
        <v>29510</v>
      </c>
      <c r="D10425" s="333" t="s">
        <v>29511</v>
      </c>
      <c r="E10425" s="333" t="s">
        <v>14926</v>
      </c>
      <c r="F10425" s="333" t="s">
        <v>14927</v>
      </c>
      <c r="G10425" s="333" t="s">
        <v>29512</v>
      </c>
    </row>
    <row r="10426" spans="1:7">
      <c r="A10426" s="333">
        <v>42310000</v>
      </c>
      <c r="B10426" s="333" t="s">
        <v>29513</v>
      </c>
      <c r="D10426" s="333" t="s">
        <v>2173</v>
      </c>
      <c r="E10426" s="333" t="s">
        <v>2173</v>
      </c>
      <c r="F10426" s="333" t="s">
        <v>2173</v>
      </c>
      <c r="G10426" s="333" t="s">
        <v>2173</v>
      </c>
    </row>
    <row r="10427" spans="1:7">
      <c r="A10427" s="333">
        <v>42311500</v>
      </c>
      <c r="B10427" s="333" t="s">
        <v>29514</v>
      </c>
      <c r="D10427" s="333" t="s">
        <v>2173</v>
      </c>
      <c r="E10427" s="333" t="s">
        <v>2173</v>
      </c>
      <c r="F10427" s="333" t="s">
        <v>2173</v>
      </c>
      <c r="G10427" s="333" t="s">
        <v>2173</v>
      </c>
    </row>
    <row r="10428" spans="1:7">
      <c r="A10428" s="333">
        <v>42311501</v>
      </c>
      <c r="B10428" s="333" t="s">
        <v>29515</v>
      </c>
      <c r="D10428" s="333" t="s">
        <v>29516</v>
      </c>
      <c r="E10428" s="333" t="s">
        <v>14926</v>
      </c>
      <c r="F10428" s="333" t="s">
        <v>14927</v>
      </c>
      <c r="G10428" s="333" t="s">
        <v>29517</v>
      </c>
    </row>
    <row r="10429" spans="1:7">
      <c r="A10429" s="333">
        <v>42311502</v>
      </c>
      <c r="B10429" s="333" t="s">
        <v>29518</v>
      </c>
      <c r="D10429" s="333" t="s">
        <v>29519</v>
      </c>
      <c r="E10429" s="333" t="s">
        <v>14926</v>
      </c>
      <c r="F10429" s="333" t="s">
        <v>14927</v>
      </c>
      <c r="G10429" s="333" t="s">
        <v>29520</v>
      </c>
    </row>
    <row r="10430" spans="1:7" ht="45">
      <c r="A10430" s="333">
        <v>42311503</v>
      </c>
      <c r="B10430" s="333" t="s">
        <v>29521</v>
      </c>
      <c r="D10430" s="333" t="s">
        <v>29522</v>
      </c>
      <c r="E10430" s="333" t="s">
        <v>14926</v>
      </c>
      <c r="F10430" s="333" t="s">
        <v>14927</v>
      </c>
      <c r="G10430" s="333" t="s">
        <v>29523</v>
      </c>
    </row>
    <row r="10431" spans="1:7" ht="30">
      <c r="A10431" s="333">
        <v>42311504</v>
      </c>
      <c r="B10431" s="333" t="s">
        <v>29524</v>
      </c>
      <c r="D10431" s="333" t="s">
        <v>29525</v>
      </c>
      <c r="E10431" s="333" t="s">
        <v>14926</v>
      </c>
      <c r="F10431" s="333" t="s">
        <v>14927</v>
      </c>
      <c r="G10431" s="333" t="s">
        <v>29526</v>
      </c>
    </row>
    <row r="10432" spans="1:7" ht="60">
      <c r="A10432" s="333">
        <v>42311505</v>
      </c>
      <c r="B10432" s="333" t="s">
        <v>29527</v>
      </c>
      <c r="D10432" s="333" t="s">
        <v>29528</v>
      </c>
      <c r="E10432" s="333" t="s">
        <v>14926</v>
      </c>
      <c r="F10432" s="333" t="s">
        <v>14927</v>
      </c>
      <c r="G10432" s="333" t="s">
        <v>29529</v>
      </c>
    </row>
    <row r="10433" spans="1:7" ht="30">
      <c r="A10433" s="333">
        <v>42311506</v>
      </c>
      <c r="B10433" s="333" t="s">
        <v>29530</v>
      </c>
      <c r="D10433" s="333" t="s">
        <v>29531</v>
      </c>
      <c r="E10433" s="333" t="s">
        <v>14926</v>
      </c>
      <c r="F10433" s="333" t="s">
        <v>14927</v>
      </c>
      <c r="G10433" s="333" t="s">
        <v>29532</v>
      </c>
    </row>
    <row r="10434" spans="1:7" ht="30">
      <c r="A10434" s="333">
        <v>42311507</v>
      </c>
      <c r="B10434" s="333" t="s">
        <v>29533</v>
      </c>
      <c r="D10434" s="333" t="s">
        <v>29534</v>
      </c>
      <c r="E10434" s="333" t="s">
        <v>14926</v>
      </c>
      <c r="F10434" s="333" t="s">
        <v>14927</v>
      </c>
      <c r="G10434" s="333" t="s">
        <v>29535</v>
      </c>
    </row>
    <row r="10435" spans="1:7">
      <c r="A10435" s="333">
        <v>42311508</v>
      </c>
      <c r="B10435" s="333" t="s">
        <v>29536</v>
      </c>
      <c r="D10435" s="333" t="s">
        <v>29537</v>
      </c>
      <c r="E10435" s="333" t="s">
        <v>14926</v>
      </c>
      <c r="F10435" s="333" t="s">
        <v>14927</v>
      </c>
      <c r="G10435" s="333" t="s">
        <v>29538</v>
      </c>
    </row>
    <row r="10436" spans="1:7" ht="30">
      <c r="A10436" s="333">
        <v>42311509</v>
      </c>
      <c r="B10436" s="333" t="s">
        <v>29539</v>
      </c>
      <c r="D10436" s="333" t="s">
        <v>29540</v>
      </c>
      <c r="E10436" s="333" t="s">
        <v>14926</v>
      </c>
      <c r="F10436" s="333" t="s">
        <v>14927</v>
      </c>
      <c r="G10436" s="333" t="s">
        <v>29541</v>
      </c>
    </row>
    <row r="10437" spans="1:7" ht="30">
      <c r="A10437" s="333">
        <v>42311510</v>
      </c>
      <c r="B10437" s="333" t="s">
        <v>29542</v>
      </c>
      <c r="D10437" s="333" t="s">
        <v>29543</v>
      </c>
      <c r="E10437" s="333" t="s">
        <v>14926</v>
      </c>
      <c r="F10437" s="333" t="s">
        <v>14927</v>
      </c>
      <c r="G10437" s="333" t="s">
        <v>29544</v>
      </c>
    </row>
    <row r="10438" spans="1:7" ht="60">
      <c r="A10438" s="333">
        <v>42311511</v>
      </c>
      <c r="B10438" s="333" t="s">
        <v>29545</v>
      </c>
      <c r="D10438" s="333" t="s">
        <v>29546</v>
      </c>
      <c r="E10438" s="333" t="s">
        <v>14926</v>
      </c>
      <c r="F10438" s="333" t="s">
        <v>14927</v>
      </c>
      <c r="G10438" s="333" t="s">
        <v>29547</v>
      </c>
    </row>
    <row r="10439" spans="1:7" ht="45">
      <c r="A10439" s="333">
        <v>42311512</v>
      </c>
      <c r="B10439" s="333" t="s">
        <v>29548</v>
      </c>
      <c r="D10439" s="333" t="s">
        <v>29549</v>
      </c>
      <c r="E10439" s="333" t="s">
        <v>14926</v>
      </c>
      <c r="F10439" s="333" t="s">
        <v>14927</v>
      </c>
      <c r="G10439" s="333" t="s">
        <v>29550</v>
      </c>
    </row>
    <row r="10440" spans="1:7" ht="45">
      <c r="A10440" s="333">
        <v>42311513</v>
      </c>
      <c r="B10440" s="333" t="s">
        <v>29551</v>
      </c>
      <c r="D10440" s="333" t="s">
        <v>29552</v>
      </c>
      <c r="E10440" s="333" t="s">
        <v>14926</v>
      </c>
      <c r="F10440" s="333" t="s">
        <v>14927</v>
      </c>
      <c r="G10440" s="333" t="s">
        <v>29553</v>
      </c>
    </row>
    <row r="10441" spans="1:7" ht="30">
      <c r="A10441" s="333">
        <v>42311514</v>
      </c>
      <c r="B10441" s="333" t="s">
        <v>29554</v>
      </c>
      <c r="D10441" s="333" t="s">
        <v>29555</v>
      </c>
      <c r="E10441" s="333" t="s">
        <v>14926</v>
      </c>
      <c r="F10441" s="333" t="s">
        <v>14927</v>
      </c>
      <c r="G10441" s="333" t="s">
        <v>29556</v>
      </c>
    </row>
    <row r="10442" spans="1:7" ht="60">
      <c r="A10442" s="333">
        <v>42311515</v>
      </c>
      <c r="B10442" s="333" t="s">
        <v>29557</v>
      </c>
      <c r="D10442" s="333" t="s">
        <v>29558</v>
      </c>
      <c r="E10442" s="333" t="s">
        <v>14926</v>
      </c>
      <c r="F10442" s="333" t="s">
        <v>14927</v>
      </c>
      <c r="G10442" s="333" t="s">
        <v>29559</v>
      </c>
    </row>
    <row r="10443" spans="1:7" ht="45">
      <c r="A10443" s="333">
        <v>42311516</v>
      </c>
      <c r="B10443" s="333" t="s">
        <v>29560</v>
      </c>
      <c r="D10443" s="333" t="s">
        <v>29561</v>
      </c>
      <c r="E10443" s="333" t="s">
        <v>14926</v>
      </c>
      <c r="F10443" s="333" t="s">
        <v>14927</v>
      </c>
      <c r="G10443" s="333" t="s">
        <v>29562</v>
      </c>
    </row>
    <row r="10444" spans="1:7">
      <c r="A10444" s="333">
        <v>42311517</v>
      </c>
      <c r="B10444" s="333" t="s">
        <v>29563</v>
      </c>
      <c r="D10444" s="333" t="s">
        <v>29564</v>
      </c>
      <c r="E10444" s="333" t="s">
        <v>14926</v>
      </c>
      <c r="F10444" s="333" t="s">
        <v>14927</v>
      </c>
      <c r="G10444" s="333" t="s">
        <v>29565</v>
      </c>
    </row>
    <row r="10445" spans="1:7" ht="30">
      <c r="A10445" s="333">
        <v>42311518</v>
      </c>
      <c r="B10445" s="333" t="s">
        <v>29566</v>
      </c>
      <c r="D10445" s="333" t="s">
        <v>29567</v>
      </c>
      <c r="E10445" s="333" t="s">
        <v>14926</v>
      </c>
      <c r="F10445" s="333" t="s">
        <v>14927</v>
      </c>
      <c r="G10445" s="333" t="s">
        <v>29568</v>
      </c>
    </row>
    <row r="10446" spans="1:7" ht="30">
      <c r="A10446" s="333">
        <v>42311519</v>
      </c>
      <c r="B10446" s="333" t="s">
        <v>29569</v>
      </c>
      <c r="D10446" s="333" t="s">
        <v>29570</v>
      </c>
      <c r="E10446" s="333" t="s">
        <v>14926</v>
      </c>
      <c r="F10446" s="333" t="s">
        <v>14927</v>
      </c>
      <c r="G10446" s="333" t="s">
        <v>29571</v>
      </c>
    </row>
    <row r="10447" spans="1:7" ht="30">
      <c r="A10447" s="333">
        <v>42311520</v>
      </c>
      <c r="B10447" s="333" t="s">
        <v>29572</v>
      </c>
      <c r="D10447" s="333" t="s">
        <v>29573</v>
      </c>
      <c r="E10447" s="333" t="s">
        <v>14926</v>
      </c>
      <c r="F10447" s="333" t="s">
        <v>14927</v>
      </c>
      <c r="G10447" s="333" t="s">
        <v>29574</v>
      </c>
    </row>
    <row r="10448" spans="1:7" ht="45">
      <c r="A10448" s="333">
        <v>42311521</v>
      </c>
      <c r="B10448" s="333" t="s">
        <v>29575</v>
      </c>
      <c r="D10448" s="333" t="s">
        <v>29576</v>
      </c>
      <c r="E10448" s="333" t="s">
        <v>14926</v>
      </c>
      <c r="F10448" s="333" t="s">
        <v>14927</v>
      </c>
      <c r="G10448" s="333" t="s">
        <v>29577</v>
      </c>
    </row>
    <row r="10449" spans="1:7" ht="45">
      <c r="A10449" s="333">
        <v>42311522</v>
      </c>
      <c r="B10449" s="333" t="s">
        <v>29578</v>
      </c>
      <c r="D10449" s="333" t="s">
        <v>29579</v>
      </c>
      <c r="E10449" s="333" t="s">
        <v>14926</v>
      </c>
      <c r="F10449" s="333" t="s">
        <v>14927</v>
      </c>
      <c r="G10449" s="333" t="s">
        <v>29580</v>
      </c>
    </row>
    <row r="10450" spans="1:7" ht="45">
      <c r="A10450" s="333">
        <v>42311523</v>
      </c>
      <c r="B10450" s="333" t="s">
        <v>29581</v>
      </c>
      <c r="D10450" s="333" t="s">
        <v>29582</v>
      </c>
      <c r="E10450" s="333" t="s">
        <v>14926</v>
      </c>
      <c r="F10450" s="333" t="s">
        <v>14927</v>
      </c>
      <c r="G10450" s="333" t="s">
        <v>29583</v>
      </c>
    </row>
    <row r="10451" spans="1:7" ht="45">
      <c r="A10451" s="333">
        <v>42311524</v>
      </c>
      <c r="B10451" s="333" t="s">
        <v>29584</v>
      </c>
      <c r="D10451" s="333" t="s">
        <v>29585</v>
      </c>
      <c r="E10451" s="333" t="s">
        <v>14926</v>
      </c>
      <c r="F10451" s="333" t="s">
        <v>14927</v>
      </c>
      <c r="G10451" s="333" t="s">
        <v>29586</v>
      </c>
    </row>
    <row r="10452" spans="1:7" ht="30">
      <c r="A10452" s="333">
        <v>42311525</v>
      </c>
      <c r="B10452" s="333" t="s">
        <v>29587</v>
      </c>
      <c r="D10452" s="333" t="s">
        <v>29588</v>
      </c>
      <c r="E10452" s="333" t="s">
        <v>14926</v>
      </c>
      <c r="F10452" s="333" t="s">
        <v>14927</v>
      </c>
      <c r="G10452" s="333" t="s">
        <v>29589</v>
      </c>
    </row>
    <row r="10453" spans="1:7" ht="30">
      <c r="A10453" s="333">
        <v>42311526</v>
      </c>
      <c r="B10453" s="333" t="s">
        <v>29590</v>
      </c>
      <c r="D10453" s="333" t="s">
        <v>29591</v>
      </c>
      <c r="E10453" s="333" t="s">
        <v>14926</v>
      </c>
      <c r="F10453" s="333" t="s">
        <v>14927</v>
      </c>
      <c r="G10453" s="333" t="s">
        <v>29592</v>
      </c>
    </row>
    <row r="10454" spans="1:7" ht="90">
      <c r="A10454" s="333">
        <v>42311527</v>
      </c>
      <c r="B10454" s="333" t="s">
        <v>29593</v>
      </c>
      <c r="D10454" s="333" t="s">
        <v>29594</v>
      </c>
      <c r="E10454" s="333" t="s">
        <v>14926</v>
      </c>
      <c r="F10454" s="333" t="s">
        <v>14927</v>
      </c>
      <c r="G10454" s="333" t="s">
        <v>29595</v>
      </c>
    </row>
    <row r="10455" spans="1:7" ht="45">
      <c r="A10455" s="333">
        <v>42311528</v>
      </c>
      <c r="B10455" s="333" t="s">
        <v>29596</v>
      </c>
      <c r="D10455" s="333" t="s">
        <v>29597</v>
      </c>
      <c r="E10455" s="333" t="s">
        <v>14926</v>
      </c>
      <c r="F10455" s="333" t="s">
        <v>14927</v>
      </c>
      <c r="G10455" s="333" t="s">
        <v>29598</v>
      </c>
    </row>
    <row r="10456" spans="1:7" ht="45">
      <c r="A10456" s="333">
        <v>42311531</v>
      </c>
      <c r="B10456" s="333" t="s">
        <v>29599</v>
      </c>
      <c r="D10456" s="333" t="s">
        <v>29600</v>
      </c>
      <c r="E10456" s="333" t="s">
        <v>14926</v>
      </c>
      <c r="F10456" s="333" t="s">
        <v>14927</v>
      </c>
      <c r="G10456" s="333" t="s">
        <v>29601</v>
      </c>
    </row>
    <row r="10457" spans="1:7" ht="30">
      <c r="A10457" s="333">
        <v>42311532</v>
      </c>
      <c r="B10457" s="333" t="s">
        <v>29602</v>
      </c>
      <c r="D10457" s="333" t="s">
        <v>29603</v>
      </c>
      <c r="E10457" s="333" t="s">
        <v>14926</v>
      </c>
      <c r="F10457" s="333" t="s">
        <v>14927</v>
      </c>
      <c r="G10457" s="333" t="s">
        <v>29604</v>
      </c>
    </row>
    <row r="10458" spans="1:7" ht="30">
      <c r="A10458" s="333">
        <v>42311537</v>
      </c>
      <c r="B10458" s="333" t="s">
        <v>29605</v>
      </c>
      <c r="D10458" s="333" t="s">
        <v>29606</v>
      </c>
      <c r="E10458" s="333" t="s">
        <v>14926</v>
      </c>
      <c r="F10458" s="333" t="s">
        <v>14927</v>
      </c>
      <c r="G10458" s="333" t="s">
        <v>29607</v>
      </c>
    </row>
    <row r="10459" spans="1:7" ht="45">
      <c r="A10459" s="333">
        <v>42311538</v>
      </c>
      <c r="B10459" s="333" t="s">
        <v>29608</v>
      </c>
      <c r="D10459" s="333" t="s">
        <v>29609</v>
      </c>
      <c r="E10459" s="333" t="s">
        <v>14926</v>
      </c>
      <c r="F10459" s="333" t="s">
        <v>14927</v>
      </c>
      <c r="G10459" s="333" t="s">
        <v>29610</v>
      </c>
    </row>
    <row r="10460" spans="1:7" ht="30">
      <c r="A10460" s="333">
        <v>42311539</v>
      </c>
      <c r="B10460" s="333" t="s">
        <v>29611</v>
      </c>
      <c r="D10460" s="333" t="s">
        <v>29612</v>
      </c>
      <c r="E10460" s="333" t="s">
        <v>14926</v>
      </c>
      <c r="F10460" s="333" t="s">
        <v>14927</v>
      </c>
      <c r="G10460" s="333" t="s">
        <v>29613</v>
      </c>
    </row>
    <row r="10461" spans="1:7">
      <c r="A10461" s="333">
        <v>42311600</v>
      </c>
      <c r="B10461" s="333" t="s">
        <v>29614</v>
      </c>
      <c r="D10461" s="333" t="s">
        <v>2173</v>
      </c>
      <c r="E10461" s="333" t="s">
        <v>2173</v>
      </c>
      <c r="F10461" s="333" t="s">
        <v>2173</v>
      </c>
      <c r="G10461" s="333" t="s">
        <v>2173</v>
      </c>
    </row>
    <row r="10462" spans="1:7" ht="45">
      <c r="A10462" s="333">
        <v>42311601</v>
      </c>
      <c r="B10462" s="333" t="s">
        <v>29615</v>
      </c>
      <c r="D10462" s="333" t="s">
        <v>29616</v>
      </c>
      <c r="E10462" s="333" t="s">
        <v>14926</v>
      </c>
      <c r="F10462" s="333" t="s">
        <v>14927</v>
      </c>
      <c r="G10462" s="333" t="s">
        <v>29617</v>
      </c>
    </row>
    <row r="10463" spans="1:7" ht="30">
      <c r="A10463" s="333">
        <v>42311602</v>
      </c>
      <c r="B10463" s="333" t="s">
        <v>29618</v>
      </c>
      <c r="D10463" s="333" t="s">
        <v>29619</v>
      </c>
      <c r="E10463" s="333" t="s">
        <v>14926</v>
      </c>
      <c r="F10463" s="333" t="s">
        <v>14927</v>
      </c>
      <c r="G10463" s="333" t="s">
        <v>29620</v>
      </c>
    </row>
    <row r="10464" spans="1:7">
      <c r="A10464" s="333">
        <v>42311603</v>
      </c>
      <c r="B10464" s="333" t="s">
        <v>29621</v>
      </c>
      <c r="D10464" s="333" t="s">
        <v>29622</v>
      </c>
      <c r="E10464" s="333" t="s">
        <v>14926</v>
      </c>
      <c r="F10464" s="333" t="s">
        <v>14927</v>
      </c>
      <c r="G10464" s="333" t="s">
        <v>29623</v>
      </c>
    </row>
    <row r="10465" spans="1:7" ht="30">
      <c r="A10465" s="333">
        <v>42311604</v>
      </c>
      <c r="B10465" s="333" t="s">
        <v>29624</v>
      </c>
      <c r="D10465" s="333" t="s">
        <v>29625</v>
      </c>
      <c r="E10465" s="333" t="s">
        <v>14926</v>
      </c>
      <c r="F10465" s="333" t="s">
        <v>14927</v>
      </c>
      <c r="G10465" s="333" t="s">
        <v>29626</v>
      </c>
    </row>
    <row r="10466" spans="1:7" ht="30">
      <c r="A10466" s="333">
        <v>42311700</v>
      </c>
      <c r="B10466" s="333" t="s">
        <v>29627</v>
      </c>
      <c r="D10466" s="333" t="s">
        <v>2173</v>
      </c>
      <c r="E10466" s="333" t="s">
        <v>2173</v>
      </c>
      <c r="F10466" s="333" t="s">
        <v>2173</v>
      </c>
      <c r="G10466" s="333" t="s">
        <v>2173</v>
      </c>
    </row>
    <row r="10467" spans="1:7" ht="30">
      <c r="A10467" s="333">
        <v>42311702</v>
      </c>
      <c r="B10467" s="333" t="s">
        <v>29628</v>
      </c>
      <c r="D10467" s="333" t="s">
        <v>29629</v>
      </c>
      <c r="E10467" s="333" t="s">
        <v>14926</v>
      </c>
      <c r="F10467" s="333" t="s">
        <v>14927</v>
      </c>
      <c r="G10467" s="333" t="s">
        <v>29630</v>
      </c>
    </row>
    <row r="10468" spans="1:7" ht="105">
      <c r="A10468" s="333">
        <v>42311703</v>
      </c>
      <c r="B10468" s="333" t="s">
        <v>29631</v>
      </c>
      <c r="D10468" s="333" t="s">
        <v>29632</v>
      </c>
      <c r="E10468" s="333" t="s">
        <v>14926</v>
      </c>
      <c r="F10468" s="333" t="s">
        <v>14927</v>
      </c>
      <c r="G10468" s="333" t="s">
        <v>29633</v>
      </c>
    </row>
    <row r="10469" spans="1:7" ht="30">
      <c r="A10469" s="333">
        <v>42311704</v>
      </c>
      <c r="B10469" s="333" t="s">
        <v>29634</v>
      </c>
      <c r="D10469" s="333" t="s">
        <v>29635</v>
      </c>
      <c r="E10469" s="333" t="s">
        <v>14926</v>
      </c>
      <c r="F10469" s="333" t="s">
        <v>14927</v>
      </c>
      <c r="G10469" s="333" t="s">
        <v>29636</v>
      </c>
    </row>
    <row r="10470" spans="1:7" ht="30">
      <c r="A10470" s="333">
        <v>42311705</v>
      </c>
      <c r="B10470" s="333" t="s">
        <v>29637</v>
      </c>
      <c r="D10470" s="333" t="s">
        <v>29638</v>
      </c>
      <c r="E10470" s="333" t="s">
        <v>14926</v>
      </c>
      <c r="F10470" s="333" t="s">
        <v>14927</v>
      </c>
      <c r="G10470" s="333" t="s">
        <v>29639</v>
      </c>
    </row>
    <row r="10471" spans="1:7" ht="30">
      <c r="A10471" s="333">
        <v>42311707</v>
      </c>
      <c r="B10471" s="333" t="s">
        <v>29640</v>
      </c>
      <c r="D10471" s="333" t="s">
        <v>29641</v>
      </c>
      <c r="E10471" s="333" t="s">
        <v>14926</v>
      </c>
      <c r="F10471" s="333" t="s">
        <v>14927</v>
      </c>
      <c r="G10471" s="333" t="s">
        <v>29642</v>
      </c>
    </row>
    <row r="10472" spans="1:7" ht="60">
      <c r="A10472" s="333">
        <v>42311708</v>
      </c>
      <c r="B10472" s="333" t="s">
        <v>29643</v>
      </c>
      <c r="D10472" s="333" t="s">
        <v>29644</v>
      </c>
      <c r="E10472" s="333" t="s">
        <v>14926</v>
      </c>
      <c r="F10472" s="333" t="s">
        <v>14927</v>
      </c>
      <c r="G10472" s="333" t="s">
        <v>29645</v>
      </c>
    </row>
    <row r="10473" spans="1:7">
      <c r="A10473" s="333">
        <v>42311900</v>
      </c>
      <c r="B10473" s="333" t="s">
        <v>29646</v>
      </c>
      <c r="D10473" s="333" t="s">
        <v>2173</v>
      </c>
      <c r="E10473" s="333" t="s">
        <v>2173</v>
      </c>
      <c r="F10473" s="333" t="s">
        <v>2173</v>
      </c>
      <c r="G10473" s="333" t="s">
        <v>2173</v>
      </c>
    </row>
    <row r="10474" spans="1:7" ht="45">
      <c r="A10474" s="333">
        <v>42311901</v>
      </c>
      <c r="B10474" s="333" t="s">
        <v>29647</v>
      </c>
      <c r="D10474" s="333" t="s">
        <v>29648</v>
      </c>
      <c r="E10474" s="333" t="s">
        <v>14926</v>
      </c>
      <c r="F10474" s="333" t="s">
        <v>14927</v>
      </c>
      <c r="G10474" s="333" t="s">
        <v>29649</v>
      </c>
    </row>
    <row r="10475" spans="1:7" ht="75">
      <c r="A10475" s="333">
        <v>42311902</v>
      </c>
      <c r="B10475" s="333" t="s">
        <v>29650</v>
      </c>
      <c r="D10475" s="333" t="s">
        <v>29651</v>
      </c>
      <c r="E10475" s="333" t="s">
        <v>14926</v>
      </c>
      <c r="F10475" s="333" t="s">
        <v>14927</v>
      </c>
      <c r="G10475" s="333" t="s">
        <v>29652</v>
      </c>
    </row>
    <row r="10476" spans="1:7" ht="30">
      <c r="A10476" s="333">
        <v>42311903</v>
      </c>
      <c r="B10476" s="333" t="s">
        <v>29653</v>
      </c>
      <c r="D10476" s="333" t="s">
        <v>29654</v>
      </c>
      <c r="E10476" s="333" t="s">
        <v>14926</v>
      </c>
      <c r="F10476" s="333" t="s">
        <v>14927</v>
      </c>
      <c r="G10476" s="333" t="s">
        <v>29655</v>
      </c>
    </row>
    <row r="10477" spans="1:7">
      <c r="A10477" s="333">
        <v>42312000</v>
      </c>
      <c r="B10477" s="333" t="s">
        <v>29656</v>
      </c>
      <c r="D10477" s="333" t="s">
        <v>2173</v>
      </c>
      <c r="E10477" s="333" t="s">
        <v>2173</v>
      </c>
      <c r="F10477" s="333" t="s">
        <v>2173</v>
      </c>
      <c r="G10477" s="333" t="s">
        <v>2173</v>
      </c>
    </row>
    <row r="10478" spans="1:7" ht="30">
      <c r="A10478" s="333">
        <v>42312001</v>
      </c>
      <c r="B10478" s="333" t="s">
        <v>29657</v>
      </c>
      <c r="D10478" s="333" t="s">
        <v>29658</v>
      </c>
      <c r="E10478" s="333" t="s">
        <v>14926</v>
      </c>
      <c r="F10478" s="333" t="s">
        <v>14927</v>
      </c>
      <c r="G10478" s="333" t="s">
        <v>29659</v>
      </c>
    </row>
    <row r="10479" spans="1:7" ht="30">
      <c r="A10479" s="333">
        <v>42312002</v>
      </c>
      <c r="B10479" s="333" t="s">
        <v>29660</v>
      </c>
      <c r="D10479" s="333" t="s">
        <v>29661</v>
      </c>
      <c r="E10479" s="333" t="s">
        <v>14926</v>
      </c>
      <c r="F10479" s="333" t="s">
        <v>14927</v>
      </c>
      <c r="G10479" s="333" t="s">
        <v>29662</v>
      </c>
    </row>
    <row r="10480" spans="1:7" ht="30">
      <c r="A10480" s="333">
        <v>42312003</v>
      </c>
      <c r="B10480" s="333" t="s">
        <v>29663</v>
      </c>
      <c r="D10480" s="333" t="s">
        <v>29664</v>
      </c>
      <c r="E10480" s="333" t="s">
        <v>14926</v>
      </c>
      <c r="F10480" s="333" t="s">
        <v>14927</v>
      </c>
      <c r="G10480" s="333" t="s">
        <v>29665</v>
      </c>
    </row>
    <row r="10481" spans="1:7" ht="30">
      <c r="A10481" s="333">
        <v>42312004</v>
      </c>
      <c r="B10481" s="333" t="s">
        <v>29666</v>
      </c>
      <c r="D10481" s="333" t="s">
        <v>29667</v>
      </c>
      <c r="E10481" s="333" t="s">
        <v>14926</v>
      </c>
      <c r="F10481" s="333" t="s">
        <v>14927</v>
      </c>
      <c r="G10481" s="333" t="s">
        <v>29668</v>
      </c>
    </row>
    <row r="10482" spans="1:7" ht="30">
      <c r="A10482" s="333">
        <v>42312005</v>
      </c>
      <c r="B10482" s="333" t="s">
        <v>29669</v>
      </c>
      <c r="D10482" s="333" t="s">
        <v>29670</v>
      </c>
      <c r="E10482" s="333" t="s">
        <v>14926</v>
      </c>
      <c r="F10482" s="333" t="s">
        <v>14927</v>
      </c>
      <c r="G10482" s="333" t="s">
        <v>29671</v>
      </c>
    </row>
    <row r="10483" spans="1:7" ht="45">
      <c r="A10483" s="333">
        <v>42312006</v>
      </c>
      <c r="B10483" s="333" t="s">
        <v>29672</v>
      </c>
      <c r="D10483" s="333" t="s">
        <v>29673</v>
      </c>
      <c r="E10483" s="333" t="s">
        <v>14926</v>
      </c>
      <c r="F10483" s="333" t="s">
        <v>14927</v>
      </c>
      <c r="G10483" s="333" t="s">
        <v>29674</v>
      </c>
    </row>
    <row r="10484" spans="1:7" ht="30">
      <c r="A10484" s="333">
        <v>42312007</v>
      </c>
      <c r="B10484" s="333" t="s">
        <v>29675</v>
      </c>
      <c r="D10484" s="333" t="s">
        <v>29676</v>
      </c>
      <c r="E10484" s="333" t="s">
        <v>14926</v>
      </c>
      <c r="F10484" s="333" t="s">
        <v>14927</v>
      </c>
      <c r="G10484" s="333" t="s">
        <v>29677</v>
      </c>
    </row>
    <row r="10485" spans="1:7" ht="30">
      <c r="A10485" s="333">
        <v>42312008</v>
      </c>
      <c r="B10485" s="333" t="s">
        <v>29678</v>
      </c>
      <c r="D10485" s="333" t="s">
        <v>29679</v>
      </c>
      <c r="E10485" s="333" t="s">
        <v>14926</v>
      </c>
      <c r="F10485" s="333" t="s">
        <v>14927</v>
      </c>
      <c r="G10485" s="333" t="s">
        <v>29680</v>
      </c>
    </row>
    <row r="10486" spans="1:7" ht="30">
      <c r="A10486" s="333">
        <v>42312009</v>
      </c>
      <c r="B10486" s="333" t="s">
        <v>29681</v>
      </c>
      <c r="D10486" s="333" t="s">
        <v>29682</v>
      </c>
      <c r="E10486" s="333" t="s">
        <v>14926</v>
      </c>
      <c r="F10486" s="333" t="s">
        <v>14927</v>
      </c>
      <c r="G10486" s="333" t="s">
        <v>29683</v>
      </c>
    </row>
    <row r="10487" spans="1:7" ht="30">
      <c r="A10487" s="333">
        <v>42312010</v>
      </c>
      <c r="B10487" s="333" t="s">
        <v>29684</v>
      </c>
      <c r="D10487" s="333" t="s">
        <v>29685</v>
      </c>
      <c r="E10487" s="333" t="s">
        <v>14926</v>
      </c>
      <c r="F10487" s="333" t="s">
        <v>14927</v>
      </c>
      <c r="G10487" s="333" t="s">
        <v>29686</v>
      </c>
    </row>
    <row r="10488" spans="1:7" ht="30">
      <c r="A10488" s="333">
        <v>42312011</v>
      </c>
      <c r="B10488" s="333" t="s">
        <v>29687</v>
      </c>
      <c r="D10488" s="333" t="s">
        <v>29688</v>
      </c>
      <c r="E10488" s="333" t="s">
        <v>14926</v>
      </c>
      <c r="F10488" s="333" t="s">
        <v>14927</v>
      </c>
      <c r="G10488" s="333" t="s">
        <v>29689</v>
      </c>
    </row>
    <row r="10489" spans="1:7" ht="30">
      <c r="A10489" s="333">
        <v>42312012</v>
      </c>
      <c r="B10489" s="333" t="s">
        <v>29690</v>
      </c>
      <c r="D10489" s="333" t="s">
        <v>29691</v>
      </c>
      <c r="E10489" s="333" t="s">
        <v>14926</v>
      </c>
      <c r="F10489" s="333" t="s">
        <v>14927</v>
      </c>
      <c r="G10489" s="333" t="s">
        <v>29692</v>
      </c>
    </row>
    <row r="10490" spans="1:7" ht="30">
      <c r="A10490" s="333">
        <v>42312014</v>
      </c>
      <c r="B10490" s="333" t="s">
        <v>29693</v>
      </c>
      <c r="D10490" s="333" t="s">
        <v>29694</v>
      </c>
      <c r="E10490" s="333" t="s">
        <v>14926</v>
      </c>
      <c r="F10490" s="333" t="s">
        <v>14927</v>
      </c>
      <c r="G10490" s="333" t="s">
        <v>29695</v>
      </c>
    </row>
    <row r="10491" spans="1:7">
      <c r="A10491" s="333">
        <v>42312100</v>
      </c>
      <c r="B10491" s="333" t="s">
        <v>29696</v>
      </c>
      <c r="D10491" s="333" t="s">
        <v>2173</v>
      </c>
      <c r="E10491" s="333" t="s">
        <v>2173</v>
      </c>
      <c r="F10491" s="333" t="s">
        <v>2173</v>
      </c>
      <c r="G10491" s="333" t="s">
        <v>2173</v>
      </c>
    </row>
    <row r="10492" spans="1:7" ht="45">
      <c r="A10492" s="333">
        <v>42312101</v>
      </c>
      <c r="B10492" s="333" t="s">
        <v>29697</v>
      </c>
      <c r="D10492" s="333" t="s">
        <v>29698</v>
      </c>
      <c r="E10492" s="333" t="s">
        <v>14926</v>
      </c>
      <c r="F10492" s="333" t="s">
        <v>14927</v>
      </c>
      <c r="G10492" s="333" t="s">
        <v>29699</v>
      </c>
    </row>
    <row r="10493" spans="1:7" ht="30">
      <c r="A10493" s="333">
        <v>42312102</v>
      </c>
      <c r="B10493" s="333" t="s">
        <v>29700</v>
      </c>
      <c r="D10493" s="333" t="s">
        <v>29701</v>
      </c>
      <c r="E10493" s="333" t="s">
        <v>14926</v>
      </c>
      <c r="F10493" s="333" t="s">
        <v>14927</v>
      </c>
      <c r="G10493" s="333" t="s">
        <v>29702</v>
      </c>
    </row>
    <row r="10494" spans="1:7" ht="30">
      <c r="A10494" s="333">
        <v>42312103</v>
      </c>
      <c r="B10494" s="333" t="s">
        <v>29703</v>
      </c>
      <c r="D10494" s="333" t="s">
        <v>29704</v>
      </c>
      <c r="E10494" s="333" t="s">
        <v>14926</v>
      </c>
      <c r="F10494" s="333" t="s">
        <v>14927</v>
      </c>
      <c r="G10494" s="333" t="s">
        <v>29705</v>
      </c>
    </row>
    <row r="10495" spans="1:7" ht="30">
      <c r="A10495" s="333">
        <v>42312104</v>
      </c>
      <c r="B10495" s="333" t="s">
        <v>29706</v>
      </c>
      <c r="D10495" s="333" t="s">
        <v>29707</v>
      </c>
      <c r="E10495" s="333" t="s">
        <v>14926</v>
      </c>
      <c r="F10495" s="333" t="s">
        <v>14927</v>
      </c>
      <c r="G10495" s="333" t="s">
        <v>29708</v>
      </c>
    </row>
    <row r="10496" spans="1:7" ht="30">
      <c r="A10496" s="333">
        <v>42312105</v>
      </c>
      <c r="B10496" s="333" t="s">
        <v>29709</v>
      </c>
      <c r="D10496" s="333" t="s">
        <v>29710</v>
      </c>
      <c r="E10496" s="333" t="s">
        <v>14926</v>
      </c>
      <c r="F10496" s="333" t="s">
        <v>14927</v>
      </c>
      <c r="G10496" s="333" t="s">
        <v>29711</v>
      </c>
    </row>
    <row r="10497" spans="1:7" ht="45">
      <c r="A10497" s="333">
        <v>42312106</v>
      </c>
      <c r="B10497" s="333" t="s">
        <v>29712</v>
      </c>
      <c r="D10497" s="333" t="s">
        <v>29713</v>
      </c>
      <c r="E10497" s="333" t="s">
        <v>14926</v>
      </c>
      <c r="F10497" s="333" t="s">
        <v>14927</v>
      </c>
      <c r="G10497" s="333" t="s">
        <v>29714</v>
      </c>
    </row>
    <row r="10498" spans="1:7" ht="30">
      <c r="A10498" s="333">
        <v>42312107</v>
      </c>
      <c r="B10498" s="333" t="s">
        <v>29715</v>
      </c>
      <c r="D10498" s="333" t="s">
        <v>29716</v>
      </c>
      <c r="E10498" s="333" t="s">
        <v>14926</v>
      </c>
      <c r="F10498" s="333" t="s">
        <v>14927</v>
      </c>
      <c r="G10498" s="333" t="s">
        <v>29717</v>
      </c>
    </row>
    <row r="10499" spans="1:7" ht="30">
      <c r="A10499" s="333">
        <v>42312108</v>
      </c>
      <c r="B10499" s="333" t="s">
        <v>29718</v>
      </c>
      <c r="D10499" s="333" t="s">
        <v>29651</v>
      </c>
      <c r="E10499" s="333" t="s">
        <v>14926</v>
      </c>
      <c r="F10499" s="333" t="s">
        <v>14927</v>
      </c>
      <c r="G10499" s="333" t="s">
        <v>29719</v>
      </c>
    </row>
    <row r="10500" spans="1:7" ht="45">
      <c r="A10500" s="333">
        <v>42312109</v>
      </c>
      <c r="B10500" s="333" t="s">
        <v>29720</v>
      </c>
      <c r="D10500" s="333" t="s">
        <v>29721</v>
      </c>
      <c r="E10500" s="333" t="s">
        <v>14926</v>
      </c>
      <c r="F10500" s="333" t="s">
        <v>14927</v>
      </c>
      <c r="G10500" s="333" t="s">
        <v>29722</v>
      </c>
    </row>
    <row r="10501" spans="1:7" ht="30">
      <c r="A10501" s="333">
        <v>42312110</v>
      </c>
      <c r="B10501" s="333" t="s">
        <v>29723</v>
      </c>
      <c r="D10501" s="333" t="s">
        <v>29724</v>
      </c>
      <c r="E10501" s="333" t="s">
        <v>14926</v>
      </c>
      <c r="F10501" s="333" t="s">
        <v>14927</v>
      </c>
      <c r="G10501" s="333" t="s">
        <v>29725</v>
      </c>
    </row>
    <row r="10502" spans="1:7" ht="45">
      <c r="A10502" s="333">
        <v>42312111</v>
      </c>
      <c r="B10502" s="333" t="s">
        <v>29726</v>
      </c>
      <c r="D10502" s="333" t="s">
        <v>29727</v>
      </c>
      <c r="E10502" s="333" t="s">
        <v>14926</v>
      </c>
      <c r="F10502" s="333" t="s">
        <v>14927</v>
      </c>
      <c r="G10502" s="333" t="s">
        <v>29728</v>
      </c>
    </row>
    <row r="10503" spans="1:7" ht="45">
      <c r="A10503" s="333">
        <v>42312112</v>
      </c>
      <c r="B10503" s="333" t="s">
        <v>29729</v>
      </c>
      <c r="D10503" s="333" t="s">
        <v>29730</v>
      </c>
      <c r="E10503" s="333" t="s">
        <v>14926</v>
      </c>
      <c r="F10503" s="333" t="s">
        <v>14927</v>
      </c>
      <c r="G10503" s="333" t="s">
        <v>29731</v>
      </c>
    </row>
    <row r="10504" spans="1:7" ht="30">
      <c r="A10504" s="333">
        <v>42312113</v>
      </c>
      <c r="B10504" s="333" t="s">
        <v>29732</v>
      </c>
      <c r="D10504" s="333" t="s">
        <v>29733</v>
      </c>
      <c r="E10504" s="333" t="s">
        <v>14926</v>
      </c>
      <c r="F10504" s="333" t="s">
        <v>14927</v>
      </c>
      <c r="G10504" s="333" t="s">
        <v>29734</v>
      </c>
    </row>
    <row r="10505" spans="1:7" ht="45">
      <c r="A10505" s="333">
        <v>42312114</v>
      </c>
      <c r="B10505" s="333" t="s">
        <v>29735</v>
      </c>
      <c r="D10505" s="333" t="s">
        <v>29736</v>
      </c>
      <c r="E10505" s="333" t="s">
        <v>14926</v>
      </c>
      <c r="F10505" s="333" t="s">
        <v>14927</v>
      </c>
      <c r="G10505" s="333" t="s">
        <v>29737</v>
      </c>
    </row>
    <row r="10506" spans="1:7" ht="30">
      <c r="A10506" s="333">
        <v>42312115</v>
      </c>
      <c r="B10506" s="333" t="s">
        <v>29738</v>
      </c>
      <c r="D10506" s="333" t="s">
        <v>29739</v>
      </c>
      <c r="E10506" s="333" t="s">
        <v>14926</v>
      </c>
      <c r="F10506" s="333" t="s">
        <v>14927</v>
      </c>
      <c r="G10506" s="333" t="s">
        <v>29740</v>
      </c>
    </row>
    <row r="10507" spans="1:7">
      <c r="A10507" s="333">
        <v>42312200</v>
      </c>
      <c r="B10507" s="333" t="s">
        <v>29741</v>
      </c>
      <c r="D10507" s="333" t="s">
        <v>2173</v>
      </c>
      <c r="E10507" s="333" t="s">
        <v>2173</v>
      </c>
      <c r="F10507" s="333" t="s">
        <v>2173</v>
      </c>
      <c r="G10507" s="333" t="s">
        <v>2173</v>
      </c>
    </row>
    <row r="10508" spans="1:7" ht="45">
      <c r="A10508" s="333">
        <v>42312201</v>
      </c>
      <c r="B10508" s="333" t="s">
        <v>29742</v>
      </c>
      <c r="D10508" s="333" t="s">
        <v>29743</v>
      </c>
      <c r="E10508" s="333" t="s">
        <v>14926</v>
      </c>
      <c r="F10508" s="333" t="s">
        <v>14927</v>
      </c>
      <c r="G10508" s="333" t="s">
        <v>29744</v>
      </c>
    </row>
    <row r="10509" spans="1:7">
      <c r="A10509" s="333">
        <v>42312202</v>
      </c>
      <c r="B10509" s="333" t="s">
        <v>29745</v>
      </c>
      <c r="D10509" s="333" t="s">
        <v>29746</v>
      </c>
      <c r="E10509" s="333" t="s">
        <v>14926</v>
      </c>
      <c r="F10509" s="333" t="s">
        <v>14927</v>
      </c>
      <c r="G10509" s="333" t="s">
        <v>29747</v>
      </c>
    </row>
    <row r="10510" spans="1:7" ht="30">
      <c r="A10510" s="333">
        <v>42312203</v>
      </c>
      <c r="B10510" s="333" t="s">
        <v>29748</v>
      </c>
      <c r="D10510" s="333" t="s">
        <v>29749</v>
      </c>
      <c r="E10510" s="333" t="s">
        <v>14926</v>
      </c>
      <c r="F10510" s="333" t="s">
        <v>14927</v>
      </c>
      <c r="G10510" s="333" t="s">
        <v>29750</v>
      </c>
    </row>
    <row r="10511" spans="1:7" ht="45">
      <c r="A10511" s="333">
        <v>42312204</v>
      </c>
      <c r="B10511" s="333" t="s">
        <v>29751</v>
      </c>
      <c r="D10511" s="333" t="s">
        <v>29752</v>
      </c>
      <c r="E10511" s="333" t="s">
        <v>14926</v>
      </c>
      <c r="F10511" s="333" t="s">
        <v>14927</v>
      </c>
      <c r="G10511" s="333" t="s">
        <v>29753</v>
      </c>
    </row>
    <row r="10512" spans="1:7">
      <c r="A10512" s="333">
        <v>42312205</v>
      </c>
      <c r="B10512" s="333" t="s">
        <v>29754</v>
      </c>
      <c r="D10512" s="333" t="s">
        <v>29755</v>
      </c>
      <c r="E10512" s="333" t="s">
        <v>14926</v>
      </c>
      <c r="F10512" s="333" t="s">
        <v>14927</v>
      </c>
      <c r="G10512" s="333" t="s">
        <v>29756</v>
      </c>
    </row>
    <row r="10513" spans="1:7" ht="45">
      <c r="A10513" s="333">
        <v>42312206</v>
      </c>
      <c r="B10513" s="333" t="s">
        <v>29757</v>
      </c>
      <c r="D10513" s="333" t="s">
        <v>29758</v>
      </c>
      <c r="E10513" s="333" t="s">
        <v>14926</v>
      </c>
      <c r="F10513" s="333" t="s">
        <v>14927</v>
      </c>
      <c r="G10513" s="333" t="s">
        <v>29759</v>
      </c>
    </row>
    <row r="10514" spans="1:7">
      <c r="A10514" s="333">
        <v>42312207</v>
      </c>
      <c r="B10514" s="333" t="s">
        <v>29760</v>
      </c>
      <c r="D10514" s="333" t="s">
        <v>29761</v>
      </c>
      <c r="E10514" s="333" t="s">
        <v>14926</v>
      </c>
      <c r="F10514" s="333" t="s">
        <v>14927</v>
      </c>
      <c r="G10514" s="333" t="s">
        <v>29762</v>
      </c>
    </row>
    <row r="10515" spans="1:7">
      <c r="A10515" s="333">
        <v>42312208</v>
      </c>
      <c r="B10515" s="333" t="s">
        <v>29763</v>
      </c>
      <c r="D10515" s="333" t="s">
        <v>29764</v>
      </c>
      <c r="E10515" s="333" t="s">
        <v>14926</v>
      </c>
      <c r="F10515" s="333" t="s">
        <v>14927</v>
      </c>
      <c r="G10515" s="333" t="s">
        <v>29765</v>
      </c>
    </row>
    <row r="10516" spans="1:7">
      <c r="A10516" s="333">
        <v>42312300</v>
      </c>
      <c r="B10516" s="333" t="s">
        <v>29766</v>
      </c>
      <c r="D10516" s="333" t="s">
        <v>2173</v>
      </c>
      <c r="E10516" s="333" t="s">
        <v>2173</v>
      </c>
      <c r="F10516" s="333" t="s">
        <v>2173</v>
      </c>
      <c r="G10516" s="333" t="s">
        <v>2173</v>
      </c>
    </row>
    <row r="10517" spans="1:7" ht="30">
      <c r="A10517" s="333">
        <v>42312301</v>
      </c>
      <c r="B10517" s="333" t="s">
        <v>29767</v>
      </c>
      <c r="D10517" s="333" t="s">
        <v>29768</v>
      </c>
      <c r="E10517" s="333" t="s">
        <v>14926</v>
      </c>
      <c r="F10517" s="333" t="s">
        <v>14927</v>
      </c>
      <c r="G10517" s="333" t="s">
        <v>29769</v>
      </c>
    </row>
    <row r="10518" spans="1:7" ht="30">
      <c r="A10518" s="333">
        <v>42312302</v>
      </c>
      <c r="B10518" s="333" t="s">
        <v>29770</v>
      </c>
      <c r="D10518" s="333" t="s">
        <v>29771</v>
      </c>
      <c r="E10518" s="333" t="s">
        <v>14926</v>
      </c>
      <c r="F10518" s="333" t="s">
        <v>14927</v>
      </c>
      <c r="G10518" s="333" t="s">
        <v>29772</v>
      </c>
    </row>
    <row r="10519" spans="1:7" ht="45">
      <c r="A10519" s="333">
        <v>42312303</v>
      </c>
      <c r="B10519" s="333" t="s">
        <v>29773</v>
      </c>
      <c r="D10519" s="333" t="s">
        <v>29774</v>
      </c>
      <c r="E10519" s="333" t="s">
        <v>14926</v>
      </c>
      <c r="F10519" s="333" t="s">
        <v>14927</v>
      </c>
      <c r="G10519" s="333" t="s">
        <v>29775</v>
      </c>
    </row>
    <row r="10520" spans="1:7" ht="45">
      <c r="A10520" s="333">
        <v>42312304</v>
      </c>
      <c r="B10520" s="333" t="s">
        <v>29776</v>
      </c>
      <c r="D10520" s="333" t="s">
        <v>29777</v>
      </c>
      <c r="E10520" s="333" t="s">
        <v>14926</v>
      </c>
      <c r="F10520" s="333" t="s">
        <v>14927</v>
      </c>
      <c r="G10520" s="333" t="s">
        <v>29778</v>
      </c>
    </row>
    <row r="10521" spans="1:7" ht="30">
      <c r="A10521" s="333">
        <v>42312305</v>
      </c>
      <c r="B10521" s="333" t="s">
        <v>29779</v>
      </c>
      <c r="D10521" s="333" t="s">
        <v>29780</v>
      </c>
      <c r="E10521" s="333" t="s">
        <v>14926</v>
      </c>
      <c r="F10521" s="333" t="s">
        <v>14927</v>
      </c>
      <c r="G10521" s="333" t="s">
        <v>29781</v>
      </c>
    </row>
    <row r="10522" spans="1:7" ht="45">
      <c r="A10522" s="333">
        <v>42312306</v>
      </c>
      <c r="B10522" s="333" t="s">
        <v>29782</v>
      </c>
      <c r="D10522" s="333" t="s">
        <v>29783</v>
      </c>
      <c r="E10522" s="333" t="s">
        <v>14926</v>
      </c>
      <c r="F10522" s="333" t="s">
        <v>14927</v>
      </c>
      <c r="G10522" s="333" t="s">
        <v>29784</v>
      </c>
    </row>
    <row r="10523" spans="1:7" ht="30">
      <c r="A10523" s="333">
        <v>42312307</v>
      </c>
      <c r="B10523" s="333" t="s">
        <v>29785</v>
      </c>
      <c r="D10523" s="333" t="s">
        <v>29786</v>
      </c>
      <c r="E10523" s="333" t="s">
        <v>14926</v>
      </c>
      <c r="F10523" s="333" t="s">
        <v>14927</v>
      </c>
      <c r="G10523" s="333" t="s">
        <v>29787</v>
      </c>
    </row>
    <row r="10524" spans="1:7" ht="45">
      <c r="A10524" s="333">
        <v>42312309</v>
      </c>
      <c r="B10524" s="333" t="s">
        <v>29788</v>
      </c>
      <c r="D10524" s="333" t="s">
        <v>29789</v>
      </c>
      <c r="E10524" s="333" t="s">
        <v>14926</v>
      </c>
      <c r="F10524" s="333" t="s">
        <v>14927</v>
      </c>
      <c r="G10524" s="333" t="s">
        <v>29790</v>
      </c>
    </row>
    <row r="10525" spans="1:7" ht="45">
      <c r="A10525" s="333">
        <v>42312310</v>
      </c>
      <c r="B10525" s="333" t="s">
        <v>29791</v>
      </c>
      <c r="D10525" s="333" t="s">
        <v>29792</v>
      </c>
      <c r="E10525" s="333" t="s">
        <v>14926</v>
      </c>
      <c r="F10525" s="333" t="s">
        <v>14927</v>
      </c>
      <c r="G10525" s="333" t="s">
        <v>29793</v>
      </c>
    </row>
    <row r="10526" spans="1:7" ht="30">
      <c r="A10526" s="333">
        <v>42312311</v>
      </c>
      <c r="B10526" s="333" t="s">
        <v>29794</v>
      </c>
      <c r="D10526" s="333" t="s">
        <v>29795</v>
      </c>
      <c r="E10526" s="333" t="s">
        <v>14926</v>
      </c>
      <c r="F10526" s="333" t="s">
        <v>14927</v>
      </c>
      <c r="G10526" s="333" t="s">
        <v>29796</v>
      </c>
    </row>
    <row r="10527" spans="1:7">
      <c r="A10527" s="333">
        <v>42312312</v>
      </c>
      <c r="B10527" s="333" t="s">
        <v>29797</v>
      </c>
      <c r="D10527" s="333" t="s">
        <v>29798</v>
      </c>
      <c r="E10527" s="333" t="s">
        <v>14926</v>
      </c>
      <c r="F10527" s="333" t="s">
        <v>14927</v>
      </c>
      <c r="G10527" s="333" t="s">
        <v>29799</v>
      </c>
    </row>
    <row r="10528" spans="1:7" ht="30">
      <c r="A10528" s="333">
        <v>42312313</v>
      </c>
      <c r="B10528" s="333" t="s">
        <v>29800</v>
      </c>
      <c r="D10528" s="333" t="s">
        <v>29801</v>
      </c>
      <c r="E10528" s="333" t="s">
        <v>14926</v>
      </c>
      <c r="F10528" s="333" t="s">
        <v>14927</v>
      </c>
      <c r="G10528" s="333" t="s">
        <v>29802</v>
      </c>
    </row>
    <row r="10529" spans="1:8">
      <c r="A10529" s="333">
        <v>42312400</v>
      </c>
      <c r="B10529" s="333" t="s">
        <v>29803</v>
      </c>
      <c r="D10529" s="333" t="s">
        <v>2173</v>
      </c>
      <c r="E10529" s="333" t="s">
        <v>2173</v>
      </c>
      <c r="F10529" s="333" t="s">
        <v>2173</v>
      </c>
      <c r="G10529" s="333" t="s">
        <v>2173</v>
      </c>
    </row>
    <row r="10530" spans="1:8" ht="60">
      <c r="A10530" s="333">
        <v>42312401</v>
      </c>
      <c r="B10530" s="333" t="s">
        <v>29804</v>
      </c>
      <c r="D10530" s="333" t="s">
        <v>29805</v>
      </c>
      <c r="E10530" s="333" t="s">
        <v>14926</v>
      </c>
      <c r="F10530" s="333" t="s">
        <v>14927</v>
      </c>
      <c r="G10530" s="333" t="s">
        <v>29806</v>
      </c>
    </row>
    <row r="10531" spans="1:8">
      <c r="A10531" s="333">
        <v>42312402</v>
      </c>
      <c r="B10531" s="333" t="s">
        <v>29807</v>
      </c>
      <c r="D10531" s="333" t="s">
        <v>29808</v>
      </c>
      <c r="E10531" s="333" t="s">
        <v>14926</v>
      </c>
      <c r="F10531" s="333" t="s">
        <v>14927</v>
      </c>
      <c r="G10531" s="333" t="s">
        <v>29809</v>
      </c>
    </row>
    <row r="10532" spans="1:8" ht="45">
      <c r="A10532" s="333">
        <v>42312403</v>
      </c>
      <c r="B10532" s="333" t="s">
        <v>29810</v>
      </c>
      <c r="D10532" s="333" t="s">
        <v>29811</v>
      </c>
      <c r="E10532" s="333" t="s">
        <v>14926</v>
      </c>
      <c r="F10532" s="333" t="s">
        <v>14927</v>
      </c>
      <c r="G10532" s="333" t="s">
        <v>29812</v>
      </c>
    </row>
    <row r="10533" spans="1:8">
      <c r="A10533" s="333">
        <v>42312500</v>
      </c>
      <c r="B10533" s="333" t="s">
        <v>29813</v>
      </c>
      <c r="D10533" s="333" t="s">
        <v>2173</v>
      </c>
      <c r="E10533" s="333" t="s">
        <v>2173</v>
      </c>
      <c r="F10533" s="333" t="s">
        <v>2173</v>
      </c>
      <c r="G10533" s="333" t="s">
        <v>2173</v>
      </c>
    </row>
    <row r="10534" spans="1:8" ht="30">
      <c r="A10534" s="333">
        <v>42312501</v>
      </c>
      <c r="B10534" s="333" t="s">
        <v>29814</v>
      </c>
      <c r="D10534" s="333" t="s">
        <v>29815</v>
      </c>
      <c r="E10534" s="333" t="s">
        <v>14926</v>
      </c>
      <c r="F10534" s="333" t="s">
        <v>14927</v>
      </c>
      <c r="G10534" s="333" t="s">
        <v>29816</v>
      </c>
    </row>
    <row r="10535" spans="1:8">
      <c r="A10535" s="333">
        <v>42312502</v>
      </c>
      <c r="B10535" s="333" t="s">
        <v>29817</v>
      </c>
      <c r="D10535" s="333" t="s">
        <v>29818</v>
      </c>
      <c r="E10535" s="333" t="s">
        <v>14926</v>
      </c>
      <c r="F10535" s="333" t="s">
        <v>14927</v>
      </c>
      <c r="G10535" s="333" t="s">
        <v>29819</v>
      </c>
    </row>
    <row r="10536" spans="1:8" ht="30">
      <c r="A10536" s="333">
        <v>42312503</v>
      </c>
      <c r="B10536" s="333" t="s">
        <v>29820</v>
      </c>
      <c r="D10536" s="333" t="s">
        <v>29821</v>
      </c>
      <c r="E10536" s="333" t="s">
        <v>14926</v>
      </c>
      <c r="F10536" s="333" t="s">
        <v>14927</v>
      </c>
      <c r="G10536" s="333" t="s">
        <v>29822</v>
      </c>
    </row>
    <row r="10537" spans="1:8">
      <c r="A10537" s="333">
        <v>43000000</v>
      </c>
      <c r="B10537" s="333" t="s">
        <v>29823</v>
      </c>
      <c r="D10537" s="333" t="s">
        <v>2173</v>
      </c>
      <c r="E10537" s="333" t="s">
        <v>2173</v>
      </c>
      <c r="F10537" s="333" t="s">
        <v>2173</v>
      </c>
      <c r="G10537" s="333" t="s">
        <v>2173</v>
      </c>
    </row>
    <row r="10538" spans="1:8">
      <c r="A10538" s="333">
        <v>43190000</v>
      </c>
      <c r="B10538" s="333" t="s">
        <v>29824</v>
      </c>
      <c r="D10538" s="333" t="s">
        <v>2173</v>
      </c>
      <c r="E10538" s="333" t="s">
        <v>2173</v>
      </c>
      <c r="F10538" s="333" t="s">
        <v>2173</v>
      </c>
      <c r="G10538" s="333" t="s">
        <v>2173</v>
      </c>
    </row>
    <row r="10539" spans="1:8">
      <c r="A10539" s="333">
        <v>43191500</v>
      </c>
      <c r="B10539" s="333" t="s">
        <v>29825</v>
      </c>
      <c r="D10539" s="333" t="s">
        <v>2173</v>
      </c>
      <c r="E10539" s="333" t="s">
        <v>2173</v>
      </c>
      <c r="F10539" s="333" t="s">
        <v>2173</v>
      </c>
      <c r="G10539" s="333" t="s">
        <v>2173</v>
      </c>
    </row>
    <row r="10540" spans="1:8" ht="45">
      <c r="A10540" s="333">
        <v>43191501</v>
      </c>
      <c r="B10540" s="333" t="s">
        <v>29826</v>
      </c>
      <c r="D10540" s="333" t="s">
        <v>29827</v>
      </c>
      <c r="E10540" s="333" t="s">
        <v>9112</v>
      </c>
      <c r="F10540" s="333" t="s">
        <v>9113</v>
      </c>
      <c r="G10540" s="333" t="s">
        <v>29828</v>
      </c>
    </row>
    <row r="10541" spans="1:8">
      <c r="A10541" s="333">
        <v>43191502</v>
      </c>
      <c r="B10541" s="333" t="s">
        <v>29829</v>
      </c>
      <c r="D10541" s="333" t="s">
        <v>29830</v>
      </c>
      <c r="E10541" s="333" t="s">
        <v>9112</v>
      </c>
      <c r="F10541" s="333" t="s">
        <v>9113</v>
      </c>
      <c r="G10541" s="333" t="s">
        <v>29831</v>
      </c>
    </row>
    <row r="10542" spans="1:8">
      <c r="A10542" s="333">
        <v>43191503</v>
      </c>
      <c r="B10542" s="333" t="s">
        <v>29832</v>
      </c>
      <c r="D10542" s="333" t="s">
        <v>29833</v>
      </c>
      <c r="E10542" s="333" t="s">
        <v>9112</v>
      </c>
      <c r="F10542" s="333" t="s">
        <v>9113</v>
      </c>
      <c r="G10542" s="333" t="s">
        <v>29834</v>
      </c>
    </row>
    <row r="10543" spans="1:8" ht="45">
      <c r="A10543" s="333">
        <v>43191504</v>
      </c>
      <c r="B10543" s="333" t="s">
        <v>1423</v>
      </c>
      <c r="C10543" s="334" t="s">
        <v>1203</v>
      </c>
      <c r="D10543" s="333" t="s">
        <v>29835</v>
      </c>
      <c r="E10543" s="333" t="s">
        <v>9112</v>
      </c>
      <c r="F10543" s="333" t="s">
        <v>9113</v>
      </c>
      <c r="G10543" s="333" t="s">
        <v>29836</v>
      </c>
      <c r="H10543" s="430">
        <v>5000</v>
      </c>
    </row>
    <row r="10544" spans="1:8">
      <c r="A10544" s="333">
        <v>43191505</v>
      </c>
      <c r="B10544" s="333" t="s">
        <v>29837</v>
      </c>
      <c r="D10544" s="333" t="s">
        <v>29838</v>
      </c>
      <c r="E10544" s="333" t="s">
        <v>9112</v>
      </c>
      <c r="F10544" s="333" t="s">
        <v>9113</v>
      </c>
      <c r="G10544" s="333" t="s">
        <v>29839</v>
      </c>
    </row>
    <row r="10545" spans="1:7" ht="30">
      <c r="A10545" s="333">
        <v>43191507</v>
      </c>
      <c r="B10545" s="333" t="s">
        <v>29840</v>
      </c>
      <c r="D10545" s="333" t="s">
        <v>29841</v>
      </c>
      <c r="E10545" s="333" t="s">
        <v>9112</v>
      </c>
      <c r="F10545" s="333" t="s">
        <v>9113</v>
      </c>
      <c r="G10545" s="333" t="s">
        <v>29842</v>
      </c>
    </row>
    <row r="10546" spans="1:7" ht="45">
      <c r="A10546" s="333">
        <v>43191508</v>
      </c>
      <c r="B10546" s="333" t="s">
        <v>29843</v>
      </c>
      <c r="D10546" s="333" t="s">
        <v>29844</v>
      </c>
      <c r="E10546" s="333" t="s">
        <v>9112</v>
      </c>
      <c r="F10546" s="333" t="s">
        <v>9113</v>
      </c>
      <c r="G10546" s="333" t="s">
        <v>29845</v>
      </c>
    </row>
    <row r="10547" spans="1:7">
      <c r="A10547" s="333">
        <v>43191509</v>
      </c>
      <c r="B10547" s="333" t="s">
        <v>29846</v>
      </c>
      <c r="D10547" s="333" t="s">
        <v>29847</v>
      </c>
      <c r="E10547" s="333" t="s">
        <v>9112</v>
      </c>
      <c r="F10547" s="333" t="s">
        <v>9113</v>
      </c>
      <c r="G10547" s="333" t="s">
        <v>29848</v>
      </c>
    </row>
    <row r="10548" spans="1:7" ht="45">
      <c r="A10548" s="333">
        <v>43191510</v>
      </c>
      <c r="B10548" s="333" t="s">
        <v>29849</v>
      </c>
      <c r="D10548" s="333" t="s">
        <v>29850</v>
      </c>
      <c r="E10548" s="333" t="s">
        <v>9112</v>
      </c>
      <c r="F10548" s="333" t="s">
        <v>9113</v>
      </c>
      <c r="G10548" s="333" t="s">
        <v>29851</v>
      </c>
    </row>
    <row r="10549" spans="1:7" ht="45">
      <c r="A10549" s="333">
        <v>43191510</v>
      </c>
      <c r="B10549" s="333" t="s">
        <v>29849</v>
      </c>
      <c r="D10549" s="333" t="s">
        <v>29850</v>
      </c>
      <c r="E10549" s="333" t="s">
        <v>9112</v>
      </c>
      <c r="F10549" s="333" t="s">
        <v>9113</v>
      </c>
      <c r="G10549" s="333" t="s">
        <v>29851</v>
      </c>
    </row>
    <row r="10550" spans="1:7" ht="45">
      <c r="A10550" s="333">
        <v>43191510</v>
      </c>
      <c r="B10550" s="333" t="s">
        <v>29849</v>
      </c>
      <c r="D10550" s="333" t="s">
        <v>29850</v>
      </c>
      <c r="E10550" s="333" t="s">
        <v>29852</v>
      </c>
      <c r="F10550" s="333" t="s">
        <v>29853</v>
      </c>
      <c r="G10550" s="333" t="s">
        <v>29851</v>
      </c>
    </row>
    <row r="10551" spans="1:7" ht="45">
      <c r="A10551" s="333">
        <v>43191510</v>
      </c>
      <c r="B10551" s="333" t="s">
        <v>29849</v>
      </c>
      <c r="D10551" s="333" t="s">
        <v>29850</v>
      </c>
      <c r="E10551" s="333" t="s">
        <v>29852</v>
      </c>
      <c r="F10551" s="333" t="s">
        <v>29853</v>
      </c>
      <c r="G10551" s="333" t="s">
        <v>29851</v>
      </c>
    </row>
    <row r="10552" spans="1:7">
      <c r="A10552" s="333">
        <v>43191600</v>
      </c>
      <c r="B10552" s="333" t="s">
        <v>29854</v>
      </c>
      <c r="D10552" s="333" t="s">
        <v>2173</v>
      </c>
      <c r="E10552" s="333" t="s">
        <v>2173</v>
      </c>
      <c r="F10552" s="333" t="s">
        <v>2173</v>
      </c>
      <c r="G10552" s="333" t="s">
        <v>2173</v>
      </c>
    </row>
    <row r="10553" spans="1:7" ht="30">
      <c r="A10553" s="333">
        <v>43191601</v>
      </c>
      <c r="B10553" s="333" t="s">
        <v>29855</v>
      </c>
      <c r="D10553" s="333" t="s">
        <v>29856</v>
      </c>
      <c r="E10553" s="333" t="s">
        <v>4284</v>
      </c>
      <c r="F10553" s="333" t="s">
        <v>4285</v>
      </c>
      <c r="G10553" s="333" t="s">
        <v>29857</v>
      </c>
    </row>
    <row r="10554" spans="1:7" ht="45">
      <c r="A10554" s="333">
        <v>43191602</v>
      </c>
      <c r="B10554" s="333" t="s">
        <v>29858</v>
      </c>
      <c r="D10554" s="333" t="s">
        <v>29859</v>
      </c>
      <c r="E10554" s="333" t="s">
        <v>4284</v>
      </c>
      <c r="F10554" s="333" t="s">
        <v>4285</v>
      </c>
      <c r="G10554" s="333" t="s">
        <v>29860</v>
      </c>
    </row>
    <row r="10555" spans="1:7" ht="30">
      <c r="A10555" s="333">
        <v>43191603</v>
      </c>
      <c r="B10555" s="333" t="s">
        <v>29861</v>
      </c>
      <c r="D10555" s="333" t="s">
        <v>29862</v>
      </c>
      <c r="E10555" s="333" t="s">
        <v>4284</v>
      </c>
      <c r="F10555" s="333" t="s">
        <v>4285</v>
      </c>
      <c r="G10555" s="333" t="s">
        <v>29863</v>
      </c>
    </row>
    <row r="10556" spans="1:7" ht="30">
      <c r="A10556" s="333">
        <v>43191604</v>
      </c>
      <c r="B10556" s="333" t="s">
        <v>29864</v>
      </c>
      <c r="D10556" s="333" t="s">
        <v>29865</v>
      </c>
      <c r="E10556" s="333" t="s">
        <v>4284</v>
      </c>
      <c r="F10556" s="333" t="s">
        <v>4285</v>
      </c>
      <c r="G10556" s="333" t="s">
        <v>29866</v>
      </c>
    </row>
    <row r="10557" spans="1:7">
      <c r="A10557" s="333">
        <v>43191605</v>
      </c>
      <c r="B10557" s="333" t="s">
        <v>29867</v>
      </c>
      <c r="D10557" s="333" t="s">
        <v>29868</v>
      </c>
      <c r="E10557" s="333" t="s">
        <v>4284</v>
      </c>
      <c r="F10557" s="333" t="s">
        <v>4285</v>
      </c>
      <c r="G10557" s="333" t="s">
        <v>29869</v>
      </c>
    </row>
    <row r="10558" spans="1:7" ht="30">
      <c r="A10558" s="333">
        <v>43191606</v>
      </c>
      <c r="B10558" s="333" t="s">
        <v>29870</v>
      </c>
      <c r="D10558" s="333" t="s">
        <v>29871</v>
      </c>
      <c r="E10558" s="333" t="s">
        <v>2512</v>
      </c>
      <c r="F10558" s="333" t="s">
        <v>2513</v>
      </c>
      <c r="G10558" s="333" t="s">
        <v>29872</v>
      </c>
    </row>
    <row r="10559" spans="1:7" ht="30">
      <c r="A10559" s="333">
        <v>43191607</v>
      </c>
      <c r="B10559" s="333" t="s">
        <v>29873</v>
      </c>
      <c r="D10559" s="333" t="s">
        <v>29874</v>
      </c>
      <c r="E10559" s="333" t="s">
        <v>4284</v>
      </c>
      <c r="F10559" s="333" t="s">
        <v>4285</v>
      </c>
      <c r="G10559" s="333" t="s">
        <v>29875</v>
      </c>
    </row>
    <row r="10560" spans="1:7" ht="30">
      <c r="A10560" s="333">
        <v>43191608</v>
      </c>
      <c r="B10560" s="333" t="s">
        <v>29876</v>
      </c>
      <c r="D10560" s="333" t="s">
        <v>29877</v>
      </c>
      <c r="E10560" s="333" t="s">
        <v>4284</v>
      </c>
      <c r="F10560" s="333" t="s">
        <v>4285</v>
      </c>
      <c r="G10560" s="333" t="s">
        <v>29878</v>
      </c>
    </row>
    <row r="10561" spans="1:7" ht="30">
      <c r="A10561" s="333">
        <v>43191608</v>
      </c>
      <c r="B10561" s="333" t="s">
        <v>29876</v>
      </c>
      <c r="D10561" s="333" t="s">
        <v>29877</v>
      </c>
      <c r="E10561" s="333" t="s">
        <v>29852</v>
      </c>
      <c r="F10561" s="333" t="s">
        <v>29853</v>
      </c>
      <c r="G10561" s="333" t="s">
        <v>29878</v>
      </c>
    </row>
    <row r="10562" spans="1:7" ht="30">
      <c r="A10562" s="333">
        <v>43191609</v>
      </c>
      <c r="B10562" s="333" t="s">
        <v>29879</v>
      </c>
      <c r="D10562" s="333" t="s">
        <v>29871</v>
      </c>
      <c r="E10562" s="333" t="s">
        <v>4284</v>
      </c>
      <c r="F10562" s="333" t="s">
        <v>4285</v>
      </c>
      <c r="G10562" s="333" t="s">
        <v>29880</v>
      </c>
    </row>
    <row r="10563" spans="1:7" ht="30">
      <c r="A10563" s="333">
        <v>43191610</v>
      </c>
      <c r="B10563" s="333" t="s">
        <v>29881</v>
      </c>
      <c r="D10563" s="333" t="s">
        <v>29882</v>
      </c>
      <c r="E10563" s="333" t="s">
        <v>4284</v>
      </c>
      <c r="F10563" s="333" t="s">
        <v>4285</v>
      </c>
      <c r="G10563" s="333" t="s">
        <v>29883</v>
      </c>
    </row>
    <row r="10564" spans="1:7" ht="45">
      <c r="A10564" s="333">
        <v>43191611</v>
      </c>
      <c r="B10564" s="333" t="s">
        <v>29884</v>
      </c>
      <c r="D10564" s="333" t="s">
        <v>29885</v>
      </c>
      <c r="E10564" s="333" t="s">
        <v>4284</v>
      </c>
      <c r="F10564" s="333" t="s">
        <v>4285</v>
      </c>
      <c r="G10564" s="333" t="s">
        <v>29886</v>
      </c>
    </row>
    <row r="10565" spans="1:7" ht="30">
      <c r="A10565" s="333">
        <v>43191612</v>
      </c>
      <c r="B10565" s="333" t="s">
        <v>29887</v>
      </c>
      <c r="D10565" s="333" t="s">
        <v>29888</v>
      </c>
      <c r="E10565" s="333" t="s">
        <v>4284</v>
      </c>
      <c r="F10565" s="333" t="s">
        <v>4285</v>
      </c>
      <c r="G10565" s="333" t="s">
        <v>29889</v>
      </c>
    </row>
    <row r="10566" spans="1:7" ht="30">
      <c r="A10566" s="333">
        <v>43191614</v>
      </c>
      <c r="B10566" s="333" t="s">
        <v>29890</v>
      </c>
      <c r="D10566" s="333" t="s">
        <v>29891</v>
      </c>
      <c r="E10566" s="333" t="s">
        <v>9303</v>
      </c>
      <c r="F10566" s="333" t="s">
        <v>9304</v>
      </c>
      <c r="G10566" s="333" t="s">
        <v>29892</v>
      </c>
    </row>
    <row r="10567" spans="1:7" ht="30">
      <c r="A10567" s="333">
        <v>43191615</v>
      </c>
      <c r="B10567" s="333" t="s">
        <v>29893</v>
      </c>
      <c r="D10567" s="333" t="s">
        <v>29894</v>
      </c>
      <c r="E10567" s="333" t="s">
        <v>4284</v>
      </c>
      <c r="F10567" s="333" t="s">
        <v>4285</v>
      </c>
      <c r="G10567" s="333" t="s">
        <v>29895</v>
      </c>
    </row>
    <row r="10568" spans="1:7" ht="30">
      <c r="A10568" s="333">
        <v>43191616</v>
      </c>
      <c r="B10568" s="333" t="s">
        <v>29896</v>
      </c>
      <c r="D10568" s="333" t="s">
        <v>29897</v>
      </c>
      <c r="E10568" s="333" t="s">
        <v>4284</v>
      </c>
      <c r="F10568" s="333" t="s">
        <v>4285</v>
      </c>
      <c r="G10568" s="333" t="s">
        <v>29898</v>
      </c>
    </row>
    <row r="10569" spans="1:7">
      <c r="A10569" s="333">
        <v>43191618</v>
      </c>
      <c r="B10569" s="333" t="s">
        <v>29899</v>
      </c>
      <c r="D10569" s="333" t="s">
        <v>29900</v>
      </c>
      <c r="E10569" s="333" t="s">
        <v>9303</v>
      </c>
      <c r="F10569" s="333" t="s">
        <v>9304</v>
      </c>
      <c r="G10569" s="333" t="s">
        <v>29901</v>
      </c>
    </row>
    <row r="10570" spans="1:7" ht="30">
      <c r="A10570" s="333">
        <v>43191619</v>
      </c>
      <c r="B10570" s="333" t="s">
        <v>29902</v>
      </c>
      <c r="D10570" s="333" t="s">
        <v>29903</v>
      </c>
      <c r="E10570" s="333" t="s">
        <v>4284</v>
      </c>
      <c r="F10570" s="333" t="s">
        <v>4285</v>
      </c>
      <c r="G10570" s="333" t="s">
        <v>29904</v>
      </c>
    </row>
    <row r="10571" spans="1:7" ht="30">
      <c r="A10571" s="333">
        <v>43191621</v>
      </c>
      <c r="B10571" s="333" t="s">
        <v>29905</v>
      </c>
      <c r="D10571" s="333" t="s">
        <v>10120</v>
      </c>
      <c r="E10571" s="333" t="s">
        <v>9303</v>
      </c>
      <c r="F10571" s="333" t="s">
        <v>9304</v>
      </c>
      <c r="G10571" s="333" t="s">
        <v>29906</v>
      </c>
    </row>
    <row r="10572" spans="1:7">
      <c r="A10572" s="333">
        <v>43191622</v>
      </c>
      <c r="B10572" s="333" t="s">
        <v>29907</v>
      </c>
      <c r="D10572" s="333" t="s">
        <v>29908</v>
      </c>
      <c r="E10572" s="333" t="s">
        <v>4284</v>
      </c>
      <c r="F10572" s="333" t="s">
        <v>4285</v>
      </c>
      <c r="G10572" s="333" t="s">
        <v>29909</v>
      </c>
    </row>
    <row r="10573" spans="1:7" ht="45">
      <c r="A10573" s="333">
        <v>43191623</v>
      </c>
      <c r="B10573" s="333" t="s">
        <v>29910</v>
      </c>
      <c r="D10573" s="333" t="s">
        <v>29911</v>
      </c>
      <c r="E10573" s="333" t="s">
        <v>4284</v>
      </c>
      <c r="F10573" s="333" t="s">
        <v>4285</v>
      </c>
      <c r="G10573" s="333" t="s">
        <v>29912</v>
      </c>
    </row>
    <row r="10574" spans="1:7" ht="30">
      <c r="A10574" s="333">
        <v>43191624</v>
      </c>
      <c r="B10574" s="333" t="s">
        <v>29913</v>
      </c>
      <c r="D10574" s="333" t="s">
        <v>29914</v>
      </c>
      <c r="E10574" s="333" t="s">
        <v>4284</v>
      </c>
      <c r="F10574" s="333" t="s">
        <v>4285</v>
      </c>
      <c r="G10574" s="333" t="s">
        <v>29915</v>
      </c>
    </row>
    <row r="10575" spans="1:7" ht="45">
      <c r="A10575" s="333">
        <v>43191625</v>
      </c>
      <c r="B10575" s="333" t="s">
        <v>29916</v>
      </c>
      <c r="D10575" s="333" t="s">
        <v>29917</v>
      </c>
      <c r="E10575" s="333" t="s">
        <v>4284</v>
      </c>
      <c r="F10575" s="333" t="s">
        <v>4285</v>
      </c>
      <c r="G10575" s="333" t="s">
        <v>29918</v>
      </c>
    </row>
    <row r="10576" spans="1:7" ht="45">
      <c r="A10576" s="333">
        <v>43191626</v>
      </c>
      <c r="B10576" s="333" t="s">
        <v>29919</v>
      </c>
      <c r="D10576" s="333" t="s">
        <v>29917</v>
      </c>
      <c r="E10576" s="333" t="s">
        <v>4284</v>
      </c>
      <c r="F10576" s="333" t="s">
        <v>4285</v>
      </c>
      <c r="G10576" s="333" t="s">
        <v>29920</v>
      </c>
    </row>
    <row r="10577" spans="1:7" ht="30">
      <c r="A10577" s="333">
        <v>43191627</v>
      </c>
      <c r="B10577" s="333" t="s">
        <v>29921</v>
      </c>
      <c r="D10577" s="333" t="s">
        <v>29922</v>
      </c>
      <c r="E10577" s="333" t="s">
        <v>4284</v>
      </c>
      <c r="F10577" s="333" t="s">
        <v>4285</v>
      </c>
      <c r="G10577" s="333" t="s">
        <v>29923</v>
      </c>
    </row>
    <row r="10578" spans="1:7" ht="30">
      <c r="A10578" s="333">
        <v>43191628</v>
      </c>
      <c r="B10578" s="333" t="s">
        <v>29924</v>
      </c>
      <c r="D10578" s="333" t="s">
        <v>29925</v>
      </c>
      <c r="E10578" s="333" t="s">
        <v>4284</v>
      </c>
      <c r="F10578" s="333" t="s">
        <v>4285</v>
      </c>
      <c r="G10578" s="333" t="s">
        <v>29926</v>
      </c>
    </row>
    <row r="10579" spans="1:7">
      <c r="A10579" s="333">
        <v>43191629</v>
      </c>
      <c r="B10579" s="333" t="s">
        <v>29927</v>
      </c>
      <c r="D10579" s="333" t="s">
        <v>29928</v>
      </c>
      <c r="E10579" s="333" t="s">
        <v>4284</v>
      </c>
      <c r="F10579" s="333" t="s">
        <v>4285</v>
      </c>
      <c r="G10579" s="333" t="s">
        <v>29929</v>
      </c>
    </row>
    <row r="10580" spans="1:7">
      <c r="A10580" s="333">
        <v>43191630</v>
      </c>
      <c r="B10580" s="333" t="s">
        <v>29930</v>
      </c>
      <c r="D10580" s="333" t="s">
        <v>29931</v>
      </c>
      <c r="E10580" s="333" t="s">
        <v>4284</v>
      </c>
      <c r="F10580" s="333" t="s">
        <v>4285</v>
      </c>
      <c r="G10580" s="333" t="s">
        <v>29932</v>
      </c>
    </row>
    <row r="10581" spans="1:7">
      <c r="A10581" s="333">
        <v>43200000</v>
      </c>
      <c r="B10581" s="333" t="s">
        <v>29933</v>
      </c>
      <c r="D10581" s="333" t="s">
        <v>2173</v>
      </c>
      <c r="E10581" s="333" t="s">
        <v>2173</v>
      </c>
      <c r="F10581" s="333" t="s">
        <v>2173</v>
      </c>
      <c r="G10581" s="333" t="s">
        <v>2173</v>
      </c>
    </row>
    <row r="10582" spans="1:7">
      <c r="A10582" s="333">
        <v>43201400</v>
      </c>
      <c r="B10582" s="333" t="s">
        <v>29934</v>
      </c>
      <c r="D10582" s="333" t="s">
        <v>2173</v>
      </c>
      <c r="E10582" s="333" t="s">
        <v>2173</v>
      </c>
      <c r="F10582" s="333" t="s">
        <v>2173</v>
      </c>
      <c r="G10582" s="333" t="s">
        <v>2173</v>
      </c>
    </row>
    <row r="10583" spans="1:7" ht="45">
      <c r="A10583" s="333">
        <v>43201401</v>
      </c>
      <c r="B10583" s="333" t="s">
        <v>29935</v>
      </c>
      <c r="D10583" s="333" t="s">
        <v>29936</v>
      </c>
      <c r="E10583" s="333" t="s">
        <v>5331</v>
      </c>
      <c r="F10583" s="333" t="s">
        <v>5332</v>
      </c>
      <c r="G10583" s="333" t="s">
        <v>29937</v>
      </c>
    </row>
    <row r="10584" spans="1:7" ht="30">
      <c r="A10584" s="333">
        <v>43201402</v>
      </c>
      <c r="B10584" s="333" t="s">
        <v>29938</v>
      </c>
      <c r="D10584" s="333" t="s">
        <v>29939</v>
      </c>
      <c r="E10584" s="333" t="s">
        <v>5331</v>
      </c>
      <c r="F10584" s="333" t="s">
        <v>5332</v>
      </c>
      <c r="G10584" s="333" t="s">
        <v>29940</v>
      </c>
    </row>
    <row r="10585" spans="1:7" ht="30">
      <c r="A10585" s="333">
        <v>43201403</v>
      </c>
      <c r="B10585" s="333" t="s">
        <v>29941</v>
      </c>
      <c r="D10585" s="333" t="s">
        <v>29942</v>
      </c>
      <c r="E10585" s="333" t="s">
        <v>4284</v>
      </c>
      <c r="F10585" s="333" t="s">
        <v>4285</v>
      </c>
      <c r="G10585" s="333" t="s">
        <v>29943</v>
      </c>
    </row>
    <row r="10586" spans="1:7" ht="30">
      <c r="A10586" s="333">
        <v>43201403</v>
      </c>
      <c r="B10586" s="333" t="s">
        <v>29941</v>
      </c>
      <c r="D10586" s="333" t="s">
        <v>29942</v>
      </c>
      <c r="E10586" s="333" t="s">
        <v>4284</v>
      </c>
      <c r="F10586" s="333" t="s">
        <v>4285</v>
      </c>
      <c r="G10586" s="333" t="s">
        <v>29943</v>
      </c>
    </row>
    <row r="10587" spans="1:7" ht="30">
      <c r="A10587" s="333">
        <v>43201403</v>
      </c>
      <c r="B10587" s="333" t="s">
        <v>29941</v>
      </c>
      <c r="D10587" s="333" t="s">
        <v>29942</v>
      </c>
      <c r="E10587" s="333" t="s">
        <v>5331</v>
      </c>
      <c r="F10587" s="333" t="s">
        <v>5332</v>
      </c>
      <c r="G10587" s="333" t="s">
        <v>29943</v>
      </c>
    </row>
    <row r="10588" spans="1:7" ht="30">
      <c r="A10588" s="333">
        <v>43201403</v>
      </c>
      <c r="B10588" s="333" t="s">
        <v>29941</v>
      </c>
      <c r="D10588" s="333" t="s">
        <v>29942</v>
      </c>
      <c r="E10588" s="333" t="s">
        <v>5331</v>
      </c>
      <c r="F10588" s="333" t="s">
        <v>5332</v>
      </c>
      <c r="G10588" s="333" t="s">
        <v>29943</v>
      </c>
    </row>
    <row r="10589" spans="1:7" ht="45">
      <c r="A10589" s="333">
        <v>43201404</v>
      </c>
      <c r="B10589" s="333" t="s">
        <v>29944</v>
      </c>
      <c r="D10589" s="333" t="s">
        <v>29945</v>
      </c>
      <c r="E10589" s="333" t="s">
        <v>5331</v>
      </c>
      <c r="F10589" s="333" t="s">
        <v>5332</v>
      </c>
      <c r="G10589" s="333" t="s">
        <v>29946</v>
      </c>
    </row>
    <row r="10590" spans="1:7" ht="30">
      <c r="A10590" s="333">
        <v>43201405</v>
      </c>
      <c r="B10590" s="333" t="s">
        <v>29947</v>
      </c>
      <c r="D10590" s="333" t="s">
        <v>29948</v>
      </c>
      <c r="E10590" s="333" t="s">
        <v>5331</v>
      </c>
      <c r="F10590" s="333" t="s">
        <v>5332</v>
      </c>
      <c r="G10590" s="333" t="s">
        <v>29949</v>
      </c>
    </row>
    <row r="10591" spans="1:7" ht="30">
      <c r="A10591" s="333">
        <v>43201406</v>
      </c>
      <c r="B10591" s="333" t="s">
        <v>29950</v>
      </c>
      <c r="D10591" s="333" t="s">
        <v>29951</v>
      </c>
      <c r="E10591" s="333" t="s">
        <v>5331</v>
      </c>
      <c r="F10591" s="333" t="s">
        <v>5332</v>
      </c>
      <c r="G10591" s="333" t="s">
        <v>29952</v>
      </c>
    </row>
    <row r="10592" spans="1:7" ht="30">
      <c r="A10592" s="333">
        <v>43201407</v>
      </c>
      <c r="B10592" s="333" t="s">
        <v>29953</v>
      </c>
      <c r="D10592" s="333" t="s">
        <v>29954</v>
      </c>
      <c r="E10592" s="333" t="s">
        <v>5331</v>
      </c>
      <c r="F10592" s="333" t="s">
        <v>5332</v>
      </c>
      <c r="G10592" s="333" t="s">
        <v>29955</v>
      </c>
    </row>
    <row r="10593" spans="1:7" ht="60">
      <c r="A10593" s="333">
        <v>43201408</v>
      </c>
      <c r="B10593" s="333" t="s">
        <v>29956</v>
      </c>
      <c r="D10593" s="333" t="s">
        <v>29957</v>
      </c>
      <c r="E10593" s="333" t="s">
        <v>5331</v>
      </c>
      <c r="F10593" s="333" t="s">
        <v>5332</v>
      </c>
      <c r="G10593" s="333" t="s">
        <v>29958</v>
      </c>
    </row>
    <row r="10594" spans="1:7" ht="30">
      <c r="A10594" s="333">
        <v>43201409</v>
      </c>
      <c r="B10594" s="333" t="s">
        <v>29959</v>
      </c>
      <c r="D10594" s="333" t="s">
        <v>29960</v>
      </c>
      <c r="E10594" s="333" t="s">
        <v>5331</v>
      </c>
      <c r="F10594" s="333" t="s">
        <v>5332</v>
      </c>
      <c r="G10594" s="333" t="s">
        <v>29961</v>
      </c>
    </row>
    <row r="10595" spans="1:7" ht="60">
      <c r="A10595" s="333">
        <v>43201410</v>
      </c>
      <c r="B10595" s="333" t="s">
        <v>29962</v>
      </c>
      <c r="D10595" s="333" t="s">
        <v>29963</v>
      </c>
      <c r="E10595" s="333" t="s">
        <v>5331</v>
      </c>
      <c r="F10595" s="333" t="s">
        <v>5332</v>
      </c>
      <c r="G10595" s="333" t="s">
        <v>29964</v>
      </c>
    </row>
    <row r="10596" spans="1:7">
      <c r="A10596" s="333">
        <v>43201500</v>
      </c>
      <c r="B10596" s="333" t="s">
        <v>29965</v>
      </c>
      <c r="D10596" s="333" t="s">
        <v>2173</v>
      </c>
      <c r="E10596" s="333" t="s">
        <v>2173</v>
      </c>
      <c r="F10596" s="333" t="s">
        <v>2173</v>
      </c>
      <c r="G10596" s="333" t="s">
        <v>2173</v>
      </c>
    </row>
    <row r="10597" spans="1:7" ht="45">
      <c r="A10597" s="333">
        <v>43201501</v>
      </c>
      <c r="B10597" s="333" t="s">
        <v>29966</v>
      </c>
      <c r="D10597" s="333" t="s">
        <v>29967</v>
      </c>
      <c r="E10597" s="333" t="s">
        <v>5331</v>
      </c>
      <c r="F10597" s="333" t="s">
        <v>5332</v>
      </c>
      <c r="G10597" s="333" t="s">
        <v>29968</v>
      </c>
    </row>
    <row r="10598" spans="1:7" ht="30">
      <c r="A10598" s="333">
        <v>43201502</v>
      </c>
      <c r="B10598" s="333" t="s">
        <v>29969</v>
      </c>
      <c r="D10598" s="333" t="s">
        <v>29970</v>
      </c>
      <c r="E10598" s="333" t="s">
        <v>5331</v>
      </c>
      <c r="F10598" s="333" t="s">
        <v>5332</v>
      </c>
      <c r="G10598" s="333" t="s">
        <v>29971</v>
      </c>
    </row>
    <row r="10599" spans="1:7" ht="60">
      <c r="A10599" s="333">
        <v>43201503</v>
      </c>
      <c r="B10599" s="333" t="s">
        <v>29972</v>
      </c>
      <c r="D10599" s="333" t="s">
        <v>29973</v>
      </c>
      <c r="E10599" s="333" t="s">
        <v>8548</v>
      </c>
      <c r="F10599" s="333" t="s">
        <v>8549</v>
      </c>
      <c r="G10599" s="333" t="s">
        <v>29974</v>
      </c>
    </row>
    <row r="10600" spans="1:7" ht="45">
      <c r="A10600" s="333">
        <v>43201507</v>
      </c>
      <c r="B10600" s="333" t="s">
        <v>29975</v>
      </c>
      <c r="D10600" s="333" t="s">
        <v>29976</v>
      </c>
      <c r="E10600" s="333" t="s">
        <v>5331</v>
      </c>
      <c r="F10600" s="333" t="s">
        <v>5332</v>
      </c>
      <c r="G10600" s="333" t="s">
        <v>29977</v>
      </c>
    </row>
    <row r="10601" spans="1:7" ht="45">
      <c r="A10601" s="333">
        <v>43201508</v>
      </c>
      <c r="B10601" s="333" t="s">
        <v>29978</v>
      </c>
      <c r="D10601" s="333" t="s">
        <v>29979</v>
      </c>
      <c r="E10601" s="333" t="s">
        <v>5331</v>
      </c>
      <c r="F10601" s="333" t="s">
        <v>5332</v>
      </c>
      <c r="G10601" s="333" t="s">
        <v>29980</v>
      </c>
    </row>
    <row r="10602" spans="1:7" ht="60">
      <c r="A10602" s="333">
        <v>43201509</v>
      </c>
      <c r="B10602" s="333" t="s">
        <v>29981</v>
      </c>
      <c r="D10602" s="333" t="s">
        <v>29982</v>
      </c>
      <c r="E10602" s="333" t="s">
        <v>5331</v>
      </c>
      <c r="F10602" s="333" t="s">
        <v>5332</v>
      </c>
      <c r="G10602" s="333" t="s">
        <v>29983</v>
      </c>
    </row>
    <row r="10603" spans="1:7" ht="45">
      <c r="A10603" s="333">
        <v>43201513</v>
      </c>
      <c r="B10603" s="333" t="s">
        <v>29984</v>
      </c>
      <c r="D10603" s="333" t="s">
        <v>29985</v>
      </c>
      <c r="E10603" s="333" t="s">
        <v>5331</v>
      </c>
      <c r="F10603" s="333" t="s">
        <v>5332</v>
      </c>
      <c r="G10603" s="333" t="s">
        <v>29986</v>
      </c>
    </row>
    <row r="10604" spans="1:7" ht="45">
      <c r="A10604" s="333">
        <v>43201522</v>
      </c>
      <c r="B10604" s="333" t="s">
        <v>29987</v>
      </c>
      <c r="D10604" s="333" t="s">
        <v>29988</v>
      </c>
      <c r="E10604" s="333" t="s">
        <v>5331</v>
      </c>
      <c r="F10604" s="333" t="s">
        <v>5332</v>
      </c>
      <c r="G10604" s="333" t="s">
        <v>29989</v>
      </c>
    </row>
    <row r="10605" spans="1:7" ht="45">
      <c r="A10605" s="333">
        <v>43201531</v>
      </c>
      <c r="B10605" s="333" t="s">
        <v>29990</v>
      </c>
      <c r="D10605" s="333" t="s">
        <v>29991</v>
      </c>
      <c r="E10605" s="333" t="s">
        <v>5331</v>
      </c>
      <c r="F10605" s="333" t="s">
        <v>5332</v>
      </c>
      <c r="G10605" s="333" t="s">
        <v>29992</v>
      </c>
    </row>
    <row r="10606" spans="1:7" ht="45">
      <c r="A10606" s="333">
        <v>43201533</v>
      </c>
      <c r="B10606" s="333" t="s">
        <v>29993</v>
      </c>
      <c r="D10606" s="333" t="s">
        <v>29994</v>
      </c>
      <c r="E10606" s="333" t="s">
        <v>5331</v>
      </c>
      <c r="F10606" s="333" t="s">
        <v>5332</v>
      </c>
      <c r="G10606" s="333" t="s">
        <v>29995</v>
      </c>
    </row>
    <row r="10607" spans="1:7" ht="45">
      <c r="A10607" s="333">
        <v>43201534</v>
      </c>
      <c r="B10607" s="333" t="s">
        <v>29996</v>
      </c>
      <c r="D10607" s="333" t="s">
        <v>29997</v>
      </c>
      <c r="E10607" s="333" t="s">
        <v>5331</v>
      </c>
      <c r="F10607" s="333" t="s">
        <v>5332</v>
      </c>
      <c r="G10607" s="333" t="s">
        <v>29998</v>
      </c>
    </row>
    <row r="10608" spans="1:7">
      <c r="A10608" s="333">
        <v>43201535</v>
      </c>
      <c r="B10608" s="333" t="s">
        <v>29999</v>
      </c>
      <c r="D10608" s="333" t="s">
        <v>30000</v>
      </c>
      <c r="E10608" s="333" t="s">
        <v>5331</v>
      </c>
      <c r="F10608" s="333" t="s">
        <v>5332</v>
      </c>
      <c r="G10608" s="333" t="s">
        <v>30001</v>
      </c>
    </row>
    <row r="10609" spans="1:7" ht="45">
      <c r="A10609" s="333">
        <v>43201537</v>
      </c>
      <c r="B10609" s="333" t="s">
        <v>30002</v>
      </c>
      <c r="D10609" s="333" t="s">
        <v>30003</v>
      </c>
      <c r="E10609" s="333" t="s">
        <v>5331</v>
      </c>
      <c r="F10609" s="333" t="s">
        <v>5332</v>
      </c>
      <c r="G10609" s="333" t="s">
        <v>30004</v>
      </c>
    </row>
    <row r="10610" spans="1:7" ht="45">
      <c r="A10610" s="333">
        <v>43201538</v>
      </c>
      <c r="B10610" s="333" t="s">
        <v>30005</v>
      </c>
      <c r="D10610" s="333" t="s">
        <v>30006</v>
      </c>
      <c r="E10610" s="333" t="s">
        <v>5331</v>
      </c>
      <c r="F10610" s="333" t="s">
        <v>5332</v>
      </c>
      <c r="G10610" s="333" t="s">
        <v>30007</v>
      </c>
    </row>
    <row r="10611" spans="1:7" ht="45">
      <c r="A10611" s="333">
        <v>43201539</v>
      </c>
      <c r="B10611" s="333" t="s">
        <v>30008</v>
      </c>
      <c r="D10611" s="333" t="s">
        <v>30009</v>
      </c>
      <c r="E10611" s="333" t="s">
        <v>5331</v>
      </c>
      <c r="F10611" s="333" t="s">
        <v>5332</v>
      </c>
      <c r="G10611" s="333" t="s">
        <v>30010</v>
      </c>
    </row>
    <row r="10612" spans="1:7">
      <c r="A10612" s="333">
        <v>43201540</v>
      </c>
      <c r="B10612" s="333" t="s">
        <v>30011</v>
      </c>
      <c r="D10612" s="333" t="s">
        <v>30012</v>
      </c>
      <c r="E10612" s="333" t="s">
        <v>5331</v>
      </c>
      <c r="F10612" s="333" t="s">
        <v>5332</v>
      </c>
      <c r="G10612" s="333" t="s">
        <v>30013</v>
      </c>
    </row>
    <row r="10613" spans="1:7" ht="30">
      <c r="A10613" s="333">
        <v>43201541</v>
      </c>
      <c r="B10613" s="333" t="s">
        <v>30014</v>
      </c>
      <c r="D10613" s="333" t="s">
        <v>30015</v>
      </c>
      <c r="E10613" s="333" t="s">
        <v>5331</v>
      </c>
      <c r="F10613" s="333" t="s">
        <v>5332</v>
      </c>
      <c r="G10613" s="333" t="s">
        <v>30016</v>
      </c>
    </row>
    <row r="10614" spans="1:7" ht="45">
      <c r="A10614" s="333">
        <v>43201542</v>
      </c>
      <c r="B10614" s="333" t="s">
        <v>30017</v>
      </c>
      <c r="D10614" s="333" t="s">
        <v>30018</v>
      </c>
      <c r="E10614" s="333" t="s">
        <v>5331</v>
      </c>
      <c r="F10614" s="333" t="s">
        <v>5332</v>
      </c>
      <c r="G10614" s="333" t="s">
        <v>30019</v>
      </c>
    </row>
    <row r="10615" spans="1:7" ht="30">
      <c r="A10615" s="333">
        <v>43201543</v>
      </c>
      <c r="B10615" s="333" t="s">
        <v>30020</v>
      </c>
      <c r="D10615" s="333" t="s">
        <v>30021</v>
      </c>
      <c r="E10615" s="333" t="s">
        <v>5331</v>
      </c>
      <c r="F10615" s="333" t="s">
        <v>5332</v>
      </c>
      <c r="G10615" s="333" t="s">
        <v>30022</v>
      </c>
    </row>
    <row r="10616" spans="1:7" ht="45">
      <c r="A10616" s="333">
        <v>43201544</v>
      </c>
      <c r="B10616" s="333" t="s">
        <v>30023</v>
      </c>
      <c r="D10616" s="333" t="s">
        <v>30024</v>
      </c>
      <c r="E10616" s="333" t="s">
        <v>5331</v>
      </c>
      <c r="F10616" s="333" t="s">
        <v>5332</v>
      </c>
      <c r="G10616" s="333" t="s">
        <v>30025</v>
      </c>
    </row>
    <row r="10617" spans="1:7" ht="45">
      <c r="A10617" s="333">
        <v>43201545</v>
      </c>
      <c r="B10617" s="333" t="s">
        <v>30026</v>
      </c>
      <c r="D10617" s="333" t="s">
        <v>30027</v>
      </c>
      <c r="E10617" s="333" t="s">
        <v>5331</v>
      </c>
      <c r="F10617" s="333" t="s">
        <v>5332</v>
      </c>
      <c r="G10617" s="333" t="s">
        <v>30028</v>
      </c>
    </row>
    <row r="10618" spans="1:7">
      <c r="A10618" s="333">
        <v>43201546</v>
      </c>
      <c r="B10618" s="333" t="s">
        <v>30029</v>
      </c>
      <c r="D10618" s="333" t="s">
        <v>30030</v>
      </c>
      <c r="E10618" s="333" t="s">
        <v>5331</v>
      </c>
      <c r="F10618" s="333" t="s">
        <v>5332</v>
      </c>
      <c r="G10618" s="333" t="s">
        <v>30031</v>
      </c>
    </row>
    <row r="10619" spans="1:7" ht="30">
      <c r="A10619" s="333">
        <v>43201547</v>
      </c>
      <c r="B10619" s="333" t="s">
        <v>30032</v>
      </c>
      <c r="D10619" s="333" t="s">
        <v>30033</v>
      </c>
      <c r="E10619" s="333" t="s">
        <v>5331</v>
      </c>
      <c r="F10619" s="333" t="s">
        <v>5332</v>
      </c>
      <c r="G10619" s="333" t="s">
        <v>30034</v>
      </c>
    </row>
    <row r="10620" spans="1:7" ht="30">
      <c r="A10620" s="333">
        <v>43201549</v>
      </c>
      <c r="B10620" s="333" t="s">
        <v>30035</v>
      </c>
      <c r="D10620" s="333" t="s">
        <v>30036</v>
      </c>
      <c r="E10620" s="333" t="s">
        <v>5331</v>
      </c>
      <c r="F10620" s="333" t="s">
        <v>5332</v>
      </c>
      <c r="G10620" s="333" t="s">
        <v>30037</v>
      </c>
    </row>
    <row r="10621" spans="1:7" ht="30">
      <c r="A10621" s="333">
        <v>43201550</v>
      </c>
      <c r="B10621" s="333" t="s">
        <v>30038</v>
      </c>
      <c r="D10621" s="333" t="s">
        <v>30039</v>
      </c>
      <c r="E10621" s="333" t="s">
        <v>5331</v>
      </c>
      <c r="F10621" s="333" t="s">
        <v>5332</v>
      </c>
      <c r="G10621" s="333" t="s">
        <v>30040</v>
      </c>
    </row>
    <row r="10622" spans="1:7" ht="45">
      <c r="A10622" s="333">
        <v>43201552</v>
      </c>
      <c r="B10622" s="333" t="s">
        <v>30041</v>
      </c>
      <c r="D10622" s="333" t="s">
        <v>30042</v>
      </c>
      <c r="E10622" s="333" t="s">
        <v>5331</v>
      </c>
      <c r="F10622" s="333" t="s">
        <v>5332</v>
      </c>
      <c r="G10622" s="333" t="s">
        <v>30043</v>
      </c>
    </row>
    <row r="10623" spans="1:7" ht="45">
      <c r="A10623" s="333">
        <v>43201553</v>
      </c>
      <c r="B10623" s="333" t="s">
        <v>30044</v>
      </c>
      <c r="D10623" s="333" t="s">
        <v>30045</v>
      </c>
      <c r="E10623" s="333" t="s">
        <v>5331</v>
      </c>
      <c r="F10623" s="333" t="s">
        <v>5332</v>
      </c>
      <c r="G10623" s="333" t="s">
        <v>30046</v>
      </c>
    </row>
    <row r="10624" spans="1:7">
      <c r="A10624" s="333">
        <v>43201600</v>
      </c>
      <c r="B10624" s="333" t="s">
        <v>30047</v>
      </c>
      <c r="D10624" s="333" t="s">
        <v>2173</v>
      </c>
      <c r="E10624" s="333" t="s">
        <v>2173</v>
      </c>
      <c r="F10624" s="333" t="s">
        <v>2173</v>
      </c>
      <c r="G10624" s="333" t="s">
        <v>2173</v>
      </c>
    </row>
    <row r="10625" spans="1:7" ht="45">
      <c r="A10625" s="333">
        <v>43201601</v>
      </c>
      <c r="B10625" s="333" t="s">
        <v>30048</v>
      </c>
      <c r="D10625" s="333" t="s">
        <v>30049</v>
      </c>
      <c r="E10625" s="333" t="s">
        <v>5331</v>
      </c>
      <c r="F10625" s="333" t="s">
        <v>5332</v>
      </c>
      <c r="G10625" s="333" t="s">
        <v>30050</v>
      </c>
    </row>
    <row r="10626" spans="1:7" ht="45">
      <c r="A10626" s="333">
        <v>43201602</v>
      </c>
      <c r="B10626" s="333" t="s">
        <v>30051</v>
      </c>
      <c r="D10626" s="333" t="s">
        <v>30052</v>
      </c>
      <c r="E10626" s="333" t="s">
        <v>5331</v>
      </c>
      <c r="F10626" s="333" t="s">
        <v>5332</v>
      </c>
      <c r="G10626" s="333" t="s">
        <v>30053</v>
      </c>
    </row>
    <row r="10627" spans="1:7" ht="30">
      <c r="A10627" s="333">
        <v>43201603</v>
      </c>
      <c r="B10627" s="333" t="s">
        <v>30054</v>
      </c>
      <c r="D10627" s="333" t="s">
        <v>30055</v>
      </c>
      <c r="E10627" s="333" t="s">
        <v>9303</v>
      </c>
      <c r="F10627" s="333" t="s">
        <v>9304</v>
      </c>
      <c r="G10627" s="333" t="s">
        <v>30056</v>
      </c>
    </row>
    <row r="10628" spans="1:7" ht="30">
      <c r="A10628" s="333">
        <v>43201604</v>
      </c>
      <c r="B10628" s="333" t="s">
        <v>30057</v>
      </c>
      <c r="D10628" s="333" t="s">
        <v>30058</v>
      </c>
      <c r="E10628" s="333" t="s">
        <v>5331</v>
      </c>
      <c r="F10628" s="333" t="s">
        <v>5332</v>
      </c>
      <c r="G10628" s="333" t="s">
        <v>30059</v>
      </c>
    </row>
    <row r="10629" spans="1:7" ht="45">
      <c r="A10629" s="333">
        <v>43201605</v>
      </c>
      <c r="B10629" s="333" t="s">
        <v>30060</v>
      </c>
      <c r="D10629" s="333" t="s">
        <v>30061</v>
      </c>
      <c r="E10629" s="333" t="s">
        <v>8548</v>
      </c>
      <c r="F10629" s="333" t="s">
        <v>8549</v>
      </c>
      <c r="G10629" s="333" t="s">
        <v>30062</v>
      </c>
    </row>
    <row r="10630" spans="1:7" ht="45">
      <c r="A10630" s="333">
        <v>43201608</v>
      </c>
      <c r="B10630" s="333" t="s">
        <v>30063</v>
      </c>
      <c r="D10630" s="333" t="s">
        <v>30064</v>
      </c>
      <c r="E10630" s="333" t="s">
        <v>5331</v>
      </c>
      <c r="F10630" s="333" t="s">
        <v>5332</v>
      </c>
      <c r="G10630" s="333" t="s">
        <v>30065</v>
      </c>
    </row>
    <row r="10631" spans="1:7" ht="45">
      <c r="A10631" s="333">
        <v>43201609</v>
      </c>
      <c r="B10631" s="333" t="s">
        <v>30066</v>
      </c>
      <c r="D10631" s="333" t="s">
        <v>30067</v>
      </c>
      <c r="E10631" s="333" t="s">
        <v>5331</v>
      </c>
      <c r="F10631" s="333" t="s">
        <v>5332</v>
      </c>
      <c r="G10631" s="333" t="s">
        <v>30068</v>
      </c>
    </row>
    <row r="10632" spans="1:7" ht="45">
      <c r="A10632" s="333">
        <v>43201610</v>
      </c>
      <c r="B10632" s="333" t="s">
        <v>30069</v>
      </c>
      <c r="D10632" s="333" t="s">
        <v>30070</v>
      </c>
      <c r="E10632" s="333" t="s">
        <v>5331</v>
      </c>
      <c r="F10632" s="333" t="s">
        <v>5332</v>
      </c>
      <c r="G10632" s="333" t="s">
        <v>30071</v>
      </c>
    </row>
    <row r="10633" spans="1:7">
      <c r="A10633" s="333">
        <v>43201611</v>
      </c>
      <c r="B10633" s="333" t="s">
        <v>30072</v>
      </c>
      <c r="D10633" s="333" t="s">
        <v>30073</v>
      </c>
      <c r="E10633" s="333" t="s">
        <v>5331</v>
      </c>
      <c r="F10633" s="333" t="s">
        <v>5332</v>
      </c>
      <c r="G10633" s="333" t="s">
        <v>30074</v>
      </c>
    </row>
    <row r="10634" spans="1:7" ht="45">
      <c r="A10634" s="333">
        <v>43201612</v>
      </c>
      <c r="B10634" s="333" t="s">
        <v>30075</v>
      </c>
      <c r="D10634" s="333" t="s">
        <v>30076</v>
      </c>
      <c r="E10634" s="333" t="s">
        <v>5331</v>
      </c>
      <c r="F10634" s="333" t="s">
        <v>5332</v>
      </c>
      <c r="G10634" s="333" t="s">
        <v>30077</v>
      </c>
    </row>
    <row r="10635" spans="1:7" ht="30">
      <c r="A10635" s="333">
        <v>43201614</v>
      </c>
      <c r="B10635" s="333" t="s">
        <v>30078</v>
      </c>
      <c r="D10635" s="333" t="s">
        <v>30079</v>
      </c>
      <c r="E10635" s="333" t="s">
        <v>5331</v>
      </c>
      <c r="F10635" s="333" t="s">
        <v>5332</v>
      </c>
      <c r="G10635" s="333" t="s">
        <v>30080</v>
      </c>
    </row>
    <row r="10636" spans="1:7">
      <c r="A10636" s="333">
        <v>43201615</v>
      </c>
      <c r="B10636" s="333" t="s">
        <v>30081</v>
      </c>
      <c r="D10636" s="333" t="s">
        <v>30082</v>
      </c>
      <c r="E10636" s="333" t="s">
        <v>5331</v>
      </c>
      <c r="F10636" s="333" t="s">
        <v>5332</v>
      </c>
      <c r="G10636" s="333" t="s">
        <v>30083</v>
      </c>
    </row>
    <row r="10637" spans="1:7" ht="45">
      <c r="A10637" s="333">
        <v>43201616</v>
      </c>
      <c r="B10637" s="333" t="s">
        <v>30084</v>
      </c>
      <c r="D10637" s="333" t="s">
        <v>30085</v>
      </c>
      <c r="E10637" s="333" t="s">
        <v>5331</v>
      </c>
      <c r="F10637" s="333" t="s">
        <v>5332</v>
      </c>
      <c r="G10637" s="333" t="s">
        <v>30086</v>
      </c>
    </row>
    <row r="10638" spans="1:7">
      <c r="A10638" s="333">
        <v>43201800</v>
      </c>
      <c r="B10638" s="333" t="s">
        <v>30087</v>
      </c>
      <c r="D10638" s="333" t="s">
        <v>2173</v>
      </c>
      <c r="E10638" s="333" t="s">
        <v>2173</v>
      </c>
      <c r="F10638" s="333" t="s">
        <v>2173</v>
      </c>
      <c r="G10638" s="333" t="s">
        <v>2173</v>
      </c>
    </row>
    <row r="10639" spans="1:7">
      <c r="A10639" s="333">
        <v>43201801</v>
      </c>
      <c r="B10639" s="333" t="s">
        <v>30088</v>
      </c>
      <c r="D10639" s="333" t="s">
        <v>30089</v>
      </c>
      <c r="E10639" s="333" t="s">
        <v>5331</v>
      </c>
      <c r="F10639" s="333" t="s">
        <v>5332</v>
      </c>
      <c r="G10639" s="333" t="s">
        <v>30090</v>
      </c>
    </row>
    <row r="10640" spans="1:7" ht="30">
      <c r="A10640" s="333">
        <v>43201802</v>
      </c>
      <c r="B10640" s="333" t="s">
        <v>30091</v>
      </c>
      <c r="D10640" s="333" t="s">
        <v>30092</v>
      </c>
      <c r="E10640" s="333" t="s">
        <v>5331</v>
      </c>
      <c r="F10640" s="333" t="s">
        <v>5332</v>
      </c>
      <c r="G10640" s="333" t="s">
        <v>30093</v>
      </c>
    </row>
    <row r="10641" spans="1:8" ht="30">
      <c r="A10641" s="333">
        <v>43201803</v>
      </c>
      <c r="B10641" s="333" t="s">
        <v>1306</v>
      </c>
      <c r="C10641" s="334" t="s">
        <v>1203</v>
      </c>
      <c r="D10641" s="333" t="s">
        <v>30094</v>
      </c>
      <c r="E10641" s="333" t="s">
        <v>5331</v>
      </c>
      <c r="F10641" s="333" t="s">
        <v>5332</v>
      </c>
      <c r="G10641" s="333" t="s">
        <v>30095</v>
      </c>
      <c r="H10641" s="430">
        <v>3000</v>
      </c>
    </row>
    <row r="10642" spans="1:8">
      <c r="A10642" s="333">
        <v>43201806</v>
      </c>
      <c r="B10642" s="333" t="s">
        <v>30096</v>
      </c>
      <c r="D10642" s="333" t="s">
        <v>30097</v>
      </c>
      <c r="E10642" s="333" t="s">
        <v>5331</v>
      </c>
      <c r="F10642" s="333" t="s">
        <v>5332</v>
      </c>
      <c r="G10642" s="333" t="s">
        <v>30098</v>
      </c>
    </row>
    <row r="10643" spans="1:8">
      <c r="A10643" s="333">
        <v>43201807</v>
      </c>
      <c r="B10643" s="333" t="s">
        <v>30099</v>
      </c>
      <c r="D10643" s="333" t="s">
        <v>30100</v>
      </c>
      <c r="E10643" s="333" t="s">
        <v>5331</v>
      </c>
      <c r="F10643" s="333" t="s">
        <v>5332</v>
      </c>
      <c r="G10643" s="333" t="s">
        <v>30101</v>
      </c>
    </row>
    <row r="10644" spans="1:8" ht="30">
      <c r="A10644" s="333">
        <v>43201808</v>
      </c>
      <c r="B10644" s="333" t="s">
        <v>1308</v>
      </c>
      <c r="C10644" s="334" t="s">
        <v>1229</v>
      </c>
      <c r="D10644" s="333" t="s">
        <v>30102</v>
      </c>
      <c r="E10644" s="333" t="s">
        <v>5331</v>
      </c>
      <c r="F10644" s="333" t="s">
        <v>5332</v>
      </c>
      <c r="G10644" s="333" t="s">
        <v>30103</v>
      </c>
      <c r="H10644" s="430">
        <v>1000</v>
      </c>
    </row>
    <row r="10645" spans="1:8">
      <c r="A10645" s="333">
        <v>43201809</v>
      </c>
      <c r="B10645" s="333" t="s">
        <v>30104</v>
      </c>
      <c r="D10645" s="333" t="s">
        <v>30105</v>
      </c>
      <c r="E10645" s="333" t="s">
        <v>5331</v>
      </c>
      <c r="F10645" s="333" t="s">
        <v>5332</v>
      </c>
      <c r="G10645" s="333" t="s">
        <v>30106</v>
      </c>
    </row>
    <row r="10646" spans="1:8">
      <c r="A10646" s="333">
        <v>43201810</v>
      </c>
      <c r="B10646" s="333" t="s">
        <v>1307</v>
      </c>
      <c r="C10646" s="334" t="s">
        <v>1229</v>
      </c>
      <c r="D10646" s="333" t="s">
        <v>30107</v>
      </c>
      <c r="E10646" s="333" t="s">
        <v>5331</v>
      </c>
      <c r="F10646" s="333" t="s">
        <v>5332</v>
      </c>
      <c r="G10646" s="333" t="s">
        <v>30108</v>
      </c>
      <c r="H10646" s="430">
        <v>1000</v>
      </c>
    </row>
    <row r="10647" spans="1:8" ht="30">
      <c r="A10647" s="333">
        <v>43201811</v>
      </c>
      <c r="B10647" s="333" t="s">
        <v>30109</v>
      </c>
      <c r="D10647" s="333" t="s">
        <v>30110</v>
      </c>
      <c r="E10647" s="333" t="s">
        <v>5331</v>
      </c>
      <c r="F10647" s="333" t="s">
        <v>5332</v>
      </c>
      <c r="G10647" s="333" t="s">
        <v>30111</v>
      </c>
    </row>
    <row r="10648" spans="1:8" ht="30">
      <c r="A10648" s="333">
        <v>43201812</v>
      </c>
      <c r="B10648" s="333" t="s">
        <v>30112</v>
      </c>
      <c r="D10648" s="333" t="s">
        <v>30113</v>
      </c>
      <c r="E10648" s="333" t="s">
        <v>5331</v>
      </c>
      <c r="F10648" s="333" t="s">
        <v>5332</v>
      </c>
      <c r="G10648" s="333" t="s">
        <v>30114</v>
      </c>
    </row>
    <row r="10649" spans="1:8" ht="30">
      <c r="A10649" s="333">
        <v>43201813</v>
      </c>
      <c r="B10649" s="333" t="s">
        <v>30115</v>
      </c>
      <c r="D10649" s="333" t="s">
        <v>30116</v>
      </c>
      <c r="E10649" s="333" t="s">
        <v>5331</v>
      </c>
      <c r="F10649" s="333" t="s">
        <v>5332</v>
      </c>
      <c r="G10649" s="333" t="s">
        <v>30117</v>
      </c>
    </row>
    <row r="10650" spans="1:8" ht="30">
      <c r="A10650" s="333">
        <v>43201814</v>
      </c>
      <c r="B10650" s="333" t="s">
        <v>30118</v>
      </c>
      <c r="D10650" s="333" t="s">
        <v>30119</v>
      </c>
      <c r="E10650" s="333" t="s">
        <v>8548</v>
      </c>
      <c r="F10650" s="333" t="s">
        <v>8549</v>
      </c>
      <c r="G10650" s="333" t="s">
        <v>30120</v>
      </c>
    </row>
    <row r="10651" spans="1:8" ht="30">
      <c r="A10651" s="333">
        <v>43201815</v>
      </c>
      <c r="B10651" s="333" t="s">
        <v>30121</v>
      </c>
      <c r="D10651" s="333" t="s">
        <v>30122</v>
      </c>
      <c r="E10651" s="333" t="s">
        <v>5331</v>
      </c>
      <c r="F10651" s="333" t="s">
        <v>5332</v>
      </c>
      <c r="G10651" s="333" t="s">
        <v>30123</v>
      </c>
    </row>
    <row r="10652" spans="1:8">
      <c r="A10652" s="333">
        <v>43201900</v>
      </c>
      <c r="B10652" s="333" t="s">
        <v>30124</v>
      </c>
      <c r="D10652" s="333" t="s">
        <v>2173</v>
      </c>
      <c r="E10652" s="333" t="s">
        <v>2173</v>
      </c>
      <c r="F10652" s="333" t="s">
        <v>2173</v>
      </c>
      <c r="G10652" s="333" t="s">
        <v>2173</v>
      </c>
    </row>
    <row r="10653" spans="1:8" ht="60">
      <c r="A10653" s="333">
        <v>43201902</v>
      </c>
      <c r="B10653" s="333" t="s">
        <v>30125</v>
      </c>
      <c r="D10653" s="333" t="s">
        <v>30126</v>
      </c>
      <c r="E10653" s="333" t="s">
        <v>5331</v>
      </c>
      <c r="F10653" s="333" t="s">
        <v>5332</v>
      </c>
      <c r="G10653" s="333" t="s">
        <v>30127</v>
      </c>
    </row>
    <row r="10654" spans="1:8" ht="45">
      <c r="A10654" s="333">
        <v>43201903</v>
      </c>
      <c r="B10654" s="333" t="s">
        <v>30128</v>
      </c>
      <c r="D10654" s="333" t="s">
        <v>30129</v>
      </c>
      <c r="E10654" s="333" t="s">
        <v>5331</v>
      </c>
      <c r="F10654" s="333" t="s">
        <v>5332</v>
      </c>
      <c r="G10654" s="333" t="s">
        <v>30130</v>
      </c>
    </row>
    <row r="10655" spans="1:8">
      <c r="A10655" s="333">
        <v>43202000</v>
      </c>
      <c r="B10655" s="333" t="s">
        <v>30131</v>
      </c>
      <c r="D10655" s="333" t="s">
        <v>2173</v>
      </c>
      <c r="E10655" s="333" t="s">
        <v>2173</v>
      </c>
      <c r="F10655" s="333" t="s">
        <v>2173</v>
      </c>
      <c r="G10655" s="333" t="s">
        <v>2173</v>
      </c>
    </row>
    <row r="10656" spans="1:8">
      <c r="A10656" s="333">
        <v>43202001</v>
      </c>
      <c r="B10656" s="333" t="s">
        <v>30132</v>
      </c>
      <c r="D10656" s="333" t="s">
        <v>30133</v>
      </c>
      <c r="E10656" s="333" t="s">
        <v>5331</v>
      </c>
      <c r="F10656" s="333" t="s">
        <v>5332</v>
      </c>
      <c r="G10656" s="333" t="s">
        <v>30134</v>
      </c>
    </row>
    <row r="10657" spans="1:8">
      <c r="A10657" s="333">
        <v>43202002</v>
      </c>
      <c r="B10657" s="333" t="s">
        <v>30135</v>
      </c>
      <c r="D10657" s="333" t="s">
        <v>30136</v>
      </c>
      <c r="E10657" s="333" t="s">
        <v>5331</v>
      </c>
      <c r="F10657" s="333" t="s">
        <v>5332</v>
      </c>
      <c r="G10657" s="333" t="s">
        <v>30137</v>
      </c>
    </row>
    <row r="10658" spans="1:8">
      <c r="A10658" s="333">
        <v>43202003</v>
      </c>
      <c r="B10658" s="333" t="s">
        <v>1432</v>
      </c>
      <c r="C10658" s="334" t="s">
        <v>1203</v>
      </c>
      <c r="D10658" s="333" t="s">
        <v>30138</v>
      </c>
      <c r="E10658" s="333" t="s">
        <v>5331</v>
      </c>
      <c r="F10658" s="333" t="s">
        <v>5332</v>
      </c>
      <c r="G10658" s="333" t="s">
        <v>30139</v>
      </c>
      <c r="H10658" s="430">
        <v>300</v>
      </c>
    </row>
    <row r="10659" spans="1:8" ht="60">
      <c r="A10659" s="333">
        <v>43202004</v>
      </c>
      <c r="B10659" s="333" t="s">
        <v>30140</v>
      </c>
      <c r="D10659" s="333" t="s">
        <v>30141</v>
      </c>
      <c r="E10659" s="333" t="s">
        <v>5331</v>
      </c>
      <c r="F10659" s="333" t="s">
        <v>5332</v>
      </c>
      <c r="G10659" s="333" t="s">
        <v>30142</v>
      </c>
    </row>
    <row r="10660" spans="1:8" ht="30">
      <c r="A10660" s="333">
        <v>43202005</v>
      </c>
      <c r="B10660" s="333" t="s">
        <v>30143</v>
      </c>
      <c r="D10660" s="333" t="s">
        <v>30144</v>
      </c>
      <c r="E10660" s="333" t="s">
        <v>5331</v>
      </c>
      <c r="F10660" s="333" t="s">
        <v>5332</v>
      </c>
      <c r="G10660" s="333" t="s">
        <v>30145</v>
      </c>
    </row>
    <row r="10661" spans="1:8">
      <c r="A10661" s="333">
        <v>43202100</v>
      </c>
      <c r="B10661" s="333" t="s">
        <v>30146</v>
      </c>
      <c r="D10661" s="333" t="s">
        <v>2173</v>
      </c>
      <c r="E10661" s="333" t="s">
        <v>2173</v>
      </c>
      <c r="F10661" s="333" t="s">
        <v>2173</v>
      </c>
      <c r="G10661" s="333" t="s">
        <v>2173</v>
      </c>
    </row>
    <row r="10662" spans="1:8" ht="30">
      <c r="A10662" s="333">
        <v>43202101</v>
      </c>
      <c r="B10662" s="333" t="s">
        <v>30147</v>
      </c>
      <c r="D10662" s="333" t="s">
        <v>30148</v>
      </c>
      <c r="E10662" s="333" t="s">
        <v>2512</v>
      </c>
      <c r="F10662" s="333" t="s">
        <v>2513</v>
      </c>
      <c r="G10662" s="333" t="s">
        <v>30149</v>
      </c>
    </row>
    <row r="10663" spans="1:8" ht="60">
      <c r="A10663" s="333">
        <v>43202102</v>
      </c>
      <c r="B10663" s="333" t="s">
        <v>30150</v>
      </c>
      <c r="D10663" s="333" t="s">
        <v>30151</v>
      </c>
      <c r="E10663" s="333" t="s">
        <v>2512</v>
      </c>
      <c r="F10663" s="333" t="s">
        <v>2513</v>
      </c>
      <c r="G10663" s="333" t="s">
        <v>30152</v>
      </c>
    </row>
    <row r="10664" spans="1:8" ht="30">
      <c r="A10664" s="333">
        <v>43202103</v>
      </c>
      <c r="B10664" s="333" t="s">
        <v>30153</v>
      </c>
      <c r="D10664" s="333" t="s">
        <v>30154</v>
      </c>
      <c r="E10664" s="333" t="s">
        <v>2512</v>
      </c>
      <c r="F10664" s="333" t="s">
        <v>2513</v>
      </c>
      <c r="G10664" s="333" t="s">
        <v>30155</v>
      </c>
    </row>
    <row r="10665" spans="1:8">
      <c r="A10665" s="333">
        <v>43202104</v>
      </c>
      <c r="B10665" s="333" t="s">
        <v>30156</v>
      </c>
      <c r="D10665" s="333" t="s">
        <v>30157</v>
      </c>
      <c r="E10665" s="333" t="s">
        <v>6810</v>
      </c>
      <c r="F10665" s="333" t="s">
        <v>6811</v>
      </c>
      <c r="G10665" s="333" t="s">
        <v>30158</v>
      </c>
    </row>
    <row r="10666" spans="1:8">
      <c r="A10666" s="333">
        <v>43202105</v>
      </c>
      <c r="B10666" s="333" t="s">
        <v>30159</v>
      </c>
      <c r="D10666" s="333" t="s">
        <v>30160</v>
      </c>
      <c r="E10666" s="333" t="s">
        <v>6810</v>
      </c>
      <c r="F10666" s="333" t="s">
        <v>6811</v>
      </c>
      <c r="G10666" s="333" t="s">
        <v>30161</v>
      </c>
    </row>
    <row r="10667" spans="1:8">
      <c r="A10667" s="333">
        <v>43202200</v>
      </c>
      <c r="B10667" s="333" t="s">
        <v>30162</v>
      </c>
      <c r="D10667" s="333" t="s">
        <v>2173</v>
      </c>
      <c r="E10667" s="333" t="s">
        <v>2173</v>
      </c>
      <c r="F10667" s="333" t="s">
        <v>2173</v>
      </c>
      <c r="G10667" s="333" t="s">
        <v>2173</v>
      </c>
    </row>
    <row r="10668" spans="1:8">
      <c r="A10668" s="333">
        <v>43202201</v>
      </c>
      <c r="B10668" s="333" t="s">
        <v>30163</v>
      </c>
      <c r="D10668" s="333" t="s">
        <v>30164</v>
      </c>
      <c r="E10668" s="333" t="s">
        <v>5331</v>
      </c>
      <c r="F10668" s="333" t="s">
        <v>5332</v>
      </c>
      <c r="G10668" s="333" t="s">
        <v>30165</v>
      </c>
    </row>
    <row r="10669" spans="1:8" ht="30">
      <c r="A10669" s="333">
        <v>43202202</v>
      </c>
      <c r="B10669" s="333" t="s">
        <v>30166</v>
      </c>
      <c r="D10669" s="333" t="s">
        <v>30167</v>
      </c>
      <c r="E10669" s="333" t="s">
        <v>5331</v>
      </c>
      <c r="F10669" s="333" t="s">
        <v>5332</v>
      </c>
      <c r="G10669" s="333" t="s">
        <v>30168</v>
      </c>
    </row>
    <row r="10670" spans="1:8" ht="30">
      <c r="A10670" s="333">
        <v>43202204</v>
      </c>
      <c r="B10670" s="333" t="s">
        <v>30169</v>
      </c>
      <c r="D10670" s="333" t="s">
        <v>30170</v>
      </c>
      <c r="E10670" s="333" t="s">
        <v>5331</v>
      </c>
      <c r="F10670" s="333" t="s">
        <v>5332</v>
      </c>
      <c r="G10670" s="333" t="s">
        <v>30171</v>
      </c>
    </row>
    <row r="10671" spans="1:8">
      <c r="A10671" s="333">
        <v>43202205</v>
      </c>
      <c r="B10671" s="333" t="s">
        <v>30172</v>
      </c>
      <c r="D10671" s="333" t="s">
        <v>30173</v>
      </c>
      <c r="E10671" s="333" t="s">
        <v>5331</v>
      </c>
      <c r="F10671" s="333" t="s">
        <v>5332</v>
      </c>
      <c r="G10671" s="333" t="s">
        <v>30174</v>
      </c>
    </row>
    <row r="10672" spans="1:8">
      <c r="A10672" s="333">
        <v>43202206</v>
      </c>
      <c r="B10672" s="333" t="s">
        <v>30175</v>
      </c>
      <c r="D10672" s="333" t="s">
        <v>30176</v>
      </c>
      <c r="E10672" s="333" t="s">
        <v>5331</v>
      </c>
      <c r="F10672" s="333" t="s">
        <v>5332</v>
      </c>
      <c r="G10672" s="333" t="s">
        <v>30175</v>
      </c>
    </row>
    <row r="10673" spans="1:8">
      <c r="A10673" s="333">
        <v>43202207</v>
      </c>
      <c r="B10673" s="333" t="s">
        <v>30177</v>
      </c>
      <c r="D10673" s="333" t="s">
        <v>30178</v>
      </c>
      <c r="E10673" s="333" t="s">
        <v>5331</v>
      </c>
      <c r="F10673" s="333" t="s">
        <v>5332</v>
      </c>
      <c r="G10673" s="333" t="s">
        <v>30179</v>
      </c>
    </row>
    <row r="10674" spans="1:8" ht="30">
      <c r="A10674" s="333">
        <v>43202208</v>
      </c>
      <c r="B10674" s="333" t="s">
        <v>30180</v>
      </c>
      <c r="D10674" s="333" t="s">
        <v>30181</v>
      </c>
      <c r="E10674" s="333" t="s">
        <v>5331</v>
      </c>
      <c r="F10674" s="333" t="s">
        <v>5332</v>
      </c>
      <c r="G10674" s="333" t="s">
        <v>30182</v>
      </c>
    </row>
    <row r="10675" spans="1:8" ht="45">
      <c r="A10675" s="333">
        <v>43202209</v>
      </c>
      <c r="B10675" s="333" t="s">
        <v>30183</v>
      </c>
      <c r="D10675" s="333" t="s">
        <v>30184</v>
      </c>
      <c r="E10675" s="333" t="s">
        <v>5331</v>
      </c>
      <c r="F10675" s="333" t="s">
        <v>5332</v>
      </c>
      <c r="G10675" s="333" t="s">
        <v>30185</v>
      </c>
    </row>
    <row r="10676" spans="1:8">
      <c r="A10676" s="333">
        <v>43202210</v>
      </c>
      <c r="B10676" s="333" t="s">
        <v>30186</v>
      </c>
      <c r="D10676" s="333" t="s">
        <v>30187</v>
      </c>
      <c r="E10676" s="333" t="s">
        <v>5331</v>
      </c>
      <c r="F10676" s="333" t="s">
        <v>5332</v>
      </c>
      <c r="G10676" s="333" t="s">
        <v>30188</v>
      </c>
    </row>
    <row r="10677" spans="1:8" ht="45">
      <c r="A10677" s="333">
        <v>43202211</v>
      </c>
      <c r="B10677" s="333" t="s">
        <v>30189</v>
      </c>
      <c r="D10677" s="333" t="s">
        <v>30190</v>
      </c>
      <c r="E10677" s="333" t="s">
        <v>5331</v>
      </c>
      <c r="F10677" s="333" t="s">
        <v>5332</v>
      </c>
      <c r="G10677" s="333" t="s">
        <v>30191</v>
      </c>
    </row>
    <row r="10678" spans="1:8" ht="45">
      <c r="A10678" s="333">
        <v>43202212</v>
      </c>
      <c r="B10678" s="333" t="s">
        <v>30192</v>
      </c>
      <c r="D10678" s="333" t="s">
        <v>30193</v>
      </c>
      <c r="E10678" s="333" t="s">
        <v>5331</v>
      </c>
      <c r="F10678" s="333" t="s">
        <v>5332</v>
      </c>
      <c r="G10678" s="333" t="s">
        <v>30194</v>
      </c>
    </row>
    <row r="10679" spans="1:8" ht="45">
      <c r="A10679" s="333">
        <v>43202213</v>
      </c>
      <c r="B10679" s="333" t="s">
        <v>30195</v>
      </c>
      <c r="D10679" s="333" t="s">
        <v>30196</v>
      </c>
      <c r="E10679" s="333" t="s">
        <v>5331</v>
      </c>
      <c r="F10679" s="333" t="s">
        <v>5332</v>
      </c>
      <c r="G10679" s="333" t="s">
        <v>30197</v>
      </c>
    </row>
    <row r="10680" spans="1:8">
      <c r="A10680" s="333">
        <v>43202214</v>
      </c>
      <c r="B10680" s="333" t="s">
        <v>30198</v>
      </c>
      <c r="D10680" s="333" t="s">
        <v>30199</v>
      </c>
      <c r="E10680" s="333" t="s">
        <v>5331</v>
      </c>
      <c r="F10680" s="333" t="s">
        <v>5332</v>
      </c>
      <c r="G10680" s="333" t="s">
        <v>30200</v>
      </c>
    </row>
    <row r="10681" spans="1:8">
      <c r="A10681" s="333">
        <v>43210000</v>
      </c>
      <c r="B10681" s="333" t="s">
        <v>30201</v>
      </c>
      <c r="D10681" s="333" t="s">
        <v>2173</v>
      </c>
      <c r="E10681" s="333" t="s">
        <v>2173</v>
      </c>
      <c r="F10681" s="333" t="s">
        <v>2173</v>
      </c>
      <c r="G10681" s="333" t="s">
        <v>2173</v>
      </c>
    </row>
    <row r="10682" spans="1:8">
      <c r="A10682" s="333">
        <v>43211500</v>
      </c>
      <c r="B10682" s="333" t="s">
        <v>30202</v>
      </c>
      <c r="D10682" s="333" t="s">
        <v>2173</v>
      </c>
      <c r="E10682" s="333" t="s">
        <v>2173</v>
      </c>
      <c r="F10682" s="333" t="s">
        <v>2173</v>
      </c>
      <c r="G10682" s="333" t="s">
        <v>2173</v>
      </c>
    </row>
    <row r="10683" spans="1:8" ht="60">
      <c r="A10683" s="333">
        <v>43211501</v>
      </c>
      <c r="B10683" s="333" t="s">
        <v>1318</v>
      </c>
      <c r="C10683" s="334" t="s">
        <v>1203</v>
      </c>
      <c r="D10683" s="333" t="s">
        <v>30203</v>
      </c>
      <c r="E10683" s="333" t="s">
        <v>8548</v>
      </c>
      <c r="F10683" s="333" t="s">
        <v>8549</v>
      </c>
      <c r="G10683" s="333" t="s">
        <v>30204</v>
      </c>
      <c r="H10683" s="430">
        <v>5000</v>
      </c>
    </row>
    <row r="10684" spans="1:8" ht="45">
      <c r="A10684" s="333">
        <v>43211502</v>
      </c>
      <c r="B10684" s="333" t="s">
        <v>30205</v>
      </c>
      <c r="D10684" s="333" t="s">
        <v>30206</v>
      </c>
      <c r="E10684" s="333" t="s">
        <v>8548</v>
      </c>
      <c r="F10684" s="333" t="s">
        <v>8549</v>
      </c>
      <c r="G10684" s="333" t="s">
        <v>30207</v>
      </c>
    </row>
    <row r="10685" spans="1:8" ht="60">
      <c r="A10685" s="333">
        <v>43211503</v>
      </c>
      <c r="B10685" s="333" t="s">
        <v>30208</v>
      </c>
      <c r="D10685" s="333" t="s">
        <v>30209</v>
      </c>
      <c r="E10685" s="333" t="s">
        <v>8548</v>
      </c>
      <c r="F10685" s="333" t="s">
        <v>8549</v>
      </c>
      <c r="G10685" s="333" t="s">
        <v>30210</v>
      </c>
    </row>
    <row r="10686" spans="1:8" ht="45">
      <c r="A10686" s="333">
        <v>43211504</v>
      </c>
      <c r="B10686" s="333" t="s">
        <v>30211</v>
      </c>
      <c r="D10686" s="333" t="s">
        <v>30212</v>
      </c>
      <c r="E10686" s="333" t="s">
        <v>8548</v>
      </c>
      <c r="F10686" s="333" t="s">
        <v>8549</v>
      </c>
      <c r="G10686" s="333" t="s">
        <v>30213</v>
      </c>
    </row>
    <row r="10687" spans="1:8" ht="45">
      <c r="A10687" s="333">
        <v>43211505</v>
      </c>
      <c r="B10687" s="333" t="s">
        <v>30214</v>
      </c>
      <c r="D10687" s="333" t="s">
        <v>30215</v>
      </c>
      <c r="E10687" s="333" t="s">
        <v>8548</v>
      </c>
      <c r="F10687" s="333" t="s">
        <v>8549</v>
      </c>
      <c r="G10687" s="333" t="s">
        <v>30216</v>
      </c>
    </row>
    <row r="10688" spans="1:8" ht="60">
      <c r="A10688" s="333">
        <v>43211506</v>
      </c>
      <c r="B10688" s="333" t="s">
        <v>30217</v>
      </c>
      <c r="D10688" s="333" t="s">
        <v>30218</v>
      </c>
      <c r="E10688" s="333" t="s">
        <v>8548</v>
      </c>
      <c r="F10688" s="333" t="s">
        <v>8549</v>
      </c>
      <c r="G10688" s="333" t="s">
        <v>30219</v>
      </c>
    </row>
    <row r="10689" spans="1:8" ht="60">
      <c r="A10689" s="333">
        <v>43211507</v>
      </c>
      <c r="B10689" s="333" t="s">
        <v>1312</v>
      </c>
      <c r="C10689" s="334" t="s">
        <v>1203</v>
      </c>
      <c r="D10689" s="333" t="s">
        <v>30220</v>
      </c>
      <c r="E10689" s="333" t="s">
        <v>8548</v>
      </c>
      <c r="F10689" s="333" t="s">
        <v>8549</v>
      </c>
      <c r="G10689" s="333" t="s">
        <v>30221</v>
      </c>
      <c r="H10689" s="430">
        <v>40000</v>
      </c>
    </row>
    <row r="10690" spans="1:8" ht="30">
      <c r="A10690" s="333">
        <v>43211508</v>
      </c>
      <c r="B10690" s="333" t="s">
        <v>1311</v>
      </c>
      <c r="C10690" s="334" t="s">
        <v>1203</v>
      </c>
      <c r="D10690" s="333" t="s">
        <v>30222</v>
      </c>
      <c r="E10690" s="333" t="s">
        <v>8548</v>
      </c>
      <c r="F10690" s="333" t="s">
        <v>8549</v>
      </c>
      <c r="G10690" s="333" t="s">
        <v>30223</v>
      </c>
      <c r="H10690" s="430">
        <v>40000</v>
      </c>
    </row>
    <row r="10691" spans="1:8" ht="60">
      <c r="A10691" s="333">
        <v>43211509</v>
      </c>
      <c r="B10691" s="333" t="s">
        <v>30224</v>
      </c>
      <c r="D10691" s="333" t="s">
        <v>30225</v>
      </c>
      <c r="E10691" s="333" t="s">
        <v>8548</v>
      </c>
      <c r="F10691" s="333" t="s">
        <v>8549</v>
      </c>
      <c r="G10691" s="333" t="s">
        <v>30226</v>
      </c>
    </row>
    <row r="10692" spans="1:8" ht="60">
      <c r="A10692" s="333">
        <v>43211509</v>
      </c>
      <c r="B10692" s="333" t="s">
        <v>30224</v>
      </c>
      <c r="D10692" s="333" t="s">
        <v>30225</v>
      </c>
      <c r="E10692" s="333" t="s">
        <v>8548</v>
      </c>
      <c r="F10692" s="333" t="s">
        <v>8549</v>
      </c>
      <c r="G10692" s="333" t="s">
        <v>30226</v>
      </c>
    </row>
    <row r="10693" spans="1:8" ht="60">
      <c r="A10693" s="333">
        <v>43211509</v>
      </c>
      <c r="B10693" s="333" t="s">
        <v>30224</v>
      </c>
      <c r="D10693" s="333" t="s">
        <v>30225</v>
      </c>
      <c r="E10693" s="333" t="s">
        <v>30227</v>
      </c>
      <c r="F10693" s="333" t="s">
        <v>30228</v>
      </c>
      <c r="G10693" s="333" t="s">
        <v>30226</v>
      </c>
    </row>
    <row r="10694" spans="1:8" ht="60">
      <c r="A10694" s="333">
        <v>43211509</v>
      </c>
      <c r="B10694" s="333" t="s">
        <v>30224</v>
      </c>
      <c r="D10694" s="333" t="s">
        <v>30225</v>
      </c>
      <c r="E10694" s="333" t="s">
        <v>30227</v>
      </c>
      <c r="F10694" s="333" t="s">
        <v>30228</v>
      </c>
      <c r="G10694" s="333" t="s">
        <v>30226</v>
      </c>
    </row>
    <row r="10695" spans="1:8" ht="30">
      <c r="A10695" s="333">
        <v>43211510</v>
      </c>
      <c r="B10695" s="333" t="s">
        <v>30229</v>
      </c>
      <c r="D10695" s="333" t="s">
        <v>30230</v>
      </c>
      <c r="E10695" s="333" t="s">
        <v>8548</v>
      </c>
      <c r="F10695" s="333" t="s">
        <v>8549</v>
      </c>
      <c r="G10695" s="333" t="s">
        <v>30231</v>
      </c>
    </row>
    <row r="10696" spans="1:8" ht="60">
      <c r="A10696" s="333">
        <v>43211511</v>
      </c>
      <c r="B10696" s="333" t="s">
        <v>30232</v>
      </c>
      <c r="D10696" s="333" t="s">
        <v>30233</v>
      </c>
      <c r="E10696" s="333" t="s">
        <v>8548</v>
      </c>
      <c r="F10696" s="333" t="s">
        <v>8549</v>
      </c>
      <c r="G10696" s="333" t="s">
        <v>30234</v>
      </c>
    </row>
    <row r="10697" spans="1:8" ht="45">
      <c r="A10697" s="333">
        <v>43211512</v>
      </c>
      <c r="B10697" s="333" t="s">
        <v>30235</v>
      </c>
      <c r="D10697" s="333" t="s">
        <v>30236</v>
      </c>
      <c r="E10697" s="333" t="s">
        <v>8548</v>
      </c>
      <c r="F10697" s="333" t="s">
        <v>8549</v>
      </c>
      <c r="G10697" s="333" t="s">
        <v>30237</v>
      </c>
    </row>
    <row r="10698" spans="1:8">
      <c r="A10698" s="333">
        <v>43211600</v>
      </c>
      <c r="B10698" s="333" t="s">
        <v>30238</v>
      </c>
      <c r="D10698" s="333" t="s">
        <v>2173</v>
      </c>
      <c r="E10698" s="333" t="s">
        <v>2173</v>
      </c>
      <c r="F10698" s="333" t="s">
        <v>2173</v>
      </c>
      <c r="G10698" s="333" t="s">
        <v>2173</v>
      </c>
    </row>
    <row r="10699" spans="1:8" ht="30">
      <c r="A10699" s="333">
        <v>43211601</v>
      </c>
      <c r="B10699" s="333" t="s">
        <v>30239</v>
      </c>
      <c r="D10699" s="333" t="s">
        <v>30240</v>
      </c>
      <c r="E10699" s="333" t="s">
        <v>8548</v>
      </c>
      <c r="F10699" s="333" t="s">
        <v>8549</v>
      </c>
      <c r="G10699" s="333" t="s">
        <v>30241</v>
      </c>
    </row>
    <row r="10700" spans="1:8" ht="30">
      <c r="A10700" s="333">
        <v>43211602</v>
      </c>
      <c r="B10700" s="333" t="s">
        <v>30242</v>
      </c>
      <c r="D10700" s="333" t="s">
        <v>30243</v>
      </c>
      <c r="E10700" s="333" t="s">
        <v>8548</v>
      </c>
      <c r="F10700" s="333" t="s">
        <v>8549</v>
      </c>
      <c r="G10700" s="333" t="s">
        <v>30244</v>
      </c>
    </row>
    <row r="10701" spans="1:8" ht="45">
      <c r="A10701" s="333">
        <v>43211603</v>
      </c>
      <c r="B10701" s="333" t="s">
        <v>30245</v>
      </c>
      <c r="D10701" s="333" t="s">
        <v>30246</v>
      </c>
      <c r="E10701" s="333" t="s">
        <v>8548</v>
      </c>
      <c r="F10701" s="333" t="s">
        <v>8549</v>
      </c>
      <c r="G10701" s="333" t="s">
        <v>30245</v>
      </c>
    </row>
    <row r="10702" spans="1:8" ht="30">
      <c r="A10702" s="333">
        <v>43211604</v>
      </c>
      <c r="B10702" s="333" t="s">
        <v>30247</v>
      </c>
      <c r="D10702" s="333" t="s">
        <v>30248</v>
      </c>
      <c r="E10702" s="333" t="s">
        <v>8548</v>
      </c>
      <c r="F10702" s="333" t="s">
        <v>8549</v>
      </c>
      <c r="G10702" s="333" t="s">
        <v>30249</v>
      </c>
    </row>
    <row r="10703" spans="1:8" ht="30">
      <c r="A10703" s="333">
        <v>43211605</v>
      </c>
      <c r="B10703" s="333" t="s">
        <v>30250</v>
      </c>
      <c r="D10703" s="333" t="s">
        <v>30251</v>
      </c>
      <c r="E10703" s="333" t="s">
        <v>8548</v>
      </c>
      <c r="F10703" s="333" t="s">
        <v>8549</v>
      </c>
      <c r="G10703" s="333" t="s">
        <v>30252</v>
      </c>
    </row>
    <row r="10704" spans="1:8" ht="45">
      <c r="A10704" s="333">
        <v>43211606</v>
      </c>
      <c r="B10704" s="333" t="s">
        <v>30253</v>
      </c>
      <c r="D10704" s="333" t="s">
        <v>30254</v>
      </c>
      <c r="E10704" s="333" t="s">
        <v>8548</v>
      </c>
      <c r="F10704" s="333" t="s">
        <v>8549</v>
      </c>
      <c r="G10704" s="333" t="s">
        <v>30255</v>
      </c>
    </row>
    <row r="10705" spans="1:8" ht="60">
      <c r="A10705" s="333">
        <v>43211607</v>
      </c>
      <c r="B10705" s="333" t="s">
        <v>1309</v>
      </c>
      <c r="C10705" s="334" t="s">
        <v>1203</v>
      </c>
      <c r="D10705" s="333" t="s">
        <v>30256</v>
      </c>
      <c r="E10705" s="333" t="s">
        <v>8548</v>
      </c>
      <c r="F10705" s="333" t="s">
        <v>8549</v>
      </c>
      <c r="G10705" s="333" t="s">
        <v>30257</v>
      </c>
      <c r="H10705" s="430">
        <v>2000</v>
      </c>
    </row>
    <row r="10706" spans="1:8" ht="30">
      <c r="A10706" s="333">
        <v>43211608</v>
      </c>
      <c r="B10706" s="333" t="s">
        <v>30258</v>
      </c>
      <c r="D10706" s="333" t="s">
        <v>30259</v>
      </c>
      <c r="E10706" s="333" t="s">
        <v>8548</v>
      </c>
      <c r="F10706" s="333" t="s">
        <v>8549</v>
      </c>
      <c r="G10706" s="333" t="s">
        <v>30260</v>
      </c>
    </row>
    <row r="10707" spans="1:8" ht="45">
      <c r="A10707" s="333">
        <v>43211609</v>
      </c>
      <c r="B10707" s="333" t="s">
        <v>30261</v>
      </c>
      <c r="D10707" s="333" t="s">
        <v>30262</v>
      </c>
      <c r="E10707" s="333" t="s">
        <v>8548</v>
      </c>
      <c r="F10707" s="333" t="s">
        <v>8549</v>
      </c>
      <c r="G10707" s="333" t="s">
        <v>30263</v>
      </c>
    </row>
    <row r="10708" spans="1:8">
      <c r="A10708" s="333">
        <v>43211700</v>
      </c>
      <c r="B10708" s="333" t="s">
        <v>30264</v>
      </c>
      <c r="D10708" s="333" t="s">
        <v>2173</v>
      </c>
      <c r="E10708" s="333" t="s">
        <v>2173</v>
      </c>
      <c r="F10708" s="333" t="s">
        <v>2173</v>
      </c>
      <c r="G10708" s="333" t="s">
        <v>2173</v>
      </c>
    </row>
    <row r="10709" spans="1:8" ht="30">
      <c r="A10709" s="333">
        <v>43211701</v>
      </c>
      <c r="B10709" s="333" t="s">
        <v>30265</v>
      </c>
      <c r="D10709" s="333" t="s">
        <v>30266</v>
      </c>
      <c r="E10709" s="333" t="s">
        <v>8548</v>
      </c>
      <c r="F10709" s="333" t="s">
        <v>8549</v>
      </c>
      <c r="G10709" s="333" t="s">
        <v>30267</v>
      </c>
    </row>
    <row r="10710" spans="1:8" ht="30">
      <c r="A10710" s="333">
        <v>43211702</v>
      </c>
      <c r="B10710" s="333" t="s">
        <v>30268</v>
      </c>
      <c r="D10710" s="333" t="s">
        <v>30269</v>
      </c>
      <c r="E10710" s="333" t="s">
        <v>8548</v>
      </c>
      <c r="F10710" s="333" t="s">
        <v>8549</v>
      </c>
      <c r="G10710" s="333" t="s">
        <v>30270</v>
      </c>
    </row>
    <row r="10711" spans="1:8" ht="30">
      <c r="A10711" s="333">
        <v>43211704</v>
      </c>
      <c r="B10711" s="333" t="s">
        <v>30271</v>
      </c>
      <c r="D10711" s="333" t="s">
        <v>30272</v>
      </c>
      <c r="E10711" s="333" t="s">
        <v>8548</v>
      </c>
      <c r="F10711" s="333" t="s">
        <v>8549</v>
      </c>
      <c r="G10711" s="333" t="s">
        <v>30273</v>
      </c>
    </row>
    <row r="10712" spans="1:8" ht="45">
      <c r="A10712" s="333">
        <v>43211705</v>
      </c>
      <c r="B10712" s="333" t="s">
        <v>30274</v>
      </c>
      <c r="D10712" s="333" t="s">
        <v>30275</v>
      </c>
      <c r="E10712" s="333" t="s">
        <v>8548</v>
      </c>
      <c r="F10712" s="333" t="s">
        <v>8549</v>
      </c>
      <c r="G10712" s="333" t="s">
        <v>30276</v>
      </c>
    </row>
    <row r="10713" spans="1:8" ht="45">
      <c r="A10713" s="333">
        <v>43211706</v>
      </c>
      <c r="B10713" s="333" t="s">
        <v>1314</v>
      </c>
      <c r="C10713" s="334" t="s">
        <v>1203</v>
      </c>
      <c r="D10713" s="333" t="s">
        <v>30277</v>
      </c>
      <c r="E10713" s="333" t="s">
        <v>2512</v>
      </c>
      <c r="F10713" s="333" t="s">
        <v>2513</v>
      </c>
      <c r="G10713" s="333" t="s">
        <v>30278</v>
      </c>
      <c r="H10713" s="430">
        <v>1000</v>
      </c>
    </row>
    <row r="10714" spans="1:8" ht="60">
      <c r="A10714" s="333">
        <v>43211707</v>
      </c>
      <c r="B10714" s="333" t="s">
        <v>30279</v>
      </c>
      <c r="D10714" s="333" t="s">
        <v>30280</v>
      </c>
      <c r="E10714" s="333" t="s">
        <v>8548</v>
      </c>
      <c r="F10714" s="333" t="s">
        <v>8549</v>
      </c>
      <c r="G10714" s="333" t="s">
        <v>30281</v>
      </c>
    </row>
    <row r="10715" spans="1:8" ht="30">
      <c r="A10715" s="333">
        <v>43211708</v>
      </c>
      <c r="B10715" s="333" t="s">
        <v>1313</v>
      </c>
      <c r="C10715" s="334" t="s">
        <v>1203</v>
      </c>
      <c r="D10715" s="333" t="s">
        <v>30282</v>
      </c>
      <c r="E10715" s="333" t="s">
        <v>5331</v>
      </c>
      <c r="F10715" s="333" t="s">
        <v>5332</v>
      </c>
      <c r="G10715" s="333" t="s">
        <v>30283</v>
      </c>
      <c r="H10715" s="430">
        <v>1000</v>
      </c>
    </row>
    <row r="10716" spans="1:8" ht="30">
      <c r="A10716" s="333">
        <v>43211709</v>
      </c>
      <c r="B10716" s="333" t="s">
        <v>30284</v>
      </c>
      <c r="D10716" s="333" t="s">
        <v>30285</v>
      </c>
      <c r="E10716" s="333" t="s">
        <v>8548</v>
      </c>
      <c r="F10716" s="333" t="s">
        <v>8549</v>
      </c>
      <c r="G10716" s="333" t="s">
        <v>30286</v>
      </c>
    </row>
    <row r="10717" spans="1:8" ht="45">
      <c r="A10717" s="333">
        <v>43211710</v>
      </c>
      <c r="B10717" s="333" t="s">
        <v>30287</v>
      </c>
      <c r="D10717" s="333" t="s">
        <v>30288</v>
      </c>
      <c r="E10717" s="333" t="s">
        <v>5331</v>
      </c>
      <c r="F10717" s="333" t="s">
        <v>5332</v>
      </c>
      <c r="G10717" s="333" t="s">
        <v>30289</v>
      </c>
    </row>
    <row r="10718" spans="1:8" ht="30">
      <c r="A10718" s="333">
        <v>43211711</v>
      </c>
      <c r="B10718" s="333" t="s">
        <v>1316</v>
      </c>
      <c r="C10718" s="334" t="s">
        <v>1203</v>
      </c>
      <c r="D10718" s="333" t="s">
        <v>30290</v>
      </c>
      <c r="E10718" s="333" t="s">
        <v>8548</v>
      </c>
      <c r="F10718" s="333" t="s">
        <v>8549</v>
      </c>
      <c r="G10718" s="333" t="s">
        <v>30291</v>
      </c>
      <c r="H10718" s="430">
        <v>4000</v>
      </c>
    </row>
    <row r="10719" spans="1:8" ht="30">
      <c r="A10719" s="333">
        <v>43211712</v>
      </c>
      <c r="B10719" s="333" t="s">
        <v>30292</v>
      </c>
      <c r="D10719" s="333" t="s">
        <v>30293</v>
      </c>
      <c r="E10719" s="333" t="s">
        <v>8548</v>
      </c>
      <c r="F10719" s="333" t="s">
        <v>8549</v>
      </c>
      <c r="G10719" s="333" t="s">
        <v>30294</v>
      </c>
    </row>
    <row r="10720" spans="1:8" ht="30">
      <c r="A10720" s="333">
        <v>43211713</v>
      </c>
      <c r="B10720" s="333" t="s">
        <v>30295</v>
      </c>
      <c r="D10720" s="333" t="s">
        <v>30296</v>
      </c>
      <c r="E10720" s="333" t="s">
        <v>5331</v>
      </c>
      <c r="F10720" s="333" t="s">
        <v>5332</v>
      </c>
      <c r="G10720" s="333" t="s">
        <v>30297</v>
      </c>
    </row>
    <row r="10721" spans="1:7" ht="30">
      <c r="A10721" s="333">
        <v>43211714</v>
      </c>
      <c r="B10721" s="333" t="s">
        <v>30298</v>
      </c>
      <c r="D10721" s="333" t="s">
        <v>30299</v>
      </c>
      <c r="E10721" s="333" t="s">
        <v>8548</v>
      </c>
      <c r="F10721" s="333" t="s">
        <v>8549</v>
      </c>
      <c r="G10721" s="333" t="s">
        <v>30300</v>
      </c>
    </row>
    <row r="10722" spans="1:7" ht="30">
      <c r="A10722" s="333">
        <v>43211714</v>
      </c>
      <c r="B10722" s="333" t="s">
        <v>30298</v>
      </c>
      <c r="D10722" s="333" t="s">
        <v>30299</v>
      </c>
      <c r="E10722" s="333" t="s">
        <v>8548</v>
      </c>
      <c r="F10722" s="333" t="s">
        <v>8549</v>
      </c>
      <c r="G10722" s="333" t="s">
        <v>30300</v>
      </c>
    </row>
    <row r="10723" spans="1:7" ht="30">
      <c r="A10723" s="333">
        <v>43211714</v>
      </c>
      <c r="B10723" s="333" t="s">
        <v>30298</v>
      </c>
      <c r="D10723" s="333" t="s">
        <v>30299</v>
      </c>
      <c r="E10723" s="333" t="s">
        <v>8447</v>
      </c>
      <c r="F10723" s="333" t="s">
        <v>8448</v>
      </c>
      <c r="G10723" s="333" t="s">
        <v>30300</v>
      </c>
    </row>
    <row r="10724" spans="1:7" ht="30">
      <c r="A10724" s="333">
        <v>43211714</v>
      </c>
      <c r="B10724" s="333" t="s">
        <v>30298</v>
      </c>
      <c r="D10724" s="333" t="s">
        <v>30299</v>
      </c>
      <c r="E10724" s="333" t="s">
        <v>8447</v>
      </c>
      <c r="F10724" s="333" t="s">
        <v>8448</v>
      </c>
      <c r="G10724" s="333" t="s">
        <v>30300</v>
      </c>
    </row>
    <row r="10725" spans="1:7" ht="60">
      <c r="A10725" s="333">
        <v>43211715</v>
      </c>
      <c r="B10725" s="333" t="s">
        <v>30301</v>
      </c>
      <c r="D10725" s="333" t="s">
        <v>30302</v>
      </c>
      <c r="E10725" s="333" t="s">
        <v>8548</v>
      </c>
      <c r="F10725" s="333" t="s">
        <v>8549</v>
      </c>
      <c r="G10725" s="333" t="s">
        <v>30303</v>
      </c>
    </row>
    <row r="10726" spans="1:7" ht="45">
      <c r="A10726" s="333">
        <v>43211717</v>
      </c>
      <c r="B10726" s="333" t="s">
        <v>30304</v>
      </c>
      <c r="D10726" s="333" t="s">
        <v>30305</v>
      </c>
      <c r="E10726" s="333" t="s">
        <v>5331</v>
      </c>
      <c r="F10726" s="333" t="s">
        <v>5332</v>
      </c>
      <c r="G10726" s="333" t="s">
        <v>30306</v>
      </c>
    </row>
    <row r="10727" spans="1:7" ht="45">
      <c r="A10727" s="333">
        <v>43211718</v>
      </c>
      <c r="B10727" s="333" t="s">
        <v>30307</v>
      </c>
      <c r="D10727" s="333" t="s">
        <v>30308</v>
      </c>
      <c r="E10727" s="333" t="s">
        <v>5331</v>
      </c>
      <c r="F10727" s="333" t="s">
        <v>5332</v>
      </c>
      <c r="G10727" s="333" t="s">
        <v>30309</v>
      </c>
    </row>
    <row r="10728" spans="1:7" ht="45">
      <c r="A10728" s="333">
        <v>43211719</v>
      </c>
      <c r="B10728" s="333" t="s">
        <v>30310</v>
      </c>
      <c r="D10728" s="333" t="s">
        <v>30311</v>
      </c>
      <c r="E10728" s="333" t="s">
        <v>8548</v>
      </c>
      <c r="F10728" s="333" t="s">
        <v>8549</v>
      </c>
      <c r="G10728" s="333" t="s">
        <v>30312</v>
      </c>
    </row>
    <row r="10729" spans="1:7" ht="45">
      <c r="A10729" s="333">
        <v>43211720</v>
      </c>
      <c r="B10729" s="333" t="s">
        <v>30313</v>
      </c>
      <c r="D10729" s="333" t="s">
        <v>30314</v>
      </c>
      <c r="E10729" s="333" t="s">
        <v>5331</v>
      </c>
      <c r="F10729" s="333" t="s">
        <v>5332</v>
      </c>
      <c r="G10729" s="333" t="s">
        <v>30315</v>
      </c>
    </row>
    <row r="10730" spans="1:7" ht="30">
      <c r="A10730" s="333">
        <v>43211721</v>
      </c>
      <c r="B10730" s="333" t="s">
        <v>30316</v>
      </c>
      <c r="D10730" s="333" t="s">
        <v>30317</v>
      </c>
      <c r="E10730" s="333" t="s">
        <v>8548</v>
      </c>
      <c r="F10730" s="333" t="s">
        <v>8549</v>
      </c>
      <c r="G10730" s="333" t="s">
        <v>30318</v>
      </c>
    </row>
    <row r="10731" spans="1:7">
      <c r="A10731" s="333">
        <v>43211800</v>
      </c>
      <c r="B10731" s="333" t="s">
        <v>30319</v>
      </c>
      <c r="D10731" s="333" t="s">
        <v>2173</v>
      </c>
      <c r="E10731" s="333" t="s">
        <v>2173</v>
      </c>
      <c r="F10731" s="333" t="s">
        <v>2173</v>
      </c>
      <c r="G10731" s="333" t="s">
        <v>2173</v>
      </c>
    </row>
    <row r="10732" spans="1:7" ht="30">
      <c r="A10732" s="333">
        <v>43211801</v>
      </c>
      <c r="B10732" s="333" t="s">
        <v>30320</v>
      </c>
      <c r="D10732" s="333" t="s">
        <v>30321</v>
      </c>
      <c r="E10732" s="333" t="s">
        <v>5331</v>
      </c>
      <c r="F10732" s="333" t="s">
        <v>5332</v>
      </c>
      <c r="G10732" s="333" t="s">
        <v>30322</v>
      </c>
    </row>
    <row r="10733" spans="1:7" ht="30">
      <c r="A10733" s="333">
        <v>43211802</v>
      </c>
      <c r="B10733" s="333" t="s">
        <v>30323</v>
      </c>
      <c r="D10733" s="333" t="s">
        <v>30324</v>
      </c>
      <c r="E10733" s="333" t="s">
        <v>5331</v>
      </c>
      <c r="F10733" s="333" t="s">
        <v>5332</v>
      </c>
      <c r="G10733" s="333" t="s">
        <v>30325</v>
      </c>
    </row>
    <row r="10734" spans="1:7" ht="30">
      <c r="A10734" s="333">
        <v>43211803</v>
      </c>
      <c r="B10734" s="333" t="s">
        <v>30326</v>
      </c>
      <c r="D10734" s="333" t="s">
        <v>30327</v>
      </c>
      <c r="E10734" s="333" t="s">
        <v>5331</v>
      </c>
      <c r="F10734" s="333" t="s">
        <v>5332</v>
      </c>
      <c r="G10734" s="333" t="s">
        <v>30328</v>
      </c>
    </row>
    <row r="10735" spans="1:7" ht="30">
      <c r="A10735" s="333">
        <v>43211804</v>
      </c>
      <c r="B10735" s="333" t="s">
        <v>30329</v>
      </c>
      <c r="D10735" s="333" t="s">
        <v>30330</v>
      </c>
      <c r="E10735" s="333" t="s">
        <v>5331</v>
      </c>
      <c r="F10735" s="333" t="s">
        <v>5332</v>
      </c>
      <c r="G10735" s="333" t="s">
        <v>30331</v>
      </c>
    </row>
    <row r="10736" spans="1:7" ht="30">
      <c r="A10736" s="333">
        <v>43211805</v>
      </c>
      <c r="B10736" s="333" t="s">
        <v>30332</v>
      </c>
      <c r="D10736" s="333" t="s">
        <v>30333</v>
      </c>
      <c r="E10736" s="333" t="s">
        <v>5331</v>
      </c>
      <c r="F10736" s="333" t="s">
        <v>5332</v>
      </c>
      <c r="G10736" s="333" t="s">
        <v>30334</v>
      </c>
    </row>
    <row r="10737" spans="1:8">
      <c r="A10737" s="333">
        <v>43211900</v>
      </c>
      <c r="B10737" s="333" t="s">
        <v>30335</v>
      </c>
      <c r="D10737" s="333" t="s">
        <v>2173</v>
      </c>
      <c r="E10737" s="333" t="s">
        <v>2173</v>
      </c>
      <c r="F10737" s="333" t="s">
        <v>2173</v>
      </c>
      <c r="G10737" s="333" t="s">
        <v>2173</v>
      </c>
    </row>
    <row r="10738" spans="1:8" ht="45">
      <c r="A10738" s="333">
        <v>43211901</v>
      </c>
      <c r="B10738" s="333" t="s">
        <v>30336</v>
      </c>
      <c r="D10738" s="333" t="s">
        <v>30337</v>
      </c>
      <c r="E10738" s="333" t="s">
        <v>8548</v>
      </c>
      <c r="F10738" s="333" t="s">
        <v>8549</v>
      </c>
      <c r="G10738" s="333" t="s">
        <v>30338</v>
      </c>
    </row>
    <row r="10739" spans="1:8" ht="30">
      <c r="A10739" s="333">
        <v>43211902</v>
      </c>
      <c r="B10739" s="333" t="s">
        <v>30339</v>
      </c>
      <c r="D10739" s="333" t="s">
        <v>30340</v>
      </c>
      <c r="E10739" s="333" t="s">
        <v>9303</v>
      </c>
      <c r="F10739" s="333" t="s">
        <v>9304</v>
      </c>
      <c r="G10739" s="333" t="s">
        <v>30341</v>
      </c>
    </row>
    <row r="10740" spans="1:8" ht="45">
      <c r="A10740" s="333">
        <v>43211903</v>
      </c>
      <c r="B10740" s="333" t="s">
        <v>30342</v>
      </c>
      <c r="D10740" s="333" t="s">
        <v>30343</v>
      </c>
      <c r="E10740" s="333" t="s">
        <v>8548</v>
      </c>
      <c r="F10740" s="333" t="s">
        <v>8549</v>
      </c>
      <c r="G10740" s="333" t="s">
        <v>30344</v>
      </c>
    </row>
    <row r="10741" spans="1:8" ht="30">
      <c r="A10741" s="333">
        <v>43211904</v>
      </c>
      <c r="B10741" s="333" t="s">
        <v>30345</v>
      </c>
      <c r="D10741" s="333" t="s">
        <v>30346</v>
      </c>
      <c r="E10741" s="333" t="s">
        <v>5331</v>
      </c>
      <c r="F10741" s="333" t="s">
        <v>5332</v>
      </c>
      <c r="G10741" s="333" t="s">
        <v>30347</v>
      </c>
    </row>
    <row r="10742" spans="1:8" ht="45">
      <c r="A10742" s="333">
        <v>43211905</v>
      </c>
      <c r="B10742" s="333" t="s">
        <v>30348</v>
      </c>
      <c r="D10742" s="333" t="s">
        <v>30349</v>
      </c>
      <c r="E10742" s="333" t="s">
        <v>5331</v>
      </c>
      <c r="F10742" s="333" t="s">
        <v>5332</v>
      </c>
      <c r="G10742" s="333" t="s">
        <v>30350</v>
      </c>
    </row>
    <row r="10743" spans="1:8">
      <c r="A10743" s="333">
        <v>43212000</v>
      </c>
      <c r="B10743" s="333" t="s">
        <v>30351</v>
      </c>
      <c r="D10743" s="333" t="s">
        <v>2173</v>
      </c>
      <c r="E10743" s="333" t="s">
        <v>2173</v>
      </c>
      <c r="F10743" s="333" t="s">
        <v>2173</v>
      </c>
      <c r="G10743" s="333" t="s">
        <v>2173</v>
      </c>
    </row>
    <row r="10744" spans="1:8" ht="45">
      <c r="A10744" s="333">
        <v>43212001</v>
      </c>
      <c r="B10744" s="333" t="s">
        <v>30352</v>
      </c>
      <c r="D10744" s="333" t="s">
        <v>30353</v>
      </c>
      <c r="E10744" s="333" t="s">
        <v>5331</v>
      </c>
      <c r="F10744" s="333" t="s">
        <v>5332</v>
      </c>
      <c r="G10744" s="333" t="s">
        <v>30354</v>
      </c>
    </row>
    <row r="10745" spans="1:8" ht="30">
      <c r="A10745" s="333">
        <v>43212002</v>
      </c>
      <c r="B10745" s="333" t="s">
        <v>30355</v>
      </c>
      <c r="D10745" s="333" t="s">
        <v>30356</v>
      </c>
      <c r="E10745" s="333" t="s">
        <v>5331</v>
      </c>
      <c r="F10745" s="333" t="s">
        <v>5332</v>
      </c>
      <c r="G10745" s="333" t="s">
        <v>30357</v>
      </c>
    </row>
    <row r="10746" spans="1:8">
      <c r="A10746" s="333">
        <v>43212100</v>
      </c>
      <c r="B10746" s="333" t="s">
        <v>30358</v>
      </c>
      <c r="D10746" s="333" t="s">
        <v>2173</v>
      </c>
      <c r="E10746" s="333" t="s">
        <v>2173</v>
      </c>
      <c r="F10746" s="333" t="s">
        <v>2173</v>
      </c>
      <c r="G10746" s="333" t="s">
        <v>2173</v>
      </c>
    </row>
    <row r="10747" spans="1:8" ht="60">
      <c r="A10747" s="333">
        <v>43212101</v>
      </c>
      <c r="B10747" s="333" t="s">
        <v>30359</v>
      </c>
      <c r="D10747" s="333" t="s">
        <v>30360</v>
      </c>
      <c r="E10747" s="333" t="s">
        <v>8548</v>
      </c>
      <c r="F10747" s="333" t="s">
        <v>8549</v>
      </c>
      <c r="G10747" s="333" t="s">
        <v>30361</v>
      </c>
    </row>
    <row r="10748" spans="1:8" ht="45">
      <c r="A10748" s="333">
        <v>43212102</v>
      </c>
      <c r="B10748" s="333" t="s">
        <v>30362</v>
      </c>
      <c r="D10748" s="333" t="s">
        <v>30363</v>
      </c>
      <c r="E10748" s="333" t="s">
        <v>8548</v>
      </c>
      <c r="F10748" s="333" t="s">
        <v>8549</v>
      </c>
      <c r="G10748" s="333" t="s">
        <v>30364</v>
      </c>
    </row>
    <row r="10749" spans="1:8" ht="45">
      <c r="A10749" s="333">
        <v>43212103</v>
      </c>
      <c r="B10749" s="333" t="s">
        <v>30365</v>
      </c>
      <c r="D10749" s="333" t="s">
        <v>30366</v>
      </c>
      <c r="E10749" s="333" t="s">
        <v>8548</v>
      </c>
      <c r="F10749" s="333" t="s">
        <v>8549</v>
      </c>
      <c r="G10749" s="333" t="s">
        <v>30367</v>
      </c>
    </row>
    <row r="10750" spans="1:8" ht="30">
      <c r="A10750" s="333">
        <v>43212104</v>
      </c>
      <c r="B10750" s="333" t="s">
        <v>30368</v>
      </c>
      <c r="D10750" s="333" t="s">
        <v>30369</v>
      </c>
      <c r="E10750" s="333" t="s">
        <v>8548</v>
      </c>
      <c r="F10750" s="333" t="s">
        <v>8549</v>
      </c>
      <c r="G10750" s="333" t="s">
        <v>30370</v>
      </c>
    </row>
    <row r="10751" spans="1:8" ht="30">
      <c r="A10751" s="333">
        <v>43212105</v>
      </c>
      <c r="B10751" s="333" t="s">
        <v>1310</v>
      </c>
      <c r="C10751" s="334" t="s">
        <v>1203</v>
      </c>
      <c r="D10751" s="333" t="s">
        <v>30371</v>
      </c>
      <c r="E10751" s="333" t="s">
        <v>8548</v>
      </c>
      <c r="F10751" s="333" t="s">
        <v>8549</v>
      </c>
      <c r="G10751" s="333" t="s">
        <v>30372</v>
      </c>
      <c r="H10751" s="430">
        <v>14000</v>
      </c>
    </row>
    <row r="10752" spans="1:8" ht="30">
      <c r="A10752" s="333">
        <v>43212105</v>
      </c>
      <c r="B10752" s="333" t="s">
        <v>1310</v>
      </c>
      <c r="C10752" s="334" t="s">
        <v>1203</v>
      </c>
      <c r="D10752" s="333" t="s">
        <v>30371</v>
      </c>
      <c r="E10752" s="333" t="s">
        <v>30227</v>
      </c>
      <c r="F10752" s="333" t="s">
        <v>30228</v>
      </c>
      <c r="G10752" s="333" t="s">
        <v>30372</v>
      </c>
      <c r="H10752" s="430">
        <v>14000</v>
      </c>
    </row>
    <row r="10753" spans="1:7" ht="45">
      <c r="A10753" s="333">
        <v>43212106</v>
      </c>
      <c r="B10753" s="333" t="s">
        <v>30373</v>
      </c>
      <c r="D10753" s="333" t="s">
        <v>30374</v>
      </c>
      <c r="E10753" s="333" t="s">
        <v>8548</v>
      </c>
      <c r="F10753" s="333" t="s">
        <v>8549</v>
      </c>
      <c r="G10753" s="333" t="s">
        <v>30373</v>
      </c>
    </row>
    <row r="10754" spans="1:7">
      <c r="A10754" s="333">
        <v>43212107</v>
      </c>
      <c r="B10754" s="333" t="s">
        <v>30375</v>
      </c>
      <c r="D10754" s="333" t="s">
        <v>30376</v>
      </c>
      <c r="E10754" s="333" t="s">
        <v>8548</v>
      </c>
      <c r="F10754" s="333" t="s">
        <v>8549</v>
      </c>
      <c r="G10754" s="333" t="s">
        <v>30377</v>
      </c>
    </row>
    <row r="10755" spans="1:7" ht="45">
      <c r="A10755" s="333">
        <v>43212108</v>
      </c>
      <c r="B10755" s="333" t="s">
        <v>30378</v>
      </c>
      <c r="D10755" s="333" t="s">
        <v>30379</v>
      </c>
      <c r="E10755" s="333" t="s">
        <v>8548</v>
      </c>
      <c r="F10755" s="333" t="s">
        <v>8549</v>
      </c>
      <c r="G10755" s="333" t="s">
        <v>30380</v>
      </c>
    </row>
    <row r="10756" spans="1:7" ht="30">
      <c r="A10756" s="333">
        <v>43212109</v>
      </c>
      <c r="B10756" s="333" t="s">
        <v>30381</v>
      </c>
      <c r="D10756" s="333" t="s">
        <v>30382</v>
      </c>
      <c r="E10756" s="333" t="s">
        <v>8548</v>
      </c>
      <c r="F10756" s="333" t="s">
        <v>8549</v>
      </c>
      <c r="G10756" s="333" t="s">
        <v>30383</v>
      </c>
    </row>
    <row r="10757" spans="1:7" ht="30">
      <c r="A10757" s="333">
        <v>43212110</v>
      </c>
      <c r="B10757" s="333" t="s">
        <v>30384</v>
      </c>
      <c r="D10757" s="333" t="s">
        <v>30385</v>
      </c>
      <c r="E10757" s="333" t="s">
        <v>8548</v>
      </c>
      <c r="F10757" s="333" t="s">
        <v>8549</v>
      </c>
      <c r="G10757" s="333" t="s">
        <v>30386</v>
      </c>
    </row>
    <row r="10758" spans="1:7" ht="30">
      <c r="A10758" s="333">
        <v>43212110</v>
      </c>
      <c r="B10758" s="333" t="s">
        <v>30384</v>
      </c>
      <c r="D10758" s="333" t="s">
        <v>30385</v>
      </c>
      <c r="E10758" s="333" t="s">
        <v>30227</v>
      </c>
      <c r="F10758" s="333" t="s">
        <v>30228</v>
      </c>
      <c r="G10758" s="333" t="s">
        <v>30386</v>
      </c>
    </row>
    <row r="10759" spans="1:7" ht="30">
      <c r="A10759" s="333">
        <v>43212111</v>
      </c>
      <c r="B10759" s="333" t="s">
        <v>30387</v>
      </c>
      <c r="D10759" s="333" t="s">
        <v>30388</v>
      </c>
      <c r="E10759" s="333" t="s">
        <v>8548</v>
      </c>
      <c r="F10759" s="333" t="s">
        <v>8549</v>
      </c>
      <c r="G10759" s="333" t="s">
        <v>30389</v>
      </c>
    </row>
    <row r="10760" spans="1:7" ht="30">
      <c r="A10760" s="333">
        <v>43212112</v>
      </c>
      <c r="B10760" s="333" t="s">
        <v>30390</v>
      </c>
      <c r="D10760" s="333" t="s">
        <v>30391</v>
      </c>
      <c r="E10760" s="333" t="s">
        <v>8548</v>
      </c>
      <c r="F10760" s="333" t="s">
        <v>8549</v>
      </c>
      <c r="G10760" s="333" t="s">
        <v>30392</v>
      </c>
    </row>
    <row r="10761" spans="1:7">
      <c r="A10761" s="333">
        <v>43212113</v>
      </c>
      <c r="B10761" s="333" t="s">
        <v>30393</v>
      </c>
      <c r="D10761" s="333" t="s">
        <v>30394</v>
      </c>
      <c r="E10761" s="333" t="s">
        <v>8548</v>
      </c>
      <c r="F10761" s="333" t="s">
        <v>8549</v>
      </c>
      <c r="G10761" s="333" t="s">
        <v>30395</v>
      </c>
    </row>
    <row r="10762" spans="1:7" ht="45">
      <c r="A10762" s="333">
        <v>43212114</v>
      </c>
      <c r="B10762" s="333" t="s">
        <v>30396</v>
      </c>
      <c r="D10762" s="333" t="s">
        <v>30397</v>
      </c>
      <c r="E10762" s="333" t="s">
        <v>8548</v>
      </c>
      <c r="F10762" s="333" t="s">
        <v>8549</v>
      </c>
      <c r="G10762" s="333" t="s">
        <v>30396</v>
      </c>
    </row>
    <row r="10763" spans="1:7">
      <c r="A10763" s="333">
        <v>43220000</v>
      </c>
      <c r="B10763" s="333" t="s">
        <v>30398</v>
      </c>
      <c r="D10763" s="333" t="s">
        <v>2173</v>
      </c>
      <c r="E10763" s="333" t="s">
        <v>2173</v>
      </c>
      <c r="F10763" s="333" t="s">
        <v>2173</v>
      </c>
      <c r="G10763" s="333" t="s">
        <v>2173</v>
      </c>
    </row>
    <row r="10764" spans="1:7">
      <c r="A10764" s="333">
        <v>43221500</v>
      </c>
      <c r="B10764" s="333" t="s">
        <v>30399</v>
      </c>
      <c r="D10764" s="333" t="s">
        <v>2173</v>
      </c>
      <c r="E10764" s="333" t="s">
        <v>2173</v>
      </c>
      <c r="F10764" s="333" t="s">
        <v>2173</v>
      </c>
      <c r="G10764" s="333" t="s">
        <v>2173</v>
      </c>
    </row>
    <row r="10765" spans="1:7" ht="30">
      <c r="A10765" s="333">
        <v>43221501</v>
      </c>
      <c r="B10765" s="333" t="s">
        <v>30400</v>
      </c>
      <c r="D10765" s="333" t="s">
        <v>30401</v>
      </c>
      <c r="E10765" s="333" t="s">
        <v>9376</v>
      </c>
      <c r="F10765" s="333" t="s">
        <v>9377</v>
      </c>
      <c r="G10765" s="333" t="s">
        <v>30402</v>
      </c>
    </row>
    <row r="10766" spans="1:7" ht="45">
      <c r="A10766" s="333">
        <v>43221502</v>
      </c>
      <c r="B10766" s="333" t="s">
        <v>30403</v>
      </c>
      <c r="D10766" s="333" t="s">
        <v>30404</v>
      </c>
      <c r="E10766" s="333" t="s">
        <v>9112</v>
      </c>
      <c r="F10766" s="333" t="s">
        <v>9113</v>
      </c>
      <c r="G10766" s="333" t="s">
        <v>30405</v>
      </c>
    </row>
    <row r="10767" spans="1:7">
      <c r="A10767" s="333">
        <v>43221503</v>
      </c>
      <c r="B10767" s="333" t="s">
        <v>30406</v>
      </c>
      <c r="D10767" s="333" t="s">
        <v>30407</v>
      </c>
      <c r="E10767" s="333" t="s">
        <v>5331</v>
      </c>
      <c r="F10767" s="333" t="s">
        <v>5332</v>
      </c>
      <c r="G10767" s="333" t="s">
        <v>30408</v>
      </c>
    </row>
    <row r="10768" spans="1:7" ht="45">
      <c r="A10768" s="333">
        <v>43221504</v>
      </c>
      <c r="B10768" s="333" t="s">
        <v>30409</v>
      </c>
      <c r="D10768" s="333" t="s">
        <v>30410</v>
      </c>
      <c r="E10768" s="333" t="s">
        <v>9112</v>
      </c>
      <c r="F10768" s="333" t="s">
        <v>9113</v>
      </c>
      <c r="G10768" s="333" t="s">
        <v>30411</v>
      </c>
    </row>
    <row r="10769" spans="1:7" ht="30">
      <c r="A10769" s="333">
        <v>43221505</v>
      </c>
      <c r="B10769" s="333" t="s">
        <v>30412</v>
      </c>
      <c r="D10769" s="333" t="s">
        <v>30413</v>
      </c>
      <c r="E10769" s="333" t="s">
        <v>9112</v>
      </c>
      <c r="F10769" s="333" t="s">
        <v>9113</v>
      </c>
      <c r="G10769" s="333" t="s">
        <v>30414</v>
      </c>
    </row>
    <row r="10770" spans="1:7" ht="30">
      <c r="A10770" s="333">
        <v>43221506</v>
      </c>
      <c r="B10770" s="333" t="s">
        <v>30415</v>
      </c>
      <c r="D10770" s="333" t="s">
        <v>30416</v>
      </c>
      <c r="E10770" s="333" t="s">
        <v>9112</v>
      </c>
      <c r="F10770" s="333" t="s">
        <v>9113</v>
      </c>
      <c r="G10770" s="333" t="s">
        <v>30417</v>
      </c>
    </row>
    <row r="10771" spans="1:7" ht="45">
      <c r="A10771" s="333">
        <v>43221507</v>
      </c>
      <c r="B10771" s="333" t="s">
        <v>30418</v>
      </c>
      <c r="D10771" s="333" t="s">
        <v>29859</v>
      </c>
      <c r="E10771" s="333" t="s">
        <v>9112</v>
      </c>
      <c r="F10771" s="333" t="s">
        <v>9113</v>
      </c>
      <c r="G10771" s="333" t="s">
        <v>30419</v>
      </c>
    </row>
    <row r="10772" spans="1:7" ht="30">
      <c r="A10772" s="333">
        <v>43221508</v>
      </c>
      <c r="B10772" s="333" t="s">
        <v>30420</v>
      </c>
      <c r="D10772" s="333" t="s">
        <v>30421</v>
      </c>
      <c r="E10772" s="333" t="s">
        <v>9112</v>
      </c>
      <c r="F10772" s="333" t="s">
        <v>9113</v>
      </c>
      <c r="G10772" s="333" t="s">
        <v>30422</v>
      </c>
    </row>
    <row r="10773" spans="1:7" ht="30">
      <c r="A10773" s="333">
        <v>43221509</v>
      </c>
      <c r="B10773" s="333" t="s">
        <v>30423</v>
      </c>
      <c r="D10773" s="333" t="s">
        <v>30424</v>
      </c>
      <c r="E10773" s="333" t="s">
        <v>9112</v>
      </c>
      <c r="F10773" s="333" t="s">
        <v>9113</v>
      </c>
      <c r="G10773" s="333" t="s">
        <v>30425</v>
      </c>
    </row>
    <row r="10774" spans="1:7" ht="30">
      <c r="A10774" s="333">
        <v>43221510</v>
      </c>
      <c r="B10774" s="333" t="s">
        <v>30426</v>
      </c>
      <c r="D10774" s="333" t="s">
        <v>30427</v>
      </c>
      <c r="E10774" s="333" t="s">
        <v>9112</v>
      </c>
      <c r="F10774" s="333" t="s">
        <v>9113</v>
      </c>
      <c r="G10774" s="333" t="s">
        <v>30428</v>
      </c>
    </row>
    <row r="10775" spans="1:7" ht="30">
      <c r="A10775" s="333">
        <v>43221513</v>
      </c>
      <c r="B10775" s="333" t="s">
        <v>30429</v>
      </c>
      <c r="D10775" s="333" t="s">
        <v>30430</v>
      </c>
      <c r="E10775" s="333" t="s">
        <v>9112</v>
      </c>
      <c r="F10775" s="333" t="s">
        <v>9113</v>
      </c>
      <c r="G10775" s="333" t="s">
        <v>30431</v>
      </c>
    </row>
    <row r="10776" spans="1:7" ht="30">
      <c r="A10776" s="333">
        <v>43221514</v>
      </c>
      <c r="B10776" s="333" t="s">
        <v>30432</v>
      </c>
      <c r="D10776" s="333" t="s">
        <v>30433</v>
      </c>
      <c r="E10776" s="333" t="s">
        <v>9112</v>
      </c>
      <c r="F10776" s="333" t="s">
        <v>9113</v>
      </c>
      <c r="G10776" s="333" t="s">
        <v>30434</v>
      </c>
    </row>
    <row r="10777" spans="1:7" ht="45">
      <c r="A10777" s="333">
        <v>43221515</v>
      </c>
      <c r="B10777" s="333" t="s">
        <v>30435</v>
      </c>
      <c r="D10777" s="333" t="s">
        <v>30436</v>
      </c>
      <c r="E10777" s="333" t="s">
        <v>9112</v>
      </c>
      <c r="F10777" s="333" t="s">
        <v>9113</v>
      </c>
      <c r="G10777" s="333" t="s">
        <v>30437</v>
      </c>
    </row>
    <row r="10778" spans="1:7" ht="45">
      <c r="A10778" s="333">
        <v>43221516</v>
      </c>
      <c r="B10778" s="333" t="s">
        <v>30438</v>
      </c>
      <c r="D10778" s="333" t="s">
        <v>30439</v>
      </c>
      <c r="E10778" s="333" t="s">
        <v>9112</v>
      </c>
      <c r="F10778" s="333" t="s">
        <v>9113</v>
      </c>
      <c r="G10778" s="333" t="s">
        <v>30440</v>
      </c>
    </row>
    <row r="10779" spans="1:7" ht="30">
      <c r="A10779" s="333">
        <v>43221517</v>
      </c>
      <c r="B10779" s="333" t="s">
        <v>30441</v>
      </c>
      <c r="D10779" s="333" t="s">
        <v>30442</v>
      </c>
      <c r="E10779" s="333" t="s">
        <v>9112</v>
      </c>
      <c r="F10779" s="333" t="s">
        <v>9113</v>
      </c>
      <c r="G10779" s="333" t="s">
        <v>30443</v>
      </c>
    </row>
    <row r="10780" spans="1:7">
      <c r="A10780" s="333">
        <v>43221518</v>
      </c>
      <c r="B10780" s="333" t="s">
        <v>30444</v>
      </c>
      <c r="D10780" s="333" t="s">
        <v>30445</v>
      </c>
      <c r="E10780" s="333" t="s">
        <v>9112</v>
      </c>
      <c r="F10780" s="333" t="s">
        <v>9113</v>
      </c>
      <c r="G10780" s="333" t="s">
        <v>30446</v>
      </c>
    </row>
    <row r="10781" spans="1:7" ht="45">
      <c r="A10781" s="333">
        <v>43221519</v>
      </c>
      <c r="B10781" s="333" t="s">
        <v>30447</v>
      </c>
      <c r="D10781" s="333" t="s">
        <v>30448</v>
      </c>
      <c r="E10781" s="333" t="s">
        <v>9112</v>
      </c>
      <c r="F10781" s="333" t="s">
        <v>9113</v>
      </c>
      <c r="G10781" s="333" t="s">
        <v>30449</v>
      </c>
    </row>
    <row r="10782" spans="1:7" ht="30">
      <c r="A10782" s="333">
        <v>43221520</v>
      </c>
      <c r="B10782" s="333" t="s">
        <v>30450</v>
      </c>
      <c r="D10782" s="333" t="s">
        <v>30451</v>
      </c>
      <c r="E10782" s="333" t="s">
        <v>9112</v>
      </c>
      <c r="F10782" s="333" t="s">
        <v>9113</v>
      </c>
      <c r="G10782" s="333" t="s">
        <v>30452</v>
      </c>
    </row>
    <row r="10783" spans="1:7" ht="30">
      <c r="A10783" s="333">
        <v>43221521</v>
      </c>
      <c r="B10783" s="333" t="s">
        <v>30453</v>
      </c>
      <c r="D10783" s="333" t="s">
        <v>30454</v>
      </c>
      <c r="E10783" s="333" t="s">
        <v>9112</v>
      </c>
      <c r="F10783" s="333" t="s">
        <v>9113</v>
      </c>
      <c r="G10783" s="333" t="s">
        <v>30455</v>
      </c>
    </row>
    <row r="10784" spans="1:7" ht="30">
      <c r="A10784" s="333">
        <v>43221522</v>
      </c>
      <c r="B10784" s="333" t="s">
        <v>30456</v>
      </c>
      <c r="D10784" s="333" t="s">
        <v>30457</v>
      </c>
      <c r="E10784" s="333" t="s">
        <v>9112</v>
      </c>
      <c r="F10784" s="333" t="s">
        <v>9113</v>
      </c>
      <c r="G10784" s="333" t="s">
        <v>30458</v>
      </c>
    </row>
    <row r="10785" spans="1:7" ht="30">
      <c r="A10785" s="333">
        <v>43221523</v>
      </c>
      <c r="B10785" s="333" t="s">
        <v>30459</v>
      </c>
      <c r="D10785" s="333" t="s">
        <v>30460</v>
      </c>
      <c r="E10785" s="333" t="s">
        <v>9112</v>
      </c>
      <c r="F10785" s="333" t="s">
        <v>9113</v>
      </c>
      <c r="G10785" s="333" t="s">
        <v>30461</v>
      </c>
    </row>
    <row r="10786" spans="1:7" ht="30">
      <c r="A10786" s="333">
        <v>43221524</v>
      </c>
      <c r="B10786" s="333" t="s">
        <v>30462</v>
      </c>
      <c r="D10786" s="333" t="s">
        <v>30463</v>
      </c>
      <c r="E10786" s="333" t="s">
        <v>9112</v>
      </c>
      <c r="F10786" s="333" t="s">
        <v>9113</v>
      </c>
      <c r="G10786" s="333" t="s">
        <v>30464</v>
      </c>
    </row>
    <row r="10787" spans="1:7" ht="45">
      <c r="A10787" s="333">
        <v>43221525</v>
      </c>
      <c r="B10787" s="333" t="s">
        <v>30465</v>
      </c>
      <c r="D10787" s="333" t="s">
        <v>30466</v>
      </c>
      <c r="E10787" s="333" t="s">
        <v>9112</v>
      </c>
      <c r="F10787" s="333" t="s">
        <v>9113</v>
      </c>
      <c r="G10787" s="333" t="s">
        <v>30467</v>
      </c>
    </row>
    <row r="10788" spans="1:7" ht="60">
      <c r="A10788" s="333">
        <v>43221526</v>
      </c>
      <c r="B10788" s="333" t="s">
        <v>30468</v>
      </c>
      <c r="D10788" s="333" t="s">
        <v>30469</v>
      </c>
      <c r="E10788" s="333" t="s">
        <v>9112</v>
      </c>
      <c r="F10788" s="333" t="s">
        <v>9113</v>
      </c>
      <c r="G10788" s="333" t="s">
        <v>30470</v>
      </c>
    </row>
    <row r="10789" spans="1:7">
      <c r="A10789" s="333">
        <v>43221600</v>
      </c>
      <c r="B10789" s="333" t="s">
        <v>30471</v>
      </c>
      <c r="D10789" s="333" t="s">
        <v>2173</v>
      </c>
      <c r="E10789" s="333" t="s">
        <v>2173</v>
      </c>
      <c r="F10789" s="333" t="s">
        <v>2173</v>
      </c>
      <c r="G10789" s="333" t="s">
        <v>2173</v>
      </c>
    </row>
    <row r="10790" spans="1:7" ht="45">
      <c r="A10790" s="333">
        <v>43221601</v>
      </c>
      <c r="B10790" s="333" t="s">
        <v>30472</v>
      </c>
      <c r="D10790" s="333" t="s">
        <v>30473</v>
      </c>
      <c r="E10790" s="333" t="s">
        <v>9112</v>
      </c>
      <c r="F10790" s="333" t="s">
        <v>9113</v>
      </c>
      <c r="G10790" s="333" t="s">
        <v>30474</v>
      </c>
    </row>
    <row r="10791" spans="1:7" ht="45">
      <c r="A10791" s="333">
        <v>43221602</v>
      </c>
      <c r="B10791" s="333" t="s">
        <v>30475</v>
      </c>
      <c r="D10791" s="333" t="s">
        <v>30476</v>
      </c>
      <c r="E10791" s="333" t="s">
        <v>9112</v>
      </c>
      <c r="F10791" s="333" t="s">
        <v>9113</v>
      </c>
      <c r="G10791" s="333" t="s">
        <v>30477</v>
      </c>
    </row>
    <row r="10792" spans="1:7" ht="45">
      <c r="A10792" s="333">
        <v>43221603</v>
      </c>
      <c r="B10792" s="333" t="s">
        <v>30478</v>
      </c>
      <c r="D10792" s="333" t="s">
        <v>30479</v>
      </c>
      <c r="E10792" s="333" t="s">
        <v>9112</v>
      </c>
      <c r="F10792" s="333" t="s">
        <v>9113</v>
      </c>
      <c r="G10792" s="333" t="s">
        <v>30480</v>
      </c>
    </row>
    <row r="10793" spans="1:7">
      <c r="A10793" s="333">
        <v>43221700</v>
      </c>
      <c r="B10793" s="333" t="s">
        <v>30481</v>
      </c>
      <c r="D10793" s="333" t="s">
        <v>2173</v>
      </c>
      <c r="E10793" s="333" t="s">
        <v>2173</v>
      </c>
      <c r="F10793" s="333" t="s">
        <v>2173</v>
      </c>
      <c r="G10793" s="333" t="s">
        <v>2173</v>
      </c>
    </row>
    <row r="10794" spans="1:7" ht="30">
      <c r="A10794" s="333">
        <v>43221701</v>
      </c>
      <c r="B10794" s="333" t="s">
        <v>30482</v>
      </c>
      <c r="D10794" s="333" t="s">
        <v>30483</v>
      </c>
      <c r="E10794" s="333" t="s">
        <v>9112</v>
      </c>
      <c r="F10794" s="333" t="s">
        <v>9113</v>
      </c>
      <c r="G10794" s="333" t="s">
        <v>30484</v>
      </c>
    </row>
    <row r="10795" spans="1:7" ht="30">
      <c r="A10795" s="333">
        <v>43221702</v>
      </c>
      <c r="B10795" s="333" t="s">
        <v>30485</v>
      </c>
      <c r="D10795" s="333" t="s">
        <v>30486</v>
      </c>
      <c r="E10795" s="333" t="s">
        <v>9112</v>
      </c>
      <c r="F10795" s="333" t="s">
        <v>9113</v>
      </c>
      <c r="G10795" s="333" t="s">
        <v>30487</v>
      </c>
    </row>
    <row r="10796" spans="1:7" ht="30">
      <c r="A10796" s="333">
        <v>43221703</v>
      </c>
      <c r="B10796" s="333" t="s">
        <v>30488</v>
      </c>
      <c r="D10796" s="333" t="s">
        <v>30489</v>
      </c>
      <c r="E10796" s="333" t="s">
        <v>9112</v>
      </c>
      <c r="F10796" s="333" t="s">
        <v>9113</v>
      </c>
      <c r="G10796" s="333" t="s">
        <v>30488</v>
      </c>
    </row>
    <row r="10797" spans="1:7">
      <c r="A10797" s="333">
        <v>43221704</v>
      </c>
      <c r="B10797" s="333" t="s">
        <v>30490</v>
      </c>
      <c r="D10797" s="333" t="s">
        <v>30491</v>
      </c>
      <c r="E10797" s="333" t="s">
        <v>9112</v>
      </c>
      <c r="F10797" s="333" t="s">
        <v>9113</v>
      </c>
      <c r="G10797" s="333" t="s">
        <v>30492</v>
      </c>
    </row>
    <row r="10798" spans="1:7">
      <c r="A10798" s="333">
        <v>43221705</v>
      </c>
      <c r="B10798" s="333" t="s">
        <v>30493</v>
      </c>
      <c r="D10798" s="333" t="s">
        <v>30494</v>
      </c>
      <c r="E10798" s="333" t="s">
        <v>9112</v>
      </c>
      <c r="F10798" s="333" t="s">
        <v>9113</v>
      </c>
      <c r="G10798" s="333" t="s">
        <v>30495</v>
      </c>
    </row>
    <row r="10799" spans="1:7">
      <c r="A10799" s="333">
        <v>43221706</v>
      </c>
      <c r="B10799" s="333" t="s">
        <v>30496</v>
      </c>
      <c r="D10799" s="333" t="s">
        <v>30497</v>
      </c>
      <c r="E10799" s="333" t="s">
        <v>9112</v>
      </c>
      <c r="F10799" s="333" t="s">
        <v>9113</v>
      </c>
      <c r="G10799" s="333" t="s">
        <v>30498</v>
      </c>
    </row>
    <row r="10800" spans="1:7">
      <c r="A10800" s="333">
        <v>43221707</v>
      </c>
      <c r="B10800" s="333" t="s">
        <v>30499</v>
      </c>
      <c r="D10800" s="333" t="s">
        <v>30500</v>
      </c>
      <c r="E10800" s="333" t="s">
        <v>9112</v>
      </c>
      <c r="F10800" s="333" t="s">
        <v>9113</v>
      </c>
      <c r="G10800" s="333" t="s">
        <v>30501</v>
      </c>
    </row>
    <row r="10801" spans="1:7">
      <c r="A10801" s="333">
        <v>43221708</v>
      </c>
      <c r="B10801" s="333" t="s">
        <v>30502</v>
      </c>
      <c r="D10801" s="333" t="s">
        <v>30503</v>
      </c>
      <c r="E10801" s="333" t="s">
        <v>9112</v>
      </c>
      <c r="F10801" s="333" t="s">
        <v>9113</v>
      </c>
      <c r="G10801" s="333" t="s">
        <v>30504</v>
      </c>
    </row>
    <row r="10802" spans="1:7" ht="60">
      <c r="A10802" s="333">
        <v>43221709</v>
      </c>
      <c r="B10802" s="333" t="s">
        <v>30505</v>
      </c>
      <c r="D10802" s="333" t="s">
        <v>30506</v>
      </c>
      <c r="E10802" s="333" t="s">
        <v>9112</v>
      </c>
      <c r="F10802" s="333" t="s">
        <v>9113</v>
      </c>
      <c r="G10802" s="333" t="s">
        <v>30507</v>
      </c>
    </row>
    <row r="10803" spans="1:7">
      <c r="A10803" s="333">
        <v>43221710</v>
      </c>
      <c r="B10803" s="333" t="s">
        <v>30508</v>
      </c>
      <c r="D10803" s="333" t="s">
        <v>30509</v>
      </c>
      <c r="E10803" s="333" t="s">
        <v>9112</v>
      </c>
      <c r="F10803" s="333" t="s">
        <v>9113</v>
      </c>
      <c r="G10803" s="333" t="s">
        <v>30510</v>
      </c>
    </row>
    <row r="10804" spans="1:7">
      <c r="A10804" s="333">
        <v>43221711</v>
      </c>
      <c r="B10804" s="333" t="s">
        <v>30511</v>
      </c>
      <c r="D10804" s="333" t="s">
        <v>30512</v>
      </c>
      <c r="E10804" s="333" t="s">
        <v>9112</v>
      </c>
      <c r="F10804" s="333" t="s">
        <v>9113</v>
      </c>
      <c r="G10804" s="333" t="s">
        <v>30511</v>
      </c>
    </row>
    <row r="10805" spans="1:7" ht="30">
      <c r="A10805" s="333">
        <v>43221712</v>
      </c>
      <c r="B10805" s="333" t="s">
        <v>30513</v>
      </c>
      <c r="D10805" s="333" t="s">
        <v>30514</v>
      </c>
      <c r="E10805" s="333" t="s">
        <v>9112</v>
      </c>
      <c r="F10805" s="333" t="s">
        <v>9113</v>
      </c>
      <c r="G10805" s="333" t="s">
        <v>30515</v>
      </c>
    </row>
    <row r="10806" spans="1:7">
      <c r="A10806" s="333">
        <v>43221713</v>
      </c>
      <c r="B10806" s="333" t="s">
        <v>30516</v>
      </c>
      <c r="D10806" s="333" t="s">
        <v>30517</v>
      </c>
      <c r="E10806" s="333" t="s">
        <v>9112</v>
      </c>
      <c r="F10806" s="333" t="s">
        <v>9113</v>
      </c>
      <c r="G10806" s="333" t="s">
        <v>30518</v>
      </c>
    </row>
    <row r="10807" spans="1:7">
      <c r="A10807" s="333">
        <v>43221714</v>
      </c>
      <c r="B10807" s="333" t="s">
        <v>30519</v>
      </c>
      <c r="D10807" s="333" t="s">
        <v>30520</v>
      </c>
      <c r="E10807" s="333" t="s">
        <v>9112</v>
      </c>
      <c r="F10807" s="333" t="s">
        <v>9113</v>
      </c>
      <c r="G10807" s="333" t="s">
        <v>30521</v>
      </c>
    </row>
    <row r="10808" spans="1:7" ht="45">
      <c r="A10808" s="333">
        <v>43221715</v>
      </c>
      <c r="B10808" s="333" t="s">
        <v>30522</v>
      </c>
      <c r="D10808" s="333" t="s">
        <v>30523</v>
      </c>
      <c r="E10808" s="333" t="s">
        <v>9112</v>
      </c>
      <c r="F10808" s="333" t="s">
        <v>9113</v>
      </c>
      <c r="G10808" s="333" t="s">
        <v>30524</v>
      </c>
    </row>
    <row r="10809" spans="1:7">
      <c r="A10809" s="333">
        <v>43221716</v>
      </c>
      <c r="B10809" s="333" t="s">
        <v>30525</v>
      </c>
      <c r="D10809" s="333" t="s">
        <v>29830</v>
      </c>
      <c r="E10809" s="333" t="s">
        <v>9112</v>
      </c>
      <c r="F10809" s="333" t="s">
        <v>9113</v>
      </c>
      <c r="G10809" s="333" t="s">
        <v>30526</v>
      </c>
    </row>
    <row r="10810" spans="1:7">
      <c r="A10810" s="333">
        <v>43221717</v>
      </c>
      <c r="B10810" s="333" t="s">
        <v>30527</v>
      </c>
      <c r="D10810" s="333" t="s">
        <v>30528</v>
      </c>
      <c r="E10810" s="333" t="s">
        <v>9112</v>
      </c>
      <c r="F10810" s="333" t="s">
        <v>9113</v>
      </c>
      <c r="G10810" s="333" t="s">
        <v>30529</v>
      </c>
    </row>
    <row r="10811" spans="1:7" ht="45">
      <c r="A10811" s="333">
        <v>43221718</v>
      </c>
      <c r="B10811" s="333" t="s">
        <v>30530</v>
      </c>
      <c r="D10811" s="333" t="s">
        <v>30531</v>
      </c>
      <c r="E10811" s="333" t="s">
        <v>9112</v>
      </c>
      <c r="F10811" s="333" t="s">
        <v>9113</v>
      </c>
      <c r="G10811" s="333" t="s">
        <v>30532</v>
      </c>
    </row>
    <row r="10812" spans="1:7" ht="30">
      <c r="A10812" s="333">
        <v>43221719</v>
      </c>
      <c r="B10812" s="333" t="s">
        <v>30533</v>
      </c>
      <c r="D10812" s="333" t="s">
        <v>30534</v>
      </c>
      <c r="E10812" s="333" t="s">
        <v>9112</v>
      </c>
      <c r="F10812" s="333" t="s">
        <v>9113</v>
      </c>
      <c r="G10812" s="333" t="s">
        <v>30535</v>
      </c>
    </row>
    <row r="10813" spans="1:7" ht="30">
      <c r="A10813" s="333">
        <v>43221720</v>
      </c>
      <c r="B10813" s="333" t="s">
        <v>30536</v>
      </c>
      <c r="D10813" s="333" t="s">
        <v>30537</v>
      </c>
      <c r="E10813" s="333" t="s">
        <v>9112</v>
      </c>
      <c r="F10813" s="333" t="s">
        <v>9113</v>
      </c>
      <c r="G10813" s="333" t="s">
        <v>30538</v>
      </c>
    </row>
    <row r="10814" spans="1:7" ht="30">
      <c r="A10814" s="333">
        <v>43221721</v>
      </c>
      <c r="B10814" s="333" t="s">
        <v>30539</v>
      </c>
      <c r="D10814" s="333" t="s">
        <v>30540</v>
      </c>
      <c r="E10814" s="333" t="s">
        <v>9112</v>
      </c>
      <c r="F10814" s="333" t="s">
        <v>9113</v>
      </c>
      <c r="G10814" s="333" t="s">
        <v>30541</v>
      </c>
    </row>
    <row r="10815" spans="1:7">
      <c r="A10815" s="333">
        <v>43221800</v>
      </c>
      <c r="B10815" s="333" t="s">
        <v>30542</v>
      </c>
      <c r="D10815" s="333" t="s">
        <v>2173</v>
      </c>
      <c r="E10815" s="333" t="s">
        <v>2173</v>
      </c>
      <c r="F10815" s="333" t="s">
        <v>2173</v>
      </c>
      <c r="G10815" s="333" t="s">
        <v>2173</v>
      </c>
    </row>
    <row r="10816" spans="1:7" ht="30">
      <c r="A10816" s="333">
        <v>43221801</v>
      </c>
      <c r="B10816" s="333" t="s">
        <v>30543</v>
      </c>
      <c r="D10816" s="333" t="s">
        <v>30544</v>
      </c>
      <c r="E10816" s="333" t="s">
        <v>9112</v>
      </c>
      <c r="F10816" s="333" t="s">
        <v>9113</v>
      </c>
      <c r="G10816" s="333" t="s">
        <v>30545</v>
      </c>
    </row>
    <row r="10817" spans="1:7" ht="30">
      <c r="A10817" s="333">
        <v>43221802</v>
      </c>
      <c r="B10817" s="333" t="s">
        <v>30546</v>
      </c>
      <c r="D10817" s="333" t="s">
        <v>30547</v>
      </c>
      <c r="E10817" s="333" t="s">
        <v>9112</v>
      </c>
      <c r="F10817" s="333" t="s">
        <v>9113</v>
      </c>
      <c r="G10817" s="333" t="s">
        <v>30548</v>
      </c>
    </row>
    <row r="10818" spans="1:7">
      <c r="A10818" s="333">
        <v>43221803</v>
      </c>
      <c r="B10818" s="333" t="s">
        <v>30549</v>
      </c>
      <c r="D10818" s="333" t="s">
        <v>30550</v>
      </c>
      <c r="E10818" s="333" t="s">
        <v>9112</v>
      </c>
      <c r="F10818" s="333" t="s">
        <v>9113</v>
      </c>
      <c r="G10818" s="333" t="s">
        <v>30551</v>
      </c>
    </row>
    <row r="10819" spans="1:7" ht="45">
      <c r="A10819" s="333">
        <v>43221804</v>
      </c>
      <c r="B10819" s="333" t="s">
        <v>30552</v>
      </c>
      <c r="D10819" s="333" t="s">
        <v>30553</v>
      </c>
      <c r="E10819" s="333" t="s">
        <v>9112</v>
      </c>
      <c r="F10819" s="333" t="s">
        <v>9113</v>
      </c>
      <c r="G10819" s="333" t="s">
        <v>30554</v>
      </c>
    </row>
    <row r="10820" spans="1:7" ht="45">
      <c r="A10820" s="333">
        <v>43221805</v>
      </c>
      <c r="B10820" s="333" t="s">
        <v>30555</v>
      </c>
      <c r="D10820" s="333" t="s">
        <v>30556</v>
      </c>
      <c r="E10820" s="333" t="s">
        <v>9112</v>
      </c>
      <c r="F10820" s="333" t="s">
        <v>9113</v>
      </c>
      <c r="G10820" s="333" t="s">
        <v>30557</v>
      </c>
    </row>
    <row r="10821" spans="1:7" ht="30">
      <c r="A10821" s="333">
        <v>43221806</v>
      </c>
      <c r="B10821" s="333" t="s">
        <v>30558</v>
      </c>
      <c r="D10821" s="333" t="s">
        <v>30559</v>
      </c>
      <c r="E10821" s="333" t="s">
        <v>9112</v>
      </c>
      <c r="F10821" s="333" t="s">
        <v>9113</v>
      </c>
      <c r="G10821" s="333" t="s">
        <v>30560</v>
      </c>
    </row>
    <row r="10822" spans="1:7" ht="30">
      <c r="A10822" s="333">
        <v>43221807</v>
      </c>
      <c r="B10822" s="333" t="s">
        <v>30561</v>
      </c>
      <c r="D10822" s="333" t="s">
        <v>30562</v>
      </c>
      <c r="E10822" s="333" t="s">
        <v>9112</v>
      </c>
      <c r="F10822" s="333" t="s">
        <v>9113</v>
      </c>
      <c r="G10822" s="333" t="s">
        <v>30563</v>
      </c>
    </row>
    <row r="10823" spans="1:7" ht="60">
      <c r="A10823" s="333">
        <v>43221808</v>
      </c>
      <c r="B10823" s="333" t="s">
        <v>30564</v>
      </c>
      <c r="D10823" s="333" t="s">
        <v>30565</v>
      </c>
      <c r="E10823" s="333" t="s">
        <v>9112</v>
      </c>
      <c r="F10823" s="333" t="s">
        <v>9113</v>
      </c>
      <c r="G10823" s="333" t="s">
        <v>30566</v>
      </c>
    </row>
    <row r="10824" spans="1:7">
      <c r="A10824" s="333">
        <v>43222500</v>
      </c>
      <c r="B10824" s="333" t="s">
        <v>30567</v>
      </c>
      <c r="D10824" s="333" t="s">
        <v>2173</v>
      </c>
      <c r="E10824" s="333" t="s">
        <v>2173</v>
      </c>
      <c r="F10824" s="333" t="s">
        <v>2173</v>
      </c>
      <c r="G10824" s="333" t="s">
        <v>2173</v>
      </c>
    </row>
    <row r="10825" spans="1:7" ht="30">
      <c r="A10825" s="333">
        <v>43222501</v>
      </c>
      <c r="B10825" s="333" t="s">
        <v>30568</v>
      </c>
      <c r="D10825" s="333" t="s">
        <v>30569</v>
      </c>
      <c r="E10825" s="333" t="s">
        <v>8548</v>
      </c>
      <c r="F10825" s="333" t="s">
        <v>8549</v>
      </c>
      <c r="G10825" s="333" t="s">
        <v>30570</v>
      </c>
    </row>
    <row r="10826" spans="1:7" ht="45">
      <c r="A10826" s="333">
        <v>43222502</v>
      </c>
      <c r="B10826" s="333" t="s">
        <v>30571</v>
      </c>
      <c r="D10826" s="333" t="s">
        <v>30572</v>
      </c>
      <c r="E10826" s="333" t="s">
        <v>9112</v>
      </c>
      <c r="F10826" s="333" t="s">
        <v>9113</v>
      </c>
      <c r="G10826" s="333" t="s">
        <v>30573</v>
      </c>
    </row>
    <row r="10827" spans="1:7" ht="30">
      <c r="A10827" s="333">
        <v>43222503</v>
      </c>
      <c r="B10827" s="333" t="s">
        <v>30574</v>
      </c>
      <c r="D10827" s="333" t="s">
        <v>30575</v>
      </c>
      <c r="E10827" s="333" t="s">
        <v>9112</v>
      </c>
      <c r="F10827" s="333" t="s">
        <v>9113</v>
      </c>
      <c r="G10827" s="333" t="s">
        <v>30576</v>
      </c>
    </row>
    <row r="10828" spans="1:7" ht="30">
      <c r="A10828" s="333">
        <v>43222503</v>
      </c>
      <c r="B10828" s="333" t="s">
        <v>30574</v>
      </c>
      <c r="D10828" s="333" t="s">
        <v>30575</v>
      </c>
      <c r="E10828" s="333" t="s">
        <v>8548</v>
      </c>
      <c r="F10828" s="333" t="s">
        <v>8549</v>
      </c>
      <c r="G10828" s="333" t="s">
        <v>30576</v>
      </c>
    </row>
    <row r="10829" spans="1:7">
      <c r="A10829" s="333">
        <v>43222600</v>
      </c>
      <c r="B10829" s="333" t="s">
        <v>30577</v>
      </c>
      <c r="D10829" s="333" t="s">
        <v>2173</v>
      </c>
      <c r="E10829" s="333" t="s">
        <v>2173</v>
      </c>
      <c r="F10829" s="333" t="s">
        <v>2173</v>
      </c>
      <c r="G10829" s="333" t="s">
        <v>2173</v>
      </c>
    </row>
    <row r="10830" spans="1:7" ht="30">
      <c r="A10830" s="333">
        <v>43222602</v>
      </c>
      <c r="B10830" s="333" t="s">
        <v>30578</v>
      </c>
      <c r="D10830" s="333" t="s">
        <v>30579</v>
      </c>
      <c r="E10830" s="333" t="s">
        <v>9112</v>
      </c>
      <c r="F10830" s="333" t="s">
        <v>9113</v>
      </c>
      <c r="G10830" s="333" t="s">
        <v>30580</v>
      </c>
    </row>
    <row r="10831" spans="1:7" ht="45">
      <c r="A10831" s="333">
        <v>43222604</v>
      </c>
      <c r="B10831" s="333" t="s">
        <v>30581</v>
      </c>
      <c r="D10831" s="333" t="s">
        <v>30582</v>
      </c>
      <c r="E10831" s="333" t="s">
        <v>9112</v>
      </c>
      <c r="F10831" s="333" t="s">
        <v>9113</v>
      </c>
      <c r="G10831" s="333" t="s">
        <v>30583</v>
      </c>
    </row>
    <row r="10832" spans="1:7" ht="30">
      <c r="A10832" s="333">
        <v>43222605</v>
      </c>
      <c r="B10832" s="333" t="s">
        <v>30584</v>
      </c>
      <c r="D10832" s="333" t="s">
        <v>30585</v>
      </c>
      <c r="E10832" s="333" t="s">
        <v>9112</v>
      </c>
      <c r="F10832" s="333" t="s">
        <v>9113</v>
      </c>
      <c r="G10832" s="333" t="s">
        <v>30586</v>
      </c>
    </row>
    <row r="10833" spans="1:8" ht="45">
      <c r="A10833" s="333">
        <v>43222606</v>
      </c>
      <c r="B10833" s="333" t="s">
        <v>30587</v>
      </c>
      <c r="D10833" s="333" t="s">
        <v>30588</v>
      </c>
      <c r="E10833" s="333" t="s">
        <v>9112</v>
      </c>
      <c r="F10833" s="333" t="s">
        <v>9113</v>
      </c>
      <c r="G10833" s="333" t="s">
        <v>30589</v>
      </c>
    </row>
    <row r="10834" spans="1:8" ht="45">
      <c r="A10834" s="333">
        <v>43222607</v>
      </c>
      <c r="B10834" s="333" t="s">
        <v>30590</v>
      </c>
      <c r="D10834" s="333" t="s">
        <v>30591</v>
      </c>
      <c r="E10834" s="333" t="s">
        <v>9112</v>
      </c>
      <c r="F10834" s="333" t="s">
        <v>9113</v>
      </c>
      <c r="G10834" s="333" t="s">
        <v>30592</v>
      </c>
    </row>
    <row r="10835" spans="1:8" ht="45">
      <c r="A10835" s="333">
        <v>43222608</v>
      </c>
      <c r="B10835" s="333" t="s">
        <v>30593</v>
      </c>
      <c r="D10835" s="333" t="s">
        <v>30594</v>
      </c>
      <c r="E10835" s="333" t="s">
        <v>9112</v>
      </c>
      <c r="F10835" s="333" t="s">
        <v>9113</v>
      </c>
      <c r="G10835" s="333" t="s">
        <v>30595</v>
      </c>
    </row>
    <row r="10836" spans="1:8" ht="30">
      <c r="A10836" s="333">
        <v>43222609</v>
      </c>
      <c r="B10836" s="333" t="s">
        <v>1317</v>
      </c>
      <c r="C10836" s="334" t="s">
        <v>1203</v>
      </c>
      <c r="D10836" s="333" t="s">
        <v>30596</v>
      </c>
      <c r="E10836" s="333" t="s">
        <v>8548</v>
      </c>
      <c r="F10836" s="333" t="s">
        <v>8549</v>
      </c>
      <c r="G10836" s="333" t="s">
        <v>30597</v>
      </c>
      <c r="H10836" s="430">
        <v>25000</v>
      </c>
    </row>
    <row r="10837" spans="1:8" ht="45">
      <c r="A10837" s="333">
        <v>43222610</v>
      </c>
      <c r="B10837" s="333" t="s">
        <v>30598</v>
      </c>
      <c r="D10837" s="333" t="s">
        <v>30599</v>
      </c>
      <c r="E10837" s="333" t="s">
        <v>9112</v>
      </c>
      <c r="F10837" s="333" t="s">
        <v>9113</v>
      </c>
      <c r="G10837" s="333" t="s">
        <v>30600</v>
      </c>
    </row>
    <row r="10838" spans="1:8" ht="30">
      <c r="A10838" s="333">
        <v>43222611</v>
      </c>
      <c r="B10838" s="333" t="s">
        <v>30601</v>
      </c>
      <c r="D10838" s="333" t="s">
        <v>30602</v>
      </c>
      <c r="E10838" s="333" t="s">
        <v>9112</v>
      </c>
      <c r="F10838" s="333" t="s">
        <v>9113</v>
      </c>
      <c r="G10838" s="333" t="s">
        <v>30603</v>
      </c>
    </row>
    <row r="10839" spans="1:8" ht="45">
      <c r="A10839" s="333">
        <v>43222612</v>
      </c>
      <c r="B10839" s="333" t="s">
        <v>30604</v>
      </c>
      <c r="D10839" s="333" t="s">
        <v>30605</v>
      </c>
      <c r="E10839" s="333" t="s">
        <v>9112</v>
      </c>
      <c r="F10839" s="333" t="s">
        <v>9113</v>
      </c>
      <c r="G10839" s="333" t="s">
        <v>30606</v>
      </c>
    </row>
    <row r="10840" spans="1:8" ht="30">
      <c r="A10840" s="333">
        <v>43222615</v>
      </c>
      <c r="B10840" s="333" t="s">
        <v>30607</v>
      </c>
      <c r="D10840" s="333" t="s">
        <v>30608</v>
      </c>
      <c r="E10840" s="333" t="s">
        <v>9112</v>
      </c>
      <c r="F10840" s="333" t="s">
        <v>9113</v>
      </c>
      <c r="G10840" s="333" t="s">
        <v>30609</v>
      </c>
    </row>
    <row r="10841" spans="1:8" ht="30">
      <c r="A10841" s="333">
        <v>43222619</v>
      </c>
      <c r="B10841" s="333" t="s">
        <v>30610</v>
      </c>
      <c r="D10841" s="333" t="s">
        <v>30611</v>
      </c>
      <c r="E10841" s="333" t="s">
        <v>8548</v>
      </c>
      <c r="F10841" s="333" t="s">
        <v>8549</v>
      </c>
      <c r="G10841" s="333" t="s">
        <v>30612</v>
      </c>
    </row>
    <row r="10842" spans="1:8" ht="45">
      <c r="A10842" s="333">
        <v>43222620</v>
      </c>
      <c r="B10842" s="333" t="s">
        <v>30613</v>
      </c>
      <c r="D10842" s="333" t="s">
        <v>30614</v>
      </c>
      <c r="E10842" s="333" t="s">
        <v>9112</v>
      </c>
      <c r="F10842" s="333" t="s">
        <v>9113</v>
      </c>
      <c r="G10842" s="333" t="s">
        <v>30615</v>
      </c>
    </row>
    <row r="10843" spans="1:8" ht="45">
      <c r="A10843" s="333">
        <v>43222621</v>
      </c>
      <c r="B10843" s="333" t="s">
        <v>30616</v>
      </c>
      <c r="D10843" s="333" t="s">
        <v>30617</v>
      </c>
      <c r="E10843" s="333" t="s">
        <v>9112</v>
      </c>
      <c r="F10843" s="333" t="s">
        <v>9113</v>
      </c>
      <c r="G10843" s="333" t="s">
        <v>30618</v>
      </c>
    </row>
    <row r="10844" spans="1:8" ht="30">
      <c r="A10844" s="333">
        <v>43222622</v>
      </c>
      <c r="B10844" s="333" t="s">
        <v>30619</v>
      </c>
      <c r="D10844" s="333" t="s">
        <v>30620</v>
      </c>
      <c r="E10844" s="333" t="s">
        <v>9112</v>
      </c>
      <c r="F10844" s="333" t="s">
        <v>9113</v>
      </c>
      <c r="G10844" s="333" t="s">
        <v>30621</v>
      </c>
    </row>
    <row r="10845" spans="1:8" ht="45">
      <c r="A10845" s="333">
        <v>43222623</v>
      </c>
      <c r="B10845" s="333" t="s">
        <v>30622</v>
      </c>
      <c r="D10845" s="333" t="s">
        <v>30623</v>
      </c>
      <c r="E10845" s="333" t="s">
        <v>9112</v>
      </c>
      <c r="F10845" s="333" t="s">
        <v>9113</v>
      </c>
      <c r="G10845" s="333" t="s">
        <v>30624</v>
      </c>
    </row>
    <row r="10846" spans="1:8" ht="60">
      <c r="A10846" s="333">
        <v>43222624</v>
      </c>
      <c r="B10846" s="333" t="s">
        <v>30625</v>
      </c>
      <c r="D10846" s="333" t="s">
        <v>30626</v>
      </c>
      <c r="E10846" s="333" t="s">
        <v>9112</v>
      </c>
      <c r="F10846" s="333" t="s">
        <v>9113</v>
      </c>
      <c r="G10846" s="333" t="s">
        <v>30627</v>
      </c>
    </row>
    <row r="10847" spans="1:8">
      <c r="A10847" s="333">
        <v>43222625</v>
      </c>
      <c r="B10847" s="333" t="s">
        <v>30628</v>
      </c>
      <c r="D10847" s="333" t="s">
        <v>30629</v>
      </c>
      <c r="E10847" s="333" t="s">
        <v>8548</v>
      </c>
      <c r="F10847" s="333" t="s">
        <v>8549</v>
      </c>
      <c r="G10847" s="333" t="s">
        <v>30630</v>
      </c>
    </row>
    <row r="10848" spans="1:8" ht="30">
      <c r="A10848" s="333">
        <v>43222626</v>
      </c>
      <c r="B10848" s="333" t="s">
        <v>30631</v>
      </c>
      <c r="D10848" s="333" t="s">
        <v>30632</v>
      </c>
      <c r="E10848" s="333" t="s">
        <v>8548</v>
      </c>
      <c r="F10848" s="333" t="s">
        <v>8549</v>
      </c>
      <c r="G10848" s="333" t="s">
        <v>30633</v>
      </c>
    </row>
    <row r="10849" spans="1:7" ht="45">
      <c r="A10849" s="333">
        <v>43222627</v>
      </c>
      <c r="B10849" s="333" t="s">
        <v>30634</v>
      </c>
      <c r="D10849" s="333" t="s">
        <v>30635</v>
      </c>
      <c r="E10849" s="333" t="s">
        <v>8548</v>
      </c>
      <c r="F10849" s="333" t="s">
        <v>8549</v>
      </c>
      <c r="G10849" s="333" t="s">
        <v>30636</v>
      </c>
    </row>
    <row r="10850" spans="1:7" ht="30">
      <c r="A10850" s="333">
        <v>43222628</v>
      </c>
      <c r="B10850" s="333" t="s">
        <v>30637</v>
      </c>
      <c r="D10850" s="333" t="s">
        <v>30638</v>
      </c>
      <c r="E10850" s="333" t="s">
        <v>8548</v>
      </c>
      <c r="F10850" s="333" t="s">
        <v>8549</v>
      </c>
      <c r="G10850" s="333" t="s">
        <v>30639</v>
      </c>
    </row>
    <row r="10851" spans="1:7" ht="30">
      <c r="A10851" s="333">
        <v>43222629</v>
      </c>
      <c r="B10851" s="333" t="s">
        <v>30640</v>
      </c>
      <c r="D10851" s="333" t="s">
        <v>30641</v>
      </c>
      <c r="E10851" s="333" t="s">
        <v>8548</v>
      </c>
      <c r="F10851" s="333" t="s">
        <v>8549</v>
      </c>
      <c r="G10851" s="333" t="s">
        <v>30642</v>
      </c>
    </row>
    <row r="10852" spans="1:7" ht="45">
      <c r="A10852" s="333">
        <v>43222630</v>
      </c>
      <c r="B10852" s="333" t="s">
        <v>30643</v>
      </c>
      <c r="D10852" s="333" t="s">
        <v>30644</v>
      </c>
      <c r="E10852" s="333" t="s">
        <v>9112</v>
      </c>
      <c r="F10852" s="333" t="s">
        <v>9113</v>
      </c>
      <c r="G10852" s="333" t="s">
        <v>30645</v>
      </c>
    </row>
    <row r="10853" spans="1:7">
      <c r="A10853" s="333">
        <v>43222631</v>
      </c>
      <c r="B10853" s="333" t="s">
        <v>30646</v>
      </c>
      <c r="D10853" s="333" t="s">
        <v>30647</v>
      </c>
      <c r="E10853" s="333" t="s">
        <v>8548</v>
      </c>
      <c r="F10853" s="333" t="s">
        <v>8549</v>
      </c>
      <c r="G10853" s="333" t="s">
        <v>30648</v>
      </c>
    </row>
    <row r="10854" spans="1:7" ht="45">
      <c r="A10854" s="333">
        <v>43222632</v>
      </c>
      <c r="B10854" s="333" t="s">
        <v>30649</v>
      </c>
      <c r="D10854" s="333" t="s">
        <v>30650</v>
      </c>
      <c r="E10854" s="333" t="s">
        <v>8548</v>
      </c>
      <c r="F10854" s="333" t="s">
        <v>8549</v>
      </c>
      <c r="G10854" s="333" t="s">
        <v>30649</v>
      </c>
    </row>
    <row r="10855" spans="1:7">
      <c r="A10855" s="333">
        <v>43222700</v>
      </c>
      <c r="B10855" s="333" t="s">
        <v>30651</v>
      </c>
      <c r="D10855" s="333" t="s">
        <v>2173</v>
      </c>
      <c r="E10855" s="333" t="s">
        <v>2173</v>
      </c>
      <c r="F10855" s="333" t="s">
        <v>2173</v>
      </c>
      <c r="G10855" s="333" t="s">
        <v>2173</v>
      </c>
    </row>
    <row r="10856" spans="1:7">
      <c r="A10856" s="333">
        <v>43222701</v>
      </c>
      <c r="B10856" s="333" t="s">
        <v>30652</v>
      </c>
      <c r="D10856" s="333" t="s">
        <v>30653</v>
      </c>
      <c r="E10856" s="333" t="s">
        <v>9112</v>
      </c>
      <c r="F10856" s="333" t="s">
        <v>9113</v>
      </c>
      <c r="G10856" s="333" t="s">
        <v>30654</v>
      </c>
    </row>
    <row r="10857" spans="1:7" ht="30">
      <c r="A10857" s="333">
        <v>43222702</v>
      </c>
      <c r="B10857" s="333" t="s">
        <v>30655</v>
      </c>
      <c r="D10857" s="333" t="s">
        <v>30656</v>
      </c>
      <c r="E10857" s="333" t="s">
        <v>9112</v>
      </c>
      <c r="F10857" s="333" t="s">
        <v>9113</v>
      </c>
      <c r="G10857" s="333" t="s">
        <v>30657</v>
      </c>
    </row>
    <row r="10858" spans="1:7" ht="30">
      <c r="A10858" s="333">
        <v>43222703</v>
      </c>
      <c r="B10858" s="333" t="s">
        <v>30658</v>
      </c>
      <c r="D10858" s="333" t="s">
        <v>30659</v>
      </c>
      <c r="E10858" s="333" t="s">
        <v>9112</v>
      </c>
      <c r="F10858" s="333" t="s">
        <v>9113</v>
      </c>
      <c r="G10858" s="333" t="s">
        <v>30660</v>
      </c>
    </row>
    <row r="10859" spans="1:7">
      <c r="A10859" s="333">
        <v>43222800</v>
      </c>
      <c r="B10859" s="333" t="s">
        <v>30661</v>
      </c>
      <c r="D10859" s="333" t="s">
        <v>2173</v>
      </c>
      <c r="E10859" s="333" t="s">
        <v>2173</v>
      </c>
      <c r="F10859" s="333" t="s">
        <v>2173</v>
      </c>
      <c r="G10859" s="333" t="s">
        <v>2173</v>
      </c>
    </row>
    <row r="10860" spans="1:7">
      <c r="A10860" s="333">
        <v>43222801</v>
      </c>
      <c r="B10860" s="333" t="s">
        <v>30662</v>
      </c>
      <c r="D10860" s="333" t="s">
        <v>30663</v>
      </c>
      <c r="E10860" s="333" t="s">
        <v>8548</v>
      </c>
      <c r="F10860" s="333" t="s">
        <v>8549</v>
      </c>
      <c r="G10860" s="333" t="s">
        <v>30664</v>
      </c>
    </row>
    <row r="10861" spans="1:7" ht="45">
      <c r="A10861" s="333">
        <v>43222802</v>
      </c>
      <c r="B10861" s="333" t="s">
        <v>30665</v>
      </c>
      <c r="D10861" s="333" t="s">
        <v>30666</v>
      </c>
      <c r="E10861" s="333" t="s">
        <v>9112</v>
      </c>
      <c r="F10861" s="333" t="s">
        <v>9113</v>
      </c>
      <c r="G10861" s="333" t="s">
        <v>30667</v>
      </c>
    </row>
    <row r="10862" spans="1:7" ht="30">
      <c r="A10862" s="333">
        <v>43222803</v>
      </c>
      <c r="B10862" s="333" t="s">
        <v>30668</v>
      </c>
      <c r="D10862" s="333" t="s">
        <v>30669</v>
      </c>
      <c r="E10862" s="333" t="s">
        <v>9112</v>
      </c>
      <c r="F10862" s="333" t="s">
        <v>9113</v>
      </c>
      <c r="G10862" s="333" t="s">
        <v>30670</v>
      </c>
    </row>
    <row r="10863" spans="1:7" ht="45">
      <c r="A10863" s="333">
        <v>43222805</v>
      </c>
      <c r="B10863" s="333" t="s">
        <v>30671</v>
      </c>
      <c r="D10863" s="333" t="s">
        <v>30672</v>
      </c>
      <c r="E10863" s="333" t="s">
        <v>9112</v>
      </c>
      <c r="F10863" s="333" t="s">
        <v>9113</v>
      </c>
      <c r="G10863" s="333" t="s">
        <v>30673</v>
      </c>
    </row>
    <row r="10864" spans="1:7" ht="45">
      <c r="A10864" s="333">
        <v>43222806</v>
      </c>
      <c r="B10864" s="333" t="s">
        <v>30674</v>
      </c>
      <c r="D10864" s="333" t="s">
        <v>30675</v>
      </c>
      <c r="E10864" s="333" t="s">
        <v>9112</v>
      </c>
      <c r="F10864" s="333" t="s">
        <v>9113</v>
      </c>
      <c r="G10864" s="333" t="s">
        <v>30676</v>
      </c>
    </row>
    <row r="10865" spans="1:7">
      <c r="A10865" s="333">
        <v>43222811</v>
      </c>
      <c r="B10865" s="333" t="s">
        <v>30677</v>
      </c>
      <c r="D10865" s="333" t="s">
        <v>30678</v>
      </c>
      <c r="E10865" s="333" t="s">
        <v>9112</v>
      </c>
      <c r="F10865" s="333" t="s">
        <v>9113</v>
      </c>
      <c r="G10865" s="333" t="s">
        <v>30679</v>
      </c>
    </row>
    <row r="10866" spans="1:7" ht="45">
      <c r="A10866" s="333">
        <v>43222813</v>
      </c>
      <c r="B10866" s="333" t="s">
        <v>30680</v>
      </c>
      <c r="D10866" s="333" t="s">
        <v>30681</v>
      </c>
      <c r="E10866" s="333" t="s">
        <v>9112</v>
      </c>
      <c r="F10866" s="333" t="s">
        <v>9113</v>
      </c>
      <c r="G10866" s="333" t="s">
        <v>30682</v>
      </c>
    </row>
    <row r="10867" spans="1:7">
      <c r="A10867" s="333">
        <v>43222814</v>
      </c>
      <c r="B10867" s="333" t="s">
        <v>30683</v>
      </c>
      <c r="D10867" s="333" t="s">
        <v>30684</v>
      </c>
      <c r="E10867" s="333" t="s">
        <v>9112</v>
      </c>
      <c r="F10867" s="333" t="s">
        <v>9113</v>
      </c>
      <c r="G10867" s="333" t="s">
        <v>30685</v>
      </c>
    </row>
    <row r="10868" spans="1:7" ht="45">
      <c r="A10868" s="333">
        <v>43222815</v>
      </c>
      <c r="B10868" s="333" t="s">
        <v>30686</v>
      </c>
      <c r="D10868" s="333" t="s">
        <v>30687</v>
      </c>
      <c r="E10868" s="333" t="s">
        <v>9112</v>
      </c>
      <c r="F10868" s="333" t="s">
        <v>9113</v>
      </c>
      <c r="G10868" s="333" t="s">
        <v>30688</v>
      </c>
    </row>
    <row r="10869" spans="1:7" ht="60">
      <c r="A10869" s="333">
        <v>43222816</v>
      </c>
      <c r="B10869" s="333" t="s">
        <v>30689</v>
      </c>
      <c r="D10869" s="333" t="s">
        <v>30690</v>
      </c>
      <c r="E10869" s="333" t="s">
        <v>9112</v>
      </c>
      <c r="F10869" s="333" t="s">
        <v>9113</v>
      </c>
      <c r="G10869" s="333" t="s">
        <v>30691</v>
      </c>
    </row>
    <row r="10870" spans="1:7" ht="45">
      <c r="A10870" s="333">
        <v>43222817</v>
      </c>
      <c r="B10870" s="333" t="s">
        <v>30692</v>
      </c>
      <c r="D10870" s="333" t="s">
        <v>30693</v>
      </c>
      <c r="E10870" s="333" t="s">
        <v>9112</v>
      </c>
      <c r="F10870" s="333" t="s">
        <v>9113</v>
      </c>
      <c r="G10870" s="333" t="s">
        <v>30694</v>
      </c>
    </row>
    <row r="10871" spans="1:7" ht="45">
      <c r="A10871" s="333">
        <v>43222818</v>
      </c>
      <c r="B10871" s="333" t="s">
        <v>30695</v>
      </c>
      <c r="D10871" s="333" t="s">
        <v>30696</v>
      </c>
      <c r="E10871" s="333" t="s">
        <v>9112</v>
      </c>
      <c r="F10871" s="333" t="s">
        <v>9113</v>
      </c>
      <c r="G10871" s="333" t="s">
        <v>30697</v>
      </c>
    </row>
    <row r="10872" spans="1:7" ht="45">
      <c r="A10872" s="333">
        <v>43222819</v>
      </c>
      <c r="B10872" s="333" t="s">
        <v>30698</v>
      </c>
      <c r="D10872" s="333" t="s">
        <v>30699</v>
      </c>
      <c r="E10872" s="333" t="s">
        <v>8548</v>
      </c>
      <c r="F10872" s="333" t="s">
        <v>8549</v>
      </c>
      <c r="G10872" s="333" t="s">
        <v>30700</v>
      </c>
    </row>
    <row r="10873" spans="1:7" ht="45">
      <c r="A10873" s="333">
        <v>43222820</v>
      </c>
      <c r="B10873" s="333" t="s">
        <v>30701</v>
      </c>
      <c r="D10873" s="333" t="s">
        <v>30702</v>
      </c>
      <c r="E10873" s="333" t="s">
        <v>9112</v>
      </c>
      <c r="F10873" s="333" t="s">
        <v>9113</v>
      </c>
      <c r="G10873" s="333" t="s">
        <v>30703</v>
      </c>
    </row>
    <row r="10874" spans="1:7" ht="45">
      <c r="A10874" s="333">
        <v>43222821</v>
      </c>
      <c r="B10874" s="333" t="s">
        <v>30704</v>
      </c>
      <c r="D10874" s="333" t="s">
        <v>30705</v>
      </c>
      <c r="E10874" s="333" t="s">
        <v>9112</v>
      </c>
      <c r="F10874" s="333" t="s">
        <v>9113</v>
      </c>
      <c r="G10874" s="333" t="s">
        <v>30706</v>
      </c>
    </row>
    <row r="10875" spans="1:7" ht="45">
      <c r="A10875" s="333">
        <v>43222822</v>
      </c>
      <c r="B10875" s="333" t="s">
        <v>30707</v>
      </c>
      <c r="D10875" s="333" t="s">
        <v>30708</v>
      </c>
      <c r="E10875" s="333" t="s">
        <v>9112</v>
      </c>
      <c r="F10875" s="333" t="s">
        <v>9113</v>
      </c>
      <c r="G10875" s="333" t="s">
        <v>30709</v>
      </c>
    </row>
    <row r="10876" spans="1:7" ht="45">
      <c r="A10876" s="333">
        <v>43222823</v>
      </c>
      <c r="B10876" s="333" t="s">
        <v>30710</v>
      </c>
      <c r="D10876" s="333" t="s">
        <v>30711</v>
      </c>
      <c r="E10876" s="333" t="s">
        <v>9112</v>
      </c>
      <c r="F10876" s="333" t="s">
        <v>9113</v>
      </c>
      <c r="G10876" s="333" t="s">
        <v>30712</v>
      </c>
    </row>
    <row r="10877" spans="1:7" ht="30">
      <c r="A10877" s="333">
        <v>43222824</v>
      </c>
      <c r="B10877" s="333" t="s">
        <v>30713</v>
      </c>
      <c r="D10877" s="333" t="s">
        <v>30714</v>
      </c>
      <c r="E10877" s="333" t="s">
        <v>9112</v>
      </c>
      <c r="F10877" s="333" t="s">
        <v>9113</v>
      </c>
      <c r="G10877" s="333" t="s">
        <v>30715</v>
      </c>
    </row>
    <row r="10878" spans="1:7" ht="30">
      <c r="A10878" s="333">
        <v>43222825</v>
      </c>
      <c r="B10878" s="333" t="s">
        <v>30716</v>
      </c>
      <c r="D10878" s="333" t="s">
        <v>30717</v>
      </c>
      <c r="E10878" s="333" t="s">
        <v>9112</v>
      </c>
      <c r="F10878" s="333" t="s">
        <v>9113</v>
      </c>
      <c r="G10878" s="333" t="s">
        <v>30718</v>
      </c>
    </row>
    <row r="10879" spans="1:7">
      <c r="A10879" s="333">
        <v>43222900</v>
      </c>
      <c r="B10879" s="333" t="s">
        <v>30719</v>
      </c>
      <c r="D10879" s="333" t="s">
        <v>2173</v>
      </c>
      <c r="E10879" s="333" t="s">
        <v>2173</v>
      </c>
      <c r="F10879" s="333" t="s">
        <v>2173</v>
      </c>
      <c r="G10879" s="333" t="s">
        <v>2173</v>
      </c>
    </row>
    <row r="10880" spans="1:7" ht="45">
      <c r="A10880" s="333">
        <v>43222901</v>
      </c>
      <c r="B10880" s="333" t="s">
        <v>30720</v>
      </c>
      <c r="D10880" s="333" t="s">
        <v>30721</v>
      </c>
      <c r="E10880" s="333" t="s">
        <v>9112</v>
      </c>
      <c r="F10880" s="333" t="s">
        <v>9113</v>
      </c>
      <c r="G10880" s="333" t="s">
        <v>30722</v>
      </c>
    </row>
    <row r="10881" spans="1:7">
      <c r="A10881" s="333">
        <v>43222902</v>
      </c>
      <c r="B10881" s="333" t="s">
        <v>30723</v>
      </c>
      <c r="D10881" s="333" t="s">
        <v>30724</v>
      </c>
      <c r="E10881" s="333" t="s">
        <v>9112</v>
      </c>
      <c r="F10881" s="333" t="s">
        <v>9113</v>
      </c>
      <c r="G10881" s="333" t="s">
        <v>30725</v>
      </c>
    </row>
    <row r="10882" spans="1:7">
      <c r="A10882" s="333">
        <v>43223000</v>
      </c>
      <c r="B10882" s="333" t="s">
        <v>30726</v>
      </c>
      <c r="D10882" s="333" t="s">
        <v>2173</v>
      </c>
      <c r="E10882" s="333" t="s">
        <v>2173</v>
      </c>
      <c r="F10882" s="333" t="s">
        <v>2173</v>
      </c>
      <c r="G10882" s="333" t="s">
        <v>2173</v>
      </c>
    </row>
    <row r="10883" spans="1:7">
      <c r="A10883" s="333">
        <v>43223001</v>
      </c>
      <c r="B10883" s="333" t="s">
        <v>30727</v>
      </c>
      <c r="D10883" s="333" t="s">
        <v>30728</v>
      </c>
      <c r="E10883" s="333" t="s">
        <v>9112</v>
      </c>
      <c r="F10883" s="333" t="s">
        <v>9113</v>
      </c>
      <c r="G10883" s="333" t="s">
        <v>30729</v>
      </c>
    </row>
    <row r="10884" spans="1:7">
      <c r="A10884" s="333">
        <v>43223100</v>
      </c>
      <c r="B10884" s="333" t="s">
        <v>30730</v>
      </c>
      <c r="D10884" s="333" t="s">
        <v>2173</v>
      </c>
      <c r="E10884" s="333" t="s">
        <v>2173</v>
      </c>
      <c r="F10884" s="333" t="s">
        <v>2173</v>
      </c>
      <c r="G10884" s="333" t="s">
        <v>2173</v>
      </c>
    </row>
    <row r="10885" spans="1:7" ht="45">
      <c r="A10885" s="333">
        <v>43223101</v>
      </c>
      <c r="B10885" s="333" t="s">
        <v>30731</v>
      </c>
      <c r="D10885" s="333" t="s">
        <v>30732</v>
      </c>
      <c r="E10885" s="333" t="s">
        <v>9112</v>
      </c>
      <c r="F10885" s="333" t="s">
        <v>9113</v>
      </c>
      <c r="G10885" s="333" t="s">
        <v>30733</v>
      </c>
    </row>
    <row r="10886" spans="1:7" ht="60">
      <c r="A10886" s="333">
        <v>43223102</v>
      </c>
      <c r="B10886" s="333" t="s">
        <v>30734</v>
      </c>
      <c r="D10886" s="333" t="s">
        <v>30735</v>
      </c>
      <c r="E10886" s="333" t="s">
        <v>9112</v>
      </c>
      <c r="F10886" s="333" t="s">
        <v>9113</v>
      </c>
      <c r="G10886" s="333" t="s">
        <v>30736</v>
      </c>
    </row>
    <row r="10887" spans="1:7" ht="45">
      <c r="A10887" s="333">
        <v>43223103</v>
      </c>
      <c r="B10887" s="333" t="s">
        <v>30737</v>
      </c>
      <c r="D10887" s="333" t="s">
        <v>30738</v>
      </c>
      <c r="E10887" s="333" t="s">
        <v>9112</v>
      </c>
      <c r="F10887" s="333" t="s">
        <v>9113</v>
      </c>
      <c r="G10887" s="333" t="s">
        <v>30739</v>
      </c>
    </row>
    <row r="10888" spans="1:7" ht="45">
      <c r="A10888" s="333">
        <v>43223104</v>
      </c>
      <c r="B10888" s="333" t="s">
        <v>30740</v>
      </c>
      <c r="D10888" s="333" t="s">
        <v>30741</v>
      </c>
      <c r="E10888" s="333" t="s">
        <v>9112</v>
      </c>
      <c r="F10888" s="333" t="s">
        <v>9113</v>
      </c>
      <c r="G10888" s="333" t="s">
        <v>30742</v>
      </c>
    </row>
    <row r="10889" spans="1:7" ht="45">
      <c r="A10889" s="333">
        <v>43223105</v>
      </c>
      <c r="B10889" s="333" t="s">
        <v>30743</v>
      </c>
      <c r="D10889" s="333" t="s">
        <v>30744</v>
      </c>
      <c r="E10889" s="333" t="s">
        <v>9112</v>
      </c>
      <c r="F10889" s="333" t="s">
        <v>9113</v>
      </c>
      <c r="G10889" s="333" t="s">
        <v>30745</v>
      </c>
    </row>
    <row r="10890" spans="1:7" ht="60">
      <c r="A10890" s="333">
        <v>43223106</v>
      </c>
      <c r="B10890" s="333" t="s">
        <v>30746</v>
      </c>
      <c r="D10890" s="333" t="s">
        <v>30747</v>
      </c>
      <c r="E10890" s="333" t="s">
        <v>9112</v>
      </c>
      <c r="F10890" s="333" t="s">
        <v>9113</v>
      </c>
      <c r="G10890" s="333" t="s">
        <v>30748</v>
      </c>
    </row>
    <row r="10891" spans="1:7" ht="60">
      <c r="A10891" s="333">
        <v>43223107</v>
      </c>
      <c r="B10891" s="333" t="s">
        <v>30749</v>
      </c>
      <c r="D10891" s="333" t="s">
        <v>30750</v>
      </c>
      <c r="E10891" s="333" t="s">
        <v>9112</v>
      </c>
      <c r="F10891" s="333" t="s">
        <v>9113</v>
      </c>
      <c r="G10891" s="333" t="s">
        <v>30751</v>
      </c>
    </row>
    <row r="10892" spans="1:7" ht="30">
      <c r="A10892" s="333">
        <v>43223108</v>
      </c>
      <c r="B10892" s="333" t="s">
        <v>30752</v>
      </c>
      <c r="D10892" s="333" t="s">
        <v>30753</v>
      </c>
      <c r="E10892" s="333" t="s">
        <v>9112</v>
      </c>
      <c r="F10892" s="333" t="s">
        <v>9113</v>
      </c>
      <c r="G10892" s="333" t="s">
        <v>30754</v>
      </c>
    </row>
    <row r="10893" spans="1:7" ht="60">
      <c r="A10893" s="333">
        <v>43223109</v>
      </c>
      <c r="B10893" s="333" t="s">
        <v>30755</v>
      </c>
      <c r="D10893" s="333" t="s">
        <v>30756</v>
      </c>
      <c r="E10893" s="333" t="s">
        <v>9112</v>
      </c>
      <c r="F10893" s="333" t="s">
        <v>9113</v>
      </c>
      <c r="G10893" s="333" t="s">
        <v>30757</v>
      </c>
    </row>
    <row r="10894" spans="1:7" ht="45">
      <c r="A10894" s="333">
        <v>43223110</v>
      </c>
      <c r="B10894" s="333" t="s">
        <v>30758</v>
      </c>
      <c r="D10894" s="333" t="s">
        <v>30759</v>
      </c>
      <c r="E10894" s="333" t="s">
        <v>9112</v>
      </c>
      <c r="F10894" s="333" t="s">
        <v>9113</v>
      </c>
      <c r="G10894" s="333" t="s">
        <v>30760</v>
      </c>
    </row>
    <row r="10895" spans="1:7" ht="45">
      <c r="A10895" s="333">
        <v>43223111</v>
      </c>
      <c r="B10895" s="333" t="s">
        <v>30761</v>
      </c>
      <c r="D10895" s="333" t="s">
        <v>30762</v>
      </c>
      <c r="E10895" s="333" t="s">
        <v>9112</v>
      </c>
      <c r="F10895" s="333" t="s">
        <v>9113</v>
      </c>
      <c r="G10895" s="333" t="s">
        <v>30763</v>
      </c>
    </row>
    <row r="10896" spans="1:7" ht="60">
      <c r="A10896" s="333">
        <v>43223112</v>
      </c>
      <c r="B10896" s="333" t="s">
        <v>30764</v>
      </c>
      <c r="D10896" s="333" t="s">
        <v>30765</v>
      </c>
      <c r="E10896" s="333" t="s">
        <v>9112</v>
      </c>
      <c r="F10896" s="333" t="s">
        <v>9113</v>
      </c>
      <c r="G10896" s="333" t="s">
        <v>30766</v>
      </c>
    </row>
    <row r="10897" spans="1:7" ht="45">
      <c r="A10897" s="333">
        <v>43223113</v>
      </c>
      <c r="B10897" s="333" t="s">
        <v>30767</v>
      </c>
      <c r="D10897" s="333" t="s">
        <v>30768</v>
      </c>
      <c r="E10897" s="333" t="s">
        <v>9112</v>
      </c>
      <c r="F10897" s="333" t="s">
        <v>9113</v>
      </c>
      <c r="G10897" s="333" t="s">
        <v>30769</v>
      </c>
    </row>
    <row r="10898" spans="1:7">
      <c r="A10898" s="333">
        <v>43223200</v>
      </c>
      <c r="B10898" s="333" t="s">
        <v>30770</v>
      </c>
      <c r="D10898" s="333" t="s">
        <v>2173</v>
      </c>
      <c r="E10898" s="333" t="s">
        <v>2173</v>
      </c>
      <c r="F10898" s="333" t="s">
        <v>2173</v>
      </c>
      <c r="G10898" s="333" t="s">
        <v>2173</v>
      </c>
    </row>
    <row r="10899" spans="1:7" ht="60">
      <c r="A10899" s="333">
        <v>43223201</v>
      </c>
      <c r="B10899" s="333" t="s">
        <v>30771</v>
      </c>
      <c r="D10899" s="333" t="s">
        <v>30772</v>
      </c>
      <c r="E10899" s="333" t="s">
        <v>9112</v>
      </c>
      <c r="F10899" s="333" t="s">
        <v>9113</v>
      </c>
      <c r="G10899" s="333" t="s">
        <v>30773</v>
      </c>
    </row>
    <row r="10900" spans="1:7" ht="60">
      <c r="A10900" s="333">
        <v>43223202</v>
      </c>
      <c r="B10900" s="333" t="s">
        <v>30774</v>
      </c>
      <c r="D10900" s="333" t="s">
        <v>30775</v>
      </c>
      <c r="E10900" s="333" t="s">
        <v>9112</v>
      </c>
      <c r="F10900" s="333" t="s">
        <v>9113</v>
      </c>
      <c r="G10900" s="333" t="s">
        <v>30774</v>
      </c>
    </row>
    <row r="10901" spans="1:7" ht="45">
      <c r="A10901" s="333">
        <v>43223203</v>
      </c>
      <c r="B10901" s="333" t="s">
        <v>30776</v>
      </c>
      <c r="D10901" s="333" t="s">
        <v>30777</v>
      </c>
      <c r="E10901" s="333" t="s">
        <v>9112</v>
      </c>
      <c r="F10901" s="333" t="s">
        <v>9113</v>
      </c>
      <c r="G10901" s="333" t="s">
        <v>30778</v>
      </c>
    </row>
    <row r="10902" spans="1:7" ht="30">
      <c r="A10902" s="333">
        <v>43223204</v>
      </c>
      <c r="B10902" s="333" t="s">
        <v>30779</v>
      </c>
      <c r="D10902" s="333" t="s">
        <v>30780</v>
      </c>
      <c r="E10902" s="333" t="s">
        <v>9112</v>
      </c>
      <c r="F10902" s="333" t="s">
        <v>9113</v>
      </c>
      <c r="G10902" s="333" t="s">
        <v>30781</v>
      </c>
    </row>
    <row r="10903" spans="1:7" ht="30">
      <c r="A10903" s="333">
        <v>43223205</v>
      </c>
      <c r="B10903" s="333" t="s">
        <v>30782</v>
      </c>
      <c r="D10903" s="333" t="s">
        <v>30783</v>
      </c>
      <c r="E10903" s="333" t="s">
        <v>9112</v>
      </c>
      <c r="F10903" s="333" t="s">
        <v>9113</v>
      </c>
      <c r="G10903" s="333" t="s">
        <v>30784</v>
      </c>
    </row>
    <row r="10904" spans="1:7">
      <c r="A10904" s="333">
        <v>43223206</v>
      </c>
      <c r="B10904" s="333" t="s">
        <v>30785</v>
      </c>
      <c r="D10904" s="333" t="s">
        <v>30786</v>
      </c>
      <c r="E10904" s="333" t="s">
        <v>9112</v>
      </c>
      <c r="F10904" s="333" t="s">
        <v>9113</v>
      </c>
      <c r="G10904" s="333" t="s">
        <v>30787</v>
      </c>
    </row>
    <row r="10905" spans="1:7" ht="30">
      <c r="A10905" s="333">
        <v>43223207</v>
      </c>
      <c r="B10905" s="333" t="s">
        <v>30788</v>
      </c>
      <c r="D10905" s="333" t="s">
        <v>30789</v>
      </c>
      <c r="E10905" s="333" t="s">
        <v>9112</v>
      </c>
      <c r="F10905" s="333" t="s">
        <v>9113</v>
      </c>
      <c r="G10905" s="333" t="s">
        <v>30790</v>
      </c>
    </row>
    <row r="10906" spans="1:7" ht="45">
      <c r="A10906" s="333">
        <v>43223208</v>
      </c>
      <c r="B10906" s="333" t="s">
        <v>30791</v>
      </c>
      <c r="D10906" s="333" t="s">
        <v>30792</v>
      </c>
      <c r="E10906" s="333" t="s">
        <v>9112</v>
      </c>
      <c r="F10906" s="333" t="s">
        <v>9113</v>
      </c>
      <c r="G10906" s="333" t="s">
        <v>30793</v>
      </c>
    </row>
    <row r="10907" spans="1:7" ht="45">
      <c r="A10907" s="333">
        <v>43223209</v>
      </c>
      <c r="B10907" s="333" t="s">
        <v>30794</v>
      </c>
      <c r="D10907" s="333" t="s">
        <v>30795</v>
      </c>
      <c r="E10907" s="333" t="s">
        <v>9112</v>
      </c>
      <c r="F10907" s="333" t="s">
        <v>9113</v>
      </c>
      <c r="G10907" s="333" t="s">
        <v>30796</v>
      </c>
    </row>
    <row r="10908" spans="1:7" ht="30">
      <c r="A10908" s="333">
        <v>43223210</v>
      </c>
      <c r="B10908" s="333" t="s">
        <v>30797</v>
      </c>
      <c r="D10908" s="333" t="s">
        <v>30798</v>
      </c>
      <c r="E10908" s="333" t="s">
        <v>9112</v>
      </c>
      <c r="F10908" s="333" t="s">
        <v>9113</v>
      </c>
      <c r="G10908" s="333" t="s">
        <v>30799</v>
      </c>
    </row>
    <row r="10909" spans="1:7" ht="45">
      <c r="A10909" s="333">
        <v>43223211</v>
      </c>
      <c r="B10909" s="333" t="s">
        <v>30800</v>
      </c>
      <c r="D10909" s="333" t="s">
        <v>30801</v>
      </c>
      <c r="E10909" s="333" t="s">
        <v>9112</v>
      </c>
      <c r="F10909" s="333" t="s">
        <v>9113</v>
      </c>
      <c r="G10909" s="333" t="s">
        <v>30802</v>
      </c>
    </row>
    <row r="10910" spans="1:7" ht="60">
      <c r="A10910" s="333">
        <v>43223212</v>
      </c>
      <c r="B10910" s="333" t="s">
        <v>30803</v>
      </c>
      <c r="D10910" s="333" t="s">
        <v>30804</v>
      </c>
      <c r="E10910" s="333" t="s">
        <v>9112</v>
      </c>
      <c r="F10910" s="333" t="s">
        <v>9113</v>
      </c>
      <c r="G10910" s="333" t="s">
        <v>30805</v>
      </c>
    </row>
    <row r="10911" spans="1:7">
      <c r="A10911" s="333">
        <v>43230000</v>
      </c>
      <c r="B10911" s="333" t="s">
        <v>30806</v>
      </c>
      <c r="D10911" s="333" t="s">
        <v>2173</v>
      </c>
      <c r="E10911" s="333" t="s">
        <v>2173</v>
      </c>
      <c r="F10911" s="333" t="s">
        <v>2173</v>
      </c>
      <c r="G10911" s="333" t="s">
        <v>2173</v>
      </c>
    </row>
    <row r="10912" spans="1:7">
      <c r="A10912" s="333">
        <v>43231500</v>
      </c>
      <c r="B10912" s="333" t="s">
        <v>30807</v>
      </c>
      <c r="D10912" s="333" t="s">
        <v>2173</v>
      </c>
      <c r="E10912" s="333" t="s">
        <v>2173</v>
      </c>
      <c r="F10912" s="333" t="s">
        <v>2173</v>
      </c>
      <c r="G10912" s="333" t="s">
        <v>2173</v>
      </c>
    </row>
    <row r="10913" spans="1:8" ht="30">
      <c r="A10913" s="333">
        <v>43231501</v>
      </c>
      <c r="B10913" s="333" t="s">
        <v>30808</v>
      </c>
      <c r="D10913" s="333" t="s">
        <v>30809</v>
      </c>
      <c r="E10913" s="333" t="s">
        <v>9376</v>
      </c>
      <c r="F10913" s="333" t="s">
        <v>9377</v>
      </c>
      <c r="G10913" s="333" t="s">
        <v>30810</v>
      </c>
    </row>
    <row r="10914" spans="1:8" ht="60">
      <c r="A10914" s="333">
        <v>43231503</v>
      </c>
      <c r="B10914" s="333" t="s">
        <v>30811</v>
      </c>
      <c r="D10914" s="333" t="s">
        <v>30812</v>
      </c>
      <c r="E10914" s="333" t="s">
        <v>9376</v>
      </c>
      <c r="F10914" s="333" t="s">
        <v>9377</v>
      </c>
      <c r="G10914" s="333" t="s">
        <v>30813</v>
      </c>
    </row>
    <row r="10915" spans="1:8" ht="45">
      <c r="A10915" s="333">
        <v>43231505</v>
      </c>
      <c r="B10915" s="333" t="s">
        <v>1272</v>
      </c>
      <c r="C10915" s="334" t="s">
        <v>1203</v>
      </c>
      <c r="D10915" s="333" t="s">
        <v>30814</v>
      </c>
      <c r="E10915" s="333" t="s">
        <v>9376</v>
      </c>
      <c r="F10915" s="333" t="s">
        <v>9377</v>
      </c>
      <c r="G10915" s="333" t="s">
        <v>30815</v>
      </c>
      <c r="H10915" s="430">
        <v>50000</v>
      </c>
    </row>
    <row r="10916" spans="1:8" ht="45">
      <c r="A10916" s="333">
        <v>43231505</v>
      </c>
      <c r="B10916" s="333" t="s">
        <v>1272</v>
      </c>
      <c r="C10916" s="334" t="s">
        <v>1203</v>
      </c>
      <c r="D10916" s="333" t="s">
        <v>30814</v>
      </c>
      <c r="E10916" s="333" t="s">
        <v>9376</v>
      </c>
      <c r="F10916" s="333" t="s">
        <v>9377</v>
      </c>
      <c r="G10916" s="333" t="s">
        <v>30815</v>
      </c>
      <c r="H10916" s="430">
        <v>50000</v>
      </c>
    </row>
    <row r="10917" spans="1:8" ht="45">
      <c r="A10917" s="333">
        <v>43231505</v>
      </c>
      <c r="B10917" s="333" t="s">
        <v>1272</v>
      </c>
      <c r="C10917" s="334" t="s">
        <v>1203</v>
      </c>
      <c r="D10917" s="333" t="s">
        <v>30814</v>
      </c>
      <c r="E10917" s="333" t="s">
        <v>30816</v>
      </c>
      <c r="F10917" s="333" t="s">
        <v>30817</v>
      </c>
      <c r="G10917" s="333" t="s">
        <v>30815</v>
      </c>
      <c r="H10917" s="430">
        <v>50000</v>
      </c>
    </row>
    <row r="10918" spans="1:8" ht="45">
      <c r="A10918" s="333">
        <v>43231505</v>
      </c>
      <c r="B10918" s="333" t="s">
        <v>1272</v>
      </c>
      <c r="C10918" s="334" t="s">
        <v>1203</v>
      </c>
      <c r="D10918" s="333" t="s">
        <v>30814</v>
      </c>
      <c r="E10918" s="333" t="s">
        <v>30816</v>
      </c>
      <c r="F10918" s="333" t="s">
        <v>30817</v>
      </c>
      <c r="G10918" s="333" t="s">
        <v>30815</v>
      </c>
      <c r="H10918" s="430">
        <v>50000</v>
      </c>
    </row>
    <row r="10919" spans="1:8" ht="30">
      <c r="A10919" s="333">
        <v>43231506</v>
      </c>
      <c r="B10919" s="333" t="s">
        <v>30818</v>
      </c>
      <c r="D10919" s="333" t="s">
        <v>30819</v>
      </c>
      <c r="E10919" s="333" t="s">
        <v>9376</v>
      </c>
      <c r="F10919" s="333" t="s">
        <v>9377</v>
      </c>
      <c r="G10919" s="333" t="s">
        <v>30820</v>
      </c>
    </row>
    <row r="10920" spans="1:8" ht="30">
      <c r="A10920" s="333">
        <v>43231507</v>
      </c>
      <c r="B10920" s="333" t="s">
        <v>1271</v>
      </c>
      <c r="C10920" s="334" t="s">
        <v>1203</v>
      </c>
      <c r="D10920" s="333" t="s">
        <v>30821</v>
      </c>
      <c r="E10920" s="333" t="s">
        <v>9376</v>
      </c>
      <c r="F10920" s="333" t="s">
        <v>9377</v>
      </c>
      <c r="G10920" s="333" t="s">
        <v>30822</v>
      </c>
      <c r="H10920" s="430">
        <v>75000</v>
      </c>
    </row>
    <row r="10921" spans="1:8" ht="45">
      <c r="A10921" s="333">
        <v>43231508</v>
      </c>
      <c r="B10921" s="333" t="s">
        <v>30823</v>
      </c>
      <c r="D10921" s="333" t="s">
        <v>30824</v>
      </c>
      <c r="E10921" s="333" t="s">
        <v>9376</v>
      </c>
      <c r="F10921" s="333" t="s">
        <v>9377</v>
      </c>
      <c r="G10921" s="333" t="s">
        <v>30825</v>
      </c>
    </row>
    <row r="10922" spans="1:8" ht="45">
      <c r="A10922" s="333">
        <v>43231509</v>
      </c>
      <c r="B10922" s="333" t="s">
        <v>30826</v>
      </c>
      <c r="D10922" s="333" t="s">
        <v>30827</v>
      </c>
      <c r="E10922" s="333" t="s">
        <v>9376</v>
      </c>
      <c r="F10922" s="333" t="s">
        <v>9377</v>
      </c>
      <c r="G10922" s="333" t="s">
        <v>30828</v>
      </c>
    </row>
    <row r="10923" spans="1:8" ht="30">
      <c r="A10923" s="333">
        <v>43231510</v>
      </c>
      <c r="B10923" s="333" t="s">
        <v>30829</v>
      </c>
      <c r="D10923" s="333" t="s">
        <v>30830</v>
      </c>
      <c r="E10923" s="333" t="s">
        <v>9376</v>
      </c>
      <c r="F10923" s="333" t="s">
        <v>9377</v>
      </c>
      <c r="G10923" s="333" t="s">
        <v>30831</v>
      </c>
    </row>
    <row r="10924" spans="1:8" ht="60">
      <c r="A10924" s="333">
        <v>43231511</v>
      </c>
      <c r="B10924" s="333" t="s">
        <v>30832</v>
      </c>
      <c r="D10924" s="333" t="s">
        <v>30833</v>
      </c>
      <c r="E10924" s="333" t="s">
        <v>9376</v>
      </c>
      <c r="F10924" s="333" t="s">
        <v>9377</v>
      </c>
      <c r="G10924" s="333" t="s">
        <v>30834</v>
      </c>
    </row>
    <row r="10925" spans="1:8" ht="45">
      <c r="A10925" s="333">
        <v>43231512</v>
      </c>
      <c r="B10925" s="333" t="s">
        <v>30835</v>
      </c>
      <c r="D10925" s="333" t="s">
        <v>30836</v>
      </c>
      <c r="E10925" s="333" t="s">
        <v>9376</v>
      </c>
      <c r="F10925" s="333" t="s">
        <v>9377</v>
      </c>
      <c r="G10925" s="333" t="s">
        <v>30837</v>
      </c>
    </row>
    <row r="10926" spans="1:8" ht="45">
      <c r="A10926" s="333">
        <v>43231512</v>
      </c>
      <c r="B10926" s="333" t="s">
        <v>30835</v>
      </c>
      <c r="D10926" s="333" t="s">
        <v>30836</v>
      </c>
      <c r="E10926" s="333" t="s">
        <v>9376</v>
      </c>
      <c r="F10926" s="333" t="s">
        <v>9377</v>
      </c>
      <c r="G10926" s="333" t="s">
        <v>30837</v>
      </c>
    </row>
    <row r="10927" spans="1:8" ht="45">
      <c r="A10927" s="333">
        <v>43231512</v>
      </c>
      <c r="B10927" s="333" t="s">
        <v>30835</v>
      </c>
      <c r="D10927" s="333" t="s">
        <v>30836</v>
      </c>
      <c r="E10927" s="333" t="s">
        <v>30816</v>
      </c>
      <c r="F10927" s="333" t="s">
        <v>30817</v>
      </c>
      <c r="G10927" s="333" t="s">
        <v>30837</v>
      </c>
    </row>
    <row r="10928" spans="1:8" ht="45">
      <c r="A10928" s="333">
        <v>43231512</v>
      </c>
      <c r="B10928" s="333" t="s">
        <v>30835</v>
      </c>
      <c r="D10928" s="333" t="s">
        <v>30836</v>
      </c>
      <c r="E10928" s="333" t="s">
        <v>30816</v>
      </c>
      <c r="F10928" s="333" t="s">
        <v>30817</v>
      </c>
      <c r="G10928" s="333" t="s">
        <v>30837</v>
      </c>
    </row>
    <row r="10929" spans="1:8" ht="45">
      <c r="A10929" s="333">
        <v>43231513</v>
      </c>
      <c r="B10929" s="333" t="s">
        <v>1301</v>
      </c>
      <c r="C10929" s="334" t="s">
        <v>1203</v>
      </c>
      <c r="D10929" s="333" t="s">
        <v>30838</v>
      </c>
      <c r="E10929" s="333" t="s">
        <v>9376</v>
      </c>
      <c r="F10929" s="333" t="s">
        <v>9377</v>
      </c>
      <c r="G10929" s="333" t="s">
        <v>30839</v>
      </c>
      <c r="H10929" s="430">
        <v>10000</v>
      </c>
    </row>
    <row r="10930" spans="1:8">
      <c r="A10930" s="333">
        <v>43231600</v>
      </c>
      <c r="B10930" s="333" t="s">
        <v>30840</v>
      </c>
      <c r="D10930" s="333" t="s">
        <v>2173</v>
      </c>
      <c r="E10930" s="333" t="s">
        <v>2173</v>
      </c>
      <c r="F10930" s="333" t="s">
        <v>2173</v>
      </c>
      <c r="G10930" s="333" t="s">
        <v>2173</v>
      </c>
    </row>
    <row r="10931" spans="1:8" ht="30">
      <c r="A10931" s="333">
        <v>43231601</v>
      </c>
      <c r="B10931" s="333" t="s">
        <v>30841</v>
      </c>
      <c r="D10931" s="333" t="s">
        <v>30842</v>
      </c>
      <c r="E10931" s="333" t="s">
        <v>9376</v>
      </c>
      <c r="F10931" s="333" t="s">
        <v>9377</v>
      </c>
      <c r="G10931" s="333" t="s">
        <v>30843</v>
      </c>
    </row>
    <row r="10932" spans="1:8" ht="45">
      <c r="A10932" s="333">
        <v>43231602</v>
      </c>
      <c r="B10932" s="333" t="s">
        <v>30844</v>
      </c>
      <c r="D10932" s="333" t="s">
        <v>30845</v>
      </c>
      <c r="E10932" s="333" t="s">
        <v>9376</v>
      </c>
      <c r="F10932" s="333" t="s">
        <v>9377</v>
      </c>
      <c r="G10932" s="333" t="s">
        <v>30846</v>
      </c>
    </row>
    <row r="10933" spans="1:8" ht="45">
      <c r="A10933" s="333">
        <v>43231603</v>
      </c>
      <c r="B10933" s="333" t="s">
        <v>30847</v>
      </c>
      <c r="D10933" s="333" t="s">
        <v>30848</v>
      </c>
      <c r="E10933" s="333" t="s">
        <v>9376</v>
      </c>
      <c r="F10933" s="333" t="s">
        <v>9377</v>
      </c>
      <c r="G10933" s="333" t="s">
        <v>30849</v>
      </c>
    </row>
    <row r="10934" spans="1:8" ht="30">
      <c r="A10934" s="333">
        <v>43231604</v>
      </c>
      <c r="B10934" s="333" t="s">
        <v>30850</v>
      </c>
      <c r="D10934" s="333" t="s">
        <v>30851</v>
      </c>
      <c r="E10934" s="333" t="s">
        <v>9376</v>
      </c>
      <c r="F10934" s="333" t="s">
        <v>9377</v>
      </c>
      <c r="G10934" s="333" t="s">
        <v>30852</v>
      </c>
    </row>
    <row r="10935" spans="1:8" ht="45">
      <c r="A10935" s="333">
        <v>43231605</v>
      </c>
      <c r="B10935" s="333" t="s">
        <v>30853</v>
      </c>
      <c r="D10935" s="333" t="s">
        <v>30854</v>
      </c>
      <c r="E10935" s="333" t="s">
        <v>9376</v>
      </c>
      <c r="F10935" s="333" t="s">
        <v>9377</v>
      </c>
      <c r="G10935" s="333" t="s">
        <v>30855</v>
      </c>
    </row>
    <row r="10936" spans="1:8">
      <c r="A10936" s="333">
        <v>43232000</v>
      </c>
      <c r="B10936" s="333" t="s">
        <v>30856</v>
      </c>
      <c r="D10936" s="333" t="s">
        <v>2173</v>
      </c>
      <c r="E10936" s="333" t="s">
        <v>2173</v>
      </c>
      <c r="F10936" s="333" t="s">
        <v>2173</v>
      </c>
      <c r="G10936" s="333" t="s">
        <v>2173</v>
      </c>
    </row>
    <row r="10937" spans="1:8" ht="30">
      <c r="A10937" s="333">
        <v>43232001</v>
      </c>
      <c r="B10937" s="333" t="s">
        <v>30857</v>
      </c>
      <c r="D10937" s="333" t="s">
        <v>30858</v>
      </c>
      <c r="E10937" s="333" t="s">
        <v>9376</v>
      </c>
      <c r="F10937" s="333" t="s">
        <v>9377</v>
      </c>
      <c r="G10937" s="333" t="s">
        <v>30859</v>
      </c>
    </row>
    <row r="10938" spans="1:8" ht="45">
      <c r="A10938" s="333">
        <v>43232002</v>
      </c>
      <c r="B10938" s="333" t="s">
        <v>30860</v>
      </c>
      <c r="D10938" s="333" t="s">
        <v>30861</v>
      </c>
      <c r="E10938" s="333" t="s">
        <v>9376</v>
      </c>
      <c r="F10938" s="333" t="s">
        <v>9377</v>
      </c>
      <c r="G10938" s="333" t="s">
        <v>30862</v>
      </c>
    </row>
    <row r="10939" spans="1:8">
      <c r="A10939" s="333">
        <v>43232003</v>
      </c>
      <c r="B10939" s="333" t="s">
        <v>30863</v>
      </c>
      <c r="D10939" s="333" t="s">
        <v>30864</v>
      </c>
      <c r="E10939" s="333" t="s">
        <v>9376</v>
      </c>
      <c r="F10939" s="333" t="s">
        <v>9377</v>
      </c>
      <c r="G10939" s="333" t="s">
        <v>30865</v>
      </c>
    </row>
    <row r="10940" spans="1:8" ht="30">
      <c r="A10940" s="333">
        <v>43232004</v>
      </c>
      <c r="B10940" s="333" t="s">
        <v>30866</v>
      </c>
      <c r="D10940" s="333" t="s">
        <v>30867</v>
      </c>
      <c r="E10940" s="333" t="s">
        <v>9376</v>
      </c>
      <c r="F10940" s="333" t="s">
        <v>9377</v>
      </c>
      <c r="G10940" s="333" t="s">
        <v>30868</v>
      </c>
    </row>
    <row r="10941" spans="1:8">
      <c r="A10941" s="333">
        <v>43232005</v>
      </c>
      <c r="B10941" s="333" t="s">
        <v>30869</v>
      </c>
      <c r="D10941" s="333" t="s">
        <v>30870</v>
      </c>
      <c r="E10941" s="333" t="s">
        <v>9376</v>
      </c>
      <c r="F10941" s="333" t="s">
        <v>9377</v>
      </c>
      <c r="G10941" s="333" t="s">
        <v>30871</v>
      </c>
    </row>
    <row r="10942" spans="1:8">
      <c r="A10942" s="333">
        <v>43232100</v>
      </c>
      <c r="B10942" s="333" t="s">
        <v>30872</v>
      </c>
      <c r="D10942" s="333" t="s">
        <v>2173</v>
      </c>
      <c r="E10942" s="333" t="s">
        <v>2173</v>
      </c>
      <c r="F10942" s="333" t="s">
        <v>2173</v>
      </c>
      <c r="G10942" s="333" t="s">
        <v>2173</v>
      </c>
    </row>
    <row r="10943" spans="1:8">
      <c r="A10943" s="333">
        <v>43232101</v>
      </c>
      <c r="B10943" s="333" t="s">
        <v>30873</v>
      </c>
      <c r="D10943" s="333" t="s">
        <v>30874</v>
      </c>
      <c r="E10943" s="333" t="s">
        <v>9376</v>
      </c>
      <c r="F10943" s="333" t="s">
        <v>9377</v>
      </c>
      <c r="G10943" s="333" t="s">
        <v>30875</v>
      </c>
    </row>
    <row r="10944" spans="1:8" ht="30">
      <c r="A10944" s="333">
        <v>43232102</v>
      </c>
      <c r="B10944" s="333" t="s">
        <v>30876</v>
      </c>
      <c r="D10944" s="333" t="s">
        <v>30877</v>
      </c>
      <c r="E10944" s="333" t="s">
        <v>9376</v>
      </c>
      <c r="F10944" s="333" t="s">
        <v>9377</v>
      </c>
      <c r="G10944" s="333" t="s">
        <v>30878</v>
      </c>
    </row>
    <row r="10945" spans="1:7" ht="30">
      <c r="A10945" s="333">
        <v>43232103</v>
      </c>
      <c r="B10945" s="333" t="s">
        <v>30879</v>
      </c>
      <c r="D10945" s="333" t="s">
        <v>30880</v>
      </c>
      <c r="E10945" s="333" t="s">
        <v>9376</v>
      </c>
      <c r="F10945" s="333" t="s">
        <v>9377</v>
      </c>
      <c r="G10945" s="333" t="s">
        <v>30881</v>
      </c>
    </row>
    <row r="10946" spans="1:7" ht="30">
      <c r="A10946" s="333">
        <v>43232104</v>
      </c>
      <c r="B10946" s="333" t="s">
        <v>30882</v>
      </c>
      <c r="D10946" s="333" t="s">
        <v>30883</v>
      </c>
      <c r="E10946" s="333" t="s">
        <v>9376</v>
      </c>
      <c r="F10946" s="333" t="s">
        <v>9377</v>
      </c>
      <c r="G10946" s="333" t="s">
        <v>30884</v>
      </c>
    </row>
    <row r="10947" spans="1:7">
      <c r="A10947" s="333">
        <v>43232105</v>
      </c>
      <c r="B10947" s="333" t="s">
        <v>30885</v>
      </c>
      <c r="D10947" s="333" t="s">
        <v>30886</v>
      </c>
      <c r="E10947" s="333" t="s">
        <v>9376</v>
      </c>
      <c r="F10947" s="333" t="s">
        <v>9377</v>
      </c>
      <c r="G10947" s="333" t="s">
        <v>30887</v>
      </c>
    </row>
    <row r="10948" spans="1:7" ht="30">
      <c r="A10948" s="333">
        <v>43232106</v>
      </c>
      <c r="B10948" s="333" t="s">
        <v>30888</v>
      </c>
      <c r="D10948" s="333" t="s">
        <v>30889</v>
      </c>
      <c r="E10948" s="333" t="s">
        <v>9376</v>
      </c>
      <c r="F10948" s="333" t="s">
        <v>9377</v>
      </c>
      <c r="G10948" s="333" t="s">
        <v>30890</v>
      </c>
    </row>
    <row r="10949" spans="1:7" ht="30">
      <c r="A10949" s="333">
        <v>43232107</v>
      </c>
      <c r="B10949" s="333" t="s">
        <v>30891</v>
      </c>
      <c r="D10949" s="333" t="s">
        <v>30892</v>
      </c>
      <c r="E10949" s="333" t="s">
        <v>9376</v>
      </c>
      <c r="F10949" s="333" t="s">
        <v>9377</v>
      </c>
      <c r="G10949" s="333" t="s">
        <v>30893</v>
      </c>
    </row>
    <row r="10950" spans="1:7" ht="45">
      <c r="A10950" s="333">
        <v>43232108</v>
      </c>
      <c r="B10950" s="333" t="s">
        <v>30894</v>
      </c>
      <c r="D10950" s="333" t="s">
        <v>30895</v>
      </c>
      <c r="E10950" s="333" t="s">
        <v>9376</v>
      </c>
      <c r="F10950" s="333" t="s">
        <v>9377</v>
      </c>
      <c r="G10950" s="333" t="s">
        <v>30896</v>
      </c>
    </row>
    <row r="10951" spans="1:7" ht="30">
      <c r="A10951" s="333">
        <v>43232110</v>
      </c>
      <c r="B10951" s="333" t="s">
        <v>30897</v>
      </c>
      <c r="D10951" s="333" t="s">
        <v>30898</v>
      </c>
      <c r="E10951" s="333" t="s">
        <v>9376</v>
      </c>
      <c r="F10951" s="333" t="s">
        <v>9377</v>
      </c>
      <c r="G10951" s="333" t="s">
        <v>30899</v>
      </c>
    </row>
    <row r="10952" spans="1:7" ht="60">
      <c r="A10952" s="333">
        <v>43232111</v>
      </c>
      <c r="B10952" s="333" t="s">
        <v>30900</v>
      </c>
      <c r="D10952" s="333" t="s">
        <v>30901</v>
      </c>
      <c r="E10952" s="333" t="s">
        <v>9376</v>
      </c>
      <c r="F10952" s="333" t="s">
        <v>9377</v>
      </c>
      <c r="G10952" s="333" t="s">
        <v>30902</v>
      </c>
    </row>
    <row r="10953" spans="1:7" ht="45">
      <c r="A10953" s="333">
        <v>43232112</v>
      </c>
      <c r="B10953" s="333" t="s">
        <v>30903</v>
      </c>
      <c r="D10953" s="333" t="s">
        <v>30904</v>
      </c>
      <c r="E10953" s="333" t="s">
        <v>9376</v>
      </c>
      <c r="F10953" s="333" t="s">
        <v>9377</v>
      </c>
      <c r="G10953" s="333" t="s">
        <v>30905</v>
      </c>
    </row>
    <row r="10954" spans="1:7">
      <c r="A10954" s="333">
        <v>43232200</v>
      </c>
      <c r="B10954" s="333" t="s">
        <v>30906</v>
      </c>
      <c r="D10954" s="333" t="s">
        <v>2173</v>
      </c>
      <c r="E10954" s="333" t="s">
        <v>2173</v>
      </c>
      <c r="F10954" s="333" t="s">
        <v>2173</v>
      </c>
      <c r="G10954" s="333" t="s">
        <v>2173</v>
      </c>
    </row>
    <row r="10955" spans="1:7" ht="45">
      <c r="A10955" s="333">
        <v>43232201</v>
      </c>
      <c r="B10955" s="333" t="s">
        <v>30907</v>
      </c>
      <c r="D10955" s="333" t="s">
        <v>30908</v>
      </c>
      <c r="E10955" s="333" t="s">
        <v>9376</v>
      </c>
      <c r="F10955" s="333" t="s">
        <v>9377</v>
      </c>
      <c r="G10955" s="333" t="s">
        <v>30909</v>
      </c>
    </row>
    <row r="10956" spans="1:7" ht="45">
      <c r="A10956" s="333">
        <v>43232202</v>
      </c>
      <c r="B10956" s="333" t="s">
        <v>30910</v>
      </c>
      <c r="D10956" s="333" t="s">
        <v>30911</v>
      </c>
      <c r="E10956" s="333" t="s">
        <v>9376</v>
      </c>
      <c r="F10956" s="333" t="s">
        <v>9377</v>
      </c>
      <c r="G10956" s="333" t="s">
        <v>30912</v>
      </c>
    </row>
    <row r="10957" spans="1:7" ht="30">
      <c r="A10957" s="333">
        <v>43232203</v>
      </c>
      <c r="B10957" s="333" t="s">
        <v>30913</v>
      </c>
      <c r="D10957" s="333" t="s">
        <v>30914</v>
      </c>
      <c r="E10957" s="333" t="s">
        <v>9376</v>
      </c>
      <c r="F10957" s="333" t="s">
        <v>9377</v>
      </c>
      <c r="G10957" s="333" t="s">
        <v>30915</v>
      </c>
    </row>
    <row r="10958" spans="1:7">
      <c r="A10958" s="333">
        <v>43232300</v>
      </c>
      <c r="B10958" s="333" t="s">
        <v>30916</v>
      </c>
      <c r="D10958" s="333" t="s">
        <v>2173</v>
      </c>
      <c r="E10958" s="333" t="s">
        <v>2173</v>
      </c>
      <c r="F10958" s="333" t="s">
        <v>2173</v>
      </c>
      <c r="G10958" s="333" t="s">
        <v>2173</v>
      </c>
    </row>
    <row r="10959" spans="1:7" ht="60">
      <c r="A10959" s="333">
        <v>43232301</v>
      </c>
      <c r="B10959" s="333" t="s">
        <v>30917</v>
      </c>
      <c r="D10959" s="333" t="s">
        <v>30918</v>
      </c>
      <c r="E10959" s="333" t="s">
        <v>9376</v>
      </c>
      <c r="F10959" s="333" t="s">
        <v>9377</v>
      </c>
      <c r="G10959" s="333" t="s">
        <v>30919</v>
      </c>
    </row>
    <row r="10960" spans="1:7" ht="60">
      <c r="A10960" s="333">
        <v>43232302</v>
      </c>
      <c r="B10960" s="333" t="s">
        <v>30920</v>
      </c>
      <c r="D10960" s="333" t="s">
        <v>30921</v>
      </c>
      <c r="E10960" s="333" t="s">
        <v>9376</v>
      </c>
      <c r="F10960" s="333" t="s">
        <v>9377</v>
      </c>
      <c r="G10960" s="333" t="s">
        <v>30922</v>
      </c>
    </row>
    <row r="10961" spans="1:8" ht="45">
      <c r="A10961" s="333">
        <v>43232303</v>
      </c>
      <c r="B10961" s="333" t="s">
        <v>30923</v>
      </c>
      <c r="D10961" s="333" t="s">
        <v>30924</v>
      </c>
      <c r="E10961" s="333" t="s">
        <v>9376</v>
      </c>
      <c r="F10961" s="333" t="s">
        <v>9377</v>
      </c>
      <c r="G10961" s="333" t="s">
        <v>30925</v>
      </c>
    </row>
    <row r="10962" spans="1:8" ht="30">
      <c r="A10962" s="333">
        <v>43232304</v>
      </c>
      <c r="B10962" s="333" t="s">
        <v>1273</v>
      </c>
      <c r="C10962" s="334" t="s">
        <v>1203</v>
      </c>
      <c r="D10962" s="333" t="s">
        <v>30926</v>
      </c>
      <c r="E10962" s="333" t="s">
        <v>9376</v>
      </c>
      <c r="F10962" s="333" t="s">
        <v>9377</v>
      </c>
      <c r="G10962" s="333" t="s">
        <v>30927</v>
      </c>
      <c r="H10962" s="430">
        <v>390089.36</v>
      </c>
    </row>
    <row r="10963" spans="1:8" ht="45">
      <c r="A10963" s="333">
        <v>43232305</v>
      </c>
      <c r="B10963" s="333" t="s">
        <v>30928</v>
      </c>
      <c r="D10963" s="333" t="s">
        <v>30929</v>
      </c>
      <c r="E10963" s="333" t="s">
        <v>9376</v>
      </c>
      <c r="F10963" s="333" t="s">
        <v>9377</v>
      </c>
      <c r="G10963" s="333" t="s">
        <v>30930</v>
      </c>
    </row>
    <row r="10964" spans="1:8" ht="45">
      <c r="A10964" s="333">
        <v>43232306</v>
      </c>
      <c r="B10964" s="333" t="s">
        <v>30931</v>
      </c>
      <c r="D10964" s="333" t="s">
        <v>30932</v>
      </c>
      <c r="E10964" s="333" t="s">
        <v>9376</v>
      </c>
      <c r="F10964" s="333" t="s">
        <v>9377</v>
      </c>
      <c r="G10964" s="333" t="s">
        <v>30933</v>
      </c>
    </row>
    <row r="10965" spans="1:8" ht="45">
      <c r="A10965" s="333">
        <v>43232307</v>
      </c>
      <c r="B10965" s="333" t="s">
        <v>30934</v>
      </c>
      <c r="D10965" s="333" t="s">
        <v>30935</v>
      </c>
      <c r="E10965" s="333" t="s">
        <v>9376</v>
      </c>
      <c r="F10965" s="333" t="s">
        <v>9377</v>
      </c>
      <c r="G10965" s="333" t="s">
        <v>30936</v>
      </c>
    </row>
    <row r="10966" spans="1:8" ht="30">
      <c r="A10966" s="333">
        <v>43232309</v>
      </c>
      <c r="B10966" s="333" t="s">
        <v>30937</v>
      </c>
      <c r="D10966" s="333" t="s">
        <v>30938</v>
      </c>
      <c r="E10966" s="333" t="s">
        <v>9376</v>
      </c>
      <c r="F10966" s="333" t="s">
        <v>9377</v>
      </c>
      <c r="G10966" s="333" t="s">
        <v>30939</v>
      </c>
    </row>
    <row r="10967" spans="1:8" ht="45">
      <c r="A10967" s="333">
        <v>43232310</v>
      </c>
      <c r="B10967" s="333" t="s">
        <v>30940</v>
      </c>
      <c r="D10967" s="333" t="s">
        <v>30941</v>
      </c>
      <c r="E10967" s="333" t="s">
        <v>9376</v>
      </c>
      <c r="F10967" s="333" t="s">
        <v>9377</v>
      </c>
      <c r="G10967" s="333" t="s">
        <v>30942</v>
      </c>
    </row>
    <row r="10968" spans="1:8" ht="30">
      <c r="A10968" s="333">
        <v>43232311</v>
      </c>
      <c r="B10968" s="333" t="s">
        <v>30943</v>
      </c>
      <c r="D10968" s="333" t="s">
        <v>30944</v>
      </c>
      <c r="E10968" s="333" t="s">
        <v>9376</v>
      </c>
      <c r="F10968" s="333" t="s">
        <v>9377</v>
      </c>
      <c r="G10968" s="333" t="s">
        <v>30945</v>
      </c>
    </row>
    <row r="10969" spans="1:8" ht="30">
      <c r="A10969" s="333">
        <v>43232312</v>
      </c>
      <c r="B10969" s="333" t="s">
        <v>30946</v>
      </c>
      <c r="D10969" s="333" t="s">
        <v>30947</v>
      </c>
      <c r="E10969" s="333" t="s">
        <v>9376</v>
      </c>
      <c r="F10969" s="333" t="s">
        <v>9377</v>
      </c>
      <c r="G10969" s="333" t="s">
        <v>30948</v>
      </c>
    </row>
    <row r="10970" spans="1:8" ht="60">
      <c r="A10970" s="333">
        <v>43232313</v>
      </c>
      <c r="B10970" s="333" t="s">
        <v>30949</v>
      </c>
      <c r="D10970" s="333" t="s">
        <v>30950</v>
      </c>
      <c r="E10970" s="333" t="s">
        <v>9376</v>
      </c>
      <c r="F10970" s="333" t="s">
        <v>9377</v>
      </c>
      <c r="G10970" s="333" t="s">
        <v>30951</v>
      </c>
    </row>
    <row r="10971" spans="1:8">
      <c r="A10971" s="333">
        <v>43232400</v>
      </c>
      <c r="B10971" s="333" t="s">
        <v>30952</v>
      </c>
      <c r="D10971" s="333" t="s">
        <v>2173</v>
      </c>
      <c r="E10971" s="333" t="s">
        <v>2173</v>
      </c>
      <c r="F10971" s="333" t="s">
        <v>2173</v>
      </c>
      <c r="G10971" s="333" t="s">
        <v>2173</v>
      </c>
    </row>
    <row r="10972" spans="1:8" ht="30">
      <c r="A10972" s="333">
        <v>43232401</v>
      </c>
      <c r="B10972" s="333" t="s">
        <v>30953</v>
      </c>
      <c r="D10972" s="333" t="s">
        <v>30954</v>
      </c>
      <c r="E10972" s="333" t="s">
        <v>9376</v>
      </c>
      <c r="F10972" s="333" t="s">
        <v>9377</v>
      </c>
      <c r="G10972" s="333" t="s">
        <v>30955</v>
      </c>
    </row>
    <row r="10973" spans="1:8" ht="45">
      <c r="A10973" s="333">
        <v>43232402</v>
      </c>
      <c r="B10973" s="333" t="s">
        <v>30956</v>
      </c>
      <c r="D10973" s="333" t="s">
        <v>30957</v>
      </c>
      <c r="E10973" s="333" t="s">
        <v>9376</v>
      </c>
      <c r="F10973" s="333" t="s">
        <v>9377</v>
      </c>
      <c r="G10973" s="333" t="s">
        <v>30958</v>
      </c>
    </row>
    <row r="10974" spans="1:8" ht="30">
      <c r="A10974" s="333">
        <v>43232403</v>
      </c>
      <c r="B10974" s="333" t="s">
        <v>30959</v>
      </c>
      <c r="D10974" s="333" t="s">
        <v>30960</v>
      </c>
      <c r="E10974" s="333" t="s">
        <v>9376</v>
      </c>
      <c r="F10974" s="333" t="s">
        <v>9377</v>
      </c>
      <c r="G10974" s="333" t="s">
        <v>30961</v>
      </c>
    </row>
    <row r="10975" spans="1:8" ht="45">
      <c r="A10975" s="333">
        <v>43232404</v>
      </c>
      <c r="B10975" s="333" t="s">
        <v>30962</v>
      </c>
      <c r="D10975" s="333" t="s">
        <v>30963</v>
      </c>
      <c r="E10975" s="333" t="s">
        <v>9376</v>
      </c>
      <c r="F10975" s="333" t="s">
        <v>9377</v>
      </c>
      <c r="G10975" s="333" t="s">
        <v>30964</v>
      </c>
    </row>
    <row r="10976" spans="1:8" ht="30">
      <c r="A10976" s="333">
        <v>43232405</v>
      </c>
      <c r="B10976" s="333" t="s">
        <v>30965</v>
      </c>
      <c r="D10976" s="333" t="s">
        <v>30966</v>
      </c>
      <c r="E10976" s="333" t="s">
        <v>9376</v>
      </c>
      <c r="F10976" s="333" t="s">
        <v>9377</v>
      </c>
      <c r="G10976" s="333" t="s">
        <v>30967</v>
      </c>
    </row>
    <row r="10977" spans="1:7" ht="45">
      <c r="A10977" s="333">
        <v>43232406</v>
      </c>
      <c r="B10977" s="333" t="s">
        <v>30968</v>
      </c>
      <c r="D10977" s="333" t="s">
        <v>30969</v>
      </c>
      <c r="E10977" s="333" t="s">
        <v>9376</v>
      </c>
      <c r="F10977" s="333" t="s">
        <v>9377</v>
      </c>
      <c r="G10977" s="333" t="s">
        <v>30970</v>
      </c>
    </row>
    <row r="10978" spans="1:7" ht="60">
      <c r="A10978" s="333">
        <v>43232407</v>
      </c>
      <c r="B10978" s="333" t="s">
        <v>30971</v>
      </c>
      <c r="D10978" s="333" t="s">
        <v>30972</v>
      </c>
      <c r="E10978" s="333" t="s">
        <v>9376</v>
      </c>
      <c r="F10978" s="333" t="s">
        <v>9377</v>
      </c>
      <c r="G10978" s="333" t="s">
        <v>30973</v>
      </c>
    </row>
    <row r="10979" spans="1:7" ht="30">
      <c r="A10979" s="333">
        <v>43232408</v>
      </c>
      <c r="B10979" s="333" t="s">
        <v>30974</v>
      </c>
      <c r="D10979" s="333" t="s">
        <v>30975</v>
      </c>
      <c r="E10979" s="333" t="s">
        <v>9376</v>
      </c>
      <c r="F10979" s="333" t="s">
        <v>9377</v>
      </c>
      <c r="G10979" s="333" t="s">
        <v>30976</v>
      </c>
    </row>
    <row r="10980" spans="1:7" ht="45">
      <c r="A10980" s="333">
        <v>43232409</v>
      </c>
      <c r="B10980" s="333" t="s">
        <v>30977</v>
      </c>
      <c r="D10980" s="333" t="s">
        <v>30978</v>
      </c>
      <c r="E10980" s="333" t="s">
        <v>9376</v>
      </c>
      <c r="F10980" s="333" t="s">
        <v>9377</v>
      </c>
      <c r="G10980" s="333" t="s">
        <v>30979</v>
      </c>
    </row>
    <row r="10981" spans="1:7">
      <c r="A10981" s="333">
        <v>43232500</v>
      </c>
      <c r="B10981" s="333" t="s">
        <v>30980</v>
      </c>
      <c r="D10981" s="333" t="s">
        <v>2173</v>
      </c>
      <c r="E10981" s="333" t="s">
        <v>2173</v>
      </c>
      <c r="F10981" s="333" t="s">
        <v>2173</v>
      </c>
      <c r="G10981" s="333" t="s">
        <v>2173</v>
      </c>
    </row>
    <row r="10982" spans="1:7">
      <c r="A10982" s="333">
        <v>43232501</v>
      </c>
      <c r="B10982" s="333" t="s">
        <v>30981</v>
      </c>
      <c r="D10982" s="333" t="s">
        <v>30982</v>
      </c>
      <c r="E10982" s="333" t="s">
        <v>9376</v>
      </c>
      <c r="F10982" s="333" t="s">
        <v>9377</v>
      </c>
      <c r="G10982" s="333" t="s">
        <v>30983</v>
      </c>
    </row>
    <row r="10983" spans="1:7" ht="30">
      <c r="A10983" s="333">
        <v>43232502</v>
      </c>
      <c r="B10983" s="333" t="s">
        <v>30984</v>
      </c>
      <c r="D10983" s="333" t="s">
        <v>30985</v>
      </c>
      <c r="E10983" s="333" t="s">
        <v>9376</v>
      </c>
      <c r="F10983" s="333" t="s">
        <v>9377</v>
      </c>
      <c r="G10983" s="333" t="s">
        <v>30986</v>
      </c>
    </row>
    <row r="10984" spans="1:7" ht="30">
      <c r="A10984" s="333">
        <v>43232503</v>
      </c>
      <c r="B10984" s="333" t="s">
        <v>30987</v>
      </c>
      <c r="D10984" s="333" t="s">
        <v>30988</v>
      </c>
      <c r="E10984" s="333" t="s">
        <v>9376</v>
      </c>
      <c r="F10984" s="333" t="s">
        <v>9377</v>
      </c>
      <c r="G10984" s="333" t="s">
        <v>30989</v>
      </c>
    </row>
    <row r="10985" spans="1:7" ht="30">
      <c r="A10985" s="333">
        <v>43232504</v>
      </c>
      <c r="B10985" s="333" t="s">
        <v>30990</v>
      </c>
      <c r="D10985" s="333" t="s">
        <v>30991</v>
      </c>
      <c r="E10985" s="333" t="s">
        <v>9376</v>
      </c>
      <c r="F10985" s="333" t="s">
        <v>9377</v>
      </c>
      <c r="G10985" s="333" t="s">
        <v>30992</v>
      </c>
    </row>
    <row r="10986" spans="1:7">
      <c r="A10986" s="333">
        <v>43232600</v>
      </c>
      <c r="B10986" s="333" t="s">
        <v>30993</v>
      </c>
      <c r="D10986" s="333" t="s">
        <v>2173</v>
      </c>
      <c r="E10986" s="333" t="s">
        <v>2173</v>
      </c>
      <c r="F10986" s="333" t="s">
        <v>2173</v>
      </c>
      <c r="G10986" s="333" t="s">
        <v>2173</v>
      </c>
    </row>
    <row r="10987" spans="1:7">
      <c r="A10987" s="333">
        <v>43232601</v>
      </c>
      <c r="B10987" s="333" t="s">
        <v>30994</v>
      </c>
      <c r="D10987" s="333" t="s">
        <v>30995</v>
      </c>
      <c r="E10987" s="333" t="s">
        <v>9376</v>
      </c>
      <c r="F10987" s="333" t="s">
        <v>9377</v>
      </c>
      <c r="G10987" s="333" t="s">
        <v>30996</v>
      </c>
    </row>
    <row r="10988" spans="1:7">
      <c r="A10988" s="333">
        <v>43232602</v>
      </c>
      <c r="B10988" s="333" t="s">
        <v>30997</v>
      </c>
      <c r="D10988" s="333" t="s">
        <v>30998</v>
      </c>
      <c r="E10988" s="333" t="s">
        <v>9376</v>
      </c>
      <c r="F10988" s="333" t="s">
        <v>9377</v>
      </c>
      <c r="G10988" s="333" t="s">
        <v>30999</v>
      </c>
    </row>
    <row r="10989" spans="1:7" ht="45">
      <c r="A10989" s="333">
        <v>43232603</v>
      </c>
      <c r="B10989" s="333" t="s">
        <v>31000</v>
      </c>
      <c r="D10989" s="333" t="s">
        <v>31001</v>
      </c>
      <c r="E10989" s="333" t="s">
        <v>9376</v>
      </c>
      <c r="F10989" s="333" t="s">
        <v>9377</v>
      </c>
      <c r="G10989" s="333" t="s">
        <v>31002</v>
      </c>
    </row>
    <row r="10990" spans="1:7" ht="30">
      <c r="A10990" s="333">
        <v>43232604</v>
      </c>
      <c r="B10990" s="333" t="s">
        <v>31003</v>
      </c>
      <c r="D10990" s="333" t="s">
        <v>31004</v>
      </c>
      <c r="E10990" s="333" t="s">
        <v>9376</v>
      </c>
      <c r="F10990" s="333" t="s">
        <v>9377</v>
      </c>
      <c r="G10990" s="333" t="s">
        <v>31005</v>
      </c>
    </row>
    <row r="10991" spans="1:7" ht="30">
      <c r="A10991" s="333">
        <v>43232604</v>
      </c>
      <c r="B10991" s="333" t="s">
        <v>31003</v>
      </c>
      <c r="D10991" s="333" t="s">
        <v>31004</v>
      </c>
      <c r="E10991" s="333" t="s">
        <v>9376</v>
      </c>
      <c r="F10991" s="333" t="s">
        <v>9377</v>
      </c>
      <c r="G10991" s="333" t="s">
        <v>31005</v>
      </c>
    </row>
    <row r="10992" spans="1:7" ht="30">
      <c r="A10992" s="333">
        <v>43232604</v>
      </c>
      <c r="B10992" s="333" t="s">
        <v>31003</v>
      </c>
      <c r="D10992" s="333" t="s">
        <v>31004</v>
      </c>
      <c r="E10992" s="333" t="s">
        <v>30816</v>
      </c>
      <c r="F10992" s="333" t="s">
        <v>30817</v>
      </c>
      <c r="G10992" s="333" t="s">
        <v>31005</v>
      </c>
    </row>
    <row r="10993" spans="1:7" ht="30">
      <c r="A10993" s="333">
        <v>43232604</v>
      </c>
      <c r="B10993" s="333" t="s">
        <v>31003</v>
      </c>
      <c r="D10993" s="333" t="s">
        <v>31004</v>
      </c>
      <c r="E10993" s="333" t="s">
        <v>30816</v>
      </c>
      <c r="F10993" s="333" t="s">
        <v>30817</v>
      </c>
      <c r="G10993" s="333" t="s">
        <v>31005</v>
      </c>
    </row>
    <row r="10994" spans="1:7">
      <c r="A10994" s="333">
        <v>43232605</v>
      </c>
      <c r="B10994" s="333" t="s">
        <v>31006</v>
      </c>
      <c r="D10994" s="333" t="s">
        <v>31007</v>
      </c>
      <c r="E10994" s="333" t="s">
        <v>9376</v>
      </c>
      <c r="F10994" s="333" t="s">
        <v>9377</v>
      </c>
      <c r="G10994" s="333" t="s">
        <v>31008</v>
      </c>
    </row>
    <row r="10995" spans="1:7" ht="30">
      <c r="A10995" s="333">
        <v>43232606</v>
      </c>
      <c r="B10995" s="333" t="s">
        <v>31009</v>
      </c>
      <c r="D10995" s="333" t="s">
        <v>31010</v>
      </c>
      <c r="E10995" s="333" t="s">
        <v>9376</v>
      </c>
      <c r="F10995" s="333" t="s">
        <v>9377</v>
      </c>
      <c r="G10995" s="333" t="s">
        <v>31011</v>
      </c>
    </row>
    <row r="10996" spans="1:7">
      <c r="A10996" s="333">
        <v>43232607</v>
      </c>
      <c r="B10996" s="333" t="s">
        <v>31012</v>
      </c>
      <c r="D10996" s="333" t="s">
        <v>31013</v>
      </c>
      <c r="E10996" s="333" t="s">
        <v>9376</v>
      </c>
      <c r="F10996" s="333" t="s">
        <v>9377</v>
      </c>
      <c r="G10996" s="333" t="s">
        <v>31014</v>
      </c>
    </row>
    <row r="10997" spans="1:7" ht="60">
      <c r="A10997" s="333">
        <v>43232608</v>
      </c>
      <c r="B10997" s="333" t="s">
        <v>31015</v>
      </c>
      <c r="D10997" s="333" t="s">
        <v>31016</v>
      </c>
      <c r="E10997" s="333" t="s">
        <v>9376</v>
      </c>
      <c r="F10997" s="333" t="s">
        <v>9377</v>
      </c>
      <c r="G10997" s="333" t="s">
        <v>31017</v>
      </c>
    </row>
    <row r="10998" spans="1:7" ht="30">
      <c r="A10998" s="333">
        <v>43232609</v>
      </c>
      <c r="B10998" s="333" t="s">
        <v>31018</v>
      </c>
      <c r="D10998" s="333" t="s">
        <v>31019</v>
      </c>
      <c r="E10998" s="333" t="s">
        <v>9376</v>
      </c>
      <c r="F10998" s="333" t="s">
        <v>9377</v>
      </c>
      <c r="G10998" s="333" t="s">
        <v>31020</v>
      </c>
    </row>
    <row r="10999" spans="1:7">
      <c r="A10999" s="333">
        <v>43232610</v>
      </c>
      <c r="B10999" s="333" t="s">
        <v>31021</v>
      </c>
      <c r="D10999" s="333" t="s">
        <v>31022</v>
      </c>
      <c r="E10999" s="333" t="s">
        <v>9376</v>
      </c>
      <c r="F10999" s="333" t="s">
        <v>9377</v>
      </c>
      <c r="G10999" s="333" t="s">
        <v>31023</v>
      </c>
    </row>
    <row r="11000" spans="1:7" ht="45">
      <c r="A11000" s="333">
        <v>43232611</v>
      </c>
      <c r="B11000" s="333" t="s">
        <v>31024</v>
      </c>
      <c r="D11000" s="333" t="s">
        <v>31025</v>
      </c>
      <c r="E11000" s="333" t="s">
        <v>9376</v>
      </c>
      <c r="F11000" s="333" t="s">
        <v>9377</v>
      </c>
      <c r="G11000" s="333" t="s">
        <v>31026</v>
      </c>
    </row>
    <row r="11001" spans="1:7" ht="45">
      <c r="A11001" s="333">
        <v>43232612</v>
      </c>
      <c r="B11001" s="333" t="s">
        <v>31027</v>
      </c>
      <c r="D11001" s="333" t="s">
        <v>31028</v>
      </c>
      <c r="E11001" s="333" t="s">
        <v>9376</v>
      </c>
      <c r="F11001" s="333" t="s">
        <v>9377</v>
      </c>
      <c r="G11001" s="333" t="s">
        <v>31029</v>
      </c>
    </row>
    <row r="11002" spans="1:7">
      <c r="A11002" s="333">
        <v>43232700</v>
      </c>
      <c r="B11002" s="333" t="s">
        <v>31030</v>
      </c>
      <c r="D11002" s="333" t="s">
        <v>2173</v>
      </c>
      <c r="E11002" s="333" t="s">
        <v>2173</v>
      </c>
      <c r="F11002" s="333" t="s">
        <v>2173</v>
      </c>
      <c r="G11002" s="333" t="s">
        <v>2173</v>
      </c>
    </row>
    <row r="11003" spans="1:7" ht="45">
      <c r="A11003" s="333">
        <v>43232701</v>
      </c>
      <c r="B11003" s="333" t="s">
        <v>31031</v>
      </c>
      <c r="D11003" s="333" t="s">
        <v>31032</v>
      </c>
      <c r="E11003" s="333" t="s">
        <v>9376</v>
      </c>
      <c r="F11003" s="333" t="s">
        <v>9377</v>
      </c>
      <c r="G11003" s="333" t="s">
        <v>31033</v>
      </c>
    </row>
    <row r="11004" spans="1:7" ht="30">
      <c r="A11004" s="333">
        <v>43232702</v>
      </c>
      <c r="B11004" s="333" t="s">
        <v>31034</v>
      </c>
      <c r="D11004" s="333" t="s">
        <v>31035</v>
      </c>
      <c r="E11004" s="333" t="s">
        <v>9376</v>
      </c>
      <c r="F11004" s="333" t="s">
        <v>9377</v>
      </c>
      <c r="G11004" s="333" t="s">
        <v>31036</v>
      </c>
    </row>
    <row r="11005" spans="1:7" ht="45">
      <c r="A11005" s="333">
        <v>43232703</v>
      </c>
      <c r="B11005" s="333" t="s">
        <v>31037</v>
      </c>
      <c r="D11005" s="333" t="s">
        <v>31038</v>
      </c>
      <c r="E11005" s="333" t="s">
        <v>9376</v>
      </c>
      <c r="F11005" s="333" t="s">
        <v>9377</v>
      </c>
      <c r="G11005" s="333" t="s">
        <v>31039</v>
      </c>
    </row>
    <row r="11006" spans="1:7" ht="45">
      <c r="A11006" s="333">
        <v>43232704</v>
      </c>
      <c r="B11006" s="333" t="s">
        <v>31040</v>
      </c>
      <c r="D11006" s="333" t="s">
        <v>31041</v>
      </c>
      <c r="E11006" s="333" t="s">
        <v>9376</v>
      </c>
      <c r="F11006" s="333" t="s">
        <v>9377</v>
      </c>
      <c r="G11006" s="333" t="s">
        <v>31042</v>
      </c>
    </row>
    <row r="11007" spans="1:7" ht="45">
      <c r="A11007" s="333">
        <v>43232705</v>
      </c>
      <c r="B11007" s="333" t="s">
        <v>31043</v>
      </c>
      <c r="D11007" s="333" t="s">
        <v>31044</v>
      </c>
      <c r="E11007" s="333" t="s">
        <v>9376</v>
      </c>
      <c r="F11007" s="333" t="s">
        <v>9377</v>
      </c>
      <c r="G11007" s="333" t="s">
        <v>31045</v>
      </c>
    </row>
    <row r="11008" spans="1:7">
      <c r="A11008" s="333">
        <v>43232800</v>
      </c>
      <c r="B11008" s="333" t="s">
        <v>31046</v>
      </c>
      <c r="D11008" s="333" t="s">
        <v>2173</v>
      </c>
      <c r="E11008" s="333" t="s">
        <v>2173</v>
      </c>
      <c r="F11008" s="333" t="s">
        <v>2173</v>
      </c>
      <c r="G11008" s="333" t="s">
        <v>2173</v>
      </c>
    </row>
    <row r="11009" spans="1:7" ht="45">
      <c r="A11009" s="333">
        <v>43232801</v>
      </c>
      <c r="B11009" s="333" t="s">
        <v>31047</v>
      </c>
      <c r="D11009" s="333" t="s">
        <v>31048</v>
      </c>
      <c r="E11009" s="333" t="s">
        <v>9376</v>
      </c>
      <c r="F11009" s="333" t="s">
        <v>9377</v>
      </c>
      <c r="G11009" s="333" t="s">
        <v>31049</v>
      </c>
    </row>
    <row r="11010" spans="1:7" ht="30">
      <c r="A11010" s="333">
        <v>43232802</v>
      </c>
      <c r="B11010" s="333" t="s">
        <v>31050</v>
      </c>
      <c r="D11010" s="333" t="s">
        <v>31051</v>
      </c>
      <c r="E11010" s="333" t="s">
        <v>9376</v>
      </c>
      <c r="F11010" s="333" t="s">
        <v>9377</v>
      </c>
      <c r="G11010" s="333" t="s">
        <v>31052</v>
      </c>
    </row>
    <row r="11011" spans="1:7" ht="60">
      <c r="A11011" s="333">
        <v>43232803</v>
      </c>
      <c r="B11011" s="333" t="s">
        <v>31053</v>
      </c>
      <c r="D11011" s="333" t="s">
        <v>31054</v>
      </c>
      <c r="E11011" s="333" t="s">
        <v>9376</v>
      </c>
      <c r="F11011" s="333" t="s">
        <v>9377</v>
      </c>
      <c r="G11011" s="333" t="s">
        <v>31055</v>
      </c>
    </row>
    <row r="11012" spans="1:7" ht="30">
      <c r="A11012" s="333">
        <v>43232804</v>
      </c>
      <c r="B11012" s="333" t="s">
        <v>31056</v>
      </c>
      <c r="D11012" s="333" t="s">
        <v>31057</v>
      </c>
      <c r="E11012" s="333" t="s">
        <v>9376</v>
      </c>
      <c r="F11012" s="333" t="s">
        <v>9377</v>
      </c>
      <c r="G11012" s="333" t="s">
        <v>31058</v>
      </c>
    </row>
    <row r="11013" spans="1:7">
      <c r="A11013" s="333">
        <v>43232900</v>
      </c>
      <c r="B11013" s="333" t="s">
        <v>31059</v>
      </c>
      <c r="D11013" s="333" t="s">
        <v>2173</v>
      </c>
      <c r="E11013" s="333" t="s">
        <v>2173</v>
      </c>
      <c r="F11013" s="333" t="s">
        <v>2173</v>
      </c>
      <c r="G11013" s="333" t="s">
        <v>2173</v>
      </c>
    </row>
    <row r="11014" spans="1:7" ht="30">
      <c r="A11014" s="333">
        <v>43232901</v>
      </c>
      <c r="B11014" s="333" t="s">
        <v>31060</v>
      </c>
      <c r="D11014" s="333" t="s">
        <v>31061</v>
      </c>
      <c r="E11014" s="333" t="s">
        <v>9376</v>
      </c>
      <c r="F11014" s="333" t="s">
        <v>9377</v>
      </c>
      <c r="G11014" s="333" t="s">
        <v>31062</v>
      </c>
    </row>
    <row r="11015" spans="1:7" ht="30">
      <c r="A11015" s="333">
        <v>43232902</v>
      </c>
      <c r="B11015" s="333" t="s">
        <v>31063</v>
      </c>
      <c r="D11015" s="333" t="s">
        <v>31064</v>
      </c>
      <c r="E11015" s="333" t="s">
        <v>9376</v>
      </c>
      <c r="F11015" s="333" t="s">
        <v>9377</v>
      </c>
      <c r="G11015" s="333" t="s">
        <v>31065</v>
      </c>
    </row>
    <row r="11016" spans="1:7" ht="30">
      <c r="A11016" s="333">
        <v>43232903</v>
      </c>
      <c r="B11016" s="333" t="s">
        <v>31066</v>
      </c>
      <c r="D11016" s="333" t="s">
        <v>31067</v>
      </c>
      <c r="E11016" s="333" t="s">
        <v>9376</v>
      </c>
      <c r="F11016" s="333" t="s">
        <v>9377</v>
      </c>
      <c r="G11016" s="333" t="s">
        <v>31068</v>
      </c>
    </row>
    <row r="11017" spans="1:7">
      <c r="A11017" s="333">
        <v>43232904</v>
      </c>
      <c r="B11017" s="333" t="s">
        <v>31069</v>
      </c>
      <c r="D11017" s="333" t="s">
        <v>31070</v>
      </c>
      <c r="E11017" s="333" t="s">
        <v>9376</v>
      </c>
      <c r="F11017" s="333" t="s">
        <v>9377</v>
      </c>
      <c r="G11017" s="333" t="s">
        <v>31071</v>
      </c>
    </row>
    <row r="11018" spans="1:7" ht="30">
      <c r="A11018" s="333">
        <v>43232905</v>
      </c>
      <c r="B11018" s="333" t="s">
        <v>31072</v>
      </c>
      <c r="D11018" s="333" t="s">
        <v>31073</v>
      </c>
      <c r="E11018" s="333" t="s">
        <v>9376</v>
      </c>
      <c r="F11018" s="333" t="s">
        <v>9377</v>
      </c>
      <c r="G11018" s="333" t="s">
        <v>31074</v>
      </c>
    </row>
    <row r="11019" spans="1:7" ht="30">
      <c r="A11019" s="333">
        <v>43232906</v>
      </c>
      <c r="B11019" s="333" t="s">
        <v>31075</v>
      </c>
      <c r="D11019" s="333" t="s">
        <v>31076</v>
      </c>
      <c r="E11019" s="333" t="s">
        <v>9376</v>
      </c>
      <c r="F11019" s="333" t="s">
        <v>9377</v>
      </c>
      <c r="G11019" s="333" t="s">
        <v>31077</v>
      </c>
    </row>
    <row r="11020" spans="1:7" ht="45">
      <c r="A11020" s="333">
        <v>43232907</v>
      </c>
      <c r="B11020" s="333" t="s">
        <v>31078</v>
      </c>
      <c r="D11020" s="333" t="s">
        <v>31079</v>
      </c>
      <c r="E11020" s="333" t="s">
        <v>9376</v>
      </c>
      <c r="F11020" s="333" t="s">
        <v>9377</v>
      </c>
      <c r="G11020" s="333" t="s">
        <v>31080</v>
      </c>
    </row>
    <row r="11021" spans="1:7" ht="45">
      <c r="A11021" s="333">
        <v>43232907</v>
      </c>
      <c r="B11021" s="333" t="s">
        <v>31078</v>
      </c>
      <c r="D11021" s="333" t="s">
        <v>31079</v>
      </c>
      <c r="E11021" s="333" t="s">
        <v>9376</v>
      </c>
      <c r="F11021" s="333" t="s">
        <v>9377</v>
      </c>
      <c r="G11021" s="333" t="s">
        <v>31080</v>
      </c>
    </row>
    <row r="11022" spans="1:7" ht="45">
      <c r="A11022" s="333">
        <v>43232907</v>
      </c>
      <c r="B11022" s="333" t="s">
        <v>31078</v>
      </c>
      <c r="D11022" s="333" t="s">
        <v>31079</v>
      </c>
      <c r="E11022" s="333" t="s">
        <v>30816</v>
      </c>
      <c r="F11022" s="333" t="s">
        <v>30817</v>
      </c>
      <c r="G11022" s="333" t="s">
        <v>31080</v>
      </c>
    </row>
    <row r="11023" spans="1:7" ht="45">
      <c r="A11023" s="333">
        <v>43232907</v>
      </c>
      <c r="B11023" s="333" t="s">
        <v>31078</v>
      </c>
      <c r="D11023" s="333" t="s">
        <v>31079</v>
      </c>
      <c r="E11023" s="333" t="s">
        <v>30816</v>
      </c>
      <c r="F11023" s="333" t="s">
        <v>30817</v>
      </c>
      <c r="G11023" s="333" t="s">
        <v>31080</v>
      </c>
    </row>
    <row r="11024" spans="1:7">
      <c r="A11024" s="333">
        <v>43232908</v>
      </c>
      <c r="B11024" s="333" t="s">
        <v>31081</v>
      </c>
      <c r="D11024" s="333" t="s">
        <v>31082</v>
      </c>
      <c r="E11024" s="333" t="s">
        <v>9376</v>
      </c>
      <c r="F11024" s="333" t="s">
        <v>9377</v>
      </c>
      <c r="G11024" s="333" t="s">
        <v>31083</v>
      </c>
    </row>
    <row r="11025" spans="1:8" ht="30">
      <c r="A11025" s="333">
        <v>43232909</v>
      </c>
      <c r="B11025" s="333" t="s">
        <v>31084</v>
      </c>
      <c r="D11025" s="333" t="s">
        <v>31085</v>
      </c>
      <c r="E11025" s="333" t="s">
        <v>9376</v>
      </c>
      <c r="F11025" s="333" t="s">
        <v>9377</v>
      </c>
      <c r="G11025" s="333" t="s">
        <v>31086</v>
      </c>
    </row>
    <row r="11026" spans="1:8">
      <c r="A11026" s="333">
        <v>43232910</v>
      </c>
      <c r="B11026" s="333" t="s">
        <v>31087</v>
      </c>
      <c r="D11026" s="333" t="s">
        <v>31088</v>
      </c>
      <c r="E11026" s="333" t="s">
        <v>9376</v>
      </c>
      <c r="F11026" s="333" t="s">
        <v>9377</v>
      </c>
      <c r="G11026" s="333" t="s">
        <v>31089</v>
      </c>
    </row>
    <row r="11027" spans="1:8" ht="30">
      <c r="A11027" s="333">
        <v>43232911</v>
      </c>
      <c r="B11027" s="333" t="s">
        <v>31090</v>
      </c>
      <c r="D11027" s="333" t="s">
        <v>31091</v>
      </c>
      <c r="E11027" s="333" t="s">
        <v>9376</v>
      </c>
      <c r="F11027" s="333" t="s">
        <v>9377</v>
      </c>
      <c r="G11027" s="333" t="s">
        <v>31092</v>
      </c>
    </row>
    <row r="11028" spans="1:8" ht="45">
      <c r="A11028" s="333">
        <v>43232912</v>
      </c>
      <c r="B11028" s="333" t="s">
        <v>31093</v>
      </c>
      <c r="D11028" s="333" t="s">
        <v>31094</v>
      </c>
      <c r="E11028" s="333" t="s">
        <v>9376</v>
      </c>
      <c r="F11028" s="333" t="s">
        <v>9377</v>
      </c>
      <c r="G11028" s="333" t="s">
        <v>31062</v>
      </c>
    </row>
    <row r="11029" spans="1:8" ht="60">
      <c r="A11029" s="333">
        <v>43232913</v>
      </c>
      <c r="B11029" s="333" t="s">
        <v>31095</v>
      </c>
      <c r="D11029" s="333" t="s">
        <v>31096</v>
      </c>
      <c r="E11029" s="333" t="s">
        <v>9376</v>
      </c>
      <c r="F11029" s="333" t="s">
        <v>9377</v>
      </c>
      <c r="G11029" s="333" t="s">
        <v>31097</v>
      </c>
    </row>
    <row r="11030" spans="1:8">
      <c r="A11030" s="333">
        <v>43232914</v>
      </c>
      <c r="B11030" s="333" t="s">
        <v>31098</v>
      </c>
      <c r="D11030" s="333" t="s">
        <v>31099</v>
      </c>
      <c r="E11030" s="333" t="s">
        <v>9376</v>
      </c>
      <c r="F11030" s="333" t="s">
        <v>9377</v>
      </c>
      <c r="G11030" s="333" t="s">
        <v>31100</v>
      </c>
    </row>
    <row r="11031" spans="1:8" ht="30">
      <c r="A11031" s="333">
        <v>43232915</v>
      </c>
      <c r="B11031" s="333" t="s">
        <v>31101</v>
      </c>
      <c r="D11031" s="333" t="s">
        <v>31102</v>
      </c>
      <c r="E11031" s="333" t="s">
        <v>9376</v>
      </c>
      <c r="F11031" s="333" t="s">
        <v>9377</v>
      </c>
      <c r="G11031" s="333" t="s">
        <v>31103</v>
      </c>
    </row>
    <row r="11032" spans="1:8">
      <c r="A11032" s="333">
        <v>43233000</v>
      </c>
      <c r="B11032" s="333" t="s">
        <v>31104</v>
      </c>
      <c r="D11032" s="333" t="s">
        <v>2173</v>
      </c>
      <c r="E11032" s="333" t="s">
        <v>2173</v>
      </c>
      <c r="F11032" s="333" t="s">
        <v>2173</v>
      </c>
      <c r="G11032" s="333" t="s">
        <v>2173</v>
      </c>
    </row>
    <row r="11033" spans="1:8" ht="45">
      <c r="A11033" s="333">
        <v>43233001</v>
      </c>
      <c r="B11033" s="333" t="s">
        <v>31105</v>
      </c>
      <c r="D11033" s="333" t="s">
        <v>31106</v>
      </c>
      <c r="E11033" s="333" t="s">
        <v>9376</v>
      </c>
      <c r="F11033" s="333" t="s">
        <v>9377</v>
      </c>
      <c r="G11033" s="333" t="s">
        <v>31107</v>
      </c>
    </row>
    <row r="11034" spans="1:8" ht="30">
      <c r="A11034" s="333">
        <v>43233002</v>
      </c>
      <c r="B11034" s="333" t="s">
        <v>31108</v>
      </c>
      <c r="D11034" s="333" t="s">
        <v>31109</v>
      </c>
      <c r="E11034" s="333" t="s">
        <v>9376</v>
      </c>
      <c r="F11034" s="333" t="s">
        <v>9377</v>
      </c>
      <c r="G11034" s="333" t="s">
        <v>31110</v>
      </c>
    </row>
    <row r="11035" spans="1:8" ht="45">
      <c r="A11035" s="333">
        <v>43233004</v>
      </c>
      <c r="B11035" s="333" t="s">
        <v>31111</v>
      </c>
      <c r="D11035" s="333" t="s">
        <v>31112</v>
      </c>
      <c r="E11035" s="333" t="s">
        <v>9376</v>
      </c>
      <c r="F11035" s="333" t="s">
        <v>9377</v>
      </c>
      <c r="G11035" s="333" t="s">
        <v>31113</v>
      </c>
    </row>
    <row r="11036" spans="1:8">
      <c r="A11036" s="333">
        <v>43233200</v>
      </c>
      <c r="B11036" s="333" t="s">
        <v>31114</v>
      </c>
      <c r="D11036" s="333" t="s">
        <v>2173</v>
      </c>
      <c r="E11036" s="333" t="s">
        <v>2173</v>
      </c>
      <c r="F11036" s="333" t="s">
        <v>2173</v>
      </c>
      <c r="G11036" s="333" t="s">
        <v>2173</v>
      </c>
    </row>
    <row r="11037" spans="1:8" ht="30">
      <c r="A11037" s="333">
        <v>43233201</v>
      </c>
      <c r="B11037" s="333" t="s">
        <v>31115</v>
      </c>
      <c r="D11037" s="333" t="s">
        <v>31116</v>
      </c>
      <c r="E11037" s="333" t="s">
        <v>9376</v>
      </c>
      <c r="F11037" s="333" t="s">
        <v>9377</v>
      </c>
      <c r="G11037" s="333" t="s">
        <v>31117</v>
      </c>
    </row>
    <row r="11038" spans="1:8" ht="45">
      <c r="A11038" s="333">
        <v>43233203</v>
      </c>
      <c r="B11038" s="333" t="s">
        <v>31118</v>
      </c>
      <c r="D11038" s="333" t="s">
        <v>31119</v>
      </c>
      <c r="E11038" s="333" t="s">
        <v>9376</v>
      </c>
      <c r="F11038" s="333" t="s">
        <v>9377</v>
      </c>
      <c r="G11038" s="333" t="s">
        <v>31120</v>
      </c>
    </row>
    <row r="11039" spans="1:8" ht="45">
      <c r="A11039" s="333">
        <v>43233204</v>
      </c>
      <c r="B11039" s="333" t="s">
        <v>31121</v>
      </c>
      <c r="D11039" s="333" t="s">
        <v>31122</v>
      </c>
      <c r="E11039" s="333" t="s">
        <v>9376</v>
      </c>
      <c r="F11039" s="333" t="s">
        <v>9377</v>
      </c>
      <c r="G11039" s="333" t="s">
        <v>31123</v>
      </c>
    </row>
    <row r="11040" spans="1:8" ht="30">
      <c r="A11040" s="333">
        <v>43233205</v>
      </c>
      <c r="B11040" s="333" t="s">
        <v>1274</v>
      </c>
      <c r="C11040" s="334" t="s">
        <v>1203</v>
      </c>
      <c r="D11040" s="333" t="s">
        <v>31124</v>
      </c>
      <c r="E11040" s="333" t="s">
        <v>9376</v>
      </c>
      <c r="F11040" s="333" t="s">
        <v>9377</v>
      </c>
      <c r="G11040" s="333" t="s">
        <v>31125</v>
      </c>
      <c r="H11040" s="430">
        <v>80000</v>
      </c>
    </row>
    <row r="11041" spans="1:8" ht="30">
      <c r="A11041" s="333">
        <v>43233205</v>
      </c>
      <c r="B11041" s="333" t="s">
        <v>1274</v>
      </c>
      <c r="C11041" s="334" t="s">
        <v>1203</v>
      </c>
      <c r="D11041" s="333" t="s">
        <v>31124</v>
      </c>
      <c r="E11041" s="333" t="s">
        <v>9376</v>
      </c>
      <c r="F11041" s="333" t="s">
        <v>9377</v>
      </c>
      <c r="G11041" s="333" t="s">
        <v>31125</v>
      </c>
      <c r="H11041" s="430">
        <v>80000</v>
      </c>
    </row>
    <row r="11042" spans="1:8" ht="30">
      <c r="A11042" s="333">
        <v>43233205</v>
      </c>
      <c r="B11042" s="333" t="s">
        <v>1274</v>
      </c>
      <c r="C11042" s="334" t="s">
        <v>1203</v>
      </c>
      <c r="D11042" s="333" t="s">
        <v>31124</v>
      </c>
      <c r="E11042" s="333" t="s">
        <v>30816</v>
      </c>
      <c r="F11042" s="333" t="s">
        <v>30817</v>
      </c>
      <c r="G11042" s="333" t="s">
        <v>31125</v>
      </c>
      <c r="H11042" s="430">
        <v>80000</v>
      </c>
    </row>
    <row r="11043" spans="1:8" ht="30">
      <c r="A11043" s="333">
        <v>43233205</v>
      </c>
      <c r="B11043" s="333" t="s">
        <v>1274</v>
      </c>
      <c r="C11043" s="334" t="s">
        <v>1203</v>
      </c>
      <c r="D11043" s="333" t="s">
        <v>31124</v>
      </c>
      <c r="E11043" s="333" t="s">
        <v>30816</v>
      </c>
      <c r="F11043" s="333" t="s">
        <v>30817</v>
      </c>
      <c r="G11043" s="333" t="s">
        <v>31125</v>
      </c>
      <c r="H11043" s="430">
        <v>80000</v>
      </c>
    </row>
    <row r="11044" spans="1:8">
      <c r="A11044" s="333">
        <v>43233400</v>
      </c>
      <c r="B11044" s="333" t="s">
        <v>31126</v>
      </c>
      <c r="D11044" s="333" t="s">
        <v>2173</v>
      </c>
      <c r="E11044" s="333" t="s">
        <v>2173</v>
      </c>
      <c r="F11044" s="333" t="s">
        <v>2173</v>
      </c>
      <c r="G11044" s="333" t="s">
        <v>2173</v>
      </c>
    </row>
    <row r="11045" spans="1:8" ht="30">
      <c r="A11045" s="333">
        <v>43233401</v>
      </c>
      <c r="B11045" s="333" t="s">
        <v>31127</v>
      </c>
      <c r="D11045" s="333" t="s">
        <v>31128</v>
      </c>
      <c r="E11045" s="333" t="s">
        <v>9376</v>
      </c>
      <c r="F11045" s="333" t="s">
        <v>9377</v>
      </c>
      <c r="G11045" s="333" t="s">
        <v>31129</v>
      </c>
    </row>
    <row r="11046" spans="1:8" ht="45">
      <c r="A11046" s="333">
        <v>43233402</v>
      </c>
      <c r="B11046" s="333" t="s">
        <v>31130</v>
      </c>
      <c r="D11046" s="333" t="s">
        <v>31131</v>
      </c>
      <c r="E11046" s="333" t="s">
        <v>9376</v>
      </c>
      <c r="F11046" s="333" t="s">
        <v>9377</v>
      </c>
      <c r="G11046" s="333" t="s">
        <v>31132</v>
      </c>
    </row>
    <row r="11047" spans="1:8" ht="30">
      <c r="A11047" s="333">
        <v>43233403</v>
      </c>
      <c r="B11047" s="333" t="s">
        <v>31133</v>
      </c>
      <c r="D11047" s="333" t="s">
        <v>31134</v>
      </c>
      <c r="E11047" s="333" t="s">
        <v>9376</v>
      </c>
      <c r="F11047" s="333" t="s">
        <v>9377</v>
      </c>
      <c r="G11047" s="333" t="s">
        <v>31135</v>
      </c>
    </row>
    <row r="11048" spans="1:8" ht="30">
      <c r="A11048" s="333">
        <v>43233404</v>
      </c>
      <c r="B11048" s="333" t="s">
        <v>31136</v>
      </c>
      <c r="D11048" s="333" t="s">
        <v>31137</v>
      </c>
      <c r="E11048" s="333" t="s">
        <v>9376</v>
      </c>
      <c r="F11048" s="333" t="s">
        <v>9377</v>
      </c>
      <c r="G11048" s="333" t="s">
        <v>31138</v>
      </c>
    </row>
    <row r="11049" spans="1:8" ht="45">
      <c r="A11049" s="333">
        <v>43233405</v>
      </c>
      <c r="B11049" s="333" t="s">
        <v>31139</v>
      </c>
      <c r="D11049" s="333" t="s">
        <v>31140</v>
      </c>
      <c r="E11049" s="333" t="s">
        <v>9376</v>
      </c>
      <c r="F11049" s="333" t="s">
        <v>9377</v>
      </c>
      <c r="G11049" s="333" t="s">
        <v>31141</v>
      </c>
    </row>
    <row r="11050" spans="1:8" ht="30">
      <c r="A11050" s="333">
        <v>43233406</v>
      </c>
      <c r="B11050" s="333" t="s">
        <v>31142</v>
      </c>
      <c r="D11050" s="333" t="s">
        <v>31143</v>
      </c>
      <c r="E11050" s="333" t="s">
        <v>9376</v>
      </c>
      <c r="F11050" s="333" t="s">
        <v>9377</v>
      </c>
      <c r="G11050" s="333" t="s">
        <v>31144</v>
      </c>
    </row>
    <row r="11051" spans="1:8" ht="30">
      <c r="A11051" s="333">
        <v>43233407</v>
      </c>
      <c r="B11051" s="333" t="s">
        <v>31145</v>
      </c>
      <c r="D11051" s="333" t="s">
        <v>31146</v>
      </c>
      <c r="E11051" s="333" t="s">
        <v>9376</v>
      </c>
      <c r="F11051" s="333" t="s">
        <v>9377</v>
      </c>
      <c r="G11051" s="333" t="s">
        <v>31147</v>
      </c>
    </row>
    <row r="11052" spans="1:8">
      <c r="A11052" s="333">
        <v>43233410</v>
      </c>
      <c r="B11052" s="333" t="s">
        <v>31148</v>
      </c>
      <c r="D11052" s="333" t="s">
        <v>31149</v>
      </c>
      <c r="E11052" s="333" t="s">
        <v>9376</v>
      </c>
      <c r="F11052" s="333" t="s">
        <v>9377</v>
      </c>
      <c r="G11052" s="333" t="s">
        <v>31150</v>
      </c>
    </row>
    <row r="11053" spans="1:8" ht="45">
      <c r="A11053" s="333">
        <v>43233411</v>
      </c>
      <c r="B11053" s="333" t="s">
        <v>31151</v>
      </c>
      <c r="D11053" s="333" t="s">
        <v>31152</v>
      </c>
      <c r="E11053" s="333" t="s">
        <v>9376</v>
      </c>
      <c r="F11053" s="333" t="s">
        <v>9377</v>
      </c>
      <c r="G11053" s="333" t="s">
        <v>31153</v>
      </c>
    </row>
    <row r="11054" spans="1:8" ht="30">
      <c r="A11054" s="333">
        <v>43233413</v>
      </c>
      <c r="B11054" s="333" t="s">
        <v>31154</v>
      </c>
      <c r="D11054" s="333" t="s">
        <v>31155</v>
      </c>
      <c r="E11054" s="333" t="s">
        <v>9376</v>
      </c>
      <c r="F11054" s="333" t="s">
        <v>9377</v>
      </c>
      <c r="G11054" s="333" t="s">
        <v>31156</v>
      </c>
    </row>
    <row r="11055" spans="1:8" ht="30">
      <c r="A11055" s="333">
        <v>43233414</v>
      </c>
      <c r="B11055" s="333" t="s">
        <v>31157</v>
      </c>
      <c r="D11055" s="333" t="s">
        <v>31158</v>
      </c>
      <c r="E11055" s="333" t="s">
        <v>9376</v>
      </c>
      <c r="F11055" s="333" t="s">
        <v>9377</v>
      </c>
      <c r="G11055" s="333" t="s">
        <v>31159</v>
      </c>
    </row>
    <row r="11056" spans="1:8" ht="30">
      <c r="A11056" s="333">
        <v>43233415</v>
      </c>
      <c r="B11056" s="333" t="s">
        <v>31160</v>
      </c>
      <c r="D11056" s="333" t="s">
        <v>31161</v>
      </c>
      <c r="E11056" s="333" t="s">
        <v>9376</v>
      </c>
      <c r="F11056" s="333" t="s">
        <v>9377</v>
      </c>
      <c r="G11056" s="333" t="s">
        <v>31162</v>
      </c>
    </row>
    <row r="11057" spans="1:8">
      <c r="A11057" s="333">
        <v>43233500</v>
      </c>
      <c r="B11057" s="333" t="s">
        <v>31163</v>
      </c>
      <c r="D11057" s="333" t="s">
        <v>2173</v>
      </c>
      <c r="E11057" s="333" t="s">
        <v>2173</v>
      </c>
      <c r="F11057" s="333" t="s">
        <v>2173</v>
      </c>
      <c r="G11057" s="333" t="s">
        <v>2173</v>
      </c>
    </row>
    <row r="11058" spans="1:8" ht="30">
      <c r="A11058" s="333">
        <v>43233501</v>
      </c>
      <c r="B11058" s="333" t="s">
        <v>31164</v>
      </c>
      <c r="D11058" s="333" t="s">
        <v>31165</v>
      </c>
      <c r="E11058" s="333" t="s">
        <v>9376</v>
      </c>
      <c r="F11058" s="333" t="s">
        <v>9377</v>
      </c>
      <c r="G11058" s="333" t="s">
        <v>31166</v>
      </c>
    </row>
    <row r="11059" spans="1:8" ht="30">
      <c r="A11059" s="333">
        <v>43233502</v>
      </c>
      <c r="B11059" s="333" t="s">
        <v>31167</v>
      </c>
      <c r="D11059" s="333" t="s">
        <v>31168</v>
      </c>
      <c r="E11059" s="333" t="s">
        <v>9376</v>
      </c>
      <c r="F11059" s="333" t="s">
        <v>9377</v>
      </c>
      <c r="G11059" s="333" t="s">
        <v>31169</v>
      </c>
    </row>
    <row r="11060" spans="1:8" ht="30">
      <c r="A11060" s="333">
        <v>43233503</v>
      </c>
      <c r="B11060" s="333" t="s">
        <v>31170</v>
      </c>
      <c r="D11060" s="333" t="s">
        <v>31171</v>
      </c>
      <c r="E11060" s="333" t="s">
        <v>9376</v>
      </c>
      <c r="F11060" s="333" t="s">
        <v>9377</v>
      </c>
      <c r="G11060" s="333" t="s">
        <v>31172</v>
      </c>
    </row>
    <row r="11061" spans="1:8">
      <c r="A11061" s="333">
        <v>43233504</v>
      </c>
      <c r="B11061" s="333" t="s">
        <v>31173</v>
      </c>
      <c r="D11061" s="333" t="s">
        <v>31174</v>
      </c>
      <c r="E11061" s="333" t="s">
        <v>9376</v>
      </c>
      <c r="F11061" s="333" t="s">
        <v>9377</v>
      </c>
      <c r="G11061" s="333" t="s">
        <v>31175</v>
      </c>
    </row>
    <row r="11062" spans="1:8" ht="30">
      <c r="A11062" s="333">
        <v>43233505</v>
      </c>
      <c r="B11062" s="333" t="s">
        <v>31176</v>
      </c>
      <c r="D11062" s="333" t="s">
        <v>31177</v>
      </c>
      <c r="E11062" s="333" t="s">
        <v>9376</v>
      </c>
      <c r="F11062" s="333" t="s">
        <v>9377</v>
      </c>
      <c r="G11062" s="333" t="s">
        <v>31178</v>
      </c>
    </row>
    <row r="11063" spans="1:8" ht="30">
      <c r="A11063" s="333">
        <v>43233506</v>
      </c>
      <c r="B11063" s="333" t="s">
        <v>31179</v>
      </c>
      <c r="D11063" s="333" t="s">
        <v>31180</v>
      </c>
      <c r="E11063" s="333" t="s">
        <v>9376</v>
      </c>
      <c r="F11063" s="333" t="s">
        <v>9377</v>
      </c>
      <c r="G11063" s="333" t="s">
        <v>31181</v>
      </c>
    </row>
    <row r="11064" spans="1:8" ht="45">
      <c r="A11064" s="333">
        <v>43233507</v>
      </c>
      <c r="B11064" s="333" t="s">
        <v>31182</v>
      </c>
      <c r="D11064" s="333" t="s">
        <v>31183</v>
      </c>
      <c r="E11064" s="333" t="s">
        <v>9376</v>
      </c>
      <c r="F11064" s="333" t="s">
        <v>9377</v>
      </c>
      <c r="G11064" s="333" t="s">
        <v>31184</v>
      </c>
    </row>
    <row r="11065" spans="1:8" ht="45">
      <c r="A11065" s="333">
        <v>43233508</v>
      </c>
      <c r="B11065" s="333" t="s">
        <v>31185</v>
      </c>
      <c r="D11065" s="333" t="s">
        <v>31186</v>
      </c>
      <c r="E11065" s="333" t="s">
        <v>9376</v>
      </c>
      <c r="F11065" s="333" t="s">
        <v>9377</v>
      </c>
      <c r="G11065" s="333" t="s">
        <v>31187</v>
      </c>
    </row>
    <row r="11066" spans="1:8" ht="30">
      <c r="A11066" s="333">
        <v>43233509</v>
      </c>
      <c r="B11066" s="333" t="s">
        <v>31188</v>
      </c>
      <c r="D11066" s="333" t="s">
        <v>31189</v>
      </c>
      <c r="E11066" s="333" t="s">
        <v>9376</v>
      </c>
      <c r="F11066" s="333" t="s">
        <v>9377</v>
      </c>
      <c r="G11066" s="333" t="s">
        <v>31190</v>
      </c>
    </row>
    <row r="11067" spans="1:8" ht="30">
      <c r="A11067" s="333">
        <v>43233510</v>
      </c>
      <c r="B11067" s="333" t="s">
        <v>31191</v>
      </c>
      <c r="D11067" s="333" t="s">
        <v>31192</v>
      </c>
      <c r="E11067" s="333" t="s">
        <v>9376</v>
      </c>
      <c r="F11067" s="333" t="s">
        <v>9377</v>
      </c>
      <c r="G11067" s="333" t="s">
        <v>31193</v>
      </c>
    </row>
    <row r="11068" spans="1:8" ht="30">
      <c r="A11068" s="333">
        <v>43233511</v>
      </c>
      <c r="B11068" s="333" t="s">
        <v>31194</v>
      </c>
      <c r="D11068" s="333" t="s">
        <v>31195</v>
      </c>
      <c r="E11068" s="333" t="s">
        <v>9376</v>
      </c>
      <c r="F11068" s="333" t="s">
        <v>9377</v>
      </c>
      <c r="G11068" s="333" t="s">
        <v>31196</v>
      </c>
    </row>
    <row r="11069" spans="1:8">
      <c r="A11069" s="333">
        <v>44000000</v>
      </c>
      <c r="B11069" s="333" t="s">
        <v>31197</v>
      </c>
      <c r="D11069" s="333" t="s">
        <v>2173</v>
      </c>
      <c r="E11069" s="333" t="s">
        <v>2173</v>
      </c>
      <c r="F11069" s="333" t="s">
        <v>2173</v>
      </c>
      <c r="G11069" s="333" t="s">
        <v>2173</v>
      </c>
    </row>
    <row r="11070" spans="1:8">
      <c r="A11070" s="333">
        <v>44100000</v>
      </c>
      <c r="B11070" s="333" t="s">
        <v>31198</v>
      </c>
      <c r="D11070" s="333" t="s">
        <v>2173</v>
      </c>
      <c r="E11070" s="333" t="s">
        <v>2173</v>
      </c>
      <c r="F11070" s="333" t="s">
        <v>2173</v>
      </c>
      <c r="G11070" s="333" t="s">
        <v>2173</v>
      </c>
    </row>
    <row r="11071" spans="1:8">
      <c r="A11071" s="333">
        <v>44101500</v>
      </c>
      <c r="B11071" s="333" t="s">
        <v>31199</v>
      </c>
      <c r="D11071" s="333" t="s">
        <v>2173</v>
      </c>
      <c r="E11071" s="333" t="s">
        <v>2173</v>
      </c>
      <c r="F11071" s="333" t="s">
        <v>2173</v>
      </c>
      <c r="G11071" s="333" t="s">
        <v>2173</v>
      </c>
    </row>
    <row r="11072" spans="1:8" ht="30">
      <c r="A11072" s="333">
        <v>44101501</v>
      </c>
      <c r="B11072" s="333" t="s">
        <v>1442</v>
      </c>
      <c r="C11072" s="334" t="s">
        <v>1203</v>
      </c>
      <c r="D11072" s="333" t="s">
        <v>31200</v>
      </c>
      <c r="E11072" s="333" t="s">
        <v>6810</v>
      </c>
      <c r="F11072" s="333" t="s">
        <v>6811</v>
      </c>
      <c r="G11072" s="333" t="s">
        <v>31201</v>
      </c>
      <c r="H11072" s="430">
        <v>15000</v>
      </c>
    </row>
    <row r="11073" spans="1:8" ht="30">
      <c r="A11073" s="333">
        <v>44101501</v>
      </c>
      <c r="B11073" s="333" t="s">
        <v>1442</v>
      </c>
      <c r="C11073" s="334" t="s">
        <v>1203</v>
      </c>
      <c r="D11073" s="333" t="s">
        <v>31200</v>
      </c>
      <c r="E11073" s="333" t="s">
        <v>6810</v>
      </c>
      <c r="F11073" s="333" t="s">
        <v>6811</v>
      </c>
      <c r="G11073" s="333" t="s">
        <v>31201</v>
      </c>
      <c r="H11073" s="430">
        <v>15000</v>
      </c>
    </row>
    <row r="11074" spans="1:8" ht="30">
      <c r="A11074" s="333">
        <v>44101501</v>
      </c>
      <c r="B11074" s="333" t="s">
        <v>1442</v>
      </c>
      <c r="C11074" s="334" t="s">
        <v>1203</v>
      </c>
      <c r="D11074" s="333" t="s">
        <v>31200</v>
      </c>
      <c r="E11074" s="333" t="s">
        <v>31202</v>
      </c>
      <c r="F11074" s="333" t="s">
        <v>31203</v>
      </c>
      <c r="G11074" s="333" t="s">
        <v>31201</v>
      </c>
      <c r="H11074" s="430">
        <v>15000</v>
      </c>
    </row>
    <row r="11075" spans="1:8" ht="30">
      <c r="A11075" s="333">
        <v>44101501</v>
      </c>
      <c r="B11075" s="333" t="s">
        <v>1442</v>
      </c>
      <c r="C11075" s="334" t="s">
        <v>1203</v>
      </c>
      <c r="D11075" s="333" t="s">
        <v>31200</v>
      </c>
      <c r="E11075" s="333" t="s">
        <v>31202</v>
      </c>
      <c r="F11075" s="333" t="s">
        <v>31203</v>
      </c>
      <c r="G11075" s="333" t="s">
        <v>31201</v>
      </c>
      <c r="H11075" s="430">
        <v>15000</v>
      </c>
    </row>
    <row r="11076" spans="1:8" ht="45">
      <c r="A11076" s="333">
        <v>44101502</v>
      </c>
      <c r="B11076" s="333" t="s">
        <v>31204</v>
      </c>
      <c r="D11076" s="333" t="s">
        <v>31205</v>
      </c>
      <c r="E11076" s="333" t="s">
        <v>8548</v>
      </c>
      <c r="F11076" s="333" t="s">
        <v>8549</v>
      </c>
      <c r="G11076" s="333" t="s">
        <v>31206</v>
      </c>
    </row>
    <row r="11077" spans="1:8" ht="30">
      <c r="A11077" s="333">
        <v>44101503</v>
      </c>
      <c r="B11077" s="333" t="s">
        <v>31207</v>
      </c>
      <c r="D11077" s="333" t="s">
        <v>30385</v>
      </c>
      <c r="E11077" s="333" t="s">
        <v>5331</v>
      </c>
      <c r="F11077" s="333" t="s">
        <v>5332</v>
      </c>
      <c r="G11077" s="333" t="s">
        <v>31208</v>
      </c>
    </row>
    <row r="11078" spans="1:8" ht="45">
      <c r="A11078" s="333">
        <v>44101504</v>
      </c>
      <c r="B11078" s="333" t="s">
        <v>31209</v>
      </c>
      <c r="D11078" s="333" t="s">
        <v>31210</v>
      </c>
      <c r="E11078" s="333" t="s">
        <v>8548</v>
      </c>
      <c r="F11078" s="333" t="s">
        <v>8549</v>
      </c>
      <c r="G11078" s="333" t="s">
        <v>31211</v>
      </c>
    </row>
    <row r="11079" spans="1:8" ht="30">
      <c r="A11079" s="333">
        <v>44101505</v>
      </c>
      <c r="B11079" s="333" t="s">
        <v>31212</v>
      </c>
      <c r="D11079" s="333" t="s">
        <v>31213</v>
      </c>
      <c r="E11079" s="333" t="s">
        <v>5887</v>
      </c>
      <c r="F11079" s="333" t="s">
        <v>5888</v>
      </c>
      <c r="G11079" s="333" t="s">
        <v>31214</v>
      </c>
    </row>
    <row r="11080" spans="1:8">
      <c r="A11080" s="333">
        <v>44101506</v>
      </c>
      <c r="B11080" s="333" t="s">
        <v>31215</v>
      </c>
      <c r="D11080" s="333" t="s">
        <v>31216</v>
      </c>
      <c r="E11080" s="333" t="s">
        <v>8548</v>
      </c>
      <c r="F11080" s="333" t="s">
        <v>8549</v>
      </c>
      <c r="G11080" s="333" t="s">
        <v>31217</v>
      </c>
    </row>
    <row r="11081" spans="1:8">
      <c r="A11081" s="333">
        <v>44101600</v>
      </c>
      <c r="B11081" s="333" t="s">
        <v>31218</v>
      </c>
      <c r="D11081" s="333" t="s">
        <v>2173</v>
      </c>
      <c r="E11081" s="333" t="s">
        <v>2173</v>
      </c>
      <c r="F11081" s="333" t="s">
        <v>2173</v>
      </c>
      <c r="G11081" s="333" t="s">
        <v>2173</v>
      </c>
    </row>
    <row r="11082" spans="1:8">
      <c r="A11082" s="333">
        <v>44101601</v>
      </c>
      <c r="B11082" s="333" t="s">
        <v>1441</v>
      </c>
      <c r="C11082" s="334" t="s">
        <v>1203</v>
      </c>
      <c r="D11082" s="333" t="s">
        <v>31219</v>
      </c>
      <c r="E11082" s="333" t="s">
        <v>5331</v>
      </c>
      <c r="F11082" s="333" t="s">
        <v>5332</v>
      </c>
      <c r="G11082" s="333" t="s">
        <v>31220</v>
      </c>
      <c r="H11082" s="430">
        <v>6000</v>
      </c>
    </row>
    <row r="11083" spans="1:8">
      <c r="A11083" s="333">
        <v>44101602</v>
      </c>
      <c r="B11083" s="333" t="s">
        <v>1439</v>
      </c>
      <c r="C11083" s="334" t="s">
        <v>1203</v>
      </c>
      <c r="D11083" s="333" t="s">
        <v>31221</v>
      </c>
      <c r="E11083" s="333" t="s">
        <v>5331</v>
      </c>
      <c r="F11083" s="333" t="s">
        <v>5332</v>
      </c>
      <c r="G11083" s="333" t="s">
        <v>31222</v>
      </c>
      <c r="H11083" s="430">
        <v>500</v>
      </c>
    </row>
    <row r="11084" spans="1:8" ht="30">
      <c r="A11084" s="333">
        <v>44101603</v>
      </c>
      <c r="B11084" s="333" t="s">
        <v>1417</v>
      </c>
      <c r="C11084" s="334" t="s">
        <v>1203</v>
      </c>
      <c r="D11084" s="333" t="s">
        <v>31223</v>
      </c>
      <c r="E11084" s="333" t="s">
        <v>6810</v>
      </c>
      <c r="F11084" s="333" t="s">
        <v>6811</v>
      </c>
      <c r="G11084" s="333" t="s">
        <v>31224</v>
      </c>
      <c r="H11084" s="430">
        <v>3000</v>
      </c>
    </row>
    <row r="11085" spans="1:8" ht="30">
      <c r="A11085" s="333">
        <v>44101604</v>
      </c>
      <c r="B11085" s="333" t="s">
        <v>31225</v>
      </c>
      <c r="D11085" s="333" t="s">
        <v>31226</v>
      </c>
      <c r="E11085" s="333" t="s">
        <v>5331</v>
      </c>
      <c r="F11085" s="333" t="s">
        <v>5332</v>
      </c>
      <c r="G11085" s="333" t="s">
        <v>31227</v>
      </c>
    </row>
    <row r="11086" spans="1:8" ht="45">
      <c r="A11086" s="333">
        <v>44101605</v>
      </c>
      <c r="B11086" s="333" t="s">
        <v>31228</v>
      </c>
      <c r="D11086" s="333" t="s">
        <v>31229</v>
      </c>
      <c r="E11086" s="333" t="s">
        <v>5887</v>
      </c>
      <c r="F11086" s="333" t="s">
        <v>5888</v>
      </c>
      <c r="G11086" s="333" t="s">
        <v>31230</v>
      </c>
    </row>
    <row r="11087" spans="1:8" ht="30">
      <c r="A11087" s="333">
        <v>44101606</v>
      </c>
      <c r="B11087" s="333" t="s">
        <v>31231</v>
      </c>
      <c r="D11087" s="333" t="s">
        <v>31232</v>
      </c>
      <c r="E11087" s="333" t="s">
        <v>5331</v>
      </c>
      <c r="F11087" s="333" t="s">
        <v>5332</v>
      </c>
      <c r="G11087" s="333" t="s">
        <v>31233</v>
      </c>
    </row>
    <row r="11088" spans="1:8">
      <c r="A11088" s="333">
        <v>44101700</v>
      </c>
      <c r="B11088" s="333" t="s">
        <v>31234</v>
      </c>
      <c r="D11088" s="333" t="s">
        <v>2173</v>
      </c>
      <c r="E11088" s="333" t="s">
        <v>2173</v>
      </c>
      <c r="F11088" s="333" t="s">
        <v>2173</v>
      </c>
      <c r="G11088" s="333" t="s">
        <v>2173</v>
      </c>
    </row>
    <row r="11089" spans="1:7">
      <c r="A11089" s="333">
        <v>44101701</v>
      </c>
      <c r="B11089" s="333" t="s">
        <v>31235</v>
      </c>
      <c r="D11089" s="333" t="s">
        <v>31236</v>
      </c>
      <c r="E11089" s="333" t="s">
        <v>5331</v>
      </c>
      <c r="F11089" s="333" t="s">
        <v>5332</v>
      </c>
      <c r="G11089" s="333" t="s">
        <v>31237</v>
      </c>
    </row>
    <row r="11090" spans="1:7">
      <c r="A11090" s="333">
        <v>44101702</v>
      </c>
      <c r="B11090" s="333" t="s">
        <v>31238</v>
      </c>
      <c r="D11090" s="333" t="s">
        <v>31239</v>
      </c>
      <c r="E11090" s="333" t="s">
        <v>5331</v>
      </c>
      <c r="F11090" s="333" t="s">
        <v>5332</v>
      </c>
      <c r="G11090" s="333" t="s">
        <v>31240</v>
      </c>
    </row>
    <row r="11091" spans="1:7" ht="60">
      <c r="A11091" s="333">
        <v>44101703</v>
      </c>
      <c r="B11091" s="333" t="s">
        <v>31241</v>
      </c>
      <c r="D11091" s="333" t="s">
        <v>31242</v>
      </c>
      <c r="E11091" s="333" t="s">
        <v>5331</v>
      </c>
      <c r="F11091" s="333" t="s">
        <v>5332</v>
      </c>
      <c r="G11091" s="333" t="s">
        <v>31243</v>
      </c>
    </row>
    <row r="11092" spans="1:7" ht="30">
      <c r="A11092" s="333">
        <v>44101704</v>
      </c>
      <c r="B11092" s="333" t="s">
        <v>31244</v>
      </c>
      <c r="D11092" s="333" t="s">
        <v>31245</v>
      </c>
      <c r="E11092" s="333" t="s">
        <v>5331</v>
      </c>
      <c r="F11092" s="333" t="s">
        <v>5332</v>
      </c>
      <c r="G11092" s="333" t="s">
        <v>31246</v>
      </c>
    </row>
    <row r="11093" spans="1:7" ht="60">
      <c r="A11093" s="333">
        <v>44101705</v>
      </c>
      <c r="B11093" s="333" t="s">
        <v>31247</v>
      </c>
      <c r="D11093" s="333" t="s">
        <v>31248</v>
      </c>
      <c r="E11093" s="333" t="s">
        <v>5331</v>
      </c>
      <c r="F11093" s="333" t="s">
        <v>5332</v>
      </c>
      <c r="G11093" s="333" t="s">
        <v>31249</v>
      </c>
    </row>
    <row r="11094" spans="1:7" ht="45">
      <c r="A11094" s="333">
        <v>44101706</v>
      </c>
      <c r="B11094" s="333" t="s">
        <v>31250</v>
      </c>
      <c r="D11094" s="333" t="s">
        <v>31251</v>
      </c>
      <c r="E11094" s="333" t="s">
        <v>5331</v>
      </c>
      <c r="F11094" s="333" t="s">
        <v>5332</v>
      </c>
      <c r="G11094" s="333" t="s">
        <v>31252</v>
      </c>
    </row>
    <row r="11095" spans="1:7" ht="30">
      <c r="A11095" s="333">
        <v>44101707</v>
      </c>
      <c r="B11095" s="333" t="s">
        <v>31253</v>
      </c>
      <c r="D11095" s="333" t="s">
        <v>31254</v>
      </c>
      <c r="E11095" s="333" t="s">
        <v>5331</v>
      </c>
      <c r="F11095" s="333" t="s">
        <v>5332</v>
      </c>
      <c r="G11095" s="333" t="s">
        <v>31255</v>
      </c>
    </row>
    <row r="11096" spans="1:7" ht="30">
      <c r="A11096" s="333">
        <v>44101708</v>
      </c>
      <c r="B11096" s="333" t="s">
        <v>31256</v>
      </c>
      <c r="D11096" s="333" t="s">
        <v>31257</v>
      </c>
      <c r="E11096" s="333" t="s">
        <v>18130</v>
      </c>
      <c r="F11096" s="333" t="s">
        <v>18131</v>
      </c>
      <c r="G11096" s="333" t="s">
        <v>31258</v>
      </c>
    </row>
    <row r="11097" spans="1:7" ht="30">
      <c r="A11097" s="333">
        <v>44101709</v>
      </c>
      <c r="B11097" s="333" t="s">
        <v>31259</v>
      </c>
      <c r="D11097" s="333" t="s">
        <v>31260</v>
      </c>
      <c r="E11097" s="333" t="s">
        <v>5331</v>
      </c>
      <c r="F11097" s="333" t="s">
        <v>5332</v>
      </c>
      <c r="G11097" s="333" t="s">
        <v>31261</v>
      </c>
    </row>
    <row r="11098" spans="1:7" ht="30">
      <c r="A11098" s="333">
        <v>44101710</v>
      </c>
      <c r="B11098" s="333" t="s">
        <v>31262</v>
      </c>
      <c r="D11098" s="333" t="s">
        <v>31263</v>
      </c>
      <c r="E11098" s="333" t="s">
        <v>5331</v>
      </c>
      <c r="F11098" s="333" t="s">
        <v>5332</v>
      </c>
      <c r="G11098" s="333" t="s">
        <v>31264</v>
      </c>
    </row>
    <row r="11099" spans="1:7" ht="45">
      <c r="A11099" s="333">
        <v>44101711</v>
      </c>
      <c r="B11099" s="333" t="s">
        <v>31265</v>
      </c>
      <c r="D11099" s="333" t="s">
        <v>31266</v>
      </c>
      <c r="E11099" s="333" t="s">
        <v>5331</v>
      </c>
      <c r="F11099" s="333" t="s">
        <v>5332</v>
      </c>
      <c r="G11099" s="333" t="s">
        <v>31267</v>
      </c>
    </row>
    <row r="11100" spans="1:7">
      <c r="A11100" s="333">
        <v>44101712</v>
      </c>
      <c r="B11100" s="333" t="s">
        <v>31268</v>
      </c>
      <c r="D11100" s="333" t="s">
        <v>31269</v>
      </c>
      <c r="E11100" s="333" t="s">
        <v>5331</v>
      </c>
      <c r="F11100" s="333" t="s">
        <v>5332</v>
      </c>
      <c r="G11100" s="333" t="s">
        <v>31270</v>
      </c>
    </row>
    <row r="11101" spans="1:7">
      <c r="A11101" s="333">
        <v>44101713</v>
      </c>
      <c r="B11101" s="333" t="s">
        <v>31271</v>
      </c>
      <c r="D11101" s="333" t="s">
        <v>31271</v>
      </c>
      <c r="E11101" s="333" t="s">
        <v>5331</v>
      </c>
      <c r="F11101" s="333" t="s">
        <v>5332</v>
      </c>
      <c r="G11101" s="333" t="s">
        <v>31271</v>
      </c>
    </row>
    <row r="11102" spans="1:7" ht="30">
      <c r="A11102" s="333">
        <v>44101714</v>
      </c>
      <c r="B11102" s="333" t="s">
        <v>31272</v>
      </c>
      <c r="D11102" s="333" t="s">
        <v>31273</v>
      </c>
      <c r="E11102" s="333" t="s">
        <v>5331</v>
      </c>
      <c r="F11102" s="333" t="s">
        <v>5332</v>
      </c>
      <c r="G11102" s="333" t="s">
        <v>31274</v>
      </c>
    </row>
    <row r="11103" spans="1:7" ht="30">
      <c r="A11103" s="333">
        <v>44101715</v>
      </c>
      <c r="B11103" s="333" t="s">
        <v>31275</v>
      </c>
      <c r="D11103" s="333" t="s">
        <v>31276</v>
      </c>
      <c r="E11103" s="333" t="s">
        <v>5331</v>
      </c>
      <c r="F11103" s="333" t="s">
        <v>5332</v>
      </c>
      <c r="G11103" s="333" t="s">
        <v>31277</v>
      </c>
    </row>
    <row r="11104" spans="1:7" ht="60">
      <c r="A11104" s="333">
        <v>44101716</v>
      </c>
      <c r="B11104" s="333" t="s">
        <v>31278</v>
      </c>
      <c r="D11104" s="333" t="s">
        <v>31279</v>
      </c>
      <c r="E11104" s="333" t="s">
        <v>5331</v>
      </c>
      <c r="F11104" s="333" t="s">
        <v>5332</v>
      </c>
      <c r="G11104" s="333" t="s">
        <v>31280</v>
      </c>
    </row>
    <row r="11105" spans="1:8" ht="60">
      <c r="A11105" s="333">
        <v>44101718</v>
      </c>
      <c r="B11105" s="333" t="s">
        <v>31281</v>
      </c>
      <c r="D11105" s="333" t="s">
        <v>31282</v>
      </c>
      <c r="E11105" s="333" t="s">
        <v>5331</v>
      </c>
      <c r="F11105" s="333" t="s">
        <v>5332</v>
      </c>
      <c r="G11105" s="333" t="s">
        <v>31283</v>
      </c>
    </row>
    <row r="11106" spans="1:8" ht="30">
      <c r="A11106" s="333">
        <v>44101719</v>
      </c>
      <c r="B11106" s="333" t="s">
        <v>31284</v>
      </c>
      <c r="D11106" s="333" t="s">
        <v>31285</v>
      </c>
      <c r="E11106" s="333" t="s">
        <v>5331</v>
      </c>
      <c r="F11106" s="333" t="s">
        <v>5332</v>
      </c>
      <c r="G11106" s="333" t="s">
        <v>31284</v>
      </c>
    </row>
    <row r="11107" spans="1:8" ht="30">
      <c r="A11107" s="333">
        <v>44101720</v>
      </c>
      <c r="B11107" s="333" t="s">
        <v>31286</v>
      </c>
      <c r="D11107" s="333" t="s">
        <v>31287</v>
      </c>
      <c r="E11107" s="333" t="s">
        <v>5331</v>
      </c>
      <c r="F11107" s="333" t="s">
        <v>5332</v>
      </c>
      <c r="G11107" s="333" t="s">
        <v>31288</v>
      </c>
    </row>
    <row r="11108" spans="1:8" ht="45">
      <c r="A11108" s="333">
        <v>44101721</v>
      </c>
      <c r="B11108" s="333" t="s">
        <v>31289</v>
      </c>
      <c r="D11108" s="333" t="s">
        <v>31290</v>
      </c>
      <c r="E11108" s="333" t="s">
        <v>5331</v>
      </c>
      <c r="F11108" s="333" t="s">
        <v>5332</v>
      </c>
      <c r="G11108" s="333" t="s">
        <v>31291</v>
      </c>
    </row>
    <row r="11109" spans="1:8">
      <c r="A11109" s="333">
        <v>44101722</v>
      </c>
      <c r="B11109" s="333" t="s">
        <v>31292</v>
      </c>
      <c r="D11109" s="333" t="s">
        <v>31293</v>
      </c>
      <c r="E11109" s="333" t="s">
        <v>5331</v>
      </c>
      <c r="F11109" s="333" t="s">
        <v>5332</v>
      </c>
      <c r="G11109" s="333" t="s">
        <v>31294</v>
      </c>
    </row>
    <row r="11110" spans="1:8">
      <c r="A11110" s="333">
        <v>44101723</v>
      </c>
      <c r="B11110" s="333" t="s">
        <v>31295</v>
      </c>
      <c r="D11110" s="333" t="s">
        <v>31296</v>
      </c>
      <c r="E11110" s="333" t="s">
        <v>5331</v>
      </c>
      <c r="F11110" s="333" t="s">
        <v>5332</v>
      </c>
      <c r="G11110" s="333" t="s">
        <v>31297</v>
      </c>
    </row>
    <row r="11111" spans="1:8">
      <c r="A11111" s="333">
        <v>44101724</v>
      </c>
      <c r="B11111" s="333" t="s">
        <v>31298</v>
      </c>
      <c r="D11111" s="333" t="s">
        <v>31299</v>
      </c>
      <c r="E11111" s="333" t="s">
        <v>5331</v>
      </c>
      <c r="F11111" s="333" t="s">
        <v>5332</v>
      </c>
      <c r="G11111" s="333" t="s">
        <v>31300</v>
      </c>
    </row>
    <row r="11112" spans="1:8">
      <c r="A11112" s="333">
        <v>44101725</v>
      </c>
      <c r="B11112" s="333" t="s">
        <v>31301</v>
      </c>
      <c r="D11112" s="333" t="s">
        <v>31302</v>
      </c>
      <c r="E11112" s="333" t="s">
        <v>5331</v>
      </c>
      <c r="F11112" s="333" t="s">
        <v>5332</v>
      </c>
      <c r="G11112" s="333" t="s">
        <v>31303</v>
      </c>
    </row>
    <row r="11113" spans="1:8" ht="30">
      <c r="A11113" s="333">
        <v>44101726</v>
      </c>
      <c r="B11113" s="333" t="s">
        <v>31304</v>
      </c>
      <c r="D11113" s="333" t="s">
        <v>31305</v>
      </c>
      <c r="E11113" s="333" t="s">
        <v>5331</v>
      </c>
      <c r="F11113" s="333" t="s">
        <v>5332</v>
      </c>
      <c r="G11113" s="333" t="s">
        <v>31306</v>
      </c>
    </row>
    <row r="11114" spans="1:8" ht="30">
      <c r="A11114" s="333">
        <v>44101727</v>
      </c>
      <c r="B11114" s="333" t="s">
        <v>31307</v>
      </c>
      <c r="D11114" s="333" t="s">
        <v>31308</v>
      </c>
      <c r="E11114" s="333" t="s">
        <v>5331</v>
      </c>
      <c r="F11114" s="333" t="s">
        <v>5332</v>
      </c>
      <c r="G11114" s="333" t="s">
        <v>31309</v>
      </c>
    </row>
    <row r="11115" spans="1:8" ht="60">
      <c r="A11115" s="333">
        <v>44101728</v>
      </c>
      <c r="B11115" s="333" t="s">
        <v>31310</v>
      </c>
      <c r="D11115" s="333" t="s">
        <v>31311</v>
      </c>
      <c r="E11115" s="333" t="s">
        <v>5331</v>
      </c>
      <c r="F11115" s="333" t="s">
        <v>5332</v>
      </c>
      <c r="G11115" s="333" t="s">
        <v>31312</v>
      </c>
    </row>
    <row r="11116" spans="1:8" ht="30">
      <c r="A11116" s="333">
        <v>44101729</v>
      </c>
      <c r="B11116" s="333" t="s">
        <v>31313</v>
      </c>
      <c r="D11116" s="333" t="s">
        <v>31314</v>
      </c>
      <c r="E11116" s="333" t="s">
        <v>5331</v>
      </c>
      <c r="F11116" s="333" t="s">
        <v>5332</v>
      </c>
      <c r="G11116" s="333" t="s">
        <v>31315</v>
      </c>
    </row>
    <row r="11117" spans="1:8">
      <c r="A11117" s="333">
        <v>44101800</v>
      </c>
      <c r="B11117" s="333" t="s">
        <v>31316</v>
      </c>
      <c r="D11117" s="333" t="s">
        <v>2173</v>
      </c>
      <c r="E11117" s="333" t="s">
        <v>2173</v>
      </c>
      <c r="F11117" s="333" t="s">
        <v>2173</v>
      </c>
      <c r="G11117" s="333" t="s">
        <v>2173</v>
      </c>
    </row>
    <row r="11118" spans="1:8">
      <c r="A11118" s="333">
        <v>44101801</v>
      </c>
      <c r="B11118" s="333" t="s">
        <v>31317</v>
      </c>
      <c r="D11118" s="333" t="s">
        <v>31318</v>
      </c>
      <c r="E11118" s="333" t="s">
        <v>5331</v>
      </c>
      <c r="F11118" s="333" t="s">
        <v>5332</v>
      </c>
      <c r="G11118" s="333" t="s">
        <v>31319</v>
      </c>
    </row>
    <row r="11119" spans="1:8">
      <c r="A11119" s="333">
        <v>44101802</v>
      </c>
      <c r="B11119" s="333" t="s">
        <v>1440</v>
      </c>
      <c r="C11119" s="334" t="s">
        <v>1203</v>
      </c>
      <c r="D11119" s="333" t="s">
        <v>31320</v>
      </c>
      <c r="E11119" s="333" t="s">
        <v>6810</v>
      </c>
      <c r="F11119" s="333" t="s">
        <v>6811</v>
      </c>
      <c r="G11119" s="333" t="s">
        <v>31321</v>
      </c>
      <c r="H11119" s="430">
        <v>2000</v>
      </c>
    </row>
    <row r="11120" spans="1:8" ht="30">
      <c r="A11120" s="333">
        <v>44101803</v>
      </c>
      <c r="B11120" s="333" t="s">
        <v>31322</v>
      </c>
      <c r="D11120" s="333" t="s">
        <v>31323</v>
      </c>
      <c r="E11120" s="333" t="s">
        <v>5331</v>
      </c>
      <c r="F11120" s="333" t="s">
        <v>5332</v>
      </c>
      <c r="G11120" s="333" t="s">
        <v>31324</v>
      </c>
    </row>
    <row r="11121" spans="1:8" ht="30">
      <c r="A11121" s="333">
        <v>44101804</v>
      </c>
      <c r="B11121" s="333" t="s">
        <v>31325</v>
      </c>
      <c r="D11121" s="333" t="s">
        <v>31326</v>
      </c>
      <c r="E11121" s="333" t="s">
        <v>7948</v>
      </c>
      <c r="F11121" s="333" t="s">
        <v>7949</v>
      </c>
      <c r="G11121" s="333" t="s">
        <v>31325</v>
      </c>
    </row>
    <row r="11122" spans="1:8">
      <c r="A11122" s="333">
        <v>44101805</v>
      </c>
      <c r="B11122" s="333" t="s">
        <v>1436</v>
      </c>
      <c r="C11122" s="334" t="s">
        <v>1203</v>
      </c>
      <c r="D11122" s="333" t="s">
        <v>31327</v>
      </c>
      <c r="E11122" s="333" t="s">
        <v>5331</v>
      </c>
      <c r="F11122" s="333" t="s">
        <v>5332</v>
      </c>
      <c r="G11122" s="333" t="s">
        <v>31328</v>
      </c>
      <c r="H11122" s="430">
        <v>600</v>
      </c>
    </row>
    <row r="11123" spans="1:8">
      <c r="A11123" s="333">
        <v>44101806</v>
      </c>
      <c r="B11123" s="333" t="s">
        <v>31329</v>
      </c>
      <c r="D11123" s="333" t="s">
        <v>31330</v>
      </c>
      <c r="E11123" s="333" t="s">
        <v>5331</v>
      </c>
      <c r="F11123" s="333" t="s">
        <v>5332</v>
      </c>
      <c r="G11123" s="333" t="s">
        <v>31331</v>
      </c>
    </row>
    <row r="11124" spans="1:8">
      <c r="A11124" s="333">
        <v>44101900</v>
      </c>
      <c r="B11124" s="333" t="s">
        <v>31332</v>
      </c>
      <c r="D11124" s="333" t="s">
        <v>2173</v>
      </c>
      <c r="E11124" s="333" t="s">
        <v>2173</v>
      </c>
      <c r="F11124" s="333" t="s">
        <v>2173</v>
      </c>
      <c r="G11124" s="333" t="s">
        <v>2173</v>
      </c>
    </row>
    <row r="11125" spans="1:8" ht="30">
      <c r="A11125" s="333">
        <v>44101901</v>
      </c>
      <c r="B11125" s="333" t="s">
        <v>31333</v>
      </c>
      <c r="D11125" s="333" t="s">
        <v>31334</v>
      </c>
      <c r="E11125" s="333" t="s">
        <v>5887</v>
      </c>
      <c r="F11125" s="333" t="s">
        <v>5888</v>
      </c>
      <c r="G11125" s="333" t="s">
        <v>31335</v>
      </c>
    </row>
    <row r="11126" spans="1:8">
      <c r="A11126" s="333">
        <v>44101902</v>
      </c>
      <c r="B11126" s="333" t="s">
        <v>31336</v>
      </c>
      <c r="D11126" s="333" t="s">
        <v>31337</v>
      </c>
      <c r="E11126" s="333" t="s">
        <v>5887</v>
      </c>
      <c r="F11126" s="333" t="s">
        <v>5888</v>
      </c>
      <c r="G11126" s="333" t="s">
        <v>31338</v>
      </c>
    </row>
    <row r="11127" spans="1:8">
      <c r="A11127" s="333">
        <v>44102000</v>
      </c>
      <c r="B11127" s="333" t="s">
        <v>31339</v>
      </c>
      <c r="D11127" s="333" t="s">
        <v>2173</v>
      </c>
      <c r="E11127" s="333" t="s">
        <v>2173</v>
      </c>
      <c r="F11127" s="333" t="s">
        <v>2173</v>
      </c>
      <c r="G11127" s="333" t="s">
        <v>2173</v>
      </c>
    </row>
    <row r="11128" spans="1:8">
      <c r="A11128" s="333">
        <v>44102001</v>
      </c>
      <c r="B11128" s="333" t="s">
        <v>31340</v>
      </c>
      <c r="D11128" s="333" t="s">
        <v>31341</v>
      </c>
      <c r="E11128" s="333" t="s">
        <v>5331</v>
      </c>
      <c r="F11128" s="333" t="s">
        <v>5332</v>
      </c>
      <c r="G11128" s="333" t="s">
        <v>31342</v>
      </c>
    </row>
    <row r="11129" spans="1:8" ht="45">
      <c r="A11129" s="333">
        <v>44102002</v>
      </c>
      <c r="B11129" s="333" t="s">
        <v>31343</v>
      </c>
      <c r="D11129" s="333" t="s">
        <v>31344</v>
      </c>
      <c r="E11129" s="333" t="s">
        <v>5331</v>
      </c>
      <c r="F11129" s="333" t="s">
        <v>5332</v>
      </c>
      <c r="G11129" s="333" t="s">
        <v>31345</v>
      </c>
    </row>
    <row r="11130" spans="1:8" ht="45">
      <c r="A11130" s="333">
        <v>44102002</v>
      </c>
      <c r="B11130" s="333" t="s">
        <v>31343</v>
      </c>
      <c r="D11130" s="333" t="s">
        <v>31344</v>
      </c>
      <c r="E11130" s="333" t="s">
        <v>5331</v>
      </c>
      <c r="F11130" s="333" t="s">
        <v>5332</v>
      </c>
      <c r="G11130" s="333" t="s">
        <v>31345</v>
      </c>
    </row>
    <row r="11131" spans="1:8" ht="45">
      <c r="A11131" s="333">
        <v>44102002</v>
      </c>
      <c r="B11131" s="333" t="s">
        <v>31343</v>
      </c>
      <c r="D11131" s="333" t="s">
        <v>31344</v>
      </c>
      <c r="E11131" s="333" t="s">
        <v>6817</v>
      </c>
      <c r="F11131" s="333" t="s">
        <v>6818</v>
      </c>
      <c r="G11131" s="333" t="s">
        <v>31345</v>
      </c>
    </row>
    <row r="11132" spans="1:8" ht="45">
      <c r="A11132" s="333">
        <v>44102002</v>
      </c>
      <c r="B11132" s="333" t="s">
        <v>31343</v>
      </c>
      <c r="D11132" s="333" t="s">
        <v>31344</v>
      </c>
      <c r="E11132" s="333" t="s">
        <v>6817</v>
      </c>
      <c r="F11132" s="333" t="s">
        <v>6818</v>
      </c>
      <c r="G11132" s="333" t="s">
        <v>31345</v>
      </c>
    </row>
    <row r="11133" spans="1:8" ht="30">
      <c r="A11133" s="333">
        <v>44102003</v>
      </c>
      <c r="B11133" s="333" t="s">
        <v>31346</v>
      </c>
      <c r="D11133" s="333" t="s">
        <v>31347</v>
      </c>
      <c r="E11133" s="333" t="s">
        <v>5294</v>
      </c>
      <c r="F11133" s="333" t="s">
        <v>5295</v>
      </c>
      <c r="G11133" s="333" t="s">
        <v>31348</v>
      </c>
    </row>
    <row r="11134" spans="1:8">
      <c r="A11134" s="333">
        <v>44102004</v>
      </c>
      <c r="B11134" s="333" t="s">
        <v>31349</v>
      </c>
      <c r="D11134" s="333" t="s">
        <v>31350</v>
      </c>
      <c r="E11134" s="333" t="s">
        <v>5294</v>
      </c>
      <c r="F11134" s="333" t="s">
        <v>5295</v>
      </c>
      <c r="G11134" s="333" t="s">
        <v>31351</v>
      </c>
    </row>
    <row r="11135" spans="1:8">
      <c r="A11135" s="333">
        <v>44102100</v>
      </c>
      <c r="B11135" s="333" t="s">
        <v>31352</v>
      </c>
      <c r="D11135" s="333" t="s">
        <v>2173</v>
      </c>
      <c r="E11135" s="333" t="s">
        <v>2173</v>
      </c>
      <c r="F11135" s="333" t="s">
        <v>2173</v>
      </c>
      <c r="G11135" s="333" t="s">
        <v>2173</v>
      </c>
    </row>
    <row r="11136" spans="1:8" ht="60">
      <c r="A11136" s="333">
        <v>44102101</v>
      </c>
      <c r="B11136" s="333" t="s">
        <v>31353</v>
      </c>
      <c r="D11136" s="333" t="s">
        <v>31354</v>
      </c>
      <c r="E11136" s="333" t="s">
        <v>5887</v>
      </c>
      <c r="F11136" s="333" t="s">
        <v>5888</v>
      </c>
      <c r="G11136" s="333" t="s">
        <v>31355</v>
      </c>
    </row>
    <row r="11137" spans="1:7" ht="30">
      <c r="A11137" s="333">
        <v>44102102</v>
      </c>
      <c r="B11137" s="333" t="s">
        <v>31356</v>
      </c>
      <c r="D11137" s="333" t="s">
        <v>31357</v>
      </c>
      <c r="E11137" s="333" t="s">
        <v>5887</v>
      </c>
      <c r="F11137" s="333" t="s">
        <v>5888</v>
      </c>
      <c r="G11137" s="333" t="s">
        <v>31358</v>
      </c>
    </row>
    <row r="11138" spans="1:7">
      <c r="A11138" s="333">
        <v>44102103</v>
      </c>
      <c r="B11138" s="333" t="s">
        <v>31359</v>
      </c>
      <c r="D11138" s="333" t="s">
        <v>31360</v>
      </c>
      <c r="E11138" s="333" t="s">
        <v>5887</v>
      </c>
      <c r="F11138" s="333" t="s">
        <v>5888</v>
      </c>
      <c r="G11138" s="333" t="s">
        <v>31361</v>
      </c>
    </row>
    <row r="11139" spans="1:7">
      <c r="A11139" s="333">
        <v>44102104</v>
      </c>
      <c r="B11139" s="333" t="s">
        <v>31362</v>
      </c>
      <c r="D11139" s="333" t="s">
        <v>31363</v>
      </c>
      <c r="E11139" s="333" t="s">
        <v>5887</v>
      </c>
      <c r="F11139" s="333" t="s">
        <v>5888</v>
      </c>
      <c r="G11139" s="333" t="s">
        <v>31364</v>
      </c>
    </row>
    <row r="11140" spans="1:7">
      <c r="A11140" s="333">
        <v>44102105</v>
      </c>
      <c r="B11140" s="333" t="s">
        <v>31365</v>
      </c>
      <c r="D11140" s="333" t="s">
        <v>31366</v>
      </c>
      <c r="E11140" s="333" t="s">
        <v>5887</v>
      </c>
      <c r="F11140" s="333" t="s">
        <v>5888</v>
      </c>
      <c r="G11140" s="333" t="s">
        <v>31367</v>
      </c>
    </row>
    <row r="11141" spans="1:7">
      <c r="A11141" s="333">
        <v>44102106</v>
      </c>
      <c r="B11141" s="333" t="s">
        <v>31368</v>
      </c>
      <c r="D11141" s="333" t="s">
        <v>31369</v>
      </c>
      <c r="E11141" s="333" t="s">
        <v>5331</v>
      </c>
      <c r="F11141" s="333" t="s">
        <v>5332</v>
      </c>
      <c r="G11141" s="333" t="s">
        <v>31368</v>
      </c>
    </row>
    <row r="11142" spans="1:7">
      <c r="A11142" s="333">
        <v>44102107</v>
      </c>
      <c r="B11142" s="333" t="s">
        <v>31370</v>
      </c>
      <c r="D11142" s="333" t="s">
        <v>31371</v>
      </c>
      <c r="E11142" s="333" t="s">
        <v>5331</v>
      </c>
      <c r="F11142" s="333" t="s">
        <v>5332</v>
      </c>
      <c r="G11142" s="333" t="s">
        <v>31372</v>
      </c>
    </row>
    <row r="11143" spans="1:7" ht="30">
      <c r="A11143" s="333">
        <v>44102108</v>
      </c>
      <c r="B11143" s="333" t="s">
        <v>31373</v>
      </c>
      <c r="D11143" s="333" t="s">
        <v>31374</v>
      </c>
      <c r="E11143" s="333" t="s">
        <v>2512</v>
      </c>
      <c r="F11143" s="333" t="s">
        <v>2513</v>
      </c>
      <c r="G11143" s="333" t="s">
        <v>31375</v>
      </c>
    </row>
    <row r="11144" spans="1:7">
      <c r="A11144" s="333">
        <v>44102200</v>
      </c>
      <c r="B11144" s="333" t="s">
        <v>31376</v>
      </c>
      <c r="D11144" s="333" t="s">
        <v>2173</v>
      </c>
      <c r="E11144" s="333" t="s">
        <v>2173</v>
      </c>
      <c r="F11144" s="333" t="s">
        <v>2173</v>
      </c>
      <c r="G11144" s="333" t="s">
        <v>2173</v>
      </c>
    </row>
    <row r="11145" spans="1:7" ht="30">
      <c r="A11145" s="333">
        <v>44102201</v>
      </c>
      <c r="B11145" s="333" t="s">
        <v>31377</v>
      </c>
      <c r="D11145" s="333" t="s">
        <v>31378</v>
      </c>
      <c r="E11145" s="333" t="s">
        <v>31379</v>
      </c>
      <c r="F11145" s="333" t="s">
        <v>31380</v>
      </c>
      <c r="G11145" s="333" t="s">
        <v>31381</v>
      </c>
    </row>
    <row r="11146" spans="1:7" ht="45">
      <c r="A11146" s="333">
        <v>44102202</v>
      </c>
      <c r="B11146" s="333" t="s">
        <v>31382</v>
      </c>
      <c r="D11146" s="333" t="s">
        <v>31383</v>
      </c>
      <c r="E11146" s="333" t="s">
        <v>8548</v>
      </c>
      <c r="F11146" s="333" t="s">
        <v>8549</v>
      </c>
      <c r="G11146" s="333" t="s">
        <v>31384</v>
      </c>
    </row>
    <row r="11147" spans="1:7" ht="30">
      <c r="A11147" s="333">
        <v>44102203</v>
      </c>
      <c r="B11147" s="333" t="s">
        <v>31385</v>
      </c>
      <c r="D11147" s="333" t="s">
        <v>31386</v>
      </c>
      <c r="E11147" s="333" t="s">
        <v>8548</v>
      </c>
      <c r="F11147" s="333" t="s">
        <v>8549</v>
      </c>
      <c r="G11147" s="333" t="s">
        <v>31387</v>
      </c>
    </row>
    <row r="11148" spans="1:7">
      <c r="A11148" s="333">
        <v>44102300</v>
      </c>
      <c r="B11148" s="333" t="s">
        <v>31388</v>
      </c>
      <c r="D11148" s="333" t="s">
        <v>2173</v>
      </c>
      <c r="E11148" s="333" t="s">
        <v>2173</v>
      </c>
      <c r="F11148" s="333" t="s">
        <v>2173</v>
      </c>
      <c r="G11148" s="333" t="s">
        <v>2173</v>
      </c>
    </row>
    <row r="11149" spans="1:7" ht="60">
      <c r="A11149" s="333">
        <v>44102301</v>
      </c>
      <c r="B11149" s="333" t="s">
        <v>31389</v>
      </c>
      <c r="D11149" s="333" t="s">
        <v>31390</v>
      </c>
      <c r="E11149" s="333" t="s">
        <v>4288</v>
      </c>
      <c r="F11149" s="333" t="s">
        <v>4289</v>
      </c>
      <c r="G11149" s="333" t="s">
        <v>31391</v>
      </c>
    </row>
    <row r="11150" spans="1:7">
      <c r="A11150" s="333">
        <v>44102302</v>
      </c>
      <c r="B11150" s="333" t="s">
        <v>31392</v>
      </c>
      <c r="D11150" s="333" t="s">
        <v>31393</v>
      </c>
      <c r="E11150" s="333" t="s">
        <v>4288</v>
      </c>
      <c r="F11150" s="333" t="s">
        <v>4289</v>
      </c>
      <c r="G11150" s="333" t="s">
        <v>31392</v>
      </c>
    </row>
    <row r="11151" spans="1:7" ht="30">
      <c r="A11151" s="333">
        <v>44102303</v>
      </c>
      <c r="B11151" s="333" t="s">
        <v>31394</v>
      </c>
      <c r="D11151" s="333" t="s">
        <v>31395</v>
      </c>
      <c r="E11151" s="333" t="s">
        <v>4288</v>
      </c>
      <c r="F11151" s="333" t="s">
        <v>4289</v>
      </c>
      <c r="G11151" s="333" t="s">
        <v>31396</v>
      </c>
    </row>
    <row r="11152" spans="1:7">
      <c r="A11152" s="333">
        <v>44102304</v>
      </c>
      <c r="B11152" s="333" t="s">
        <v>31397</v>
      </c>
      <c r="D11152" s="333" t="s">
        <v>31398</v>
      </c>
      <c r="E11152" s="333" t="s">
        <v>4288</v>
      </c>
      <c r="F11152" s="333" t="s">
        <v>4289</v>
      </c>
      <c r="G11152" s="333" t="s">
        <v>31399</v>
      </c>
    </row>
    <row r="11153" spans="1:7" ht="30">
      <c r="A11153" s="333">
        <v>44102305</v>
      </c>
      <c r="B11153" s="333" t="s">
        <v>31400</v>
      </c>
      <c r="D11153" s="333" t="s">
        <v>31401</v>
      </c>
      <c r="E11153" s="333" t="s">
        <v>4288</v>
      </c>
      <c r="F11153" s="333" t="s">
        <v>4289</v>
      </c>
      <c r="G11153" s="333" t="s">
        <v>31402</v>
      </c>
    </row>
    <row r="11154" spans="1:7">
      <c r="A11154" s="333">
        <v>44102306</v>
      </c>
      <c r="B11154" s="333" t="s">
        <v>31403</v>
      </c>
      <c r="D11154" s="333" t="s">
        <v>31404</v>
      </c>
      <c r="E11154" s="333" t="s">
        <v>4288</v>
      </c>
      <c r="F11154" s="333" t="s">
        <v>4289</v>
      </c>
      <c r="G11154" s="333" t="s">
        <v>31405</v>
      </c>
    </row>
    <row r="11155" spans="1:7" ht="45">
      <c r="A11155" s="333">
        <v>44102307</v>
      </c>
      <c r="B11155" s="333" t="s">
        <v>31406</v>
      </c>
      <c r="D11155" s="333" t="s">
        <v>31407</v>
      </c>
      <c r="E11155" s="333" t="s">
        <v>4288</v>
      </c>
      <c r="F11155" s="333" t="s">
        <v>4289</v>
      </c>
      <c r="G11155" s="333" t="s">
        <v>31408</v>
      </c>
    </row>
    <row r="11156" spans="1:7">
      <c r="A11156" s="333">
        <v>44102400</v>
      </c>
      <c r="B11156" s="333" t="s">
        <v>31409</v>
      </c>
      <c r="D11156" s="333" t="s">
        <v>2173</v>
      </c>
      <c r="E11156" s="333" t="s">
        <v>2173</v>
      </c>
      <c r="F11156" s="333" t="s">
        <v>2173</v>
      </c>
      <c r="G11156" s="333" t="s">
        <v>2173</v>
      </c>
    </row>
    <row r="11157" spans="1:7" ht="30">
      <c r="A11157" s="333">
        <v>44102402</v>
      </c>
      <c r="B11157" s="333" t="s">
        <v>31410</v>
      </c>
      <c r="D11157" s="333" t="s">
        <v>31411</v>
      </c>
      <c r="E11157" s="333" t="s">
        <v>4288</v>
      </c>
      <c r="F11157" s="333" t="s">
        <v>4289</v>
      </c>
      <c r="G11157" s="333" t="s">
        <v>31412</v>
      </c>
    </row>
    <row r="11158" spans="1:7">
      <c r="A11158" s="333">
        <v>44102403</v>
      </c>
      <c r="B11158" s="333" t="s">
        <v>31413</v>
      </c>
      <c r="D11158" s="333" t="s">
        <v>31414</v>
      </c>
      <c r="E11158" s="333" t="s">
        <v>8548</v>
      </c>
      <c r="F11158" s="333" t="s">
        <v>8549</v>
      </c>
      <c r="G11158" s="333" t="s">
        <v>31415</v>
      </c>
    </row>
    <row r="11159" spans="1:7" ht="30">
      <c r="A11159" s="333">
        <v>44102404</v>
      </c>
      <c r="B11159" s="333" t="s">
        <v>31416</v>
      </c>
      <c r="D11159" s="333" t="s">
        <v>31417</v>
      </c>
      <c r="E11159" s="333" t="s">
        <v>4288</v>
      </c>
      <c r="F11159" s="333" t="s">
        <v>4289</v>
      </c>
      <c r="G11159" s="333" t="s">
        <v>31418</v>
      </c>
    </row>
    <row r="11160" spans="1:7" ht="30">
      <c r="A11160" s="333">
        <v>44102405</v>
      </c>
      <c r="B11160" s="333" t="s">
        <v>31419</v>
      </c>
      <c r="D11160" s="333" t="s">
        <v>31420</v>
      </c>
      <c r="E11160" s="333" t="s">
        <v>4288</v>
      </c>
      <c r="F11160" s="333" t="s">
        <v>4289</v>
      </c>
      <c r="G11160" s="333" t="s">
        <v>31421</v>
      </c>
    </row>
    <row r="11161" spans="1:7" ht="30">
      <c r="A11161" s="333">
        <v>44102406</v>
      </c>
      <c r="B11161" s="333" t="s">
        <v>31422</v>
      </c>
      <c r="D11161" s="333" t="s">
        <v>31423</v>
      </c>
      <c r="E11161" s="333" t="s">
        <v>4288</v>
      </c>
      <c r="F11161" s="333" t="s">
        <v>4289</v>
      </c>
      <c r="G11161" s="333" t="s">
        <v>31424</v>
      </c>
    </row>
    <row r="11162" spans="1:7" ht="30">
      <c r="A11162" s="333">
        <v>44102407</v>
      </c>
      <c r="B11162" s="333" t="s">
        <v>31425</v>
      </c>
      <c r="D11162" s="333" t="s">
        <v>31426</v>
      </c>
      <c r="E11162" s="333" t="s">
        <v>4288</v>
      </c>
      <c r="F11162" s="333" t="s">
        <v>4289</v>
      </c>
      <c r="G11162" s="333" t="s">
        <v>31427</v>
      </c>
    </row>
    <row r="11163" spans="1:7" ht="45">
      <c r="A11163" s="333">
        <v>44102408</v>
      </c>
      <c r="B11163" s="333" t="s">
        <v>31428</v>
      </c>
      <c r="D11163" s="333" t="s">
        <v>31429</v>
      </c>
      <c r="E11163" s="333" t="s">
        <v>4288</v>
      </c>
      <c r="F11163" s="333" t="s">
        <v>4289</v>
      </c>
      <c r="G11163" s="333" t="s">
        <v>31430</v>
      </c>
    </row>
    <row r="11164" spans="1:7" ht="45">
      <c r="A11164" s="333">
        <v>44102409</v>
      </c>
      <c r="B11164" s="333" t="s">
        <v>31431</v>
      </c>
      <c r="D11164" s="333" t="s">
        <v>31432</v>
      </c>
      <c r="E11164" s="333" t="s">
        <v>4288</v>
      </c>
      <c r="F11164" s="333" t="s">
        <v>4289</v>
      </c>
      <c r="G11164" s="333" t="s">
        <v>31433</v>
      </c>
    </row>
    <row r="11165" spans="1:7">
      <c r="A11165" s="333">
        <v>44102411</v>
      </c>
      <c r="B11165" s="333" t="s">
        <v>31434</v>
      </c>
      <c r="D11165" s="333" t="s">
        <v>31435</v>
      </c>
      <c r="E11165" s="333" t="s">
        <v>4288</v>
      </c>
      <c r="F11165" s="333" t="s">
        <v>4289</v>
      </c>
      <c r="G11165" s="333" t="s">
        <v>31436</v>
      </c>
    </row>
    <row r="11166" spans="1:7">
      <c r="A11166" s="333">
        <v>44102412</v>
      </c>
      <c r="B11166" s="333" t="s">
        <v>31437</v>
      </c>
      <c r="D11166" s="333" t="s">
        <v>31438</v>
      </c>
      <c r="E11166" s="333" t="s">
        <v>5331</v>
      </c>
      <c r="F11166" s="333" t="s">
        <v>5332</v>
      </c>
      <c r="G11166" s="333" t="s">
        <v>31439</v>
      </c>
    </row>
    <row r="11167" spans="1:7">
      <c r="A11167" s="333">
        <v>44102500</v>
      </c>
      <c r="B11167" s="333" t="s">
        <v>31440</v>
      </c>
      <c r="D11167" s="333" t="s">
        <v>2173</v>
      </c>
      <c r="E11167" s="333" t="s">
        <v>2173</v>
      </c>
      <c r="F11167" s="333" t="s">
        <v>2173</v>
      </c>
      <c r="G11167" s="333" t="s">
        <v>2173</v>
      </c>
    </row>
    <row r="11168" spans="1:7" ht="30">
      <c r="A11168" s="333">
        <v>44102501</v>
      </c>
      <c r="B11168" s="333" t="s">
        <v>31441</v>
      </c>
      <c r="D11168" s="333" t="s">
        <v>31442</v>
      </c>
      <c r="E11168" s="333" t="s">
        <v>5887</v>
      </c>
      <c r="F11168" s="333" t="s">
        <v>5888</v>
      </c>
      <c r="G11168" s="333" t="s">
        <v>31441</v>
      </c>
    </row>
    <row r="11169" spans="1:8">
      <c r="A11169" s="333">
        <v>44102502</v>
      </c>
      <c r="B11169" s="333" t="s">
        <v>31443</v>
      </c>
      <c r="D11169" s="333" t="s">
        <v>31444</v>
      </c>
      <c r="E11169" s="333" t="s">
        <v>4288</v>
      </c>
      <c r="F11169" s="333" t="s">
        <v>4289</v>
      </c>
      <c r="G11169" s="333" t="s">
        <v>31445</v>
      </c>
    </row>
    <row r="11170" spans="1:8" ht="30">
      <c r="A11170" s="333">
        <v>44102503</v>
      </c>
      <c r="B11170" s="333" t="s">
        <v>31446</v>
      </c>
      <c r="D11170" s="333" t="s">
        <v>31447</v>
      </c>
      <c r="E11170" s="333" t="s">
        <v>5887</v>
      </c>
      <c r="F11170" s="333" t="s">
        <v>5888</v>
      </c>
      <c r="G11170" s="333" t="s">
        <v>31448</v>
      </c>
    </row>
    <row r="11171" spans="1:8">
      <c r="A11171" s="333">
        <v>44102600</v>
      </c>
      <c r="B11171" s="333" t="s">
        <v>31449</v>
      </c>
      <c r="D11171" s="333" t="s">
        <v>2173</v>
      </c>
      <c r="E11171" s="333" t="s">
        <v>2173</v>
      </c>
      <c r="F11171" s="333" t="s">
        <v>2173</v>
      </c>
      <c r="G11171" s="333" t="s">
        <v>2173</v>
      </c>
    </row>
    <row r="11172" spans="1:8" ht="30">
      <c r="A11172" s="333">
        <v>44102602</v>
      </c>
      <c r="B11172" s="333" t="s">
        <v>31450</v>
      </c>
      <c r="D11172" s="333" t="s">
        <v>31451</v>
      </c>
      <c r="E11172" s="333" t="s">
        <v>5887</v>
      </c>
      <c r="F11172" s="333" t="s">
        <v>5888</v>
      </c>
      <c r="G11172" s="333" t="s">
        <v>31452</v>
      </c>
    </row>
    <row r="11173" spans="1:8" ht="45">
      <c r="A11173" s="333">
        <v>44102603</v>
      </c>
      <c r="B11173" s="333" t="s">
        <v>31453</v>
      </c>
      <c r="D11173" s="333" t="s">
        <v>31454</v>
      </c>
      <c r="E11173" s="333" t="s">
        <v>5331</v>
      </c>
      <c r="F11173" s="333" t="s">
        <v>5332</v>
      </c>
      <c r="G11173" s="333" t="s">
        <v>31455</v>
      </c>
    </row>
    <row r="11174" spans="1:8">
      <c r="A11174" s="333">
        <v>44102604</v>
      </c>
      <c r="B11174" s="333" t="s">
        <v>31456</v>
      </c>
      <c r="D11174" s="333" t="s">
        <v>31457</v>
      </c>
      <c r="E11174" s="333" t="s">
        <v>9303</v>
      </c>
      <c r="F11174" s="333" t="s">
        <v>9304</v>
      </c>
      <c r="G11174" s="333" t="s">
        <v>31458</v>
      </c>
    </row>
    <row r="11175" spans="1:8" ht="30">
      <c r="A11175" s="333">
        <v>44102605</v>
      </c>
      <c r="B11175" s="333" t="s">
        <v>31459</v>
      </c>
      <c r="D11175" s="333" t="s">
        <v>31460</v>
      </c>
      <c r="E11175" s="333" t="s">
        <v>9303</v>
      </c>
      <c r="F11175" s="333" t="s">
        <v>9304</v>
      </c>
      <c r="G11175" s="333" t="s">
        <v>31461</v>
      </c>
    </row>
    <row r="11176" spans="1:8" ht="30">
      <c r="A11176" s="333">
        <v>44102606</v>
      </c>
      <c r="B11176" s="333" t="s">
        <v>1435</v>
      </c>
      <c r="C11176" s="334" t="s">
        <v>1203</v>
      </c>
      <c r="D11176" s="333" t="s">
        <v>31462</v>
      </c>
      <c r="E11176" s="333" t="s">
        <v>5331</v>
      </c>
      <c r="F11176" s="333" t="s">
        <v>5332</v>
      </c>
      <c r="G11176" s="333" t="s">
        <v>31463</v>
      </c>
      <c r="H11176" s="430">
        <v>600</v>
      </c>
    </row>
    <row r="11177" spans="1:8" ht="30">
      <c r="A11177" s="333">
        <v>44102607</v>
      </c>
      <c r="B11177" s="333" t="s">
        <v>31464</v>
      </c>
      <c r="D11177" s="333" t="s">
        <v>31465</v>
      </c>
      <c r="E11177" s="333" t="s">
        <v>5331</v>
      </c>
      <c r="F11177" s="333" t="s">
        <v>5332</v>
      </c>
      <c r="G11177" s="333" t="s">
        <v>31466</v>
      </c>
    </row>
    <row r="11178" spans="1:8">
      <c r="A11178" s="333">
        <v>44102608</v>
      </c>
      <c r="B11178" s="333" t="s">
        <v>31467</v>
      </c>
      <c r="D11178" s="333" t="s">
        <v>31468</v>
      </c>
      <c r="E11178" s="333" t="s">
        <v>5331</v>
      </c>
      <c r="F11178" s="333" t="s">
        <v>5332</v>
      </c>
      <c r="G11178" s="333" t="s">
        <v>31469</v>
      </c>
    </row>
    <row r="11179" spans="1:8">
      <c r="A11179" s="333">
        <v>44102609</v>
      </c>
      <c r="B11179" s="333" t="s">
        <v>31470</v>
      </c>
      <c r="D11179" s="333" t="s">
        <v>31471</v>
      </c>
      <c r="E11179" s="333" t="s">
        <v>5331</v>
      </c>
      <c r="F11179" s="333" t="s">
        <v>5332</v>
      </c>
      <c r="G11179" s="333" t="s">
        <v>31472</v>
      </c>
    </row>
    <row r="11180" spans="1:8" ht="30">
      <c r="A11180" s="333">
        <v>44102610</v>
      </c>
      <c r="B11180" s="333" t="s">
        <v>31473</v>
      </c>
      <c r="D11180" s="333" t="s">
        <v>31474</v>
      </c>
      <c r="E11180" s="333" t="s">
        <v>5331</v>
      </c>
      <c r="F11180" s="333" t="s">
        <v>5332</v>
      </c>
      <c r="G11180" s="333" t="s">
        <v>31475</v>
      </c>
    </row>
    <row r="11181" spans="1:8">
      <c r="A11181" s="333">
        <v>44102800</v>
      </c>
      <c r="B11181" s="333" t="s">
        <v>31476</v>
      </c>
      <c r="D11181" s="333" t="s">
        <v>2173</v>
      </c>
      <c r="E11181" s="333" t="s">
        <v>2173</v>
      </c>
      <c r="F11181" s="333" t="s">
        <v>2173</v>
      </c>
      <c r="G11181" s="333" t="s">
        <v>2173</v>
      </c>
    </row>
    <row r="11182" spans="1:8" ht="30">
      <c r="A11182" s="333">
        <v>44102801</v>
      </c>
      <c r="B11182" s="333" t="s">
        <v>31477</v>
      </c>
      <c r="D11182" s="333" t="s">
        <v>31478</v>
      </c>
      <c r="E11182" s="333" t="s">
        <v>6810</v>
      </c>
      <c r="F11182" s="333" t="s">
        <v>6811</v>
      </c>
      <c r="G11182" s="333" t="s">
        <v>31479</v>
      </c>
    </row>
    <row r="11183" spans="1:8">
      <c r="A11183" s="333">
        <v>44102900</v>
      </c>
      <c r="B11183" s="333" t="s">
        <v>31480</v>
      </c>
      <c r="D11183" s="333" t="s">
        <v>2173</v>
      </c>
      <c r="E11183" s="333" t="s">
        <v>2173</v>
      </c>
      <c r="F11183" s="333" t="s">
        <v>2173</v>
      </c>
      <c r="G11183" s="333" t="s">
        <v>2173</v>
      </c>
    </row>
    <row r="11184" spans="1:8">
      <c r="A11184" s="333">
        <v>44102901</v>
      </c>
      <c r="B11184" s="333" t="s">
        <v>31481</v>
      </c>
      <c r="D11184" s="333" t="s">
        <v>31482</v>
      </c>
      <c r="E11184" s="333" t="s">
        <v>5331</v>
      </c>
      <c r="F11184" s="333" t="s">
        <v>5332</v>
      </c>
      <c r="G11184" s="333" t="s">
        <v>31483</v>
      </c>
    </row>
    <row r="11185" spans="1:7">
      <c r="A11185" s="333">
        <v>44102902</v>
      </c>
      <c r="B11185" s="333" t="s">
        <v>31484</v>
      </c>
      <c r="D11185" s="333" t="s">
        <v>31485</v>
      </c>
      <c r="E11185" s="333" t="s">
        <v>2512</v>
      </c>
      <c r="F11185" s="333" t="s">
        <v>2513</v>
      </c>
      <c r="G11185" s="333" t="s">
        <v>31486</v>
      </c>
    </row>
    <row r="11186" spans="1:7" ht="45">
      <c r="A11186" s="333">
        <v>44102903</v>
      </c>
      <c r="B11186" s="333" t="s">
        <v>31487</v>
      </c>
      <c r="D11186" s="333" t="s">
        <v>31488</v>
      </c>
      <c r="E11186" s="333" t="s">
        <v>5331</v>
      </c>
      <c r="F11186" s="333" t="s">
        <v>5332</v>
      </c>
      <c r="G11186" s="333" t="s">
        <v>31489</v>
      </c>
    </row>
    <row r="11187" spans="1:7">
      <c r="A11187" s="333">
        <v>44102904</v>
      </c>
      <c r="B11187" s="333" t="s">
        <v>31490</v>
      </c>
      <c r="D11187" s="333" t="s">
        <v>31491</v>
      </c>
      <c r="E11187" s="333" t="s">
        <v>3995</v>
      </c>
      <c r="F11187" s="333" t="s">
        <v>3996</v>
      </c>
      <c r="G11187" s="333" t="s">
        <v>31492</v>
      </c>
    </row>
    <row r="11188" spans="1:7">
      <c r="A11188" s="333">
        <v>44102904</v>
      </c>
      <c r="B11188" s="333" t="s">
        <v>31490</v>
      </c>
      <c r="D11188" s="333" t="s">
        <v>31491</v>
      </c>
      <c r="E11188" s="333" t="s">
        <v>3995</v>
      </c>
      <c r="F11188" s="333" t="s">
        <v>3996</v>
      </c>
      <c r="G11188" s="333" t="s">
        <v>31492</v>
      </c>
    </row>
    <row r="11189" spans="1:7">
      <c r="A11189" s="333">
        <v>44102904</v>
      </c>
      <c r="B11189" s="333" t="s">
        <v>31490</v>
      </c>
      <c r="D11189" s="333" t="s">
        <v>31491</v>
      </c>
      <c r="E11189" s="333" t="s">
        <v>5331</v>
      </c>
      <c r="F11189" s="333" t="s">
        <v>5332</v>
      </c>
      <c r="G11189" s="333" t="s">
        <v>31492</v>
      </c>
    </row>
    <row r="11190" spans="1:7">
      <c r="A11190" s="333">
        <v>44102904</v>
      </c>
      <c r="B11190" s="333" t="s">
        <v>31490</v>
      </c>
      <c r="D11190" s="333" t="s">
        <v>31491</v>
      </c>
      <c r="E11190" s="333" t="s">
        <v>5331</v>
      </c>
      <c r="F11190" s="333" t="s">
        <v>5332</v>
      </c>
      <c r="G11190" s="333" t="s">
        <v>31492</v>
      </c>
    </row>
    <row r="11191" spans="1:7" ht="45">
      <c r="A11191" s="333">
        <v>44102905</v>
      </c>
      <c r="B11191" s="333" t="s">
        <v>31493</v>
      </c>
      <c r="D11191" s="333" t="s">
        <v>31494</v>
      </c>
      <c r="E11191" s="333" t="s">
        <v>5331</v>
      </c>
      <c r="F11191" s="333" t="s">
        <v>5332</v>
      </c>
      <c r="G11191" s="333" t="s">
        <v>31495</v>
      </c>
    </row>
    <row r="11192" spans="1:7" ht="30">
      <c r="A11192" s="333">
        <v>44102906</v>
      </c>
      <c r="B11192" s="333" t="s">
        <v>31496</v>
      </c>
      <c r="D11192" s="333" t="s">
        <v>31497</v>
      </c>
      <c r="E11192" s="333" t="s">
        <v>5331</v>
      </c>
      <c r="F11192" s="333" t="s">
        <v>5332</v>
      </c>
      <c r="G11192" s="333" t="s">
        <v>31498</v>
      </c>
    </row>
    <row r="11193" spans="1:7" ht="30">
      <c r="A11193" s="333">
        <v>44102907</v>
      </c>
      <c r="B11193" s="333" t="s">
        <v>31499</v>
      </c>
      <c r="D11193" s="333" t="s">
        <v>31500</v>
      </c>
      <c r="E11193" s="333" t="s">
        <v>5331</v>
      </c>
      <c r="F11193" s="333" t="s">
        <v>5332</v>
      </c>
      <c r="G11193" s="333" t="s">
        <v>31501</v>
      </c>
    </row>
    <row r="11194" spans="1:7">
      <c r="A11194" s="333">
        <v>44102908</v>
      </c>
      <c r="B11194" s="333" t="s">
        <v>31502</v>
      </c>
      <c r="D11194" s="333" t="s">
        <v>31503</v>
      </c>
      <c r="E11194" s="333" t="s">
        <v>5331</v>
      </c>
      <c r="F11194" s="333" t="s">
        <v>5332</v>
      </c>
      <c r="G11194" s="333" t="s">
        <v>31504</v>
      </c>
    </row>
    <row r="11195" spans="1:7" ht="30">
      <c r="A11195" s="333">
        <v>44102909</v>
      </c>
      <c r="B11195" s="333" t="s">
        <v>31505</v>
      </c>
      <c r="D11195" s="333" t="s">
        <v>31506</v>
      </c>
      <c r="E11195" s="333" t="s">
        <v>5331</v>
      </c>
      <c r="F11195" s="333" t="s">
        <v>5332</v>
      </c>
      <c r="G11195" s="333" t="s">
        <v>31507</v>
      </c>
    </row>
    <row r="11196" spans="1:7" ht="30">
      <c r="A11196" s="333">
        <v>44102910</v>
      </c>
      <c r="B11196" s="333" t="s">
        <v>31508</v>
      </c>
      <c r="D11196" s="333" t="s">
        <v>31509</v>
      </c>
      <c r="E11196" s="333" t="s">
        <v>5331</v>
      </c>
      <c r="F11196" s="333" t="s">
        <v>5332</v>
      </c>
      <c r="G11196" s="333" t="s">
        <v>31510</v>
      </c>
    </row>
    <row r="11197" spans="1:7" ht="30">
      <c r="A11197" s="333">
        <v>44102911</v>
      </c>
      <c r="B11197" s="333" t="s">
        <v>31511</v>
      </c>
      <c r="D11197" s="333" t="s">
        <v>31512</v>
      </c>
      <c r="E11197" s="333" t="s">
        <v>5331</v>
      </c>
      <c r="F11197" s="333" t="s">
        <v>5332</v>
      </c>
      <c r="G11197" s="333" t="s">
        <v>31513</v>
      </c>
    </row>
    <row r="11198" spans="1:7" ht="30">
      <c r="A11198" s="333">
        <v>44102912</v>
      </c>
      <c r="B11198" s="333" t="s">
        <v>31514</v>
      </c>
      <c r="D11198" s="333" t="s">
        <v>31515</v>
      </c>
      <c r="E11198" s="333" t="s">
        <v>5331</v>
      </c>
      <c r="F11198" s="333" t="s">
        <v>5332</v>
      </c>
      <c r="G11198" s="333" t="s">
        <v>31516</v>
      </c>
    </row>
    <row r="11199" spans="1:7" ht="30">
      <c r="A11199" s="333">
        <v>44102913</v>
      </c>
      <c r="B11199" s="333" t="s">
        <v>31517</v>
      </c>
      <c r="D11199" s="333" t="s">
        <v>31518</v>
      </c>
      <c r="E11199" s="333" t="s">
        <v>5331</v>
      </c>
      <c r="F11199" s="333" t="s">
        <v>5332</v>
      </c>
      <c r="G11199" s="333" t="s">
        <v>31519</v>
      </c>
    </row>
    <row r="11200" spans="1:7">
      <c r="A11200" s="333">
        <v>44103000</v>
      </c>
      <c r="B11200" s="333" t="s">
        <v>31520</v>
      </c>
      <c r="D11200" s="333" t="s">
        <v>2173</v>
      </c>
      <c r="E11200" s="333" t="s">
        <v>2173</v>
      </c>
      <c r="F11200" s="333" t="s">
        <v>2173</v>
      </c>
      <c r="G11200" s="333" t="s">
        <v>2173</v>
      </c>
    </row>
    <row r="11201" spans="1:8" ht="45">
      <c r="A11201" s="333">
        <v>44103001</v>
      </c>
      <c r="B11201" s="333" t="s">
        <v>31521</v>
      </c>
      <c r="D11201" s="333" t="s">
        <v>31522</v>
      </c>
      <c r="E11201" s="333" t="s">
        <v>5331</v>
      </c>
      <c r="F11201" s="333" t="s">
        <v>5332</v>
      </c>
      <c r="G11201" s="333" t="s">
        <v>31523</v>
      </c>
    </row>
    <row r="11202" spans="1:8" ht="45">
      <c r="A11202" s="333">
        <v>44103002</v>
      </c>
      <c r="B11202" s="333" t="s">
        <v>31524</v>
      </c>
      <c r="D11202" s="333" t="s">
        <v>31525</v>
      </c>
      <c r="E11202" s="333" t="s">
        <v>5331</v>
      </c>
      <c r="F11202" s="333" t="s">
        <v>5332</v>
      </c>
      <c r="G11202" s="333" t="s">
        <v>31526</v>
      </c>
    </row>
    <row r="11203" spans="1:8" ht="45">
      <c r="A11203" s="333">
        <v>44103003</v>
      </c>
      <c r="B11203" s="333" t="s">
        <v>31527</v>
      </c>
      <c r="D11203" s="333" t="s">
        <v>31522</v>
      </c>
      <c r="E11203" s="333" t="s">
        <v>5331</v>
      </c>
      <c r="F11203" s="333" t="s">
        <v>5332</v>
      </c>
      <c r="G11203" s="333" t="s">
        <v>31528</v>
      </c>
    </row>
    <row r="11204" spans="1:8">
      <c r="A11204" s="333">
        <v>44103004</v>
      </c>
      <c r="B11204" s="333" t="s">
        <v>31529</v>
      </c>
      <c r="D11204" s="333" t="s">
        <v>31530</v>
      </c>
      <c r="E11204" s="333" t="s">
        <v>5331</v>
      </c>
      <c r="F11204" s="333" t="s">
        <v>5332</v>
      </c>
      <c r="G11204" s="333" t="s">
        <v>31531</v>
      </c>
    </row>
    <row r="11205" spans="1:8">
      <c r="A11205" s="333">
        <v>44103005</v>
      </c>
      <c r="B11205" s="333" t="s">
        <v>31532</v>
      </c>
      <c r="D11205" s="333" t="s">
        <v>31533</v>
      </c>
      <c r="E11205" s="333" t="s">
        <v>5331</v>
      </c>
      <c r="F11205" s="333" t="s">
        <v>5332</v>
      </c>
      <c r="G11205" s="333" t="s">
        <v>31534</v>
      </c>
    </row>
    <row r="11206" spans="1:8">
      <c r="A11206" s="333">
        <v>44103100</v>
      </c>
      <c r="B11206" s="333" t="s">
        <v>31535</v>
      </c>
      <c r="D11206" s="333" t="s">
        <v>2173</v>
      </c>
      <c r="E11206" s="333" t="s">
        <v>2173</v>
      </c>
      <c r="F11206" s="333" t="s">
        <v>2173</v>
      </c>
      <c r="G11206" s="333" t="s">
        <v>2173</v>
      </c>
    </row>
    <row r="11207" spans="1:8" ht="30">
      <c r="A11207" s="333">
        <v>44103101</v>
      </c>
      <c r="B11207" s="333" t="s">
        <v>31536</v>
      </c>
      <c r="D11207" s="333" t="s">
        <v>31537</v>
      </c>
      <c r="E11207" s="333" t="s">
        <v>5331</v>
      </c>
      <c r="F11207" s="333" t="s">
        <v>5332</v>
      </c>
      <c r="G11207" s="333" t="s">
        <v>31538</v>
      </c>
    </row>
    <row r="11208" spans="1:8" ht="30">
      <c r="A11208" s="333">
        <v>44103103</v>
      </c>
      <c r="B11208" s="333" t="s">
        <v>1433</v>
      </c>
      <c r="C11208" s="334" t="s">
        <v>1203</v>
      </c>
      <c r="D11208" s="333" t="s">
        <v>31539</v>
      </c>
      <c r="E11208" s="333" t="s">
        <v>5331</v>
      </c>
      <c r="F11208" s="333" t="s">
        <v>5332</v>
      </c>
      <c r="G11208" s="333" t="s">
        <v>31540</v>
      </c>
      <c r="H11208" s="430">
        <v>2000</v>
      </c>
    </row>
    <row r="11209" spans="1:8" ht="30">
      <c r="A11209" s="333">
        <v>44103104</v>
      </c>
      <c r="B11209" s="333" t="s">
        <v>31541</v>
      </c>
      <c r="D11209" s="333" t="s">
        <v>31542</v>
      </c>
      <c r="E11209" s="333" t="s">
        <v>5331</v>
      </c>
      <c r="F11209" s="333" t="s">
        <v>5332</v>
      </c>
      <c r="G11209" s="333" t="s">
        <v>31543</v>
      </c>
    </row>
    <row r="11210" spans="1:8" ht="45">
      <c r="A11210" s="333">
        <v>44103105</v>
      </c>
      <c r="B11210" s="333" t="s">
        <v>1434</v>
      </c>
      <c r="C11210" s="334" t="s">
        <v>1203</v>
      </c>
      <c r="D11210" s="333" t="s">
        <v>31544</v>
      </c>
      <c r="E11210" s="333" t="s">
        <v>5331</v>
      </c>
      <c r="F11210" s="333" t="s">
        <v>5332</v>
      </c>
      <c r="G11210" s="333" t="s">
        <v>31545</v>
      </c>
      <c r="H11210" s="430">
        <v>3000</v>
      </c>
    </row>
    <row r="11211" spans="1:8" ht="45">
      <c r="A11211" s="333">
        <v>44103106</v>
      </c>
      <c r="B11211" s="333" t="s">
        <v>31546</v>
      </c>
      <c r="D11211" s="333" t="s">
        <v>31547</v>
      </c>
      <c r="E11211" s="333" t="s">
        <v>5331</v>
      </c>
      <c r="F11211" s="333" t="s">
        <v>5332</v>
      </c>
      <c r="G11211" s="333" t="s">
        <v>31548</v>
      </c>
    </row>
    <row r="11212" spans="1:8" ht="30">
      <c r="A11212" s="333">
        <v>44103107</v>
      </c>
      <c r="B11212" s="333" t="s">
        <v>31549</v>
      </c>
      <c r="D11212" s="333" t="s">
        <v>31550</v>
      </c>
      <c r="E11212" s="333" t="s">
        <v>5331</v>
      </c>
      <c r="F11212" s="333" t="s">
        <v>5332</v>
      </c>
      <c r="G11212" s="333" t="s">
        <v>31551</v>
      </c>
    </row>
    <row r="11213" spans="1:8">
      <c r="A11213" s="333">
        <v>44103108</v>
      </c>
      <c r="B11213" s="333" t="s">
        <v>31552</v>
      </c>
      <c r="D11213" s="333" t="s">
        <v>31553</v>
      </c>
      <c r="E11213" s="333" t="s">
        <v>5331</v>
      </c>
      <c r="F11213" s="333" t="s">
        <v>5332</v>
      </c>
      <c r="G11213" s="333" t="s">
        <v>31554</v>
      </c>
    </row>
    <row r="11214" spans="1:8" ht="30">
      <c r="A11214" s="333">
        <v>44103109</v>
      </c>
      <c r="B11214" s="333" t="s">
        <v>31555</v>
      </c>
      <c r="D11214" s="333" t="s">
        <v>31556</v>
      </c>
      <c r="E11214" s="333" t="s">
        <v>5331</v>
      </c>
      <c r="F11214" s="333" t="s">
        <v>5332</v>
      </c>
      <c r="G11214" s="333" t="s">
        <v>31557</v>
      </c>
    </row>
    <row r="11215" spans="1:8">
      <c r="A11215" s="333">
        <v>44103110</v>
      </c>
      <c r="B11215" s="333" t="s">
        <v>31558</v>
      </c>
      <c r="D11215" s="333" t="s">
        <v>31559</v>
      </c>
      <c r="E11215" s="333" t="s">
        <v>5331</v>
      </c>
      <c r="F11215" s="333" t="s">
        <v>5332</v>
      </c>
      <c r="G11215" s="333" t="s">
        <v>31560</v>
      </c>
    </row>
    <row r="11216" spans="1:8">
      <c r="A11216" s="333">
        <v>44103111</v>
      </c>
      <c r="B11216" s="333" t="s">
        <v>31561</v>
      </c>
      <c r="D11216" s="333" t="s">
        <v>31562</v>
      </c>
      <c r="E11216" s="333" t="s">
        <v>5331</v>
      </c>
      <c r="F11216" s="333" t="s">
        <v>5332</v>
      </c>
      <c r="G11216" s="333" t="s">
        <v>31563</v>
      </c>
    </row>
    <row r="11217" spans="1:7" ht="45">
      <c r="A11217" s="333">
        <v>44103112</v>
      </c>
      <c r="B11217" s="333" t="s">
        <v>31564</v>
      </c>
      <c r="D11217" s="333" t="s">
        <v>31565</v>
      </c>
      <c r="E11217" s="333" t="s">
        <v>5331</v>
      </c>
      <c r="F11217" s="333" t="s">
        <v>5332</v>
      </c>
      <c r="G11217" s="333" t="s">
        <v>31566</v>
      </c>
    </row>
    <row r="11218" spans="1:7">
      <c r="A11218" s="333">
        <v>44103113</v>
      </c>
      <c r="B11218" s="333" t="s">
        <v>31567</v>
      </c>
      <c r="D11218" s="333" t="s">
        <v>31568</v>
      </c>
      <c r="E11218" s="333" t="s">
        <v>5331</v>
      </c>
      <c r="F11218" s="333" t="s">
        <v>5332</v>
      </c>
      <c r="G11218" s="333" t="s">
        <v>31569</v>
      </c>
    </row>
    <row r="11219" spans="1:7">
      <c r="A11219" s="333">
        <v>44103114</v>
      </c>
      <c r="B11219" s="333" t="s">
        <v>31570</v>
      </c>
      <c r="D11219" s="333" t="s">
        <v>31571</v>
      </c>
      <c r="E11219" s="333" t="s">
        <v>5331</v>
      </c>
      <c r="F11219" s="333" t="s">
        <v>5332</v>
      </c>
      <c r="G11219" s="333" t="s">
        <v>31572</v>
      </c>
    </row>
    <row r="11220" spans="1:7">
      <c r="A11220" s="333">
        <v>44103116</v>
      </c>
      <c r="B11220" s="333" t="s">
        <v>31573</v>
      </c>
      <c r="D11220" s="333" t="s">
        <v>31574</v>
      </c>
      <c r="E11220" s="333" t="s">
        <v>5331</v>
      </c>
      <c r="F11220" s="333" t="s">
        <v>5332</v>
      </c>
      <c r="G11220" s="333" t="s">
        <v>31575</v>
      </c>
    </row>
    <row r="11221" spans="1:7">
      <c r="A11221" s="333">
        <v>44103117</v>
      </c>
      <c r="B11221" s="333" t="s">
        <v>31576</v>
      </c>
      <c r="D11221" s="333" t="s">
        <v>31577</v>
      </c>
      <c r="E11221" s="333" t="s">
        <v>5331</v>
      </c>
      <c r="F11221" s="333" t="s">
        <v>5332</v>
      </c>
      <c r="G11221" s="333" t="s">
        <v>31578</v>
      </c>
    </row>
    <row r="11222" spans="1:7">
      <c r="A11222" s="333">
        <v>44103118</v>
      </c>
      <c r="B11222" s="333" t="s">
        <v>31579</v>
      </c>
      <c r="D11222" s="333" t="s">
        <v>31580</v>
      </c>
      <c r="E11222" s="333" t="s">
        <v>5331</v>
      </c>
      <c r="F11222" s="333" t="s">
        <v>5332</v>
      </c>
      <c r="G11222" s="333" t="s">
        <v>31581</v>
      </c>
    </row>
    <row r="11223" spans="1:7" ht="30">
      <c r="A11223" s="333">
        <v>44103119</v>
      </c>
      <c r="B11223" s="333" t="s">
        <v>31582</v>
      </c>
      <c r="D11223" s="333" t="s">
        <v>31583</v>
      </c>
      <c r="E11223" s="333" t="s">
        <v>5301</v>
      </c>
      <c r="F11223" s="333" t="s">
        <v>5302</v>
      </c>
      <c r="G11223" s="333" t="s">
        <v>31584</v>
      </c>
    </row>
    <row r="11224" spans="1:7">
      <c r="A11224" s="333">
        <v>44103120</v>
      </c>
      <c r="B11224" s="333" t="s">
        <v>31585</v>
      </c>
      <c r="D11224" s="333" t="s">
        <v>31586</v>
      </c>
      <c r="E11224" s="333" t="s">
        <v>5331</v>
      </c>
      <c r="F11224" s="333" t="s">
        <v>5332</v>
      </c>
      <c r="G11224" s="333" t="s">
        <v>31587</v>
      </c>
    </row>
    <row r="11225" spans="1:7">
      <c r="A11225" s="333">
        <v>44103121</v>
      </c>
      <c r="B11225" s="333" t="s">
        <v>31588</v>
      </c>
      <c r="D11225" s="333" t="s">
        <v>31589</v>
      </c>
      <c r="E11225" s="333" t="s">
        <v>5331</v>
      </c>
      <c r="F11225" s="333" t="s">
        <v>5332</v>
      </c>
      <c r="G11225" s="333" t="s">
        <v>31590</v>
      </c>
    </row>
    <row r="11226" spans="1:7">
      <c r="A11226" s="333">
        <v>44103122</v>
      </c>
      <c r="B11226" s="333" t="s">
        <v>31591</v>
      </c>
      <c r="D11226" s="333" t="s">
        <v>31592</v>
      </c>
      <c r="E11226" s="333" t="s">
        <v>5331</v>
      </c>
      <c r="F11226" s="333" t="s">
        <v>5332</v>
      </c>
      <c r="G11226" s="333" t="s">
        <v>31593</v>
      </c>
    </row>
    <row r="11227" spans="1:7">
      <c r="A11227" s="333">
        <v>44103200</v>
      </c>
      <c r="B11227" s="333" t="s">
        <v>31594</v>
      </c>
      <c r="D11227" s="333" t="s">
        <v>2173</v>
      </c>
      <c r="E11227" s="333" t="s">
        <v>2173</v>
      </c>
      <c r="F11227" s="333" t="s">
        <v>2173</v>
      </c>
      <c r="G11227" s="333" t="s">
        <v>2173</v>
      </c>
    </row>
    <row r="11228" spans="1:7" ht="30">
      <c r="A11228" s="333">
        <v>44103201</v>
      </c>
      <c r="B11228" s="333" t="s">
        <v>31595</v>
      </c>
      <c r="D11228" s="333" t="s">
        <v>31596</v>
      </c>
      <c r="E11228" s="333" t="s">
        <v>5887</v>
      </c>
      <c r="F11228" s="333" t="s">
        <v>5888</v>
      </c>
      <c r="G11228" s="333" t="s">
        <v>31597</v>
      </c>
    </row>
    <row r="11229" spans="1:7" ht="30">
      <c r="A11229" s="333">
        <v>44103202</v>
      </c>
      <c r="B11229" s="333" t="s">
        <v>31598</v>
      </c>
      <c r="D11229" s="333" t="s">
        <v>31599</v>
      </c>
      <c r="E11229" s="333" t="s">
        <v>5887</v>
      </c>
      <c r="F11229" s="333" t="s">
        <v>5888</v>
      </c>
      <c r="G11229" s="333" t="s">
        <v>31600</v>
      </c>
    </row>
    <row r="11230" spans="1:7">
      <c r="A11230" s="333">
        <v>44103203</v>
      </c>
      <c r="B11230" s="333" t="s">
        <v>31601</v>
      </c>
      <c r="D11230" s="333" t="s">
        <v>31602</v>
      </c>
      <c r="E11230" s="333" t="s">
        <v>5331</v>
      </c>
      <c r="F11230" s="333" t="s">
        <v>5332</v>
      </c>
      <c r="G11230" s="333" t="s">
        <v>31603</v>
      </c>
    </row>
    <row r="11231" spans="1:7">
      <c r="A11231" s="333">
        <v>44103204</v>
      </c>
      <c r="B11231" s="333" t="s">
        <v>31604</v>
      </c>
      <c r="D11231" s="333" t="s">
        <v>31605</v>
      </c>
      <c r="E11231" s="333" t="s">
        <v>5331</v>
      </c>
      <c r="F11231" s="333" t="s">
        <v>5332</v>
      </c>
      <c r="G11231" s="333" t="s">
        <v>31606</v>
      </c>
    </row>
    <row r="11232" spans="1:7" ht="30">
      <c r="A11232" s="333">
        <v>44103205</v>
      </c>
      <c r="B11232" s="333" t="s">
        <v>31607</v>
      </c>
      <c r="D11232" s="333" t="s">
        <v>31608</v>
      </c>
      <c r="E11232" s="333" t="s">
        <v>5331</v>
      </c>
      <c r="F11232" s="333" t="s">
        <v>5332</v>
      </c>
      <c r="G11232" s="333" t="s">
        <v>31609</v>
      </c>
    </row>
    <row r="11233" spans="1:8">
      <c r="A11233" s="333">
        <v>44103500</v>
      </c>
      <c r="B11233" s="333" t="s">
        <v>31610</v>
      </c>
      <c r="D11233" s="333" t="s">
        <v>2173</v>
      </c>
      <c r="E11233" s="333" t="s">
        <v>2173</v>
      </c>
      <c r="F11233" s="333" t="s">
        <v>2173</v>
      </c>
      <c r="G11233" s="333" t="s">
        <v>2173</v>
      </c>
    </row>
    <row r="11234" spans="1:8" ht="30">
      <c r="A11234" s="333">
        <v>44103502</v>
      </c>
      <c r="B11234" s="333" t="s">
        <v>1438</v>
      </c>
      <c r="C11234" s="334" t="s">
        <v>1222</v>
      </c>
      <c r="D11234" s="333" t="s">
        <v>31611</v>
      </c>
      <c r="E11234" s="333" t="s">
        <v>5331</v>
      </c>
      <c r="F11234" s="333" t="s">
        <v>5332</v>
      </c>
      <c r="G11234" s="333" t="s">
        <v>31612</v>
      </c>
      <c r="H11234" s="430">
        <v>500</v>
      </c>
    </row>
    <row r="11235" spans="1:8">
      <c r="A11235" s="333">
        <v>44103503</v>
      </c>
      <c r="B11235" s="333" t="s">
        <v>31613</v>
      </c>
      <c r="D11235" s="333" t="s">
        <v>31614</v>
      </c>
      <c r="E11235" s="333" t="s">
        <v>5331</v>
      </c>
      <c r="F11235" s="333" t="s">
        <v>5332</v>
      </c>
      <c r="G11235" s="333" t="s">
        <v>31615</v>
      </c>
    </row>
    <row r="11236" spans="1:8" ht="30">
      <c r="A11236" s="333">
        <v>44103504</v>
      </c>
      <c r="B11236" s="333" t="s">
        <v>1437</v>
      </c>
      <c r="C11236" s="334" t="s">
        <v>1222</v>
      </c>
      <c r="D11236" s="333" t="s">
        <v>31616</v>
      </c>
      <c r="E11236" s="333" t="s">
        <v>5331</v>
      </c>
      <c r="F11236" s="333" t="s">
        <v>5332</v>
      </c>
      <c r="G11236" s="333" t="s">
        <v>31617</v>
      </c>
      <c r="H11236" s="430">
        <v>500</v>
      </c>
    </row>
    <row r="11237" spans="1:8">
      <c r="A11237" s="333">
        <v>44103505</v>
      </c>
      <c r="B11237" s="333" t="s">
        <v>31618</v>
      </c>
      <c r="D11237" s="333" t="s">
        <v>31619</v>
      </c>
      <c r="E11237" s="333" t="s">
        <v>5331</v>
      </c>
      <c r="F11237" s="333" t="s">
        <v>5332</v>
      </c>
      <c r="G11237" s="333" t="s">
        <v>31620</v>
      </c>
    </row>
    <row r="11238" spans="1:8">
      <c r="A11238" s="333">
        <v>44103506</v>
      </c>
      <c r="B11238" s="333" t="s">
        <v>31621</v>
      </c>
      <c r="D11238" s="333" t="s">
        <v>31622</v>
      </c>
      <c r="E11238" s="333" t="s">
        <v>5331</v>
      </c>
      <c r="F11238" s="333" t="s">
        <v>5332</v>
      </c>
      <c r="G11238" s="333" t="s">
        <v>31621</v>
      </c>
    </row>
    <row r="11239" spans="1:8">
      <c r="A11239" s="333">
        <v>44103507</v>
      </c>
      <c r="B11239" s="333" t="s">
        <v>31623</v>
      </c>
      <c r="D11239" s="333" t="s">
        <v>31624</v>
      </c>
      <c r="E11239" s="333" t="s">
        <v>5331</v>
      </c>
      <c r="F11239" s="333" t="s">
        <v>5332</v>
      </c>
      <c r="G11239" s="333" t="s">
        <v>31623</v>
      </c>
    </row>
    <row r="11240" spans="1:8">
      <c r="A11240" s="333">
        <v>44103600</v>
      </c>
      <c r="B11240" s="333" t="s">
        <v>31625</v>
      </c>
      <c r="D11240" s="333" t="s">
        <v>2173</v>
      </c>
      <c r="E11240" s="333" t="s">
        <v>2173</v>
      </c>
      <c r="F11240" s="333" t="s">
        <v>2173</v>
      </c>
      <c r="G11240" s="333" t="s">
        <v>2173</v>
      </c>
    </row>
    <row r="11241" spans="1:8" ht="30">
      <c r="A11241" s="333">
        <v>44103601</v>
      </c>
      <c r="B11241" s="333" t="s">
        <v>31626</v>
      </c>
      <c r="D11241" s="333" t="s">
        <v>31627</v>
      </c>
      <c r="E11241" s="333" t="s">
        <v>5887</v>
      </c>
      <c r="F11241" s="333" t="s">
        <v>5888</v>
      </c>
      <c r="G11241" s="333" t="s">
        <v>31628</v>
      </c>
    </row>
    <row r="11242" spans="1:8">
      <c r="A11242" s="333">
        <v>44110000</v>
      </c>
      <c r="B11242" s="333" t="s">
        <v>31629</v>
      </c>
      <c r="D11242" s="333" t="s">
        <v>2173</v>
      </c>
      <c r="E11242" s="333" t="s">
        <v>2173</v>
      </c>
      <c r="F11242" s="333" t="s">
        <v>2173</v>
      </c>
      <c r="G11242" s="333" t="s">
        <v>2173</v>
      </c>
    </row>
    <row r="11243" spans="1:8">
      <c r="A11243" s="333">
        <v>44111500</v>
      </c>
      <c r="B11243" s="333" t="s">
        <v>31630</v>
      </c>
      <c r="D11243" s="333" t="s">
        <v>2173</v>
      </c>
      <c r="E11243" s="333" t="s">
        <v>2173</v>
      </c>
      <c r="F11243" s="333" t="s">
        <v>2173</v>
      </c>
      <c r="G11243" s="333" t="s">
        <v>2173</v>
      </c>
    </row>
    <row r="11244" spans="1:8" ht="30">
      <c r="A11244" s="333">
        <v>44111501</v>
      </c>
      <c r="B11244" s="333" t="s">
        <v>31631</v>
      </c>
      <c r="D11244" s="333" t="s">
        <v>31632</v>
      </c>
      <c r="E11244" s="333" t="s">
        <v>5331</v>
      </c>
      <c r="F11244" s="333" t="s">
        <v>5332</v>
      </c>
      <c r="G11244" s="333" t="s">
        <v>31633</v>
      </c>
    </row>
    <row r="11245" spans="1:8">
      <c r="A11245" s="333">
        <v>44111502</v>
      </c>
      <c r="B11245" s="333" t="s">
        <v>31634</v>
      </c>
      <c r="D11245" s="333" t="s">
        <v>31635</v>
      </c>
      <c r="E11245" s="333" t="s">
        <v>5331</v>
      </c>
      <c r="F11245" s="333" t="s">
        <v>5332</v>
      </c>
      <c r="G11245" s="333" t="s">
        <v>31636</v>
      </c>
    </row>
    <row r="11246" spans="1:8" ht="30">
      <c r="A11246" s="333">
        <v>44111503</v>
      </c>
      <c r="B11246" s="333" t="s">
        <v>1421</v>
      </c>
      <c r="C11246" s="334" t="s">
        <v>1203</v>
      </c>
      <c r="D11246" s="333" t="s">
        <v>31637</v>
      </c>
      <c r="E11246" s="333" t="s">
        <v>5331</v>
      </c>
      <c r="F11246" s="333" t="s">
        <v>5332</v>
      </c>
      <c r="G11246" s="333" t="s">
        <v>31638</v>
      </c>
      <c r="H11246" s="430">
        <v>2000</v>
      </c>
    </row>
    <row r="11247" spans="1:8">
      <c r="A11247" s="333">
        <v>44111506</v>
      </c>
      <c r="B11247" s="333" t="s">
        <v>1424</v>
      </c>
      <c r="C11247" s="334" t="s">
        <v>1222</v>
      </c>
      <c r="D11247" s="333" t="s">
        <v>31639</v>
      </c>
      <c r="E11247" s="333" t="s">
        <v>5331</v>
      </c>
      <c r="F11247" s="333" t="s">
        <v>5332</v>
      </c>
      <c r="G11247" s="333" t="s">
        <v>31640</v>
      </c>
      <c r="H11247" s="430">
        <v>1000</v>
      </c>
    </row>
    <row r="11248" spans="1:8" ht="30">
      <c r="A11248" s="333">
        <v>44111507</v>
      </c>
      <c r="B11248" s="333" t="s">
        <v>31641</v>
      </c>
      <c r="D11248" s="333" t="s">
        <v>31642</v>
      </c>
      <c r="E11248" s="333" t="s">
        <v>5331</v>
      </c>
      <c r="F11248" s="333" t="s">
        <v>5332</v>
      </c>
      <c r="G11248" s="333" t="s">
        <v>31643</v>
      </c>
    </row>
    <row r="11249" spans="1:8">
      <c r="A11249" s="333">
        <v>44111509</v>
      </c>
      <c r="B11249" s="333" t="s">
        <v>1420</v>
      </c>
      <c r="C11249" s="334" t="s">
        <v>1203</v>
      </c>
      <c r="D11249" s="333" t="s">
        <v>31644</v>
      </c>
      <c r="E11249" s="333" t="s">
        <v>5331</v>
      </c>
      <c r="F11249" s="333" t="s">
        <v>5332</v>
      </c>
      <c r="G11249" s="333" t="s">
        <v>31645</v>
      </c>
      <c r="H11249" s="430">
        <v>100</v>
      </c>
    </row>
    <row r="11250" spans="1:8" ht="30">
      <c r="A11250" s="333">
        <v>44111510</v>
      </c>
      <c r="B11250" s="333" t="s">
        <v>31646</v>
      </c>
      <c r="D11250" s="333" t="s">
        <v>31647</v>
      </c>
      <c r="E11250" s="333" t="s">
        <v>6810</v>
      </c>
      <c r="F11250" s="333" t="s">
        <v>6811</v>
      </c>
      <c r="G11250" s="333" t="s">
        <v>31648</v>
      </c>
    </row>
    <row r="11251" spans="1:8">
      <c r="A11251" s="333">
        <v>44111511</v>
      </c>
      <c r="B11251" s="333" t="s">
        <v>31649</v>
      </c>
      <c r="D11251" s="333" t="s">
        <v>31650</v>
      </c>
      <c r="E11251" s="333" t="s">
        <v>2512</v>
      </c>
      <c r="F11251" s="333" t="s">
        <v>2513</v>
      </c>
      <c r="G11251" s="333" t="s">
        <v>31651</v>
      </c>
    </row>
    <row r="11252" spans="1:8">
      <c r="A11252" s="333">
        <v>44111512</v>
      </c>
      <c r="B11252" s="333" t="s">
        <v>31652</v>
      </c>
      <c r="D11252" s="333" t="s">
        <v>31653</v>
      </c>
      <c r="E11252" s="333" t="s">
        <v>6810</v>
      </c>
      <c r="F11252" s="333" t="s">
        <v>6811</v>
      </c>
      <c r="G11252" s="333" t="s">
        <v>31654</v>
      </c>
    </row>
    <row r="11253" spans="1:8">
      <c r="A11253" s="333">
        <v>44111513</v>
      </c>
      <c r="B11253" s="333" t="s">
        <v>31655</v>
      </c>
      <c r="D11253" s="333" t="s">
        <v>31656</v>
      </c>
      <c r="E11253" s="333" t="s">
        <v>6810</v>
      </c>
      <c r="F11253" s="333" t="s">
        <v>6811</v>
      </c>
      <c r="G11253" s="333" t="s">
        <v>31655</v>
      </c>
    </row>
    <row r="11254" spans="1:8">
      <c r="A11254" s="333">
        <v>44111514</v>
      </c>
      <c r="B11254" s="333" t="s">
        <v>31657</v>
      </c>
      <c r="D11254" s="333" t="s">
        <v>31658</v>
      </c>
      <c r="E11254" s="333" t="s">
        <v>2512</v>
      </c>
      <c r="F11254" s="333" t="s">
        <v>2513</v>
      </c>
      <c r="G11254" s="333" t="s">
        <v>31659</v>
      </c>
    </row>
    <row r="11255" spans="1:8" ht="30">
      <c r="A11255" s="333">
        <v>44111515</v>
      </c>
      <c r="B11255" s="333" t="s">
        <v>1419</v>
      </c>
      <c r="C11255" s="334" t="s">
        <v>1203</v>
      </c>
      <c r="D11255" s="333" t="s">
        <v>31660</v>
      </c>
      <c r="E11255" s="333" t="s">
        <v>5331</v>
      </c>
      <c r="F11255" s="333" t="s">
        <v>5332</v>
      </c>
      <c r="G11255" s="333" t="s">
        <v>31661</v>
      </c>
      <c r="H11255" s="430">
        <v>4500</v>
      </c>
    </row>
    <row r="11256" spans="1:8" ht="45">
      <c r="A11256" s="333">
        <v>44111516</v>
      </c>
      <c r="B11256" s="333" t="s">
        <v>31662</v>
      </c>
      <c r="C11256" s="334" t="s">
        <v>1203</v>
      </c>
      <c r="D11256" s="333" t="s">
        <v>31663</v>
      </c>
      <c r="E11256" s="333" t="s">
        <v>31664</v>
      </c>
      <c r="F11256" s="333" t="s">
        <v>31665</v>
      </c>
      <c r="G11256" s="333" t="s">
        <v>31666</v>
      </c>
      <c r="H11256" s="430">
        <v>2500</v>
      </c>
    </row>
    <row r="11257" spans="1:8" ht="30">
      <c r="A11257" s="333">
        <v>44111517</v>
      </c>
      <c r="B11257" s="333" t="s">
        <v>31667</v>
      </c>
      <c r="D11257" s="333" t="s">
        <v>31668</v>
      </c>
      <c r="E11257" s="333" t="s">
        <v>2512</v>
      </c>
      <c r="F11257" s="333" t="s">
        <v>2513</v>
      </c>
      <c r="G11257" s="333" t="s">
        <v>31669</v>
      </c>
    </row>
    <row r="11258" spans="1:8">
      <c r="A11258" s="333">
        <v>44111518</v>
      </c>
      <c r="B11258" s="333" t="s">
        <v>31670</v>
      </c>
      <c r="D11258" s="333" t="s">
        <v>31671</v>
      </c>
      <c r="E11258" s="333" t="s">
        <v>5331</v>
      </c>
      <c r="F11258" s="333" t="s">
        <v>5332</v>
      </c>
      <c r="G11258" s="333" t="s">
        <v>31672</v>
      </c>
    </row>
    <row r="11259" spans="1:8" ht="30">
      <c r="A11259" s="333">
        <v>44111519</v>
      </c>
      <c r="B11259" s="333" t="s">
        <v>31673</v>
      </c>
      <c r="D11259" s="333" t="s">
        <v>31674</v>
      </c>
      <c r="E11259" s="333" t="s">
        <v>5331</v>
      </c>
      <c r="F11259" s="333" t="s">
        <v>5332</v>
      </c>
      <c r="G11259" s="333" t="s">
        <v>31673</v>
      </c>
    </row>
    <row r="11260" spans="1:8">
      <c r="A11260" s="333">
        <v>44111520</v>
      </c>
      <c r="B11260" s="333" t="s">
        <v>31675</v>
      </c>
      <c r="D11260" s="333" t="s">
        <v>31676</v>
      </c>
      <c r="E11260" s="333" t="s">
        <v>5331</v>
      </c>
      <c r="F11260" s="333" t="s">
        <v>5332</v>
      </c>
      <c r="G11260" s="333" t="s">
        <v>31677</v>
      </c>
    </row>
    <row r="11261" spans="1:8" ht="30">
      <c r="A11261" s="333">
        <v>44111521</v>
      </c>
      <c r="B11261" s="333" t="s">
        <v>31678</v>
      </c>
      <c r="D11261" s="333" t="s">
        <v>31679</v>
      </c>
      <c r="E11261" s="333" t="s">
        <v>5331</v>
      </c>
      <c r="F11261" s="333" t="s">
        <v>5332</v>
      </c>
      <c r="G11261" s="333" t="s">
        <v>31680</v>
      </c>
    </row>
    <row r="11262" spans="1:8">
      <c r="A11262" s="333">
        <v>44111600</v>
      </c>
      <c r="B11262" s="333" t="s">
        <v>31681</v>
      </c>
      <c r="D11262" s="333" t="s">
        <v>2173</v>
      </c>
      <c r="E11262" s="333" t="s">
        <v>2173</v>
      </c>
      <c r="F11262" s="333" t="s">
        <v>2173</v>
      </c>
      <c r="G11262" s="333" t="s">
        <v>2173</v>
      </c>
    </row>
    <row r="11263" spans="1:8" ht="45">
      <c r="A11263" s="333">
        <v>44111601</v>
      </c>
      <c r="B11263" s="333" t="s">
        <v>31682</v>
      </c>
      <c r="D11263" s="333" t="s">
        <v>31683</v>
      </c>
      <c r="E11263" s="333" t="s">
        <v>5331</v>
      </c>
      <c r="F11263" s="333" t="s">
        <v>5332</v>
      </c>
      <c r="G11263" s="333" t="s">
        <v>31684</v>
      </c>
    </row>
    <row r="11264" spans="1:8" ht="30">
      <c r="A11264" s="333">
        <v>44111603</v>
      </c>
      <c r="B11264" s="333" t="s">
        <v>31685</v>
      </c>
      <c r="D11264" s="333" t="s">
        <v>31686</v>
      </c>
      <c r="E11264" s="333" t="s">
        <v>5331</v>
      </c>
      <c r="F11264" s="333" t="s">
        <v>5332</v>
      </c>
      <c r="G11264" s="333" t="s">
        <v>31687</v>
      </c>
    </row>
    <row r="11265" spans="1:8" ht="30">
      <c r="A11265" s="333">
        <v>44111604</v>
      </c>
      <c r="B11265" s="333" t="s">
        <v>31688</v>
      </c>
      <c r="D11265" s="333" t="s">
        <v>31689</v>
      </c>
      <c r="E11265" s="333" t="s">
        <v>5331</v>
      </c>
      <c r="F11265" s="333" t="s">
        <v>5332</v>
      </c>
      <c r="G11265" s="333" t="s">
        <v>31690</v>
      </c>
    </row>
    <row r="11266" spans="1:8">
      <c r="A11266" s="333">
        <v>44111605</v>
      </c>
      <c r="B11266" s="333" t="s">
        <v>31691</v>
      </c>
      <c r="D11266" s="333" t="s">
        <v>31692</v>
      </c>
      <c r="E11266" s="333" t="s">
        <v>6817</v>
      </c>
      <c r="F11266" s="333" t="s">
        <v>6818</v>
      </c>
      <c r="G11266" s="333" t="s">
        <v>31693</v>
      </c>
    </row>
    <row r="11267" spans="1:8" ht="30">
      <c r="A11267" s="333">
        <v>44111606</v>
      </c>
      <c r="B11267" s="333" t="s">
        <v>31694</v>
      </c>
      <c r="D11267" s="333" t="s">
        <v>31695</v>
      </c>
      <c r="E11267" s="333" t="s">
        <v>2512</v>
      </c>
      <c r="F11267" s="333" t="s">
        <v>2513</v>
      </c>
      <c r="G11267" s="333" t="s">
        <v>31696</v>
      </c>
    </row>
    <row r="11268" spans="1:8">
      <c r="A11268" s="333">
        <v>44111607</v>
      </c>
      <c r="B11268" s="333" t="s">
        <v>31697</v>
      </c>
      <c r="D11268" s="333" t="s">
        <v>31698</v>
      </c>
      <c r="E11268" s="333" t="s">
        <v>6810</v>
      </c>
      <c r="F11268" s="333" t="s">
        <v>6811</v>
      </c>
      <c r="G11268" s="333" t="s">
        <v>31699</v>
      </c>
    </row>
    <row r="11269" spans="1:8" ht="30">
      <c r="A11269" s="333">
        <v>44111608</v>
      </c>
      <c r="B11269" s="333" t="s">
        <v>31700</v>
      </c>
      <c r="D11269" s="333" t="s">
        <v>31701</v>
      </c>
      <c r="E11269" s="333" t="s">
        <v>6817</v>
      </c>
      <c r="F11269" s="333" t="s">
        <v>6818</v>
      </c>
      <c r="G11269" s="333" t="s">
        <v>31702</v>
      </c>
    </row>
    <row r="11270" spans="1:8" ht="30">
      <c r="A11270" s="333">
        <v>44111609</v>
      </c>
      <c r="B11270" s="333" t="s">
        <v>31703</v>
      </c>
      <c r="D11270" s="333" t="s">
        <v>31704</v>
      </c>
      <c r="E11270" s="333" t="s">
        <v>6810</v>
      </c>
      <c r="F11270" s="333" t="s">
        <v>6811</v>
      </c>
      <c r="G11270" s="333" t="s">
        <v>31705</v>
      </c>
    </row>
    <row r="11271" spans="1:8" ht="30">
      <c r="A11271" s="333">
        <v>44111610</v>
      </c>
      <c r="B11271" s="333" t="s">
        <v>31706</v>
      </c>
      <c r="D11271" s="333" t="s">
        <v>31707</v>
      </c>
      <c r="E11271" s="333" t="s">
        <v>5331</v>
      </c>
      <c r="F11271" s="333" t="s">
        <v>5332</v>
      </c>
      <c r="G11271" s="333" t="s">
        <v>31708</v>
      </c>
    </row>
    <row r="11272" spans="1:8" ht="30">
      <c r="A11272" s="333">
        <v>44111611</v>
      </c>
      <c r="B11272" s="333" t="s">
        <v>1389</v>
      </c>
      <c r="C11272" s="334" t="s">
        <v>1203</v>
      </c>
      <c r="D11272" s="333" t="s">
        <v>31709</v>
      </c>
      <c r="E11272" s="333" t="s">
        <v>5331</v>
      </c>
      <c r="F11272" s="333" t="s">
        <v>5332</v>
      </c>
      <c r="G11272" s="333" t="s">
        <v>31710</v>
      </c>
      <c r="H11272" s="430">
        <v>100</v>
      </c>
    </row>
    <row r="11273" spans="1:8">
      <c r="A11273" s="333">
        <v>44111612</v>
      </c>
      <c r="B11273" s="333" t="s">
        <v>1376</v>
      </c>
      <c r="C11273" s="334" t="s">
        <v>1203</v>
      </c>
      <c r="D11273" s="333" t="s">
        <v>31711</v>
      </c>
      <c r="E11273" s="333" t="s">
        <v>6817</v>
      </c>
      <c r="F11273" s="333" t="s">
        <v>6818</v>
      </c>
      <c r="G11273" s="333" t="s">
        <v>31712</v>
      </c>
      <c r="H11273" s="430">
        <v>2500</v>
      </c>
    </row>
    <row r="11274" spans="1:8" ht="30">
      <c r="A11274" s="333">
        <v>44111613</v>
      </c>
      <c r="B11274" s="333" t="s">
        <v>31713</v>
      </c>
      <c r="D11274" s="333" t="s">
        <v>31714</v>
      </c>
      <c r="E11274" s="333" t="s">
        <v>23005</v>
      </c>
      <c r="F11274" s="333" t="s">
        <v>23006</v>
      </c>
      <c r="G11274" s="333" t="s">
        <v>31715</v>
      </c>
    </row>
    <row r="11275" spans="1:8">
      <c r="A11275" s="333">
        <v>44111614</v>
      </c>
      <c r="B11275" s="333" t="s">
        <v>31716</v>
      </c>
      <c r="D11275" s="333" t="s">
        <v>31717</v>
      </c>
      <c r="E11275" s="333" t="s">
        <v>5331</v>
      </c>
      <c r="F11275" s="333" t="s">
        <v>5332</v>
      </c>
      <c r="G11275" s="333" t="s">
        <v>31718</v>
      </c>
    </row>
    <row r="11276" spans="1:8" ht="45">
      <c r="A11276" s="333">
        <v>44111615</v>
      </c>
      <c r="B11276" s="333" t="s">
        <v>31719</v>
      </c>
      <c r="D11276" s="333" t="s">
        <v>31720</v>
      </c>
      <c r="E11276" s="333" t="s">
        <v>5331</v>
      </c>
      <c r="F11276" s="333" t="s">
        <v>5332</v>
      </c>
      <c r="G11276" s="333" t="s">
        <v>31721</v>
      </c>
    </row>
    <row r="11277" spans="1:8" ht="30">
      <c r="A11277" s="333">
        <v>44111616</v>
      </c>
      <c r="B11277" s="333" t="s">
        <v>31722</v>
      </c>
      <c r="D11277" s="333" t="s">
        <v>31723</v>
      </c>
      <c r="E11277" s="333" t="s">
        <v>5331</v>
      </c>
      <c r="F11277" s="333" t="s">
        <v>5332</v>
      </c>
      <c r="G11277" s="333" t="s">
        <v>31724</v>
      </c>
    </row>
    <row r="11278" spans="1:8">
      <c r="A11278" s="333">
        <v>44111800</v>
      </c>
      <c r="B11278" s="333" t="s">
        <v>31725</v>
      </c>
      <c r="D11278" s="333" t="s">
        <v>2173</v>
      </c>
      <c r="E11278" s="333" t="s">
        <v>2173</v>
      </c>
      <c r="F11278" s="333" t="s">
        <v>2173</v>
      </c>
      <c r="G11278" s="333" t="s">
        <v>2173</v>
      </c>
    </row>
    <row r="11279" spans="1:8" ht="45">
      <c r="A11279" s="333">
        <v>44111801</v>
      </c>
      <c r="B11279" s="333" t="s">
        <v>31726</v>
      </c>
      <c r="D11279" s="333" t="s">
        <v>31727</v>
      </c>
      <c r="E11279" s="333" t="s">
        <v>2947</v>
      </c>
      <c r="F11279" s="333" t="s">
        <v>2948</v>
      </c>
      <c r="G11279" s="333" t="s">
        <v>31728</v>
      </c>
    </row>
    <row r="11280" spans="1:8" ht="45">
      <c r="A11280" s="333">
        <v>44111801</v>
      </c>
      <c r="B11280" s="333" t="s">
        <v>31726</v>
      </c>
      <c r="D11280" s="333" t="s">
        <v>31727</v>
      </c>
      <c r="E11280" s="333" t="s">
        <v>2947</v>
      </c>
      <c r="F11280" s="333" t="s">
        <v>2948</v>
      </c>
      <c r="G11280" s="333" t="s">
        <v>31728</v>
      </c>
    </row>
    <row r="11281" spans="1:7" ht="45">
      <c r="A11281" s="333">
        <v>44111801</v>
      </c>
      <c r="B11281" s="333" t="s">
        <v>31726</v>
      </c>
      <c r="D11281" s="333" t="s">
        <v>31727</v>
      </c>
      <c r="E11281" s="333" t="s">
        <v>5334</v>
      </c>
      <c r="F11281" s="333" t="s">
        <v>5335</v>
      </c>
      <c r="G11281" s="333" t="s">
        <v>31728</v>
      </c>
    </row>
    <row r="11282" spans="1:7" ht="45">
      <c r="A11282" s="333">
        <v>44111801</v>
      </c>
      <c r="B11282" s="333" t="s">
        <v>31726</v>
      </c>
      <c r="D11282" s="333" t="s">
        <v>31727</v>
      </c>
      <c r="E11282" s="333" t="s">
        <v>5334</v>
      </c>
      <c r="F11282" s="333" t="s">
        <v>5335</v>
      </c>
      <c r="G11282" s="333" t="s">
        <v>31728</v>
      </c>
    </row>
    <row r="11283" spans="1:7">
      <c r="A11283" s="333">
        <v>44111802</v>
      </c>
      <c r="B11283" s="333" t="s">
        <v>31729</v>
      </c>
      <c r="D11283" s="333" t="s">
        <v>31730</v>
      </c>
      <c r="E11283" s="333" t="s">
        <v>5301</v>
      </c>
      <c r="F11283" s="333" t="s">
        <v>5302</v>
      </c>
      <c r="G11283" s="333" t="s">
        <v>31731</v>
      </c>
    </row>
    <row r="11284" spans="1:7">
      <c r="A11284" s="333">
        <v>44111803</v>
      </c>
      <c r="B11284" s="333" t="s">
        <v>31732</v>
      </c>
      <c r="D11284" s="333" t="s">
        <v>31733</v>
      </c>
      <c r="E11284" s="333" t="s">
        <v>5334</v>
      </c>
      <c r="F11284" s="333" t="s">
        <v>5335</v>
      </c>
      <c r="G11284" s="333" t="s">
        <v>31734</v>
      </c>
    </row>
    <row r="11285" spans="1:7" ht="45">
      <c r="A11285" s="333">
        <v>44111804</v>
      </c>
      <c r="B11285" s="333" t="s">
        <v>31735</v>
      </c>
      <c r="D11285" s="333" t="s">
        <v>31736</v>
      </c>
      <c r="E11285" s="333" t="s">
        <v>5301</v>
      </c>
      <c r="F11285" s="333" t="s">
        <v>5302</v>
      </c>
      <c r="G11285" s="333" t="s">
        <v>31737</v>
      </c>
    </row>
    <row r="11286" spans="1:7" ht="30">
      <c r="A11286" s="333">
        <v>44111805</v>
      </c>
      <c r="B11286" s="333" t="s">
        <v>31738</v>
      </c>
      <c r="D11286" s="333" t="s">
        <v>31739</v>
      </c>
      <c r="E11286" s="333" t="s">
        <v>2947</v>
      </c>
      <c r="F11286" s="333" t="s">
        <v>2948</v>
      </c>
      <c r="G11286" s="333" t="s">
        <v>31740</v>
      </c>
    </row>
    <row r="11287" spans="1:7" ht="30">
      <c r="A11287" s="333">
        <v>44111805</v>
      </c>
      <c r="B11287" s="333" t="s">
        <v>31738</v>
      </c>
      <c r="D11287" s="333" t="s">
        <v>31739</v>
      </c>
      <c r="E11287" s="333" t="s">
        <v>2947</v>
      </c>
      <c r="F11287" s="333" t="s">
        <v>2948</v>
      </c>
      <c r="G11287" s="333" t="s">
        <v>31740</v>
      </c>
    </row>
    <row r="11288" spans="1:7" ht="30">
      <c r="A11288" s="333">
        <v>44111805</v>
      </c>
      <c r="B11288" s="333" t="s">
        <v>31738</v>
      </c>
      <c r="D11288" s="333" t="s">
        <v>31739</v>
      </c>
      <c r="E11288" s="333" t="s">
        <v>5334</v>
      </c>
      <c r="F11288" s="333" t="s">
        <v>5335</v>
      </c>
      <c r="G11288" s="333" t="s">
        <v>31740</v>
      </c>
    </row>
    <row r="11289" spans="1:7" ht="30">
      <c r="A11289" s="333">
        <v>44111805</v>
      </c>
      <c r="B11289" s="333" t="s">
        <v>31738</v>
      </c>
      <c r="D11289" s="333" t="s">
        <v>31739</v>
      </c>
      <c r="E11289" s="333" t="s">
        <v>5334</v>
      </c>
      <c r="F11289" s="333" t="s">
        <v>5335</v>
      </c>
      <c r="G11289" s="333" t="s">
        <v>31740</v>
      </c>
    </row>
    <row r="11290" spans="1:7">
      <c r="A11290" s="333">
        <v>44111806</v>
      </c>
      <c r="B11290" s="333" t="s">
        <v>31741</v>
      </c>
      <c r="D11290" s="333" t="s">
        <v>31742</v>
      </c>
      <c r="E11290" s="333" t="s">
        <v>5334</v>
      </c>
      <c r="F11290" s="333" t="s">
        <v>5335</v>
      </c>
      <c r="G11290" s="333" t="s">
        <v>31743</v>
      </c>
    </row>
    <row r="11291" spans="1:7" ht="30">
      <c r="A11291" s="333">
        <v>44111807</v>
      </c>
      <c r="B11291" s="333" t="s">
        <v>31744</v>
      </c>
      <c r="D11291" s="333" t="s">
        <v>31745</v>
      </c>
      <c r="E11291" s="333" t="s">
        <v>5334</v>
      </c>
      <c r="F11291" s="333" t="s">
        <v>5335</v>
      </c>
      <c r="G11291" s="333" t="s">
        <v>31746</v>
      </c>
    </row>
    <row r="11292" spans="1:7" ht="30">
      <c r="A11292" s="333">
        <v>44111808</v>
      </c>
      <c r="B11292" s="333" t="s">
        <v>31747</v>
      </c>
      <c r="D11292" s="333" t="s">
        <v>31748</v>
      </c>
      <c r="E11292" s="333" t="s">
        <v>5334</v>
      </c>
      <c r="F11292" s="333" t="s">
        <v>5335</v>
      </c>
      <c r="G11292" s="333" t="s">
        <v>31749</v>
      </c>
    </row>
    <row r="11293" spans="1:7">
      <c r="A11293" s="333">
        <v>44111809</v>
      </c>
      <c r="B11293" s="333" t="s">
        <v>31750</v>
      </c>
      <c r="D11293" s="333" t="s">
        <v>31751</v>
      </c>
      <c r="E11293" s="333" t="s">
        <v>5334</v>
      </c>
      <c r="F11293" s="333" t="s">
        <v>5335</v>
      </c>
      <c r="G11293" s="333" t="s">
        <v>31752</v>
      </c>
    </row>
    <row r="11294" spans="1:7">
      <c r="A11294" s="333">
        <v>44111810</v>
      </c>
      <c r="B11294" s="333" t="s">
        <v>31753</v>
      </c>
      <c r="D11294" s="333" t="s">
        <v>31754</v>
      </c>
      <c r="E11294" s="333" t="s">
        <v>5334</v>
      </c>
      <c r="F11294" s="333" t="s">
        <v>5335</v>
      </c>
      <c r="G11294" s="333" t="s">
        <v>31755</v>
      </c>
    </row>
    <row r="11295" spans="1:7">
      <c r="A11295" s="333">
        <v>44111812</v>
      </c>
      <c r="B11295" s="333" t="s">
        <v>31756</v>
      </c>
      <c r="D11295" s="333" t="s">
        <v>29694</v>
      </c>
      <c r="E11295" s="333" t="s">
        <v>2947</v>
      </c>
      <c r="F11295" s="333" t="s">
        <v>2948</v>
      </c>
      <c r="G11295" s="333" t="s">
        <v>31757</v>
      </c>
    </row>
    <row r="11296" spans="1:7">
      <c r="A11296" s="333">
        <v>44111812</v>
      </c>
      <c r="B11296" s="333" t="s">
        <v>31756</v>
      </c>
      <c r="D11296" s="333" t="s">
        <v>29694</v>
      </c>
      <c r="E11296" s="333" t="s">
        <v>2947</v>
      </c>
      <c r="F11296" s="333" t="s">
        <v>2948</v>
      </c>
      <c r="G11296" s="333" t="s">
        <v>31757</v>
      </c>
    </row>
    <row r="11297" spans="1:8">
      <c r="A11297" s="333">
        <v>44111812</v>
      </c>
      <c r="B11297" s="333" t="s">
        <v>31756</v>
      </c>
      <c r="D11297" s="333" t="s">
        <v>29694</v>
      </c>
      <c r="E11297" s="333" t="s">
        <v>5334</v>
      </c>
      <c r="F11297" s="333" t="s">
        <v>5335</v>
      </c>
      <c r="G11297" s="333" t="s">
        <v>31757</v>
      </c>
    </row>
    <row r="11298" spans="1:8">
      <c r="A11298" s="333">
        <v>44111812</v>
      </c>
      <c r="B11298" s="333" t="s">
        <v>31756</v>
      </c>
      <c r="D11298" s="333" t="s">
        <v>29694</v>
      </c>
      <c r="E11298" s="333" t="s">
        <v>5334</v>
      </c>
      <c r="F11298" s="333" t="s">
        <v>5335</v>
      </c>
      <c r="G11298" s="333" t="s">
        <v>31757</v>
      </c>
    </row>
    <row r="11299" spans="1:8" ht="30">
      <c r="A11299" s="333">
        <v>44111813</v>
      </c>
      <c r="B11299" s="333" t="s">
        <v>31758</v>
      </c>
      <c r="D11299" s="333" t="s">
        <v>31759</v>
      </c>
      <c r="E11299" s="333" t="s">
        <v>2947</v>
      </c>
      <c r="F11299" s="333" t="s">
        <v>2948</v>
      </c>
      <c r="G11299" s="333" t="s">
        <v>31760</v>
      </c>
    </row>
    <row r="11300" spans="1:8" ht="30">
      <c r="A11300" s="333">
        <v>44111813</v>
      </c>
      <c r="B11300" s="333" t="s">
        <v>31758</v>
      </c>
      <c r="D11300" s="333" t="s">
        <v>31759</v>
      </c>
      <c r="E11300" s="333" t="s">
        <v>2947</v>
      </c>
      <c r="F11300" s="333" t="s">
        <v>2948</v>
      </c>
      <c r="G11300" s="333" t="s">
        <v>31760</v>
      </c>
    </row>
    <row r="11301" spans="1:8" ht="30">
      <c r="A11301" s="333">
        <v>44111813</v>
      </c>
      <c r="B11301" s="333" t="s">
        <v>31758</v>
      </c>
      <c r="D11301" s="333" t="s">
        <v>31759</v>
      </c>
      <c r="E11301" s="333" t="s">
        <v>5334</v>
      </c>
      <c r="F11301" s="333" t="s">
        <v>5335</v>
      </c>
      <c r="G11301" s="333" t="s">
        <v>31760</v>
      </c>
    </row>
    <row r="11302" spans="1:8" ht="30">
      <c r="A11302" s="333">
        <v>44111813</v>
      </c>
      <c r="B11302" s="333" t="s">
        <v>31758</v>
      </c>
      <c r="D11302" s="333" t="s">
        <v>31759</v>
      </c>
      <c r="E11302" s="333" t="s">
        <v>5334</v>
      </c>
      <c r="F11302" s="333" t="s">
        <v>5335</v>
      </c>
      <c r="G11302" s="333" t="s">
        <v>31760</v>
      </c>
    </row>
    <row r="11303" spans="1:8">
      <c r="A11303" s="333">
        <v>44111814</v>
      </c>
      <c r="B11303" s="333" t="s">
        <v>31761</v>
      </c>
      <c r="D11303" s="333" t="s">
        <v>31762</v>
      </c>
      <c r="E11303" s="333" t="s">
        <v>6817</v>
      </c>
      <c r="F11303" s="333" t="s">
        <v>6818</v>
      </c>
      <c r="G11303" s="333" t="s">
        <v>31763</v>
      </c>
    </row>
    <row r="11304" spans="1:8">
      <c r="A11304" s="333">
        <v>44111815</v>
      </c>
      <c r="B11304" s="333" t="s">
        <v>31764</v>
      </c>
      <c r="D11304" s="333" t="s">
        <v>31765</v>
      </c>
      <c r="E11304" s="333" t="s">
        <v>6817</v>
      </c>
      <c r="F11304" s="333" t="s">
        <v>6818</v>
      </c>
      <c r="G11304" s="333" t="s">
        <v>31766</v>
      </c>
    </row>
    <row r="11305" spans="1:8">
      <c r="A11305" s="333">
        <v>44111900</v>
      </c>
      <c r="B11305" s="333" t="s">
        <v>9062</v>
      </c>
      <c r="D11305" s="333" t="s">
        <v>2173</v>
      </c>
      <c r="E11305" s="333" t="s">
        <v>2173</v>
      </c>
      <c r="F11305" s="333" t="s">
        <v>2173</v>
      </c>
      <c r="G11305" s="333" t="s">
        <v>2173</v>
      </c>
    </row>
    <row r="11306" spans="1:8" ht="30">
      <c r="A11306" s="333">
        <v>44111901</v>
      </c>
      <c r="B11306" s="333" t="s">
        <v>31767</v>
      </c>
      <c r="D11306" s="333" t="s">
        <v>31768</v>
      </c>
      <c r="E11306" s="333" t="s">
        <v>5331</v>
      </c>
      <c r="F11306" s="333" t="s">
        <v>5332</v>
      </c>
      <c r="G11306" s="333" t="s">
        <v>31769</v>
      </c>
    </row>
    <row r="11307" spans="1:8" ht="30">
      <c r="A11307" s="333">
        <v>44111902</v>
      </c>
      <c r="B11307" s="333" t="s">
        <v>31770</v>
      </c>
      <c r="D11307" s="333" t="s">
        <v>31771</v>
      </c>
      <c r="E11307" s="333" t="s">
        <v>5331</v>
      </c>
      <c r="F11307" s="333" t="s">
        <v>5332</v>
      </c>
      <c r="G11307" s="333" t="s">
        <v>31772</v>
      </c>
    </row>
    <row r="11308" spans="1:8" ht="30">
      <c r="A11308" s="333">
        <v>44111903</v>
      </c>
      <c r="B11308" s="333" t="s">
        <v>1425</v>
      </c>
      <c r="C11308" s="334" t="s">
        <v>1203</v>
      </c>
      <c r="D11308" s="333" t="s">
        <v>31773</v>
      </c>
      <c r="E11308" s="333" t="s">
        <v>31774</v>
      </c>
      <c r="F11308" s="333" t="s">
        <v>31775</v>
      </c>
      <c r="G11308" s="333" t="s">
        <v>31776</v>
      </c>
      <c r="H11308" s="430">
        <v>2000</v>
      </c>
    </row>
    <row r="11309" spans="1:8">
      <c r="A11309" s="333">
        <v>44111904</v>
      </c>
      <c r="B11309" s="333" t="s">
        <v>31777</v>
      </c>
      <c r="D11309" s="333" t="s">
        <v>31778</v>
      </c>
      <c r="E11309" s="333" t="s">
        <v>5331</v>
      </c>
      <c r="F11309" s="333" t="s">
        <v>5332</v>
      </c>
      <c r="G11309" s="333" t="s">
        <v>31779</v>
      </c>
    </row>
    <row r="11310" spans="1:8" ht="30">
      <c r="A11310" s="333">
        <v>44111905</v>
      </c>
      <c r="B11310" s="333" t="s">
        <v>1427</v>
      </c>
      <c r="C11310" s="334" t="s">
        <v>1203</v>
      </c>
      <c r="D11310" s="333" t="s">
        <v>31780</v>
      </c>
      <c r="E11310" s="333" t="s">
        <v>5331</v>
      </c>
      <c r="F11310" s="333" t="s">
        <v>5332</v>
      </c>
      <c r="G11310" s="333" t="s">
        <v>31781</v>
      </c>
      <c r="H11310" s="430">
        <v>2000</v>
      </c>
    </row>
    <row r="11311" spans="1:8" ht="30">
      <c r="A11311" s="333">
        <v>44111905</v>
      </c>
      <c r="B11311" s="333" t="s">
        <v>1427</v>
      </c>
      <c r="C11311" s="334" t="s">
        <v>1203</v>
      </c>
      <c r="D11311" s="333" t="s">
        <v>31780</v>
      </c>
      <c r="E11311" s="333" t="s">
        <v>5331</v>
      </c>
      <c r="F11311" s="333" t="s">
        <v>5332</v>
      </c>
      <c r="G11311" s="333" t="s">
        <v>31781</v>
      </c>
      <c r="H11311" s="430">
        <v>2000</v>
      </c>
    </row>
    <row r="11312" spans="1:8" ht="30">
      <c r="A11312" s="333">
        <v>44111905</v>
      </c>
      <c r="B11312" s="333" t="s">
        <v>1427</v>
      </c>
      <c r="C11312" s="334" t="s">
        <v>1203</v>
      </c>
      <c r="D11312" s="333" t="s">
        <v>31780</v>
      </c>
      <c r="E11312" s="333" t="s">
        <v>31774</v>
      </c>
      <c r="F11312" s="333" t="s">
        <v>31775</v>
      </c>
      <c r="G11312" s="333" t="s">
        <v>31781</v>
      </c>
      <c r="H11312" s="430">
        <v>2000</v>
      </c>
    </row>
    <row r="11313" spans="1:8" ht="30">
      <c r="A11313" s="333">
        <v>44111905</v>
      </c>
      <c r="B11313" s="333" t="s">
        <v>1427</v>
      </c>
      <c r="C11313" s="334" t="s">
        <v>1203</v>
      </c>
      <c r="D11313" s="333" t="s">
        <v>31780</v>
      </c>
      <c r="E11313" s="333" t="s">
        <v>31774</v>
      </c>
      <c r="F11313" s="333" t="s">
        <v>31775</v>
      </c>
      <c r="G11313" s="333" t="s">
        <v>31781</v>
      </c>
      <c r="H11313" s="430">
        <v>2000</v>
      </c>
    </row>
    <row r="11314" spans="1:8" ht="30">
      <c r="A11314" s="333">
        <v>44111906</v>
      </c>
      <c r="B11314" s="333" t="s">
        <v>31782</v>
      </c>
      <c r="D11314" s="333" t="s">
        <v>31783</v>
      </c>
      <c r="E11314" s="333" t="s">
        <v>5331</v>
      </c>
      <c r="F11314" s="333" t="s">
        <v>5332</v>
      </c>
      <c r="G11314" s="333" t="s">
        <v>31784</v>
      </c>
    </row>
    <row r="11315" spans="1:8" ht="30">
      <c r="A11315" s="333">
        <v>44111906</v>
      </c>
      <c r="B11315" s="333" t="s">
        <v>31782</v>
      </c>
      <c r="D11315" s="333" t="s">
        <v>31783</v>
      </c>
      <c r="E11315" s="333" t="s">
        <v>5331</v>
      </c>
      <c r="F11315" s="333" t="s">
        <v>5332</v>
      </c>
      <c r="G11315" s="333" t="s">
        <v>31784</v>
      </c>
    </row>
    <row r="11316" spans="1:8" ht="30">
      <c r="A11316" s="333">
        <v>44111906</v>
      </c>
      <c r="B11316" s="333" t="s">
        <v>31782</v>
      </c>
      <c r="D11316" s="333" t="s">
        <v>31783</v>
      </c>
      <c r="E11316" s="333" t="s">
        <v>31774</v>
      </c>
      <c r="F11316" s="333" t="s">
        <v>31775</v>
      </c>
      <c r="G11316" s="333" t="s">
        <v>31784</v>
      </c>
    </row>
    <row r="11317" spans="1:8" ht="30">
      <c r="A11317" s="333">
        <v>44111906</v>
      </c>
      <c r="B11317" s="333" t="s">
        <v>31782</v>
      </c>
      <c r="D11317" s="333" t="s">
        <v>31783</v>
      </c>
      <c r="E11317" s="333" t="s">
        <v>31774</v>
      </c>
      <c r="F11317" s="333" t="s">
        <v>31775</v>
      </c>
      <c r="G11317" s="333" t="s">
        <v>31784</v>
      </c>
    </row>
    <row r="11318" spans="1:8" ht="30">
      <c r="A11318" s="333">
        <v>44111907</v>
      </c>
      <c r="B11318" s="333" t="s">
        <v>1431</v>
      </c>
      <c r="C11318" s="334" t="s">
        <v>1203</v>
      </c>
      <c r="D11318" s="333" t="s">
        <v>31785</v>
      </c>
      <c r="E11318" s="333" t="s">
        <v>5331</v>
      </c>
      <c r="F11318" s="333" t="s">
        <v>5332</v>
      </c>
      <c r="G11318" s="333" t="s">
        <v>31786</v>
      </c>
      <c r="H11318" s="430">
        <v>2000</v>
      </c>
    </row>
    <row r="11319" spans="1:8">
      <c r="A11319" s="333">
        <v>44111908</v>
      </c>
      <c r="B11319" s="333" t="s">
        <v>31787</v>
      </c>
      <c r="D11319" s="333" t="s">
        <v>31788</v>
      </c>
      <c r="E11319" s="333" t="s">
        <v>3401</v>
      </c>
      <c r="F11319" s="333" t="s">
        <v>3402</v>
      </c>
      <c r="G11319" s="333" t="s">
        <v>31789</v>
      </c>
    </row>
    <row r="11320" spans="1:8" ht="30">
      <c r="A11320" s="333">
        <v>44111909</v>
      </c>
      <c r="B11320" s="333" t="s">
        <v>1426</v>
      </c>
      <c r="C11320" s="334" t="s">
        <v>1203</v>
      </c>
      <c r="D11320" s="333" t="s">
        <v>31790</v>
      </c>
      <c r="E11320" s="333" t="s">
        <v>5331</v>
      </c>
      <c r="F11320" s="333" t="s">
        <v>5332</v>
      </c>
      <c r="G11320" s="333" t="s">
        <v>31791</v>
      </c>
      <c r="H11320" s="430">
        <v>500</v>
      </c>
    </row>
    <row r="11321" spans="1:8">
      <c r="A11321" s="333">
        <v>44111910</v>
      </c>
      <c r="B11321" s="333" t="s">
        <v>31792</v>
      </c>
      <c r="D11321" s="333" t="s">
        <v>31793</v>
      </c>
      <c r="E11321" s="333" t="s">
        <v>5331</v>
      </c>
      <c r="F11321" s="333" t="s">
        <v>5332</v>
      </c>
      <c r="G11321" s="333" t="s">
        <v>31794</v>
      </c>
    </row>
    <row r="11322" spans="1:8" ht="45">
      <c r="A11322" s="333">
        <v>44111911</v>
      </c>
      <c r="B11322" s="333" t="s">
        <v>31795</v>
      </c>
      <c r="D11322" s="333" t="s">
        <v>31796</v>
      </c>
      <c r="E11322" s="333" t="s">
        <v>5331</v>
      </c>
      <c r="F11322" s="333" t="s">
        <v>5332</v>
      </c>
      <c r="G11322" s="333" t="s">
        <v>31797</v>
      </c>
    </row>
    <row r="11323" spans="1:8">
      <c r="A11323" s="333">
        <v>44112000</v>
      </c>
      <c r="B11323" s="333" t="s">
        <v>31798</v>
      </c>
      <c r="D11323" s="333" t="s">
        <v>2173</v>
      </c>
      <c r="E11323" s="333" t="s">
        <v>2173</v>
      </c>
      <c r="F11323" s="333" t="s">
        <v>2173</v>
      </c>
      <c r="G11323" s="333" t="s">
        <v>2173</v>
      </c>
    </row>
    <row r="11324" spans="1:8" ht="30">
      <c r="A11324" s="333">
        <v>44112001</v>
      </c>
      <c r="B11324" s="333" t="s">
        <v>31799</v>
      </c>
      <c r="D11324" s="333" t="s">
        <v>31800</v>
      </c>
      <c r="E11324" s="333" t="s">
        <v>5331</v>
      </c>
      <c r="F11324" s="333" t="s">
        <v>5332</v>
      </c>
      <c r="G11324" s="333" t="s">
        <v>31801</v>
      </c>
    </row>
    <row r="11325" spans="1:8" ht="30">
      <c r="A11325" s="333">
        <v>44112002</v>
      </c>
      <c r="B11325" s="333" t="s">
        <v>31802</v>
      </c>
      <c r="D11325" s="333" t="s">
        <v>31803</v>
      </c>
      <c r="E11325" s="333" t="s">
        <v>5331</v>
      </c>
      <c r="F11325" s="333" t="s">
        <v>5332</v>
      </c>
      <c r="G11325" s="333" t="s">
        <v>31804</v>
      </c>
    </row>
    <row r="11326" spans="1:8">
      <c r="A11326" s="333">
        <v>44112004</v>
      </c>
      <c r="B11326" s="333" t="s">
        <v>31805</v>
      </c>
      <c r="D11326" s="333" t="s">
        <v>31806</v>
      </c>
      <c r="E11326" s="333" t="s">
        <v>5331</v>
      </c>
      <c r="F11326" s="333" t="s">
        <v>5332</v>
      </c>
      <c r="G11326" s="333" t="s">
        <v>31807</v>
      </c>
    </row>
    <row r="11327" spans="1:8" ht="45">
      <c r="A11327" s="333">
        <v>44112005</v>
      </c>
      <c r="B11327" s="333" t="s">
        <v>31808</v>
      </c>
      <c r="D11327" s="333" t="s">
        <v>31663</v>
      </c>
      <c r="E11327" s="333" t="s">
        <v>5331</v>
      </c>
      <c r="F11327" s="333" t="s">
        <v>5332</v>
      </c>
      <c r="G11327" s="333" t="s">
        <v>31809</v>
      </c>
    </row>
    <row r="11328" spans="1:8" ht="30">
      <c r="A11328" s="333">
        <v>44112006</v>
      </c>
      <c r="B11328" s="333" t="s">
        <v>31810</v>
      </c>
      <c r="D11328" s="333" t="s">
        <v>31811</v>
      </c>
      <c r="E11328" s="333" t="s">
        <v>5331</v>
      </c>
      <c r="F11328" s="333" t="s">
        <v>5332</v>
      </c>
      <c r="G11328" s="333" t="s">
        <v>31812</v>
      </c>
    </row>
    <row r="11329" spans="1:8">
      <c r="A11329" s="333">
        <v>44112007</v>
      </c>
      <c r="B11329" s="333" t="s">
        <v>31813</v>
      </c>
      <c r="D11329" s="333" t="s">
        <v>31814</v>
      </c>
      <c r="E11329" s="333" t="s">
        <v>5331</v>
      </c>
      <c r="F11329" s="333" t="s">
        <v>5332</v>
      </c>
      <c r="G11329" s="333" t="s">
        <v>31815</v>
      </c>
    </row>
    <row r="11330" spans="1:8" ht="30">
      <c r="A11330" s="333">
        <v>44112008</v>
      </c>
      <c r="B11330" s="333" t="s">
        <v>31816</v>
      </c>
      <c r="D11330" s="333" t="s">
        <v>31817</v>
      </c>
      <c r="E11330" s="333" t="s">
        <v>5331</v>
      </c>
      <c r="F11330" s="333" t="s">
        <v>5332</v>
      </c>
      <c r="G11330" s="333" t="s">
        <v>31818</v>
      </c>
    </row>
    <row r="11331" spans="1:8">
      <c r="A11331" s="333">
        <v>44120000</v>
      </c>
      <c r="B11331" s="333" t="s">
        <v>31819</v>
      </c>
      <c r="D11331" s="333" t="s">
        <v>2173</v>
      </c>
      <c r="E11331" s="333" t="s">
        <v>2173</v>
      </c>
      <c r="F11331" s="333" t="s">
        <v>2173</v>
      </c>
      <c r="G11331" s="333" t="s">
        <v>2173</v>
      </c>
    </row>
    <row r="11332" spans="1:8">
      <c r="A11332" s="333">
        <v>44121500</v>
      </c>
      <c r="B11332" s="333" t="s">
        <v>31820</v>
      </c>
      <c r="D11332" s="333" t="s">
        <v>2173</v>
      </c>
      <c r="E11332" s="333" t="s">
        <v>2173</v>
      </c>
      <c r="F11332" s="333" t="s">
        <v>2173</v>
      </c>
      <c r="G11332" s="333" t="s">
        <v>2173</v>
      </c>
    </row>
    <row r="11333" spans="1:8" ht="30">
      <c r="A11333" s="333">
        <v>44121501</v>
      </c>
      <c r="B11333" s="333" t="s">
        <v>31821</v>
      </c>
      <c r="D11333" s="333" t="s">
        <v>31822</v>
      </c>
      <c r="E11333" s="333" t="s">
        <v>5331</v>
      </c>
      <c r="F11333" s="333" t="s">
        <v>5332</v>
      </c>
      <c r="G11333" s="333" t="s">
        <v>31823</v>
      </c>
    </row>
    <row r="11334" spans="1:8">
      <c r="A11334" s="333">
        <v>44121503</v>
      </c>
      <c r="B11334" s="333" t="s">
        <v>1399</v>
      </c>
      <c r="C11334" s="334" t="s">
        <v>1222</v>
      </c>
      <c r="D11334" s="333" t="s">
        <v>31824</v>
      </c>
      <c r="E11334" s="333" t="s">
        <v>5331</v>
      </c>
      <c r="F11334" s="333" t="s">
        <v>5332</v>
      </c>
      <c r="G11334" s="333" t="s">
        <v>31825</v>
      </c>
      <c r="H11334" s="430">
        <v>500</v>
      </c>
    </row>
    <row r="11335" spans="1:8" ht="30">
      <c r="A11335" s="333">
        <v>44121504</v>
      </c>
      <c r="B11335" s="333" t="s">
        <v>31826</v>
      </c>
      <c r="D11335" s="333" t="s">
        <v>31827</v>
      </c>
      <c r="E11335" s="333" t="s">
        <v>5331</v>
      </c>
      <c r="F11335" s="333" t="s">
        <v>5332</v>
      </c>
      <c r="G11335" s="333" t="s">
        <v>31828</v>
      </c>
    </row>
    <row r="11336" spans="1:8" ht="30">
      <c r="A11336" s="333">
        <v>44121505</v>
      </c>
      <c r="B11336" s="333" t="s">
        <v>31829</v>
      </c>
      <c r="D11336" s="333" t="s">
        <v>31830</v>
      </c>
      <c r="E11336" s="333" t="s">
        <v>5331</v>
      </c>
      <c r="F11336" s="333" t="s">
        <v>5332</v>
      </c>
      <c r="G11336" s="333" t="s">
        <v>31829</v>
      </c>
    </row>
    <row r="11337" spans="1:8" ht="45">
      <c r="A11337" s="333">
        <v>44121506</v>
      </c>
      <c r="B11337" s="333" t="s">
        <v>1254</v>
      </c>
      <c r="C11337" s="334" t="s">
        <v>1222</v>
      </c>
      <c r="D11337" s="333" t="s">
        <v>31831</v>
      </c>
      <c r="E11337" s="333" t="s">
        <v>5331</v>
      </c>
      <c r="F11337" s="333" t="s">
        <v>5332</v>
      </c>
      <c r="G11337" s="333" t="s">
        <v>1254</v>
      </c>
      <c r="H11337" s="430">
        <v>1000</v>
      </c>
    </row>
    <row r="11338" spans="1:8" ht="30">
      <c r="A11338" s="333">
        <v>44121507</v>
      </c>
      <c r="B11338" s="333" t="s">
        <v>31832</v>
      </c>
      <c r="D11338" s="333" t="s">
        <v>31833</v>
      </c>
      <c r="E11338" s="333" t="s">
        <v>5331</v>
      </c>
      <c r="F11338" s="333" t="s">
        <v>5332</v>
      </c>
      <c r="G11338" s="333" t="s">
        <v>31834</v>
      </c>
    </row>
    <row r="11339" spans="1:8" ht="30">
      <c r="A11339" s="333">
        <v>44121508</v>
      </c>
      <c r="B11339" s="333" t="s">
        <v>31835</v>
      </c>
      <c r="D11339" s="333" t="s">
        <v>31836</v>
      </c>
      <c r="E11339" s="333" t="s">
        <v>5331</v>
      </c>
      <c r="F11339" s="333" t="s">
        <v>5332</v>
      </c>
      <c r="G11339" s="333" t="s">
        <v>31837</v>
      </c>
    </row>
    <row r="11340" spans="1:8" ht="30">
      <c r="A11340" s="333">
        <v>44121509</v>
      </c>
      <c r="B11340" s="333" t="s">
        <v>31838</v>
      </c>
      <c r="D11340" s="333" t="s">
        <v>31839</v>
      </c>
      <c r="E11340" s="333" t="s">
        <v>5331</v>
      </c>
      <c r="F11340" s="333" t="s">
        <v>5332</v>
      </c>
      <c r="G11340" s="333" t="s">
        <v>31840</v>
      </c>
    </row>
    <row r="11341" spans="1:8" ht="30">
      <c r="A11341" s="333">
        <v>44121510</v>
      </c>
      <c r="B11341" s="333" t="s">
        <v>31841</v>
      </c>
      <c r="D11341" s="333" t="s">
        <v>31842</v>
      </c>
      <c r="E11341" s="333" t="s">
        <v>5331</v>
      </c>
      <c r="F11341" s="333" t="s">
        <v>5332</v>
      </c>
      <c r="G11341" s="333" t="s">
        <v>31843</v>
      </c>
    </row>
    <row r="11342" spans="1:8" ht="30">
      <c r="A11342" s="333">
        <v>44121511</v>
      </c>
      <c r="B11342" s="333" t="s">
        <v>31844</v>
      </c>
      <c r="D11342" s="333" t="s">
        <v>31845</v>
      </c>
      <c r="E11342" s="333" t="s">
        <v>5331</v>
      </c>
      <c r="F11342" s="333" t="s">
        <v>5332</v>
      </c>
      <c r="G11342" s="333" t="s">
        <v>31846</v>
      </c>
    </row>
    <row r="11343" spans="1:8" ht="30">
      <c r="A11343" s="333">
        <v>44121512</v>
      </c>
      <c r="B11343" s="333" t="s">
        <v>31847</v>
      </c>
      <c r="D11343" s="333" t="s">
        <v>31848</v>
      </c>
      <c r="E11343" s="333" t="s">
        <v>5331</v>
      </c>
      <c r="F11343" s="333" t="s">
        <v>5332</v>
      </c>
      <c r="G11343" s="333" t="s">
        <v>31849</v>
      </c>
    </row>
    <row r="11344" spans="1:8">
      <c r="A11344" s="333">
        <v>44121600</v>
      </c>
      <c r="B11344" s="333" t="s">
        <v>31850</v>
      </c>
      <c r="D11344" s="333" t="s">
        <v>2173</v>
      </c>
      <c r="E11344" s="333" t="s">
        <v>2173</v>
      </c>
      <c r="F11344" s="333" t="s">
        <v>2173</v>
      </c>
      <c r="G11344" s="333" t="s">
        <v>2173</v>
      </c>
    </row>
    <row r="11345" spans="1:8" ht="30">
      <c r="A11345" s="333">
        <v>44121604</v>
      </c>
      <c r="B11345" s="333" t="s">
        <v>31851</v>
      </c>
      <c r="D11345" s="333" t="s">
        <v>31852</v>
      </c>
      <c r="E11345" s="333" t="s">
        <v>5331</v>
      </c>
      <c r="F11345" s="333" t="s">
        <v>5332</v>
      </c>
      <c r="G11345" s="333" t="s">
        <v>31853</v>
      </c>
    </row>
    <row r="11346" spans="1:8">
      <c r="A11346" s="333">
        <v>44121605</v>
      </c>
      <c r="B11346" s="333" t="s">
        <v>1413</v>
      </c>
      <c r="C11346" s="334" t="s">
        <v>1203</v>
      </c>
      <c r="D11346" s="333" t="s">
        <v>31854</v>
      </c>
      <c r="E11346" s="333" t="s">
        <v>5331</v>
      </c>
      <c r="F11346" s="333" t="s">
        <v>5332</v>
      </c>
      <c r="G11346" s="333" t="s">
        <v>31855</v>
      </c>
      <c r="H11346" s="430">
        <v>600</v>
      </c>
    </row>
    <row r="11347" spans="1:8" ht="30">
      <c r="A11347" s="333">
        <v>44121611</v>
      </c>
      <c r="B11347" s="333" t="s">
        <v>1396</v>
      </c>
      <c r="C11347" s="334" t="s">
        <v>1222</v>
      </c>
      <c r="D11347" s="333" t="s">
        <v>31856</v>
      </c>
      <c r="E11347" s="333" t="s">
        <v>5331</v>
      </c>
      <c r="F11347" s="333" t="s">
        <v>5332</v>
      </c>
      <c r="G11347" s="333" t="s">
        <v>31857</v>
      </c>
      <c r="H11347" s="430">
        <v>100</v>
      </c>
    </row>
    <row r="11348" spans="1:8" ht="30">
      <c r="A11348" s="333">
        <v>44121612</v>
      </c>
      <c r="B11348" s="333" t="s">
        <v>1418</v>
      </c>
      <c r="C11348" s="334" t="s">
        <v>1203</v>
      </c>
      <c r="D11348" s="333" t="s">
        <v>31858</v>
      </c>
      <c r="E11348" s="333" t="s">
        <v>5331</v>
      </c>
      <c r="F11348" s="333" t="s">
        <v>5332</v>
      </c>
      <c r="G11348" s="333" t="s">
        <v>31859</v>
      </c>
      <c r="H11348" s="430">
        <v>3500</v>
      </c>
    </row>
    <row r="11349" spans="1:8" ht="30">
      <c r="A11349" s="333">
        <v>44121613</v>
      </c>
      <c r="B11349" s="333" t="s">
        <v>1411</v>
      </c>
      <c r="C11349" s="334" t="s">
        <v>1203</v>
      </c>
      <c r="D11349" s="333" t="s">
        <v>31860</v>
      </c>
      <c r="E11349" s="333" t="s">
        <v>5331</v>
      </c>
      <c r="F11349" s="333" t="s">
        <v>5332</v>
      </c>
      <c r="G11349" s="333" t="s">
        <v>31861</v>
      </c>
      <c r="H11349" s="430">
        <v>40</v>
      </c>
    </row>
    <row r="11350" spans="1:8">
      <c r="A11350" s="333">
        <v>44121614</v>
      </c>
      <c r="B11350" s="333" t="s">
        <v>31862</v>
      </c>
      <c r="D11350" s="333" t="s">
        <v>31863</v>
      </c>
      <c r="E11350" s="333" t="s">
        <v>5331</v>
      </c>
      <c r="F11350" s="333" t="s">
        <v>5332</v>
      </c>
      <c r="G11350" s="333" t="s">
        <v>31864</v>
      </c>
    </row>
    <row r="11351" spans="1:8" ht="30">
      <c r="A11351" s="333">
        <v>44121615</v>
      </c>
      <c r="B11351" s="333" t="s">
        <v>1410</v>
      </c>
      <c r="C11351" s="334" t="s">
        <v>1203</v>
      </c>
      <c r="D11351" s="333" t="s">
        <v>31865</v>
      </c>
      <c r="E11351" s="333" t="s">
        <v>5331</v>
      </c>
      <c r="F11351" s="333" t="s">
        <v>5332</v>
      </c>
      <c r="G11351" s="333" t="s">
        <v>31866</v>
      </c>
      <c r="H11351" s="430">
        <v>900</v>
      </c>
    </row>
    <row r="11352" spans="1:8" ht="30">
      <c r="A11352" s="333">
        <v>44121617</v>
      </c>
      <c r="B11352" s="333" t="s">
        <v>31867</v>
      </c>
      <c r="D11352" s="333" t="s">
        <v>31868</v>
      </c>
      <c r="E11352" s="333" t="s">
        <v>5331</v>
      </c>
      <c r="F11352" s="333" t="s">
        <v>5332</v>
      </c>
      <c r="G11352" s="333" t="s">
        <v>31869</v>
      </c>
    </row>
    <row r="11353" spans="1:8" ht="45">
      <c r="A11353" s="333">
        <v>44121618</v>
      </c>
      <c r="B11353" s="333" t="s">
        <v>1409</v>
      </c>
      <c r="C11353" s="334" t="s">
        <v>1203</v>
      </c>
      <c r="D11353" s="333" t="s">
        <v>31870</v>
      </c>
      <c r="E11353" s="333" t="s">
        <v>5970</v>
      </c>
      <c r="F11353" s="333" t="s">
        <v>5971</v>
      </c>
      <c r="G11353" s="333" t="s">
        <v>31871</v>
      </c>
      <c r="H11353" s="430">
        <v>60</v>
      </c>
    </row>
    <row r="11354" spans="1:8" ht="45">
      <c r="A11354" s="333">
        <v>44121618</v>
      </c>
      <c r="B11354" s="333" t="s">
        <v>1409</v>
      </c>
      <c r="C11354" s="334" t="s">
        <v>1203</v>
      </c>
      <c r="D11354" s="333" t="s">
        <v>31870</v>
      </c>
      <c r="E11354" s="333" t="s">
        <v>5970</v>
      </c>
      <c r="F11354" s="333" t="s">
        <v>5971</v>
      </c>
      <c r="G11354" s="333" t="s">
        <v>31871</v>
      </c>
      <c r="H11354" s="430">
        <v>60</v>
      </c>
    </row>
    <row r="11355" spans="1:8" ht="45">
      <c r="A11355" s="333">
        <v>44121618</v>
      </c>
      <c r="B11355" s="333" t="s">
        <v>1409</v>
      </c>
      <c r="C11355" s="334" t="s">
        <v>1203</v>
      </c>
      <c r="D11355" s="333" t="s">
        <v>31870</v>
      </c>
      <c r="E11355" s="333" t="s">
        <v>5331</v>
      </c>
      <c r="F11355" s="333" t="s">
        <v>5332</v>
      </c>
      <c r="G11355" s="333" t="s">
        <v>31871</v>
      </c>
      <c r="H11355" s="430">
        <v>60</v>
      </c>
    </row>
    <row r="11356" spans="1:8" ht="45">
      <c r="A11356" s="333">
        <v>44121618</v>
      </c>
      <c r="B11356" s="333" t="s">
        <v>1409</v>
      </c>
      <c r="C11356" s="334" t="s">
        <v>1203</v>
      </c>
      <c r="D11356" s="333" t="s">
        <v>31870</v>
      </c>
      <c r="E11356" s="333" t="s">
        <v>5331</v>
      </c>
      <c r="F11356" s="333" t="s">
        <v>5332</v>
      </c>
      <c r="G11356" s="333" t="s">
        <v>31871</v>
      </c>
      <c r="H11356" s="430">
        <v>60</v>
      </c>
    </row>
    <row r="11357" spans="1:8" ht="45">
      <c r="A11357" s="333">
        <v>44121619</v>
      </c>
      <c r="B11357" s="333" t="s">
        <v>1416</v>
      </c>
      <c r="C11357" s="334" t="s">
        <v>1203</v>
      </c>
      <c r="D11357" s="333" t="s">
        <v>31872</v>
      </c>
      <c r="E11357" s="333" t="s">
        <v>5331</v>
      </c>
      <c r="F11357" s="333" t="s">
        <v>5332</v>
      </c>
      <c r="G11357" s="333" t="s">
        <v>31873</v>
      </c>
      <c r="H11357" s="430">
        <v>100</v>
      </c>
    </row>
    <row r="11358" spans="1:8" ht="30">
      <c r="A11358" s="333">
        <v>44121620</v>
      </c>
      <c r="B11358" s="333" t="s">
        <v>31874</v>
      </c>
      <c r="D11358" s="333" t="s">
        <v>31875</v>
      </c>
      <c r="E11358" s="333" t="s">
        <v>14926</v>
      </c>
      <c r="F11358" s="333" t="s">
        <v>14927</v>
      </c>
      <c r="G11358" s="333" t="s">
        <v>31876</v>
      </c>
    </row>
    <row r="11359" spans="1:8" ht="30">
      <c r="A11359" s="333">
        <v>44121621</v>
      </c>
      <c r="B11359" s="333" t="s">
        <v>31877</v>
      </c>
      <c r="D11359" s="333" t="s">
        <v>31878</v>
      </c>
      <c r="E11359" s="333" t="s">
        <v>5331</v>
      </c>
      <c r="F11359" s="333" t="s">
        <v>5332</v>
      </c>
      <c r="G11359" s="333" t="s">
        <v>31879</v>
      </c>
    </row>
    <row r="11360" spans="1:8" ht="30">
      <c r="A11360" s="333">
        <v>44121622</v>
      </c>
      <c r="B11360" s="333" t="s">
        <v>31880</v>
      </c>
      <c r="D11360" s="333" t="s">
        <v>31881</v>
      </c>
      <c r="E11360" s="333" t="s">
        <v>5331</v>
      </c>
      <c r="F11360" s="333" t="s">
        <v>5332</v>
      </c>
      <c r="G11360" s="333" t="s">
        <v>31882</v>
      </c>
    </row>
    <row r="11361" spans="1:8">
      <c r="A11361" s="333">
        <v>44121623</v>
      </c>
      <c r="B11361" s="333" t="s">
        <v>31883</v>
      </c>
      <c r="D11361" s="333" t="s">
        <v>31884</v>
      </c>
      <c r="E11361" s="333" t="s">
        <v>5331</v>
      </c>
      <c r="F11361" s="333" t="s">
        <v>5332</v>
      </c>
      <c r="G11361" s="333" t="s">
        <v>31885</v>
      </c>
    </row>
    <row r="11362" spans="1:8" ht="30">
      <c r="A11362" s="333">
        <v>44121624</v>
      </c>
      <c r="B11362" s="333" t="s">
        <v>31886</v>
      </c>
      <c r="D11362" s="333" t="s">
        <v>31887</v>
      </c>
      <c r="E11362" s="333" t="s">
        <v>5331</v>
      </c>
      <c r="F11362" s="333" t="s">
        <v>5332</v>
      </c>
      <c r="G11362" s="333" t="s">
        <v>31888</v>
      </c>
    </row>
    <row r="11363" spans="1:8" ht="30">
      <c r="A11363" s="333">
        <v>44121625</v>
      </c>
      <c r="B11363" s="333" t="s">
        <v>31889</v>
      </c>
      <c r="D11363" s="333" t="s">
        <v>31890</v>
      </c>
      <c r="E11363" s="333" t="s">
        <v>5331</v>
      </c>
      <c r="F11363" s="333" t="s">
        <v>5332</v>
      </c>
      <c r="G11363" s="333" t="s">
        <v>31891</v>
      </c>
    </row>
    <row r="11364" spans="1:8">
      <c r="A11364" s="333">
        <v>44121626</v>
      </c>
      <c r="B11364" s="333" t="s">
        <v>31892</v>
      </c>
      <c r="D11364" s="333" t="s">
        <v>31893</v>
      </c>
      <c r="E11364" s="333" t="s">
        <v>5331</v>
      </c>
      <c r="F11364" s="333" t="s">
        <v>5332</v>
      </c>
      <c r="G11364" s="333" t="s">
        <v>31894</v>
      </c>
    </row>
    <row r="11365" spans="1:8" ht="45">
      <c r="A11365" s="333">
        <v>44121627</v>
      </c>
      <c r="B11365" s="333" t="s">
        <v>31895</v>
      </c>
      <c r="D11365" s="333" t="s">
        <v>31896</v>
      </c>
      <c r="E11365" s="333" t="s">
        <v>5331</v>
      </c>
      <c r="F11365" s="333" t="s">
        <v>5332</v>
      </c>
      <c r="G11365" s="333" t="s">
        <v>31897</v>
      </c>
    </row>
    <row r="11366" spans="1:8" ht="30">
      <c r="A11366" s="333">
        <v>44121628</v>
      </c>
      <c r="B11366" s="333" t="s">
        <v>1406</v>
      </c>
      <c r="C11366" s="334" t="s">
        <v>1203</v>
      </c>
      <c r="D11366" s="333" t="s">
        <v>31898</v>
      </c>
      <c r="E11366" s="333" t="s">
        <v>5331</v>
      </c>
      <c r="F11366" s="333" t="s">
        <v>5332</v>
      </c>
      <c r="G11366" s="333" t="s">
        <v>31899</v>
      </c>
      <c r="H11366" s="430">
        <v>80</v>
      </c>
    </row>
    <row r="11367" spans="1:8" ht="30">
      <c r="A11367" s="333">
        <v>44121630</v>
      </c>
      <c r="B11367" s="333" t="s">
        <v>31900</v>
      </c>
      <c r="D11367" s="333" t="s">
        <v>31865</v>
      </c>
      <c r="E11367" s="333" t="s">
        <v>5331</v>
      </c>
      <c r="F11367" s="333" t="s">
        <v>5332</v>
      </c>
      <c r="G11367" s="333" t="s">
        <v>31901</v>
      </c>
    </row>
    <row r="11368" spans="1:8" ht="30">
      <c r="A11368" s="333">
        <v>44121631</v>
      </c>
      <c r="B11368" s="333" t="s">
        <v>31902</v>
      </c>
      <c r="D11368" s="333" t="s">
        <v>31903</v>
      </c>
      <c r="E11368" s="333" t="s">
        <v>5331</v>
      </c>
      <c r="F11368" s="333" t="s">
        <v>5332</v>
      </c>
      <c r="G11368" s="333" t="s">
        <v>31904</v>
      </c>
    </row>
    <row r="11369" spans="1:8" ht="30">
      <c r="A11369" s="333">
        <v>44121632</v>
      </c>
      <c r="B11369" s="333" t="s">
        <v>31905</v>
      </c>
      <c r="D11369" s="333" t="s">
        <v>31906</v>
      </c>
      <c r="E11369" s="333" t="s">
        <v>5970</v>
      </c>
      <c r="F11369" s="333" t="s">
        <v>5971</v>
      </c>
      <c r="G11369" s="333" t="s">
        <v>31907</v>
      </c>
    </row>
    <row r="11370" spans="1:8" ht="30">
      <c r="A11370" s="333">
        <v>44121633</v>
      </c>
      <c r="B11370" s="333" t="s">
        <v>31908</v>
      </c>
      <c r="D11370" s="333" t="s">
        <v>31909</v>
      </c>
      <c r="E11370" s="333" t="s">
        <v>5331</v>
      </c>
      <c r="F11370" s="333" t="s">
        <v>5332</v>
      </c>
      <c r="G11370" s="333" t="s">
        <v>31910</v>
      </c>
    </row>
    <row r="11371" spans="1:8" ht="30">
      <c r="A11371" s="333">
        <v>44121634</v>
      </c>
      <c r="B11371" s="333" t="s">
        <v>31911</v>
      </c>
      <c r="D11371" s="333" t="s">
        <v>31912</v>
      </c>
      <c r="E11371" s="333" t="s">
        <v>5331</v>
      </c>
      <c r="F11371" s="333" t="s">
        <v>5332</v>
      </c>
      <c r="G11371" s="333" t="s">
        <v>31913</v>
      </c>
    </row>
    <row r="11372" spans="1:8" ht="30">
      <c r="A11372" s="333">
        <v>44121635</v>
      </c>
      <c r="B11372" s="333" t="s">
        <v>31914</v>
      </c>
      <c r="D11372" s="333" t="s">
        <v>31915</v>
      </c>
      <c r="E11372" s="333" t="s">
        <v>5331</v>
      </c>
      <c r="F11372" s="333" t="s">
        <v>5332</v>
      </c>
      <c r="G11372" s="333" t="s">
        <v>31916</v>
      </c>
    </row>
    <row r="11373" spans="1:8">
      <c r="A11373" s="333">
        <v>44121700</v>
      </c>
      <c r="B11373" s="333" t="s">
        <v>31917</v>
      </c>
      <c r="D11373" s="333" t="s">
        <v>2173</v>
      </c>
      <c r="E11373" s="333" t="s">
        <v>2173</v>
      </c>
      <c r="F11373" s="333" t="s">
        <v>2173</v>
      </c>
      <c r="G11373" s="333" t="s">
        <v>2173</v>
      </c>
    </row>
    <row r="11374" spans="1:8" ht="45">
      <c r="A11374" s="333">
        <v>44121701</v>
      </c>
      <c r="B11374" s="333" t="s">
        <v>1401</v>
      </c>
      <c r="C11374" s="334" t="s">
        <v>1222</v>
      </c>
      <c r="D11374" s="333" t="s">
        <v>31918</v>
      </c>
      <c r="E11374" s="333" t="s">
        <v>5331</v>
      </c>
      <c r="F11374" s="333" t="s">
        <v>5332</v>
      </c>
      <c r="G11374" s="333" t="s">
        <v>31919</v>
      </c>
      <c r="H11374" s="430">
        <v>50</v>
      </c>
    </row>
    <row r="11375" spans="1:8">
      <c r="A11375" s="333">
        <v>44121702</v>
      </c>
      <c r="B11375" s="333" t="s">
        <v>31920</v>
      </c>
      <c r="D11375" s="333" t="s">
        <v>31921</v>
      </c>
      <c r="E11375" s="333" t="s">
        <v>5331</v>
      </c>
      <c r="F11375" s="333" t="s">
        <v>5332</v>
      </c>
      <c r="G11375" s="333" t="s">
        <v>31922</v>
      </c>
    </row>
    <row r="11376" spans="1:8" ht="45">
      <c r="A11376" s="333">
        <v>44121703</v>
      </c>
      <c r="B11376" s="333" t="s">
        <v>31923</v>
      </c>
      <c r="D11376" s="333" t="s">
        <v>31924</v>
      </c>
      <c r="E11376" s="333" t="s">
        <v>5334</v>
      </c>
      <c r="F11376" s="333" t="s">
        <v>5335</v>
      </c>
      <c r="G11376" s="333" t="s">
        <v>31925</v>
      </c>
    </row>
    <row r="11377" spans="1:8" ht="45">
      <c r="A11377" s="333">
        <v>44121704</v>
      </c>
      <c r="B11377" s="333" t="s">
        <v>31926</v>
      </c>
      <c r="D11377" s="333" t="s">
        <v>31927</v>
      </c>
      <c r="E11377" s="333" t="s">
        <v>5334</v>
      </c>
      <c r="F11377" s="333" t="s">
        <v>5335</v>
      </c>
      <c r="G11377" s="333" t="s">
        <v>31919</v>
      </c>
    </row>
    <row r="11378" spans="1:8" ht="45">
      <c r="A11378" s="333">
        <v>44121705</v>
      </c>
      <c r="B11378" s="333" t="s">
        <v>31928</v>
      </c>
      <c r="D11378" s="333" t="s">
        <v>31929</v>
      </c>
      <c r="E11378" s="333" t="s">
        <v>5334</v>
      </c>
      <c r="F11378" s="333" t="s">
        <v>5335</v>
      </c>
      <c r="G11378" s="333" t="s">
        <v>31930</v>
      </c>
    </row>
    <row r="11379" spans="1:8" ht="60">
      <c r="A11379" s="333">
        <v>44121706</v>
      </c>
      <c r="B11379" s="333" t="s">
        <v>1402</v>
      </c>
      <c r="C11379" s="334" t="s">
        <v>1222</v>
      </c>
      <c r="D11379" s="333" t="s">
        <v>31931</v>
      </c>
      <c r="E11379" s="333" t="s">
        <v>5331</v>
      </c>
      <c r="F11379" s="333" t="s">
        <v>5332</v>
      </c>
      <c r="G11379" s="333" t="s">
        <v>31932</v>
      </c>
      <c r="H11379" s="430">
        <v>60</v>
      </c>
    </row>
    <row r="11380" spans="1:8" ht="60">
      <c r="A11380" s="333">
        <v>44121706</v>
      </c>
      <c r="B11380" s="333" t="s">
        <v>1402</v>
      </c>
      <c r="C11380" s="334" t="s">
        <v>1222</v>
      </c>
      <c r="D11380" s="333" t="s">
        <v>31931</v>
      </c>
      <c r="E11380" s="333" t="s">
        <v>5331</v>
      </c>
      <c r="F11380" s="333" t="s">
        <v>5332</v>
      </c>
      <c r="G11380" s="333" t="s">
        <v>31932</v>
      </c>
      <c r="H11380" s="430">
        <v>60</v>
      </c>
    </row>
    <row r="11381" spans="1:8" ht="60">
      <c r="A11381" s="333">
        <v>44121706</v>
      </c>
      <c r="B11381" s="333" t="s">
        <v>1402</v>
      </c>
      <c r="C11381" s="334" t="s">
        <v>1222</v>
      </c>
      <c r="D11381" s="333" t="s">
        <v>31931</v>
      </c>
      <c r="E11381" s="333" t="s">
        <v>5334</v>
      </c>
      <c r="F11381" s="333" t="s">
        <v>5335</v>
      </c>
      <c r="G11381" s="333" t="s">
        <v>31932</v>
      </c>
      <c r="H11381" s="430">
        <v>60</v>
      </c>
    </row>
    <row r="11382" spans="1:8" ht="60">
      <c r="A11382" s="333">
        <v>44121706</v>
      </c>
      <c r="B11382" s="333" t="s">
        <v>1402</v>
      </c>
      <c r="C11382" s="334" t="s">
        <v>1222</v>
      </c>
      <c r="D11382" s="333" t="s">
        <v>31931</v>
      </c>
      <c r="E11382" s="333" t="s">
        <v>5334</v>
      </c>
      <c r="F11382" s="333" t="s">
        <v>5335</v>
      </c>
      <c r="G11382" s="333" t="s">
        <v>31932</v>
      </c>
      <c r="H11382" s="430">
        <v>60</v>
      </c>
    </row>
    <row r="11383" spans="1:8" ht="60">
      <c r="A11383" s="333">
        <v>44121707</v>
      </c>
      <c r="B11383" s="333" t="s">
        <v>31933</v>
      </c>
      <c r="D11383" s="333" t="s">
        <v>31934</v>
      </c>
      <c r="E11383" s="333" t="s">
        <v>5334</v>
      </c>
      <c r="F11383" s="333" t="s">
        <v>5335</v>
      </c>
      <c r="G11383" s="333" t="s">
        <v>31933</v>
      </c>
    </row>
    <row r="11384" spans="1:8" ht="30">
      <c r="A11384" s="333">
        <v>44121708</v>
      </c>
      <c r="B11384" s="333" t="s">
        <v>1415</v>
      </c>
      <c r="C11384" s="334" t="s">
        <v>1222</v>
      </c>
      <c r="D11384" s="333" t="s">
        <v>31935</v>
      </c>
      <c r="E11384" s="333" t="s">
        <v>5331</v>
      </c>
      <c r="F11384" s="333" t="s">
        <v>5332</v>
      </c>
      <c r="G11384" s="333" t="s">
        <v>31936</v>
      </c>
      <c r="H11384" s="430">
        <v>150</v>
      </c>
    </row>
    <row r="11385" spans="1:8" ht="45">
      <c r="A11385" s="333">
        <v>44121709</v>
      </c>
      <c r="B11385" s="333" t="s">
        <v>31937</v>
      </c>
      <c r="D11385" s="333" t="s">
        <v>31938</v>
      </c>
      <c r="E11385" s="333" t="s">
        <v>5334</v>
      </c>
      <c r="F11385" s="333" t="s">
        <v>5335</v>
      </c>
      <c r="G11385" s="333" t="s">
        <v>31939</v>
      </c>
    </row>
    <row r="11386" spans="1:8" ht="30">
      <c r="A11386" s="333">
        <v>44121710</v>
      </c>
      <c r="B11386" s="333" t="s">
        <v>31940</v>
      </c>
      <c r="D11386" s="333" t="s">
        <v>31941</v>
      </c>
      <c r="E11386" s="333" t="s">
        <v>5334</v>
      </c>
      <c r="F11386" s="333" t="s">
        <v>5335</v>
      </c>
      <c r="G11386" s="333" t="s">
        <v>31942</v>
      </c>
    </row>
    <row r="11387" spans="1:8" ht="45">
      <c r="A11387" s="333">
        <v>44121711</v>
      </c>
      <c r="B11387" s="333" t="s">
        <v>31943</v>
      </c>
      <c r="D11387" s="333" t="s">
        <v>31944</v>
      </c>
      <c r="E11387" s="333" t="s">
        <v>5331</v>
      </c>
      <c r="F11387" s="333" t="s">
        <v>5332</v>
      </c>
      <c r="G11387" s="333" t="s">
        <v>31945</v>
      </c>
    </row>
    <row r="11388" spans="1:8" ht="30">
      <c r="A11388" s="333">
        <v>44121712</v>
      </c>
      <c r="B11388" s="333" t="s">
        <v>31946</v>
      </c>
      <c r="D11388" s="333" t="s">
        <v>31947</v>
      </c>
      <c r="E11388" s="333" t="s">
        <v>5331</v>
      </c>
      <c r="F11388" s="333" t="s">
        <v>5332</v>
      </c>
      <c r="G11388" s="333" t="s">
        <v>31948</v>
      </c>
    </row>
    <row r="11389" spans="1:8" ht="30">
      <c r="A11389" s="333">
        <v>44121713</v>
      </c>
      <c r="B11389" s="333" t="s">
        <v>31949</v>
      </c>
      <c r="D11389" s="333" t="s">
        <v>31950</v>
      </c>
      <c r="E11389" s="333" t="s">
        <v>5331</v>
      </c>
      <c r="F11389" s="333" t="s">
        <v>5332</v>
      </c>
      <c r="G11389" s="333" t="s">
        <v>31951</v>
      </c>
    </row>
    <row r="11390" spans="1:8" ht="30">
      <c r="A11390" s="333">
        <v>44121714</v>
      </c>
      <c r="B11390" s="333" t="s">
        <v>31952</v>
      </c>
      <c r="D11390" s="333" t="s">
        <v>31953</v>
      </c>
      <c r="E11390" s="333" t="s">
        <v>5331</v>
      </c>
      <c r="F11390" s="333" t="s">
        <v>5332</v>
      </c>
      <c r="G11390" s="333" t="s">
        <v>31954</v>
      </c>
    </row>
    <row r="11391" spans="1:8" ht="30">
      <c r="A11391" s="333">
        <v>44121715</v>
      </c>
      <c r="B11391" s="333" t="s">
        <v>31955</v>
      </c>
      <c r="D11391" s="333" t="s">
        <v>31956</v>
      </c>
      <c r="E11391" s="333" t="s">
        <v>5331</v>
      </c>
      <c r="F11391" s="333" t="s">
        <v>5332</v>
      </c>
      <c r="G11391" s="333" t="s">
        <v>31957</v>
      </c>
    </row>
    <row r="11392" spans="1:8" ht="30">
      <c r="A11392" s="333">
        <v>44121716</v>
      </c>
      <c r="B11392" s="333" t="s">
        <v>1414</v>
      </c>
      <c r="C11392" s="334" t="s">
        <v>1222</v>
      </c>
      <c r="D11392" s="333" t="s">
        <v>31958</v>
      </c>
      <c r="E11392" s="333" t="s">
        <v>5331</v>
      </c>
      <c r="F11392" s="333" t="s">
        <v>5332</v>
      </c>
      <c r="G11392" s="333" t="s">
        <v>31959</v>
      </c>
      <c r="H11392" s="430">
        <v>400</v>
      </c>
    </row>
    <row r="11393" spans="1:8" ht="30">
      <c r="A11393" s="333">
        <v>44121717</v>
      </c>
      <c r="B11393" s="333" t="s">
        <v>31960</v>
      </c>
      <c r="D11393" s="333" t="s">
        <v>31961</v>
      </c>
      <c r="E11393" s="333" t="s">
        <v>5331</v>
      </c>
      <c r="F11393" s="333" t="s">
        <v>5332</v>
      </c>
      <c r="G11393" s="333" t="s">
        <v>31962</v>
      </c>
    </row>
    <row r="11394" spans="1:8" ht="30">
      <c r="A11394" s="333">
        <v>44121718</v>
      </c>
      <c r="B11394" s="333" t="s">
        <v>31963</v>
      </c>
      <c r="D11394" s="333" t="s">
        <v>31964</v>
      </c>
      <c r="E11394" s="333" t="s">
        <v>5331</v>
      </c>
      <c r="F11394" s="333" t="s">
        <v>5332</v>
      </c>
      <c r="G11394" s="333" t="s">
        <v>31965</v>
      </c>
    </row>
    <row r="11395" spans="1:8">
      <c r="A11395" s="333">
        <v>44121800</v>
      </c>
      <c r="B11395" s="333" t="s">
        <v>31966</v>
      </c>
      <c r="D11395" s="333" t="s">
        <v>2173</v>
      </c>
      <c r="E11395" s="333" t="s">
        <v>2173</v>
      </c>
      <c r="F11395" s="333" t="s">
        <v>2173</v>
      </c>
      <c r="G11395" s="333" t="s">
        <v>2173</v>
      </c>
    </row>
    <row r="11396" spans="1:8" ht="30">
      <c r="A11396" s="333">
        <v>44121801</v>
      </c>
      <c r="B11396" s="333" t="s">
        <v>31967</v>
      </c>
      <c r="D11396" s="333" t="s">
        <v>31968</v>
      </c>
      <c r="E11396" s="333" t="s">
        <v>5331</v>
      </c>
      <c r="F11396" s="333" t="s">
        <v>5332</v>
      </c>
      <c r="G11396" s="333" t="s">
        <v>31969</v>
      </c>
    </row>
    <row r="11397" spans="1:8" ht="30">
      <c r="A11397" s="333">
        <v>44121802</v>
      </c>
      <c r="B11397" s="333" t="s">
        <v>1405</v>
      </c>
      <c r="C11397" s="334" t="s">
        <v>1203</v>
      </c>
      <c r="D11397" s="333" t="s">
        <v>31970</v>
      </c>
      <c r="E11397" s="333" t="s">
        <v>5331</v>
      </c>
      <c r="F11397" s="333" t="s">
        <v>5332</v>
      </c>
      <c r="G11397" s="333" t="s">
        <v>31971</v>
      </c>
      <c r="H11397" s="430">
        <v>50</v>
      </c>
    </row>
    <row r="11398" spans="1:8" ht="30">
      <c r="A11398" s="333">
        <v>44121804</v>
      </c>
      <c r="B11398" s="333" t="s">
        <v>1397</v>
      </c>
      <c r="C11398" s="334" t="s">
        <v>1203</v>
      </c>
      <c r="D11398" s="333" t="s">
        <v>31972</v>
      </c>
      <c r="E11398" s="333" t="s">
        <v>5334</v>
      </c>
      <c r="F11398" s="333" t="s">
        <v>5335</v>
      </c>
      <c r="G11398" s="333" t="s">
        <v>31973</v>
      </c>
      <c r="H11398" s="430">
        <v>10</v>
      </c>
    </row>
    <row r="11399" spans="1:8" ht="45">
      <c r="A11399" s="333">
        <v>44121805</v>
      </c>
      <c r="B11399" s="333" t="s">
        <v>31974</v>
      </c>
      <c r="D11399" s="333" t="s">
        <v>31975</v>
      </c>
      <c r="E11399" s="333" t="s">
        <v>5331</v>
      </c>
      <c r="F11399" s="333" t="s">
        <v>5332</v>
      </c>
      <c r="G11399" s="333" t="s">
        <v>31976</v>
      </c>
    </row>
    <row r="11400" spans="1:8" ht="30">
      <c r="A11400" s="333">
        <v>44121806</v>
      </c>
      <c r="B11400" s="333" t="s">
        <v>31977</v>
      </c>
      <c r="D11400" s="333" t="s">
        <v>31978</v>
      </c>
      <c r="E11400" s="333" t="s">
        <v>5331</v>
      </c>
      <c r="F11400" s="333" t="s">
        <v>5332</v>
      </c>
      <c r="G11400" s="333" t="s">
        <v>31979</v>
      </c>
    </row>
    <row r="11401" spans="1:8" ht="30">
      <c r="A11401" s="333">
        <v>44121807</v>
      </c>
      <c r="B11401" s="333" t="s">
        <v>31980</v>
      </c>
      <c r="D11401" s="333" t="s">
        <v>31981</v>
      </c>
      <c r="E11401" s="333" t="s">
        <v>5331</v>
      </c>
      <c r="F11401" s="333" t="s">
        <v>5332</v>
      </c>
      <c r="G11401" s="333" t="s">
        <v>31982</v>
      </c>
    </row>
    <row r="11402" spans="1:8" ht="45">
      <c r="A11402" s="333">
        <v>44121808</v>
      </c>
      <c r="B11402" s="333" t="s">
        <v>31983</v>
      </c>
      <c r="D11402" s="333" t="s">
        <v>31984</v>
      </c>
      <c r="E11402" s="333" t="s">
        <v>5331</v>
      </c>
      <c r="F11402" s="333" t="s">
        <v>5332</v>
      </c>
      <c r="G11402" s="333" t="s">
        <v>31985</v>
      </c>
    </row>
    <row r="11403" spans="1:8">
      <c r="A11403" s="333">
        <v>44121900</v>
      </c>
      <c r="B11403" s="333" t="s">
        <v>31986</v>
      </c>
      <c r="D11403" s="333" t="s">
        <v>2173</v>
      </c>
      <c r="E11403" s="333" t="s">
        <v>2173</v>
      </c>
      <c r="F11403" s="333" t="s">
        <v>2173</v>
      </c>
      <c r="G11403" s="333" t="s">
        <v>2173</v>
      </c>
    </row>
    <row r="11404" spans="1:8">
      <c r="A11404" s="333">
        <v>44121902</v>
      </c>
      <c r="B11404" s="333" t="s">
        <v>31987</v>
      </c>
      <c r="D11404" s="333" t="s">
        <v>31988</v>
      </c>
      <c r="E11404" s="333" t="s">
        <v>5331</v>
      </c>
      <c r="F11404" s="333" t="s">
        <v>5332</v>
      </c>
      <c r="G11404" s="333" t="s">
        <v>31989</v>
      </c>
    </row>
    <row r="11405" spans="1:8" ht="30">
      <c r="A11405" s="333">
        <v>44121904</v>
      </c>
      <c r="B11405" s="333" t="s">
        <v>31990</v>
      </c>
      <c r="D11405" s="333" t="s">
        <v>31991</v>
      </c>
      <c r="E11405" s="333" t="s">
        <v>5331</v>
      </c>
      <c r="F11405" s="333" t="s">
        <v>5332</v>
      </c>
      <c r="G11405" s="333" t="s">
        <v>31992</v>
      </c>
    </row>
    <row r="11406" spans="1:8" ht="30">
      <c r="A11406" s="333">
        <v>44121905</v>
      </c>
      <c r="B11406" s="333" t="s">
        <v>31993</v>
      </c>
      <c r="D11406" s="333" t="s">
        <v>31994</v>
      </c>
      <c r="E11406" s="333" t="s">
        <v>5331</v>
      </c>
      <c r="F11406" s="333" t="s">
        <v>5332</v>
      </c>
      <c r="G11406" s="333" t="s">
        <v>31995</v>
      </c>
    </row>
    <row r="11407" spans="1:8">
      <c r="A11407" s="333">
        <v>44122000</v>
      </c>
      <c r="B11407" s="333" t="s">
        <v>31996</v>
      </c>
      <c r="D11407" s="333" t="s">
        <v>2173</v>
      </c>
      <c r="E11407" s="333" t="s">
        <v>2173</v>
      </c>
      <c r="F11407" s="333" t="s">
        <v>2173</v>
      </c>
      <c r="G11407" s="333" t="s">
        <v>2173</v>
      </c>
    </row>
    <row r="11408" spans="1:8" ht="45">
      <c r="A11408" s="333">
        <v>44122001</v>
      </c>
      <c r="B11408" s="333" t="s">
        <v>31997</v>
      </c>
      <c r="D11408" s="333" t="s">
        <v>31998</v>
      </c>
      <c r="E11408" s="333" t="s">
        <v>5331</v>
      </c>
      <c r="F11408" s="333" t="s">
        <v>5332</v>
      </c>
      <c r="G11408" s="333" t="s">
        <v>31999</v>
      </c>
    </row>
    <row r="11409" spans="1:8" ht="30">
      <c r="A11409" s="333">
        <v>44122002</v>
      </c>
      <c r="B11409" s="333" t="s">
        <v>32000</v>
      </c>
      <c r="D11409" s="333" t="s">
        <v>32001</v>
      </c>
      <c r="E11409" s="333" t="s">
        <v>5331</v>
      </c>
      <c r="F11409" s="333" t="s">
        <v>5332</v>
      </c>
      <c r="G11409" s="333" t="s">
        <v>32002</v>
      </c>
    </row>
    <row r="11410" spans="1:8" ht="30">
      <c r="A11410" s="333">
        <v>44122003</v>
      </c>
      <c r="B11410" s="333" t="s">
        <v>1398</v>
      </c>
      <c r="C11410" s="334" t="s">
        <v>1222</v>
      </c>
      <c r="D11410" s="333" t="s">
        <v>32003</v>
      </c>
      <c r="E11410" s="333" t="s">
        <v>5331</v>
      </c>
      <c r="F11410" s="333" t="s">
        <v>5332</v>
      </c>
      <c r="G11410" s="333" t="s">
        <v>32004</v>
      </c>
      <c r="H11410" s="430">
        <v>500</v>
      </c>
    </row>
    <row r="11411" spans="1:8" ht="30">
      <c r="A11411" s="333">
        <v>44122005</v>
      </c>
      <c r="B11411" s="333" t="s">
        <v>32005</v>
      </c>
      <c r="D11411" s="333" t="s">
        <v>32006</v>
      </c>
      <c r="E11411" s="333" t="s">
        <v>5331</v>
      </c>
      <c r="F11411" s="333" t="s">
        <v>5332</v>
      </c>
      <c r="G11411" s="333" t="s">
        <v>32007</v>
      </c>
    </row>
    <row r="11412" spans="1:8" ht="45">
      <c r="A11412" s="333">
        <v>44122008</v>
      </c>
      <c r="B11412" s="333" t="s">
        <v>1371</v>
      </c>
      <c r="C11412" s="334" t="s">
        <v>1203</v>
      </c>
      <c r="D11412" s="333" t="s">
        <v>32008</v>
      </c>
      <c r="E11412" s="333" t="s">
        <v>5331</v>
      </c>
      <c r="F11412" s="333" t="s">
        <v>5332</v>
      </c>
      <c r="G11412" s="333" t="s">
        <v>32009</v>
      </c>
      <c r="H11412" s="430">
        <v>100</v>
      </c>
    </row>
    <row r="11413" spans="1:8" ht="45">
      <c r="A11413" s="333">
        <v>44122009</v>
      </c>
      <c r="B11413" s="333" t="s">
        <v>32010</v>
      </c>
      <c r="D11413" s="333" t="s">
        <v>31998</v>
      </c>
      <c r="E11413" s="333" t="s">
        <v>5331</v>
      </c>
      <c r="F11413" s="333" t="s">
        <v>5332</v>
      </c>
      <c r="G11413" s="333" t="s">
        <v>32011</v>
      </c>
    </row>
    <row r="11414" spans="1:8" ht="30">
      <c r="A11414" s="333">
        <v>44122010</v>
      </c>
      <c r="B11414" s="333" t="s">
        <v>19117</v>
      </c>
      <c r="D11414" s="333" t="s">
        <v>32012</v>
      </c>
      <c r="E11414" s="333" t="s">
        <v>5331</v>
      </c>
      <c r="F11414" s="333" t="s">
        <v>5332</v>
      </c>
      <c r="G11414" s="333" t="s">
        <v>32013</v>
      </c>
    </row>
    <row r="11415" spans="1:8" ht="30">
      <c r="A11415" s="333">
        <v>44122011</v>
      </c>
      <c r="B11415" s="333" t="s">
        <v>1403</v>
      </c>
      <c r="C11415" s="334" t="s">
        <v>1222</v>
      </c>
      <c r="D11415" s="333" t="s">
        <v>32014</v>
      </c>
      <c r="E11415" s="333" t="s">
        <v>5331</v>
      </c>
      <c r="F11415" s="333" t="s">
        <v>5332</v>
      </c>
      <c r="G11415" s="333" t="s">
        <v>32015</v>
      </c>
      <c r="H11415" s="430">
        <v>2000</v>
      </c>
    </row>
    <row r="11416" spans="1:8" ht="30">
      <c r="A11416" s="333">
        <v>44122012</v>
      </c>
      <c r="B11416" s="333" t="s">
        <v>32016</v>
      </c>
      <c r="D11416" s="333" t="s">
        <v>32017</v>
      </c>
      <c r="E11416" s="333" t="s">
        <v>5331</v>
      </c>
      <c r="F11416" s="333" t="s">
        <v>5332</v>
      </c>
      <c r="G11416" s="333" t="s">
        <v>32018</v>
      </c>
    </row>
    <row r="11417" spans="1:8">
      <c r="A11417" s="333">
        <v>44122013</v>
      </c>
      <c r="B11417" s="333" t="s">
        <v>32019</v>
      </c>
      <c r="D11417" s="333" t="s">
        <v>32020</v>
      </c>
      <c r="E11417" s="333" t="s">
        <v>5331</v>
      </c>
      <c r="F11417" s="333" t="s">
        <v>5332</v>
      </c>
      <c r="G11417" s="333" t="s">
        <v>32021</v>
      </c>
    </row>
    <row r="11418" spans="1:8" ht="30">
      <c r="A11418" s="333">
        <v>44122014</v>
      </c>
      <c r="B11418" s="333" t="s">
        <v>32022</v>
      </c>
      <c r="D11418" s="333" t="s">
        <v>32023</v>
      </c>
      <c r="E11418" s="333" t="s">
        <v>5331</v>
      </c>
      <c r="F11418" s="333" t="s">
        <v>5332</v>
      </c>
      <c r="G11418" s="333" t="s">
        <v>32024</v>
      </c>
    </row>
    <row r="11419" spans="1:8" ht="30">
      <c r="A11419" s="333">
        <v>44122015</v>
      </c>
      <c r="B11419" s="333" t="s">
        <v>32025</v>
      </c>
      <c r="D11419" s="333" t="s">
        <v>32026</v>
      </c>
      <c r="E11419" s="333" t="s">
        <v>5331</v>
      </c>
      <c r="F11419" s="333" t="s">
        <v>5332</v>
      </c>
      <c r="G11419" s="333" t="s">
        <v>32027</v>
      </c>
    </row>
    <row r="11420" spans="1:8" ht="30">
      <c r="A11420" s="333">
        <v>44122016</v>
      </c>
      <c r="B11420" s="333" t="s">
        <v>32028</v>
      </c>
      <c r="D11420" s="333" t="s">
        <v>32029</v>
      </c>
      <c r="E11420" s="333" t="s">
        <v>5331</v>
      </c>
      <c r="F11420" s="333" t="s">
        <v>5332</v>
      </c>
      <c r="G11420" s="333" t="s">
        <v>32030</v>
      </c>
    </row>
    <row r="11421" spans="1:8" ht="45">
      <c r="A11421" s="333">
        <v>44122017</v>
      </c>
      <c r="B11421" s="333" t="s">
        <v>1404</v>
      </c>
      <c r="C11421" s="334" t="s">
        <v>1222</v>
      </c>
      <c r="D11421" s="333" t="s">
        <v>32031</v>
      </c>
      <c r="E11421" s="333" t="s">
        <v>5331</v>
      </c>
      <c r="F11421" s="333" t="s">
        <v>5332</v>
      </c>
      <c r="G11421" s="333" t="s">
        <v>32032</v>
      </c>
      <c r="H11421" s="430">
        <v>2500</v>
      </c>
    </row>
    <row r="11422" spans="1:8" ht="30">
      <c r="A11422" s="333">
        <v>44122018</v>
      </c>
      <c r="B11422" s="333" t="s">
        <v>1400</v>
      </c>
      <c r="C11422" s="334" t="s">
        <v>1222</v>
      </c>
      <c r="D11422" s="333" t="s">
        <v>32033</v>
      </c>
      <c r="E11422" s="333" t="s">
        <v>5331</v>
      </c>
      <c r="F11422" s="333" t="s">
        <v>5332</v>
      </c>
      <c r="G11422" s="333" t="s">
        <v>32034</v>
      </c>
      <c r="H11422" s="430">
        <v>50</v>
      </c>
    </row>
    <row r="11423" spans="1:8" ht="45">
      <c r="A11423" s="333">
        <v>44122019</v>
      </c>
      <c r="B11423" s="333" t="s">
        <v>32035</v>
      </c>
      <c r="D11423" s="333" t="s">
        <v>32036</v>
      </c>
      <c r="E11423" s="333" t="s">
        <v>5331</v>
      </c>
      <c r="F11423" s="333" t="s">
        <v>5332</v>
      </c>
      <c r="G11423" s="333" t="s">
        <v>32037</v>
      </c>
    </row>
    <row r="11424" spans="1:8">
      <c r="A11424" s="333">
        <v>44122020</v>
      </c>
      <c r="B11424" s="333" t="s">
        <v>32038</v>
      </c>
      <c r="D11424" s="333" t="s">
        <v>32039</v>
      </c>
      <c r="E11424" s="333" t="s">
        <v>5331</v>
      </c>
      <c r="F11424" s="333" t="s">
        <v>5332</v>
      </c>
      <c r="G11424" s="333" t="s">
        <v>32040</v>
      </c>
    </row>
    <row r="11425" spans="1:8">
      <c r="A11425" s="333">
        <v>44122021</v>
      </c>
      <c r="B11425" s="333" t="s">
        <v>32041</v>
      </c>
      <c r="D11425" s="333" t="s">
        <v>32042</v>
      </c>
      <c r="E11425" s="333" t="s">
        <v>5331</v>
      </c>
      <c r="F11425" s="333" t="s">
        <v>5332</v>
      </c>
      <c r="G11425" s="333" t="s">
        <v>32043</v>
      </c>
    </row>
    <row r="11426" spans="1:8">
      <c r="A11426" s="333">
        <v>44122022</v>
      </c>
      <c r="B11426" s="333" t="s">
        <v>32044</v>
      </c>
      <c r="D11426" s="333" t="s">
        <v>32045</v>
      </c>
      <c r="E11426" s="333" t="s">
        <v>5331</v>
      </c>
      <c r="F11426" s="333" t="s">
        <v>5332</v>
      </c>
      <c r="G11426" s="333" t="s">
        <v>32046</v>
      </c>
    </row>
    <row r="11427" spans="1:8" ht="30">
      <c r="A11427" s="333">
        <v>44122023</v>
      </c>
      <c r="B11427" s="333" t="s">
        <v>32047</v>
      </c>
      <c r="D11427" s="333" t="s">
        <v>32048</v>
      </c>
      <c r="E11427" s="333" t="s">
        <v>5331</v>
      </c>
      <c r="F11427" s="333" t="s">
        <v>5332</v>
      </c>
      <c r="G11427" s="333" t="s">
        <v>32049</v>
      </c>
    </row>
    <row r="11428" spans="1:8" ht="30">
      <c r="A11428" s="333">
        <v>44122024</v>
      </c>
      <c r="B11428" s="333" t="s">
        <v>32050</v>
      </c>
      <c r="D11428" s="333" t="s">
        <v>32051</v>
      </c>
      <c r="E11428" s="333" t="s">
        <v>5331</v>
      </c>
      <c r="F11428" s="333" t="s">
        <v>5332</v>
      </c>
      <c r="G11428" s="333" t="s">
        <v>32052</v>
      </c>
    </row>
    <row r="11429" spans="1:8" ht="30">
      <c r="A11429" s="333">
        <v>44122025</v>
      </c>
      <c r="B11429" s="333" t="s">
        <v>32053</v>
      </c>
      <c r="D11429" s="333" t="s">
        <v>32054</v>
      </c>
      <c r="E11429" s="333" t="s">
        <v>5331</v>
      </c>
      <c r="F11429" s="333" t="s">
        <v>5332</v>
      </c>
      <c r="G11429" s="333" t="s">
        <v>32055</v>
      </c>
    </row>
    <row r="11430" spans="1:8" ht="30">
      <c r="A11430" s="333">
        <v>44122026</v>
      </c>
      <c r="B11430" s="333" t="s">
        <v>32056</v>
      </c>
      <c r="D11430" s="333" t="s">
        <v>31860</v>
      </c>
      <c r="E11430" s="333" t="s">
        <v>5331</v>
      </c>
      <c r="F11430" s="333" t="s">
        <v>5332</v>
      </c>
      <c r="G11430" s="333" t="s">
        <v>32057</v>
      </c>
    </row>
    <row r="11431" spans="1:8">
      <c r="A11431" s="333">
        <v>44122027</v>
      </c>
      <c r="B11431" s="333" t="s">
        <v>1394</v>
      </c>
      <c r="C11431" s="334" t="s">
        <v>1203</v>
      </c>
      <c r="D11431" s="333" t="s">
        <v>32058</v>
      </c>
      <c r="E11431" s="333" t="s">
        <v>5331</v>
      </c>
      <c r="F11431" s="333" t="s">
        <v>5332</v>
      </c>
      <c r="G11431" s="333" t="s">
        <v>32059</v>
      </c>
      <c r="H11431" s="430">
        <v>300</v>
      </c>
    </row>
    <row r="11432" spans="1:8">
      <c r="A11432" s="333">
        <v>44122028</v>
      </c>
      <c r="B11432" s="333" t="s">
        <v>32060</v>
      </c>
      <c r="D11432" s="333" t="s">
        <v>32061</v>
      </c>
      <c r="E11432" s="333" t="s">
        <v>5331</v>
      </c>
      <c r="F11432" s="333" t="s">
        <v>5332</v>
      </c>
      <c r="G11432" s="333" t="s">
        <v>32062</v>
      </c>
    </row>
    <row r="11433" spans="1:8" ht="45">
      <c r="A11433" s="333">
        <v>44122032</v>
      </c>
      <c r="B11433" s="333" t="s">
        <v>32063</v>
      </c>
      <c r="D11433" s="333" t="s">
        <v>32064</v>
      </c>
      <c r="E11433" s="333" t="s">
        <v>5331</v>
      </c>
      <c r="F11433" s="333" t="s">
        <v>5332</v>
      </c>
      <c r="G11433" s="333" t="s">
        <v>2173</v>
      </c>
    </row>
    <row r="11434" spans="1:8">
      <c r="A11434" s="333">
        <v>44122100</v>
      </c>
      <c r="B11434" s="333" t="s">
        <v>32065</v>
      </c>
      <c r="D11434" s="333" t="s">
        <v>2173</v>
      </c>
      <c r="E11434" s="333" t="s">
        <v>2173</v>
      </c>
      <c r="F11434" s="333" t="s">
        <v>2173</v>
      </c>
      <c r="G11434" s="333" t="s">
        <v>2173</v>
      </c>
    </row>
    <row r="11435" spans="1:8">
      <c r="A11435" s="333">
        <v>44122101</v>
      </c>
      <c r="B11435" s="333" t="s">
        <v>1395</v>
      </c>
      <c r="C11435" s="334" t="s">
        <v>1222</v>
      </c>
      <c r="D11435" s="333" t="s">
        <v>32066</v>
      </c>
      <c r="E11435" s="333" t="s">
        <v>4801</v>
      </c>
      <c r="F11435" s="333" t="s">
        <v>4802</v>
      </c>
      <c r="G11435" s="333" t="s">
        <v>32067</v>
      </c>
      <c r="H11435" s="430">
        <v>40</v>
      </c>
    </row>
    <row r="11436" spans="1:8">
      <c r="A11436" s="333">
        <v>44122101</v>
      </c>
      <c r="B11436" s="333" t="s">
        <v>1395</v>
      </c>
      <c r="C11436" s="334" t="s">
        <v>1222</v>
      </c>
      <c r="D11436" s="333" t="s">
        <v>32066</v>
      </c>
      <c r="E11436" s="333" t="s">
        <v>4801</v>
      </c>
      <c r="F11436" s="333" t="s">
        <v>4802</v>
      </c>
      <c r="G11436" s="333" t="s">
        <v>32067</v>
      </c>
      <c r="H11436" s="430">
        <v>40</v>
      </c>
    </row>
    <row r="11437" spans="1:8">
      <c r="A11437" s="333">
        <v>44122101</v>
      </c>
      <c r="B11437" s="333" t="s">
        <v>1395</v>
      </c>
      <c r="C11437" s="334" t="s">
        <v>1222</v>
      </c>
      <c r="D11437" s="333" t="s">
        <v>32066</v>
      </c>
      <c r="E11437" s="333" t="s">
        <v>5331</v>
      </c>
      <c r="F11437" s="333" t="s">
        <v>5332</v>
      </c>
      <c r="G11437" s="333" t="s">
        <v>32067</v>
      </c>
      <c r="H11437" s="430">
        <v>40</v>
      </c>
    </row>
    <row r="11438" spans="1:8">
      <c r="A11438" s="333">
        <v>44122101</v>
      </c>
      <c r="B11438" s="333" t="s">
        <v>1395</v>
      </c>
      <c r="C11438" s="334" t="s">
        <v>1222</v>
      </c>
      <c r="D11438" s="333" t="s">
        <v>32066</v>
      </c>
      <c r="E11438" s="333" t="s">
        <v>5331</v>
      </c>
      <c r="F11438" s="333" t="s">
        <v>5332</v>
      </c>
      <c r="G11438" s="333" t="s">
        <v>32067</v>
      </c>
      <c r="H11438" s="430">
        <v>40</v>
      </c>
    </row>
    <row r="11439" spans="1:8">
      <c r="A11439" s="333">
        <v>44122103</v>
      </c>
      <c r="B11439" s="333" t="s">
        <v>32068</v>
      </c>
      <c r="D11439" s="333" t="s">
        <v>32069</v>
      </c>
      <c r="E11439" s="333" t="s">
        <v>5331</v>
      </c>
      <c r="F11439" s="333" t="s">
        <v>5332</v>
      </c>
      <c r="G11439" s="333" t="s">
        <v>32070</v>
      </c>
    </row>
    <row r="11440" spans="1:8" ht="30">
      <c r="A11440" s="333">
        <v>44122104</v>
      </c>
      <c r="B11440" s="333" t="s">
        <v>1408</v>
      </c>
      <c r="C11440" s="334" t="s">
        <v>1203</v>
      </c>
      <c r="D11440" s="333" t="s">
        <v>32071</v>
      </c>
      <c r="E11440" s="333" t="s">
        <v>5331</v>
      </c>
      <c r="F11440" s="333" t="s">
        <v>5332</v>
      </c>
      <c r="G11440" s="333" t="s">
        <v>32072</v>
      </c>
      <c r="H11440" s="430">
        <v>40</v>
      </c>
    </row>
    <row r="11441" spans="1:8" ht="45">
      <c r="A11441" s="333">
        <v>44122105</v>
      </c>
      <c r="B11441" s="333" t="s">
        <v>1407</v>
      </c>
      <c r="C11441" s="334" t="s">
        <v>1203</v>
      </c>
      <c r="D11441" s="333" t="s">
        <v>32073</v>
      </c>
      <c r="E11441" s="333" t="s">
        <v>5331</v>
      </c>
      <c r="F11441" s="333" t="s">
        <v>5332</v>
      </c>
      <c r="G11441" s="333" t="s">
        <v>32074</v>
      </c>
      <c r="H11441" s="430">
        <v>70</v>
      </c>
    </row>
    <row r="11442" spans="1:8" ht="30">
      <c r="A11442" s="333">
        <v>44122106</v>
      </c>
      <c r="B11442" s="333" t="s">
        <v>32075</v>
      </c>
      <c r="D11442" s="333" t="s">
        <v>32076</v>
      </c>
      <c r="E11442" s="333" t="s">
        <v>5331</v>
      </c>
      <c r="F11442" s="333" t="s">
        <v>5332</v>
      </c>
      <c r="G11442" s="333" t="s">
        <v>32077</v>
      </c>
    </row>
    <row r="11443" spans="1:8" ht="30">
      <c r="A11443" s="333">
        <v>44122107</v>
      </c>
      <c r="B11443" s="333" t="s">
        <v>1412</v>
      </c>
      <c r="C11443" s="334" t="s">
        <v>1222</v>
      </c>
      <c r="D11443" s="333" t="s">
        <v>10778</v>
      </c>
      <c r="E11443" s="333" t="s">
        <v>5331</v>
      </c>
      <c r="F11443" s="333" t="s">
        <v>5332</v>
      </c>
      <c r="G11443" s="333" t="s">
        <v>32078</v>
      </c>
      <c r="H11443" s="430">
        <v>50</v>
      </c>
    </row>
    <row r="11444" spans="1:8" ht="45">
      <c r="A11444" s="333">
        <v>44122109</v>
      </c>
      <c r="B11444" s="333" t="s">
        <v>32079</v>
      </c>
      <c r="D11444" s="333" t="s">
        <v>32080</v>
      </c>
      <c r="E11444" s="333" t="s">
        <v>5331</v>
      </c>
      <c r="F11444" s="333" t="s">
        <v>5332</v>
      </c>
      <c r="G11444" s="333" t="s">
        <v>32081</v>
      </c>
    </row>
    <row r="11445" spans="1:8" ht="30">
      <c r="A11445" s="333">
        <v>44122110</v>
      </c>
      <c r="B11445" s="333" t="s">
        <v>1375</v>
      </c>
      <c r="C11445" s="334" t="s">
        <v>1203</v>
      </c>
      <c r="D11445" s="333" t="s">
        <v>32082</v>
      </c>
      <c r="E11445" s="333" t="s">
        <v>5331</v>
      </c>
      <c r="F11445" s="333" t="s">
        <v>5332</v>
      </c>
      <c r="G11445" s="333" t="s">
        <v>32083</v>
      </c>
      <c r="H11445" s="430">
        <v>50</v>
      </c>
    </row>
    <row r="11446" spans="1:8" ht="30">
      <c r="A11446" s="333">
        <v>44122111</v>
      </c>
      <c r="B11446" s="333" t="s">
        <v>32084</v>
      </c>
      <c r="D11446" s="333" t="s">
        <v>32085</v>
      </c>
      <c r="E11446" s="333" t="s">
        <v>5331</v>
      </c>
      <c r="F11446" s="333" t="s">
        <v>5332</v>
      </c>
      <c r="G11446" s="333" t="s">
        <v>32086</v>
      </c>
    </row>
    <row r="11447" spans="1:8">
      <c r="A11447" s="333">
        <v>44122112</v>
      </c>
      <c r="B11447" s="333" t="s">
        <v>32087</v>
      </c>
      <c r="D11447" s="333" t="s">
        <v>32088</v>
      </c>
      <c r="E11447" s="333" t="s">
        <v>5331</v>
      </c>
      <c r="F11447" s="333" t="s">
        <v>5332</v>
      </c>
      <c r="G11447" s="333" t="s">
        <v>32089</v>
      </c>
    </row>
    <row r="11448" spans="1:8" ht="30">
      <c r="A11448" s="333">
        <v>44122113</v>
      </c>
      <c r="B11448" s="333" t="s">
        <v>32090</v>
      </c>
      <c r="D11448" s="333" t="s">
        <v>32091</v>
      </c>
      <c r="E11448" s="333" t="s">
        <v>5331</v>
      </c>
      <c r="F11448" s="333" t="s">
        <v>5332</v>
      </c>
      <c r="G11448" s="333" t="s">
        <v>32092</v>
      </c>
    </row>
    <row r="11449" spans="1:8">
      <c r="A11449" s="333">
        <v>44122114</v>
      </c>
      <c r="B11449" s="333" t="s">
        <v>32093</v>
      </c>
      <c r="D11449" s="333" t="s">
        <v>32094</v>
      </c>
      <c r="E11449" s="333" t="s">
        <v>5331</v>
      </c>
      <c r="F11449" s="333" t="s">
        <v>5332</v>
      </c>
      <c r="G11449" s="333" t="s">
        <v>32095</v>
      </c>
    </row>
    <row r="11450" spans="1:8" ht="30">
      <c r="A11450" s="333">
        <v>44122115</v>
      </c>
      <c r="B11450" s="333" t="s">
        <v>32096</v>
      </c>
      <c r="D11450" s="333" t="s">
        <v>32097</v>
      </c>
      <c r="E11450" s="333" t="s">
        <v>5331</v>
      </c>
      <c r="F11450" s="333" t="s">
        <v>5332</v>
      </c>
      <c r="G11450" s="333" t="s">
        <v>32096</v>
      </c>
    </row>
    <row r="11451" spans="1:8">
      <c r="A11451" s="333">
        <v>44122116</v>
      </c>
      <c r="B11451" s="333" t="s">
        <v>32098</v>
      </c>
      <c r="D11451" s="333" t="s">
        <v>32099</v>
      </c>
      <c r="E11451" s="333" t="s">
        <v>5331</v>
      </c>
      <c r="F11451" s="333" t="s">
        <v>5332</v>
      </c>
      <c r="G11451" s="333" t="s">
        <v>32100</v>
      </c>
    </row>
    <row r="11452" spans="1:8">
      <c r="A11452" s="333">
        <v>44122117</v>
      </c>
      <c r="B11452" s="333" t="s">
        <v>32101</v>
      </c>
      <c r="D11452" s="333" t="s">
        <v>32102</v>
      </c>
      <c r="E11452" s="333" t="s">
        <v>5331</v>
      </c>
      <c r="F11452" s="333" t="s">
        <v>5332</v>
      </c>
      <c r="G11452" s="333" t="s">
        <v>32103</v>
      </c>
    </row>
    <row r="11453" spans="1:8" ht="30">
      <c r="A11453" s="333">
        <v>44122118</v>
      </c>
      <c r="B11453" s="333" t="s">
        <v>1370</v>
      </c>
      <c r="C11453" s="334" t="s">
        <v>1203</v>
      </c>
      <c r="D11453" s="333" t="s">
        <v>32104</v>
      </c>
      <c r="E11453" s="333" t="s">
        <v>5331</v>
      </c>
      <c r="F11453" s="333" t="s">
        <v>5332</v>
      </c>
      <c r="G11453" s="333" t="s">
        <v>32105</v>
      </c>
      <c r="H11453" s="430">
        <v>100</v>
      </c>
    </row>
    <row r="11454" spans="1:8" ht="30">
      <c r="A11454" s="333">
        <v>44122119</v>
      </c>
      <c r="B11454" s="333" t="s">
        <v>32106</v>
      </c>
      <c r="D11454" s="333" t="s">
        <v>32107</v>
      </c>
      <c r="E11454" s="333" t="s">
        <v>5331</v>
      </c>
      <c r="F11454" s="333" t="s">
        <v>5332</v>
      </c>
      <c r="G11454" s="333" t="s">
        <v>32108</v>
      </c>
    </row>
    <row r="11455" spans="1:8">
      <c r="A11455" s="333">
        <v>44122120</v>
      </c>
      <c r="B11455" s="333" t="s">
        <v>32109</v>
      </c>
      <c r="D11455" s="333" t="s">
        <v>32110</v>
      </c>
      <c r="E11455" s="333" t="s">
        <v>5331</v>
      </c>
      <c r="F11455" s="333" t="s">
        <v>5332</v>
      </c>
      <c r="G11455" s="333" t="s">
        <v>32111</v>
      </c>
    </row>
    <row r="11456" spans="1:8">
      <c r="A11456" s="333">
        <v>44122121</v>
      </c>
      <c r="B11456" s="333" t="s">
        <v>1390</v>
      </c>
      <c r="C11456" s="334" t="s">
        <v>1215</v>
      </c>
      <c r="D11456" s="333" t="s">
        <v>32112</v>
      </c>
      <c r="E11456" s="333" t="s">
        <v>5331</v>
      </c>
      <c r="F11456" s="333" t="s">
        <v>5332</v>
      </c>
      <c r="G11456" s="333" t="s">
        <v>32113</v>
      </c>
      <c r="H11456" s="430">
        <v>70</v>
      </c>
    </row>
    <row r="11457" spans="1:7">
      <c r="A11457" s="333">
        <v>45000000</v>
      </c>
      <c r="B11457" s="333" t="s">
        <v>32114</v>
      </c>
      <c r="D11457" s="333" t="s">
        <v>2173</v>
      </c>
      <c r="E11457" s="333" t="s">
        <v>2173</v>
      </c>
      <c r="F11457" s="333" t="s">
        <v>2173</v>
      </c>
      <c r="G11457" s="333" t="s">
        <v>2173</v>
      </c>
    </row>
    <row r="11458" spans="1:7">
      <c r="A11458" s="333">
        <v>45100000</v>
      </c>
      <c r="B11458" s="333" t="s">
        <v>32115</v>
      </c>
      <c r="D11458" s="333" t="s">
        <v>2173</v>
      </c>
      <c r="E11458" s="333" t="s">
        <v>2173</v>
      </c>
      <c r="F11458" s="333" t="s">
        <v>2173</v>
      </c>
      <c r="G11458" s="333" t="s">
        <v>2173</v>
      </c>
    </row>
    <row r="11459" spans="1:7">
      <c r="A11459" s="333">
        <v>45101500</v>
      </c>
      <c r="B11459" s="333" t="s">
        <v>32116</v>
      </c>
      <c r="D11459" s="333" t="s">
        <v>2173</v>
      </c>
      <c r="E11459" s="333" t="s">
        <v>2173</v>
      </c>
      <c r="F11459" s="333" t="s">
        <v>2173</v>
      </c>
      <c r="G11459" s="333" t="s">
        <v>2173</v>
      </c>
    </row>
    <row r="11460" spans="1:7" ht="30">
      <c r="A11460" s="333">
        <v>45101501</v>
      </c>
      <c r="B11460" s="333" t="s">
        <v>32117</v>
      </c>
      <c r="D11460" s="333" t="s">
        <v>32118</v>
      </c>
      <c r="E11460" s="333" t="s">
        <v>5887</v>
      </c>
      <c r="F11460" s="333" t="s">
        <v>5888</v>
      </c>
      <c r="G11460" s="333" t="s">
        <v>32117</v>
      </c>
    </row>
    <row r="11461" spans="1:7" ht="60">
      <c r="A11461" s="333">
        <v>45101502</v>
      </c>
      <c r="B11461" s="333" t="s">
        <v>32119</v>
      </c>
      <c r="D11461" s="333" t="s">
        <v>32120</v>
      </c>
      <c r="E11461" s="333" t="s">
        <v>5887</v>
      </c>
      <c r="F11461" s="333" t="s">
        <v>5888</v>
      </c>
      <c r="G11461" s="333" t="s">
        <v>32121</v>
      </c>
    </row>
    <row r="11462" spans="1:7" ht="45">
      <c r="A11462" s="333">
        <v>45101503</v>
      </c>
      <c r="B11462" s="333" t="s">
        <v>32122</v>
      </c>
      <c r="D11462" s="333" t="s">
        <v>32123</v>
      </c>
      <c r="E11462" s="333" t="s">
        <v>5887</v>
      </c>
      <c r="F11462" s="333" t="s">
        <v>5888</v>
      </c>
      <c r="G11462" s="333" t="s">
        <v>32124</v>
      </c>
    </row>
    <row r="11463" spans="1:7">
      <c r="A11463" s="333">
        <v>45101504</v>
      </c>
      <c r="B11463" s="333" t="s">
        <v>32125</v>
      </c>
      <c r="D11463" s="333" t="s">
        <v>32126</v>
      </c>
      <c r="E11463" s="333" t="s">
        <v>5887</v>
      </c>
      <c r="F11463" s="333" t="s">
        <v>5888</v>
      </c>
      <c r="G11463" s="333" t="s">
        <v>32127</v>
      </c>
    </row>
    <row r="11464" spans="1:7" ht="45">
      <c r="A11464" s="333">
        <v>45101505</v>
      </c>
      <c r="B11464" s="333" t="s">
        <v>32128</v>
      </c>
      <c r="D11464" s="333" t="s">
        <v>32129</v>
      </c>
      <c r="E11464" s="333" t="s">
        <v>5887</v>
      </c>
      <c r="F11464" s="333" t="s">
        <v>5888</v>
      </c>
      <c r="G11464" s="333" t="s">
        <v>32130</v>
      </c>
    </row>
    <row r="11465" spans="1:7" ht="45">
      <c r="A11465" s="333">
        <v>45101506</v>
      </c>
      <c r="B11465" s="333" t="s">
        <v>32131</v>
      </c>
      <c r="D11465" s="333" t="s">
        <v>32132</v>
      </c>
      <c r="E11465" s="333" t="s">
        <v>5887</v>
      </c>
      <c r="F11465" s="333" t="s">
        <v>5888</v>
      </c>
      <c r="G11465" s="333" t="s">
        <v>32133</v>
      </c>
    </row>
    <row r="11466" spans="1:7" ht="45">
      <c r="A11466" s="333">
        <v>45101507</v>
      </c>
      <c r="B11466" s="333" t="s">
        <v>32134</v>
      </c>
      <c r="D11466" s="333" t="s">
        <v>32135</v>
      </c>
      <c r="E11466" s="333" t="s">
        <v>5887</v>
      </c>
      <c r="F11466" s="333" t="s">
        <v>5888</v>
      </c>
      <c r="G11466" s="333" t="s">
        <v>32136</v>
      </c>
    </row>
    <row r="11467" spans="1:7" ht="30">
      <c r="A11467" s="333">
        <v>45101508</v>
      </c>
      <c r="B11467" s="333" t="s">
        <v>32137</v>
      </c>
      <c r="D11467" s="333" t="s">
        <v>32138</v>
      </c>
      <c r="E11467" s="333" t="s">
        <v>5887</v>
      </c>
      <c r="F11467" s="333" t="s">
        <v>5888</v>
      </c>
      <c r="G11467" s="333" t="s">
        <v>32139</v>
      </c>
    </row>
    <row r="11468" spans="1:7" ht="45">
      <c r="A11468" s="333">
        <v>45101509</v>
      </c>
      <c r="B11468" s="333" t="s">
        <v>32140</v>
      </c>
      <c r="D11468" s="333" t="s">
        <v>32141</v>
      </c>
      <c r="E11468" s="333" t="s">
        <v>5887</v>
      </c>
      <c r="F11468" s="333" t="s">
        <v>5888</v>
      </c>
      <c r="G11468" s="333" t="s">
        <v>32142</v>
      </c>
    </row>
    <row r="11469" spans="1:7" ht="30">
      <c r="A11469" s="333">
        <v>45101510</v>
      </c>
      <c r="B11469" s="333" t="s">
        <v>32143</v>
      </c>
      <c r="D11469" s="333" t="s">
        <v>32144</v>
      </c>
      <c r="E11469" s="333" t="s">
        <v>5887</v>
      </c>
      <c r="F11469" s="333" t="s">
        <v>5888</v>
      </c>
      <c r="G11469" s="333" t="s">
        <v>32145</v>
      </c>
    </row>
    <row r="11470" spans="1:7" ht="45">
      <c r="A11470" s="333">
        <v>45101511</v>
      </c>
      <c r="B11470" s="333" t="s">
        <v>32146</v>
      </c>
      <c r="D11470" s="333" t="s">
        <v>32147</v>
      </c>
      <c r="E11470" s="333" t="s">
        <v>5887</v>
      </c>
      <c r="F11470" s="333" t="s">
        <v>5888</v>
      </c>
      <c r="G11470" s="333" t="s">
        <v>32148</v>
      </c>
    </row>
    <row r="11471" spans="1:7" ht="45">
      <c r="A11471" s="333">
        <v>45101512</v>
      </c>
      <c r="B11471" s="333" t="s">
        <v>32149</v>
      </c>
      <c r="D11471" s="333" t="s">
        <v>32150</v>
      </c>
      <c r="E11471" s="333" t="s">
        <v>5887</v>
      </c>
      <c r="F11471" s="333" t="s">
        <v>5888</v>
      </c>
      <c r="G11471" s="333" t="s">
        <v>32151</v>
      </c>
    </row>
    <row r="11472" spans="1:7" ht="45">
      <c r="A11472" s="333">
        <v>45101513</v>
      </c>
      <c r="B11472" s="333" t="s">
        <v>32152</v>
      </c>
      <c r="D11472" s="333" t="s">
        <v>32153</v>
      </c>
      <c r="E11472" s="333" t="s">
        <v>5887</v>
      </c>
      <c r="F11472" s="333" t="s">
        <v>5888</v>
      </c>
      <c r="G11472" s="333" t="s">
        <v>32152</v>
      </c>
    </row>
    <row r="11473" spans="1:7" ht="45">
      <c r="A11473" s="333">
        <v>45101514</v>
      </c>
      <c r="B11473" s="333" t="s">
        <v>32154</v>
      </c>
      <c r="D11473" s="333" t="s">
        <v>32155</v>
      </c>
      <c r="E11473" s="333" t="s">
        <v>5887</v>
      </c>
      <c r="F11473" s="333" t="s">
        <v>5888</v>
      </c>
      <c r="G11473" s="333" t="s">
        <v>32156</v>
      </c>
    </row>
    <row r="11474" spans="1:7" ht="60">
      <c r="A11474" s="333">
        <v>45101515</v>
      </c>
      <c r="B11474" s="333" t="s">
        <v>32157</v>
      </c>
      <c r="D11474" s="333" t="s">
        <v>32158</v>
      </c>
      <c r="E11474" s="333" t="s">
        <v>5887</v>
      </c>
      <c r="F11474" s="333" t="s">
        <v>5888</v>
      </c>
      <c r="G11474" s="333" t="s">
        <v>32159</v>
      </c>
    </row>
    <row r="11475" spans="1:7">
      <c r="A11475" s="333">
        <v>45101600</v>
      </c>
      <c r="B11475" s="333" t="s">
        <v>32160</v>
      </c>
      <c r="D11475" s="333" t="s">
        <v>2173</v>
      </c>
      <c r="E11475" s="333" t="s">
        <v>2173</v>
      </c>
      <c r="F11475" s="333" t="s">
        <v>2173</v>
      </c>
      <c r="G11475" s="333" t="s">
        <v>2173</v>
      </c>
    </row>
    <row r="11476" spans="1:7" ht="45">
      <c r="A11476" s="333">
        <v>45101602</v>
      </c>
      <c r="B11476" s="333" t="s">
        <v>32161</v>
      </c>
      <c r="D11476" s="333" t="s">
        <v>32162</v>
      </c>
      <c r="E11476" s="333" t="s">
        <v>6810</v>
      </c>
      <c r="F11476" s="333" t="s">
        <v>6811</v>
      </c>
      <c r="G11476" s="333" t="s">
        <v>32163</v>
      </c>
    </row>
    <row r="11477" spans="1:7" ht="30">
      <c r="A11477" s="333">
        <v>45101603</v>
      </c>
      <c r="B11477" s="333" t="s">
        <v>32164</v>
      </c>
      <c r="D11477" s="333" t="s">
        <v>32165</v>
      </c>
      <c r="E11477" s="333" t="s">
        <v>6810</v>
      </c>
      <c r="F11477" s="333" t="s">
        <v>6811</v>
      </c>
      <c r="G11477" s="333" t="s">
        <v>32166</v>
      </c>
    </row>
    <row r="11478" spans="1:7" ht="30">
      <c r="A11478" s="333">
        <v>45101604</v>
      </c>
      <c r="B11478" s="333" t="s">
        <v>32167</v>
      </c>
      <c r="D11478" s="333" t="s">
        <v>32168</v>
      </c>
      <c r="E11478" s="333" t="s">
        <v>6810</v>
      </c>
      <c r="F11478" s="333" t="s">
        <v>6811</v>
      </c>
      <c r="G11478" s="333" t="s">
        <v>32169</v>
      </c>
    </row>
    <row r="11479" spans="1:7">
      <c r="A11479" s="333">
        <v>45101606</v>
      </c>
      <c r="B11479" s="333" t="s">
        <v>32170</v>
      </c>
      <c r="D11479" s="333" t="s">
        <v>32171</v>
      </c>
      <c r="E11479" s="333" t="s">
        <v>6810</v>
      </c>
      <c r="F11479" s="333" t="s">
        <v>6811</v>
      </c>
      <c r="G11479" s="333" t="s">
        <v>32172</v>
      </c>
    </row>
    <row r="11480" spans="1:7" ht="45">
      <c r="A11480" s="333">
        <v>45101607</v>
      </c>
      <c r="B11480" s="333" t="s">
        <v>32173</v>
      </c>
      <c r="D11480" s="333" t="s">
        <v>32174</v>
      </c>
      <c r="E11480" s="333" t="s">
        <v>6810</v>
      </c>
      <c r="F11480" s="333" t="s">
        <v>6811</v>
      </c>
      <c r="G11480" s="333" t="s">
        <v>32175</v>
      </c>
    </row>
    <row r="11481" spans="1:7" ht="45">
      <c r="A11481" s="333">
        <v>45101608</v>
      </c>
      <c r="B11481" s="333" t="s">
        <v>32176</v>
      </c>
      <c r="D11481" s="333" t="s">
        <v>32177</v>
      </c>
      <c r="E11481" s="333" t="s">
        <v>6810</v>
      </c>
      <c r="F11481" s="333" t="s">
        <v>6811</v>
      </c>
      <c r="G11481" s="333" t="s">
        <v>32178</v>
      </c>
    </row>
    <row r="11482" spans="1:7">
      <c r="A11482" s="333">
        <v>45101609</v>
      </c>
      <c r="B11482" s="333" t="s">
        <v>32179</v>
      </c>
      <c r="D11482" s="333" t="s">
        <v>32180</v>
      </c>
      <c r="E11482" s="333" t="s">
        <v>6810</v>
      </c>
      <c r="F11482" s="333" t="s">
        <v>6811</v>
      </c>
      <c r="G11482" s="333" t="s">
        <v>32181</v>
      </c>
    </row>
    <row r="11483" spans="1:7">
      <c r="A11483" s="333">
        <v>45101610</v>
      </c>
      <c r="B11483" s="333" t="s">
        <v>32182</v>
      </c>
      <c r="D11483" s="333" t="s">
        <v>32183</v>
      </c>
      <c r="E11483" s="333" t="s">
        <v>6810</v>
      </c>
      <c r="F11483" s="333" t="s">
        <v>6811</v>
      </c>
      <c r="G11483" s="333" t="s">
        <v>32184</v>
      </c>
    </row>
    <row r="11484" spans="1:7">
      <c r="A11484" s="333">
        <v>45101611</v>
      </c>
      <c r="B11484" s="333" t="s">
        <v>32185</v>
      </c>
      <c r="D11484" s="333" t="s">
        <v>32186</v>
      </c>
      <c r="E11484" s="333" t="s">
        <v>6810</v>
      </c>
      <c r="F11484" s="333" t="s">
        <v>6811</v>
      </c>
      <c r="G11484" s="333" t="s">
        <v>32187</v>
      </c>
    </row>
    <row r="11485" spans="1:7">
      <c r="A11485" s="333">
        <v>45101700</v>
      </c>
      <c r="B11485" s="333" t="s">
        <v>32188</v>
      </c>
      <c r="D11485" s="333" t="s">
        <v>2173</v>
      </c>
      <c r="E11485" s="333" t="s">
        <v>2173</v>
      </c>
      <c r="F11485" s="333" t="s">
        <v>2173</v>
      </c>
      <c r="G11485" s="333" t="s">
        <v>2173</v>
      </c>
    </row>
    <row r="11486" spans="1:7">
      <c r="A11486" s="333">
        <v>45101701</v>
      </c>
      <c r="B11486" s="333" t="s">
        <v>32189</v>
      </c>
      <c r="D11486" s="333" t="s">
        <v>32190</v>
      </c>
      <c r="E11486" s="333" t="s">
        <v>4288</v>
      </c>
      <c r="F11486" s="333" t="s">
        <v>4289</v>
      </c>
      <c r="G11486" s="333" t="s">
        <v>32191</v>
      </c>
    </row>
    <row r="11487" spans="1:7">
      <c r="A11487" s="333">
        <v>45101702</v>
      </c>
      <c r="B11487" s="333" t="s">
        <v>32192</v>
      </c>
      <c r="D11487" s="333" t="s">
        <v>32193</v>
      </c>
      <c r="E11487" s="333" t="s">
        <v>4288</v>
      </c>
      <c r="F11487" s="333" t="s">
        <v>4289</v>
      </c>
      <c r="G11487" s="333" t="s">
        <v>32194</v>
      </c>
    </row>
    <row r="11488" spans="1:7">
      <c r="A11488" s="333">
        <v>45101703</v>
      </c>
      <c r="B11488" s="333" t="s">
        <v>32195</v>
      </c>
      <c r="D11488" s="333" t="s">
        <v>32196</v>
      </c>
      <c r="E11488" s="333" t="s">
        <v>4288</v>
      </c>
      <c r="F11488" s="333" t="s">
        <v>4289</v>
      </c>
      <c r="G11488" s="333" t="s">
        <v>32197</v>
      </c>
    </row>
    <row r="11489" spans="1:7">
      <c r="A11489" s="333">
        <v>45101704</v>
      </c>
      <c r="B11489" s="333" t="s">
        <v>32198</v>
      </c>
      <c r="D11489" s="333" t="s">
        <v>32199</v>
      </c>
      <c r="E11489" s="333" t="s">
        <v>4288</v>
      </c>
      <c r="F11489" s="333" t="s">
        <v>4289</v>
      </c>
      <c r="G11489" s="333" t="s">
        <v>32200</v>
      </c>
    </row>
    <row r="11490" spans="1:7">
      <c r="A11490" s="333">
        <v>45101705</v>
      </c>
      <c r="B11490" s="333" t="s">
        <v>32201</v>
      </c>
      <c r="D11490" s="333" t="s">
        <v>32202</v>
      </c>
      <c r="E11490" s="333" t="s">
        <v>4288</v>
      </c>
      <c r="F11490" s="333" t="s">
        <v>4289</v>
      </c>
      <c r="G11490" s="333" t="s">
        <v>32203</v>
      </c>
    </row>
    <row r="11491" spans="1:7">
      <c r="A11491" s="333">
        <v>45101706</v>
      </c>
      <c r="B11491" s="333" t="s">
        <v>32204</v>
      </c>
      <c r="D11491" s="333" t="s">
        <v>32205</v>
      </c>
      <c r="E11491" s="333" t="s">
        <v>4288</v>
      </c>
      <c r="F11491" s="333" t="s">
        <v>4289</v>
      </c>
      <c r="G11491" s="333" t="s">
        <v>32206</v>
      </c>
    </row>
    <row r="11492" spans="1:7" ht="30">
      <c r="A11492" s="333">
        <v>45101707</v>
      </c>
      <c r="B11492" s="333" t="s">
        <v>32207</v>
      </c>
      <c r="D11492" s="333" t="s">
        <v>32208</v>
      </c>
      <c r="E11492" s="333" t="s">
        <v>4288</v>
      </c>
      <c r="F11492" s="333" t="s">
        <v>4289</v>
      </c>
      <c r="G11492" s="333" t="s">
        <v>32209</v>
      </c>
    </row>
    <row r="11493" spans="1:7" ht="45">
      <c r="A11493" s="333">
        <v>45101708</v>
      </c>
      <c r="B11493" s="333" t="s">
        <v>32210</v>
      </c>
      <c r="D11493" s="333" t="s">
        <v>32211</v>
      </c>
      <c r="E11493" s="333" t="s">
        <v>4288</v>
      </c>
      <c r="F11493" s="333" t="s">
        <v>4289</v>
      </c>
      <c r="G11493" s="333" t="s">
        <v>32212</v>
      </c>
    </row>
    <row r="11494" spans="1:7">
      <c r="A11494" s="333">
        <v>45101800</v>
      </c>
      <c r="B11494" s="333" t="s">
        <v>32213</v>
      </c>
      <c r="D11494" s="333" t="s">
        <v>2173</v>
      </c>
      <c r="E11494" s="333" t="s">
        <v>2173</v>
      </c>
      <c r="F11494" s="333" t="s">
        <v>2173</v>
      </c>
      <c r="G11494" s="333" t="s">
        <v>2173</v>
      </c>
    </row>
    <row r="11495" spans="1:7">
      <c r="A11495" s="333">
        <v>45101801</v>
      </c>
      <c r="B11495" s="333" t="s">
        <v>32214</v>
      </c>
      <c r="D11495" s="333" t="s">
        <v>32215</v>
      </c>
      <c r="E11495" s="333" t="s">
        <v>4288</v>
      </c>
      <c r="F11495" s="333" t="s">
        <v>4289</v>
      </c>
      <c r="G11495" s="333" t="s">
        <v>32216</v>
      </c>
    </row>
    <row r="11496" spans="1:7">
      <c r="A11496" s="333">
        <v>45101802</v>
      </c>
      <c r="B11496" s="333" t="s">
        <v>32217</v>
      </c>
      <c r="D11496" s="333" t="s">
        <v>32218</v>
      </c>
      <c r="E11496" s="333" t="s">
        <v>4288</v>
      </c>
      <c r="F11496" s="333" t="s">
        <v>4289</v>
      </c>
      <c r="G11496" s="333" t="s">
        <v>32219</v>
      </c>
    </row>
    <row r="11497" spans="1:7">
      <c r="A11497" s="333">
        <v>45101803</v>
      </c>
      <c r="B11497" s="333" t="s">
        <v>32220</v>
      </c>
      <c r="D11497" s="333" t="s">
        <v>32221</v>
      </c>
      <c r="E11497" s="333" t="s">
        <v>4288</v>
      </c>
      <c r="F11497" s="333" t="s">
        <v>4289</v>
      </c>
      <c r="G11497" s="333" t="s">
        <v>32222</v>
      </c>
    </row>
    <row r="11498" spans="1:7" ht="30">
      <c r="A11498" s="333">
        <v>45101804</v>
      </c>
      <c r="B11498" s="333" t="s">
        <v>32223</v>
      </c>
      <c r="D11498" s="333" t="s">
        <v>32224</v>
      </c>
      <c r="E11498" s="333" t="s">
        <v>4288</v>
      </c>
      <c r="F11498" s="333" t="s">
        <v>4289</v>
      </c>
      <c r="G11498" s="333" t="s">
        <v>32225</v>
      </c>
    </row>
    <row r="11499" spans="1:7" ht="30">
      <c r="A11499" s="333">
        <v>45101805</v>
      </c>
      <c r="B11499" s="333" t="s">
        <v>32226</v>
      </c>
      <c r="D11499" s="333" t="s">
        <v>32227</v>
      </c>
      <c r="E11499" s="333" t="s">
        <v>4288</v>
      </c>
      <c r="F11499" s="333" t="s">
        <v>4289</v>
      </c>
      <c r="G11499" s="333" t="s">
        <v>32228</v>
      </c>
    </row>
    <row r="11500" spans="1:7" ht="30">
      <c r="A11500" s="333">
        <v>45101806</v>
      </c>
      <c r="B11500" s="333" t="s">
        <v>32229</v>
      </c>
      <c r="D11500" s="333" t="s">
        <v>32230</v>
      </c>
      <c r="E11500" s="333" t="s">
        <v>4288</v>
      </c>
      <c r="F11500" s="333" t="s">
        <v>4289</v>
      </c>
      <c r="G11500" s="333" t="s">
        <v>32231</v>
      </c>
    </row>
    <row r="11501" spans="1:7" ht="30">
      <c r="A11501" s="333">
        <v>45101807</v>
      </c>
      <c r="B11501" s="333" t="s">
        <v>32232</v>
      </c>
      <c r="D11501" s="333" t="s">
        <v>32233</v>
      </c>
      <c r="E11501" s="333" t="s">
        <v>4288</v>
      </c>
      <c r="F11501" s="333" t="s">
        <v>4289</v>
      </c>
      <c r="G11501" s="333" t="s">
        <v>32234</v>
      </c>
    </row>
    <row r="11502" spans="1:7" ht="30">
      <c r="A11502" s="333">
        <v>45101808</v>
      </c>
      <c r="B11502" s="333" t="s">
        <v>32235</v>
      </c>
      <c r="D11502" s="333" t="s">
        <v>32236</v>
      </c>
      <c r="E11502" s="333" t="s">
        <v>4288</v>
      </c>
      <c r="F11502" s="333" t="s">
        <v>4289</v>
      </c>
      <c r="G11502" s="333" t="s">
        <v>32237</v>
      </c>
    </row>
    <row r="11503" spans="1:7">
      <c r="A11503" s="333">
        <v>45101900</v>
      </c>
      <c r="B11503" s="333" t="s">
        <v>32238</v>
      </c>
      <c r="D11503" s="333" t="s">
        <v>2173</v>
      </c>
      <c r="E11503" s="333" t="s">
        <v>2173</v>
      </c>
      <c r="F11503" s="333" t="s">
        <v>2173</v>
      </c>
      <c r="G11503" s="333" t="s">
        <v>2173</v>
      </c>
    </row>
    <row r="11504" spans="1:7" ht="30">
      <c r="A11504" s="333">
        <v>45101901</v>
      </c>
      <c r="B11504" s="333" t="s">
        <v>32239</v>
      </c>
      <c r="D11504" s="333" t="s">
        <v>32240</v>
      </c>
      <c r="E11504" s="333" t="s">
        <v>4288</v>
      </c>
      <c r="F11504" s="333" t="s">
        <v>4289</v>
      </c>
      <c r="G11504" s="333" t="s">
        <v>32241</v>
      </c>
    </row>
    <row r="11505" spans="1:7" ht="30">
      <c r="A11505" s="333">
        <v>45101902</v>
      </c>
      <c r="B11505" s="333" t="s">
        <v>32242</v>
      </c>
      <c r="D11505" s="333" t="s">
        <v>32243</v>
      </c>
      <c r="E11505" s="333" t="s">
        <v>4288</v>
      </c>
      <c r="F11505" s="333" t="s">
        <v>4289</v>
      </c>
      <c r="G11505" s="333" t="s">
        <v>32244</v>
      </c>
    </row>
    <row r="11506" spans="1:7" ht="30">
      <c r="A11506" s="333">
        <v>45101903</v>
      </c>
      <c r="B11506" s="333" t="s">
        <v>32245</v>
      </c>
      <c r="D11506" s="333" t="s">
        <v>32246</v>
      </c>
      <c r="E11506" s="333" t="s">
        <v>4288</v>
      </c>
      <c r="F11506" s="333" t="s">
        <v>4289</v>
      </c>
      <c r="G11506" s="333" t="s">
        <v>32247</v>
      </c>
    </row>
    <row r="11507" spans="1:7" ht="30">
      <c r="A11507" s="333">
        <v>45101904</v>
      </c>
      <c r="B11507" s="333" t="s">
        <v>32248</v>
      </c>
      <c r="D11507" s="333" t="s">
        <v>32249</v>
      </c>
      <c r="E11507" s="333" t="s">
        <v>9303</v>
      </c>
      <c r="F11507" s="333" t="s">
        <v>9304</v>
      </c>
      <c r="G11507" s="333" t="s">
        <v>32250</v>
      </c>
    </row>
    <row r="11508" spans="1:7" ht="45">
      <c r="A11508" s="333">
        <v>45101905</v>
      </c>
      <c r="B11508" s="333" t="s">
        <v>32251</v>
      </c>
      <c r="D11508" s="333" t="s">
        <v>32252</v>
      </c>
      <c r="E11508" s="333" t="s">
        <v>6810</v>
      </c>
      <c r="F11508" s="333" t="s">
        <v>6811</v>
      </c>
      <c r="G11508" s="333" t="s">
        <v>32253</v>
      </c>
    </row>
    <row r="11509" spans="1:7">
      <c r="A11509" s="333">
        <v>45102000</v>
      </c>
      <c r="B11509" s="333" t="s">
        <v>32254</v>
      </c>
      <c r="D11509" s="333" t="s">
        <v>2173</v>
      </c>
      <c r="E11509" s="333" t="s">
        <v>2173</v>
      </c>
      <c r="F11509" s="333" t="s">
        <v>2173</v>
      </c>
      <c r="G11509" s="333" t="s">
        <v>2173</v>
      </c>
    </row>
    <row r="11510" spans="1:7" ht="45">
      <c r="A11510" s="333">
        <v>45102001</v>
      </c>
      <c r="B11510" s="333" t="s">
        <v>32255</v>
      </c>
      <c r="D11510" s="333" t="s">
        <v>32256</v>
      </c>
      <c r="E11510" s="333" t="s">
        <v>9303</v>
      </c>
      <c r="F11510" s="333" t="s">
        <v>9304</v>
      </c>
      <c r="G11510" s="333" t="s">
        <v>32257</v>
      </c>
    </row>
    <row r="11511" spans="1:7" ht="30">
      <c r="A11511" s="333">
        <v>45102002</v>
      </c>
      <c r="B11511" s="333" t="s">
        <v>32258</v>
      </c>
      <c r="D11511" s="333" t="s">
        <v>32259</v>
      </c>
      <c r="E11511" s="333" t="s">
        <v>9303</v>
      </c>
      <c r="F11511" s="333" t="s">
        <v>9304</v>
      </c>
      <c r="G11511" s="333" t="s">
        <v>32260</v>
      </c>
    </row>
    <row r="11512" spans="1:7" ht="30">
      <c r="A11512" s="333">
        <v>45102003</v>
      </c>
      <c r="B11512" s="333" t="s">
        <v>32261</v>
      </c>
      <c r="D11512" s="333" t="s">
        <v>32262</v>
      </c>
      <c r="E11512" s="333" t="s">
        <v>5394</v>
      </c>
      <c r="F11512" s="333" t="s">
        <v>5395</v>
      </c>
      <c r="G11512" s="333" t="s">
        <v>32263</v>
      </c>
    </row>
    <row r="11513" spans="1:7" ht="45">
      <c r="A11513" s="333">
        <v>45102004</v>
      </c>
      <c r="B11513" s="333" t="s">
        <v>32264</v>
      </c>
      <c r="D11513" s="333" t="s">
        <v>32265</v>
      </c>
      <c r="E11513" s="333" t="s">
        <v>9303</v>
      </c>
      <c r="F11513" s="333" t="s">
        <v>9304</v>
      </c>
      <c r="G11513" s="333" t="s">
        <v>32266</v>
      </c>
    </row>
    <row r="11514" spans="1:7" ht="30">
      <c r="A11514" s="333">
        <v>45102005</v>
      </c>
      <c r="B11514" s="333" t="s">
        <v>32267</v>
      </c>
      <c r="D11514" s="333" t="s">
        <v>32268</v>
      </c>
      <c r="E11514" s="333" t="s">
        <v>9303</v>
      </c>
      <c r="F11514" s="333" t="s">
        <v>9304</v>
      </c>
      <c r="G11514" s="333" t="s">
        <v>32269</v>
      </c>
    </row>
    <row r="11515" spans="1:7">
      <c r="A11515" s="333">
        <v>45110000</v>
      </c>
      <c r="B11515" s="333" t="s">
        <v>32270</v>
      </c>
      <c r="D11515" s="333" t="s">
        <v>2173</v>
      </c>
      <c r="E11515" s="333" t="s">
        <v>2173</v>
      </c>
      <c r="F11515" s="333" t="s">
        <v>2173</v>
      </c>
      <c r="G11515" s="333" t="s">
        <v>2173</v>
      </c>
    </row>
    <row r="11516" spans="1:7">
      <c r="A11516" s="333">
        <v>45111500</v>
      </c>
      <c r="B11516" s="333" t="s">
        <v>32271</v>
      </c>
      <c r="D11516" s="333" t="s">
        <v>2173</v>
      </c>
      <c r="E11516" s="333" t="s">
        <v>2173</v>
      </c>
      <c r="F11516" s="333" t="s">
        <v>2173</v>
      </c>
      <c r="G11516" s="333" t="s">
        <v>2173</v>
      </c>
    </row>
    <row r="11517" spans="1:7" ht="30">
      <c r="A11517" s="333">
        <v>45111501</v>
      </c>
      <c r="B11517" s="333" t="s">
        <v>32272</v>
      </c>
      <c r="D11517" s="333" t="s">
        <v>32273</v>
      </c>
      <c r="E11517" s="333" t="s">
        <v>6810</v>
      </c>
      <c r="F11517" s="333" t="s">
        <v>6811</v>
      </c>
      <c r="G11517" s="333" t="s">
        <v>32274</v>
      </c>
    </row>
    <row r="11518" spans="1:7" ht="30">
      <c r="A11518" s="333">
        <v>45111502</v>
      </c>
      <c r="B11518" s="333" t="s">
        <v>32275</v>
      </c>
      <c r="D11518" s="333" t="s">
        <v>32276</v>
      </c>
      <c r="E11518" s="333" t="s">
        <v>6810</v>
      </c>
      <c r="F11518" s="333" t="s">
        <v>6811</v>
      </c>
      <c r="G11518" s="333" t="s">
        <v>32277</v>
      </c>
    </row>
    <row r="11519" spans="1:7" ht="30">
      <c r="A11519" s="333">
        <v>45111503</v>
      </c>
      <c r="B11519" s="333" t="s">
        <v>32278</v>
      </c>
      <c r="D11519" s="333" t="s">
        <v>32279</v>
      </c>
      <c r="E11519" s="333" t="s">
        <v>6810</v>
      </c>
      <c r="F11519" s="333" t="s">
        <v>6811</v>
      </c>
      <c r="G11519" s="333" t="s">
        <v>32280</v>
      </c>
    </row>
    <row r="11520" spans="1:7">
      <c r="A11520" s="333">
        <v>45111504</v>
      </c>
      <c r="B11520" s="333" t="s">
        <v>32281</v>
      </c>
      <c r="D11520" s="333" t="s">
        <v>32282</v>
      </c>
      <c r="E11520" s="333" t="s">
        <v>4284</v>
      </c>
      <c r="F11520" s="333" t="s">
        <v>4285</v>
      </c>
      <c r="G11520" s="333" t="s">
        <v>32283</v>
      </c>
    </row>
    <row r="11521" spans="1:8">
      <c r="A11521" s="333">
        <v>45111600</v>
      </c>
      <c r="B11521" s="333" t="s">
        <v>32284</v>
      </c>
      <c r="D11521" s="333" t="s">
        <v>2173</v>
      </c>
      <c r="E11521" s="333" t="s">
        <v>2173</v>
      </c>
      <c r="F11521" s="333" t="s">
        <v>2173</v>
      </c>
      <c r="G11521" s="333" t="s">
        <v>2173</v>
      </c>
    </row>
    <row r="11522" spans="1:8" ht="60">
      <c r="A11522" s="333">
        <v>45111601</v>
      </c>
      <c r="B11522" s="333" t="s">
        <v>32285</v>
      </c>
      <c r="D11522" s="333" t="s">
        <v>32286</v>
      </c>
      <c r="E11522" s="333" t="s">
        <v>9303</v>
      </c>
      <c r="F11522" s="333" t="s">
        <v>9304</v>
      </c>
      <c r="G11522" s="333" t="s">
        <v>32287</v>
      </c>
    </row>
    <row r="11523" spans="1:8" ht="30">
      <c r="A11523" s="333">
        <v>45111602</v>
      </c>
      <c r="B11523" s="333" t="s">
        <v>32288</v>
      </c>
      <c r="D11523" s="333" t="s">
        <v>32289</v>
      </c>
      <c r="E11523" s="333" t="s">
        <v>9303</v>
      </c>
      <c r="F11523" s="333" t="s">
        <v>9304</v>
      </c>
      <c r="G11523" s="333" t="s">
        <v>32290</v>
      </c>
    </row>
    <row r="11524" spans="1:8" ht="30">
      <c r="A11524" s="333">
        <v>45111603</v>
      </c>
      <c r="B11524" s="333" t="s">
        <v>32291</v>
      </c>
      <c r="D11524" s="333" t="s">
        <v>32292</v>
      </c>
      <c r="E11524" s="333" t="s">
        <v>9303</v>
      </c>
      <c r="F11524" s="333" t="s">
        <v>9304</v>
      </c>
      <c r="G11524" s="333" t="s">
        <v>32293</v>
      </c>
    </row>
    <row r="11525" spans="1:8" ht="30">
      <c r="A11525" s="333">
        <v>45111604</v>
      </c>
      <c r="B11525" s="333" t="s">
        <v>32294</v>
      </c>
      <c r="D11525" s="333" t="s">
        <v>32295</v>
      </c>
      <c r="E11525" s="333" t="s">
        <v>9303</v>
      </c>
      <c r="F11525" s="333" t="s">
        <v>9304</v>
      </c>
      <c r="G11525" s="333" t="s">
        <v>32296</v>
      </c>
    </row>
    <row r="11526" spans="1:8" ht="30">
      <c r="A11526" s="333">
        <v>45111605</v>
      </c>
      <c r="B11526" s="333" t="s">
        <v>32297</v>
      </c>
      <c r="D11526" s="333" t="s">
        <v>32298</v>
      </c>
      <c r="E11526" s="333" t="s">
        <v>9303</v>
      </c>
      <c r="F11526" s="333" t="s">
        <v>9304</v>
      </c>
      <c r="G11526" s="333" t="s">
        <v>32299</v>
      </c>
    </row>
    <row r="11527" spans="1:8" ht="60">
      <c r="A11527" s="333">
        <v>45111606</v>
      </c>
      <c r="B11527" s="333" t="s">
        <v>32300</v>
      </c>
      <c r="D11527" s="333" t="s">
        <v>32301</v>
      </c>
      <c r="E11527" s="333" t="s">
        <v>9303</v>
      </c>
      <c r="F11527" s="333" t="s">
        <v>9304</v>
      </c>
      <c r="G11527" s="333" t="s">
        <v>32302</v>
      </c>
    </row>
    <row r="11528" spans="1:8" ht="45">
      <c r="A11528" s="333">
        <v>45111607</v>
      </c>
      <c r="B11528" s="333" t="s">
        <v>32303</v>
      </c>
      <c r="D11528" s="333" t="s">
        <v>32304</v>
      </c>
      <c r="E11528" s="333" t="s">
        <v>9303</v>
      </c>
      <c r="F11528" s="333" t="s">
        <v>9304</v>
      </c>
      <c r="G11528" s="333" t="s">
        <v>32305</v>
      </c>
    </row>
    <row r="11529" spans="1:8" ht="30">
      <c r="A11529" s="333">
        <v>45111608</v>
      </c>
      <c r="B11529" s="333" t="s">
        <v>32306</v>
      </c>
      <c r="D11529" s="333" t="s">
        <v>32307</v>
      </c>
      <c r="E11529" s="333" t="s">
        <v>9303</v>
      </c>
      <c r="F11529" s="333" t="s">
        <v>9304</v>
      </c>
      <c r="G11529" s="333" t="s">
        <v>32308</v>
      </c>
    </row>
    <row r="11530" spans="1:8" ht="45">
      <c r="A11530" s="333">
        <v>45111609</v>
      </c>
      <c r="B11530" s="333" t="s">
        <v>1290</v>
      </c>
      <c r="C11530" s="334" t="s">
        <v>1203</v>
      </c>
      <c r="D11530" s="333" t="s">
        <v>32309</v>
      </c>
      <c r="E11530" s="333" t="s">
        <v>9303</v>
      </c>
      <c r="F11530" s="333" t="s">
        <v>9304</v>
      </c>
      <c r="G11530" s="333" t="s">
        <v>32310</v>
      </c>
      <c r="H11530" s="430">
        <v>22500</v>
      </c>
    </row>
    <row r="11531" spans="1:8" ht="45">
      <c r="A11531" s="333">
        <v>45111609</v>
      </c>
      <c r="B11531" s="333" t="s">
        <v>1290</v>
      </c>
      <c r="C11531" s="334" t="s">
        <v>1203</v>
      </c>
      <c r="D11531" s="333" t="s">
        <v>32309</v>
      </c>
      <c r="E11531" s="333" t="s">
        <v>29852</v>
      </c>
      <c r="F11531" s="333" t="s">
        <v>29853</v>
      </c>
      <c r="G11531" s="333" t="s">
        <v>32310</v>
      </c>
      <c r="H11531" s="430">
        <v>22500</v>
      </c>
    </row>
    <row r="11532" spans="1:8" ht="30">
      <c r="A11532" s="333">
        <v>45111610</v>
      </c>
      <c r="B11532" s="333" t="s">
        <v>32311</v>
      </c>
      <c r="D11532" s="333" t="s">
        <v>32312</v>
      </c>
      <c r="E11532" s="333" t="s">
        <v>9303</v>
      </c>
      <c r="F11532" s="333" t="s">
        <v>9304</v>
      </c>
      <c r="G11532" s="333" t="s">
        <v>32313</v>
      </c>
    </row>
    <row r="11533" spans="1:8" ht="45">
      <c r="A11533" s="333">
        <v>45111612</v>
      </c>
      <c r="B11533" s="333" t="s">
        <v>32314</v>
      </c>
      <c r="D11533" s="333" t="s">
        <v>32315</v>
      </c>
      <c r="E11533" s="333" t="s">
        <v>9303</v>
      </c>
      <c r="F11533" s="333" t="s">
        <v>9304</v>
      </c>
      <c r="G11533" s="333" t="s">
        <v>32316</v>
      </c>
    </row>
    <row r="11534" spans="1:8" ht="45">
      <c r="A11534" s="333">
        <v>45111613</v>
      </c>
      <c r="B11534" s="333" t="s">
        <v>32317</v>
      </c>
      <c r="D11534" s="333" t="s">
        <v>32318</v>
      </c>
      <c r="E11534" s="333" t="s">
        <v>9303</v>
      </c>
      <c r="F11534" s="333" t="s">
        <v>9304</v>
      </c>
      <c r="G11534" s="333" t="s">
        <v>32319</v>
      </c>
    </row>
    <row r="11535" spans="1:8" ht="45">
      <c r="A11535" s="333">
        <v>45111614</v>
      </c>
      <c r="B11535" s="333" t="s">
        <v>32320</v>
      </c>
      <c r="D11535" s="333" t="s">
        <v>32321</v>
      </c>
      <c r="E11535" s="333" t="s">
        <v>9303</v>
      </c>
      <c r="F11535" s="333" t="s">
        <v>9304</v>
      </c>
      <c r="G11535" s="333" t="s">
        <v>32322</v>
      </c>
    </row>
    <row r="11536" spans="1:8" ht="30">
      <c r="A11536" s="333">
        <v>45111615</v>
      </c>
      <c r="B11536" s="333" t="s">
        <v>32323</v>
      </c>
      <c r="D11536" s="333" t="s">
        <v>32324</v>
      </c>
      <c r="E11536" s="333" t="s">
        <v>9303</v>
      </c>
      <c r="F11536" s="333" t="s">
        <v>9304</v>
      </c>
      <c r="G11536" s="333" t="s">
        <v>32325</v>
      </c>
    </row>
    <row r="11537" spans="1:7" ht="60">
      <c r="A11537" s="333">
        <v>45111616</v>
      </c>
      <c r="B11537" s="333" t="s">
        <v>32326</v>
      </c>
      <c r="D11537" s="333" t="s">
        <v>32327</v>
      </c>
      <c r="E11537" s="333" t="s">
        <v>9303</v>
      </c>
      <c r="F11537" s="333" t="s">
        <v>9304</v>
      </c>
      <c r="G11537" s="333" t="s">
        <v>32328</v>
      </c>
    </row>
    <row r="11538" spans="1:7" ht="30">
      <c r="A11538" s="333">
        <v>45111617</v>
      </c>
      <c r="B11538" s="333" t="s">
        <v>32329</v>
      </c>
      <c r="D11538" s="333" t="s">
        <v>32330</v>
      </c>
      <c r="E11538" s="333" t="s">
        <v>9303</v>
      </c>
      <c r="F11538" s="333" t="s">
        <v>9304</v>
      </c>
      <c r="G11538" s="333" t="s">
        <v>32331</v>
      </c>
    </row>
    <row r="11539" spans="1:7" ht="60">
      <c r="A11539" s="333">
        <v>45111618</v>
      </c>
      <c r="B11539" s="333" t="s">
        <v>32332</v>
      </c>
      <c r="D11539" s="333" t="s">
        <v>32333</v>
      </c>
      <c r="E11539" s="333" t="s">
        <v>9303</v>
      </c>
      <c r="F11539" s="333" t="s">
        <v>9304</v>
      </c>
      <c r="G11539" s="333" t="s">
        <v>32334</v>
      </c>
    </row>
    <row r="11540" spans="1:7" ht="45">
      <c r="A11540" s="333">
        <v>45111620</v>
      </c>
      <c r="B11540" s="333" t="s">
        <v>32335</v>
      </c>
      <c r="D11540" s="333" t="s">
        <v>32309</v>
      </c>
      <c r="E11540" s="333" t="s">
        <v>9303</v>
      </c>
      <c r="F11540" s="333" t="s">
        <v>9304</v>
      </c>
      <c r="G11540" s="333" t="s">
        <v>32310</v>
      </c>
    </row>
    <row r="11541" spans="1:7">
      <c r="A11541" s="333">
        <v>45111700</v>
      </c>
      <c r="B11541" s="333" t="s">
        <v>32336</v>
      </c>
      <c r="D11541" s="333" t="s">
        <v>2173</v>
      </c>
      <c r="E11541" s="333" t="s">
        <v>2173</v>
      </c>
      <c r="F11541" s="333" t="s">
        <v>2173</v>
      </c>
      <c r="G11541" s="333" t="s">
        <v>2173</v>
      </c>
    </row>
    <row r="11542" spans="1:7" ht="30">
      <c r="A11542" s="333">
        <v>45111701</v>
      </c>
      <c r="B11542" s="333" t="s">
        <v>32337</v>
      </c>
      <c r="D11542" s="333" t="s">
        <v>32338</v>
      </c>
      <c r="E11542" s="333" t="s">
        <v>9303</v>
      </c>
      <c r="F11542" s="333" t="s">
        <v>9304</v>
      </c>
      <c r="G11542" s="333" t="s">
        <v>32339</v>
      </c>
    </row>
    <row r="11543" spans="1:7">
      <c r="A11543" s="333">
        <v>45111702</v>
      </c>
      <c r="B11543" s="333" t="s">
        <v>32340</v>
      </c>
      <c r="D11543" s="333" t="s">
        <v>32341</v>
      </c>
      <c r="E11543" s="333" t="s">
        <v>9303</v>
      </c>
      <c r="F11543" s="333" t="s">
        <v>9304</v>
      </c>
      <c r="G11543" s="333" t="s">
        <v>32342</v>
      </c>
    </row>
    <row r="11544" spans="1:7" ht="30">
      <c r="A11544" s="333">
        <v>45111703</v>
      </c>
      <c r="B11544" s="333" t="s">
        <v>32343</v>
      </c>
      <c r="D11544" s="333" t="s">
        <v>32344</v>
      </c>
      <c r="E11544" s="333" t="s">
        <v>9303</v>
      </c>
      <c r="F11544" s="333" t="s">
        <v>9304</v>
      </c>
      <c r="G11544" s="333" t="s">
        <v>32345</v>
      </c>
    </row>
    <row r="11545" spans="1:7" ht="45">
      <c r="A11545" s="333">
        <v>45111704</v>
      </c>
      <c r="B11545" s="333" t="s">
        <v>32346</v>
      </c>
      <c r="D11545" s="333" t="s">
        <v>32347</v>
      </c>
      <c r="E11545" s="333" t="s">
        <v>9303</v>
      </c>
      <c r="F11545" s="333" t="s">
        <v>9304</v>
      </c>
      <c r="G11545" s="333" t="s">
        <v>32348</v>
      </c>
    </row>
    <row r="11546" spans="1:7" ht="45">
      <c r="A11546" s="333">
        <v>45111705</v>
      </c>
      <c r="B11546" s="333" t="s">
        <v>32349</v>
      </c>
      <c r="D11546" s="333" t="s">
        <v>32350</v>
      </c>
      <c r="E11546" s="333" t="s">
        <v>9303</v>
      </c>
      <c r="F11546" s="333" t="s">
        <v>9304</v>
      </c>
      <c r="G11546" s="333" t="s">
        <v>32351</v>
      </c>
    </row>
    <row r="11547" spans="1:7" ht="30">
      <c r="A11547" s="333">
        <v>45111800</v>
      </c>
      <c r="B11547" s="333" t="s">
        <v>32352</v>
      </c>
      <c r="D11547" s="333" t="s">
        <v>2173</v>
      </c>
      <c r="E11547" s="333" t="s">
        <v>2173</v>
      </c>
      <c r="F11547" s="333" t="s">
        <v>2173</v>
      </c>
      <c r="G11547" s="333" t="s">
        <v>2173</v>
      </c>
    </row>
    <row r="11548" spans="1:7" ht="30">
      <c r="A11548" s="333">
        <v>45111801</v>
      </c>
      <c r="B11548" s="333" t="s">
        <v>32353</v>
      </c>
      <c r="D11548" s="333" t="s">
        <v>32354</v>
      </c>
      <c r="E11548" s="333" t="s">
        <v>9303</v>
      </c>
      <c r="F11548" s="333" t="s">
        <v>9304</v>
      </c>
      <c r="G11548" s="333" t="s">
        <v>32355</v>
      </c>
    </row>
    <row r="11549" spans="1:7" ht="30">
      <c r="A11549" s="333">
        <v>45111802</v>
      </c>
      <c r="B11549" s="333" t="s">
        <v>32356</v>
      </c>
      <c r="D11549" s="333" t="s">
        <v>32357</v>
      </c>
      <c r="E11549" s="333" t="s">
        <v>2512</v>
      </c>
      <c r="F11549" s="333" t="s">
        <v>2513</v>
      </c>
      <c r="G11549" s="333" t="s">
        <v>32358</v>
      </c>
    </row>
    <row r="11550" spans="1:7" ht="45">
      <c r="A11550" s="333">
        <v>45111803</v>
      </c>
      <c r="B11550" s="333" t="s">
        <v>32359</v>
      </c>
      <c r="D11550" s="333" t="s">
        <v>32360</v>
      </c>
      <c r="E11550" s="333" t="s">
        <v>9303</v>
      </c>
      <c r="F11550" s="333" t="s">
        <v>9304</v>
      </c>
      <c r="G11550" s="333" t="s">
        <v>32361</v>
      </c>
    </row>
    <row r="11551" spans="1:7" ht="45">
      <c r="A11551" s="333">
        <v>45111804</v>
      </c>
      <c r="B11551" s="333" t="s">
        <v>32362</v>
      </c>
      <c r="D11551" s="333" t="s">
        <v>32363</v>
      </c>
      <c r="E11551" s="333" t="s">
        <v>9303</v>
      </c>
      <c r="F11551" s="333" t="s">
        <v>9304</v>
      </c>
      <c r="G11551" s="333" t="s">
        <v>32364</v>
      </c>
    </row>
    <row r="11552" spans="1:7" ht="45">
      <c r="A11552" s="333">
        <v>45111805</v>
      </c>
      <c r="B11552" s="333" t="s">
        <v>32365</v>
      </c>
      <c r="D11552" s="333" t="s">
        <v>32366</v>
      </c>
      <c r="E11552" s="333" t="s">
        <v>9303</v>
      </c>
      <c r="F11552" s="333" t="s">
        <v>9304</v>
      </c>
      <c r="G11552" s="333" t="s">
        <v>32367</v>
      </c>
    </row>
    <row r="11553" spans="1:7" ht="45">
      <c r="A11553" s="333">
        <v>45111806</v>
      </c>
      <c r="B11553" s="333" t="s">
        <v>32368</v>
      </c>
      <c r="D11553" s="333" t="s">
        <v>32369</v>
      </c>
      <c r="E11553" s="333" t="s">
        <v>9303</v>
      </c>
      <c r="F11553" s="333" t="s">
        <v>9304</v>
      </c>
      <c r="G11553" s="333" t="s">
        <v>32368</v>
      </c>
    </row>
    <row r="11554" spans="1:7">
      <c r="A11554" s="333">
        <v>45111807</v>
      </c>
      <c r="B11554" s="333" t="s">
        <v>32370</v>
      </c>
      <c r="D11554" s="333" t="s">
        <v>32371</v>
      </c>
      <c r="E11554" s="333" t="s">
        <v>9303</v>
      </c>
      <c r="F11554" s="333" t="s">
        <v>9304</v>
      </c>
      <c r="G11554" s="333" t="s">
        <v>32372</v>
      </c>
    </row>
    <row r="11555" spans="1:7" ht="60">
      <c r="A11555" s="333">
        <v>45111808</v>
      </c>
      <c r="B11555" s="333" t="s">
        <v>32373</v>
      </c>
      <c r="D11555" s="333" t="s">
        <v>32374</v>
      </c>
      <c r="E11555" s="333" t="s">
        <v>9303</v>
      </c>
      <c r="F11555" s="333" t="s">
        <v>9304</v>
      </c>
      <c r="G11555" s="333" t="s">
        <v>32375</v>
      </c>
    </row>
    <row r="11556" spans="1:7" ht="30">
      <c r="A11556" s="333">
        <v>45111809</v>
      </c>
      <c r="B11556" s="333" t="s">
        <v>32376</v>
      </c>
      <c r="D11556" s="333" t="s">
        <v>32377</v>
      </c>
      <c r="E11556" s="333" t="s">
        <v>2512</v>
      </c>
      <c r="F11556" s="333" t="s">
        <v>2513</v>
      </c>
      <c r="G11556" s="333" t="s">
        <v>32378</v>
      </c>
    </row>
    <row r="11557" spans="1:7" ht="45">
      <c r="A11557" s="333">
        <v>45111810</v>
      </c>
      <c r="B11557" s="333" t="s">
        <v>32379</v>
      </c>
      <c r="D11557" s="333" t="s">
        <v>32380</v>
      </c>
      <c r="E11557" s="333" t="s">
        <v>9303</v>
      </c>
      <c r="F11557" s="333" t="s">
        <v>9304</v>
      </c>
      <c r="G11557" s="333" t="s">
        <v>32381</v>
      </c>
    </row>
    <row r="11558" spans="1:7" ht="60">
      <c r="A11558" s="333">
        <v>45111830</v>
      </c>
      <c r="B11558" s="333" t="s">
        <v>32382</v>
      </c>
      <c r="D11558" s="333" t="s">
        <v>32383</v>
      </c>
      <c r="E11558" s="333" t="s">
        <v>9303</v>
      </c>
      <c r="F11558" s="333" t="s">
        <v>9304</v>
      </c>
      <c r="G11558" s="333" t="s">
        <v>32384</v>
      </c>
    </row>
    <row r="11559" spans="1:7">
      <c r="A11559" s="333">
        <v>45111900</v>
      </c>
      <c r="B11559" s="333" t="s">
        <v>32385</v>
      </c>
      <c r="D11559" s="333" t="s">
        <v>2173</v>
      </c>
      <c r="E11559" s="333" t="s">
        <v>2173</v>
      </c>
      <c r="F11559" s="333" t="s">
        <v>2173</v>
      </c>
      <c r="G11559" s="333" t="s">
        <v>2173</v>
      </c>
    </row>
    <row r="11560" spans="1:7" ht="30">
      <c r="A11560" s="333">
        <v>45111901</v>
      </c>
      <c r="B11560" s="333" t="s">
        <v>32386</v>
      </c>
      <c r="D11560" s="333" t="s">
        <v>32387</v>
      </c>
      <c r="E11560" s="333" t="s">
        <v>9303</v>
      </c>
      <c r="F11560" s="333" t="s">
        <v>9304</v>
      </c>
      <c r="G11560" s="333" t="s">
        <v>32388</v>
      </c>
    </row>
    <row r="11561" spans="1:7" ht="30">
      <c r="A11561" s="333">
        <v>45111902</v>
      </c>
      <c r="B11561" s="333" t="s">
        <v>32389</v>
      </c>
      <c r="D11561" s="333" t="s">
        <v>32390</v>
      </c>
      <c r="E11561" s="333" t="s">
        <v>9303</v>
      </c>
      <c r="F11561" s="333" t="s">
        <v>9304</v>
      </c>
      <c r="G11561" s="333" t="s">
        <v>32391</v>
      </c>
    </row>
    <row r="11562" spans="1:7">
      <c r="A11562" s="333">
        <v>45112000</v>
      </c>
      <c r="B11562" s="333" t="s">
        <v>32392</v>
      </c>
      <c r="D11562" s="333" t="s">
        <v>2173</v>
      </c>
      <c r="E11562" s="333" t="s">
        <v>2173</v>
      </c>
      <c r="F11562" s="333" t="s">
        <v>2173</v>
      </c>
      <c r="G11562" s="333" t="s">
        <v>2173</v>
      </c>
    </row>
    <row r="11563" spans="1:7">
      <c r="A11563" s="333">
        <v>45112001</v>
      </c>
      <c r="B11563" s="333" t="s">
        <v>32393</v>
      </c>
      <c r="D11563" s="333" t="s">
        <v>32394</v>
      </c>
      <c r="E11563" s="333" t="s">
        <v>9303</v>
      </c>
      <c r="F11563" s="333" t="s">
        <v>9304</v>
      </c>
      <c r="G11563" s="333" t="s">
        <v>32395</v>
      </c>
    </row>
    <row r="11564" spans="1:7" ht="45">
      <c r="A11564" s="333">
        <v>45112002</v>
      </c>
      <c r="B11564" s="333" t="s">
        <v>32396</v>
      </c>
      <c r="D11564" s="333" t="s">
        <v>32397</v>
      </c>
      <c r="E11564" s="333" t="s">
        <v>9303</v>
      </c>
      <c r="F11564" s="333" t="s">
        <v>9304</v>
      </c>
      <c r="G11564" s="333" t="s">
        <v>32398</v>
      </c>
    </row>
    <row r="11565" spans="1:7" ht="30">
      <c r="A11565" s="333">
        <v>45112003</v>
      </c>
      <c r="B11565" s="333" t="s">
        <v>32399</v>
      </c>
      <c r="D11565" s="333" t="s">
        <v>32400</v>
      </c>
      <c r="E11565" s="333" t="s">
        <v>9303</v>
      </c>
      <c r="F11565" s="333" t="s">
        <v>9304</v>
      </c>
      <c r="G11565" s="333" t="s">
        <v>32401</v>
      </c>
    </row>
    <row r="11566" spans="1:7" ht="30">
      <c r="A11566" s="333">
        <v>45112004</v>
      </c>
      <c r="B11566" s="333" t="s">
        <v>32402</v>
      </c>
      <c r="D11566" s="333" t="s">
        <v>32403</v>
      </c>
      <c r="E11566" s="333" t="s">
        <v>9303</v>
      </c>
      <c r="F11566" s="333" t="s">
        <v>9304</v>
      </c>
      <c r="G11566" s="333" t="s">
        <v>32404</v>
      </c>
    </row>
    <row r="11567" spans="1:7">
      <c r="A11567" s="333">
        <v>45120000</v>
      </c>
      <c r="B11567" s="333" t="s">
        <v>32405</v>
      </c>
      <c r="D11567" s="333" t="s">
        <v>2173</v>
      </c>
      <c r="E11567" s="333" t="s">
        <v>2173</v>
      </c>
      <c r="F11567" s="333" t="s">
        <v>2173</v>
      </c>
      <c r="G11567" s="333" t="s">
        <v>2173</v>
      </c>
    </row>
    <row r="11568" spans="1:7">
      <c r="A11568" s="333">
        <v>45121500</v>
      </c>
      <c r="B11568" s="333" t="s">
        <v>32406</v>
      </c>
      <c r="D11568" s="333" t="s">
        <v>2173</v>
      </c>
      <c r="E11568" s="333" t="s">
        <v>2173</v>
      </c>
      <c r="F11568" s="333" t="s">
        <v>2173</v>
      </c>
      <c r="G11568" s="333" t="s">
        <v>2173</v>
      </c>
    </row>
    <row r="11569" spans="1:8">
      <c r="A11569" s="333">
        <v>45121501</v>
      </c>
      <c r="B11569" s="333" t="s">
        <v>32407</v>
      </c>
      <c r="D11569" s="333" t="s">
        <v>32408</v>
      </c>
      <c r="E11569" s="333" t="s">
        <v>32409</v>
      </c>
      <c r="F11569" s="333" t="s">
        <v>32410</v>
      </c>
      <c r="G11569" s="333" t="s">
        <v>32411</v>
      </c>
    </row>
    <row r="11570" spans="1:8">
      <c r="A11570" s="333">
        <v>45121502</v>
      </c>
      <c r="B11570" s="333" t="s">
        <v>32412</v>
      </c>
      <c r="D11570" s="333" t="s">
        <v>32413</v>
      </c>
      <c r="E11570" s="333" t="s">
        <v>32409</v>
      </c>
      <c r="F11570" s="333" t="s">
        <v>32410</v>
      </c>
      <c r="G11570" s="333" t="s">
        <v>32414</v>
      </c>
    </row>
    <row r="11571" spans="1:8" ht="45">
      <c r="A11571" s="333">
        <v>45121503</v>
      </c>
      <c r="B11571" s="333" t="s">
        <v>32415</v>
      </c>
      <c r="D11571" s="333" t="s">
        <v>32416</v>
      </c>
      <c r="E11571" s="333" t="s">
        <v>32409</v>
      </c>
      <c r="F11571" s="333" t="s">
        <v>32410</v>
      </c>
      <c r="G11571" s="333" t="s">
        <v>32417</v>
      </c>
    </row>
    <row r="11572" spans="1:8" ht="45">
      <c r="A11572" s="333">
        <v>45121504</v>
      </c>
      <c r="B11572" s="333" t="s">
        <v>1287</v>
      </c>
      <c r="C11572" s="334" t="s">
        <v>1203</v>
      </c>
      <c r="D11572" s="333" t="s">
        <v>32418</v>
      </c>
      <c r="E11572" s="333" t="s">
        <v>32409</v>
      </c>
      <c r="F11572" s="333" t="s">
        <v>32410</v>
      </c>
      <c r="G11572" s="333" t="s">
        <v>32419</v>
      </c>
      <c r="H11572" s="430">
        <v>10000</v>
      </c>
    </row>
    <row r="11573" spans="1:8" ht="30">
      <c r="A11573" s="333">
        <v>45121505</v>
      </c>
      <c r="B11573" s="333" t="s">
        <v>32420</v>
      </c>
      <c r="D11573" s="333" t="s">
        <v>32421</v>
      </c>
      <c r="E11573" s="333" t="s">
        <v>32409</v>
      </c>
      <c r="F11573" s="333" t="s">
        <v>32410</v>
      </c>
      <c r="G11573" s="333" t="s">
        <v>32422</v>
      </c>
    </row>
    <row r="11574" spans="1:8" ht="45">
      <c r="A11574" s="333">
        <v>45121506</v>
      </c>
      <c r="B11574" s="333" t="s">
        <v>32423</v>
      </c>
      <c r="D11574" s="333" t="s">
        <v>32424</v>
      </c>
      <c r="E11574" s="333" t="s">
        <v>32409</v>
      </c>
      <c r="F11574" s="333" t="s">
        <v>32410</v>
      </c>
      <c r="G11574" s="333" t="s">
        <v>32425</v>
      </c>
    </row>
    <row r="11575" spans="1:8" ht="45">
      <c r="A11575" s="333">
        <v>45121510</v>
      </c>
      <c r="B11575" s="333" t="s">
        <v>32426</v>
      </c>
      <c r="D11575" s="333" t="s">
        <v>32427</v>
      </c>
      <c r="E11575" s="333" t="s">
        <v>32409</v>
      </c>
      <c r="F11575" s="333" t="s">
        <v>32410</v>
      </c>
      <c r="G11575" s="333" t="s">
        <v>32428</v>
      </c>
    </row>
    <row r="11576" spans="1:8" ht="45">
      <c r="A11576" s="333">
        <v>45121511</v>
      </c>
      <c r="B11576" s="333" t="s">
        <v>32429</v>
      </c>
      <c r="D11576" s="333" t="s">
        <v>32430</v>
      </c>
      <c r="E11576" s="333" t="s">
        <v>32409</v>
      </c>
      <c r="F11576" s="333" t="s">
        <v>32410</v>
      </c>
      <c r="G11576" s="333" t="s">
        <v>32431</v>
      </c>
    </row>
    <row r="11577" spans="1:8" ht="30">
      <c r="A11577" s="333">
        <v>45121512</v>
      </c>
      <c r="B11577" s="333" t="s">
        <v>32432</v>
      </c>
      <c r="D11577" s="333" t="s">
        <v>32433</v>
      </c>
      <c r="E11577" s="333" t="s">
        <v>32409</v>
      </c>
      <c r="F11577" s="333" t="s">
        <v>32410</v>
      </c>
      <c r="G11577" s="333" t="s">
        <v>32434</v>
      </c>
    </row>
    <row r="11578" spans="1:8" ht="30">
      <c r="A11578" s="333">
        <v>45121513</v>
      </c>
      <c r="B11578" s="333" t="s">
        <v>32435</v>
      </c>
      <c r="D11578" s="333" t="s">
        <v>32436</v>
      </c>
      <c r="E11578" s="333" t="s">
        <v>32409</v>
      </c>
      <c r="F11578" s="333" t="s">
        <v>32410</v>
      </c>
      <c r="G11578" s="333" t="s">
        <v>32437</v>
      </c>
    </row>
    <row r="11579" spans="1:8">
      <c r="A11579" s="333">
        <v>45121514</v>
      </c>
      <c r="B11579" s="333" t="s">
        <v>32438</v>
      </c>
      <c r="D11579" s="333" t="s">
        <v>32439</v>
      </c>
      <c r="E11579" s="333" t="s">
        <v>32409</v>
      </c>
      <c r="F11579" s="333" t="s">
        <v>32410</v>
      </c>
      <c r="G11579" s="333" t="s">
        <v>32440</v>
      </c>
    </row>
    <row r="11580" spans="1:8" ht="45">
      <c r="A11580" s="333">
        <v>45121515</v>
      </c>
      <c r="B11580" s="333" t="s">
        <v>32441</v>
      </c>
      <c r="D11580" s="333" t="s">
        <v>32442</v>
      </c>
      <c r="E11580" s="333" t="s">
        <v>32409</v>
      </c>
      <c r="F11580" s="333" t="s">
        <v>32410</v>
      </c>
      <c r="G11580" s="333" t="s">
        <v>32443</v>
      </c>
    </row>
    <row r="11581" spans="1:8" ht="45">
      <c r="A11581" s="333">
        <v>45121516</v>
      </c>
      <c r="B11581" s="333" t="s">
        <v>32444</v>
      </c>
      <c r="D11581" s="333" t="s">
        <v>32442</v>
      </c>
      <c r="E11581" s="333" t="s">
        <v>32409</v>
      </c>
      <c r="F11581" s="333" t="s">
        <v>32410</v>
      </c>
      <c r="G11581" s="333" t="s">
        <v>32445</v>
      </c>
    </row>
    <row r="11582" spans="1:8" ht="45">
      <c r="A11582" s="333">
        <v>45121517</v>
      </c>
      <c r="B11582" s="333" t="s">
        <v>32446</v>
      </c>
      <c r="D11582" s="333" t="s">
        <v>32447</v>
      </c>
      <c r="E11582" s="333" t="s">
        <v>32409</v>
      </c>
      <c r="F11582" s="333" t="s">
        <v>32410</v>
      </c>
      <c r="G11582" s="333" t="s">
        <v>32448</v>
      </c>
    </row>
    <row r="11583" spans="1:8" ht="30">
      <c r="A11583" s="333">
        <v>45121518</v>
      </c>
      <c r="B11583" s="333" t="s">
        <v>32449</v>
      </c>
      <c r="D11583" s="333" t="s">
        <v>32450</v>
      </c>
      <c r="E11583" s="333" t="s">
        <v>32409</v>
      </c>
      <c r="F11583" s="333" t="s">
        <v>32410</v>
      </c>
      <c r="G11583" s="333" t="s">
        <v>32451</v>
      </c>
    </row>
    <row r="11584" spans="1:8" ht="45">
      <c r="A11584" s="333">
        <v>45121519</v>
      </c>
      <c r="B11584" s="333" t="s">
        <v>32452</v>
      </c>
      <c r="D11584" s="333" t="s">
        <v>32453</v>
      </c>
      <c r="E11584" s="333" t="s">
        <v>32409</v>
      </c>
      <c r="F11584" s="333" t="s">
        <v>32410</v>
      </c>
      <c r="G11584" s="333" t="s">
        <v>32454</v>
      </c>
    </row>
    <row r="11585" spans="1:8" ht="45">
      <c r="A11585" s="333">
        <v>45121520</v>
      </c>
      <c r="B11585" s="333" t="s">
        <v>32455</v>
      </c>
      <c r="D11585" s="333" t="s">
        <v>32456</v>
      </c>
      <c r="E11585" s="333" t="s">
        <v>32409</v>
      </c>
      <c r="F11585" s="333" t="s">
        <v>32410</v>
      </c>
      <c r="G11585" s="333" t="s">
        <v>32457</v>
      </c>
    </row>
    <row r="11586" spans="1:8">
      <c r="A11586" s="333">
        <v>45121600</v>
      </c>
      <c r="B11586" s="333" t="s">
        <v>32458</v>
      </c>
      <c r="D11586" s="333" t="s">
        <v>2173</v>
      </c>
      <c r="E11586" s="333" t="s">
        <v>2173</v>
      </c>
      <c r="F11586" s="333" t="s">
        <v>2173</v>
      </c>
      <c r="G11586" s="333" t="s">
        <v>2173</v>
      </c>
    </row>
    <row r="11587" spans="1:8" ht="45">
      <c r="A11587" s="333">
        <v>45121601</v>
      </c>
      <c r="B11587" s="333" t="s">
        <v>1288</v>
      </c>
      <c r="C11587" s="334" t="s">
        <v>1203</v>
      </c>
      <c r="D11587" s="333" t="s">
        <v>32459</v>
      </c>
      <c r="E11587" s="333" t="s">
        <v>2512</v>
      </c>
      <c r="F11587" s="333" t="s">
        <v>2513</v>
      </c>
      <c r="G11587" s="333" t="s">
        <v>32460</v>
      </c>
      <c r="H11587" s="430">
        <v>10000</v>
      </c>
    </row>
    <row r="11588" spans="1:8" ht="30">
      <c r="A11588" s="333">
        <v>45121602</v>
      </c>
      <c r="B11588" s="333" t="s">
        <v>32461</v>
      </c>
      <c r="D11588" s="333" t="s">
        <v>32462</v>
      </c>
      <c r="E11588" s="333" t="s">
        <v>2512</v>
      </c>
      <c r="F11588" s="333" t="s">
        <v>2513</v>
      </c>
      <c r="G11588" s="333" t="s">
        <v>32463</v>
      </c>
    </row>
    <row r="11589" spans="1:8" ht="45">
      <c r="A11589" s="333">
        <v>45121603</v>
      </c>
      <c r="B11589" s="333" t="s">
        <v>1289</v>
      </c>
      <c r="C11589" s="334" t="s">
        <v>1203</v>
      </c>
      <c r="D11589" s="333" t="s">
        <v>32464</v>
      </c>
      <c r="E11589" s="333" t="s">
        <v>32409</v>
      </c>
      <c r="F11589" s="333" t="s">
        <v>32410</v>
      </c>
      <c r="G11589" s="333" t="s">
        <v>32465</v>
      </c>
      <c r="H11589" s="430">
        <v>20000</v>
      </c>
    </row>
    <row r="11590" spans="1:8" ht="30">
      <c r="A11590" s="333">
        <v>45121604</v>
      </c>
      <c r="B11590" s="333" t="s">
        <v>32466</v>
      </c>
      <c r="D11590" s="333" t="s">
        <v>32467</v>
      </c>
      <c r="E11590" s="333" t="s">
        <v>4284</v>
      </c>
      <c r="F11590" s="333" t="s">
        <v>4285</v>
      </c>
      <c r="G11590" s="333" t="s">
        <v>32468</v>
      </c>
    </row>
    <row r="11591" spans="1:8" ht="45">
      <c r="A11591" s="333">
        <v>45121605</v>
      </c>
      <c r="B11591" s="333" t="s">
        <v>32469</v>
      </c>
      <c r="D11591" s="333" t="s">
        <v>32470</v>
      </c>
      <c r="E11591" s="333" t="s">
        <v>4284</v>
      </c>
      <c r="F11591" s="333" t="s">
        <v>4285</v>
      </c>
      <c r="G11591" s="333" t="s">
        <v>32471</v>
      </c>
    </row>
    <row r="11592" spans="1:8" ht="45">
      <c r="A11592" s="333">
        <v>45121606</v>
      </c>
      <c r="B11592" s="333" t="s">
        <v>32472</v>
      </c>
      <c r="D11592" s="333" t="s">
        <v>32473</v>
      </c>
      <c r="E11592" s="333" t="s">
        <v>4284</v>
      </c>
      <c r="F11592" s="333" t="s">
        <v>4285</v>
      </c>
      <c r="G11592" s="333" t="s">
        <v>32474</v>
      </c>
    </row>
    <row r="11593" spans="1:8">
      <c r="A11593" s="333">
        <v>45121607</v>
      </c>
      <c r="B11593" s="333" t="s">
        <v>32475</v>
      </c>
      <c r="D11593" s="333" t="s">
        <v>32476</v>
      </c>
      <c r="E11593" s="333" t="s">
        <v>4284</v>
      </c>
      <c r="F11593" s="333" t="s">
        <v>4285</v>
      </c>
      <c r="G11593" s="333" t="s">
        <v>32477</v>
      </c>
    </row>
    <row r="11594" spans="1:8">
      <c r="A11594" s="333">
        <v>45121608</v>
      </c>
      <c r="B11594" s="333" t="s">
        <v>32478</v>
      </c>
      <c r="D11594" s="333" t="s">
        <v>32479</v>
      </c>
      <c r="E11594" s="333" t="s">
        <v>4284</v>
      </c>
      <c r="F11594" s="333" t="s">
        <v>4285</v>
      </c>
      <c r="G11594" s="333" t="s">
        <v>32480</v>
      </c>
    </row>
    <row r="11595" spans="1:8" ht="60">
      <c r="A11595" s="333">
        <v>45111828</v>
      </c>
      <c r="B11595" s="333" t="s">
        <v>32481</v>
      </c>
      <c r="D11595" s="333" t="s">
        <v>32482</v>
      </c>
      <c r="E11595" s="333" t="s">
        <v>9303</v>
      </c>
      <c r="F11595" s="333" t="s">
        <v>9304</v>
      </c>
      <c r="G11595" s="333" t="s">
        <v>32483</v>
      </c>
    </row>
    <row r="11596" spans="1:8" ht="30">
      <c r="A11596" s="333">
        <v>45121609</v>
      </c>
      <c r="B11596" s="333" t="s">
        <v>32484</v>
      </c>
      <c r="D11596" s="333" t="s">
        <v>32485</v>
      </c>
      <c r="E11596" s="333" t="s">
        <v>4284</v>
      </c>
      <c r="F11596" s="333" t="s">
        <v>4285</v>
      </c>
      <c r="G11596" s="333" t="s">
        <v>32486</v>
      </c>
    </row>
    <row r="11597" spans="1:8">
      <c r="A11597" s="333">
        <v>45121610</v>
      </c>
      <c r="B11597" s="333" t="s">
        <v>32487</v>
      </c>
      <c r="D11597" s="333" t="s">
        <v>32488</v>
      </c>
      <c r="E11597" s="333" t="s">
        <v>4284</v>
      </c>
      <c r="F11597" s="333" t="s">
        <v>4285</v>
      </c>
      <c r="G11597" s="333" t="s">
        <v>32489</v>
      </c>
    </row>
    <row r="11598" spans="1:8" ht="30">
      <c r="A11598" s="333">
        <v>45121611</v>
      </c>
      <c r="B11598" s="333" t="s">
        <v>32490</v>
      </c>
      <c r="D11598" s="333" t="s">
        <v>32491</v>
      </c>
      <c r="E11598" s="333" t="s">
        <v>4284</v>
      </c>
      <c r="F11598" s="333" t="s">
        <v>4285</v>
      </c>
      <c r="G11598" s="333" t="s">
        <v>32492</v>
      </c>
    </row>
    <row r="11599" spans="1:8" ht="30">
      <c r="A11599" s="333">
        <v>45121612</v>
      </c>
      <c r="B11599" s="333" t="s">
        <v>32493</v>
      </c>
      <c r="D11599" s="333" t="s">
        <v>32494</v>
      </c>
      <c r="E11599" s="333" t="s">
        <v>4284</v>
      </c>
      <c r="F11599" s="333" t="s">
        <v>4285</v>
      </c>
      <c r="G11599" s="333" t="s">
        <v>32495</v>
      </c>
    </row>
    <row r="11600" spans="1:8" ht="30">
      <c r="A11600" s="333">
        <v>45121613</v>
      </c>
      <c r="B11600" s="333" t="s">
        <v>32496</v>
      </c>
      <c r="D11600" s="333" t="s">
        <v>32497</v>
      </c>
      <c r="E11600" s="333" t="s">
        <v>4284</v>
      </c>
      <c r="F11600" s="333" t="s">
        <v>4285</v>
      </c>
      <c r="G11600" s="333" t="s">
        <v>32498</v>
      </c>
    </row>
    <row r="11601" spans="1:7" ht="30">
      <c r="A11601" s="333">
        <v>45121614</v>
      </c>
      <c r="B11601" s="333" t="s">
        <v>32499</v>
      </c>
      <c r="D11601" s="333" t="s">
        <v>32500</v>
      </c>
      <c r="E11601" s="333" t="s">
        <v>4284</v>
      </c>
      <c r="F11601" s="333" t="s">
        <v>4285</v>
      </c>
      <c r="G11601" s="333" t="s">
        <v>32501</v>
      </c>
    </row>
    <row r="11602" spans="1:7" ht="45">
      <c r="A11602" s="333">
        <v>45121615</v>
      </c>
      <c r="B11602" s="333" t="s">
        <v>32502</v>
      </c>
      <c r="D11602" s="333" t="s">
        <v>32503</v>
      </c>
      <c r="E11602" s="333" t="s">
        <v>4284</v>
      </c>
      <c r="F11602" s="333" t="s">
        <v>4285</v>
      </c>
      <c r="G11602" s="333" t="s">
        <v>32504</v>
      </c>
    </row>
    <row r="11603" spans="1:7" ht="30">
      <c r="A11603" s="333">
        <v>45121616</v>
      </c>
      <c r="B11603" s="333" t="s">
        <v>32505</v>
      </c>
      <c r="D11603" s="333" t="s">
        <v>32506</v>
      </c>
      <c r="E11603" s="333" t="s">
        <v>4284</v>
      </c>
      <c r="F11603" s="333" t="s">
        <v>4285</v>
      </c>
      <c r="G11603" s="333" t="s">
        <v>32507</v>
      </c>
    </row>
    <row r="11604" spans="1:7" ht="30">
      <c r="A11604" s="333">
        <v>45121617</v>
      </c>
      <c r="B11604" s="333" t="s">
        <v>32508</v>
      </c>
      <c r="D11604" s="333" t="s">
        <v>32497</v>
      </c>
      <c r="E11604" s="333" t="s">
        <v>2512</v>
      </c>
      <c r="F11604" s="333" t="s">
        <v>2513</v>
      </c>
      <c r="G11604" s="333" t="s">
        <v>32509</v>
      </c>
    </row>
    <row r="11605" spans="1:7" ht="30">
      <c r="A11605" s="333">
        <v>45121618</v>
      </c>
      <c r="B11605" s="333" t="s">
        <v>32510</v>
      </c>
      <c r="D11605" s="333" t="s">
        <v>32511</v>
      </c>
      <c r="E11605" s="333" t="s">
        <v>4284</v>
      </c>
      <c r="F11605" s="333" t="s">
        <v>4285</v>
      </c>
      <c r="G11605" s="333" t="s">
        <v>32512</v>
      </c>
    </row>
    <row r="11606" spans="1:7">
      <c r="A11606" s="333">
        <v>45121619</v>
      </c>
      <c r="B11606" s="333" t="s">
        <v>32513</v>
      </c>
      <c r="D11606" s="333" t="s">
        <v>32514</v>
      </c>
      <c r="E11606" s="333" t="s">
        <v>4284</v>
      </c>
      <c r="F11606" s="333" t="s">
        <v>4285</v>
      </c>
      <c r="G11606" s="333" t="s">
        <v>32515</v>
      </c>
    </row>
    <row r="11607" spans="1:7" ht="30">
      <c r="A11607" s="333">
        <v>45121620</v>
      </c>
      <c r="B11607" s="333" t="s">
        <v>32516</v>
      </c>
      <c r="D11607" s="333" t="s">
        <v>32517</v>
      </c>
      <c r="E11607" s="333" t="s">
        <v>4284</v>
      </c>
      <c r="F11607" s="333" t="s">
        <v>4285</v>
      </c>
      <c r="G11607" s="333" t="s">
        <v>32518</v>
      </c>
    </row>
    <row r="11608" spans="1:7" ht="30">
      <c r="A11608" s="333">
        <v>45121621</v>
      </c>
      <c r="B11608" s="333" t="s">
        <v>32519</v>
      </c>
      <c r="D11608" s="333" t="s">
        <v>11010</v>
      </c>
      <c r="E11608" s="333" t="s">
        <v>4284</v>
      </c>
      <c r="F11608" s="333" t="s">
        <v>4285</v>
      </c>
      <c r="G11608" s="333" t="s">
        <v>32520</v>
      </c>
    </row>
    <row r="11609" spans="1:7" ht="45">
      <c r="A11609" s="333">
        <v>45121622</v>
      </c>
      <c r="B11609" s="333" t="s">
        <v>32521</v>
      </c>
      <c r="D11609" s="333" t="s">
        <v>32522</v>
      </c>
      <c r="E11609" s="333" t="s">
        <v>4284</v>
      </c>
      <c r="F11609" s="333" t="s">
        <v>4285</v>
      </c>
      <c r="G11609" s="333" t="s">
        <v>32523</v>
      </c>
    </row>
    <row r="11610" spans="1:7" ht="30">
      <c r="A11610" s="333">
        <v>45121623</v>
      </c>
      <c r="B11610" s="333" t="s">
        <v>32524</v>
      </c>
      <c r="D11610" s="333" t="s">
        <v>32525</v>
      </c>
      <c r="E11610" s="333" t="s">
        <v>4284</v>
      </c>
      <c r="F11610" s="333" t="s">
        <v>4285</v>
      </c>
      <c r="G11610" s="333" t="s">
        <v>32526</v>
      </c>
    </row>
    <row r="11611" spans="1:7">
      <c r="A11611" s="333">
        <v>45121700</v>
      </c>
      <c r="B11611" s="333" t="s">
        <v>32527</v>
      </c>
      <c r="D11611" s="333" t="s">
        <v>2173</v>
      </c>
      <c r="E11611" s="333" t="s">
        <v>2173</v>
      </c>
      <c r="F11611" s="333" t="s">
        <v>2173</v>
      </c>
      <c r="G11611" s="333" t="s">
        <v>2173</v>
      </c>
    </row>
    <row r="11612" spans="1:7" ht="45">
      <c r="A11612" s="333">
        <v>45121701</v>
      </c>
      <c r="B11612" s="333" t="s">
        <v>32528</v>
      </c>
      <c r="D11612" s="333" t="s">
        <v>32529</v>
      </c>
      <c r="E11612" s="333" t="s">
        <v>9303</v>
      </c>
      <c r="F11612" s="333" t="s">
        <v>9304</v>
      </c>
      <c r="G11612" s="333" t="s">
        <v>32530</v>
      </c>
    </row>
    <row r="11613" spans="1:7" ht="45">
      <c r="A11613" s="333">
        <v>45121702</v>
      </c>
      <c r="B11613" s="333" t="s">
        <v>32531</v>
      </c>
      <c r="D11613" s="333" t="s">
        <v>32532</v>
      </c>
      <c r="E11613" s="333" t="s">
        <v>9303</v>
      </c>
      <c r="F11613" s="333" t="s">
        <v>9304</v>
      </c>
      <c r="G11613" s="333" t="s">
        <v>32533</v>
      </c>
    </row>
    <row r="11614" spans="1:7" ht="45">
      <c r="A11614" s="333">
        <v>45121703</v>
      </c>
      <c r="B11614" s="333" t="s">
        <v>32534</v>
      </c>
      <c r="D11614" s="333" t="s">
        <v>32535</v>
      </c>
      <c r="E11614" s="333" t="s">
        <v>9303</v>
      </c>
      <c r="F11614" s="333" t="s">
        <v>9304</v>
      </c>
      <c r="G11614" s="333" t="s">
        <v>32536</v>
      </c>
    </row>
    <row r="11615" spans="1:7" ht="45">
      <c r="A11615" s="333">
        <v>45121704</v>
      </c>
      <c r="B11615" s="333" t="s">
        <v>32537</v>
      </c>
      <c r="D11615" s="333" t="s">
        <v>32538</v>
      </c>
      <c r="E11615" s="333" t="s">
        <v>9303</v>
      </c>
      <c r="F11615" s="333" t="s">
        <v>9304</v>
      </c>
      <c r="G11615" s="333" t="s">
        <v>32539</v>
      </c>
    </row>
    <row r="11616" spans="1:7" ht="45">
      <c r="A11616" s="333">
        <v>45121705</v>
      </c>
      <c r="B11616" s="333" t="s">
        <v>32540</v>
      </c>
      <c r="D11616" s="333" t="s">
        <v>32541</v>
      </c>
      <c r="E11616" s="333" t="s">
        <v>9303</v>
      </c>
      <c r="F11616" s="333" t="s">
        <v>9304</v>
      </c>
      <c r="G11616" s="333" t="s">
        <v>32542</v>
      </c>
    </row>
    <row r="11617" spans="1:7" ht="30">
      <c r="A11617" s="333">
        <v>45121706</v>
      </c>
      <c r="B11617" s="333" t="s">
        <v>32543</v>
      </c>
      <c r="D11617" s="333" t="s">
        <v>32544</v>
      </c>
      <c r="E11617" s="333" t="s">
        <v>9303</v>
      </c>
      <c r="F11617" s="333" t="s">
        <v>9304</v>
      </c>
      <c r="G11617" s="333" t="s">
        <v>32545</v>
      </c>
    </row>
    <row r="11618" spans="1:7">
      <c r="A11618" s="333">
        <v>45121800</v>
      </c>
      <c r="B11618" s="333" t="s">
        <v>32546</v>
      </c>
      <c r="D11618" s="333" t="s">
        <v>2173</v>
      </c>
      <c r="E11618" s="333" t="s">
        <v>2173</v>
      </c>
      <c r="F11618" s="333" t="s">
        <v>2173</v>
      </c>
      <c r="G11618" s="333" t="s">
        <v>2173</v>
      </c>
    </row>
    <row r="11619" spans="1:7" ht="30">
      <c r="A11619" s="333">
        <v>45121801</v>
      </c>
      <c r="B11619" s="333" t="s">
        <v>32547</v>
      </c>
      <c r="D11619" s="333" t="s">
        <v>32548</v>
      </c>
      <c r="E11619" s="333" t="s">
        <v>9303</v>
      </c>
      <c r="F11619" s="333" t="s">
        <v>9304</v>
      </c>
      <c r="G11619" s="333" t="s">
        <v>32549</v>
      </c>
    </row>
    <row r="11620" spans="1:7" ht="30">
      <c r="A11620" s="333">
        <v>45121802</v>
      </c>
      <c r="B11620" s="333" t="s">
        <v>32550</v>
      </c>
      <c r="D11620" s="333" t="s">
        <v>32551</v>
      </c>
      <c r="E11620" s="333" t="s">
        <v>9303</v>
      </c>
      <c r="F11620" s="333" t="s">
        <v>9304</v>
      </c>
      <c r="G11620" s="333" t="s">
        <v>32552</v>
      </c>
    </row>
    <row r="11621" spans="1:7" ht="30">
      <c r="A11621" s="333">
        <v>45121803</v>
      </c>
      <c r="B11621" s="333" t="s">
        <v>32553</v>
      </c>
      <c r="D11621" s="333" t="s">
        <v>32554</v>
      </c>
      <c r="E11621" s="333" t="s">
        <v>9303</v>
      </c>
      <c r="F11621" s="333" t="s">
        <v>9304</v>
      </c>
      <c r="G11621" s="333" t="s">
        <v>32555</v>
      </c>
    </row>
    <row r="11622" spans="1:7">
      <c r="A11622" s="333">
        <v>45121804</v>
      </c>
      <c r="B11622" s="333" t="s">
        <v>32556</v>
      </c>
      <c r="D11622" s="333" t="s">
        <v>32557</v>
      </c>
      <c r="E11622" s="333" t="s">
        <v>9303</v>
      </c>
      <c r="F11622" s="333" t="s">
        <v>9304</v>
      </c>
      <c r="G11622" s="333" t="s">
        <v>32558</v>
      </c>
    </row>
    <row r="11623" spans="1:7" ht="30">
      <c r="A11623" s="333">
        <v>45121805</v>
      </c>
      <c r="B11623" s="333" t="s">
        <v>32559</v>
      </c>
      <c r="D11623" s="333" t="s">
        <v>32560</v>
      </c>
      <c r="E11623" s="333" t="s">
        <v>4284</v>
      </c>
      <c r="F11623" s="333" t="s">
        <v>4285</v>
      </c>
      <c r="G11623" s="333" t="s">
        <v>32561</v>
      </c>
    </row>
    <row r="11624" spans="1:7" ht="45">
      <c r="A11624" s="333">
        <v>45121806</v>
      </c>
      <c r="B11624" s="333" t="s">
        <v>32562</v>
      </c>
      <c r="D11624" s="333" t="s">
        <v>32563</v>
      </c>
      <c r="E11624" s="333" t="s">
        <v>4284</v>
      </c>
      <c r="F11624" s="333" t="s">
        <v>4285</v>
      </c>
      <c r="G11624" s="333" t="s">
        <v>32564</v>
      </c>
    </row>
    <row r="11625" spans="1:7" ht="45">
      <c r="A11625" s="333">
        <v>45121807</v>
      </c>
      <c r="B11625" s="333" t="s">
        <v>32565</v>
      </c>
      <c r="D11625" s="333" t="s">
        <v>32566</v>
      </c>
      <c r="E11625" s="333" t="s">
        <v>4284</v>
      </c>
      <c r="F11625" s="333" t="s">
        <v>4285</v>
      </c>
      <c r="G11625" s="333" t="s">
        <v>32567</v>
      </c>
    </row>
    <row r="11626" spans="1:7" ht="45">
      <c r="A11626" s="333">
        <v>45121808</v>
      </c>
      <c r="B11626" s="333" t="s">
        <v>32568</v>
      </c>
      <c r="D11626" s="333" t="s">
        <v>32569</v>
      </c>
      <c r="E11626" s="333" t="s">
        <v>4284</v>
      </c>
      <c r="F11626" s="333" t="s">
        <v>4285</v>
      </c>
      <c r="G11626" s="333" t="s">
        <v>32570</v>
      </c>
    </row>
    <row r="11627" spans="1:7" ht="30">
      <c r="A11627" s="333">
        <v>45121809</v>
      </c>
      <c r="B11627" s="333" t="s">
        <v>32571</v>
      </c>
      <c r="D11627" s="333" t="s">
        <v>32572</v>
      </c>
      <c r="E11627" s="333" t="s">
        <v>4284</v>
      </c>
      <c r="F11627" s="333" t="s">
        <v>4285</v>
      </c>
      <c r="G11627" s="333" t="s">
        <v>32573</v>
      </c>
    </row>
    <row r="11628" spans="1:7">
      <c r="A11628" s="333">
        <v>45121810</v>
      </c>
      <c r="B11628" s="333" t="s">
        <v>32574</v>
      </c>
      <c r="D11628" s="333" t="s">
        <v>32575</v>
      </c>
      <c r="E11628" s="333" t="s">
        <v>4284</v>
      </c>
      <c r="F11628" s="333" t="s">
        <v>4285</v>
      </c>
      <c r="G11628" s="333" t="s">
        <v>32576</v>
      </c>
    </row>
    <row r="11629" spans="1:7">
      <c r="A11629" s="333">
        <v>45130000</v>
      </c>
      <c r="B11629" s="333" t="s">
        <v>32577</v>
      </c>
      <c r="D11629" s="333" t="s">
        <v>2173</v>
      </c>
      <c r="E11629" s="333" t="s">
        <v>2173</v>
      </c>
      <c r="F11629" s="333" t="s">
        <v>2173</v>
      </c>
      <c r="G11629" s="333" t="s">
        <v>2173</v>
      </c>
    </row>
    <row r="11630" spans="1:7">
      <c r="A11630" s="333">
        <v>45131500</v>
      </c>
      <c r="B11630" s="333" t="s">
        <v>32578</v>
      </c>
      <c r="D11630" s="333" t="s">
        <v>2173</v>
      </c>
      <c r="E11630" s="333" t="s">
        <v>2173</v>
      </c>
      <c r="F11630" s="333" t="s">
        <v>2173</v>
      </c>
      <c r="G11630" s="333" t="s">
        <v>2173</v>
      </c>
    </row>
    <row r="11631" spans="1:7" ht="45">
      <c r="A11631" s="333">
        <v>45131501</v>
      </c>
      <c r="B11631" s="333" t="s">
        <v>32579</v>
      </c>
      <c r="D11631" s="333" t="s">
        <v>32580</v>
      </c>
      <c r="E11631" s="333" t="s">
        <v>2947</v>
      </c>
      <c r="F11631" s="333" t="s">
        <v>2948</v>
      </c>
      <c r="G11631" s="333" t="s">
        <v>32581</v>
      </c>
    </row>
    <row r="11632" spans="1:7">
      <c r="A11632" s="333">
        <v>45131502</v>
      </c>
      <c r="B11632" s="333" t="s">
        <v>32582</v>
      </c>
      <c r="D11632" s="333" t="s">
        <v>32583</v>
      </c>
      <c r="E11632" s="333" t="s">
        <v>2947</v>
      </c>
      <c r="F11632" s="333" t="s">
        <v>2948</v>
      </c>
      <c r="G11632" s="333" t="s">
        <v>32584</v>
      </c>
    </row>
    <row r="11633" spans="1:7" ht="45">
      <c r="A11633" s="333">
        <v>45131503</v>
      </c>
      <c r="B11633" s="333" t="s">
        <v>32585</v>
      </c>
      <c r="D11633" s="333" t="s">
        <v>32586</v>
      </c>
      <c r="E11633" s="333" t="s">
        <v>2947</v>
      </c>
      <c r="F11633" s="333" t="s">
        <v>2948</v>
      </c>
      <c r="G11633" s="333" t="s">
        <v>32587</v>
      </c>
    </row>
    <row r="11634" spans="1:7" ht="45">
      <c r="A11634" s="333">
        <v>45131505</v>
      </c>
      <c r="B11634" s="333" t="s">
        <v>32588</v>
      </c>
      <c r="D11634" s="333" t="s">
        <v>32589</v>
      </c>
      <c r="E11634" s="333" t="s">
        <v>14926</v>
      </c>
      <c r="F11634" s="333" t="s">
        <v>14927</v>
      </c>
      <c r="G11634" s="333" t="s">
        <v>32590</v>
      </c>
    </row>
    <row r="11635" spans="1:7">
      <c r="A11635" s="333">
        <v>45131600</v>
      </c>
      <c r="B11635" s="333" t="s">
        <v>32591</v>
      </c>
      <c r="D11635" s="333" t="s">
        <v>2173</v>
      </c>
      <c r="E11635" s="333" t="s">
        <v>2173</v>
      </c>
      <c r="F11635" s="333" t="s">
        <v>2173</v>
      </c>
      <c r="G11635" s="333" t="s">
        <v>2173</v>
      </c>
    </row>
    <row r="11636" spans="1:7" ht="45">
      <c r="A11636" s="333">
        <v>45131601</v>
      </c>
      <c r="B11636" s="333" t="s">
        <v>32592</v>
      </c>
      <c r="D11636" s="333" t="s">
        <v>32589</v>
      </c>
      <c r="E11636" s="333" t="s">
        <v>2947</v>
      </c>
      <c r="F11636" s="333" t="s">
        <v>2948</v>
      </c>
      <c r="G11636" s="333" t="s">
        <v>32593</v>
      </c>
    </row>
    <row r="11637" spans="1:7" ht="30">
      <c r="A11637" s="333">
        <v>45131604</v>
      </c>
      <c r="B11637" s="333" t="s">
        <v>32594</v>
      </c>
      <c r="D11637" s="333" t="s">
        <v>32595</v>
      </c>
      <c r="E11637" s="333" t="s">
        <v>2947</v>
      </c>
      <c r="F11637" s="333" t="s">
        <v>2948</v>
      </c>
      <c r="G11637" s="333" t="s">
        <v>32596</v>
      </c>
    </row>
    <row r="11638" spans="1:7">
      <c r="A11638" s="333">
        <v>45131700</v>
      </c>
      <c r="B11638" s="333" t="s">
        <v>32597</v>
      </c>
      <c r="D11638" s="333" t="s">
        <v>2173</v>
      </c>
      <c r="E11638" s="333" t="s">
        <v>2173</v>
      </c>
      <c r="F11638" s="333" t="s">
        <v>2173</v>
      </c>
      <c r="G11638" s="333" t="s">
        <v>2173</v>
      </c>
    </row>
    <row r="11639" spans="1:7">
      <c r="A11639" s="333">
        <v>45131701</v>
      </c>
      <c r="B11639" s="333" t="s">
        <v>32598</v>
      </c>
      <c r="D11639" s="333" t="s">
        <v>32599</v>
      </c>
      <c r="E11639" s="333" t="s">
        <v>2947</v>
      </c>
      <c r="F11639" s="333" t="s">
        <v>2948</v>
      </c>
      <c r="G11639" s="333" t="s">
        <v>32600</v>
      </c>
    </row>
    <row r="11640" spans="1:7">
      <c r="A11640" s="333">
        <v>45140000</v>
      </c>
      <c r="B11640" s="333" t="s">
        <v>32601</v>
      </c>
      <c r="D11640" s="333" t="s">
        <v>2173</v>
      </c>
      <c r="E11640" s="333" t="s">
        <v>2173</v>
      </c>
      <c r="F11640" s="333" t="s">
        <v>2173</v>
      </c>
      <c r="G11640" s="333" t="s">
        <v>2173</v>
      </c>
    </row>
    <row r="11641" spans="1:7">
      <c r="A11641" s="333">
        <v>45141500</v>
      </c>
      <c r="B11641" s="333" t="s">
        <v>32602</v>
      </c>
      <c r="D11641" s="333" t="s">
        <v>2173</v>
      </c>
      <c r="E11641" s="333" t="s">
        <v>2173</v>
      </c>
      <c r="F11641" s="333" t="s">
        <v>2173</v>
      </c>
      <c r="G11641" s="333" t="s">
        <v>2173</v>
      </c>
    </row>
    <row r="11642" spans="1:7" ht="30">
      <c r="A11642" s="333">
        <v>45141501</v>
      </c>
      <c r="B11642" s="333" t="s">
        <v>32603</v>
      </c>
      <c r="D11642" s="333" t="s">
        <v>32604</v>
      </c>
      <c r="E11642" s="333" t="s">
        <v>5210</v>
      </c>
      <c r="F11642" s="333" t="s">
        <v>5211</v>
      </c>
      <c r="G11642" s="333" t="s">
        <v>32605</v>
      </c>
    </row>
    <row r="11643" spans="1:7" ht="45">
      <c r="A11643" s="333">
        <v>45141502</v>
      </c>
      <c r="B11643" s="333" t="s">
        <v>4786</v>
      </c>
      <c r="D11643" s="333" t="s">
        <v>32606</v>
      </c>
      <c r="E11643" s="333" t="s">
        <v>4284</v>
      </c>
      <c r="F11643" s="333" t="s">
        <v>4285</v>
      </c>
      <c r="G11643" s="333" t="s">
        <v>32607</v>
      </c>
    </row>
    <row r="11644" spans="1:7">
      <c r="A11644" s="333">
        <v>45141600</v>
      </c>
      <c r="B11644" s="333" t="s">
        <v>32608</v>
      </c>
      <c r="D11644" s="333" t="s">
        <v>2173</v>
      </c>
      <c r="E11644" s="333" t="s">
        <v>2173</v>
      </c>
      <c r="F11644" s="333" t="s">
        <v>2173</v>
      </c>
      <c r="G11644" s="333" t="s">
        <v>2173</v>
      </c>
    </row>
    <row r="11645" spans="1:7">
      <c r="A11645" s="333">
        <v>45141601</v>
      </c>
      <c r="B11645" s="333" t="s">
        <v>32609</v>
      </c>
      <c r="D11645" s="333" t="s">
        <v>32610</v>
      </c>
      <c r="E11645" s="333" t="s">
        <v>4284</v>
      </c>
      <c r="F11645" s="333" t="s">
        <v>4285</v>
      </c>
      <c r="G11645" s="333" t="s">
        <v>32611</v>
      </c>
    </row>
    <row r="11646" spans="1:7" ht="45">
      <c r="A11646" s="333">
        <v>45141602</v>
      </c>
      <c r="B11646" s="333" t="s">
        <v>32612</v>
      </c>
      <c r="D11646" s="333" t="s">
        <v>32613</v>
      </c>
      <c r="E11646" s="333" t="s">
        <v>4284</v>
      </c>
      <c r="F11646" s="333" t="s">
        <v>4285</v>
      </c>
      <c r="G11646" s="333" t="s">
        <v>32614</v>
      </c>
    </row>
    <row r="11647" spans="1:7">
      <c r="A11647" s="333">
        <v>45141603</v>
      </c>
      <c r="B11647" s="333" t="s">
        <v>32615</v>
      </c>
      <c r="D11647" s="333" t="s">
        <v>32616</v>
      </c>
      <c r="E11647" s="333" t="s">
        <v>4284</v>
      </c>
      <c r="F11647" s="333" t="s">
        <v>4285</v>
      </c>
      <c r="G11647" s="333" t="s">
        <v>32617</v>
      </c>
    </row>
    <row r="11648" spans="1:7">
      <c r="A11648" s="333">
        <v>46000000</v>
      </c>
      <c r="B11648" s="333" t="s">
        <v>32618</v>
      </c>
      <c r="D11648" s="333" t="s">
        <v>2173</v>
      </c>
      <c r="E11648" s="333" t="s">
        <v>2173</v>
      </c>
      <c r="F11648" s="333" t="s">
        <v>2173</v>
      </c>
      <c r="G11648" s="333" t="s">
        <v>2173</v>
      </c>
    </row>
    <row r="11649" spans="1:7">
      <c r="A11649" s="333">
        <v>46100000</v>
      </c>
      <c r="B11649" s="333" t="s">
        <v>32619</v>
      </c>
      <c r="D11649" s="333" t="s">
        <v>2173</v>
      </c>
      <c r="E11649" s="333" t="s">
        <v>2173</v>
      </c>
      <c r="F11649" s="333" t="s">
        <v>2173</v>
      </c>
      <c r="G11649" s="333" t="s">
        <v>2173</v>
      </c>
    </row>
    <row r="11650" spans="1:7">
      <c r="A11650" s="333">
        <v>46101500</v>
      </c>
      <c r="B11650" s="333" t="s">
        <v>32620</v>
      </c>
      <c r="D11650" s="333" t="s">
        <v>2173</v>
      </c>
      <c r="E11650" s="333" t="s">
        <v>2173</v>
      </c>
      <c r="F11650" s="333" t="s">
        <v>2173</v>
      </c>
      <c r="G11650" s="333" t="s">
        <v>2173</v>
      </c>
    </row>
    <row r="11651" spans="1:7" ht="60">
      <c r="A11651" s="333">
        <v>46101501</v>
      </c>
      <c r="B11651" s="333" t="s">
        <v>32621</v>
      </c>
      <c r="D11651" s="333" t="s">
        <v>32622</v>
      </c>
      <c r="E11651" s="333" t="s">
        <v>8376</v>
      </c>
      <c r="F11651" s="333" t="s">
        <v>8377</v>
      </c>
      <c r="G11651" s="333" t="s">
        <v>32623</v>
      </c>
    </row>
    <row r="11652" spans="1:7" ht="45">
      <c r="A11652" s="333">
        <v>46101502</v>
      </c>
      <c r="B11652" s="333" t="s">
        <v>32624</v>
      </c>
      <c r="D11652" s="333" t="s">
        <v>32625</v>
      </c>
      <c r="E11652" s="333" t="s">
        <v>8376</v>
      </c>
      <c r="F11652" s="333" t="s">
        <v>8377</v>
      </c>
      <c r="G11652" s="333" t="s">
        <v>32626</v>
      </c>
    </row>
    <row r="11653" spans="1:7" ht="45">
      <c r="A11653" s="333">
        <v>46101503</v>
      </c>
      <c r="B11653" s="333" t="s">
        <v>32627</v>
      </c>
      <c r="D11653" s="333" t="s">
        <v>32628</v>
      </c>
      <c r="E11653" s="333" t="s">
        <v>8376</v>
      </c>
      <c r="F11653" s="333" t="s">
        <v>8377</v>
      </c>
      <c r="G11653" s="333" t="s">
        <v>32629</v>
      </c>
    </row>
    <row r="11654" spans="1:7" ht="45">
      <c r="A11654" s="333">
        <v>46101504</v>
      </c>
      <c r="B11654" s="333" t="s">
        <v>32630</v>
      </c>
      <c r="D11654" s="333" t="s">
        <v>32631</v>
      </c>
      <c r="E11654" s="333" t="s">
        <v>8376</v>
      </c>
      <c r="F11654" s="333" t="s">
        <v>8377</v>
      </c>
      <c r="G11654" s="333" t="s">
        <v>32632</v>
      </c>
    </row>
    <row r="11655" spans="1:7" ht="45">
      <c r="A11655" s="333">
        <v>46101505</v>
      </c>
      <c r="B11655" s="333" t="s">
        <v>32633</v>
      </c>
      <c r="D11655" s="333" t="s">
        <v>32634</v>
      </c>
      <c r="E11655" s="333" t="s">
        <v>8376</v>
      </c>
      <c r="F11655" s="333" t="s">
        <v>8377</v>
      </c>
      <c r="G11655" s="333" t="s">
        <v>32635</v>
      </c>
    </row>
    <row r="11656" spans="1:7">
      <c r="A11656" s="333">
        <v>46101506</v>
      </c>
      <c r="B11656" s="333" t="s">
        <v>32636</v>
      </c>
      <c r="D11656" s="333" t="s">
        <v>32637</v>
      </c>
      <c r="E11656" s="333" t="s">
        <v>8376</v>
      </c>
      <c r="F11656" s="333" t="s">
        <v>8377</v>
      </c>
      <c r="G11656" s="333" t="s">
        <v>32638</v>
      </c>
    </row>
    <row r="11657" spans="1:7">
      <c r="A11657" s="333">
        <v>46101600</v>
      </c>
      <c r="B11657" s="333" t="s">
        <v>32639</v>
      </c>
      <c r="D11657" s="333" t="s">
        <v>2173</v>
      </c>
      <c r="E11657" s="333" t="s">
        <v>2173</v>
      </c>
      <c r="F11657" s="333" t="s">
        <v>2173</v>
      </c>
      <c r="G11657" s="333" t="s">
        <v>2173</v>
      </c>
    </row>
    <row r="11658" spans="1:7" ht="60">
      <c r="A11658" s="333">
        <v>46101601</v>
      </c>
      <c r="B11658" s="333" t="s">
        <v>32640</v>
      </c>
      <c r="D11658" s="333" t="s">
        <v>32641</v>
      </c>
      <c r="E11658" s="333" t="s">
        <v>6817</v>
      </c>
      <c r="F11658" s="333" t="s">
        <v>6818</v>
      </c>
      <c r="G11658" s="333" t="s">
        <v>32642</v>
      </c>
    </row>
    <row r="11659" spans="1:7">
      <c r="A11659" s="333">
        <v>46101700</v>
      </c>
      <c r="B11659" s="333" t="s">
        <v>32643</v>
      </c>
      <c r="D11659" s="333" t="s">
        <v>2173</v>
      </c>
      <c r="E11659" s="333" t="s">
        <v>2173</v>
      </c>
      <c r="F11659" s="333" t="s">
        <v>2173</v>
      </c>
      <c r="G11659" s="333" t="s">
        <v>2173</v>
      </c>
    </row>
    <row r="11660" spans="1:7" ht="30">
      <c r="A11660" s="333">
        <v>46101701</v>
      </c>
      <c r="B11660" s="333" t="s">
        <v>32644</v>
      </c>
      <c r="D11660" s="333" t="s">
        <v>32645</v>
      </c>
      <c r="E11660" s="333" t="s">
        <v>8376</v>
      </c>
      <c r="F11660" s="333" t="s">
        <v>8377</v>
      </c>
      <c r="G11660" s="333" t="s">
        <v>32646</v>
      </c>
    </row>
    <row r="11661" spans="1:7" ht="30">
      <c r="A11661" s="333">
        <v>46101702</v>
      </c>
      <c r="B11661" s="333" t="s">
        <v>32647</v>
      </c>
      <c r="D11661" s="333" t="s">
        <v>32648</v>
      </c>
      <c r="E11661" s="333" t="s">
        <v>8376</v>
      </c>
      <c r="F11661" s="333" t="s">
        <v>8377</v>
      </c>
      <c r="G11661" s="333" t="s">
        <v>32649</v>
      </c>
    </row>
    <row r="11662" spans="1:7">
      <c r="A11662" s="333">
        <v>46101800</v>
      </c>
      <c r="B11662" s="333" t="s">
        <v>32650</v>
      </c>
      <c r="D11662" s="333" t="s">
        <v>2173</v>
      </c>
      <c r="E11662" s="333" t="s">
        <v>2173</v>
      </c>
      <c r="F11662" s="333" t="s">
        <v>2173</v>
      </c>
      <c r="G11662" s="333" t="s">
        <v>2173</v>
      </c>
    </row>
    <row r="11663" spans="1:7">
      <c r="A11663" s="333">
        <v>46101801</v>
      </c>
      <c r="B11663" s="333" t="s">
        <v>32651</v>
      </c>
      <c r="D11663" s="333" t="s">
        <v>32652</v>
      </c>
      <c r="E11663" s="333" t="s">
        <v>6817</v>
      </c>
      <c r="F11663" s="333" t="s">
        <v>6818</v>
      </c>
      <c r="G11663" s="333" t="s">
        <v>32653</v>
      </c>
    </row>
    <row r="11664" spans="1:7">
      <c r="A11664" s="333">
        <v>46150000</v>
      </c>
      <c r="B11664" s="333" t="s">
        <v>32654</v>
      </c>
      <c r="D11664" s="333" t="s">
        <v>2173</v>
      </c>
      <c r="E11664" s="333" t="s">
        <v>2173</v>
      </c>
      <c r="F11664" s="333" t="s">
        <v>2173</v>
      </c>
      <c r="G11664" s="333" t="s">
        <v>2173</v>
      </c>
    </row>
    <row r="11665" spans="1:7">
      <c r="A11665" s="333">
        <v>46151500</v>
      </c>
      <c r="B11665" s="333" t="s">
        <v>32655</v>
      </c>
      <c r="D11665" s="333" t="s">
        <v>2173</v>
      </c>
      <c r="E11665" s="333" t="s">
        <v>2173</v>
      </c>
      <c r="F11665" s="333" t="s">
        <v>2173</v>
      </c>
      <c r="G11665" s="333" t="s">
        <v>2173</v>
      </c>
    </row>
    <row r="11666" spans="1:7" ht="45">
      <c r="A11666" s="333">
        <v>46151501</v>
      </c>
      <c r="B11666" s="333" t="s">
        <v>32656</v>
      </c>
      <c r="D11666" s="333" t="s">
        <v>32657</v>
      </c>
      <c r="E11666" s="333" t="s">
        <v>8447</v>
      </c>
      <c r="F11666" s="333" t="s">
        <v>8448</v>
      </c>
      <c r="G11666" s="333" t="s">
        <v>32658</v>
      </c>
    </row>
    <row r="11667" spans="1:7" ht="45">
      <c r="A11667" s="333">
        <v>46151502</v>
      </c>
      <c r="B11667" s="333" t="s">
        <v>32659</v>
      </c>
      <c r="D11667" s="333" t="s">
        <v>32660</v>
      </c>
      <c r="E11667" s="333" t="s">
        <v>8447</v>
      </c>
      <c r="F11667" s="333" t="s">
        <v>8448</v>
      </c>
      <c r="G11667" s="333" t="s">
        <v>32661</v>
      </c>
    </row>
    <row r="11668" spans="1:7" ht="45">
      <c r="A11668" s="333">
        <v>46151503</v>
      </c>
      <c r="B11668" s="333" t="s">
        <v>32662</v>
      </c>
      <c r="D11668" s="333" t="s">
        <v>32663</v>
      </c>
      <c r="E11668" s="333" t="s">
        <v>8447</v>
      </c>
      <c r="F11668" s="333" t="s">
        <v>8448</v>
      </c>
      <c r="G11668" s="333" t="s">
        <v>32664</v>
      </c>
    </row>
    <row r="11669" spans="1:7" ht="30">
      <c r="A11669" s="333">
        <v>46151504</v>
      </c>
      <c r="B11669" s="333" t="s">
        <v>32665</v>
      </c>
      <c r="D11669" s="333" t="s">
        <v>32666</v>
      </c>
      <c r="E11669" s="333" t="s">
        <v>8447</v>
      </c>
      <c r="F11669" s="333" t="s">
        <v>8448</v>
      </c>
      <c r="G11669" s="333" t="s">
        <v>32667</v>
      </c>
    </row>
    <row r="11670" spans="1:7" ht="30">
      <c r="A11670" s="333">
        <v>46151505</v>
      </c>
      <c r="B11670" s="333" t="s">
        <v>32668</v>
      </c>
      <c r="D11670" s="333" t="s">
        <v>32669</v>
      </c>
      <c r="E11670" s="333" t="s">
        <v>8447</v>
      </c>
      <c r="F11670" s="333" t="s">
        <v>8448</v>
      </c>
      <c r="G11670" s="333" t="s">
        <v>32670</v>
      </c>
    </row>
    <row r="11671" spans="1:7" ht="30">
      <c r="A11671" s="333">
        <v>46151506</v>
      </c>
      <c r="B11671" s="333" t="s">
        <v>32671</v>
      </c>
      <c r="D11671" s="333" t="s">
        <v>32672</v>
      </c>
      <c r="E11671" s="333" t="s">
        <v>8447</v>
      </c>
      <c r="F11671" s="333" t="s">
        <v>8448</v>
      </c>
      <c r="G11671" s="333" t="s">
        <v>32673</v>
      </c>
    </row>
    <row r="11672" spans="1:7" ht="30">
      <c r="A11672" s="333">
        <v>46151507</v>
      </c>
      <c r="B11672" s="333" t="s">
        <v>32674</v>
      </c>
      <c r="D11672" s="333" t="s">
        <v>32675</v>
      </c>
      <c r="E11672" s="333" t="s">
        <v>8447</v>
      </c>
      <c r="F11672" s="333" t="s">
        <v>8448</v>
      </c>
      <c r="G11672" s="333" t="s">
        <v>32676</v>
      </c>
    </row>
    <row r="11673" spans="1:7">
      <c r="A11673" s="333">
        <v>46151600</v>
      </c>
      <c r="B11673" s="333" t="s">
        <v>32677</v>
      </c>
      <c r="D11673" s="333" t="s">
        <v>2173</v>
      </c>
      <c r="E11673" s="333" t="s">
        <v>2173</v>
      </c>
      <c r="F11673" s="333" t="s">
        <v>2173</v>
      </c>
      <c r="G11673" s="333" t="s">
        <v>2173</v>
      </c>
    </row>
    <row r="11674" spans="1:7">
      <c r="A11674" s="333">
        <v>46151601</v>
      </c>
      <c r="B11674" s="333" t="s">
        <v>32678</v>
      </c>
      <c r="D11674" s="333" t="s">
        <v>32679</v>
      </c>
      <c r="E11674" s="333" t="s">
        <v>6817</v>
      </c>
      <c r="F11674" s="333" t="s">
        <v>6818</v>
      </c>
      <c r="G11674" s="333" t="s">
        <v>32680</v>
      </c>
    </row>
    <row r="11675" spans="1:7" ht="30">
      <c r="A11675" s="333">
        <v>46151602</v>
      </c>
      <c r="B11675" s="333" t="s">
        <v>32681</v>
      </c>
      <c r="D11675" s="333" t="s">
        <v>32682</v>
      </c>
      <c r="E11675" s="333" t="s">
        <v>8447</v>
      </c>
      <c r="F11675" s="333" t="s">
        <v>8448</v>
      </c>
      <c r="G11675" s="333" t="s">
        <v>32683</v>
      </c>
    </row>
    <row r="11676" spans="1:7" ht="30">
      <c r="A11676" s="333">
        <v>46151604</v>
      </c>
      <c r="B11676" s="333" t="s">
        <v>32684</v>
      </c>
      <c r="D11676" s="333" t="s">
        <v>32685</v>
      </c>
      <c r="E11676" s="333" t="s">
        <v>8447</v>
      </c>
      <c r="F11676" s="333" t="s">
        <v>8448</v>
      </c>
      <c r="G11676" s="333" t="s">
        <v>32686</v>
      </c>
    </row>
    <row r="11677" spans="1:7">
      <c r="A11677" s="333">
        <v>46151605</v>
      </c>
      <c r="B11677" s="333" t="s">
        <v>32687</v>
      </c>
      <c r="D11677" s="333" t="s">
        <v>32688</v>
      </c>
      <c r="E11677" s="333" t="s">
        <v>8447</v>
      </c>
      <c r="F11677" s="333" t="s">
        <v>8448</v>
      </c>
      <c r="G11677" s="333" t="s">
        <v>32689</v>
      </c>
    </row>
    <row r="11678" spans="1:7">
      <c r="A11678" s="333">
        <v>46151605</v>
      </c>
      <c r="B11678" s="333" t="s">
        <v>32687</v>
      </c>
      <c r="D11678" s="333" t="s">
        <v>32688</v>
      </c>
      <c r="E11678" s="333" t="s">
        <v>11839</v>
      </c>
      <c r="F11678" s="333" t="s">
        <v>11840</v>
      </c>
      <c r="G11678" s="333" t="s">
        <v>32689</v>
      </c>
    </row>
    <row r="11679" spans="1:7" ht="30">
      <c r="A11679" s="333">
        <v>46151606</v>
      </c>
      <c r="B11679" s="333" t="s">
        <v>32690</v>
      </c>
      <c r="D11679" s="333" t="s">
        <v>32691</v>
      </c>
      <c r="E11679" s="333" t="s">
        <v>8447</v>
      </c>
      <c r="F11679" s="333" t="s">
        <v>8448</v>
      </c>
      <c r="G11679" s="333" t="s">
        <v>32692</v>
      </c>
    </row>
    <row r="11680" spans="1:7" ht="30">
      <c r="A11680" s="333">
        <v>46151607</v>
      </c>
      <c r="B11680" s="333" t="s">
        <v>32693</v>
      </c>
      <c r="D11680" s="333" t="s">
        <v>32694</v>
      </c>
      <c r="E11680" s="333" t="s">
        <v>8447</v>
      </c>
      <c r="F11680" s="333" t="s">
        <v>8448</v>
      </c>
      <c r="G11680" s="333" t="s">
        <v>32695</v>
      </c>
    </row>
    <row r="11681" spans="1:7">
      <c r="A11681" s="333">
        <v>46151700</v>
      </c>
      <c r="B11681" s="333" t="s">
        <v>32696</v>
      </c>
      <c r="D11681" s="333" t="s">
        <v>2173</v>
      </c>
      <c r="E11681" s="333" t="s">
        <v>2173</v>
      </c>
      <c r="F11681" s="333" t="s">
        <v>2173</v>
      </c>
      <c r="G11681" s="333" t="s">
        <v>2173</v>
      </c>
    </row>
    <row r="11682" spans="1:7" ht="30">
      <c r="A11682" s="333">
        <v>46151702</v>
      </c>
      <c r="B11682" s="333" t="s">
        <v>32697</v>
      </c>
      <c r="D11682" s="333" t="s">
        <v>32698</v>
      </c>
      <c r="E11682" s="333" t="s">
        <v>6817</v>
      </c>
      <c r="F11682" s="333" t="s">
        <v>6818</v>
      </c>
      <c r="G11682" s="333" t="s">
        <v>32699</v>
      </c>
    </row>
    <row r="11683" spans="1:7">
      <c r="A11683" s="333">
        <v>46151703</v>
      </c>
      <c r="B11683" s="333" t="s">
        <v>32700</v>
      </c>
      <c r="D11683" s="333" t="s">
        <v>32701</v>
      </c>
      <c r="E11683" s="333" t="s">
        <v>6817</v>
      </c>
      <c r="F11683" s="333" t="s">
        <v>6818</v>
      </c>
      <c r="G11683" s="333" t="s">
        <v>32700</v>
      </c>
    </row>
    <row r="11684" spans="1:7" ht="30">
      <c r="A11684" s="333">
        <v>46151704</v>
      </c>
      <c r="B11684" s="333" t="s">
        <v>32702</v>
      </c>
      <c r="D11684" s="333" t="s">
        <v>32703</v>
      </c>
      <c r="E11684" s="333" t="s">
        <v>6817</v>
      </c>
      <c r="F11684" s="333" t="s">
        <v>6818</v>
      </c>
      <c r="G11684" s="333" t="s">
        <v>32704</v>
      </c>
    </row>
    <row r="11685" spans="1:7" ht="30">
      <c r="A11685" s="333">
        <v>46151705</v>
      </c>
      <c r="B11685" s="333" t="s">
        <v>32705</v>
      </c>
      <c r="D11685" s="333" t="s">
        <v>32706</v>
      </c>
      <c r="E11685" s="333" t="s">
        <v>6817</v>
      </c>
      <c r="F11685" s="333" t="s">
        <v>6818</v>
      </c>
      <c r="G11685" s="333" t="s">
        <v>32707</v>
      </c>
    </row>
    <row r="11686" spans="1:7" ht="30">
      <c r="A11686" s="333">
        <v>46151706</v>
      </c>
      <c r="B11686" s="333" t="s">
        <v>32708</v>
      </c>
      <c r="D11686" s="333" t="s">
        <v>32709</v>
      </c>
      <c r="E11686" s="333" t="s">
        <v>6817</v>
      </c>
      <c r="F11686" s="333" t="s">
        <v>6818</v>
      </c>
      <c r="G11686" s="333" t="s">
        <v>32710</v>
      </c>
    </row>
    <row r="11687" spans="1:7">
      <c r="A11687" s="333">
        <v>46151707</v>
      </c>
      <c r="B11687" s="333" t="s">
        <v>32711</v>
      </c>
      <c r="D11687" s="333" t="s">
        <v>32712</v>
      </c>
      <c r="E11687" s="333" t="s">
        <v>6817</v>
      </c>
      <c r="F11687" s="333" t="s">
        <v>6818</v>
      </c>
      <c r="G11687" s="333" t="s">
        <v>32713</v>
      </c>
    </row>
    <row r="11688" spans="1:7" ht="45">
      <c r="A11688" s="333">
        <v>46151708</v>
      </c>
      <c r="B11688" s="333" t="s">
        <v>32714</v>
      </c>
      <c r="D11688" s="333" t="s">
        <v>32715</v>
      </c>
      <c r="E11688" s="333" t="s">
        <v>6817</v>
      </c>
      <c r="F11688" s="333" t="s">
        <v>6818</v>
      </c>
      <c r="G11688" s="333" t="s">
        <v>32716</v>
      </c>
    </row>
    <row r="11689" spans="1:7" ht="30">
      <c r="A11689" s="333">
        <v>46151709</v>
      </c>
      <c r="B11689" s="333" t="s">
        <v>32717</v>
      </c>
      <c r="D11689" s="333" t="s">
        <v>32718</v>
      </c>
      <c r="E11689" s="333" t="s">
        <v>6817</v>
      </c>
      <c r="F11689" s="333" t="s">
        <v>6818</v>
      </c>
      <c r="G11689" s="333" t="s">
        <v>32719</v>
      </c>
    </row>
    <row r="11690" spans="1:7" ht="45">
      <c r="A11690" s="333">
        <v>46151710</v>
      </c>
      <c r="B11690" s="333" t="s">
        <v>32720</v>
      </c>
      <c r="D11690" s="333" t="s">
        <v>32721</v>
      </c>
      <c r="E11690" s="333" t="s">
        <v>6817</v>
      </c>
      <c r="F11690" s="333" t="s">
        <v>6818</v>
      </c>
      <c r="G11690" s="333" t="s">
        <v>32722</v>
      </c>
    </row>
    <row r="11691" spans="1:7" ht="30">
      <c r="A11691" s="333">
        <v>46151711</v>
      </c>
      <c r="B11691" s="333" t="s">
        <v>32723</v>
      </c>
      <c r="D11691" s="333" t="s">
        <v>32724</v>
      </c>
      <c r="E11691" s="333" t="s">
        <v>6817</v>
      </c>
      <c r="F11691" s="333" t="s">
        <v>6818</v>
      </c>
      <c r="G11691" s="333" t="s">
        <v>32725</v>
      </c>
    </row>
    <row r="11692" spans="1:7" ht="60">
      <c r="A11692" s="333">
        <v>46151712</v>
      </c>
      <c r="B11692" s="333" t="s">
        <v>32726</v>
      </c>
      <c r="D11692" s="333" t="s">
        <v>32727</v>
      </c>
      <c r="E11692" s="333" t="s">
        <v>6817</v>
      </c>
      <c r="F11692" s="333" t="s">
        <v>6818</v>
      </c>
      <c r="G11692" s="333" t="s">
        <v>32728</v>
      </c>
    </row>
    <row r="11693" spans="1:7" ht="45">
      <c r="A11693" s="333">
        <v>46151713</v>
      </c>
      <c r="B11693" s="333" t="s">
        <v>32729</v>
      </c>
      <c r="D11693" s="333" t="s">
        <v>32730</v>
      </c>
      <c r="E11693" s="333" t="s">
        <v>6817</v>
      </c>
      <c r="F11693" s="333" t="s">
        <v>6818</v>
      </c>
      <c r="G11693" s="333" t="s">
        <v>32731</v>
      </c>
    </row>
    <row r="11694" spans="1:7" ht="45">
      <c r="A11694" s="333">
        <v>46151714</v>
      </c>
      <c r="B11694" s="333" t="s">
        <v>32732</v>
      </c>
      <c r="D11694" s="333" t="s">
        <v>32733</v>
      </c>
      <c r="E11694" s="333" t="s">
        <v>6817</v>
      </c>
      <c r="F11694" s="333" t="s">
        <v>6818</v>
      </c>
      <c r="G11694" s="333" t="s">
        <v>32734</v>
      </c>
    </row>
    <row r="11695" spans="1:7">
      <c r="A11695" s="333">
        <v>46151715</v>
      </c>
      <c r="B11695" s="333" t="s">
        <v>32735</v>
      </c>
      <c r="D11695" s="333" t="s">
        <v>32736</v>
      </c>
      <c r="E11695" s="333" t="s">
        <v>8447</v>
      </c>
      <c r="F11695" s="333" t="s">
        <v>8448</v>
      </c>
      <c r="G11695" s="333" t="s">
        <v>32737</v>
      </c>
    </row>
    <row r="11696" spans="1:7">
      <c r="A11696" s="333">
        <v>46160000</v>
      </c>
      <c r="B11696" s="333" t="s">
        <v>32738</v>
      </c>
      <c r="D11696" s="333" t="s">
        <v>2173</v>
      </c>
      <c r="E11696" s="333" t="s">
        <v>2173</v>
      </c>
      <c r="F11696" s="333" t="s">
        <v>2173</v>
      </c>
      <c r="G11696" s="333" t="s">
        <v>2173</v>
      </c>
    </row>
    <row r="11697" spans="1:8">
      <c r="A11697" s="333">
        <v>46161500</v>
      </c>
      <c r="B11697" s="333" t="s">
        <v>32739</v>
      </c>
      <c r="D11697" s="333" t="s">
        <v>2173</v>
      </c>
      <c r="E11697" s="333" t="s">
        <v>2173</v>
      </c>
      <c r="F11697" s="333" t="s">
        <v>2173</v>
      </c>
      <c r="G11697" s="333" t="s">
        <v>2173</v>
      </c>
    </row>
    <row r="11698" spans="1:8">
      <c r="A11698" s="333">
        <v>46161501</v>
      </c>
      <c r="B11698" s="333" t="s">
        <v>32740</v>
      </c>
      <c r="D11698" s="333" t="s">
        <v>32741</v>
      </c>
      <c r="E11698" s="333" t="s">
        <v>6817</v>
      </c>
      <c r="F11698" s="333" t="s">
        <v>6818</v>
      </c>
      <c r="G11698" s="333" t="s">
        <v>32742</v>
      </c>
    </row>
    <row r="11699" spans="1:8" ht="30">
      <c r="A11699" s="333">
        <v>46161502</v>
      </c>
      <c r="B11699" s="333" t="s">
        <v>32743</v>
      </c>
      <c r="D11699" s="333" t="s">
        <v>32744</v>
      </c>
      <c r="E11699" s="333" t="s">
        <v>6817</v>
      </c>
      <c r="F11699" s="333" t="s">
        <v>6818</v>
      </c>
      <c r="G11699" s="333" t="s">
        <v>32745</v>
      </c>
    </row>
    <row r="11700" spans="1:8" ht="45">
      <c r="A11700" s="333">
        <v>46161503</v>
      </c>
      <c r="B11700" s="333" t="s">
        <v>32746</v>
      </c>
      <c r="D11700" s="333" t="s">
        <v>32747</v>
      </c>
      <c r="E11700" s="333" t="s">
        <v>6817</v>
      </c>
      <c r="F11700" s="333" t="s">
        <v>6818</v>
      </c>
      <c r="G11700" s="333" t="s">
        <v>32748</v>
      </c>
    </row>
    <row r="11701" spans="1:8" ht="45">
      <c r="A11701" s="333">
        <v>46161504</v>
      </c>
      <c r="B11701" s="333" t="s">
        <v>32749</v>
      </c>
      <c r="D11701" s="333" t="s">
        <v>32750</v>
      </c>
      <c r="E11701" s="333" t="s">
        <v>9112</v>
      </c>
      <c r="F11701" s="333" t="s">
        <v>9113</v>
      </c>
      <c r="G11701" s="333" t="s">
        <v>32751</v>
      </c>
    </row>
    <row r="11702" spans="1:8" ht="45">
      <c r="A11702" s="333">
        <v>46161504</v>
      </c>
      <c r="B11702" s="333" t="s">
        <v>32749</v>
      </c>
      <c r="D11702" s="333" t="s">
        <v>32750</v>
      </c>
      <c r="E11702" s="333" t="s">
        <v>9112</v>
      </c>
      <c r="F11702" s="333" t="s">
        <v>9113</v>
      </c>
      <c r="G11702" s="333" t="s">
        <v>32751</v>
      </c>
    </row>
    <row r="11703" spans="1:8" ht="45">
      <c r="A11703" s="333">
        <v>46161504</v>
      </c>
      <c r="B11703" s="333" t="s">
        <v>32749</v>
      </c>
      <c r="D11703" s="333" t="s">
        <v>32750</v>
      </c>
      <c r="E11703" s="333" t="s">
        <v>6817</v>
      </c>
      <c r="F11703" s="333" t="s">
        <v>6818</v>
      </c>
      <c r="G11703" s="333" t="s">
        <v>32751</v>
      </c>
    </row>
    <row r="11704" spans="1:8" ht="45">
      <c r="A11704" s="333">
        <v>46161504</v>
      </c>
      <c r="B11704" s="333" t="s">
        <v>32749</v>
      </c>
      <c r="D11704" s="333" t="s">
        <v>32750</v>
      </c>
      <c r="E11704" s="333" t="s">
        <v>6817</v>
      </c>
      <c r="F11704" s="333" t="s">
        <v>6818</v>
      </c>
      <c r="G11704" s="333" t="s">
        <v>32751</v>
      </c>
    </row>
    <row r="11705" spans="1:8" ht="45">
      <c r="A11705" s="333">
        <v>46161505</v>
      </c>
      <c r="B11705" s="333" t="s">
        <v>32752</v>
      </c>
      <c r="D11705" s="333" t="s">
        <v>32753</v>
      </c>
      <c r="E11705" s="333" t="s">
        <v>6817</v>
      </c>
      <c r="F11705" s="333" t="s">
        <v>6818</v>
      </c>
      <c r="G11705" s="333" t="s">
        <v>32754</v>
      </c>
    </row>
    <row r="11706" spans="1:8">
      <c r="A11706" s="333">
        <v>46161506</v>
      </c>
      <c r="B11706" s="333" t="s">
        <v>32755</v>
      </c>
      <c r="D11706" s="333" t="s">
        <v>32756</v>
      </c>
      <c r="E11706" s="333" t="s">
        <v>6817</v>
      </c>
      <c r="F11706" s="333" t="s">
        <v>6818</v>
      </c>
      <c r="G11706" s="333" t="s">
        <v>32757</v>
      </c>
    </row>
    <row r="11707" spans="1:8" ht="30">
      <c r="A11707" s="333">
        <v>46161507</v>
      </c>
      <c r="B11707" s="333" t="s">
        <v>32758</v>
      </c>
      <c r="D11707" s="333" t="s">
        <v>32759</v>
      </c>
      <c r="E11707" s="333" t="s">
        <v>6817</v>
      </c>
      <c r="F11707" s="333" t="s">
        <v>6818</v>
      </c>
      <c r="G11707" s="333" t="s">
        <v>32760</v>
      </c>
    </row>
    <row r="11708" spans="1:8" ht="30">
      <c r="A11708" s="333">
        <v>46161508</v>
      </c>
      <c r="B11708" s="333" t="s">
        <v>1480</v>
      </c>
      <c r="C11708" s="334" t="s">
        <v>1203</v>
      </c>
      <c r="D11708" s="333" t="s">
        <v>32761</v>
      </c>
      <c r="E11708" s="333" t="s">
        <v>6817</v>
      </c>
      <c r="F11708" s="333" t="s">
        <v>6818</v>
      </c>
      <c r="G11708" s="333" t="s">
        <v>32762</v>
      </c>
      <c r="H11708" s="430">
        <v>3000</v>
      </c>
    </row>
    <row r="11709" spans="1:8" ht="30">
      <c r="A11709" s="333">
        <v>46161509</v>
      </c>
      <c r="B11709" s="333" t="s">
        <v>32763</v>
      </c>
      <c r="D11709" s="333" t="s">
        <v>32764</v>
      </c>
      <c r="E11709" s="333" t="s">
        <v>6817</v>
      </c>
      <c r="F11709" s="333" t="s">
        <v>6818</v>
      </c>
      <c r="G11709" s="333" t="s">
        <v>32765</v>
      </c>
    </row>
    <row r="11710" spans="1:8" ht="45">
      <c r="A11710" s="333">
        <v>46161510</v>
      </c>
      <c r="B11710" s="333" t="s">
        <v>32766</v>
      </c>
      <c r="D11710" s="333" t="s">
        <v>32767</v>
      </c>
      <c r="E11710" s="333" t="s">
        <v>8447</v>
      </c>
      <c r="F11710" s="333" t="s">
        <v>8448</v>
      </c>
      <c r="G11710" s="333" t="s">
        <v>32768</v>
      </c>
    </row>
    <row r="11711" spans="1:8">
      <c r="A11711" s="333">
        <v>46161600</v>
      </c>
      <c r="B11711" s="333" t="s">
        <v>32769</v>
      </c>
      <c r="D11711" s="333" t="s">
        <v>2173</v>
      </c>
      <c r="E11711" s="333" t="s">
        <v>2173</v>
      </c>
      <c r="F11711" s="333" t="s">
        <v>2173</v>
      </c>
      <c r="G11711" s="333" t="s">
        <v>2173</v>
      </c>
    </row>
    <row r="11712" spans="1:8" ht="45">
      <c r="A11712" s="333">
        <v>46161601</v>
      </c>
      <c r="B11712" s="333" t="s">
        <v>32770</v>
      </c>
      <c r="D11712" s="333" t="s">
        <v>32771</v>
      </c>
      <c r="E11712" s="333" t="s">
        <v>6817</v>
      </c>
      <c r="F11712" s="333" t="s">
        <v>6818</v>
      </c>
      <c r="G11712" s="333" t="s">
        <v>32772</v>
      </c>
    </row>
    <row r="11713" spans="1:8" ht="60">
      <c r="A11713" s="333">
        <v>46161602</v>
      </c>
      <c r="B11713" s="333" t="s">
        <v>32773</v>
      </c>
      <c r="D11713" s="333" t="s">
        <v>32774</v>
      </c>
      <c r="E11713" s="333" t="s">
        <v>6817</v>
      </c>
      <c r="F11713" s="333" t="s">
        <v>6818</v>
      </c>
      <c r="G11713" s="333" t="s">
        <v>32775</v>
      </c>
    </row>
    <row r="11714" spans="1:8" ht="30">
      <c r="A11714" s="333">
        <v>46161603</v>
      </c>
      <c r="B11714" s="333" t="s">
        <v>32776</v>
      </c>
      <c r="D11714" s="333" t="s">
        <v>32777</v>
      </c>
      <c r="E11714" s="333" t="s">
        <v>6817</v>
      </c>
      <c r="F11714" s="333" t="s">
        <v>6818</v>
      </c>
      <c r="G11714" s="333" t="s">
        <v>32778</v>
      </c>
    </row>
    <row r="11715" spans="1:8" ht="60">
      <c r="A11715" s="333">
        <v>46161604</v>
      </c>
      <c r="B11715" s="333" t="s">
        <v>32779</v>
      </c>
      <c r="D11715" s="333" t="s">
        <v>32780</v>
      </c>
      <c r="E11715" s="333" t="s">
        <v>6817</v>
      </c>
      <c r="F11715" s="333" t="s">
        <v>6818</v>
      </c>
      <c r="G11715" s="333" t="s">
        <v>32781</v>
      </c>
    </row>
    <row r="11716" spans="1:8">
      <c r="A11716" s="333">
        <v>46170000</v>
      </c>
      <c r="B11716" s="333" t="s">
        <v>32782</v>
      </c>
      <c r="D11716" s="333" t="s">
        <v>2173</v>
      </c>
      <c r="E11716" s="333" t="s">
        <v>2173</v>
      </c>
      <c r="F11716" s="333" t="s">
        <v>2173</v>
      </c>
      <c r="G11716" s="333" t="s">
        <v>2173</v>
      </c>
    </row>
    <row r="11717" spans="1:8">
      <c r="A11717" s="333">
        <v>46171500</v>
      </c>
      <c r="B11717" s="333" t="s">
        <v>32783</v>
      </c>
      <c r="D11717" s="333" t="s">
        <v>2173</v>
      </c>
      <c r="E11717" s="333" t="s">
        <v>2173</v>
      </c>
      <c r="F11717" s="333" t="s">
        <v>2173</v>
      </c>
      <c r="G11717" s="333" t="s">
        <v>2173</v>
      </c>
    </row>
    <row r="11718" spans="1:8" ht="30">
      <c r="A11718" s="333">
        <v>46171501</v>
      </c>
      <c r="B11718" s="333" t="s">
        <v>1335</v>
      </c>
      <c r="C11718" s="334" t="s">
        <v>1203</v>
      </c>
      <c r="D11718" s="333" t="s">
        <v>32784</v>
      </c>
      <c r="E11718" s="333" t="s">
        <v>6817</v>
      </c>
      <c r="F11718" s="333" t="s">
        <v>6818</v>
      </c>
      <c r="G11718" s="333" t="s">
        <v>32785</v>
      </c>
      <c r="H11718" s="430">
        <v>600</v>
      </c>
    </row>
    <row r="11719" spans="1:8" ht="30">
      <c r="A11719" s="333">
        <v>46171502</v>
      </c>
      <c r="B11719" s="333" t="s">
        <v>32786</v>
      </c>
      <c r="D11719" s="333" t="s">
        <v>32787</v>
      </c>
      <c r="E11719" s="333" t="s">
        <v>6817</v>
      </c>
      <c r="F11719" s="333" t="s">
        <v>6818</v>
      </c>
      <c r="G11719" s="333" t="s">
        <v>32788</v>
      </c>
    </row>
    <row r="11720" spans="1:8" ht="30">
      <c r="A11720" s="333">
        <v>46171503</v>
      </c>
      <c r="B11720" s="333" t="s">
        <v>32789</v>
      </c>
      <c r="D11720" s="333" t="s">
        <v>32790</v>
      </c>
      <c r="E11720" s="333" t="s">
        <v>6817</v>
      </c>
      <c r="F11720" s="333" t="s">
        <v>6818</v>
      </c>
      <c r="G11720" s="333" t="s">
        <v>32791</v>
      </c>
    </row>
    <row r="11721" spans="1:8">
      <c r="A11721" s="333">
        <v>46171504</v>
      </c>
      <c r="B11721" s="333" t="s">
        <v>32792</v>
      </c>
      <c r="D11721" s="333" t="s">
        <v>32793</v>
      </c>
      <c r="E11721" s="333" t="s">
        <v>6817</v>
      </c>
      <c r="F11721" s="333" t="s">
        <v>6818</v>
      </c>
      <c r="G11721" s="333" t="s">
        <v>32794</v>
      </c>
    </row>
    <row r="11722" spans="1:8" ht="30">
      <c r="A11722" s="333">
        <v>46171505</v>
      </c>
      <c r="B11722" s="333" t="s">
        <v>32795</v>
      </c>
      <c r="D11722" s="333" t="s">
        <v>32796</v>
      </c>
      <c r="E11722" s="333" t="s">
        <v>6817</v>
      </c>
      <c r="F11722" s="333" t="s">
        <v>6818</v>
      </c>
      <c r="G11722" s="333" t="s">
        <v>32797</v>
      </c>
    </row>
    <row r="11723" spans="1:8" ht="30">
      <c r="A11723" s="333">
        <v>46171506</v>
      </c>
      <c r="B11723" s="333" t="s">
        <v>32798</v>
      </c>
      <c r="D11723" s="333" t="s">
        <v>32799</v>
      </c>
      <c r="E11723" s="333" t="s">
        <v>7948</v>
      </c>
      <c r="F11723" s="333" t="s">
        <v>7949</v>
      </c>
      <c r="G11723" s="333" t="s">
        <v>32800</v>
      </c>
    </row>
    <row r="11724" spans="1:8" ht="30">
      <c r="A11724" s="333">
        <v>46171507</v>
      </c>
      <c r="B11724" s="333" t="s">
        <v>32801</v>
      </c>
      <c r="D11724" s="333" t="s">
        <v>32802</v>
      </c>
      <c r="E11724" s="333" t="s">
        <v>6817</v>
      </c>
      <c r="F11724" s="333" t="s">
        <v>6818</v>
      </c>
      <c r="G11724" s="333" t="s">
        <v>32803</v>
      </c>
    </row>
    <row r="11725" spans="1:8" ht="45">
      <c r="A11725" s="333">
        <v>46171508</v>
      </c>
      <c r="B11725" s="333" t="s">
        <v>32804</v>
      </c>
      <c r="D11725" s="333" t="s">
        <v>32805</v>
      </c>
      <c r="E11725" s="333" t="s">
        <v>6817</v>
      </c>
      <c r="F11725" s="333" t="s">
        <v>6818</v>
      </c>
      <c r="G11725" s="333" t="s">
        <v>32806</v>
      </c>
    </row>
    <row r="11726" spans="1:8" ht="60">
      <c r="A11726" s="333">
        <v>46171509</v>
      </c>
      <c r="B11726" s="333" t="s">
        <v>32807</v>
      </c>
      <c r="D11726" s="333" t="s">
        <v>32808</v>
      </c>
      <c r="E11726" s="333" t="s">
        <v>6817</v>
      </c>
      <c r="F11726" s="333" t="s">
        <v>6818</v>
      </c>
      <c r="G11726" s="333" t="s">
        <v>32809</v>
      </c>
    </row>
    <row r="11727" spans="1:8" ht="60">
      <c r="A11727" s="333">
        <v>46171510</v>
      </c>
      <c r="B11727" s="333" t="s">
        <v>32810</v>
      </c>
      <c r="D11727" s="333" t="s">
        <v>32811</v>
      </c>
      <c r="E11727" s="333" t="s">
        <v>6817</v>
      </c>
      <c r="F11727" s="333" t="s">
        <v>6818</v>
      </c>
      <c r="G11727" s="333" t="s">
        <v>32812</v>
      </c>
    </row>
    <row r="11728" spans="1:8" ht="45">
      <c r="A11728" s="333">
        <v>46171511</v>
      </c>
      <c r="B11728" s="333" t="s">
        <v>32813</v>
      </c>
      <c r="D11728" s="333" t="s">
        <v>32814</v>
      </c>
      <c r="E11728" s="333" t="s">
        <v>6817</v>
      </c>
      <c r="F11728" s="333" t="s">
        <v>6818</v>
      </c>
      <c r="G11728" s="333" t="s">
        <v>32815</v>
      </c>
    </row>
    <row r="11729" spans="1:7" ht="30">
      <c r="A11729" s="333">
        <v>46171512</v>
      </c>
      <c r="B11729" s="333" t="s">
        <v>32816</v>
      </c>
      <c r="D11729" s="333" t="s">
        <v>32817</v>
      </c>
      <c r="E11729" s="333" t="s">
        <v>6817</v>
      </c>
      <c r="F11729" s="333" t="s">
        <v>6818</v>
      </c>
      <c r="G11729" s="333" t="s">
        <v>32818</v>
      </c>
    </row>
    <row r="11730" spans="1:7" ht="45">
      <c r="A11730" s="333">
        <v>46171513</v>
      </c>
      <c r="B11730" s="333" t="s">
        <v>32819</v>
      </c>
      <c r="D11730" s="333" t="s">
        <v>32820</v>
      </c>
      <c r="E11730" s="333" t="s">
        <v>6817</v>
      </c>
      <c r="F11730" s="333" t="s">
        <v>6818</v>
      </c>
      <c r="G11730" s="333" t="s">
        <v>32821</v>
      </c>
    </row>
    <row r="11731" spans="1:7">
      <c r="A11731" s="333">
        <v>46171514</v>
      </c>
      <c r="B11731" s="333" t="s">
        <v>32822</v>
      </c>
      <c r="D11731" s="333" t="s">
        <v>32823</v>
      </c>
      <c r="E11731" s="333" t="s">
        <v>6817</v>
      </c>
      <c r="F11731" s="333" t="s">
        <v>6818</v>
      </c>
      <c r="G11731" s="333" t="s">
        <v>32824</v>
      </c>
    </row>
    <row r="11732" spans="1:7" ht="45">
      <c r="A11732" s="333">
        <v>46171515</v>
      </c>
      <c r="B11732" s="333" t="s">
        <v>32825</v>
      </c>
      <c r="D11732" s="333" t="s">
        <v>32826</v>
      </c>
      <c r="E11732" s="333" t="s">
        <v>6817</v>
      </c>
      <c r="F11732" s="333" t="s">
        <v>6818</v>
      </c>
      <c r="G11732" s="333" t="s">
        <v>32827</v>
      </c>
    </row>
    <row r="11733" spans="1:7">
      <c r="A11733" s="333">
        <v>46171516</v>
      </c>
      <c r="B11733" s="333" t="s">
        <v>32828</v>
      </c>
      <c r="D11733" s="333" t="s">
        <v>32829</v>
      </c>
      <c r="E11733" s="333" t="s">
        <v>6817</v>
      </c>
      <c r="F11733" s="333" t="s">
        <v>6818</v>
      </c>
      <c r="G11733" s="333" t="s">
        <v>32830</v>
      </c>
    </row>
    <row r="11734" spans="1:7" ht="30">
      <c r="A11734" s="333">
        <v>46171517</v>
      </c>
      <c r="B11734" s="333" t="s">
        <v>32831</v>
      </c>
      <c r="D11734" s="333" t="s">
        <v>32832</v>
      </c>
      <c r="E11734" s="333" t="s">
        <v>6817</v>
      </c>
      <c r="F11734" s="333" t="s">
        <v>6818</v>
      </c>
      <c r="G11734" s="333" t="s">
        <v>32833</v>
      </c>
    </row>
    <row r="11735" spans="1:7">
      <c r="A11735" s="333">
        <v>46171600</v>
      </c>
      <c r="B11735" s="333" t="s">
        <v>32834</v>
      </c>
      <c r="D11735" s="333" t="s">
        <v>2173</v>
      </c>
      <c r="E11735" s="333" t="s">
        <v>2173</v>
      </c>
      <c r="F11735" s="333" t="s">
        <v>2173</v>
      </c>
      <c r="G11735" s="333" t="s">
        <v>2173</v>
      </c>
    </row>
    <row r="11736" spans="1:7" ht="30">
      <c r="A11736" s="333">
        <v>46171602</v>
      </c>
      <c r="B11736" s="333" t="s">
        <v>32835</v>
      </c>
      <c r="D11736" s="333" t="s">
        <v>32836</v>
      </c>
      <c r="E11736" s="333" t="s">
        <v>6817</v>
      </c>
      <c r="F11736" s="333" t="s">
        <v>6818</v>
      </c>
      <c r="G11736" s="333" t="s">
        <v>32837</v>
      </c>
    </row>
    <row r="11737" spans="1:7" ht="45">
      <c r="A11737" s="333">
        <v>46171603</v>
      </c>
      <c r="B11737" s="333" t="s">
        <v>32838</v>
      </c>
      <c r="D11737" s="333" t="s">
        <v>32839</v>
      </c>
      <c r="E11737" s="333" t="s">
        <v>6817</v>
      </c>
      <c r="F11737" s="333" t="s">
        <v>6818</v>
      </c>
      <c r="G11737" s="333" t="s">
        <v>32840</v>
      </c>
    </row>
    <row r="11738" spans="1:7" ht="45">
      <c r="A11738" s="333">
        <v>46171604</v>
      </c>
      <c r="B11738" s="333" t="s">
        <v>32841</v>
      </c>
      <c r="D11738" s="333" t="s">
        <v>32842</v>
      </c>
      <c r="E11738" s="333" t="s">
        <v>7948</v>
      </c>
      <c r="F11738" s="333" t="s">
        <v>7949</v>
      </c>
      <c r="G11738" s="333" t="s">
        <v>32843</v>
      </c>
    </row>
    <row r="11739" spans="1:7" ht="30">
      <c r="A11739" s="333">
        <v>46171605</v>
      </c>
      <c r="B11739" s="333" t="s">
        <v>32844</v>
      </c>
      <c r="D11739" s="333" t="s">
        <v>32845</v>
      </c>
      <c r="E11739" s="333" t="s">
        <v>6817</v>
      </c>
      <c r="F11739" s="333" t="s">
        <v>6818</v>
      </c>
      <c r="G11739" s="333" t="s">
        <v>32846</v>
      </c>
    </row>
    <row r="11740" spans="1:7" ht="30">
      <c r="A11740" s="333">
        <v>46171606</v>
      </c>
      <c r="B11740" s="333" t="s">
        <v>32847</v>
      </c>
      <c r="D11740" s="333" t="s">
        <v>32848</v>
      </c>
      <c r="E11740" s="333" t="s">
        <v>6817</v>
      </c>
      <c r="F11740" s="333" t="s">
        <v>6818</v>
      </c>
      <c r="G11740" s="333" t="s">
        <v>32849</v>
      </c>
    </row>
    <row r="11741" spans="1:7" ht="45">
      <c r="A11741" s="333">
        <v>46171607</v>
      </c>
      <c r="B11741" s="333" t="s">
        <v>32850</v>
      </c>
      <c r="D11741" s="333" t="s">
        <v>32851</v>
      </c>
      <c r="E11741" s="333" t="s">
        <v>6817</v>
      </c>
      <c r="F11741" s="333" t="s">
        <v>6818</v>
      </c>
      <c r="G11741" s="333" t="s">
        <v>32852</v>
      </c>
    </row>
    <row r="11742" spans="1:7" ht="60">
      <c r="A11742" s="333">
        <v>46171608</v>
      </c>
      <c r="B11742" s="333" t="s">
        <v>32853</v>
      </c>
      <c r="D11742" s="333" t="s">
        <v>32854</v>
      </c>
      <c r="E11742" s="333" t="s">
        <v>6817</v>
      </c>
      <c r="F11742" s="333" t="s">
        <v>6818</v>
      </c>
      <c r="G11742" s="333" t="s">
        <v>32855</v>
      </c>
    </row>
    <row r="11743" spans="1:7" ht="60">
      <c r="A11743" s="333">
        <v>46171609</v>
      </c>
      <c r="B11743" s="333" t="s">
        <v>32856</v>
      </c>
      <c r="D11743" s="333" t="s">
        <v>32857</v>
      </c>
      <c r="E11743" s="333" t="s">
        <v>6817</v>
      </c>
      <c r="F11743" s="333" t="s">
        <v>6818</v>
      </c>
      <c r="G11743" s="333" t="s">
        <v>32858</v>
      </c>
    </row>
    <row r="11744" spans="1:7" ht="30">
      <c r="A11744" s="333">
        <v>46171610</v>
      </c>
      <c r="B11744" s="333" t="s">
        <v>32859</v>
      </c>
      <c r="D11744" s="333" t="s">
        <v>32860</v>
      </c>
      <c r="E11744" s="333" t="s">
        <v>8447</v>
      </c>
      <c r="F11744" s="333" t="s">
        <v>8448</v>
      </c>
      <c r="G11744" s="333" t="s">
        <v>32861</v>
      </c>
    </row>
    <row r="11745" spans="1:8" ht="45">
      <c r="A11745" s="333">
        <v>46171611</v>
      </c>
      <c r="B11745" s="333" t="s">
        <v>32862</v>
      </c>
      <c r="D11745" s="333" t="s">
        <v>32863</v>
      </c>
      <c r="E11745" s="333" t="s">
        <v>6817</v>
      </c>
      <c r="F11745" s="333" t="s">
        <v>6818</v>
      </c>
      <c r="G11745" s="333" t="s">
        <v>32864</v>
      </c>
    </row>
    <row r="11746" spans="1:8" ht="45">
      <c r="A11746" s="333">
        <v>46171612</v>
      </c>
      <c r="B11746" s="333" t="s">
        <v>1300</v>
      </c>
      <c r="C11746" s="334" t="s">
        <v>1203</v>
      </c>
      <c r="D11746" s="333" t="s">
        <v>32865</v>
      </c>
      <c r="E11746" s="333" t="s">
        <v>6817</v>
      </c>
      <c r="F11746" s="333" t="s">
        <v>6818</v>
      </c>
      <c r="G11746" s="333" t="s">
        <v>32866</v>
      </c>
      <c r="H11746" s="430">
        <v>10000</v>
      </c>
    </row>
    <row r="11747" spans="1:8" ht="45">
      <c r="A11747" s="333">
        <v>46171613</v>
      </c>
      <c r="B11747" s="333" t="s">
        <v>32867</v>
      </c>
      <c r="D11747" s="333" t="s">
        <v>32868</v>
      </c>
      <c r="E11747" s="333" t="s">
        <v>6817</v>
      </c>
      <c r="F11747" s="333" t="s">
        <v>6818</v>
      </c>
      <c r="G11747" s="333" t="s">
        <v>32869</v>
      </c>
    </row>
    <row r="11748" spans="1:8" ht="30">
      <c r="A11748" s="333">
        <v>46171615</v>
      </c>
      <c r="B11748" s="333" t="s">
        <v>32870</v>
      </c>
      <c r="D11748" s="333" t="s">
        <v>32871</v>
      </c>
      <c r="E11748" s="333" t="s">
        <v>6817</v>
      </c>
      <c r="F11748" s="333" t="s">
        <v>6818</v>
      </c>
      <c r="G11748" s="333" t="s">
        <v>32872</v>
      </c>
    </row>
    <row r="11749" spans="1:8" ht="45">
      <c r="A11749" s="333">
        <v>46171616</v>
      </c>
      <c r="B11749" s="333" t="s">
        <v>32873</v>
      </c>
      <c r="D11749" s="333" t="s">
        <v>32874</v>
      </c>
      <c r="E11749" s="333" t="s">
        <v>6817</v>
      </c>
      <c r="F11749" s="333" t="s">
        <v>6818</v>
      </c>
      <c r="G11749" s="333" t="s">
        <v>32875</v>
      </c>
    </row>
    <row r="11750" spans="1:8" ht="30">
      <c r="A11750" s="333">
        <v>46171617</v>
      </c>
      <c r="B11750" s="333" t="s">
        <v>32876</v>
      </c>
      <c r="D11750" s="333" t="s">
        <v>32877</v>
      </c>
      <c r="E11750" s="333" t="s">
        <v>6817</v>
      </c>
      <c r="F11750" s="333" t="s">
        <v>6818</v>
      </c>
      <c r="G11750" s="333" t="s">
        <v>32878</v>
      </c>
    </row>
    <row r="11751" spans="1:8" ht="30">
      <c r="A11751" s="333">
        <v>46171618</v>
      </c>
      <c r="B11751" s="333" t="s">
        <v>32879</v>
      </c>
      <c r="D11751" s="333" t="s">
        <v>32880</v>
      </c>
      <c r="E11751" s="333" t="s">
        <v>6817</v>
      </c>
      <c r="F11751" s="333" t="s">
        <v>6818</v>
      </c>
      <c r="G11751" s="333" t="s">
        <v>32881</v>
      </c>
    </row>
    <row r="11752" spans="1:8" ht="45">
      <c r="A11752" s="333">
        <v>46171619</v>
      </c>
      <c r="B11752" s="333" t="s">
        <v>32882</v>
      </c>
      <c r="D11752" s="333" t="s">
        <v>32883</v>
      </c>
      <c r="E11752" s="333" t="s">
        <v>8447</v>
      </c>
      <c r="F11752" s="333" t="s">
        <v>8448</v>
      </c>
      <c r="G11752" s="333" t="s">
        <v>32884</v>
      </c>
    </row>
    <row r="11753" spans="1:8" ht="45">
      <c r="A11753" s="333">
        <v>46171619</v>
      </c>
      <c r="B11753" s="333" t="s">
        <v>32882</v>
      </c>
      <c r="D11753" s="333" t="s">
        <v>32883</v>
      </c>
      <c r="E11753" s="333" t="s">
        <v>8447</v>
      </c>
      <c r="F11753" s="333" t="s">
        <v>8448</v>
      </c>
      <c r="G11753" s="333" t="s">
        <v>32884</v>
      </c>
    </row>
    <row r="11754" spans="1:8" ht="45">
      <c r="A11754" s="333">
        <v>46171619</v>
      </c>
      <c r="B11754" s="333" t="s">
        <v>32882</v>
      </c>
      <c r="D11754" s="333" t="s">
        <v>32883</v>
      </c>
      <c r="E11754" s="333" t="s">
        <v>8447</v>
      </c>
      <c r="F11754" s="333" t="s">
        <v>8448</v>
      </c>
      <c r="G11754" s="333" t="s">
        <v>32884</v>
      </c>
    </row>
    <row r="11755" spans="1:8" ht="45">
      <c r="A11755" s="333">
        <v>46171619</v>
      </c>
      <c r="B11755" s="333" t="s">
        <v>32882</v>
      </c>
      <c r="D11755" s="333" t="s">
        <v>32883</v>
      </c>
      <c r="E11755" s="333" t="s">
        <v>11839</v>
      </c>
      <c r="F11755" s="333" t="s">
        <v>11840</v>
      </c>
      <c r="G11755" s="333" t="s">
        <v>32884</v>
      </c>
    </row>
    <row r="11756" spans="1:8" ht="45">
      <c r="A11756" s="333">
        <v>46171619</v>
      </c>
      <c r="B11756" s="333" t="s">
        <v>32882</v>
      </c>
      <c r="D11756" s="333" t="s">
        <v>32883</v>
      </c>
      <c r="E11756" s="333" t="s">
        <v>11839</v>
      </c>
      <c r="F11756" s="333" t="s">
        <v>11840</v>
      </c>
      <c r="G11756" s="333" t="s">
        <v>32884</v>
      </c>
    </row>
    <row r="11757" spans="1:8" ht="45">
      <c r="A11757" s="333">
        <v>46171619</v>
      </c>
      <c r="B11757" s="333" t="s">
        <v>32882</v>
      </c>
      <c r="D11757" s="333" t="s">
        <v>32883</v>
      </c>
      <c r="E11757" s="333" t="s">
        <v>11839</v>
      </c>
      <c r="F11757" s="333" t="s">
        <v>11840</v>
      </c>
      <c r="G11757" s="333" t="s">
        <v>32884</v>
      </c>
    </row>
    <row r="11758" spans="1:8" ht="45">
      <c r="A11758" s="333">
        <v>46171619</v>
      </c>
      <c r="B11758" s="333" t="s">
        <v>32882</v>
      </c>
      <c r="D11758" s="333" t="s">
        <v>32883</v>
      </c>
      <c r="E11758" s="333" t="s">
        <v>21021</v>
      </c>
      <c r="F11758" s="333" t="s">
        <v>21022</v>
      </c>
      <c r="G11758" s="333" t="s">
        <v>32884</v>
      </c>
    </row>
    <row r="11759" spans="1:8" ht="45">
      <c r="A11759" s="333">
        <v>46171619</v>
      </c>
      <c r="B11759" s="333" t="s">
        <v>32882</v>
      </c>
      <c r="D11759" s="333" t="s">
        <v>32883</v>
      </c>
      <c r="E11759" s="333" t="s">
        <v>21021</v>
      </c>
      <c r="F11759" s="333" t="s">
        <v>21022</v>
      </c>
      <c r="G11759" s="333" t="s">
        <v>32884</v>
      </c>
    </row>
    <row r="11760" spans="1:8" ht="45">
      <c r="A11760" s="333">
        <v>46171619</v>
      </c>
      <c r="B11760" s="333" t="s">
        <v>32882</v>
      </c>
      <c r="D11760" s="333" t="s">
        <v>32883</v>
      </c>
      <c r="E11760" s="333" t="s">
        <v>21021</v>
      </c>
      <c r="F11760" s="333" t="s">
        <v>21022</v>
      </c>
      <c r="G11760" s="333" t="s">
        <v>32884</v>
      </c>
    </row>
    <row r="11761" spans="1:7" ht="45">
      <c r="A11761" s="333">
        <v>46171620</v>
      </c>
      <c r="B11761" s="333" t="s">
        <v>32885</v>
      </c>
      <c r="D11761" s="333" t="s">
        <v>32886</v>
      </c>
      <c r="E11761" s="333" t="s">
        <v>6817</v>
      </c>
      <c r="F11761" s="333" t="s">
        <v>6818</v>
      </c>
      <c r="G11761" s="333" t="s">
        <v>32887</v>
      </c>
    </row>
    <row r="11762" spans="1:7" ht="30">
      <c r="A11762" s="333">
        <v>46171621</v>
      </c>
      <c r="B11762" s="333" t="s">
        <v>32888</v>
      </c>
      <c r="D11762" s="333" t="s">
        <v>32889</v>
      </c>
      <c r="E11762" s="333" t="s">
        <v>8447</v>
      </c>
      <c r="F11762" s="333" t="s">
        <v>8448</v>
      </c>
      <c r="G11762" s="333" t="s">
        <v>32890</v>
      </c>
    </row>
    <row r="11763" spans="1:7">
      <c r="A11763" s="333">
        <v>46180000</v>
      </c>
      <c r="B11763" s="333" t="s">
        <v>32891</v>
      </c>
      <c r="D11763" s="333" t="s">
        <v>2173</v>
      </c>
      <c r="E11763" s="333" t="s">
        <v>2173</v>
      </c>
      <c r="F11763" s="333" t="s">
        <v>2173</v>
      </c>
      <c r="G11763" s="333" t="s">
        <v>2173</v>
      </c>
    </row>
    <row r="11764" spans="1:7">
      <c r="A11764" s="333">
        <v>46181500</v>
      </c>
      <c r="B11764" s="333" t="s">
        <v>32892</v>
      </c>
      <c r="D11764" s="333" t="s">
        <v>2173</v>
      </c>
      <c r="E11764" s="333" t="s">
        <v>2173</v>
      </c>
      <c r="F11764" s="333" t="s">
        <v>2173</v>
      </c>
      <c r="G11764" s="333" t="s">
        <v>2173</v>
      </c>
    </row>
    <row r="11765" spans="1:7" ht="30">
      <c r="A11765" s="333">
        <v>46181501</v>
      </c>
      <c r="B11765" s="333" t="s">
        <v>32893</v>
      </c>
      <c r="D11765" s="333" t="s">
        <v>32894</v>
      </c>
      <c r="E11765" s="333" t="s">
        <v>6817</v>
      </c>
      <c r="F11765" s="333" t="s">
        <v>6818</v>
      </c>
      <c r="G11765" s="333" t="s">
        <v>32895</v>
      </c>
    </row>
    <row r="11766" spans="1:7" ht="60">
      <c r="A11766" s="333">
        <v>46181502</v>
      </c>
      <c r="B11766" s="333" t="s">
        <v>32896</v>
      </c>
      <c r="D11766" s="333" t="s">
        <v>32897</v>
      </c>
      <c r="E11766" s="333" t="s">
        <v>6817</v>
      </c>
      <c r="F11766" s="333" t="s">
        <v>6818</v>
      </c>
      <c r="G11766" s="333" t="s">
        <v>32898</v>
      </c>
    </row>
    <row r="11767" spans="1:7" ht="30">
      <c r="A11767" s="333">
        <v>46181503</v>
      </c>
      <c r="B11767" s="333" t="s">
        <v>32899</v>
      </c>
      <c r="D11767" s="333" t="s">
        <v>32900</v>
      </c>
      <c r="E11767" s="333" t="s">
        <v>6817</v>
      </c>
      <c r="F11767" s="333" t="s">
        <v>6818</v>
      </c>
      <c r="G11767" s="333" t="s">
        <v>32901</v>
      </c>
    </row>
    <row r="11768" spans="1:7" ht="30">
      <c r="A11768" s="333">
        <v>46181504</v>
      </c>
      <c r="B11768" s="333" t="s">
        <v>32902</v>
      </c>
      <c r="D11768" s="333" t="s">
        <v>32903</v>
      </c>
      <c r="E11768" s="333" t="s">
        <v>6817</v>
      </c>
      <c r="F11768" s="333" t="s">
        <v>6818</v>
      </c>
      <c r="G11768" s="333" t="s">
        <v>32904</v>
      </c>
    </row>
    <row r="11769" spans="1:7" ht="30">
      <c r="A11769" s="333">
        <v>46181505</v>
      </c>
      <c r="B11769" s="333" t="s">
        <v>32905</v>
      </c>
      <c r="D11769" s="333" t="s">
        <v>32906</v>
      </c>
      <c r="E11769" s="333" t="s">
        <v>6817</v>
      </c>
      <c r="F11769" s="333" t="s">
        <v>6818</v>
      </c>
      <c r="G11769" s="333" t="s">
        <v>32907</v>
      </c>
    </row>
    <row r="11770" spans="1:7" ht="30">
      <c r="A11770" s="333">
        <v>46181506</v>
      </c>
      <c r="B11770" s="333" t="s">
        <v>32908</v>
      </c>
      <c r="D11770" s="333" t="s">
        <v>32909</v>
      </c>
      <c r="E11770" s="333" t="s">
        <v>6817</v>
      </c>
      <c r="F11770" s="333" t="s">
        <v>6818</v>
      </c>
      <c r="G11770" s="333" t="s">
        <v>32910</v>
      </c>
    </row>
    <row r="11771" spans="1:7" ht="30">
      <c r="A11771" s="333">
        <v>46181507</v>
      </c>
      <c r="B11771" s="333" t="s">
        <v>32911</v>
      </c>
      <c r="D11771" s="333" t="s">
        <v>32912</v>
      </c>
      <c r="E11771" s="333" t="s">
        <v>6817</v>
      </c>
      <c r="F11771" s="333" t="s">
        <v>6818</v>
      </c>
      <c r="G11771" s="333" t="s">
        <v>32913</v>
      </c>
    </row>
    <row r="11772" spans="1:7">
      <c r="A11772" s="333">
        <v>46181508</v>
      </c>
      <c r="B11772" s="333" t="s">
        <v>32914</v>
      </c>
      <c r="D11772" s="333" t="s">
        <v>32915</v>
      </c>
      <c r="E11772" s="333" t="s">
        <v>6817</v>
      </c>
      <c r="F11772" s="333" t="s">
        <v>6818</v>
      </c>
      <c r="G11772" s="333" t="s">
        <v>32916</v>
      </c>
    </row>
    <row r="11773" spans="1:7" ht="45">
      <c r="A11773" s="333">
        <v>46181509</v>
      </c>
      <c r="B11773" s="333" t="s">
        <v>32917</v>
      </c>
      <c r="D11773" s="333" t="s">
        <v>32918</v>
      </c>
      <c r="E11773" s="333" t="s">
        <v>6817</v>
      </c>
      <c r="F11773" s="333" t="s">
        <v>6818</v>
      </c>
      <c r="G11773" s="333" t="s">
        <v>32919</v>
      </c>
    </row>
    <row r="11774" spans="1:7" ht="30">
      <c r="A11774" s="333">
        <v>46181512</v>
      </c>
      <c r="B11774" s="333" t="s">
        <v>32920</v>
      </c>
      <c r="D11774" s="333" t="s">
        <v>32921</v>
      </c>
      <c r="E11774" s="333" t="s">
        <v>6817</v>
      </c>
      <c r="F11774" s="333" t="s">
        <v>6818</v>
      </c>
      <c r="G11774" s="333" t="s">
        <v>32922</v>
      </c>
    </row>
    <row r="11775" spans="1:7" ht="30">
      <c r="A11775" s="333">
        <v>46181514</v>
      </c>
      <c r="B11775" s="333" t="s">
        <v>32923</v>
      </c>
      <c r="D11775" s="333" t="s">
        <v>32912</v>
      </c>
      <c r="E11775" s="333" t="s">
        <v>6817</v>
      </c>
      <c r="F11775" s="333" t="s">
        <v>6818</v>
      </c>
      <c r="G11775" s="333" t="s">
        <v>32924</v>
      </c>
    </row>
    <row r="11776" spans="1:7">
      <c r="A11776" s="333">
        <v>46181516</v>
      </c>
      <c r="B11776" s="333" t="s">
        <v>32925</v>
      </c>
      <c r="D11776" s="333" t="s">
        <v>32926</v>
      </c>
      <c r="E11776" s="333" t="s">
        <v>6817</v>
      </c>
      <c r="F11776" s="333" t="s">
        <v>6818</v>
      </c>
      <c r="G11776" s="333" t="s">
        <v>32927</v>
      </c>
    </row>
    <row r="11777" spans="1:7" ht="30">
      <c r="A11777" s="333">
        <v>46181517</v>
      </c>
      <c r="B11777" s="333" t="s">
        <v>32928</v>
      </c>
      <c r="D11777" s="333" t="s">
        <v>32929</v>
      </c>
      <c r="E11777" s="333" t="s">
        <v>6817</v>
      </c>
      <c r="F11777" s="333" t="s">
        <v>6818</v>
      </c>
      <c r="G11777" s="333" t="s">
        <v>32930</v>
      </c>
    </row>
    <row r="11778" spans="1:7" ht="30">
      <c r="A11778" s="333">
        <v>46181518</v>
      </c>
      <c r="B11778" s="333" t="s">
        <v>32931</v>
      </c>
      <c r="D11778" s="333" t="s">
        <v>32932</v>
      </c>
      <c r="E11778" s="333" t="s">
        <v>6817</v>
      </c>
      <c r="F11778" s="333" t="s">
        <v>6818</v>
      </c>
      <c r="G11778" s="333" t="s">
        <v>32933</v>
      </c>
    </row>
    <row r="11779" spans="1:7">
      <c r="A11779" s="333">
        <v>46181520</v>
      </c>
      <c r="B11779" s="333" t="s">
        <v>32934</v>
      </c>
      <c r="D11779" s="333" t="s">
        <v>32935</v>
      </c>
      <c r="E11779" s="333" t="s">
        <v>6817</v>
      </c>
      <c r="F11779" s="333" t="s">
        <v>6818</v>
      </c>
      <c r="G11779" s="333" t="s">
        <v>32936</v>
      </c>
    </row>
    <row r="11780" spans="1:7" ht="30">
      <c r="A11780" s="333">
        <v>46181522</v>
      </c>
      <c r="B11780" s="333" t="s">
        <v>32937</v>
      </c>
      <c r="D11780" s="333" t="s">
        <v>32938</v>
      </c>
      <c r="E11780" s="333" t="s">
        <v>6817</v>
      </c>
      <c r="F11780" s="333" t="s">
        <v>6818</v>
      </c>
      <c r="G11780" s="333" t="s">
        <v>32939</v>
      </c>
    </row>
    <row r="11781" spans="1:7" ht="30">
      <c r="A11781" s="333">
        <v>46181525</v>
      </c>
      <c r="B11781" s="333" t="s">
        <v>32940</v>
      </c>
      <c r="D11781" s="333" t="s">
        <v>32941</v>
      </c>
      <c r="E11781" s="333" t="s">
        <v>6817</v>
      </c>
      <c r="F11781" s="333" t="s">
        <v>6818</v>
      </c>
      <c r="G11781" s="333" t="s">
        <v>32942</v>
      </c>
    </row>
    <row r="11782" spans="1:7" ht="30">
      <c r="A11782" s="333">
        <v>46181526</v>
      </c>
      <c r="B11782" s="333" t="s">
        <v>32943</v>
      </c>
      <c r="D11782" s="333" t="s">
        <v>32944</v>
      </c>
      <c r="E11782" s="333" t="s">
        <v>6817</v>
      </c>
      <c r="F11782" s="333" t="s">
        <v>6818</v>
      </c>
      <c r="G11782" s="333" t="s">
        <v>32945</v>
      </c>
    </row>
    <row r="11783" spans="1:7">
      <c r="A11783" s="333">
        <v>46181527</v>
      </c>
      <c r="B11783" s="333" t="s">
        <v>32946</v>
      </c>
      <c r="D11783" s="333" t="s">
        <v>32947</v>
      </c>
      <c r="E11783" s="333" t="s">
        <v>6817</v>
      </c>
      <c r="F11783" s="333" t="s">
        <v>6818</v>
      </c>
      <c r="G11783" s="333" t="s">
        <v>32948</v>
      </c>
    </row>
    <row r="11784" spans="1:7">
      <c r="A11784" s="333">
        <v>46181528</v>
      </c>
      <c r="B11784" s="333" t="s">
        <v>32949</v>
      </c>
      <c r="D11784" s="333" t="s">
        <v>32950</v>
      </c>
      <c r="E11784" s="333" t="s">
        <v>6817</v>
      </c>
      <c r="F11784" s="333" t="s">
        <v>6818</v>
      </c>
      <c r="G11784" s="333" t="s">
        <v>32951</v>
      </c>
    </row>
    <row r="11785" spans="1:7">
      <c r="A11785" s="333">
        <v>46181529</v>
      </c>
      <c r="B11785" s="333" t="s">
        <v>32952</v>
      </c>
      <c r="D11785" s="333" t="s">
        <v>32953</v>
      </c>
      <c r="E11785" s="333" t="s">
        <v>6817</v>
      </c>
      <c r="F11785" s="333" t="s">
        <v>6818</v>
      </c>
      <c r="G11785" s="333" t="s">
        <v>32954</v>
      </c>
    </row>
    <row r="11786" spans="1:7">
      <c r="A11786" s="333">
        <v>46181530</v>
      </c>
      <c r="B11786" s="333" t="s">
        <v>32955</v>
      </c>
      <c r="D11786" s="333" t="s">
        <v>32956</v>
      </c>
      <c r="E11786" s="333" t="s">
        <v>6817</v>
      </c>
      <c r="F11786" s="333" t="s">
        <v>6818</v>
      </c>
      <c r="G11786" s="333" t="s">
        <v>32957</v>
      </c>
    </row>
    <row r="11787" spans="1:7" ht="30">
      <c r="A11787" s="333">
        <v>46181531</v>
      </c>
      <c r="B11787" s="333" t="s">
        <v>32958</v>
      </c>
      <c r="D11787" s="333" t="s">
        <v>32959</v>
      </c>
      <c r="E11787" s="333" t="s">
        <v>6817</v>
      </c>
      <c r="F11787" s="333" t="s">
        <v>6818</v>
      </c>
      <c r="G11787" s="333" t="s">
        <v>32960</v>
      </c>
    </row>
    <row r="11788" spans="1:7" ht="30">
      <c r="A11788" s="333">
        <v>46181532</v>
      </c>
      <c r="B11788" s="333" t="s">
        <v>32961</v>
      </c>
      <c r="D11788" s="333" t="s">
        <v>32962</v>
      </c>
      <c r="E11788" s="333" t="s">
        <v>6817</v>
      </c>
      <c r="F11788" s="333" t="s">
        <v>6818</v>
      </c>
      <c r="G11788" s="333" t="s">
        <v>32963</v>
      </c>
    </row>
    <row r="11789" spans="1:7">
      <c r="A11789" s="333">
        <v>46181533</v>
      </c>
      <c r="B11789" s="333" t="s">
        <v>32964</v>
      </c>
      <c r="D11789" s="333" t="s">
        <v>32965</v>
      </c>
      <c r="E11789" s="333" t="s">
        <v>6817</v>
      </c>
      <c r="F11789" s="333" t="s">
        <v>6818</v>
      </c>
      <c r="G11789" s="333" t="s">
        <v>32966</v>
      </c>
    </row>
    <row r="11790" spans="1:7">
      <c r="A11790" s="333">
        <v>46181534</v>
      </c>
      <c r="B11790" s="333" t="s">
        <v>32967</v>
      </c>
      <c r="D11790" s="333" t="s">
        <v>32968</v>
      </c>
      <c r="E11790" s="333" t="s">
        <v>6817</v>
      </c>
      <c r="F11790" s="333" t="s">
        <v>6818</v>
      </c>
      <c r="G11790" s="333" t="s">
        <v>32969</v>
      </c>
    </row>
    <row r="11791" spans="1:7">
      <c r="A11791" s="333">
        <v>46181535</v>
      </c>
      <c r="B11791" s="333" t="s">
        <v>32970</v>
      </c>
      <c r="D11791" s="333" t="s">
        <v>32971</v>
      </c>
      <c r="E11791" s="333" t="s">
        <v>6817</v>
      </c>
      <c r="F11791" s="333" t="s">
        <v>6818</v>
      </c>
      <c r="G11791" s="333" t="s">
        <v>32972</v>
      </c>
    </row>
    <row r="11792" spans="1:7">
      <c r="A11792" s="333">
        <v>46181600</v>
      </c>
      <c r="B11792" s="333" t="s">
        <v>32973</v>
      </c>
      <c r="D11792" s="333" t="s">
        <v>2173</v>
      </c>
      <c r="E11792" s="333" t="s">
        <v>2173</v>
      </c>
      <c r="F11792" s="333" t="s">
        <v>2173</v>
      </c>
      <c r="G11792" s="333" t="s">
        <v>2173</v>
      </c>
    </row>
    <row r="11793" spans="1:7">
      <c r="A11793" s="333">
        <v>46181601</v>
      </c>
      <c r="B11793" s="333" t="s">
        <v>32974</v>
      </c>
      <c r="D11793" s="333" t="s">
        <v>32975</v>
      </c>
      <c r="E11793" s="333" t="s">
        <v>6817</v>
      </c>
      <c r="F11793" s="333" t="s">
        <v>6818</v>
      </c>
      <c r="G11793" s="333" t="s">
        <v>32976</v>
      </c>
    </row>
    <row r="11794" spans="1:7" ht="45">
      <c r="A11794" s="333">
        <v>46181602</v>
      </c>
      <c r="B11794" s="333" t="s">
        <v>32977</v>
      </c>
      <c r="D11794" s="333" t="s">
        <v>32978</v>
      </c>
      <c r="E11794" s="333" t="s">
        <v>6817</v>
      </c>
      <c r="F11794" s="333" t="s">
        <v>6818</v>
      </c>
      <c r="G11794" s="333" t="s">
        <v>32979</v>
      </c>
    </row>
    <row r="11795" spans="1:7" ht="30">
      <c r="A11795" s="333">
        <v>46181603</v>
      </c>
      <c r="B11795" s="333" t="s">
        <v>32980</v>
      </c>
      <c r="D11795" s="333" t="s">
        <v>32981</v>
      </c>
      <c r="E11795" s="333" t="s">
        <v>6817</v>
      </c>
      <c r="F11795" s="333" t="s">
        <v>6818</v>
      </c>
      <c r="G11795" s="333" t="s">
        <v>32982</v>
      </c>
    </row>
    <row r="11796" spans="1:7" ht="45">
      <c r="A11796" s="333">
        <v>46181604</v>
      </c>
      <c r="B11796" s="333" t="s">
        <v>32983</v>
      </c>
      <c r="D11796" s="333" t="s">
        <v>32984</v>
      </c>
      <c r="E11796" s="333" t="s">
        <v>6817</v>
      </c>
      <c r="F11796" s="333" t="s">
        <v>6818</v>
      </c>
      <c r="G11796" s="333" t="s">
        <v>32985</v>
      </c>
    </row>
    <row r="11797" spans="1:7" ht="45">
      <c r="A11797" s="333">
        <v>46181605</v>
      </c>
      <c r="B11797" s="333" t="s">
        <v>32986</v>
      </c>
      <c r="D11797" s="333" t="s">
        <v>32987</v>
      </c>
      <c r="E11797" s="333" t="s">
        <v>6817</v>
      </c>
      <c r="F11797" s="333" t="s">
        <v>6818</v>
      </c>
      <c r="G11797" s="333" t="s">
        <v>32988</v>
      </c>
    </row>
    <row r="11798" spans="1:7">
      <c r="A11798" s="333">
        <v>46181606</v>
      </c>
      <c r="B11798" s="333" t="s">
        <v>32989</v>
      </c>
      <c r="D11798" s="333" t="s">
        <v>32990</v>
      </c>
      <c r="E11798" s="333" t="s">
        <v>6817</v>
      </c>
      <c r="F11798" s="333" t="s">
        <v>6818</v>
      </c>
      <c r="G11798" s="333" t="s">
        <v>32991</v>
      </c>
    </row>
    <row r="11799" spans="1:7">
      <c r="A11799" s="333">
        <v>46181700</v>
      </c>
      <c r="B11799" s="333" t="s">
        <v>32992</v>
      </c>
      <c r="D11799" s="333" t="s">
        <v>2173</v>
      </c>
      <c r="E11799" s="333" t="s">
        <v>2173</v>
      </c>
      <c r="F11799" s="333" t="s">
        <v>2173</v>
      </c>
      <c r="G11799" s="333" t="s">
        <v>2173</v>
      </c>
    </row>
    <row r="11800" spans="1:7" ht="45">
      <c r="A11800" s="333">
        <v>46181701</v>
      </c>
      <c r="B11800" s="333" t="s">
        <v>32993</v>
      </c>
      <c r="D11800" s="333" t="s">
        <v>32994</v>
      </c>
      <c r="E11800" s="333" t="s">
        <v>2947</v>
      </c>
      <c r="F11800" s="333" t="s">
        <v>2948</v>
      </c>
      <c r="G11800" s="333" t="s">
        <v>32995</v>
      </c>
    </row>
    <row r="11801" spans="1:7" ht="45">
      <c r="A11801" s="333">
        <v>46181701</v>
      </c>
      <c r="B11801" s="333" t="s">
        <v>32993</v>
      </c>
      <c r="D11801" s="333" t="s">
        <v>32994</v>
      </c>
      <c r="E11801" s="333" t="s">
        <v>2947</v>
      </c>
      <c r="F11801" s="333" t="s">
        <v>2948</v>
      </c>
      <c r="G11801" s="333" t="s">
        <v>32995</v>
      </c>
    </row>
    <row r="11802" spans="1:7" ht="45">
      <c r="A11802" s="333">
        <v>46181701</v>
      </c>
      <c r="B11802" s="333" t="s">
        <v>32993</v>
      </c>
      <c r="D11802" s="333" t="s">
        <v>32994</v>
      </c>
      <c r="E11802" s="333" t="s">
        <v>6817</v>
      </c>
      <c r="F11802" s="333" t="s">
        <v>6818</v>
      </c>
      <c r="G11802" s="333" t="s">
        <v>32995</v>
      </c>
    </row>
    <row r="11803" spans="1:7" ht="45">
      <c r="A11803" s="333">
        <v>46181701</v>
      </c>
      <c r="B11803" s="333" t="s">
        <v>32993</v>
      </c>
      <c r="D11803" s="333" t="s">
        <v>32994</v>
      </c>
      <c r="E11803" s="333" t="s">
        <v>6817</v>
      </c>
      <c r="F11803" s="333" t="s">
        <v>6818</v>
      </c>
      <c r="G11803" s="333" t="s">
        <v>32995</v>
      </c>
    </row>
    <row r="11804" spans="1:7" ht="45">
      <c r="A11804" s="333">
        <v>46181702</v>
      </c>
      <c r="B11804" s="333" t="s">
        <v>32996</v>
      </c>
      <c r="D11804" s="333" t="s">
        <v>32997</v>
      </c>
      <c r="E11804" s="333" t="s">
        <v>6817</v>
      </c>
      <c r="F11804" s="333" t="s">
        <v>6818</v>
      </c>
      <c r="G11804" s="333" t="s">
        <v>32998</v>
      </c>
    </row>
    <row r="11805" spans="1:7" ht="45">
      <c r="A11805" s="333">
        <v>46181703</v>
      </c>
      <c r="B11805" s="333" t="s">
        <v>32999</v>
      </c>
      <c r="D11805" s="333" t="s">
        <v>33000</v>
      </c>
      <c r="E11805" s="333" t="s">
        <v>6817</v>
      </c>
      <c r="F11805" s="333" t="s">
        <v>6818</v>
      </c>
      <c r="G11805" s="333" t="s">
        <v>33001</v>
      </c>
    </row>
    <row r="11806" spans="1:7" ht="45">
      <c r="A11806" s="333">
        <v>46181704</v>
      </c>
      <c r="B11806" s="333" t="s">
        <v>33002</v>
      </c>
      <c r="D11806" s="333" t="s">
        <v>32994</v>
      </c>
      <c r="E11806" s="333" t="s">
        <v>6817</v>
      </c>
      <c r="F11806" s="333" t="s">
        <v>6818</v>
      </c>
      <c r="G11806" s="333" t="s">
        <v>33003</v>
      </c>
    </row>
    <row r="11807" spans="1:7" ht="45">
      <c r="A11807" s="333">
        <v>46181705</v>
      </c>
      <c r="B11807" s="333" t="s">
        <v>33004</v>
      </c>
      <c r="D11807" s="333" t="s">
        <v>33005</v>
      </c>
      <c r="E11807" s="333" t="s">
        <v>6817</v>
      </c>
      <c r="F11807" s="333" t="s">
        <v>6818</v>
      </c>
      <c r="G11807" s="333" t="s">
        <v>33006</v>
      </c>
    </row>
    <row r="11808" spans="1:7">
      <c r="A11808" s="333">
        <v>46181706</v>
      </c>
      <c r="B11808" s="333" t="s">
        <v>33007</v>
      </c>
      <c r="D11808" s="333" t="s">
        <v>33008</v>
      </c>
      <c r="E11808" s="333" t="s">
        <v>6817</v>
      </c>
      <c r="F11808" s="333" t="s">
        <v>6818</v>
      </c>
      <c r="G11808" s="333" t="s">
        <v>33009</v>
      </c>
    </row>
    <row r="11809" spans="1:7">
      <c r="A11809" s="333">
        <v>46181707</v>
      </c>
      <c r="B11809" s="333" t="s">
        <v>33010</v>
      </c>
      <c r="D11809" s="333" t="s">
        <v>33011</v>
      </c>
      <c r="E11809" s="333" t="s">
        <v>6817</v>
      </c>
      <c r="F11809" s="333" t="s">
        <v>6818</v>
      </c>
      <c r="G11809" s="333" t="s">
        <v>33012</v>
      </c>
    </row>
    <row r="11810" spans="1:7">
      <c r="A11810" s="333">
        <v>46181800</v>
      </c>
      <c r="B11810" s="333" t="s">
        <v>33013</v>
      </c>
      <c r="D11810" s="333" t="s">
        <v>2173</v>
      </c>
      <c r="E11810" s="333" t="s">
        <v>2173</v>
      </c>
      <c r="F11810" s="333" t="s">
        <v>2173</v>
      </c>
      <c r="G11810" s="333" t="s">
        <v>2173</v>
      </c>
    </row>
    <row r="11811" spans="1:7">
      <c r="A11811" s="333">
        <v>46181801</v>
      </c>
      <c r="B11811" s="333" t="s">
        <v>33014</v>
      </c>
      <c r="D11811" s="333" t="s">
        <v>33015</v>
      </c>
      <c r="E11811" s="333" t="s">
        <v>6817</v>
      </c>
      <c r="F11811" s="333" t="s">
        <v>6818</v>
      </c>
      <c r="G11811" s="333" t="s">
        <v>33016</v>
      </c>
    </row>
    <row r="11812" spans="1:7" ht="60">
      <c r="A11812" s="333">
        <v>46181802</v>
      </c>
      <c r="B11812" s="333" t="s">
        <v>33017</v>
      </c>
      <c r="D11812" s="333" t="s">
        <v>33018</v>
      </c>
      <c r="E11812" s="333" t="s">
        <v>6817</v>
      </c>
      <c r="F11812" s="333" t="s">
        <v>6818</v>
      </c>
      <c r="G11812" s="333" t="s">
        <v>33019</v>
      </c>
    </row>
    <row r="11813" spans="1:7" ht="30">
      <c r="A11813" s="333">
        <v>46181803</v>
      </c>
      <c r="B11813" s="333" t="s">
        <v>27492</v>
      </c>
      <c r="D11813" s="333" t="s">
        <v>33020</v>
      </c>
      <c r="E11813" s="333" t="s">
        <v>19182</v>
      </c>
      <c r="F11813" s="333" t="s">
        <v>19183</v>
      </c>
      <c r="G11813" s="333" t="s">
        <v>33021</v>
      </c>
    </row>
    <row r="11814" spans="1:7" ht="30">
      <c r="A11814" s="333">
        <v>46181804</v>
      </c>
      <c r="B11814" s="333" t="s">
        <v>33022</v>
      </c>
      <c r="D11814" s="333" t="s">
        <v>33023</v>
      </c>
      <c r="E11814" s="333" t="s">
        <v>6817</v>
      </c>
      <c r="F11814" s="333" t="s">
        <v>6818</v>
      </c>
      <c r="G11814" s="333" t="s">
        <v>33024</v>
      </c>
    </row>
    <row r="11815" spans="1:7" ht="45">
      <c r="A11815" s="333">
        <v>46181805</v>
      </c>
      <c r="B11815" s="333" t="s">
        <v>33025</v>
      </c>
      <c r="D11815" s="333" t="s">
        <v>33026</v>
      </c>
      <c r="E11815" s="333" t="s">
        <v>6817</v>
      </c>
      <c r="F11815" s="333" t="s">
        <v>6818</v>
      </c>
      <c r="G11815" s="333" t="s">
        <v>33027</v>
      </c>
    </row>
    <row r="11816" spans="1:7">
      <c r="A11816" s="333">
        <v>46181806</v>
      </c>
      <c r="B11816" s="333" t="s">
        <v>33028</v>
      </c>
      <c r="D11816" s="333" t="s">
        <v>33029</v>
      </c>
      <c r="E11816" s="333" t="s">
        <v>6817</v>
      </c>
      <c r="F11816" s="333" t="s">
        <v>6818</v>
      </c>
      <c r="G11816" s="333" t="s">
        <v>33030</v>
      </c>
    </row>
    <row r="11817" spans="1:7" ht="45">
      <c r="A11817" s="333">
        <v>46181808</v>
      </c>
      <c r="B11817" s="333" t="s">
        <v>33031</v>
      </c>
      <c r="D11817" s="333" t="s">
        <v>33032</v>
      </c>
      <c r="E11817" s="333" t="s">
        <v>6817</v>
      </c>
      <c r="F11817" s="333" t="s">
        <v>6818</v>
      </c>
      <c r="G11817" s="333" t="s">
        <v>33033</v>
      </c>
    </row>
    <row r="11818" spans="1:7" ht="60">
      <c r="A11818" s="333">
        <v>46181809</v>
      </c>
      <c r="B11818" s="333" t="s">
        <v>33034</v>
      </c>
      <c r="D11818" s="333" t="s">
        <v>33035</v>
      </c>
      <c r="E11818" s="333" t="s">
        <v>6817</v>
      </c>
      <c r="F11818" s="333" t="s">
        <v>6818</v>
      </c>
      <c r="G11818" s="333" t="s">
        <v>33036</v>
      </c>
    </row>
    <row r="11819" spans="1:7" ht="45">
      <c r="A11819" s="333">
        <v>46181810</v>
      </c>
      <c r="B11819" s="333" t="s">
        <v>33037</v>
      </c>
      <c r="D11819" s="333" t="s">
        <v>33038</v>
      </c>
      <c r="E11819" s="333" t="s">
        <v>6817</v>
      </c>
      <c r="F11819" s="333" t="s">
        <v>6818</v>
      </c>
      <c r="G11819" s="333" t="s">
        <v>33039</v>
      </c>
    </row>
    <row r="11820" spans="1:7" ht="45">
      <c r="A11820" s="333">
        <v>46181811</v>
      </c>
      <c r="B11820" s="333" t="s">
        <v>33040</v>
      </c>
      <c r="D11820" s="333" t="s">
        <v>33041</v>
      </c>
      <c r="E11820" s="333" t="s">
        <v>6817</v>
      </c>
      <c r="F11820" s="333" t="s">
        <v>6818</v>
      </c>
      <c r="G11820" s="333" t="s">
        <v>33042</v>
      </c>
    </row>
    <row r="11821" spans="1:7">
      <c r="A11821" s="333">
        <v>46181900</v>
      </c>
      <c r="B11821" s="333" t="s">
        <v>33043</v>
      </c>
      <c r="D11821" s="333" t="s">
        <v>2173</v>
      </c>
      <c r="E11821" s="333" t="s">
        <v>2173</v>
      </c>
      <c r="F11821" s="333" t="s">
        <v>2173</v>
      </c>
      <c r="G11821" s="333" t="s">
        <v>2173</v>
      </c>
    </row>
    <row r="11822" spans="1:7" ht="30">
      <c r="A11822" s="333">
        <v>46181901</v>
      </c>
      <c r="B11822" s="333" t="s">
        <v>33044</v>
      </c>
      <c r="D11822" s="333" t="s">
        <v>33045</v>
      </c>
      <c r="E11822" s="333" t="s">
        <v>6817</v>
      </c>
      <c r="F11822" s="333" t="s">
        <v>6818</v>
      </c>
      <c r="G11822" s="333" t="s">
        <v>33046</v>
      </c>
    </row>
    <row r="11823" spans="1:7" ht="45">
      <c r="A11823" s="333">
        <v>46181902</v>
      </c>
      <c r="B11823" s="333" t="s">
        <v>33047</v>
      </c>
      <c r="D11823" s="333" t="s">
        <v>33048</v>
      </c>
      <c r="E11823" s="333" t="s">
        <v>6817</v>
      </c>
      <c r="F11823" s="333" t="s">
        <v>6818</v>
      </c>
      <c r="G11823" s="333" t="s">
        <v>33049</v>
      </c>
    </row>
    <row r="11824" spans="1:7" ht="30">
      <c r="A11824" s="333">
        <v>46181903</v>
      </c>
      <c r="B11824" s="333" t="s">
        <v>33050</v>
      </c>
      <c r="D11824" s="333" t="s">
        <v>33051</v>
      </c>
      <c r="E11824" s="333" t="s">
        <v>6817</v>
      </c>
      <c r="F11824" s="333" t="s">
        <v>6818</v>
      </c>
      <c r="G11824" s="333" t="s">
        <v>33052</v>
      </c>
    </row>
    <row r="11825" spans="1:7">
      <c r="A11825" s="333">
        <v>46182000</v>
      </c>
      <c r="B11825" s="333" t="s">
        <v>33053</v>
      </c>
      <c r="D11825" s="333" t="s">
        <v>2173</v>
      </c>
      <c r="E11825" s="333" t="s">
        <v>2173</v>
      </c>
      <c r="F11825" s="333" t="s">
        <v>2173</v>
      </c>
      <c r="G11825" s="333" t="s">
        <v>2173</v>
      </c>
    </row>
    <row r="11826" spans="1:7">
      <c r="A11826" s="333">
        <v>46182001</v>
      </c>
      <c r="B11826" s="333" t="s">
        <v>33054</v>
      </c>
      <c r="D11826" s="333" t="s">
        <v>33055</v>
      </c>
      <c r="E11826" s="333" t="s">
        <v>6817</v>
      </c>
      <c r="F11826" s="333" t="s">
        <v>6818</v>
      </c>
      <c r="G11826" s="333" t="s">
        <v>33056</v>
      </c>
    </row>
    <row r="11827" spans="1:7" ht="45">
      <c r="A11827" s="333">
        <v>46182002</v>
      </c>
      <c r="B11827" s="333" t="s">
        <v>33057</v>
      </c>
      <c r="D11827" s="333" t="s">
        <v>33058</v>
      </c>
      <c r="E11827" s="333" t="s">
        <v>6817</v>
      </c>
      <c r="F11827" s="333" t="s">
        <v>6818</v>
      </c>
      <c r="G11827" s="333" t="s">
        <v>33059</v>
      </c>
    </row>
    <row r="11828" spans="1:7" ht="45">
      <c r="A11828" s="333">
        <v>46182003</v>
      </c>
      <c r="B11828" s="333" t="s">
        <v>33060</v>
      </c>
      <c r="D11828" s="333" t="s">
        <v>33061</v>
      </c>
      <c r="E11828" s="333" t="s">
        <v>6817</v>
      </c>
      <c r="F11828" s="333" t="s">
        <v>6818</v>
      </c>
      <c r="G11828" s="333" t="s">
        <v>33062</v>
      </c>
    </row>
    <row r="11829" spans="1:7" ht="30">
      <c r="A11829" s="333">
        <v>46182004</v>
      </c>
      <c r="B11829" s="333" t="s">
        <v>33063</v>
      </c>
      <c r="D11829" s="333" t="s">
        <v>33064</v>
      </c>
      <c r="E11829" s="333" t="s">
        <v>6817</v>
      </c>
      <c r="F11829" s="333" t="s">
        <v>6818</v>
      </c>
      <c r="G11829" s="333" t="s">
        <v>33065</v>
      </c>
    </row>
    <row r="11830" spans="1:7" ht="30">
      <c r="A11830" s="333">
        <v>46182005</v>
      </c>
      <c r="B11830" s="333" t="s">
        <v>33066</v>
      </c>
      <c r="D11830" s="333" t="s">
        <v>33067</v>
      </c>
      <c r="E11830" s="333" t="s">
        <v>6817</v>
      </c>
      <c r="F11830" s="333" t="s">
        <v>6818</v>
      </c>
      <c r="G11830" s="333" t="s">
        <v>33068</v>
      </c>
    </row>
    <row r="11831" spans="1:7">
      <c r="A11831" s="333">
        <v>46182006</v>
      </c>
      <c r="B11831" s="333" t="s">
        <v>33069</v>
      </c>
      <c r="D11831" s="333" t="s">
        <v>33070</v>
      </c>
      <c r="E11831" s="333" t="s">
        <v>6817</v>
      </c>
      <c r="F11831" s="333" t="s">
        <v>6818</v>
      </c>
      <c r="G11831" s="333" t="s">
        <v>33071</v>
      </c>
    </row>
    <row r="11832" spans="1:7" ht="45">
      <c r="A11832" s="333">
        <v>46182007</v>
      </c>
      <c r="B11832" s="333" t="s">
        <v>33072</v>
      </c>
      <c r="D11832" s="333" t="s">
        <v>33073</v>
      </c>
      <c r="E11832" s="333" t="s">
        <v>6817</v>
      </c>
      <c r="F11832" s="333" t="s">
        <v>6818</v>
      </c>
      <c r="G11832" s="333" t="s">
        <v>33074</v>
      </c>
    </row>
    <row r="11833" spans="1:7">
      <c r="A11833" s="333">
        <v>46182100</v>
      </c>
      <c r="B11833" s="333" t="s">
        <v>33075</v>
      </c>
      <c r="D11833" s="333" t="s">
        <v>2173</v>
      </c>
      <c r="E11833" s="333" t="s">
        <v>2173</v>
      </c>
      <c r="F11833" s="333" t="s">
        <v>2173</v>
      </c>
      <c r="G11833" s="333" t="s">
        <v>2173</v>
      </c>
    </row>
    <row r="11834" spans="1:7" ht="45">
      <c r="A11834" s="333">
        <v>46182101</v>
      </c>
      <c r="B11834" s="333" t="s">
        <v>33076</v>
      </c>
      <c r="D11834" s="333" t="s">
        <v>33077</v>
      </c>
      <c r="E11834" s="333" t="s">
        <v>6817</v>
      </c>
      <c r="F11834" s="333" t="s">
        <v>6818</v>
      </c>
      <c r="G11834" s="333" t="s">
        <v>33078</v>
      </c>
    </row>
    <row r="11835" spans="1:7" ht="45">
      <c r="A11835" s="333">
        <v>46182102</v>
      </c>
      <c r="B11835" s="333" t="s">
        <v>33079</v>
      </c>
      <c r="D11835" s="333" t="s">
        <v>33080</v>
      </c>
      <c r="E11835" s="333" t="s">
        <v>6817</v>
      </c>
      <c r="F11835" s="333" t="s">
        <v>6818</v>
      </c>
      <c r="G11835" s="333" t="s">
        <v>33081</v>
      </c>
    </row>
    <row r="11836" spans="1:7" ht="30">
      <c r="A11836" s="333">
        <v>46182103</v>
      </c>
      <c r="B11836" s="333" t="s">
        <v>33082</v>
      </c>
      <c r="D11836" s="333" t="s">
        <v>33083</v>
      </c>
      <c r="E11836" s="333" t="s">
        <v>6817</v>
      </c>
      <c r="F11836" s="333" t="s">
        <v>6818</v>
      </c>
      <c r="G11836" s="333" t="s">
        <v>33084</v>
      </c>
    </row>
    <row r="11837" spans="1:7">
      <c r="A11837" s="333">
        <v>46182104</v>
      </c>
      <c r="B11837" s="333" t="s">
        <v>33085</v>
      </c>
      <c r="D11837" s="333" t="s">
        <v>33086</v>
      </c>
      <c r="E11837" s="333" t="s">
        <v>6817</v>
      </c>
      <c r="F11837" s="333" t="s">
        <v>6818</v>
      </c>
      <c r="G11837" s="333" t="s">
        <v>33087</v>
      </c>
    </row>
    <row r="11838" spans="1:7">
      <c r="A11838" s="333">
        <v>46182105</v>
      </c>
      <c r="B11838" s="333" t="s">
        <v>33088</v>
      </c>
      <c r="D11838" s="333" t="s">
        <v>33086</v>
      </c>
      <c r="E11838" s="333" t="s">
        <v>6817</v>
      </c>
      <c r="F11838" s="333" t="s">
        <v>6818</v>
      </c>
      <c r="G11838" s="333" t="s">
        <v>33089</v>
      </c>
    </row>
    <row r="11839" spans="1:7" ht="45">
      <c r="A11839" s="333">
        <v>46182106</v>
      </c>
      <c r="B11839" s="333" t="s">
        <v>33090</v>
      </c>
      <c r="D11839" s="333" t="s">
        <v>33091</v>
      </c>
      <c r="E11839" s="333" t="s">
        <v>6817</v>
      </c>
      <c r="F11839" s="333" t="s">
        <v>6818</v>
      </c>
      <c r="G11839" s="333" t="s">
        <v>33092</v>
      </c>
    </row>
    <row r="11840" spans="1:7" ht="30">
      <c r="A11840" s="333">
        <v>46182107</v>
      </c>
      <c r="B11840" s="333" t="s">
        <v>33093</v>
      </c>
      <c r="D11840" s="333" t="s">
        <v>33094</v>
      </c>
      <c r="E11840" s="333" t="s">
        <v>6817</v>
      </c>
      <c r="F11840" s="333" t="s">
        <v>6818</v>
      </c>
      <c r="G11840" s="333" t="s">
        <v>33095</v>
      </c>
    </row>
    <row r="11841" spans="1:7" ht="45">
      <c r="A11841" s="333">
        <v>46182108</v>
      </c>
      <c r="B11841" s="333" t="s">
        <v>33096</v>
      </c>
      <c r="D11841" s="333" t="s">
        <v>33097</v>
      </c>
      <c r="E11841" s="333" t="s">
        <v>6817</v>
      </c>
      <c r="F11841" s="333" t="s">
        <v>6818</v>
      </c>
      <c r="G11841" s="333" t="s">
        <v>33098</v>
      </c>
    </row>
    <row r="11842" spans="1:7">
      <c r="A11842" s="333">
        <v>46182200</v>
      </c>
      <c r="B11842" s="333" t="s">
        <v>33099</v>
      </c>
      <c r="D11842" s="333" t="s">
        <v>2173</v>
      </c>
      <c r="E11842" s="333" t="s">
        <v>2173</v>
      </c>
      <c r="F11842" s="333" t="s">
        <v>2173</v>
      </c>
      <c r="G11842" s="333" t="s">
        <v>2173</v>
      </c>
    </row>
    <row r="11843" spans="1:7" ht="30">
      <c r="A11843" s="333">
        <v>46182201</v>
      </c>
      <c r="B11843" s="333" t="s">
        <v>33100</v>
      </c>
      <c r="D11843" s="333" t="s">
        <v>33101</v>
      </c>
      <c r="E11843" s="333" t="s">
        <v>6817</v>
      </c>
      <c r="F11843" s="333" t="s">
        <v>6818</v>
      </c>
      <c r="G11843" s="333" t="s">
        <v>33102</v>
      </c>
    </row>
    <row r="11844" spans="1:7">
      <c r="A11844" s="333">
        <v>46182202</v>
      </c>
      <c r="B11844" s="333" t="s">
        <v>33103</v>
      </c>
      <c r="D11844" s="333" t="s">
        <v>33104</v>
      </c>
      <c r="E11844" s="333" t="s">
        <v>6817</v>
      </c>
      <c r="F11844" s="333" t="s">
        <v>6818</v>
      </c>
      <c r="G11844" s="333" t="s">
        <v>33105</v>
      </c>
    </row>
    <row r="11845" spans="1:7">
      <c r="A11845" s="333">
        <v>46182203</v>
      </c>
      <c r="B11845" s="333" t="s">
        <v>33106</v>
      </c>
      <c r="D11845" s="333" t="s">
        <v>33107</v>
      </c>
      <c r="E11845" s="333" t="s">
        <v>6817</v>
      </c>
      <c r="F11845" s="333" t="s">
        <v>6818</v>
      </c>
      <c r="G11845" s="333" t="s">
        <v>33108</v>
      </c>
    </row>
    <row r="11846" spans="1:7" ht="30">
      <c r="A11846" s="333">
        <v>46182204</v>
      </c>
      <c r="B11846" s="333" t="s">
        <v>33109</v>
      </c>
      <c r="D11846" s="333" t="s">
        <v>33110</v>
      </c>
      <c r="E11846" s="333" t="s">
        <v>6817</v>
      </c>
      <c r="F11846" s="333" t="s">
        <v>6818</v>
      </c>
      <c r="G11846" s="333" t="s">
        <v>33111</v>
      </c>
    </row>
    <row r="11847" spans="1:7" ht="45">
      <c r="A11847" s="333">
        <v>46182205</v>
      </c>
      <c r="B11847" s="333" t="s">
        <v>33112</v>
      </c>
      <c r="D11847" s="333" t="s">
        <v>33113</v>
      </c>
      <c r="E11847" s="333" t="s">
        <v>6817</v>
      </c>
      <c r="F11847" s="333" t="s">
        <v>6818</v>
      </c>
      <c r="G11847" s="333" t="s">
        <v>33114</v>
      </c>
    </row>
    <row r="11848" spans="1:7" ht="30">
      <c r="A11848" s="333">
        <v>46182206</v>
      </c>
      <c r="B11848" s="333" t="s">
        <v>33115</v>
      </c>
      <c r="D11848" s="333" t="s">
        <v>33116</v>
      </c>
      <c r="E11848" s="333" t="s">
        <v>6817</v>
      </c>
      <c r="F11848" s="333" t="s">
        <v>6818</v>
      </c>
      <c r="G11848" s="333" t="s">
        <v>33117</v>
      </c>
    </row>
    <row r="11849" spans="1:7" ht="60">
      <c r="A11849" s="333">
        <v>46182207</v>
      </c>
      <c r="B11849" s="333" t="s">
        <v>33118</v>
      </c>
      <c r="D11849" s="333" t="s">
        <v>33119</v>
      </c>
      <c r="E11849" s="333" t="s">
        <v>6817</v>
      </c>
      <c r="F11849" s="333" t="s">
        <v>6818</v>
      </c>
      <c r="G11849" s="333" t="s">
        <v>33120</v>
      </c>
    </row>
    <row r="11850" spans="1:7" ht="30">
      <c r="A11850" s="333">
        <v>46182208</v>
      </c>
      <c r="B11850" s="333" t="s">
        <v>33121</v>
      </c>
      <c r="D11850" s="333" t="s">
        <v>33122</v>
      </c>
      <c r="E11850" s="333" t="s">
        <v>6817</v>
      </c>
      <c r="F11850" s="333" t="s">
        <v>6818</v>
      </c>
      <c r="G11850" s="333" t="s">
        <v>33123</v>
      </c>
    </row>
    <row r="11851" spans="1:7">
      <c r="A11851" s="333">
        <v>46182209</v>
      </c>
      <c r="B11851" s="333" t="s">
        <v>33124</v>
      </c>
      <c r="D11851" s="333" t="s">
        <v>33125</v>
      </c>
      <c r="E11851" s="333" t="s">
        <v>6817</v>
      </c>
      <c r="F11851" s="333" t="s">
        <v>6818</v>
      </c>
      <c r="G11851" s="333" t="s">
        <v>33126</v>
      </c>
    </row>
    <row r="11852" spans="1:7">
      <c r="A11852" s="333">
        <v>46182300</v>
      </c>
      <c r="B11852" s="333" t="s">
        <v>33127</v>
      </c>
      <c r="D11852" s="333" t="s">
        <v>2173</v>
      </c>
      <c r="E11852" s="333" t="s">
        <v>2173</v>
      </c>
      <c r="F11852" s="333" t="s">
        <v>2173</v>
      </c>
      <c r="G11852" s="333" t="s">
        <v>2173</v>
      </c>
    </row>
    <row r="11853" spans="1:7" ht="30">
      <c r="A11853" s="333">
        <v>46182301</v>
      </c>
      <c r="B11853" s="333" t="s">
        <v>33128</v>
      </c>
      <c r="D11853" s="333" t="s">
        <v>33129</v>
      </c>
      <c r="E11853" s="333" t="s">
        <v>6817</v>
      </c>
      <c r="F11853" s="333" t="s">
        <v>6818</v>
      </c>
      <c r="G11853" s="333" t="s">
        <v>33130</v>
      </c>
    </row>
    <row r="11854" spans="1:7" ht="30">
      <c r="A11854" s="333">
        <v>46182302</v>
      </c>
      <c r="B11854" s="333" t="s">
        <v>33131</v>
      </c>
      <c r="D11854" s="333" t="s">
        <v>33132</v>
      </c>
      <c r="E11854" s="333" t="s">
        <v>6817</v>
      </c>
      <c r="F11854" s="333" t="s">
        <v>6818</v>
      </c>
      <c r="G11854" s="333" t="s">
        <v>33133</v>
      </c>
    </row>
    <row r="11855" spans="1:7" ht="45">
      <c r="A11855" s="333">
        <v>46182303</v>
      </c>
      <c r="B11855" s="333" t="s">
        <v>33134</v>
      </c>
      <c r="D11855" s="333" t="s">
        <v>33135</v>
      </c>
      <c r="E11855" s="333" t="s">
        <v>6817</v>
      </c>
      <c r="F11855" s="333" t="s">
        <v>6818</v>
      </c>
      <c r="G11855" s="333" t="s">
        <v>33136</v>
      </c>
    </row>
    <row r="11856" spans="1:7" ht="30">
      <c r="A11856" s="333">
        <v>46182304</v>
      </c>
      <c r="B11856" s="333" t="s">
        <v>33137</v>
      </c>
      <c r="D11856" s="333" t="s">
        <v>33138</v>
      </c>
      <c r="E11856" s="333" t="s">
        <v>6817</v>
      </c>
      <c r="F11856" s="333" t="s">
        <v>6818</v>
      </c>
      <c r="G11856" s="333" t="s">
        <v>33139</v>
      </c>
    </row>
    <row r="11857" spans="1:7" ht="60">
      <c r="A11857" s="333">
        <v>46182305</v>
      </c>
      <c r="B11857" s="333" t="s">
        <v>33140</v>
      </c>
      <c r="D11857" s="333" t="s">
        <v>33141</v>
      </c>
      <c r="E11857" s="333" t="s">
        <v>6817</v>
      </c>
      <c r="F11857" s="333" t="s">
        <v>6818</v>
      </c>
      <c r="G11857" s="333" t="s">
        <v>33142</v>
      </c>
    </row>
    <row r="11858" spans="1:7" ht="30">
      <c r="A11858" s="333">
        <v>46182306</v>
      </c>
      <c r="B11858" s="333" t="s">
        <v>33143</v>
      </c>
      <c r="D11858" s="333" t="s">
        <v>33144</v>
      </c>
      <c r="E11858" s="333" t="s">
        <v>6817</v>
      </c>
      <c r="F11858" s="333" t="s">
        <v>6818</v>
      </c>
      <c r="G11858" s="333" t="s">
        <v>33145</v>
      </c>
    </row>
    <row r="11859" spans="1:7">
      <c r="A11859" s="333">
        <v>46182400</v>
      </c>
      <c r="B11859" s="333" t="s">
        <v>33146</v>
      </c>
      <c r="D11859" s="333" t="s">
        <v>2173</v>
      </c>
      <c r="E11859" s="333" t="s">
        <v>2173</v>
      </c>
      <c r="F11859" s="333" t="s">
        <v>2173</v>
      </c>
      <c r="G11859" s="333" t="s">
        <v>2173</v>
      </c>
    </row>
    <row r="11860" spans="1:7">
      <c r="A11860" s="333">
        <v>46182401</v>
      </c>
      <c r="B11860" s="333" t="s">
        <v>33147</v>
      </c>
      <c r="D11860" s="333" t="s">
        <v>33148</v>
      </c>
      <c r="E11860" s="333" t="s">
        <v>19182</v>
      </c>
      <c r="F11860" s="333" t="s">
        <v>19183</v>
      </c>
      <c r="G11860" s="333" t="s">
        <v>33149</v>
      </c>
    </row>
    <row r="11861" spans="1:7">
      <c r="A11861" s="333">
        <v>46182401</v>
      </c>
      <c r="B11861" s="333" t="s">
        <v>33147</v>
      </c>
      <c r="D11861" s="333" t="s">
        <v>33148</v>
      </c>
      <c r="E11861" s="333" t="s">
        <v>19182</v>
      </c>
      <c r="F11861" s="333" t="s">
        <v>19183</v>
      </c>
      <c r="G11861" s="333" t="s">
        <v>33149</v>
      </c>
    </row>
    <row r="11862" spans="1:7">
      <c r="A11862" s="333">
        <v>46182401</v>
      </c>
      <c r="B11862" s="333" t="s">
        <v>33147</v>
      </c>
      <c r="D11862" s="333" t="s">
        <v>33148</v>
      </c>
      <c r="E11862" s="333" t="s">
        <v>8447</v>
      </c>
      <c r="F11862" s="333" t="s">
        <v>8448</v>
      </c>
      <c r="G11862" s="333" t="s">
        <v>33149</v>
      </c>
    </row>
    <row r="11863" spans="1:7">
      <c r="A11863" s="333">
        <v>46182401</v>
      </c>
      <c r="B11863" s="333" t="s">
        <v>33147</v>
      </c>
      <c r="D11863" s="333" t="s">
        <v>33148</v>
      </c>
      <c r="E11863" s="333" t="s">
        <v>8447</v>
      </c>
      <c r="F11863" s="333" t="s">
        <v>8448</v>
      </c>
      <c r="G11863" s="333" t="s">
        <v>33149</v>
      </c>
    </row>
    <row r="11864" spans="1:7" ht="60">
      <c r="A11864" s="333">
        <v>46182402</v>
      </c>
      <c r="B11864" s="333" t="s">
        <v>33150</v>
      </c>
      <c r="D11864" s="333" t="s">
        <v>33151</v>
      </c>
      <c r="E11864" s="333" t="s">
        <v>8447</v>
      </c>
      <c r="F11864" s="333" t="s">
        <v>8448</v>
      </c>
      <c r="G11864" s="333" t="s">
        <v>33152</v>
      </c>
    </row>
    <row r="11865" spans="1:7">
      <c r="A11865" s="333">
        <v>46182500</v>
      </c>
      <c r="B11865" s="333" t="s">
        <v>33153</v>
      </c>
      <c r="D11865" s="333" t="s">
        <v>2173</v>
      </c>
      <c r="E11865" s="333" t="s">
        <v>2173</v>
      </c>
      <c r="F11865" s="333" t="s">
        <v>2173</v>
      </c>
      <c r="G11865" s="333" t="s">
        <v>2173</v>
      </c>
    </row>
    <row r="11866" spans="1:7" ht="60">
      <c r="A11866" s="333">
        <v>46182501</v>
      </c>
      <c r="B11866" s="333" t="s">
        <v>33154</v>
      </c>
      <c r="D11866" s="333" t="s">
        <v>33155</v>
      </c>
      <c r="E11866" s="333" t="s">
        <v>6817</v>
      </c>
      <c r="F11866" s="333" t="s">
        <v>6818</v>
      </c>
      <c r="G11866" s="333" t="s">
        <v>33156</v>
      </c>
    </row>
    <row r="11867" spans="1:7" ht="30">
      <c r="A11867" s="333">
        <v>46182508</v>
      </c>
      <c r="B11867" s="333" t="s">
        <v>33157</v>
      </c>
      <c r="D11867" s="333" t="s">
        <v>33158</v>
      </c>
      <c r="E11867" s="333" t="s">
        <v>8376</v>
      </c>
      <c r="F11867" s="333" t="s">
        <v>8377</v>
      </c>
      <c r="G11867" s="333" t="s">
        <v>33159</v>
      </c>
    </row>
    <row r="11868" spans="1:7">
      <c r="A11868" s="333">
        <v>46190000</v>
      </c>
      <c r="B11868" s="333" t="s">
        <v>33160</v>
      </c>
      <c r="D11868" s="333" t="s">
        <v>2173</v>
      </c>
      <c r="E11868" s="333" t="s">
        <v>2173</v>
      </c>
      <c r="F11868" s="333" t="s">
        <v>2173</v>
      </c>
      <c r="G11868" s="333" t="s">
        <v>2173</v>
      </c>
    </row>
    <row r="11869" spans="1:7">
      <c r="A11869" s="333">
        <v>46191500</v>
      </c>
      <c r="B11869" s="333" t="s">
        <v>33161</v>
      </c>
      <c r="D11869" s="333" t="s">
        <v>2173</v>
      </c>
      <c r="E11869" s="333" t="s">
        <v>2173</v>
      </c>
      <c r="F11869" s="333" t="s">
        <v>2173</v>
      </c>
      <c r="G11869" s="333" t="s">
        <v>2173</v>
      </c>
    </row>
    <row r="11870" spans="1:7" ht="30">
      <c r="A11870" s="333">
        <v>46191501</v>
      </c>
      <c r="B11870" s="333" t="s">
        <v>33162</v>
      </c>
      <c r="D11870" s="333" t="s">
        <v>33163</v>
      </c>
      <c r="E11870" s="333" t="s">
        <v>6817</v>
      </c>
      <c r="F11870" s="333" t="s">
        <v>6818</v>
      </c>
      <c r="G11870" s="333" t="s">
        <v>33164</v>
      </c>
    </row>
    <row r="11871" spans="1:7" ht="45">
      <c r="A11871" s="333">
        <v>46191502</v>
      </c>
      <c r="B11871" s="333" t="s">
        <v>33165</v>
      </c>
      <c r="D11871" s="333" t="s">
        <v>33166</v>
      </c>
      <c r="E11871" s="333" t="s">
        <v>6817</v>
      </c>
      <c r="F11871" s="333" t="s">
        <v>6818</v>
      </c>
      <c r="G11871" s="333" t="s">
        <v>33167</v>
      </c>
    </row>
    <row r="11872" spans="1:7" ht="45">
      <c r="A11872" s="333">
        <v>46191503</v>
      </c>
      <c r="B11872" s="333" t="s">
        <v>33168</v>
      </c>
      <c r="D11872" s="333" t="s">
        <v>33169</v>
      </c>
      <c r="E11872" s="333" t="s">
        <v>6817</v>
      </c>
      <c r="F11872" s="333" t="s">
        <v>6818</v>
      </c>
      <c r="G11872" s="333" t="s">
        <v>33170</v>
      </c>
    </row>
    <row r="11873" spans="1:8" ht="30">
      <c r="A11873" s="333">
        <v>46191504</v>
      </c>
      <c r="B11873" s="333" t="s">
        <v>33171</v>
      </c>
      <c r="D11873" s="333" t="s">
        <v>33172</v>
      </c>
      <c r="E11873" s="333" t="s">
        <v>6817</v>
      </c>
      <c r="F11873" s="333" t="s">
        <v>6818</v>
      </c>
      <c r="G11873" s="333" t="s">
        <v>33173</v>
      </c>
    </row>
    <row r="11874" spans="1:8" ht="45">
      <c r="A11874" s="333">
        <v>46191505</v>
      </c>
      <c r="B11874" s="333" t="s">
        <v>33174</v>
      </c>
      <c r="D11874" s="333" t="s">
        <v>33175</v>
      </c>
      <c r="E11874" s="333" t="s">
        <v>8447</v>
      </c>
      <c r="F11874" s="333" t="s">
        <v>8448</v>
      </c>
      <c r="G11874" s="333" t="s">
        <v>32843</v>
      </c>
    </row>
    <row r="11875" spans="1:8">
      <c r="A11875" s="333">
        <v>46191600</v>
      </c>
      <c r="B11875" s="333" t="s">
        <v>33176</v>
      </c>
      <c r="D11875" s="333" t="s">
        <v>2173</v>
      </c>
      <c r="E11875" s="333" t="s">
        <v>2173</v>
      </c>
      <c r="F11875" s="333" t="s">
        <v>2173</v>
      </c>
      <c r="G11875" s="333" t="s">
        <v>2173</v>
      </c>
    </row>
    <row r="11876" spans="1:8" ht="45">
      <c r="A11876" s="333">
        <v>46191601</v>
      </c>
      <c r="B11876" s="333" t="s">
        <v>1325</v>
      </c>
      <c r="C11876" s="334" t="s">
        <v>1203</v>
      </c>
      <c r="D11876" s="333" t="s">
        <v>33177</v>
      </c>
      <c r="E11876" s="333" t="s">
        <v>8447</v>
      </c>
      <c r="F11876" s="333" t="s">
        <v>8448</v>
      </c>
      <c r="G11876" s="333" t="s">
        <v>33178</v>
      </c>
      <c r="H11876" s="430">
        <v>5000</v>
      </c>
    </row>
    <row r="11877" spans="1:8" ht="45">
      <c r="A11877" s="333">
        <v>46191602</v>
      </c>
      <c r="B11877" s="333" t="s">
        <v>33179</v>
      </c>
      <c r="D11877" s="333" t="s">
        <v>33180</v>
      </c>
      <c r="E11877" s="333" t="s">
        <v>6817</v>
      </c>
      <c r="F11877" s="333" t="s">
        <v>6818</v>
      </c>
      <c r="G11877" s="333" t="s">
        <v>33181</v>
      </c>
    </row>
    <row r="11878" spans="1:8" ht="30">
      <c r="A11878" s="333">
        <v>46191603</v>
      </c>
      <c r="B11878" s="333" t="s">
        <v>33182</v>
      </c>
      <c r="D11878" s="333" t="s">
        <v>33183</v>
      </c>
      <c r="E11878" s="333" t="s">
        <v>6817</v>
      </c>
      <c r="F11878" s="333" t="s">
        <v>6818</v>
      </c>
      <c r="G11878" s="333" t="s">
        <v>33184</v>
      </c>
    </row>
    <row r="11879" spans="1:8" ht="45">
      <c r="A11879" s="333">
        <v>46191604</v>
      </c>
      <c r="B11879" s="333" t="s">
        <v>33185</v>
      </c>
      <c r="D11879" s="333" t="s">
        <v>33186</v>
      </c>
      <c r="E11879" s="333" t="s">
        <v>6817</v>
      </c>
      <c r="F11879" s="333" t="s">
        <v>6818</v>
      </c>
      <c r="G11879" s="333" t="s">
        <v>33187</v>
      </c>
    </row>
    <row r="11880" spans="1:8" ht="30">
      <c r="A11880" s="333">
        <v>46191605</v>
      </c>
      <c r="B11880" s="333" t="s">
        <v>33188</v>
      </c>
      <c r="D11880" s="333" t="s">
        <v>33189</v>
      </c>
      <c r="E11880" s="333" t="s">
        <v>6817</v>
      </c>
      <c r="F11880" s="333" t="s">
        <v>6818</v>
      </c>
      <c r="G11880" s="333" t="s">
        <v>33190</v>
      </c>
    </row>
    <row r="11881" spans="1:8" ht="45">
      <c r="A11881" s="333">
        <v>46191606</v>
      </c>
      <c r="B11881" s="333" t="s">
        <v>33191</v>
      </c>
      <c r="D11881" s="333" t="s">
        <v>33192</v>
      </c>
      <c r="E11881" s="333" t="s">
        <v>21021</v>
      </c>
      <c r="F11881" s="333" t="s">
        <v>21022</v>
      </c>
      <c r="G11881" s="333" t="s">
        <v>33193</v>
      </c>
    </row>
    <row r="11882" spans="1:8" ht="30">
      <c r="A11882" s="333">
        <v>46191607</v>
      </c>
      <c r="B11882" s="333" t="s">
        <v>33194</v>
      </c>
      <c r="D11882" s="333" t="s">
        <v>33195</v>
      </c>
      <c r="E11882" s="333" t="s">
        <v>8447</v>
      </c>
      <c r="F11882" s="333" t="s">
        <v>8448</v>
      </c>
      <c r="G11882" s="333" t="s">
        <v>33196</v>
      </c>
    </row>
    <row r="11883" spans="1:8" ht="60">
      <c r="A11883" s="333">
        <v>46191608</v>
      </c>
      <c r="B11883" s="333" t="s">
        <v>33197</v>
      </c>
      <c r="D11883" s="333" t="s">
        <v>33198</v>
      </c>
      <c r="E11883" s="333" t="s">
        <v>8447</v>
      </c>
      <c r="F11883" s="333" t="s">
        <v>8448</v>
      </c>
      <c r="G11883" s="333" t="s">
        <v>33199</v>
      </c>
    </row>
    <row r="11884" spans="1:8" ht="30">
      <c r="A11884" s="333">
        <v>46191609</v>
      </c>
      <c r="B11884" s="333" t="s">
        <v>33200</v>
      </c>
      <c r="D11884" s="333" t="s">
        <v>33201</v>
      </c>
      <c r="E11884" s="333" t="s">
        <v>8447</v>
      </c>
      <c r="F11884" s="333" t="s">
        <v>8448</v>
      </c>
      <c r="G11884" s="333" t="s">
        <v>33202</v>
      </c>
    </row>
    <row r="11885" spans="1:8" ht="45">
      <c r="A11885" s="333">
        <v>46191610</v>
      </c>
      <c r="B11885" s="333" t="s">
        <v>33203</v>
      </c>
      <c r="D11885" s="333" t="s">
        <v>33204</v>
      </c>
      <c r="E11885" s="333" t="s">
        <v>6817</v>
      </c>
      <c r="F11885" s="333" t="s">
        <v>6818</v>
      </c>
      <c r="G11885" s="333" t="s">
        <v>33205</v>
      </c>
    </row>
    <row r="11886" spans="1:8">
      <c r="A11886" s="333">
        <v>47000000</v>
      </c>
      <c r="B11886" s="333" t="s">
        <v>33206</v>
      </c>
      <c r="D11886" s="333" t="s">
        <v>2173</v>
      </c>
      <c r="E11886" s="333" t="s">
        <v>2173</v>
      </c>
      <c r="F11886" s="333" t="s">
        <v>2173</v>
      </c>
      <c r="G11886" s="333" t="s">
        <v>2173</v>
      </c>
    </row>
    <row r="11887" spans="1:8">
      <c r="A11887" s="333">
        <v>47100000</v>
      </c>
      <c r="B11887" s="333" t="s">
        <v>33207</v>
      </c>
      <c r="D11887" s="333" t="s">
        <v>2173</v>
      </c>
      <c r="E11887" s="333" t="s">
        <v>2173</v>
      </c>
      <c r="F11887" s="333" t="s">
        <v>2173</v>
      </c>
      <c r="G11887" s="333" t="s">
        <v>2173</v>
      </c>
    </row>
    <row r="11888" spans="1:8">
      <c r="A11888" s="333">
        <v>47101500</v>
      </c>
      <c r="B11888" s="333" t="s">
        <v>33208</v>
      </c>
      <c r="D11888" s="333" t="s">
        <v>2173</v>
      </c>
      <c r="E11888" s="333" t="s">
        <v>2173</v>
      </c>
      <c r="F11888" s="333" t="s">
        <v>2173</v>
      </c>
      <c r="G11888" s="333" t="s">
        <v>2173</v>
      </c>
    </row>
    <row r="11889" spans="1:7" ht="30">
      <c r="A11889" s="333">
        <v>47101501</v>
      </c>
      <c r="B11889" s="333" t="s">
        <v>33209</v>
      </c>
      <c r="D11889" s="333" t="s">
        <v>33210</v>
      </c>
      <c r="E11889" s="333" t="s">
        <v>5829</v>
      </c>
      <c r="F11889" s="333" t="s">
        <v>5830</v>
      </c>
      <c r="G11889" s="333" t="s">
        <v>33211</v>
      </c>
    </row>
    <row r="11890" spans="1:7" ht="45">
      <c r="A11890" s="333">
        <v>47101502</v>
      </c>
      <c r="B11890" s="333" t="s">
        <v>33212</v>
      </c>
      <c r="D11890" s="333" t="s">
        <v>33213</v>
      </c>
      <c r="E11890" s="333" t="s">
        <v>5829</v>
      </c>
      <c r="F11890" s="333" t="s">
        <v>5830</v>
      </c>
      <c r="G11890" s="333" t="s">
        <v>33214</v>
      </c>
    </row>
    <row r="11891" spans="1:7" ht="30">
      <c r="A11891" s="333">
        <v>47101503</v>
      </c>
      <c r="B11891" s="333" t="s">
        <v>33215</v>
      </c>
      <c r="D11891" s="333" t="s">
        <v>33216</v>
      </c>
      <c r="E11891" s="333" t="s">
        <v>5829</v>
      </c>
      <c r="F11891" s="333" t="s">
        <v>5830</v>
      </c>
      <c r="G11891" s="333" t="s">
        <v>33217</v>
      </c>
    </row>
    <row r="11892" spans="1:7" ht="45">
      <c r="A11892" s="333">
        <v>47101504</v>
      </c>
      <c r="B11892" s="333" t="s">
        <v>33218</v>
      </c>
      <c r="D11892" s="333" t="s">
        <v>33219</v>
      </c>
      <c r="E11892" s="333" t="s">
        <v>8447</v>
      </c>
      <c r="F11892" s="333" t="s">
        <v>8448</v>
      </c>
      <c r="G11892" s="333" t="s">
        <v>33220</v>
      </c>
    </row>
    <row r="11893" spans="1:7" ht="45">
      <c r="A11893" s="333">
        <v>47101505</v>
      </c>
      <c r="B11893" s="333" t="s">
        <v>33221</v>
      </c>
      <c r="D11893" s="333" t="s">
        <v>33222</v>
      </c>
      <c r="E11893" s="333" t="s">
        <v>8447</v>
      </c>
      <c r="F11893" s="333" t="s">
        <v>8448</v>
      </c>
      <c r="G11893" s="333" t="s">
        <v>33223</v>
      </c>
    </row>
    <row r="11894" spans="1:7" ht="45">
      <c r="A11894" s="333">
        <v>47101506</v>
      </c>
      <c r="B11894" s="333" t="s">
        <v>33224</v>
      </c>
      <c r="D11894" s="333" t="s">
        <v>33225</v>
      </c>
      <c r="E11894" s="333" t="s">
        <v>8447</v>
      </c>
      <c r="F11894" s="333" t="s">
        <v>8448</v>
      </c>
      <c r="G11894" s="333" t="s">
        <v>33226</v>
      </c>
    </row>
    <row r="11895" spans="1:7" ht="45">
      <c r="A11895" s="333">
        <v>47101507</v>
      </c>
      <c r="B11895" s="333" t="s">
        <v>33227</v>
      </c>
      <c r="D11895" s="333" t="s">
        <v>33228</v>
      </c>
      <c r="E11895" s="333" t="s">
        <v>8447</v>
      </c>
      <c r="F11895" s="333" t="s">
        <v>8448</v>
      </c>
      <c r="G11895" s="333" t="s">
        <v>33229</v>
      </c>
    </row>
    <row r="11896" spans="1:7" ht="30">
      <c r="A11896" s="333">
        <v>47101508</v>
      </c>
      <c r="B11896" s="333" t="s">
        <v>33230</v>
      </c>
      <c r="D11896" s="333" t="s">
        <v>33231</v>
      </c>
      <c r="E11896" s="333" t="s">
        <v>8447</v>
      </c>
      <c r="F11896" s="333" t="s">
        <v>8448</v>
      </c>
      <c r="G11896" s="333" t="s">
        <v>33232</v>
      </c>
    </row>
    <row r="11897" spans="1:7">
      <c r="A11897" s="333">
        <v>47101509</v>
      </c>
      <c r="B11897" s="333" t="s">
        <v>33233</v>
      </c>
      <c r="D11897" s="333" t="s">
        <v>33234</v>
      </c>
      <c r="E11897" s="333" t="s">
        <v>8447</v>
      </c>
      <c r="F11897" s="333" t="s">
        <v>8448</v>
      </c>
      <c r="G11897" s="333" t="s">
        <v>33235</v>
      </c>
    </row>
    <row r="11898" spans="1:7" ht="45">
      <c r="A11898" s="333">
        <v>47101510</v>
      </c>
      <c r="B11898" s="333" t="s">
        <v>33236</v>
      </c>
      <c r="D11898" s="333" t="s">
        <v>33237</v>
      </c>
      <c r="E11898" s="333" t="s">
        <v>8447</v>
      </c>
      <c r="F11898" s="333" t="s">
        <v>8448</v>
      </c>
      <c r="G11898" s="333" t="s">
        <v>33238</v>
      </c>
    </row>
    <row r="11899" spans="1:7" ht="45">
      <c r="A11899" s="333">
        <v>47101511</v>
      </c>
      <c r="B11899" s="333" t="s">
        <v>33239</v>
      </c>
      <c r="D11899" s="333" t="s">
        <v>33240</v>
      </c>
      <c r="E11899" s="333" t="s">
        <v>8447</v>
      </c>
      <c r="F11899" s="333" t="s">
        <v>8448</v>
      </c>
      <c r="G11899" s="333" t="s">
        <v>33241</v>
      </c>
    </row>
    <row r="11900" spans="1:7">
      <c r="A11900" s="333">
        <v>47101512</v>
      </c>
      <c r="B11900" s="333" t="s">
        <v>33242</v>
      </c>
      <c r="D11900" s="333" t="s">
        <v>33243</v>
      </c>
      <c r="E11900" s="333" t="s">
        <v>8447</v>
      </c>
      <c r="F11900" s="333" t="s">
        <v>8448</v>
      </c>
      <c r="G11900" s="333" t="s">
        <v>33244</v>
      </c>
    </row>
    <row r="11901" spans="1:7" ht="30">
      <c r="A11901" s="333">
        <v>47101513</v>
      </c>
      <c r="B11901" s="333" t="s">
        <v>33245</v>
      </c>
      <c r="D11901" s="333" t="s">
        <v>33246</v>
      </c>
      <c r="E11901" s="333" t="s">
        <v>5829</v>
      </c>
      <c r="F11901" s="333" t="s">
        <v>5830</v>
      </c>
      <c r="G11901" s="333" t="s">
        <v>33247</v>
      </c>
    </row>
    <row r="11902" spans="1:7" ht="30">
      <c r="A11902" s="333">
        <v>47101514</v>
      </c>
      <c r="B11902" s="333" t="s">
        <v>33248</v>
      </c>
      <c r="D11902" s="333" t="s">
        <v>33249</v>
      </c>
      <c r="E11902" s="333" t="s">
        <v>5829</v>
      </c>
      <c r="F11902" s="333" t="s">
        <v>5830</v>
      </c>
      <c r="G11902" s="333" t="s">
        <v>33250</v>
      </c>
    </row>
    <row r="11903" spans="1:7" ht="30">
      <c r="A11903" s="333">
        <v>47101516</v>
      </c>
      <c r="B11903" s="333" t="s">
        <v>33251</v>
      </c>
      <c r="D11903" s="333" t="s">
        <v>33252</v>
      </c>
      <c r="E11903" s="333" t="s">
        <v>6754</v>
      </c>
      <c r="F11903" s="333" t="s">
        <v>6755</v>
      </c>
      <c r="G11903" s="333" t="s">
        <v>33253</v>
      </c>
    </row>
    <row r="11904" spans="1:7" ht="45">
      <c r="A11904" s="333">
        <v>47101517</v>
      </c>
      <c r="B11904" s="333" t="s">
        <v>33254</v>
      </c>
      <c r="D11904" s="333" t="s">
        <v>33255</v>
      </c>
      <c r="E11904" s="333" t="s">
        <v>8447</v>
      </c>
      <c r="F11904" s="333" t="s">
        <v>8448</v>
      </c>
      <c r="G11904" s="333" t="s">
        <v>33256</v>
      </c>
    </row>
    <row r="11905" spans="1:7" ht="30">
      <c r="A11905" s="333">
        <v>47101518</v>
      </c>
      <c r="B11905" s="333" t="s">
        <v>33257</v>
      </c>
      <c r="D11905" s="333" t="s">
        <v>33258</v>
      </c>
      <c r="E11905" s="333" t="s">
        <v>5829</v>
      </c>
      <c r="F11905" s="333" t="s">
        <v>5830</v>
      </c>
      <c r="G11905" s="333" t="s">
        <v>33259</v>
      </c>
    </row>
    <row r="11906" spans="1:7" ht="60">
      <c r="A11906" s="333">
        <v>47101519</v>
      </c>
      <c r="B11906" s="333" t="s">
        <v>33260</v>
      </c>
      <c r="D11906" s="333" t="s">
        <v>33261</v>
      </c>
      <c r="E11906" s="333" t="s">
        <v>2512</v>
      </c>
      <c r="F11906" s="333" t="s">
        <v>2513</v>
      </c>
      <c r="G11906" s="333" t="s">
        <v>33262</v>
      </c>
    </row>
    <row r="11907" spans="1:7" ht="45">
      <c r="A11907" s="333">
        <v>47101521</v>
      </c>
      <c r="B11907" s="333" t="s">
        <v>33263</v>
      </c>
      <c r="D11907" s="333" t="s">
        <v>33264</v>
      </c>
      <c r="E11907" s="333" t="s">
        <v>5829</v>
      </c>
      <c r="F11907" s="333" t="s">
        <v>5830</v>
      </c>
      <c r="G11907" s="333" t="s">
        <v>33265</v>
      </c>
    </row>
    <row r="11908" spans="1:7">
      <c r="A11908" s="333">
        <v>47101522</v>
      </c>
      <c r="B11908" s="333" t="s">
        <v>33266</v>
      </c>
      <c r="D11908" s="333" t="s">
        <v>33267</v>
      </c>
      <c r="E11908" s="333" t="s">
        <v>4288</v>
      </c>
      <c r="F11908" s="333" t="s">
        <v>4289</v>
      </c>
      <c r="G11908" s="333" t="s">
        <v>33268</v>
      </c>
    </row>
    <row r="11909" spans="1:7">
      <c r="A11909" s="333">
        <v>47101523</v>
      </c>
      <c r="B11909" s="333" t="s">
        <v>33269</v>
      </c>
      <c r="D11909" s="333" t="s">
        <v>33270</v>
      </c>
      <c r="E11909" s="333" t="s">
        <v>5829</v>
      </c>
      <c r="F11909" s="333" t="s">
        <v>5830</v>
      </c>
      <c r="G11909" s="333" t="s">
        <v>33271</v>
      </c>
    </row>
    <row r="11910" spans="1:7" ht="45">
      <c r="A11910" s="333">
        <v>47101524</v>
      </c>
      <c r="B11910" s="333" t="s">
        <v>33272</v>
      </c>
      <c r="D11910" s="333" t="s">
        <v>33273</v>
      </c>
      <c r="E11910" s="333" t="s">
        <v>8447</v>
      </c>
      <c r="F11910" s="333" t="s">
        <v>8448</v>
      </c>
      <c r="G11910" s="333" t="s">
        <v>33274</v>
      </c>
    </row>
    <row r="11911" spans="1:7" ht="45">
      <c r="A11911" s="333">
        <v>47101525</v>
      </c>
      <c r="B11911" s="333" t="s">
        <v>33275</v>
      </c>
      <c r="D11911" s="333" t="s">
        <v>33276</v>
      </c>
      <c r="E11911" s="333" t="s">
        <v>4288</v>
      </c>
      <c r="F11911" s="333" t="s">
        <v>4289</v>
      </c>
      <c r="G11911" s="333" t="s">
        <v>33277</v>
      </c>
    </row>
    <row r="11912" spans="1:7" ht="30">
      <c r="A11912" s="333">
        <v>47101526</v>
      </c>
      <c r="B11912" s="333" t="s">
        <v>33278</v>
      </c>
      <c r="D11912" s="333" t="s">
        <v>33279</v>
      </c>
      <c r="E11912" s="333" t="s">
        <v>8447</v>
      </c>
      <c r="F11912" s="333" t="s">
        <v>8448</v>
      </c>
      <c r="G11912" s="333" t="s">
        <v>33280</v>
      </c>
    </row>
    <row r="11913" spans="1:7" ht="30">
      <c r="A11913" s="333">
        <v>47101527</v>
      </c>
      <c r="B11913" s="333" t="s">
        <v>33281</v>
      </c>
      <c r="D11913" s="333" t="s">
        <v>33282</v>
      </c>
      <c r="E11913" s="333" t="s">
        <v>6754</v>
      </c>
      <c r="F11913" s="333" t="s">
        <v>6755</v>
      </c>
      <c r="G11913" s="333" t="s">
        <v>33283</v>
      </c>
    </row>
    <row r="11914" spans="1:7" ht="30">
      <c r="A11914" s="333">
        <v>47101528</v>
      </c>
      <c r="B11914" s="333" t="s">
        <v>33284</v>
      </c>
      <c r="D11914" s="333" t="s">
        <v>33285</v>
      </c>
      <c r="E11914" s="333" t="s">
        <v>8447</v>
      </c>
      <c r="F11914" s="333" t="s">
        <v>8448</v>
      </c>
      <c r="G11914" s="333" t="s">
        <v>33286</v>
      </c>
    </row>
    <row r="11915" spans="1:7" ht="60">
      <c r="A11915" s="333">
        <v>47101529</v>
      </c>
      <c r="B11915" s="333" t="s">
        <v>33287</v>
      </c>
      <c r="D11915" s="333" t="s">
        <v>33288</v>
      </c>
      <c r="E11915" s="333" t="s">
        <v>6754</v>
      </c>
      <c r="F11915" s="333" t="s">
        <v>6755</v>
      </c>
      <c r="G11915" s="333" t="s">
        <v>33289</v>
      </c>
    </row>
    <row r="11916" spans="1:7" ht="30">
      <c r="A11916" s="333">
        <v>47101530</v>
      </c>
      <c r="B11916" s="333" t="s">
        <v>33290</v>
      </c>
      <c r="D11916" s="333" t="s">
        <v>33291</v>
      </c>
      <c r="E11916" s="333" t="s">
        <v>5829</v>
      </c>
      <c r="F11916" s="333" t="s">
        <v>5830</v>
      </c>
      <c r="G11916" s="333" t="s">
        <v>33292</v>
      </c>
    </row>
    <row r="11917" spans="1:7" ht="45">
      <c r="A11917" s="333">
        <v>47101531</v>
      </c>
      <c r="B11917" s="333" t="s">
        <v>33293</v>
      </c>
      <c r="D11917" s="333" t="s">
        <v>33294</v>
      </c>
      <c r="E11917" s="333" t="s">
        <v>5829</v>
      </c>
      <c r="F11917" s="333" t="s">
        <v>5830</v>
      </c>
      <c r="G11917" s="333" t="s">
        <v>33295</v>
      </c>
    </row>
    <row r="11918" spans="1:7" ht="45">
      <c r="A11918" s="333">
        <v>47101532</v>
      </c>
      <c r="B11918" s="333" t="s">
        <v>33296</v>
      </c>
      <c r="D11918" s="333" t="s">
        <v>33297</v>
      </c>
      <c r="E11918" s="333" t="s">
        <v>8447</v>
      </c>
      <c r="F11918" s="333" t="s">
        <v>8448</v>
      </c>
      <c r="G11918" s="333" t="s">
        <v>33298</v>
      </c>
    </row>
    <row r="11919" spans="1:7" ht="45">
      <c r="A11919" s="333">
        <v>47101533</v>
      </c>
      <c r="B11919" s="333" t="s">
        <v>33299</v>
      </c>
      <c r="D11919" s="333" t="s">
        <v>33300</v>
      </c>
      <c r="E11919" s="333" t="s">
        <v>5829</v>
      </c>
      <c r="F11919" s="333" t="s">
        <v>5830</v>
      </c>
      <c r="G11919" s="333" t="s">
        <v>33301</v>
      </c>
    </row>
    <row r="11920" spans="1:7">
      <c r="A11920" s="333">
        <v>47101534</v>
      </c>
      <c r="B11920" s="333" t="s">
        <v>33302</v>
      </c>
      <c r="D11920" s="333" t="s">
        <v>33303</v>
      </c>
      <c r="E11920" s="333" t="s">
        <v>5829</v>
      </c>
      <c r="F11920" s="333" t="s">
        <v>5830</v>
      </c>
      <c r="G11920" s="333" t="s">
        <v>33304</v>
      </c>
    </row>
    <row r="11921" spans="1:7" ht="45">
      <c r="A11921" s="333">
        <v>47101535</v>
      </c>
      <c r="B11921" s="333" t="s">
        <v>33305</v>
      </c>
      <c r="D11921" s="333" t="s">
        <v>33306</v>
      </c>
      <c r="E11921" s="333" t="s">
        <v>5829</v>
      </c>
      <c r="F11921" s="333" t="s">
        <v>5830</v>
      </c>
      <c r="G11921" s="333" t="s">
        <v>33307</v>
      </c>
    </row>
    <row r="11922" spans="1:7" ht="45">
      <c r="A11922" s="333">
        <v>47101536</v>
      </c>
      <c r="B11922" s="333" t="s">
        <v>33308</v>
      </c>
      <c r="D11922" s="333" t="s">
        <v>33309</v>
      </c>
      <c r="E11922" s="333" t="s">
        <v>5829</v>
      </c>
      <c r="F11922" s="333" t="s">
        <v>5830</v>
      </c>
      <c r="G11922" s="333" t="s">
        <v>33310</v>
      </c>
    </row>
    <row r="11923" spans="1:7" ht="60">
      <c r="A11923" s="333">
        <v>47101537</v>
      </c>
      <c r="B11923" s="333" t="s">
        <v>33311</v>
      </c>
      <c r="D11923" s="333" t="s">
        <v>33312</v>
      </c>
      <c r="E11923" s="333" t="s">
        <v>8447</v>
      </c>
      <c r="F11923" s="333" t="s">
        <v>8448</v>
      </c>
      <c r="G11923" s="333" t="s">
        <v>33313</v>
      </c>
    </row>
    <row r="11924" spans="1:7" ht="45">
      <c r="A11924" s="333">
        <v>47101538</v>
      </c>
      <c r="B11924" s="333" t="s">
        <v>33314</v>
      </c>
      <c r="D11924" s="333" t="s">
        <v>33315</v>
      </c>
      <c r="E11924" s="333" t="s">
        <v>8447</v>
      </c>
      <c r="F11924" s="333" t="s">
        <v>8448</v>
      </c>
      <c r="G11924" s="333" t="s">
        <v>33316</v>
      </c>
    </row>
    <row r="11925" spans="1:7" ht="30">
      <c r="A11925" s="333">
        <v>47101539</v>
      </c>
      <c r="B11925" s="333" t="s">
        <v>33317</v>
      </c>
      <c r="D11925" s="333" t="s">
        <v>33318</v>
      </c>
      <c r="E11925" s="333" t="s">
        <v>5829</v>
      </c>
      <c r="F11925" s="333" t="s">
        <v>5830</v>
      </c>
      <c r="G11925" s="333" t="s">
        <v>33319</v>
      </c>
    </row>
    <row r="11926" spans="1:7">
      <c r="A11926" s="333">
        <v>47101600</v>
      </c>
      <c r="B11926" s="333" t="s">
        <v>33320</v>
      </c>
      <c r="D11926" s="333" t="s">
        <v>2173</v>
      </c>
      <c r="E11926" s="333" t="s">
        <v>2173</v>
      </c>
      <c r="F11926" s="333" t="s">
        <v>2173</v>
      </c>
      <c r="G11926" s="333" t="s">
        <v>2173</v>
      </c>
    </row>
    <row r="11927" spans="1:7">
      <c r="A11927" s="333">
        <v>47101601</v>
      </c>
      <c r="B11927" s="333" t="s">
        <v>33321</v>
      </c>
      <c r="D11927" s="333" t="s">
        <v>33322</v>
      </c>
      <c r="E11927" s="333" t="s">
        <v>19900</v>
      </c>
      <c r="F11927" s="333" t="s">
        <v>19901</v>
      </c>
      <c r="G11927" s="333" t="s">
        <v>33323</v>
      </c>
    </row>
    <row r="11928" spans="1:7" ht="45">
      <c r="A11928" s="333">
        <v>47101602</v>
      </c>
      <c r="B11928" s="333" t="s">
        <v>33324</v>
      </c>
      <c r="D11928" s="333" t="s">
        <v>33325</v>
      </c>
      <c r="E11928" s="333" t="s">
        <v>19900</v>
      </c>
      <c r="F11928" s="333" t="s">
        <v>19901</v>
      </c>
      <c r="G11928" s="333" t="s">
        <v>33326</v>
      </c>
    </row>
    <row r="11929" spans="1:7" ht="30">
      <c r="A11929" s="333">
        <v>47101603</v>
      </c>
      <c r="B11929" s="333" t="s">
        <v>33327</v>
      </c>
      <c r="D11929" s="333" t="s">
        <v>33328</v>
      </c>
      <c r="E11929" s="333" t="s">
        <v>19900</v>
      </c>
      <c r="F11929" s="333" t="s">
        <v>19901</v>
      </c>
      <c r="G11929" s="333" t="s">
        <v>33329</v>
      </c>
    </row>
    <row r="11930" spans="1:7" ht="30">
      <c r="A11930" s="333">
        <v>47101604</v>
      </c>
      <c r="B11930" s="333" t="s">
        <v>33330</v>
      </c>
      <c r="D11930" s="333" t="s">
        <v>33331</v>
      </c>
      <c r="E11930" s="333" t="s">
        <v>3995</v>
      </c>
      <c r="F11930" s="333" t="s">
        <v>3996</v>
      </c>
      <c r="G11930" s="333" t="s">
        <v>33332</v>
      </c>
    </row>
    <row r="11931" spans="1:7" ht="60">
      <c r="A11931" s="333">
        <v>47101605</v>
      </c>
      <c r="B11931" s="333" t="s">
        <v>33333</v>
      </c>
      <c r="D11931" s="333" t="s">
        <v>33334</v>
      </c>
      <c r="E11931" s="333" t="s">
        <v>19900</v>
      </c>
      <c r="F11931" s="333" t="s">
        <v>19901</v>
      </c>
      <c r="G11931" s="333" t="s">
        <v>33335</v>
      </c>
    </row>
    <row r="11932" spans="1:7" ht="45">
      <c r="A11932" s="333">
        <v>47101606</v>
      </c>
      <c r="B11932" s="333" t="s">
        <v>33336</v>
      </c>
      <c r="D11932" s="333" t="s">
        <v>33337</v>
      </c>
      <c r="E11932" s="333" t="s">
        <v>3995</v>
      </c>
      <c r="F11932" s="333" t="s">
        <v>3996</v>
      </c>
      <c r="G11932" s="333" t="s">
        <v>33338</v>
      </c>
    </row>
    <row r="11933" spans="1:7" ht="30">
      <c r="A11933" s="333">
        <v>47101607</v>
      </c>
      <c r="B11933" s="333" t="s">
        <v>33339</v>
      </c>
      <c r="D11933" s="333" t="s">
        <v>33340</v>
      </c>
      <c r="E11933" s="333" t="s">
        <v>3995</v>
      </c>
      <c r="F11933" s="333" t="s">
        <v>3996</v>
      </c>
      <c r="G11933" s="333" t="s">
        <v>33341</v>
      </c>
    </row>
    <row r="11934" spans="1:7" ht="45">
      <c r="A11934" s="333">
        <v>47101608</v>
      </c>
      <c r="B11934" s="333" t="s">
        <v>33342</v>
      </c>
      <c r="D11934" s="333" t="s">
        <v>33343</v>
      </c>
      <c r="E11934" s="333" t="s">
        <v>19900</v>
      </c>
      <c r="F11934" s="333" t="s">
        <v>19901</v>
      </c>
      <c r="G11934" s="333" t="s">
        <v>33344</v>
      </c>
    </row>
    <row r="11935" spans="1:7" ht="30">
      <c r="A11935" s="333">
        <v>47101609</v>
      </c>
      <c r="B11935" s="333" t="s">
        <v>33345</v>
      </c>
      <c r="D11935" s="333" t="s">
        <v>33346</v>
      </c>
      <c r="E11935" s="333" t="s">
        <v>19900</v>
      </c>
      <c r="F11935" s="333" t="s">
        <v>19901</v>
      </c>
      <c r="G11935" s="333" t="s">
        <v>33347</v>
      </c>
    </row>
    <row r="11936" spans="1:7" ht="30">
      <c r="A11936" s="333">
        <v>47101610</v>
      </c>
      <c r="B11936" s="333" t="s">
        <v>33348</v>
      </c>
      <c r="D11936" s="333" t="s">
        <v>33349</v>
      </c>
      <c r="E11936" s="333" t="s">
        <v>19900</v>
      </c>
      <c r="F11936" s="333" t="s">
        <v>19901</v>
      </c>
      <c r="G11936" s="333" t="s">
        <v>33350</v>
      </c>
    </row>
    <row r="11937" spans="1:7" ht="45">
      <c r="A11937" s="333">
        <v>47101611</v>
      </c>
      <c r="B11937" s="333" t="s">
        <v>33351</v>
      </c>
      <c r="D11937" s="333" t="s">
        <v>4425</v>
      </c>
      <c r="E11937" s="333" t="s">
        <v>3995</v>
      </c>
      <c r="F11937" s="333" t="s">
        <v>3996</v>
      </c>
      <c r="G11937" s="333" t="s">
        <v>33352</v>
      </c>
    </row>
    <row r="11938" spans="1:7" ht="45">
      <c r="A11938" s="333">
        <v>47101612</v>
      </c>
      <c r="B11938" s="333" t="s">
        <v>33353</v>
      </c>
      <c r="D11938" s="333" t="s">
        <v>33354</v>
      </c>
      <c r="E11938" s="333" t="s">
        <v>3995</v>
      </c>
      <c r="F11938" s="333" t="s">
        <v>3996</v>
      </c>
      <c r="G11938" s="333" t="s">
        <v>33353</v>
      </c>
    </row>
    <row r="11939" spans="1:7" ht="30">
      <c r="A11939" s="333">
        <v>47101613</v>
      </c>
      <c r="B11939" s="333" t="s">
        <v>33355</v>
      </c>
      <c r="D11939" s="333" t="s">
        <v>33356</v>
      </c>
      <c r="E11939" s="333" t="s">
        <v>3995</v>
      </c>
      <c r="F11939" s="333" t="s">
        <v>3996</v>
      </c>
      <c r="G11939" s="333" t="s">
        <v>33357</v>
      </c>
    </row>
    <row r="11940" spans="1:7">
      <c r="A11940" s="333">
        <v>47110000</v>
      </c>
      <c r="B11940" s="333" t="s">
        <v>33358</v>
      </c>
      <c r="D11940" s="333" t="s">
        <v>2173</v>
      </c>
      <c r="E11940" s="333" t="s">
        <v>2173</v>
      </c>
      <c r="F11940" s="333" t="s">
        <v>2173</v>
      </c>
      <c r="G11940" s="333" t="s">
        <v>2173</v>
      </c>
    </row>
    <row r="11941" spans="1:7">
      <c r="A11941" s="333">
        <v>47111500</v>
      </c>
      <c r="B11941" s="333" t="s">
        <v>33359</v>
      </c>
      <c r="D11941" s="333" t="s">
        <v>2173</v>
      </c>
      <c r="E11941" s="333" t="s">
        <v>2173</v>
      </c>
      <c r="F11941" s="333" t="s">
        <v>2173</v>
      </c>
      <c r="G11941" s="333" t="s">
        <v>2173</v>
      </c>
    </row>
    <row r="11942" spans="1:7">
      <c r="A11942" s="333">
        <v>47111501</v>
      </c>
      <c r="B11942" s="333" t="s">
        <v>33360</v>
      </c>
      <c r="D11942" s="333" t="s">
        <v>33361</v>
      </c>
      <c r="E11942" s="333" t="s">
        <v>4288</v>
      </c>
      <c r="F11942" s="333" t="s">
        <v>4289</v>
      </c>
      <c r="G11942" s="333" t="s">
        <v>33362</v>
      </c>
    </row>
    <row r="11943" spans="1:7">
      <c r="A11943" s="333">
        <v>47111502</v>
      </c>
      <c r="B11943" s="333" t="s">
        <v>33363</v>
      </c>
      <c r="D11943" s="333" t="s">
        <v>33364</v>
      </c>
      <c r="E11943" s="333" t="s">
        <v>4288</v>
      </c>
      <c r="F11943" s="333" t="s">
        <v>4289</v>
      </c>
      <c r="G11943" s="333" t="s">
        <v>33365</v>
      </c>
    </row>
    <row r="11944" spans="1:7" ht="45">
      <c r="A11944" s="333">
        <v>47111503</v>
      </c>
      <c r="B11944" s="333" t="s">
        <v>33366</v>
      </c>
      <c r="D11944" s="333" t="s">
        <v>33367</v>
      </c>
      <c r="E11944" s="333" t="s">
        <v>4288</v>
      </c>
      <c r="F11944" s="333" t="s">
        <v>4289</v>
      </c>
      <c r="G11944" s="333" t="s">
        <v>33368</v>
      </c>
    </row>
    <row r="11945" spans="1:7">
      <c r="A11945" s="333">
        <v>47111505</v>
      </c>
      <c r="B11945" s="333" t="s">
        <v>33369</v>
      </c>
      <c r="D11945" s="333" t="s">
        <v>33370</v>
      </c>
      <c r="E11945" s="333" t="s">
        <v>7948</v>
      </c>
      <c r="F11945" s="333" t="s">
        <v>7949</v>
      </c>
      <c r="G11945" s="333" t="s">
        <v>33371</v>
      </c>
    </row>
    <row r="11946" spans="1:7">
      <c r="A11946" s="333">
        <v>47111600</v>
      </c>
      <c r="B11946" s="333" t="s">
        <v>33372</v>
      </c>
      <c r="D11946" s="333" t="s">
        <v>2173</v>
      </c>
      <c r="E11946" s="333" t="s">
        <v>2173</v>
      </c>
      <c r="F11946" s="333" t="s">
        <v>2173</v>
      </c>
      <c r="G11946" s="333" t="s">
        <v>2173</v>
      </c>
    </row>
    <row r="11947" spans="1:7">
      <c r="A11947" s="333">
        <v>47111601</v>
      </c>
      <c r="B11947" s="333" t="s">
        <v>33373</v>
      </c>
      <c r="D11947" s="333" t="s">
        <v>33374</v>
      </c>
      <c r="E11947" s="333" t="s">
        <v>4288</v>
      </c>
      <c r="F11947" s="333" t="s">
        <v>4289</v>
      </c>
      <c r="G11947" s="333" t="s">
        <v>33375</v>
      </c>
    </row>
    <row r="11948" spans="1:7">
      <c r="A11948" s="333">
        <v>47111602</v>
      </c>
      <c r="B11948" s="333" t="s">
        <v>33376</v>
      </c>
      <c r="D11948" s="333" t="s">
        <v>33377</v>
      </c>
      <c r="E11948" s="333" t="s">
        <v>4288</v>
      </c>
      <c r="F11948" s="333" t="s">
        <v>4289</v>
      </c>
      <c r="G11948" s="333" t="s">
        <v>33378</v>
      </c>
    </row>
    <row r="11949" spans="1:7" ht="30">
      <c r="A11949" s="333">
        <v>47111603</v>
      </c>
      <c r="B11949" s="333" t="s">
        <v>33379</v>
      </c>
      <c r="D11949" s="333" t="s">
        <v>33380</v>
      </c>
      <c r="E11949" s="333" t="s">
        <v>4288</v>
      </c>
      <c r="F11949" s="333" t="s">
        <v>4289</v>
      </c>
      <c r="G11949" s="333" t="s">
        <v>33381</v>
      </c>
    </row>
    <row r="11950" spans="1:7">
      <c r="A11950" s="333">
        <v>47111700</v>
      </c>
      <c r="B11950" s="333" t="s">
        <v>33382</v>
      </c>
      <c r="D11950" s="333" t="s">
        <v>2173</v>
      </c>
      <c r="E11950" s="333" t="s">
        <v>2173</v>
      </c>
      <c r="F11950" s="333" t="s">
        <v>2173</v>
      </c>
      <c r="G11950" s="333" t="s">
        <v>2173</v>
      </c>
    </row>
    <row r="11951" spans="1:7" ht="45">
      <c r="A11951" s="333">
        <v>47111701</v>
      </c>
      <c r="B11951" s="333" t="s">
        <v>33383</v>
      </c>
      <c r="D11951" s="333" t="s">
        <v>33384</v>
      </c>
      <c r="E11951" s="333" t="s">
        <v>4288</v>
      </c>
      <c r="F11951" s="333" t="s">
        <v>4289</v>
      </c>
      <c r="G11951" s="333" t="s">
        <v>33385</v>
      </c>
    </row>
    <row r="11952" spans="1:7">
      <c r="A11952" s="333">
        <v>47120000</v>
      </c>
      <c r="B11952" s="333" t="s">
        <v>33386</v>
      </c>
      <c r="D11952" s="333" t="s">
        <v>2173</v>
      </c>
      <c r="E11952" s="333" t="s">
        <v>2173</v>
      </c>
      <c r="F11952" s="333" t="s">
        <v>2173</v>
      </c>
      <c r="G11952" s="333" t="s">
        <v>2173</v>
      </c>
    </row>
    <row r="11953" spans="1:7">
      <c r="A11953" s="333">
        <v>47121500</v>
      </c>
      <c r="B11953" s="333" t="s">
        <v>33387</v>
      </c>
      <c r="D11953" s="333" t="s">
        <v>2173</v>
      </c>
      <c r="E11953" s="333" t="s">
        <v>2173</v>
      </c>
      <c r="F11953" s="333" t="s">
        <v>2173</v>
      </c>
      <c r="G11953" s="333" t="s">
        <v>2173</v>
      </c>
    </row>
    <row r="11954" spans="1:7" ht="30">
      <c r="A11954" s="333">
        <v>47121501</v>
      </c>
      <c r="B11954" s="333" t="s">
        <v>33388</v>
      </c>
      <c r="D11954" s="333" t="s">
        <v>33389</v>
      </c>
      <c r="E11954" s="333" t="s">
        <v>6810</v>
      </c>
      <c r="F11954" s="333" t="s">
        <v>6811</v>
      </c>
      <c r="G11954" s="333" t="s">
        <v>33390</v>
      </c>
    </row>
    <row r="11955" spans="1:7" ht="45">
      <c r="A11955" s="333">
        <v>47121502</v>
      </c>
      <c r="B11955" s="333" t="s">
        <v>33391</v>
      </c>
      <c r="D11955" s="333" t="s">
        <v>33392</v>
      </c>
      <c r="E11955" s="333" t="s">
        <v>2512</v>
      </c>
      <c r="F11955" s="333" t="s">
        <v>2513</v>
      </c>
      <c r="G11955" s="333" t="s">
        <v>33393</v>
      </c>
    </row>
    <row r="11956" spans="1:7">
      <c r="A11956" s="333">
        <v>47121600</v>
      </c>
      <c r="B11956" s="333" t="s">
        <v>33394</v>
      </c>
      <c r="D11956" s="333" t="s">
        <v>2173</v>
      </c>
      <c r="E11956" s="333" t="s">
        <v>2173</v>
      </c>
      <c r="F11956" s="333" t="s">
        <v>2173</v>
      </c>
      <c r="G11956" s="333" t="s">
        <v>2173</v>
      </c>
    </row>
    <row r="11957" spans="1:7" ht="60">
      <c r="A11957" s="333">
        <v>47121602</v>
      </c>
      <c r="B11957" s="333" t="s">
        <v>33395</v>
      </c>
      <c r="D11957" s="333" t="s">
        <v>33396</v>
      </c>
      <c r="E11957" s="333" t="s">
        <v>6559</v>
      </c>
      <c r="F11957" s="333" t="s">
        <v>6560</v>
      </c>
      <c r="G11957" s="333" t="s">
        <v>33397</v>
      </c>
    </row>
    <row r="11958" spans="1:7">
      <c r="A11958" s="333">
        <v>47121603</v>
      </c>
      <c r="B11958" s="333" t="s">
        <v>33398</v>
      </c>
      <c r="D11958" s="333" t="s">
        <v>33399</v>
      </c>
      <c r="E11958" s="333" t="s">
        <v>6559</v>
      </c>
      <c r="F11958" s="333" t="s">
        <v>6560</v>
      </c>
      <c r="G11958" s="333" t="s">
        <v>33400</v>
      </c>
    </row>
    <row r="11959" spans="1:7" ht="60">
      <c r="A11959" s="333">
        <v>47121604</v>
      </c>
      <c r="B11959" s="333" t="s">
        <v>33401</v>
      </c>
      <c r="D11959" s="333" t="s">
        <v>33402</v>
      </c>
      <c r="E11959" s="333" t="s">
        <v>6559</v>
      </c>
      <c r="F11959" s="333" t="s">
        <v>6560</v>
      </c>
      <c r="G11959" s="333" t="s">
        <v>33403</v>
      </c>
    </row>
    <row r="11960" spans="1:7" ht="45">
      <c r="A11960" s="333">
        <v>47121605</v>
      </c>
      <c r="B11960" s="333" t="s">
        <v>33404</v>
      </c>
      <c r="D11960" s="333" t="s">
        <v>33405</v>
      </c>
      <c r="E11960" s="333" t="s">
        <v>6559</v>
      </c>
      <c r="F11960" s="333" t="s">
        <v>6560</v>
      </c>
      <c r="G11960" s="333" t="s">
        <v>33406</v>
      </c>
    </row>
    <row r="11961" spans="1:7">
      <c r="A11961" s="333">
        <v>47121606</v>
      </c>
      <c r="B11961" s="333" t="s">
        <v>33407</v>
      </c>
      <c r="D11961" s="333" t="s">
        <v>33408</v>
      </c>
      <c r="E11961" s="333" t="s">
        <v>6559</v>
      </c>
      <c r="F11961" s="333" t="s">
        <v>6560</v>
      </c>
      <c r="G11961" s="333" t="s">
        <v>33409</v>
      </c>
    </row>
    <row r="11962" spans="1:7" ht="30">
      <c r="A11962" s="333">
        <v>47121607</v>
      </c>
      <c r="B11962" s="333" t="s">
        <v>33410</v>
      </c>
      <c r="D11962" s="333" t="s">
        <v>33411</v>
      </c>
      <c r="E11962" s="333" t="s">
        <v>4284</v>
      </c>
      <c r="F11962" s="333" t="s">
        <v>4285</v>
      </c>
      <c r="G11962" s="333" t="s">
        <v>33412</v>
      </c>
    </row>
    <row r="11963" spans="1:7" ht="30">
      <c r="A11963" s="333">
        <v>47121608</v>
      </c>
      <c r="B11963" s="333" t="s">
        <v>33413</v>
      </c>
      <c r="D11963" s="333" t="s">
        <v>33414</v>
      </c>
      <c r="E11963" s="333" t="s">
        <v>4284</v>
      </c>
      <c r="F11963" s="333" t="s">
        <v>4285</v>
      </c>
      <c r="G11963" s="333" t="s">
        <v>33415</v>
      </c>
    </row>
    <row r="11964" spans="1:7">
      <c r="A11964" s="333">
        <v>47121609</v>
      </c>
      <c r="B11964" s="333" t="s">
        <v>33416</v>
      </c>
      <c r="D11964" s="333" t="s">
        <v>33417</v>
      </c>
      <c r="E11964" s="333" t="s">
        <v>6559</v>
      </c>
      <c r="F11964" s="333" t="s">
        <v>6560</v>
      </c>
      <c r="G11964" s="333" t="s">
        <v>33418</v>
      </c>
    </row>
    <row r="11965" spans="1:7" ht="45">
      <c r="A11965" s="333">
        <v>47121610</v>
      </c>
      <c r="B11965" s="333" t="s">
        <v>33419</v>
      </c>
      <c r="D11965" s="333" t="s">
        <v>33420</v>
      </c>
      <c r="E11965" s="333" t="s">
        <v>6559</v>
      </c>
      <c r="F11965" s="333" t="s">
        <v>6560</v>
      </c>
      <c r="G11965" s="333" t="s">
        <v>33421</v>
      </c>
    </row>
    <row r="11966" spans="1:7" ht="30">
      <c r="A11966" s="333">
        <v>47121611</v>
      </c>
      <c r="B11966" s="333" t="s">
        <v>33422</v>
      </c>
      <c r="D11966" s="333" t="s">
        <v>33423</v>
      </c>
      <c r="E11966" s="333" t="s">
        <v>6810</v>
      </c>
      <c r="F11966" s="333" t="s">
        <v>6811</v>
      </c>
      <c r="G11966" s="333" t="s">
        <v>33424</v>
      </c>
    </row>
    <row r="11967" spans="1:7" ht="30">
      <c r="A11967" s="333">
        <v>47121612</v>
      </c>
      <c r="B11967" s="333" t="s">
        <v>33425</v>
      </c>
      <c r="D11967" s="333" t="s">
        <v>33426</v>
      </c>
      <c r="E11967" s="333" t="s">
        <v>6559</v>
      </c>
      <c r="F11967" s="333" t="s">
        <v>6560</v>
      </c>
      <c r="G11967" s="333" t="s">
        <v>33427</v>
      </c>
    </row>
    <row r="11968" spans="1:7">
      <c r="A11968" s="333">
        <v>47121613</v>
      </c>
      <c r="B11968" s="333" t="s">
        <v>33428</v>
      </c>
      <c r="D11968" s="333" t="s">
        <v>33429</v>
      </c>
      <c r="E11968" s="333" t="s">
        <v>4284</v>
      </c>
      <c r="F11968" s="333" t="s">
        <v>4285</v>
      </c>
      <c r="G11968" s="333" t="s">
        <v>33430</v>
      </c>
    </row>
    <row r="11969" spans="1:8">
      <c r="A11969" s="333">
        <v>47121700</v>
      </c>
      <c r="B11969" s="333" t="s">
        <v>33431</v>
      </c>
      <c r="D11969" s="333" t="s">
        <v>2173</v>
      </c>
      <c r="E11969" s="333" t="s">
        <v>2173</v>
      </c>
      <c r="F11969" s="333" t="s">
        <v>2173</v>
      </c>
      <c r="G11969" s="333" t="s">
        <v>2173</v>
      </c>
    </row>
    <row r="11970" spans="1:8" ht="30">
      <c r="A11970" s="333">
        <v>47121701</v>
      </c>
      <c r="B11970" s="333" t="s">
        <v>1449</v>
      </c>
      <c r="C11970" s="334" t="s">
        <v>1215</v>
      </c>
      <c r="D11970" s="333" t="s">
        <v>33432</v>
      </c>
      <c r="E11970" s="333" t="s">
        <v>19503</v>
      </c>
      <c r="F11970" s="333" t="s">
        <v>19504</v>
      </c>
      <c r="G11970" s="333" t="s">
        <v>33433</v>
      </c>
      <c r="H11970" s="430">
        <v>850</v>
      </c>
    </row>
    <row r="11971" spans="1:8" ht="30">
      <c r="A11971" s="333">
        <v>47121702</v>
      </c>
      <c r="B11971" s="333" t="s">
        <v>33434</v>
      </c>
      <c r="D11971" s="333" t="s">
        <v>33435</v>
      </c>
      <c r="E11971" s="333" t="s">
        <v>19503</v>
      </c>
      <c r="F11971" s="333" t="s">
        <v>19504</v>
      </c>
      <c r="G11971" s="333" t="s">
        <v>33436</v>
      </c>
    </row>
    <row r="11972" spans="1:8" ht="30">
      <c r="A11972" s="333">
        <v>47121703</v>
      </c>
      <c r="B11972" s="333" t="s">
        <v>33437</v>
      </c>
      <c r="D11972" s="333" t="s">
        <v>33438</v>
      </c>
      <c r="E11972" s="333" t="s">
        <v>19503</v>
      </c>
      <c r="F11972" s="333" t="s">
        <v>19504</v>
      </c>
      <c r="G11972" s="333" t="s">
        <v>33439</v>
      </c>
    </row>
    <row r="11973" spans="1:8">
      <c r="A11973" s="333">
        <v>47121704</v>
      </c>
      <c r="B11973" s="333" t="s">
        <v>33440</v>
      </c>
      <c r="D11973" s="333" t="s">
        <v>33441</v>
      </c>
      <c r="E11973" s="333" t="s">
        <v>19503</v>
      </c>
      <c r="F11973" s="333" t="s">
        <v>19504</v>
      </c>
      <c r="G11973" s="333" t="s">
        <v>33442</v>
      </c>
    </row>
    <row r="11974" spans="1:8">
      <c r="A11974" s="333">
        <v>47121705</v>
      </c>
      <c r="B11974" s="333" t="s">
        <v>33443</v>
      </c>
      <c r="D11974" s="333" t="s">
        <v>33444</v>
      </c>
      <c r="E11974" s="333" t="s">
        <v>19503</v>
      </c>
      <c r="F11974" s="333" t="s">
        <v>19504</v>
      </c>
      <c r="G11974" s="333" t="s">
        <v>33445</v>
      </c>
    </row>
    <row r="11975" spans="1:8" ht="30">
      <c r="A11975" s="333">
        <v>47121706</v>
      </c>
      <c r="B11975" s="333" t="s">
        <v>33446</v>
      </c>
      <c r="D11975" s="333" t="s">
        <v>33438</v>
      </c>
      <c r="E11975" s="333" t="s">
        <v>19503</v>
      </c>
      <c r="F11975" s="333" t="s">
        <v>19504</v>
      </c>
      <c r="G11975" s="333" t="s">
        <v>33447</v>
      </c>
    </row>
    <row r="11976" spans="1:8" ht="30">
      <c r="A11976" s="333">
        <v>47121707</v>
      </c>
      <c r="B11976" s="333" t="s">
        <v>33448</v>
      </c>
      <c r="D11976" s="333" t="s">
        <v>33449</v>
      </c>
      <c r="E11976" s="333" t="s">
        <v>19503</v>
      </c>
      <c r="F11976" s="333" t="s">
        <v>19504</v>
      </c>
      <c r="G11976" s="333" t="s">
        <v>33450</v>
      </c>
    </row>
    <row r="11977" spans="1:8" ht="30">
      <c r="A11977" s="333">
        <v>47121708</v>
      </c>
      <c r="B11977" s="333" t="s">
        <v>33451</v>
      </c>
      <c r="D11977" s="333" t="s">
        <v>33452</v>
      </c>
      <c r="E11977" s="333" t="s">
        <v>19503</v>
      </c>
      <c r="F11977" s="333" t="s">
        <v>19504</v>
      </c>
      <c r="G11977" s="333" t="s">
        <v>33453</v>
      </c>
    </row>
    <row r="11978" spans="1:8">
      <c r="A11978" s="333">
        <v>47121800</v>
      </c>
      <c r="B11978" s="333" t="s">
        <v>33454</v>
      </c>
      <c r="D11978" s="333" t="s">
        <v>2173</v>
      </c>
      <c r="E11978" s="333" t="s">
        <v>2173</v>
      </c>
      <c r="F11978" s="333" t="s">
        <v>2173</v>
      </c>
      <c r="G11978" s="333" t="s">
        <v>2173</v>
      </c>
    </row>
    <row r="11979" spans="1:8" ht="60">
      <c r="A11979" s="333">
        <v>47121801</v>
      </c>
      <c r="B11979" s="333" t="s">
        <v>33455</v>
      </c>
      <c r="D11979" s="333" t="s">
        <v>33456</v>
      </c>
      <c r="E11979" s="333" t="s">
        <v>19503</v>
      </c>
      <c r="F11979" s="333" t="s">
        <v>19504</v>
      </c>
      <c r="G11979" s="333" t="s">
        <v>33457</v>
      </c>
    </row>
    <row r="11980" spans="1:8" ht="45">
      <c r="A11980" s="333">
        <v>47121802</v>
      </c>
      <c r="B11980" s="333" t="s">
        <v>33458</v>
      </c>
      <c r="D11980" s="333" t="s">
        <v>33459</v>
      </c>
      <c r="E11980" s="333" t="s">
        <v>19503</v>
      </c>
      <c r="F11980" s="333" t="s">
        <v>19504</v>
      </c>
      <c r="G11980" s="333" t="s">
        <v>33460</v>
      </c>
    </row>
    <row r="11981" spans="1:8" ht="45">
      <c r="A11981" s="333">
        <v>47121803</v>
      </c>
      <c r="B11981" s="333" t="s">
        <v>33461</v>
      </c>
      <c r="D11981" s="333" t="s">
        <v>33462</v>
      </c>
      <c r="E11981" s="333" t="s">
        <v>19503</v>
      </c>
      <c r="F11981" s="333" t="s">
        <v>19504</v>
      </c>
      <c r="G11981" s="333" t="s">
        <v>33463</v>
      </c>
    </row>
    <row r="11982" spans="1:8" ht="45">
      <c r="A11982" s="333">
        <v>47121804</v>
      </c>
      <c r="B11982" s="333" t="s">
        <v>1448</v>
      </c>
      <c r="C11982" s="334" t="s">
        <v>1203</v>
      </c>
      <c r="D11982" s="333" t="s">
        <v>33464</v>
      </c>
      <c r="E11982" s="333" t="s">
        <v>19503</v>
      </c>
      <c r="F11982" s="333" t="s">
        <v>19504</v>
      </c>
      <c r="G11982" s="333" t="s">
        <v>33465</v>
      </c>
      <c r="H11982" s="430">
        <v>250</v>
      </c>
    </row>
    <row r="11983" spans="1:8" ht="30">
      <c r="A11983" s="333">
        <v>47121805</v>
      </c>
      <c r="B11983" s="333" t="s">
        <v>33466</v>
      </c>
      <c r="D11983" s="333" t="s">
        <v>33467</v>
      </c>
      <c r="E11983" s="333" t="s">
        <v>5844</v>
      </c>
      <c r="F11983" s="333" t="s">
        <v>5845</v>
      </c>
      <c r="G11983" s="333" t="s">
        <v>33468</v>
      </c>
    </row>
    <row r="11984" spans="1:8" ht="45">
      <c r="A11984" s="333">
        <v>47121806</v>
      </c>
      <c r="B11984" s="333" t="s">
        <v>33469</v>
      </c>
      <c r="D11984" s="333" t="s">
        <v>33470</v>
      </c>
      <c r="E11984" s="333" t="s">
        <v>19503</v>
      </c>
      <c r="F11984" s="333" t="s">
        <v>19504</v>
      </c>
      <c r="G11984" s="333" t="s">
        <v>33471</v>
      </c>
    </row>
    <row r="11985" spans="1:8" ht="45">
      <c r="A11985" s="333">
        <v>47121807</v>
      </c>
      <c r="B11985" s="333" t="s">
        <v>33472</v>
      </c>
      <c r="D11985" s="333" t="s">
        <v>33473</v>
      </c>
      <c r="E11985" s="333" t="s">
        <v>19503</v>
      </c>
      <c r="F11985" s="333" t="s">
        <v>19504</v>
      </c>
      <c r="G11985" s="333" t="s">
        <v>33474</v>
      </c>
    </row>
    <row r="11986" spans="1:8" ht="30">
      <c r="A11986" s="333">
        <v>47121808</v>
      </c>
      <c r="B11986" s="333" t="s">
        <v>33475</v>
      </c>
      <c r="D11986" s="333" t="s">
        <v>33476</v>
      </c>
      <c r="E11986" s="333" t="s">
        <v>19503</v>
      </c>
      <c r="F11986" s="333" t="s">
        <v>19504</v>
      </c>
      <c r="G11986" s="333" t="s">
        <v>33477</v>
      </c>
    </row>
    <row r="11987" spans="1:8" ht="30">
      <c r="A11987" s="333">
        <v>47121809</v>
      </c>
      <c r="B11987" s="333" t="s">
        <v>33478</v>
      </c>
      <c r="D11987" s="333" t="s">
        <v>33479</v>
      </c>
      <c r="E11987" s="333" t="s">
        <v>19503</v>
      </c>
      <c r="F11987" s="333" t="s">
        <v>19504</v>
      </c>
      <c r="G11987" s="333" t="s">
        <v>33480</v>
      </c>
    </row>
    <row r="11988" spans="1:8" ht="30">
      <c r="A11988" s="333">
        <v>47121810</v>
      </c>
      <c r="B11988" s="333" t="s">
        <v>33481</v>
      </c>
      <c r="D11988" s="333" t="s">
        <v>33482</v>
      </c>
      <c r="E11988" s="333" t="s">
        <v>19503</v>
      </c>
      <c r="F11988" s="333" t="s">
        <v>19504</v>
      </c>
      <c r="G11988" s="333" t="s">
        <v>33483</v>
      </c>
    </row>
    <row r="11989" spans="1:8">
      <c r="A11989" s="333">
        <v>47121811</v>
      </c>
      <c r="B11989" s="333" t="s">
        <v>33484</v>
      </c>
      <c r="D11989" s="333" t="s">
        <v>33485</v>
      </c>
      <c r="E11989" s="333" t="s">
        <v>4288</v>
      </c>
      <c r="F11989" s="333" t="s">
        <v>4289</v>
      </c>
      <c r="G11989" s="333" t="s">
        <v>33486</v>
      </c>
    </row>
    <row r="11990" spans="1:8" ht="30">
      <c r="A11990" s="333">
        <v>47121812</v>
      </c>
      <c r="B11990" s="333" t="s">
        <v>33487</v>
      </c>
      <c r="D11990" s="333" t="s">
        <v>33488</v>
      </c>
      <c r="E11990" s="333" t="s">
        <v>19503</v>
      </c>
      <c r="F11990" s="333" t="s">
        <v>33489</v>
      </c>
      <c r="G11990" s="333" t="s">
        <v>33490</v>
      </c>
    </row>
    <row r="11991" spans="1:8" ht="30">
      <c r="A11991" s="333">
        <v>47121813</v>
      </c>
      <c r="B11991" s="333" t="s">
        <v>33491</v>
      </c>
      <c r="D11991" s="333" t="s">
        <v>33492</v>
      </c>
      <c r="E11991" s="333" t="s">
        <v>4284</v>
      </c>
      <c r="F11991" s="333" t="s">
        <v>4285</v>
      </c>
      <c r="G11991" s="333" t="s">
        <v>33493</v>
      </c>
    </row>
    <row r="11992" spans="1:8">
      <c r="A11992" s="333">
        <v>47121900</v>
      </c>
      <c r="B11992" s="333" t="s">
        <v>33494</v>
      </c>
      <c r="D11992" s="333" t="s">
        <v>2173</v>
      </c>
      <c r="E11992" s="333" t="s">
        <v>2173</v>
      </c>
      <c r="F11992" s="333" t="s">
        <v>2173</v>
      </c>
      <c r="G11992" s="333" t="s">
        <v>2173</v>
      </c>
    </row>
    <row r="11993" spans="1:8">
      <c r="A11993" s="333">
        <v>47121901</v>
      </c>
      <c r="B11993" s="333" t="s">
        <v>33495</v>
      </c>
      <c r="D11993" s="333" t="s">
        <v>33496</v>
      </c>
      <c r="E11993" s="333" t="s">
        <v>2512</v>
      </c>
      <c r="F11993" s="333" t="s">
        <v>2513</v>
      </c>
      <c r="G11993" s="333" t="s">
        <v>33497</v>
      </c>
    </row>
    <row r="11994" spans="1:8">
      <c r="A11994" s="333">
        <v>47121902</v>
      </c>
      <c r="B11994" s="333" t="s">
        <v>33498</v>
      </c>
      <c r="D11994" s="333" t="s">
        <v>33499</v>
      </c>
      <c r="E11994" s="333" t="s">
        <v>2512</v>
      </c>
      <c r="F11994" s="333" t="s">
        <v>2513</v>
      </c>
      <c r="G11994" s="333" t="s">
        <v>33500</v>
      </c>
    </row>
    <row r="11995" spans="1:8" ht="30">
      <c r="A11995" s="333">
        <v>47121903</v>
      </c>
      <c r="B11995" s="333" t="s">
        <v>33501</v>
      </c>
      <c r="D11995" s="333" t="s">
        <v>33502</v>
      </c>
      <c r="E11995" s="333" t="s">
        <v>2512</v>
      </c>
      <c r="F11995" s="333" t="s">
        <v>2513</v>
      </c>
      <c r="G11995" s="333" t="s">
        <v>33503</v>
      </c>
    </row>
    <row r="11996" spans="1:8">
      <c r="A11996" s="333">
        <v>47130000</v>
      </c>
      <c r="B11996" s="333" t="s">
        <v>33504</v>
      </c>
      <c r="D11996" s="333" t="s">
        <v>2173</v>
      </c>
      <c r="E11996" s="333" t="s">
        <v>2173</v>
      </c>
      <c r="F11996" s="333" t="s">
        <v>2173</v>
      </c>
      <c r="G11996" s="333" t="s">
        <v>2173</v>
      </c>
    </row>
    <row r="11997" spans="1:8">
      <c r="A11997" s="333">
        <v>47131500</v>
      </c>
      <c r="B11997" s="333" t="s">
        <v>33505</v>
      </c>
      <c r="D11997" s="333" t="s">
        <v>2173</v>
      </c>
      <c r="E11997" s="333" t="s">
        <v>2173</v>
      </c>
      <c r="F11997" s="333" t="s">
        <v>2173</v>
      </c>
      <c r="G11997" s="333" t="s">
        <v>2173</v>
      </c>
    </row>
    <row r="11998" spans="1:8" ht="30">
      <c r="A11998" s="333">
        <v>47131501</v>
      </c>
      <c r="B11998" s="333" t="s">
        <v>33506</v>
      </c>
      <c r="D11998" s="333" t="s">
        <v>33507</v>
      </c>
      <c r="E11998" s="333" t="s">
        <v>19503</v>
      </c>
      <c r="F11998" s="333" t="s">
        <v>19504</v>
      </c>
      <c r="G11998" s="333" t="s">
        <v>33508</v>
      </c>
    </row>
    <row r="11999" spans="1:8" ht="45">
      <c r="A11999" s="333">
        <v>47131502</v>
      </c>
      <c r="B11999" s="333" t="s">
        <v>1249</v>
      </c>
      <c r="C11999" s="334" t="s">
        <v>1203</v>
      </c>
      <c r="D11999" s="333" t="s">
        <v>33509</v>
      </c>
      <c r="E11999" s="333" t="s">
        <v>19503</v>
      </c>
      <c r="F11999" s="333" t="s">
        <v>19504</v>
      </c>
      <c r="G11999" s="333" t="s">
        <v>33510</v>
      </c>
      <c r="H11999" s="430">
        <v>250</v>
      </c>
    </row>
    <row r="12000" spans="1:8" ht="30">
      <c r="A12000" s="333">
        <v>47131503</v>
      </c>
      <c r="B12000" s="333" t="s">
        <v>33511</v>
      </c>
      <c r="D12000" s="333" t="s">
        <v>33512</v>
      </c>
      <c r="E12000" s="333" t="s">
        <v>19503</v>
      </c>
      <c r="F12000" s="333" t="s">
        <v>19504</v>
      </c>
      <c r="G12000" s="333" t="s">
        <v>33513</v>
      </c>
    </row>
    <row r="12001" spans="1:8">
      <c r="A12001" s="333">
        <v>47131600</v>
      </c>
      <c r="B12001" s="333" t="s">
        <v>33514</v>
      </c>
      <c r="D12001" s="333" t="s">
        <v>2173</v>
      </c>
      <c r="E12001" s="333" t="s">
        <v>2173</v>
      </c>
      <c r="F12001" s="333" t="s">
        <v>2173</v>
      </c>
      <c r="G12001" s="333" t="s">
        <v>2173</v>
      </c>
    </row>
    <row r="12002" spans="1:8" ht="45">
      <c r="A12002" s="333">
        <v>47131601</v>
      </c>
      <c r="B12002" s="333" t="s">
        <v>33515</v>
      </c>
      <c r="D12002" s="333" t="s">
        <v>33516</v>
      </c>
      <c r="E12002" s="333" t="s">
        <v>19503</v>
      </c>
      <c r="F12002" s="333" t="s">
        <v>19504</v>
      </c>
      <c r="G12002" s="333" t="s">
        <v>33517</v>
      </c>
    </row>
    <row r="12003" spans="1:8" ht="45">
      <c r="A12003" s="333">
        <v>47131602</v>
      </c>
      <c r="B12003" s="333" t="s">
        <v>33518</v>
      </c>
      <c r="D12003" s="333" t="s">
        <v>33519</v>
      </c>
      <c r="E12003" s="333" t="s">
        <v>19503</v>
      </c>
      <c r="F12003" s="333" t="s">
        <v>19504</v>
      </c>
      <c r="G12003" s="333" t="s">
        <v>33520</v>
      </c>
    </row>
    <row r="12004" spans="1:8" ht="30">
      <c r="A12004" s="333">
        <v>47131603</v>
      </c>
      <c r="B12004" s="333" t="s">
        <v>1461</v>
      </c>
      <c r="C12004" s="334" t="s">
        <v>1203</v>
      </c>
      <c r="D12004" s="333" t="s">
        <v>33521</v>
      </c>
      <c r="E12004" s="333" t="s">
        <v>19503</v>
      </c>
      <c r="F12004" s="333" t="s">
        <v>19504</v>
      </c>
      <c r="G12004" s="333" t="s">
        <v>33522</v>
      </c>
      <c r="H12004" s="430">
        <v>150</v>
      </c>
    </row>
    <row r="12005" spans="1:8">
      <c r="A12005" s="333">
        <v>47131604</v>
      </c>
      <c r="B12005" s="333" t="s">
        <v>1459</v>
      </c>
      <c r="C12005" s="334" t="s">
        <v>1203</v>
      </c>
      <c r="D12005" s="333" t="s">
        <v>33523</v>
      </c>
      <c r="E12005" s="333" t="s">
        <v>19503</v>
      </c>
      <c r="F12005" s="333" t="s">
        <v>19504</v>
      </c>
      <c r="G12005" s="333" t="s">
        <v>33524</v>
      </c>
      <c r="H12005" s="430">
        <v>350</v>
      </c>
    </row>
    <row r="12006" spans="1:8" ht="30">
      <c r="A12006" s="333">
        <v>47131605</v>
      </c>
      <c r="B12006" s="333" t="s">
        <v>1458</v>
      </c>
      <c r="C12006" s="334" t="s">
        <v>1203</v>
      </c>
      <c r="D12006" s="333" t="s">
        <v>33525</v>
      </c>
      <c r="E12006" s="333" t="s">
        <v>19503</v>
      </c>
      <c r="F12006" s="333" t="s">
        <v>19504</v>
      </c>
      <c r="G12006" s="333" t="s">
        <v>33526</v>
      </c>
      <c r="H12006" s="430">
        <v>350</v>
      </c>
    </row>
    <row r="12007" spans="1:8" ht="30">
      <c r="A12007" s="333">
        <v>47131608</v>
      </c>
      <c r="B12007" s="333" t="s">
        <v>33527</v>
      </c>
      <c r="D12007" s="333" t="s">
        <v>33528</v>
      </c>
      <c r="E12007" s="333" t="s">
        <v>19503</v>
      </c>
      <c r="F12007" s="333" t="s">
        <v>19504</v>
      </c>
      <c r="G12007" s="333" t="s">
        <v>33529</v>
      </c>
    </row>
    <row r="12008" spans="1:8">
      <c r="A12008" s="333">
        <v>47131609</v>
      </c>
      <c r="B12008" s="333" t="s">
        <v>33530</v>
      </c>
      <c r="D12008" s="333" t="s">
        <v>33531</v>
      </c>
      <c r="E12008" s="333" t="s">
        <v>19503</v>
      </c>
      <c r="F12008" s="333" t="s">
        <v>19504</v>
      </c>
      <c r="G12008" s="333" t="s">
        <v>33532</v>
      </c>
    </row>
    <row r="12009" spans="1:8" ht="30">
      <c r="A12009" s="333">
        <v>47131610</v>
      </c>
      <c r="B12009" s="333" t="s">
        <v>33533</v>
      </c>
      <c r="D12009" s="333" t="s">
        <v>33534</v>
      </c>
      <c r="E12009" s="333" t="s">
        <v>19503</v>
      </c>
      <c r="F12009" s="333" t="s">
        <v>19504</v>
      </c>
      <c r="G12009" s="333" t="s">
        <v>33535</v>
      </c>
    </row>
    <row r="12010" spans="1:8" ht="30">
      <c r="A12010" s="333">
        <v>47131611</v>
      </c>
      <c r="B12010" s="333" t="s">
        <v>1462</v>
      </c>
      <c r="C12010" s="334" t="s">
        <v>1203</v>
      </c>
      <c r="D12010" s="333" t="s">
        <v>33536</v>
      </c>
      <c r="E12010" s="333" t="s">
        <v>19503</v>
      </c>
      <c r="F12010" s="333" t="s">
        <v>19504</v>
      </c>
      <c r="G12010" s="333" t="s">
        <v>33537</v>
      </c>
      <c r="H12010" s="430">
        <v>250</v>
      </c>
    </row>
    <row r="12011" spans="1:8">
      <c r="A12011" s="333">
        <v>47131612</v>
      </c>
      <c r="B12011" s="333" t="s">
        <v>1447</v>
      </c>
      <c r="C12011" s="334" t="s">
        <v>1215</v>
      </c>
      <c r="D12011" s="333" t="s">
        <v>33538</v>
      </c>
      <c r="E12011" s="333" t="s">
        <v>19503</v>
      </c>
      <c r="F12011" s="333" t="s">
        <v>19504</v>
      </c>
      <c r="G12011" s="333" t="s">
        <v>33539</v>
      </c>
      <c r="H12011" s="430">
        <v>250</v>
      </c>
    </row>
    <row r="12012" spans="1:8" ht="30">
      <c r="A12012" s="333">
        <v>47131613</v>
      </c>
      <c r="B12012" s="333" t="s">
        <v>33540</v>
      </c>
      <c r="D12012" s="333" t="s">
        <v>33541</v>
      </c>
      <c r="E12012" s="333" t="s">
        <v>19503</v>
      </c>
      <c r="F12012" s="333" t="s">
        <v>19504</v>
      </c>
      <c r="G12012" s="333" t="s">
        <v>33542</v>
      </c>
    </row>
    <row r="12013" spans="1:8" ht="30">
      <c r="A12013" s="333">
        <v>47131614</v>
      </c>
      <c r="B12013" s="333" t="s">
        <v>33543</v>
      </c>
      <c r="D12013" s="333" t="s">
        <v>33544</v>
      </c>
      <c r="E12013" s="333" t="s">
        <v>19503</v>
      </c>
      <c r="F12013" s="333" t="s">
        <v>19504</v>
      </c>
      <c r="G12013" s="333" t="s">
        <v>33545</v>
      </c>
    </row>
    <row r="12014" spans="1:8" ht="30">
      <c r="A12014" s="333">
        <v>47131615</v>
      </c>
      <c r="B12014" s="333" t="s">
        <v>33546</v>
      </c>
      <c r="D12014" s="333" t="s">
        <v>33547</v>
      </c>
      <c r="E12014" s="333" t="s">
        <v>19503</v>
      </c>
      <c r="F12014" s="333" t="s">
        <v>19504</v>
      </c>
      <c r="G12014" s="333" t="s">
        <v>33548</v>
      </c>
    </row>
    <row r="12015" spans="1:8">
      <c r="A12015" s="333">
        <v>47131616</v>
      </c>
      <c r="B12015" s="333" t="s">
        <v>33549</v>
      </c>
      <c r="D12015" s="333" t="s">
        <v>33550</v>
      </c>
      <c r="E12015" s="333" t="s">
        <v>19503</v>
      </c>
      <c r="F12015" s="333" t="s">
        <v>19504</v>
      </c>
      <c r="G12015" s="333" t="s">
        <v>33551</v>
      </c>
    </row>
    <row r="12016" spans="1:8" ht="30">
      <c r="A12016" s="333">
        <v>47131617</v>
      </c>
      <c r="B12016" s="333" t="s">
        <v>1460</v>
      </c>
      <c r="C12016" s="334" t="s">
        <v>1203</v>
      </c>
      <c r="D12016" s="333" t="s">
        <v>33552</v>
      </c>
      <c r="E12016" s="333" t="s">
        <v>19503</v>
      </c>
      <c r="F12016" s="333" t="s">
        <v>19504</v>
      </c>
      <c r="G12016" s="333" t="s">
        <v>33553</v>
      </c>
      <c r="H12016" s="430">
        <v>350</v>
      </c>
    </row>
    <row r="12017" spans="1:8" ht="45">
      <c r="A12017" s="333">
        <v>47131618</v>
      </c>
      <c r="B12017" s="333" t="s">
        <v>33554</v>
      </c>
      <c r="D12017" s="333" t="s">
        <v>33555</v>
      </c>
      <c r="E12017" s="333" t="s">
        <v>19503</v>
      </c>
      <c r="F12017" s="333" t="s">
        <v>19504</v>
      </c>
      <c r="G12017" s="333" t="s">
        <v>33556</v>
      </c>
    </row>
    <row r="12018" spans="1:8" ht="45">
      <c r="A12018" s="333">
        <v>47131619</v>
      </c>
      <c r="B12018" s="333" t="s">
        <v>33557</v>
      </c>
      <c r="D12018" s="333" t="s">
        <v>33558</v>
      </c>
      <c r="E12018" s="333" t="s">
        <v>19503</v>
      </c>
      <c r="F12018" s="333" t="s">
        <v>19504</v>
      </c>
      <c r="G12018" s="333" t="s">
        <v>33559</v>
      </c>
    </row>
    <row r="12019" spans="1:8">
      <c r="A12019" s="333">
        <v>47131700</v>
      </c>
      <c r="B12019" s="333" t="s">
        <v>33560</v>
      </c>
      <c r="D12019" s="333" t="s">
        <v>2173</v>
      </c>
      <c r="E12019" s="333" t="s">
        <v>2173</v>
      </c>
      <c r="F12019" s="333" t="s">
        <v>2173</v>
      </c>
      <c r="G12019" s="333" t="s">
        <v>2173</v>
      </c>
    </row>
    <row r="12020" spans="1:8" ht="30">
      <c r="A12020" s="333">
        <v>47131701</v>
      </c>
      <c r="B12020" s="333" t="s">
        <v>33561</v>
      </c>
      <c r="D12020" s="333" t="s">
        <v>33562</v>
      </c>
      <c r="E12020" s="333" t="s">
        <v>19503</v>
      </c>
      <c r="F12020" s="333" t="s">
        <v>19504</v>
      </c>
      <c r="G12020" s="333" t="s">
        <v>33563</v>
      </c>
    </row>
    <row r="12021" spans="1:8" ht="30">
      <c r="A12021" s="333">
        <v>47131702</v>
      </c>
      <c r="B12021" s="333" t="s">
        <v>33564</v>
      </c>
      <c r="D12021" s="333" t="s">
        <v>33565</v>
      </c>
      <c r="E12021" s="333" t="s">
        <v>19503</v>
      </c>
      <c r="F12021" s="333" t="s">
        <v>19504</v>
      </c>
      <c r="G12021" s="333" t="s">
        <v>33566</v>
      </c>
    </row>
    <row r="12022" spans="1:8" ht="30">
      <c r="A12022" s="333">
        <v>47131703</v>
      </c>
      <c r="B12022" s="333" t="s">
        <v>33567</v>
      </c>
      <c r="D12022" s="333" t="s">
        <v>33568</v>
      </c>
      <c r="E12022" s="333" t="s">
        <v>19503</v>
      </c>
      <c r="F12022" s="333" t="s">
        <v>19504</v>
      </c>
      <c r="G12022" s="333" t="s">
        <v>33569</v>
      </c>
    </row>
    <row r="12023" spans="1:8" ht="45">
      <c r="A12023" s="333">
        <v>47131704</v>
      </c>
      <c r="B12023" s="333" t="s">
        <v>33570</v>
      </c>
      <c r="D12023" s="333" t="s">
        <v>33571</v>
      </c>
      <c r="E12023" s="333" t="s">
        <v>19503</v>
      </c>
      <c r="F12023" s="333" t="s">
        <v>33489</v>
      </c>
      <c r="G12023" s="333" t="s">
        <v>33572</v>
      </c>
    </row>
    <row r="12024" spans="1:8">
      <c r="A12024" s="333">
        <v>47131705</v>
      </c>
      <c r="B12024" s="333" t="s">
        <v>33573</v>
      </c>
      <c r="D12024" s="333" t="s">
        <v>33574</v>
      </c>
      <c r="E12024" s="333" t="s">
        <v>19503</v>
      </c>
      <c r="F12024" s="333" t="s">
        <v>19504</v>
      </c>
      <c r="G12024" s="333" t="s">
        <v>33575</v>
      </c>
    </row>
    <row r="12025" spans="1:8">
      <c r="A12025" s="333">
        <v>47131705</v>
      </c>
      <c r="B12025" s="333" t="s">
        <v>33573</v>
      </c>
      <c r="D12025" s="333" t="s">
        <v>33574</v>
      </c>
      <c r="E12025" s="333" t="s">
        <v>19503</v>
      </c>
      <c r="F12025" s="333" t="s">
        <v>19504</v>
      </c>
      <c r="G12025" s="333" t="s">
        <v>33575</v>
      </c>
    </row>
    <row r="12026" spans="1:8">
      <c r="A12026" s="333">
        <v>47131705</v>
      </c>
      <c r="B12026" s="333" t="s">
        <v>33573</v>
      </c>
      <c r="D12026" s="333" t="s">
        <v>33574</v>
      </c>
      <c r="E12026" s="333" t="s">
        <v>2512</v>
      </c>
      <c r="F12026" s="333" t="s">
        <v>2513</v>
      </c>
      <c r="G12026" s="333" t="s">
        <v>33575</v>
      </c>
    </row>
    <row r="12027" spans="1:8">
      <c r="A12027" s="333">
        <v>47131705</v>
      </c>
      <c r="B12027" s="333" t="s">
        <v>33573</v>
      </c>
      <c r="D12027" s="333" t="s">
        <v>33574</v>
      </c>
      <c r="E12027" s="333" t="s">
        <v>2512</v>
      </c>
      <c r="F12027" s="333" t="s">
        <v>2513</v>
      </c>
      <c r="G12027" s="333" t="s">
        <v>33575</v>
      </c>
    </row>
    <row r="12028" spans="1:8" ht="30">
      <c r="A12028" s="333">
        <v>47131706</v>
      </c>
      <c r="B12028" s="333" t="s">
        <v>1451</v>
      </c>
      <c r="C12028" s="334" t="s">
        <v>1203</v>
      </c>
      <c r="D12028" s="333" t="s">
        <v>33576</v>
      </c>
      <c r="E12028" s="333" t="s">
        <v>31202</v>
      </c>
      <c r="F12028" s="333" t="s">
        <v>31203</v>
      </c>
      <c r="G12028" s="333" t="s">
        <v>33577</v>
      </c>
      <c r="H12028" s="430">
        <v>550</v>
      </c>
    </row>
    <row r="12029" spans="1:8" ht="30">
      <c r="A12029" s="333">
        <v>47131706</v>
      </c>
      <c r="B12029" s="333" t="s">
        <v>1451</v>
      </c>
      <c r="C12029" s="334" t="s">
        <v>1203</v>
      </c>
      <c r="D12029" s="333" t="s">
        <v>33576</v>
      </c>
      <c r="E12029" s="333" t="s">
        <v>31202</v>
      </c>
      <c r="F12029" s="333" t="s">
        <v>31203</v>
      </c>
      <c r="G12029" s="333" t="s">
        <v>33577</v>
      </c>
      <c r="H12029" s="430">
        <v>550</v>
      </c>
    </row>
    <row r="12030" spans="1:8" ht="30">
      <c r="A12030" s="333">
        <v>47131706</v>
      </c>
      <c r="B12030" s="333" t="s">
        <v>1451</v>
      </c>
      <c r="C12030" s="334" t="s">
        <v>1203</v>
      </c>
      <c r="D12030" s="333" t="s">
        <v>33576</v>
      </c>
      <c r="E12030" s="333" t="s">
        <v>19503</v>
      </c>
      <c r="F12030" s="333" t="s">
        <v>19504</v>
      </c>
      <c r="G12030" s="333" t="s">
        <v>33577</v>
      </c>
      <c r="H12030" s="430">
        <v>550</v>
      </c>
    </row>
    <row r="12031" spans="1:8" ht="30">
      <c r="A12031" s="333">
        <v>47131706</v>
      </c>
      <c r="B12031" s="333" t="s">
        <v>1451</v>
      </c>
      <c r="C12031" s="334" t="s">
        <v>1203</v>
      </c>
      <c r="D12031" s="333" t="s">
        <v>33576</v>
      </c>
      <c r="E12031" s="333" t="s">
        <v>19503</v>
      </c>
      <c r="F12031" s="333" t="s">
        <v>19504</v>
      </c>
      <c r="G12031" s="333" t="s">
        <v>33577</v>
      </c>
      <c r="H12031" s="430">
        <v>550</v>
      </c>
    </row>
    <row r="12032" spans="1:8" ht="30">
      <c r="A12032" s="333">
        <v>47131707</v>
      </c>
      <c r="B12032" s="333" t="s">
        <v>33578</v>
      </c>
      <c r="D12032" s="333" t="s">
        <v>33579</v>
      </c>
      <c r="E12032" s="333" t="s">
        <v>19503</v>
      </c>
      <c r="F12032" s="333" t="s">
        <v>19504</v>
      </c>
      <c r="G12032" s="333" t="s">
        <v>33580</v>
      </c>
    </row>
    <row r="12033" spans="1:8" ht="30">
      <c r="A12033" s="333">
        <v>47131708</v>
      </c>
      <c r="B12033" s="333" t="s">
        <v>33581</v>
      </c>
      <c r="D12033" s="333" t="s">
        <v>33582</v>
      </c>
      <c r="E12033" s="333" t="s">
        <v>19503</v>
      </c>
      <c r="F12033" s="333" t="s">
        <v>19504</v>
      </c>
      <c r="G12033" s="333" t="s">
        <v>33583</v>
      </c>
    </row>
    <row r="12034" spans="1:8" ht="30">
      <c r="A12034" s="333">
        <v>47131709</v>
      </c>
      <c r="B12034" s="333" t="s">
        <v>33584</v>
      </c>
      <c r="D12034" s="333" t="s">
        <v>33585</v>
      </c>
      <c r="E12034" s="333" t="s">
        <v>19503</v>
      </c>
      <c r="F12034" s="333" t="s">
        <v>19504</v>
      </c>
      <c r="G12034" s="333" t="s">
        <v>33586</v>
      </c>
    </row>
    <row r="12035" spans="1:8" ht="30">
      <c r="A12035" s="333">
        <v>47131710</v>
      </c>
      <c r="B12035" s="333" t="s">
        <v>33587</v>
      </c>
      <c r="D12035" s="333" t="s">
        <v>33588</v>
      </c>
      <c r="E12035" s="333" t="s">
        <v>19503</v>
      </c>
      <c r="F12035" s="333" t="s">
        <v>19504</v>
      </c>
      <c r="G12035" s="333" t="s">
        <v>33589</v>
      </c>
    </row>
    <row r="12036" spans="1:8" ht="45">
      <c r="A12036" s="333">
        <v>47131711</v>
      </c>
      <c r="B12036" s="333" t="s">
        <v>33590</v>
      </c>
      <c r="D12036" s="333" t="s">
        <v>33591</v>
      </c>
      <c r="E12036" s="333" t="s">
        <v>19503</v>
      </c>
      <c r="F12036" s="333" t="s">
        <v>19504</v>
      </c>
      <c r="G12036" s="333" t="s">
        <v>33592</v>
      </c>
    </row>
    <row r="12037" spans="1:8">
      <c r="A12037" s="333">
        <v>47131800</v>
      </c>
      <c r="B12037" s="333" t="s">
        <v>33593</v>
      </c>
      <c r="D12037" s="333" t="s">
        <v>2173</v>
      </c>
      <c r="E12037" s="333" t="s">
        <v>2173</v>
      </c>
      <c r="F12037" s="333" t="s">
        <v>2173</v>
      </c>
      <c r="G12037" s="333" t="s">
        <v>2173</v>
      </c>
    </row>
    <row r="12038" spans="1:8">
      <c r="A12038" s="333">
        <v>47131801</v>
      </c>
      <c r="B12038" s="333" t="s">
        <v>33594</v>
      </c>
      <c r="D12038" s="333" t="s">
        <v>33595</v>
      </c>
      <c r="E12038" s="333" t="s">
        <v>19503</v>
      </c>
      <c r="F12038" s="333" t="s">
        <v>19504</v>
      </c>
      <c r="G12038" s="333" t="s">
        <v>33596</v>
      </c>
    </row>
    <row r="12039" spans="1:8">
      <c r="A12039" s="333">
        <v>47131802</v>
      </c>
      <c r="B12039" s="333" t="s">
        <v>33597</v>
      </c>
      <c r="D12039" s="333" t="s">
        <v>33598</v>
      </c>
      <c r="E12039" s="333" t="s">
        <v>19503</v>
      </c>
      <c r="F12039" s="333" t="s">
        <v>19504</v>
      </c>
      <c r="G12039" s="333" t="s">
        <v>33599</v>
      </c>
    </row>
    <row r="12040" spans="1:8" ht="60">
      <c r="A12040" s="333">
        <v>47131803</v>
      </c>
      <c r="B12040" s="333" t="s">
        <v>1452</v>
      </c>
      <c r="C12040" s="334" t="s">
        <v>1224</v>
      </c>
      <c r="D12040" s="333" t="s">
        <v>33600</v>
      </c>
      <c r="E12040" s="333" t="s">
        <v>19503</v>
      </c>
      <c r="F12040" s="333" t="s">
        <v>19504</v>
      </c>
      <c r="G12040" s="333" t="s">
        <v>33601</v>
      </c>
      <c r="H12040" s="430">
        <v>250</v>
      </c>
    </row>
    <row r="12041" spans="1:8" ht="30">
      <c r="A12041" s="333">
        <v>47131804</v>
      </c>
      <c r="B12041" s="333" t="s">
        <v>33602</v>
      </c>
      <c r="D12041" s="333" t="s">
        <v>33603</v>
      </c>
      <c r="E12041" s="333" t="s">
        <v>19503</v>
      </c>
      <c r="F12041" s="333" t="s">
        <v>19504</v>
      </c>
      <c r="G12041" s="333" t="s">
        <v>33604</v>
      </c>
    </row>
    <row r="12042" spans="1:8" ht="30">
      <c r="A12042" s="333">
        <v>47131805</v>
      </c>
      <c r="B12042" s="333" t="s">
        <v>33605</v>
      </c>
      <c r="D12042" s="333" t="s">
        <v>33606</v>
      </c>
      <c r="E12042" s="333" t="s">
        <v>19503</v>
      </c>
      <c r="F12042" s="333" t="s">
        <v>19504</v>
      </c>
      <c r="G12042" s="333" t="s">
        <v>33607</v>
      </c>
    </row>
    <row r="12043" spans="1:8">
      <c r="A12043" s="333">
        <v>47131806</v>
      </c>
      <c r="B12043" s="333" t="s">
        <v>33608</v>
      </c>
      <c r="D12043" s="333" t="s">
        <v>33609</v>
      </c>
      <c r="E12043" s="333" t="s">
        <v>19503</v>
      </c>
      <c r="F12043" s="333" t="s">
        <v>19504</v>
      </c>
      <c r="G12043" s="333" t="s">
        <v>33610</v>
      </c>
    </row>
    <row r="12044" spans="1:8" ht="30">
      <c r="A12044" s="333">
        <v>47131807</v>
      </c>
      <c r="B12044" s="333" t="s">
        <v>1453</v>
      </c>
      <c r="C12044" s="334" t="s">
        <v>1224</v>
      </c>
      <c r="D12044" s="333" t="s">
        <v>33611</v>
      </c>
      <c r="E12044" s="333" t="s">
        <v>19503</v>
      </c>
      <c r="F12044" s="333" t="s">
        <v>19504</v>
      </c>
      <c r="G12044" s="333" t="s">
        <v>33612</v>
      </c>
      <c r="H12044" s="430">
        <v>350</v>
      </c>
    </row>
    <row r="12045" spans="1:8" ht="45">
      <c r="A12045" s="333">
        <v>47131808</v>
      </c>
      <c r="B12045" s="333" t="s">
        <v>33613</v>
      </c>
      <c r="D12045" s="333" t="s">
        <v>33614</v>
      </c>
      <c r="E12045" s="333" t="s">
        <v>19503</v>
      </c>
      <c r="F12045" s="333" t="s">
        <v>19504</v>
      </c>
      <c r="G12045" s="333" t="s">
        <v>33615</v>
      </c>
    </row>
    <row r="12046" spans="1:8" ht="30">
      <c r="A12046" s="333">
        <v>47131809</v>
      </c>
      <c r="B12046" s="333" t="s">
        <v>33616</v>
      </c>
      <c r="D12046" s="333" t="s">
        <v>33617</v>
      </c>
      <c r="E12046" s="333" t="s">
        <v>19503</v>
      </c>
      <c r="F12046" s="333" t="s">
        <v>19504</v>
      </c>
      <c r="G12046" s="333" t="s">
        <v>33618</v>
      </c>
    </row>
    <row r="12047" spans="1:8">
      <c r="A12047" s="333">
        <v>47131810</v>
      </c>
      <c r="B12047" s="333" t="s">
        <v>1454</v>
      </c>
      <c r="C12047" s="334" t="s">
        <v>1203</v>
      </c>
      <c r="D12047" s="333" t="s">
        <v>33619</v>
      </c>
      <c r="E12047" s="333" t="s">
        <v>19503</v>
      </c>
      <c r="F12047" s="333" t="s">
        <v>19504</v>
      </c>
      <c r="G12047" s="333" t="s">
        <v>33620</v>
      </c>
      <c r="H12047" s="430">
        <v>250</v>
      </c>
    </row>
    <row r="12048" spans="1:8" ht="30">
      <c r="A12048" s="333">
        <v>47131811</v>
      </c>
      <c r="B12048" s="333" t="s">
        <v>33621</v>
      </c>
      <c r="D12048" s="333" t="s">
        <v>33622</v>
      </c>
      <c r="E12048" s="333" t="s">
        <v>19503</v>
      </c>
      <c r="F12048" s="333" t="s">
        <v>19504</v>
      </c>
      <c r="G12048" s="333" t="s">
        <v>33623</v>
      </c>
    </row>
    <row r="12049" spans="1:8" ht="45">
      <c r="A12049" s="333">
        <v>47131812</v>
      </c>
      <c r="B12049" s="333" t="s">
        <v>1450</v>
      </c>
      <c r="C12049" s="334" t="s">
        <v>1203</v>
      </c>
      <c r="D12049" s="333" t="s">
        <v>33624</v>
      </c>
      <c r="E12049" s="333" t="s">
        <v>19503</v>
      </c>
      <c r="F12049" s="333" t="s">
        <v>19504</v>
      </c>
      <c r="G12049" s="333" t="s">
        <v>33625</v>
      </c>
      <c r="H12049" s="430">
        <v>400</v>
      </c>
    </row>
    <row r="12050" spans="1:8" ht="30">
      <c r="A12050" s="333">
        <v>47131813</v>
      </c>
      <c r="B12050" s="333" t="s">
        <v>33626</v>
      </c>
      <c r="D12050" s="333" t="s">
        <v>33627</v>
      </c>
      <c r="E12050" s="333" t="s">
        <v>19503</v>
      </c>
      <c r="F12050" s="333" t="s">
        <v>19504</v>
      </c>
      <c r="G12050" s="333" t="s">
        <v>33628</v>
      </c>
    </row>
    <row r="12051" spans="1:8" ht="30">
      <c r="A12051" s="333">
        <v>47131814</v>
      </c>
      <c r="B12051" s="333" t="s">
        <v>33629</v>
      </c>
      <c r="D12051" s="333" t="s">
        <v>33630</v>
      </c>
      <c r="E12051" s="333" t="s">
        <v>19503</v>
      </c>
      <c r="F12051" s="333" t="s">
        <v>19504</v>
      </c>
      <c r="G12051" s="333" t="s">
        <v>33631</v>
      </c>
    </row>
    <row r="12052" spans="1:8" ht="30">
      <c r="A12052" s="333">
        <v>47131815</v>
      </c>
      <c r="B12052" s="333" t="s">
        <v>33632</v>
      </c>
      <c r="D12052" s="333" t="s">
        <v>33633</v>
      </c>
      <c r="E12052" s="333" t="s">
        <v>19503</v>
      </c>
      <c r="F12052" s="333" t="s">
        <v>19504</v>
      </c>
      <c r="G12052" s="333" t="s">
        <v>33634</v>
      </c>
    </row>
    <row r="12053" spans="1:8" ht="30">
      <c r="A12053" s="333">
        <v>47131816</v>
      </c>
      <c r="B12053" s="333" t="s">
        <v>33635</v>
      </c>
      <c r="D12053" s="333" t="s">
        <v>33636</v>
      </c>
      <c r="E12053" s="333" t="s">
        <v>19503</v>
      </c>
      <c r="F12053" s="333" t="s">
        <v>19504</v>
      </c>
      <c r="G12053" s="333" t="s">
        <v>33637</v>
      </c>
    </row>
    <row r="12054" spans="1:8">
      <c r="A12054" s="333">
        <v>47131817</v>
      </c>
      <c r="B12054" s="333" t="s">
        <v>33638</v>
      </c>
      <c r="D12054" s="333" t="s">
        <v>33639</v>
      </c>
      <c r="E12054" s="333" t="s">
        <v>19503</v>
      </c>
      <c r="F12054" s="333" t="s">
        <v>19504</v>
      </c>
      <c r="G12054" s="333" t="s">
        <v>33640</v>
      </c>
    </row>
    <row r="12055" spans="1:8" ht="30">
      <c r="A12055" s="333">
        <v>47131818</v>
      </c>
      <c r="B12055" s="333" t="s">
        <v>33641</v>
      </c>
      <c r="D12055" s="333" t="s">
        <v>33642</v>
      </c>
      <c r="E12055" s="333" t="s">
        <v>19503</v>
      </c>
      <c r="F12055" s="333" t="s">
        <v>19504</v>
      </c>
      <c r="G12055" s="333" t="s">
        <v>33643</v>
      </c>
    </row>
    <row r="12056" spans="1:8" ht="30">
      <c r="A12056" s="333">
        <v>47131819</v>
      </c>
      <c r="B12056" s="333" t="s">
        <v>33644</v>
      </c>
      <c r="D12056" s="333" t="s">
        <v>33645</v>
      </c>
      <c r="E12056" s="333" t="s">
        <v>19503</v>
      </c>
      <c r="F12056" s="333" t="s">
        <v>19504</v>
      </c>
      <c r="G12056" s="333" t="s">
        <v>33646</v>
      </c>
    </row>
    <row r="12057" spans="1:8">
      <c r="A12057" s="333">
        <v>47131820</v>
      </c>
      <c r="B12057" s="333" t="s">
        <v>33647</v>
      </c>
      <c r="D12057" s="333" t="s">
        <v>33648</v>
      </c>
      <c r="E12057" s="333" t="s">
        <v>19503</v>
      </c>
      <c r="F12057" s="333" t="s">
        <v>19504</v>
      </c>
      <c r="G12057" s="333" t="s">
        <v>33649</v>
      </c>
    </row>
    <row r="12058" spans="1:8">
      <c r="A12058" s="333">
        <v>47131821</v>
      </c>
      <c r="B12058" s="333" t="s">
        <v>33650</v>
      </c>
      <c r="D12058" s="333" t="s">
        <v>33651</v>
      </c>
      <c r="E12058" s="333" t="s">
        <v>19503</v>
      </c>
      <c r="F12058" s="333" t="s">
        <v>19504</v>
      </c>
      <c r="G12058" s="333" t="s">
        <v>33652</v>
      </c>
    </row>
    <row r="12059" spans="1:8" ht="45">
      <c r="A12059" s="333">
        <v>47131822</v>
      </c>
      <c r="B12059" s="333" t="s">
        <v>33653</v>
      </c>
      <c r="D12059" s="333" t="s">
        <v>33654</v>
      </c>
      <c r="E12059" s="333" t="s">
        <v>19503</v>
      </c>
      <c r="F12059" s="333" t="s">
        <v>19504</v>
      </c>
      <c r="G12059" s="333" t="s">
        <v>33655</v>
      </c>
    </row>
    <row r="12060" spans="1:8" ht="30">
      <c r="A12060" s="333">
        <v>47131823</v>
      </c>
      <c r="B12060" s="333" t="s">
        <v>33656</v>
      </c>
      <c r="D12060" s="333" t="s">
        <v>33657</v>
      </c>
      <c r="E12060" s="333" t="s">
        <v>19503</v>
      </c>
      <c r="F12060" s="333" t="s">
        <v>19504</v>
      </c>
      <c r="G12060" s="333" t="s">
        <v>33658</v>
      </c>
    </row>
    <row r="12061" spans="1:8" ht="30">
      <c r="A12061" s="333">
        <v>47131824</v>
      </c>
      <c r="B12061" s="333" t="s">
        <v>1455</v>
      </c>
      <c r="C12061" s="334" t="s">
        <v>1203</v>
      </c>
      <c r="D12061" s="333" t="s">
        <v>33659</v>
      </c>
      <c r="E12061" s="333" t="s">
        <v>19503</v>
      </c>
      <c r="F12061" s="333" t="s">
        <v>19504</v>
      </c>
      <c r="G12061" s="333" t="s">
        <v>33660</v>
      </c>
      <c r="H12061" s="430">
        <v>250</v>
      </c>
    </row>
    <row r="12062" spans="1:8" ht="30">
      <c r="A12062" s="333">
        <v>47131825</v>
      </c>
      <c r="B12062" s="333" t="s">
        <v>33661</v>
      </c>
      <c r="D12062" s="333" t="s">
        <v>33662</v>
      </c>
      <c r="E12062" s="333" t="s">
        <v>19503</v>
      </c>
      <c r="F12062" s="333" t="s">
        <v>19504</v>
      </c>
      <c r="G12062" s="333" t="s">
        <v>33663</v>
      </c>
    </row>
    <row r="12063" spans="1:8" ht="30">
      <c r="A12063" s="333">
        <v>47131826</v>
      </c>
      <c r="B12063" s="333" t="s">
        <v>33664</v>
      </c>
      <c r="D12063" s="333" t="s">
        <v>33665</v>
      </c>
      <c r="E12063" s="333" t="s">
        <v>19503</v>
      </c>
      <c r="F12063" s="333" t="s">
        <v>19504</v>
      </c>
      <c r="G12063" s="333" t="s">
        <v>33666</v>
      </c>
    </row>
    <row r="12064" spans="1:8" ht="30">
      <c r="A12064" s="333">
        <v>47131827</v>
      </c>
      <c r="B12064" s="333" t="s">
        <v>33667</v>
      </c>
      <c r="D12064" s="333" t="s">
        <v>33668</v>
      </c>
      <c r="E12064" s="333" t="s">
        <v>19503</v>
      </c>
      <c r="F12064" s="333" t="s">
        <v>19504</v>
      </c>
      <c r="G12064" s="333" t="s">
        <v>33669</v>
      </c>
    </row>
    <row r="12065" spans="1:8" ht="30">
      <c r="A12065" s="333">
        <v>47131828</v>
      </c>
      <c r="B12065" s="333" t="s">
        <v>33670</v>
      </c>
      <c r="D12065" s="333" t="s">
        <v>33671</v>
      </c>
      <c r="E12065" s="333" t="s">
        <v>19503</v>
      </c>
      <c r="F12065" s="333" t="s">
        <v>19504</v>
      </c>
      <c r="G12065" s="333" t="s">
        <v>33672</v>
      </c>
    </row>
    <row r="12066" spans="1:8" ht="30">
      <c r="A12066" s="333">
        <v>47131829</v>
      </c>
      <c r="B12066" s="333" t="s">
        <v>33673</v>
      </c>
      <c r="D12066" s="333" t="s">
        <v>33674</v>
      </c>
      <c r="E12066" s="333" t="s">
        <v>19503</v>
      </c>
      <c r="F12066" s="333" t="s">
        <v>19504</v>
      </c>
      <c r="G12066" s="333" t="s">
        <v>33675</v>
      </c>
    </row>
    <row r="12067" spans="1:8">
      <c r="A12067" s="333">
        <v>47131830</v>
      </c>
      <c r="B12067" s="333" t="s">
        <v>1456</v>
      </c>
      <c r="C12067" s="334" t="s">
        <v>1203</v>
      </c>
      <c r="D12067" s="333" t="s">
        <v>33676</v>
      </c>
      <c r="E12067" s="333" t="s">
        <v>19503</v>
      </c>
      <c r="F12067" s="333" t="s">
        <v>19504</v>
      </c>
      <c r="G12067" s="333" t="s">
        <v>33677</v>
      </c>
      <c r="H12067" s="430">
        <v>450</v>
      </c>
    </row>
    <row r="12068" spans="1:8" ht="45">
      <c r="A12068" s="333">
        <v>47131831</v>
      </c>
      <c r="B12068" s="333" t="s">
        <v>33678</v>
      </c>
      <c r="D12068" s="333" t="s">
        <v>33679</v>
      </c>
      <c r="E12068" s="333" t="s">
        <v>19503</v>
      </c>
      <c r="F12068" s="333" t="s">
        <v>19504</v>
      </c>
      <c r="G12068" s="333" t="s">
        <v>33680</v>
      </c>
    </row>
    <row r="12069" spans="1:8">
      <c r="A12069" s="333">
        <v>47131832</v>
      </c>
      <c r="B12069" s="333" t="s">
        <v>33681</v>
      </c>
      <c r="D12069" s="333" t="s">
        <v>33682</v>
      </c>
      <c r="E12069" s="333" t="s">
        <v>19503</v>
      </c>
      <c r="F12069" s="333" t="s">
        <v>19504</v>
      </c>
      <c r="G12069" s="333" t="s">
        <v>33683</v>
      </c>
    </row>
    <row r="12070" spans="1:8" ht="30">
      <c r="A12070" s="333">
        <v>47131833</v>
      </c>
      <c r="B12070" s="333" t="s">
        <v>33684</v>
      </c>
      <c r="D12070" s="333" t="s">
        <v>33685</v>
      </c>
      <c r="E12070" s="333" t="s">
        <v>19503</v>
      </c>
      <c r="F12070" s="333" t="s">
        <v>19504</v>
      </c>
      <c r="G12070" s="333" t="s">
        <v>33686</v>
      </c>
    </row>
    <row r="12071" spans="1:8">
      <c r="A12071" s="333">
        <v>47131834</v>
      </c>
      <c r="B12071" s="333" t="s">
        <v>33687</v>
      </c>
      <c r="D12071" s="333" t="s">
        <v>33688</v>
      </c>
      <c r="E12071" s="333" t="s">
        <v>19503</v>
      </c>
      <c r="F12071" s="333" t="s">
        <v>19504</v>
      </c>
      <c r="G12071" s="333" t="s">
        <v>33689</v>
      </c>
    </row>
    <row r="12072" spans="1:8">
      <c r="A12072" s="333">
        <v>47131900</v>
      </c>
      <c r="B12072" s="333" t="s">
        <v>33690</v>
      </c>
      <c r="D12072" s="333" t="s">
        <v>2173</v>
      </c>
      <c r="E12072" s="333" t="s">
        <v>2173</v>
      </c>
      <c r="F12072" s="333" t="s">
        <v>2173</v>
      </c>
      <c r="G12072" s="333" t="s">
        <v>2173</v>
      </c>
    </row>
    <row r="12073" spans="1:8" ht="30">
      <c r="A12073" s="333">
        <v>47131901</v>
      </c>
      <c r="B12073" s="333" t="s">
        <v>33691</v>
      </c>
      <c r="D12073" s="333" t="s">
        <v>33692</v>
      </c>
      <c r="E12073" s="333" t="s">
        <v>19503</v>
      </c>
      <c r="F12073" s="333" t="s">
        <v>19504</v>
      </c>
      <c r="G12073" s="333" t="s">
        <v>33693</v>
      </c>
    </row>
    <row r="12074" spans="1:8" ht="45">
      <c r="A12074" s="333">
        <v>47131902</v>
      </c>
      <c r="B12074" s="333" t="s">
        <v>33694</v>
      </c>
      <c r="D12074" s="333" t="s">
        <v>33695</v>
      </c>
      <c r="E12074" s="333" t="s">
        <v>19503</v>
      </c>
      <c r="F12074" s="333" t="s">
        <v>19504</v>
      </c>
      <c r="G12074" s="333" t="s">
        <v>33696</v>
      </c>
    </row>
    <row r="12075" spans="1:8" ht="45">
      <c r="A12075" s="333">
        <v>47131903</v>
      </c>
      <c r="B12075" s="333" t="s">
        <v>33697</v>
      </c>
      <c r="D12075" s="333" t="s">
        <v>33698</v>
      </c>
      <c r="E12075" s="333" t="s">
        <v>19503</v>
      </c>
      <c r="F12075" s="333" t="s">
        <v>19504</v>
      </c>
      <c r="G12075" s="333" t="s">
        <v>33699</v>
      </c>
    </row>
    <row r="12076" spans="1:8" ht="30">
      <c r="A12076" s="333">
        <v>47131904</v>
      </c>
      <c r="B12076" s="333" t="s">
        <v>33700</v>
      </c>
      <c r="D12076" s="333" t="s">
        <v>33701</v>
      </c>
      <c r="E12076" s="333" t="s">
        <v>19503</v>
      </c>
      <c r="F12076" s="333" t="s">
        <v>19504</v>
      </c>
      <c r="G12076" s="333" t="s">
        <v>33702</v>
      </c>
    </row>
    <row r="12077" spans="1:8" ht="30">
      <c r="A12077" s="333">
        <v>47131905</v>
      </c>
      <c r="B12077" s="333" t="s">
        <v>33703</v>
      </c>
      <c r="D12077" s="333" t="s">
        <v>33704</v>
      </c>
      <c r="E12077" s="333" t="s">
        <v>19503</v>
      </c>
      <c r="F12077" s="333" t="s">
        <v>19504</v>
      </c>
      <c r="G12077" s="333" t="s">
        <v>33705</v>
      </c>
    </row>
    <row r="12078" spans="1:8" ht="30">
      <c r="A12078" s="333">
        <v>47131906</v>
      </c>
      <c r="B12078" s="333" t="s">
        <v>33706</v>
      </c>
      <c r="D12078" s="333" t="s">
        <v>33701</v>
      </c>
      <c r="E12078" s="333" t="s">
        <v>19503</v>
      </c>
      <c r="F12078" s="333" t="s">
        <v>19504</v>
      </c>
      <c r="G12078" s="333" t="s">
        <v>33707</v>
      </c>
    </row>
    <row r="12079" spans="1:8" ht="30">
      <c r="A12079" s="333">
        <v>47131907</v>
      </c>
      <c r="B12079" s="333" t="s">
        <v>33708</v>
      </c>
      <c r="D12079" s="333" t="s">
        <v>33701</v>
      </c>
      <c r="E12079" s="333" t="s">
        <v>19503</v>
      </c>
      <c r="F12079" s="333" t="s">
        <v>19504</v>
      </c>
      <c r="G12079" s="333" t="s">
        <v>33709</v>
      </c>
    </row>
    <row r="12080" spans="1:8" ht="30">
      <c r="A12080" s="333">
        <v>47131908</v>
      </c>
      <c r="B12080" s="333" t="s">
        <v>33710</v>
      </c>
      <c r="D12080" s="333" t="s">
        <v>33701</v>
      </c>
      <c r="E12080" s="333" t="s">
        <v>19503</v>
      </c>
      <c r="F12080" s="333" t="s">
        <v>19504</v>
      </c>
      <c r="G12080" s="333" t="s">
        <v>33711</v>
      </c>
    </row>
    <row r="12081" spans="1:8" ht="30">
      <c r="A12081" s="333">
        <v>47131909</v>
      </c>
      <c r="B12081" s="333" t="s">
        <v>1457</v>
      </c>
      <c r="C12081" s="334" t="s">
        <v>1203</v>
      </c>
      <c r="D12081" s="333" t="s">
        <v>33701</v>
      </c>
      <c r="E12081" s="333" t="s">
        <v>19503</v>
      </c>
      <c r="F12081" s="333" t="s">
        <v>19504</v>
      </c>
      <c r="G12081" s="333" t="s">
        <v>33712</v>
      </c>
      <c r="H12081" s="430">
        <v>350</v>
      </c>
    </row>
    <row r="12082" spans="1:8">
      <c r="A12082" s="333">
        <v>47132100</v>
      </c>
      <c r="B12082" s="333" t="s">
        <v>33713</v>
      </c>
      <c r="D12082" s="333" t="s">
        <v>2173</v>
      </c>
      <c r="E12082" s="333" t="s">
        <v>2173</v>
      </c>
      <c r="F12082" s="333" t="s">
        <v>2173</v>
      </c>
      <c r="G12082" s="333" t="s">
        <v>2173</v>
      </c>
    </row>
    <row r="12083" spans="1:8" ht="30">
      <c r="A12083" s="333">
        <v>47132101</v>
      </c>
      <c r="B12083" s="333" t="s">
        <v>33714</v>
      </c>
      <c r="D12083" s="333" t="s">
        <v>33715</v>
      </c>
      <c r="E12083" s="333" t="s">
        <v>19503</v>
      </c>
      <c r="F12083" s="333" t="s">
        <v>19504</v>
      </c>
      <c r="G12083" s="333" t="s">
        <v>33716</v>
      </c>
    </row>
    <row r="12084" spans="1:8">
      <c r="A12084" s="333">
        <v>47132102</v>
      </c>
      <c r="B12084" s="333" t="s">
        <v>33717</v>
      </c>
      <c r="D12084" s="333" t="s">
        <v>33718</v>
      </c>
      <c r="E12084" s="333" t="s">
        <v>19503</v>
      </c>
      <c r="F12084" s="333" t="s">
        <v>19504</v>
      </c>
      <c r="G12084" s="333" t="s">
        <v>33719</v>
      </c>
    </row>
    <row r="12085" spans="1:8">
      <c r="A12085" s="333">
        <v>48000000</v>
      </c>
      <c r="B12085" s="333" t="s">
        <v>33720</v>
      </c>
      <c r="D12085" s="333" t="s">
        <v>2173</v>
      </c>
      <c r="E12085" s="333" t="s">
        <v>2173</v>
      </c>
      <c r="F12085" s="333" t="s">
        <v>2173</v>
      </c>
      <c r="G12085" s="333" t="s">
        <v>2173</v>
      </c>
    </row>
    <row r="12086" spans="1:8">
      <c r="A12086" s="333">
        <v>48100000</v>
      </c>
      <c r="B12086" s="333" t="s">
        <v>33721</v>
      </c>
      <c r="D12086" s="333" t="s">
        <v>2173</v>
      </c>
      <c r="E12086" s="333" t="s">
        <v>2173</v>
      </c>
      <c r="F12086" s="333" t="s">
        <v>2173</v>
      </c>
      <c r="G12086" s="333" t="s">
        <v>2173</v>
      </c>
    </row>
    <row r="12087" spans="1:8">
      <c r="A12087" s="333">
        <v>48101500</v>
      </c>
      <c r="B12087" s="333" t="s">
        <v>33722</v>
      </c>
      <c r="D12087" s="333" t="s">
        <v>2173</v>
      </c>
      <c r="E12087" s="333" t="s">
        <v>2173</v>
      </c>
      <c r="F12087" s="333" t="s">
        <v>2173</v>
      </c>
      <c r="G12087" s="333" t="s">
        <v>2173</v>
      </c>
    </row>
    <row r="12088" spans="1:8" ht="45">
      <c r="A12088" s="333">
        <v>48101501</v>
      </c>
      <c r="B12088" s="333" t="s">
        <v>33723</v>
      </c>
      <c r="D12088" s="333" t="s">
        <v>33724</v>
      </c>
      <c r="E12088" s="333" t="s">
        <v>5539</v>
      </c>
      <c r="F12088" s="333" t="s">
        <v>5540</v>
      </c>
      <c r="G12088" s="333" t="s">
        <v>33725</v>
      </c>
    </row>
    <row r="12089" spans="1:8" ht="30">
      <c r="A12089" s="333">
        <v>48101502</v>
      </c>
      <c r="B12089" s="333" t="s">
        <v>33726</v>
      </c>
      <c r="D12089" s="333" t="s">
        <v>33727</v>
      </c>
      <c r="E12089" s="333" t="s">
        <v>4288</v>
      </c>
      <c r="F12089" s="333" t="s">
        <v>4289</v>
      </c>
      <c r="G12089" s="333" t="s">
        <v>33728</v>
      </c>
    </row>
    <row r="12090" spans="1:8" ht="30">
      <c r="A12090" s="333">
        <v>48101503</v>
      </c>
      <c r="B12090" s="333" t="s">
        <v>33729</v>
      </c>
      <c r="D12090" s="333" t="s">
        <v>33730</v>
      </c>
      <c r="E12090" s="333" t="s">
        <v>4288</v>
      </c>
      <c r="F12090" s="333" t="s">
        <v>4289</v>
      </c>
      <c r="G12090" s="333" t="s">
        <v>33731</v>
      </c>
    </row>
    <row r="12091" spans="1:8">
      <c r="A12091" s="333">
        <v>48101504</v>
      </c>
      <c r="B12091" s="333" t="s">
        <v>33732</v>
      </c>
      <c r="D12091" s="333" t="s">
        <v>33733</v>
      </c>
      <c r="E12091" s="333" t="s">
        <v>4288</v>
      </c>
      <c r="F12091" s="333" t="s">
        <v>4289</v>
      </c>
      <c r="G12091" s="333" t="s">
        <v>33734</v>
      </c>
    </row>
    <row r="12092" spans="1:8" ht="30">
      <c r="A12092" s="333">
        <v>48101505</v>
      </c>
      <c r="B12092" s="333" t="s">
        <v>33735</v>
      </c>
      <c r="D12092" s="333" t="s">
        <v>33736</v>
      </c>
      <c r="E12092" s="333" t="s">
        <v>6559</v>
      </c>
      <c r="F12092" s="333" t="s">
        <v>6560</v>
      </c>
      <c r="G12092" s="333" t="s">
        <v>33737</v>
      </c>
    </row>
    <row r="12093" spans="1:8">
      <c r="A12093" s="333">
        <v>48101506</v>
      </c>
      <c r="B12093" s="333" t="s">
        <v>1294</v>
      </c>
      <c r="C12093" s="334" t="s">
        <v>1203</v>
      </c>
      <c r="D12093" s="333" t="s">
        <v>33738</v>
      </c>
      <c r="E12093" s="333" t="s">
        <v>6559</v>
      </c>
      <c r="F12093" s="333" t="s">
        <v>6560</v>
      </c>
      <c r="G12093" s="333" t="s">
        <v>33739</v>
      </c>
      <c r="H12093" s="430">
        <v>10000</v>
      </c>
    </row>
    <row r="12094" spans="1:8">
      <c r="A12094" s="333">
        <v>48101507</v>
      </c>
      <c r="B12094" s="333" t="s">
        <v>33740</v>
      </c>
      <c r="D12094" s="333" t="s">
        <v>33741</v>
      </c>
      <c r="E12094" s="333" t="s">
        <v>5887</v>
      </c>
      <c r="F12094" s="333" t="s">
        <v>5888</v>
      </c>
      <c r="G12094" s="333" t="s">
        <v>33742</v>
      </c>
    </row>
    <row r="12095" spans="1:8" ht="30">
      <c r="A12095" s="333">
        <v>48101508</v>
      </c>
      <c r="B12095" s="333" t="s">
        <v>1295</v>
      </c>
      <c r="C12095" s="334" t="s">
        <v>1203</v>
      </c>
      <c r="D12095" s="333" t="s">
        <v>33743</v>
      </c>
      <c r="E12095" s="333" t="s">
        <v>6559</v>
      </c>
      <c r="F12095" s="333" t="s">
        <v>6560</v>
      </c>
      <c r="G12095" s="333" t="s">
        <v>33744</v>
      </c>
      <c r="H12095" s="430">
        <v>15000</v>
      </c>
    </row>
    <row r="12096" spans="1:8">
      <c r="A12096" s="333">
        <v>48101509</v>
      </c>
      <c r="B12096" s="333" t="s">
        <v>33745</v>
      </c>
      <c r="D12096" s="333" t="s">
        <v>33746</v>
      </c>
      <c r="E12096" s="333" t="s">
        <v>6559</v>
      </c>
      <c r="F12096" s="333" t="s">
        <v>6560</v>
      </c>
      <c r="G12096" s="333" t="s">
        <v>33747</v>
      </c>
    </row>
    <row r="12097" spans="1:7" ht="30">
      <c r="A12097" s="333">
        <v>48101510</v>
      </c>
      <c r="B12097" s="333" t="s">
        <v>33748</v>
      </c>
      <c r="D12097" s="333" t="s">
        <v>33749</v>
      </c>
      <c r="E12097" s="333" t="s">
        <v>6559</v>
      </c>
      <c r="F12097" s="333" t="s">
        <v>6560</v>
      </c>
      <c r="G12097" s="333" t="s">
        <v>33750</v>
      </c>
    </row>
    <row r="12098" spans="1:7" ht="45">
      <c r="A12098" s="333">
        <v>48101511</v>
      </c>
      <c r="B12098" s="333" t="s">
        <v>33751</v>
      </c>
      <c r="D12098" s="333" t="s">
        <v>33752</v>
      </c>
      <c r="E12098" s="333" t="s">
        <v>6559</v>
      </c>
      <c r="F12098" s="333" t="s">
        <v>6560</v>
      </c>
      <c r="G12098" s="333" t="s">
        <v>33753</v>
      </c>
    </row>
    <row r="12099" spans="1:7" ht="45">
      <c r="A12099" s="333">
        <v>48101512</v>
      </c>
      <c r="B12099" s="333" t="s">
        <v>33754</v>
      </c>
      <c r="D12099" s="333" t="s">
        <v>33755</v>
      </c>
      <c r="E12099" s="333" t="s">
        <v>5887</v>
      </c>
      <c r="F12099" s="333" t="s">
        <v>5888</v>
      </c>
      <c r="G12099" s="333" t="s">
        <v>33756</v>
      </c>
    </row>
    <row r="12100" spans="1:7" ht="30">
      <c r="A12100" s="333">
        <v>48101513</v>
      </c>
      <c r="B12100" s="333" t="s">
        <v>33757</v>
      </c>
      <c r="D12100" s="333" t="s">
        <v>33758</v>
      </c>
      <c r="E12100" s="333" t="s">
        <v>6559</v>
      </c>
      <c r="F12100" s="333" t="s">
        <v>6560</v>
      </c>
      <c r="G12100" s="333" t="s">
        <v>33759</v>
      </c>
    </row>
    <row r="12101" spans="1:7" ht="45">
      <c r="A12101" s="333">
        <v>48101514</v>
      </c>
      <c r="B12101" s="333" t="s">
        <v>33760</v>
      </c>
      <c r="D12101" s="333" t="s">
        <v>33761</v>
      </c>
      <c r="E12101" s="333" t="s">
        <v>5887</v>
      </c>
      <c r="F12101" s="333" t="s">
        <v>5888</v>
      </c>
      <c r="G12101" s="333" t="s">
        <v>33762</v>
      </c>
    </row>
    <row r="12102" spans="1:7" ht="45">
      <c r="A12102" s="333">
        <v>48101515</v>
      </c>
      <c r="B12102" s="333" t="s">
        <v>33763</v>
      </c>
      <c r="D12102" s="333" t="s">
        <v>33755</v>
      </c>
      <c r="E12102" s="333" t="s">
        <v>5887</v>
      </c>
      <c r="F12102" s="333" t="s">
        <v>5888</v>
      </c>
      <c r="G12102" s="333" t="s">
        <v>33764</v>
      </c>
    </row>
    <row r="12103" spans="1:7" ht="45">
      <c r="A12103" s="333">
        <v>48101516</v>
      </c>
      <c r="B12103" s="333" t="s">
        <v>33765</v>
      </c>
      <c r="D12103" s="333" t="s">
        <v>33766</v>
      </c>
      <c r="E12103" s="333" t="s">
        <v>6559</v>
      </c>
      <c r="F12103" s="333" t="s">
        <v>6560</v>
      </c>
      <c r="G12103" s="333" t="s">
        <v>33767</v>
      </c>
    </row>
    <row r="12104" spans="1:7" ht="45">
      <c r="A12104" s="333">
        <v>48101517</v>
      </c>
      <c r="B12104" s="333" t="s">
        <v>33768</v>
      </c>
      <c r="D12104" s="333" t="s">
        <v>33769</v>
      </c>
      <c r="E12104" s="333" t="s">
        <v>6559</v>
      </c>
      <c r="F12104" s="333" t="s">
        <v>6560</v>
      </c>
      <c r="G12104" s="333" t="s">
        <v>33770</v>
      </c>
    </row>
    <row r="12105" spans="1:7" ht="30">
      <c r="A12105" s="333">
        <v>48101518</v>
      </c>
      <c r="B12105" s="333" t="s">
        <v>33771</v>
      </c>
      <c r="D12105" s="333" t="s">
        <v>33772</v>
      </c>
      <c r="E12105" s="333" t="s">
        <v>5887</v>
      </c>
      <c r="F12105" s="333" t="s">
        <v>5888</v>
      </c>
      <c r="G12105" s="333" t="s">
        <v>33773</v>
      </c>
    </row>
    <row r="12106" spans="1:7" ht="30">
      <c r="A12106" s="333">
        <v>48101519</v>
      </c>
      <c r="B12106" s="333" t="s">
        <v>33774</v>
      </c>
      <c r="D12106" s="333" t="s">
        <v>33775</v>
      </c>
      <c r="E12106" s="333" t="s">
        <v>4288</v>
      </c>
      <c r="F12106" s="333" t="s">
        <v>4289</v>
      </c>
      <c r="G12106" s="333" t="s">
        <v>33776</v>
      </c>
    </row>
    <row r="12107" spans="1:7" ht="30">
      <c r="A12107" s="333">
        <v>48101520</v>
      </c>
      <c r="B12107" s="333" t="s">
        <v>33777</v>
      </c>
      <c r="D12107" s="333" t="s">
        <v>33778</v>
      </c>
      <c r="E12107" s="333" t="s">
        <v>4288</v>
      </c>
      <c r="F12107" s="333" t="s">
        <v>4289</v>
      </c>
      <c r="G12107" s="333" t="s">
        <v>33779</v>
      </c>
    </row>
    <row r="12108" spans="1:7" ht="30">
      <c r="A12108" s="333">
        <v>48101521</v>
      </c>
      <c r="B12108" s="333" t="s">
        <v>33780</v>
      </c>
      <c r="D12108" s="333" t="s">
        <v>33781</v>
      </c>
      <c r="E12108" s="333" t="s">
        <v>6559</v>
      </c>
      <c r="F12108" s="333" t="s">
        <v>6560</v>
      </c>
      <c r="G12108" s="333" t="s">
        <v>33782</v>
      </c>
    </row>
    <row r="12109" spans="1:7" ht="30">
      <c r="A12109" s="333">
        <v>48101522</v>
      </c>
      <c r="B12109" s="333" t="s">
        <v>33783</v>
      </c>
      <c r="D12109" s="333" t="s">
        <v>33784</v>
      </c>
      <c r="E12109" s="333" t="s">
        <v>5887</v>
      </c>
      <c r="F12109" s="333" t="s">
        <v>5888</v>
      </c>
      <c r="G12109" s="333" t="s">
        <v>33785</v>
      </c>
    </row>
    <row r="12110" spans="1:7" ht="30">
      <c r="A12110" s="333">
        <v>48101523</v>
      </c>
      <c r="B12110" s="333" t="s">
        <v>33786</v>
      </c>
      <c r="D12110" s="333" t="s">
        <v>33787</v>
      </c>
      <c r="E12110" s="333" t="s">
        <v>4288</v>
      </c>
      <c r="F12110" s="333" t="s">
        <v>4289</v>
      </c>
      <c r="G12110" s="333" t="s">
        <v>33788</v>
      </c>
    </row>
    <row r="12111" spans="1:7" ht="45">
      <c r="A12111" s="333">
        <v>48101524</v>
      </c>
      <c r="B12111" s="333" t="s">
        <v>33789</v>
      </c>
      <c r="D12111" s="333" t="s">
        <v>33724</v>
      </c>
      <c r="E12111" s="333" t="s">
        <v>5887</v>
      </c>
      <c r="F12111" s="333" t="s">
        <v>5888</v>
      </c>
      <c r="G12111" s="333" t="s">
        <v>33790</v>
      </c>
    </row>
    <row r="12112" spans="1:7">
      <c r="A12112" s="333">
        <v>48101525</v>
      </c>
      <c r="B12112" s="333" t="s">
        <v>33791</v>
      </c>
      <c r="D12112" s="333" t="s">
        <v>33792</v>
      </c>
      <c r="E12112" s="333" t="s">
        <v>6559</v>
      </c>
      <c r="F12112" s="333" t="s">
        <v>6560</v>
      </c>
      <c r="G12112" s="333" t="s">
        <v>33793</v>
      </c>
    </row>
    <row r="12113" spans="1:7" ht="30">
      <c r="A12113" s="333">
        <v>48101526</v>
      </c>
      <c r="B12113" s="333" t="s">
        <v>33794</v>
      </c>
      <c r="D12113" s="333" t="s">
        <v>33795</v>
      </c>
      <c r="E12113" s="333" t="s">
        <v>6559</v>
      </c>
      <c r="F12113" s="333" t="s">
        <v>6560</v>
      </c>
      <c r="G12113" s="333" t="s">
        <v>33796</v>
      </c>
    </row>
    <row r="12114" spans="1:7">
      <c r="A12114" s="333">
        <v>48101527</v>
      </c>
      <c r="B12114" s="333" t="s">
        <v>33797</v>
      </c>
      <c r="D12114" s="333" t="s">
        <v>33727</v>
      </c>
      <c r="E12114" s="333" t="s">
        <v>5887</v>
      </c>
      <c r="F12114" s="333" t="s">
        <v>5888</v>
      </c>
      <c r="G12114" s="333" t="s">
        <v>33798</v>
      </c>
    </row>
    <row r="12115" spans="1:7" ht="30">
      <c r="A12115" s="333">
        <v>48101528</v>
      </c>
      <c r="B12115" s="333" t="s">
        <v>33799</v>
      </c>
      <c r="D12115" s="333" t="s">
        <v>33800</v>
      </c>
      <c r="E12115" s="333" t="s">
        <v>6559</v>
      </c>
      <c r="F12115" s="333" t="s">
        <v>6560</v>
      </c>
      <c r="G12115" s="333" t="s">
        <v>33801</v>
      </c>
    </row>
    <row r="12116" spans="1:7" ht="45">
      <c r="A12116" s="333">
        <v>48101529</v>
      </c>
      <c r="B12116" s="333" t="s">
        <v>33802</v>
      </c>
      <c r="D12116" s="333" t="s">
        <v>33761</v>
      </c>
      <c r="E12116" s="333" t="s">
        <v>6559</v>
      </c>
      <c r="F12116" s="333" t="s">
        <v>6560</v>
      </c>
      <c r="G12116" s="333" t="s">
        <v>33803</v>
      </c>
    </row>
    <row r="12117" spans="1:7" ht="30">
      <c r="A12117" s="333">
        <v>48101530</v>
      </c>
      <c r="B12117" s="333" t="s">
        <v>33804</v>
      </c>
      <c r="D12117" s="333" t="s">
        <v>33805</v>
      </c>
      <c r="E12117" s="333" t="s">
        <v>6559</v>
      </c>
      <c r="F12117" s="333" t="s">
        <v>6560</v>
      </c>
      <c r="G12117" s="333" t="s">
        <v>33806</v>
      </c>
    </row>
    <row r="12118" spans="1:7">
      <c r="A12118" s="333">
        <v>48101531</v>
      </c>
      <c r="B12118" s="333" t="s">
        <v>33807</v>
      </c>
      <c r="D12118" s="333" t="s">
        <v>33808</v>
      </c>
      <c r="E12118" s="333" t="s">
        <v>6559</v>
      </c>
      <c r="F12118" s="333" t="s">
        <v>6560</v>
      </c>
      <c r="G12118" s="333" t="s">
        <v>33809</v>
      </c>
    </row>
    <row r="12119" spans="1:7" ht="30">
      <c r="A12119" s="333">
        <v>48101532</v>
      </c>
      <c r="B12119" s="333" t="s">
        <v>33810</v>
      </c>
      <c r="D12119" s="333" t="s">
        <v>33811</v>
      </c>
      <c r="E12119" s="333" t="s">
        <v>4288</v>
      </c>
      <c r="F12119" s="333" t="s">
        <v>4289</v>
      </c>
      <c r="G12119" s="333" t="s">
        <v>33812</v>
      </c>
    </row>
    <row r="12120" spans="1:7">
      <c r="A12120" s="333">
        <v>48101600</v>
      </c>
      <c r="B12120" s="333" t="s">
        <v>33813</v>
      </c>
      <c r="D12120" s="333" t="s">
        <v>2173</v>
      </c>
      <c r="E12120" s="333" t="s">
        <v>2173</v>
      </c>
      <c r="F12120" s="333" t="s">
        <v>2173</v>
      </c>
      <c r="G12120" s="333" t="s">
        <v>2173</v>
      </c>
    </row>
    <row r="12121" spans="1:7" ht="30">
      <c r="A12121" s="333">
        <v>48101601</v>
      </c>
      <c r="B12121" s="333" t="s">
        <v>33814</v>
      </c>
      <c r="D12121" s="333" t="s">
        <v>33815</v>
      </c>
      <c r="E12121" s="333" t="s">
        <v>6559</v>
      </c>
      <c r="F12121" s="333" t="s">
        <v>6560</v>
      </c>
      <c r="G12121" s="333" t="s">
        <v>33816</v>
      </c>
    </row>
    <row r="12122" spans="1:7">
      <c r="A12122" s="333">
        <v>48101602</v>
      </c>
      <c r="B12122" s="333" t="s">
        <v>33817</v>
      </c>
      <c r="D12122" s="333" t="s">
        <v>33818</v>
      </c>
      <c r="E12122" s="333" t="s">
        <v>6559</v>
      </c>
      <c r="F12122" s="333" t="s">
        <v>6560</v>
      </c>
      <c r="G12122" s="333" t="s">
        <v>33819</v>
      </c>
    </row>
    <row r="12123" spans="1:7" ht="30">
      <c r="A12123" s="333">
        <v>48101603</v>
      </c>
      <c r="B12123" s="333" t="s">
        <v>33820</v>
      </c>
      <c r="D12123" s="333" t="s">
        <v>33821</v>
      </c>
      <c r="E12123" s="333" t="s">
        <v>6559</v>
      </c>
      <c r="F12123" s="333" t="s">
        <v>6560</v>
      </c>
      <c r="G12123" s="333" t="s">
        <v>33822</v>
      </c>
    </row>
    <row r="12124" spans="1:7" ht="30">
      <c r="A12124" s="333">
        <v>48101604</v>
      </c>
      <c r="B12124" s="333" t="s">
        <v>33823</v>
      </c>
      <c r="D12124" s="333" t="s">
        <v>33824</v>
      </c>
      <c r="E12124" s="333" t="s">
        <v>5844</v>
      </c>
      <c r="F12124" s="333" t="s">
        <v>5845</v>
      </c>
      <c r="G12124" s="333" t="s">
        <v>33825</v>
      </c>
    </row>
    <row r="12125" spans="1:7">
      <c r="A12125" s="333">
        <v>48101605</v>
      </c>
      <c r="B12125" s="333" t="s">
        <v>33826</v>
      </c>
      <c r="D12125" s="333" t="s">
        <v>33827</v>
      </c>
      <c r="E12125" s="333" t="s">
        <v>5844</v>
      </c>
      <c r="F12125" s="333" t="s">
        <v>5845</v>
      </c>
      <c r="G12125" s="333" t="s">
        <v>33828</v>
      </c>
    </row>
    <row r="12126" spans="1:7" ht="30">
      <c r="A12126" s="333">
        <v>48101606</v>
      </c>
      <c r="B12126" s="333" t="s">
        <v>33829</v>
      </c>
      <c r="D12126" s="333" t="s">
        <v>33830</v>
      </c>
      <c r="E12126" s="333" t="s">
        <v>5844</v>
      </c>
      <c r="F12126" s="333" t="s">
        <v>5845</v>
      </c>
      <c r="G12126" s="333" t="s">
        <v>33831</v>
      </c>
    </row>
    <row r="12127" spans="1:7" ht="30">
      <c r="A12127" s="333">
        <v>48101607</v>
      </c>
      <c r="B12127" s="333" t="s">
        <v>33832</v>
      </c>
      <c r="D12127" s="333" t="s">
        <v>33833</v>
      </c>
      <c r="E12127" s="333" t="s">
        <v>6559</v>
      </c>
      <c r="F12127" s="333" t="s">
        <v>6560</v>
      </c>
      <c r="G12127" s="333" t="s">
        <v>33834</v>
      </c>
    </row>
    <row r="12128" spans="1:7" ht="30">
      <c r="A12128" s="333">
        <v>48101608</v>
      </c>
      <c r="B12128" s="333" t="s">
        <v>33835</v>
      </c>
      <c r="D12128" s="333" t="s">
        <v>33836</v>
      </c>
      <c r="E12128" s="333" t="s">
        <v>6559</v>
      </c>
      <c r="F12128" s="333" t="s">
        <v>6560</v>
      </c>
      <c r="G12128" s="333" t="s">
        <v>33837</v>
      </c>
    </row>
    <row r="12129" spans="1:7" ht="30">
      <c r="A12129" s="333">
        <v>48101609</v>
      </c>
      <c r="B12129" s="333" t="s">
        <v>33838</v>
      </c>
      <c r="D12129" s="333" t="s">
        <v>33839</v>
      </c>
      <c r="E12129" s="333" t="s">
        <v>4288</v>
      </c>
      <c r="F12129" s="333" t="s">
        <v>4289</v>
      </c>
      <c r="G12129" s="333" t="s">
        <v>33840</v>
      </c>
    </row>
    <row r="12130" spans="1:7" ht="30">
      <c r="A12130" s="333">
        <v>48101610</v>
      </c>
      <c r="B12130" s="333" t="s">
        <v>33841</v>
      </c>
      <c r="D12130" s="333" t="s">
        <v>33842</v>
      </c>
      <c r="E12130" s="333" t="s">
        <v>4288</v>
      </c>
      <c r="F12130" s="333" t="s">
        <v>4289</v>
      </c>
      <c r="G12130" s="333" t="s">
        <v>33843</v>
      </c>
    </row>
    <row r="12131" spans="1:7">
      <c r="A12131" s="333">
        <v>48101611</v>
      </c>
      <c r="B12131" s="333" t="s">
        <v>33844</v>
      </c>
      <c r="D12131" s="333" t="s">
        <v>33845</v>
      </c>
      <c r="E12131" s="333" t="s">
        <v>4288</v>
      </c>
      <c r="F12131" s="333" t="s">
        <v>4289</v>
      </c>
      <c r="G12131" s="333" t="s">
        <v>33846</v>
      </c>
    </row>
    <row r="12132" spans="1:7" ht="45">
      <c r="A12132" s="333">
        <v>48101612</v>
      </c>
      <c r="B12132" s="333" t="s">
        <v>33847</v>
      </c>
      <c r="D12132" s="333" t="s">
        <v>33848</v>
      </c>
      <c r="E12132" s="333" t="s">
        <v>6559</v>
      </c>
      <c r="F12132" s="333" t="s">
        <v>6560</v>
      </c>
      <c r="G12132" s="333" t="s">
        <v>33849</v>
      </c>
    </row>
    <row r="12133" spans="1:7" ht="30">
      <c r="A12133" s="333">
        <v>48101613</v>
      </c>
      <c r="B12133" s="333" t="s">
        <v>33850</v>
      </c>
      <c r="D12133" s="333" t="s">
        <v>33851</v>
      </c>
      <c r="E12133" s="333" t="s">
        <v>6559</v>
      </c>
      <c r="F12133" s="333" t="s">
        <v>6560</v>
      </c>
      <c r="G12133" s="333" t="s">
        <v>33852</v>
      </c>
    </row>
    <row r="12134" spans="1:7" ht="30">
      <c r="A12134" s="333">
        <v>48101614</v>
      </c>
      <c r="B12134" s="333" t="s">
        <v>33853</v>
      </c>
      <c r="D12134" s="333" t="s">
        <v>33854</v>
      </c>
      <c r="E12134" s="333" t="s">
        <v>3542</v>
      </c>
      <c r="F12134" s="333" t="s">
        <v>3543</v>
      </c>
      <c r="G12134" s="333" t="s">
        <v>33855</v>
      </c>
    </row>
    <row r="12135" spans="1:7" ht="30">
      <c r="A12135" s="333">
        <v>48101615</v>
      </c>
      <c r="B12135" s="333" t="s">
        <v>33856</v>
      </c>
      <c r="D12135" s="333" t="s">
        <v>33857</v>
      </c>
      <c r="E12135" s="333" t="s">
        <v>4288</v>
      </c>
      <c r="F12135" s="333" t="s">
        <v>4289</v>
      </c>
      <c r="G12135" s="333" t="s">
        <v>33858</v>
      </c>
    </row>
    <row r="12136" spans="1:7" ht="30">
      <c r="A12136" s="333">
        <v>48101616</v>
      </c>
      <c r="B12136" s="333" t="s">
        <v>33859</v>
      </c>
      <c r="D12136" s="333" t="s">
        <v>33860</v>
      </c>
      <c r="E12136" s="333" t="s">
        <v>5539</v>
      </c>
      <c r="F12136" s="333" t="s">
        <v>5540</v>
      </c>
      <c r="G12136" s="333" t="s">
        <v>33861</v>
      </c>
    </row>
    <row r="12137" spans="1:7" ht="30">
      <c r="A12137" s="333">
        <v>48101616</v>
      </c>
      <c r="B12137" s="333" t="s">
        <v>33859</v>
      </c>
      <c r="D12137" s="333" t="s">
        <v>33860</v>
      </c>
      <c r="E12137" s="333" t="s">
        <v>5539</v>
      </c>
      <c r="F12137" s="333" t="s">
        <v>5540</v>
      </c>
      <c r="G12137" s="333" t="s">
        <v>33861</v>
      </c>
    </row>
    <row r="12138" spans="1:7" ht="30">
      <c r="A12138" s="333">
        <v>48101616</v>
      </c>
      <c r="B12138" s="333" t="s">
        <v>33859</v>
      </c>
      <c r="D12138" s="333" t="s">
        <v>33860</v>
      </c>
      <c r="E12138" s="333" t="s">
        <v>6559</v>
      </c>
      <c r="F12138" s="333" t="s">
        <v>6560</v>
      </c>
      <c r="G12138" s="333" t="s">
        <v>33861</v>
      </c>
    </row>
    <row r="12139" spans="1:7" ht="30">
      <c r="A12139" s="333">
        <v>48101616</v>
      </c>
      <c r="B12139" s="333" t="s">
        <v>33859</v>
      </c>
      <c r="D12139" s="333" t="s">
        <v>33860</v>
      </c>
      <c r="E12139" s="333" t="s">
        <v>6559</v>
      </c>
      <c r="F12139" s="333" t="s">
        <v>6560</v>
      </c>
      <c r="G12139" s="333" t="s">
        <v>33861</v>
      </c>
    </row>
    <row r="12140" spans="1:7" ht="30">
      <c r="A12140" s="333">
        <v>48101617</v>
      </c>
      <c r="B12140" s="333" t="s">
        <v>33862</v>
      </c>
      <c r="D12140" s="333" t="s">
        <v>33863</v>
      </c>
      <c r="E12140" s="333" t="s">
        <v>5539</v>
      </c>
      <c r="F12140" s="333" t="s">
        <v>5540</v>
      </c>
      <c r="G12140" s="333" t="s">
        <v>33864</v>
      </c>
    </row>
    <row r="12141" spans="1:7">
      <c r="A12141" s="333">
        <v>48101700</v>
      </c>
      <c r="B12141" s="333" t="s">
        <v>33865</v>
      </c>
      <c r="D12141" s="333" t="s">
        <v>2173</v>
      </c>
      <c r="E12141" s="333" t="s">
        <v>2173</v>
      </c>
      <c r="F12141" s="333" t="s">
        <v>2173</v>
      </c>
      <c r="G12141" s="333" t="s">
        <v>2173</v>
      </c>
    </row>
    <row r="12142" spans="1:7" ht="30">
      <c r="A12142" s="333">
        <v>48101701</v>
      </c>
      <c r="B12142" s="333" t="s">
        <v>33866</v>
      </c>
      <c r="D12142" s="333" t="s">
        <v>33867</v>
      </c>
      <c r="E12142" s="333" t="s">
        <v>4288</v>
      </c>
      <c r="F12142" s="333" t="s">
        <v>4289</v>
      </c>
      <c r="G12142" s="333" t="s">
        <v>33868</v>
      </c>
    </row>
    <row r="12143" spans="1:7" ht="30">
      <c r="A12143" s="333">
        <v>48101702</v>
      </c>
      <c r="B12143" s="333" t="s">
        <v>33869</v>
      </c>
      <c r="D12143" s="333" t="s">
        <v>33870</v>
      </c>
      <c r="E12143" s="333" t="s">
        <v>4288</v>
      </c>
      <c r="F12143" s="333" t="s">
        <v>4289</v>
      </c>
      <c r="G12143" s="333" t="s">
        <v>33871</v>
      </c>
    </row>
    <row r="12144" spans="1:7">
      <c r="A12144" s="333">
        <v>48101703</v>
      </c>
      <c r="B12144" s="333" t="s">
        <v>33872</v>
      </c>
      <c r="D12144" s="333" t="s">
        <v>33873</v>
      </c>
      <c r="E12144" s="333" t="s">
        <v>4288</v>
      </c>
      <c r="F12144" s="333" t="s">
        <v>4289</v>
      </c>
      <c r="G12144" s="333" t="s">
        <v>33874</v>
      </c>
    </row>
    <row r="12145" spans="1:7">
      <c r="A12145" s="333">
        <v>48101704</v>
      </c>
      <c r="B12145" s="333" t="s">
        <v>33875</v>
      </c>
      <c r="D12145" s="333" t="s">
        <v>33876</v>
      </c>
      <c r="E12145" s="333" t="s">
        <v>4288</v>
      </c>
      <c r="F12145" s="333" t="s">
        <v>4289</v>
      </c>
      <c r="G12145" s="333" t="s">
        <v>33877</v>
      </c>
    </row>
    <row r="12146" spans="1:7" ht="30">
      <c r="A12146" s="333">
        <v>48101705</v>
      </c>
      <c r="B12146" s="333" t="s">
        <v>33878</v>
      </c>
      <c r="D12146" s="333" t="s">
        <v>33879</v>
      </c>
      <c r="E12146" s="333" t="s">
        <v>4288</v>
      </c>
      <c r="F12146" s="333" t="s">
        <v>4289</v>
      </c>
      <c r="G12146" s="333" t="s">
        <v>33880</v>
      </c>
    </row>
    <row r="12147" spans="1:7" ht="30">
      <c r="A12147" s="333">
        <v>48101706</v>
      </c>
      <c r="B12147" s="333" t="s">
        <v>33881</v>
      </c>
      <c r="D12147" s="333" t="s">
        <v>33882</v>
      </c>
      <c r="E12147" s="333" t="s">
        <v>4288</v>
      </c>
      <c r="F12147" s="333" t="s">
        <v>4289</v>
      </c>
      <c r="G12147" s="333" t="s">
        <v>33883</v>
      </c>
    </row>
    <row r="12148" spans="1:7" ht="30">
      <c r="A12148" s="333">
        <v>48101707</v>
      </c>
      <c r="B12148" s="333" t="s">
        <v>33884</v>
      </c>
      <c r="D12148" s="333" t="s">
        <v>33885</v>
      </c>
      <c r="E12148" s="333" t="s">
        <v>4288</v>
      </c>
      <c r="F12148" s="333" t="s">
        <v>4289</v>
      </c>
      <c r="G12148" s="333" t="s">
        <v>33886</v>
      </c>
    </row>
    <row r="12149" spans="1:7" ht="45">
      <c r="A12149" s="333">
        <v>48101708</v>
      </c>
      <c r="B12149" s="333" t="s">
        <v>33887</v>
      </c>
      <c r="D12149" s="333" t="s">
        <v>33888</v>
      </c>
      <c r="E12149" s="333" t="s">
        <v>4288</v>
      </c>
      <c r="F12149" s="333" t="s">
        <v>4289</v>
      </c>
      <c r="G12149" s="333" t="s">
        <v>33889</v>
      </c>
    </row>
    <row r="12150" spans="1:7">
      <c r="A12150" s="333">
        <v>48101709</v>
      </c>
      <c r="B12150" s="333" t="s">
        <v>33890</v>
      </c>
      <c r="D12150" s="333" t="s">
        <v>33891</v>
      </c>
      <c r="E12150" s="333" t="s">
        <v>4288</v>
      </c>
      <c r="F12150" s="333" t="s">
        <v>4289</v>
      </c>
      <c r="G12150" s="333" t="s">
        <v>33892</v>
      </c>
    </row>
    <row r="12151" spans="1:7">
      <c r="A12151" s="333">
        <v>48101710</v>
      </c>
      <c r="B12151" s="333" t="s">
        <v>33893</v>
      </c>
      <c r="D12151" s="333" t="s">
        <v>33894</v>
      </c>
      <c r="E12151" s="333" t="s">
        <v>4288</v>
      </c>
      <c r="F12151" s="333" t="s">
        <v>4289</v>
      </c>
      <c r="G12151" s="333" t="s">
        <v>33895</v>
      </c>
    </row>
    <row r="12152" spans="1:7">
      <c r="A12152" s="333">
        <v>48101711</v>
      </c>
      <c r="B12152" s="333" t="s">
        <v>33896</v>
      </c>
      <c r="D12152" s="333" t="s">
        <v>33897</v>
      </c>
      <c r="E12152" s="333" t="s">
        <v>6559</v>
      </c>
      <c r="F12152" s="333" t="s">
        <v>6560</v>
      </c>
      <c r="G12152" s="333" t="s">
        <v>33898</v>
      </c>
    </row>
    <row r="12153" spans="1:7" ht="30">
      <c r="A12153" s="333">
        <v>48101712</v>
      </c>
      <c r="B12153" s="333" t="s">
        <v>33899</v>
      </c>
      <c r="D12153" s="333" t="s">
        <v>33900</v>
      </c>
      <c r="E12153" s="333" t="s">
        <v>4288</v>
      </c>
      <c r="F12153" s="333" t="s">
        <v>4289</v>
      </c>
      <c r="G12153" s="333" t="s">
        <v>33901</v>
      </c>
    </row>
    <row r="12154" spans="1:7" ht="30">
      <c r="A12154" s="333">
        <v>48101712</v>
      </c>
      <c r="B12154" s="333" t="s">
        <v>33899</v>
      </c>
      <c r="D12154" s="333" t="s">
        <v>33900</v>
      </c>
      <c r="E12154" s="333" t="s">
        <v>4288</v>
      </c>
      <c r="F12154" s="333" t="s">
        <v>4289</v>
      </c>
      <c r="G12154" s="333" t="s">
        <v>33901</v>
      </c>
    </row>
    <row r="12155" spans="1:7" ht="30">
      <c r="A12155" s="333">
        <v>48101712</v>
      </c>
      <c r="B12155" s="333" t="s">
        <v>33899</v>
      </c>
      <c r="D12155" s="333" t="s">
        <v>33900</v>
      </c>
      <c r="E12155" s="333" t="s">
        <v>6124</v>
      </c>
      <c r="F12155" s="333" t="s">
        <v>6125</v>
      </c>
      <c r="G12155" s="333" t="s">
        <v>33901</v>
      </c>
    </row>
    <row r="12156" spans="1:7" ht="30">
      <c r="A12156" s="333">
        <v>48101712</v>
      </c>
      <c r="B12156" s="333" t="s">
        <v>33899</v>
      </c>
      <c r="D12156" s="333" t="s">
        <v>33900</v>
      </c>
      <c r="E12156" s="333" t="s">
        <v>6124</v>
      </c>
      <c r="F12156" s="333" t="s">
        <v>6125</v>
      </c>
      <c r="G12156" s="333" t="s">
        <v>33901</v>
      </c>
    </row>
    <row r="12157" spans="1:7" ht="30">
      <c r="A12157" s="333">
        <v>48101713</v>
      </c>
      <c r="B12157" s="333" t="s">
        <v>33902</v>
      </c>
      <c r="D12157" s="333" t="s">
        <v>33903</v>
      </c>
      <c r="E12157" s="333" t="s">
        <v>4288</v>
      </c>
      <c r="F12157" s="333" t="s">
        <v>4289</v>
      </c>
      <c r="G12157" s="333" t="s">
        <v>33904</v>
      </c>
    </row>
    <row r="12158" spans="1:7">
      <c r="A12158" s="333">
        <v>48101714</v>
      </c>
      <c r="B12158" s="333" t="s">
        <v>33905</v>
      </c>
      <c r="D12158" s="333" t="s">
        <v>33906</v>
      </c>
      <c r="E12158" s="333" t="s">
        <v>4288</v>
      </c>
      <c r="F12158" s="333" t="s">
        <v>4289</v>
      </c>
      <c r="G12158" s="333" t="s">
        <v>33907</v>
      </c>
    </row>
    <row r="12159" spans="1:7">
      <c r="A12159" s="333">
        <v>48101714</v>
      </c>
      <c r="B12159" s="333" t="s">
        <v>33905</v>
      </c>
      <c r="D12159" s="333" t="s">
        <v>33906</v>
      </c>
      <c r="E12159" s="333" t="s">
        <v>4288</v>
      </c>
      <c r="F12159" s="333" t="s">
        <v>4289</v>
      </c>
      <c r="G12159" s="333" t="s">
        <v>33907</v>
      </c>
    </row>
    <row r="12160" spans="1:7">
      <c r="A12160" s="333">
        <v>48101714</v>
      </c>
      <c r="B12160" s="333" t="s">
        <v>33905</v>
      </c>
      <c r="D12160" s="333" t="s">
        <v>33906</v>
      </c>
      <c r="E12160" s="333" t="s">
        <v>6559</v>
      </c>
      <c r="F12160" s="333" t="s">
        <v>6560</v>
      </c>
      <c r="G12160" s="333" t="s">
        <v>33907</v>
      </c>
    </row>
    <row r="12161" spans="1:7">
      <c r="A12161" s="333">
        <v>48101714</v>
      </c>
      <c r="B12161" s="333" t="s">
        <v>33905</v>
      </c>
      <c r="D12161" s="333" t="s">
        <v>33906</v>
      </c>
      <c r="E12161" s="333" t="s">
        <v>6559</v>
      </c>
      <c r="F12161" s="333" t="s">
        <v>6560</v>
      </c>
      <c r="G12161" s="333" t="s">
        <v>33907</v>
      </c>
    </row>
    <row r="12162" spans="1:7" ht="45">
      <c r="A12162" s="333">
        <v>48101715</v>
      </c>
      <c r="B12162" s="333" t="s">
        <v>33908</v>
      </c>
      <c r="D12162" s="333" t="s">
        <v>33888</v>
      </c>
      <c r="E12162" s="333" t="s">
        <v>4288</v>
      </c>
      <c r="F12162" s="333" t="s">
        <v>4289</v>
      </c>
      <c r="G12162" s="333" t="s">
        <v>33909</v>
      </c>
    </row>
    <row r="12163" spans="1:7">
      <c r="A12163" s="333">
        <v>48101800</v>
      </c>
      <c r="B12163" s="333" t="s">
        <v>33910</v>
      </c>
      <c r="D12163" s="333" t="s">
        <v>2173</v>
      </c>
      <c r="E12163" s="333" t="s">
        <v>2173</v>
      </c>
      <c r="F12163" s="333" t="s">
        <v>2173</v>
      </c>
      <c r="G12163" s="333" t="s">
        <v>2173</v>
      </c>
    </row>
    <row r="12164" spans="1:7" ht="30">
      <c r="A12164" s="333">
        <v>48101801</v>
      </c>
      <c r="B12164" s="333" t="s">
        <v>33911</v>
      </c>
      <c r="D12164" s="333" t="s">
        <v>33912</v>
      </c>
      <c r="E12164" s="333" t="s">
        <v>5539</v>
      </c>
      <c r="F12164" s="333" t="s">
        <v>5540</v>
      </c>
      <c r="G12164" s="333" t="s">
        <v>33913</v>
      </c>
    </row>
    <row r="12165" spans="1:7" ht="30">
      <c r="A12165" s="333">
        <v>48101802</v>
      </c>
      <c r="B12165" s="333" t="s">
        <v>33914</v>
      </c>
      <c r="D12165" s="333" t="s">
        <v>7366</v>
      </c>
      <c r="E12165" s="333" t="s">
        <v>5887</v>
      </c>
      <c r="F12165" s="333" t="s">
        <v>5888</v>
      </c>
      <c r="G12165" s="333" t="s">
        <v>33915</v>
      </c>
    </row>
    <row r="12166" spans="1:7" ht="45">
      <c r="A12166" s="333">
        <v>48101803</v>
      </c>
      <c r="B12166" s="333" t="s">
        <v>33916</v>
      </c>
      <c r="D12166" s="333" t="s">
        <v>33917</v>
      </c>
      <c r="E12166" s="333" t="s">
        <v>5539</v>
      </c>
      <c r="F12166" s="333" t="s">
        <v>5540</v>
      </c>
      <c r="G12166" s="333" t="s">
        <v>33918</v>
      </c>
    </row>
    <row r="12167" spans="1:7" ht="45">
      <c r="A12167" s="333">
        <v>48101804</v>
      </c>
      <c r="B12167" s="333" t="s">
        <v>33919</v>
      </c>
      <c r="D12167" s="333" t="s">
        <v>33920</v>
      </c>
      <c r="E12167" s="333" t="s">
        <v>5539</v>
      </c>
      <c r="F12167" s="333" t="s">
        <v>5540</v>
      </c>
      <c r="G12167" s="333" t="s">
        <v>33921</v>
      </c>
    </row>
    <row r="12168" spans="1:7">
      <c r="A12168" s="333">
        <v>48101805</v>
      </c>
      <c r="B12168" s="333" t="s">
        <v>33922</v>
      </c>
      <c r="D12168" s="333" t="s">
        <v>33923</v>
      </c>
      <c r="E12168" s="333" t="s">
        <v>5539</v>
      </c>
      <c r="F12168" s="333" t="s">
        <v>5540</v>
      </c>
      <c r="G12168" s="333" t="s">
        <v>33924</v>
      </c>
    </row>
    <row r="12169" spans="1:7" ht="30">
      <c r="A12169" s="333">
        <v>48101806</v>
      </c>
      <c r="B12169" s="333" t="s">
        <v>33925</v>
      </c>
      <c r="D12169" s="333" t="s">
        <v>33926</v>
      </c>
      <c r="E12169" s="333" t="s">
        <v>5539</v>
      </c>
      <c r="F12169" s="333" t="s">
        <v>5540</v>
      </c>
      <c r="G12169" s="333" t="s">
        <v>33927</v>
      </c>
    </row>
    <row r="12170" spans="1:7">
      <c r="A12170" s="333">
        <v>48101807</v>
      </c>
      <c r="B12170" s="333" t="s">
        <v>33928</v>
      </c>
      <c r="D12170" s="333" t="s">
        <v>33929</v>
      </c>
      <c r="E12170" s="333" t="s">
        <v>5539</v>
      </c>
      <c r="F12170" s="333" t="s">
        <v>5540</v>
      </c>
      <c r="G12170" s="333" t="s">
        <v>33930</v>
      </c>
    </row>
    <row r="12171" spans="1:7" ht="45">
      <c r="A12171" s="333">
        <v>48101808</v>
      </c>
      <c r="B12171" s="333" t="s">
        <v>33931</v>
      </c>
      <c r="D12171" s="333" t="s">
        <v>33932</v>
      </c>
      <c r="E12171" s="333" t="s">
        <v>5539</v>
      </c>
      <c r="F12171" s="333" t="s">
        <v>5540</v>
      </c>
      <c r="G12171" s="333" t="s">
        <v>33933</v>
      </c>
    </row>
    <row r="12172" spans="1:7" ht="30">
      <c r="A12172" s="333">
        <v>48101809</v>
      </c>
      <c r="B12172" s="333" t="s">
        <v>33934</v>
      </c>
      <c r="D12172" s="333" t="s">
        <v>33935</v>
      </c>
      <c r="E12172" s="333" t="s">
        <v>5539</v>
      </c>
      <c r="F12172" s="333" t="s">
        <v>5540</v>
      </c>
      <c r="G12172" s="333" t="s">
        <v>33936</v>
      </c>
    </row>
    <row r="12173" spans="1:7">
      <c r="A12173" s="333">
        <v>48101810</v>
      </c>
      <c r="B12173" s="333" t="s">
        <v>33937</v>
      </c>
      <c r="D12173" s="333" t="s">
        <v>33938</v>
      </c>
      <c r="E12173" s="333" t="s">
        <v>5539</v>
      </c>
      <c r="F12173" s="333" t="s">
        <v>5540</v>
      </c>
      <c r="G12173" s="333" t="s">
        <v>33939</v>
      </c>
    </row>
    <row r="12174" spans="1:7" ht="45">
      <c r="A12174" s="333">
        <v>48101811</v>
      </c>
      <c r="B12174" s="333" t="s">
        <v>33940</v>
      </c>
      <c r="D12174" s="333" t="s">
        <v>33941</v>
      </c>
      <c r="E12174" s="333" t="s">
        <v>5539</v>
      </c>
      <c r="F12174" s="333" t="s">
        <v>5540</v>
      </c>
      <c r="G12174" s="333" t="s">
        <v>33942</v>
      </c>
    </row>
    <row r="12175" spans="1:7" ht="30">
      <c r="A12175" s="333">
        <v>48101812</v>
      </c>
      <c r="B12175" s="333" t="s">
        <v>33943</v>
      </c>
      <c r="D12175" s="333" t="s">
        <v>33944</v>
      </c>
      <c r="E12175" s="333" t="s">
        <v>5539</v>
      </c>
      <c r="F12175" s="333" t="s">
        <v>5540</v>
      </c>
      <c r="G12175" s="333" t="s">
        <v>33945</v>
      </c>
    </row>
    <row r="12176" spans="1:7" ht="45">
      <c r="A12176" s="333">
        <v>48101813</v>
      </c>
      <c r="B12176" s="333" t="s">
        <v>33946</v>
      </c>
      <c r="D12176" s="333" t="s">
        <v>33947</v>
      </c>
      <c r="E12176" s="333" t="s">
        <v>5539</v>
      </c>
      <c r="F12176" s="333" t="s">
        <v>5540</v>
      </c>
      <c r="G12176" s="333" t="s">
        <v>33948</v>
      </c>
    </row>
    <row r="12177" spans="1:7" ht="45">
      <c r="A12177" s="333">
        <v>48101814</v>
      </c>
      <c r="B12177" s="333" t="s">
        <v>33949</v>
      </c>
      <c r="D12177" s="333" t="s">
        <v>33950</v>
      </c>
      <c r="E12177" s="333" t="s">
        <v>5539</v>
      </c>
      <c r="F12177" s="333" t="s">
        <v>5540</v>
      </c>
      <c r="G12177" s="333" t="s">
        <v>33951</v>
      </c>
    </row>
    <row r="12178" spans="1:7" ht="45">
      <c r="A12178" s="333">
        <v>48101815</v>
      </c>
      <c r="B12178" s="333" t="s">
        <v>33952</v>
      </c>
      <c r="D12178" s="333" t="s">
        <v>33953</v>
      </c>
      <c r="E12178" s="333" t="s">
        <v>5539</v>
      </c>
      <c r="F12178" s="333" t="s">
        <v>5540</v>
      </c>
      <c r="G12178" s="333" t="s">
        <v>33954</v>
      </c>
    </row>
    <row r="12179" spans="1:7" ht="30">
      <c r="A12179" s="333">
        <v>48101816</v>
      </c>
      <c r="B12179" s="333" t="s">
        <v>33955</v>
      </c>
      <c r="D12179" s="333" t="s">
        <v>33956</v>
      </c>
      <c r="E12179" s="333" t="s">
        <v>5301</v>
      </c>
      <c r="F12179" s="333" t="s">
        <v>5302</v>
      </c>
      <c r="G12179" s="333" t="s">
        <v>33957</v>
      </c>
    </row>
    <row r="12180" spans="1:7">
      <c r="A12180" s="333">
        <v>48101817</v>
      </c>
      <c r="B12180" s="333" t="s">
        <v>33958</v>
      </c>
      <c r="D12180" s="333" t="s">
        <v>33959</v>
      </c>
      <c r="E12180" s="333" t="s">
        <v>5539</v>
      </c>
      <c r="F12180" s="333" t="s">
        <v>5540</v>
      </c>
      <c r="G12180" s="333" t="s">
        <v>33960</v>
      </c>
    </row>
    <row r="12181" spans="1:7">
      <c r="A12181" s="333">
        <v>48101900</v>
      </c>
      <c r="B12181" s="333" t="s">
        <v>33961</v>
      </c>
      <c r="D12181" s="333" t="s">
        <v>2173</v>
      </c>
      <c r="E12181" s="333" t="s">
        <v>2173</v>
      </c>
      <c r="F12181" s="333" t="s">
        <v>2173</v>
      </c>
      <c r="G12181" s="333" t="s">
        <v>2173</v>
      </c>
    </row>
    <row r="12182" spans="1:7" ht="30">
      <c r="A12182" s="333">
        <v>48101901</v>
      </c>
      <c r="B12182" s="333" t="s">
        <v>33962</v>
      </c>
      <c r="D12182" s="333" t="s">
        <v>33963</v>
      </c>
      <c r="E12182" s="333" t="s">
        <v>6810</v>
      </c>
      <c r="F12182" s="333" t="s">
        <v>6811</v>
      </c>
      <c r="G12182" s="333" t="s">
        <v>33964</v>
      </c>
    </row>
    <row r="12183" spans="1:7" ht="45">
      <c r="A12183" s="333">
        <v>48101902</v>
      </c>
      <c r="B12183" s="333" t="s">
        <v>33965</v>
      </c>
      <c r="D12183" s="333" t="s">
        <v>33912</v>
      </c>
      <c r="E12183" s="333" t="s">
        <v>5539</v>
      </c>
      <c r="F12183" s="333" t="s">
        <v>5540</v>
      </c>
      <c r="G12183" s="333" t="s">
        <v>33966</v>
      </c>
    </row>
    <row r="12184" spans="1:7">
      <c r="A12184" s="333">
        <v>48101903</v>
      </c>
      <c r="B12184" s="333" t="s">
        <v>33967</v>
      </c>
      <c r="D12184" s="333" t="s">
        <v>33968</v>
      </c>
      <c r="E12184" s="333" t="s">
        <v>5539</v>
      </c>
      <c r="F12184" s="333" t="s">
        <v>5540</v>
      </c>
      <c r="G12184" s="333" t="s">
        <v>33969</v>
      </c>
    </row>
    <row r="12185" spans="1:7" ht="30">
      <c r="A12185" s="333">
        <v>48101904</v>
      </c>
      <c r="B12185" s="333" t="s">
        <v>33970</v>
      </c>
      <c r="D12185" s="333" t="s">
        <v>33971</v>
      </c>
      <c r="E12185" s="333" t="s">
        <v>5539</v>
      </c>
      <c r="F12185" s="333" t="s">
        <v>5540</v>
      </c>
      <c r="G12185" s="333" t="s">
        <v>33972</v>
      </c>
    </row>
    <row r="12186" spans="1:7" ht="30">
      <c r="A12186" s="333">
        <v>48101905</v>
      </c>
      <c r="B12186" s="333" t="s">
        <v>33973</v>
      </c>
      <c r="D12186" s="333" t="s">
        <v>33974</v>
      </c>
      <c r="E12186" s="333" t="s">
        <v>5539</v>
      </c>
      <c r="F12186" s="333" t="s">
        <v>5540</v>
      </c>
      <c r="G12186" s="333" t="s">
        <v>33975</v>
      </c>
    </row>
    <row r="12187" spans="1:7" ht="45">
      <c r="A12187" s="333">
        <v>48101906</v>
      </c>
      <c r="B12187" s="333" t="s">
        <v>33976</v>
      </c>
      <c r="D12187" s="333" t="s">
        <v>33977</v>
      </c>
      <c r="E12187" s="333" t="s">
        <v>5539</v>
      </c>
      <c r="F12187" s="333" t="s">
        <v>5540</v>
      </c>
      <c r="G12187" s="333" t="s">
        <v>33978</v>
      </c>
    </row>
    <row r="12188" spans="1:7" ht="30">
      <c r="A12188" s="333">
        <v>48101907</v>
      </c>
      <c r="B12188" s="333" t="s">
        <v>33979</v>
      </c>
      <c r="D12188" s="333" t="s">
        <v>33980</v>
      </c>
      <c r="E12188" s="333" t="s">
        <v>5539</v>
      </c>
      <c r="F12188" s="333" t="s">
        <v>5540</v>
      </c>
      <c r="G12188" s="333" t="s">
        <v>33981</v>
      </c>
    </row>
    <row r="12189" spans="1:7" ht="30">
      <c r="A12189" s="333">
        <v>48101908</v>
      </c>
      <c r="B12189" s="333" t="s">
        <v>33982</v>
      </c>
      <c r="D12189" s="333" t="s">
        <v>33983</v>
      </c>
      <c r="E12189" s="333" t="s">
        <v>5539</v>
      </c>
      <c r="F12189" s="333" t="s">
        <v>5540</v>
      </c>
      <c r="G12189" s="333" t="s">
        <v>33984</v>
      </c>
    </row>
    <row r="12190" spans="1:7" ht="30">
      <c r="A12190" s="333">
        <v>48101909</v>
      </c>
      <c r="B12190" s="333" t="s">
        <v>33985</v>
      </c>
      <c r="D12190" s="333" t="s">
        <v>33986</v>
      </c>
      <c r="E12190" s="333" t="s">
        <v>5539</v>
      </c>
      <c r="F12190" s="333" t="s">
        <v>5540</v>
      </c>
      <c r="G12190" s="333" t="s">
        <v>33987</v>
      </c>
    </row>
    <row r="12191" spans="1:7" ht="30">
      <c r="A12191" s="333">
        <v>48101910</v>
      </c>
      <c r="B12191" s="333" t="s">
        <v>33988</v>
      </c>
      <c r="D12191" s="333" t="s">
        <v>33989</v>
      </c>
      <c r="E12191" s="333" t="s">
        <v>5539</v>
      </c>
      <c r="F12191" s="333" t="s">
        <v>5540</v>
      </c>
      <c r="G12191" s="333" t="s">
        <v>33990</v>
      </c>
    </row>
    <row r="12192" spans="1:7" ht="30">
      <c r="A12192" s="333">
        <v>48101911</v>
      </c>
      <c r="B12192" s="333" t="s">
        <v>33991</v>
      </c>
      <c r="D12192" s="333" t="s">
        <v>33992</v>
      </c>
      <c r="E12192" s="333" t="s">
        <v>5539</v>
      </c>
      <c r="F12192" s="333" t="s">
        <v>5540</v>
      </c>
      <c r="G12192" s="333" t="s">
        <v>33993</v>
      </c>
    </row>
    <row r="12193" spans="1:7" ht="30">
      <c r="A12193" s="333">
        <v>48101912</v>
      </c>
      <c r="B12193" s="333" t="s">
        <v>33994</v>
      </c>
      <c r="D12193" s="333" t="s">
        <v>33995</v>
      </c>
      <c r="E12193" s="333" t="s">
        <v>5539</v>
      </c>
      <c r="F12193" s="333" t="s">
        <v>5540</v>
      </c>
      <c r="G12193" s="333" t="s">
        <v>33996</v>
      </c>
    </row>
    <row r="12194" spans="1:7">
      <c r="A12194" s="333">
        <v>48101913</v>
      </c>
      <c r="B12194" s="333" t="s">
        <v>33997</v>
      </c>
      <c r="D12194" s="333" t="s">
        <v>33998</v>
      </c>
      <c r="E12194" s="333" t="s">
        <v>5539</v>
      </c>
      <c r="F12194" s="333" t="s">
        <v>5540</v>
      </c>
      <c r="G12194" s="333" t="s">
        <v>33999</v>
      </c>
    </row>
    <row r="12195" spans="1:7" ht="30">
      <c r="A12195" s="333">
        <v>48101914</v>
      </c>
      <c r="B12195" s="333" t="s">
        <v>34000</v>
      </c>
      <c r="D12195" s="333" t="s">
        <v>34001</v>
      </c>
      <c r="E12195" s="333" t="s">
        <v>5539</v>
      </c>
      <c r="F12195" s="333" t="s">
        <v>5540</v>
      </c>
      <c r="G12195" s="333" t="s">
        <v>34002</v>
      </c>
    </row>
    <row r="12196" spans="1:7" ht="30">
      <c r="A12196" s="333">
        <v>48101915</v>
      </c>
      <c r="B12196" s="333" t="s">
        <v>34003</v>
      </c>
      <c r="D12196" s="333" t="s">
        <v>34004</v>
      </c>
      <c r="E12196" s="333" t="s">
        <v>5539</v>
      </c>
      <c r="F12196" s="333" t="s">
        <v>5540</v>
      </c>
      <c r="G12196" s="333" t="s">
        <v>34005</v>
      </c>
    </row>
    <row r="12197" spans="1:7" ht="30">
      <c r="A12197" s="333">
        <v>48101916</v>
      </c>
      <c r="B12197" s="333" t="s">
        <v>34006</v>
      </c>
      <c r="D12197" s="333" t="s">
        <v>34007</v>
      </c>
      <c r="E12197" s="333" t="s">
        <v>5539</v>
      </c>
      <c r="F12197" s="333" t="s">
        <v>5540</v>
      </c>
      <c r="G12197" s="333" t="s">
        <v>34008</v>
      </c>
    </row>
    <row r="12198" spans="1:7" ht="60">
      <c r="A12198" s="333">
        <v>48101917</v>
      </c>
      <c r="B12198" s="333" t="s">
        <v>34009</v>
      </c>
      <c r="D12198" s="333" t="s">
        <v>34010</v>
      </c>
      <c r="E12198" s="333" t="s">
        <v>5539</v>
      </c>
      <c r="F12198" s="333" t="s">
        <v>5540</v>
      </c>
      <c r="G12198" s="333" t="s">
        <v>34011</v>
      </c>
    </row>
    <row r="12199" spans="1:7" ht="45">
      <c r="A12199" s="333">
        <v>48101918</v>
      </c>
      <c r="B12199" s="333" t="s">
        <v>34012</v>
      </c>
      <c r="D12199" s="333" t="s">
        <v>34013</v>
      </c>
      <c r="E12199" s="333" t="s">
        <v>12216</v>
      </c>
      <c r="F12199" s="333" t="s">
        <v>12217</v>
      </c>
      <c r="G12199" s="333" t="s">
        <v>34014</v>
      </c>
    </row>
    <row r="12200" spans="1:7" ht="45">
      <c r="A12200" s="333">
        <v>48101918</v>
      </c>
      <c r="B12200" s="333" t="s">
        <v>34012</v>
      </c>
      <c r="D12200" s="333" t="s">
        <v>34013</v>
      </c>
      <c r="E12200" s="333" t="s">
        <v>12216</v>
      </c>
      <c r="F12200" s="333" t="s">
        <v>12217</v>
      </c>
      <c r="G12200" s="333" t="s">
        <v>34014</v>
      </c>
    </row>
    <row r="12201" spans="1:7" ht="45">
      <c r="A12201" s="333">
        <v>48101918</v>
      </c>
      <c r="B12201" s="333" t="s">
        <v>34012</v>
      </c>
      <c r="D12201" s="333" t="s">
        <v>34013</v>
      </c>
      <c r="E12201" s="333" t="s">
        <v>5539</v>
      </c>
      <c r="F12201" s="333" t="s">
        <v>5540</v>
      </c>
      <c r="G12201" s="333" t="s">
        <v>34014</v>
      </c>
    </row>
    <row r="12202" spans="1:7" ht="45">
      <c r="A12202" s="333">
        <v>48101918</v>
      </c>
      <c r="B12202" s="333" t="s">
        <v>34012</v>
      </c>
      <c r="D12202" s="333" t="s">
        <v>34013</v>
      </c>
      <c r="E12202" s="333" t="s">
        <v>5539</v>
      </c>
      <c r="F12202" s="333" t="s">
        <v>5540</v>
      </c>
      <c r="G12202" s="333" t="s">
        <v>34014</v>
      </c>
    </row>
    <row r="12203" spans="1:7" ht="30">
      <c r="A12203" s="333">
        <v>48101919</v>
      </c>
      <c r="B12203" s="333" t="s">
        <v>34015</v>
      </c>
      <c r="D12203" s="333" t="s">
        <v>34016</v>
      </c>
      <c r="E12203" s="333" t="s">
        <v>5539</v>
      </c>
      <c r="F12203" s="333" t="s">
        <v>5540</v>
      </c>
      <c r="G12203" s="333" t="s">
        <v>34017</v>
      </c>
    </row>
    <row r="12204" spans="1:7">
      <c r="A12204" s="333">
        <v>48101920</v>
      </c>
      <c r="B12204" s="333" t="s">
        <v>34018</v>
      </c>
      <c r="D12204" s="333" t="s">
        <v>34019</v>
      </c>
      <c r="E12204" s="333" t="s">
        <v>5539</v>
      </c>
      <c r="F12204" s="333" t="s">
        <v>5540</v>
      </c>
      <c r="G12204" s="333" t="s">
        <v>34020</v>
      </c>
    </row>
    <row r="12205" spans="1:7">
      <c r="A12205" s="333">
        <v>48102000</v>
      </c>
      <c r="B12205" s="333" t="s">
        <v>34021</v>
      </c>
      <c r="D12205" s="333" t="s">
        <v>2173</v>
      </c>
      <c r="E12205" s="333" t="s">
        <v>2173</v>
      </c>
      <c r="F12205" s="333" t="s">
        <v>2173</v>
      </c>
      <c r="G12205" s="333" t="s">
        <v>2173</v>
      </c>
    </row>
    <row r="12206" spans="1:7" ht="30">
      <c r="A12206" s="333">
        <v>48102001</v>
      </c>
      <c r="B12206" s="333" t="s">
        <v>34022</v>
      </c>
      <c r="D12206" s="333" t="s">
        <v>34023</v>
      </c>
      <c r="E12206" s="333" t="s">
        <v>6810</v>
      </c>
      <c r="F12206" s="333" t="s">
        <v>6811</v>
      </c>
      <c r="G12206" s="333" t="s">
        <v>34024</v>
      </c>
    </row>
    <row r="12207" spans="1:7" ht="45">
      <c r="A12207" s="333">
        <v>48102002</v>
      </c>
      <c r="B12207" s="333" t="s">
        <v>34025</v>
      </c>
      <c r="D12207" s="333" t="s">
        <v>34026</v>
      </c>
      <c r="E12207" s="333" t="s">
        <v>6810</v>
      </c>
      <c r="F12207" s="333" t="s">
        <v>6811</v>
      </c>
      <c r="G12207" s="333" t="s">
        <v>34027</v>
      </c>
    </row>
    <row r="12208" spans="1:7" ht="30">
      <c r="A12208" s="333">
        <v>48102003</v>
      </c>
      <c r="B12208" s="333" t="s">
        <v>34028</v>
      </c>
      <c r="D12208" s="333" t="s">
        <v>34029</v>
      </c>
      <c r="E12208" s="333" t="s">
        <v>34030</v>
      </c>
      <c r="F12208" s="333" t="s">
        <v>34031</v>
      </c>
      <c r="G12208" s="333" t="s">
        <v>34032</v>
      </c>
    </row>
    <row r="12209" spans="1:7" ht="30">
      <c r="A12209" s="333">
        <v>48102004</v>
      </c>
      <c r="B12209" s="333" t="s">
        <v>34033</v>
      </c>
      <c r="D12209" s="333" t="s">
        <v>34034</v>
      </c>
      <c r="E12209" s="333" t="s">
        <v>34030</v>
      </c>
      <c r="F12209" s="333" t="s">
        <v>34031</v>
      </c>
      <c r="G12209" s="333" t="s">
        <v>34035</v>
      </c>
    </row>
    <row r="12210" spans="1:7" ht="30">
      <c r="A12210" s="333">
        <v>48102005</v>
      </c>
      <c r="B12210" s="333" t="s">
        <v>34036</v>
      </c>
      <c r="D12210" s="333" t="s">
        <v>34037</v>
      </c>
      <c r="E12210" s="333" t="s">
        <v>34030</v>
      </c>
      <c r="F12210" s="333" t="s">
        <v>34031</v>
      </c>
      <c r="G12210" s="333" t="s">
        <v>34038</v>
      </c>
    </row>
    <row r="12211" spans="1:7" ht="45">
      <c r="A12211" s="333">
        <v>48102006</v>
      </c>
      <c r="B12211" s="333" t="s">
        <v>34039</v>
      </c>
      <c r="D12211" s="333" t="s">
        <v>34040</v>
      </c>
      <c r="E12211" s="333" t="s">
        <v>34030</v>
      </c>
      <c r="F12211" s="333" t="s">
        <v>34031</v>
      </c>
      <c r="G12211" s="333" t="s">
        <v>34041</v>
      </c>
    </row>
    <row r="12212" spans="1:7">
      <c r="A12212" s="333">
        <v>48102007</v>
      </c>
      <c r="B12212" s="333" t="s">
        <v>34042</v>
      </c>
      <c r="D12212" s="333" t="s">
        <v>34043</v>
      </c>
      <c r="E12212" s="333" t="s">
        <v>34030</v>
      </c>
      <c r="F12212" s="333" t="s">
        <v>34031</v>
      </c>
      <c r="G12212" s="333" t="s">
        <v>34044</v>
      </c>
    </row>
    <row r="12213" spans="1:7">
      <c r="A12213" s="333">
        <v>48102100</v>
      </c>
      <c r="B12213" s="333" t="s">
        <v>34045</v>
      </c>
      <c r="D12213" s="333" t="s">
        <v>2173</v>
      </c>
      <c r="E12213" s="333" t="s">
        <v>2173</v>
      </c>
      <c r="F12213" s="333" t="s">
        <v>2173</v>
      </c>
      <c r="G12213" s="333" t="s">
        <v>2173</v>
      </c>
    </row>
    <row r="12214" spans="1:7" ht="30">
      <c r="A12214" s="333">
        <v>48102101</v>
      </c>
      <c r="B12214" s="333" t="s">
        <v>34046</v>
      </c>
      <c r="D12214" s="333" t="s">
        <v>34047</v>
      </c>
      <c r="E12214" s="333" t="s">
        <v>6810</v>
      </c>
      <c r="F12214" s="333" t="s">
        <v>6811</v>
      </c>
      <c r="G12214" s="333" t="s">
        <v>34048</v>
      </c>
    </row>
    <row r="12215" spans="1:7" ht="30">
      <c r="A12215" s="333">
        <v>48102102</v>
      </c>
      <c r="B12215" s="333" t="s">
        <v>34049</v>
      </c>
      <c r="D12215" s="333" t="s">
        <v>34050</v>
      </c>
      <c r="E12215" s="333" t="s">
        <v>7948</v>
      </c>
      <c r="F12215" s="333" t="s">
        <v>7949</v>
      </c>
      <c r="G12215" s="333" t="s">
        <v>34051</v>
      </c>
    </row>
    <row r="12216" spans="1:7" ht="30">
      <c r="A12216" s="333">
        <v>48102103</v>
      </c>
      <c r="B12216" s="333" t="s">
        <v>34052</v>
      </c>
      <c r="D12216" s="333" t="s">
        <v>34053</v>
      </c>
      <c r="E12216" s="333" t="s">
        <v>7948</v>
      </c>
      <c r="F12216" s="333" t="s">
        <v>7949</v>
      </c>
      <c r="G12216" s="333" t="s">
        <v>34054</v>
      </c>
    </row>
    <row r="12217" spans="1:7">
      <c r="A12217" s="333">
        <v>48102104</v>
      </c>
      <c r="B12217" s="333" t="s">
        <v>34055</v>
      </c>
      <c r="D12217" s="333" t="s">
        <v>34056</v>
      </c>
      <c r="E12217" s="333" t="s">
        <v>7948</v>
      </c>
      <c r="F12217" s="333" t="s">
        <v>7949</v>
      </c>
      <c r="G12217" s="333" t="s">
        <v>34057</v>
      </c>
    </row>
    <row r="12218" spans="1:7">
      <c r="A12218" s="333">
        <v>48102105</v>
      </c>
      <c r="B12218" s="333" t="s">
        <v>34058</v>
      </c>
      <c r="D12218" s="333" t="s">
        <v>34059</v>
      </c>
      <c r="E12218" s="333" t="s">
        <v>4288</v>
      </c>
      <c r="F12218" s="333" t="s">
        <v>4289</v>
      </c>
      <c r="G12218" s="333" t="s">
        <v>34060</v>
      </c>
    </row>
    <row r="12219" spans="1:7" ht="60">
      <c r="A12219" s="333">
        <v>48102106</v>
      </c>
      <c r="B12219" s="333" t="s">
        <v>34061</v>
      </c>
      <c r="D12219" s="333" t="s">
        <v>34062</v>
      </c>
      <c r="E12219" s="333" t="s">
        <v>4288</v>
      </c>
      <c r="F12219" s="333" t="s">
        <v>4289</v>
      </c>
      <c r="G12219" s="333" t="s">
        <v>34063</v>
      </c>
    </row>
    <row r="12220" spans="1:7" ht="30">
      <c r="A12220" s="333">
        <v>48102107</v>
      </c>
      <c r="B12220" s="333" t="s">
        <v>34064</v>
      </c>
      <c r="D12220" s="333" t="s">
        <v>34065</v>
      </c>
      <c r="E12220" s="333" t="s">
        <v>6817</v>
      </c>
      <c r="F12220" s="333" t="s">
        <v>6818</v>
      </c>
      <c r="G12220" s="333" t="s">
        <v>34066</v>
      </c>
    </row>
    <row r="12221" spans="1:7">
      <c r="A12221" s="333">
        <v>48110000</v>
      </c>
      <c r="B12221" s="333" t="s">
        <v>34067</v>
      </c>
      <c r="D12221" s="333" t="s">
        <v>2173</v>
      </c>
      <c r="E12221" s="333" t="s">
        <v>2173</v>
      </c>
      <c r="F12221" s="333" t="s">
        <v>2173</v>
      </c>
      <c r="G12221" s="333" t="s">
        <v>2173</v>
      </c>
    </row>
    <row r="12222" spans="1:7">
      <c r="A12222" s="333">
        <v>48111000</v>
      </c>
      <c r="B12222" s="333" t="s">
        <v>34068</v>
      </c>
      <c r="D12222" s="333" t="s">
        <v>2173</v>
      </c>
      <c r="E12222" s="333" t="s">
        <v>2173</v>
      </c>
      <c r="F12222" s="333" t="s">
        <v>2173</v>
      </c>
      <c r="G12222" s="333" t="s">
        <v>2173</v>
      </c>
    </row>
    <row r="12223" spans="1:7" ht="45">
      <c r="A12223" s="333">
        <v>48111001</v>
      </c>
      <c r="B12223" s="333" t="s">
        <v>34069</v>
      </c>
      <c r="D12223" s="333" t="s">
        <v>34070</v>
      </c>
      <c r="E12223" s="333" t="s">
        <v>4288</v>
      </c>
      <c r="F12223" s="333" t="s">
        <v>4289</v>
      </c>
      <c r="G12223" s="333" t="s">
        <v>34071</v>
      </c>
    </row>
    <row r="12224" spans="1:7" ht="45">
      <c r="A12224" s="333">
        <v>48111002</v>
      </c>
      <c r="B12224" s="333" t="s">
        <v>34072</v>
      </c>
      <c r="D12224" s="333" t="s">
        <v>34073</v>
      </c>
      <c r="E12224" s="333" t="s">
        <v>4288</v>
      </c>
      <c r="F12224" s="333" t="s">
        <v>4289</v>
      </c>
      <c r="G12224" s="333" t="s">
        <v>34074</v>
      </c>
    </row>
    <row r="12225" spans="1:7">
      <c r="A12225" s="333">
        <v>48111100</v>
      </c>
      <c r="B12225" s="333" t="s">
        <v>34075</v>
      </c>
      <c r="D12225" s="333" t="s">
        <v>2173</v>
      </c>
      <c r="E12225" s="333" t="s">
        <v>2173</v>
      </c>
      <c r="F12225" s="333" t="s">
        <v>2173</v>
      </c>
      <c r="G12225" s="333" t="s">
        <v>2173</v>
      </c>
    </row>
    <row r="12226" spans="1:7" ht="30">
      <c r="A12226" s="333">
        <v>48111101</v>
      </c>
      <c r="B12226" s="333" t="s">
        <v>34076</v>
      </c>
      <c r="D12226" s="333" t="s">
        <v>34077</v>
      </c>
      <c r="E12226" s="333" t="s">
        <v>4288</v>
      </c>
      <c r="F12226" s="333" t="s">
        <v>4289</v>
      </c>
      <c r="G12226" s="333" t="s">
        <v>34078</v>
      </c>
    </row>
    <row r="12227" spans="1:7" ht="30">
      <c r="A12227" s="333">
        <v>48111102</v>
      </c>
      <c r="B12227" s="333" t="s">
        <v>34079</v>
      </c>
      <c r="D12227" s="333" t="s">
        <v>34080</v>
      </c>
      <c r="E12227" s="333" t="s">
        <v>4288</v>
      </c>
      <c r="F12227" s="333" t="s">
        <v>4289</v>
      </c>
      <c r="G12227" s="333" t="s">
        <v>34081</v>
      </c>
    </row>
    <row r="12228" spans="1:7" ht="30">
      <c r="A12228" s="333">
        <v>48111103</v>
      </c>
      <c r="B12228" s="333" t="s">
        <v>34082</v>
      </c>
      <c r="D12228" s="333" t="s">
        <v>34083</v>
      </c>
      <c r="E12228" s="333" t="s">
        <v>4288</v>
      </c>
      <c r="F12228" s="333" t="s">
        <v>4289</v>
      </c>
      <c r="G12228" s="333" t="s">
        <v>34084</v>
      </c>
    </row>
    <row r="12229" spans="1:7" ht="30">
      <c r="A12229" s="333">
        <v>48111104</v>
      </c>
      <c r="B12229" s="333" t="s">
        <v>34085</v>
      </c>
      <c r="D12229" s="333" t="s">
        <v>34086</v>
      </c>
      <c r="E12229" s="333" t="s">
        <v>4288</v>
      </c>
      <c r="F12229" s="333" t="s">
        <v>4289</v>
      </c>
      <c r="G12229" s="333" t="s">
        <v>34087</v>
      </c>
    </row>
    <row r="12230" spans="1:7">
      <c r="A12230" s="333">
        <v>48111105</v>
      </c>
      <c r="B12230" s="333" t="s">
        <v>34088</v>
      </c>
      <c r="D12230" s="333" t="s">
        <v>34089</v>
      </c>
      <c r="E12230" s="333" t="s">
        <v>4288</v>
      </c>
      <c r="F12230" s="333" t="s">
        <v>4289</v>
      </c>
      <c r="G12230" s="333" t="s">
        <v>34090</v>
      </c>
    </row>
    <row r="12231" spans="1:7" ht="30">
      <c r="A12231" s="333">
        <v>48111106</v>
      </c>
      <c r="B12231" s="333" t="s">
        <v>34091</v>
      </c>
      <c r="D12231" s="333" t="s">
        <v>34086</v>
      </c>
      <c r="E12231" s="333" t="s">
        <v>4288</v>
      </c>
      <c r="F12231" s="333" t="s">
        <v>4289</v>
      </c>
      <c r="G12231" s="333" t="s">
        <v>34092</v>
      </c>
    </row>
    <row r="12232" spans="1:7">
      <c r="A12232" s="333">
        <v>48111107</v>
      </c>
      <c r="B12232" s="333" t="s">
        <v>34093</v>
      </c>
      <c r="D12232" s="333" t="s">
        <v>34094</v>
      </c>
      <c r="E12232" s="333" t="s">
        <v>4288</v>
      </c>
      <c r="F12232" s="333" t="s">
        <v>4289</v>
      </c>
      <c r="G12232" s="333" t="s">
        <v>34095</v>
      </c>
    </row>
    <row r="12233" spans="1:7">
      <c r="A12233" s="333">
        <v>48111108</v>
      </c>
      <c r="B12233" s="333" t="s">
        <v>34096</v>
      </c>
      <c r="D12233" s="333" t="s">
        <v>34097</v>
      </c>
      <c r="E12233" s="333" t="s">
        <v>4288</v>
      </c>
      <c r="F12233" s="333" t="s">
        <v>4289</v>
      </c>
      <c r="G12233" s="333" t="s">
        <v>34098</v>
      </c>
    </row>
    <row r="12234" spans="1:7">
      <c r="A12234" s="333">
        <v>48111200</v>
      </c>
      <c r="B12234" s="333" t="s">
        <v>34099</v>
      </c>
      <c r="D12234" s="333" t="s">
        <v>2173</v>
      </c>
      <c r="E12234" s="333" t="s">
        <v>2173</v>
      </c>
      <c r="F12234" s="333" t="s">
        <v>2173</v>
      </c>
      <c r="G12234" s="333" t="s">
        <v>2173</v>
      </c>
    </row>
    <row r="12235" spans="1:7" ht="30">
      <c r="A12235" s="333">
        <v>48111201</v>
      </c>
      <c r="B12235" s="333" t="s">
        <v>34100</v>
      </c>
      <c r="D12235" s="333" t="s">
        <v>34101</v>
      </c>
      <c r="E12235" s="333" t="s">
        <v>4288</v>
      </c>
      <c r="F12235" s="333" t="s">
        <v>4289</v>
      </c>
      <c r="G12235" s="333" t="s">
        <v>34102</v>
      </c>
    </row>
    <row r="12236" spans="1:7" ht="30">
      <c r="A12236" s="333">
        <v>48111202</v>
      </c>
      <c r="B12236" s="333" t="s">
        <v>34103</v>
      </c>
      <c r="D12236" s="333" t="s">
        <v>34104</v>
      </c>
      <c r="E12236" s="333" t="s">
        <v>4288</v>
      </c>
      <c r="F12236" s="333" t="s">
        <v>4289</v>
      </c>
      <c r="G12236" s="333" t="s">
        <v>34105</v>
      </c>
    </row>
    <row r="12237" spans="1:7">
      <c r="A12237" s="333">
        <v>48111300</v>
      </c>
      <c r="B12237" s="333" t="s">
        <v>34106</v>
      </c>
      <c r="D12237" s="333" t="s">
        <v>2173</v>
      </c>
      <c r="E12237" s="333" t="s">
        <v>2173</v>
      </c>
      <c r="F12237" s="333" t="s">
        <v>2173</v>
      </c>
      <c r="G12237" s="333" t="s">
        <v>2173</v>
      </c>
    </row>
    <row r="12238" spans="1:7" ht="30">
      <c r="A12238" s="333">
        <v>48111301</v>
      </c>
      <c r="B12238" s="333" t="s">
        <v>34107</v>
      </c>
      <c r="D12238" s="333" t="s">
        <v>34108</v>
      </c>
      <c r="E12238" s="333" t="s">
        <v>4288</v>
      </c>
      <c r="F12238" s="333" t="s">
        <v>4289</v>
      </c>
      <c r="G12238" s="333" t="s">
        <v>34109</v>
      </c>
    </row>
    <row r="12239" spans="1:7" ht="30">
      <c r="A12239" s="333">
        <v>48111302</v>
      </c>
      <c r="B12239" s="333" t="s">
        <v>34110</v>
      </c>
      <c r="D12239" s="333" t="s">
        <v>34111</v>
      </c>
      <c r="E12239" s="333" t="s">
        <v>8548</v>
      </c>
      <c r="F12239" s="333" t="s">
        <v>8549</v>
      </c>
      <c r="G12239" s="333" t="s">
        <v>34112</v>
      </c>
    </row>
    <row r="12240" spans="1:7">
      <c r="A12240" s="333">
        <v>48111303</v>
      </c>
      <c r="B12240" s="333" t="s">
        <v>34113</v>
      </c>
      <c r="D12240" s="333" t="s">
        <v>34114</v>
      </c>
      <c r="E12240" s="333" t="s">
        <v>4288</v>
      </c>
      <c r="F12240" s="333" t="s">
        <v>4289</v>
      </c>
      <c r="G12240" s="333" t="s">
        <v>34115</v>
      </c>
    </row>
    <row r="12241" spans="1:7">
      <c r="A12241" s="333">
        <v>48111400</v>
      </c>
      <c r="B12241" s="333" t="s">
        <v>34116</v>
      </c>
      <c r="D12241" s="333" t="s">
        <v>2173</v>
      </c>
      <c r="E12241" s="333" t="s">
        <v>2173</v>
      </c>
      <c r="F12241" s="333" t="s">
        <v>2173</v>
      </c>
      <c r="G12241" s="333" t="s">
        <v>2173</v>
      </c>
    </row>
    <row r="12242" spans="1:7" ht="30">
      <c r="A12242" s="333">
        <v>48111401</v>
      </c>
      <c r="B12242" s="333" t="s">
        <v>34117</v>
      </c>
      <c r="D12242" s="333" t="s">
        <v>34118</v>
      </c>
      <c r="E12242" s="333" t="s">
        <v>8548</v>
      </c>
      <c r="F12242" s="333" t="s">
        <v>8549</v>
      </c>
      <c r="G12242" s="333" t="s">
        <v>34119</v>
      </c>
    </row>
    <row r="12243" spans="1:7" ht="30">
      <c r="A12243" s="333">
        <v>48111402</v>
      </c>
      <c r="B12243" s="333" t="s">
        <v>34120</v>
      </c>
      <c r="D12243" s="333" t="s">
        <v>34121</v>
      </c>
      <c r="E12243" s="333" t="s">
        <v>8548</v>
      </c>
      <c r="F12243" s="333" t="s">
        <v>8549</v>
      </c>
      <c r="G12243" s="333" t="s">
        <v>34122</v>
      </c>
    </row>
    <row r="12244" spans="1:7" ht="30">
      <c r="A12244" s="333">
        <v>48111403</v>
      </c>
      <c r="B12244" s="333" t="s">
        <v>34123</v>
      </c>
      <c r="D12244" s="333" t="s">
        <v>34124</v>
      </c>
      <c r="E12244" s="333" t="s">
        <v>8548</v>
      </c>
      <c r="F12244" s="333" t="s">
        <v>8549</v>
      </c>
      <c r="G12244" s="333" t="s">
        <v>34125</v>
      </c>
    </row>
    <row r="12245" spans="1:7" ht="45">
      <c r="A12245" s="333">
        <v>48111404</v>
      </c>
      <c r="B12245" s="333" t="s">
        <v>34126</v>
      </c>
      <c r="D12245" s="333" t="s">
        <v>34127</v>
      </c>
      <c r="E12245" s="333" t="s">
        <v>8548</v>
      </c>
      <c r="F12245" s="333" t="s">
        <v>8549</v>
      </c>
      <c r="G12245" s="333" t="s">
        <v>34128</v>
      </c>
    </row>
    <row r="12246" spans="1:7" ht="30">
      <c r="A12246" s="333">
        <v>48111405</v>
      </c>
      <c r="B12246" s="333" t="s">
        <v>34129</v>
      </c>
      <c r="D12246" s="333" t="s">
        <v>34130</v>
      </c>
      <c r="E12246" s="333" t="s">
        <v>31774</v>
      </c>
      <c r="F12246" s="333" t="s">
        <v>31775</v>
      </c>
      <c r="G12246" s="333" t="s">
        <v>34131</v>
      </c>
    </row>
    <row r="12247" spans="1:7">
      <c r="A12247" s="333">
        <v>48130000</v>
      </c>
      <c r="B12247" s="333" t="s">
        <v>34132</v>
      </c>
      <c r="D12247" s="333" t="s">
        <v>34132</v>
      </c>
      <c r="E12247" s="333" t="s">
        <v>2173</v>
      </c>
      <c r="F12247" s="333" t="s">
        <v>2173</v>
      </c>
      <c r="G12247" s="333" t="s">
        <v>2173</v>
      </c>
    </row>
    <row r="12248" spans="1:7">
      <c r="A12248" s="333">
        <v>48131500</v>
      </c>
      <c r="B12248" s="333" t="s">
        <v>34133</v>
      </c>
      <c r="D12248" s="333" t="s">
        <v>34133</v>
      </c>
      <c r="E12248" s="333" t="s">
        <v>2173</v>
      </c>
      <c r="F12248" s="333" t="s">
        <v>2173</v>
      </c>
      <c r="G12248" s="333" t="s">
        <v>2173</v>
      </c>
    </row>
    <row r="12249" spans="1:7">
      <c r="A12249" s="333">
        <v>48131501</v>
      </c>
      <c r="B12249" s="333" t="s">
        <v>34134</v>
      </c>
      <c r="D12249" s="333" t="s">
        <v>34134</v>
      </c>
      <c r="E12249" s="333" t="s">
        <v>3401</v>
      </c>
      <c r="F12249" s="333" t="s">
        <v>3402</v>
      </c>
      <c r="G12249" s="333" t="s">
        <v>2173</v>
      </c>
    </row>
    <row r="12250" spans="1:7">
      <c r="A12250" s="333">
        <v>48131502</v>
      </c>
      <c r="B12250" s="333" t="s">
        <v>34135</v>
      </c>
      <c r="D12250" s="333" t="s">
        <v>34135</v>
      </c>
      <c r="E12250" s="333" t="s">
        <v>3401</v>
      </c>
      <c r="F12250" s="333" t="s">
        <v>3402</v>
      </c>
      <c r="G12250" s="333" t="s">
        <v>2173</v>
      </c>
    </row>
    <row r="12251" spans="1:7">
      <c r="A12251" s="333">
        <v>48131504</v>
      </c>
      <c r="B12251" s="333" t="s">
        <v>12151</v>
      </c>
      <c r="D12251" s="333" t="s">
        <v>12151</v>
      </c>
      <c r="E12251" s="333" t="s">
        <v>3401</v>
      </c>
      <c r="F12251" s="333" t="s">
        <v>3402</v>
      </c>
      <c r="G12251" s="333" t="s">
        <v>2173</v>
      </c>
    </row>
    <row r="12252" spans="1:7">
      <c r="A12252" s="333">
        <v>49000000</v>
      </c>
      <c r="B12252" s="333" t="s">
        <v>34136</v>
      </c>
      <c r="D12252" s="333" t="s">
        <v>2173</v>
      </c>
      <c r="E12252" s="333" t="s">
        <v>2173</v>
      </c>
      <c r="F12252" s="333" t="s">
        <v>2173</v>
      </c>
      <c r="G12252" s="333" t="s">
        <v>2173</v>
      </c>
    </row>
    <row r="12253" spans="1:7">
      <c r="A12253" s="333">
        <v>49100000</v>
      </c>
      <c r="B12253" s="333" t="s">
        <v>34137</v>
      </c>
      <c r="D12253" s="333" t="s">
        <v>2173</v>
      </c>
      <c r="E12253" s="333" t="s">
        <v>2173</v>
      </c>
      <c r="F12253" s="333" t="s">
        <v>2173</v>
      </c>
      <c r="G12253" s="333" t="s">
        <v>2173</v>
      </c>
    </row>
    <row r="12254" spans="1:7">
      <c r="A12254" s="333">
        <v>49101600</v>
      </c>
      <c r="B12254" s="333" t="s">
        <v>34138</v>
      </c>
      <c r="D12254" s="333" t="s">
        <v>2173</v>
      </c>
      <c r="E12254" s="333" t="s">
        <v>2173</v>
      </c>
      <c r="F12254" s="333" t="s">
        <v>2173</v>
      </c>
      <c r="G12254" s="333" t="s">
        <v>2173</v>
      </c>
    </row>
    <row r="12255" spans="1:7">
      <c r="A12255" s="333">
        <v>49101601</v>
      </c>
      <c r="B12255" s="333" t="s">
        <v>34139</v>
      </c>
      <c r="D12255" s="333" t="s">
        <v>34140</v>
      </c>
      <c r="E12255" s="333" t="s">
        <v>34141</v>
      </c>
      <c r="F12255" s="333" t="s">
        <v>34142</v>
      </c>
      <c r="G12255" s="333" t="s">
        <v>34143</v>
      </c>
    </row>
    <row r="12256" spans="1:7" ht="45">
      <c r="A12256" s="333">
        <v>49101602</v>
      </c>
      <c r="B12256" s="333" t="s">
        <v>34144</v>
      </c>
      <c r="D12256" s="333" t="s">
        <v>34145</v>
      </c>
      <c r="E12256" s="333" t="s">
        <v>34141</v>
      </c>
      <c r="F12256" s="333" t="s">
        <v>34142</v>
      </c>
      <c r="G12256" s="333" t="s">
        <v>34146</v>
      </c>
    </row>
    <row r="12257" spans="1:8" ht="30">
      <c r="A12257" s="333">
        <v>49101603</v>
      </c>
      <c r="B12257" s="333" t="s">
        <v>34147</v>
      </c>
      <c r="D12257" s="333" t="s">
        <v>34148</v>
      </c>
      <c r="E12257" s="333" t="s">
        <v>34141</v>
      </c>
      <c r="F12257" s="333" t="s">
        <v>34142</v>
      </c>
      <c r="G12257" s="333" t="s">
        <v>34149</v>
      </c>
    </row>
    <row r="12258" spans="1:8">
      <c r="A12258" s="333">
        <v>49101604</v>
      </c>
      <c r="B12258" s="333" t="s">
        <v>34150</v>
      </c>
      <c r="D12258" s="333" t="s">
        <v>34151</v>
      </c>
      <c r="E12258" s="333" t="s">
        <v>34141</v>
      </c>
      <c r="F12258" s="333" t="s">
        <v>34142</v>
      </c>
      <c r="G12258" s="333" t="s">
        <v>34152</v>
      </c>
    </row>
    <row r="12259" spans="1:8" ht="45">
      <c r="A12259" s="333">
        <v>49101605</v>
      </c>
      <c r="B12259" s="333" t="s">
        <v>34153</v>
      </c>
      <c r="D12259" s="333" t="s">
        <v>34154</v>
      </c>
      <c r="E12259" s="333" t="s">
        <v>34141</v>
      </c>
      <c r="F12259" s="333" t="s">
        <v>34142</v>
      </c>
      <c r="G12259" s="333" t="s">
        <v>34155</v>
      </c>
    </row>
    <row r="12260" spans="1:8" ht="45">
      <c r="A12260" s="333">
        <v>49101606</v>
      </c>
      <c r="B12260" s="333" t="s">
        <v>34156</v>
      </c>
      <c r="D12260" s="333" t="s">
        <v>34157</v>
      </c>
      <c r="E12260" s="333" t="s">
        <v>34141</v>
      </c>
      <c r="F12260" s="333" t="s">
        <v>34142</v>
      </c>
      <c r="G12260" s="333" t="s">
        <v>34158</v>
      </c>
    </row>
    <row r="12261" spans="1:8" ht="30">
      <c r="A12261" s="333">
        <v>49101607</v>
      </c>
      <c r="B12261" s="333" t="s">
        <v>34159</v>
      </c>
      <c r="D12261" s="333" t="s">
        <v>34160</v>
      </c>
      <c r="E12261" s="333" t="s">
        <v>34141</v>
      </c>
      <c r="F12261" s="333" t="s">
        <v>34142</v>
      </c>
      <c r="G12261" s="333" t="s">
        <v>34161</v>
      </c>
    </row>
    <row r="12262" spans="1:8" ht="45">
      <c r="A12262" s="333">
        <v>49101608</v>
      </c>
      <c r="B12262" s="333" t="s">
        <v>34162</v>
      </c>
      <c r="D12262" s="333" t="s">
        <v>34163</v>
      </c>
      <c r="E12262" s="333" t="s">
        <v>34141</v>
      </c>
      <c r="F12262" s="333" t="s">
        <v>34142</v>
      </c>
      <c r="G12262" s="333" t="s">
        <v>34164</v>
      </c>
    </row>
    <row r="12263" spans="1:8">
      <c r="A12263" s="333">
        <v>49101609</v>
      </c>
      <c r="B12263" s="333" t="s">
        <v>34165</v>
      </c>
      <c r="D12263" s="333" t="s">
        <v>34166</v>
      </c>
      <c r="E12263" s="333" t="s">
        <v>6124</v>
      </c>
      <c r="F12263" s="333" t="s">
        <v>6125</v>
      </c>
      <c r="G12263" s="333" t="s">
        <v>34167</v>
      </c>
    </row>
    <row r="12264" spans="1:8">
      <c r="A12264" s="333">
        <v>49101611</v>
      </c>
      <c r="B12264" s="333" t="s">
        <v>34168</v>
      </c>
      <c r="D12264" s="333" t="s">
        <v>34169</v>
      </c>
      <c r="E12264" s="333" t="s">
        <v>34141</v>
      </c>
      <c r="F12264" s="333" t="s">
        <v>34142</v>
      </c>
      <c r="G12264" s="333" t="s">
        <v>34170</v>
      </c>
    </row>
    <row r="12265" spans="1:8" ht="30">
      <c r="A12265" s="333">
        <v>49101612</v>
      </c>
      <c r="B12265" s="333" t="s">
        <v>34171</v>
      </c>
      <c r="D12265" s="333" t="s">
        <v>34172</v>
      </c>
      <c r="E12265" s="333" t="s">
        <v>34141</v>
      </c>
      <c r="F12265" s="333" t="s">
        <v>34142</v>
      </c>
      <c r="G12265" s="333" t="s">
        <v>34173</v>
      </c>
    </row>
    <row r="12266" spans="1:8">
      <c r="A12266" s="333">
        <v>49101613</v>
      </c>
      <c r="B12266" s="333" t="s">
        <v>34174</v>
      </c>
      <c r="D12266" s="333" t="s">
        <v>34175</v>
      </c>
      <c r="E12266" s="333" t="s">
        <v>11852</v>
      </c>
      <c r="F12266" s="333" t="s">
        <v>11853</v>
      </c>
      <c r="G12266" s="333" t="s">
        <v>34176</v>
      </c>
    </row>
    <row r="12267" spans="1:8">
      <c r="A12267" s="333">
        <v>49101700</v>
      </c>
      <c r="B12267" s="333" t="s">
        <v>34177</v>
      </c>
      <c r="D12267" s="333" t="s">
        <v>2173</v>
      </c>
      <c r="E12267" s="333" t="s">
        <v>2173</v>
      </c>
      <c r="F12267" s="333" t="s">
        <v>2173</v>
      </c>
      <c r="G12267" s="333" t="s">
        <v>2173</v>
      </c>
    </row>
    <row r="12268" spans="1:8" ht="30">
      <c r="A12268" s="333">
        <v>49101701</v>
      </c>
      <c r="B12268" s="333" t="s">
        <v>1208</v>
      </c>
      <c r="C12268" s="334" t="s">
        <v>1203</v>
      </c>
      <c r="D12268" s="333" t="s">
        <v>34178</v>
      </c>
      <c r="E12268" s="333" t="s">
        <v>6124</v>
      </c>
      <c r="F12268" s="333" t="s">
        <v>6125</v>
      </c>
      <c r="G12268" s="333" t="s">
        <v>34179</v>
      </c>
      <c r="H12268" s="430">
        <v>1000</v>
      </c>
    </row>
    <row r="12269" spans="1:8" ht="45">
      <c r="A12269" s="333">
        <v>49101702</v>
      </c>
      <c r="B12269" s="333" t="s">
        <v>1207</v>
      </c>
      <c r="C12269" s="334" t="s">
        <v>1203</v>
      </c>
      <c r="D12269" s="333" t="s">
        <v>34180</v>
      </c>
      <c r="E12269" s="333" t="s">
        <v>6124</v>
      </c>
      <c r="F12269" s="333" t="s">
        <v>6125</v>
      </c>
      <c r="G12269" s="333" t="s">
        <v>34181</v>
      </c>
      <c r="H12269" s="430">
        <v>2000</v>
      </c>
    </row>
    <row r="12270" spans="1:8" ht="45">
      <c r="A12270" s="333">
        <v>49101704</v>
      </c>
      <c r="B12270" s="333" t="s">
        <v>1206</v>
      </c>
      <c r="C12270" s="334" t="s">
        <v>1203</v>
      </c>
      <c r="D12270" s="333" t="s">
        <v>34182</v>
      </c>
      <c r="E12270" s="333" t="s">
        <v>6124</v>
      </c>
      <c r="F12270" s="333" t="s">
        <v>6125</v>
      </c>
      <c r="G12270" s="333" t="s">
        <v>34183</v>
      </c>
      <c r="H12270" s="430">
        <v>2000</v>
      </c>
    </row>
    <row r="12271" spans="1:8">
      <c r="A12271" s="333">
        <v>49101705</v>
      </c>
      <c r="B12271" s="333" t="s">
        <v>1261</v>
      </c>
      <c r="C12271" s="334" t="s">
        <v>1203</v>
      </c>
      <c r="D12271" s="333" t="s">
        <v>34184</v>
      </c>
      <c r="E12271" s="333" t="s">
        <v>5394</v>
      </c>
      <c r="F12271" s="333" t="s">
        <v>5395</v>
      </c>
      <c r="G12271" s="333" t="s">
        <v>34185</v>
      </c>
      <c r="H12271" s="430">
        <v>50</v>
      </c>
    </row>
    <row r="12272" spans="1:8">
      <c r="A12272" s="333">
        <v>49101706</v>
      </c>
      <c r="B12272" s="333" t="s">
        <v>34186</v>
      </c>
      <c r="D12272" s="333" t="s">
        <v>34187</v>
      </c>
      <c r="E12272" s="333" t="s">
        <v>6124</v>
      </c>
      <c r="F12272" s="333" t="s">
        <v>6125</v>
      </c>
      <c r="G12272" s="333" t="s">
        <v>34188</v>
      </c>
    </row>
    <row r="12273" spans="1:7">
      <c r="A12273" s="333">
        <v>49101707</v>
      </c>
      <c r="B12273" s="333" t="s">
        <v>34189</v>
      </c>
      <c r="D12273" s="333" t="s">
        <v>34190</v>
      </c>
      <c r="E12273" s="333" t="s">
        <v>5394</v>
      </c>
      <c r="F12273" s="333" t="s">
        <v>5395</v>
      </c>
      <c r="G12273" s="333" t="s">
        <v>34191</v>
      </c>
    </row>
    <row r="12274" spans="1:7" ht="45">
      <c r="A12274" s="333">
        <v>49101708</v>
      </c>
      <c r="B12274" s="333" t="s">
        <v>34192</v>
      </c>
      <c r="D12274" s="333" t="s">
        <v>34193</v>
      </c>
      <c r="E12274" s="333" t="s">
        <v>6124</v>
      </c>
      <c r="F12274" s="333" t="s">
        <v>6125</v>
      </c>
      <c r="G12274" s="333" t="s">
        <v>34194</v>
      </c>
    </row>
    <row r="12275" spans="1:7">
      <c r="A12275" s="333">
        <v>49120000</v>
      </c>
      <c r="B12275" s="333" t="s">
        <v>34195</v>
      </c>
      <c r="D12275" s="333" t="s">
        <v>2173</v>
      </c>
      <c r="E12275" s="333" t="s">
        <v>2173</v>
      </c>
      <c r="F12275" s="333" t="s">
        <v>2173</v>
      </c>
      <c r="G12275" s="333" t="s">
        <v>2173</v>
      </c>
    </row>
    <row r="12276" spans="1:7">
      <c r="A12276" s="333">
        <v>49121500</v>
      </c>
      <c r="B12276" s="333" t="s">
        <v>34196</v>
      </c>
      <c r="D12276" s="333" t="s">
        <v>2173</v>
      </c>
      <c r="E12276" s="333" t="s">
        <v>2173</v>
      </c>
      <c r="F12276" s="333" t="s">
        <v>2173</v>
      </c>
      <c r="G12276" s="333" t="s">
        <v>2173</v>
      </c>
    </row>
    <row r="12277" spans="1:7" ht="30">
      <c r="A12277" s="333">
        <v>49121502</v>
      </c>
      <c r="B12277" s="333" t="s">
        <v>34197</v>
      </c>
      <c r="D12277" s="333" t="s">
        <v>34198</v>
      </c>
      <c r="E12277" s="333" t="s">
        <v>2947</v>
      </c>
      <c r="F12277" s="333" t="s">
        <v>2948</v>
      </c>
      <c r="G12277" s="333" t="s">
        <v>34199</v>
      </c>
    </row>
    <row r="12278" spans="1:7" ht="30">
      <c r="A12278" s="333">
        <v>49121503</v>
      </c>
      <c r="B12278" s="333" t="s">
        <v>34200</v>
      </c>
      <c r="D12278" s="333" t="s">
        <v>34201</v>
      </c>
      <c r="E12278" s="333" t="s">
        <v>31774</v>
      </c>
      <c r="F12278" s="333" t="s">
        <v>31775</v>
      </c>
      <c r="G12278" s="333" t="s">
        <v>34202</v>
      </c>
    </row>
    <row r="12279" spans="1:7" ht="30">
      <c r="A12279" s="333">
        <v>49121503</v>
      </c>
      <c r="B12279" s="333" t="s">
        <v>34200</v>
      </c>
      <c r="D12279" s="333" t="s">
        <v>34201</v>
      </c>
      <c r="E12279" s="333" t="s">
        <v>31774</v>
      </c>
      <c r="F12279" s="333" t="s">
        <v>31775</v>
      </c>
      <c r="G12279" s="333" t="s">
        <v>34202</v>
      </c>
    </row>
    <row r="12280" spans="1:7" ht="30">
      <c r="A12280" s="333">
        <v>49121503</v>
      </c>
      <c r="B12280" s="333" t="s">
        <v>34200</v>
      </c>
      <c r="D12280" s="333" t="s">
        <v>34201</v>
      </c>
      <c r="E12280" s="333" t="s">
        <v>31774</v>
      </c>
      <c r="F12280" s="333" t="s">
        <v>31775</v>
      </c>
      <c r="G12280" s="333" t="s">
        <v>34202</v>
      </c>
    </row>
    <row r="12281" spans="1:7" ht="30">
      <c r="A12281" s="333">
        <v>49121503</v>
      </c>
      <c r="B12281" s="333" t="s">
        <v>34200</v>
      </c>
      <c r="D12281" s="333" t="s">
        <v>34201</v>
      </c>
      <c r="E12281" s="333" t="s">
        <v>2947</v>
      </c>
      <c r="F12281" s="333" t="s">
        <v>2948</v>
      </c>
      <c r="G12281" s="333" t="s">
        <v>34202</v>
      </c>
    </row>
    <row r="12282" spans="1:7" ht="30">
      <c r="A12282" s="333">
        <v>49121503</v>
      </c>
      <c r="B12282" s="333" t="s">
        <v>34200</v>
      </c>
      <c r="D12282" s="333" t="s">
        <v>34201</v>
      </c>
      <c r="E12282" s="333" t="s">
        <v>2947</v>
      </c>
      <c r="F12282" s="333" t="s">
        <v>2948</v>
      </c>
      <c r="G12282" s="333" t="s">
        <v>34202</v>
      </c>
    </row>
    <row r="12283" spans="1:7" ht="30">
      <c r="A12283" s="333">
        <v>49121503</v>
      </c>
      <c r="B12283" s="333" t="s">
        <v>34200</v>
      </c>
      <c r="D12283" s="333" t="s">
        <v>34201</v>
      </c>
      <c r="E12283" s="333" t="s">
        <v>2947</v>
      </c>
      <c r="F12283" s="333" t="s">
        <v>2948</v>
      </c>
      <c r="G12283" s="333" t="s">
        <v>34202</v>
      </c>
    </row>
    <row r="12284" spans="1:7" ht="30">
      <c r="A12284" s="333">
        <v>49121503</v>
      </c>
      <c r="B12284" s="333" t="s">
        <v>34200</v>
      </c>
      <c r="D12284" s="333" t="s">
        <v>34201</v>
      </c>
      <c r="E12284" s="333" t="s">
        <v>11839</v>
      </c>
      <c r="F12284" s="333" t="s">
        <v>11840</v>
      </c>
      <c r="G12284" s="333" t="s">
        <v>34202</v>
      </c>
    </row>
    <row r="12285" spans="1:7" ht="30">
      <c r="A12285" s="333">
        <v>49121503</v>
      </c>
      <c r="B12285" s="333" t="s">
        <v>34200</v>
      </c>
      <c r="D12285" s="333" t="s">
        <v>34201</v>
      </c>
      <c r="E12285" s="333" t="s">
        <v>11839</v>
      </c>
      <c r="F12285" s="333" t="s">
        <v>11840</v>
      </c>
      <c r="G12285" s="333" t="s">
        <v>34202</v>
      </c>
    </row>
    <row r="12286" spans="1:7" ht="30">
      <c r="A12286" s="333">
        <v>49121503</v>
      </c>
      <c r="B12286" s="333" t="s">
        <v>34200</v>
      </c>
      <c r="D12286" s="333" t="s">
        <v>34201</v>
      </c>
      <c r="E12286" s="333" t="s">
        <v>11839</v>
      </c>
      <c r="F12286" s="333" t="s">
        <v>11840</v>
      </c>
      <c r="G12286" s="333" t="s">
        <v>34202</v>
      </c>
    </row>
    <row r="12287" spans="1:7" ht="45">
      <c r="A12287" s="333">
        <v>49121504</v>
      </c>
      <c r="B12287" s="333" t="s">
        <v>34203</v>
      </c>
      <c r="D12287" s="333" t="s">
        <v>34204</v>
      </c>
      <c r="E12287" s="333" t="s">
        <v>2947</v>
      </c>
      <c r="F12287" s="333" t="s">
        <v>2948</v>
      </c>
      <c r="G12287" s="333" t="s">
        <v>34205</v>
      </c>
    </row>
    <row r="12288" spans="1:7" ht="30">
      <c r="A12288" s="333">
        <v>49121505</v>
      </c>
      <c r="B12288" s="333" t="s">
        <v>34206</v>
      </c>
      <c r="D12288" s="333" t="s">
        <v>34207</v>
      </c>
      <c r="E12288" s="333" t="s">
        <v>5539</v>
      </c>
      <c r="F12288" s="333" t="s">
        <v>5540</v>
      </c>
      <c r="G12288" s="333" t="s">
        <v>34208</v>
      </c>
    </row>
    <row r="12289" spans="1:7" ht="30">
      <c r="A12289" s="333">
        <v>49121505</v>
      </c>
      <c r="B12289" s="333" t="s">
        <v>34206</v>
      </c>
      <c r="D12289" s="333" t="s">
        <v>34207</v>
      </c>
      <c r="E12289" s="333" t="s">
        <v>5539</v>
      </c>
      <c r="F12289" s="333" t="s">
        <v>5540</v>
      </c>
      <c r="G12289" s="333" t="s">
        <v>34208</v>
      </c>
    </row>
    <row r="12290" spans="1:7" ht="30">
      <c r="A12290" s="333">
        <v>49121505</v>
      </c>
      <c r="B12290" s="333" t="s">
        <v>34206</v>
      </c>
      <c r="D12290" s="333" t="s">
        <v>34207</v>
      </c>
      <c r="E12290" s="333" t="s">
        <v>2947</v>
      </c>
      <c r="F12290" s="333" t="s">
        <v>2948</v>
      </c>
      <c r="G12290" s="333" t="s">
        <v>34208</v>
      </c>
    </row>
    <row r="12291" spans="1:7" ht="30">
      <c r="A12291" s="333">
        <v>49121505</v>
      </c>
      <c r="B12291" s="333" t="s">
        <v>34206</v>
      </c>
      <c r="D12291" s="333" t="s">
        <v>34207</v>
      </c>
      <c r="E12291" s="333" t="s">
        <v>2947</v>
      </c>
      <c r="F12291" s="333" t="s">
        <v>2948</v>
      </c>
      <c r="G12291" s="333" t="s">
        <v>34208</v>
      </c>
    </row>
    <row r="12292" spans="1:7" ht="30">
      <c r="A12292" s="333">
        <v>49121506</v>
      </c>
      <c r="B12292" s="333" t="s">
        <v>34209</v>
      </c>
      <c r="D12292" s="333" t="s">
        <v>34210</v>
      </c>
      <c r="E12292" s="333" t="s">
        <v>2947</v>
      </c>
      <c r="F12292" s="333" t="s">
        <v>2948</v>
      </c>
      <c r="G12292" s="333" t="s">
        <v>34211</v>
      </c>
    </row>
    <row r="12293" spans="1:7" ht="45">
      <c r="A12293" s="333">
        <v>49121507</v>
      </c>
      <c r="B12293" s="333" t="s">
        <v>34212</v>
      </c>
      <c r="D12293" s="333" t="s">
        <v>34213</v>
      </c>
      <c r="E12293" s="333" t="s">
        <v>2947</v>
      </c>
      <c r="F12293" s="333" t="s">
        <v>2948</v>
      </c>
      <c r="G12293" s="333" t="s">
        <v>34214</v>
      </c>
    </row>
    <row r="12294" spans="1:7" ht="30">
      <c r="A12294" s="333">
        <v>49121508</v>
      </c>
      <c r="B12294" s="333" t="s">
        <v>34215</v>
      </c>
      <c r="D12294" s="333" t="s">
        <v>34216</v>
      </c>
      <c r="E12294" s="333" t="s">
        <v>12216</v>
      </c>
      <c r="F12294" s="333" t="s">
        <v>12217</v>
      </c>
      <c r="G12294" s="333" t="s">
        <v>34217</v>
      </c>
    </row>
    <row r="12295" spans="1:7">
      <c r="A12295" s="333">
        <v>49121509</v>
      </c>
      <c r="B12295" s="333" t="s">
        <v>34218</v>
      </c>
      <c r="D12295" s="333" t="s">
        <v>34219</v>
      </c>
      <c r="E12295" s="333" t="s">
        <v>5539</v>
      </c>
      <c r="F12295" s="333" t="s">
        <v>5540</v>
      </c>
      <c r="G12295" s="333" t="s">
        <v>34220</v>
      </c>
    </row>
    <row r="12296" spans="1:7" ht="30">
      <c r="A12296" s="333">
        <v>49121510</v>
      </c>
      <c r="B12296" s="333" t="s">
        <v>34221</v>
      </c>
      <c r="D12296" s="333" t="s">
        <v>34222</v>
      </c>
      <c r="E12296" s="333" t="s">
        <v>2947</v>
      </c>
      <c r="F12296" s="333" t="s">
        <v>2948</v>
      </c>
      <c r="G12296" s="333" t="s">
        <v>34223</v>
      </c>
    </row>
    <row r="12297" spans="1:7">
      <c r="A12297" s="333">
        <v>49121600</v>
      </c>
      <c r="B12297" s="333" t="s">
        <v>34224</v>
      </c>
      <c r="D12297" s="333" t="s">
        <v>2173</v>
      </c>
      <c r="E12297" s="333" t="s">
        <v>2173</v>
      </c>
      <c r="F12297" s="333" t="s">
        <v>2173</v>
      </c>
      <c r="G12297" s="333" t="s">
        <v>2173</v>
      </c>
    </row>
    <row r="12298" spans="1:7" ht="30">
      <c r="A12298" s="333">
        <v>49121601</v>
      </c>
      <c r="B12298" s="333" t="s">
        <v>34225</v>
      </c>
      <c r="D12298" s="333" t="s">
        <v>34226</v>
      </c>
      <c r="E12298" s="333" t="s">
        <v>2947</v>
      </c>
      <c r="F12298" s="333" t="s">
        <v>2948</v>
      </c>
      <c r="G12298" s="333" t="s">
        <v>34227</v>
      </c>
    </row>
    <row r="12299" spans="1:7" ht="45">
      <c r="A12299" s="333">
        <v>49121602</v>
      </c>
      <c r="B12299" s="333" t="s">
        <v>34228</v>
      </c>
      <c r="D12299" s="333" t="s">
        <v>34229</v>
      </c>
      <c r="E12299" s="333" t="s">
        <v>2947</v>
      </c>
      <c r="F12299" s="333" t="s">
        <v>2948</v>
      </c>
      <c r="G12299" s="333" t="s">
        <v>34230</v>
      </c>
    </row>
    <row r="12300" spans="1:7" ht="45">
      <c r="A12300" s="333">
        <v>49121603</v>
      </c>
      <c r="B12300" s="333" t="s">
        <v>34231</v>
      </c>
      <c r="D12300" s="333" t="s">
        <v>34232</v>
      </c>
      <c r="E12300" s="333" t="s">
        <v>2947</v>
      </c>
      <c r="F12300" s="333" t="s">
        <v>2948</v>
      </c>
      <c r="G12300" s="333" t="s">
        <v>34233</v>
      </c>
    </row>
    <row r="12301" spans="1:7">
      <c r="A12301" s="333">
        <v>49130000</v>
      </c>
      <c r="B12301" s="333" t="s">
        <v>34234</v>
      </c>
      <c r="D12301" s="333" t="s">
        <v>2173</v>
      </c>
      <c r="E12301" s="333" t="s">
        <v>2173</v>
      </c>
      <c r="F12301" s="333" t="s">
        <v>2173</v>
      </c>
      <c r="G12301" s="333" t="s">
        <v>2173</v>
      </c>
    </row>
    <row r="12302" spans="1:7">
      <c r="A12302" s="333">
        <v>49131500</v>
      </c>
      <c r="B12302" s="333" t="s">
        <v>34235</v>
      </c>
      <c r="D12302" s="333" t="s">
        <v>2173</v>
      </c>
      <c r="E12302" s="333" t="s">
        <v>2173</v>
      </c>
      <c r="F12302" s="333" t="s">
        <v>2173</v>
      </c>
      <c r="G12302" s="333" t="s">
        <v>2173</v>
      </c>
    </row>
    <row r="12303" spans="1:7" ht="45">
      <c r="A12303" s="333">
        <v>49131501</v>
      </c>
      <c r="B12303" s="333" t="s">
        <v>34236</v>
      </c>
      <c r="D12303" s="333" t="s">
        <v>34237</v>
      </c>
      <c r="E12303" s="333" t="s">
        <v>5887</v>
      </c>
      <c r="F12303" s="333" t="s">
        <v>5888</v>
      </c>
      <c r="G12303" s="333" t="s">
        <v>34238</v>
      </c>
    </row>
    <row r="12304" spans="1:7" ht="30">
      <c r="A12304" s="333">
        <v>49131502</v>
      </c>
      <c r="B12304" s="333" t="s">
        <v>34239</v>
      </c>
      <c r="D12304" s="333" t="s">
        <v>34240</v>
      </c>
      <c r="E12304" s="333" t="s">
        <v>2947</v>
      </c>
      <c r="F12304" s="333" t="s">
        <v>2948</v>
      </c>
      <c r="G12304" s="333" t="s">
        <v>34241</v>
      </c>
    </row>
    <row r="12305" spans="1:7" ht="45">
      <c r="A12305" s="333">
        <v>49131503</v>
      </c>
      <c r="B12305" s="333" t="s">
        <v>34242</v>
      </c>
      <c r="D12305" s="333" t="s">
        <v>34243</v>
      </c>
      <c r="E12305" s="333" t="s">
        <v>5887</v>
      </c>
      <c r="F12305" s="333" t="s">
        <v>5888</v>
      </c>
      <c r="G12305" s="333" t="s">
        <v>34244</v>
      </c>
    </row>
    <row r="12306" spans="1:7">
      <c r="A12306" s="333">
        <v>49131504</v>
      </c>
      <c r="B12306" s="333" t="s">
        <v>34245</v>
      </c>
      <c r="D12306" s="333" t="s">
        <v>34246</v>
      </c>
      <c r="E12306" s="333" t="s">
        <v>5887</v>
      </c>
      <c r="F12306" s="333" t="s">
        <v>5888</v>
      </c>
      <c r="G12306" s="333" t="s">
        <v>34247</v>
      </c>
    </row>
    <row r="12307" spans="1:7" ht="45">
      <c r="A12307" s="333">
        <v>49131505</v>
      </c>
      <c r="B12307" s="333" t="s">
        <v>34248</v>
      </c>
      <c r="D12307" s="333" t="s">
        <v>34249</v>
      </c>
      <c r="E12307" s="333" t="s">
        <v>5887</v>
      </c>
      <c r="F12307" s="333" t="s">
        <v>5888</v>
      </c>
      <c r="G12307" s="333" t="s">
        <v>34250</v>
      </c>
    </row>
    <row r="12308" spans="1:7" ht="45">
      <c r="A12308" s="333">
        <v>49131506</v>
      </c>
      <c r="B12308" s="333" t="s">
        <v>34251</v>
      </c>
      <c r="D12308" s="333" t="s">
        <v>34252</v>
      </c>
      <c r="E12308" s="333" t="s">
        <v>5887</v>
      </c>
      <c r="F12308" s="333" t="s">
        <v>5888</v>
      </c>
      <c r="G12308" s="333" t="s">
        <v>34253</v>
      </c>
    </row>
    <row r="12309" spans="1:7">
      <c r="A12309" s="333">
        <v>49131600</v>
      </c>
      <c r="B12309" s="333" t="s">
        <v>34254</v>
      </c>
      <c r="D12309" s="333" t="s">
        <v>2173</v>
      </c>
      <c r="E12309" s="333" t="s">
        <v>2173</v>
      </c>
      <c r="F12309" s="333" t="s">
        <v>2173</v>
      </c>
      <c r="G12309" s="333" t="s">
        <v>2173</v>
      </c>
    </row>
    <row r="12310" spans="1:7" ht="30">
      <c r="A12310" s="333">
        <v>49131601</v>
      </c>
      <c r="B12310" s="333" t="s">
        <v>34255</v>
      </c>
      <c r="D12310" s="333" t="s">
        <v>34256</v>
      </c>
      <c r="E12310" s="333" t="s">
        <v>2947</v>
      </c>
      <c r="F12310" s="333" t="s">
        <v>2948</v>
      </c>
      <c r="G12310" s="333" t="s">
        <v>34257</v>
      </c>
    </row>
    <row r="12311" spans="1:7">
      <c r="A12311" s="333">
        <v>49131602</v>
      </c>
      <c r="B12311" s="333" t="s">
        <v>34258</v>
      </c>
      <c r="D12311" s="333" t="s">
        <v>34259</v>
      </c>
      <c r="E12311" s="333" t="s">
        <v>2947</v>
      </c>
      <c r="F12311" s="333" t="s">
        <v>2948</v>
      </c>
      <c r="G12311" s="333" t="s">
        <v>34260</v>
      </c>
    </row>
    <row r="12312" spans="1:7">
      <c r="A12312" s="333">
        <v>49131603</v>
      </c>
      <c r="B12312" s="333" t="s">
        <v>34261</v>
      </c>
      <c r="D12312" s="333" t="s">
        <v>34262</v>
      </c>
      <c r="E12312" s="333" t="s">
        <v>2947</v>
      </c>
      <c r="F12312" s="333" t="s">
        <v>2948</v>
      </c>
      <c r="G12312" s="333" t="s">
        <v>34263</v>
      </c>
    </row>
    <row r="12313" spans="1:7" ht="30">
      <c r="A12313" s="333">
        <v>49131604</v>
      </c>
      <c r="B12313" s="333" t="s">
        <v>34264</v>
      </c>
      <c r="D12313" s="333" t="s">
        <v>34265</v>
      </c>
      <c r="E12313" s="333" t="s">
        <v>2947</v>
      </c>
      <c r="F12313" s="333" t="s">
        <v>2948</v>
      </c>
      <c r="G12313" s="333" t="s">
        <v>34266</v>
      </c>
    </row>
    <row r="12314" spans="1:7" ht="30">
      <c r="A12314" s="333">
        <v>49131605</v>
      </c>
      <c r="B12314" s="333" t="s">
        <v>34267</v>
      </c>
      <c r="D12314" s="333" t="s">
        <v>34265</v>
      </c>
      <c r="E12314" s="333" t="s">
        <v>2947</v>
      </c>
      <c r="F12314" s="333" t="s">
        <v>2948</v>
      </c>
      <c r="G12314" s="333" t="s">
        <v>34268</v>
      </c>
    </row>
    <row r="12315" spans="1:7" ht="45">
      <c r="A12315" s="333">
        <v>49131606</v>
      </c>
      <c r="B12315" s="333" t="s">
        <v>34269</v>
      </c>
      <c r="D12315" s="333" t="s">
        <v>34270</v>
      </c>
      <c r="E12315" s="333" t="s">
        <v>2947</v>
      </c>
      <c r="F12315" s="333" t="s">
        <v>2948</v>
      </c>
      <c r="G12315" s="333" t="s">
        <v>34271</v>
      </c>
    </row>
    <row r="12316" spans="1:7" ht="45">
      <c r="A12316" s="333">
        <v>49131607</v>
      </c>
      <c r="B12316" s="333" t="s">
        <v>34272</v>
      </c>
      <c r="D12316" s="333" t="s">
        <v>34273</v>
      </c>
      <c r="E12316" s="333" t="s">
        <v>2947</v>
      </c>
      <c r="F12316" s="333" t="s">
        <v>2948</v>
      </c>
      <c r="G12316" s="333" t="s">
        <v>34274</v>
      </c>
    </row>
    <row r="12317" spans="1:7">
      <c r="A12317" s="333">
        <v>49140000</v>
      </c>
      <c r="B12317" s="333" t="s">
        <v>34275</v>
      </c>
      <c r="D12317" s="333" t="s">
        <v>2173</v>
      </c>
      <c r="E12317" s="333" t="s">
        <v>2173</v>
      </c>
      <c r="F12317" s="333" t="s">
        <v>2173</v>
      </c>
      <c r="G12317" s="333" t="s">
        <v>2173</v>
      </c>
    </row>
    <row r="12318" spans="1:7">
      <c r="A12318" s="333">
        <v>49141500</v>
      </c>
      <c r="B12318" s="333" t="s">
        <v>34276</v>
      </c>
      <c r="D12318" s="333" t="s">
        <v>2173</v>
      </c>
      <c r="E12318" s="333" t="s">
        <v>2173</v>
      </c>
      <c r="F12318" s="333" t="s">
        <v>2173</v>
      </c>
      <c r="G12318" s="333" t="s">
        <v>2173</v>
      </c>
    </row>
    <row r="12319" spans="1:7" ht="45">
      <c r="A12319" s="333">
        <v>49141501</v>
      </c>
      <c r="B12319" s="333" t="s">
        <v>34277</v>
      </c>
      <c r="D12319" s="333" t="s">
        <v>34278</v>
      </c>
      <c r="E12319" s="333" t="s">
        <v>5887</v>
      </c>
      <c r="F12319" s="333" t="s">
        <v>5888</v>
      </c>
      <c r="G12319" s="333" t="s">
        <v>34279</v>
      </c>
    </row>
    <row r="12320" spans="1:7" ht="30">
      <c r="A12320" s="333">
        <v>49141502</v>
      </c>
      <c r="B12320" s="333" t="s">
        <v>34280</v>
      </c>
      <c r="D12320" s="333" t="s">
        <v>34281</v>
      </c>
      <c r="E12320" s="333" t="s">
        <v>5887</v>
      </c>
      <c r="F12320" s="333" t="s">
        <v>5888</v>
      </c>
      <c r="G12320" s="333" t="s">
        <v>34282</v>
      </c>
    </row>
    <row r="12321" spans="1:7" ht="30">
      <c r="A12321" s="333">
        <v>49141503</v>
      </c>
      <c r="B12321" s="333" t="s">
        <v>34283</v>
      </c>
      <c r="D12321" s="333" t="s">
        <v>34284</v>
      </c>
      <c r="E12321" s="333" t="s">
        <v>5887</v>
      </c>
      <c r="F12321" s="333" t="s">
        <v>5888</v>
      </c>
      <c r="G12321" s="333" t="s">
        <v>34285</v>
      </c>
    </row>
    <row r="12322" spans="1:7">
      <c r="A12322" s="333">
        <v>49141504</v>
      </c>
      <c r="B12322" s="333" t="s">
        <v>34286</v>
      </c>
      <c r="D12322" s="333" t="s">
        <v>34287</v>
      </c>
      <c r="E12322" s="333" t="s">
        <v>2947</v>
      </c>
      <c r="F12322" s="333" t="s">
        <v>2948</v>
      </c>
      <c r="G12322" s="333" t="s">
        <v>34288</v>
      </c>
    </row>
    <row r="12323" spans="1:7" ht="30">
      <c r="A12323" s="333">
        <v>49141505</v>
      </c>
      <c r="B12323" s="333" t="s">
        <v>34289</v>
      </c>
      <c r="D12323" s="333" t="s">
        <v>34290</v>
      </c>
      <c r="E12323" s="333" t="s">
        <v>2947</v>
      </c>
      <c r="F12323" s="333" t="s">
        <v>2948</v>
      </c>
      <c r="G12323" s="333" t="s">
        <v>34291</v>
      </c>
    </row>
    <row r="12324" spans="1:7" ht="30">
      <c r="A12324" s="333">
        <v>49141506</v>
      </c>
      <c r="B12324" s="333" t="s">
        <v>34292</v>
      </c>
      <c r="D12324" s="333" t="s">
        <v>34293</v>
      </c>
      <c r="E12324" s="333" t="s">
        <v>2947</v>
      </c>
      <c r="F12324" s="333" t="s">
        <v>2948</v>
      </c>
      <c r="G12324" s="333" t="s">
        <v>34294</v>
      </c>
    </row>
    <row r="12325" spans="1:7" ht="45">
      <c r="A12325" s="333">
        <v>49141507</v>
      </c>
      <c r="B12325" s="333" t="s">
        <v>34295</v>
      </c>
      <c r="D12325" s="333" t="s">
        <v>34296</v>
      </c>
      <c r="E12325" s="333" t="s">
        <v>2947</v>
      </c>
      <c r="F12325" s="333" t="s">
        <v>2948</v>
      </c>
      <c r="G12325" s="333" t="s">
        <v>34297</v>
      </c>
    </row>
    <row r="12326" spans="1:7">
      <c r="A12326" s="333">
        <v>49141600</v>
      </c>
      <c r="B12326" s="333" t="s">
        <v>34298</v>
      </c>
      <c r="D12326" s="333" t="s">
        <v>2173</v>
      </c>
      <c r="E12326" s="333" t="s">
        <v>2173</v>
      </c>
      <c r="F12326" s="333" t="s">
        <v>2173</v>
      </c>
      <c r="G12326" s="333" t="s">
        <v>2173</v>
      </c>
    </row>
    <row r="12327" spans="1:7" ht="45">
      <c r="A12327" s="333">
        <v>49141602</v>
      </c>
      <c r="B12327" s="333" t="s">
        <v>34299</v>
      </c>
      <c r="D12327" s="333" t="s">
        <v>34300</v>
      </c>
      <c r="E12327" s="333" t="s">
        <v>34301</v>
      </c>
      <c r="F12327" s="333" t="s">
        <v>34302</v>
      </c>
      <c r="G12327" s="333" t="s">
        <v>34303</v>
      </c>
    </row>
    <row r="12328" spans="1:7" ht="30">
      <c r="A12328" s="333">
        <v>49141603</v>
      </c>
      <c r="B12328" s="333" t="s">
        <v>34304</v>
      </c>
      <c r="D12328" s="333" t="s">
        <v>34305</v>
      </c>
      <c r="E12328" s="333" t="s">
        <v>34301</v>
      </c>
      <c r="F12328" s="333" t="s">
        <v>34302</v>
      </c>
      <c r="G12328" s="333" t="s">
        <v>34306</v>
      </c>
    </row>
    <row r="12329" spans="1:7" ht="45">
      <c r="A12329" s="333">
        <v>49141604</v>
      </c>
      <c r="B12329" s="333" t="s">
        <v>34307</v>
      </c>
      <c r="D12329" s="333" t="s">
        <v>34308</v>
      </c>
      <c r="E12329" s="333" t="s">
        <v>34301</v>
      </c>
      <c r="F12329" s="333" t="s">
        <v>34302</v>
      </c>
      <c r="G12329" s="333" t="s">
        <v>34309</v>
      </c>
    </row>
    <row r="12330" spans="1:7" ht="45">
      <c r="A12330" s="333">
        <v>49141605</v>
      </c>
      <c r="B12330" s="333" t="s">
        <v>34310</v>
      </c>
      <c r="D12330" s="333" t="s">
        <v>34311</v>
      </c>
      <c r="E12330" s="333" t="s">
        <v>34301</v>
      </c>
      <c r="F12330" s="333" t="s">
        <v>34302</v>
      </c>
      <c r="G12330" s="333" t="s">
        <v>34312</v>
      </c>
    </row>
    <row r="12331" spans="1:7" ht="45">
      <c r="A12331" s="333">
        <v>49141606</v>
      </c>
      <c r="B12331" s="333" t="s">
        <v>34313</v>
      </c>
      <c r="D12331" s="333" t="s">
        <v>34314</v>
      </c>
      <c r="E12331" s="333" t="s">
        <v>34301</v>
      </c>
      <c r="F12331" s="333" t="s">
        <v>34302</v>
      </c>
      <c r="G12331" s="333" t="s">
        <v>34315</v>
      </c>
    </row>
    <row r="12332" spans="1:7" ht="45">
      <c r="A12332" s="333">
        <v>49141607</v>
      </c>
      <c r="B12332" s="333" t="s">
        <v>34316</v>
      </c>
      <c r="D12332" s="333" t="s">
        <v>34317</v>
      </c>
      <c r="E12332" s="333" t="s">
        <v>34301</v>
      </c>
      <c r="F12332" s="333" t="s">
        <v>34302</v>
      </c>
      <c r="G12332" s="333" t="s">
        <v>34318</v>
      </c>
    </row>
    <row r="12333" spans="1:7">
      <c r="A12333" s="333">
        <v>49160000</v>
      </c>
      <c r="B12333" s="333" t="s">
        <v>34319</v>
      </c>
      <c r="D12333" s="333" t="s">
        <v>2173</v>
      </c>
      <c r="E12333" s="333" t="s">
        <v>2173</v>
      </c>
      <c r="F12333" s="333" t="s">
        <v>2173</v>
      </c>
      <c r="G12333" s="333" t="s">
        <v>2173</v>
      </c>
    </row>
    <row r="12334" spans="1:7">
      <c r="A12334" s="333">
        <v>49161500</v>
      </c>
      <c r="B12334" s="333" t="s">
        <v>34320</v>
      </c>
      <c r="D12334" s="333" t="s">
        <v>2173</v>
      </c>
      <c r="E12334" s="333" t="s">
        <v>2173</v>
      </c>
      <c r="F12334" s="333" t="s">
        <v>2173</v>
      </c>
      <c r="G12334" s="333" t="s">
        <v>2173</v>
      </c>
    </row>
    <row r="12335" spans="1:7" ht="30">
      <c r="A12335" s="333">
        <v>49161501</v>
      </c>
      <c r="B12335" s="333" t="s">
        <v>34321</v>
      </c>
      <c r="D12335" s="333" t="s">
        <v>34322</v>
      </c>
      <c r="E12335" s="333" t="s">
        <v>34301</v>
      </c>
      <c r="F12335" s="333" t="s">
        <v>34302</v>
      </c>
      <c r="G12335" s="333" t="s">
        <v>34323</v>
      </c>
    </row>
    <row r="12336" spans="1:7" ht="45">
      <c r="A12336" s="333">
        <v>49161502</v>
      </c>
      <c r="B12336" s="333" t="s">
        <v>34324</v>
      </c>
      <c r="D12336" s="333" t="s">
        <v>34325</v>
      </c>
      <c r="E12336" s="333" t="s">
        <v>2947</v>
      </c>
      <c r="F12336" s="333" t="s">
        <v>2948</v>
      </c>
      <c r="G12336" s="333" t="s">
        <v>34326</v>
      </c>
    </row>
    <row r="12337" spans="1:8" ht="45">
      <c r="A12337" s="333">
        <v>49161503</v>
      </c>
      <c r="B12337" s="333" t="s">
        <v>34327</v>
      </c>
      <c r="D12337" s="333" t="s">
        <v>34328</v>
      </c>
      <c r="E12337" s="333" t="s">
        <v>2947</v>
      </c>
      <c r="F12337" s="333" t="s">
        <v>2948</v>
      </c>
      <c r="G12337" s="333" t="s">
        <v>34329</v>
      </c>
    </row>
    <row r="12338" spans="1:8" ht="30">
      <c r="A12338" s="333">
        <v>49161504</v>
      </c>
      <c r="B12338" s="333" t="s">
        <v>1365</v>
      </c>
      <c r="C12338" s="334" t="s">
        <v>1203</v>
      </c>
      <c r="D12338" s="333" t="s">
        <v>34330</v>
      </c>
      <c r="E12338" s="333" t="s">
        <v>34301</v>
      </c>
      <c r="F12338" s="333" t="s">
        <v>34302</v>
      </c>
      <c r="G12338" s="333" t="s">
        <v>34331</v>
      </c>
      <c r="H12338" s="430">
        <v>1000</v>
      </c>
    </row>
    <row r="12339" spans="1:8" ht="30">
      <c r="A12339" s="333">
        <v>49161505</v>
      </c>
      <c r="B12339" s="333" t="s">
        <v>34332</v>
      </c>
      <c r="D12339" s="333" t="s">
        <v>34333</v>
      </c>
      <c r="E12339" s="333" t="s">
        <v>34301</v>
      </c>
      <c r="F12339" s="333" t="s">
        <v>34302</v>
      </c>
      <c r="G12339" s="333" t="s">
        <v>34334</v>
      </c>
    </row>
    <row r="12340" spans="1:8" ht="30">
      <c r="A12340" s="333">
        <v>49161506</v>
      </c>
      <c r="B12340" s="333" t="s">
        <v>34335</v>
      </c>
      <c r="D12340" s="333" t="s">
        <v>34336</v>
      </c>
      <c r="E12340" s="333" t="s">
        <v>2947</v>
      </c>
      <c r="F12340" s="333" t="s">
        <v>2948</v>
      </c>
      <c r="G12340" s="333" t="s">
        <v>34337</v>
      </c>
    </row>
    <row r="12341" spans="1:8" ht="45">
      <c r="A12341" s="333">
        <v>49161507</v>
      </c>
      <c r="B12341" s="333" t="s">
        <v>34338</v>
      </c>
      <c r="D12341" s="333" t="s">
        <v>34339</v>
      </c>
      <c r="E12341" s="333" t="s">
        <v>2947</v>
      </c>
      <c r="F12341" s="333" t="s">
        <v>2948</v>
      </c>
      <c r="G12341" s="333" t="s">
        <v>34340</v>
      </c>
    </row>
    <row r="12342" spans="1:8" ht="45">
      <c r="A12342" s="333">
        <v>49161508</v>
      </c>
      <c r="B12342" s="333" t="s">
        <v>34341</v>
      </c>
      <c r="D12342" s="333" t="s">
        <v>34342</v>
      </c>
      <c r="E12342" s="333" t="s">
        <v>34301</v>
      </c>
      <c r="F12342" s="333" t="s">
        <v>34302</v>
      </c>
      <c r="G12342" s="333" t="s">
        <v>34343</v>
      </c>
    </row>
    <row r="12343" spans="1:8">
      <c r="A12343" s="333">
        <v>49161509</v>
      </c>
      <c r="B12343" s="333" t="s">
        <v>1368</v>
      </c>
      <c r="C12343" s="334" t="s">
        <v>1203</v>
      </c>
      <c r="D12343" s="333" t="s">
        <v>27949</v>
      </c>
      <c r="E12343" s="333" t="s">
        <v>2947</v>
      </c>
      <c r="F12343" s="333" t="s">
        <v>2948</v>
      </c>
      <c r="G12343" s="333" t="s">
        <v>34344</v>
      </c>
      <c r="H12343" s="430">
        <v>1000</v>
      </c>
    </row>
    <row r="12344" spans="1:8" ht="30">
      <c r="A12344" s="333">
        <v>49161510</v>
      </c>
      <c r="B12344" s="333" t="s">
        <v>34345</v>
      </c>
      <c r="D12344" s="333" t="s">
        <v>34346</v>
      </c>
      <c r="E12344" s="333" t="s">
        <v>34301</v>
      </c>
      <c r="F12344" s="333" t="s">
        <v>34302</v>
      </c>
      <c r="G12344" s="333" t="s">
        <v>34347</v>
      </c>
    </row>
    <row r="12345" spans="1:8" ht="45">
      <c r="A12345" s="333">
        <v>49161511</v>
      </c>
      <c r="B12345" s="333" t="s">
        <v>34348</v>
      </c>
      <c r="D12345" s="333" t="s">
        <v>34349</v>
      </c>
      <c r="E12345" s="333" t="s">
        <v>34301</v>
      </c>
      <c r="F12345" s="333" t="s">
        <v>34302</v>
      </c>
      <c r="G12345" s="333" t="s">
        <v>34350</v>
      </c>
    </row>
    <row r="12346" spans="1:8" ht="30">
      <c r="A12346" s="333">
        <v>49161512</v>
      </c>
      <c r="B12346" s="333" t="s">
        <v>34351</v>
      </c>
      <c r="D12346" s="333" t="s">
        <v>34352</v>
      </c>
      <c r="E12346" s="333" t="s">
        <v>34301</v>
      </c>
      <c r="F12346" s="333" t="s">
        <v>34302</v>
      </c>
      <c r="G12346" s="333" t="s">
        <v>34353</v>
      </c>
    </row>
    <row r="12347" spans="1:8" ht="45">
      <c r="A12347" s="333">
        <v>49161513</v>
      </c>
      <c r="B12347" s="333" t="s">
        <v>34354</v>
      </c>
      <c r="D12347" s="333" t="s">
        <v>34355</v>
      </c>
      <c r="E12347" s="333" t="s">
        <v>34301</v>
      </c>
      <c r="F12347" s="333" t="s">
        <v>34302</v>
      </c>
      <c r="G12347" s="333" t="s">
        <v>34356</v>
      </c>
    </row>
    <row r="12348" spans="1:8">
      <c r="A12348" s="333">
        <v>49161514</v>
      </c>
      <c r="B12348" s="333" t="s">
        <v>34357</v>
      </c>
      <c r="D12348" s="333" t="s">
        <v>34358</v>
      </c>
      <c r="E12348" s="333" t="s">
        <v>34301</v>
      </c>
      <c r="F12348" s="333" t="s">
        <v>34302</v>
      </c>
      <c r="G12348" s="333" t="s">
        <v>34359</v>
      </c>
    </row>
    <row r="12349" spans="1:8" ht="30">
      <c r="A12349" s="333">
        <v>49161515</v>
      </c>
      <c r="B12349" s="333" t="s">
        <v>34360</v>
      </c>
      <c r="D12349" s="333" t="s">
        <v>34361</v>
      </c>
      <c r="E12349" s="333" t="s">
        <v>34301</v>
      </c>
      <c r="F12349" s="333" t="s">
        <v>34302</v>
      </c>
      <c r="G12349" s="333" t="s">
        <v>34362</v>
      </c>
    </row>
    <row r="12350" spans="1:8" ht="30">
      <c r="A12350" s="333">
        <v>49161516</v>
      </c>
      <c r="B12350" s="333" t="s">
        <v>34363</v>
      </c>
      <c r="D12350" s="333" t="s">
        <v>34364</v>
      </c>
      <c r="E12350" s="333" t="s">
        <v>34301</v>
      </c>
      <c r="F12350" s="333" t="s">
        <v>34302</v>
      </c>
      <c r="G12350" s="333" t="s">
        <v>34365</v>
      </c>
    </row>
    <row r="12351" spans="1:8" ht="30">
      <c r="A12351" s="333">
        <v>49161517</v>
      </c>
      <c r="B12351" s="333" t="s">
        <v>34366</v>
      </c>
      <c r="D12351" s="333" t="s">
        <v>34367</v>
      </c>
      <c r="E12351" s="333" t="s">
        <v>2947</v>
      </c>
      <c r="F12351" s="333" t="s">
        <v>2948</v>
      </c>
      <c r="G12351" s="333" t="s">
        <v>34368</v>
      </c>
    </row>
    <row r="12352" spans="1:8" ht="30">
      <c r="A12352" s="333">
        <v>49161518</v>
      </c>
      <c r="B12352" s="333" t="s">
        <v>34369</v>
      </c>
      <c r="D12352" s="333" t="s">
        <v>34370</v>
      </c>
      <c r="E12352" s="333" t="s">
        <v>34301</v>
      </c>
      <c r="F12352" s="333" t="s">
        <v>34302</v>
      </c>
      <c r="G12352" s="333" t="s">
        <v>34371</v>
      </c>
    </row>
    <row r="12353" spans="1:8">
      <c r="A12353" s="333">
        <v>49161519</v>
      </c>
      <c r="B12353" s="333" t="s">
        <v>34372</v>
      </c>
      <c r="D12353" s="333" t="s">
        <v>34373</v>
      </c>
      <c r="E12353" s="333" t="s">
        <v>2947</v>
      </c>
      <c r="F12353" s="333" t="s">
        <v>2948</v>
      </c>
      <c r="G12353" s="333" t="s">
        <v>34374</v>
      </c>
    </row>
    <row r="12354" spans="1:8" ht="30">
      <c r="A12354" s="333">
        <v>49161520</v>
      </c>
      <c r="B12354" s="333" t="s">
        <v>1369</v>
      </c>
      <c r="C12354" s="334" t="s">
        <v>1203</v>
      </c>
      <c r="D12354" s="333" t="s">
        <v>34375</v>
      </c>
      <c r="E12354" s="333" t="s">
        <v>2947</v>
      </c>
      <c r="F12354" s="333" t="s">
        <v>2948</v>
      </c>
      <c r="G12354" s="333" t="s">
        <v>34376</v>
      </c>
      <c r="H12354" s="430">
        <v>3000</v>
      </c>
    </row>
    <row r="12355" spans="1:8" ht="45">
      <c r="A12355" s="333">
        <v>49161521</v>
      </c>
      <c r="B12355" s="333" t="s">
        <v>1367</v>
      </c>
      <c r="C12355" s="334" t="s">
        <v>1203</v>
      </c>
      <c r="D12355" s="333" t="s">
        <v>34325</v>
      </c>
      <c r="E12355" s="333" t="s">
        <v>2947</v>
      </c>
      <c r="F12355" s="333" t="s">
        <v>2948</v>
      </c>
      <c r="G12355" s="333" t="s">
        <v>34377</v>
      </c>
      <c r="H12355" s="430">
        <v>1000</v>
      </c>
    </row>
    <row r="12356" spans="1:8" ht="30">
      <c r="A12356" s="333">
        <v>49161522</v>
      </c>
      <c r="B12356" s="333" t="s">
        <v>34378</v>
      </c>
      <c r="D12356" s="333" t="s">
        <v>34379</v>
      </c>
      <c r="E12356" s="333" t="s">
        <v>34301</v>
      </c>
      <c r="F12356" s="333" t="s">
        <v>34302</v>
      </c>
      <c r="G12356" s="333" t="s">
        <v>34380</v>
      </c>
    </row>
    <row r="12357" spans="1:8" ht="30">
      <c r="A12357" s="333">
        <v>49161523</v>
      </c>
      <c r="B12357" s="333" t="s">
        <v>34381</v>
      </c>
      <c r="D12357" s="333" t="s">
        <v>34382</v>
      </c>
      <c r="E12357" s="333" t="s">
        <v>34301</v>
      </c>
      <c r="F12357" s="333" t="s">
        <v>34302</v>
      </c>
      <c r="G12357" s="333" t="s">
        <v>34383</v>
      </c>
    </row>
    <row r="12358" spans="1:8">
      <c r="A12358" s="333">
        <v>49161524</v>
      </c>
      <c r="B12358" s="333" t="s">
        <v>34384</v>
      </c>
      <c r="D12358" s="333" t="s">
        <v>34385</v>
      </c>
      <c r="E12358" s="333" t="s">
        <v>34301</v>
      </c>
      <c r="F12358" s="333" t="s">
        <v>34302</v>
      </c>
      <c r="G12358" s="333" t="s">
        <v>34386</v>
      </c>
    </row>
    <row r="12359" spans="1:8" ht="30">
      <c r="A12359" s="333">
        <v>49161525</v>
      </c>
      <c r="B12359" s="333" t="s">
        <v>34387</v>
      </c>
      <c r="D12359" s="333" t="s">
        <v>34388</v>
      </c>
      <c r="E12359" s="333" t="s">
        <v>34301</v>
      </c>
      <c r="F12359" s="333" t="s">
        <v>34302</v>
      </c>
      <c r="G12359" s="333" t="s">
        <v>34389</v>
      </c>
    </row>
    <row r="12360" spans="1:8" ht="30">
      <c r="A12360" s="333">
        <v>49161526</v>
      </c>
      <c r="B12360" s="333" t="s">
        <v>34390</v>
      </c>
      <c r="D12360" s="333" t="s">
        <v>34391</v>
      </c>
      <c r="E12360" s="333" t="s">
        <v>34301</v>
      </c>
      <c r="F12360" s="333" t="s">
        <v>34302</v>
      </c>
      <c r="G12360" s="333" t="s">
        <v>34392</v>
      </c>
    </row>
    <row r="12361" spans="1:8">
      <c r="A12361" s="333">
        <v>49161600</v>
      </c>
      <c r="B12361" s="333" t="s">
        <v>34393</v>
      </c>
      <c r="D12361" s="333" t="s">
        <v>2173</v>
      </c>
      <c r="E12361" s="333" t="s">
        <v>2173</v>
      </c>
      <c r="F12361" s="333" t="s">
        <v>2173</v>
      </c>
      <c r="G12361" s="333" t="s">
        <v>2173</v>
      </c>
    </row>
    <row r="12362" spans="1:8" ht="30">
      <c r="A12362" s="333">
        <v>49161601</v>
      </c>
      <c r="B12362" s="333" t="s">
        <v>34394</v>
      </c>
      <c r="D12362" s="333" t="s">
        <v>34395</v>
      </c>
      <c r="E12362" s="333" t="s">
        <v>34301</v>
      </c>
      <c r="F12362" s="333" t="s">
        <v>34302</v>
      </c>
      <c r="G12362" s="333" t="s">
        <v>34396</v>
      </c>
    </row>
    <row r="12363" spans="1:8" ht="45">
      <c r="A12363" s="333">
        <v>49161602</v>
      </c>
      <c r="B12363" s="333" t="s">
        <v>34397</v>
      </c>
      <c r="D12363" s="333" t="s">
        <v>34398</v>
      </c>
      <c r="E12363" s="333" t="s">
        <v>34301</v>
      </c>
      <c r="F12363" s="333" t="s">
        <v>34302</v>
      </c>
      <c r="G12363" s="333" t="s">
        <v>34399</v>
      </c>
    </row>
    <row r="12364" spans="1:8" ht="45">
      <c r="A12364" s="333">
        <v>49161603</v>
      </c>
      <c r="B12364" s="333" t="s">
        <v>1364</v>
      </c>
      <c r="C12364" s="334" t="s">
        <v>1203</v>
      </c>
      <c r="D12364" s="333" t="s">
        <v>34400</v>
      </c>
      <c r="E12364" s="333" t="s">
        <v>2947</v>
      </c>
      <c r="F12364" s="333" t="s">
        <v>2948</v>
      </c>
      <c r="G12364" s="333" t="s">
        <v>34401</v>
      </c>
      <c r="H12364" s="430">
        <v>1000</v>
      </c>
    </row>
    <row r="12365" spans="1:8" ht="45">
      <c r="A12365" s="333">
        <v>49161604</v>
      </c>
      <c r="B12365" s="333" t="s">
        <v>34402</v>
      </c>
      <c r="D12365" s="333" t="s">
        <v>34403</v>
      </c>
      <c r="E12365" s="333" t="s">
        <v>34301</v>
      </c>
      <c r="F12365" s="333" t="s">
        <v>34302</v>
      </c>
      <c r="G12365" s="333" t="s">
        <v>34404</v>
      </c>
    </row>
    <row r="12366" spans="1:8" ht="30">
      <c r="A12366" s="333">
        <v>49161605</v>
      </c>
      <c r="B12366" s="333" t="s">
        <v>34405</v>
      </c>
      <c r="D12366" s="333" t="s">
        <v>34406</v>
      </c>
      <c r="E12366" s="333" t="s">
        <v>34301</v>
      </c>
      <c r="F12366" s="333" t="s">
        <v>34302</v>
      </c>
      <c r="G12366" s="333" t="s">
        <v>34407</v>
      </c>
    </row>
    <row r="12367" spans="1:8" ht="45">
      <c r="A12367" s="333">
        <v>49161606</v>
      </c>
      <c r="B12367" s="333" t="s">
        <v>34408</v>
      </c>
      <c r="D12367" s="333" t="s">
        <v>34409</v>
      </c>
      <c r="E12367" s="333" t="s">
        <v>34301</v>
      </c>
      <c r="F12367" s="333" t="s">
        <v>34302</v>
      </c>
      <c r="G12367" s="333" t="s">
        <v>34410</v>
      </c>
    </row>
    <row r="12368" spans="1:8" ht="30">
      <c r="A12368" s="333">
        <v>49161607</v>
      </c>
      <c r="B12368" s="333" t="s">
        <v>34411</v>
      </c>
      <c r="D12368" s="333" t="s">
        <v>34412</v>
      </c>
      <c r="E12368" s="333" t="s">
        <v>34301</v>
      </c>
      <c r="F12368" s="333" t="s">
        <v>34302</v>
      </c>
      <c r="G12368" s="333" t="s">
        <v>34413</v>
      </c>
    </row>
    <row r="12369" spans="1:8" ht="30">
      <c r="A12369" s="333">
        <v>49161608</v>
      </c>
      <c r="B12369" s="333" t="s">
        <v>1366</v>
      </c>
      <c r="C12369" s="334" t="s">
        <v>1203</v>
      </c>
      <c r="D12369" s="333" t="s">
        <v>34414</v>
      </c>
      <c r="E12369" s="333" t="s">
        <v>2947</v>
      </c>
      <c r="F12369" s="333" t="s">
        <v>2948</v>
      </c>
      <c r="G12369" s="333" t="s">
        <v>34415</v>
      </c>
      <c r="H12369" s="430">
        <v>1000</v>
      </c>
    </row>
    <row r="12370" spans="1:8" ht="45">
      <c r="A12370" s="333">
        <v>49161609</v>
      </c>
      <c r="B12370" s="333" t="s">
        <v>34416</v>
      </c>
      <c r="D12370" s="333" t="s">
        <v>34417</v>
      </c>
      <c r="E12370" s="333" t="s">
        <v>34301</v>
      </c>
      <c r="F12370" s="333" t="s">
        <v>34302</v>
      </c>
      <c r="G12370" s="333" t="s">
        <v>34418</v>
      </c>
    </row>
    <row r="12371" spans="1:8" ht="30">
      <c r="A12371" s="333">
        <v>49161610</v>
      </c>
      <c r="B12371" s="333" t="s">
        <v>34419</v>
      </c>
      <c r="D12371" s="333" t="s">
        <v>34420</v>
      </c>
      <c r="E12371" s="333" t="s">
        <v>34301</v>
      </c>
      <c r="F12371" s="333" t="s">
        <v>34302</v>
      </c>
      <c r="G12371" s="333" t="s">
        <v>34421</v>
      </c>
    </row>
    <row r="12372" spans="1:8">
      <c r="A12372" s="333">
        <v>49161611</v>
      </c>
      <c r="B12372" s="333" t="s">
        <v>34422</v>
      </c>
      <c r="D12372" s="333" t="s">
        <v>34423</v>
      </c>
      <c r="E12372" s="333" t="s">
        <v>34301</v>
      </c>
      <c r="F12372" s="333" t="s">
        <v>34302</v>
      </c>
      <c r="G12372" s="333" t="s">
        <v>34424</v>
      </c>
    </row>
    <row r="12373" spans="1:8" ht="30">
      <c r="A12373" s="333">
        <v>49161612</v>
      </c>
      <c r="B12373" s="333" t="s">
        <v>34425</v>
      </c>
      <c r="D12373" s="333" t="s">
        <v>34426</v>
      </c>
      <c r="E12373" s="333" t="s">
        <v>34301</v>
      </c>
      <c r="F12373" s="333" t="s">
        <v>34302</v>
      </c>
      <c r="G12373" s="333" t="s">
        <v>34427</v>
      </c>
    </row>
    <row r="12374" spans="1:8" ht="30">
      <c r="A12374" s="333">
        <v>49161613</v>
      </c>
      <c r="B12374" s="333" t="s">
        <v>34428</v>
      </c>
      <c r="D12374" s="333" t="s">
        <v>34429</v>
      </c>
      <c r="E12374" s="333" t="s">
        <v>34301</v>
      </c>
      <c r="F12374" s="333" t="s">
        <v>34302</v>
      </c>
      <c r="G12374" s="333" t="s">
        <v>34430</v>
      </c>
    </row>
    <row r="12375" spans="1:8">
      <c r="A12375" s="333">
        <v>49161614</v>
      </c>
      <c r="B12375" s="333" t="s">
        <v>34431</v>
      </c>
      <c r="D12375" s="333" t="s">
        <v>34432</v>
      </c>
      <c r="E12375" s="333" t="s">
        <v>34301</v>
      </c>
      <c r="F12375" s="333" t="s">
        <v>34302</v>
      </c>
      <c r="G12375" s="333" t="s">
        <v>34433</v>
      </c>
    </row>
    <row r="12376" spans="1:8" ht="30">
      <c r="A12376" s="333">
        <v>49161615</v>
      </c>
      <c r="B12376" s="333" t="s">
        <v>34434</v>
      </c>
      <c r="D12376" s="333" t="s">
        <v>34435</v>
      </c>
      <c r="E12376" s="333" t="s">
        <v>34301</v>
      </c>
      <c r="F12376" s="333" t="s">
        <v>34302</v>
      </c>
      <c r="G12376" s="333" t="s">
        <v>34436</v>
      </c>
    </row>
    <row r="12377" spans="1:8" ht="30">
      <c r="A12377" s="333">
        <v>49161616</v>
      </c>
      <c r="B12377" s="333" t="s">
        <v>34437</v>
      </c>
      <c r="D12377" s="333" t="s">
        <v>34438</v>
      </c>
      <c r="E12377" s="333" t="s">
        <v>34301</v>
      </c>
      <c r="F12377" s="333" t="s">
        <v>34302</v>
      </c>
      <c r="G12377" s="333" t="s">
        <v>34439</v>
      </c>
    </row>
    <row r="12378" spans="1:8" ht="30">
      <c r="A12378" s="333">
        <v>49161617</v>
      </c>
      <c r="B12378" s="333" t="s">
        <v>34440</v>
      </c>
      <c r="D12378" s="333" t="s">
        <v>34441</v>
      </c>
      <c r="E12378" s="333" t="s">
        <v>34301</v>
      </c>
      <c r="F12378" s="333" t="s">
        <v>34302</v>
      </c>
      <c r="G12378" s="333" t="s">
        <v>34442</v>
      </c>
    </row>
    <row r="12379" spans="1:8" ht="30">
      <c r="A12379" s="333">
        <v>49161618</v>
      </c>
      <c r="B12379" s="333" t="s">
        <v>34443</v>
      </c>
      <c r="D12379" s="333" t="s">
        <v>34444</v>
      </c>
      <c r="E12379" s="333" t="s">
        <v>34301</v>
      </c>
      <c r="F12379" s="333" t="s">
        <v>34302</v>
      </c>
      <c r="G12379" s="333" t="s">
        <v>34445</v>
      </c>
    </row>
    <row r="12380" spans="1:8" ht="30">
      <c r="A12380" s="333">
        <v>49161619</v>
      </c>
      <c r="B12380" s="333" t="s">
        <v>34446</v>
      </c>
      <c r="D12380" s="333" t="s">
        <v>34447</v>
      </c>
      <c r="E12380" s="333" t="s">
        <v>34301</v>
      </c>
      <c r="F12380" s="333" t="s">
        <v>34302</v>
      </c>
      <c r="G12380" s="333" t="s">
        <v>34448</v>
      </c>
    </row>
    <row r="12381" spans="1:8">
      <c r="A12381" s="333">
        <v>49161620</v>
      </c>
      <c r="B12381" s="333" t="s">
        <v>34449</v>
      </c>
      <c r="D12381" s="333" t="s">
        <v>34450</v>
      </c>
      <c r="E12381" s="333" t="s">
        <v>34301</v>
      </c>
      <c r="F12381" s="333" t="s">
        <v>34302</v>
      </c>
      <c r="G12381" s="333" t="s">
        <v>34451</v>
      </c>
    </row>
    <row r="12382" spans="1:8">
      <c r="A12382" s="333">
        <v>49161700</v>
      </c>
      <c r="B12382" s="333" t="s">
        <v>34452</v>
      </c>
      <c r="D12382" s="333" t="s">
        <v>2173</v>
      </c>
      <c r="E12382" s="333" t="s">
        <v>2173</v>
      </c>
      <c r="F12382" s="333" t="s">
        <v>2173</v>
      </c>
      <c r="G12382" s="333" t="s">
        <v>2173</v>
      </c>
    </row>
    <row r="12383" spans="1:8">
      <c r="A12383" s="333">
        <v>49161701</v>
      </c>
      <c r="B12383" s="333" t="s">
        <v>34453</v>
      </c>
      <c r="D12383" s="333" t="s">
        <v>34454</v>
      </c>
      <c r="E12383" s="333" t="s">
        <v>34301</v>
      </c>
      <c r="F12383" s="333" t="s">
        <v>34302</v>
      </c>
      <c r="G12383" s="333" t="s">
        <v>34455</v>
      </c>
    </row>
    <row r="12384" spans="1:8">
      <c r="A12384" s="333">
        <v>49161702</v>
      </c>
      <c r="B12384" s="333" t="s">
        <v>34456</v>
      </c>
      <c r="D12384" s="333" t="s">
        <v>34457</v>
      </c>
      <c r="E12384" s="333" t="s">
        <v>34301</v>
      </c>
      <c r="F12384" s="333" t="s">
        <v>34302</v>
      </c>
      <c r="G12384" s="333" t="s">
        <v>34458</v>
      </c>
    </row>
    <row r="12385" spans="1:7" ht="30">
      <c r="A12385" s="333">
        <v>49161703</v>
      </c>
      <c r="B12385" s="333" t="s">
        <v>5962</v>
      </c>
      <c r="D12385" s="333" t="s">
        <v>34459</v>
      </c>
      <c r="E12385" s="333" t="s">
        <v>5844</v>
      </c>
      <c r="F12385" s="333" t="s">
        <v>5845</v>
      </c>
      <c r="G12385" s="333" t="s">
        <v>34460</v>
      </c>
    </row>
    <row r="12386" spans="1:7" ht="30">
      <c r="A12386" s="333">
        <v>49161704</v>
      </c>
      <c r="B12386" s="333" t="s">
        <v>34461</v>
      </c>
      <c r="D12386" s="333" t="s">
        <v>34462</v>
      </c>
      <c r="E12386" s="333" t="s">
        <v>34301</v>
      </c>
      <c r="F12386" s="333" t="s">
        <v>34302</v>
      </c>
      <c r="G12386" s="333" t="s">
        <v>34463</v>
      </c>
    </row>
    <row r="12387" spans="1:7" ht="30">
      <c r="A12387" s="333">
        <v>49161705</v>
      </c>
      <c r="B12387" s="333" t="s">
        <v>34464</v>
      </c>
      <c r="D12387" s="333" t="s">
        <v>34465</v>
      </c>
      <c r="E12387" s="333" t="s">
        <v>34301</v>
      </c>
      <c r="F12387" s="333" t="s">
        <v>34302</v>
      </c>
      <c r="G12387" s="333" t="s">
        <v>34466</v>
      </c>
    </row>
    <row r="12388" spans="1:7">
      <c r="A12388" s="333">
        <v>49161706</v>
      </c>
      <c r="B12388" s="333" t="s">
        <v>34467</v>
      </c>
      <c r="D12388" s="333" t="s">
        <v>34468</v>
      </c>
      <c r="E12388" s="333" t="s">
        <v>34301</v>
      </c>
      <c r="F12388" s="333" t="s">
        <v>34302</v>
      </c>
      <c r="G12388" s="333" t="s">
        <v>34469</v>
      </c>
    </row>
    <row r="12389" spans="1:7" ht="45">
      <c r="A12389" s="333">
        <v>49161707</v>
      </c>
      <c r="B12389" s="333" t="s">
        <v>34470</v>
      </c>
      <c r="D12389" s="333" t="s">
        <v>34471</v>
      </c>
      <c r="E12389" s="333" t="s">
        <v>34301</v>
      </c>
      <c r="F12389" s="333" t="s">
        <v>34302</v>
      </c>
      <c r="G12389" s="333" t="s">
        <v>34472</v>
      </c>
    </row>
    <row r="12390" spans="1:7">
      <c r="A12390" s="333">
        <v>49170000</v>
      </c>
      <c r="B12390" s="333" t="s">
        <v>34473</v>
      </c>
      <c r="D12390" s="333" t="s">
        <v>2173</v>
      </c>
      <c r="E12390" s="333" t="s">
        <v>2173</v>
      </c>
      <c r="F12390" s="333" t="s">
        <v>2173</v>
      </c>
      <c r="G12390" s="333" t="s">
        <v>2173</v>
      </c>
    </row>
    <row r="12391" spans="1:7">
      <c r="A12391" s="333">
        <v>49171500</v>
      </c>
      <c r="B12391" s="333" t="s">
        <v>34474</v>
      </c>
      <c r="D12391" s="333" t="s">
        <v>2173</v>
      </c>
      <c r="E12391" s="333" t="s">
        <v>2173</v>
      </c>
      <c r="F12391" s="333" t="s">
        <v>2173</v>
      </c>
      <c r="G12391" s="333" t="s">
        <v>2173</v>
      </c>
    </row>
    <row r="12392" spans="1:7" ht="45">
      <c r="A12392" s="333">
        <v>49171501</v>
      </c>
      <c r="B12392" s="333" t="s">
        <v>34475</v>
      </c>
      <c r="D12392" s="333" t="s">
        <v>34476</v>
      </c>
      <c r="E12392" s="333" t="s">
        <v>34301</v>
      </c>
      <c r="F12392" s="333" t="s">
        <v>34302</v>
      </c>
      <c r="G12392" s="333" t="s">
        <v>34477</v>
      </c>
    </row>
    <row r="12393" spans="1:7" ht="30">
      <c r="A12393" s="333">
        <v>49171502</v>
      </c>
      <c r="B12393" s="333" t="s">
        <v>34478</v>
      </c>
      <c r="D12393" s="333" t="s">
        <v>34479</v>
      </c>
      <c r="E12393" s="333" t="s">
        <v>34301</v>
      </c>
      <c r="F12393" s="333" t="s">
        <v>34302</v>
      </c>
      <c r="G12393" s="333" t="s">
        <v>34480</v>
      </c>
    </row>
    <row r="12394" spans="1:7" ht="30">
      <c r="A12394" s="333">
        <v>49171503</v>
      </c>
      <c r="B12394" s="333" t="s">
        <v>34481</v>
      </c>
      <c r="D12394" s="333" t="s">
        <v>34482</v>
      </c>
      <c r="E12394" s="333" t="s">
        <v>34301</v>
      </c>
      <c r="F12394" s="333" t="s">
        <v>34302</v>
      </c>
      <c r="G12394" s="333" t="s">
        <v>34483</v>
      </c>
    </row>
    <row r="12395" spans="1:7" ht="45">
      <c r="A12395" s="333">
        <v>49171504</v>
      </c>
      <c r="B12395" s="333" t="s">
        <v>34484</v>
      </c>
      <c r="D12395" s="333" t="s">
        <v>34485</v>
      </c>
      <c r="E12395" s="333" t="s">
        <v>34301</v>
      </c>
      <c r="F12395" s="333" t="s">
        <v>34302</v>
      </c>
      <c r="G12395" s="333" t="s">
        <v>34486</v>
      </c>
    </row>
    <row r="12396" spans="1:7" ht="30">
      <c r="A12396" s="333">
        <v>49171505</v>
      </c>
      <c r="B12396" s="333" t="s">
        <v>34487</v>
      </c>
      <c r="D12396" s="333" t="s">
        <v>34488</v>
      </c>
      <c r="E12396" s="333" t="s">
        <v>34301</v>
      </c>
      <c r="F12396" s="333" t="s">
        <v>34302</v>
      </c>
      <c r="G12396" s="333" t="s">
        <v>34489</v>
      </c>
    </row>
    <row r="12397" spans="1:7">
      <c r="A12397" s="333">
        <v>49171600</v>
      </c>
      <c r="B12397" s="333" t="s">
        <v>34490</v>
      </c>
      <c r="D12397" s="333" t="s">
        <v>2173</v>
      </c>
      <c r="E12397" s="333" t="s">
        <v>2173</v>
      </c>
      <c r="F12397" s="333" t="s">
        <v>2173</v>
      </c>
      <c r="G12397" s="333" t="s">
        <v>2173</v>
      </c>
    </row>
    <row r="12398" spans="1:7" ht="30">
      <c r="A12398" s="333">
        <v>49171601</v>
      </c>
      <c r="B12398" s="333" t="s">
        <v>34491</v>
      </c>
      <c r="D12398" s="333" t="s">
        <v>34492</v>
      </c>
      <c r="E12398" s="333" t="s">
        <v>34301</v>
      </c>
      <c r="F12398" s="333" t="s">
        <v>34302</v>
      </c>
      <c r="G12398" s="333" t="s">
        <v>34493</v>
      </c>
    </row>
    <row r="12399" spans="1:7" ht="30">
      <c r="A12399" s="333">
        <v>49171602</v>
      </c>
      <c r="B12399" s="333" t="s">
        <v>34494</v>
      </c>
      <c r="D12399" s="333" t="s">
        <v>34495</v>
      </c>
      <c r="E12399" s="333" t="s">
        <v>34301</v>
      </c>
      <c r="F12399" s="333" t="s">
        <v>34302</v>
      </c>
      <c r="G12399" s="333" t="s">
        <v>34496</v>
      </c>
    </row>
    <row r="12400" spans="1:7" ht="30">
      <c r="A12400" s="333">
        <v>49171603</v>
      </c>
      <c r="B12400" s="333" t="s">
        <v>34497</v>
      </c>
      <c r="D12400" s="333" t="s">
        <v>34498</v>
      </c>
      <c r="E12400" s="333" t="s">
        <v>34301</v>
      </c>
      <c r="F12400" s="333" t="s">
        <v>34302</v>
      </c>
      <c r="G12400" s="333" t="s">
        <v>34499</v>
      </c>
    </row>
    <row r="12401" spans="1:7">
      <c r="A12401" s="333">
        <v>49180000</v>
      </c>
      <c r="B12401" s="333" t="s">
        <v>34500</v>
      </c>
      <c r="D12401" s="333" t="s">
        <v>2173</v>
      </c>
      <c r="E12401" s="333" t="s">
        <v>2173</v>
      </c>
      <c r="F12401" s="333" t="s">
        <v>2173</v>
      </c>
      <c r="G12401" s="333" t="s">
        <v>2173</v>
      </c>
    </row>
    <row r="12402" spans="1:7">
      <c r="A12402" s="333">
        <v>49181500</v>
      </c>
      <c r="B12402" s="333" t="s">
        <v>34501</v>
      </c>
      <c r="D12402" s="333" t="s">
        <v>2173</v>
      </c>
      <c r="E12402" s="333" t="s">
        <v>2173</v>
      </c>
      <c r="F12402" s="333" t="s">
        <v>2173</v>
      </c>
      <c r="G12402" s="333" t="s">
        <v>2173</v>
      </c>
    </row>
    <row r="12403" spans="1:7" ht="45">
      <c r="A12403" s="333">
        <v>49181501</v>
      </c>
      <c r="B12403" s="333" t="s">
        <v>34502</v>
      </c>
      <c r="D12403" s="333" t="s">
        <v>34503</v>
      </c>
      <c r="E12403" s="333" t="s">
        <v>34301</v>
      </c>
      <c r="F12403" s="333" t="s">
        <v>34302</v>
      </c>
      <c r="G12403" s="333" t="s">
        <v>34504</v>
      </c>
    </row>
    <row r="12404" spans="1:7" ht="30">
      <c r="A12404" s="333">
        <v>49181502</v>
      </c>
      <c r="B12404" s="333" t="s">
        <v>34505</v>
      </c>
      <c r="D12404" s="333" t="s">
        <v>34506</v>
      </c>
      <c r="E12404" s="333" t="s">
        <v>34301</v>
      </c>
      <c r="F12404" s="333" t="s">
        <v>34302</v>
      </c>
      <c r="G12404" s="333" t="s">
        <v>34507</v>
      </c>
    </row>
    <row r="12405" spans="1:7" ht="60">
      <c r="A12405" s="333">
        <v>49181503</v>
      </c>
      <c r="B12405" s="333" t="s">
        <v>34508</v>
      </c>
      <c r="D12405" s="333" t="s">
        <v>34509</v>
      </c>
      <c r="E12405" s="333" t="s">
        <v>34301</v>
      </c>
      <c r="F12405" s="333" t="s">
        <v>34302</v>
      </c>
      <c r="G12405" s="333" t="s">
        <v>34510</v>
      </c>
    </row>
    <row r="12406" spans="1:7" ht="45">
      <c r="A12406" s="333">
        <v>49181504</v>
      </c>
      <c r="B12406" s="333" t="s">
        <v>34511</v>
      </c>
      <c r="D12406" s="333" t="s">
        <v>34512</v>
      </c>
      <c r="E12406" s="333" t="s">
        <v>34301</v>
      </c>
      <c r="F12406" s="333" t="s">
        <v>34302</v>
      </c>
      <c r="G12406" s="333" t="s">
        <v>34513</v>
      </c>
    </row>
    <row r="12407" spans="1:7" ht="45">
      <c r="A12407" s="333">
        <v>49181505</v>
      </c>
      <c r="B12407" s="333" t="s">
        <v>34514</v>
      </c>
      <c r="D12407" s="333" t="s">
        <v>34515</v>
      </c>
      <c r="E12407" s="333" t="s">
        <v>34301</v>
      </c>
      <c r="F12407" s="333" t="s">
        <v>34302</v>
      </c>
      <c r="G12407" s="333" t="s">
        <v>34516</v>
      </c>
    </row>
    <row r="12408" spans="1:7" ht="45">
      <c r="A12408" s="333">
        <v>49181506</v>
      </c>
      <c r="B12408" s="333" t="s">
        <v>34517</v>
      </c>
      <c r="D12408" s="333" t="s">
        <v>34518</v>
      </c>
      <c r="E12408" s="333" t="s">
        <v>34301</v>
      </c>
      <c r="F12408" s="333" t="s">
        <v>34302</v>
      </c>
      <c r="G12408" s="333" t="s">
        <v>34519</v>
      </c>
    </row>
    <row r="12409" spans="1:7" ht="30">
      <c r="A12409" s="333">
        <v>49181507</v>
      </c>
      <c r="B12409" s="333" t="s">
        <v>34520</v>
      </c>
      <c r="D12409" s="333" t="s">
        <v>34521</v>
      </c>
      <c r="E12409" s="333" t="s">
        <v>34301</v>
      </c>
      <c r="F12409" s="333" t="s">
        <v>34302</v>
      </c>
      <c r="G12409" s="333" t="s">
        <v>34522</v>
      </c>
    </row>
    <row r="12410" spans="1:7" ht="30">
      <c r="A12410" s="333">
        <v>49181508</v>
      </c>
      <c r="B12410" s="333" t="s">
        <v>34523</v>
      </c>
      <c r="D12410" s="333" t="s">
        <v>34524</v>
      </c>
      <c r="E12410" s="333" t="s">
        <v>34301</v>
      </c>
      <c r="F12410" s="333" t="s">
        <v>34302</v>
      </c>
      <c r="G12410" s="333" t="s">
        <v>34525</v>
      </c>
    </row>
    <row r="12411" spans="1:7" ht="30">
      <c r="A12411" s="333">
        <v>49181509</v>
      </c>
      <c r="B12411" s="333" t="s">
        <v>34526</v>
      </c>
      <c r="D12411" s="333" t="s">
        <v>34527</v>
      </c>
      <c r="E12411" s="333" t="s">
        <v>34301</v>
      </c>
      <c r="F12411" s="333" t="s">
        <v>34302</v>
      </c>
      <c r="G12411" s="333" t="s">
        <v>34528</v>
      </c>
    </row>
    <row r="12412" spans="1:7" ht="45">
      <c r="A12412" s="333">
        <v>49181510</v>
      </c>
      <c r="B12412" s="333" t="s">
        <v>34529</v>
      </c>
      <c r="D12412" s="333" t="s">
        <v>34530</v>
      </c>
      <c r="E12412" s="333" t="s">
        <v>34301</v>
      </c>
      <c r="F12412" s="333" t="s">
        <v>34302</v>
      </c>
      <c r="G12412" s="333" t="s">
        <v>34531</v>
      </c>
    </row>
    <row r="12413" spans="1:7" ht="30">
      <c r="A12413" s="333">
        <v>49181511</v>
      </c>
      <c r="B12413" s="333" t="s">
        <v>34532</v>
      </c>
      <c r="D12413" s="333" t="s">
        <v>34533</v>
      </c>
      <c r="E12413" s="333" t="s">
        <v>34301</v>
      </c>
      <c r="F12413" s="333" t="s">
        <v>34302</v>
      </c>
      <c r="G12413" s="333" t="s">
        <v>34534</v>
      </c>
    </row>
    <row r="12414" spans="1:7" ht="30">
      <c r="A12414" s="333">
        <v>49181512</v>
      </c>
      <c r="B12414" s="333" t="s">
        <v>34535</v>
      </c>
      <c r="D12414" s="333" t="s">
        <v>34536</v>
      </c>
      <c r="E12414" s="333" t="s">
        <v>34301</v>
      </c>
      <c r="F12414" s="333" t="s">
        <v>34302</v>
      </c>
      <c r="G12414" s="333" t="s">
        <v>34537</v>
      </c>
    </row>
    <row r="12415" spans="1:7">
      <c r="A12415" s="333">
        <v>49181513</v>
      </c>
      <c r="B12415" s="333" t="s">
        <v>34538</v>
      </c>
      <c r="D12415" s="333" t="s">
        <v>34539</v>
      </c>
      <c r="E12415" s="333" t="s">
        <v>34301</v>
      </c>
      <c r="F12415" s="333" t="s">
        <v>34302</v>
      </c>
      <c r="G12415" s="333" t="s">
        <v>34540</v>
      </c>
    </row>
    <row r="12416" spans="1:7" ht="45">
      <c r="A12416" s="333">
        <v>49181514</v>
      </c>
      <c r="B12416" s="333" t="s">
        <v>34541</v>
      </c>
      <c r="D12416" s="333" t="s">
        <v>34542</v>
      </c>
      <c r="E12416" s="333" t="s">
        <v>34301</v>
      </c>
      <c r="F12416" s="333" t="s">
        <v>34302</v>
      </c>
      <c r="G12416" s="333" t="s">
        <v>34543</v>
      </c>
    </row>
    <row r="12417" spans="1:7" ht="30">
      <c r="A12417" s="333">
        <v>49181515</v>
      </c>
      <c r="B12417" s="333" t="s">
        <v>34544</v>
      </c>
      <c r="D12417" s="333" t="s">
        <v>34545</v>
      </c>
      <c r="E12417" s="333" t="s">
        <v>34301</v>
      </c>
      <c r="F12417" s="333" t="s">
        <v>34302</v>
      </c>
      <c r="G12417" s="333" t="s">
        <v>34546</v>
      </c>
    </row>
    <row r="12418" spans="1:7">
      <c r="A12418" s="333">
        <v>49181600</v>
      </c>
      <c r="B12418" s="333" t="s">
        <v>34547</v>
      </c>
      <c r="D12418" s="333" t="s">
        <v>2173</v>
      </c>
      <c r="E12418" s="333" t="s">
        <v>2173</v>
      </c>
      <c r="F12418" s="333" t="s">
        <v>2173</v>
      </c>
      <c r="G12418" s="333" t="s">
        <v>2173</v>
      </c>
    </row>
    <row r="12419" spans="1:7">
      <c r="A12419" s="333">
        <v>49181601</v>
      </c>
      <c r="B12419" s="333" t="s">
        <v>34548</v>
      </c>
      <c r="D12419" s="333" t="s">
        <v>34549</v>
      </c>
      <c r="E12419" s="333" t="s">
        <v>34301</v>
      </c>
      <c r="F12419" s="333" t="s">
        <v>34302</v>
      </c>
      <c r="G12419" s="333" t="s">
        <v>34550</v>
      </c>
    </row>
    <row r="12420" spans="1:7" ht="45">
      <c r="A12420" s="333">
        <v>49181602</v>
      </c>
      <c r="B12420" s="333" t="s">
        <v>34551</v>
      </c>
      <c r="D12420" s="333" t="s">
        <v>34552</v>
      </c>
      <c r="E12420" s="333" t="s">
        <v>34301</v>
      </c>
      <c r="F12420" s="333" t="s">
        <v>34302</v>
      </c>
      <c r="G12420" s="333" t="s">
        <v>34553</v>
      </c>
    </row>
    <row r="12421" spans="1:7" ht="30">
      <c r="A12421" s="333">
        <v>49181603</v>
      </c>
      <c r="B12421" s="333" t="s">
        <v>34554</v>
      </c>
      <c r="D12421" s="333" t="s">
        <v>34555</v>
      </c>
      <c r="E12421" s="333" t="s">
        <v>34301</v>
      </c>
      <c r="F12421" s="333" t="s">
        <v>34302</v>
      </c>
      <c r="G12421" s="333" t="s">
        <v>34556</v>
      </c>
    </row>
    <row r="12422" spans="1:7" ht="30">
      <c r="A12422" s="333">
        <v>49181604</v>
      </c>
      <c r="B12422" s="333" t="s">
        <v>34557</v>
      </c>
      <c r="D12422" s="333" t="s">
        <v>34558</v>
      </c>
      <c r="E12422" s="333" t="s">
        <v>34301</v>
      </c>
      <c r="F12422" s="333" t="s">
        <v>34302</v>
      </c>
      <c r="G12422" s="333" t="s">
        <v>34559</v>
      </c>
    </row>
    <row r="12423" spans="1:7" ht="30">
      <c r="A12423" s="333">
        <v>49181605</v>
      </c>
      <c r="B12423" s="333" t="s">
        <v>34560</v>
      </c>
      <c r="D12423" s="333" t="s">
        <v>34561</v>
      </c>
      <c r="E12423" s="333" t="s">
        <v>34301</v>
      </c>
      <c r="F12423" s="333" t="s">
        <v>34302</v>
      </c>
      <c r="G12423" s="333" t="s">
        <v>34562</v>
      </c>
    </row>
    <row r="12424" spans="1:7" ht="30">
      <c r="A12424" s="333">
        <v>49181606</v>
      </c>
      <c r="B12424" s="333" t="s">
        <v>34563</v>
      </c>
      <c r="D12424" s="333" t="s">
        <v>34564</v>
      </c>
      <c r="E12424" s="333" t="s">
        <v>34301</v>
      </c>
      <c r="F12424" s="333" t="s">
        <v>34302</v>
      </c>
      <c r="G12424" s="333" t="s">
        <v>34565</v>
      </c>
    </row>
    <row r="12425" spans="1:7">
      <c r="A12425" s="333">
        <v>49181607</v>
      </c>
      <c r="B12425" s="333" t="s">
        <v>34566</v>
      </c>
      <c r="D12425" s="333" t="s">
        <v>34567</v>
      </c>
      <c r="E12425" s="333" t="s">
        <v>34301</v>
      </c>
      <c r="F12425" s="333" t="s">
        <v>34302</v>
      </c>
      <c r="G12425" s="333" t="s">
        <v>34568</v>
      </c>
    </row>
    <row r="12426" spans="1:7">
      <c r="A12426" s="333">
        <v>49181608</v>
      </c>
      <c r="B12426" s="333" t="s">
        <v>34569</v>
      </c>
      <c r="D12426" s="333" t="s">
        <v>34570</v>
      </c>
      <c r="E12426" s="333" t="s">
        <v>34301</v>
      </c>
      <c r="F12426" s="333" t="s">
        <v>34302</v>
      </c>
      <c r="G12426" s="333" t="s">
        <v>34571</v>
      </c>
    </row>
    <row r="12427" spans="1:7" ht="30">
      <c r="A12427" s="333">
        <v>49181609</v>
      </c>
      <c r="B12427" s="333" t="s">
        <v>34572</v>
      </c>
      <c r="D12427" s="333" t="s">
        <v>34573</v>
      </c>
      <c r="E12427" s="333" t="s">
        <v>34301</v>
      </c>
      <c r="F12427" s="333" t="s">
        <v>34302</v>
      </c>
      <c r="G12427" s="333" t="s">
        <v>34574</v>
      </c>
    </row>
    <row r="12428" spans="1:7" ht="30">
      <c r="A12428" s="333">
        <v>49181610</v>
      </c>
      <c r="B12428" s="333" t="s">
        <v>34575</v>
      </c>
      <c r="D12428" s="333" t="s">
        <v>34576</v>
      </c>
      <c r="E12428" s="333" t="s">
        <v>34301</v>
      </c>
      <c r="F12428" s="333" t="s">
        <v>34302</v>
      </c>
      <c r="G12428" s="333" t="s">
        <v>34577</v>
      </c>
    </row>
    <row r="12429" spans="1:7">
      <c r="A12429" s="333">
        <v>49181611</v>
      </c>
      <c r="B12429" s="333" t="s">
        <v>34578</v>
      </c>
      <c r="D12429" s="333" t="s">
        <v>34579</v>
      </c>
      <c r="E12429" s="333" t="s">
        <v>34301</v>
      </c>
      <c r="F12429" s="333" t="s">
        <v>34302</v>
      </c>
      <c r="G12429" s="333" t="s">
        <v>34580</v>
      </c>
    </row>
    <row r="12430" spans="1:7" ht="30">
      <c r="A12430" s="333">
        <v>49181612</v>
      </c>
      <c r="B12430" s="333" t="s">
        <v>34581</v>
      </c>
      <c r="D12430" s="333" t="s">
        <v>34582</v>
      </c>
      <c r="E12430" s="333" t="s">
        <v>34301</v>
      </c>
      <c r="F12430" s="333" t="s">
        <v>34302</v>
      </c>
      <c r="G12430" s="333" t="s">
        <v>34583</v>
      </c>
    </row>
    <row r="12431" spans="1:7">
      <c r="A12431" s="333">
        <v>49200000</v>
      </c>
      <c r="B12431" s="333" t="s">
        <v>34584</v>
      </c>
      <c r="D12431" s="333" t="s">
        <v>2173</v>
      </c>
      <c r="E12431" s="333" t="s">
        <v>2173</v>
      </c>
      <c r="F12431" s="333" t="s">
        <v>2173</v>
      </c>
      <c r="G12431" s="333" t="s">
        <v>2173</v>
      </c>
    </row>
    <row r="12432" spans="1:7">
      <c r="A12432" s="333">
        <v>49201500</v>
      </c>
      <c r="B12432" s="333" t="s">
        <v>34585</v>
      </c>
      <c r="D12432" s="333" t="s">
        <v>2173</v>
      </c>
      <c r="E12432" s="333" t="s">
        <v>2173</v>
      </c>
      <c r="F12432" s="333" t="s">
        <v>2173</v>
      </c>
      <c r="G12432" s="333" t="s">
        <v>2173</v>
      </c>
    </row>
    <row r="12433" spans="1:7" ht="30">
      <c r="A12433" s="333">
        <v>49201501</v>
      </c>
      <c r="B12433" s="333" t="s">
        <v>34586</v>
      </c>
      <c r="D12433" s="333" t="s">
        <v>34587</v>
      </c>
      <c r="E12433" s="333" t="s">
        <v>34301</v>
      </c>
      <c r="F12433" s="333" t="s">
        <v>34302</v>
      </c>
      <c r="G12433" s="333" t="s">
        <v>34588</v>
      </c>
    </row>
    <row r="12434" spans="1:7">
      <c r="A12434" s="333">
        <v>49201502</v>
      </c>
      <c r="B12434" s="333" t="s">
        <v>34589</v>
      </c>
      <c r="D12434" s="333" t="s">
        <v>34590</v>
      </c>
      <c r="E12434" s="333" t="s">
        <v>34301</v>
      </c>
      <c r="F12434" s="333" t="s">
        <v>34302</v>
      </c>
      <c r="G12434" s="333" t="s">
        <v>34591</v>
      </c>
    </row>
    <row r="12435" spans="1:7">
      <c r="A12435" s="333">
        <v>49201503</v>
      </c>
      <c r="B12435" s="333" t="s">
        <v>34592</v>
      </c>
      <c r="D12435" s="333" t="s">
        <v>34593</v>
      </c>
      <c r="E12435" s="333" t="s">
        <v>34301</v>
      </c>
      <c r="F12435" s="333" t="s">
        <v>34302</v>
      </c>
      <c r="G12435" s="333" t="s">
        <v>34594</v>
      </c>
    </row>
    <row r="12436" spans="1:7" ht="30">
      <c r="A12436" s="333">
        <v>49201504</v>
      </c>
      <c r="B12436" s="333" t="s">
        <v>34595</v>
      </c>
      <c r="D12436" s="333" t="s">
        <v>34596</v>
      </c>
      <c r="E12436" s="333" t="s">
        <v>34301</v>
      </c>
      <c r="F12436" s="333" t="s">
        <v>34302</v>
      </c>
      <c r="G12436" s="333" t="s">
        <v>34597</v>
      </c>
    </row>
    <row r="12437" spans="1:7" ht="30">
      <c r="A12437" s="333">
        <v>49201512</v>
      </c>
      <c r="B12437" s="333" t="s">
        <v>34598</v>
      </c>
      <c r="D12437" s="333" t="s">
        <v>34599</v>
      </c>
      <c r="E12437" s="333" t="s">
        <v>34301</v>
      </c>
      <c r="F12437" s="333" t="s">
        <v>34302</v>
      </c>
      <c r="G12437" s="333" t="s">
        <v>34600</v>
      </c>
    </row>
    <row r="12438" spans="1:7" ht="30">
      <c r="A12438" s="333">
        <v>49201513</v>
      </c>
      <c r="B12438" s="333" t="s">
        <v>34601</v>
      </c>
      <c r="D12438" s="333" t="s">
        <v>34602</v>
      </c>
      <c r="E12438" s="333" t="s">
        <v>34301</v>
      </c>
      <c r="F12438" s="333" t="s">
        <v>34302</v>
      </c>
      <c r="G12438" s="333" t="s">
        <v>34603</v>
      </c>
    </row>
    <row r="12439" spans="1:7" ht="30">
      <c r="A12439" s="333">
        <v>49201514</v>
      </c>
      <c r="B12439" s="333" t="s">
        <v>34604</v>
      </c>
      <c r="D12439" s="333" t="s">
        <v>34605</v>
      </c>
      <c r="E12439" s="333" t="s">
        <v>34301</v>
      </c>
      <c r="F12439" s="333" t="s">
        <v>34302</v>
      </c>
      <c r="G12439" s="333" t="s">
        <v>34606</v>
      </c>
    </row>
    <row r="12440" spans="1:7" ht="30">
      <c r="A12440" s="333">
        <v>49201515</v>
      </c>
      <c r="B12440" s="333" t="s">
        <v>34607</v>
      </c>
      <c r="D12440" s="333" t="s">
        <v>34608</v>
      </c>
      <c r="E12440" s="333" t="s">
        <v>34301</v>
      </c>
      <c r="F12440" s="333" t="s">
        <v>34302</v>
      </c>
      <c r="G12440" s="333" t="s">
        <v>34609</v>
      </c>
    </row>
    <row r="12441" spans="1:7" ht="45">
      <c r="A12441" s="333">
        <v>49201516</v>
      </c>
      <c r="B12441" s="333" t="s">
        <v>34610</v>
      </c>
      <c r="D12441" s="333" t="s">
        <v>34611</v>
      </c>
      <c r="E12441" s="333" t="s">
        <v>34301</v>
      </c>
      <c r="F12441" s="333" t="s">
        <v>34302</v>
      </c>
      <c r="G12441" s="333" t="s">
        <v>34612</v>
      </c>
    </row>
    <row r="12442" spans="1:7">
      <c r="A12442" s="333">
        <v>49201600</v>
      </c>
      <c r="B12442" s="333" t="s">
        <v>34613</v>
      </c>
      <c r="D12442" s="333" t="s">
        <v>2173</v>
      </c>
      <c r="E12442" s="333" t="s">
        <v>2173</v>
      </c>
      <c r="F12442" s="333" t="s">
        <v>2173</v>
      </c>
      <c r="G12442" s="333" t="s">
        <v>2173</v>
      </c>
    </row>
    <row r="12443" spans="1:7" ht="30">
      <c r="A12443" s="333">
        <v>49201601</v>
      </c>
      <c r="B12443" s="333" t="s">
        <v>34614</v>
      </c>
      <c r="D12443" s="333" t="s">
        <v>34615</v>
      </c>
      <c r="E12443" s="333" t="s">
        <v>34301</v>
      </c>
      <c r="F12443" s="333" t="s">
        <v>34302</v>
      </c>
      <c r="G12443" s="333" t="s">
        <v>34616</v>
      </c>
    </row>
    <row r="12444" spans="1:7" ht="45">
      <c r="A12444" s="333">
        <v>49201602</v>
      </c>
      <c r="B12444" s="333" t="s">
        <v>34617</v>
      </c>
      <c r="D12444" s="333" t="s">
        <v>34618</v>
      </c>
      <c r="E12444" s="333" t="s">
        <v>34301</v>
      </c>
      <c r="F12444" s="333" t="s">
        <v>34302</v>
      </c>
      <c r="G12444" s="333" t="s">
        <v>34619</v>
      </c>
    </row>
    <row r="12445" spans="1:7" ht="30">
      <c r="A12445" s="333">
        <v>49201603</v>
      </c>
      <c r="B12445" s="333" t="s">
        <v>34620</v>
      </c>
      <c r="D12445" s="333" t="s">
        <v>34621</v>
      </c>
      <c r="E12445" s="333" t="s">
        <v>34301</v>
      </c>
      <c r="F12445" s="333" t="s">
        <v>34302</v>
      </c>
      <c r="G12445" s="333" t="s">
        <v>34622</v>
      </c>
    </row>
    <row r="12446" spans="1:7" ht="30">
      <c r="A12446" s="333">
        <v>49201604</v>
      </c>
      <c r="B12446" s="333" t="s">
        <v>34623</v>
      </c>
      <c r="D12446" s="333" t="s">
        <v>34624</v>
      </c>
      <c r="E12446" s="333" t="s">
        <v>34301</v>
      </c>
      <c r="F12446" s="333" t="s">
        <v>34302</v>
      </c>
      <c r="G12446" s="333" t="s">
        <v>34625</v>
      </c>
    </row>
    <row r="12447" spans="1:7" ht="30">
      <c r="A12447" s="333">
        <v>49201605</v>
      </c>
      <c r="B12447" s="333" t="s">
        <v>34626</v>
      </c>
      <c r="D12447" s="333" t="s">
        <v>34627</v>
      </c>
      <c r="E12447" s="333" t="s">
        <v>34301</v>
      </c>
      <c r="F12447" s="333" t="s">
        <v>34302</v>
      </c>
      <c r="G12447" s="333" t="s">
        <v>34628</v>
      </c>
    </row>
    <row r="12448" spans="1:7" ht="30">
      <c r="A12448" s="333">
        <v>49201606</v>
      </c>
      <c r="B12448" s="333" t="s">
        <v>34629</v>
      </c>
      <c r="D12448" s="333" t="s">
        <v>34630</v>
      </c>
      <c r="E12448" s="333" t="s">
        <v>34301</v>
      </c>
      <c r="F12448" s="333" t="s">
        <v>34302</v>
      </c>
      <c r="G12448" s="333" t="s">
        <v>34631</v>
      </c>
    </row>
    <row r="12449" spans="1:7" ht="30">
      <c r="A12449" s="333">
        <v>49201607</v>
      </c>
      <c r="B12449" s="333" t="s">
        <v>34632</v>
      </c>
      <c r="D12449" s="333" t="s">
        <v>34633</v>
      </c>
      <c r="E12449" s="333" t="s">
        <v>34301</v>
      </c>
      <c r="F12449" s="333" t="s">
        <v>34302</v>
      </c>
      <c r="G12449" s="333" t="s">
        <v>34634</v>
      </c>
    </row>
    <row r="12450" spans="1:7">
      <c r="A12450" s="333">
        <v>49201608</v>
      </c>
      <c r="B12450" s="333" t="s">
        <v>34635</v>
      </c>
      <c r="D12450" s="333" t="s">
        <v>34636</v>
      </c>
      <c r="E12450" s="333" t="s">
        <v>34301</v>
      </c>
      <c r="F12450" s="333" t="s">
        <v>34302</v>
      </c>
      <c r="G12450" s="333" t="s">
        <v>34637</v>
      </c>
    </row>
    <row r="12451" spans="1:7" ht="30">
      <c r="A12451" s="333">
        <v>49201609</v>
      </c>
      <c r="B12451" s="333" t="s">
        <v>34638</v>
      </c>
      <c r="D12451" s="333" t="s">
        <v>34639</v>
      </c>
      <c r="E12451" s="333" t="s">
        <v>34301</v>
      </c>
      <c r="F12451" s="333" t="s">
        <v>34302</v>
      </c>
      <c r="G12451" s="333" t="s">
        <v>34640</v>
      </c>
    </row>
    <row r="12452" spans="1:7" ht="30">
      <c r="A12452" s="333">
        <v>49201610</v>
      </c>
      <c r="B12452" s="333" t="s">
        <v>34641</v>
      </c>
      <c r="D12452" s="333" t="s">
        <v>34639</v>
      </c>
      <c r="E12452" s="333" t="s">
        <v>34301</v>
      </c>
      <c r="F12452" s="333" t="s">
        <v>34302</v>
      </c>
      <c r="G12452" s="333" t="s">
        <v>34642</v>
      </c>
    </row>
    <row r="12453" spans="1:7" ht="30">
      <c r="A12453" s="333">
        <v>49201611</v>
      </c>
      <c r="B12453" s="333" t="s">
        <v>34643</v>
      </c>
      <c r="D12453" s="333" t="s">
        <v>34644</v>
      </c>
      <c r="E12453" s="333" t="s">
        <v>34301</v>
      </c>
      <c r="F12453" s="333" t="s">
        <v>34302</v>
      </c>
      <c r="G12453" s="333" t="s">
        <v>34645</v>
      </c>
    </row>
    <row r="12454" spans="1:7">
      <c r="A12454" s="333">
        <v>49210000</v>
      </c>
      <c r="B12454" s="333" t="s">
        <v>34646</v>
      </c>
      <c r="D12454" s="333" t="s">
        <v>2173</v>
      </c>
      <c r="E12454" s="333" t="s">
        <v>2173</v>
      </c>
      <c r="F12454" s="333" t="s">
        <v>2173</v>
      </c>
      <c r="G12454" s="333" t="s">
        <v>2173</v>
      </c>
    </row>
    <row r="12455" spans="1:7">
      <c r="A12455" s="333">
        <v>49211600</v>
      </c>
      <c r="B12455" s="333" t="s">
        <v>34647</v>
      </c>
      <c r="D12455" s="333" t="s">
        <v>2173</v>
      </c>
      <c r="E12455" s="333" t="s">
        <v>2173</v>
      </c>
      <c r="F12455" s="333" t="s">
        <v>2173</v>
      </c>
      <c r="G12455" s="333" t="s">
        <v>2173</v>
      </c>
    </row>
    <row r="12456" spans="1:7" ht="30">
      <c r="A12456" s="333">
        <v>49211601</v>
      </c>
      <c r="B12456" s="333" t="s">
        <v>34648</v>
      </c>
      <c r="D12456" s="333" t="s">
        <v>34649</v>
      </c>
      <c r="E12456" s="333" t="s">
        <v>34301</v>
      </c>
      <c r="F12456" s="333" t="s">
        <v>34302</v>
      </c>
      <c r="G12456" s="333" t="s">
        <v>34650</v>
      </c>
    </row>
    <row r="12457" spans="1:7" ht="45">
      <c r="A12457" s="333">
        <v>49211602</v>
      </c>
      <c r="B12457" s="333" t="s">
        <v>34651</v>
      </c>
      <c r="D12457" s="333" t="s">
        <v>34652</v>
      </c>
      <c r="E12457" s="333" t="s">
        <v>34301</v>
      </c>
      <c r="F12457" s="333" t="s">
        <v>34302</v>
      </c>
      <c r="G12457" s="333" t="s">
        <v>34653</v>
      </c>
    </row>
    <row r="12458" spans="1:7" ht="45">
      <c r="A12458" s="333">
        <v>49211603</v>
      </c>
      <c r="B12458" s="333" t="s">
        <v>34654</v>
      </c>
      <c r="D12458" s="333" t="s">
        <v>34655</v>
      </c>
      <c r="E12458" s="333" t="s">
        <v>34301</v>
      </c>
      <c r="F12458" s="333" t="s">
        <v>34302</v>
      </c>
      <c r="G12458" s="333" t="s">
        <v>34656</v>
      </c>
    </row>
    <row r="12459" spans="1:7" ht="30">
      <c r="A12459" s="333">
        <v>49211604</v>
      </c>
      <c r="B12459" s="333" t="s">
        <v>34657</v>
      </c>
      <c r="D12459" s="333" t="s">
        <v>34658</v>
      </c>
      <c r="E12459" s="333" t="s">
        <v>34301</v>
      </c>
      <c r="F12459" s="333" t="s">
        <v>34302</v>
      </c>
      <c r="G12459" s="333" t="s">
        <v>34659</v>
      </c>
    </row>
    <row r="12460" spans="1:7" ht="30">
      <c r="A12460" s="333">
        <v>49211605</v>
      </c>
      <c r="B12460" s="333" t="s">
        <v>34660</v>
      </c>
      <c r="D12460" s="333" t="s">
        <v>34661</v>
      </c>
      <c r="E12460" s="333" t="s">
        <v>34301</v>
      </c>
      <c r="F12460" s="333" t="s">
        <v>34302</v>
      </c>
      <c r="G12460" s="333" t="s">
        <v>34662</v>
      </c>
    </row>
    <row r="12461" spans="1:7" ht="45">
      <c r="A12461" s="333">
        <v>49211606</v>
      </c>
      <c r="B12461" s="333" t="s">
        <v>34663</v>
      </c>
      <c r="D12461" s="333" t="s">
        <v>34664</v>
      </c>
      <c r="E12461" s="333" t="s">
        <v>34301</v>
      </c>
      <c r="F12461" s="333" t="s">
        <v>34302</v>
      </c>
      <c r="G12461" s="333" t="s">
        <v>34665</v>
      </c>
    </row>
    <row r="12462" spans="1:7" ht="30">
      <c r="A12462" s="333">
        <v>49211607</v>
      </c>
      <c r="B12462" s="333" t="s">
        <v>34666</v>
      </c>
      <c r="D12462" s="333" t="s">
        <v>34667</v>
      </c>
      <c r="E12462" s="333" t="s">
        <v>34301</v>
      </c>
      <c r="F12462" s="333" t="s">
        <v>34302</v>
      </c>
      <c r="G12462" s="333" t="s">
        <v>34668</v>
      </c>
    </row>
    <row r="12463" spans="1:7" ht="30">
      <c r="A12463" s="333">
        <v>49211608</v>
      </c>
      <c r="B12463" s="333" t="s">
        <v>34669</v>
      </c>
      <c r="D12463" s="333" t="s">
        <v>34670</v>
      </c>
      <c r="E12463" s="333" t="s">
        <v>34301</v>
      </c>
      <c r="F12463" s="333" t="s">
        <v>34302</v>
      </c>
      <c r="G12463" s="333" t="s">
        <v>34671</v>
      </c>
    </row>
    <row r="12464" spans="1:7" ht="30">
      <c r="A12464" s="333">
        <v>49211609</v>
      </c>
      <c r="B12464" s="333" t="s">
        <v>34672</v>
      </c>
      <c r="D12464" s="333" t="s">
        <v>34673</v>
      </c>
      <c r="E12464" s="333" t="s">
        <v>34301</v>
      </c>
      <c r="F12464" s="333" t="s">
        <v>34302</v>
      </c>
      <c r="G12464" s="333" t="s">
        <v>34674</v>
      </c>
    </row>
    <row r="12465" spans="1:7">
      <c r="A12465" s="333">
        <v>49211700</v>
      </c>
      <c r="B12465" s="333" t="s">
        <v>34675</v>
      </c>
      <c r="D12465" s="333" t="s">
        <v>2173</v>
      </c>
      <c r="E12465" s="333" t="s">
        <v>2173</v>
      </c>
      <c r="F12465" s="333" t="s">
        <v>2173</v>
      </c>
      <c r="G12465" s="333" t="s">
        <v>2173</v>
      </c>
    </row>
    <row r="12466" spans="1:7" ht="45">
      <c r="A12466" s="333">
        <v>49211701</v>
      </c>
      <c r="B12466" s="333" t="s">
        <v>34676</v>
      </c>
      <c r="D12466" s="333" t="s">
        <v>34677</v>
      </c>
      <c r="E12466" s="333" t="s">
        <v>34301</v>
      </c>
      <c r="F12466" s="333" t="s">
        <v>34302</v>
      </c>
      <c r="G12466" s="333" t="s">
        <v>34678</v>
      </c>
    </row>
    <row r="12467" spans="1:7" ht="45">
      <c r="A12467" s="333">
        <v>49211702</v>
      </c>
      <c r="B12467" s="333" t="s">
        <v>34679</v>
      </c>
      <c r="D12467" s="333" t="s">
        <v>34680</v>
      </c>
      <c r="E12467" s="333" t="s">
        <v>34301</v>
      </c>
      <c r="F12467" s="333" t="s">
        <v>34302</v>
      </c>
      <c r="G12467" s="333" t="s">
        <v>34681</v>
      </c>
    </row>
    <row r="12468" spans="1:7" ht="30">
      <c r="A12468" s="333">
        <v>49211703</v>
      </c>
      <c r="B12468" s="333" t="s">
        <v>34682</v>
      </c>
      <c r="D12468" s="333" t="s">
        <v>34683</v>
      </c>
      <c r="E12468" s="333" t="s">
        <v>34301</v>
      </c>
      <c r="F12468" s="333" t="s">
        <v>34302</v>
      </c>
      <c r="G12468" s="333" t="s">
        <v>34684</v>
      </c>
    </row>
    <row r="12469" spans="1:7">
      <c r="A12469" s="333">
        <v>49211800</v>
      </c>
      <c r="B12469" s="333" t="s">
        <v>34685</v>
      </c>
      <c r="D12469" s="333" t="s">
        <v>2173</v>
      </c>
      <c r="E12469" s="333" t="s">
        <v>2173</v>
      </c>
      <c r="F12469" s="333" t="s">
        <v>2173</v>
      </c>
      <c r="G12469" s="333" t="s">
        <v>2173</v>
      </c>
    </row>
    <row r="12470" spans="1:7" ht="30">
      <c r="A12470" s="333">
        <v>49211801</v>
      </c>
      <c r="B12470" s="333" t="s">
        <v>34686</v>
      </c>
      <c r="D12470" s="333" t="s">
        <v>34687</v>
      </c>
      <c r="E12470" s="333" t="s">
        <v>34301</v>
      </c>
      <c r="F12470" s="333" t="s">
        <v>34302</v>
      </c>
      <c r="G12470" s="333" t="s">
        <v>34688</v>
      </c>
    </row>
    <row r="12471" spans="1:7" ht="45">
      <c r="A12471" s="333">
        <v>49211802</v>
      </c>
      <c r="B12471" s="333" t="s">
        <v>34689</v>
      </c>
      <c r="D12471" s="333" t="s">
        <v>34690</v>
      </c>
      <c r="E12471" s="333" t="s">
        <v>34301</v>
      </c>
      <c r="F12471" s="333" t="s">
        <v>34302</v>
      </c>
      <c r="G12471" s="333" t="s">
        <v>34691</v>
      </c>
    </row>
    <row r="12472" spans="1:7" ht="45">
      <c r="A12472" s="333">
        <v>49211803</v>
      </c>
      <c r="B12472" s="333" t="s">
        <v>34692</v>
      </c>
      <c r="D12472" s="333" t="s">
        <v>34693</v>
      </c>
      <c r="E12472" s="333" t="s">
        <v>34301</v>
      </c>
      <c r="F12472" s="333" t="s">
        <v>34302</v>
      </c>
      <c r="G12472" s="333" t="s">
        <v>34694</v>
      </c>
    </row>
    <row r="12473" spans="1:7" ht="30">
      <c r="A12473" s="333">
        <v>49211804</v>
      </c>
      <c r="B12473" s="333" t="s">
        <v>34695</v>
      </c>
      <c r="D12473" s="333" t="s">
        <v>34696</v>
      </c>
      <c r="E12473" s="333" t="s">
        <v>34301</v>
      </c>
      <c r="F12473" s="333" t="s">
        <v>34302</v>
      </c>
      <c r="G12473" s="333" t="s">
        <v>34697</v>
      </c>
    </row>
    <row r="12474" spans="1:7" ht="45">
      <c r="A12474" s="333">
        <v>49211805</v>
      </c>
      <c r="B12474" s="333" t="s">
        <v>13362</v>
      </c>
      <c r="D12474" s="333" t="s">
        <v>34698</v>
      </c>
      <c r="E12474" s="333" t="s">
        <v>34301</v>
      </c>
      <c r="F12474" s="333" t="s">
        <v>34302</v>
      </c>
      <c r="G12474" s="333" t="s">
        <v>34699</v>
      </c>
    </row>
    <row r="12475" spans="1:7" ht="30">
      <c r="A12475" s="333">
        <v>49211806</v>
      </c>
      <c r="B12475" s="333" t="s">
        <v>34700</v>
      </c>
      <c r="D12475" s="333" t="s">
        <v>34701</v>
      </c>
      <c r="E12475" s="333" t="s">
        <v>34301</v>
      </c>
      <c r="F12475" s="333" t="s">
        <v>34302</v>
      </c>
      <c r="G12475" s="333" t="s">
        <v>34702</v>
      </c>
    </row>
    <row r="12476" spans="1:7" ht="30">
      <c r="A12476" s="333">
        <v>49211807</v>
      </c>
      <c r="B12476" s="333" t="s">
        <v>34703</v>
      </c>
      <c r="D12476" s="333" t="s">
        <v>34704</v>
      </c>
      <c r="E12476" s="333" t="s">
        <v>34301</v>
      </c>
      <c r="F12476" s="333" t="s">
        <v>34302</v>
      </c>
      <c r="G12476" s="333" t="s">
        <v>34705</v>
      </c>
    </row>
    <row r="12477" spans="1:7">
      <c r="A12477" s="333">
        <v>49220000</v>
      </c>
      <c r="B12477" s="333" t="s">
        <v>34706</v>
      </c>
      <c r="D12477" s="333" t="s">
        <v>2173</v>
      </c>
      <c r="E12477" s="333" t="s">
        <v>2173</v>
      </c>
      <c r="F12477" s="333" t="s">
        <v>2173</v>
      </c>
      <c r="G12477" s="333" t="s">
        <v>2173</v>
      </c>
    </row>
    <row r="12478" spans="1:7">
      <c r="A12478" s="333">
        <v>49221500</v>
      </c>
      <c r="B12478" s="333" t="s">
        <v>34707</v>
      </c>
      <c r="D12478" s="333" t="s">
        <v>2173</v>
      </c>
      <c r="E12478" s="333" t="s">
        <v>2173</v>
      </c>
      <c r="F12478" s="333" t="s">
        <v>2173</v>
      </c>
      <c r="G12478" s="333" t="s">
        <v>2173</v>
      </c>
    </row>
    <row r="12479" spans="1:7" ht="45">
      <c r="A12479" s="333">
        <v>49221501</v>
      </c>
      <c r="B12479" s="333" t="s">
        <v>34708</v>
      </c>
      <c r="D12479" s="333" t="s">
        <v>34709</v>
      </c>
      <c r="E12479" s="333" t="s">
        <v>34301</v>
      </c>
      <c r="F12479" s="333" t="s">
        <v>34302</v>
      </c>
      <c r="G12479" s="333" t="s">
        <v>34710</v>
      </c>
    </row>
    <row r="12480" spans="1:7" ht="60">
      <c r="A12480" s="333">
        <v>49221502</v>
      </c>
      <c r="B12480" s="333" t="s">
        <v>34711</v>
      </c>
      <c r="D12480" s="333" t="s">
        <v>34712</v>
      </c>
      <c r="E12480" s="333" t="s">
        <v>34301</v>
      </c>
      <c r="F12480" s="333" t="s">
        <v>34302</v>
      </c>
      <c r="G12480" s="333" t="s">
        <v>34713</v>
      </c>
    </row>
    <row r="12481" spans="1:8" ht="30">
      <c r="A12481" s="333">
        <v>49221503</v>
      </c>
      <c r="B12481" s="333" t="s">
        <v>34714</v>
      </c>
      <c r="D12481" s="333" t="s">
        <v>34715</v>
      </c>
      <c r="E12481" s="333" t="s">
        <v>34301</v>
      </c>
      <c r="F12481" s="333" t="s">
        <v>34302</v>
      </c>
      <c r="G12481" s="333" t="s">
        <v>34716</v>
      </c>
    </row>
    <row r="12482" spans="1:8" ht="30">
      <c r="A12482" s="333">
        <v>49221504</v>
      </c>
      <c r="B12482" s="333" t="s">
        <v>34717</v>
      </c>
      <c r="D12482" s="333" t="s">
        <v>34718</v>
      </c>
      <c r="E12482" s="333" t="s">
        <v>34301</v>
      </c>
      <c r="F12482" s="333" t="s">
        <v>34302</v>
      </c>
      <c r="G12482" s="333" t="s">
        <v>34719</v>
      </c>
    </row>
    <row r="12483" spans="1:8" ht="30">
      <c r="A12483" s="333">
        <v>49221505</v>
      </c>
      <c r="B12483" s="333" t="s">
        <v>1363</v>
      </c>
      <c r="C12483" s="334" t="s">
        <v>1203</v>
      </c>
      <c r="D12483" s="333" t="s">
        <v>34720</v>
      </c>
      <c r="E12483" s="333" t="s">
        <v>2947</v>
      </c>
      <c r="F12483" s="333" t="s">
        <v>2948</v>
      </c>
      <c r="G12483" s="333" t="s">
        <v>34721</v>
      </c>
      <c r="H12483" s="430">
        <v>5000</v>
      </c>
    </row>
    <row r="12484" spans="1:8">
      <c r="A12484" s="333">
        <v>49221506</v>
      </c>
      <c r="B12484" s="333" t="s">
        <v>34722</v>
      </c>
      <c r="D12484" s="333" t="s">
        <v>34723</v>
      </c>
      <c r="E12484" s="333" t="s">
        <v>34301</v>
      </c>
      <c r="F12484" s="333" t="s">
        <v>34302</v>
      </c>
      <c r="G12484" s="333" t="s">
        <v>34724</v>
      </c>
    </row>
    <row r="12485" spans="1:8" ht="30">
      <c r="A12485" s="333">
        <v>49221507</v>
      </c>
      <c r="B12485" s="333" t="s">
        <v>34725</v>
      </c>
      <c r="D12485" s="333" t="s">
        <v>34726</v>
      </c>
      <c r="E12485" s="333" t="s">
        <v>34301</v>
      </c>
      <c r="F12485" s="333" t="s">
        <v>34302</v>
      </c>
      <c r="G12485" s="333" t="s">
        <v>34727</v>
      </c>
    </row>
    <row r="12486" spans="1:8" ht="30">
      <c r="A12486" s="333">
        <v>49221508</v>
      </c>
      <c r="B12486" s="333" t="s">
        <v>34728</v>
      </c>
      <c r="D12486" s="333" t="s">
        <v>34729</v>
      </c>
      <c r="E12486" s="333" t="s">
        <v>34301</v>
      </c>
      <c r="F12486" s="333" t="s">
        <v>34302</v>
      </c>
      <c r="G12486" s="333" t="s">
        <v>34730</v>
      </c>
    </row>
    <row r="12487" spans="1:8" ht="45">
      <c r="A12487" s="333">
        <v>49221509</v>
      </c>
      <c r="B12487" s="333" t="s">
        <v>34731</v>
      </c>
      <c r="D12487" s="333" t="s">
        <v>34732</v>
      </c>
      <c r="E12487" s="333" t="s">
        <v>34301</v>
      </c>
      <c r="F12487" s="333" t="s">
        <v>34302</v>
      </c>
      <c r="G12487" s="333" t="s">
        <v>34733</v>
      </c>
    </row>
    <row r="12488" spans="1:8" ht="30">
      <c r="A12488" s="333">
        <v>49221510</v>
      </c>
      <c r="B12488" s="333" t="s">
        <v>34734</v>
      </c>
      <c r="D12488" s="333" t="s">
        <v>34735</v>
      </c>
      <c r="E12488" s="333" t="s">
        <v>34301</v>
      </c>
      <c r="F12488" s="333" t="s">
        <v>34302</v>
      </c>
      <c r="G12488" s="333" t="s">
        <v>34736</v>
      </c>
    </row>
    <row r="12489" spans="1:8" ht="30">
      <c r="A12489" s="333">
        <v>49221511</v>
      </c>
      <c r="B12489" s="333" t="s">
        <v>34737</v>
      </c>
      <c r="D12489" s="333" t="s">
        <v>34738</v>
      </c>
      <c r="E12489" s="333" t="s">
        <v>34301</v>
      </c>
      <c r="F12489" s="333" t="s">
        <v>34302</v>
      </c>
      <c r="G12489" s="333" t="s">
        <v>34739</v>
      </c>
    </row>
    <row r="12490" spans="1:8">
      <c r="A12490" s="333">
        <v>49240000</v>
      </c>
      <c r="B12490" s="333" t="s">
        <v>34740</v>
      </c>
      <c r="D12490" s="333" t="s">
        <v>2173</v>
      </c>
      <c r="E12490" s="333" t="s">
        <v>2173</v>
      </c>
      <c r="F12490" s="333" t="s">
        <v>2173</v>
      </c>
      <c r="G12490" s="333" t="s">
        <v>2173</v>
      </c>
    </row>
    <row r="12491" spans="1:8">
      <c r="A12491" s="333">
        <v>49241500</v>
      </c>
      <c r="B12491" s="333" t="s">
        <v>34741</v>
      </c>
      <c r="D12491" s="333" t="s">
        <v>2173</v>
      </c>
      <c r="E12491" s="333" t="s">
        <v>2173</v>
      </c>
      <c r="F12491" s="333" t="s">
        <v>2173</v>
      </c>
      <c r="G12491" s="333" t="s">
        <v>2173</v>
      </c>
    </row>
    <row r="12492" spans="1:8" ht="60">
      <c r="A12492" s="333">
        <v>49241501</v>
      </c>
      <c r="B12492" s="333" t="s">
        <v>34742</v>
      </c>
      <c r="D12492" s="333" t="s">
        <v>34743</v>
      </c>
      <c r="E12492" s="333" t="s">
        <v>31774</v>
      </c>
      <c r="F12492" s="333" t="s">
        <v>31775</v>
      </c>
      <c r="G12492" s="333" t="s">
        <v>34744</v>
      </c>
    </row>
    <row r="12493" spans="1:8" ht="30">
      <c r="A12493" s="333">
        <v>49241502</v>
      </c>
      <c r="B12493" s="333" t="s">
        <v>34745</v>
      </c>
      <c r="D12493" s="333" t="s">
        <v>34746</v>
      </c>
      <c r="E12493" s="333" t="s">
        <v>31774</v>
      </c>
      <c r="F12493" s="333" t="s">
        <v>31775</v>
      </c>
      <c r="G12493" s="333" t="s">
        <v>34747</v>
      </c>
    </row>
    <row r="12494" spans="1:8" ht="45">
      <c r="A12494" s="333">
        <v>49241503</v>
      </c>
      <c r="B12494" s="333" t="s">
        <v>34748</v>
      </c>
      <c r="D12494" s="333" t="s">
        <v>34749</v>
      </c>
      <c r="E12494" s="333" t="s">
        <v>31774</v>
      </c>
      <c r="F12494" s="333" t="s">
        <v>31775</v>
      </c>
      <c r="G12494" s="333" t="s">
        <v>34750</v>
      </c>
    </row>
    <row r="12495" spans="1:8" ht="30">
      <c r="A12495" s="333">
        <v>49241504</v>
      </c>
      <c r="B12495" s="333" t="s">
        <v>34751</v>
      </c>
      <c r="D12495" s="333" t="s">
        <v>34752</v>
      </c>
      <c r="E12495" s="333" t="s">
        <v>31774</v>
      </c>
      <c r="F12495" s="333" t="s">
        <v>31775</v>
      </c>
      <c r="G12495" s="333" t="s">
        <v>34753</v>
      </c>
    </row>
    <row r="12496" spans="1:8" ht="45">
      <c r="A12496" s="333">
        <v>49241505</v>
      </c>
      <c r="B12496" s="333" t="s">
        <v>34754</v>
      </c>
      <c r="D12496" s="333" t="s">
        <v>34755</v>
      </c>
      <c r="E12496" s="333" t="s">
        <v>31774</v>
      </c>
      <c r="F12496" s="333" t="s">
        <v>31775</v>
      </c>
      <c r="G12496" s="333" t="s">
        <v>34756</v>
      </c>
    </row>
    <row r="12497" spans="1:7" ht="30">
      <c r="A12497" s="333">
        <v>49241506</v>
      </c>
      <c r="B12497" s="333" t="s">
        <v>34757</v>
      </c>
      <c r="D12497" s="333" t="s">
        <v>34758</v>
      </c>
      <c r="E12497" s="333" t="s">
        <v>31774</v>
      </c>
      <c r="F12497" s="333" t="s">
        <v>31775</v>
      </c>
      <c r="G12497" s="333" t="s">
        <v>34759</v>
      </c>
    </row>
    <row r="12498" spans="1:7" ht="30">
      <c r="A12498" s="333">
        <v>49241507</v>
      </c>
      <c r="B12498" s="333" t="s">
        <v>34760</v>
      </c>
      <c r="D12498" s="333" t="s">
        <v>34761</v>
      </c>
      <c r="E12498" s="333" t="s">
        <v>31774</v>
      </c>
      <c r="F12498" s="333" t="s">
        <v>31775</v>
      </c>
      <c r="G12498" s="333" t="s">
        <v>34762</v>
      </c>
    </row>
    <row r="12499" spans="1:7" ht="30">
      <c r="A12499" s="333">
        <v>49241508</v>
      </c>
      <c r="B12499" s="333" t="s">
        <v>34763</v>
      </c>
      <c r="D12499" s="333" t="s">
        <v>34764</v>
      </c>
      <c r="E12499" s="333" t="s">
        <v>31774</v>
      </c>
      <c r="F12499" s="333" t="s">
        <v>31775</v>
      </c>
      <c r="G12499" s="333" t="s">
        <v>34765</v>
      </c>
    </row>
    <row r="12500" spans="1:7" ht="30">
      <c r="A12500" s="333">
        <v>49241509</v>
      </c>
      <c r="B12500" s="333" t="s">
        <v>34766</v>
      </c>
      <c r="D12500" s="333" t="s">
        <v>34767</v>
      </c>
      <c r="E12500" s="333" t="s">
        <v>31774</v>
      </c>
      <c r="F12500" s="333" t="s">
        <v>31775</v>
      </c>
      <c r="G12500" s="333" t="s">
        <v>34768</v>
      </c>
    </row>
    <row r="12501" spans="1:7">
      <c r="A12501" s="333">
        <v>49241510</v>
      </c>
      <c r="B12501" s="333" t="s">
        <v>34769</v>
      </c>
      <c r="D12501" s="333" t="s">
        <v>34770</v>
      </c>
      <c r="E12501" s="333" t="s">
        <v>31774</v>
      </c>
      <c r="F12501" s="333" t="s">
        <v>31775</v>
      </c>
      <c r="G12501" s="333" t="s">
        <v>34771</v>
      </c>
    </row>
    <row r="12502" spans="1:7">
      <c r="A12502" s="333">
        <v>49241600</v>
      </c>
      <c r="B12502" s="333" t="s">
        <v>34772</v>
      </c>
      <c r="D12502" s="333" t="s">
        <v>2173</v>
      </c>
      <c r="E12502" s="333" t="s">
        <v>2173</v>
      </c>
      <c r="F12502" s="333" t="s">
        <v>2173</v>
      </c>
      <c r="G12502" s="333" t="s">
        <v>2173</v>
      </c>
    </row>
    <row r="12503" spans="1:7" ht="45">
      <c r="A12503" s="333">
        <v>49241601</v>
      </c>
      <c r="B12503" s="333" t="s">
        <v>34773</v>
      </c>
      <c r="D12503" s="333" t="s">
        <v>34774</v>
      </c>
      <c r="E12503" s="333" t="s">
        <v>31774</v>
      </c>
      <c r="F12503" s="333" t="s">
        <v>31775</v>
      </c>
      <c r="G12503" s="333" t="s">
        <v>34775</v>
      </c>
    </row>
    <row r="12504" spans="1:7" ht="45">
      <c r="A12504" s="333">
        <v>49241602</v>
      </c>
      <c r="B12504" s="333" t="s">
        <v>34776</v>
      </c>
      <c r="D12504" s="333" t="s">
        <v>34777</v>
      </c>
      <c r="E12504" s="333" t="s">
        <v>31774</v>
      </c>
      <c r="F12504" s="333" t="s">
        <v>31775</v>
      </c>
      <c r="G12504" s="333" t="s">
        <v>34778</v>
      </c>
    </row>
    <row r="12505" spans="1:7" ht="45">
      <c r="A12505" s="333">
        <v>49241603</v>
      </c>
      <c r="B12505" s="333" t="s">
        <v>34779</v>
      </c>
      <c r="D12505" s="333" t="s">
        <v>34780</v>
      </c>
      <c r="E12505" s="333" t="s">
        <v>31774</v>
      </c>
      <c r="F12505" s="333" t="s">
        <v>31775</v>
      </c>
      <c r="G12505" s="333" t="s">
        <v>34781</v>
      </c>
    </row>
    <row r="12506" spans="1:7" ht="45">
      <c r="A12506" s="333">
        <v>49241604</v>
      </c>
      <c r="B12506" s="333" t="s">
        <v>34782</v>
      </c>
      <c r="D12506" s="333" t="s">
        <v>34783</v>
      </c>
      <c r="E12506" s="333" t="s">
        <v>31774</v>
      </c>
      <c r="F12506" s="333" t="s">
        <v>31775</v>
      </c>
      <c r="G12506" s="333" t="s">
        <v>34784</v>
      </c>
    </row>
    <row r="12507" spans="1:7">
      <c r="A12507" s="333">
        <v>49241700</v>
      </c>
      <c r="B12507" s="333" t="s">
        <v>34785</v>
      </c>
      <c r="D12507" s="333" t="s">
        <v>2173</v>
      </c>
      <c r="E12507" s="333" t="s">
        <v>2173</v>
      </c>
      <c r="F12507" s="333" t="s">
        <v>2173</v>
      </c>
      <c r="G12507" s="333" t="s">
        <v>2173</v>
      </c>
    </row>
    <row r="12508" spans="1:7" ht="60">
      <c r="A12508" s="333">
        <v>49241701</v>
      </c>
      <c r="B12508" s="333" t="s">
        <v>34786</v>
      </c>
      <c r="D12508" s="333" t="s">
        <v>34787</v>
      </c>
      <c r="E12508" s="333" t="s">
        <v>31774</v>
      </c>
      <c r="F12508" s="333" t="s">
        <v>31775</v>
      </c>
      <c r="G12508" s="333" t="s">
        <v>34788</v>
      </c>
    </row>
    <row r="12509" spans="1:7" ht="30">
      <c r="A12509" s="333">
        <v>49241702</v>
      </c>
      <c r="B12509" s="333" t="s">
        <v>34789</v>
      </c>
      <c r="D12509" s="333" t="s">
        <v>34790</v>
      </c>
      <c r="E12509" s="333" t="s">
        <v>31774</v>
      </c>
      <c r="F12509" s="333" t="s">
        <v>31775</v>
      </c>
      <c r="G12509" s="333" t="s">
        <v>34791</v>
      </c>
    </row>
    <row r="12510" spans="1:7" ht="30">
      <c r="A12510" s="333">
        <v>49241703</v>
      </c>
      <c r="B12510" s="333" t="s">
        <v>34792</v>
      </c>
      <c r="D12510" s="333" t="s">
        <v>34793</v>
      </c>
      <c r="E12510" s="333" t="s">
        <v>31774</v>
      </c>
      <c r="F12510" s="333" t="s">
        <v>31775</v>
      </c>
      <c r="G12510" s="333" t="s">
        <v>34794</v>
      </c>
    </row>
    <row r="12511" spans="1:7" ht="30">
      <c r="A12511" s="333">
        <v>49241704</v>
      </c>
      <c r="B12511" s="333" t="s">
        <v>34795</v>
      </c>
      <c r="D12511" s="333" t="s">
        <v>34796</v>
      </c>
      <c r="E12511" s="333" t="s">
        <v>31774</v>
      </c>
      <c r="F12511" s="333" t="s">
        <v>31775</v>
      </c>
      <c r="G12511" s="333" t="s">
        <v>34797</v>
      </c>
    </row>
    <row r="12512" spans="1:7" ht="30">
      <c r="A12512" s="333">
        <v>49241705</v>
      </c>
      <c r="B12512" s="333" t="s">
        <v>34798</v>
      </c>
      <c r="D12512" s="333" t="s">
        <v>34799</v>
      </c>
      <c r="E12512" s="333" t="s">
        <v>31774</v>
      </c>
      <c r="F12512" s="333" t="s">
        <v>31775</v>
      </c>
      <c r="G12512" s="333" t="s">
        <v>34800</v>
      </c>
    </row>
    <row r="12513" spans="1:7" ht="45">
      <c r="A12513" s="333">
        <v>49241706</v>
      </c>
      <c r="B12513" s="333" t="s">
        <v>34801</v>
      </c>
      <c r="D12513" s="333" t="s">
        <v>34802</v>
      </c>
      <c r="E12513" s="333" t="s">
        <v>31774</v>
      </c>
      <c r="F12513" s="333" t="s">
        <v>31775</v>
      </c>
      <c r="G12513" s="333" t="s">
        <v>34803</v>
      </c>
    </row>
    <row r="12514" spans="1:7">
      <c r="A12514" s="333">
        <v>49241707</v>
      </c>
      <c r="B12514" s="333" t="s">
        <v>34804</v>
      </c>
      <c r="D12514" s="333" t="s">
        <v>34805</v>
      </c>
      <c r="E12514" s="333" t="s">
        <v>31774</v>
      </c>
      <c r="F12514" s="333" t="s">
        <v>31775</v>
      </c>
      <c r="G12514" s="333" t="s">
        <v>34806</v>
      </c>
    </row>
    <row r="12515" spans="1:7" ht="45">
      <c r="A12515" s="333">
        <v>49241708</v>
      </c>
      <c r="B12515" s="333" t="s">
        <v>34807</v>
      </c>
      <c r="D12515" s="333" t="s">
        <v>34808</v>
      </c>
      <c r="E12515" s="333" t="s">
        <v>18130</v>
      </c>
      <c r="F12515" s="333" t="s">
        <v>18131</v>
      </c>
      <c r="G12515" s="333" t="s">
        <v>34809</v>
      </c>
    </row>
    <row r="12516" spans="1:7" ht="45">
      <c r="A12516" s="333">
        <v>49241709</v>
      </c>
      <c r="B12516" s="333" t="s">
        <v>34810</v>
      </c>
      <c r="D12516" s="333" t="s">
        <v>34811</v>
      </c>
      <c r="E12516" s="333" t="s">
        <v>31774</v>
      </c>
      <c r="F12516" s="333" t="s">
        <v>31775</v>
      </c>
      <c r="G12516" s="333" t="s">
        <v>34812</v>
      </c>
    </row>
    <row r="12517" spans="1:7">
      <c r="A12517" s="333">
        <v>50000000</v>
      </c>
      <c r="B12517" s="333" t="s">
        <v>34813</v>
      </c>
      <c r="D12517" s="333" t="s">
        <v>2173</v>
      </c>
      <c r="E12517" s="333" t="s">
        <v>2173</v>
      </c>
      <c r="F12517" s="333" t="s">
        <v>2173</v>
      </c>
      <c r="G12517" s="333" t="s">
        <v>2173</v>
      </c>
    </row>
    <row r="12518" spans="1:7">
      <c r="A12518" s="333">
        <v>50100000</v>
      </c>
      <c r="B12518" s="333" t="s">
        <v>34814</v>
      </c>
      <c r="D12518" s="333" t="s">
        <v>2173</v>
      </c>
      <c r="E12518" s="333" t="s">
        <v>2173</v>
      </c>
      <c r="F12518" s="333" t="s">
        <v>2173</v>
      </c>
      <c r="G12518" s="333" t="s">
        <v>2173</v>
      </c>
    </row>
    <row r="12519" spans="1:7">
      <c r="A12519" s="333">
        <v>50101500</v>
      </c>
      <c r="B12519" s="333" t="s">
        <v>34815</v>
      </c>
      <c r="D12519" s="333" t="s">
        <v>2173</v>
      </c>
      <c r="E12519" s="333" t="s">
        <v>2173</v>
      </c>
      <c r="F12519" s="333" t="s">
        <v>2173</v>
      </c>
      <c r="G12519" s="333" t="s">
        <v>2173</v>
      </c>
    </row>
    <row r="12520" spans="1:7" ht="60">
      <c r="A12520" s="333">
        <v>50101538</v>
      </c>
      <c r="B12520" s="333" t="s">
        <v>34816</v>
      </c>
      <c r="D12520" s="333" t="s">
        <v>34817</v>
      </c>
      <c r="E12520" s="333" t="s">
        <v>4540</v>
      </c>
      <c r="F12520" s="333" t="s">
        <v>4541</v>
      </c>
      <c r="G12520" s="333" t="s">
        <v>34818</v>
      </c>
    </row>
    <row r="12521" spans="1:7" ht="60">
      <c r="A12521" s="333">
        <v>50101539</v>
      </c>
      <c r="B12521" s="333" t="s">
        <v>34819</v>
      </c>
      <c r="D12521" s="333" t="s">
        <v>34820</v>
      </c>
      <c r="E12521" s="333" t="s">
        <v>2748</v>
      </c>
      <c r="F12521" s="333" t="s">
        <v>2749</v>
      </c>
      <c r="G12521" s="333" t="s">
        <v>34821</v>
      </c>
    </row>
    <row r="12522" spans="1:7" ht="60">
      <c r="A12522" s="333">
        <v>50101540</v>
      </c>
      <c r="B12522" s="333" t="s">
        <v>34822</v>
      </c>
      <c r="D12522" s="333" t="s">
        <v>34823</v>
      </c>
      <c r="E12522" s="333" t="s">
        <v>4540</v>
      </c>
      <c r="F12522" s="333" t="s">
        <v>4541</v>
      </c>
      <c r="G12522" s="333" t="s">
        <v>34824</v>
      </c>
    </row>
    <row r="12523" spans="1:7" ht="30">
      <c r="A12523" s="333">
        <v>50101541</v>
      </c>
      <c r="B12523" s="333" t="s">
        <v>34825</v>
      </c>
      <c r="D12523" s="333" t="s">
        <v>34826</v>
      </c>
      <c r="E12523" s="333" t="s">
        <v>2748</v>
      </c>
      <c r="F12523" s="333" t="s">
        <v>2749</v>
      </c>
      <c r="G12523" s="333" t="s">
        <v>34827</v>
      </c>
    </row>
    <row r="12524" spans="1:7" ht="30">
      <c r="A12524" s="333">
        <v>50101542</v>
      </c>
      <c r="B12524" s="333" t="s">
        <v>34828</v>
      </c>
      <c r="D12524" s="333" t="s">
        <v>34829</v>
      </c>
      <c r="E12524" s="333" t="s">
        <v>2748</v>
      </c>
      <c r="F12524" s="333" t="s">
        <v>2749</v>
      </c>
      <c r="G12524" s="333" t="s">
        <v>34830</v>
      </c>
    </row>
    <row r="12525" spans="1:7" ht="45">
      <c r="A12525" s="333">
        <v>50101543</v>
      </c>
      <c r="B12525" s="333" t="s">
        <v>34831</v>
      </c>
      <c r="D12525" s="333" t="s">
        <v>34832</v>
      </c>
      <c r="E12525" s="333" t="s">
        <v>4540</v>
      </c>
      <c r="F12525" s="333" t="s">
        <v>4541</v>
      </c>
      <c r="G12525" s="333" t="s">
        <v>34833</v>
      </c>
    </row>
    <row r="12526" spans="1:7" ht="30">
      <c r="A12526" s="333">
        <v>50101544</v>
      </c>
      <c r="B12526" s="333" t="s">
        <v>34834</v>
      </c>
      <c r="D12526" s="333" t="s">
        <v>34835</v>
      </c>
      <c r="E12526" s="333" t="s">
        <v>2748</v>
      </c>
      <c r="F12526" s="333" t="s">
        <v>2749</v>
      </c>
      <c r="G12526" s="333" t="s">
        <v>34836</v>
      </c>
    </row>
    <row r="12527" spans="1:7" ht="30">
      <c r="A12527" s="333">
        <v>50101545</v>
      </c>
      <c r="B12527" s="333" t="s">
        <v>34837</v>
      </c>
      <c r="D12527" s="333" t="s">
        <v>34838</v>
      </c>
      <c r="E12527" s="333" t="s">
        <v>2748</v>
      </c>
      <c r="F12527" s="333" t="s">
        <v>2749</v>
      </c>
      <c r="G12527" s="333" t="s">
        <v>34839</v>
      </c>
    </row>
    <row r="12528" spans="1:7">
      <c r="A12528" s="333">
        <v>50101600</v>
      </c>
      <c r="B12528" s="333" t="s">
        <v>34840</v>
      </c>
      <c r="D12528" s="333" t="s">
        <v>2173</v>
      </c>
      <c r="E12528" s="333" t="s">
        <v>2173</v>
      </c>
      <c r="F12528" s="333" t="s">
        <v>2173</v>
      </c>
      <c r="G12528" s="333" t="s">
        <v>2173</v>
      </c>
    </row>
    <row r="12529" spans="1:8" ht="60">
      <c r="A12529" s="333">
        <v>50101634</v>
      </c>
      <c r="B12529" s="333" t="s">
        <v>34841</v>
      </c>
      <c r="D12529" s="333" t="s">
        <v>34842</v>
      </c>
      <c r="E12529" s="333" t="s">
        <v>4540</v>
      </c>
      <c r="F12529" s="333" t="s">
        <v>4541</v>
      </c>
      <c r="G12529" s="333" t="s">
        <v>34843</v>
      </c>
    </row>
    <row r="12530" spans="1:8" ht="45">
      <c r="A12530" s="333">
        <v>50101635</v>
      </c>
      <c r="B12530" s="333" t="s">
        <v>34844</v>
      </c>
      <c r="D12530" s="333" t="s">
        <v>34845</v>
      </c>
      <c r="E12530" s="333" t="s">
        <v>2748</v>
      </c>
      <c r="F12530" s="333" t="s">
        <v>2749</v>
      </c>
      <c r="G12530" s="333" t="s">
        <v>34846</v>
      </c>
    </row>
    <row r="12531" spans="1:8" ht="45">
      <c r="A12531" s="333">
        <v>50101636</v>
      </c>
      <c r="B12531" s="333" t="s">
        <v>34847</v>
      </c>
      <c r="D12531" s="333" t="s">
        <v>34848</v>
      </c>
      <c r="E12531" s="333" t="s">
        <v>2748</v>
      </c>
      <c r="F12531" s="333" t="s">
        <v>2749</v>
      </c>
      <c r="G12531" s="333" t="s">
        <v>34849</v>
      </c>
    </row>
    <row r="12532" spans="1:8">
      <c r="A12532" s="333">
        <v>50101700</v>
      </c>
      <c r="B12532" s="333" t="s">
        <v>34814</v>
      </c>
      <c r="D12532" s="333" t="s">
        <v>2173</v>
      </c>
      <c r="E12532" s="333" t="s">
        <v>2173</v>
      </c>
      <c r="F12532" s="333" t="s">
        <v>2173</v>
      </c>
      <c r="G12532" s="333" t="s">
        <v>2173</v>
      </c>
    </row>
    <row r="12533" spans="1:8" ht="45">
      <c r="A12533" s="333">
        <v>50101716</v>
      </c>
      <c r="B12533" s="333" t="s">
        <v>34850</v>
      </c>
      <c r="D12533" s="333" t="s">
        <v>34851</v>
      </c>
      <c r="E12533" s="333" t="s">
        <v>2748</v>
      </c>
      <c r="F12533" s="333" t="s">
        <v>2749</v>
      </c>
      <c r="G12533" s="333" t="s">
        <v>34852</v>
      </c>
    </row>
    <row r="12534" spans="1:8" ht="45">
      <c r="A12534" s="333">
        <v>50101717</v>
      </c>
      <c r="B12534" s="333" t="s">
        <v>1234</v>
      </c>
      <c r="C12534" s="334" t="s">
        <v>1215</v>
      </c>
      <c r="D12534" s="333" t="s">
        <v>34853</v>
      </c>
      <c r="E12534" s="333" t="s">
        <v>2748</v>
      </c>
      <c r="F12534" s="333" t="s">
        <v>2749</v>
      </c>
      <c r="G12534" s="333" t="s">
        <v>34854</v>
      </c>
      <c r="H12534" s="430">
        <v>1000</v>
      </c>
    </row>
    <row r="12535" spans="1:8">
      <c r="A12535" s="333">
        <v>50110000</v>
      </c>
      <c r="B12535" s="333" t="s">
        <v>34855</v>
      </c>
      <c r="D12535" s="333" t="s">
        <v>2173</v>
      </c>
      <c r="E12535" s="333" t="s">
        <v>2173</v>
      </c>
      <c r="F12535" s="333" t="s">
        <v>2173</v>
      </c>
      <c r="G12535" s="333" t="s">
        <v>2173</v>
      </c>
    </row>
    <row r="12536" spans="1:8">
      <c r="A12536" s="333">
        <v>50111500</v>
      </c>
      <c r="B12536" s="333" t="s">
        <v>34856</v>
      </c>
      <c r="D12536" s="333" t="s">
        <v>2173</v>
      </c>
      <c r="E12536" s="333" t="s">
        <v>2173</v>
      </c>
      <c r="F12536" s="333" t="s">
        <v>2173</v>
      </c>
      <c r="G12536" s="333" t="s">
        <v>2173</v>
      </c>
    </row>
    <row r="12537" spans="1:8" ht="45">
      <c r="A12537" s="333">
        <v>50111510</v>
      </c>
      <c r="B12537" s="333" t="s">
        <v>34857</v>
      </c>
      <c r="D12537" s="333" t="s">
        <v>34858</v>
      </c>
      <c r="E12537" s="333" t="s">
        <v>4540</v>
      </c>
      <c r="F12537" s="333" t="s">
        <v>4541</v>
      </c>
      <c r="G12537" s="333" t="s">
        <v>34859</v>
      </c>
    </row>
    <row r="12538" spans="1:8" ht="45">
      <c r="A12538" s="333">
        <v>50111511</v>
      </c>
      <c r="B12538" s="333" t="s">
        <v>34860</v>
      </c>
      <c r="D12538" s="333" t="s">
        <v>34861</v>
      </c>
      <c r="E12538" s="333" t="s">
        <v>4540</v>
      </c>
      <c r="F12538" s="333" t="s">
        <v>4541</v>
      </c>
      <c r="G12538" s="333" t="s">
        <v>34862</v>
      </c>
    </row>
    <row r="12539" spans="1:8" ht="45">
      <c r="A12539" s="333">
        <v>50111512</v>
      </c>
      <c r="B12539" s="333" t="s">
        <v>34863</v>
      </c>
      <c r="D12539" s="333" t="s">
        <v>34864</v>
      </c>
      <c r="E12539" s="333" t="s">
        <v>4540</v>
      </c>
      <c r="F12539" s="333" t="s">
        <v>4541</v>
      </c>
      <c r="G12539" s="333" t="s">
        <v>34865</v>
      </c>
    </row>
    <row r="12540" spans="1:8">
      <c r="A12540" s="333">
        <v>50112000</v>
      </c>
      <c r="B12540" s="333" t="s">
        <v>34866</v>
      </c>
      <c r="D12540" s="333" t="s">
        <v>2173</v>
      </c>
      <c r="E12540" s="333" t="s">
        <v>2173</v>
      </c>
      <c r="F12540" s="333" t="s">
        <v>2173</v>
      </c>
      <c r="G12540" s="333" t="s">
        <v>2173</v>
      </c>
    </row>
    <row r="12541" spans="1:8" ht="45">
      <c r="A12541" s="333">
        <v>50112001</v>
      </c>
      <c r="B12541" s="333" t="s">
        <v>34867</v>
      </c>
      <c r="D12541" s="333" t="s">
        <v>34868</v>
      </c>
      <c r="E12541" s="333" t="s">
        <v>4540</v>
      </c>
      <c r="F12541" s="333" t="s">
        <v>4541</v>
      </c>
      <c r="G12541" s="333" t="s">
        <v>34869</v>
      </c>
    </row>
    <row r="12542" spans="1:8" ht="45">
      <c r="A12542" s="333">
        <v>50112002</v>
      </c>
      <c r="B12542" s="333" t="s">
        <v>34870</v>
      </c>
      <c r="D12542" s="333" t="s">
        <v>34871</v>
      </c>
      <c r="E12542" s="333" t="s">
        <v>4540</v>
      </c>
      <c r="F12542" s="333" t="s">
        <v>4541</v>
      </c>
      <c r="G12542" s="333" t="s">
        <v>34872</v>
      </c>
    </row>
    <row r="12543" spans="1:8" ht="45">
      <c r="A12543" s="333">
        <v>50112003</v>
      </c>
      <c r="B12543" s="333" t="s">
        <v>34873</v>
      </c>
      <c r="D12543" s="333" t="s">
        <v>34874</v>
      </c>
      <c r="E12543" s="333" t="s">
        <v>4540</v>
      </c>
      <c r="F12543" s="333" t="s">
        <v>4541</v>
      </c>
      <c r="G12543" s="333" t="s">
        <v>34875</v>
      </c>
    </row>
    <row r="12544" spans="1:8">
      <c r="A12544" s="333">
        <v>50120000</v>
      </c>
      <c r="B12544" s="333" t="s">
        <v>34876</v>
      </c>
      <c r="D12544" s="333" t="s">
        <v>2173</v>
      </c>
      <c r="E12544" s="333" t="s">
        <v>2173</v>
      </c>
      <c r="F12544" s="333" t="s">
        <v>2173</v>
      </c>
      <c r="G12544" s="333" t="s">
        <v>2173</v>
      </c>
    </row>
    <row r="12545" spans="1:7">
      <c r="A12545" s="333">
        <v>50121500</v>
      </c>
      <c r="B12545" s="333" t="s">
        <v>34877</v>
      </c>
      <c r="D12545" s="333" t="s">
        <v>2173</v>
      </c>
      <c r="E12545" s="333" t="s">
        <v>2173</v>
      </c>
      <c r="F12545" s="333" t="s">
        <v>2173</v>
      </c>
      <c r="G12545" s="333" t="s">
        <v>2173</v>
      </c>
    </row>
    <row r="12546" spans="1:7" ht="45">
      <c r="A12546" s="333">
        <v>50121537</v>
      </c>
      <c r="B12546" s="333" t="s">
        <v>34878</v>
      </c>
      <c r="D12546" s="333" t="s">
        <v>34879</v>
      </c>
      <c r="E12546" s="333" t="s">
        <v>4540</v>
      </c>
      <c r="F12546" s="333" t="s">
        <v>4541</v>
      </c>
      <c r="G12546" s="333" t="s">
        <v>34880</v>
      </c>
    </row>
    <row r="12547" spans="1:7" ht="30">
      <c r="A12547" s="333">
        <v>50121538</v>
      </c>
      <c r="B12547" s="333" t="s">
        <v>34881</v>
      </c>
      <c r="D12547" s="333" t="s">
        <v>34882</v>
      </c>
      <c r="E12547" s="333" t="s">
        <v>4540</v>
      </c>
      <c r="F12547" s="333" t="s">
        <v>4541</v>
      </c>
      <c r="G12547" s="333" t="s">
        <v>34883</v>
      </c>
    </row>
    <row r="12548" spans="1:7" ht="30">
      <c r="A12548" s="333">
        <v>50121539</v>
      </c>
      <c r="B12548" s="333" t="s">
        <v>34884</v>
      </c>
      <c r="D12548" s="333" t="s">
        <v>34885</v>
      </c>
      <c r="E12548" s="333" t="s">
        <v>4540</v>
      </c>
      <c r="F12548" s="333" t="s">
        <v>4541</v>
      </c>
      <c r="G12548" s="333" t="s">
        <v>34886</v>
      </c>
    </row>
    <row r="12549" spans="1:7">
      <c r="A12549" s="333">
        <v>50121600</v>
      </c>
      <c r="B12549" s="333" t="s">
        <v>34887</v>
      </c>
      <c r="D12549" s="333" t="s">
        <v>2173</v>
      </c>
      <c r="E12549" s="333" t="s">
        <v>2173</v>
      </c>
      <c r="F12549" s="333" t="s">
        <v>2173</v>
      </c>
      <c r="G12549" s="333" t="s">
        <v>2173</v>
      </c>
    </row>
    <row r="12550" spans="1:7" ht="30">
      <c r="A12550" s="333">
        <v>50121611</v>
      </c>
      <c r="B12550" s="333" t="s">
        <v>34888</v>
      </c>
      <c r="D12550" s="333" t="s">
        <v>34889</v>
      </c>
      <c r="E12550" s="333" t="s">
        <v>4540</v>
      </c>
      <c r="F12550" s="333" t="s">
        <v>4541</v>
      </c>
      <c r="G12550" s="333" t="s">
        <v>34890</v>
      </c>
    </row>
    <row r="12551" spans="1:7" ht="45">
      <c r="A12551" s="333">
        <v>50121612</v>
      </c>
      <c r="B12551" s="333" t="s">
        <v>34891</v>
      </c>
      <c r="D12551" s="333" t="s">
        <v>34892</v>
      </c>
      <c r="E12551" s="333" t="s">
        <v>4540</v>
      </c>
      <c r="F12551" s="333" t="s">
        <v>4541</v>
      </c>
      <c r="G12551" s="333" t="s">
        <v>34893</v>
      </c>
    </row>
    <row r="12552" spans="1:7" ht="60">
      <c r="A12552" s="333">
        <v>50121613</v>
      </c>
      <c r="B12552" s="333" t="s">
        <v>34894</v>
      </c>
      <c r="D12552" s="333" t="s">
        <v>34895</v>
      </c>
      <c r="E12552" s="333" t="s">
        <v>4540</v>
      </c>
      <c r="F12552" s="333" t="s">
        <v>4541</v>
      </c>
      <c r="G12552" s="333" t="s">
        <v>34896</v>
      </c>
    </row>
    <row r="12553" spans="1:7">
      <c r="A12553" s="333">
        <v>50121700</v>
      </c>
      <c r="B12553" s="333" t="s">
        <v>34897</v>
      </c>
      <c r="D12553" s="333" t="s">
        <v>2173</v>
      </c>
      <c r="E12553" s="333" t="s">
        <v>2173</v>
      </c>
      <c r="F12553" s="333" t="s">
        <v>2173</v>
      </c>
      <c r="G12553" s="333" t="s">
        <v>2173</v>
      </c>
    </row>
    <row r="12554" spans="1:7" ht="30">
      <c r="A12554" s="333">
        <v>50121705</v>
      </c>
      <c r="B12554" s="333" t="s">
        <v>34898</v>
      </c>
      <c r="D12554" s="333" t="s">
        <v>34899</v>
      </c>
      <c r="E12554" s="333" t="s">
        <v>4540</v>
      </c>
      <c r="F12554" s="333" t="s">
        <v>4541</v>
      </c>
      <c r="G12554" s="333" t="s">
        <v>34900</v>
      </c>
    </row>
    <row r="12555" spans="1:7" ht="45">
      <c r="A12555" s="333">
        <v>50121706</v>
      </c>
      <c r="B12555" s="333" t="s">
        <v>34901</v>
      </c>
      <c r="D12555" s="333" t="s">
        <v>34902</v>
      </c>
      <c r="E12555" s="333" t="s">
        <v>4540</v>
      </c>
      <c r="F12555" s="333" t="s">
        <v>4541</v>
      </c>
      <c r="G12555" s="333" t="s">
        <v>34903</v>
      </c>
    </row>
    <row r="12556" spans="1:7">
      <c r="A12556" s="333">
        <v>50121707</v>
      </c>
      <c r="B12556" s="333" t="s">
        <v>34904</v>
      </c>
      <c r="D12556" s="333" t="s">
        <v>34905</v>
      </c>
      <c r="E12556" s="333" t="s">
        <v>4540</v>
      </c>
      <c r="F12556" s="333" t="s">
        <v>4541</v>
      </c>
      <c r="G12556" s="333" t="s">
        <v>34906</v>
      </c>
    </row>
    <row r="12557" spans="1:7">
      <c r="A12557" s="333">
        <v>50121800</v>
      </c>
      <c r="B12557" s="333" t="s">
        <v>34907</v>
      </c>
      <c r="D12557" s="333" t="s">
        <v>2173</v>
      </c>
      <c r="E12557" s="333" t="s">
        <v>2173</v>
      </c>
      <c r="F12557" s="333" t="s">
        <v>2173</v>
      </c>
      <c r="G12557" s="333" t="s">
        <v>2173</v>
      </c>
    </row>
    <row r="12558" spans="1:7" ht="30">
      <c r="A12558" s="333">
        <v>50121802</v>
      </c>
      <c r="B12558" s="333" t="s">
        <v>34908</v>
      </c>
      <c r="D12558" s="333" t="s">
        <v>34909</v>
      </c>
      <c r="E12558" s="333" t="s">
        <v>2668</v>
      </c>
      <c r="F12558" s="333" t="s">
        <v>2669</v>
      </c>
      <c r="G12558" s="333" t="s">
        <v>34910</v>
      </c>
    </row>
    <row r="12559" spans="1:7" ht="45">
      <c r="A12559" s="333">
        <v>50121803</v>
      </c>
      <c r="B12559" s="333" t="s">
        <v>34911</v>
      </c>
      <c r="D12559" s="333" t="s">
        <v>34912</v>
      </c>
      <c r="E12559" s="333" t="s">
        <v>2668</v>
      </c>
      <c r="F12559" s="333" t="s">
        <v>2669</v>
      </c>
      <c r="G12559" s="333" t="s">
        <v>34913</v>
      </c>
    </row>
    <row r="12560" spans="1:7" ht="45">
      <c r="A12560" s="333">
        <v>50121804</v>
      </c>
      <c r="B12560" s="333" t="s">
        <v>34914</v>
      </c>
      <c r="D12560" s="333" t="s">
        <v>34915</v>
      </c>
      <c r="E12560" s="333" t="s">
        <v>2668</v>
      </c>
      <c r="F12560" s="333" t="s">
        <v>2669</v>
      </c>
      <c r="G12560" s="333" t="s">
        <v>34916</v>
      </c>
    </row>
    <row r="12561" spans="1:7">
      <c r="A12561" s="333">
        <v>50130000</v>
      </c>
      <c r="B12561" s="333" t="s">
        <v>34917</v>
      </c>
      <c r="D12561" s="333" t="s">
        <v>2173</v>
      </c>
      <c r="E12561" s="333" t="s">
        <v>2173</v>
      </c>
      <c r="F12561" s="333" t="s">
        <v>2173</v>
      </c>
      <c r="G12561" s="333" t="s">
        <v>2173</v>
      </c>
    </row>
    <row r="12562" spans="1:7">
      <c r="A12562" s="333">
        <v>50131600</v>
      </c>
      <c r="B12562" s="333" t="s">
        <v>34918</v>
      </c>
      <c r="D12562" s="333" t="s">
        <v>2173</v>
      </c>
      <c r="E12562" s="333" t="s">
        <v>2173</v>
      </c>
      <c r="F12562" s="333" t="s">
        <v>2173</v>
      </c>
      <c r="G12562" s="333" t="s">
        <v>2173</v>
      </c>
    </row>
    <row r="12563" spans="1:7" ht="60">
      <c r="A12563" s="333">
        <v>50131606</v>
      </c>
      <c r="B12563" s="333" t="s">
        <v>34919</v>
      </c>
      <c r="D12563" s="333" t="s">
        <v>34920</v>
      </c>
      <c r="E12563" s="333" t="s">
        <v>4540</v>
      </c>
      <c r="F12563" s="333" t="s">
        <v>4541</v>
      </c>
      <c r="G12563" s="333" t="s">
        <v>34921</v>
      </c>
    </row>
    <row r="12564" spans="1:7" ht="45">
      <c r="A12564" s="333">
        <v>50131607</v>
      </c>
      <c r="B12564" s="333" t="s">
        <v>34922</v>
      </c>
      <c r="D12564" s="333" t="s">
        <v>34923</v>
      </c>
      <c r="E12564" s="333" t="s">
        <v>4540</v>
      </c>
      <c r="F12564" s="333" t="s">
        <v>4541</v>
      </c>
      <c r="G12564" s="333" t="s">
        <v>34924</v>
      </c>
    </row>
    <row r="12565" spans="1:7">
      <c r="A12565" s="333">
        <v>50131608</v>
      </c>
      <c r="B12565" s="333" t="s">
        <v>34925</v>
      </c>
      <c r="D12565" s="333" t="s">
        <v>34926</v>
      </c>
      <c r="E12565" s="333" t="s">
        <v>4540</v>
      </c>
      <c r="F12565" s="333" t="s">
        <v>4541</v>
      </c>
      <c r="G12565" s="333" t="s">
        <v>34927</v>
      </c>
    </row>
    <row r="12566" spans="1:7" ht="30">
      <c r="A12566" s="333">
        <v>50131609</v>
      </c>
      <c r="B12566" s="333" t="s">
        <v>34928</v>
      </c>
      <c r="D12566" s="333" t="s">
        <v>34929</v>
      </c>
      <c r="E12566" s="333" t="s">
        <v>4540</v>
      </c>
      <c r="F12566" s="333" t="s">
        <v>4541</v>
      </c>
      <c r="G12566" s="333" t="s">
        <v>34930</v>
      </c>
    </row>
    <row r="12567" spans="1:7" ht="45">
      <c r="A12567" s="333">
        <v>50131610</v>
      </c>
      <c r="B12567" s="333" t="s">
        <v>34931</v>
      </c>
      <c r="D12567" s="333" t="s">
        <v>34932</v>
      </c>
      <c r="E12567" s="333" t="s">
        <v>4540</v>
      </c>
      <c r="F12567" s="333" t="s">
        <v>4541</v>
      </c>
      <c r="G12567" s="333" t="s">
        <v>34933</v>
      </c>
    </row>
    <row r="12568" spans="1:7">
      <c r="A12568" s="333">
        <v>50131611</v>
      </c>
      <c r="B12568" s="333" t="s">
        <v>34934</v>
      </c>
      <c r="D12568" s="333" t="s">
        <v>34935</v>
      </c>
      <c r="E12568" s="333" t="s">
        <v>4540</v>
      </c>
      <c r="F12568" s="333" t="s">
        <v>4541</v>
      </c>
      <c r="G12568" s="333" t="s">
        <v>34936</v>
      </c>
    </row>
    <row r="12569" spans="1:7">
      <c r="A12569" s="333">
        <v>50131700</v>
      </c>
      <c r="B12569" s="333" t="s">
        <v>34937</v>
      </c>
      <c r="D12569" s="333" t="s">
        <v>2173</v>
      </c>
      <c r="E12569" s="333" t="s">
        <v>2173</v>
      </c>
      <c r="F12569" s="333" t="s">
        <v>2173</v>
      </c>
      <c r="G12569" s="333" t="s">
        <v>2173</v>
      </c>
    </row>
    <row r="12570" spans="1:7" ht="60">
      <c r="A12570" s="333">
        <v>50131701</v>
      </c>
      <c r="B12570" s="333" t="s">
        <v>34938</v>
      </c>
      <c r="D12570" s="333" t="s">
        <v>34939</v>
      </c>
      <c r="E12570" s="333" t="s">
        <v>4540</v>
      </c>
      <c r="F12570" s="333" t="s">
        <v>4541</v>
      </c>
      <c r="G12570" s="333" t="s">
        <v>34940</v>
      </c>
    </row>
    <row r="12571" spans="1:7" ht="45">
      <c r="A12571" s="333">
        <v>50131702</v>
      </c>
      <c r="B12571" s="333" t="s">
        <v>34941</v>
      </c>
      <c r="D12571" s="333" t="s">
        <v>34942</v>
      </c>
      <c r="E12571" s="333" t="s">
        <v>4540</v>
      </c>
      <c r="F12571" s="333" t="s">
        <v>4541</v>
      </c>
      <c r="G12571" s="333" t="s">
        <v>34943</v>
      </c>
    </row>
    <row r="12572" spans="1:7" ht="45">
      <c r="A12572" s="333">
        <v>50131703</v>
      </c>
      <c r="B12572" s="333" t="s">
        <v>34944</v>
      </c>
      <c r="D12572" s="333" t="s">
        <v>34945</v>
      </c>
      <c r="E12572" s="333" t="s">
        <v>4540</v>
      </c>
      <c r="F12572" s="333" t="s">
        <v>4541</v>
      </c>
      <c r="G12572" s="333" t="s">
        <v>34946</v>
      </c>
    </row>
    <row r="12573" spans="1:7">
      <c r="A12573" s="333">
        <v>50131800</v>
      </c>
      <c r="B12573" s="333" t="s">
        <v>34947</v>
      </c>
      <c r="D12573" s="333" t="s">
        <v>2173</v>
      </c>
      <c r="E12573" s="333" t="s">
        <v>2173</v>
      </c>
      <c r="F12573" s="333" t="s">
        <v>2173</v>
      </c>
      <c r="G12573" s="333" t="s">
        <v>2173</v>
      </c>
    </row>
    <row r="12574" spans="1:7" ht="30">
      <c r="A12574" s="333">
        <v>50131801</v>
      </c>
      <c r="B12574" s="333" t="s">
        <v>34948</v>
      </c>
      <c r="D12574" s="333" t="s">
        <v>34949</v>
      </c>
      <c r="E12574" s="333" t="s">
        <v>4540</v>
      </c>
      <c r="F12574" s="333" t="s">
        <v>4541</v>
      </c>
      <c r="G12574" s="333" t="s">
        <v>34950</v>
      </c>
    </row>
    <row r="12575" spans="1:7" ht="45">
      <c r="A12575" s="333">
        <v>50131802</v>
      </c>
      <c r="B12575" s="333" t="s">
        <v>34951</v>
      </c>
      <c r="D12575" s="333" t="s">
        <v>34952</v>
      </c>
      <c r="E12575" s="333" t="s">
        <v>4540</v>
      </c>
      <c r="F12575" s="333" t="s">
        <v>4541</v>
      </c>
      <c r="G12575" s="333" t="s">
        <v>34953</v>
      </c>
    </row>
    <row r="12576" spans="1:7" ht="30">
      <c r="A12576" s="333">
        <v>50131803</v>
      </c>
      <c r="B12576" s="333" t="s">
        <v>34954</v>
      </c>
      <c r="D12576" s="333" t="s">
        <v>34955</v>
      </c>
      <c r="E12576" s="333" t="s">
        <v>4540</v>
      </c>
      <c r="F12576" s="333" t="s">
        <v>4541</v>
      </c>
      <c r="G12576" s="333" t="s">
        <v>34956</v>
      </c>
    </row>
    <row r="12577" spans="1:8">
      <c r="A12577" s="333">
        <v>50150000</v>
      </c>
      <c r="B12577" s="333" t="s">
        <v>34957</v>
      </c>
      <c r="D12577" s="333" t="s">
        <v>2173</v>
      </c>
      <c r="E12577" s="333" t="s">
        <v>2173</v>
      </c>
      <c r="F12577" s="333" t="s">
        <v>2173</v>
      </c>
      <c r="G12577" s="333" t="s">
        <v>2173</v>
      </c>
    </row>
    <row r="12578" spans="1:8">
      <c r="A12578" s="333">
        <v>50151500</v>
      </c>
      <c r="B12578" s="333" t="s">
        <v>34958</v>
      </c>
      <c r="D12578" s="333" t="s">
        <v>2173</v>
      </c>
      <c r="E12578" s="333" t="s">
        <v>2173</v>
      </c>
      <c r="F12578" s="333" t="s">
        <v>2173</v>
      </c>
      <c r="G12578" s="333" t="s">
        <v>2173</v>
      </c>
    </row>
    <row r="12579" spans="1:8" ht="45">
      <c r="A12579" s="333">
        <v>50151513</v>
      </c>
      <c r="B12579" s="333" t="s">
        <v>34959</v>
      </c>
      <c r="D12579" s="333" t="s">
        <v>34960</v>
      </c>
      <c r="E12579" s="333" t="s">
        <v>4540</v>
      </c>
      <c r="F12579" s="333" t="s">
        <v>4541</v>
      </c>
      <c r="G12579" s="333" t="s">
        <v>34961</v>
      </c>
    </row>
    <row r="12580" spans="1:8" ht="45">
      <c r="A12580" s="333">
        <v>50151514</v>
      </c>
      <c r="B12580" s="333" t="s">
        <v>34962</v>
      </c>
      <c r="D12580" s="333" t="s">
        <v>34963</v>
      </c>
      <c r="E12580" s="333" t="s">
        <v>4540</v>
      </c>
      <c r="F12580" s="333" t="s">
        <v>4541</v>
      </c>
      <c r="G12580" s="333" t="s">
        <v>34964</v>
      </c>
    </row>
    <row r="12581" spans="1:8">
      <c r="A12581" s="333">
        <v>50151600</v>
      </c>
      <c r="B12581" s="333" t="s">
        <v>34965</v>
      </c>
      <c r="D12581" s="333" t="s">
        <v>2173</v>
      </c>
      <c r="E12581" s="333" t="s">
        <v>2173</v>
      </c>
      <c r="F12581" s="333" t="s">
        <v>2173</v>
      </c>
      <c r="G12581" s="333" t="s">
        <v>2173</v>
      </c>
    </row>
    <row r="12582" spans="1:8" ht="45">
      <c r="A12582" s="333">
        <v>50151604</v>
      </c>
      <c r="B12582" s="333" t="s">
        <v>34966</v>
      </c>
      <c r="D12582" s="333" t="s">
        <v>34967</v>
      </c>
      <c r="E12582" s="333" t="s">
        <v>4540</v>
      </c>
      <c r="F12582" s="333" t="s">
        <v>4541</v>
      </c>
      <c r="G12582" s="333" t="s">
        <v>34968</v>
      </c>
    </row>
    <row r="12583" spans="1:8" ht="30">
      <c r="A12583" s="333">
        <v>50151605</v>
      </c>
      <c r="B12583" s="333" t="s">
        <v>34969</v>
      </c>
      <c r="D12583" s="333" t="s">
        <v>34970</v>
      </c>
      <c r="E12583" s="333" t="s">
        <v>4540</v>
      </c>
      <c r="F12583" s="333" t="s">
        <v>4541</v>
      </c>
      <c r="G12583" s="333" t="s">
        <v>34971</v>
      </c>
    </row>
    <row r="12584" spans="1:8">
      <c r="A12584" s="333">
        <v>50160000</v>
      </c>
      <c r="B12584" s="333" t="s">
        <v>34972</v>
      </c>
      <c r="D12584" s="333" t="s">
        <v>2173</v>
      </c>
      <c r="E12584" s="333" t="s">
        <v>2173</v>
      </c>
      <c r="F12584" s="333" t="s">
        <v>2173</v>
      </c>
      <c r="G12584" s="333" t="s">
        <v>2173</v>
      </c>
    </row>
    <row r="12585" spans="1:8">
      <c r="A12585" s="333">
        <v>50161500</v>
      </c>
      <c r="B12585" s="333" t="s">
        <v>34973</v>
      </c>
      <c r="D12585" s="333" t="s">
        <v>2173</v>
      </c>
      <c r="E12585" s="333" t="s">
        <v>2173</v>
      </c>
      <c r="F12585" s="333" t="s">
        <v>2173</v>
      </c>
      <c r="G12585" s="333" t="s">
        <v>2173</v>
      </c>
    </row>
    <row r="12586" spans="1:8" ht="45">
      <c r="A12586" s="333">
        <v>50161509</v>
      </c>
      <c r="B12586" s="333" t="s">
        <v>34974</v>
      </c>
      <c r="D12586" s="333" t="s">
        <v>34975</v>
      </c>
      <c r="E12586" s="333" t="s">
        <v>4540</v>
      </c>
      <c r="F12586" s="333" t="s">
        <v>4541</v>
      </c>
      <c r="G12586" s="333" t="s">
        <v>34976</v>
      </c>
    </row>
    <row r="12587" spans="1:8" ht="45">
      <c r="A12587" s="333">
        <v>50161510</v>
      </c>
      <c r="B12587" s="333" t="s">
        <v>1232</v>
      </c>
      <c r="C12587" s="334" t="s">
        <v>1222</v>
      </c>
      <c r="D12587" s="333" t="s">
        <v>34977</v>
      </c>
      <c r="E12587" s="333" t="s">
        <v>4540</v>
      </c>
      <c r="F12587" s="333" t="s">
        <v>4541</v>
      </c>
      <c r="G12587" s="333" t="s">
        <v>34978</v>
      </c>
      <c r="H12587" s="430">
        <v>1000</v>
      </c>
    </row>
    <row r="12588" spans="1:8" ht="45">
      <c r="A12588" s="333">
        <v>50161511</v>
      </c>
      <c r="B12588" s="333" t="s">
        <v>34979</v>
      </c>
      <c r="D12588" s="333" t="s">
        <v>34980</v>
      </c>
      <c r="E12588" s="333" t="s">
        <v>4540</v>
      </c>
      <c r="F12588" s="333" t="s">
        <v>4541</v>
      </c>
      <c r="G12588" s="333" t="s">
        <v>34981</v>
      </c>
    </row>
    <row r="12589" spans="1:8">
      <c r="A12589" s="333">
        <v>50161512</v>
      </c>
      <c r="B12589" s="333" t="s">
        <v>34982</v>
      </c>
      <c r="D12589" s="333" t="s">
        <v>34983</v>
      </c>
      <c r="E12589" s="333" t="s">
        <v>4540</v>
      </c>
      <c r="F12589" s="333" t="s">
        <v>4541</v>
      </c>
      <c r="G12589" s="333" t="s">
        <v>34984</v>
      </c>
    </row>
    <row r="12590" spans="1:8">
      <c r="A12590" s="333">
        <v>50161800</v>
      </c>
      <c r="B12590" s="333" t="s">
        <v>34985</v>
      </c>
      <c r="D12590" s="333" t="s">
        <v>2173</v>
      </c>
      <c r="E12590" s="333" t="s">
        <v>2173</v>
      </c>
      <c r="F12590" s="333" t="s">
        <v>2173</v>
      </c>
      <c r="G12590" s="333" t="s">
        <v>2173</v>
      </c>
    </row>
    <row r="12591" spans="1:8" ht="45">
      <c r="A12591" s="333">
        <v>50161813</v>
      </c>
      <c r="B12591" s="333" t="s">
        <v>34986</v>
      </c>
      <c r="D12591" s="333" t="s">
        <v>34980</v>
      </c>
      <c r="E12591" s="333" t="s">
        <v>4540</v>
      </c>
      <c r="F12591" s="333" t="s">
        <v>4541</v>
      </c>
      <c r="G12591" s="333" t="s">
        <v>34987</v>
      </c>
    </row>
    <row r="12592" spans="1:8" ht="60">
      <c r="A12592" s="333">
        <v>50161814</v>
      </c>
      <c r="B12592" s="333" t="s">
        <v>1233</v>
      </c>
      <c r="C12592" s="334" t="s">
        <v>1215</v>
      </c>
      <c r="D12592" s="333" t="s">
        <v>34988</v>
      </c>
      <c r="E12592" s="333" t="s">
        <v>4540</v>
      </c>
      <c r="F12592" s="333" t="s">
        <v>4541</v>
      </c>
      <c r="G12592" s="333" t="s">
        <v>34989</v>
      </c>
      <c r="H12592" s="430">
        <v>200</v>
      </c>
    </row>
    <row r="12593" spans="1:7" ht="45">
      <c r="A12593" s="333">
        <v>50161815</v>
      </c>
      <c r="B12593" s="333" t="s">
        <v>34990</v>
      </c>
      <c r="D12593" s="333" t="s">
        <v>34991</v>
      </c>
      <c r="E12593" s="333" t="s">
        <v>4540</v>
      </c>
      <c r="F12593" s="333" t="s">
        <v>4541</v>
      </c>
      <c r="G12593" s="333" t="s">
        <v>34992</v>
      </c>
    </row>
    <row r="12594" spans="1:7">
      <c r="A12594" s="333">
        <v>50170000</v>
      </c>
      <c r="B12594" s="333" t="s">
        <v>34993</v>
      </c>
      <c r="D12594" s="333" t="s">
        <v>2173</v>
      </c>
      <c r="E12594" s="333" t="s">
        <v>2173</v>
      </c>
      <c r="F12594" s="333" t="s">
        <v>2173</v>
      </c>
      <c r="G12594" s="333" t="s">
        <v>2173</v>
      </c>
    </row>
    <row r="12595" spans="1:7">
      <c r="A12595" s="333">
        <v>50171500</v>
      </c>
      <c r="B12595" s="333" t="s">
        <v>34994</v>
      </c>
      <c r="D12595" s="333" t="s">
        <v>2173</v>
      </c>
      <c r="E12595" s="333" t="s">
        <v>2173</v>
      </c>
      <c r="F12595" s="333" t="s">
        <v>2173</v>
      </c>
      <c r="G12595" s="333" t="s">
        <v>2173</v>
      </c>
    </row>
    <row r="12596" spans="1:7" ht="45">
      <c r="A12596" s="333">
        <v>50171548</v>
      </c>
      <c r="B12596" s="333" t="s">
        <v>34995</v>
      </c>
      <c r="D12596" s="333" t="s">
        <v>34996</v>
      </c>
      <c r="E12596" s="333" t="s">
        <v>2748</v>
      </c>
      <c r="F12596" s="333" t="s">
        <v>2749</v>
      </c>
      <c r="G12596" s="333" t="s">
        <v>34997</v>
      </c>
    </row>
    <row r="12597" spans="1:7" ht="30">
      <c r="A12597" s="333">
        <v>50171549</v>
      </c>
      <c r="B12597" s="333" t="s">
        <v>34998</v>
      </c>
      <c r="D12597" s="333" t="s">
        <v>34999</v>
      </c>
      <c r="E12597" s="333" t="s">
        <v>4540</v>
      </c>
      <c r="F12597" s="333" t="s">
        <v>4541</v>
      </c>
      <c r="G12597" s="333" t="s">
        <v>35000</v>
      </c>
    </row>
    <row r="12598" spans="1:7" ht="45">
      <c r="A12598" s="333">
        <v>50171550</v>
      </c>
      <c r="B12598" s="333" t="s">
        <v>35001</v>
      </c>
      <c r="D12598" s="333" t="s">
        <v>35002</v>
      </c>
      <c r="E12598" s="333" t="s">
        <v>4540</v>
      </c>
      <c r="F12598" s="333" t="s">
        <v>4541</v>
      </c>
      <c r="G12598" s="333" t="s">
        <v>35003</v>
      </c>
    </row>
    <row r="12599" spans="1:7" ht="45">
      <c r="A12599" s="333">
        <v>50171551</v>
      </c>
      <c r="B12599" s="333" t="s">
        <v>35004</v>
      </c>
      <c r="D12599" s="333" t="s">
        <v>35005</v>
      </c>
      <c r="E12599" s="333" t="s">
        <v>4540</v>
      </c>
      <c r="F12599" s="333" t="s">
        <v>4541</v>
      </c>
      <c r="G12599" s="333" t="s">
        <v>35006</v>
      </c>
    </row>
    <row r="12600" spans="1:7" ht="60">
      <c r="A12600" s="333">
        <v>50171552</v>
      </c>
      <c r="B12600" s="333" t="s">
        <v>35007</v>
      </c>
      <c r="D12600" s="333" t="s">
        <v>35008</v>
      </c>
      <c r="E12600" s="333" t="s">
        <v>4540</v>
      </c>
      <c r="F12600" s="333" t="s">
        <v>4541</v>
      </c>
      <c r="G12600" s="333" t="s">
        <v>35009</v>
      </c>
    </row>
    <row r="12601" spans="1:7">
      <c r="A12601" s="333">
        <v>50171700</v>
      </c>
      <c r="B12601" s="333" t="s">
        <v>35010</v>
      </c>
      <c r="D12601" s="333" t="s">
        <v>2173</v>
      </c>
      <c r="E12601" s="333" t="s">
        <v>2173</v>
      </c>
      <c r="F12601" s="333" t="s">
        <v>2173</v>
      </c>
      <c r="G12601" s="333" t="s">
        <v>2173</v>
      </c>
    </row>
    <row r="12602" spans="1:7" ht="60">
      <c r="A12602" s="333">
        <v>50171707</v>
      </c>
      <c r="B12602" s="333" t="s">
        <v>35011</v>
      </c>
      <c r="D12602" s="333" t="s">
        <v>35012</v>
      </c>
      <c r="E12602" s="333" t="s">
        <v>4540</v>
      </c>
      <c r="F12602" s="333" t="s">
        <v>4541</v>
      </c>
      <c r="G12602" s="333" t="s">
        <v>35013</v>
      </c>
    </row>
    <row r="12603" spans="1:7" ht="30">
      <c r="A12603" s="333">
        <v>50171708</v>
      </c>
      <c r="B12603" s="333" t="s">
        <v>35014</v>
      </c>
      <c r="D12603" s="333" t="s">
        <v>35015</v>
      </c>
      <c r="E12603" s="333" t="s">
        <v>4540</v>
      </c>
      <c r="F12603" s="333" t="s">
        <v>4541</v>
      </c>
      <c r="G12603" s="333" t="s">
        <v>35016</v>
      </c>
    </row>
    <row r="12604" spans="1:7">
      <c r="A12604" s="333">
        <v>50171800</v>
      </c>
      <c r="B12604" s="333" t="s">
        <v>35017</v>
      </c>
      <c r="D12604" s="333" t="s">
        <v>2173</v>
      </c>
      <c r="E12604" s="333" t="s">
        <v>2173</v>
      </c>
      <c r="F12604" s="333" t="s">
        <v>2173</v>
      </c>
      <c r="G12604" s="333" t="s">
        <v>2173</v>
      </c>
    </row>
    <row r="12605" spans="1:7" ht="30">
      <c r="A12605" s="333">
        <v>50171830</v>
      </c>
      <c r="B12605" s="333" t="s">
        <v>35018</v>
      </c>
      <c r="D12605" s="333" t="s">
        <v>35019</v>
      </c>
      <c r="E12605" s="333" t="s">
        <v>4540</v>
      </c>
      <c r="F12605" s="333" t="s">
        <v>4541</v>
      </c>
      <c r="G12605" s="333" t="s">
        <v>35020</v>
      </c>
    </row>
    <row r="12606" spans="1:7" ht="45">
      <c r="A12606" s="333">
        <v>50171831</v>
      </c>
      <c r="B12606" s="333" t="s">
        <v>35021</v>
      </c>
      <c r="D12606" s="333" t="s">
        <v>35022</v>
      </c>
      <c r="E12606" s="333" t="s">
        <v>4540</v>
      </c>
      <c r="F12606" s="333" t="s">
        <v>4541</v>
      </c>
      <c r="G12606" s="333" t="s">
        <v>35023</v>
      </c>
    </row>
    <row r="12607" spans="1:7" ht="30">
      <c r="A12607" s="333">
        <v>50171832</v>
      </c>
      <c r="B12607" s="333" t="s">
        <v>35024</v>
      </c>
      <c r="D12607" s="333" t="s">
        <v>35025</v>
      </c>
      <c r="E12607" s="333" t="s">
        <v>4540</v>
      </c>
      <c r="F12607" s="333" t="s">
        <v>4541</v>
      </c>
      <c r="G12607" s="333" t="s">
        <v>35026</v>
      </c>
    </row>
    <row r="12608" spans="1:7" ht="45">
      <c r="A12608" s="333">
        <v>50171833</v>
      </c>
      <c r="B12608" s="333" t="s">
        <v>35027</v>
      </c>
      <c r="D12608" s="333" t="s">
        <v>35028</v>
      </c>
      <c r="E12608" s="333" t="s">
        <v>4540</v>
      </c>
      <c r="F12608" s="333" t="s">
        <v>4541</v>
      </c>
      <c r="G12608" s="333" t="s">
        <v>35029</v>
      </c>
    </row>
    <row r="12609" spans="1:8">
      <c r="A12609" s="333">
        <v>50171900</v>
      </c>
      <c r="B12609" s="333" t="s">
        <v>35030</v>
      </c>
      <c r="D12609" s="333" t="s">
        <v>2173</v>
      </c>
      <c r="E12609" s="333" t="s">
        <v>2173</v>
      </c>
      <c r="F12609" s="333" t="s">
        <v>2173</v>
      </c>
      <c r="G12609" s="333" t="s">
        <v>2173</v>
      </c>
    </row>
    <row r="12610" spans="1:8" ht="45">
      <c r="A12610" s="333">
        <v>50171901</v>
      </c>
      <c r="B12610" s="333" t="s">
        <v>35031</v>
      </c>
      <c r="D12610" s="333" t="s">
        <v>35032</v>
      </c>
      <c r="E12610" s="333" t="s">
        <v>4540</v>
      </c>
      <c r="F12610" s="333" t="s">
        <v>4541</v>
      </c>
      <c r="G12610" s="333" t="s">
        <v>35033</v>
      </c>
    </row>
    <row r="12611" spans="1:8" ht="45">
      <c r="A12611" s="333">
        <v>50171902</v>
      </c>
      <c r="B12611" s="333" t="s">
        <v>35034</v>
      </c>
      <c r="D12611" s="333" t="s">
        <v>35035</v>
      </c>
      <c r="E12611" s="333" t="s">
        <v>4540</v>
      </c>
      <c r="F12611" s="333" t="s">
        <v>4541</v>
      </c>
      <c r="G12611" s="333" t="s">
        <v>35036</v>
      </c>
    </row>
    <row r="12612" spans="1:8">
      <c r="A12612" s="333">
        <v>50171903</v>
      </c>
      <c r="B12612" s="333" t="s">
        <v>35037</v>
      </c>
      <c r="D12612" s="333" t="s">
        <v>35038</v>
      </c>
      <c r="E12612" s="333" t="s">
        <v>4540</v>
      </c>
      <c r="F12612" s="333" t="s">
        <v>4541</v>
      </c>
      <c r="G12612" s="333" t="s">
        <v>35039</v>
      </c>
    </row>
    <row r="12613" spans="1:8" ht="45">
      <c r="A12613" s="333">
        <v>50171904</v>
      </c>
      <c r="B12613" s="333" t="s">
        <v>35040</v>
      </c>
      <c r="D12613" s="333" t="s">
        <v>35041</v>
      </c>
      <c r="E12613" s="333" t="s">
        <v>4540</v>
      </c>
      <c r="F12613" s="333" t="s">
        <v>4541</v>
      </c>
      <c r="G12613" s="333" t="s">
        <v>35042</v>
      </c>
    </row>
    <row r="12614" spans="1:8">
      <c r="A12614" s="333">
        <v>50180000</v>
      </c>
      <c r="B12614" s="333" t="s">
        <v>35043</v>
      </c>
      <c r="D12614" s="333" t="s">
        <v>2173</v>
      </c>
      <c r="E12614" s="333" t="s">
        <v>2173</v>
      </c>
      <c r="F12614" s="333" t="s">
        <v>2173</v>
      </c>
      <c r="G12614" s="333" t="s">
        <v>2173</v>
      </c>
    </row>
    <row r="12615" spans="1:8">
      <c r="A12615" s="333">
        <v>50181700</v>
      </c>
      <c r="B12615" s="333" t="s">
        <v>35044</v>
      </c>
      <c r="D12615" s="333" t="s">
        <v>2173</v>
      </c>
      <c r="E12615" s="333" t="s">
        <v>2173</v>
      </c>
      <c r="F12615" s="333" t="s">
        <v>2173</v>
      </c>
      <c r="G12615" s="333" t="s">
        <v>2173</v>
      </c>
    </row>
    <row r="12616" spans="1:8" ht="30">
      <c r="A12616" s="333">
        <v>50181708</v>
      </c>
      <c r="B12616" s="333" t="s">
        <v>35045</v>
      </c>
      <c r="D12616" s="333" t="s">
        <v>35046</v>
      </c>
      <c r="E12616" s="333" t="s">
        <v>4540</v>
      </c>
      <c r="F12616" s="333" t="s">
        <v>4541</v>
      </c>
      <c r="G12616" s="333" t="s">
        <v>35047</v>
      </c>
    </row>
    <row r="12617" spans="1:8" ht="45">
      <c r="A12617" s="333">
        <v>50181709</v>
      </c>
      <c r="B12617" s="333" t="s">
        <v>35048</v>
      </c>
      <c r="D12617" s="333" t="s">
        <v>35049</v>
      </c>
      <c r="E12617" s="333" t="s">
        <v>4540</v>
      </c>
      <c r="F12617" s="333" t="s">
        <v>4541</v>
      </c>
      <c r="G12617" s="333" t="s">
        <v>35050</v>
      </c>
    </row>
    <row r="12618" spans="1:8">
      <c r="A12618" s="333">
        <v>50181900</v>
      </c>
      <c r="B12618" s="333" t="s">
        <v>35051</v>
      </c>
      <c r="D12618" s="333" t="s">
        <v>2173</v>
      </c>
      <c r="E12618" s="333" t="s">
        <v>2173</v>
      </c>
      <c r="F12618" s="333" t="s">
        <v>2173</v>
      </c>
      <c r="G12618" s="333" t="s">
        <v>2173</v>
      </c>
    </row>
    <row r="12619" spans="1:8" ht="45">
      <c r="A12619" s="333">
        <v>50181901</v>
      </c>
      <c r="B12619" s="333" t="s">
        <v>35052</v>
      </c>
      <c r="D12619" s="333" t="s">
        <v>35053</v>
      </c>
      <c r="E12619" s="333" t="s">
        <v>4540</v>
      </c>
      <c r="F12619" s="333" t="s">
        <v>4541</v>
      </c>
      <c r="G12619" s="333" t="s">
        <v>35054</v>
      </c>
    </row>
    <row r="12620" spans="1:8" ht="45">
      <c r="A12620" s="333">
        <v>50181902</v>
      </c>
      <c r="B12620" s="333" t="s">
        <v>35055</v>
      </c>
      <c r="D12620" s="333" t="s">
        <v>35056</v>
      </c>
      <c r="E12620" s="333" t="s">
        <v>4540</v>
      </c>
      <c r="F12620" s="333" t="s">
        <v>4541</v>
      </c>
      <c r="G12620" s="333" t="s">
        <v>35057</v>
      </c>
    </row>
    <row r="12621" spans="1:8" ht="45">
      <c r="A12621" s="333">
        <v>50181903</v>
      </c>
      <c r="B12621" s="333" t="s">
        <v>1230</v>
      </c>
      <c r="C12621" s="334" t="s">
        <v>1229</v>
      </c>
      <c r="D12621" s="333" t="s">
        <v>35058</v>
      </c>
      <c r="E12621" s="333" t="s">
        <v>4540</v>
      </c>
      <c r="F12621" s="333" t="s">
        <v>4541</v>
      </c>
      <c r="G12621" s="333" t="s">
        <v>35059</v>
      </c>
      <c r="H12621" s="430">
        <v>200</v>
      </c>
    </row>
    <row r="12622" spans="1:8" ht="30">
      <c r="A12622" s="333">
        <v>50181904</v>
      </c>
      <c r="B12622" s="333" t="s">
        <v>35060</v>
      </c>
      <c r="D12622" s="333" t="s">
        <v>35061</v>
      </c>
      <c r="E12622" s="333" t="s">
        <v>4540</v>
      </c>
      <c r="F12622" s="333" t="s">
        <v>4541</v>
      </c>
      <c r="G12622" s="333" t="s">
        <v>35062</v>
      </c>
    </row>
    <row r="12623" spans="1:8" ht="45">
      <c r="A12623" s="333">
        <v>50181905</v>
      </c>
      <c r="B12623" s="333" t="s">
        <v>1231</v>
      </c>
      <c r="C12623" s="334" t="s">
        <v>1229</v>
      </c>
      <c r="D12623" s="333" t="s">
        <v>35063</v>
      </c>
      <c r="E12623" s="333" t="s">
        <v>4540</v>
      </c>
      <c r="F12623" s="333" t="s">
        <v>4541</v>
      </c>
      <c r="G12623" s="333" t="s">
        <v>35064</v>
      </c>
      <c r="H12623" s="430">
        <v>200</v>
      </c>
    </row>
    <row r="12624" spans="1:8" ht="30">
      <c r="A12624" s="333">
        <v>50181906</v>
      </c>
      <c r="B12624" s="333" t="s">
        <v>35065</v>
      </c>
      <c r="D12624" s="333" t="s">
        <v>35066</v>
      </c>
      <c r="E12624" s="333" t="s">
        <v>4540</v>
      </c>
      <c r="F12624" s="333" t="s">
        <v>4541</v>
      </c>
      <c r="G12624" s="333" t="s">
        <v>35067</v>
      </c>
    </row>
    <row r="12625" spans="1:8" ht="30">
      <c r="A12625" s="333">
        <v>50181907</v>
      </c>
      <c r="B12625" s="333" t="s">
        <v>35068</v>
      </c>
      <c r="D12625" s="333" t="s">
        <v>35069</v>
      </c>
      <c r="E12625" s="333" t="s">
        <v>4540</v>
      </c>
      <c r="F12625" s="333" t="s">
        <v>4541</v>
      </c>
      <c r="G12625" s="333" t="s">
        <v>35070</v>
      </c>
    </row>
    <row r="12626" spans="1:8">
      <c r="A12626" s="333">
        <v>50181908</v>
      </c>
      <c r="B12626" s="333" t="s">
        <v>35071</v>
      </c>
      <c r="D12626" s="333" t="s">
        <v>35072</v>
      </c>
      <c r="E12626" s="333" t="s">
        <v>4540</v>
      </c>
      <c r="F12626" s="333" t="s">
        <v>4541</v>
      </c>
      <c r="G12626" s="333" t="s">
        <v>35073</v>
      </c>
    </row>
    <row r="12627" spans="1:8" ht="60">
      <c r="A12627" s="333">
        <v>50181909</v>
      </c>
      <c r="B12627" s="333" t="s">
        <v>35074</v>
      </c>
      <c r="D12627" s="333" t="s">
        <v>35075</v>
      </c>
      <c r="E12627" s="333" t="s">
        <v>4540</v>
      </c>
      <c r="F12627" s="333" t="s">
        <v>4541</v>
      </c>
      <c r="G12627" s="333" t="s">
        <v>35076</v>
      </c>
    </row>
    <row r="12628" spans="1:8">
      <c r="A12628" s="333">
        <v>50182000</v>
      </c>
      <c r="B12628" s="333" t="s">
        <v>35077</v>
      </c>
      <c r="D12628" s="333" t="s">
        <v>2173</v>
      </c>
      <c r="E12628" s="333" t="s">
        <v>2173</v>
      </c>
      <c r="F12628" s="333" t="s">
        <v>2173</v>
      </c>
      <c r="G12628" s="333" t="s">
        <v>2173</v>
      </c>
    </row>
    <row r="12629" spans="1:8" ht="45">
      <c r="A12629" s="333">
        <v>50182001</v>
      </c>
      <c r="B12629" s="333" t="s">
        <v>35078</v>
      </c>
      <c r="D12629" s="333" t="s">
        <v>35079</v>
      </c>
      <c r="E12629" s="333" t="s">
        <v>4540</v>
      </c>
      <c r="F12629" s="333" t="s">
        <v>4541</v>
      </c>
      <c r="G12629" s="333" t="s">
        <v>35080</v>
      </c>
    </row>
    <row r="12630" spans="1:8" ht="45">
      <c r="A12630" s="333">
        <v>50182002</v>
      </c>
      <c r="B12630" s="333" t="s">
        <v>35081</v>
      </c>
      <c r="D12630" s="333" t="s">
        <v>35082</v>
      </c>
      <c r="E12630" s="333" t="s">
        <v>4540</v>
      </c>
      <c r="F12630" s="333" t="s">
        <v>4541</v>
      </c>
      <c r="G12630" s="333" t="s">
        <v>35083</v>
      </c>
    </row>
    <row r="12631" spans="1:8" ht="30">
      <c r="A12631" s="333">
        <v>50182003</v>
      </c>
      <c r="B12631" s="333" t="s">
        <v>35084</v>
      </c>
      <c r="D12631" s="333" t="s">
        <v>35085</v>
      </c>
      <c r="E12631" s="333" t="s">
        <v>4540</v>
      </c>
      <c r="F12631" s="333" t="s">
        <v>4541</v>
      </c>
      <c r="G12631" s="333" t="s">
        <v>35086</v>
      </c>
    </row>
    <row r="12632" spans="1:8" ht="60">
      <c r="A12632" s="333">
        <v>50182004</v>
      </c>
      <c r="B12632" s="333" t="s">
        <v>35087</v>
      </c>
      <c r="D12632" s="333" t="s">
        <v>35088</v>
      </c>
      <c r="E12632" s="333" t="s">
        <v>4540</v>
      </c>
      <c r="F12632" s="333" t="s">
        <v>4541</v>
      </c>
      <c r="G12632" s="333" t="s">
        <v>35089</v>
      </c>
    </row>
    <row r="12633" spans="1:8">
      <c r="A12633" s="333">
        <v>50190000</v>
      </c>
      <c r="B12633" s="333" t="s">
        <v>35090</v>
      </c>
      <c r="D12633" s="333" t="s">
        <v>2173</v>
      </c>
      <c r="E12633" s="333" t="s">
        <v>2173</v>
      </c>
      <c r="F12633" s="333" t="s">
        <v>2173</v>
      </c>
      <c r="G12633" s="333" t="s">
        <v>2173</v>
      </c>
    </row>
    <row r="12634" spans="1:8">
      <c r="A12634" s="333">
        <v>50191500</v>
      </c>
      <c r="B12634" s="333" t="s">
        <v>35091</v>
      </c>
      <c r="D12634" s="333" t="s">
        <v>2173</v>
      </c>
      <c r="E12634" s="333" t="s">
        <v>2173</v>
      </c>
      <c r="F12634" s="333" t="s">
        <v>2173</v>
      </c>
      <c r="G12634" s="333" t="s">
        <v>2173</v>
      </c>
    </row>
    <row r="12635" spans="1:8" ht="45">
      <c r="A12635" s="333">
        <v>50191505</v>
      </c>
      <c r="B12635" s="333" t="s">
        <v>35092</v>
      </c>
      <c r="D12635" s="333" t="s">
        <v>35093</v>
      </c>
      <c r="E12635" s="333" t="s">
        <v>4540</v>
      </c>
      <c r="F12635" s="333" t="s">
        <v>4541</v>
      </c>
      <c r="G12635" s="333" t="s">
        <v>35094</v>
      </c>
    </row>
    <row r="12636" spans="1:8" ht="45">
      <c r="A12636" s="333">
        <v>50191506</v>
      </c>
      <c r="B12636" s="333" t="s">
        <v>35095</v>
      </c>
      <c r="D12636" s="333" t="s">
        <v>35096</v>
      </c>
      <c r="E12636" s="333" t="s">
        <v>4540</v>
      </c>
      <c r="F12636" s="333" t="s">
        <v>4541</v>
      </c>
      <c r="G12636" s="333" t="s">
        <v>35097</v>
      </c>
    </row>
    <row r="12637" spans="1:8" ht="45">
      <c r="A12637" s="333">
        <v>50191507</v>
      </c>
      <c r="B12637" s="333" t="s">
        <v>35098</v>
      </c>
      <c r="D12637" s="333" t="s">
        <v>35099</v>
      </c>
      <c r="E12637" s="333" t="s">
        <v>4540</v>
      </c>
      <c r="F12637" s="333" t="s">
        <v>4541</v>
      </c>
      <c r="G12637" s="333" t="s">
        <v>35100</v>
      </c>
    </row>
    <row r="12638" spans="1:8">
      <c r="A12638" s="333">
        <v>50192100</v>
      </c>
      <c r="B12638" s="333" t="s">
        <v>35101</v>
      </c>
      <c r="D12638" s="333" t="s">
        <v>2173</v>
      </c>
      <c r="E12638" s="333" t="s">
        <v>2173</v>
      </c>
      <c r="F12638" s="333" t="s">
        <v>2173</v>
      </c>
      <c r="G12638" s="333" t="s">
        <v>2173</v>
      </c>
    </row>
    <row r="12639" spans="1:8" ht="45">
      <c r="A12639" s="333">
        <v>50192109</v>
      </c>
      <c r="B12639" s="333" t="s">
        <v>35102</v>
      </c>
      <c r="D12639" s="333" t="s">
        <v>35103</v>
      </c>
      <c r="E12639" s="333" t="s">
        <v>4540</v>
      </c>
      <c r="F12639" s="333" t="s">
        <v>4541</v>
      </c>
      <c r="G12639" s="333" t="s">
        <v>35104</v>
      </c>
    </row>
    <row r="12640" spans="1:8">
      <c r="A12640" s="333">
        <v>50192110</v>
      </c>
      <c r="B12640" s="333" t="s">
        <v>1216</v>
      </c>
      <c r="C12640" s="334" t="s">
        <v>1215</v>
      </c>
      <c r="D12640" s="333" t="s">
        <v>35105</v>
      </c>
      <c r="E12640" s="333" t="s">
        <v>4540</v>
      </c>
      <c r="F12640" s="333" t="s">
        <v>4541</v>
      </c>
      <c r="G12640" s="333" t="s">
        <v>35106</v>
      </c>
      <c r="H12640" s="430">
        <v>1000</v>
      </c>
    </row>
    <row r="12641" spans="1:8">
      <c r="A12641" s="333">
        <v>50192111</v>
      </c>
      <c r="B12641" s="333" t="s">
        <v>35107</v>
      </c>
      <c r="D12641" s="333" t="s">
        <v>35108</v>
      </c>
      <c r="E12641" s="333" t="s">
        <v>4540</v>
      </c>
      <c r="F12641" s="333" t="s">
        <v>4541</v>
      </c>
      <c r="G12641" s="333" t="s">
        <v>35109</v>
      </c>
    </row>
    <row r="12642" spans="1:8" ht="75">
      <c r="A12642" s="333">
        <v>50192112</v>
      </c>
      <c r="B12642" s="333" t="s">
        <v>35110</v>
      </c>
      <c r="D12642" s="333" t="s">
        <v>35111</v>
      </c>
      <c r="E12642" s="333" t="s">
        <v>4540</v>
      </c>
      <c r="F12642" s="333" t="s">
        <v>4541</v>
      </c>
      <c r="G12642" s="333" t="s">
        <v>35112</v>
      </c>
    </row>
    <row r="12643" spans="1:8">
      <c r="A12643" s="333">
        <v>50192300</v>
      </c>
      <c r="B12643" s="333" t="s">
        <v>35113</v>
      </c>
      <c r="D12643" s="333" t="s">
        <v>2173</v>
      </c>
      <c r="E12643" s="333" t="s">
        <v>2173</v>
      </c>
      <c r="F12643" s="333" t="s">
        <v>2173</v>
      </c>
      <c r="G12643" s="333" t="s">
        <v>2173</v>
      </c>
    </row>
    <row r="12644" spans="1:8" ht="30">
      <c r="A12644" s="333">
        <v>50192301</v>
      </c>
      <c r="B12644" s="333" t="s">
        <v>35114</v>
      </c>
      <c r="D12644" s="333" t="s">
        <v>35115</v>
      </c>
      <c r="E12644" s="333" t="s">
        <v>4540</v>
      </c>
      <c r="F12644" s="333" t="s">
        <v>4541</v>
      </c>
      <c r="G12644" s="333" t="s">
        <v>35116</v>
      </c>
    </row>
    <row r="12645" spans="1:8" ht="45">
      <c r="A12645" s="333">
        <v>50192302</v>
      </c>
      <c r="B12645" s="333" t="s">
        <v>35117</v>
      </c>
      <c r="D12645" s="333" t="s">
        <v>35118</v>
      </c>
      <c r="E12645" s="333" t="s">
        <v>4540</v>
      </c>
      <c r="F12645" s="333" t="s">
        <v>4541</v>
      </c>
      <c r="G12645" s="333" t="s">
        <v>35119</v>
      </c>
    </row>
    <row r="12646" spans="1:8" ht="30">
      <c r="A12646" s="333">
        <v>50192303</v>
      </c>
      <c r="B12646" s="333" t="s">
        <v>35120</v>
      </c>
      <c r="D12646" s="333" t="s">
        <v>35121</v>
      </c>
      <c r="E12646" s="333" t="s">
        <v>4540</v>
      </c>
      <c r="F12646" s="333" t="s">
        <v>4541</v>
      </c>
      <c r="G12646" s="333" t="s">
        <v>35122</v>
      </c>
    </row>
    <row r="12647" spans="1:8" ht="30">
      <c r="A12647" s="333">
        <v>50192304</v>
      </c>
      <c r="B12647" s="333" t="s">
        <v>35123</v>
      </c>
      <c r="D12647" s="333" t="s">
        <v>35124</v>
      </c>
      <c r="E12647" s="333" t="s">
        <v>4540</v>
      </c>
      <c r="F12647" s="333" t="s">
        <v>4541</v>
      </c>
      <c r="G12647" s="333" t="s">
        <v>35125</v>
      </c>
    </row>
    <row r="12648" spans="1:8">
      <c r="A12648" s="333">
        <v>50192400</v>
      </c>
      <c r="B12648" s="333" t="s">
        <v>35126</v>
      </c>
      <c r="D12648" s="333" t="s">
        <v>2173</v>
      </c>
      <c r="E12648" s="333" t="s">
        <v>2173</v>
      </c>
      <c r="F12648" s="333" t="s">
        <v>2173</v>
      </c>
      <c r="G12648" s="333" t="s">
        <v>2173</v>
      </c>
    </row>
    <row r="12649" spans="1:8" ht="45">
      <c r="A12649" s="333">
        <v>50192401</v>
      </c>
      <c r="B12649" s="333" t="s">
        <v>35127</v>
      </c>
      <c r="D12649" s="333" t="s">
        <v>35128</v>
      </c>
      <c r="E12649" s="333" t="s">
        <v>4540</v>
      </c>
      <c r="F12649" s="333" t="s">
        <v>4541</v>
      </c>
      <c r="G12649" s="333" t="s">
        <v>35129</v>
      </c>
    </row>
    <row r="12650" spans="1:8" ht="30">
      <c r="A12650" s="333">
        <v>50192402</v>
      </c>
      <c r="B12650" s="333" t="s">
        <v>35130</v>
      </c>
      <c r="D12650" s="333" t="s">
        <v>35131</v>
      </c>
      <c r="E12650" s="333" t="s">
        <v>4540</v>
      </c>
      <c r="F12650" s="333" t="s">
        <v>4541</v>
      </c>
      <c r="G12650" s="333" t="s">
        <v>35132</v>
      </c>
    </row>
    <row r="12651" spans="1:8" ht="45">
      <c r="A12651" s="333">
        <v>50192403</v>
      </c>
      <c r="B12651" s="333" t="s">
        <v>35133</v>
      </c>
      <c r="D12651" s="333" t="s">
        <v>35134</v>
      </c>
      <c r="E12651" s="333" t="s">
        <v>4540</v>
      </c>
      <c r="F12651" s="333" t="s">
        <v>4541</v>
      </c>
      <c r="G12651" s="333" t="s">
        <v>35135</v>
      </c>
    </row>
    <row r="12652" spans="1:8" ht="45">
      <c r="A12652" s="333">
        <v>50192404</v>
      </c>
      <c r="B12652" s="333" t="s">
        <v>35136</v>
      </c>
      <c r="D12652" s="333" t="s">
        <v>35137</v>
      </c>
      <c r="E12652" s="333" t="s">
        <v>4540</v>
      </c>
      <c r="F12652" s="333" t="s">
        <v>4541</v>
      </c>
      <c r="G12652" s="333" t="s">
        <v>35138</v>
      </c>
    </row>
    <row r="12653" spans="1:8">
      <c r="A12653" s="333">
        <v>50192500</v>
      </c>
      <c r="B12653" s="333" t="s">
        <v>35139</v>
      </c>
      <c r="D12653" s="333" t="s">
        <v>2173</v>
      </c>
      <c r="E12653" s="333" t="s">
        <v>2173</v>
      </c>
      <c r="F12653" s="333" t="s">
        <v>2173</v>
      </c>
      <c r="G12653" s="333" t="s">
        <v>2173</v>
      </c>
    </row>
    <row r="12654" spans="1:8" ht="45">
      <c r="A12654" s="333">
        <v>50192501</v>
      </c>
      <c r="B12654" s="333" t="s">
        <v>1214</v>
      </c>
      <c r="C12654" s="334" t="s">
        <v>1203</v>
      </c>
      <c r="D12654" s="333" t="s">
        <v>35140</v>
      </c>
      <c r="E12654" s="333" t="s">
        <v>35141</v>
      </c>
      <c r="F12654" s="333" t="s">
        <v>35142</v>
      </c>
      <c r="G12654" s="333" t="s">
        <v>35143</v>
      </c>
      <c r="H12654" s="430">
        <v>300</v>
      </c>
    </row>
    <row r="12655" spans="1:8" ht="45">
      <c r="A12655" s="333">
        <v>50192502</v>
      </c>
      <c r="B12655" s="333" t="s">
        <v>35144</v>
      </c>
      <c r="D12655" s="333" t="s">
        <v>35145</v>
      </c>
      <c r="E12655" s="333" t="s">
        <v>35141</v>
      </c>
      <c r="F12655" s="333" t="s">
        <v>35142</v>
      </c>
      <c r="G12655" s="333" t="s">
        <v>35146</v>
      </c>
    </row>
    <row r="12656" spans="1:8" ht="30">
      <c r="A12656" s="333">
        <v>50192503</v>
      </c>
      <c r="B12656" s="333" t="s">
        <v>35147</v>
      </c>
      <c r="D12656" s="333" t="s">
        <v>35148</v>
      </c>
      <c r="E12656" s="333" t="s">
        <v>4540</v>
      </c>
      <c r="F12656" s="333" t="s">
        <v>4541</v>
      </c>
      <c r="G12656" s="333" t="s">
        <v>35149</v>
      </c>
    </row>
    <row r="12657" spans="1:8" ht="30">
      <c r="A12657" s="333">
        <v>50192504</v>
      </c>
      <c r="B12657" s="333" t="s">
        <v>35150</v>
      </c>
      <c r="D12657" s="333" t="s">
        <v>35151</v>
      </c>
      <c r="E12657" s="333" t="s">
        <v>4540</v>
      </c>
      <c r="F12657" s="333" t="s">
        <v>4541</v>
      </c>
      <c r="G12657" s="333" t="s">
        <v>35152</v>
      </c>
    </row>
    <row r="12658" spans="1:8">
      <c r="A12658" s="333">
        <v>50192600</v>
      </c>
      <c r="B12658" s="333" t="s">
        <v>35153</v>
      </c>
      <c r="D12658" s="333" t="s">
        <v>2173</v>
      </c>
      <c r="E12658" s="333" t="s">
        <v>2173</v>
      </c>
      <c r="F12658" s="333" t="s">
        <v>2173</v>
      </c>
      <c r="G12658" s="333" t="s">
        <v>2173</v>
      </c>
    </row>
    <row r="12659" spans="1:8" ht="30">
      <c r="A12659" s="333">
        <v>50192601</v>
      </c>
      <c r="B12659" s="333" t="s">
        <v>35154</v>
      </c>
      <c r="D12659" s="333" t="s">
        <v>35155</v>
      </c>
      <c r="E12659" s="333" t="s">
        <v>4540</v>
      </c>
      <c r="F12659" s="333" t="s">
        <v>4541</v>
      </c>
      <c r="G12659" s="333" t="s">
        <v>35156</v>
      </c>
    </row>
    <row r="12660" spans="1:8" ht="30">
      <c r="A12660" s="333">
        <v>50192602</v>
      </c>
      <c r="B12660" s="333" t="s">
        <v>35157</v>
      </c>
      <c r="D12660" s="333" t="s">
        <v>35158</v>
      </c>
      <c r="E12660" s="333" t="s">
        <v>4540</v>
      </c>
      <c r="F12660" s="333" t="s">
        <v>4541</v>
      </c>
      <c r="G12660" s="333" t="s">
        <v>35159</v>
      </c>
    </row>
    <row r="12661" spans="1:8" ht="60">
      <c r="A12661" s="333">
        <v>50192603</v>
      </c>
      <c r="B12661" s="333" t="s">
        <v>35160</v>
      </c>
      <c r="D12661" s="333" t="s">
        <v>35161</v>
      </c>
      <c r="E12661" s="333" t="s">
        <v>4540</v>
      </c>
      <c r="F12661" s="333" t="s">
        <v>4541</v>
      </c>
      <c r="G12661" s="333" t="s">
        <v>35162</v>
      </c>
    </row>
    <row r="12662" spans="1:8">
      <c r="A12662" s="333">
        <v>50192700</v>
      </c>
      <c r="B12662" s="333" t="s">
        <v>35163</v>
      </c>
      <c r="D12662" s="333" t="s">
        <v>2173</v>
      </c>
      <c r="E12662" s="333" t="s">
        <v>2173</v>
      </c>
      <c r="F12662" s="333" t="s">
        <v>2173</v>
      </c>
      <c r="G12662" s="333" t="s">
        <v>2173</v>
      </c>
    </row>
    <row r="12663" spans="1:8" ht="45">
      <c r="A12663" s="333">
        <v>50192701</v>
      </c>
      <c r="B12663" s="333" t="s">
        <v>1211</v>
      </c>
      <c r="C12663" s="334" t="s">
        <v>1203</v>
      </c>
      <c r="D12663" s="333" t="s">
        <v>35164</v>
      </c>
      <c r="E12663" s="333" t="s">
        <v>35141</v>
      </c>
      <c r="F12663" s="333" t="s">
        <v>35142</v>
      </c>
      <c r="G12663" s="333" t="s">
        <v>35165</v>
      </c>
      <c r="H12663" s="430">
        <v>400</v>
      </c>
    </row>
    <row r="12664" spans="1:8" ht="45">
      <c r="A12664" s="333">
        <v>50192702</v>
      </c>
      <c r="B12664" s="333" t="s">
        <v>35166</v>
      </c>
      <c r="D12664" s="333" t="s">
        <v>35167</v>
      </c>
      <c r="E12664" s="333" t="s">
        <v>4540</v>
      </c>
      <c r="F12664" s="333" t="s">
        <v>4541</v>
      </c>
      <c r="G12664" s="333" t="s">
        <v>35168</v>
      </c>
    </row>
    <row r="12665" spans="1:8" ht="60">
      <c r="A12665" s="333">
        <v>50192703</v>
      </c>
      <c r="B12665" s="333" t="s">
        <v>35169</v>
      </c>
      <c r="D12665" s="333" t="s">
        <v>35170</v>
      </c>
      <c r="E12665" s="333" t="s">
        <v>4540</v>
      </c>
      <c r="F12665" s="333" t="s">
        <v>4541</v>
      </c>
      <c r="G12665" s="333" t="s">
        <v>35171</v>
      </c>
    </row>
    <row r="12666" spans="1:8">
      <c r="A12666" s="333">
        <v>50192800</v>
      </c>
      <c r="B12666" s="333" t="s">
        <v>35172</v>
      </c>
      <c r="D12666" s="333" t="s">
        <v>2173</v>
      </c>
      <c r="E12666" s="333" t="s">
        <v>2173</v>
      </c>
      <c r="F12666" s="333" t="s">
        <v>2173</v>
      </c>
      <c r="G12666" s="333" t="s">
        <v>2173</v>
      </c>
    </row>
    <row r="12667" spans="1:8" ht="45">
      <c r="A12667" s="333">
        <v>50192801</v>
      </c>
      <c r="B12667" s="333" t="s">
        <v>35173</v>
      </c>
      <c r="D12667" s="333" t="s">
        <v>35174</v>
      </c>
      <c r="E12667" s="333" t="s">
        <v>35141</v>
      </c>
      <c r="F12667" s="333" t="s">
        <v>35142</v>
      </c>
      <c r="G12667" s="333" t="s">
        <v>35175</v>
      </c>
    </row>
    <row r="12668" spans="1:8" ht="45">
      <c r="A12668" s="333">
        <v>50192802</v>
      </c>
      <c r="B12668" s="333" t="s">
        <v>35176</v>
      </c>
      <c r="D12668" s="333" t="s">
        <v>35174</v>
      </c>
      <c r="E12668" s="333" t="s">
        <v>4540</v>
      </c>
      <c r="F12668" s="333" t="s">
        <v>4541</v>
      </c>
      <c r="G12668" s="333" t="s">
        <v>35177</v>
      </c>
    </row>
    <row r="12669" spans="1:8" ht="45">
      <c r="A12669" s="333">
        <v>50192803</v>
      </c>
      <c r="B12669" s="333" t="s">
        <v>35178</v>
      </c>
      <c r="D12669" s="333" t="s">
        <v>35179</v>
      </c>
      <c r="E12669" s="333" t="s">
        <v>4540</v>
      </c>
      <c r="F12669" s="333" t="s">
        <v>4541</v>
      </c>
      <c r="G12669" s="333" t="s">
        <v>35180</v>
      </c>
    </row>
    <row r="12670" spans="1:8">
      <c r="A12670" s="333">
        <v>50192900</v>
      </c>
      <c r="B12670" s="333" t="s">
        <v>35181</v>
      </c>
      <c r="D12670" s="333" t="s">
        <v>2173</v>
      </c>
      <c r="E12670" s="333" t="s">
        <v>2173</v>
      </c>
      <c r="F12670" s="333" t="s">
        <v>2173</v>
      </c>
      <c r="G12670" s="333" t="s">
        <v>2173</v>
      </c>
    </row>
    <row r="12671" spans="1:8" ht="60">
      <c r="A12671" s="333">
        <v>50192901</v>
      </c>
      <c r="B12671" s="333" t="s">
        <v>35182</v>
      </c>
      <c r="D12671" s="333" t="s">
        <v>35183</v>
      </c>
      <c r="E12671" s="333" t="s">
        <v>4540</v>
      </c>
      <c r="F12671" s="333" t="s">
        <v>4541</v>
      </c>
      <c r="G12671" s="333" t="s">
        <v>35184</v>
      </c>
    </row>
    <row r="12672" spans="1:8" ht="60">
      <c r="A12672" s="333">
        <v>50192902</v>
      </c>
      <c r="B12672" s="333" t="s">
        <v>35185</v>
      </c>
      <c r="D12672" s="333" t="s">
        <v>35186</v>
      </c>
      <c r="E12672" s="333" t="s">
        <v>4540</v>
      </c>
      <c r="F12672" s="333" t="s">
        <v>4541</v>
      </c>
      <c r="G12672" s="333" t="s">
        <v>35187</v>
      </c>
    </row>
    <row r="12673" spans="1:8">
      <c r="A12673" s="333">
        <v>50193000</v>
      </c>
      <c r="B12673" s="333" t="s">
        <v>35188</v>
      </c>
      <c r="D12673" s="333" t="s">
        <v>2173</v>
      </c>
      <c r="E12673" s="333" t="s">
        <v>2173</v>
      </c>
      <c r="F12673" s="333" t="s">
        <v>2173</v>
      </c>
      <c r="G12673" s="333" t="s">
        <v>2173</v>
      </c>
    </row>
    <row r="12674" spans="1:8" ht="45">
      <c r="A12674" s="333">
        <v>50193001</v>
      </c>
      <c r="B12674" s="333" t="s">
        <v>35189</v>
      </c>
      <c r="D12674" s="333" t="s">
        <v>35190</v>
      </c>
      <c r="E12674" s="333" t="s">
        <v>4540</v>
      </c>
      <c r="F12674" s="333" t="s">
        <v>4541</v>
      </c>
      <c r="G12674" s="333" t="s">
        <v>35191</v>
      </c>
    </row>
    <row r="12675" spans="1:8" ht="45">
      <c r="A12675" s="333">
        <v>50193002</v>
      </c>
      <c r="B12675" s="333" t="s">
        <v>35192</v>
      </c>
      <c r="D12675" s="333" t="s">
        <v>35193</v>
      </c>
      <c r="E12675" s="333" t="s">
        <v>4540</v>
      </c>
      <c r="F12675" s="333" t="s">
        <v>4541</v>
      </c>
      <c r="G12675" s="333" t="s">
        <v>35194</v>
      </c>
    </row>
    <row r="12676" spans="1:8">
      <c r="A12676" s="333">
        <v>50193100</v>
      </c>
      <c r="B12676" s="333" t="s">
        <v>35195</v>
      </c>
      <c r="D12676" s="333" t="s">
        <v>2173</v>
      </c>
      <c r="E12676" s="333" t="s">
        <v>2173</v>
      </c>
      <c r="F12676" s="333" t="s">
        <v>2173</v>
      </c>
      <c r="G12676" s="333" t="s">
        <v>2173</v>
      </c>
    </row>
    <row r="12677" spans="1:8" ht="30">
      <c r="A12677" s="333">
        <v>50193101</v>
      </c>
      <c r="B12677" s="333" t="s">
        <v>35196</v>
      </c>
      <c r="D12677" s="333" t="s">
        <v>35197</v>
      </c>
      <c r="E12677" s="333" t="s">
        <v>4540</v>
      </c>
      <c r="F12677" s="333" t="s">
        <v>4541</v>
      </c>
      <c r="G12677" s="333" t="s">
        <v>35198</v>
      </c>
    </row>
    <row r="12678" spans="1:8" ht="30">
      <c r="A12678" s="333">
        <v>50193102</v>
      </c>
      <c r="B12678" s="333" t="s">
        <v>35199</v>
      </c>
      <c r="D12678" s="333" t="s">
        <v>35200</v>
      </c>
      <c r="E12678" s="333" t="s">
        <v>4540</v>
      </c>
      <c r="F12678" s="333" t="s">
        <v>4541</v>
      </c>
      <c r="G12678" s="333" t="s">
        <v>35201</v>
      </c>
    </row>
    <row r="12679" spans="1:8" ht="30">
      <c r="A12679" s="333">
        <v>50193103</v>
      </c>
      <c r="B12679" s="333" t="s">
        <v>35202</v>
      </c>
      <c r="D12679" s="333" t="s">
        <v>35203</v>
      </c>
      <c r="E12679" s="333" t="s">
        <v>4540</v>
      </c>
      <c r="F12679" s="333" t="s">
        <v>4541</v>
      </c>
      <c r="G12679" s="333" t="s">
        <v>35204</v>
      </c>
    </row>
    <row r="12680" spans="1:8" ht="45">
      <c r="A12680" s="333">
        <v>50193104</v>
      </c>
      <c r="B12680" s="333" t="s">
        <v>35205</v>
      </c>
      <c r="D12680" s="333" t="s">
        <v>35206</v>
      </c>
      <c r="E12680" s="333" t="s">
        <v>4540</v>
      </c>
      <c r="F12680" s="333" t="s">
        <v>4541</v>
      </c>
      <c r="G12680" s="333" t="s">
        <v>35207</v>
      </c>
    </row>
    <row r="12681" spans="1:8" ht="30">
      <c r="A12681" s="333">
        <v>50193105</v>
      </c>
      <c r="B12681" s="333" t="s">
        <v>35208</v>
      </c>
      <c r="D12681" s="333" t="s">
        <v>35209</v>
      </c>
      <c r="E12681" s="333" t="s">
        <v>4540</v>
      </c>
      <c r="F12681" s="333" t="s">
        <v>4541</v>
      </c>
      <c r="G12681" s="333" t="s">
        <v>35210</v>
      </c>
    </row>
    <row r="12682" spans="1:8">
      <c r="A12682" s="333">
        <v>50193200</v>
      </c>
      <c r="B12682" s="333" t="s">
        <v>35211</v>
      </c>
      <c r="D12682" s="333" t="s">
        <v>2173</v>
      </c>
      <c r="E12682" s="333" t="s">
        <v>2173</v>
      </c>
      <c r="F12682" s="333" t="s">
        <v>2173</v>
      </c>
      <c r="G12682" s="333" t="s">
        <v>2173</v>
      </c>
    </row>
    <row r="12683" spans="1:8" ht="45">
      <c r="A12683" s="333">
        <v>50193201</v>
      </c>
      <c r="B12683" s="333" t="s">
        <v>35212</v>
      </c>
      <c r="D12683" s="333" t="s">
        <v>35213</v>
      </c>
      <c r="E12683" s="333" t="s">
        <v>4540</v>
      </c>
      <c r="F12683" s="333" t="s">
        <v>4541</v>
      </c>
      <c r="G12683" s="333" t="s">
        <v>35214</v>
      </c>
    </row>
    <row r="12684" spans="1:8" ht="45">
      <c r="A12684" s="333">
        <v>50193202</v>
      </c>
      <c r="B12684" s="333" t="s">
        <v>35215</v>
      </c>
      <c r="D12684" s="333" t="s">
        <v>35216</v>
      </c>
      <c r="E12684" s="333" t="s">
        <v>4540</v>
      </c>
      <c r="F12684" s="333" t="s">
        <v>4541</v>
      </c>
      <c r="G12684" s="333" t="s">
        <v>35217</v>
      </c>
    </row>
    <row r="12685" spans="1:8" ht="45">
      <c r="A12685" s="333">
        <v>50193203</v>
      </c>
      <c r="B12685" s="333" t="s">
        <v>35218</v>
      </c>
      <c r="D12685" s="333" t="s">
        <v>35219</v>
      </c>
      <c r="E12685" s="333" t="s">
        <v>4540</v>
      </c>
      <c r="F12685" s="333" t="s">
        <v>4541</v>
      </c>
      <c r="G12685" s="333" t="s">
        <v>35220</v>
      </c>
    </row>
    <row r="12686" spans="1:8">
      <c r="A12686" s="333">
        <v>50200000</v>
      </c>
      <c r="B12686" s="333" t="s">
        <v>35221</v>
      </c>
      <c r="D12686" s="333" t="s">
        <v>2173</v>
      </c>
      <c r="E12686" s="333" t="s">
        <v>2173</v>
      </c>
      <c r="F12686" s="333" t="s">
        <v>2173</v>
      </c>
      <c r="G12686" s="333" t="s">
        <v>2173</v>
      </c>
    </row>
    <row r="12687" spans="1:8">
      <c r="A12687" s="333">
        <v>50201700</v>
      </c>
      <c r="B12687" s="333" t="s">
        <v>35222</v>
      </c>
      <c r="D12687" s="333" t="s">
        <v>2173</v>
      </c>
      <c r="E12687" s="333" t="s">
        <v>2173</v>
      </c>
      <c r="F12687" s="333" t="s">
        <v>2173</v>
      </c>
      <c r="G12687" s="333" t="s">
        <v>2173</v>
      </c>
    </row>
    <row r="12688" spans="1:8" ht="45">
      <c r="A12688" s="333">
        <v>50201706</v>
      </c>
      <c r="B12688" s="333" t="s">
        <v>1220</v>
      </c>
      <c r="C12688" s="334" t="s">
        <v>1219</v>
      </c>
      <c r="D12688" s="333" t="s">
        <v>35223</v>
      </c>
      <c r="E12688" s="333" t="s">
        <v>4540</v>
      </c>
      <c r="F12688" s="333" t="s">
        <v>4541</v>
      </c>
      <c r="G12688" s="333" t="s">
        <v>35224</v>
      </c>
      <c r="H12688" s="430">
        <v>200</v>
      </c>
    </row>
    <row r="12689" spans="1:8" ht="30">
      <c r="A12689" s="333">
        <v>50201707</v>
      </c>
      <c r="B12689" s="333" t="s">
        <v>35225</v>
      </c>
      <c r="D12689" s="333" t="s">
        <v>35226</v>
      </c>
      <c r="E12689" s="333" t="s">
        <v>4540</v>
      </c>
      <c r="F12689" s="333" t="s">
        <v>4541</v>
      </c>
      <c r="G12689" s="333" t="s">
        <v>35227</v>
      </c>
    </row>
    <row r="12690" spans="1:8" ht="30">
      <c r="A12690" s="333">
        <v>50201708</v>
      </c>
      <c r="B12690" s="333" t="s">
        <v>35228</v>
      </c>
      <c r="D12690" s="333" t="s">
        <v>35229</v>
      </c>
      <c r="E12690" s="333" t="s">
        <v>4540</v>
      </c>
      <c r="F12690" s="333" t="s">
        <v>4541</v>
      </c>
      <c r="G12690" s="333" t="s">
        <v>35230</v>
      </c>
    </row>
    <row r="12691" spans="1:8" ht="30">
      <c r="A12691" s="333">
        <v>50201709</v>
      </c>
      <c r="B12691" s="333" t="s">
        <v>35231</v>
      </c>
      <c r="D12691" s="333" t="s">
        <v>35232</v>
      </c>
      <c r="E12691" s="333" t="s">
        <v>4540</v>
      </c>
      <c r="F12691" s="333" t="s">
        <v>4541</v>
      </c>
      <c r="G12691" s="333" t="s">
        <v>35233</v>
      </c>
    </row>
    <row r="12692" spans="1:8" ht="30">
      <c r="A12692" s="333">
        <v>50201710</v>
      </c>
      <c r="B12692" s="333" t="s">
        <v>35234</v>
      </c>
      <c r="D12692" s="333" t="s">
        <v>35235</v>
      </c>
      <c r="E12692" s="333" t="s">
        <v>4540</v>
      </c>
      <c r="F12692" s="333" t="s">
        <v>4541</v>
      </c>
      <c r="G12692" s="333" t="s">
        <v>35236</v>
      </c>
    </row>
    <row r="12693" spans="1:8" ht="30">
      <c r="A12693" s="333">
        <v>50201711</v>
      </c>
      <c r="B12693" s="333" t="s">
        <v>1221</v>
      </c>
      <c r="C12693" s="334" t="s">
        <v>1215</v>
      </c>
      <c r="D12693" s="333" t="s">
        <v>35237</v>
      </c>
      <c r="E12693" s="333" t="s">
        <v>4540</v>
      </c>
      <c r="F12693" s="333" t="s">
        <v>4541</v>
      </c>
      <c r="G12693" s="333" t="s">
        <v>35238</v>
      </c>
      <c r="H12693" s="430">
        <v>600</v>
      </c>
    </row>
    <row r="12694" spans="1:8" ht="45">
      <c r="A12694" s="333">
        <v>50201712</v>
      </c>
      <c r="B12694" s="333" t="s">
        <v>35239</v>
      </c>
      <c r="D12694" s="333" t="s">
        <v>35240</v>
      </c>
      <c r="E12694" s="333" t="s">
        <v>4540</v>
      </c>
      <c r="F12694" s="333" t="s">
        <v>4541</v>
      </c>
      <c r="G12694" s="333" t="s">
        <v>35241</v>
      </c>
    </row>
    <row r="12695" spans="1:8" ht="45">
      <c r="A12695" s="333">
        <v>50201713</v>
      </c>
      <c r="B12695" s="333" t="s">
        <v>1223</v>
      </c>
      <c r="C12695" s="334" t="s">
        <v>1222</v>
      </c>
      <c r="D12695" s="333" t="s">
        <v>35242</v>
      </c>
      <c r="E12695" s="333" t="s">
        <v>4540</v>
      </c>
      <c r="F12695" s="333" t="s">
        <v>4541</v>
      </c>
      <c r="G12695" s="333" t="s">
        <v>35243</v>
      </c>
      <c r="H12695" s="430">
        <v>160</v>
      </c>
    </row>
    <row r="12696" spans="1:8" ht="45">
      <c r="A12696" s="333">
        <v>50201714</v>
      </c>
      <c r="B12696" s="333" t="s">
        <v>1218</v>
      </c>
      <c r="C12696" s="334" t="s">
        <v>1203</v>
      </c>
      <c r="D12696" s="333" t="s">
        <v>35244</v>
      </c>
      <c r="E12696" s="333" t="s">
        <v>4540</v>
      </c>
      <c r="F12696" s="333" t="s">
        <v>4541</v>
      </c>
      <c r="G12696" s="333" t="s">
        <v>35245</v>
      </c>
      <c r="H12696" s="430">
        <v>220</v>
      </c>
    </row>
    <row r="12697" spans="1:8">
      <c r="A12697" s="333">
        <v>50202200</v>
      </c>
      <c r="B12697" s="333" t="s">
        <v>35246</v>
      </c>
      <c r="D12697" s="333" t="s">
        <v>2173</v>
      </c>
      <c r="E12697" s="333" t="s">
        <v>2173</v>
      </c>
      <c r="F12697" s="333" t="s">
        <v>2173</v>
      </c>
      <c r="G12697" s="333" t="s">
        <v>2173</v>
      </c>
    </row>
    <row r="12698" spans="1:8" ht="45">
      <c r="A12698" s="333">
        <v>50202201</v>
      </c>
      <c r="B12698" s="333" t="s">
        <v>35247</v>
      </c>
      <c r="D12698" s="333" t="s">
        <v>35248</v>
      </c>
      <c r="E12698" s="333" t="s">
        <v>4540</v>
      </c>
      <c r="F12698" s="333" t="s">
        <v>4541</v>
      </c>
      <c r="G12698" s="333" t="s">
        <v>35249</v>
      </c>
    </row>
    <row r="12699" spans="1:8" ht="45">
      <c r="A12699" s="333">
        <v>50202202</v>
      </c>
      <c r="B12699" s="333" t="s">
        <v>35250</v>
      </c>
      <c r="D12699" s="333" t="s">
        <v>35251</v>
      </c>
      <c r="E12699" s="333" t="s">
        <v>4540</v>
      </c>
      <c r="F12699" s="333" t="s">
        <v>4541</v>
      </c>
      <c r="G12699" s="333" t="s">
        <v>35252</v>
      </c>
    </row>
    <row r="12700" spans="1:8" ht="30">
      <c r="A12700" s="333">
        <v>50202203</v>
      </c>
      <c r="B12700" s="333" t="s">
        <v>35253</v>
      </c>
      <c r="D12700" s="333" t="s">
        <v>35254</v>
      </c>
      <c r="E12700" s="333" t="s">
        <v>4540</v>
      </c>
      <c r="F12700" s="333" t="s">
        <v>4541</v>
      </c>
      <c r="G12700" s="333" t="s">
        <v>35255</v>
      </c>
    </row>
    <row r="12701" spans="1:8" ht="45">
      <c r="A12701" s="333">
        <v>50202204</v>
      </c>
      <c r="B12701" s="333" t="s">
        <v>35256</v>
      </c>
      <c r="D12701" s="333" t="s">
        <v>35257</v>
      </c>
      <c r="E12701" s="333" t="s">
        <v>4540</v>
      </c>
      <c r="F12701" s="333" t="s">
        <v>4541</v>
      </c>
      <c r="G12701" s="333" t="s">
        <v>35258</v>
      </c>
    </row>
    <row r="12702" spans="1:8" ht="60">
      <c r="A12702" s="333">
        <v>50202205</v>
      </c>
      <c r="B12702" s="333" t="s">
        <v>35259</v>
      </c>
      <c r="D12702" s="333" t="s">
        <v>35260</v>
      </c>
      <c r="E12702" s="333" t="s">
        <v>4540</v>
      </c>
      <c r="F12702" s="333" t="s">
        <v>4541</v>
      </c>
      <c r="G12702" s="333" t="s">
        <v>35261</v>
      </c>
    </row>
    <row r="12703" spans="1:8" ht="30">
      <c r="A12703" s="333">
        <v>50202206</v>
      </c>
      <c r="B12703" s="333" t="s">
        <v>35262</v>
      </c>
      <c r="D12703" s="333" t="s">
        <v>35263</v>
      </c>
      <c r="E12703" s="333" t="s">
        <v>4540</v>
      </c>
      <c r="F12703" s="333" t="s">
        <v>4541</v>
      </c>
      <c r="G12703" s="333" t="s">
        <v>35264</v>
      </c>
    </row>
    <row r="12704" spans="1:8" ht="45">
      <c r="A12704" s="333">
        <v>50202207</v>
      </c>
      <c r="B12704" s="333" t="s">
        <v>35265</v>
      </c>
      <c r="D12704" s="333" t="s">
        <v>35266</v>
      </c>
      <c r="E12704" s="333" t="s">
        <v>4540</v>
      </c>
      <c r="F12704" s="333" t="s">
        <v>4541</v>
      </c>
      <c r="G12704" s="333" t="s">
        <v>35267</v>
      </c>
    </row>
    <row r="12705" spans="1:8">
      <c r="A12705" s="333">
        <v>50202300</v>
      </c>
      <c r="B12705" s="333" t="s">
        <v>35268</v>
      </c>
      <c r="D12705" s="333" t="s">
        <v>2173</v>
      </c>
      <c r="E12705" s="333" t="s">
        <v>2173</v>
      </c>
      <c r="F12705" s="333" t="s">
        <v>2173</v>
      </c>
      <c r="G12705" s="333" t="s">
        <v>2173</v>
      </c>
    </row>
    <row r="12706" spans="1:8" ht="45">
      <c r="A12706" s="333">
        <v>50202301</v>
      </c>
      <c r="B12706" s="333" t="s">
        <v>1225</v>
      </c>
      <c r="C12706" s="334" t="s">
        <v>1224</v>
      </c>
      <c r="D12706" s="333" t="s">
        <v>35269</v>
      </c>
      <c r="E12706" s="333" t="s">
        <v>4540</v>
      </c>
      <c r="F12706" s="333" t="s">
        <v>4541</v>
      </c>
      <c r="G12706" s="333" t="s">
        <v>35270</v>
      </c>
      <c r="H12706" s="430">
        <v>120</v>
      </c>
    </row>
    <row r="12707" spans="1:8" ht="45">
      <c r="A12707" s="333">
        <v>50202302</v>
      </c>
      <c r="B12707" s="333" t="s">
        <v>1217</v>
      </c>
      <c r="C12707" s="334" t="s">
        <v>1215</v>
      </c>
      <c r="D12707" s="333" t="s">
        <v>35271</v>
      </c>
      <c r="E12707" s="333" t="s">
        <v>4540</v>
      </c>
      <c r="F12707" s="333" t="s">
        <v>4541</v>
      </c>
      <c r="G12707" s="333" t="s">
        <v>35272</v>
      </c>
      <c r="H12707" s="430">
        <v>100</v>
      </c>
    </row>
    <row r="12708" spans="1:8" ht="30">
      <c r="A12708" s="333">
        <v>50202303</v>
      </c>
      <c r="B12708" s="333" t="s">
        <v>35273</v>
      </c>
      <c r="D12708" s="333" t="s">
        <v>35274</v>
      </c>
      <c r="E12708" s="333" t="s">
        <v>4540</v>
      </c>
      <c r="F12708" s="333" t="s">
        <v>4541</v>
      </c>
      <c r="G12708" s="333" t="s">
        <v>35275</v>
      </c>
    </row>
    <row r="12709" spans="1:8" ht="45">
      <c r="A12709" s="333">
        <v>50202304</v>
      </c>
      <c r="B12709" s="333" t="s">
        <v>35276</v>
      </c>
      <c r="D12709" s="333" t="s">
        <v>35277</v>
      </c>
      <c r="E12709" s="333" t="s">
        <v>4540</v>
      </c>
      <c r="F12709" s="333" t="s">
        <v>4541</v>
      </c>
      <c r="G12709" s="333" t="s">
        <v>35278</v>
      </c>
    </row>
    <row r="12710" spans="1:8" ht="60">
      <c r="A12710" s="333">
        <v>50202305</v>
      </c>
      <c r="B12710" s="333" t="s">
        <v>1226</v>
      </c>
      <c r="C12710" s="334" t="s">
        <v>1224</v>
      </c>
      <c r="D12710" s="333" t="s">
        <v>35279</v>
      </c>
      <c r="E12710" s="333" t="s">
        <v>4540</v>
      </c>
      <c r="F12710" s="333" t="s">
        <v>4541</v>
      </c>
      <c r="G12710" s="333" t="s">
        <v>35280</v>
      </c>
      <c r="H12710" s="430">
        <v>200</v>
      </c>
    </row>
    <row r="12711" spans="1:8" ht="45">
      <c r="A12711" s="333">
        <v>50202306</v>
      </c>
      <c r="B12711" s="333" t="s">
        <v>1228</v>
      </c>
      <c r="C12711" s="334" t="s">
        <v>1227</v>
      </c>
      <c r="D12711" s="333" t="s">
        <v>35281</v>
      </c>
      <c r="E12711" s="333" t="s">
        <v>4540</v>
      </c>
      <c r="F12711" s="333" t="s">
        <v>4541</v>
      </c>
      <c r="G12711" s="333" t="s">
        <v>35282</v>
      </c>
      <c r="H12711" s="430">
        <v>100</v>
      </c>
    </row>
    <row r="12712" spans="1:8" ht="30">
      <c r="A12712" s="333">
        <v>50202307</v>
      </c>
      <c r="B12712" s="333" t="s">
        <v>35283</v>
      </c>
      <c r="D12712" s="333" t="s">
        <v>35284</v>
      </c>
      <c r="E12712" s="333" t="s">
        <v>4540</v>
      </c>
      <c r="F12712" s="333" t="s">
        <v>4541</v>
      </c>
      <c r="G12712" s="333" t="s">
        <v>35285</v>
      </c>
    </row>
    <row r="12713" spans="1:8" ht="30">
      <c r="A12713" s="333">
        <v>50202308</v>
      </c>
      <c r="B12713" s="333" t="s">
        <v>35286</v>
      </c>
      <c r="D12713" s="333" t="s">
        <v>35287</v>
      </c>
      <c r="E12713" s="333" t="s">
        <v>4540</v>
      </c>
      <c r="F12713" s="333" t="s">
        <v>4541</v>
      </c>
      <c r="G12713" s="333" t="s">
        <v>35288</v>
      </c>
    </row>
    <row r="12714" spans="1:8" ht="60">
      <c r="A12714" s="333">
        <v>50202309</v>
      </c>
      <c r="B12714" s="333" t="s">
        <v>35289</v>
      </c>
      <c r="D12714" s="333" t="s">
        <v>35290</v>
      </c>
      <c r="E12714" s="333" t="s">
        <v>4540</v>
      </c>
      <c r="F12714" s="333" t="s">
        <v>4541</v>
      </c>
      <c r="G12714" s="333" t="s">
        <v>35291</v>
      </c>
    </row>
    <row r="12715" spans="1:8" ht="45">
      <c r="A12715" s="333">
        <v>50202310</v>
      </c>
      <c r="B12715" s="333" t="s">
        <v>35292</v>
      </c>
      <c r="D12715" s="333" t="s">
        <v>35293</v>
      </c>
      <c r="E12715" s="333" t="s">
        <v>4540</v>
      </c>
      <c r="F12715" s="333" t="s">
        <v>4541</v>
      </c>
      <c r="G12715" s="333" t="s">
        <v>35294</v>
      </c>
    </row>
    <row r="12716" spans="1:8" ht="45">
      <c r="A12716" s="333">
        <v>50202311</v>
      </c>
      <c r="B12716" s="333" t="s">
        <v>35295</v>
      </c>
      <c r="D12716" s="333" t="s">
        <v>35296</v>
      </c>
      <c r="E12716" s="333" t="s">
        <v>4540</v>
      </c>
      <c r="F12716" s="333" t="s">
        <v>4541</v>
      </c>
      <c r="G12716" s="333" t="s">
        <v>35297</v>
      </c>
    </row>
    <row r="12717" spans="1:8">
      <c r="A12717" s="333">
        <v>50210000</v>
      </c>
      <c r="B12717" s="333" t="s">
        <v>35298</v>
      </c>
      <c r="D12717" s="333" t="s">
        <v>2173</v>
      </c>
      <c r="E12717" s="333" t="s">
        <v>2173</v>
      </c>
      <c r="F12717" s="333" t="s">
        <v>2173</v>
      </c>
      <c r="G12717" s="333" t="s">
        <v>2173</v>
      </c>
    </row>
    <row r="12718" spans="1:8">
      <c r="A12718" s="333">
        <v>50211500</v>
      </c>
      <c r="B12718" s="333" t="s">
        <v>35299</v>
      </c>
      <c r="D12718" s="333" t="s">
        <v>2173</v>
      </c>
      <c r="E12718" s="333" t="s">
        <v>2173</v>
      </c>
      <c r="F12718" s="333" t="s">
        <v>2173</v>
      </c>
      <c r="G12718" s="333" t="s">
        <v>2173</v>
      </c>
    </row>
    <row r="12719" spans="1:8" ht="30">
      <c r="A12719" s="333">
        <v>50211502</v>
      </c>
      <c r="B12719" s="333" t="s">
        <v>35300</v>
      </c>
      <c r="D12719" s="333" t="s">
        <v>35301</v>
      </c>
      <c r="E12719" s="333" t="s">
        <v>2668</v>
      </c>
      <c r="F12719" s="333" t="s">
        <v>2669</v>
      </c>
      <c r="G12719" s="333" t="s">
        <v>35302</v>
      </c>
    </row>
    <row r="12720" spans="1:8" ht="30">
      <c r="A12720" s="333">
        <v>50211503</v>
      </c>
      <c r="B12720" s="333" t="s">
        <v>35303</v>
      </c>
      <c r="D12720" s="333" t="s">
        <v>35304</v>
      </c>
      <c r="E12720" s="333" t="s">
        <v>2668</v>
      </c>
      <c r="F12720" s="333" t="s">
        <v>2669</v>
      </c>
      <c r="G12720" s="333" t="s">
        <v>35305</v>
      </c>
    </row>
    <row r="12721" spans="1:7" ht="45">
      <c r="A12721" s="333">
        <v>50211504</v>
      </c>
      <c r="B12721" s="333" t="s">
        <v>35306</v>
      </c>
      <c r="D12721" s="333" t="s">
        <v>35307</v>
      </c>
      <c r="E12721" s="333" t="s">
        <v>2668</v>
      </c>
      <c r="F12721" s="333" t="s">
        <v>2669</v>
      </c>
      <c r="G12721" s="333" t="s">
        <v>35308</v>
      </c>
    </row>
    <row r="12722" spans="1:7" ht="45">
      <c r="A12722" s="333">
        <v>50211505</v>
      </c>
      <c r="B12722" s="333" t="s">
        <v>35309</v>
      </c>
      <c r="D12722" s="333" t="s">
        <v>35310</v>
      </c>
      <c r="E12722" s="333" t="s">
        <v>2668</v>
      </c>
      <c r="F12722" s="333" t="s">
        <v>2669</v>
      </c>
      <c r="G12722" s="333" t="s">
        <v>35311</v>
      </c>
    </row>
    <row r="12723" spans="1:7" ht="30">
      <c r="A12723" s="333">
        <v>50211506</v>
      </c>
      <c r="B12723" s="333" t="s">
        <v>35312</v>
      </c>
      <c r="D12723" s="333" t="s">
        <v>35313</v>
      </c>
      <c r="E12723" s="333" t="s">
        <v>2668</v>
      </c>
      <c r="F12723" s="333" t="s">
        <v>2669</v>
      </c>
      <c r="G12723" s="333" t="s">
        <v>35314</v>
      </c>
    </row>
    <row r="12724" spans="1:7">
      <c r="A12724" s="333">
        <v>50211600</v>
      </c>
      <c r="B12724" s="333" t="s">
        <v>35315</v>
      </c>
      <c r="D12724" s="333" t="s">
        <v>2173</v>
      </c>
      <c r="E12724" s="333" t="s">
        <v>2173</v>
      </c>
      <c r="F12724" s="333" t="s">
        <v>2173</v>
      </c>
      <c r="G12724" s="333" t="s">
        <v>2173</v>
      </c>
    </row>
    <row r="12725" spans="1:7" ht="45">
      <c r="A12725" s="333">
        <v>50211607</v>
      </c>
      <c r="B12725" s="333" t="s">
        <v>35316</v>
      </c>
      <c r="D12725" s="333" t="s">
        <v>35317</v>
      </c>
      <c r="E12725" s="333" t="s">
        <v>2668</v>
      </c>
      <c r="F12725" s="333" t="s">
        <v>2669</v>
      </c>
      <c r="G12725" s="333" t="s">
        <v>35318</v>
      </c>
    </row>
    <row r="12726" spans="1:7" ht="30">
      <c r="A12726" s="333">
        <v>50211608</v>
      </c>
      <c r="B12726" s="333" t="s">
        <v>35319</v>
      </c>
      <c r="D12726" s="333" t="s">
        <v>35320</v>
      </c>
      <c r="E12726" s="333" t="s">
        <v>2668</v>
      </c>
      <c r="F12726" s="333" t="s">
        <v>2669</v>
      </c>
      <c r="G12726" s="333" t="s">
        <v>35321</v>
      </c>
    </row>
    <row r="12727" spans="1:7" ht="45">
      <c r="A12727" s="333">
        <v>50211609</v>
      </c>
      <c r="B12727" s="333" t="s">
        <v>35322</v>
      </c>
      <c r="D12727" s="333" t="s">
        <v>35323</v>
      </c>
      <c r="E12727" s="333" t="s">
        <v>2668</v>
      </c>
      <c r="F12727" s="333" t="s">
        <v>2669</v>
      </c>
      <c r="G12727" s="333" t="s">
        <v>35324</v>
      </c>
    </row>
    <row r="12728" spans="1:7" ht="30">
      <c r="A12728" s="333">
        <v>50211610</v>
      </c>
      <c r="B12728" s="333" t="s">
        <v>35325</v>
      </c>
      <c r="D12728" s="333" t="s">
        <v>35326</v>
      </c>
      <c r="E12728" s="333" t="s">
        <v>2668</v>
      </c>
      <c r="F12728" s="333" t="s">
        <v>2669</v>
      </c>
      <c r="G12728" s="333" t="s">
        <v>35327</v>
      </c>
    </row>
    <row r="12729" spans="1:7">
      <c r="A12729" s="333">
        <v>50211611</v>
      </c>
      <c r="B12729" s="333" t="s">
        <v>35328</v>
      </c>
      <c r="D12729" s="333" t="s">
        <v>35329</v>
      </c>
      <c r="E12729" s="333" t="s">
        <v>2668</v>
      </c>
      <c r="F12729" s="333" t="s">
        <v>2669</v>
      </c>
      <c r="G12729" s="333" t="s">
        <v>35330</v>
      </c>
    </row>
    <row r="12730" spans="1:7" ht="30">
      <c r="A12730" s="333">
        <v>50211612</v>
      </c>
      <c r="B12730" s="333" t="s">
        <v>35331</v>
      </c>
      <c r="D12730" s="333" t="s">
        <v>35332</v>
      </c>
      <c r="E12730" s="333" t="s">
        <v>2668</v>
      </c>
      <c r="F12730" s="333" t="s">
        <v>2669</v>
      </c>
      <c r="G12730" s="333" t="s">
        <v>35333</v>
      </c>
    </row>
    <row r="12731" spans="1:7">
      <c r="A12731" s="333">
        <v>50220000</v>
      </c>
      <c r="B12731" s="333" t="s">
        <v>35334</v>
      </c>
      <c r="D12731" s="333" t="s">
        <v>2173</v>
      </c>
      <c r="E12731" s="333" t="s">
        <v>2173</v>
      </c>
      <c r="F12731" s="333" t="s">
        <v>2173</v>
      </c>
      <c r="G12731" s="333" t="s">
        <v>2173</v>
      </c>
    </row>
    <row r="12732" spans="1:7">
      <c r="A12732" s="333">
        <v>50221000</v>
      </c>
      <c r="B12732" s="333" t="s">
        <v>35335</v>
      </c>
      <c r="D12732" s="333" t="s">
        <v>2173</v>
      </c>
      <c r="E12732" s="333" t="s">
        <v>2173</v>
      </c>
      <c r="F12732" s="333" t="s">
        <v>2173</v>
      </c>
      <c r="G12732" s="333" t="s">
        <v>2173</v>
      </c>
    </row>
    <row r="12733" spans="1:7" ht="45">
      <c r="A12733" s="333">
        <v>50221001</v>
      </c>
      <c r="B12733" s="333" t="s">
        <v>35336</v>
      </c>
      <c r="D12733" s="333" t="s">
        <v>35337</v>
      </c>
      <c r="E12733" s="333" t="s">
        <v>4540</v>
      </c>
      <c r="F12733" s="333" t="s">
        <v>4541</v>
      </c>
      <c r="G12733" s="333" t="s">
        <v>35338</v>
      </c>
    </row>
    <row r="12734" spans="1:7">
      <c r="A12734" s="333">
        <v>50221002</v>
      </c>
      <c r="B12734" s="333" t="s">
        <v>35339</v>
      </c>
      <c r="D12734" s="333" t="s">
        <v>35340</v>
      </c>
      <c r="E12734" s="333" t="s">
        <v>2668</v>
      </c>
      <c r="F12734" s="333" t="s">
        <v>2669</v>
      </c>
      <c r="G12734" s="333" t="s">
        <v>35341</v>
      </c>
    </row>
    <row r="12735" spans="1:7">
      <c r="A12735" s="333">
        <v>50221100</v>
      </c>
      <c r="B12735" s="333" t="s">
        <v>35342</v>
      </c>
      <c r="D12735" s="333" t="s">
        <v>2173</v>
      </c>
      <c r="E12735" s="333" t="s">
        <v>2173</v>
      </c>
      <c r="F12735" s="333" t="s">
        <v>2173</v>
      </c>
      <c r="G12735" s="333" t="s">
        <v>2173</v>
      </c>
    </row>
    <row r="12736" spans="1:7" ht="30">
      <c r="A12736" s="333">
        <v>50221101</v>
      </c>
      <c r="B12736" s="333" t="s">
        <v>35343</v>
      </c>
      <c r="D12736" s="333" t="s">
        <v>35344</v>
      </c>
      <c r="E12736" s="333" t="s">
        <v>4540</v>
      </c>
      <c r="F12736" s="333" t="s">
        <v>4541</v>
      </c>
      <c r="G12736" s="333" t="s">
        <v>35345</v>
      </c>
    </row>
    <row r="12737" spans="1:7" ht="45">
      <c r="A12737" s="333">
        <v>50221102</v>
      </c>
      <c r="B12737" s="333" t="s">
        <v>35346</v>
      </c>
      <c r="D12737" s="333" t="s">
        <v>35347</v>
      </c>
      <c r="E12737" s="333" t="s">
        <v>4540</v>
      </c>
      <c r="F12737" s="333" t="s">
        <v>4541</v>
      </c>
      <c r="G12737" s="333" t="s">
        <v>35348</v>
      </c>
    </row>
    <row r="12738" spans="1:7">
      <c r="A12738" s="333">
        <v>50221200</v>
      </c>
      <c r="B12738" s="333" t="s">
        <v>35349</v>
      </c>
      <c r="D12738" s="333" t="s">
        <v>2173</v>
      </c>
      <c r="E12738" s="333" t="s">
        <v>2173</v>
      </c>
      <c r="F12738" s="333" t="s">
        <v>2173</v>
      </c>
      <c r="G12738" s="333" t="s">
        <v>2173</v>
      </c>
    </row>
    <row r="12739" spans="1:7">
      <c r="A12739" s="333">
        <v>50221201</v>
      </c>
      <c r="B12739" s="333" t="s">
        <v>35350</v>
      </c>
      <c r="D12739" s="333" t="s">
        <v>35351</v>
      </c>
      <c r="E12739" s="333" t="s">
        <v>4540</v>
      </c>
      <c r="F12739" s="333" t="s">
        <v>4541</v>
      </c>
      <c r="G12739" s="333" t="s">
        <v>35352</v>
      </c>
    </row>
    <row r="12740" spans="1:7" ht="45">
      <c r="A12740" s="333">
        <v>50221202</v>
      </c>
      <c r="B12740" s="333" t="s">
        <v>35353</v>
      </c>
      <c r="D12740" s="333" t="s">
        <v>35354</v>
      </c>
      <c r="E12740" s="333" t="s">
        <v>4540</v>
      </c>
      <c r="F12740" s="333" t="s">
        <v>4541</v>
      </c>
      <c r="G12740" s="333" t="s">
        <v>35355</v>
      </c>
    </row>
    <row r="12741" spans="1:7">
      <c r="A12741" s="333">
        <v>51000000</v>
      </c>
      <c r="B12741" s="333" t="s">
        <v>35356</v>
      </c>
      <c r="D12741" s="333" t="s">
        <v>2173</v>
      </c>
      <c r="E12741" s="333" t="s">
        <v>2173</v>
      </c>
      <c r="F12741" s="333" t="s">
        <v>2173</v>
      </c>
      <c r="G12741" s="333" t="s">
        <v>2173</v>
      </c>
    </row>
    <row r="12742" spans="1:7">
      <c r="A12742" s="333">
        <v>51100000</v>
      </c>
      <c r="B12742" s="333" t="s">
        <v>35357</v>
      </c>
      <c r="D12742" s="333" t="s">
        <v>2173</v>
      </c>
      <c r="E12742" s="333" t="s">
        <v>2173</v>
      </c>
      <c r="F12742" s="333" t="s">
        <v>2173</v>
      </c>
      <c r="G12742" s="333" t="s">
        <v>2173</v>
      </c>
    </row>
    <row r="12743" spans="1:7">
      <c r="A12743" s="333">
        <v>51101500</v>
      </c>
      <c r="B12743" s="333" t="s">
        <v>35358</v>
      </c>
      <c r="D12743" s="333" t="s">
        <v>2173</v>
      </c>
      <c r="E12743" s="333" t="s">
        <v>2173</v>
      </c>
      <c r="F12743" s="333" t="s">
        <v>2173</v>
      </c>
      <c r="G12743" s="333" t="s">
        <v>2173</v>
      </c>
    </row>
    <row r="12744" spans="1:7" ht="135">
      <c r="A12744" s="333">
        <v>51101503</v>
      </c>
      <c r="B12744" s="333" t="s">
        <v>35359</v>
      </c>
      <c r="D12744" s="333" t="s">
        <v>35360</v>
      </c>
      <c r="E12744" s="333" t="s">
        <v>4377</v>
      </c>
      <c r="F12744" s="333" t="s">
        <v>4378</v>
      </c>
      <c r="G12744" s="333" t="s">
        <v>35361</v>
      </c>
    </row>
    <row r="12745" spans="1:7" ht="75">
      <c r="A12745" s="333">
        <v>51101504</v>
      </c>
      <c r="B12745" s="333" t="s">
        <v>35362</v>
      </c>
      <c r="D12745" s="333" t="s">
        <v>35363</v>
      </c>
      <c r="E12745" s="333" t="s">
        <v>4377</v>
      </c>
      <c r="F12745" s="333" t="s">
        <v>4378</v>
      </c>
      <c r="G12745" s="333" t="s">
        <v>35364</v>
      </c>
    </row>
    <row r="12746" spans="1:7" ht="150">
      <c r="A12746" s="333">
        <v>51101507</v>
      </c>
      <c r="B12746" s="333" t="s">
        <v>35365</v>
      </c>
      <c r="D12746" s="333" t="s">
        <v>35366</v>
      </c>
      <c r="E12746" s="333" t="s">
        <v>4377</v>
      </c>
      <c r="F12746" s="333" t="s">
        <v>4378</v>
      </c>
      <c r="G12746" s="333" t="s">
        <v>35367</v>
      </c>
    </row>
    <row r="12747" spans="1:7" ht="120">
      <c r="A12747" s="333">
        <v>51101508</v>
      </c>
      <c r="B12747" s="333" t="s">
        <v>35368</v>
      </c>
      <c r="D12747" s="333" t="s">
        <v>35369</v>
      </c>
      <c r="E12747" s="333" t="s">
        <v>4377</v>
      </c>
      <c r="F12747" s="333" t="s">
        <v>4378</v>
      </c>
      <c r="G12747" s="333" t="s">
        <v>35370</v>
      </c>
    </row>
    <row r="12748" spans="1:7" ht="45">
      <c r="A12748" s="333">
        <v>51101509</v>
      </c>
      <c r="B12748" s="333" t="s">
        <v>35371</v>
      </c>
      <c r="D12748" s="333" t="s">
        <v>35372</v>
      </c>
      <c r="E12748" s="333" t="s">
        <v>4377</v>
      </c>
      <c r="F12748" s="333" t="s">
        <v>4378</v>
      </c>
      <c r="G12748" s="333" t="s">
        <v>35373</v>
      </c>
    </row>
    <row r="12749" spans="1:7" ht="30">
      <c r="A12749" s="333">
        <v>51101510</v>
      </c>
      <c r="B12749" s="333" t="s">
        <v>35374</v>
      </c>
      <c r="D12749" s="333" t="s">
        <v>35375</v>
      </c>
      <c r="E12749" s="333" t="s">
        <v>4377</v>
      </c>
      <c r="F12749" s="333" t="s">
        <v>4378</v>
      </c>
      <c r="G12749" s="333" t="s">
        <v>35376</v>
      </c>
    </row>
    <row r="12750" spans="1:7" ht="195">
      <c r="A12750" s="333">
        <v>51101511</v>
      </c>
      <c r="B12750" s="333" t="s">
        <v>35377</v>
      </c>
      <c r="D12750" s="333" t="s">
        <v>35378</v>
      </c>
      <c r="E12750" s="333" t="s">
        <v>4377</v>
      </c>
      <c r="F12750" s="333" t="s">
        <v>4378</v>
      </c>
      <c r="G12750" s="333" t="s">
        <v>35379</v>
      </c>
    </row>
    <row r="12751" spans="1:7" ht="120">
      <c r="A12751" s="333">
        <v>51101512</v>
      </c>
      <c r="B12751" s="333" t="s">
        <v>35380</v>
      </c>
      <c r="D12751" s="333" t="s">
        <v>35381</v>
      </c>
      <c r="E12751" s="333" t="s">
        <v>4377</v>
      </c>
      <c r="F12751" s="333" t="s">
        <v>4378</v>
      </c>
      <c r="G12751" s="333" t="s">
        <v>35382</v>
      </c>
    </row>
    <row r="12752" spans="1:7" ht="75">
      <c r="A12752" s="333">
        <v>51101513</v>
      </c>
      <c r="B12752" s="333" t="s">
        <v>35383</v>
      </c>
      <c r="D12752" s="333" t="s">
        <v>35384</v>
      </c>
      <c r="E12752" s="333" t="s">
        <v>4377</v>
      </c>
      <c r="F12752" s="333" t="s">
        <v>4378</v>
      </c>
      <c r="G12752" s="333" t="s">
        <v>35385</v>
      </c>
    </row>
    <row r="12753" spans="1:7" ht="30">
      <c r="A12753" s="333">
        <v>51101514</v>
      </c>
      <c r="B12753" s="333" t="s">
        <v>35386</v>
      </c>
      <c r="D12753" s="333" t="s">
        <v>35387</v>
      </c>
      <c r="E12753" s="333" t="s">
        <v>4377</v>
      </c>
      <c r="F12753" s="333" t="s">
        <v>4378</v>
      </c>
      <c r="G12753" s="333" t="s">
        <v>35388</v>
      </c>
    </row>
    <row r="12754" spans="1:7" ht="60">
      <c r="A12754" s="333">
        <v>51101515</v>
      </c>
      <c r="B12754" s="333" t="s">
        <v>35389</v>
      </c>
      <c r="D12754" s="333" t="s">
        <v>35390</v>
      </c>
      <c r="E12754" s="333" t="s">
        <v>4377</v>
      </c>
      <c r="F12754" s="333" t="s">
        <v>4378</v>
      </c>
      <c r="G12754" s="333" t="s">
        <v>35391</v>
      </c>
    </row>
    <row r="12755" spans="1:7" ht="45">
      <c r="A12755" s="333">
        <v>51101516</v>
      </c>
      <c r="B12755" s="333" t="s">
        <v>35392</v>
      </c>
      <c r="D12755" s="333" t="s">
        <v>35393</v>
      </c>
      <c r="E12755" s="333" t="s">
        <v>4377</v>
      </c>
      <c r="F12755" s="333" t="s">
        <v>4378</v>
      </c>
      <c r="G12755" s="333" t="s">
        <v>35394</v>
      </c>
    </row>
    <row r="12756" spans="1:7" ht="45">
      <c r="A12756" s="333">
        <v>51101518</v>
      </c>
      <c r="B12756" s="333" t="s">
        <v>35395</v>
      </c>
      <c r="D12756" s="333" t="s">
        <v>35396</v>
      </c>
      <c r="E12756" s="333" t="s">
        <v>4377</v>
      </c>
      <c r="F12756" s="333" t="s">
        <v>4378</v>
      </c>
      <c r="G12756" s="333" t="s">
        <v>35397</v>
      </c>
    </row>
    <row r="12757" spans="1:7" ht="30">
      <c r="A12757" s="333">
        <v>51101519</v>
      </c>
      <c r="B12757" s="333" t="s">
        <v>35398</v>
      </c>
      <c r="D12757" s="333" t="s">
        <v>35399</v>
      </c>
      <c r="E12757" s="333" t="s">
        <v>4377</v>
      </c>
      <c r="F12757" s="333" t="s">
        <v>4378</v>
      </c>
      <c r="G12757" s="333" t="s">
        <v>35400</v>
      </c>
    </row>
    <row r="12758" spans="1:7" ht="45">
      <c r="A12758" s="333">
        <v>51101521</v>
      </c>
      <c r="B12758" s="333" t="s">
        <v>35401</v>
      </c>
      <c r="D12758" s="333" t="s">
        <v>35402</v>
      </c>
      <c r="E12758" s="333" t="s">
        <v>4377</v>
      </c>
      <c r="F12758" s="333" t="s">
        <v>4378</v>
      </c>
      <c r="G12758" s="333" t="s">
        <v>35403</v>
      </c>
    </row>
    <row r="12759" spans="1:7" ht="90">
      <c r="A12759" s="333">
        <v>51101522</v>
      </c>
      <c r="B12759" s="333" t="s">
        <v>35404</v>
      </c>
      <c r="D12759" s="333" t="s">
        <v>35405</v>
      </c>
      <c r="E12759" s="333" t="s">
        <v>4377</v>
      </c>
      <c r="F12759" s="333" t="s">
        <v>4378</v>
      </c>
      <c r="G12759" s="333" t="s">
        <v>35406</v>
      </c>
    </row>
    <row r="12760" spans="1:7" ht="30">
      <c r="A12760" s="333">
        <v>51101523</v>
      </c>
      <c r="B12760" s="333" t="s">
        <v>35407</v>
      </c>
      <c r="D12760" s="333" t="s">
        <v>35408</v>
      </c>
      <c r="E12760" s="333" t="s">
        <v>4377</v>
      </c>
      <c r="F12760" s="333" t="s">
        <v>4378</v>
      </c>
      <c r="G12760" s="333" t="s">
        <v>35409</v>
      </c>
    </row>
    <row r="12761" spans="1:7" ht="45">
      <c r="A12761" s="333">
        <v>51101524</v>
      </c>
      <c r="B12761" s="333" t="s">
        <v>35410</v>
      </c>
      <c r="D12761" s="333" t="s">
        <v>35411</v>
      </c>
      <c r="E12761" s="333" t="s">
        <v>4377</v>
      </c>
      <c r="F12761" s="333" t="s">
        <v>4378</v>
      </c>
      <c r="G12761" s="333" t="s">
        <v>35412</v>
      </c>
    </row>
    <row r="12762" spans="1:7" ht="45">
      <c r="A12762" s="333">
        <v>51101525</v>
      </c>
      <c r="B12762" s="333" t="s">
        <v>35413</v>
      </c>
      <c r="D12762" s="333" t="s">
        <v>35414</v>
      </c>
      <c r="E12762" s="333" t="s">
        <v>4377</v>
      </c>
      <c r="F12762" s="333" t="s">
        <v>4378</v>
      </c>
      <c r="G12762" s="333" t="s">
        <v>35415</v>
      </c>
    </row>
    <row r="12763" spans="1:7" ht="45">
      <c r="A12763" s="333">
        <v>51101526</v>
      </c>
      <c r="B12763" s="333" t="s">
        <v>35416</v>
      </c>
      <c r="D12763" s="333" t="s">
        <v>35417</v>
      </c>
      <c r="E12763" s="333" t="s">
        <v>4377</v>
      </c>
      <c r="F12763" s="333" t="s">
        <v>4378</v>
      </c>
      <c r="G12763" s="333" t="s">
        <v>35418</v>
      </c>
    </row>
    <row r="12764" spans="1:7" ht="60">
      <c r="A12764" s="333">
        <v>51101527</v>
      </c>
      <c r="B12764" s="333" t="s">
        <v>35419</v>
      </c>
      <c r="D12764" s="333" t="s">
        <v>35420</v>
      </c>
      <c r="E12764" s="333" t="s">
        <v>4377</v>
      </c>
      <c r="F12764" s="333" t="s">
        <v>4378</v>
      </c>
      <c r="G12764" s="333" t="s">
        <v>35421</v>
      </c>
    </row>
    <row r="12765" spans="1:7" ht="45">
      <c r="A12765" s="333">
        <v>51101528</v>
      </c>
      <c r="B12765" s="333" t="s">
        <v>35422</v>
      </c>
      <c r="D12765" s="333" t="s">
        <v>35423</v>
      </c>
      <c r="E12765" s="333" t="s">
        <v>4377</v>
      </c>
      <c r="F12765" s="333" t="s">
        <v>4378</v>
      </c>
      <c r="G12765" s="333" t="s">
        <v>35424</v>
      </c>
    </row>
    <row r="12766" spans="1:7" ht="90">
      <c r="A12766" s="333">
        <v>51101530</v>
      </c>
      <c r="B12766" s="333" t="s">
        <v>35425</v>
      </c>
      <c r="D12766" s="333" t="s">
        <v>35426</v>
      </c>
      <c r="E12766" s="333" t="s">
        <v>4377</v>
      </c>
      <c r="F12766" s="333" t="s">
        <v>4378</v>
      </c>
      <c r="G12766" s="333" t="s">
        <v>35427</v>
      </c>
    </row>
    <row r="12767" spans="1:7" ht="45">
      <c r="A12767" s="333">
        <v>51101531</v>
      </c>
      <c r="B12767" s="333" t="s">
        <v>35428</v>
      </c>
      <c r="D12767" s="333" t="s">
        <v>35429</v>
      </c>
      <c r="E12767" s="333" t="s">
        <v>4377</v>
      </c>
      <c r="F12767" s="333" t="s">
        <v>4378</v>
      </c>
      <c r="G12767" s="333" t="s">
        <v>35430</v>
      </c>
    </row>
    <row r="12768" spans="1:7" ht="30">
      <c r="A12768" s="333">
        <v>51101532</v>
      </c>
      <c r="B12768" s="333" t="s">
        <v>35431</v>
      </c>
      <c r="D12768" s="333" t="s">
        <v>35432</v>
      </c>
      <c r="E12768" s="333" t="s">
        <v>4377</v>
      </c>
      <c r="F12768" s="333" t="s">
        <v>4378</v>
      </c>
      <c r="G12768" s="333" t="s">
        <v>35433</v>
      </c>
    </row>
    <row r="12769" spans="1:7" ht="60">
      <c r="A12769" s="333">
        <v>51101533</v>
      </c>
      <c r="B12769" s="333" t="s">
        <v>35434</v>
      </c>
      <c r="D12769" s="333" t="s">
        <v>35435</v>
      </c>
      <c r="E12769" s="333" t="s">
        <v>4377</v>
      </c>
      <c r="F12769" s="333" t="s">
        <v>4378</v>
      </c>
      <c r="G12769" s="333" t="s">
        <v>35436</v>
      </c>
    </row>
    <row r="12770" spans="1:7" ht="45">
      <c r="A12770" s="333">
        <v>51101534</v>
      </c>
      <c r="B12770" s="333" t="s">
        <v>35437</v>
      </c>
      <c r="D12770" s="333" t="s">
        <v>35438</v>
      </c>
      <c r="E12770" s="333" t="s">
        <v>4377</v>
      </c>
      <c r="F12770" s="333" t="s">
        <v>4378</v>
      </c>
      <c r="G12770" s="333" t="s">
        <v>35439</v>
      </c>
    </row>
    <row r="12771" spans="1:7" ht="60">
      <c r="A12771" s="333">
        <v>51101535</v>
      </c>
      <c r="B12771" s="333" t="s">
        <v>35440</v>
      </c>
      <c r="D12771" s="333" t="s">
        <v>35441</v>
      </c>
      <c r="E12771" s="333" t="s">
        <v>4377</v>
      </c>
      <c r="F12771" s="333" t="s">
        <v>4378</v>
      </c>
      <c r="G12771" s="333" t="s">
        <v>35442</v>
      </c>
    </row>
    <row r="12772" spans="1:7" ht="30">
      <c r="A12772" s="333">
        <v>51101536</v>
      </c>
      <c r="B12772" s="333" t="s">
        <v>35443</v>
      </c>
      <c r="D12772" s="333" t="s">
        <v>35444</v>
      </c>
      <c r="E12772" s="333" t="s">
        <v>4377</v>
      </c>
      <c r="F12772" s="333" t="s">
        <v>4378</v>
      </c>
      <c r="G12772" s="333" t="s">
        <v>35445</v>
      </c>
    </row>
    <row r="12773" spans="1:7" ht="45">
      <c r="A12773" s="333">
        <v>51101537</v>
      </c>
      <c r="B12773" s="333" t="s">
        <v>35446</v>
      </c>
      <c r="D12773" s="333" t="s">
        <v>35447</v>
      </c>
      <c r="E12773" s="333" t="s">
        <v>4377</v>
      </c>
      <c r="F12773" s="333" t="s">
        <v>4378</v>
      </c>
      <c r="G12773" s="333" t="s">
        <v>35448</v>
      </c>
    </row>
    <row r="12774" spans="1:7" ht="60">
      <c r="A12774" s="333">
        <v>51101538</v>
      </c>
      <c r="B12774" s="333" t="s">
        <v>35449</v>
      </c>
      <c r="D12774" s="333" t="s">
        <v>35450</v>
      </c>
      <c r="E12774" s="333" t="s">
        <v>4377</v>
      </c>
      <c r="F12774" s="333" t="s">
        <v>4378</v>
      </c>
      <c r="G12774" s="333" t="s">
        <v>35451</v>
      </c>
    </row>
    <row r="12775" spans="1:7" ht="30">
      <c r="A12775" s="333">
        <v>51101539</v>
      </c>
      <c r="B12775" s="333" t="s">
        <v>35452</v>
      </c>
      <c r="D12775" s="333" t="s">
        <v>35453</v>
      </c>
      <c r="E12775" s="333" t="s">
        <v>4377</v>
      </c>
      <c r="F12775" s="333" t="s">
        <v>4378</v>
      </c>
      <c r="G12775" s="333" t="s">
        <v>35454</v>
      </c>
    </row>
    <row r="12776" spans="1:7" ht="45">
      <c r="A12776" s="333">
        <v>51101540</v>
      </c>
      <c r="B12776" s="333" t="s">
        <v>35455</v>
      </c>
      <c r="D12776" s="333" t="s">
        <v>35456</v>
      </c>
      <c r="E12776" s="333" t="s">
        <v>4377</v>
      </c>
      <c r="F12776" s="333" t="s">
        <v>4378</v>
      </c>
      <c r="G12776" s="333" t="s">
        <v>35457</v>
      </c>
    </row>
    <row r="12777" spans="1:7" ht="45">
      <c r="A12777" s="333">
        <v>51101541</v>
      </c>
      <c r="B12777" s="333" t="s">
        <v>35458</v>
      </c>
      <c r="D12777" s="333" t="s">
        <v>35459</v>
      </c>
      <c r="E12777" s="333" t="s">
        <v>4377</v>
      </c>
      <c r="F12777" s="333" t="s">
        <v>4378</v>
      </c>
      <c r="G12777" s="333" t="s">
        <v>35460</v>
      </c>
    </row>
    <row r="12778" spans="1:7" ht="90">
      <c r="A12778" s="333">
        <v>51101542</v>
      </c>
      <c r="B12778" s="333" t="s">
        <v>35461</v>
      </c>
      <c r="D12778" s="333" t="s">
        <v>35462</v>
      </c>
      <c r="E12778" s="333" t="s">
        <v>4377</v>
      </c>
      <c r="F12778" s="333" t="s">
        <v>4378</v>
      </c>
      <c r="G12778" s="333" t="s">
        <v>35463</v>
      </c>
    </row>
    <row r="12779" spans="1:7" ht="45">
      <c r="A12779" s="333">
        <v>51101543</v>
      </c>
      <c r="B12779" s="333" t="s">
        <v>35464</v>
      </c>
      <c r="D12779" s="333" t="s">
        <v>35465</v>
      </c>
      <c r="E12779" s="333" t="s">
        <v>4377</v>
      </c>
      <c r="F12779" s="333" t="s">
        <v>4378</v>
      </c>
      <c r="G12779" s="333" t="s">
        <v>35466</v>
      </c>
    </row>
    <row r="12780" spans="1:7" ht="45">
      <c r="A12780" s="333">
        <v>51101544</v>
      </c>
      <c r="B12780" s="333" t="s">
        <v>35467</v>
      </c>
      <c r="D12780" s="333" t="s">
        <v>35468</v>
      </c>
      <c r="E12780" s="333" t="s">
        <v>4377</v>
      </c>
      <c r="F12780" s="333" t="s">
        <v>4378</v>
      </c>
      <c r="G12780" s="333" t="s">
        <v>35469</v>
      </c>
    </row>
    <row r="12781" spans="1:7" ht="45">
      <c r="A12781" s="333">
        <v>51101545</v>
      </c>
      <c r="B12781" s="333" t="s">
        <v>35470</v>
      </c>
      <c r="D12781" s="333" t="s">
        <v>35471</v>
      </c>
      <c r="E12781" s="333" t="s">
        <v>4377</v>
      </c>
      <c r="F12781" s="333" t="s">
        <v>4378</v>
      </c>
      <c r="G12781" s="333" t="s">
        <v>35472</v>
      </c>
    </row>
    <row r="12782" spans="1:7" ht="60">
      <c r="A12782" s="333">
        <v>51101546</v>
      </c>
      <c r="B12782" s="333" t="s">
        <v>35473</v>
      </c>
      <c r="D12782" s="333" t="s">
        <v>35474</v>
      </c>
      <c r="E12782" s="333" t="s">
        <v>4377</v>
      </c>
      <c r="F12782" s="333" t="s">
        <v>4378</v>
      </c>
      <c r="G12782" s="333" t="s">
        <v>35475</v>
      </c>
    </row>
    <row r="12783" spans="1:7" ht="30">
      <c r="A12783" s="333">
        <v>51101547</v>
      </c>
      <c r="B12783" s="333" t="s">
        <v>35476</v>
      </c>
      <c r="D12783" s="333" t="s">
        <v>35477</v>
      </c>
      <c r="E12783" s="333" t="s">
        <v>4377</v>
      </c>
      <c r="F12783" s="333" t="s">
        <v>4378</v>
      </c>
      <c r="G12783" s="333" t="s">
        <v>35478</v>
      </c>
    </row>
    <row r="12784" spans="1:7" ht="45">
      <c r="A12784" s="333">
        <v>51101548</v>
      </c>
      <c r="B12784" s="333" t="s">
        <v>35479</v>
      </c>
      <c r="D12784" s="333" t="s">
        <v>35480</v>
      </c>
      <c r="E12784" s="333" t="s">
        <v>4377</v>
      </c>
      <c r="F12784" s="333" t="s">
        <v>4378</v>
      </c>
      <c r="G12784" s="333" t="s">
        <v>35481</v>
      </c>
    </row>
    <row r="12785" spans="1:7" ht="45">
      <c r="A12785" s="333">
        <v>51101549</v>
      </c>
      <c r="B12785" s="333" t="s">
        <v>35482</v>
      </c>
      <c r="D12785" s="333" t="s">
        <v>35483</v>
      </c>
      <c r="E12785" s="333" t="s">
        <v>4377</v>
      </c>
      <c r="F12785" s="333" t="s">
        <v>4378</v>
      </c>
      <c r="G12785" s="333" t="s">
        <v>35484</v>
      </c>
    </row>
    <row r="12786" spans="1:7" ht="45">
      <c r="A12786" s="333">
        <v>51101550</v>
      </c>
      <c r="B12786" s="333" t="s">
        <v>35485</v>
      </c>
      <c r="D12786" s="333" t="s">
        <v>35486</v>
      </c>
      <c r="E12786" s="333" t="s">
        <v>4377</v>
      </c>
      <c r="F12786" s="333" t="s">
        <v>4378</v>
      </c>
      <c r="G12786" s="333" t="s">
        <v>35487</v>
      </c>
    </row>
    <row r="12787" spans="1:7" ht="45">
      <c r="A12787" s="333">
        <v>51101551</v>
      </c>
      <c r="B12787" s="333" t="s">
        <v>35488</v>
      </c>
      <c r="D12787" s="333" t="s">
        <v>35489</v>
      </c>
      <c r="E12787" s="333" t="s">
        <v>4377</v>
      </c>
      <c r="F12787" s="333" t="s">
        <v>4378</v>
      </c>
      <c r="G12787" s="333" t="s">
        <v>35490</v>
      </c>
    </row>
    <row r="12788" spans="1:7" ht="45">
      <c r="A12788" s="333">
        <v>51101552</v>
      </c>
      <c r="B12788" s="333" t="s">
        <v>35491</v>
      </c>
      <c r="D12788" s="333" t="s">
        <v>35492</v>
      </c>
      <c r="E12788" s="333" t="s">
        <v>4377</v>
      </c>
      <c r="F12788" s="333" t="s">
        <v>4378</v>
      </c>
      <c r="G12788" s="333" t="s">
        <v>35493</v>
      </c>
    </row>
    <row r="12789" spans="1:7" ht="45">
      <c r="A12789" s="333">
        <v>51101553</v>
      </c>
      <c r="B12789" s="333" t="s">
        <v>35494</v>
      </c>
      <c r="D12789" s="333" t="s">
        <v>35495</v>
      </c>
      <c r="E12789" s="333" t="s">
        <v>4377</v>
      </c>
      <c r="F12789" s="333" t="s">
        <v>4378</v>
      </c>
      <c r="G12789" s="333" t="s">
        <v>35496</v>
      </c>
    </row>
    <row r="12790" spans="1:7" ht="30">
      <c r="A12790" s="333">
        <v>51101554</v>
      </c>
      <c r="B12790" s="333" t="s">
        <v>35497</v>
      </c>
      <c r="D12790" s="333" t="s">
        <v>35498</v>
      </c>
      <c r="E12790" s="333" t="s">
        <v>4377</v>
      </c>
      <c r="F12790" s="333" t="s">
        <v>4378</v>
      </c>
      <c r="G12790" s="333" t="s">
        <v>35499</v>
      </c>
    </row>
    <row r="12791" spans="1:7" ht="30">
      <c r="A12791" s="333">
        <v>51101555</v>
      </c>
      <c r="B12791" s="333" t="s">
        <v>35500</v>
      </c>
      <c r="D12791" s="333" t="s">
        <v>35501</v>
      </c>
      <c r="E12791" s="333" t="s">
        <v>4377</v>
      </c>
      <c r="F12791" s="333" t="s">
        <v>4378</v>
      </c>
      <c r="G12791" s="333" t="s">
        <v>35502</v>
      </c>
    </row>
    <row r="12792" spans="1:7" ht="60">
      <c r="A12792" s="333">
        <v>51101556</v>
      </c>
      <c r="B12792" s="333" t="s">
        <v>35503</v>
      </c>
      <c r="D12792" s="333" t="s">
        <v>35504</v>
      </c>
      <c r="E12792" s="333" t="s">
        <v>4377</v>
      </c>
      <c r="F12792" s="333" t="s">
        <v>4378</v>
      </c>
      <c r="G12792" s="333" t="s">
        <v>35505</v>
      </c>
    </row>
    <row r="12793" spans="1:7" ht="45">
      <c r="A12793" s="333">
        <v>51101557</v>
      </c>
      <c r="B12793" s="333" t="s">
        <v>35506</v>
      </c>
      <c r="D12793" s="333" t="s">
        <v>35507</v>
      </c>
      <c r="E12793" s="333" t="s">
        <v>4377</v>
      </c>
      <c r="F12793" s="333" t="s">
        <v>4378</v>
      </c>
      <c r="G12793" s="333" t="s">
        <v>35508</v>
      </c>
    </row>
    <row r="12794" spans="1:7" ht="30">
      <c r="A12794" s="333">
        <v>51101558</v>
      </c>
      <c r="B12794" s="333" t="s">
        <v>35509</v>
      </c>
      <c r="D12794" s="333" t="s">
        <v>35510</v>
      </c>
      <c r="E12794" s="333" t="s">
        <v>4377</v>
      </c>
      <c r="F12794" s="333" t="s">
        <v>4378</v>
      </c>
      <c r="G12794" s="333" t="s">
        <v>35511</v>
      </c>
    </row>
    <row r="12795" spans="1:7" ht="30">
      <c r="A12795" s="333">
        <v>51101559</v>
      </c>
      <c r="B12795" s="333" t="s">
        <v>35512</v>
      </c>
      <c r="D12795" s="333" t="s">
        <v>35513</v>
      </c>
      <c r="E12795" s="333" t="s">
        <v>4377</v>
      </c>
      <c r="F12795" s="333" t="s">
        <v>4378</v>
      </c>
      <c r="G12795" s="333" t="s">
        <v>35514</v>
      </c>
    </row>
    <row r="12796" spans="1:7" ht="30">
      <c r="A12796" s="333">
        <v>51101560</v>
      </c>
      <c r="B12796" s="333" t="s">
        <v>35515</v>
      </c>
      <c r="D12796" s="333" t="s">
        <v>35516</v>
      </c>
      <c r="E12796" s="333" t="s">
        <v>4377</v>
      </c>
      <c r="F12796" s="333" t="s">
        <v>4378</v>
      </c>
      <c r="G12796" s="333" t="s">
        <v>35517</v>
      </c>
    </row>
    <row r="12797" spans="1:7" ht="60">
      <c r="A12797" s="333">
        <v>51101561</v>
      </c>
      <c r="B12797" s="333" t="s">
        <v>35518</v>
      </c>
      <c r="D12797" s="333" t="s">
        <v>35519</v>
      </c>
      <c r="E12797" s="333" t="s">
        <v>4377</v>
      </c>
      <c r="F12797" s="333" t="s">
        <v>4378</v>
      </c>
      <c r="G12797" s="333" t="s">
        <v>35520</v>
      </c>
    </row>
    <row r="12798" spans="1:7" ht="45">
      <c r="A12798" s="333">
        <v>51101562</v>
      </c>
      <c r="B12798" s="333" t="s">
        <v>35521</v>
      </c>
      <c r="D12798" s="333" t="s">
        <v>35522</v>
      </c>
      <c r="E12798" s="333" t="s">
        <v>4377</v>
      </c>
      <c r="F12798" s="333" t="s">
        <v>4378</v>
      </c>
      <c r="G12798" s="333" t="s">
        <v>35523</v>
      </c>
    </row>
    <row r="12799" spans="1:7" ht="45">
      <c r="A12799" s="333">
        <v>51101563</v>
      </c>
      <c r="B12799" s="333" t="s">
        <v>35524</v>
      </c>
      <c r="D12799" s="333" t="s">
        <v>35525</v>
      </c>
      <c r="E12799" s="333" t="s">
        <v>4377</v>
      </c>
      <c r="F12799" s="333" t="s">
        <v>4378</v>
      </c>
      <c r="G12799" s="333" t="s">
        <v>35526</v>
      </c>
    </row>
    <row r="12800" spans="1:7" ht="30">
      <c r="A12800" s="333">
        <v>51101564</v>
      </c>
      <c r="B12800" s="333" t="s">
        <v>35527</v>
      </c>
      <c r="D12800" s="333" t="s">
        <v>35528</v>
      </c>
      <c r="E12800" s="333" t="s">
        <v>4377</v>
      </c>
      <c r="F12800" s="333" t="s">
        <v>4378</v>
      </c>
      <c r="G12800" s="333" t="s">
        <v>35529</v>
      </c>
    </row>
    <row r="12801" spans="1:7" ht="60">
      <c r="A12801" s="333">
        <v>51101565</v>
      </c>
      <c r="B12801" s="333" t="s">
        <v>35530</v>
      </c>
      <c r="D12801" s="333" t="s">
        <v>35531</v>
      </c>
      <c r="E12801" s="333" t="s">
        <v>4377</v>
      </c>
      <c r="F12801" s="333" t="s">
        <v>4378</v>
      </c>
      <c r="G12801" s="333" t="s">
        <v>35532</v>
      </c>
    </row>
    <row r="12802" spans="1:7" ht="60">
      <c r="A12802" s="333">
        <v>51101566</v>
      </c>
      <c r="B12802" s="333" t="s">
        <v>35533</v>
      </c>
      <c r="D12802" s="333" t="s">
        <v>35534</v>
      </c>
      <c r="E12802" s="333" t="s">
        <v>4377</v>
      </c>
      <c r="F12802" s="333" t="s">
        <v>4378</v>
      </c>
      <c r="G12802" s="333" t="s">
        <v>35535</v>
      </c>
    </row>
    <row r="12803" spans="1:7" ht="90">
      <c r="A12803" s="333">
        <v>51101567</v>
      </c>
      <c r="B12803" s="333" t="s">
        <v>35536</v>
      </c>
      <c r="D12803" s="333" t="s">
        <v>35537</v>
      </c>
      <c r="E12803" s="333" t="s">
        <v>4377</v>
      </c>
      <c r="F12803" s="333" t="s">
        <v>4378</v>
      </c>
      <c r="G12803" s="333" t="s">
        <v>35538</v>
      </c>
    </row>
    <row r="12804" spans="1:7" ht="45">
      <c r="A12804" s="333">
        <v>51101568</v>
      </c>
      <c r="B12804" s="333" t="s">
        <v>35539</v>
      </c>
      <c r="D12804" s="333" t="s">
        <v>35540</v>
      </c>
      <c r="E12804" s="333" t="s">
        <v>4377</v>
      </c>
      <c r="F12804" s="333" t="s">
        <v>4378</v>
      </c>
      <c r="G12804" s="333" t="s">
        <v>35541</v>
      </c>
    </row>
    <row r="12805" spans="1:7" ht="45">
      <c r="A12805" s="333">
        <v>51101569</v>
      </c>
      <c r="B12805" s="333" t="s">
        <v>35542</v>
      </c>
      <c r="D12805" s="333" t="s">
        <v>35543</v>
      </c>
      <c r="E12805" s="333" t="s">
        <v>4377</v>
      </c>
      <c r="F12805" s="333" t="s">
        <v>4378</v>
      </c>
      <c r="G12805" s="333" t="s">
        <v>35544</v>
      </c>
    </row>
    <row r="12806" spans="1:7" ht="105">
      <c r="A12806" s="333">
        <v>51101570</v>
      </c>
      <c r="B12806" s="333" t="s">
        <v>35545</v>
      </c>
      <c r="D12806" s="333" t="s">
        <v>35546</v>
      </c>
      <c r="E12806" s="333" t="s">
        <v>4377</v>
      </c>
      <c r="F12806" s="333" t="s">
        <v>4378</v>
      </c>
      <c r="G12806" s="333" t="s">
        <v>35547</v>
      </c>
    </row>
    <row r="12807" spans="1:7" ht="30">
      <c r="A12807" s="333">
        <v>51101571</v>
      </c>
      <c r="B12807" s="333" t="s">
        <v>35548</v>
      </c>
      <c r="D12807" s="333" t="s">
        <v>35549</v>
      </c>
      <c r="E12807" s="333" t="s">
        <v>4377</v>
      </c>
      <c r="F12807" s="333" t="s">
        <v>4378</v>
      </c>
      <c r="G12807" s="333" t="s">
        <v>35550</v>
      </c>
    </row>
    <row r="12808" spans="1:7" ht="45">
      <c r="A12808" s="333">
        <v>51101572</v>
      </c>
      <c r="B12808" s="333" t="s">
        <v>35551</v>
      </c>
      <c r="D12808" s="333" t="s">
        <v>35552</v>
      </c>
      <c r="E12808" s="333" t="s">
        <v>4377</v>
      </c>
      <c r="F12808" s="333" t="s">
        <v>4378</v>
      </c>
      <c r="G12808" s="333" t="s">
        <v>35553</v>
      </c>
    </row>
    <row r="12809" spans="1:7" ht="75">
      <c r="A12809" s="333">
        <v>51101573</v>
      </c>
      <c r="B12809" s="333" t="s">
        <v>35554</v>
      </c>
      <c r="D12809" s="333" t="s">
        <v>35555</v>
      </c>
      <c r="E12809" s="333" t="s">
        <v>4377</v>
      </c>
      <c r="F12809" s="333" t="s">
        <v>4378</v>
      </c>
      <c r="G12809" s="333" t="s">
        <v>35556</v>
      </c>
    </row>
    <row r="12810" spans="1:7" ht="75">
      <c r="A12810" s="333">
        <v>51101574</v>
      </c>
      <c r="B12810" s="333" t="s">
        <v>35557</v>
      </c>
      <c r="D12810" s="333" t="s">
        <v>35558</v>
      </c>
      <c r="E12810" s="333" t="s">
        <v>4377</v>
      </c>
      <c r="F12810" s="333" t="s">
        <v>4378</v>
      </c>
      <c r="G12810" s="333" t="s">
        <v>35559</v>
      </c>
    </row>
    <row r="12811" spans="1:7" ht="45">
      <c r="A12811" s="333">
        <v>51101575</v>
      </c>
      <c r="B12811" s="333" t="s">
        <v>35560</v>
      </c>
      <c r="D12811" s="333" t="s">
        <v>35561</v>
      </c>
      <c r="E12811" s="333" t="s">
        <v>4377</v>
      </c>
      <c r="F12811" s="333" t="s">
        <v>4378</v>
      </c>
      <c r="G12811" s="333" t="s">
        <v>35562</v>
      </c>
    </row>
    <row r="12812" spans="1:7" ht="45">
      <c r="A12812" s="333">
        <v>51101576</v>
      </c>
      <c r="B12812" s="333" t="s">
        <v>35563</v>
      </c>
      <c r="D12812" s="333" t="s">
        <v>35564</v>
      </c>
      <c r="E12812" s="333" t="s">
        <v>4377</v>
      </c>
      <c r="F12812" s="333" t="s">
        <v>4378</v>
      </c>
      <c r="G12812" s="333" t="s">
        <v>35565</v>
      </c>
    </row>
    <row r="12813" spans="1:7" ht="45">
      <c r="A12813" s="333">
        <v>51101577</v>
      </c>
      <c r="B12813" s="333" t="s">
        <v>35566</v>
      </c>
      <c r="D12813" s="333" t="s">
        <v>35567</v>
      </c>
      <c r="E12813" s="333" t="s">
        <v>4377</v>
      </c>
      <c r="F12813" s="333" t="s">
        <v>4378</v>
      </c>
      <c r="G12813" s="333" t="s">
        <v>35568</v>
      </c>
    </row>
    <row r="12814" spans="1:7" ht="45">
      <c r="A12814" s="333">
        <v>51101578</v>
      </c>
      <c r="B12814" s="333" t="s">
        <v>35569</v>
      </c>
      <c r="D12814" s="333" t="s">
        <v>35570</v>
      </c>
      <c r="E12814" s="333" t="s">
        <v>4377</v>
      </c>
      <c r="F12814" s="333" t="s">
        <v>4378</v>
      </c>
      <c r="G12814" s="333" t="s">
        <v>35571</v>
      </c>
    </row>
    <row r="12815" spans="1:7" ht="60">
      <c r="A12815" s="333">
        <v>51101579</v>
      </c>
      <c r="B12815" s="333" t="s">
        <v>35572</v>
      </c>
      <c r="D12815" s="333" t="s">
        <v>35573</v>
      </c>
      <c r="E12815" s="333" t="s">
        <v>4377</v>
      </c>
      <c r="F12815" s="333" t="s">
        <v>4378</v>
      </c>
      <c r="G12815" s="333" t="s">
        <v>35574</v>
      </c>
    </row>
    <row r="12816" spans="1:7" ht="60">
      <c r="A12816" s="333">
        <v>51101580</v>
      </c>
      <c r="B12816" s="333" t="s">
        <v>35575</v>
      </c>
      <c r="D12816" s="333" t="s">
        <v>35576</v>
      </c>
      <c r="E12816" s="333" t="s">
        <v>4377</v>
      </c>
      <c r="F12816" s="333" t="s">
        <v>4378</v>
      </c>
      <c r="G12816" s="333" t="s">
        <v>35577</v>
      </c>
    </row>
    <row r="12817" spans="1:7" ht="45">
      <c r="A12817" s="333">
        <v>51101581</v>
      </c>
      <c r="B12817" s="333" t="s">
        <v>35578</v>
      </c>
      <c r="D12817" s="333" t="s">
        <v>35579</v>
      </c>
      <c r="E12817" s="333" t="s">
        <v>4377</v>
      </c>
      <c r="F12817" s="333" t="s">
        <v>4378</v>
      </c>
      <c r="G12817" s="333" t="s">
        <v>35580</v>
      </c>
    </row>
    <row r="12818" spans="1:7" ht="60">
      <c r="A12818" s="333">
        <v>51101582</v>
      </c>
      <c r="B12818" s="333" t="s">
        <v>35581</v>
      </c>
      <c r="D12818" s="333" t="s">
        <v>35582</v>
      </c>
      <c r="E12818" s="333" t="s">
        <v>4377</v>
      </c>
      <c r="F12818" s="333" t="s">
        <v>4378</v>
      </c>
      <c r="G12818" s="333" t="s">
        <v>35583</v>
      </c>
    </row>
    <row r="12819" spans="1:7" ht="30">
      <c r="A12819" s="333">
        <v>51101583</v>
      </c>
      <c r="B12819" s="333" t="s">
        <v>35584</v>
      </c>
      <c r="D12819" s="333" t="s">
        <v>35585</v>
      </c>
      <c r="E12819" s="333" t="s">
        <v>4377</v>
      </c>
      <c r="F12819" s="333" t="s">
        <v>4378</v>
      </c>
      <c r="G12819" s="333" t="s">
        <v>35586</v>
      </c>
    </row>
    <row r="12820" spans="1:7" ht="165">
      <c r="A12820" s="333">
        <v>51101584</v>
      </c>
      <c r="B12820" s="333" t="s">
        <v>35587</v>
      </c>
      <c r="D12820" s="333" t="s">
        <v>35588</v>
      </c>
      <c r="E12820" s="333" t="s">
        <v>4377</v>
      </c>
      <c r="F12820" s="333" t="s">
        <v>4378</v>
      </c>
      <c r="G12820" s="333" t="s">
        <v>35589</v>
      </c>
    </row>
    <row r="12821" spans="1:7" ht="45">
      <c r="A12821" s="333">
        <v>51101585</v>
      </c>
      <c r="B12821" s="333" t="s">
        <v>35590</v>
      </c>
      <c r="D12821" s="333" t="s">
        <v>35591</v>
      </c>
      <c r="E12821" s="333" t="s">
        <v>4377</v>
      </c>
      <c r="F12821" s="333" t="s">
        <v>4378</v>
      </c>
      <c r="G12821" s="333" t="s">
        <v>35592</v>
      </c>
    </row>
    <row r="12822" spans="1:7" ht="90">
      <c r="A12822" s="333">
        <v>51101586</v>
      </c>
      <c r="B12822" s="333" t="s">
        <v>35593</v>
      </c>
      <c r="D12822" s="333" t="s">
        <v>35594</v>
      </c>
      <c r="E12822" s="333" t="s">
        <v>4377</v>
      </c>
      <c r="F12822" s="333" t="s">
        <v>4378</v>
      </c>
      <c r="G12822" s="333" t="s">
        <v>35595</v>
      </c>
    </row>
    <row r="12823" spans="1:7" ht="60">
      <c r="A12823" s="333">
        <v>51101587</v>
      </c>
      <c r="B12823" s="333" t="s">
        <v>35596</v>
      </c>
      <c r="D12823" s="333" t="s">
        <v>35597</v>
      </c>
      <c r="E12823" s="333" t="s">
        <v>4377</v>
      </c>
      <c r="F12823" s="333" t="s">
        <v>4378</v>
      </c>
      <c r="G12823" s="333" t="s">
        <v>35598</v>
      </c>
    </row>
    <row r="12824" spans="1:7" ht="45">
      <c r="A12824" s="333">
        <v>51101588</v>
      </c>
      <c r="B12824" s="333" t="s">
        <v>35599</v>
      </c>
      <c r="D12824" s="333" t="s">
        <v>35600</v>
      </c>
      <c r="E12824" s="333" t="s">
        <v>4377</v>
      </c>
      <c r="F12824" s="333" t="s">
        <v>4378</v>
      </c>
      <c r="G12824" s="333" t="s">
        <v>35601</v>
      </c>
    </row>
    <row r="12825" spans="1:7" ht="45">
      <c r="A12825" s="333">
        <v>51101589</v>
      </c>
      <c r="B12825" s="333" t="s">
        <v>35602</v>
      </c>
      <c r="D12825" s="333" t="s">
        <v>35603</v>
      </c>
      <c r="E12825" s="333" t="s">
        <v>4377</v>
      </c>
      <c r="F12825" s="333" t="s">
        <v>4378</v>
      </c>
      <c r="G12825" s="333" t="s">
        <v>35604</v>
      </c>
    </row>
    <row r="12826" spans="1:7" ht="30">
      <c r="A12826" s="333">
        <v>51101590</v>
      </c>
      <c r="B12826" s="333" t="s">
        <v>35605</v>
      </c>
      <c r="D12826" s="333" t="s">
        <v>35606</v>
      </c>
      <c r="E12826" s="333" t="s">
        <v>4377</v>
      </c>
      <c r="F12826" s="333" t="s">
        <v>4378</v>
      </c>
      <c r="G12826" s="333" t="s">
        <v>35607</v>
      </c>
    </row>
    <row r="12827" spans="1:7" ht="60">
      <c r="A12827" s="333">
        <v>51101591</v>
      </c>
      <c r="B12827" s="333" t="s">
        <v>35608</v>
      </c>
      <c r="D12827" s="333" t="s">
        <v>35609</v>
      </c>
      <c r="E12827" s="333" t="s">
        <v>4377</v>
      </c>
      <c r="F12827" s="333" t="s">
        <v>4378</v>
      </c>
      <c r="G12827" s="333" t="s">
        <v>35610</v>
      </c>
    </row>
    <row r="12828" spans="1:7" ht="30">
      <c r="A12828" s="333">
        <v>51101592</v>
      </c>
      <c r="B12828" s="333" t="s">
        <v>35611</v>
      </c>
      <c r="D12828" s="333" t="s">
        <v>35612</v>
      </c>
      <c r="E12828" s="333" t="s">
        <v>4377</v>
      </c>
      <c r="F12828" s="333" t="s">
        <v>4378</v>
      </c>
      <c r="G12828" s="333" t="s">
        <v>35613</v>
      </c>
    </row>
    <row r="12829" spans="1:7" ht="45">
      <c r="A12829" s="333">
        <v>51101593</v>
      </c>
      <c r="B12829" s="333" t="s">
        <v>35614</v>
      </c>
      <c r="D12829" s="333" t="s">
        <v>35615</v>
      </c>
      <c r="E12829" s="333" t="s">
        <v>4377</v>
      </c>
      <c r="F12829" s="333" t="s">
        <v>4378</v>
      </c>
      <c r="G12829" s="333" t="s">
        <v>35616</v>
      </c>
    </row>
    <row r="12830" spans="1:7" ht="45">
      <c r="A12830" s="333">
        <v>51101594</v>
      </c>
      <c r="B12830" s="333" t="s">
        <v>35617</v>
      </c>
      <c r="D12830" s="333" t="s">
        <v>35618</v>
      </c>
      <c r="E12830" s="333" t="s">
        <v>4377</v>
      </c>
      <c r="F12830" s="333" t="s">
        <v>4378</v>
      </c>
      <c r="G12830" s="333" t="s">
        <v>35619</v>
      </c>
    </row>
    <row r="12831" spans="1:7" ht="45">
      <c r="A12831" s="333">
        <v>51101595</v>
      </c>
      <c r="B12831" s="333" t="s">
        <v>35620</v>
      </c>
      <c r="D12831" s="333" t="s">
        <v>35621</v>
      </c>
      <c r="E12831" s="333" t="s">
        <v>4377</v>
      </c>
      <c r="F12831" s="333" t="s">
        <v>4378</v>
      </c>
      <c r="G12831" s="333" t="s">
        <v>35622</v>
      </c>
    </row>
    <row r="12832" spans="1:7" ht="45">
      <c r="A12832" s="333">
        <v>51101596</v>
      </c>
      <c r="B12832" s="333" t="s">
        <v>35623</v>
      </c>
      <c r="D12832" s="333" t="s">
        <v>35624</v>
      </c>
      <c r="E12832" s="333" t="s">
        <v>4377</v>
      </c>
      <c r="F12832" s="333" t="s">
        <v>4378</v>
      </c>
      <c r="G12832" s="333" t="s">
        <v>35625</v>
      </c>
    </row>
    <row r="12833" spans="1:7" ht="45">
      <c r="A12833" s="333">
        <v>51101597</v>
      </c>
      <c r="B12833" s="333" t="s">
        <v>35626</v>
      </c>
      <c r="D12833" s="333" t="s">
        <v>35627</v>
      </c>
      <c r="E12833" s="333" t="s">
        <v>4377</v>
      </c>
      <c r="F12833" s="333" t="s">
        <v>4378</v>
      </c>
      <c r="G12833" s="333" t="s">
        <v>35628</v>
      </c>
    </row>
    <row r="12834" spans="1:7" ht="45">
      <c r="A12834" s="333">
        <v>51101598</v>
      </c>
      <c r="B12834" s="333" t="s">
        <v>35629</v>
      </c>
      <c r="D12834" s="333" t="s">
        <v>35630</v>
      </c>
      <c r="E12834" s="333" t="s">
        <v>4377</v>
      </c>
      <c r="F12834" s="333" t="s">
        <v>4378</v>
      </c>
      <c r="G12834" s="333" t="s">
        <v>35631</v>
      </c>
    </row>
    <row r="12835" spans="1:7" ht="45">
      <c r="A12835" s="333">
        <v>51101599</v>
      </c>
      <c r="B12835" s="333" t="s">
        <v>35632</v>
      </c>
      <c r="D12835" s="333" t="s">
        <v>35633</v>
      </c>
      <c r="E12835" s="333" t="s">
        <v>4377</v>
      </c>
      <c r="F12835" s="333" t="s">
        <v>4378</v>
      </c>
      <c r="G12835" s="333" t="s">
        <v>35634</v>
      </c>
    </row>
    <row r="12836" spans="1:7">
      <c r="A12836" s="333">
        <v>51101600</v>
      </c>
      <c r="B12836" s="333" t="s">
        <v>35635</v>
      </c>
      <c r="D12836" s="333" t="s">
        <v>2173</v>
      </c>
      <c r="E12836" s="333" t="s">
        <v>2173</v>
      </c>
      <c r="F12836" s="333" t="s">
        <v>2173</v>
      </c>
      <c r="G12836" s="333" t="s">
        <v>2173</v>
      </c>
    </row>
    <row r="12837" spans="1:7" ht="45">
      <c r="A12837" s="333">
        <v>51101601</v>
      </c>
      <c r="B12837" s="333" t="s">
        <v>35636</v>
      </c>
      <c r="D12837" s="333" t="s">
        <v>35637</v>
      </c>
      <c r="E12837" s="333" t="s">
        <v>4377</v>
      </c>
      <c r="F12837" s="333" t="s">
        <v>4378</v>
      </c>
      <c r="G12837" s="333" t="s">
        <v>35638</v>
      </c>
    </row>
    <row r="12838" spans="1:7" ht="45">
      <c r="A12838" s="333">
        <v>51101602</v>
      </c>
      <c r="B12838" s="333" t="s">
        <v>35639</v>
      </c>
      <c r="D12838" s="333" t="s">
        <v>35640</v>
      </c>
      <c r="E12838" s="333" t="s">
        <v>4377</v>
      </c>
      <c r="F12838" s="333" t="s">
        <v>4378</v>
      </c>
      <c r="G12838" s="333" t="s">
        <v>35641</v>
      </c>
    </row>
    <row r="12839" spans="1:7" ht="120">
      <c r="A12839" s="333">
        <v>51101603</v>
      </c>
      <c r="B12839" s="333" t="s">
        <v>35642</v>
      </c>
      <c r="D12839" s="333" t="s">
        <v>35643</v>
      </c>
      <c r="E12839" s="333" t="s">
        <v>4377</v>
      </c>
      <c r="F12839" s="333" t="s">
        <v>4378</v>
      </c>
      <c r="G12839" s="333" t="s">
        <v>35644</v>
      </c>
    </row>
    <row r="12840" spans="1:7" ht="30">
      <c r="A12840" s="333">
        <v>51101604</v>
      </c>
      <c r="B12840" s="333" t="s">
        <v>35645</v>
      </c>
      <c r="D12840" s="333" t="s">
        <v>35646</v>
      </c>
      <c r="E12840" s="333" t="s">
        <v>4377</v>
      </c>
      <c r="F12840" s="333" t="s">
        <v>4378</v>
      </c>
      <c r="G12840" s="333" t="s">
        <v>35647</v>
      </c>
    </row>
    <row r="12841" spans="1:7" ht="30">
      <c r="A12841" s="333">
        <v>51101606</v>
      </c>
      <c r="B12841" s="333" t="s">
        <v>35648</v>
      </c>
      <c r="D12841" s="333" t="s">
        <v>35649</v>
      </c>
      <c r="E12841" s="333" t="s">
        <v>4377</v>
      </c>
      <c r="F12841" s="333" t="s">
        <v>4378</v>
      </c>
      <c r="G12841" s="333" t="s">
        <v>35650</v>
      </c>
    </row>
    <row r="12842" spans="1:7" ht="45">
      <c r="A12842" s="333">
        <v>51101607</v>
      </c>
      <c r="B12842" s="333" t="s">
        <v>35651</v>
      </c>
      <c r="D12842" s="333" t="s">
        <v>35652</v>
      </c>
      <c r="E12842" s="333" t="s">
        <v>4377</v>
      </c>
      <c r="F12842" s="333" t="s">
        <v>4378</v>
      </c>
      <c r="G12842" s="333" t="s">
        <v>35653</v>
      </c>
    </row>
    <row r="12843" spans="1:7" ht="30">
      <c r="A12843" s="333">
        <v>51101610</v>
      </c>
      <c r="B12843" s="333" t="s">
        <v>35654</v>
      </c>
      <c r="D12843" s="333" t="s">
        <v>35655</v>
      </c>
      <c r="E12843" s="333" t="s">
        <v>4377</v>
      </c>
      <c r="F12843" s="333" t="s">
        <v>4378</v>
      </c>
      <c r="G12843" s="333" t="s">
        <v>35656</v>
      </c>
    </row>
    <row r="12844" spans="1:7" ht="90">
      <c r="A12844" s="333">
        <v>51101611</v>
      </c>
      <c r="B12844" s="333" t="s">
        <v>35657</v>
      </c>
      <c r="D12844" s="333" t="s">
        <v>35658</v>
      </c>
      <c r="E12844" s="333" t="s">
        <v>4377</v>
      </c>
      <c r="F12844" s="333" t="s">
        <v>4378</v>
      </c>
      <c r="G12844" s="333" t="s">
        <v>35659</v>
      </c>
    </row>
    <row r="12845" spans="1:7" ht="45">
      <c r="A12845" s="333">
        <v>51101612</v>
      </c>
      <c r="B12845" s="333" t="s">
        <v>35660</v>
      </c>
      <c r="D12845" s="333" t="s">
        <v>35661</v>
      </c>
      <c r="E12845" s="333" t="s">
        <v>4377</v>
      </c>
      <c r="F12845" s="333" t="s">
        <v>4378</v>
      </c>
      <c r="G12845" s="333" t="s">
        <v>35662</v>
      </c>
    </row>
    <row r="12846" spans="1:7" ht="45">
      <c r="A12846" s="333">
        <v>51101613</v>
      </c>
      <c r="B12846" s="333" t="s">
        <v>35663</v>
      </c>
      <c r="D12846" s="333" t="s">
        <v>35664</v>
      </c>
      <c r="E12846" s="333" t="s">
        <v>4377</v>
      </c>
      <c r="F12846" s="333" t="s">
        <v>4378</v>
      </c>
      <c r="G12846" s="333" t="s">
        <v>35665</v>
      </c>
    </row>
    <row r="12847" spans="1:7" ht="45">
      <c r="A12847" s="333">
        <v>51101614</v>
      </c>
      <c r="B12847" s="333" t="s">
        <v>35666</v>
      </c>
      <c r="D12847" s="333" t="s">
        <v>35667</v>
      </c>
      <c r="E12847" s="333" t="s">
        <v>4377</v>
      </c>
      <c r="F12847" s="333" t="s">
        <v>4378</v>
      </c>
      <c r="G12847" s="333" t="s">
        <v>35668</v>
      </c>
    </row>
    <row r="12848" spans="1:7" ht="60">
      <c r="A12848" s="333">
        <v>51101616</v>
      </c>
      <c r="B12848" s="333" t="s">
        <v>35669</v>
      </c>
      <c r="D12848" s="333" t="s">
        <v>35670</v>
      </c>
      <c r="E12848" s="333" t="s">
        <v>4377</v>
      </c>
      <c r="F12848" s="333" t="s">
        <v>4378</v>
      </c>
      <c r="G12848" s="333" t="s">
        <v>35671</v>
      </c>
    </row>
    <row r="12849" spans="1:7" ht="45">
      <c r="A12849" s="333">
        <v>51101617</v>
      </c>
      <c r="B12849" s="333" t="s">
        <v>35672</v>
      </c>
      <c r="D12849" s="333" t="s">
        <v>35673</v>
      </c>
      <c r="E12849" s="333" t="s">
        <v>4377</v>
      </c>
      <c r="F12849" s="333" t="s">
        <v>4378</v>
      </c>
      <c r="G12849" s="333" t="s">
        <v>35674</v>
      </c>
    </row>
    <row r="12850" spans="1:7" ht="45">
      <c r="A12850" s="333">
        <v>51101618</v>
      </c>
      <c r="B12850" s="333" t="s">
        <v>35675</v>
      </c>
      <c r="D12850" s="333" t="s">
        <v>35676</v>
      </c>
      <c r="E12850" s="333" t="s">
        <v>4377</v>
      </c>
      <c r="F12850" s="333" t="s">
        <v>4378</v>
      </c>
      <c r="G12850" s="333" t="s">
        <v>35677</v>
      </c>
    </row>
    <row r="12851" spans="1:7" ht="30">
      <c r="A12851" s="333">
        <v>51101619</v>
      </c>
      <c r="B12851" s="333" t="s">
        <v>35678</v>
      </c>
      <c r="D12851" s="333" t="s">
        <v>35679</v>
      </c>
      <c r="E12851" s="333" t="s">
        <v>4377</v>
      </c>
      <c r="F12851" s="333" t="s">
        <v>4378</v>
      </c>
      <c r="G12851" s="333" t="s">
        <v>35680</v>
      </c>
    </row>
    <row r="12852" spans="1:7" ht="30">
      <c r="A12852" s="333">
        <v>51101620</v>
      </c>
      <c r="B12852" s="333" t="s">
        <v>35681</v>
      </c>
      <c r="D12852" s="333" t="s">
        <v>35682</v>
      </c>
      <c r="E12852" s="333" t="s">
        <v>4377</v>
      </c>
      <c r="F12852" s="333" t="s">
        <v>4378</v>
      </c>
      <c r="G12852" s="333" t="s">
        <v>35683</v>
      </c>
    </row>
    <row r="12853" spans="1:7" ht="45">
      <c r="A12853" s="333">
        <v>51101624</v>
      </c>
      <c r="B12853" s="333" t="s">
        <v>35684</v>
      </c>
      <c r="D12853" s="333" t="s">
        <v>35685</v>
      </c>
      <c r="E12853" s="333" t="s">
        <v>4377</v>
      </c>
      <c r="F12853" s="333" t="s">
        <v>4378</v>
      </c>
      <c r="G12853" s="333" t="s">
        <v>35686</v>
      </c>
    </row>
    <row r="12854" spans="1:7" ht="45">
      <c r="A12854" s="333">
        <v>51101625</v>
      </c>
      <c r="B12854" s="333" t="s">
        <v>35687</v>
      </c>
      <c r="D12854" s="333" t="s">
        <v>35688</v>
      </c>
      <c r="E12854" s="333" t="s">
        <v>4377</v>
      </c>
      <c r="F12854" s="333" t="s">
        <v>4378</v>
      </c>
      <c r="G12854" s="333" t="s">
        <v>35689</v>
      </c>
    </row>
    <row r="12855" spans="1:7" ht="45">
      <c r="A12855" s="333">
        <v>51101629</v>
      </c>
      <c r="B12855" s="333" t="s">
        <v>35690</v>
      </c>
      <c r="D12855" s="333" t="s">
        <v>35691</v>
      </c>
      <c r="E12855" s="333" t="s">
        <v>4377</v>
      </c>
      <c r="F12855" s="333" t="s">
        <v>4378</v>
      </c>
      <c r="G12855" s="333" t="s">
        <v>35692</v>
      </c>
    </row>
    <row r="12856" spans="1:7" ht="30">
      <c r="A12856" s="333">
        <v>51101630</v>
      </c>
      <c r="B12856" s="333" t="s">
        <v>35693</v>
      </c>
      <c r="D12856" s="333" t="s">
        <v>35694</v>
      </c>
      <c r="E12856" s="333" t="s">
        <v>4377</v>
      </c>
      <c r="F12856" s="333" t="s">
        <v>4378</v>
      </c>
      <c r="G12856" s="333" t="s">
        <v>35695</v>
      </c>
    </row>
    <row r="12857" spans="1:7">
      <c r="A12857" s="333">
        <v>51101700</v>
      </c>
      <c r="B12857" s="333" t="s">
        <v>35696</v>
      </c>
      <c r="D12857" s="333" t="s">
        <v>2173</v>
      </c>
      <c r="E12857" s="333" t="s">
        <v>2173</v>
      </c>
      <c r="F12857" s="333" t="s">
        <v>2173</v>
      </c>
      <c r="G12857" s="333" t="s">
        <v>2173</v>
      </c>
    </row>
    <row r="12858" spans="1:7" ht="75">
      <c r="A12858" s="333">
        <v>51101701</v>
      </c>
      <c r="B12858" s="333" t="s">
        <v>35697</v>
      </c>
      <c r="D12858" s="333" t="s">
        <v>35698</v>
      </c>
      <c r="E12858" s="333" t="s">
        <v>4377</v>
      </c>
      <c r="F12858" s="333" t="s">
        <v>4378</v>
      </c>
      <c r="G12858" s="333" t="s">
        <v>35699</v>
      </c>
    </row>
    <row r="12859" spans="1:7" ht="75">
      <c r="A12859" s="333">
        <v>51101702</v>
      </c>
      <c r="B12859" s="333" t="s">
        <v>35700</v>
      </c>
      <c r="D12859" s="333" t="s">
        <v>35701</v>
      </c>
      <c r="E12859" s="333" t="s">
        <v>4377</v>
      </c>
      <c r="F12859" s="333" t="s">
        <v>4378</v>
      </c>
      <c r="G12859" s="333" t="s">
        <v>35702</v>
      </c>
    </row>
    <row r="12860" spans="1:7" ht="45">
      <c r="A12860" s="333">
        <v>51101703</v>
      </c>
      <c r="B12860" s="333" t="s">
        <v>35703</v>
      </c>
      <c r="D12860" s="333" t="s">
        <v>35704</v>
      </c>
      <c r="E12860" s="333" t="s">
        <v>4377</v>
      </c>
      <c r="F12860" s="333" t="s">
        <v>4378</v>
      </c>
      <c r="G12860" s="333" t="s">
        <v>35705</v>
      </c>
    </row>
    <row r="12861" spans="1:7" ht="60">
      <c r="A12861" s="333">
        <v>51101704</v>
      </c>
      <c r="B12861" s="333" t="s">
        <v>35706</v>
      </c>
      <c r="D12861" s="333" t="s">
        <v>35707</v>
      </c>
      <c r="E12861" s="333" t="s">
        <v>4377</v>
      </c>
      <c r="F12861" s="333" t="s">
        <v>4378</v>
      </c>
      <c r="G12861" s="333" t="s">
        <v>35708</v>
      </c>
    </row>
    <row r="12862" spans="1:7" ht="60">
      <c r="A12862" s="333">
        <v>51101705</v>
      </c>
      <c r="B12862" s="333" t="s">
        <v>35709</v>
      </c>
      <c r="D12862" s="333" t="s">
        <v>35710</v>
      </c>
      <c r="E12862" s="333" t="s">
        <v>4377</v>
      </c>
      <c r="F12862" s="333" t="s">
        <v>4378</v>
      </c>
      <c r="G12862" s="333" t="s">
        <v>35711</v>
      </c>
    </row>
    <row r="12863" spans="1:7" ht="60">
      <c r="A12863" s="333">
        <v>51101706</v>
      </c>
      <c r="B12863" s="333" t="s">
        <v>35712</v>
      </c>
      <c r="D12863" s="333" t="s">
        <v>35713</v>
      </c>
      <c r="E12863" s="333" t="s">
        <v>4377</v>
      </c>
      <c r="F12863" s="333" t="s">
        <v>4378</v>
      </c>
      <c r="G12863" s="333" t="s">
        <v>35714</v>
      </c>
    </row>
    <row r="12864" spans="1:7" ht="45">
      <c r="A12864" s="333">
        <v>51101707</v>
      </c>
      <c r="B12864" s="333" t="s">
        <v>35715</v>
      </c>
      <c r="D12864" s="333" t="s">
        <v>35716</v>
      </c>
      <c r="E12864" s="333" t="s">
        <v>4377</v>
      </c>
      <c r="F12864" s="333" t="s">
        <v>4378</v>
      </c>
      <c r="G12864" s="333" t="s">
        <v>35717</v>
      </c>
    </row>
    <row r="12865" spans="1:7" ht="45">
      <c r="A12865" s="333">
        <v>51101708</v>
      </c>
      <c r="B12865" s="333" t="s">
        <v>35718</v>
      </c>
      <c r="D12865" s="333" t="s">
        <v>35719</v>
      </c>
      <c r="E12865" s="333" t="s">
        <v>4377</v>
      </c>
      <c r="F12865" s="333" t="s">
        <v>4378</v>
      </c>
      <c r="G12865" s="333" t="s">
        <v>35720</v>
      </c>
    </row>
    <row r="12866" spans="1:7" ht="60">
      <c r="A12866" s="333">
        <v>51101709</v>
      </c>
      <c r="B12866" s="333" t="s">
        <v>35721</v>
      </c>
      <c r="D12866" s="333" t="s">
        <v>35722</v>
      </c>
      <c r="E12866" s="333" t="s">
        <v>4377</v>
      </c>
      <c r="F12866" s="333" t="s">
        <v>4378</v>
      </c>
      <c r="G12866" s="333" t="s">
        <v>35723</v>
      </c>
    </row>
    <row r="12867" spans="1:7" ht="60">
      <c r="A12867" s="333">
        <v>51101710</v>
      </c>
      <c r="B12867" s="333" t="s">
        <v>35724</v>
      </c>
      <c r="D12867" s="333" t="s">
        <v>35707</v>
      </c>
      <c r="E12867" s="333" t="s">
        <v>4377</v>
      </c>
      <c r="F12867" s="333" t="s">
        <v>4378</v>
      </c>
      <c r="G12867" s="333" t="s">
        <v>35725</v>
      </c>
    </row>
    <row r="12868" spans="1:7" ht="45">
      <c r="A12868" s="333">
        <v>51101711</v>
      </c>
      <c r="B12868" s="333" t="s">
        <v>35726</v>
      </c>
      <c r="D12868" s="333" t="s">
        <v>35727</v>
      </c>
      <c r="E12868" s="333" t="s">
        <v>4377</v>
      </c>
      <c r="F12868" s="333" t="s">
        <v>4378</v>
      </c>
      <c r="G12868" s="333" t="s">
        <v>35728</v>
      </c>
    </row>
    <row r="12869" spans="1:7" ht="45">
      <c r="A12869" s="333">
        <v>51101712</v>
      </c>
      <c r="B12869" s="333" t="s">
        <v>35729</v>
      </c>
      <c r="D12869" s="333" t="s">
        <v>35730</v>
      </c>
      <c r="E12869" s="333" t="s">
        <v>4377</v>
      </c>
      <c r="F12869" s="333" t="s">
        <v>4378</v>
      </c>
      <c r="G12869" s="333" t="s">
        <v>35731</v>
      </c>
    </row>
    <row r="12870" spans="1:7" ht="60">
      <c r="A12870" s="333">
        <v>51101713</v>
      </c>
      <c r="B12870" s="333" t="s">
        <v>35732</v>
      </c>
      <c r="D12870" s="333" t="s">
        <v>35733</v>
      </c>
      <c r="E12870" s="333" t="s">
        <v>4377</v>
      </c>
      <c r="F12870" s="333" t="s">
        <v>4378</v>
      </c>
      <c r="G12870" s="333" t="s">
        <v>35734</v>
      </c>
    </row>
    <row r="12871" spans="1:7" ht="60">
      <c r="A12871" s="333">
        <v>51101714</v>
      </c>
      <c r="B12871" s="333" t="s">
        <v>35735</v>
      </c>
      <c r="D12871" s="333" t="s">
        <v>35736</v>
      </c>
      <c r="E12871" s="333" t="s">
        <v>4377</v>
      </c>
      <c r="F12871" s="333" t="s">
        <v>4378</v>
      </c>
      <c r="G12871" s="333" t="s">
        <v>35737</v>
      </c>
    </row>
    <row r="12872" spans="1:7" ht="60">
      <c r="A12872" s="333">
        <v>51101715</v>
      </c>
      <c r="B12872" s="333" t="s">
        <v>35738</v>
      </c>
      <c r="D12872" s="333" t="s">
        <v>35739</v>
      </c>
      <c r="E12872" s="333" t="s">
        <v>4377</v>
      </c>
      <c r="F12872" s="333" t="s">
        <v>4378</v>
      </c>
      <c r="G12872" s="333" t="s">
        <v>35740</v>
      </c>
    </row>
    <row r="12873" spans="1:7" ht="45">
      <c r="A12873" s="333">
        <v>51101716</v>
      </c>
      <c r="B12873" s="333" t="s">
        <v>35741</v>
      </c>
      <c r="D12873" s="333" t="s">
        <v>35742</v>
      </c>
      <c r="E12873" s="333" t="s">
        <v>4377</v>
      </c>
      <c r="F12873" s="333" t="s">
        <v>4378</v>
      </c>
      <c r="G12873" s="333" t="s">
        <v>35743</v>
      </c>
    </row>
    <row r="12874" spans="1:7" ht="60">
      <c r="A12874" s="333">
        <v>51101717</v>
      </c>
      <c r="B12874" s="333" t="s">
        <v>35744</v>
      </c>
      <c r="D12874" s="333" t="s">
        <v>35745</v>
      </c>
      <c r="E12874" s="333" t="s">
        <v>4377</v>
      </c>
      <c r="F12874" s="333" t="s">
        <v>4378</v>
      </c>
      <c r="G12874" s="333" t="s">
        <v>35746</v>
      </c>
    </row>
    <row r="12875" spans="1:7" ht="45">
      <c r="A12875" s="333">
        <v>51101718</v>
      </c>
      <c r="B12875" s="333" t="s">
        <v>35747</v>
      </c>
      <c r="D12875" s="333" t="s">
        <v>35748</v>
      </c>
      <c r="E12875" s="333" t="s">
        <v>4377</v>
      </c>
      <c r="F12875" s="333" t="s">
        <v>4378</v>
      </c>
      <c r="G12875" s="333" t="s">
        <v>35749</v>
      </c>
    </row>
    <row r="12876" spans="1:7" ht="60">
      <c r="A12876" s="333">
        <v>51101719</v>
      </c>
      <c r="B12876" s="333" t="s">
        <v>35750</v>
      </c>
      <c r="D12876" s="333" t="s">
        <v>35751</v>
      </c>
      <c r="E12876" s="333" t="s">
        <v>4377</v>
      </c>
      <c r="F12876" s="333" t="s">
        <v>4378</v>
      </c>
      <c r="G12876" s="333" t="s">
        <v>35752</v>
      </c>
    </row>
    <row r="12877" spans="1:7" ht="105">
      <c r="A12877" s="333">
        <v>51101720</v>
      </c>
      <c r="B12877" s="333" t="s">
        <v>35753</v>
      </c>
      <c r="D12877" s="333" t="s">
        <v>35754</v>
      </c>
      <c r="E12877" s="333" t="s">
        <v>4377</v>
      </c>
      <c r="F12877" s="333" t="s">
        <v>4378</v>
      </c>
      <c r="G12877" s="333" t="s">
        <v>35755</v>
      </c>
    </row>
    <row r="12878" spans="1:7">
      <c r="A12878" s="333">
        <v>51101800</v>
      </c>
      <c r="B12878" s="333" t="s">
        <v>2915</v>
      </c>
      <c r="D12878" s="333" t="s">
        <v>2173</v>
      </c>
      <c r="E12878" s="333" t="s">
        <v>2173</v>
      </c>
      <c r="F12878" s="333" t="s">
        <v>2173</v>
      </c>
      <c r="G12878" s="333" t="s">
        <v>2173</v>
      </c>
    </row>
    <row r="12879" spans="1:7" ht="45">
      <c r="A12879" s="333">
        <v>51101801</v>
      </c>
      <c r="B12879" s="333" t="s">
        <v>35756</v>
      </c>
      <c r="D12879" s="333" t="s">
        <v>35757</v>
      </c>
      <c r="E12879" s="333" t="s">
        <v>4377</v>
      </c>
      <c r="F12879" s="333" t="s">
        <v>4378</v>
      </c>
      <c r="G12879" s="333" t="s">
        <v>35758</v>
      </c>
    </row>
    <row r="12880" spans="1:7" ht="30">
      <c r="A12880" s="333">
        <v>51101802</v>
      </c>
      <c r="B12880" s="333" t="s">
        <v>35759</v>
      </c>
      <c r="D12880" s="333" t="s">
        <v>35760</v>
      </c>
      <c r="E12880" s="333" t="s">
        <v>4377</v>
      </c>
      <c r="F12880" s="333" t="s">
        <v>4378</v>
      </c>
      <c r="G12880" s="333" t="s">
        <v>35761</v>
      </c>
    </row>
    <row r="12881" spans="1:7" ht="30">
      <c r="A12881" s="333">
        <v>51101803</v>
      </c>
      <c r="B12881" s="333" t="s">
        <v>35762</v>
      </c>
      <c r="D12881" s="333" t="s">
        <v>35763</v>
      </c>
      <c r="E12881" s="333" t="s">
        <v>4377</v>
      </c>
      <c r="F12881" s="333" t="s">
        <v>4378</v>
      </c>
      <c r="G12881" s="333" t="s">
        <v>35764</v>
      </c>
    </row>
    <row r="12882" spans="1:7" ht="30">
      <c r="A12882" s="333">
        <v>51101804</v>
      </c>
      <c r="B12882" s="333" t="s">
        <v>35765</v>
      </c>
      <c r="D12882" s="333" t="s">
        <v>35766</v>
      </c>
      <c r="E12882" s="333" t="s">
        <v>4377</v>
      </c>
      <c r="F12882" s="333" t="s">
        <v>4378</v>
      </c>
      <c r="G12882" s="333" t="s">
        <v>35767</v>
      </c>
    </row>
    <row r="12883" spans="1:7" ht="105">
      <c r="A12883" s="333">
        <v>51101805</v>
      </c>
      <c r="B12883" s="333" t="s">
        <v>35768</v>
      </c>
      <c r="D12883" s="333" t="s">
        <v>35769</v>
      </c>
      <c r="E12883" s="333" t="s">
        <v>4377</v>
      </c>
      <c r="F12883" s="333" t="s">
        <v>4378</v>
      </c>
      <c r="G12883" s="333" t="s">
        <v>35770</v>
      </c>
    </row>
    <row r="12884" spans="1:7" ht="30">
      <c r="A12884" s="333">
        <v>51101806</v>
      </c>
      <c r="B12884" s="333" t="s">
        <v>35771</v>
      </c>
      <c r="D12884" s="333" t="s">
        <v>35772</v>
      </c>
      <c r="E12884" s="333" t="s">
        <v>4377</v>
      </c>
      <c r="F12884" s="333" t="s">
        <v>4378</v>
      </c>
      <c r="G12884" s="333" t="s">
        <v>35773</v>
      </c>
    </row>
    <row r="12885" spans="1:7" ht="60">
      <c r="A12885" s="333">
        <v>51101807</v>
      </c>
      <c r="B12885" s="333" t="s">
        <v>35774</v>
      </c>
      <c r="D12885" s="333" t="s">
        <v>35775</v>
      </c>
      <c r="E12885" s="333" t="s">
        <v>4377</v>
      </c>
      <c r="F12885" s="333" t="s">
        <v>4378</v>
      </c>
      <c r="G12885" s="333" t="s">
        <v>35776</v>
      </c>
    </row>
    <row r="12886" spans="1:7" ht="30">
      <c r="A12886" s="333">
        <v>51101808</v>
      </c>
      <c r="B12886" s="333" t="s">
        <v>35777</v>
      </c>
      <c r="D12886" s="333" t="s">
        <v>35778</v>
      </c>
      <c r="E12886" s="333" t="s">
        <v>4377</v>
      </c>
      <c r="F12886" s="333" t="s">
        <v>4378</v>
      </c>
      <c r="G12886" s="333" t="s">
        <v>35779</v>
      </c>
    </row>
    <row r="12887" spans="1:7" ht="60">
      <c r="A12887" s="333">
        <v>51101809</v>
      </c>
      <c r="B12887" s="333" t="s">
        <v>35780</v>
      </c>
      <c r="D12887" s="333" t="s">
        <v>35781</v>
      </c>
      <c r="E12887" s="333" t="s">
        <v>4377</v>
      </c>
      <c r="F12887" s="333" t="s">
        <v>4378</v>
      </c>
      <c r="G12887" s="333" t="s">
        <v>35782</v>
      </c>
    </row>
    <row r="12888" spans="1:7" ht="60">
      <c r="A12888" s="333">
        <v>51101810</v>
      </c>
      <c r="B12888" s="333" t="s">
        <v>35783</v>
      </c>
      <c r="D12888" s="333" t="s">
        <v>35784</v>
      </c>
      <c r="E12888" s="333" t="s">
        <v>4377</v>
      </c>
      <c r="F12888" s="333" t="s">
        <v>4378</v>
      </c>
      <c r="G12888" s="333" t="s">
        <v>35785</v>
      </c>
    </row>
    <row r="12889" spans="1:7" ht="90">
      <c r="A12889" s="333">
        <v>51101811</v>
      </c>
      <c r="B12889" s="333" t="s">
        <v>35786</v>
      </c>
      <c r="D12889" s="333" t="s">
        <v>35787</v>
      </c>
      <c r="E12889" s="333" t="s">
        <v>4377</v>
      </c>
      <c r="F12889" s="333" t="s">
        <v>4378</v>
      </c>
      <c r="G12889" s="333" t="s">
        <v>35788</v>
      </c>
    </row>
    <row r="12890" spans="1:7" ht="30">
      <c r="A12890" s="333">
        <v>51101812</v>
      </c>
      <c r="B12890" s="333" t="s">
        <v>35789</v>
      </c>
      <c r="D12890" s="333" t="s">
        <v>35790</v>
      </c>
      <c r="E12890" s="333" t="s">
        <v>4377</v>
      </c>
      <c r="F12890" s="333" t="s">
        <v>4378</v>
      </c>
      <c r="G12890" s="333" t="s">
        <v>35791</v>
      </c>
    </row>
    <row r="12891" spans="1:7" ht="30">
      <c r="A12891" s="333">
        <v>51101813</v>
      </c>
      <c r="B12891" s="333" t="s">
        <v>35792</v>
      </c>
      <c r="D12891" s="333" t="s">
        <v>35766</v>
      </c>
      <c r="E12891" s="333" t="s">
        <v>4377</v>
      </c>
      <c r="F12891" s="333" t="s">
        <v>4378</v>
      </c>
      <c r="G12891" s="333" t="s">
        <v>35793</v>
      </c>
    </row>
    <row r="12892" spans="1:7" ht="45">
      <c r="A12892" s="333">
        <v>51101814</v>
      </c>
      <c r="B12892" s="333" t="s">
        <v>35794</v>
      </c>
      <c r="D12892" s="333" t="s">
        <v>35795</v>
      </c>
      <c r="E12892" s="333" t="s">
        <v>4377</v>
      </c>
      <c r="F12892" s="333" t="s">
        <v>4378</v>
      </c>
      <c r="G12892" s="333" t="s">
        <v>35796</v>
      </c>
    </row>
    <row r="12893" spans="1:7" ht="105">
      <c r="A12893" s="333">
        <v>51101815</v>
      </c>
      <c r="B12893" s="333" t="s">
        <v>35797</v>
      </c>
      <c r="D12893" s="333" t="s">
        <v>35798</v>
      </c>
      <c r="E12893" s="333" t="s">
        <v>4377</v>
      </c>
      <c r="F12893" s="333" t="s">
        <v>4378</v>
      </c>
      <c r="G12893" s="333" t="s">
        <v>35799</v>
      </c>
    </row>
    <row r="12894" spans="1:7" ht="30">
      <c r="A12894" s="333">
        <v>51101816</v>
      </c>
      <c r="B12894" s="333" t="s">
        <v>35800</v>
      </c>
      <c r="D12894" s="333" t="s">
        <v>35766</v>
      </c>
      <c r="E12894" s="333" t="s">
        <v>4377</v>
      </c>
      <c r="F12894" s="333" t="s">
        <v>4378</v>
      </c>
      <c r="G12894" s="333" t="s">
        <v>35801</v>
      </c>
    </row>
    <row r="12895" spans="1:7" ht="30">
      <c r="A12895" s="333">
        <v>51101817</v>
      </c>
      <c r="B12895" s="333" t="s">
        <v>35802</v>
      </c>
      <c r="D12895" s="333" t="s">
        <v>35803</v>
      </c>
      <c r="E12895" s="333" t="s">
        <v>4377</v>
      </c>
      <c r="F12895" s="333" t="s">
        <v>4378</v>
      </c>
      <c r="G12895" s="333" t="s">
        <v>35804</v>
      </c>
    </row>
    <row r="12896" spans="1:7" ht="45">
      <c r="A12896" s="333">
        <v>51101818</v>
      </c>
      <c r="B12896" s="333" t="s">
        <v>35805</v>
      </c>
      <c r="D12896" s="333" t="s">
        <v>35806</v>
      </c>
      <c r="E12896" s="333" t="s">
        <v>4377</v>
      </c>
      <c r="F12896" s="333" t="s">
        <v>4378</v>
      </c>
      <c r="G12896" s="333" t="s">
        <v>35807</v>
      </c>
    </row>
    <row r="12897" spans="1:7" ht="30">
      <c r="A12897" s="333">
        <v>51101819</v>
      </c>
      <c r="B12897" s="333" t="s">
        <v>35808</v>
      </c>
      <c r="D12897" s="333" t="s">
        <v>35809</v>
      </c>
      <c r="E12897" s="333" t="s">
        <v>4377</v>
      </c>
      <c r="F12897" s="333" t="s">
        <v>4378</v>
      </c>
      <c r="G12897" s="333" t="s">
        <v>35810</v>
      </c>
    </row>
    <row r="12898" spans="1:7" ht="30">
      <c r="A12898" s="333">
        <v>51101820</v>
      </c>
      <c r="B12898" s="333" t="s">
        <v>35811</v>
      </c>
      <c r="D12898" s="333" t="s">
        <v>35812</v>
      </c>
      <c r="E12898" s="333" t="s">
        <v>4377</v>
      </c>
      <c r="F12898" s="333" t="s">
        <v>4378</v>
      </c>
      <c r="G12898" s="333" t="s">
        <v>35813</v>
      </c>
    </row>
    <row r="12899" spans="1:7" ht="30">
      <c r="A12899" s="333">
        <v>51101821</v>
      </c>
      <c r="B12899" s="333" t="s">
        <v>35814</v>
      </c>
      <c r="D12899" s="333" t="s">
        <v>35815</v>
      </c>
      <c r="E12899" s="333" t="s">
        <v>4377</v>
      </c>
      <c r="F12899" s="333" t="s">
        <v>4378</v>
      </c>
      <c r="G12899" s="333" t="s">
        <v>35816</v>
      </c>
    </row>
    <row r="12900" spans="1:7" ht="45">
      <c r="A12900" s="333">
        <v>51101824</v>
      </c>
      <c r="B12900" s="333" t="s">
        <v>35817</v>
      </c>
      <c r="D12900" s="333" t="s">
        <v>35818</v>
      </c>
      <c r="E12900" s="333" t="s">
        <v>4377</v>
      </c>
      <c r="F12900" s="333" t="s">
        <v>4378</v>
      </c>
      <c r="G12900" s="333" t="s">
        <v>35819</v>
      </c>
    </row>
    <row r="12901" spans="1:7" ht="30">
      <c r="A12901" s="333">
        <v>51101825</v>
      </c>
      <c r="B12901" s="333" t="s">
        <v>35820</v>
      </c>
      <c r="D12901" s="333" t="s">
        <v>35821</v>
      </c>
      <c r="E12901" s="333" t="s">
        <v>4377</v>
      </c>
      <c r="F12901" s="333" t="s">
        <v>4378</v>
      </c>
      <c r="G12901" s="333" t="s">
        <v>35822</v>
      </c>
    </row>
    <row r="12902" spans="1:7" ht="45">
      <c r="A12902" s="333">
        <v>51101826</v>
      </c>
      <c r="B12902" s="333" t="s">
        <v>35823</v>
      </c>
      <c r="D12902" s="333" t="s">
        <v>35824</v>
      </c>
      <c r="E12902" s="333" t="s">
        <v>4377</v>
      </c>
      <c r="F12902" s="333" t="s">
        <v>4378</v>
      </c>
      <c r="G12902" s="333" t="s">
        <v>35825</v>
      </c>
    </row>
    <row r="12903" spans="1:7" ht="45">
      <c r="A12903" s="333">
        <v>51101827</v>
      </c>
      <c r="B12903" s="333" t="s">
        <v>35826</v>
      </c>
      <c r="D12903" s="333" t="s">
        <v>35827</v>
      </c>
      <c r="E12903" s="333" t="s">
        <v>4377</v>
      </c>
      <c r="F12903" s="333" t="s">
        <v>4378</v>
      </c>
      <c r="G12903" s="333" t="s">
        <v>35828</v>
      </c>
    </row>
    <row r="12904" spans="1:7" ht="30">
      <c r="A12904" s="333">
        <v>51101828</v>
      </c>
      <c r="B12904" s="333" t="s">
        <v>35829</v>
      </c>
      <c r="D12904" s="333" t="s">
        <v>35830</v>
      </c>
      <c r="E12904" s="333" t="s">
        <v>4377</v>
      </c>
      <c r="F12904" s="333" t="s">
        <v>4378</v>
      </c>
      <c r="G12904" s="333" t="s">
        <v>35831</v>
      </c>
    </row>
    <row r="12905" spans="1:7" ht="45">
      <c r="A12905" s="333">
        <v>51101829</v>
      </c>
      <c r="B12905" s="333" t="s">
        <v>35832</v>
      </c>
      <c r="D12905" s="333" t="s">
        <v>35833</v>
      </c>
      <c r="E12905" s="333" t="s">
        <v>4377</v>
      </c>
      <c r="F12905" s="333" t="s">
        <v>4378</v>
      </c>
      <c r="G12905" s="333" t="s">
        <v>35834</v>
      </c>
    </row>
    <row r="12906" spans="1:7" ht="30">
      <c r="A12906" s="333">
        <v>51101830</v>
      </c>
      <c r="B12906" s="333" t="s">
        <v>35835</v>
      </c>
      <c r="D12906" s="333" t="s">
        <v>35836</v>
      </c>
      <c r="E12906" s="333" t="s">
        <v>4377</v>
      </c>
      <c r="F12906" s="333" t="s">
        <v>4378</v>
      </c>
      <c r="G12906" s="333" t="s">
        <v>35837</v>
      </c>
    </row>
    <row r="12907" spans="1:7" ht="45">
      <c r="A12907" s="333">
        <v>51101831</v>
      </c>
      <c r="B12907" s="333" t="s">
        <v>35838</v>
      </c>
      <c r="D12907" s="333" t="s">
        <v>35839</v>
      </c>
      <c r="E12907" s="333" t="s">
        <v>4377</v>
      </c>
      <c r="F12907" s="333" t="s">
        <v>4378</v>
      </c>
      <c r="G12907" s="333" t="s">
        <v>35840</v>
      </c>
    </row>
    <row r="12908" spans="1:7" ht="30">
      <c r="A12908" s="333">
        <v>51101832</v>
      </c>
      <c r="B12908" s="333" t="s">
        <v>35841</v>
      </c>
      <c r="D12908" s="333" t="s">
        <v>35842</v>
      </c>
      <c r="E12908" s="333" t="s">
        <v>4377</v>
      </c>
      <c r="F12908" s="333" t="s">
        <v>4378</v>
      </c>
      <c r="G12908" s="333" t="s">
        <v>35843</v>
      </c>
    </row>
    <row r="12909" spans="1:7" ht="30">
      <c r="A12909" s="333">
        <v>51101834</v>
      </c>
      <c r="B12909" s="333" t="s">
        <v>35844</v>
      </c>
      <c r="D12909" s="333" t="s">
        <v>35766</v>
      </c>
      <c r="E12909" s="333" t="s">
        <v>4377</v>
      </c>
      <c r="F12909" s="333" t="s">
        <v>4378</v>
      </c>
      <c r="G12909" s="333" t="s">
        <v>35845</v>
      </c>
    </row>
    <row r="12910" spans="1:7" ht="30">
      <c r="A12910" s="333">
        <v>51101835</v>
      </c>
      <c r="B12910" s="333" t="s">
        <v>35846</v>
      </c>
      <c r="D12910" s="333" t="s">
        <v>35847</v>
      </c>
      <c r="E12910" s="333" t="s">
        <v>4377</v>
      </c>
      <c r="F12910" s="333" t="s">
        <v>4378</v>
      </c>
      <c r="G12910" s="333" t="s">
        <v>35848</v>
      </c>
    </row>
    <row r="12911" spans="1:7" ht="30">
      <c r="A12911" s="333">
        <v>51101836</v>
      </c>
      <c r="B12911" s="333" t="s">
        <v>35849</v>
      </c>
      <c r="D12911" s="333" t="s">
        <v>35850</v>
      </c>
      <c r="E12911" s="333" t="s">
        <v>4377</v>
      </c>
      <c r="F12911" s="333" t="s">
        <v>4378</v>
      </c>
      <c r="G12911" s="333" t="s">
        <v>35851</v>
      </c>
    </row>
    <row r="12912" spans="1:7">
      <c r="A12912" s="333">
        <v>51101900</v>
      </c>
      <c r="B12912" s="333" t="s">
        <v>35852</v>
      </c>
      <c r="D12912" s="333" t="s">
        <v>2173</v>
      </c>
      <c r="E12912" s="333" t="s">
        <v>2173</v>
      </c>
      <c r="F12912" s="333" t="s">
        <v>2173</v>
      </c>
      <c r="G12912" s="333" t="s">
        <v>2173</v>
      </c>
    </row>
    <row r="12913" spans="1:7" ht="30">
      <c r="A12913" s="333">
        <v>51101901</v>
      </c>
      <c r="B12913" s="333" t="s">
        <v>35853</v>
      </c>
      <c r="D12913" s="333" t="s">
        <v>35854</v>
      </c>
      <c r="E12913" s="333" t="s">
        <v>4377</v>
      </c>
      <c r="F12913" s="333" t="s">
        <v>4378</v>
      </c>
      <c r="G12913" s="333" t="s">
        <v>35855</v>
      </c>
    </row>
    <row r="12914" spans="1:7" ht="45">
      <c r="A12914" s="333">
        <v>51101902</v>
      </c>
      <c r="B12914" s="333" t="s">
        <v>35856</v>
      </c>
      <c r="D12914" s="333" t="s">
        <v>35857</v>
      </c>
      <c r="E12914" s="333" t="s">
        <v>4377</v>
      </c>
      <c r="F12914" s="333" t="s">
        <v>4378</v>
      </c>
      <c r="G12914" s="333" t="s">
        <v>35858</v>
      </c>
    </row>
    <row r="12915" spans="1:7" ht="30">
      <c r="A12915" s="333">
        <v>51101903</v>
      </c>
      <c r="B12915" s="333" t="s">
        <v>35859</v>
      </c>
      <c r="D12915" s="333" t="s">
        <v>35860</v>
      </c>
      <c r="E12915" s="333" t="s">
        <v>4377</v>
      </c>
      <c r="F12915" s="333" t="s">
        <v>4378</v>
      </c>
      <c r="G12915" s="333" t="s">
        <v>35861</v>
      </c>
    </row>
    <row r="12916" spans="1:7" ht="45">
      <c r="A12916" s="333">
        <v>51101904</v>
      </c>
      <c r="B12916" s="333" t="s">
        <v>35862</v>
      </c>
      <c r="D12916" s="333" t="s">
        <v>35863</v>
      </c>
      <c r="E12916" s="333" t="s">
        <v>4377</v>
      </c>
      <c r="F12916" s="333" t="s">
        <v>4378</v>
      </c>
      <c r="G12916" s="333" t="s">
        <v>35864</v>
      </c>
    </row>
    <row r="12917" spans="1:7" ht="30">
      <c r="A12917" s="333">
        <v>51101905</v>
      </c>
      <c r="B12917" s="333" t="s">
        <v>35865</v>
      </c>
      <c r="D12917" s="333" t="s">
        <v>35866</v>
      </c>
      <c r="E12917" s="333" t="s">
        <v>4377</v>
      </c>
      <c r="F12917" s="333" t="s">
        <v>4378</v>
      </c>
      <c r="G12917" s="333" t="s">
        <v>35867</v>
      </c>
    </row>
    <row r="12918" spans="1:7" ht="45">
      <c r="A12918" s="333">
        <v>51101906</v>
      </c>
      <c r="B12918" s="333" t="s">
        <v>35868</v>
      </c>
      <c r="D12918" s="333" t="s">
        <v>35869</v>
      </c>
      <c r="E12918" s="333" t="s">
        <v>4377</v>
      </c>
      <c r="F12918" s="333" t="s">
        <v>4378</v>
      </c>
      <c r="G12918" s="333" t="s">
        <v>35870</v>
      </c>
    </row>
    <row r="12919" spans="1:7" ht="45">
      <c r="A12919" s="333">
        <v>51101907</v>
      </c>
      <c r="B12919" s="333" t="s">
        <v>35871</v>
      </c>
      <c r="D12919" s="333" t="s">
        <v>35872</v>
      </c>
      <c r="E12919" s="333" t="s">
        <v>4377</v>
      </c>
      <c r="F12919" s="333" t="s">
        <v>4378</v>
      </c>
      <c r="G12919" s="333" t="s">
        <v>35873</v>
      </c>
    </row>
    <row r="12920" spans="1:7" ht="45">
      <c r="A12920" s="333">
        <v>51101908</v>
      </c>
      <c r="B12920" s="333" t="s">
        <v>35874</v>
      </c>
      <c r="D12920" s="333" t="s">
        <v>35875</v>
      </c>
      <c r="E12920" s="333" t="s">
        <v>4377</v>
      </c>
      <c r="F12920" s="333" t="s">
        <v>4378</v>
      </c>
      <c r="G12920" s="333" t="s">
        <v>35876</v>
      </c>
    </row>
    <row r="12921" spans="1:7" ht="45">
      <c r="A12921" s="333">
        <v>51101909</v>
      </c>
      <c r="B12921" s="333" t="s">
        <v>35877</v>
      </c>
      <c r="D12921" s="333" t="s">
        <v>35878</v>
      </c>
      <c r="E12921" s="333" t="s">
        <v>4377</v>
      </c>
      <c r="F12921" s="333" t="s">
        <v>4378</v>
      </c>
      <c r="G12921" s="333" t="s">
        <v>35879</v>
      </c>
    </row>
    <row r="12922" spans="1:7" ht="45">
      <c r="A12922" s="333">
        <v>51101910</v>
      </c>
      <c r="B12922" s="333" t="s">
        <v>35880</v>
      </c>
      <c r="D12922" s="333" t="s">
        <v>35881</v>
      </c>
      <c r="E12922" s="333" t="s">
        <v>4377</v>
      </c>
      <c r="F12922" s="333" t="s">
        <v>4378</v>
      </c>
      <c r="G12922" s="333" t="s">
        <v>35882</v>
      </c>
    </row>
    <row r="12923" spans="1:7" ht="45">
      <c r="A12923" s="333">
        <v>51101911</v>
      </c>
      <c r="B12923" s="333" t="s">
        <v>35883</v>
      </c>
      <c r="D12923" s="333" t="s">
        <v>35884</v>
      </c>
      <c r="E12923" s="333" t="s">
        <v>4377</v>
      </c>
      <c r="F12923" s="333" t="s">
        <v>4378</v>
      </c>
      <c r="G12923" s="333" t="s">
        <v>35885</v>
      </c>
    </row>
    <row r="12924" spans="1:7" ht="45">
      <c r="A12924" s="333">
        <v>51101912</v>
      </c>
      <c r="B12924" s="333" t="s">
        <v>35886</v>
      </c>
      <c r="D12924" s="333" t="s">
        <v>35887</v>
      </c>
      <c r="E12924" s="333" t="s">
        <v>4377</v>
      </c>
      <c r="F12924" s="333" t="s">
        <v>4378</v>
      </c>
      <c r="G12924" s="333" t="s">
        <v>35888</v>
      </c>
    </row>
    <row r="12925" spans="1:7">
      <c r="A12925" s="333">
        <v>51102000</v>
      </c>
      <c r="B12925" s="333" t="s">
        <v>35889</v>
      </c>
      <c r="D12925" s="333" t="s">
        <v>2173</v>
      </c>
      <c r="E12925" s="333" t="s">
        <v>2173</v>
      </c>
      <c r="F12925" s="333" t="s">
        <v>2173</v>
      </c>
      <c r="G12925" s="333" t="s">
        <v>2173</v>
      </c>
    </row>
    <row r="12926" spans="1:7" ht="60">
      <c r="A12926" s="333">
        <v>51102001</v>
      </c>
      <c r="B12926" s="333" t="s">
        <v>35890</v>
      </c>
      <c r="D12926" s="333" t="s">
        <v>35891</v>
      </c>
      <c r="E12926" s="333" t="s">
        <v>4377</v>
      </c>
      <c r="F12926" s="333" t="s">
        <v>4378</v>
      </c>
      <c r="G12926" s="333" t="s">
        <v>35892</v>
      </c>
    </row>
    <row r="12927" spans="1:7" ht="45">
      <c r="A12927" s="333">
        <v>51102002</v>
      </c>
      <c r="B12927" s="333" t="s">
        <v>35893</v>
      </c>
      <c r="D12927" s="333" t="s">
        <v>35894</v>
      </c>
      <c r="E12927" s="333" t="s">
        <v>4377</v>
      </c>
      <c r="F12927" s="333" t="s">
        <v>4378</v>
      </c>
      <c r="G12927" s="333" t="s">
        <v>35895</v>
      </c>
    </row>
    <row r="12928" spans="1:7" ht="45">
      <c r="A12928" s="333">
        <v>51102003</v>
      </c>
      <c r="B12928" s="333" t="s">
        <v>35896</v>
      </c>
      <c r="D12928" s="333" t="s">
        <v>35897</v>
      </c>
      <c r="E12928" s="333" t="s">
        <v>4377</v>
      </c>
      <c r="F12928" s="333" t="s">
        <v>4378</v>
      </c>
      <c r="G12928" s="333" t="s">
        <v>35898</v>
      </c>
    </row>
    <row r="12929" spans="1:7" ht="30">
      <c r="A12929" s="333">
        <v>51102004</v>
      </c>
      <c r="B12929" s="333" t="s">
        <v>35899</v>
      </c>
      <c r="D12929" s="333" t="s">
        <v>35900</v>
      </c>
      <c r="E12929" s="333" t="s">
        <v>4377</v>
      </c>
      <c r="F12929" s="333" t="s">
        <v>4378</v>
      </c>
      <c r="G12929" s="333" t="s">
        <v>35901</v>
      </c>
    </row>
    <row r="12930" spans="1:7" ht="30">
      <c r="A12930" s="333">
        <v>51102005</v>
      </c>
      <c r="B12930" s="333" t="s">
        <v>35902</v>
      </c>
      <c r="D12930" s="333" t="s">
        <v>35903</v>
      </c>
      <c r="E12930" s="333" t="s">
        <v>4377</v>
      </c>
      <c r="F12930" s="333" t="s">
        <v>4378</v>
      </c>
      <c r="G12930" s="333" t="s">
        <v>35904</v>
      </c>
    </row>
    <row r="12931" spans="1:7" ht="45">
      <c r="A12931" s="333">
        <v>51102006</v>
      </c>
      <c r="B12931" s="333" t="s">
        <v>35905</v>
      </c>
      <c r="D12931" s="333" t="s">
        <v>35906</v>
      </c>
      <c r="E12931" s="333" t="s">
        <v>4377</v>
      </c>
      <c r="F12931" s="333" t="s">
        <v>4378</v>
      </c>
      <c r="G12931" s="333" t="s">
        <v>35907</v>
      </c>
    </row>
    <row r="12932" spans="1:7" ht="45">
      <c r="A12932" s="333">
        <v>51102007</v>
      </c>
      <c r="B12932" s="333" t="s">
        <v>35908</v>
      </c>
      <c r="D12932" s="333" t="s">
        <v>35909</v>
      </c>
      <c r="E12932" s="333" t="s">
        <v>4377</v>
      </c>
      <c r="F12932" s="333" t="s">
        <v>4378</v>
      </c>
      <c r="G12932" s="333" t="s">
        <v>35910</v>
      </c>
    </row>
    <row r="12933" spans="1:7" ht="45">
      <c r="A12933" s="333">
        <v>51102008</v>
      </c>
      <c r="B12933" s="333" t="s">
        <v>35911</v>
      </c>
      <c r="D12933" s="333" t="s">
        <v>35912</v>
      </c>
      <c r="E12933" s="333" t="s">
        <v>4377</v>
      </c>
      <c r="F12933" s="333" t="s">
        <v>4378</v>
      </c>
      <c r="G12933" s="333" t="s">
        <v>35913</v>
      </c>
    </row>
    <row r="12934" spans="1:7" ht="30">
      <c r="A12934" s="333">
        <v>51102009</v>
      </c>
      <c r="B12934" s="333" t="s">
        <v>35914</v>
      </c>
      <c r="D12934" s="333" t="s">
        <v>35915</v>
      </c>
      <c r="E12934" s="333" t="s">
        <v>4377</v>
      </c>
      <c r="F12934" s="333" t="s">
        <v>4378</v>
      </c>
      <c r="G12934" s="333" t="s">
        <v>35916</v>
      </c>
    </row>
    <row r="12935" spans="1:7">
      <c r="A12935" s="333">
        <v>51102100</v>
      </c>
      <c r="B12935" s="333" t="s">
        <v>35917</v>
      </c>
      <c r="D12935" s="333" t="s">
        <v>2173</v>
      </c>
      <c r="E12935" s="333" t="s">
        <v>2173</v>
      </c>
      <c r="F12935" s="333" t="s">
        <v>2173</v>
      </c>
      <c r="G12935" s="333" t="s">
        <v>2173</v>
      </c>
    </row>
    <row r="12936" spans="1:7" ht="45">
      <c r="A12936" s="333">
        <v>51102101</v>
      </c>
      <c r="B12936" s="333" t="s">
        <v>35918</v>
      </c>
      <c r="D12936" s="333" t="s">
        <v>35919</v>
      </c>
      <c r="E12936" s="333" t="s">
        <v>4377</v>
      </c>
      <c r="F12936" s="333" t="s">
        <v>4378</v>
      </c>
      <c r="G12936" s="333" t="s">
        <v>35920</v>
      </c>
    </row>
    <row r="12937" spans="1:7" ht="45">
      <c r="A12937" s="333">
        <v>51102102</v>
      </c>
      <c r="B12937" s="333" t="s">
        <v>35921</v>
      </c>
      <c r="D12937" s="333" t="s">
        <v>35922</v>
      </c>
      <c r="E12937" s="333" t="s">
        <v>4377</v>
      </c>
      <c r="F12937" s="333" t="s">
        <v>4378</v>
      </c>
      <c r="G12937" s="333" t="s">
        <v>35923</v>
      </c>
    </row>
    <row r="12938" spans="1:7">
      <c r="A12938" s="333">
        <v>51102200</v>
      </c>
      <c r="B12938" s="333" t="s">
        <v>35924</v>
      </c>
      <c r="D12938" s="333" t="s">
        <v>2173</v>
      </c>
      <c r="E12938" s="333" t="s">
        <v>2173</v>
      </c>
      <c r="F12938" s="333" t="s">
        <v>2173</v>
      </c>
      <c r="G12938" s="333" t="s">
        <v>2173</v>
      </c>
    </row>
    <row r="12939" spans="1:7" ht="45">
      <c r="A12939" s="333">
        <v>51102201</v>
      </c>
      <c r="B12939" s="333" t="s">
        <v>35925</v>
      </c>
      <c r="D12939" s="333" t="s">
        <v>35926</v>
      </c>
      <c r="E12939" s="333" t="s">
        <v>4377</v>
      </c>
      <c r="F12939" s="333" t="s">
        <v>4378</v>
      </c>
      <c r="G12939" s="333" t="s">
        <v>35927</v>
      </c>
    </row>
    <row r="12940" spans="1:7" ht="45">
      <c r="A12940" s="333">
        <v>51102202</v>
      </c>
      <c r="B12940" s="333" t="s">
        <v>35928</v>
      </c>
      <c r="D12940" s="333" t="s">
        <v>35929</v>
      </c>
      <c r="E12940" s="333" t="s">
        <v>4377</v>
      </c>
      <c r="F12940" s="333" t="s">
        <v>4378</v>
      </c>
      <c r="G12940" s="333" t="s">
        <v>35930</v>
      </c>
    </row>
    <row r="12941" spans="1:7" ht="45">
      <c r="A12941" s="333">
        <v>51102203</v>
      </c>
      <c r="B12941" s="333" t="s">
        <v>35931</v>
      </c>
      <c r="D12941" s="333" t="s">
        <v>35932</v>
      </c>
      <c r="E12941" s="333" t="s">
        <v>4377</v>
      </c>
      <c r="F12941" s="333" t="s">
        <v>4378</v>
      </c>
      <c r="G12941" s="333" t="s">
        <v>35933</v>
      </c>
    </row>
    <row r="12942" spans="1:7" ht="45">
      <c r="A12942" s="333">
        <v>51102204</v>
      </c>
      <c r="B12942" s="333" t="s">
        <v>35934</v>
      </c>
      <c r="D12942" s="333" t="s">
        <v>35935</v>
      </c>
      <c r="E12942" s="333" t="s">
        <v>4377</v>
      </c>
      <c r="F12942" s="333" t="s">
        <v>4378</v>
      </c>
      <c r="G12942" s="333" t="s">
        <v>35936</v>
      </c>
    </row>
    <row r="12943" spans="1:7" ht="45">
      <c r="A12943" s="333">
        <v>51102205</v>
      </c>
      <c r="B12943" s="333" t="s">
        <v>35937</v>
      </c>
      <c r="D12943" s="333" t="s">
        <v>35938</v>
      </c>
      <c r="E12943" s="333" t="s">
        <v>4377</v>
      </c>
      <c r="F12943" s="333" t="s">
        <v>4378</v>
      </c>
      <c r="G12943" s="333" t="s">
        <v>35939</v>
      </c>
    </row>
    <row r="12944" spans="1:7" ht="90">
      <c r="A12944" s="333">
        <v>51102206</v>
      </c>
      <c r="B12944" s="333" t="s">
        <v>35940</v>
      </c>
      <c r="D12944" s="333" t="s">
        <v>35941</v>
      </c>
      <c r="E12944" s="333" t="s">
        <v>4377</v>
      </c>
      <c r="F12944" s="333" t="s">
        <v>4378</v>
      </c>
      <c r="G12944" s="333" t="s">
        <v>35942</v>
      </c>
    </row>
    <row r="12945" spans="1:7" ht="45">
      <c r="A12945" s="333">
        <v>51102207</v>
      </c>
      <c r="B12945" s="333" t="s">
        <v>35943</v>
      </c>
      <c r="D12945" s="333" t="s">
        <v>35944</v>
      </c>
      <c r="E12945" s="333" t="s">
        <v>4377</v>
      </c>
      <c r="F12945" s="333" t="s">
        <v>4378</v>
      </c>
      <c r="G12945" s="333" t="s">
        <v>35945</v>
      </c>
    </row>
    <row r="12946" spans="1:7" ht="60">
      <c r="A12946" s="333">
        <v>51102208</v>
      </c>
      <c r="B12946" s="333" t="s">
        <v>35946</v>
      </c>
      <c r="D12946" s="333" t="s">
        <v>35947</v>
      </c>
      <c r="E12946" s="333" t="s">
        <v>4377</v>
      </c>
      <c r="F12946" s="333" t="s">
        <v>4378</v>
      </c>
      <c r="G12946" s="333" t="s">
        <v>35948</v>
      </c>
    </row>
    <row r="12947" spans="1:7" ht="45">
      <c r="A12947" s="333">
        <v>51102209</v>
      </c>
      <c r="B12947" s="333" t="s">
        <v>35949</v>
      </c>
      <c r="D12947" s="333" t="s">
        <v>35950</v>
      </c>
      <c r="E12947" s="333" t="s">
        <v>4377</v>
      </c>
      <c r="F12947" s="333" t="s">
        <v>4378</v>
      </c>
      <c r="G12947" s="333" t="s">
        <v>35951</v>
      </c>
    </row>
    <row r="12948" spans="1:7" ht="45">
      <c r="A12948" s="333">
        <v>51102211</v>
      </c>
      <c r="B12948" s="333" t="s">
        <v>35952</v>
      </c>
      <c r="D12948" s="333" t="s">
        <v>35953</v>
      </c>
      <c r="E12948" s="333" t="s">
        <v>4377</v>
      </c>
      <c r="F12948" s="333" t="s">
        <v>4378</v>
      </c>
      <c r="G12948" s="333" t="s">
        <v>35954</v>
      </c>
    </row>
    <row r="12949" spans="1:7" ht="60">
      <c r="A12949" s="333">
        <v>51102212</v>
      </c>
      <c r="B12949" s="333" t="s">
        <v>35955</v>
      </c>
      <c r="D12949" s="333" t="s">
        <v>35956</v>
      </c>
      <c r="E12949" s="333" t="s">
        <v>4377</v>
      </c>
      <c r="F12949" s="333" t="s">
        <v>4378</v>
      </c>
      <c r="G12949" s="333" t="s">
        <v>35957</v>
      </c>
    </row>
    <row r="12950" spans="1:7" ht="60">
      <c r="A12950" s="333">
        <v>51102213</v>
      </c>
      <c r="B12950" s="333" t="s">
        <v>35958</v>
      </c>
      <c r="D12950" s="333" t="s">
        <v>35959</v>
      </c>
      <c r="E12950" s="333" t="s">
        <v>4377</v>
      </c>
      <c r="F12950" s="333" t="s">
        <v>4378</v>
      </c>
      <c r="G12950" s="333" t="s">
        <v>35960</v>
      </c>
    </row>
    <row r="12951" spans="1:7">
      <c r="A12951" s="333">
        <v>51102300</v>
      </c>
      <c r="B12951" s="333" t="s">
        <v>35961</v>
      </c>
      <c r="D12951" s="333" t="s">
        <v>2173</v>
      </c>
      <c r="E12951" s="333" t="s">
        <v>2173</v>
      </c>
      <c r="F12951" s="333" t="s">
        <v>2173</v>
      </c>
      <c r="G12951" s="333" t="s">
        <v>2173</v>
      </c>
    </row>
    <row r="12952" spans="1:7" ht="135">
      <c r="A12952" s="333">
        <v>51102301</v>
      </c>
      <c r="B12952" s="333" t="s">
        <v>35962</v>
      </c>
      <c r="D12952" s="333" t="s">
        <v>35963</v>
      </c>
      <c r="E12952" s="333" t="s">
        <v>4377</v>
      </c>
      <c r="F12952" s="333" t="s">
        <v>4378</v>
      </c>
      <c r="G12952" s="333" t="s">
        <v>35964</v>
      </c>
    </row>
    <row r="12953" spans="1:7" ht="45">
      <c r="A12953" s="333">
        <v>51102302</v>
      </c>
      <c r="B12953" s="333" t="s">
        <v>35965</v>
      </c>
      <c r="D12953" s="333" t="s">
        <v>35966</v>
      </c>
      <c r="E12953" s="333" t="s">
        <v>4377</v>
      </c>
      <c r="F12953" s="333" t="s">
        <v>4378</v>
      </c>
      <c r="G12953" s="333" t="s">
        <v>35967</v>
      </c>
    </row>
    <row r="12954" spans="1:7" ht="45">
      <c r="A12954" s="333">
        <v>51102304</v>
      </c>
      <c r="B12954" s="333" t="s">
        <v>35968</v>
      </c>
      <c r="D12954" s="333" t="s">
        <v>35969</v>
      </c>
      <c r="E12954" s="333" t="s">
        <v>4377</v>
      </c>
      <c r="F12954" s="333" t="s">
        <v>4378</v>
      </c>
      <c r="G12954" s="333" t="s">
        <v>35970</v>
      </c>
    </row>
    <row r="12955" spans="1:7" ht="45">
      <c r="A12955" s="333">
        <v>51102305</v>
      </c>
      <c r="B12955" s="333" t="s">
        <v>35971</v>
      </c>
      <c r="D12955" s="333" t="s">
        <v>35972</v>
      </c>
      <c r="E12955" s="333" t="s">
        <v>4377</v>
      </c>
      <c r="F12955" s="333" t="s">
        <v>4378</v>
      </c>
      <c r="G12955" s="333" t="s">
        <v>35973</v>
      </c>
    </row>
    <row r="12956" spans="1:7" ht="45">
      <c r="A12956" s="333">
        <v>51102306</v>
      </c>
      <c r="B12956" s="333" t="s">
        <v>35974</v>
      </c>
      <c r="D12956" s="333" t="s">
        <v>35975</v>
      </c>
      <c r="E12956" s="333" t="s">
        <v>4377</v>
      </c>
      <c r="F12956" s="333" t="s">
        <v>4378</v>
      </c>
      <c r="G12956" s="333" t="s">
        <v>35976</v>
      </c>
    </row>
    <row r="12957" spans="1:7" ht="45">
      <c r="A12957" s="333">
        <v>51102307</v>
      </c>
      <c r="B12957" s="333" t="s">
        <v>35977</v>
      </c>
      <c r="D12957" s="333" t="s">
        <v>35978</v>
      </c>
      <c r="E12957" s="333" t="s">
        <v>4377</v>
      </c>
      <c r="F12957" s="333" t="s">
        <v>4378</v>
      </c>
      <c r="G12957" s="333" t="s">
        <v>35979</v>
      </c>
    </row>
    <row r="12958" spans="1:7" ht="45">
      <c r="A12958" s="333">
        <v>51102308</v>
      </c>
      <c r="B12958" s="333" t="s">
        <v>35980</v>
      </c>
      <c r="D12958" s="333" t="s">
        <v>35981</v>
      </c>
      <c r="E12958" s="333" t="s">
        <v>4377</v>
      </c>
      <c r="F12958" s="333" t="s">
        <v>4378</v>
      </c>
      <c r="G12958" s="333" t="s">
        <v>35982</v>
      </c>
    </row>
    <row r="12959" spans="1:7" ht="45">
      <c r="A12959" s="333">
        <v>51102309</v>
      </c>
      <c r="B12959" s="333" t="s">
        <v>35983</v>
      </c>
      <c r="D12959" s="333" t="s">
        <v>35984</v>
      </c>
      <c r="E12959" s="333" t="s">
        <v>4377</v>
      </c>
      <c r="F12959" s="333" t="s">
        <v>4378</v>
      </c>
      <c r="G12959" s="333" t="s">
        <v>35985</v>
      </c>
    </row>
    <row r="12960" spans="1:7" ht="60">
      <c r="A12960" s="333">
        <v>51102310</v>
      </c>
      <c r="B12960" s="333" t="s">
        <v>35986</v>
      </c>
      <c r="D12960" s="333" t="s">
        <v>35987</v>
      </c>
      <c r="E12960" s="333" t="s">
        <v>4377</v>
      </c>
      <c r="F12960" s="333" t="s">
        <v>4378</v>
      </c>
      <c r="G12960" s="333" t="s">
        <v>35988</v>
      </c>
    </row>
    <row r="12961" spans="1:7" ht="30">
      <c r="A12961" s="333">
        <v>51102311</v>
      </c>
      <c r="B12961" s="333" t="s">
        <v>35989</v>
      </c>
      <c r="D12961" s="333" t="s">
        <v>35990</v>
      </c>
      <c r="E12961" s="333" t="s">
        <v>4377</v>
      </c>
      <c r="F12961" s="333" t="s">
        <v>4378</v>
      </c>
      <c r="G12961" s="333" t="s">
        <v>35991</v>
      </c>
    </row>
    <row r="12962" spans="1:7" ht="45">
      <c r="A12962" s="333">
        <v>51102312</v>
      </c>
      <c r="B12962" s="333" t="s">
        <v>35992</v>
      </c>
      <c r="D12962" s="333" t="s">
        <v>35993</v>
      </c>
      <c r="E12962" s="333" t="s">
        <v>4377</v>
      </c>
      <c r="F12962" s="333" t="s">
        <v>4378</v>
      </c>
      <c r="G12962" s="333" t="s">
        <v>35994</v>
      </c>
    </row>
    <row r="12963" spans="1:7" ht="45">
      <c r="A12963" s="333">
        <v>51102313</v>
      </c>
      <c r="B12963" s="333" t="s">
        <v>35995</v>
      </c>
      <c r="D12963" s="333" t="s">
        <v>35996</v>
      </c>
      <c r="E12963" s="333" t="s">
        <v>4377</v>
      </c>
      <c r="F12963" s="333" t="s">
        <v>4378</v>
      </c>
      <c r="G12963" s="333" t="s">
        <v>35997</v>
      </c>
    </row>
    <row r="12964" spans="1:7" ht="45">
      <c r="A12964" s="333">
        <v>51102314</v>
      </c>
      <c r="B12964" s="333" t="s">
        <v>35998</v>
      </c>
      <c r="D12964" s="333" t="s">
        <v>35999</v>
      </c>
      <c r="E12964" s="333" t="s">
        <v>4377</v>
      </c>
      <c r="F12964" s="333" t="s">
        <v>4378</v>
      </c>
      <c r="G12964" s="333" t="s">
        <v>36000</v>
      </c>
    </row>
    <row r="12965" spans="1:7" ht="45">
      <c r="A12965" s="333">
        <v>51102315</v>
      </c>
      <c r="B12965" s="333" t="s">
        <v>36001</v>
      </c>
      <c r="D12965" s="333" t="s">
        <v>36002</v>
      </c>
      <c r="E12965" s="333" t="s">
        <v>4377</v>
      </c>
      <c r="F12965" s="333" t="s">
        <v>4378</v>
      </c>
      <c r="G12965" s="333" t="s">
        <v>36003</v>
      </c>
    </row>
    <row r="12966" spans="1:7" ht="60">
      <c r="A12966" s="333">
        <v>51102316</v>
      </c>
      <c r="B12966" s="333" t="s">
        <v>36004</v>
      </c>
      <c r="D12966" s="333" t="s">
        <v>36005</v>
      </c>
      <c r="E12966" s="333" t="s">
        <v>4377</v>
      </c>
      <c r="F12966" s="333" t="s">
        <v>4378</v>
      </c>
      <c r="G12966" s="333" t="s">
        <v>36006</v>
      </c>
    </row>
    <row r="12967" spans="1:7" ht="45">
      <c r="A12967" s="333">
        <v>51102317</v>
      </c>
      <c r="B12967" s="333" t="s">
        <v>36007</v>
      </c>
      <c r="D12967" s="333" t="s">
        <v>36008</v>
      </c>
      <c r="E12967" s="333" t="s">
        <v>4377</v>
      </c>
      <c r="F12967" s="333" t="s">
        <v>4378</v>
      </c>
      <c r="G12967" s="333" t="s">
        <v>36009</v>
      </c>
    </row>
    <row r="12968" spans="1:7" ht="45">
      <c r="A12968" s="333">
        <v>51102318</v>
      </c>
      <c r="B12968" s="333" t="s">
        <v>36010</v>
      </c>
      <c r="D12968" s="333" t="s">
        <v>36011</v>
      </c>
      <c r="E12968" s="333" t="s">
        <v>4377</v>
      </c>
      <c r="F12968" s="333" t="s">
        <v>4378</v>
      </c>
      <c r="G12968" s="333" t="s">
        <v>36012</v>
      </c>
    </row>
    <row r="12969" spans="1:7" ht="30">
      <c r="A12969" s="333">
        <v>51102319</v>
      </c>
      <c r="B12969" s="333" t="s">
        <v>36013</v>
      </c>
      <c r="D12969" s="333" t="s">
        <v>36014</v>
      </c>
      <c r="E12969" s="333" t="s">
        <v>4377</v>
      </c>
      <c r="F12969" s="333" t="s">
        <v>4378</v>
      </c>
      <c r="G12969" s="333" t="s">
        <v>36015</v>
      </c>
    </row>
    <row r="12970" spans="1:7" ht="30">
      <c r="A12970" s="333">
        <v>51102320</v>
      </c>
      <c r="B12970" s="333" t="s">
        <v>36016</v>
      </c>
      <c r="D12970" s="333" t="s">
        <v>36017</v>
      </c>
      <c r="E12970" s="333" t="s">
        <v>4377</v>
      </c>
      <c r="F12970" s="333" t="s">
        <v>4378</v>
      </c>
      <c r="G12970" s="333" t="s">
        <v>36018</v>
      </c>
    </row>
    <row r="12971" spans="1:7" ht="60">
      <c r="A12971" s="333">
        <v>51102321</v>
      </c>
      <c r="B12971" s="333" t="s">
        <v>36019</v>
      </c>
      <c r="D12971" s="333" t="s">
        <v>36020</v>
      </c>
      <c r="E12971" s="333" t="s">
        <v>4377</v>
      </c>
      <c r="F12971" s="333" t="s">
        <v>4378</v>
      </c>
      <c r="G12971" s="333" t="s">
        <v>36021</v>
      </c>
    </row>
    <row r="12972" spans="1:7" ht="60">
      <c r="A12972" s="333">
        <v>51102322</v>
      </c>
      <c r="B12972" s="333" t="s">
        <v>36022</v>
      </c>
      <c r="D12972" s="333" t="s">
        <v>36023</v>
      </c>
      <c r="E12972" s="333" t="s">
        <v>4377</v>
      </c>
      <c r="F12972" s="333" t="s">
        <v>4378</v>
      </c>
      <c r="G12972" s="333" t="s">
        <v>36024</v>
      </c>
    </row>
    <row r="12973" spans="1:7" ht="45">
      <c r="A12973" s="333">
        <v>51102323</v>
      </c>
      <c r="B12973" s="333" t="s">
        <v>36025</v>
      </c>
      <c r="D12973" s="333" t="s">
        <v>36026</v>
      </c>
      <c r="E12973" s="333" t="s">
        <v>4377</v>
      </c>
      <c r="F12973" s="333" t="s">
        <v>4378</v>
      </c>
      <c r="G12973" s="333" t="s">
        <v>36027</v>
      </c>
    </row>
    <row r="12974" spans="1:7" ht="45">
      <c r="A12974" s="333">
        <v>51102324</v>
      </c>
      <c r="B12974" s="333" t="s">
        <v>36028</v>
      </c>
      <c r="D12974" s="333" t="s">
        <v>36029</v>
      </c>
      <c r="E12974" s="333" t="s">
        <v>4377</v>
      </c>
      <c r="F12974" s="333" t="s">
        <v>4378</v>
      </c>
      <c r="G12974" s="333" t="s">
        <v>36030</v>
      </c>
    </row>
    <row r="12975" spans="1:7" ht="60">
      <c r="A12975" s="333">
        <v>51102325</v>
      </c>
      <c r="B12975" s="333" t="s">
        <v>36031</v>
      </c>
      <c r="D12975" s="333" t="s">
        <v>36032</v>
      </c>
      <c r="E12975" s="333" t="s">
        <v>4377</v>
      </c>
      <c r="F12975" s="333" t="s">
        <v>4378</v>
      </c>
      <c r="G12975" s="333" t="s">
        <v>36033</v>
      </c>
    </row>
    <row r="12976" spans="1:7" ht="45">
      <c r="A12976" s="333">
        <v>51102326</v>
      </c>
      <c r="B12976" s="333" t="s">
        <v>36034</v>
      </c>
      <c r="D12976" s="333" t="s">
        <v>36035</v>
      </c>
      <c r="E12976" s="333" t="s">
        <v>4377</v>
      </c>
      <c r="F12976" s="333" t="s">
        <v>4378</v>
      </c>
      <c r="G12976" s="333" t="s">
        <v>36036</v>
      </c>
    </row>
    <row r="12977" spans="1:7" ht="30">
      <c r="A12977" s="333">
        <v>51102327</v>
      </c>
      <c r="B12977" s="333" t="s">
        <v>36037</v>
      </c>
      <c r="D12977" s="333" t="s">
        <v>36038</v>
      </c>
      <c r="E12977" s="333" t="s">
        <v>4377</v>
      </c>
      <c r="F12977" s="333" t="s">
        <v>4378</v>
      </c>
      <c r="G12977" s="333" t="s">
        <v>36039</v>
      </c>
    </row>
    <row r="12978" spans="1:7" ht="45">
      <c r="A12978" s="333">
        <v>51102328</v>
      </c>
      <c r="B12978" s="333" t="s">
        <v>36040</v>
      </c>
      <c r="D12978" s="333" t="s">
        <v>36041</v>
      </c>
      <c r="E12978" s="333" t="s">
        <v>4377</v>
      </c>
      <c r="F12978" s="333" t="s">
        <v>4378</v>
      </c>
      <c r="G12978" s="333" t="s">
        <v>36042</v>
      </c>
    </row>
    <row r="12979" spans="1:7" ht="60">
      <c r="A12979" s="333">
        <v>51102329</v>
      </c>
      <c r="B12979" s="333" t="s">
        <v>36043</v>
      </c>
      <c r="D12979" s="333" t="s">
        <v>36044</v>
      </c>
      <c r="E12979" s="333" t="s">
        <v>4377</v>
      </c>
      <c r="F12979" s="333" t="s">
        <v>4378</v>
      </c>
      <c r="G12979" s="333" t="s">
        <v>36045</v>
      </c>
    </row>
    <row r="12980" spans="1:7" ht="45">
      <c r="A12980" s="333">
        <v>51102330</v>
      </c>
      <c r="B12980" s="333" t="s">
        <v>36046</v>
      </c>
      <c r="D12980" s="333" t="s">
        <v>36047</v>
      </c>
      <c r="E12980" s="333" t="s">
        <v>4377</v>
      </c>
      <c r="F12980" s="333" t="s">
        <v>4378</v>
      </c>
      <c r="G12980" s="333" t="s">
        <v>36048</v>
      </c>
    </row>
    <row r="12981" spans="1:7" ht="45">
      <c r="A12981" s="333">
        <v>51102331</v>
      </c>
      <c r="B12981" s="333" t="s">
        <v>36049</v>
      </c>
      <c r="D12981" s="333" t="s">
        <v>36050</v>
      </c>
      <c r="E12981" s="333" t="s">
        <v>4377</v>
      </c>
      <c r="F12981" s="333" t="s">
        <v>4378</v>
      </c>
      <c r="G12981" s="333" t="s">
        <v>36051</v>
      </c>
    </row>
    <row r="12982" spans="1:7" ht="45">
      <c r="A12982" s="333">
        <v>51102332</v>
      </c>
      <c r="B12982" s="333" t="s">
        <v>36052</v>
      </c>
      <c r="D12982" s="333" t="s">
        <v>36053</v>
      </c>
      <c r="E12982" s="333" t="s">
        <v>4377</v>
      </c>
      <c r="F12982" s="333" t="s">
        <v>4378</v>
      </c>
      <c r="G12982" s="333" t="s">
        <v>36054</v>
      </c>
    </row>
    <row r="12983" spans="1:7" ht="45">
      <c r="A12983" s="333">
        <v>51102333</v>
      </c>
      <c r="B12983" s="333" t="s">
        <v>36055</v>
      </c>
      <c r="D12983" s="333" t="s">
        <v>35978</v>
      </c>
      <c r="E12983" s="333" t="s">
        <v>4377</v>
      </c>
      <c r="F12983" s="333" t="s">
        <v>4378</v>
      </c>
      <c r="G12983" s="333" t="s">
        <v>36056</v>
      </c>
    </row>
    <row r="12984" spans="1:7" ht="45">
      <c r="A12984" s="333">
        <v>51102334</v>
      </c>
      <c r="B12984" s="333" t="s">
        <v>36057</v>
      </c>
      <c r="D12984" s="333" t="s">
        <v>36058</v>
      </c>
      <c r="E12984" s="333" t="s">
        <v>4377</v>
      </c>
      <c r="F12984" s="333" t="s">
        <v>4378</v>
      </c>
      <c r="G12984" s="333" t="s">
        <v>36059</v>
      </c>
    </row>
    <row r="12985" spans="1:7" ht="45">
      <c r="A12985" s="333">
        <v>51102335</v>
      </c>
      <c r="B12985" s="333" t="s">
        <v>36060</v>
      </c>
      <c r="D12985" s="333" t="s">
        <v>36011</v>
      </c>
      <c r="E12985" s="333" t="s">
        <v>4377</v>
      </c>
      <c r="F12985" s="333" t="s">
        <v>4378</v>
      </c>
      <c r="G12985" s="333" t="s">
        <v>36061</v>
      </c>
    </row>
    <row r="12986" spans="1:7" ht="30">
      <c r="A12986" s="333">
        <v>51102336</v>
      </c>
      <c r="B12986" s="333" t="s">
        <v>36062</v>
      </c>
      <c r="D12986" s="333" t="s">
        <v>36063</v>
      </c>
      <c r="E12986" s="333" t="s">
        <v>4377</v>
      </c>
      <c r="F12986" s="333" t="s">
        <v>4378</v>
      </c>
      <c r="G12986" s="333" t="s">
        <v>36064</v>
      </c>
    </row>
    <row r="12987" spans="1:7">
      <c r="A12987" s="333">
        <v>51102400</v>
      </c>
      <c r="B12987" s="333" t="s">
        <v>36065</v>
      </c>
      <c r="D12987" s="333" t="s">
        <v>2173</v>
      </c>
      <c r="E12987" s="333" t="s">
        <v>2173</v>
      </c>
      <c r="F12987" s="333" t="s">
        <v>2173</v>
      </c>
      <c r="G12987" s="333" t="s">
        <v>2173</v>
      </c>
    </row>
    <row r="12988" spans="1:7" ht="30">
      <c r="A12988" s="333">
        <v>51102402</v>
      </c>
      <c r="B12988" s="333" t="s">
        <v>36066</v>
      </c>
      <c r="D12988" s="333" t="s">
        <v>36067</v>
      </c>
      <c r="E12988" s="333" t="s">
        <v>4377</v>
      </c>
      <c r="F12988" s="333" t="s">
        <v>4378</v>
      </c>
      <c r="G12988" s="333" t="s">
        <v>36068</v>
      </c>
    </row>
    <row r="12989" spans="1:7">
      <c r="A12989" s="333">
        <v>51102500</v>
      </c>
      <c r="B12989" s="333" t="s">
        <v>36069</v>
      </c>
      <c r="D12989" s="333" t="s">
        <v>2173</v>
      </c>
      <c r="E12989" s="333" t="s">
        <v>2173</v>
      </c>
      <c r="F12989" s="333" t="s">
        <v>2173</v>
      </c>
      <c r="G12989" s="333" t="s">
        <v>2173</v>
      </c>
    </row>
    <row r="12990" spans="1:7" ht="45">
      <c r="A12990" s="333">
        <v>51102501</v>
      </c>
      <c r="B12990" s="333" t="s">
        <v>36070</v>
      </c>
      <c r="D12990" s="333" t="s">
        <v>36071</v>
      </c>
      <c r="E12990" s="333" t="s">
        <v>2333</v>
      </c>
      <c r="F12990" s="333" t="s">
        <v>2334</v>
      </c>
      <c r="G12990" s="333" t="s">
        <v>36072</v>
      </c>
    </row>
    <row r="12991" spans="1:7" ht="30">
      <c r="A12991" s="333">
        <v>51102502</v>
      </c>
      <c r="B12991" s="333" t="s">
        <v>36073</v>
      </c>
      <c r="D12991" s="333" t="s">
        <v>36074</v>
      </c>
      <c r="E12991" s="333" t="s">
        <v>2333</v>
      </c>
      <c r="F12991" s="333" t="s">
        <v>2334</v>
      </c>
      <c r="G12991" s="333" t="s">
        <v>36075</v>
      </c>
    </row>
    <row r="12992" spans="1:7" ht="45">
      <c r="A12992" s="333">
        <v>51102503</v>
      </c>
      <c r="B12992" s="333" t="s">
        <v>36076</v>
      </c>
      <c r="D12992" s="333" t="s">
        <v>36077</v>
      </c>
      <c r="E12992" s="333" t="s">
        <v>2333</v>
      </c>
      <c r="F12992" s="333" t="s">
        <v>2334</v>
      </c>
      <c r="G12992" s="333" t="s">
        <v>36078</v>
      </c>
    </row>
    <row r="12993" spans="1:7" ht="30">
      <c r="A12993" s="333">
        <v>51102505</v>
      </c>
      <c r="B12993" s="333" t="s">
        <v>36079</v>
      </c>
      <c r="D12993" s="333" t="s">
        <v>36080</v>
      </c>
      <c r="E12993" s="333" t="s">
        <v>2333</v>
      </c>
      <c r="F12993" s="333" t="s">
        <v>2334</v>
      </c>
      <c r="G12993" s="333" t="s">
        <v>36081</v>
      </c>
    </row>
    <row r="12994" spans="1:7" ht="30">
      <c r="A12994" s="333">
        <v>51102506</v>
      </c>
      <c r="B12994" s="333" t="s">
        <v>36082</v>
      </c>
      <c r="D12994" s="333" t="s">
        <v>36083</v>
      </c>
      <c r="E12994" s="333" t="s">
        <v>2333</v>
      </c>
      <c r="F12994" s="333" t="s">
        <v>2334</v>
      </c>
      <c r="G12994" s="333" t="s">
        <v>36084</v>
      </c>
    </row>
    <row r="12995" spans="1:7" ht="45">
      <c r="A12995" s="333">
        <v>51102507</v>
      </c>
      <c r="B12995" s="333" t="s">
        <v>36085</v>
      </c>
      <c r="D12995" s="333" t="s">
        <v>36086</v>
      </c>
      <c r="E12995" s="333" t="s">
        <v>2333</v>
      </c>
      <c r="F12995" s="333" t="s">
        <v>2334</v>
      </c>
      <c r="G12995" s="333" t="s">
        <v>36087</v>
      </c>
    </row>
    <row r="12996" spans="1:7">
      <c r="A12996" s="333">
        <v>51102600</v>
      </c>
      <c r="B12996" s="333" t="s">
        <v>36088</v>
      </c>
      <c r="D12996" s="333" t="s">
        <v>2173</v>
      </c>
      <c r="E12996" s="333" t="s">
        <v>2173</v>
      </c>
      <c r="F12996" s="333" t="s">
        <v>2173</v>
      </c>
      <c r="G12996" s="333" t="s">
        <v>2173</v>
      </c>
    </row>
    <row r="12997" spans="1:7" ht="45">
      <c r="A12997" s="333">
        <v>51102601</v>
      </c>
      <c r="B12997" s="333" t="s">
        <v>36089</v>
      </c>
      <c r="D12997" s="333" t="s">
        <v>36090</v>
      </c>
      <c r="E12997" s="333" t="s">
        <v>2333</v>
      </c>
      <c r="F12997" s="333" t="s">
        <v>2334</v>
      </c>
      <c r="G12997" s="333" t="s">
        <v>36091</v>
      </c>
    </row>
    <row r="12998" spans="1:7">
      <c r="A12998" s="333">
        <v>51102700</v>
      </c>
      <c r="B12998" s="333" t="s">
        <v>36092</v>
      </c>
      <c r="D12998" s="333" t="s">
        <v>2173</v>
      </c>
      <c r="E12998" s="333" t="s">
        <v>2173</v>
      </c>
      <c r="F12998" s="333" t="s">
        <v>2173</v>
      </c>
      <c r="G12998" s="333" t="s">
        <v>2173</v>
      </c>
    </row>
    <row r="12999" spans="1:7" ht="30">
      <c r="A12999" s="333">
        <v>51102701</v>
      </c>
      <c r="B12999" s="333" t="s">
        <v>36093</v>
      </c>
      <c r="D12999" s="333" t="s">
        <v>36094</v>
      </c>
      <c r="E12999" s="333" t="s">
        <v>4377</v>
      </c>
      <c r="F12999" s="333" t="s">
        <v>4378</v>
      </c>
      <c r="G12999" s="333" t="s">
        <v>36095</v>
      </c>
    </row>
    <row r="13000" spans="1:7" ht="45">
      <c r="A13000" s="333">
        <v>51102702</v>
      </c>
      <c r="B13000" s="333" t="s">
        <v>36096</v>
      </c>
      <c r="D13000" s="333" t="s">
        <v>36097</v>
      </c>
      <c r="E13000" s="333" t="s">
        <v>4377</v>
      </c>
      <c r="F13000" s="333" t="s">
        <v>4378</v>
      </c>
      <c r="G13000" s="333" t="s">
        <v>36098</v>
      </c>
    </row>
    <row r="13001" spans="1:7" ht="30">
      <c r="A13001" s="333">
        <v>51102705</v>
      </c>
      <c r="B13001" s="333" t="s">
        <v>36099</v>
      </c>
      <c r="D13001" s="333" t="s">
        <v>36100</v>
      </c>
      <c r="E13001" s="333" t="s">
        <v>4377</v>
      </c>
      <c r="F13001" s="333" t="s">
        <v>4378</v>
      </c>
      <c r="G13001" s="333" t="s">
        <v>36101</v>
      </c>
    </row>
    <row r="13002" spans="1:7" ht="60">
      <c r="A13002" s="333">
        <v>51102706</v>
      </c>
      <c r="B13002" s="333" t="s">
        <v>36102</v>
      </c>
      <c r="D13002" s="333" t="s">
        <v>36103</v>
      </c>
      <c r="E13002" s="333" t="s">
        <v>4377</v>
      </c>
      <c r="F13002" s="333" t="s">
        <v>4378</v>
      </c>
      <c r="G13002" s="333" t="s">
        <v>36104</v>
      </c>
    </row>
    <row r="13003" spans="1:7" ht="150">
      <c r="A13003" s="333">
        <v>51102707</v>
      </c>
      <c r="B13003" s="333" t="s">
        <v>36105</v>
      </c>
      <c r="D13003" s="333" t="s">
        <v>36106</v>
      </c>
      <c r="E13003" s="333" t="s">
        <v>4377</v>
      </c>
      <c r="F13003" s="333" t="s">
        <v>4378</v>
      </c>
      <c r="G13003" s="333" t="s">
        <v>36107</v>
      </c>
    </row>
    <row r="13004" spans="1:7" ht="45">
      <c r="A13004" s="333">
        <v>51102708</v>
      </c>
      <c r="B13004" s="333" t="s">
        <v>36108</v>
      </c>
      <c r="D13004" s="333" t="s">
        <v>36109</v>
      </c>
      <c r="E13004" s="333" t="s">
        <v>4377</v>
      </c>
      <c r="F13004" s="333" t="s">
        <v>4378</v>
      </c>
      <c r="G13004" s="333" t="s">
        <v>36110</v>
      </c>
    </row>
    <row r="13005" spans="1:7" ht="75">
      <c r="A13005" s="333">
        <v>51102709</v>
      </c>
      <c r="B13005" s="333" t="s">
        <v>36111</v>
      </c>
      <c r="D13005" s="333" t="s">
        <v>36112</v>
      </c>
      <c r="E13005" s="333" t="s">
        <v>4377</v>
      </c>
      <c r="F13005" s="333" t="s">
        <v>4378</v>
      </c>
      <c r="G13005" s="333" t="s">
        <v>36113</v>
      </c>
    </row>
    <row r="13006" spans="1:7" ht="240">
      <c r="A13006" s="333">
        <v>51102710</v>
      </c>
      <c r="B13006" s="333" t="s">
        <v>36114</v>
      </c>
      <c r="D13006" s="333" t="s">
        <v>36115</v>
      </c>
      <c r="E13006" s="333" t="s">
        <v>4377</v>
      </c>
      <c r="F13006" s="333" t="s">
        <v>4378</v>
      </c>
      <c r="G13006" s="333" t="s">
        <v>36116</v>
      </c>
    </row>
    <row r="13007" spans="1:7" ht="45">
      <c r="A13007" s="333">
        <v>51102711</v>
      </c>
      <c r="B13007" s="333" t="s">
        <v>36117</v>
      </c>
      <c r="D13007" s="333" t="s">
        <v>36118</v>
      </c>
      <c r="E13007" s="333" t="s">
        <v>4377</v>
      </c>
      <c r="F13007" s="333" t="s">
        <v>4378</v>
      </c>
      <c r="G13007" s="333" t="s">
        <v>36119</v>
      </c>
    </row>
    <row r="13008" spans="1:7" ht="45">
      <c r="A13008" s="333">
        <v>51102712</v>
      </c>
      <c r="B13008" s="333" t="s">
        <v>36120</v>
      </c>
      <c r="D13008" s="333" t="s">
        <v>36121</v>
      </c>
      <c r="E13008" s="333" t="s">
        <v>4377</v>
      </c>
      <c r="F13008" s="333" t="s">
        <v>4378</v>
      </c>
      <c r="G13008" s="333" t="s">
        <v>36122</v>
      </c>
    </row>
    <row r="13009" spans="1:7" ht="165">
      <c r="A13009" s="333">
        <v>51102713</v>
      </c>
      <c r="B13009" s="333" t="s">
        <v>36123</v>
      </c>
      <c r="D13009" s="333" t="s">
        <v>36124</v>
      </c>
      <c r="E13009" s="333" t="s">
        <v>4377</v>
      </c>
      <c r="F13009" s="333" t="s">
        <v>4378</v>
      </c>
      <c r="G13009" s="333" t="s">
        <v>36125</v>
      </c>
    </row>
    <row r="13010" spans="1:7" ht="75">
      <c r="A13010" s="333">
        <v>51102714</v>
      </c>
      <c r="B13010" s="333" t="s">
        <v>36126</v>
      </c>
      <c r="D13010" s="333" t="s">
        <v>36127</v>
      </c>
      <c r="E13010" s="333" t="s">
        <v>4377</v>
      </c>
      <c r="F13010" s="333" t="s">
        <v>4378</v>
      </c>
      <c r="G13010" s="333" t="s">
        <v>36128</v>
      </c>
    </row>
    <row r="13011" spans="1:7" ht="45">
      <c r="A13011" s="333">
        <v>51102715</v>
      </c>
      <c r="B13011" s="333" t="s">
        <v>36129</v>
      </c>
      <c r="D13011" s="333" t="s">
        <v>36130</v>
      </c>
      <c r="E13011" s="333" t="s">
        <v>4377</v>
      </c>
      <c r="F13011" s="333" t="s">
        <v>4378</v>
      </c>
      <c r="G13011" s="333" t="s">
        <v>36131</v>
      </c>
    </row>
    <row r="13012" spans="1:7" ht="60">
      <c r="A13012" s="333">
        <v>51102717</v>
      </c>
      <c r="B13012" s="333" t="s">
        <v>36132</v>
      </c>
      <c r="D13012" s="333" t="s">
        <v>36133</v>
      </c>
      <c r="E13012" s="333" t="s">
        <v>4377</v>
      </c>
      <c r="F13012" s="333" t="s">
        <v>4378</v>
      </c>
      <c r="G13012" s="333" t="s">
        <v>36134</v>
      </c>
    </row>
    <row r="13013" spans="1:7" ht="45">
      <c r="A13013" s="333">
        <v>51102718</v>
      </c>
      <c r="B13013" s="333" t="s">
        <v>36135</v>
      </c>
      <c r="D13013" s="333" t="s">
        <v>36136</v>
      </c>
      <c r="E13013" s="333" t="s">
        <v>4377</v>
      </c>
      <c r="F13013" s="333" t="s">
        <v>4378</v>
      </c>
      <c r="G13013" s="333" t="s">
        <v>36137</v>
      </c>
    </row>
    <row r="13014" spans="1:7" ht="45">
      <c r="A13014" s="333">
        <v>51102719</v>
      </c>
      <c r="B13014" s="333" t="s">
        <v>36138</v>
      </c>
      <c r="D13014" s="333" t="s">
        <v>36139</v>
      </c>
      <c r="E13014" s="333" t="s">
        <v>2173</v>
      </c>
      <c r="F13014" s="333" t="s">
        <v>2173</v>
      </c>
      <c r="G13014" s="333" t="s">
        <v>36140</v>
      </c>
    </row>
    <row r="13015" spans="1:7" ht="60">
      <c r="A13015" s="333">
        <v>51102720</v>
      </c>
      <c r="B13015" s="333" t="s">
        <v>36141</v>
      </c>
      <c r="D13015" s="333" t="s">
        <v>36142</v>
      </c>
      <c r="E13015" s="333" t="s">
        <v>4377</v>
      </c>
      <c r="F13015" s="333" t="s">
        <v>4378</v>
      </c>
      <c r="G13015" s="333" t="s">
        <v>36143</v>
      </c>
    </row>
    <row r="13016" spans="1:7" ht="30">
      <c r="A13016" s="333">
        <v>51102721</v>
      </c>
      <c r="B13016" s="333" t="s">
        <v>36144</v>
      </c>
      <c r="D13016" s="333" t="s">
        <v>36145</v>
      </c>
      <c r="E13016" s="333" t="s">
        <v>4377</v>
      </c>
      <c r="F13016" s="333" t="s">
        <v>4378</v>
      </c>
      <c r="G13016" s="333" t="s">
        <v>36146</v>
      </c>
    </row>
    <row r="13017" spans="1:7" ht="45">
      <c r="A13017" s="333">
        <v>51102722</v>
      </c>
      <c r="B13017" s="333" t="s">
        <v>36147</v>
      </c>
      <c r="D13017" s="333" t="s">
        <v>36148</v>
      </c>
      <c r="E13017" s="333" t="s">
        <v>4377</v>
      </c>
      <c r="F13017" s="333" t="s">
        <v>4378</v>
      </c>
      <c r="G13017" s="333" t="s">
        <v>36149</v>
      </c>
    </row>
    <row r="13018" spans="1:7" ht="45">
      <c r="A13018" s="333">
        <v>51102723</v>
      </c>
      <c r="B13018" s="333" t="s">
        <v>36150</v>
      </c>
      <c r="D13018" s="333" t="s">
        <v>36151</v>
      </c>
      <c r="E13018" s="333" t="s">
        <v>4377</v>
      </c>
      <c r="F13018" s="333" t="s">
        <v>4378</v>
      </c>
      <c r="G13018" s="333" t="s">
        <v>36152</v>
      </c>
    </row>
    <row r="13019" spans="1:7" ht="45">
      <c r="A13019" s="333">
        <v>51102724</v>
      </c>
      <c r="B13019" s="333" t="s">
        <v>36153</v>
      </c>
      <c r="D13019" s="333" t="s">
        <v>36154</v>
      </c>
      <c r="E13019" s="333" t="s">
        <v>4377</v>
      </c>
      <c r="F13019" s="333" t="s">
        <v>4378</v>
      </c>
      <c r="G13019" s="333" t="s">
        <v>36155</v>
      </c>
    </row>
    <row r="13020" spans="1:7" ht="30">
      <c r="A13020" s="333">
        <v>51102725</v>
      </c>
      <c r="B13020" s="333" t="s">
        <v>36156</v>
      </c>
      <c r="D13020" s="333" t="s">
        <v>36157</v>
      </c>
      <c r="E13020" s="333" t="s">
        <v>4377</v>
      </c>
      <c r="F13020" s="333" t="s">
        <v>4378</v>
      </c>
      <c r="G13020" s="333" t="s">
        <v>36158</v>
      </c>
    </row>
    <row r="13021" spans="1:7" ht="45">
      <c r="A13021" s="333">
        <v>51102726</v>
      </c>
      <c r="B13021" s="333" t="s">
        <v>36159</v>
      </c>
      <c r="D13021" s="333" t="s">
        <v>36160</v>
      </c>
      <c r="E13021" s="333" t="s">
        <v>4377</v>
      </c>
      <c r="F13021" s="333" t="s">
        <v>4378</v>
      </c>
      <c r="G13021" s="333" t="s">
        <v>36161</v>
      </c>
    </row>
    <row r="13022" spans="1:7" ht="30">
      <c r="A13022" s="333">
        <v>51102727</v>
      </c>
      <c r="B13022" s="333" t="s">
        <v>36162</v>
      </c>
      <c r="D13022" s="333" t="s">
        <v>36163</v>
      </c>
      <c r="E13022" s="333" t="s">
        <v>4377</v>
      </c>
      <c r="F13022" s="333" t="s">
        <v>4378</v>
      </c>
      <c r="G13022" s="333" t="s">
        <v>36164</v>
      </c>
    </row>
    <row r="13023" spans="1:7" ht="30">
      <c r="A13023" s="333">
        <v>51102728</v>
      </c>
      <c r="B13023" s="333" t="s">
        <v>36165</v>
      </c>
      <c r="D13023" s="333" t="s">
        <v>36166</v>
      </c>
      <c r="E13023" s="333" t="s">
        <v>4377</v>
      </c>
      <c r="F13023" s="333" t="s">
        <v>4378</v>
      </c>
      <c r="G13023" s="333" t="s">
        <v>36167</v>
      </c>
    </row>
    <row r="13024" spans="1:7" ht="45">
      <c r="A13024" s="333">
        <v>51102729</v>
      </c>
      <c r="B13024" s="333" t="s">
        <v>36168</v>
      </c>
      <c r="D13024" s="333" t="s">
        <v>36169</v>
      </c>
      <c r="E13024" s="333" t="s">
        <v>4377</v>
      </c>
      <c r="F13024" s="333" t="s">
        <v>4378</v>
      </c>
      <c r="G13024" s="333" t="s">
        <v>36170</v>
      </c>
    </row>
    <row r="13025" spans="1:7" ht="30">
      <c r="A13025" s="333">
        <v>51102730</v>
      </c>
      <c r="B13025" s="333" t="s">
        <v>36171</v>
      </c>
      <c r="D13025" s="333" t="s">
        <v>36172</v>
      </c>
      <c r="E13025" s="333" t="s">
        <v>4377</v>
      </c>
      <c r="F13025" s="333" t="s">
        <v>4378</v>
      </c>
      <c r="G13025" s="333" t="s">
        <v>36173</v>
      </c>
    </row>
    <row r="13026" spans="1:7">
      <c r="A13026" s="333">
        <v>51110000</v>
      </c>
      <c r="B13026" s="333" t="s">
        <v>36174</v>
      </c>
      <c r="D13026" s="333" t="s">
        <v>2173</v>
      </c>
      <c r="E13026" s="333" t="s">
        <v>2173</v>
      </c>
      <c r="F13026" s="333" t="s">
        <v>2173</v>
      </c>
      <c r="G13026" s="333" t="s">
        <v>2173</v>
      </c>
    </row>
    <row r="13027" spans="1:7">
      <c r="A13027" s="333">
        <v>51111500</v>
      </c>
      <c r="B13027" s="333" t="s">
        <v>36175</v>
      </c>
      <c r="D13027" s="333" t="s">
        <v>2173</v>
      </c>
      <c r="E13027" s="333" t="s">
        <v>2173</v>
      </c>
      <c r="F13027" s="333" t="s">
        <v>2173</v>
      </c>
      <c r="G13027" s="333" t="s">
        <v>2173</v>
      </c>
    </row>
    <row r="13028" spans="1:7" ht="45">
      <c r="A13028" s="333">
        <v>51111501</v>
      </c>
      <c r="B13028" s="333" t="s">
        <v>36176</v>
      </c>
      <c r="D13028" s="333" t="s">
        <v>36177</v>
      </c>
      <c r="E13028" s="333" t="s">
        <v>4377</v>
      </c>
      <c r="F13028" s="333" t="s">
        <v>4378</v>
      </c>
      <c r="G13028" s="333" t="s">
        <v>36178</v>
      </c>
    </row>
    <row r="13029" spans="1:7" ht="45">
      <c r="A13029" s="333">
        <v>51111502</v>
      </c>
      <c r="B13029" s="333" t="s">
        <v>36179</v>
      </c>
      <c r="D13029" s="333" t="s">
        <v>36180</v>
      </c>
      <c r="E13029" s="333" t="s">
        <v>4377</v>
      </c>
      <c r="F13029" s="333" t="s">
        <v>4378</v>
      </c>
      <c r="G13029" s="333" t="s">
        <v>36181</v>
      </c>
    </row>
    <row r="13030" spans="1:7" ht="45">
      <c r="A13030" s="333">
        <v>51111503</v>
      </c>
      <c r="B13030" s="333" t="s">
        <v>36182</v>
      </c>
      <c r="D13030" s="333" t="s">
        <v>36183</v>
      </c>
      <c r="E13030" s="333" t="s">
        <v>4377</v>
      </c>
      <c r="F13030" s="333" t="s">
        <v>4378</v>
      </c>
      <c r="G13030" s="333" t="s">
        <v>36184</v>
      </c>
    </row>
    <row r="13031" spans="1:7" ht="30">
      <c r="A13031" s="333">
        <v>51111504</v>
      </c>
      <c r="B13031" s="333" t="s">
        <v>36185</v>
      </c>
      <c r="D13031" s="333" t="s">
        <v>36186</v>
      </c>
      <c r="E13031" s="333" t="s">
        <v>4377</v>
      </c>
      <c r="F13031" s="333" t="s">
        <v>4378</v>
      </c>
      <c r="G13031" s="333" t="s">
        <v>36187</v>
      </c>
    </row>
    <row r="13032" spans="1:7" ht="60">
      <c r="A13032" s="333">
        <v>51111505</v>
      </c>
      <c r="B13032" s="333" t="s">
        <v>36188</v>
      </c>
      <c r="D13032" s="333" t="s">
        <v>36189</v>
      </c>
      <c r="E13032" s="333" t="s">
        <v>4377</v>
      </c>
      <c r="F13032" s="333" t="s">
        <v>4378</v>
      </c>
      <c r="G13032" s="333" t="s">
        <v>36190</v>
      </c>
    </row>
    <row r="13033" spans="1:7" ht="90">
      <c r="A13033" s="333">
        <v>51111506</v>
      </c>
      <c r="B13033" s="333" t="s">
        <v>36191</v>
      </c>
      <c r="D13033" s="333" t="s">
        <v>36192</v>
      </c>
      <c r="E13033" s="333" t="s">
        <v>4377</v>
      </c>
      <c r="F13033" s="333" t="s">
        <v>4378</v>
      </c>
      <c r="G13033" s="333" t="s">
        <v>36193</v>
      </c>
    </row>
    <row r="13034" spans="1:7" ht="120">
      <c r="A13034" s="333">
        <v>51111507</v>
      </c>
      <c r="B13034" s="333" t="s">
        <v>36194</v>
      </c>
      <c r="D13034" s="333" t="s">
        <v>36195</v>
      </c>
      <c r="E13034" s="333" t="s">
        <v>4377</v>
      </c>
      <c r="F13034" s="333" t="s">
        <v>4378</v>
      </c>
      <c r="G13034" s="333" t="s">
        <v>36196</v>
      </c>
    </row>
    <row r="13035" spans="1:7" ht="45">
      <c r="A13035" s="333">
        <v>51111508</v>
      </c>
      <c r="B13035" s="333" t="s">
        <v>36197</v>
      </c>
      <c r="D13035" s="333" t="s">
        <v>36198</v>
      </c>
      <c r="E13035" s="333" t="s">
        <v>4377</v>
      </c>
      <c r="F13035" s="333" t="s">
        <v>4378</v>
      </c>
      <c r="G13035" s="333" t="s">
        <v>36199</v>
      </c>
    </row>
    <row r="13036" spans="1:7" ht="60">
      <c r="A13036" s="333">
        <v>51111509</v>
      </c>
      <c r="B13036" s="333" t="s">
        <v>36200</v>
      </c>
      <c r="D13036" s="333" t="s">
        <v>36201</v>
      </c>
      <c r="E13036" s="333" t="s">
        <v>4377</v>
      </c>
      <c r="F13036" s="333" t="s">
        <v>4378</v>
      </c>
      <c r="G13036" s="333" t="s">
        <v>36202</v>
      </c>
    </row>
    <row r="13037" spans="1:7" ht="60">
      <c r="A13037" s="333">
        <v>51111510</v>
      </c>
      <c r="B13037" s="333" t="s">
        <v>36203</v>
      </c>
      <c r="D13037" s="333" t="s">
        <v>36204</v>
      </c>
      <c r="E13037" s="333" t="s">
        <v>4377</v>
      </c>
      <c r="F13037" s="333" t="s">
        <v>4378</v>
      </c>
      <c r="G13037" s="333" t="s">
        <v>36205</v>
      </c>
    </row>
    <row r="13038" spans="1:7" ht="45">
      <c r="A13038" s="333">
        <v>51111511</v>
      </c>
      <c r="B13038" s="333" t="s">
        <v>36206</v>
      </c>
      <c r="D13038" s="333" t="s">
        <v>36207</v>
      </c>
      <c r="E13038" s="333" t="s">
        <v>4377</v>
      </c>
      <c r="F13038" s="333" t="s">
        <v>4378</v>
      </c>
      <c r="G13038" s="333" t="s">
        <v>36208</v>
      </c>
    </row>
    <row r="13039" spans="1:7" ht="60">
      <c r="A13039" s="333">
        <v>51111512</v>
      </c>
      <c r="B13039" s="333" t="s">
        <v>36209</v>
      </c>
      <c r="D13039" s="333" t="s">
        <v>36210</v>
      </c>
      <c r="E13039" s="333" t="s">
        <v>4377</v>
      </c>
      <c r="F13039" s="333" t="s">
        <v>4378</v>
      </c>
      <c r="G13039" s="333" t="s">
        <v>36211</v>
      </c>
    </row>
    <row r="13040" spans="1:7" ht="105">
      <c r="A13040" s="333">
        <v>51111513</v>
      </c>
      <c r="B13040" s="333" t="s">
        <v>36212</v>
      </c>
      <c r="D13040" s="333" t="s">
        <v>36213</v>
      </c>
      <c r="E13040" s="333" t="s">
        <v>4377</v>
      </c>
      <c r="F13040" s="333" t="s">
        <v>4378</v>
      </c>
      <c r="G13040" s="333" t="s">
        <v>36214</v>
      </c>
    </row>
    <row r="13041" spans="1:7" ht="30">
      <c r="A13041" s="333">
        <v>51111514</v>
      </c>
      <c r="B13041" s="333" t="s">
        <v>36215</v>
      </c>
      <c r="D13041" s="333" t="s">
        <v>36216</v>
      </c>
      <c r="E13041" s="333" t="s">
        <v>4377</v>
      </c>
      <c r="F13041" s="333" t="s">
        <v>4378</v>
      </c>
      <c r="G13041" s="333" t="s">
        <v>36217</v>
      </c>
    </row>
    <row r="13042" spans="1:7" ht="60">
      <c r="A13042" s="333">
        <v>51111515</v>
      </c>
      <c r="B13042" s="333" t="s">
        <v>36218</v>
      </c>
      <c r="D13042" s="333" t="s">
        <v>36219</v>
      </c>
      <c r="E13042" s="333" t="s">
        <v>4377</v>
      </c>
      <c r="F13042" s="333" t="s">
        <v>4378</v>
      </c>
      <c r="G13042" s="333" t="s">
        <v>36220</v>
      </c>
    </row>
    <row r="13043" spans="1:7" ht="45">
      <c r="A13043" s="333">
        <v>51111516</v>
      </c>
      <c r="B13043" s="333" t="s">
        <v>36221</v>
      </c>
      <c r="D13043" s="333" t="s">
        <v>36222</v>
      </c>
      <c r="E13043" s="333" t="s">
        <v>4377</v>
      </c>
      <c r="F13043" s="333" t="s">
        <v>4378</v>
      </c>
      <c r="G13043" s="333" t="s">
        <v>36223</v>
      </c>
    </row>
    <row r="13044" spans="1:7" ht="30">
      <c r="A13044" s="333">
        <v>51111517</v>
      </c>
      <c r="B13044" s="333" t="s">
        <v>36224</v>
      </c>
      <c r="D13044" s="333" t="s">
        <v>36225</v>
      </c>
      <c r="E13044" s="333" t="s">
        <v>4377</v>
      </c>
      <c r="F13044" s="333" t="s">
        <v>4378</v>
      </c>
      <c r="G13044" s="333" t="s">
        <v>36226</v>
      </c>
    </row>
    <row r="13045" spans="1:7" ht="45">
      <c r="A13045" s="333">
        <v>51111518</v>
      </c>
      <c r="B13045" s="333" t="s">
        <v>36227</v>
      </c>
      <c r="D13045" s="333" t="s">
        <v>36228</v>
      </c>
      <c r="E13045" s="333" t="s">
        <v>4377</v>
      </c>
      <c r="F13045" s="333" t="s">
        <v>4378</v>
      </c>
      <c r="G13045" s="333" t="s">
        <v>36229</v>
      </c>
    </row>
    <row r="13046" spans="1:7" ht="45">
      <c r="A13046" s="333">
        <v>51111519</v>
      </c>
      <c r="B13046" s="333" t="s">
        <v>36230</v>
      </c>
      <c r="D13046" s="333" t="s">
        <v>36231</v>
      </c>
      <c r="E13046" s="333" t="s">
        <v>4377</v>
      </c>
      <c r="F13046" s="333" t="s">
        <v>4378</v>
      </c>
      <c r="G13046" s="333" t="s">
        <v>36232</v>
      </c>
    </row>
    <row r="13047" spans="1:7" ht="45">
      <c r="A13047" s="333">
        <v>51111520</v>
      </c>
      <c r="B13047" s="333" t="s">
        <v>36233</v>
      </c>
      <c r="D13047" s="333" t="s">
        <v>36234</v>
      </c>
      <c r="E13047" s="333" t="s">
        <v>4377</v>
      </c>
      <c r="F13047" s="333" t="s">
        <v>4378</v>
      </c>
      <c r="G13047" s="333" t="s">
        <v>36235</v>
      </c>
    </row>
    <row r="13048" spans="1:7" ht="60">
      <c r="A13048" s="333">
        <v>51111521</v>
      </c>
      <c r="B13048" s="333" t="s">
        <v>36236</v>
      </c>
      <c r="D13048" s="333" t="s">
        <v>36237</v>
      </c>
      <c r="E13048" s="333" t="s">
        <v>4377</v>
      </c>
      <c r="F13048" s="333" t="s">
        <v>4378</v>
      </c>
      <c r="G13048" s="333" t="s">
        <v>36238</v>
      </c>
    </row>
    <row r="13049" spans="1:7">
      <c r="A13049" s="333">
        <v>51111600</v>
      </c>
      <c r="B13049" s="333" t="s">
        <v>36239</v>
      </c>
      <c r="D13049" s="333" t="s">
        <v>2173</v>
      </c>
      <c r="E13049" s="333" t="s">
        <v>2173</v>
      </c>
      <c r="F13049" s="333" t="s">
        <v>2173</v>
      </c>
      <c r="G13049" s="333" t="s">
        <v>2173</v>
      </c>
    </row>
    <row r="13050" spans="1:7" ht="45">
      <c r="A13050" s="333">
        <v>51111601</v>
      </c>
      <c r="B13050" s="333" t="s">
        <v>36240</v>
      </c>
      <c r="D13050" s="333" t="s">
        <v>36241</v>
      </c>
      <c r="E13050" s="333" t="s">
        <v>4377</v>
      </c>
      <c r="F13050" s="333" t="s">
        <v>4378</v>
      </c>
      <c r="G13050" s="333" t="s">
        <v>36242</v>
      </c>
    </row>
    <row r="13051" spans="1:7" ht="105">
      <c r="A13051" s="333">
        <v>51111602</v>
      </c>
      <c r="B13051" s="333" t="s">
        <v>36243</v>
      </c>
      <c r="D13051" s="333" t="s">
        <v>36244</v>
      </c>
      <c r="E13051" s="333" t="s">
        <v>4377</v>
      </c>
      <c r="F13051" s="333" t="s">
        <v>4378</v>
      </c>
      <c r="G13051" s="333" t="s">
        <v>36245</v>
      </c>
    </row>
    <row r="13052" spans="1:7" ht="30">
      <c r="A13052" s="333">
        <v>51111603</v>
      </c>
      <c r="B13052" s="333" t="s">
        <v>36246</v>
      </c>
      <c r="D13052" s="333" t="s">
        <v>36247</v>
      </c>
      <c r="E13052" s="333" t="s">
        <v>4377</v>
      </c>
      <c r="F13052" s="333" t="s">
        <v>4378</v>
      </c>
      <c r="G13052" s="333" t="s">
        <v>36248</v>
      </c>
    </row>
    <row r="13053" spans="1:7" ht="45">
      <c r="A13053" s="333">
        <v>51111604</v>
      </c>
      <c r="B13053" s="333" t="s">
        <v>36249</v>
      </c>
      <c r="D13053" s="333" t="s">
        <v>36250</v>
      </c>
      <c r="E13053" s="333" t="s">
        <v>4377</v>
      </c>
      <c r="F13053" s="333" t="s">
        <v>4378</v>
      </c>
      <c r="G13053" s="333" t="s">
        <v>36251</v>
      </c>
    </row>
    <row r="13054" spans="1:7" ht="105">
      <c r="A13054" s="333">
        <v>51111605</v>
      </c>
      <c r="B13054" s="333" t="s">
        <v>36252</v>
      </c>
      <c r="D13054" s="333" t="s">
        <v>36253</v>
      </c>
      <c r="E13054" s="333" t="s">
        <v>4377</v>
      </c>
      <c r="F13054" s="333" t="s">
        <v>4378</v>
      </c>
      <c r="G13054" s="333" t="s">
        <v>36254</v>
      </c>
    </row>
    <row r="13055" spans="1:7" ht="45">
      <c r="A13055" s="333">
        <v>51111606</v>
      </c>
      <c r="B13055" s="333" t="s">
        <v>36255</v>
      </c>
      <c r="D13055" s="333" t="s">
        <v>36256</v>
      </c>
      <c r="E13055" s="333" t="s">
        <v>4377</v>
      </c>
      <c r="F13055" s="333" t="s">
        <v>4378</v>
      </c>
      <c r="G13055" s="333" t="s">
        <v>36257</v>
      </c>
    </row>
    <row r="13056" spans="1:7" ht="60">
      <c r="A13056" s="333">
        <v>51111609</v>
      </c>
      <c r="B13056" s="333" t="s">
        <v>36258</v>
      </c>
      <c r="D13056" s="333" t="s">
        <v>36259</v>
      </c>
      <c r="E13056" s="333" t="s">
        <v>4377</v>
      </c>
      <c r="F13056" s="333" t="s">
        <v>4378</v>
      </c>
      <c r="G13056" s="333" t="s">
        <v>36260</v>
      </c>
    </row>
    <row r="13057" spans="1:7" ht="120">
      <c r="A13057" s="333">
        <v>51111610</v>
      </c>
      <c r="B13057" s="333" t="s">
        <v>36261</v>
      </c>
      <c r="D13057" s="333" t="s">
        <v>36262</v>
      </c>
      <c r="E13057" s="333" t="s">
        <v>4377</v>
      </c>
      <c r="F13057" s="333" t="s">
        <v>4378</v>
      </c>
      <c r="G13057" s="333" t="s">
        <v>36263</v>
      </c>
    </row>
    <row r="13058" spans="1:7" ht="60">
      <c r="A13058" s="333">
        <v>51111611</v>
      </c>
      <c r="B13058" s="333" t="s">
        <v>36264</v>
      </c>
      <c r="D13058" s="333" t="s">
        <v>36265</v>
      </c>
      <c r="E13058" s="333" t="s">
        <v>4377</v>
      </c>
      <c r="F13058" s="333" t="s">
        <v>4378</v>
      </c>
      <c r="G13058" s="333" t="s">
        <v>36266</v>
      </c>
    </row>
    <row r="13059" spans="1:7" ht="45">
      <c r="A13059" s="333">
        <v>51111612</v>
      </c>
      <c r="B13059" s="333" t="s">
        <v>36267</v>
      </c>
      <c r="D13059" s="333" t="s">
        <v>36268</v>
      </c>
      <c r="E13059" s="333" t="s">
        <v>4377</v>
      </c>
      <c r="F13059" s="333" t="s">
        <v>4378</v>
      </c>
      <c r="G13059" s="333" t="s">
        <v>36269</v>
      </c>
    </row>
    <row r="13060" spans="1:7" ht="45">
      <c r="A13060" s="333">
        <v>51111613</v>
      </c>
      <c r="B13060" s="333" t="s">
        <v>36270</v>
      </c>
      <c r="D13060" s="333" t="s">
        <v>36271</v>
      </c>
      <c r="E13060" s="333" t="s">
        <v>4377</v>
      </c>
      <c r="F13060" s="333" t="s">
        <v>4378</v>
      </c>
      <c r="G13060" s="333" t="s">
        <v>36272</v>
      </c>
    </row>
    <row r="13061" spans="1:7" ht="75">
      <c r="A13061" s="333">
        <v>51111614</v>
      </c>
      <c r="B13061" s="333" t="s">
        <v>36273</v>
      </c>
      <c r="D13061" s="333" t="s">
        <v>36274</v>
      </c>
      <c r="E13061" s="333" t="s">
        <v>4377</v>
      </c>
      <c r="F13061" s="333" t="s">
        <v>4378</v>
      </c>
      <c r="G13061" s="333" t="s">
        <v>36275</v>
      </c>
    </row>
    <row r="13062" spans="1:7" ht="45">
      <c r="A13062" s="333">
        <v>51111615</v>
      </c>
      <c r="B13062" s="333" t="s">
        <v>36276</v>
      </c>
      <c r="D13062" s="333" t="s">
        <v>36277</v>
      </c>
      <c r="E13062" s="333" t="s">
        <v>4377</v>
      </c>
      <c r="F13062" s="333" t="s">
        <v>4378</v>
      </c>
      <c r="G13062" s="333" t="s">
        <v>36278</v>
      </c>
    </row>
    <row r="13063" spans="1:7" ht="30">
      <c r="A13063" s="333">
        <v>51111616</v>
      </c>
      <c r="B13063" s="333" t="s">
        <v>36279</v>
      </c>
      <c r="D13063" s="333" t="s">
        <v>36280</v>
      </c>
      <c r="E13063" s="333" t="s">
        <v>4377</v>
      </c>
      <c r="F13063" s="333" t="s">
        <v>4378</v>
      </c>
      <c r="G13063" s="333" t="s">
        <v>36281</v>
      </c>
    </row>
    <row r="13064" spans="1:7" ht="45">
      <c r="A13064" s="333">
        <v>51111617</v>
      </c>
      <c r="B13064" s="333" t="s">
        <v>36282</v>
      </c>
      <c r="D13064" s="333" t="s">
        <v>36283</v>
      </c>
      <c r="E13064" s="333" t="s">
        <v>4377</v>
      </c>
      <c r="F13064" s="333" t="s">
        <v>4378</v>
      </c>
      <c r="G13064" s="333" t="s">
        <v>36284</v>
      </c>
    </row>
    <row r="13065" spans="1:7" ht="45">
      <c r="A13065" s="333">
        <v>51111618</v>
      </c>
      <c r="B13065" s="333" t="s">
        <v>36285</v>
      </c>
      <c r="D13065" s="333" t="s">
        <v>36286</v>
      </c>
      <c r="E13065" s="333" t="s">
        <v>4377</v>
      </c>
      <c r="F13065" s="333" t="s">
        <v>4378</v>
      </c>
      <c r="G13065" s="333" t="s">
        <v>36287</v>
      </c>
    </row>
    <row r="13066" spans="1:7">
      <c r="A13066" s="333">
        <v>51111700</v>
      </c>
      <c r="B13066" s="333" t="s">
        <v>36288</v>
      </c>
      <c r="D13066" s="333" t="s">
        <v>2173</v>
      </c>
      <c r="E13066" s="333" t="s">
        <v>2173</v>
      </c>
      <c r="F13066" s="333" t="s">
        <v>2173</v>
      </c>
      <c r="G13066" s="333" t="s">
        <v>2173</v>
      </c>
    </row>
    <row r="13067" spans="1:7" ht="60">
      <c r="A13067" s="333">
        <v>51111701</v>
      </c>
      <c r="B13067" s="333" t="s">
        <v>36289</v>
      </c>
      <c r="D13067" s="333" t="s">
        <v>36290</v>
      </c>
      <c r="E13067" s="333" t="s">
        <v>4377</v>
      </c>
      <c r="F13067" s="333" t="s">
        <v>4378</v>
      </c>
      <c r="G13067" s="333" t="s">
        <v>36291</v>
      </c>
    </row>
    <row r="13068" spans="1:7" ht="45">
      <c r="A13068" s="333">
        <v>51111702</v>
      </c>
      <c r="B13068" s="333" t="s">
        <v>36292</v>
      </c>
      <c r="D13068" s="333" t="s">
        <v>36293</v>
      </c>
      <c r="E13068" s="333" t="s">
        <v>4377</v>
      </c>
      <c r="F13068" s="333" t="s">
        <v>4378</v>
      </c>
      <c r="G13068" s="333" t="s">
        <v>36294</v>
      </c>
    </row>
    <row r="13069" spans="1:7" ht="60">
      <c r="A13069" s="333">
        <v>51111703</v>
      </c>
      <c r="B13069" s="333" t="s">
        <v>36295</v>
      </c>
      <c r="D13069" s="333" t="s">
        <v>36296</v>
      </c>
      <c r="E13069" s="333" t="s">
        <v>4377</v>
      </c>
      <c r="F13069" s="333" t="s">
        <v>4378</v>
      </c>
      <c r="G13069" s="333" t="s">
        <v>36297</v>
      </c>
    </row>
    <row r="13070" spans="1:7" ht="60">
      <c r="A13070" s="333">
        <v>51111704</v>
      </c>
      <c r="B13070" s="333" t="s">
        <v>36298</v>
      </c>
      <c r="D13070" s="333" t="s">
        <v>36299</v>
      </c>
      <c r="E13070" s="333" t="s">
        <v>4377</v>
      </c>
      <c r="F13070" s="333" t="s">
        <v>4378</v>
      </c>
      <c r="G13070" s="333" t="s">
        <v>36300</v>
      </c>
    </row>
    <row r="13071" spans="1:7" ht="45">
      <c r="A13071" s="333">
        <v>51111705</v>
      </c>
      <c r="B13071" s="333" t="s">
        <v>36301</v>
      </c>
      <c r="D13071" s="333" t="s">
        <v>36302</v>
      </c>
      <c r="E13071" s="333" t="s">
        <v>4377</v>
      </c>
      <c r="F13071" s="333" t="s">
        <v>4378</v>
      </c>
      <c r="G13071" s="333" t="s">
        <v>36303</v>
      </c>
    </row>
    <row r="13072" spans="1:7" ht="75">
      <c r="A13072" s="333">
        <v>51111706</v>
      </c>
      <c r="B13072" s="333" t="s">
        <v>36304</v>
      </c>
      <c r="D13072" s="333" t="s">
        <v>36305</v>
      </c>
      <c r="E13072" s="333" t="s">
        <v>4377</v>
      </c>
      <c r="F13072" s="333" t="s">
        <v>4378</v>
      </c>
      <c r="G13072" s="333" t="s">
        <v>36306</v>
      </c>
    </row>
    <row r="13073" spans="1:7" ht="45">
      <c r="A13073" s="333">
        <v>51111707</v>
      </c>
      <c r="B13073" s="333" t="s">
        <v>36307</v>
      </c>
      <c r="D13073" s="333" t="s">
        <v>36308</v>
      </c>
      <c r="E13073" s="333" t="s">
        <v>4377</v>
      </c>
      <c r="F13073" s="333" t="s">
        <v>4378</v>
      </c>
      <c r="G13073" s="333" t="s">
        <v>36309</v>
      </c>
    </row>
    <row r="13074" spans="1:7" ht="30">
      <c r="A13074" s="333">
        <v>51111708</v>
      </c>
      <c r="B13074" s="333" t="s">
        <v>36310</v>
      </c>
      <c r="D13074" s="333" t="s">
        <v>36311</v>
      </c>
      <c r="E13074" s="333" t="s">
        <v>4377</v>
      </c>
      <c r="F13074" s="333" t="s">
        <v>4378</v>
      </c>
      <c r="G13074" s="333" t="s">
        <v>36312</v>
      </c>
    </row>
    <row r="13075" spans="1:7" ht="90">
      <c r="A13075" s="333">
        <v>51111709</v>
      </c>
      <c r="B13075" s="333" t="s">
        <v>36313</v>
      </c>
      <c r="D13075" s="333" t="s">
        <v>36314</v>
      </c>
      <c r="E13075" s="333" t="s">
        <v>4377</v>
      </c>
      <c r="F13075" s="333" t="s">
        <v>4378</v>
      </c>
      <c r="G13075" s="333" t="s">
        <v>36315</v>
      </c>
    </row>
    <row r="13076" spans="1:7" ht="30">
      <c r="A13076" s="333">
        <v>51111710</v>
      </c>
      <c r="B13076" s="333" t="s">
        <v>36316</v>
      </c>
      <c r="D13076" s="333" t="s">
        <v>36317</v>
      </c>
      <c r="E13076" s="333" t="s">
        <v>4377</v>
      </c>
      <c r="F13076" s="333" t="s">
        <v>4378</v>
      </c>
      <c r="G13076" s="333" t="s">
        <v>36318</v>
      </c>
    </row>
    <row r="13077" spans="1:7" ht="120">
      <c r="A13077" s="333">
        <v>51111711</v>
      </c>
      <c r="B13077" s="333" t="s">
        <v>36319</v>
      </c>
      <c r="D13077" s="333" t="s">
        <v>36320</v>
      </c>
      <c r="E13077" s="333" t="s">
        <v>4377</v>
      </c>
      <c r="F13077" s="333" t="s">
        <v>4378</v>
      </c>
      <c r="G13077" s="333" t="s">
        <v>36321</v>
      </c>
    </row>
    <row r="13078" spans="1:7" ht="45">
      <c r="A13078" s="333">
        <v>51111712</v>
      </c>
      <c r="B13078" s="333" t="s">
        <v>36322</v>
      </c>
      <c r="D13078" s="333" t="s">
        <v>36323</v>
      </c>
      <c r="E13078" s="333" t="s">
        <v>4377</v>
      </c>
      <c r="F13078" s="333" t="s">
        <v>4378</v>
      </c>
      <c r="G13078" s="333" t="s">
        <v>36324</v>
      </c>
    </row>
    <row r="13079" spans="1:7" ht="45">
      <c r="A13079" s="333">
        <v>51111713</v>
      </c>
      <c r="B13079" s="333" t="s">
        <v>36325</v>
      </c>
      <c r="D13079" s="333" t="s">
        <v>36326</v>
      </c>
      <c r="E13079" s="333" t="s">
        <v>4377</v>
      </c>
      <c r="F13079" s="333" t="s">
        <v>4378</v>
      </c>
      <c r="G13079" s="333" t="s">
        <v>36327</v>
      </c>
    </row>
    <row r="13080" spans="1:7" ht="45">
      <c r="A13080" s="333">
        <v>51111714</v>
      </c>
      <c r="B13080" s="333" t="s">
        <v>36328</v>
      </c>
      <c r="D13080" s="333" t="s">
        <v>36329</v>
      </c>
      <c r="E13080" s="333" t="s">
        <v>4377</v>
      </c>
      <c r="F13080" s="333" t="s">
        <v>4378</v>
      </c>
      <c r="G13080" s="333" t="s">
        <v>36330</v>
      </c>
    </row>
    <row r="13081" spans="1:7" ht="60">
      <c r="A13081" s="333">
        <v>51111715</v>
      </c>
      <c r="B13081" s="333" t="s">
        <v>36331</v>
      </c>
      <c r="D13081" s="333" t="s">
        <v>36332</v>
      </c>
      <c r="E13081" s="333" t="s">
        <v>4377</v>
      </c>
      <c r="F13081" s="333" t="s">
        <v>4378</v>
      </c>
      <c r="G13081" s="333" t="s">
        <v>36333</v>
      </c>
    </row>
    <row r="13082" spans="1:7" ht="45">
      <c r="A13082" s="333">
        <v>51111716</v>
      </c>
      <c r="B13082" s="333" t="s">
        <v>36334</v>
      </c>
      <c r="D13082" s="333" t="s">
        <v>36335</v>
      </c>
      <c r="E13082" s="333" t="s">
        <v>4377</v>
      </c>
      <c r="F13082" s="333" t="s">
        <v>4378</v>
      </c>
      <c r="G13082" s="333" t="s">
        <v>36336</v>
      </c>
    </row>
    <row r="13083" spans="1:7" ht="45">
      <c r="A13083" s="333">
        <v>51111717</v>
      </c>
      <c r="B13083" s="333" t="s">
        <v>36337</v>
      </c>
      <c r="D13083" s="333" t="s">
        <v>36338</v>
      </c>
      <c r="E13083" s="333" t="s">
        <v>4377</v>
      </c>
      <c r="F13083" s="333" t="s">
        <v>4378</v>
      </c>
      <c r="G13083" s="333" t="s">
        <v>36339</v>
      </c>
    </row>
    <row r="13084" spans="1:7" ht="45">
      <c r="A13084" s="333">
        <v>51111718</v>
      </c>
      <c r="B13084" s="333" t="s">
        <v>36340</v>
      </c>
      <c r="D13084" s="333" t="s">
        <v>36341</v>
      </c>
      <c r="E13084" s="333" t="s">
        <v>4377</v>
      </c>
      <c r="F13084" s="333" t="s">
        <v>4378</v>
      </c>
      <c r="G13084" s="333" t="s">
        <v>36342</v>
      </c>
    </row>
    <row r="13085" spans="1:7" ht="75">
      <c r="A13085" s="333">
        <v>51111719</v>
      </c>
      <c r="B13085" s="333" t="s">
        <v>36343</v>
      </c>
      <c r="D13085" s="333" t="s">
        <v>36344</v>
      </c>
      <c r="E13085" s="333" t="s">
        <v>4377</v>
      </c>
      <c r="F13085" s="333" t="s">
        <v>4378</v>
      </c>
      <c r="G13085" s="333" t="s">
        <v>36345</v>
      </c>
    </row>
    <row r="13086" spans="1:7">
      <c r="A13086" s="333">
        <v>51111800</v>
      </c>
      <c r="B13086" s="333" t="s">
        <v>36346</v>
      </c>
      <c r="D13086" s="333" t="s">
        <v>2173</v>
      </c>
      <c r="E13086" s="333" t="s">
        <v>2173</v>
      </c>
      <c r="F13086" s="333" t="s">
        <v>2173</v>
      </c>
      <c r="G13086" s="333" t="s">
        <v>2173</v>
      </c>
    </row>
    <row r="13087" spans="1:7" ht="45">
      <c r="A13087" s="333">
        <v>51111801</v>
      </c>
      <c r="B13087" s="333" t="s">
        <v>36347</v>
      </c>
      <c r="D13087" s="333" t="s">
        <v>36348</v>
      </c>
      <c r="E13087" s="333" t="s">
        <v>4377</v>
      </c>
      <c r="F13087" s="333" t="s">
        <v>4378</v>
      </c>
      <c r="G13087" s="333" t="s">
        <v>36349</v>
      </c>
    </row>
    <row r="13088" spans="1:7" ht="45">
      <c r="A13088" s="333">
        <v>51111802</v>
      </c>
      <c r="B13088" s="333" t="s">
        <v>36350</v>
      </c>
      <c r="D13088" s="333" t="s">
        <v>36351</v>
      </c>
      <c r="E13088" s="333" t="s">
        <v>4377</v>
      </c>
      <c r="F13088" s="333" t="s">
        <v>4378</v>
      </c>
      <c r="G13088" s="333" t="s">
        <v>36352</v>
      </c>
    </row>
    <row r="13089" spans="1:7" ht="45">
      <c r="A13089" s="333">
        <v>51111803</v>
      </c>
      <c r="B13089" s="333" t="s">
        <v>36353</v>
      </c>
      <c r="D13089" s="333" t="s">
        <v>36354</v>
      </c>
      <c r="E13089" s="333" t="s">
        <v>4377</v>
      </c>
      <c r="F13089" s="333" t="s">
        <v>4378</v>
      </c>
      <c r="G13089" s="333" t="s">
        <v>36355</v>
      </c>
    </row>
    <row r="13090" spans="1:7" ht="45">
      <c r="A13090" s="333">
        <v>51111804</v>
      </c>
      <c r="B13090" s="333" t="s">
        <v>36356</v>
      </c>
      <c r="D13090" s="333" t="s">
        <v>36357</v>
      </c>
      <c r="E13090" s="333" t="s">
        <v>4377</v>
      </c>
      <c r="F13090" s="333" t="s">
        <v>4378</v>
      </c>
      <c r="G13090" s="333" t="s">
        <v>36358</v>
      </c>
    </row>
    <row r="13091" spans="1:7" ht="60">
      <c r="A13091" s="333">
        <v>51111805</v>
      </c>
      <c r="B13091" s="333" t="s">
        <v>36359</v>
      </c>
      <c r="D13091" s="333" t="s">
        <v>36360</v>
      </c>
      <c r="E13091" s="333" t="s">
        <v>4377</v>
      </c>
      <c r="F13091" s="333" t="s">
        <v>4378</v>
      </c>
      <c r="G13091" s="333" t="s">
        <v>36361</v>
      </c>
    </row>
    <row r="13092" spans="1:7" ht="30">
      <c r="A13092" s="333">
        <v>51111806</v>
      </c>
      <c r="B13092" s="333" t="s">
        <v>36362</v>
      </c>
      <c r="D13092" s="333" t="s">
        <v>36363</v>
      </c>
      <c r="E13092" s="333" t="s">
        <v>4377</v>
      </c>
      <c r="F13092" s="333" t="s">
        <v>4378</v>
      </c>
      <c r="G13092" s="333" t="s">
        <v>36364</v>
      </c>
    </row>
    <row r="13093" spans="1:7" ht="45">
      <c r="A13093" s="333">
        <v>51111807</v>
      </c>
      <c r="B13093" s="333" t="s">
        <v>36365</v>
      </c>
      <c r="D13093" s="333" t="s">
        <v>36366</v>
      </c>
      <c r="E13093" s="333" t="s">
        <v>4377</v>
      </c>
      <c r="F13093" s="333" t="s">
        <v>4378</v>
      </c>
      <c r="G13093" s="333" t="s">
        <v>36367</v>
      </c>
    </row>
    <row r="13094" spans="1:7" ht="30">
      <c r="A13094" s="333">
        <v>51111808</v>
      </c>
      <c r="B13094" s="333" t="s">
        <v>36368</v>
      </c>
      <c r="D13094" s="333" t="s">
        <v>36369</v>
      </c>
      <c r="E13094" s="333" t="s">
        <v>4377</v>
      </c>
      <c r="F13094" s="333" t="s">
        <v>4378</v>
      </c>
      <c r="G13094" s="333" t="s">
        <v>36370</v>
      </c>
    </row>
    <row r="13095" spans="1:7" ht="60">
      <c r="A13095" s="333">
        <v>51111809</v>
      </c>
      <c r="B13095" s="333" t="s">
        <v>36371</v>
      </c>
      <c r="D13095" s="333" t="s">
        <v>36372</v>
      </c>
      <c r="E13095" s="333" t="s">
        <v>4377</v>
      </c>
      <c r="F13095" s="333" t="s">
        <v>4378</v>
      </c>
      <c r="G13095" s="333" t="s">
        <v>36373</v>
      </c>
    </row>
    <row r="13096" spans="1:7" ht="45">
      <c r="A13096" s="333">
        <v>51111810</v>
      </c>
      <c r="B13096" s="333" t="s">
        <v>36374</v>
      </c>
      <c r="D13096" s="333" t="s">
        <v>36375</v>
      </c>
      <c r="E13096" s="333" t="s">
        <v>4377</v>
      </c>
      <c r="F13096" s="333" t="s">
        <v>4378</v>
      </c>
      <c r="G13096" s="333" t="s">
        <v>36376</v>
      </c>
    </row>
    <row r="13097" spans="1:7" ht="30">
      <c r="A13097" s="333">
        <v>51111811</v>
      </c>
      <c r="B13097" s="333" t="s">
        <v>36377</v>
      </c>
      <c r="D13097" s="333" t="s">
        <v>36378</v>
      </c>
      <c r="E13097" s="333" t="s">
        <v>4377</v>
      </c>
      <c r="F13097" s="333" t="s">
        <v>4378</v>
      </c>
      <c r="G13097" s="333" t="s">
        <v>36379</v>
      </c>
    </row>
    <row r="13098" spans="1:7" ht="60">
      <c r="A13098" s="333">
        <v>51111812</v>
      </c>
      <c r="B13098" s="333" t="s">
        <v>36380</v>
      </c>
      <c r="D13098" s="333" t="s">
        <v>36381</v>
      </c>
      <c r="E13098" s="333" t="s">
        <v>4377</v>
      </c>
      <c r="F13098" s="333" t="s">
        <v>4378</v>
      </c>
      <c r="G13098" s="333" t="s">
        <v>36382</v>
      </c>
    </row>
    <row r="13099" spans="1:7" ht="60">
      <c r="A13099" s="333">
        <v>51111813</v>
      </c>
      <c r="B13099" s="333" t="s">
        <v>36313</v>
      </c>
      <c r="D13099" s="333" t="s">
        <v>36383</v>
      </c>
      <c r="E13099" s="333" t="s">
        <v>4377</v>
      </c>
      <c r="F13099" s="333" t="s">
        <v>4378</v>
      </c>
      <c r="G13099" s="333" t="s">
        <v>36384</v>
      </c>
    </row>
    <row r="13100" spans="1:7" ht="60">
      <c r="A13100" s="333">
        <v>51111814</v>
      </c>
      <c r="B13100" s="333" t="s">
        <v>36385</v>
      </c>
      <c r="D13100" s="333" t="s">
        <v>36386</v>
      </c>
      <c r="E13100" s="333" t="s">
        <v>4377</v>
      </c>
      <c r="F13100" s="333" t="s">
        <v>4378</v>
      </c>
      <c r="G13100" s="333" t="s">
        <v>36387</v>
      </c>
    </row>
    <row r="13101" spans="1:7" ht="45">
      <c r="A13101" s="333">
        <v>51111815</v>
      </c>
      <c r="B13101" s="333" t="s">
        <v>36388</v>
      </c>
      <c r="D13101" s="333" t="s">
        <v>36389</v>
      </c>
      <c r="E13101" s="333" t="s">
        <v>4377</v>
      </c>
      <c r="F13101" s="333" t="s">
        <v>4378</v>
      </c>
      <c r="G13101" s="333" t="s">
        <v>36390</v>
      </c>
    </row>
    <row r="13102" spans="1:7" ht="60">
      <c r="A13102" s="333">
        <v>51111816</v>
      </c>
      <c r="B13102" s="333" t="s">
        <v>36391</v>
      </c>
      <c r="D13102" s="333" t="s">
        <v>36392</v>
      </c>
      <c r="E13102" s="333" t="s">
        <v>4377</v>
      </c>
      <c r="F13102" s="333" t="s">
        <v>4378</v>
      </c>
      <c r="G13102" s="333" t="s">
        <v>36393</v>
      </c>
    </row>
    <row r="13103" spans="1:7" ht="45">
      <c r="A13103" s="333">
        <v>51111817</v>
      </c>
      <c r="B13103" s="333" t="s">
        <v>36394</v>
      </c>
      <c r="D13103" s="333" t="s">
        <v>36395</v>
      </c>
      <c r="E13103" s="333" t="s">
        <v>4377</v>
      </c>
      <c r="F13103" s="333" t="s">
        <v>4378</v>
      </c>
      <c r="G13103" s="333" t="s">
        <v>36396</v>
      </c>
    </row>
    <row r="13104" spans="1:7" ht="45">
      <c r="A13104" s="333">
        <v>51111818</v>
      </c>
      <c r="B13104" s="333" t="s">
        <v>36397</v>
      </c>
      <c r="D13104" s="333" t="s">
        <v>36398</v>
      </c>
      <c r="E13104" s="333" t="s">
        <v>4377</v>
      </c>
      <c r="F13104" s="333" t="s">
        <v>4378</v>
      </c>
      <c r="G13104" s="333" t="s">
        <v>36399</v>
      </c>
    </row>
    <row r="13105" spans="1:7" ht="60">
      <c r="A13105" s="333">
        <v>51111819</v>
      </c>
      <c r="B13105" s="333" t="s">
        <v>36400</v>
      </c>
      <c r="D13105" s="333" t="s">
        <v>36401</v>
      </c>
      <c r="E13105" s="333" t="s">
        <v>4377</v>
      </c>
      <c r="F13105" s="333" t="s">
        <v>4378</v>
      </c>
      <c r="G13105" s="333" t="s">
        <v>36402</v>
      </c>
    </row>
    <row r="13106" spans="1:7" ht="30">
      <c r="A13106" s="333">
        <v>51111820</v>
      </c>
      <c r="B13106" s="333" t="s">
        <v>36403</v>
      </c>
      <c r="D13106" s="333" t="s">
        <v>36404</v>
      </c>
      <c r="E13106" s="333" t="s">
        <v>4377</v>
      </c>
      <c r="F13106" s="333" t="s">
        <v>4378</v>
      </c>
      <c r="G13106" s="333" t="s">
        <v>36405</v>
      </c>
    </row>
    <row r="13107" spans="1:7" ht="45">
      <c r="A13107" s="333">
        <v>51111821</v>
      </c>
      <c r="B13107" s="333" t="s">
        <v>36406</v>
      </c>
      <c r="D13107" s="333" t="s">
        <v>36407</v>
      </c>
      <c r="E13107" s="333" t="s">
        <v>4377</v>
      </c>
      <c r="F13107" s="333" t="s">
        <v>4378</v>
      </c>
      <c r="G13107" s="333" t="s">
        <v>36408</v>
      </c>
    </row>
    <row r="13108" spans="1:7">
      <c r="A13108" s="333">
        <v>51111900</v>
      </c>
      <c r="B13108" s="333" t="s">
        <v>36409</v>
      </c>
      <c r="D13108" s="333" t="s">
        <v>2173</v>
      </c>
      <c r="E13108" s="333" t="s">
        <v>2173</v>
      </c>
      <c r="F13108" s="333" t="s">
        <v>2173</v>
      </c>
      <c r="G13108" s="333" t="s">
        <v>2173</v>
      </c>
    </row>
    <row r="13109" spans="1:7" ht="45">
      <c r="A13109" s="333">
        <v>51111901</v>
      </c>
      <c r="B13109" s="333" t="s">
        <v>36410</v>
      </c>
      <c r="D13109" s="333" t="s">
        <v>36411</v>
      </c>
      <c r="E13109" s="333" t="s">
        <v>4377</v>
      </c>
      <c r="F13109" s="333" t="s">
        <v>4378</v>
      </c>
      <c r="G13109" s="333" t="s">
        <v>36412</v>
      </c>
    </row>
    <row r="13110" spans="1:7" ht="60">
      <c r="A13110" s="333">
        <v>51111902</v>
      </c>
      <c r="B13110" s="333" t="s">
        <v>36413</v>
      </c>
      <c r="D13110" s="333" t="s">
        <v>36414</v>
      </c>
      <c r="E13110" s="333" t="s">
        <v>4377</v>
      </c>
      <c r="F13110" s="333" t="s">
        <v>4378</v>
      </c>
      <c r="G13110" s="333" t="s">
        <v>36415</v>
      </c>
    </row>
    <row r="13111" spans="1:7" ht="45">
      <c r="A13111" s="333">
        <v>51111904</v>
      </c>
      <c r="B13111" s="333" t="s">
        <v>36416</v>
      </c>
      <c r="D13111" s="333" t="s">
        <v>36417</v>
      </c>
      <c r="E13111" s="333" t="s">
        <v>4377</v>
      </c>
      <c r="F13111" s="333" t="s">
        <v>4378</v>
      </c>
      <c r="G13111" s="333" t="s">
        <v>36418</v>
      </c>
    </row>
    <row r="13112" spans="1:7" ht="60">
      <c r="A13112" s="333">
        <v>51111905</v>
      </c>
      <c r="B13112" s="333" t="s">
        <v>36419</v>
      </c>
      <c r="D13112" s="333" t="s">
        <v>36420</v>
      </c>
      <c r="E13112" s="333" t="s">
        <v>4377</v>
      </c>
      <c r="F13112" s="333" t="s">
        <v>4378</v>
      </c>
      <c r="G13112" s="333" t="s">
        <v>36421</v>
      </c>
    </row>
    <row r="13113" spans="1:7" ht="45">
      <c r="A13113" s="333">
        <v>51111906</v>
      </c>
      <c r="B13113" s="333" t="s">
        <v>36422</v>
      </c>
      <c r="D13113" s="333" t="s">
        <v>36423</v>
      </c>
      <c r="E13113" s="333" t="s">
        <v>4377</v>
      </c>
      <c r="F13113" s="333" t="s">
        <v>4378</v>
      </c>
      <c r="G13113" s="333" t="s">
        <v>36424</v>
      </c>
    </row>
    <row r="13114" spans="1:7" ht="45">
      <c r="A13114" s="333">
        <v>51111907</v>
      </c>
      <c r="B13114" s="333" t="s">
        <v>36425</v>
      </c>
      <c r="D13114" s="333" t="s">
        <v>36426</v>
      </c>
      <c r="E13114" s="333" t="s">
        <v>4377</v>
      </c>
      <c r="F13114" s="333" t="s">
        <v>4378</v>
      </c>
      <c r="G13114" s="333" t="s">
        <v>36427</v>
      </c>
    </row>
    <row r="13115" spans="1:7">
      <c r="A13115" s="333">
        <v>51120000</v>
      </c>
      <c r="B13115" s="333" t="s">
        <v>36428</v>
      </c>
      <c r="D13115" s="333" t="s">
        <v>2173</v>
      </c>
      <c r="E13115" s="333" t="s">
        <v>2173</v>
      </c>
      <c r="F13115" s="333" t="s">
        <v>2173</v>
      </c>
      <c r="G13115" s="333" t="s">
        <v>2173</v>
      </c>
    </row>
    <row r="13116" spans="1:7">
      <c r="A13116" s="333">
        <v>51121500</v>
      </c>
      <c r="B13116" s="333" t="s">
        <v>36429</v>
      </c>
      <c r="D13116" s="333" t="s">
        <v>2173</v>
      </c>
      <c r="E13116" s="333" t="s">
        <v>2173</v>
      </c>
      <c r="F13116" s="333" t="s">
        <v>2173</v>
      </c>
      <c r="G13116" s="333" t="s">
        <v>2173</v>
      </c>
    </row>
    <row r="13117" spans="1:7" ht="45">
      <c r="A13117" s="333">
        <v>51121501</v>
      </c>
      <c r="B13117" s="333" t="s">
        <v>36430</v>
      </c>
      <c r="D13117" s="333" t="s">
        <v>36431</v>
      </c>
      <c r="E13117" s="333" t="s">
        <v>4377</v>
      </c>
      <c r="F13117" s="333" t="s">
        <v>4378</v>
      </c>
      <c r="G13117" s="333" t="s">
        <v>36432</v>
      </c>
    </row>
    <row r="13118" spans="1:7" ht="60">
      <c r="A13118" s="333">
        <v>51121502</v>
      </c>
      <c r="B13118" s="333" t="s">
        <v>36433</v>
      </c>
      <c r="D13118" s="333" t="s">
        <v>36434</v>
      </c>
      <c r="E13118" s="333" t="s">
        <v>4377</v>
      </c>
      <c r="F13118" s="333" t="s">
        <v>4378</v>
      </c>
      <c r="G13118" s="333" t="s">
        <v>36435</v>
      </c>
    </row>
    <row r="13119" spans="1:7" ht="30">
      <c r="A13119" s="333">
        <v>51121503</v>
      </c>
      <c r="B13119" s="333" t="s">
        <v>36436</v>
      </c>
      <c r="D13119" s="333" t="s">
        <v>36437</v>
      </c>
      <c r="E13119" s="333" t="s">
        <v>4377</v>
      </c>
      <c r="F13119" s="333" t="s">
        <v>4378</v>
      </c>
      <c r="G13119" s="333" t="s">
        <v>36438</v>
      </c>
    </row>
    <row r="13120" spans="1:7" ht="45">
      <c r="A13120" s="333">
        <v>51121504</v>
      </c>
      <c r="B13120" s="333" t="s">
        <v>36439</v>
      </c>
      <c r="D13120" s="333" t="s">
        <v>36440</v>
      </c>
      <c r="E13120" s="333" t="s">
        <v>4377</v>
      </c>
      <c r="F13120" s="333" t="s">
        <v>4378</v>
      </c>
      <c r="G13120" s="333" t="s">
        <v>36441</v>
      </c>
    </row>
    <row r="13121" spans="1:7" ht="45">
      <c r="A13121" s="333">
        <v>51121506</v>
      </c>
      <c r="B13121" s="333" t="s">
        <v>36442</v>
      </c>
      <c r="D13121" s="333" t="s">
        <v>36443</v>
      </c>
      <c r="E13121" s="333" t="s">
        <v>4377</v>
      </c>
      <c r="F13121" s="333" t="s">
        <v>4378</v>
      </c>
      <c r="G13121" s="333" t="s">
        <v>36444</v>
      </c>
    </row>
    <row r="13122" spans="1:7" ht="60">
      <c r="A13122" s="333">
        <v>51121507</v>
      </c>
      <c r="B13122" s="333" t="s">
        <v>36445</v>
      </c>
      <c r="D13122" s="333" t="s">
        <v>36446</v>
      </c>
      <c r="E13122" s="333" t="s">
        <v>4377</v>
      </c>
      <c r="F13122" s="333" t="s">
        <v>4378</v>
      </c>
      <c r="G13122" s="333" t="s">
        <v>36447</v>
      </c>
    </row>
    <row r="13123" spans="1:7" ht="45">
      <c r="A13123" s="333">
        <v>51121509</v>
      </c>
      <c r="B13123" s="333" t="s">
        <v>36448</v>
      </c>
      <c r="D13123" s="333" t="s">
        <v>36449</v>
      </c>
      <c r="E13123" s="333" t="s">
        <v>4377</v>
      </c>
      <c r="F13123" s="333" t="s">
        <v>4378</v>
      </c>
      <c r="G13123" s="333" t="s">
        <v>36450</v>
      </c>
    </row>
    <row r="13124" spans="1:7" ht="45">
      <c r="A13124" s="333">
        <v>51121510</v>
      </c>
      <c r="B13124" s="333" t="s">
        <v>36451</v>
      </c>
      <c r="D13124" s="333" t="s">
        <v>36452</v>
      </c>
      <c r="E13124" s="333" t="s">
        <v>4377</v>
      </c>
      <c r="F13124" s="333" t="s">
        <v>4378</v>
      </c>
      <c r="G13124" s="333" t="s">
        <v>36453</v>
      </c>
    </row>
    <row r="13125" spans="1:7" ht="60">
      <c r="A13125" s="333">
        <v>51121511</v>
      </c>
      <c r="B13125" s="333" t="s">
        <v>36454</v>
      </c>
      <c r="D13125" s="333" t="s">
        <v>36455</v>
      </c>
      <c r="E13125" s="333" t="s">
        <v>4377</v>
      </c>
      <c r="F13125" s="333" t="s">
        <v>4378</v>
      </c>
      <c r="G13125" s="333" t="s">
        <v>36456</v>
      </c>
    </row>
    <row r="13126" spans="1:7" ht="45">
      <c r="A13126" s="333">
        <v>51121512</v>
      </c>
      <c r="B13126" s="333" t="s">
        <v>36457</v>
      </c>
      <c r="D13126" s="333" t="s">
        <v>36458</v>
      </c>
      <c r="E13126" s="333" t="s">
        <v>4377</v>
      </c>
      <c r="F13126" s="333" t="s">
        <v>4378</v>
      </c>
      <c r="G13126" s="333" t="s">
        <v>36459</v>
      </c>
    </row>
    <row r="13127" spans="1:7" ht="45">
      <c r="A13127" s="333">
        <v>51121513</v>
      </c>
      <c r="B13127" s="333" t="s">
        <v>36460</v>
      </c>
      <c r="D13127" s="333" t="s">
        <v>36452</v>
      </c>
      <c r="E13127" s="333" t="s">
        <v>4377</v>
      </c>
      <c r="F13127" s="333" t="s">
        <v>4378</v>
      </c>
      <c r="G13127" s="333" t="s">
        <v>36461</v>
      </c>
    </row>
    <row r="13128" spans="1:7" ht="30">
      <c r="A13128" s="333">
        <v>51121514</v>
      </c>
      <c r="B13128" s="333" t="s">
        <v>36462</v>
      </c>
      <c r="D13128" s="333" t="s">
        <v>36463</v>
      </c>
      <c r="E13128" s="333" t="s">
        <v>4377</v>
      </c>
      <c r="F13128" s="333" t="s">
        <v>4378</v>
      </c>
      <c r="G13128" s="333" t="s">
        <v>36464</v>
      </c>
    </row>
    <row r="13129" spans="1:7" ht="45">
      <c r="A13129" s="333">
        <v>51121515</v>
      </c>
      <c r="B13129" s="333" t="s">
        <v>36465</v>
      </c>
      <c r="D13129" s="333" t="s">
        <v>36440</v>
      </c>
      <c r="E13129" s="333" t="s">
        <v>4377</v>
      </c>
      <c r="F13129" s="333" t="s">
        <v>4378</v>
      </c>
      <c r="G13129" s="333" t="s">
        <v>36466</v>
      </c>
    </row>
    <row r="13130" spans="1:7" ht="45">
      <c r="A13130" s="333">
        <v>51121516</v>
      </c>
      <c r="B13130" s="333" t="s">
        <v>36467</v>
      </c>
      <c r="D13130" s="333" t="s">
        <v>36468</v>
      </c>
      <c r="E13130" s="333" t="s">
        <v>4377</v>
      </c>
      <c r="F13130" s="333" t="s">
        <v>4378</v>
      </c>
      <c r="G13130" s="333" t="s">
        <v>36469</v>
      </c>
    </row>
    <row r="13131" spans="1:7" ht="45">
      <c r="A13131" s="333">
        <v>51121517</v>
      </c>
      <c r="B13131" s="333" t="s">
        <v>36470</v>
      </c>
      <c r="D13131" s="333" t="s">
        <v>36471</v>
      </c>
      <c r="E13131" s="333" t="s">
        <v>4377</v>
      </c>
      <c r="F13131" s="333" t="s">
        <v>4378</v>
      </c>
      <c r="G13131" s="333" t="s">
        <v>36472</v>
      </c>
    </row>
    <row r="13132" spans="1:7" ht="45">
      <c r="A13132" s="333">
        <v>51121518</v>
      </c>
      <c r="B13132" s="333" t="s">
        <v>36473</v>
      </c>
      <c r="D13132" s="333" t="s">
        <v>36474</v>
      </c>
      <c r="E13132" s="333" t="s">
        <v>4377</v>
      </c>
      <c r="F13132" s="333" t="s">
        <v>4378</v>
      </c>
      <c r="G13132" s="333" t="s">
        <v>36475</v>
      </c>
    </row>
    <row r="13133" spans="1:7" ht="60">
      <c r="A13133" s="333">
        <v>51121519</v>
      </c>
      <c r="B13133" s="333" t="s">
        <v>36476</v>
      </c>
      <c r="D13133" s="333" t="s">
        <v>36477</v>
      </c>
      <c r="E13133" s="333" t="s">
        <v>4377</v>
      </c>
      <c r="F13133" s="333" t="s">
        <v>4378</v>
      </c>
      <c r="G13133" s="333" t="s">
        <v>36478</v>
      </c>
    </row>
    <row r="13134" spans="1:7" ht="45">
      <c r="A13134" s="333">
        <v>51121520</v>
      </c>
      <c r="B13134" s="333" t="s">
        <v>36479</v>
      </c>
      <c r="D13134" s="333" t="s">
        <v>36480</v>
      </c>
      <c r="E13134" s="333" t="s">
        <v>4377</v>
      </c>
      <c r="F13134" s="333" t="s">
        <v>4378</v>
      </c>
      <c r="G13134" s="333" t="s">
        <v>36481</v>
      </c>
    </row>
    <row r="13135" spans="1:7" ht="45">
      <c r="A13135" s="333">
        <v>51121521</v>
      </c>
      <c r="B13135" s="333" t="s">
        <v>36482</v>
      </c>
      <c r="D13135" s="333" t="s">
        <v>36483</v>
      </c>
      <c r="E13135" s="333" t="s">
        <v>4377</v>
      </c>
      <c r="F13135" s="333" t="s">
        <v>4378</v>
      </c>
      <c r="G13135" s="333" t="s">
        <v>36484</v>
      </c>
    </row>
    <row r="13136" spans="1:7" ht="30">
      <c r="A13136" s="333">
        <v>51121522</v>
      </c>
      <c r="B13136" s="333" t="s">
        <v>36485</v>
      </c>
      <c r="D13136" s="333" t="s">
        <v>36486</v>
      </c>
      <c r="E13136" s="333" t="s">
        <v>4377</v>
      </c>
      <c r="F13136" s="333" t="s">
        <v>4378</v>
      </c>
      <c r="G13136" s="333" t="s">
        <v>36487</v>
      </c>
    </row>
    <row r="13137" spans="1:7" ht="60">
      <c r="A13137" s="333">
        <v>51121523</v>
      </c>
      <c r="B13137" s="333" t="s">
        <v>36488</v>
      </c>
      <c r="D13137" s="333" t="s">
        <v>36489</v>
      </c>
      <c r="E13137" s="333" t="s">
        <v>4377</v>
      </c>
      <c r="F13137" s="333" t="s">
        <v>4378</v>
      </c>
      <c r="G13137" s="333" t="s">
        <v>36490</v>
      </c>
    </row>
    <row r="13138" spans="1:7">
      <c r="A13138" s="333">
        <v>51121600</v>
      </c>
      <c r="B13138" s="333" t="s">
        <v>36491</v>
      </c>
      <c r="D13138" s="333" t="s">
        <v>2173</v>
      </c>
      <c r="E13138" s="333" t="s">
        <v>2173</v>
      </c>
      <c r="F13138" s="333" t="s">
        <v>2173</v>
      </c>
      <c r="G13138" s="333" t="s">
        <v>2173</v>
      </c>
    </row>
    <row r="13139" spans="1:7" ht="45">
      <c r="A13139" s="333">
        <v>51121601</v>
      </c>
      <c r="B13139" s="333" t="s">
        <v>36492</v>
      </c>
      <c r="D13139" s="333" t="s">
        <v>36493</v>
      </c>
      <c r="E13139" s="333" t="s">
        <v>4377</v>
      </c>
      <c r="F13139" s="333" t="s">
        <v>4378</v>
      </c>
      <c r="G13139" s="333" t="s">
        <v>36494</v>
      </c>
    </row>
    <row r="13140" spans="1:7" ht="45">
      <c r="A13140" s="333">
        <v>51121602</v>
      </c>
      <c r="B13140" s="333" t="s">
        <v>36495</v>
      </c>
      <c r="D13140" s="333" t="s">
        <v>36496</v>
      </c>
      <c r="E13140" s="333" t="s">
        <v>4377</v>
      </c>
      <c r="F13140" s="333" t="s">
        <v>4378</v>
      </c>
      <c r="G13140" s="333" t="s">
        <v>36497</v>
      </c>
    </row>
    <row r="13141" spans="1:7" ht="90">
      <c r="A13141" s="333">
        <v>51121603</v>
      </c>
      <c r="B13141" s="333" t="s">
        <v>36498</v>
      </c>
      <c r="D13141" s="333" t="s">
        <v>36499</v>
      </c>
      <c r="E13141" s="333" t="s">
        <v>4377</v>
      </c>
      <c r="F13141" s="333" t="s">
        <v>4378</v>
      </c>
      <c r="G13141" s="333" t="s">
        <v>36500</v>
      </c>
    </row>
    <row r="13142" spans="1:7" ht="45">
      <c r="A13142" s="333">
        <v>51121604</v>
      </c>
      <c r="B13142" s="333" t="s">
        <v>36501</v>
      </c>
      <c r="D13142" s="333" t="s">
        <v>36502</v>
      </c>
      <c r="E13142" s="333" t="s">
        <v>4377</v>
      </c>
      <c r="F13142" s="333" t="s">
        <v>4378</v>
      </c>
      <c r="G13142" s="333" t="s">
        <v>36503</v>
      </c>
    </row>
    <row r="13143" spans="1:7" ht="30">
      <c r="A13143" s="333">
        <v>51121607</v>
      </c>
      <c r="B13143" s="333" t="s">
        <v>36504</v>
      </c>
      <c r="D13143" s="333" t="s">
        <v>36505</v>
      </c>
      <c r="E13143" s="333" t="s">
        <v>4377</v>
      </c>
      <c r="F13143" s="333" t="s">
        <v>4378</v>
      </c>
      <c r="G13143" s="333" t="s">
        <v>36506</v>
      </c>
    </row>
    <row r="13144" spans="1:7" ht="45">
      <c r="A13144" s="333">
        <v>51121608</v>
      </c>
      <c r="B13144" s="333" t="s">
        <v>36507</v>
      </c>
      <c r="D13144" s="333" t="s">
        <v>36508</v>
      </c>
      <c r="E13144" s="333" t="s">
        <v>4377</v>
      </c>
      <c r="F13144" s="333" t="s">
        <v>4378</v>
      </c>
      <c r="G13144" s="333" t="s">
        <v>36509</v>
      </c>
    </row>
    <row r="13145" spans="1:7" ht="45">
      <c r="A13145" s="333">
        <v>51121609</v>
      </c>
      <c r="B13145" s="333" t="s">
        <v>36510</v>
      </c>
      <c r="D13145" s="333" t="s">
        <v>36511</v>
      </c>
      <c r="E13145" s="333" t="s">
        <v>4377</v>
      </c>
      <c r="F13145" s="333" t="s">
        <v>4378</v>
      </c>
      <c r="G13145" s="333" t="s">
        <v>36512</v>
      </c>
    </row>
    <row r="13146" spans="1:7" ht="60">
      <c r="A13146" s="333">
        <v>51121610</v>
      </c>
      <c r="B13146" s="333" t="s">
        <v>36513</v>
      </c>
      <c r="D13146" s="333" t="s">
        <v>36514</v>
      </c>
      <c r="E13146" s="333" t="s">
        <v>4377</v>
      </c>
      <c r="F13146" s="333" t="s">
        <v>4378</v>
      </c>
      <c r="G13146" s="333" t="s">
        <v>36515</v>
      </c>
    </row>
    <row r="13147" spans="1:7" ht="30">
      <c r="A13147" s="333">
        <v>51121611</v>
      </c>
      <c r="B13147" s="333" t="s">
        <v>36516</v>
      </c>
      <c r="D13147" s="333" t="s">
        <v>36517</v>
      </c>
      <c r="E13147" s="333" t="s">
        <v>4377</v>
      </c>
      <c r="F13147" s="333" t="s">
        <v>4378</v>
      </c>
      <c r="G13147" s="333" t="s">
        <v>36518</v>
      </c>
    </row>
    <row r="13148" spans="1:7" ht="45">
      <c r="A13148" s="333">
        <v>51121614</v>
      </c>
      <c r="B13148" s="333" t="s">
        <v>36519</v>
      </c>
      <c r="D13148" s="333" t="s">
        <v>36520</v>
      </c>
      <c r="E13148" s="333" t="s">
        <v>4377</v>
      </c>
      <c r="F13148" s="333" t="s">
        <v>4378</v>
      </c>
      <c r="G13148" s="333" t="s">
        <v>36521</v>
      </c>
    </row>
    <row r="13149" spans="1:7" ht="60">
      <c r="A13149" s="333">
        <v>51121615</v>
      </c>
      <c r="B13149" s="333" t="s">
        <v>36522</v>
      </c>
      <c r="D13149" s="333" t="s">
        <v>36523</v>
      </c>
      <c r="E13149" s="333" t="s">
        <v>4377</v>
      </c>
      <c r="F13149" s="333" t="s">
        <v>4378</v>
      </c>
      <c r="G13149" s="333" t="s">
        <v>36524</v>
      </c>
    </row>
    <row r="13150" spans="1:7" ht="45">
      <c r="A13150" s="333">
        <v>51121616</v>
      </c>
      <c r="B13150" s="333" t="s">
        <v>36525</v>
      </c>
      <c r="D13150" s="333" t="s">
        <v>36526</v>
      </c>
      <c r="E13150" s="333" t="s">
        <v>4377</v>
      </c>
      <c r="F13150" s="333" t="s">
        <v>4378</v>
      </c>
      <c r="G13150" s="333" t="s">
        <v>36527</v>
      </c>
    </row>
    <row r="13151" spans="1:7">
      <c r="A13151" s="333">
        <v>51121700</v>
      </c>
      <c r="B13151" s="333" t="s">
        <v>36528</v>
      </c>
      <c r="D13151" s="333" t="s">
        <v>2173</v>
      </c>
      <c r="E13151" s="333" t="s">
        <v>2173</v>
      </c>
      <c r="F13151" s="333" t="s">
        <v>2173</v>
      </c>
      <c r="G13151" s="333" t="s">
        <v>2173</v>
      </c>
    </row>
    <row r="13152" spans="1:7" ht="30">
      <c r="A13152" s="333">
        <v>51121701</v>
      </c>
      <c r="B13152" s="333" t="s">
        <v>36529</v>
      </c>
      <c r="D13152" s="333" t="s">
        <v>36530</v>
      </c>
      <c r="E13152" s="333" t="s">
        <v>4377</v>
      </c>
      <c r="F13152" s="333" t="s">
        <v>4378</v>
      </c>
      <c r="G13152" s="333" t="s">
        <v>36531</v>
      </c>
    </row>
    <row r="13153" spans="1:7" ht="45">
      <c r="A13153" s="333">
        <v>51121702</v>
      </c>
      <c r="B13153" s="333" t="s">
        <v>36532</v>
      </c>
      <c r="D13153" s="333" t="s">
        <v>36533</v>
      </c>
      <c r="E13153" s="333" t="s">
        <v>4377</v>
      </c>
      <c r="F13153" s="333" t="s">
        <v>4378</v>
      </c>
      <c r="G13153" s="333" t="s">
        <v>36534</v>
      </c>
    </row>
    <row r="13154" spans="1:7" ht="45">
      <c r="A13154" s="333">
        <v>51121703</v>
      </c>
      <c r="B13154" s="333" t="s">
        <v>36535</v>
      </c>
      <c r="D13154" s="333" t="s">
        <v>36536</v>
      </c>
      <c r="E13154" s="333" t="s">
        <v>4377</v>
      </c>
      <c r="F13154" s="333" t="s">
        <v>4378</v>
      </c>
      <c r="G13154" s="333" t="s">
        <v>36537</v>
      </c>
    </row>
    <row r="13155" spans="1:7" ht="45">
      <c r="A13155" s="333">
        <v>51121704</v>
      </c>
      <c r="B13155" s="333" t="s">
        <v>36538</v>
      </c>
      <c r="D13155" s="333" t="s">
        <v>36539</v>
      </c>
      <c r="E13155" s="333" t="s">
        <v>4377</v>
      </c>
      <c r="F13155" s="333" t="s">
        <v>4378</v>
      </c>
      <c r="G13155" s="333" t="s">
        <v>36540</v>
      </c>
    </row>
    <row r="13156" spans="1:7" ht="60">
      <c r="A13156" s="333">
        <v>51121705</v>
      </c>
      <c r="B13156" s="333" t="s">
        <v>36541</v>
      </c>
      <c r="D13156" s="333" t="s">
        <v>36542</v>
      </c>
      <c r="E13156" s="333" t="s">
        <v>4377</v>
      </c>
      <c r="F13156" s="333" t="s">
        <v>4378</v>
      </c>
      <c r="G13156" s="333" t="s">
        <v>36543</v>
      </c>
    </row>
    <row r="13157" spans="1:7" ht="45">
      <c r="A13157" s="333">
        <v>51121706</v>
      </c>
      <c r="B13157" s="333" t="s">
        <v>36544</v>
      </c>
      <c r="D13157" s="333" t="s">
        <v>36545</v>
      </c>
      <c r="E13157" s="333" t="s">
        <v>4377</v>
      </c>
      <c r="F13157" s="333" t="s">
        <v>4378</v>
      </c>
      <c r="G13157" s="333" t="s">
        <v>36546</v>
      </c>
    </row>
    <row r="13158" spans="1:7" ht="60">
      <c r="A13158" s="333">
        <v>51121707</v>
      </c>
      <c r="B13158" s="333" t="s">
        <v>36547</v>
      </c>
      <c r="D13158" s="333" t="s">
        <v>36548</v>
      </c>
      <c r="E13158" s="333" t="s">
        <v>4377</v>
      </c>
      <c r="F13158" s="333" t="s">
        <v>4378</v>
      </c>
      <c r="G13158" s="333" t="s">
        <v>36549</v>
      </c>
    </row>
    <row r="13159" spans="1:7" ht="45">
      <c r="A13159" s="333">
        <v>51121708</v>
      </c>
      <c r="B13159" s="333" t="s">
        <v>36550</v>
      </c>
      <c r="D13159" s="333" t="s">
        <v>36551</v>
      </c>
      <c r="E13159" s="333" t="s">
        <v>4377</v>
      </c>
      <c r="F13159" s="333" t="s">
        <v>4378</v>
      </c>
      <c r="G13159" s="333" t="s">
        <v>36552</v>
      </c>
    </row>
    <row r="13160" spans="1:7" ht="45">
      <c r="A13160" s="333">
        <v>51121709</v>
      </c>
      <c r="B13160" s="333" t="s">
        <v>36553</v>
      </c>
      <c r="D13160" s="333" t="s">
        <v>36554</v>
      </c>
      <c r="E13160" s="333" t="s">
        <v>4377</v>
      </c>
      <c r="F13160" s="333" t="s">
        <v>4378</v>
      </c>
      <c r="G13160" s="333" t="s">
        <v>36555</v>
      </c>
    </row>
    <row r="13161" spans="1:7" ht="60">
      <c r="A13161" s="333">
        <v>51121710</v>
      </c>
      <c r="B13161" s="333" t="s">
        <v>36556</v>
      </c>
      <c r="D13161" s="333" t="s">
        <v>36557</v>
      </c>
      <c r="E13161" s="333" t="s">
        <v>4377</v>
      </c>
      <c r="F13161" s="333" t="s">
        <v>4378</v>
      </c>
      <c r="G13161" s="333" t="s">
        <v>36558</v>
      </c>
    </row>
    <row r="13162" spans="1:7" ht="30">
      <c r="A13162" s="333">
        <v>51121711</v>
      </c>
      <c r="B13162" s="333" t="s">
        <v>36559</v>
      </c>
      <c r="D13162" s="333" t="s">
        <v>36560</v>
      </c>
      <c r="E13162" s="333" t="s">
        <v>4377</v>
      </c>
      <c r="F13162" s="333" t="s">
        <v>4378</v>
      </c>
      <c r="G13162" s="333" t="s">
        <v>36561</v>
      </c>
    </row>
    <row r="13163" spans="1:7" ht="60">
      <c r="A13163" s="333">
        <v>51121713</v>
      </c>
      <c r="B13163" s="333" t="s">
        <v>36562</v>
      </c>
      <c r="D13163" s="333" t="s">
        <v>36563</v>
      </c>
      <c r="E13163" s="333" t="s">
        <v>4377</v>
      </c>
      <c r="F13163" s="333" t="s">
        <v>4378</v>
      </c>
      <c r="G13163" s="333" t="s">
        <v>36564</v>
      </c>
    </row>
    <row r="13164" spans="1:7" ht="45">
      <c r="A13164" s="333">
        <v>51121714</v>
      </c>
      <c r="B13164" s="333" t="s">
        <v>36565</v>
      </c>
      <c r="D13164" s="333" t="s">
        <v>36566</v>
      </c>
      <c r="E13164" s="333" t="s">
        <v>4377</v>
      </c>
      <c r="F13164" s="333" t="s">
        <v>4378</v>
      </c>
      <c r="G13164" s="333" t="s">
        <v>36567</v>
      </c>
    </row>
    <row r="13165" spans="1:7" ht="60">
      <c r="A13165" s="333">
        <v>51121715</v>
      </c>
      <c r="B13165" s="333" t="s">
        <v>36568</v>
      </c>
      <c r="D13165" s="333" t="s">
        <v>36569</v>
      </c>
      <c r="E13165" s="333" t="s">
        <v>4377</v>
      </c>
      <c r="F13165" s="333" t="s">
        <v>4378</v>
      </c>
      <c r="G13165" s="333" t="s">
        <v>36570</v>
      </c>
    </row>
    <row r="13166" spans="1:7" ht="45">
      <c r="A13166" s="333">
        <v>51121716</v>
      </c>
      <c r="B13166" s="333" t="s">
        <v>36571</v>
      </c>
      <c r="D13166" s="333" t="s">
        <v>36572</v>
      </c>
      <c r="E13166" s="333" t="s">
        <v>4377</v>
      </c>
      <c r="F13166" s="333" t="s">
        <v>4378</v>
      </c>
      <c r="G13166" s="333" t="s">
        <v>36573</v>
      </c>
    </row>
    <row r="13167" spans="1:7" ht="45">
      <c r="A13167" s="333">
        <v>51121717</v>
      </c>
      <c r="B13167" s="333" t="s">
        <v>36574</v>
      </c>
      <c r="D13167" s="333" t="s">
        <v>36575</v>
      </c>
      <c r="E13167" s="333" t="s">
        <v>4377</v>
      </c>
      <c r="F13167" s="333" t="s">
        <v>4378</v>
      </c>
      <c r="G13167" s="333" t="s">
        <v>36576</v>
      </c>
    </row>
    <row r="13168" spans="1:7" ht="45">
      <c r="A13168" s="333">
        <v>51121718</v>
      </c>
      <c r="B13168" s="333" t="s">
        <v>36577</v>
      </c>
      <c r="D13168" s="333" t="s">
        <v>36578</v>
      </c>
      <c r="E13168" s="333" t="s">
        <v>4377</v>
      </c>
      <c r="F13168" s="333" t="s">
        <v>4378</v>
      </c>
      <c r="G13168" s="333" t="s">
        <v>36579</v>
      </c>
    </row>
    <row r="13169" spans="1:7" ht="45">
      <c r="A13169" s="333">
        <v>51121721</v>
      </c>
      <c r="B13169" s="333" t="s">
        <v>36580</v>
      </c>
      <c r="D13169" s="333" t="s">
        <v>36581</v>
      </c>
      <c r="E13169" s="333" t="s">
        <v>4377</v>
      </c>
      <c r="F13169" s="333" t="s">
        <v>4378</v>
      </c>
      <c r="G13169" s="333" t="s">
        <v>36582</v>
      </c>
    </row>
    <row r="13170" spans="1:7" ht="45">
      <c r="A13170" s="333">
        <v>51121722</v>
      </c>
      <c r="B13170" s="333" t="s">
        <v>36583</v>
      </c>
      <c r="D13170" s="333" t="s">
        <v>36584</v>
      </c>
      <c r="E13170" s="333" t="s">
        <v>4377</v>
      </c>
      <c r="F13170" s="333" t="s">
        <v>4378</v>
      </c>
      <c r="G13170" s="333" t="s">
        <v>36585</v>
      </c>
    </row>
    <row r="13171" spans="1:7" ht="45">
      <c r="A13171" s="333">
        <v>51121724</v>
      </c>
      <c r="B13171" s="333" t="s">
        <v>36586</v>
      </c>
      <c r="D13171" s="333" t="s">
        <v>36587</v>
      </c>
      <c r="E13171" s="333" t="s">
        <v>4377</v>
      </c>
      <c r="F13171" s="333" t="s">
        <v>4378</v>
      </c>
      <c r="G13171" s="333" t="s">
        <v>36588</v>
      </c>
    </row>
    <row r="13172" spans="1:7" ht="60">
      <c r="A13172" s="333">
        <v>51121725</v>
      </c>
      <c r="B13172" s="333" t="s">
        <v>36589</v>
      </c>
      <c r="D13172" s="333" t="s">
        <v>36590</v>
      </c>
      <c r="E13172" s="333" t="s">
        <v>4377</v>
      </c>
      <c r="F13172" s="333" t="s">
        <v>4378</v>
      </c>
      <c r="G13172" s="333" t="s">
        <v>36591</v>
      </c>
    </row>
    <row r="13173" spans="1:7" ht="45">
      <c r="A13173" s="333">
        <v>51121726</v>
      </c>
      <c r="B13173" s="333" t="s">
        <v>36592</v>
      </c>
      <c r="D13173" s="333" t="s">
        <v>36593</v>
      </c>
      <c r="E13173" s="333" t="s">
        <v>4377</v>
      </c>
      <c r="F13173" s="333" t="s">
        <v>4378</v>
      </c>
      <c r="G13173" s="333" t="s">
        <v>36594</v>
      </c>
    </row>
    <row r="13174" spans="1:7" ht="60">
      <c r="A13174" s="333">
        <v>51121727</v>
      </c>
      <c r="B13174" s="333" t="s">
        <v>36595</v>
      </c>
      <c r="D13174" s="333" t="s">
        <v>36596</v>
      </c>
      <c r="E13174" s="333" t="s">
        <v>4377</v>
      </c>
      <c r="F13174" s="333" t="s">
        <v>4378</v>
      </c>
      <c r="G13174" s="333" t="s">
        <v>36597</v>
      </c>
    </row>
    <row r="13175" spans="1:7" ht="45">
      <c r="A13175" s="333">
        <v>51121728</v>
      </c>
      <c r="B13175" s="333" t="s">
        <v>36598</v>
      </c>
      <c r="D13175" s="333" t="s">
        <v>36599</v>
      </c>
      <c r="E13175" s="333" t="s">
        <v>4377</v>
      </c>
      <c r="F13175" s="333" t="s">
        <v>4378</v>
      </c>
      <c r="G13175" s="333" t="s">
        <v>36600</v>
      </c>
    </row>
    <row r="13176" spans="1:7" ht="60">
      <c r="A13176" s="333">
        <v>51121729</v>
      </c>
      <c r="B13176" s="333" t="s">
        <v>36601</v>
      </c>
      <c r="D13176" s="333" t="s">
        <v>36602</v>
      </c>
      <c r="E13176" s="333" t="s">
        <v>4377</v>
      </c>
      <c r="F13176" s="333" t="s">
        <v>4378</v>
      </c>
      <c r="G13176" s="333" t="s">
        <v>36603</v>
      </c>
    </row>
    <row r="13177" spans="1:7" ht="60">
      <c r="A13177" s="333">
        <v>51121730</v>
      </c>
      <c r="B13177" s="333" t="s">
        <v>36604</v>
      </c>
      <c r="D13177" s="333" t="s">
        <v>36605</v>
      </c>
      <c r="E13177" s="333" t="s">
        <v>4377</v>
      </c>
      <c r="F13177" s="333" t="s">
        <v>4378</v>
      </c>
      <c r="G13177" s="333" t="s">
        <v>36606</v>
      </c>
    </row>
    <row r="13178" spans="1:7" ht="45">
      <c r="A13178" s="333">
        <v>51121731</v>
      </c>
      <c r="B13178" s="333" t="s">
        <v>36607</v>
      </c>
      <c r="D13178" s="333" t="s">
        <v>36608</v>
      </c>
      <c r="E13178" s="333" t="s">
        <v>4377</v>
      </c>
      <c r="F13178" s="333" t="s">
        <v>4378</v>
      </c>
      <c r="G13178" s="333" t="s">
        <v>36609</v>
      </c>
    </row>
    <row r="13179" spans="1:7" ht="60">
      <c r="A13179" s="333">
        <v>51121732</v>
      </c>
      <c r="B13179" s="333" t="s">
        <v>36610</v>
      </c>
      <c r="D13179" s="333" t="s">
        <v>36611</v>
      </c>
      <c r="E13179" s="333" t="s">
        <v>4377</v>
      </c>
      <c r="F13179" s="333" t="s">
        <v>4378</v>
      </c>
      <c r="G13179" s="333" t="s">
        <v>36612</v>
      </c>
    </row>
    <row r="13180" spans="1:7" ht="60">
      <c r="A13180" s="333">
        <v>51121733</v>
      </c>
      <c r="B13180" s="333" t="s">
        <v>36613</v>
      </c>
      <c r="D13180" s="333" t="s">
        <v>36614</v>
      </c>
      <c r="E13180" s="333" t="s">
        <v>4377</v>
      </c>
      <c r="F13180" s="333" t="s">
        <v>4378</v>
      </c>
      <c r="G13180" s="333" t="s">
        <v>36615</v>
      </c>
    </row>
    <row r="13181" spans="1:7" ht="45">
      <c r="A13181" s="333">
        <v>51121734</v>
      </c>
      <c r="B13181" s="333" t="s">
        <v>36616</v>
      </c>
      <c r="D13181" s="333" t="s">
        <v>36617</v>
      </c>
      <c r="E13181" s="333" t="s">
        <v>4377</v>
      </c>
      <c r="F13181" s="333" t="s">
        <v>4378</v>
      </c>
      <c r="G13181" s="333" t="s">
        <v>36618</v>
      </c>
    </row>
    <row r="13182" spans="1:7" ht="45">
      <c r="A13182" s="333">
        <v>51121735</v>
      </c>
      <c r="B13182" s="333" t="s">
        <v>36619</v>
      </c>
      <c r="D13182" s="333" t="s">
        <v>36620</v>
      </c>
      <c r="E13182" s="333" t="s">
        <v>4377</v>
      </c>
      <c r="F13182" s="333" t="s">
        <v>4378</v>
      </c>
      <c r="G13182" s="333" t="s">
        <v>36621</v>
      </c>
    </row>
    <row r="13183" spans="1:7" ht="45">
      <c r="A13183" s="333">
        <v>51121737</v>
      </c>
      <c r="B13183" s="333" t="s">
        <v>36622</v>
      </c>
      <c r="D13183" s="333" t="s">
        <v>36623</v>
      </c>
      <c r="E13183" s="333" t="s">
        <v>4377</v>
      </c>
      <c r="F13183" s="333" t="s">
        <v>4378</v>
      </c>
      <c r="G13183" s="333" t="s">
        <v>36624</v>
      </c>
    </row>
    <row r="13184" spans="1:7" ht="30">
      <c r="A13184" s="333">
        <v>51121738</v>
      </c>
      <c r="B13184" s="333" t="s">
        <v>36625</v>
      </c>
      <c r="D13184" s="333" t="s">
        <v>36626</v>
      </c>
      <c r="E13184" s="333" t="s">
        <v>4377</v>
      </c>
      <c r="F13184" s="333" t="s">
        <v>4378</v>
      </c>
      <c r="G13184" s="333" t="s">
        <v>36627</v>
      </c>
    </row>
    <row r="13185" spans="1:7" ht="45">
      <c r="A13185" s="333">
        <v>51121739</v>
      </c>
      <c r="B13185" s="333" t="s">
        <v>36628</v>
      </c>
      <c r="D13185" s="333" t="s">
        <v>36629</v>
      </c>
      <c r="E13185" s="333" t="s">
        <v>4377</v>
      </c>
      <c r="F13185" s="333" t="s">
        <v>4378</v>
      </c>
      <c r="G13185" s="333" t="s">
        <v>36630</v>
      </c>
    </row>
    <row r="13186" spans="1:7" ht="45">
      <c r="A13186" s="333">
        <v>51121740</v>
      </c>
      <c r="B13186" s="333" t="s">
        <v>36631</v>
      </c>
      <c r="D13186" s="333" t="s">
        <v>36632</v>
      </c>
      <c r="E13186" s="333" t="s">
        <v>4377</v>
      </c>
      <c r="F13186" s="333" t="s">
        <v>4378</v>
      </c>
      <c r="G13186" s="333" t="s">
        <v>36633</v>
      </c>
    </row>
    <row r="13187" spans="1:7" ht="30">
      <c r="A13187" s="333">
        <v>51121741</v>
      </c>
      <c r="B13187" s="333" t="s">
        <v>36634</v>
      </c>
      <c r="D13187" s="333" t="s">
        <v>36635</v>
      </c>
      <c r="E13187" s="333" t="s">
        <v>4377</v>
      </c>
      <c r="F13187" s="333" t="s">
        <v>4378</v>
      </c>
      <c r="G13187" s="333" t="s">
        <v>36636</v>
      </c>
    </row>
    <row r="13188" spans="1:7" ht="60">
      <c r="A13188" s="333">
        <v>51121742</v>
      </c>
      <c r="B13188" s="333" t="s">
        <v>36637</v>
      </c>
      <c r="D13188" s="333" t="s">
        <v>36638</v>
      </c>
      <c r="E13188" s="333" t="s">
        <v>4377</v>
      </c>
      <c r="F13188" s="333" t="s">
        <v>4378</v>
      </c>
      <c r="G13188" s="333" t="s">
        <v>36639</v>
      </c>
    </row>
    <row r="13189" spans="1:7" ht="45">
      <c r="A13189" s="333">
        <v>51121743</v>
      </c>
      <c r="B13189" s="333" t="s">
        <v>36640</v>
      </c>
      <c r="D13189" s="333" t="s">
        <v>36641</v>
      </c>
      <c r="E13189" s="333" t="s">
        <v>4377</v>
      </c>
      <c r="F13189" s="333" t="s">
        <v>4378</v>
      </c>
      <c r="G13189" s="333" t="s">
        <v>36642</v>
      </c>
    </row>
    <row r="13190" spans="1:7" ht="45">
      <c r="A13190" s="333">
        <v>51121744</v>
      </c>
      <c r="B13190" s="333" t="s">
        <v>36643</v>
      </c>
      <c r="D13190" s="333" t="s">
        <v>36644</v>
      </c>
      <c r="E13190" s="333" t="s">
        <v>4377</v>
      </c>
      <c r="F13190" s="333" t="s">
        <v>4378</v>
      </c>
      <c r="G13190" s="333" t="s">
        <v>36645</v>
      </c>
    </row>
    <row r="13191" spans="1:7" ht="45">
      <c r="A13191" s="333">
        <v>51121745</v>
      </c>
      <c r="B13191" s="333" t="s">
        <v>36646</v>
      </c>
      <c r="D13191" s="333" t="s">
        <v>36647</v>
      </c>
      <c r="E13191" s="333" t="s">
        <v>4377</v>
      </c>
      <c r="F13191" s="333" t="s">
        <v>4378</v>
      </c>
      <c r="G13191" s="333" t="s">
        <v>36648</v>
      </c>
    </row>
    <row r="13192" spans="1:7" ht="60">
      <c r="A13192" s="333">
        <v>51121746</v>
      </c>
      <c r="B13192" s="333" t="s">
        <v>36649</v>
      </c>
      <c r="D13192" s="333" t="s">
        <v>36650</v>
      </c>
      <c r="E13192" s="333" t="s">
        <v>4377</v>
      </c>
      <c r="F13192" s="333" t="s">
        <v>4378</v>
      </c>
      <c r="G13192" s="333" t="s">
        <v>36651</v>
      </c>
    </row>
    <row r="13193" spans="1:7" ht="60">
      <c r="A13193" s="333">
        <v>51121747</v>
      </c>
      <c r="B13193" s="333" t="s">
        <v>36652</v>
      </c>
      <c r="D13193" s="333" t="s">
        <v>36653</v>
      </c>
      <c r="E13193" s="333" t="s">
        <v>4377</v>
      </c>
      <c r="F13193" s="333" t="s">
        <v>4378</v>
      </c>
      <c r="G13193" s="333" t="s">
        <v>36654</v>
      </c>
    </row>
    <row r="13194" spans="1:7" ht="45">
      <c r="A13194" s="333">
        <v>51121748</v>
      </c>
      <c r="B13194" s="333" t="s">
        <v>36655</v>
      </c>
      <c r="D13194" s="333" t="s">
        <v>36656</v>
      </c>
      <c r="E13194" s="333" t="s">
        <v>4377</v>
      </c>
      <c r="F13194" s="333" t="s">
        <v>4378</v>
      </c>
      <c r="G13194" s="333" t="s">
        <v>36657</v>
      </c>
    </row>
    <row r="13195" spans="1:7" ht="30">
      <c r="A13195" s="333">
        <v>51121749</v>
      </c>
      <c r="B13195" s="333" t="s">
        <v>36658</v>
      </c>
      <c r="D13195" s="333" t="s">
        <v>36659</v>
      </c>
      <c r="E13195" s="333" t="s">
        <v>4377</v>
      </c>
      <c r="F13195" s="333" t="s">
        <v>4378</v>
      </c>
      <c r="G13195" s="333" t="s">
        <v>36660</v>
      </c>
    </row>
    <row r="13196" spans="1:7" ht="45">
      <c r="A13196" s="333">
        <v>51121750</v>
      </c>
      <c r="B13196" s="333" t="s">
        <v>36661</v>
      </c>
      <c r="D13196" s="333" t="s">
        <v>36662</v>
      </c>
      <c r="E13196" s="333" t="s">
        <v>4377</v>
      </c>
      <c r="F13196" s="333" t="s">
        <v>4378</v>
      </c>
      <c r="G13196" s="333" t="s">
        <v>36663</v>
      </c>
    </row>
    <row r="13197" spans="1:7" ht="45">
      <c r="A13197" s="333">
        <v>51121751</v>
      </c>
      <c r="B13197" s="333" t="s">
        <v>36664</v>
      </c>
      <c r="D13197" s="333" t="s">
        <v>36665</v>
      </c>
      <c r="E13197" s="333" t="s">
        <v>4377</v>
      </c>
      <c r="F13197" s="333" t="s">
        <v>4378</v>
      </c>
      <c r="G13197" s="333" t="s">
        <v>36666</v>
      </c>
    </row>
    <row r="13198" spans="1:7" ht="75">
      <c r="A13198" s="333">
        <v>51121752</v>
      </c>
      <c r="B13198" s="333" t="s">
        <v>36667</v>
      </c>
      <c r="D13198" s="333" t="s">
        <v>36668</v>
      </c>
      <c r="E13198" s="333" t="s">
        <v>4377</v>
      </c>
      <c r="F13198" s="333" t="s">
        <v>4378</v>
      </c>
      <c r="G13198" s="333" t="s">
        <v>36669</v>
      </c>
    </row>
    <row r="13199" spans="1:7" ht="45">
      <c r="A13199" s="333">
        <v>51121753</v>
      </c>
      <c r="B13199" s="333" t="s">
        <v>36670</v>
      </c>
      <c r="D13199" s="333" t="s">
        <v>36671</v>
      </c>
      <c r="E13199" s="333" t="s">
        <v>4377</v>
      </c>
      <c r="F13199" s="333" t="s">
        <v>4378</v>
      </c>
      <c r="G13199" s="333" t="s">
        <v>36672</v>
      </c>
    </row>
    <row r="13200" spans="1:7" ht="45">
      <c r="A13200" s="333">
        <v>51121754</v>
      </c>
      <c r="B13200" s="333" t="s">
        <v>36673</v>
      </c>
      <c r="D13200" s="333" t="s">
        <v>36674</v>
      </c>
      <c r="E13200" s="333" t="s">
        <v>4377</v>
      </c>
      <c r="F13200" s="333" t="s">
        <v>4378</v>
      </c>
      <c r="G13200" s="333" t="s">
        <v>36675</v>
      </c>
    </row>
    <row r="13201" spans="1:7" ht="30">
      <c r="A13201" s="333">
        <v>51121755</v>
      </c>
      <c r="B13201" s="333" t="s">
        <v>36676</v>
      </c>
      <c r="D13201" s="333" t="s">
        <v>36677</v>
      </c>
      <c r="E13201" s="333" t="s">
        <v>4377</v>
      </c>
      <c r="F13201" s="333" t="s">
        <v>4378</v>
      </c>
      <c r="G13201" s="333" t="s">
        <v>36678</v>
      </c>
    </row>
    <row r="13202" spans="1:7" ht="45">
      <c r="A13202" s="333">
        <v>51121756</v>
      </c>
      <c r="B13202" s="333" t="s">
        <v>36679</v>
      </c>
      <c r="D13202" s="333" t="s">
        <v>36680</v>
      </c>
      <c r="E13202" s="333" t="s">
        <v>4377</v>
      </c>
      <c r="F13202" s="333" t="s">
        <v>4378</v>
      </c>
      <c r="G13202" s="333" t="s">
        <v>36681</v>
      </c>
    </row>
    <row r="13203" spans="1:7" ht="45">
      <c r="A13203" s="333">
        <v>51121757</v>
      </c>
      <c r="B13203" s="333" t="s">
        <v>36682</v>
      </c>
      <c r="D13203" s="333" t="s">
        <v>36683</v>
      </c>
      <c r="E13203" s="333" t="s">
        <v>4377</v>
      </c>
      <c r="F13203" s="333" t="s">
        <v>4378</v>
      </c>
      <c r="G13203" s="333" t="s">
        <v>36684</v>
      </c>
    </row>
    <row r="13204" spans="1:7" ht="60">
      <c r="A13204" s="333">
        <v>51121758</v>
      </c>
      <c r="B13204" s="333" t="s">
        <v>36685</v>
      </c>
      <c r="D13204" s="333" t="s">
        <v>36686</v>
      </c>
      <c r="E13204" s="333" t="s">
        <v>4377</v>
      </c>
      <c r="F13204" s="333" t="s">
        <v>4378</v>
      </c>
      <c r="G13204" s="333" t="s">
        <v>36687</v>
      </c>
    </row>
    <row r="13205" spans="1:7" ht="75">
      <c r="A13205" s="333">
        <v>51121759</v>
      </c>
      <c r="B13205" s="333" t="s">
        <v>36688</v>
      </c>
      <c r="D13205" s="333" t="s">
        <v>36689</v>
      </c>
      <c r="E13205" s="333" t="s">
        <v>4377</v>
      </c>
      <c r="F13205" s="333" t="s">
        <v>4378</v>
      </c>
      <c r="G13205" s="333" t="s">
        <v>36690</v>
      </c>
    </row>
    <row r="13206" spans="1:7" ht="45">
      <c r="A13206" s="333">
        <v>51121760</v>
      </c>
      <c r="B13206" s="333" t="s">
        <v>36691</v>
      </c>
      <c r="D13206" s="333" t="s">
        <v>36692</v>
      </c>
      <c r="E13206" s="333" t="s">
        <v>4377</v>
      </c>
      <c r="F13206" s="333" t="s">
        <v>4378</v>
      </c>
      <c r="G13206" s="333" t="s">
        <v>36693</v>
      </c>
    </row>
    <row r="13207" spans="1:7" ht="30">
      <c r="A13207" s="333">
        <v>51121761</v>
      </c>
      <c r="B13207" s="333" t="s">
        <v>36694</v>
      </c>
      <c r="D13207" s="333" t="s">
        <v>36695</v>
      </c>
      <c r="E13207" s="333" t="s">
        <v>4377</v>
      </c>
      <c r="F13207" s="333" t="s">
        <v>4378</v>
      </c>
      <c r="G13207" s="333" t="s">
        <v>36696</v>
      </c>
    </row>
    <row r="13208" spans="1:7" ht="45">
      <c r="A13208" s="333">
        <v>51121762</v>
      </c>
      <c r="B13208" s="333" t="s">
        <v>36697</v>
      </c>
      <c r="D13208" s="333" t="s">
        <v>36698</v>
      </c>
      <c r="E13208" s="333" t="s">
        <v>4377</v>
      </c>
      <c r="F13208" s="333" t="s">
        <v>4378</v>
      </c>
      <c r="G13208" s="333" t="s">
        <v>36699</v>
      </c>
    </row>
    <row r="13209" spans="1:7" ht="45">
      <c r="A13209" s="333">
        <v>51121763</v>
      </c>
      <c r="B13209" s="333" t="s">
        <v>36700</v>
      </c>
      <c r="D13209" s="333" t="s">
        <v>36701</v>
      </c>
      <c r="E13209" s="333" t="s">
        <v>4377</v>
      </c>
      <c r="F13209" s="333" t="s">
        <v>4378</v>
      </c>
      <c r="G13209" s="333" t="s">
        <v>36702</v>
      </c>
    </row>
    <row r="13210" spans="1:7" ht="45">
      <c r="A13210" s="333">
        <v>51121764</v>
      </c>
      <c r="B13210" s="333" t="s">
        <v>36703</v>
      </c>
      <c r="D13210" s="333" t="s">
        <v>36704</v>
      </c>
      <c r="E13210" s="333" t="s">
        <v>4377</v>
      </c>
      <c r="F13210" s="333" t="s">
        <v>4378</v>
      </c>
      <c r="G13210" s="333" t="s">
        <v>36705</v>
      </c>
    </row>
    <row r="13211" spans="1:7" ht="60">
      <c r="A13211" s="333">
        <v>51121765</v>
      </c>
      <c r="B13211" s="333" t="s">
        <v>36706</v>
      </c>
      <c r="D13211" s="333" t="s">
        <v>36707</v>
      </c>
      <c r="E13211" s="333" t="s">
        <v>4377</v>
      </c>
      <c r="F13211" s="333" t="s">
        <v>4378</v>
      </c>
      <c r="G13211" s="333" t="s">
        <v>36708</v>
      </c>
    </row>
    <row r="13212" spans="1:7">
      <c r="A13212" s="333">
        <v>51121800</v>
      </c>
      <c r="B13212" s="333" t="s">
        <v>36709</v>
      </c>
      <c r="D13212" s="333" t="s">
        <v>2173</v>
      </c>
      <c r="E13212" s="333" t="s">
        <v>2173</v>
      </c>
      <c r="F13212" s="333" t="s">
        <v>2173</v>
      </c>
      <c r="G13212" s="333" t="s">
        <v>2173</v>
      </c>
    </row>
    <row r="13213" spans="1:7" ht="60">
      <c r="A13213" s="333">
        <v>51121801</v>
      </c>
      <c r="B13213" s="333" t="s">
        <v>36710</v>
      </c>
      <c r="D13213" s="333" t="s">
        <v>36711</v>
      </c>
      <c r="E13213" s="333" t="s">
        <v>4377</v>
      </c>
      <c r="F13213" s="333" t="s">
        <v>4378</v>
      </c>
      <c r="G13213" s="333" t="s">
        <v>36712</v>
      </c>
    </row>
    <row r="13214" spans="1:7" ht="75">
      <c r="A13214" s="333">
        <v>51121802</v>
      </c>
      <c r="B13214" s="333" t="s">
        <v>36713</v>
      </c>
      <c r="D13214" s="333" t="s">
        <v>36714</v>
      </c>
      <c r="E13214" s="333" t="s">
        <v>4377</v>
      </c>
      <c r="F13214" s="333" t="s">
        <v>4378</v>
      </c>
      <c r="G13214" s="333" t="s">
        <v>36715</v>
      </c>
    </row>
    <row r="13215" spans="1:7" ht="45">
      <c r="A13215" s="333">
        <v>51121803</v>
      </c>
      <c r="B13215" s="333" t="s">
        <v>36716</v>
      </c>
      <c r="D13215" s="333" t="s">
        <v>36717</v>
      </c>
      <c r="E13215" s="333" t="s">
        <v>4377</v>
      </c>
      <c r="F13215" s="333" t="s">
        <v>4378</v>
      </c>
      <c r="G13215" s="333" t="s">
        <v>36718</v>
      </c>
    </row>
    <row r="13216" spans="1:7" ht="45">
      <c r="A13216" s="333">
        <v>51121804</v>
      </c>
      <c r="B13216" s="333" t="s">
        <v>36719</v>
      </c>
      <c r="D13216" s="333" t="s">
        <v>36720</v>
      </c>
      <c r="E13216" s="333" t="s">
        <v>4377</v>
      </c>
      <c r="F13216" s="333" t="s">
        <v>4378</v>
      </c>
      <c r="G13216" s="333" t="s">
        <v>36721</v>
      </c>
    </row>
    <row r="13217" spans="1:7" ht="60">
      <c r="A13217" s="333">
        <v>51121805</v>
      </c>
      <c r="B13217" s="333" t="s">
        <v>36722</v>
      </c>
      <c r="D13217" s="333" t="s">
        <v>36723</v>
      </c>
      <c r="E13217" s="333" t="s">
        <v>4377</v>
      </c>
      <c r="F13217" s="333" t="s">
        <v>4378</v>
      </c>
      <c r="G13217" s="333" t="s">
        <v>36724</v>
      </c>
    </row>
    <row r="13218" spans="1:7" ht="60">
      <c r="A13218" s="333">
        <v>51121806</v>
      </c>
      <c r="B13218" s="333" t="s">
        <v>36725</v>
      </c>
      <c r="D13218" s="333" t="s">
        <v>36726</v>
      </c>
      <c r="E13218" s="333" t="s">
        <v>4377</v>
      </c>
      <c r="F13218" s="333" t="s">
        <v>4378</v>
      </c>
      <c r="G13218" s="333" t="s">
        <v>36727</v>
      </c>
    </row>
    <row r="13219" spans="1:7" ht="45">
      <c r="A13219" s="333">
        <v>51121807</v>
      </c>
      <c r="B13219" s="333" t="s">
        <v>36728</v>
      </c>
      <c r="D13219" s="333" t="s">
        <v>36729</v>
      </c>
      <c r="E13219" s="333" t="s">
        <v>4377</v>
      </c>
      <c r="F13219" s="333" t="s">
        <v>4378</v>
      </c>
      <c r="G13219" s="333" t="s">
        <v>36730</v>
      </c>
    </row>
    <row r="13220" spans="1:7" ht="45">
      <c r="A13220" s="333">
        <v>51121808</v>
      </c>
      <c r="B13220" s="333" t="s">
        <v>36731</v>
      </c>
      <c r="D13220" s="333" t="s">
        <v>36732</v>
      </c>
      <c r="E13220" s="333" t="s">
        <v>4377</v>
      </c>
      <c r="F13220" s="333" t="s">
        <v>4378</v>
      </c>
      <c r="G13220" s="333" t="s">
        <v>36733</v>
      </c>
    </row>
    <row r="13221" spans="1:7" ht="45">
      <c r="A13221" s="333">
        <v>51121809</v>
      </c>
      <c r="B13221" s="333" t="s">
        <v>36734</v>
      </c>
      <c r="D13221" s="333" t="s">
        <v>36735</v>
      </c>
      <c r="E13221" s="333" t="s">
        <v>4377</v>
      </c>
      <c r="F13221" s="333" t="s">
        <v>4378</v>
      </c>
      <c r="G13221" s="333" t="s">
        <v>36736</v>
      </c>
    </row>
    <row r="13222" spans="1:7" ht="60">
      <c r="A13222" s="333">
        <v>51121810</v>
      </c>
      <c r="B13222" s="333" t="s">
        <v>36737</v>
      </c>
      <c r="D13222" s="333" t="s">
        <v>36738</v>
      </c>
      <c r="E13222" s="333" t="s">
        <v>4377</v>
      </c>
      <c r="F13222" s="333" t="s">
        <v>4378</v>
      </c>
      <c r="G13222" s="333" t="s">
        <v>36739</v>
      </c>
    </row>
    <row r="13223" spans="1:7" ht="60">
      <c r="A13223" s="333">
        <v>51121811</v>
      </c>
      <c r="B13223" s="333" t="s">
        <v>36740</v>
      </c>
      <c r="D13223" s="333" t="s">
        <v>36741</v>
      </c>
      <c r="E13223" s="333" t="s">
        <v>4377</v>
      </c>
      <c r="F13223" s="333" t="s">
        <v>4378</v>
      </c>
      <c r="G13223" s="333" t="s">
        <v>36742</v>
      </c>
    </row>
    <row r="13224" spans="1:7" ht="45">
      <c r="A13224" s="333">
        <v>51121812</v>
      </c>
      <c r="B13224" s="333" t="s">
        <v>36743</v>
      </c>
      <c r="D13224" s="333" t="s">
        <v>36744</v>
      </c>
      <c r="E13224" s="333" t="s">
        <v>4377</v>
      </c>
      <c r="F13224" s="333" t="s">
        <v>4378</v>
      </c>
      <c r="G13224" s="333" t="s">
        <v>36745</v>
      </c>
    </row>
    <row r="13225" spans="1:7" ht="45">
      <c r="A13225" s="333">
        <v>51121813</v>
      </c>
      <c r="B13225" s="333" t="s">
        <v>36746</v>
      </c>
      <c r="D13225" s="333" t="s">
        <v>36747</v>
      </c>
      <c r="E13225" s="333" t="s">
        <v>4377</v>
      </c>
      <c r="F13225" s="333" t="s">
        <v>4378</v>
      </c>
      <c r="G13225" s="333" t="s">
        <v>36748</v>
      </c>
    </row>
    <row r="13226" spans="1:7" ht="60">
      <c r="A13226" s="333">
        <v>51121814</v>
      </c>
      <c r="B13226" s="333" t="s">
        <v>36749</v>
      </c>
      <c r="D13226" s="333" t="s">
        <v>36750</v>
      </c>
      <c r="E13226" s="333" t="s">
        <v>4377</v>
      </c>
      <c r="F13226" s="333" t="s">
        <v>4378</v>
      </c>
      <c r="G13226" s="333" t="s">
        <v>36751</v>
      </c>
    </row>
    <row r="13227" spans="1:7" ht="60">
      <c r="A13227" s="333">
        <v>51121815</v>
      </c>
      <c r="B13227" s="333" t="s">
        <v>36752</v>
      </c>
      <c r="D13227" s="333" t="s">
        <v>36753</v>
      </c>
      <c r="E13227" s="333" t="s">
        <v>4377</v>
      </c>
      <c r="F13227" s="333" t="s">
        <v>4378</v>
      </c>
      <c r="G13227" s="333" t="s">
        <v>36754</v>
      </c>
    </row>
    <row r="13228" spans="1:7" ht="45">
      <c r="A13228" s="333">
        <v>51121816</v>
      </c>
      <c r="B13228" s="333" t="s">
        <v>36755</v>
      </c>
      <c r="D13228" s="333" t="s">
        <v>36756</v>
      </c>
      <c r="E13228" s="333" t="s">
        <v>4377</v>
      </c>
      <c r="F13228" s="333" t="s">
        <v>4378</v>
      </c>
      <c r="G13228" s="333" t="s">
        <v>36757</v>
      </c>
    </row>
    <row r="13229" spans="1:7" ht="45">
      <c r="A13229" s="333">
        <v>51121817</v>
      </c>
      <c r="B13229" s="333" t="s">
        <v>36758</v>
      </c>
      <c r="D13229" s="333" t="s">
        <v>36759</v>
      </c>
      <c r="E13229" s="333" t="s">
        <v>4377</v>
      </c>
      <c r="F13229" s="333" t="s">
        <v>4378</v>
      </c>
      <c r="G13229" s="333" t="s">
        <v>36760</v>
      </c>
    </row>
    <row r="13230" spans="1:7" ht="75">
      <c r="A13230" s="333">
        <v>51121818</v>
      </c>
      <c r="B13230" s="333" t="s">
        <v>36761</v>
      </c>
      <c r="D13230" s="333" t="s">
        <v>36762</v>
      </c>
      <c r="E13230" s="333" t="s">
        <v>4377</v>
      </c>
      <c r="F13230" s="333" t="s">
        <v>4378</v>
      </c>
      <c r="G13230" s="333" t="s">
        <v>36763</v>
      </c>
    </row>
    <row r="13231" spans="1:7" ht="45">
      <c r="A13231" s="333">
        <v>51121819</v>
      </c>
      <c r="B13231" s="333" t="s">
        <v>36764</v>
      </c>
      <c r="D13231" s="333" t="s">
        <v>36765</v>
      </c>
      <c r="E13231" s="333" t="s">
        <v>4377</v>
      </c>
      <c r="F13231" s="333" t="s">
        <v>4378</v>
      </c>
      <c r="G13231" s="333" t="s">
        <v>36766</v>
      </c>
    </row>
    <row r="13232" spans="1:7" ht="45">
      <c r="A13232" s="333">
        <v>51121820</v>
      </c>
      <c r="B13232" s="333" t="s">
        <v>36767</v>
      </c>
      <c r="D13232" s="333" t="s">
        <v>36768</v>
      </c>
      <c r="E13232" s="333" t="s">
        <v>4377</v>
      </c>
      <c r="F13232" s="333" t="s">
        <v>4378</v>
      </c>
      <c r="G13232" s="333" t="s">
        <v>36769</v>
      </c>
    </row>
    <row r="13233" spans="1:7">
      <c r="A13233" s="333">
        <v>51121900</v>
      </c>
      <c r="B13233" s="333" t="s">
        <v>36770</v>
      </c>
      <c r="D13233" s="333" t="s">
        <v>2173</v>
      </c>
      <c r="E13233" s="333" t="s">
        <v>2173</v>
      </c>
      <c r="F13233" s="333" t="s">
        <v>2173</v>
      </c>
      <c r="G13233" s="333" t="s">
        <v>2173</v>
      </c>
    </row>
    <row r="13234" spans="1:7" ht="75">
      <c r="A13234" s="333">
        <v>51121901</v>
      </c>
      <c r="B13234" s="333" t="s">
        <v>36771</v>
      </c>
      <c r="D13234" s="333" t="s">
        <v>36772</v>
      </c>
      <c r="E13234" s="333" t="s">
        <v>4377</v>
      </c>
      <c r="F13234" s="333" t="s">
        <v>4378</v>
      </c>
      <c r="G13234" s="333" t="s">
        <v>36773</v>
      </c>
    </row>
    <row r="13235" spans="1:7" ht="60">
      <c r="A13235" s="333">
        <v>51121902</v>
      </c>
      <c r="B13235" s="333" t="s">
        <v>36774</v>
      </c>
      <c r="D13235" s="333" t="s">
        <v>36775</v>
      </c>
      <c r="E13235" s="333" t="s">
        <v>4377</v>
      </c>
      <c r="F13235" s="333" t="s">
        <v>4378</v>
      </c>
      <c r="G13235" s="333" t="s">
        <v>36776</v>
      </c>
    </row>
    <row r="13236" spans="1:7" ht="60">
      <c r="A13236" s="333">
        <v>51121903</v>
      </c>
      <c r="B13236" s="333" t="s">
        <v>36777</v>
      </c>
      <c r="D13236" s="333" t="s">
        <v>36778</v>
      </c>
      <c r="E13236" s="333" t="s">
        <v>4377</v>
      </c>
      <c r="F13236" s="333" t="s">
        <v>4378</v>
      </c>
      <c r="G13236" s="333" t="s">
        <v>36779</v>
      </c>
    </row>
    <row r="13237" spans="1:7" ht="90">
      <c r="A13237" s="333">
        <v>51121904</v>
      </c>
      <c r="B13237" s="333" t="s">
        <v>36780</v>
      </c>
      <c r="D13237" s="333" t="s">
        <v>36781</v>
      </c>
      <c r="E13237" s="333" t="s">
        <v>4377</v>
      </c>
      <c r="F13237" s="333" t="s">
        <v>4378</v>
      </c>
      <c r="G13237" s="333" t="s">
        <v>36782</v>
      </c>
    </row>
    <row r="13238" spans="1:7" ht="45">
      <c r="A13238" s="333">
        <v>51121905</v>
      </c>
      <c r="B13238" s="333" t="s">
        <v>36783</v>
      </c>
      <c r="D13238" s="333" t="s">
        <v>36784</v>
      </c>
      <c r="E13238" s="333" t="s">
        <v>4377</v>
      </c>
      <c r="F13238" s="333" t="s">
        <v>4378</v>
      </c>
      <c r="G13238" s="333" t="s">
        <v>36785</v>
      </c>
    </row>
    <row r="13239" spans="1:7" ht="45">
      <c r="A13239" s="333">
        <v>51121906</v>
      </c>
      <c r="B13239" s="333" t="s">
        <v>36786</v>
      </c>
      <c r="D13239" s="333" t="s">
        <v>36787</v>
      </c>
      <c r="E13239" s="333" t="s">
        <v>4377</v>
      </c>
      <c r="F13239" s="333" t="s">
        <v>4378</v>
      </c>
      <c r="G13239" s="333" t="s">
        <v>36788</v>
      </c>
    </row>
    <row r="13240" spans="1:7" ht="45">
      <c r="A13240" s="333">
        <v>51121907</v>
      </c>
      <c r="B13240" s="333" t="s">
        <v>36789</v>
      </c>
      <c r="D13240" s="333" t="s">
        <v>36790</v>
      </c>
      <c r="E13240" s="333" t="s">
        <v>4377</v>
      </c>
      <c r="F13240" s="333" t="s">
        <v>4378</v>
      </c>
      <c r="G13240" s="333" t="s">
        <v>36791</v>
      </c>
    </row>
    <row r="13241" spans="1:7" ht="60">
      <c r="A13241" s="333">
        <v>51121908</v>
      </c>
      <c r="B13241" s="333" t="s">
        <v>36792</v>
      </c>
      <c r="D13241" s="333" t="s">
        <v>36793</v>
      </c>
      <c r="E13241" s="333" t="s">
        <v>4377</v>
      </c>
      <c r="F13241" s="333" t="s">
        <v>4378</v>
      </c>
      <c r="G13241" s="333" t="s">
        <v>36794</v>
      </c>
    </row>
    <row r="13242" spans="1:7">
      <c r="A13242" s="333">
        <v>51122100</v>
      </c>
      <c r="B13242" s="333" t="s">
        <v>36795</v>
      </c>
      <c r="D13242" s="333" t="s">
        <v>2173</v>
      </c>
      <c r="E13242" s="333" t="s">
        <v>2173</v>
      </c>
      <c r="F13242" s="333" t="s">
        <v>2173</v>
      </c>
      <c r="G13242" s="333" t="s">
        <v>2173</v>
      </c>
    </row>
    <row r="13243" spans="1:7" ht="30">
      <c r="A13243" s="333">
        <v>51122101</v>
      </c>
      <c r="B13243" s="333" t="s">
        <v>36796</v>
      </c>
      <c r="D13243" s="333" t="s">
        <v>36797</v>
      </c>
      <c r="E13243" s="333" t="s">
        <v>4377</v>
      </c>
      <c r="F13243" s="333" t="s">
        <v>4378</v>
      </c>
      <c r="G13243" s="333" t="s">
        <v>36798</v>
      </c>
    </row>
    <row r="13244" spans="1:7" ht="45">
      <c r="A13244" s="333">
        <v>51122102</v>
      </c>
      <c r="B13244" s="333" t="s">
        <v>36799</v>
      </c>
      <c r="D13244" s="333" t="s">
        <v>36800</v>
      </c>
      <c r="E13244" s="333" t="s">
        <v>4377</v>
      </c>
      <c r="F13244" s="333" t="s">
        <v>4378</v>
      </c>
      <c r="G13244" s="333" t="s">
        <v>36801</v>
      </c>
    </row>
    <row r="13245" spans="1:7" ht="75">
      <c r="A13245" s="333">
        <v>51122103</v>
      </c>
      <c r="B13245" s="333" t="s">
        <v>36802</v>
      </c>
      <c r="D13245" s="333" t="s">
        <v>36803</v>
      </c>
      <c r="E13245" s="333" t="s">
        <v>4377</v>
      </c>
      <c r="F13245" s="333" t="s">
        <v>4378</v>
      </c>
      <c r="G13245" s="333" t="s">
        <v>36804</v>
      </c>
    </row>
    <row r="13246" spans="1:7" ht="60">
      <c r="A13246" s="333">
        <v>51122104</v>
      </c>
      <c r="B13246" s="333" t="s">
        <v>36805</v>
      </c>
      <c r="D13246" s="333" t="s">
        <v>36806</v>
      </c>
      <c r="E13246" s="333" t="s">
        <v>4377</v>
      </c>
      <c r="F13246" s="333" t="s">
        <v>4378</v>
      </c>
      <c r="G13246" s="333" t="s">
        <v>36807</v>
      </c>
    </row>
    <row r="13247" spans="1:7" ht="60">
      <c r="A13247" s="333">
        <v>51122105</v>
      </c>
      <c r="B13247" s="333" t="s">
        <v>36808</v>
      </c>
      <c r="D13247" s="333" t="s">
        <v>36809</v>
      </c>
      <c r="E13247" s="333" t="s">
        <v>4377</v>
      </c>
      <c r="F13247" s="333" t="s">
        <v>4378</v>
      </c>
      <c r="G13247" s="333" t="s">
        <v>36810</v>
      </c>
    </row>
    <row r="13248" spans="1:7" ht="45">
      <c r="A13248" s="333">
        <v>51122107</v>
      </c>
      <c r="B13248" s="333" t="s">
        <v>36811</v>
      </c>
      <c r="D13248" s="333" t="s">
        <v>36812</v>
      </c>
      <c r="E13248" s="333" t="s">
        <v>4377</v>
      </c>
      <c r="F13248" s="333" t="s">
        <v>4378</v>
      </c>
      <c r="G13248" s="333" t="s">
        <v>36813</v>
      </c>
    </row>
    <row r="13249" spans="1:7" ht="60">
      <c r="A13249" s="333">
        <v>51122108</v>
      </c>
      <c r="B13249" s="333" t="s">
        <v>36814</v>
      </c>
      <c r="D13249" s="333" t="s">
        <v>36815</v>
      </c>
      <c r="E13249" s="333" t="s">
        <v>4377</v>
      </c>
      <c r="F13249" s="333" t="s">
        <v>4378</v>
      </c>
      <c r="G13249" s="333" t="s">
        <v>36816</v>
      </c>
    </row>
    <row r="13250" spans="1:7" ht="30">
      <c r="A13250" s="333">
        <v>51122109</v>
      </c>
      <c r="B13250" s="333" t="s">
        <v>36817</v>
      </c>
      <c r="D13250" s="333" t="s">
        <v>36818</v>
      </c>
      <c r="E13250" s="333" t="s">
        <v>4377</v>
      </c>
      <c r="F13250" s="333" t="s">
        <v>4378</v>
      </c>
      <c r="G13250" s="333" t="s">
        <v>36819</v>
      </c>
    </row>
    <row r="13251" spans="1:7" ht="60">
      <c r="A13251" s="333">
        <v>51122110</v>
      </c>
      <c r="B13251" s="333" t="s">
        <v>36820</v>
      </c>
      <c r="D13251" s="333" t="s">
        <v>36821</v>
      </c>
      <c r="E13251" s="333" t="s">
        <v>4377</v>
      </c>
      <c r="F13251" s="333" t="s">
        <v>4378</v>
      </c>
      <c r="G13251" s="333" t="s">
        <v>36822</v>
      </c>
    </row>
    <row r="13252" spans="1:7" ht="60">
      <c r="A13252" s="333">
        <v>51122111</v>
      </c>
      <c r="B13252" s="333" t="s">
        <v>36823</v>
      </c>
      <c r="D13252" s="333" t="s">
        <v>36824</v>
      </c>
      <c r="E13252" s="333" t="s">
        <v>4377</v>
      </c>
      <c r="F13252" s="333" t="s">
        <v>4378</v>
      </c>
      <c r="G13252" s="333" t="s">
        <v>36825</v>
      </c>
    </row>
    <row r="13253" spans="1:7" ht="45">
      <c r="A13253" s="333">
        <v>51122112</v>
      </c>
      <c r="B13253" s="333" t="s">
        <v>36826</v>
      </c>
      <c r="D13253" s="333" t="s">
        <v>36827</v>
      </c>
      <c r="E13253" s="333" t="s">
        <v>4377</v>
      </c>
      <c r="F13253" s="333" t="s">
        <v>4378</v>
      </c>
      <c r="G13253" s="333" t="s">
        <v>36828</v>
      </c>
    </row>
    <row r="13254" spans="1:7">
      <c r="A13254" s="333">
        <v>51122200</v>
      </c>
      <c r="B13254" s="333" t="s">
        <v>36829</v>
      </c>
      <c r="D13254" s="333" t="s">
        <v>2173</v>
      </c>
      <c r="E13254" s="333" t="s">
        <v>2173</v>
      </c>
      <c r="F13254" s="333" t="s">
        <v>2173</v>
      </c>
      <c r="G13254" s="333" t="s">
        <v>2173</v>
      </c>
    </row>
    <row r="13255" spans="1:7" ht="45">
      <c r="A13255" s="333">
        <v>51122201</v>
      </c>
      <c r="B13255" s="333" t="s">
        <v>36830</v>
      </c>
      <c r="D13255" s="333" t="s">
        <v>36831</v>
      </c>
      <c r="E13255" s="333" t="s">
        <v>4377</v>
      </c>
      <c r="F13255" s="333" t="s">
        <v>4378</v>
      </c>
      <c r="G13255" s="333" t="s">
        <v>36832</v>
      </c>
    </row>
    <row r="13256" spans="1:7">
      <c r="A13256" s="333">
        <v>51122300</v>
      </c>
      <c r="B13256" s="333" t="s">
        <v>36833</v>
      </c>
      <c r="D13256" s="333" t="s">
        <v>2173</v>
      </c>
      <c r="E13256" s="333" t="s">
        <v>2173</v>
      </c>
      <c r="F13256" s="333" t="s">
        <v>2173</v>
      </c>
      <c r="G13256" s="333" t="s">
        <v>2173</v>
      </c>
    </row>
    <row r="13257" spans="1:7" ht="45">
      <c r="A13257" s="333">
        <v>51122301</v>
      </c>
      <c r="B13257" s="333" t="s">
        <v>36834</v>
      </c>
      <c r="D13257" s="333" t="s">
        <v>36835</v>
      </c>
      <c r="E13257" s="333" t="s">
        <v>4377</v>
      </c>
      <c r="F13257" s="333" t="s">
        <v>4378</v>
      </c>
      <c r="G13257" s="333" t="s">
        <v>36836</v>
      </c>
    </row>
    <row r="13258" spans="1:7">
      <c r="A13258" s="333">
        <v>51130000</v>
      </c>
      <c r="B13258" s="333" t="s">
        <v>36837</v>
      </c>
      <c r="D13258" s="333" t="s">
        <v>2173</v>
      </c>
      <c r="E13258" s="333" t="s">
        <v>2173</v>
      </c>
      <c r="F13258" s="333" t="s">
        <v>2173</v>
      </c>
      <c r="G13258" s="333" t="s">
        <v>2173</v>
      </c>
    </row>
    <row r="13259" spans="1:7">
      <c r="A13259" s="333">
        <v>51131500</v>
      </c>
      <c r="B13259" s="333" t="s">
        <v>36838</v>
      </c>
      <c r="D13259" s="333" t="s">
        <v>2173</v>
      </c>
      <c r="E13259" s="333" t="s">
        <v>2173</v>
      </c>
      <c r="F13259" s="333" t="s">
        <v>2173</v>
      </c>
      <c r="G13259" s="333" t="s">
        <v>2173</v>
      </c>
    </row>
    <row r="13260" spans="1:7" ht="75">
      <c r="A13260" s="333">
        <v>51131501</v>
      </c>
      <c r="B13260" s="333" t="s">
        <v>36839</v>
      </c>
      <c r="D13260" s="333" t="s">
        <v>36840</v>
      </c>
      <c r="E13260" s="333" t="s">
        <v>4377</v>
      </c>
      <c r="F13260" s="333" t="s">
        <v>4378</v>
      </c>
      <c r="G13260" s="333" t="s">
        <v>36841</v>
      </c>
    </row>
    <row r="13261" spans="1:7" ht="45">
      <c r="A13261" s="333">
        <v>51131502</v>
      </c>
      <c r="B13261" s="333" t="s">
        <v>36842</v>
      </c>
      <c r="D13261" s="333" t="s">
        <v>36843</v>
      </c>
      <c r="E13261" s="333" t="s">
        <v>4377</v>
      </c>
      <c r="F13261" s="333" t="s">
        <v>4378</v>
      </c>
      <c r="G13261" s="333" t="s">
        <v>36844</v>
      </c>
    </row>
    <row r="13262" spans="1:7" ht="75">
      <c r="A13262" s="333">
        <v>51131503</v>
      </c>
      <c r="B13262" s="333" t="s">
        <v>36845</v>
      </c>
      <c r="D13262" s="333" t="s">
        <v>36846</v>
      </c>
      <c r="E13262" s="333" t="s">
        <v>4377</v>
      </c>
      <c r="F13262" s="333" t="s">
        <v>4378</v>
      </c>
      <c r="G13262" s="333" t="s">
        <v>36847</v>
      </c>
    </row>
    <row r="13263" spans="1:7" ht="60">
      <c r="A13263" s="333">
        <v>51131504</v>
      </c>
      <c r="B13263" s="333" t="s">
        <v>36848</v>
      </c>
      <c r="D13263" s="333" t="s">
        <v>36849</v>
      </c>
      <c r="E13263" s="333" t="s">
        <v>4377</v>
      </c>
      <c r="F13263" s="333" t="s">
        <v>4378</v>
      </c>
      <c r="G13263" s="333" t="s">
        <v>36850</v>
      </c>
    </row>
    <row r="13264" spans="1:7" ht="60">
      <c r="A13264" s="333">
        <v>51131505</v>
      </c>
      <c r="B13264" s="333" t="s">
        <v>36851</v>
      </c>
      <c r="D13264" s="333" t="s">
        <v>36852</v>
      </c>
      <c r="E13264" s="333" t="s">
        <v>4377</v>
      </c>
      <c r="F13264" s="333" t="s">
        <v>4378</v>
      </c>
      <c r="G13264" s="333" t="s">
        <v>36853</v>
      </c>
    </row>
    <row r="13265" spans="1:7" ht="60">
      <c r="A13265" s="333">
        <v>51131506</v>
      </c>
      <c r="B13265" s="333" t="s">
        <v>36854</v>
      </c>
      <c r="D13265" s="333" t="s">
        <v>36855</v>
      </c>
      <c r="E13265" s="333" t="s">
        <v>4377</v>
      </c>
      <c r="F13265" s="333" t="s">
        <v>4378</v>
      </c>
      <c r="G13265" s="333" t="s">
        <v>36856</v>
      </c>
    </row>
    <row r="13266" spans="1:7" ht="60">
      <c r="A13266" s="333">
        <v>51131507</v>
      </c>
      <c r="B13266" s="333" t="s">
        <v>36857</v>
      </c>
      <c r="D13266" s="333" t="s">
        <v>36858</v>
      </c>
      <c r="E13266" s="333" t="s">
        <v>4377</v>
      </c>
      <c r="F13266" s="333" t="s">
        <v>4378</v>
      </c>
      <c r="G13266" s="333" t="s">
        <v>36859</v>
      </c>
    </row>
    <row r="13267" spans="1:7" ht="60">
      <c r="A13267" s="333">
        <v>51131508</v>
      </c>
      <c r="B13267" s="333" t="s">
        <v>36860</v>
      </c>
      <c r="D13267" s="333" t="s">
        <v>36861</v>
      </c>
      <c r="E13267" s="333" t="s">
        <v>4377</v>
      </c>
      <c r="F13267" s="333" t="s">
        <v>4378</v>
      </c>
      <c r="G13267" s="333" t="s">
        <v>36862</v>
      </c>
    </row>
    <row r="13268" spans="1:7" ht="45">
      <c r="A13268" s="333">
        <v>51131509</v>
      </c>
      <c r="B13268" s="333" t="s">
        <v>36863</v>
      </c>
      <c r="D13268" s="333" t="s">
        <v>36864</v>
      </c>
      <c r="E13268" s="333" t="s">
        <v>4377</v>
      </c>
      <c r="F13268" s="333" t="s">
        <v>4378</v>
      </c>
      <c r="G13268" s="333" t="s">
        <v>36865</v>
      </c>
    </row>
    <row r="13269" spans="1:7" ht="45">
      <c r="A13269" s="333">
        <v>51131510</v>
      </c>
      <c r="B13269" s="333" t="s">
        <v>36866</v>
      </c>
      <c r="D13269" s="333" t="s">
        <v>36867</v>
      </c>
      <c r="E13269" s="333" t="s">
        <v>4377</v>
      </c>
      <c r="F13269" s="333" t="s">
        <v>4378</v>
      </c>
      <c r="G13269" s="333" t="s">
        <v>36868</v>
      </c>
    </row>
    <row r="13270" spans="1:7" ht="60">
      <c r="A13270" s="333">
        <v>51131511</v>
      </c>
      <c r="B13270" s="333" t="s">
        <v>36869</v>
      </c>
      <c r="D13270" s="333" t="s">
        <v>36870</v>
      </c>
      <c r="E13270" s="333" t="s">
        <v>4377</v>
      </c>
      <c r="F13270" s="333" t="s">
        <v>4378</v>
      </c>
      <c r="G13270" s="333" t="s">
        <v>36871</v>
      </c>
    </row>
    <row r="13271" spans="1:7" ht="45">
      <c r="A13271" s="333">
        <v>51131512</v>
      </c>
      <c r="B13271" s="333" t="s">
        <v>36872</v>
      </c>
      <c r="D13271" s="333" t="s">
        <v>36873</v>
      </c>
      <c r="E13271" s="333" t="s">
        <v>4377</v>
      </c>
      <c r="F13271" s="333" t="s">
        <v>4378</v>
      </c>
      <c r="G13271" s="333" t="s">
        <v>36874</v>
      </c>
    </row>
    <row r="13272" spans="1:7" ht="30">
      <c r="A13272" s="333">
        <v>51131513</v>
      </c>
      <c r="B13272" s="333" t="s">
        <v>36875</v>
      </c>
      <c r="D13272" s="333" t="s">
        <v>36876</v>
      </c>
      <c r="E13272" s="333" t="s">
        <v>4377</v>
      </c>
      <c r="F13272" s="333" t="s">
        <v>4378</v>
      </c>
      <c r="G13272" s="333" t="s">
        <v>36877</v>
      </c>
    </row>
    <row r="13273" spans="1:7" ht="45">
      <c r="A13273" s="333">
        <v>51131514</v>
      </c>
      <c r="B13273" s="333" t="s">
        <v>36878</v>
      </c>
      <c r="D13273" s="333" t="s">
        <v>36879</v>
      </c>
      <c r="E13273" s="333" t="s">
        <v>4377</v>
      </c>
      <c r="F13273" s="333" t="s">
        <v>4378</v>
      </c>
      <c r="G13273" s="333" t="s">
        <v>36880</v>
      </c>
    </row>
    <row r="13274" spans="1:7" ht="45">
      <c r="A13274" s="333">
        <v>51131515</v>
      </c>
      <c r="B13274" s="333" t="s">
        <v>36881</v>
      </c>
      <c r="D13274" s="333" t="s">
        <v>36882</v>
      </c>
      <c r="E13274" s="333" t="s">
        <v>4377</v>
      </c>
      <c r="F13274" s="333" t="s">
        <v>4378</v>
      </c>
      <c r="G13274" s="333" t="s">
        <v>36883</v>
      </c>
    </row>
    <row r="13275" spans="1:7" ht="75">
      <c r="A13275" s="333">
        <v>51131516</v>
      </c>
      <c r="B13275" s="333" t="s">
        <v>36884</v>
      </c>
      <c r="D13275" s="333" t="s">
        <v>36885</v>
      </c>
      <c r="E13275" s="333" t="s">
        <v>4377</v>
      </c>
      <c r="F13275" s="333" t="s">
        <v>4378</v>
      </c>
      <c r="G13275" s="333" t="s">
        <v>36886</v>
      </c>
    </row>
    <row r="13276" spans="1:7">
      <c r="A13276" s="333">
        <v>51131600</v>
      </c>
      <c r="B13276" s="333" t="s">
        <v>36887</v>
      </c>
      <c r="D13276" s="333" t="s">
        <v>2173</v>
      </c>
      <c r="E13276" s="333" t="s">
        <v>2173</v>
      </c>
      <c r="F13276" s="333" t="s">
        <v>2173</v>
      </c>
      <c r="G13276" s="333" t="s">
        <v>2173</v>
      </c>
    </row>
    <row r="13277" spans="1:7" ht="30">
      <c r="A13277" s="333">
        <v>51131601</v>
      </c>
      <c r="B13277" s="333" t="s">
        <v>36888</v>
      </c>
      <c r="D13277" s="333" t="s">
        <v>36889</v>
      </c>
      <c r="E13277" s="333" t="s">
        <v>4377</v>
      </c>
      <c r="F13277" s="333" t="s">
        <v>4378</v>
      </c>
      <c r="G13277" s="333" t="s">
        <v>36890</v>
      </c>
    </row>
    <row r="13278" spans="1:7" ht="75">
      <c r="A13278" s="333">
        <v>51131602</v>
      </c>
      <c r="B13278" s="333" t="s">
        <v>36891</v>
      </c>
      <c r="D13278" s="333" t="s">
        <v>36892</v>
      </c>
      <c r="E13278" s="333" t="s">
        <v>4377</v>
      </c>
      <c r="F13278" s="333" t="s">
        <v>4378</v>
      </c>
      <c r="G13278" s="333" t="s">
        <v>36893</v>
      </c>
    </row>
    <row r="13279" spans="1:7" ht="45">
      <c r="A13279" s="333">
        <v>51131603</v>
      </c>
      <c r="B13279" s="333" t="s">
        <v>36894</v>
      </c>
      <c r="D13279" s="333" t="s">
        <v>36895</v>
      </c>
      <c r="E13279" s="333" t="s">
        <v>4377</v>
      </c>
      <c r="F13279" s="333" t="s">
        <v>4378</v>
      </c>
      <c r="G13279" s="333" t="s">
        <v>36896</v>
      </c>
    </row>
    <row r="13280" spans="1:7" ht="45">
      <c r="A13280" s="333">
        <v>51131604</v>
      </c>
      <c r="B13280" s="333" t="s">
        <v>36897</v>
      </c>
      <c r="D13280" s="333" t="s">
        <v>36898</v>
      </c>
      <c r="E13280" s="333" t="s">
        <v>4377</v>
      </c>
      <c r="F13280" s="333" t="s">
        <v>4378</v>
      </c>
      <c r="G13280" s="333" t="s">
        <v>36899</v>
      </c>
    </row>
    <row r="13281" spans="1:7" ht="45">
      <c r="A13281" s="333">
        <v>51131605</v>
      </c>
      <c r="B13281" s="333" t="s">
        <v>36900</v>
      </c>
      <c r="D13281" s="333" t="s">
        <v>36901</v>
      </c>
      <c r="E13281" s="333" t="s">
        <v>4377</v>
      </c>
      <c r="F13281" s="333" t="s">
        <v>4378</v>
      </c>
      <c r="G13281" s="333" t="s">
        <v>36902</v>
      </c>
    </row>
    <row r="13282" spans="1:7" ht="45">
      <c r="A13282" s="333">
        <v>51131606</v>
      </c>
      <c r="B13282" s="333" t="s">
        <v>36903</v>
      </c>
      <c r="D13282" s="333" t="s">
        <v>36904</v>
      </c>
      <c r="E13282" s="333" t="s">
        <v>4377</v>
      </c>
      <c r="F13282" s="333" t="s">
        <v>4378</v>
      </c>
      <c r="G13282" s="333" t="s">
        <v>36905</v>
      </c>
    </row>
    <row r="13283" spans="1:7" ht="60">
      <c r="A13283" s="333">
        <v>51131607</v>
      </c>
      <c r="B13283" s="333" t="s">
        <v>36906</v>
      </c>
      <c r="D13283" s="333" t="s">
        <v>36907</v>
      </c>
      <c r="E13283" s="333" t="s">
        <v>4377</v>
      </c>
      <c r="F13283" s="333" t="s">
        <v>4378</v>
      </c>
      <c r="G13283" s="333" t="s">
        <v>36908</v>
      </c>
    </row>
    <row r="13284" spans="1:7" ht="45">
      <c r="A13284" s="333">
        <v>51131608</v>
      </c>
      <c r="B13284" s="333" t="s">
        <v>36909</v>
      </c>
      <c r="D13284" s="333" t="s">
        <v>36910</v>
      </c>
      <c r="E13284" s="333" t="s">
        <v>4377</v>
      </c>
      <c r="F13284" s="333" t="s">
        <v>4378</v>
      </c>
      <c r="G13284" s="333" t="s">
        <v>36911</v>
      </c>
    </row>
    <row r="13285" spans="1:7" ht="60">
      <c r="A13285" s="333">
        <v>51131609</v>
      </c>
      <c r="B13285" s="333" t="s">
        <v>36912</v>
      </c>
      <c r="D13285" s="333" t="s">
        <v>36913</v>
      </c>
      <c r="E13285" s="333" t="s">
        <v>4377</v>
      </c>
      <c r="F13285" s="333" t="s">
        <v>4378</v>
      </c>
      <c r="G13285" s="333" t="s">
        <v>36914</v>
      </c>
    </row>
    <row r="13286" spans="1:7" ht="30">
      <c r="A13286" s="333">
        <v>51131610</v>
      </c>
      <c r="B13286" s="333" t="s">
        <v>36915</v>
      </c>
      <c r="D13286" s="333" t="s">
        <v>36916</v>
      </c>
      <c r="E13286" s="333" t="s">
        <v>4377</v>
      </c>
      <c r="F13286" s="333" t="s">
        <v>4378</v>
      </c>
      <c r="G13286" s="333" t="s">
        <v>36917</v>
      </c>
    </row>
    <row r="13287" spans="1:7" ht="75">
      <c r="A13287" s="333">
        <v>51131611</v>
      </c>
      <c r="B13287" s="333" t="s">
        <v>36918</v>
      </c>
      <c r="D13287" s="333" t="s">
        <v>36919</v>
      </c>
      <c r="E13287" s="333" t="s">
        <v>4377</v>
      </c>
      <c r="F13287" s="333" t="s">
        <v>4378</v>
      </c>
      <c r="G13287" s="333" t="s">
        <v>36920</v>
      </c>
    </row>
    <row r="13288" spans="1:7" ht="45">
      <c r="A13288" s="333">
        <v>51131612</v>
      </c>
      <c r="B13288" s="333" t="s">
        <v>36921</v>
      </c>
      <c r="D13288" s="333" t="s">
        <v>36922</v>
      </c>
      <c r="E13288" s="333" t="s">
        <v>4377</v>
      </c>
      <c r="F13288" s="333" t="s">
        <v>4378</v>
      </c>
      <c r="G13288" s="333" t="s">
        <v>36923</v>
      </c>
    </row>
    <row r="13289" spans="1:7" ht="45">
      <c r="A13289" s="333">
        <v>51131613</v>
      </c>
      <c r="B13289" s="333" t="s">
        <v>36924</v>
      </c>
      <c r="D13289" s="333" t="s">
        <v>36925</v>
      </c>
      <c r="E13289" s="333" t="s">
        <v>4377</v>
      </c>
      <c r="F13289" s="333" t="s">
        <v>4378</v>
      </c>
      <c r="G13289" s="333" t="s">
        <v>36926</v>
      </c>
    </row>
    <row r="13290" spans="1:7" ht="45">
      <c r="A13290" s="333">
        <v>51131614</v>
      </c>
      <c r="B13290" s="333" t="s">
        <v>36927</v>
      </c>
      <c r="D13290" s="333" t="s">
        <v>36928</v>
      </c>
      <c r="E13290" s="333" t="s">
        <v>4377</v>
      </c>
      <c r="F13290" s="333" t="s">
        <v>4378</v>
      </c>
      <c r="G13290" s="333" t="s">
        <v>36929</v>
      </c>
    </row>
    <row r="13291" spans="1:7" ht="45">
      <c r="A13291" s="333">
        <v>51131615</v>
      </c>
      <c r="B13291" s="333" t="s">
        <v>36930</v>
      </c>
      <c r="D13291" s="333" t="s">
        <v>36931</v>
      </c>
      <c r="E13291" s="333" t="s">
        <v>4377</v>
      </c>
      <c r="F13291" s="333" t="s">
        <v>4378</v>
      </c>
      <c r="G13291" s="333" t="s">
        <v>36932</v>
      </c>
    </row>
    <row r="13292" spans="1:7" ht="60">
      <c r="A13292" s="333">
        <v>51131616</v>
      </c>
      <c r="B13292" s="333" t="s">
        <v>36933</v>
      </c>
      <c r="D13292" s="333" t="s">
        <v>36934</v>
      </c>
      <c r="E13292" s="333" t="s">
        <v>4377</v>
      </c>
      <c r="F13292" s="333" t="s">
        <v>4378</v>
      </c>
      <c r="G13292" s="333" t="s">
        <v>36935</v>
      </c>
    </row>
    <row r="13293" spans="1:7" ht="45">
      <c r="A13293" s="333">
        <v>51131617</v>
      </c>
      <c r="B13293" s="333" t="s">
        <v>36936</v>
      </c>
      <c r="D13293" s="333" t="s">
        <v>36937</v>
      </c>
      <c r="E13293" s="333" t="s">
        <v>4377</v>
      </c>
      <c r="F13293" s="333" t="s">
        <v>4378</v>
      </c>
      <c r="G13293" s="333" t="s">
        <v>36938</v>
      </c>
    </row>
    <row r="13294" spans="1:7">
      <c r="A13294" s="333">
        <v>51131700</v>
      </c>
      <c r="B13294" s="333" t="s">
        <v>36939</v>
      </c>
      <c r="D13294" s="333" t="s">
        <v>2173</v>
      </c>
      <c r="E13294" s="333" t="s">
        <v>2173</v>
      </c>
      <c r="F13294" s="333" t="s">
        <v>2173</v>
      </c>
      <c r="G13294" s="333" t="s">
        <v>2173</v>
      </c>
    </row>
    <row r="13295" spans="1:7" ht="60">
      <c r="A13295" s="333">
        <v>51131701</v>
      </c>
      <c r="B13295" s="333" t="s">
        <v>36940</v>
      </c>
      <c r="D13295" s="333" t="s">
        <v>36941</v>
      </c>
      <c r="E13295" s="333" t="s">
        <v>4377</v>
      </c>
      <c r="F13295" s="333" t="s">
        <v>4378</v>
      </c>
      <c r="G13295" s="333" t="s">
        <v>36942</v>
      </c>
    </row>
    <row r="13296" spans="1:7" ht="60">
      <c r="A13296" s="333">
        <v>51131702</v>
      </c>
      <c r="B13296" s="333" t="s">
        <v>36943</v>
      </c>
      <c r="D13296" s="333" t="s">
        <v>36944</v>
      </c>
      <c r="E13296" s="333" t="s">
        <v>4377</v>
      </c>
      <c r="F13296" s="333" t="s">
        <v>4378</v>
      </c>
      <c r="G13296" s="333" t="s">
        <v>36945</v>
      </c>
    </row>
    <row r="13297" spans="1:7" ht="75">
      <c r="A13297" s="333">
        <v>51131703</v>
      </c>
      <c r="B13297" s="333" t="s">
        <v>36946</v>
      </c>
      <c r="D13297" s="333" t="s">
        <v>36947</v>
      </c>
      <c r="E13297" s="333" t="s">
        <v>4377</v>
      </c>
      <c r="F13297" s="333" t="s">
        <v>4378</v>
      </c>
      <c r="G13297" s="333" t="s">
        <v>36948</v>
      </c>
    </row>
    <row r="13298" spans="1:7" ht="45">
      <c r="A13298" s="333">
        <v>51131704</v>
      </c>
      <c r="B13298" s="333" t="s">
        <v>36949</v>
      </c>
      <c r="D13298" s="333" t="s">
        <v>36950</v>
      </c>
      <c r="E13298" s="333" t="s">
        <v>4377</v>
      </c>
      <c r="F13298" s="333" t="s">
        <v>4378</v>
      </c>
      <c r="G13298" s="333" t="s">
        <v>36951</v>
      </c>
    </row>
    <row r="13299" spans="1:7" ht="105">
      <c r="A13299" s="333">
        <v>51131705</v>
      </c>
      <c r="B13299" s="333" t="s">
        <v>36952</v>
      </c>
      <c r="D13299" s="333" t="s">
        <v>36953</v>
      </c>
      <c r="E13299" s="333" t="s">
        <v>4377</v>
      </c>
      <c r="F13299" s="333" t="s">
        <v>4378</v>
      </c>
      <c r="G13299" s="333" t="s">
        <v>36954</v>
      </c>
    </row>
    <row r="13300" spans="1:7" ht="45">
      <c r="A13300" s="333">
        <v>51131706</v>
      </c>
      <c r="B13300" s="333" t="s">
        <v>36955</v>
      </c>
      <c r="D13300" s="333" t="s">
        <v>36956</v>
      </c>
      <c r="E13300" s="333" t="s">
        <v>4377</v>
      </c>
      <c r="F13300" s="333" t="s">
        <v>4378</v>
      </c>
      <c r="G13300" s="333" t="s">
        <v>36957</v>
      </c>
    </row>
    <row r="13301" spans="1:7" ht="45">
      <c r="A13301" s="333">
        <v>51131707</v>
      </c>
      <c r="B13301" s="333" t="s">
        <v>36958</v>
      </c>
      <c r="D13301" s="333" t="s">
        <v>36959</v>
      </c>
      <c r="E13301" s="333" t="s">
        <v>4377</v>
      </c>
      <c r="F13301" s="333" t="s">
        <v>4378</v>
      </c>
      <c r="G13301" s="333" t="s">
        <v>36960</v>
      </c>
    </row>
    <row r="13302" spans="1:7" ht="60">
      <c r="A13302" s="333">
        <v>51131708</v>
      </c>
      <c r="B13302" s="333" t="s">
        <v>36961</v>
      </c>
      <c r="D13302" s="333" t="s">
        <v>36962</v>
      </c>
      <c r="E13302" s="333" t="s">
        <v>4377</v>
      </c>
      <c r="F13302" s="333" t="s">
        <v>4378</v>
      </c>
      <c r="G13302" s="333" t="s">
        <v>36963</v>
      </c>
    </row>
    <row r="13303" spans="1:7" ht="60">
      <c r="A13303" s="333">
        <v>51131709</v>
      </c>
      <c r="B13303" s="333" t="s">
        <v>36964</v>
      </c>
      <c r="D13303" s="333" t="s">
        <v>36965</v>
      </c>
      <c r="E13303" s="333" t="s">
        <v>4377</v>
      </c>
      <c r="F13303" s="333" t="s">
        <v>4378</v>
      </c>
      <c r="G13303" s="333" t="s">
        <v>36966</v>
      </c>
    </row>
    <row r="13304" spans="1:7" ht="45">
      <c r="A13304" s="333">
        <v>51131710</v>
      </c>
      <c r="B13304" s="333" t="s">
        <v>36967</v>
      </c>
      <c r="D13304" s="333" t="s">
        <v>36968</v>
      </c>
      <c r="E13304" s="333" t="s">
        <v>4377</v>
      </c>
      <c r="F13304" s="333" t="s">
        <v>4378</v>
      </c>
      <c r="G13304" s="333" t="s">
        <v>36969</v>
      </c>
    </row>
    <row r="13305" spans="1:7" ht="45">
      <c r="A13305" s="333">
        <v>51131711</v>
      </c>
      <c r="B13305" s="333" t="s">
        <v>36970</v>
      </c>
      <c r="D13305" s="333" t="s">
        <v>36971</v>
      </c>
      <c r="E13305" s="333" t="s">
        <v>4377</v>
      </c>
      <c r="F13305" s="333" t="s">
        <v>4378</v>
      </c>
      <c r="G13305" s="333" t="s">
        <v>36972</v>
      </c>
    </row>
    <row r="13306" spans="1:7" ht="60">
      <c r="A13306" s="333">
        <v>51131712</v>
      </c>
      <c r="B13306" s="333" t="s">
        <v>36973</v>
      </c>
      <c r="D13306" s="333" t="s">
        <v>36974</v>
      </c>
      <c r="E13306" s="333" t="s">
        <v>4377</v>
      </c>
      <c r="F13306" s="333" t="s">
        <v>4378</v>
      </c>
      <c r="G13306" s="333" t="s">
        <v>36975</v>
      </c>
    </row>
    <row r="13307" spans="1:7" ht="60">
      <c r="A13307" s="333">
        <v>51131713</v>
      </c>
      <c r="B13307" s="333" t="s">
        <v>36976</v>
      </c>
      <c r="D13307" s="333" t="s">
        <v>36977</v>
      </c>
      <c r="E13307" s="333" t="s">
        <v>4377</v>
      </c>
      <c r="F13307" s="333" t="s">
        <v>4378</v>
      </c>
      <c r="G13307" s="333" t="s">
        <v>36978</v>
      </c>
    </row>
    <row r="13308" spans="1:7" ht="60">
      <c r="A13308" s="333">
        <v>51131714</v>
      </c>
      <c r="B13308" s="333" t="s">
        <v>36979</v>
      </c>
      <c r="D13308" s="333" t="s">
        <v>36980</v>
      </c>
      <c r="E13308" s="333" t="s">
        <v>4377</v>
      </c>
      <c r="F13308" s="333" t="s">
        <v>4378</v>
      </c>
      <c r="G13308" s="333" t="s">
        <v>36981</v>
      </c>
    </row>
    <row r="13309" spans="1:7" ht="45">
      <c r="A13309" s="333">
        <v>51131715</v>
      </c>
      <c r="B13309" s="333" t="s">
        <v>36982</v>
      </c>
      <c r="D13309" s="333" t="s">
        <v>36983</v>
      </c>
      <c r="E13309" s="333" t="s">
        <v>4377</v>
      </c>
      <c r="F13309" s="333" t="s">
        <v>4378</v>
      </c>
      <c r="G13309" s="333" t="s">
        <v>36984</v>
      </c>
    </row>
    <row r="13310" spans="1:7" ht="60">
      <c r="A13310" s="333">
        <v>51131716</v>
      </c>
      <c r="B13310" s="333" t="s">
        <v>36985</v>
      </c>
      <c r="D13310" s="333" t="s">
        <v>36986</v>
      </c>
      <c r="E13310" s="333" t="s">
        <v>4377</v>
      </c>
      <c r="F13310" s="333" t="s">
        <v>4378</v>
      </c>
      <c r="G13310" s="333" t="s">
        <v>36987</v>
      </c>
    </row>
    <row r="13311" spans="1:7">
      <c r="A13311" s="333">
        <v>51131800</v>
      </c>
      <c r="B13311" s="333" t="s">
        <v>36988</v>
      </c>
      <c r="D13311" s="333" t="s">
        <v>2173</v>
      </c>
      <c r="E13311" s="333" t="s">
        <v>2173</v>
      </c>
      <c r="F13311" s="333" t="s">
        <v>2173</v>
      </c>
      <c r="G13311" s="333" t="s">
        <v>2173</v>
      </c>
    </row>
    <row r="13312" spans="1:7" ht="45">
      <c r="A13312" s="333">
        <v>51131801</v>
      </c>
      <c r="B13312" s="333" t="s">
        <v>36989</v>
      </c>
      <c r="D13312" s="333" t="s">
        <v>36990</v>
      </c>
      <c r="E13312" s="333" t="s">
        <v>4377</v>
      </c>
      <c r="F13312" s="333" t="s">
        <v>4378</v>
      </c>
      <c r="G13312" s="333" t="s">
        <v>36991</v>
      </c>
    </row>
    <row r="13313" spans="1:7" ht="150">
      <c r="A13313" s="333">
        <v>51131802</v>
      </c>
      <c r="B13313" s="333" t="s">
        <v>36992</v>
      </c>
      <c r="D13313" s="333" t="s">
        <v>36993</v>
      </c>
      <c r="E13313" s="333" t="s">
        <v>4377</v>
      </c>
      <c r="F13313" s="333" t="s">
        <v>4378</v>
      </c>
      <c r="G13313" s="333" t="s">
        <v>36994</v>
      </c>
    </row>
    <row r="13314" spans="1:7" ht="60">
      <c r="A13314" s="333">
        <v>51131803</v>
      </c>
      <c r="B13314" s="333" t="s">
        <v>36995</v>
      </c>
      <c r="D13314" s="333" t="s">
        <v>36996</v>
      </c>
      <c r="E13314" s="333" t="s">
        <v>4377</v>
      </c>
      <c r="F13314" s="333" t="s">
        <v>4378</v>
      </c>
      <c r="G13314" s="333" t="s">
        <v>36997</v>
      </c>
    </row>
    <row r="13315" spans="1:7" ht="60">
      <c r="A13315" s="333">
        <v>51131804</v>
      </c>
      <c r="B13315" s="333" t="s">
        <v>36998</v>
      </c>
      <c r="D13315" s="333" t="s">
        <v>36999</v>
      </c>
      <c r="E13315" s="333" t="s">
        <v>4377</v>
      </c>
      <c r="F13315" s="333" t="s">
        <v>4378</v>
      </c>
      <c r="G13315" s="333" t="s">
        <v>37000</v>
      </c>
    </row>
    <row r="13316" spans="1:7" ht="45">
      <c r="A13316" s="333">
        <v>51131805</v>
      </c>
      <c r="B13316" s="333" t="s">
        <v>37001</v>
      </c>
      <c r="D13316" s="333" t="s">
        <v>37002</v>
      </c>
      <c r="E13316" s="333" t="s">
        <v>4377</v>
      </c>
      <c r="F13316" s="333" t="s">
        <v>4378</v>
      </c>
      <c r="G13316" s="333" t="s">
        <v>37003</v>
      </c>
    </row>
    <row r="13317" spans="1:7" ht="60">
      <c r="A13317" s="333">
        <v>51131806</v>
      </c>
      <c r="B13317" s="333" t="s">
        <v>37004</v>
      </c>
      <c r="D13317" s="333" t="s">
        <v>37005</v>
      </c>
      <c r="E13317" s="333" t="s">
        <v>4377</v>
      </c>
      <c r="F13317" s="333" t="s">
        <v>4378</v>
      </c>
      <c r="G13317" s="333" t="s">
        <v>37006</v>
      </c>
    </row>
    <row r="13318" spans="1:7" ht="45">
      <c r="A13318" s="333">
        <v>51131807</v>
      </c>
      <c r="B13318" s="333" t="s">
        <v>37007</v>
      </c>
      <c r="D13318" s="333" t="s">
        <v>37008</v>
      </c>
      <c r="E13318" s="333" t="s">
        <v>4377</v>
      </c>
      <c r="F13318" s="333" t="s">
        <v>4378</v>
      </c>
      <c r="G13318" s="333" t="s">
        <v>37009</v>
      </c>
    </row>
    <row r="13319" spans="1:7" ht="60">
      <c r="A13319" s="333">
        <v>51131808</v>
      </c>
      <c r="B13319" s="333" t="s">
        <v>37010</v>
      </c>
      <c r="D13319" s="333" t="s">
        <v>37011</v>
      </c>
      <c r="E13319" s="333" t="s">
        <v>4377</v>
      </c>
      <c r="F13319" s="333" t="s">
        <v>4378</v>
      </c>
      <c r="G13319" s="333" t="s">
        <v>37012</v>
      </c>
    </row>
    <row r="13320" spans="1:7" ht="45">
      <c r="A13320" s="333">
        <v>51131809</v>
      </c>
      <c r="B13320" s="333" t="s">
        <v>37013</v>
      </c>
      <c r="D13320" s="333" t="s">
        <v>37014</v>
      </c>
      <c r="E13320" s="333" t="s">
        <v>4377</v>
      </c>
      <c r="F13320" s="333" t="s">
        <v>4378</v>
      </c>
      <c r="G13320" s="333" t="s">
        <v>37015</v>
      </c>
    </row>
    <row r="13321" spans="1:7">
      <c r="A13321" s="333">
        <v>51131900</v>
      </c>
      <c r="B13321" s="333" t="s">
        <v>37016</v>
      </c>
      <c r="D13321" s="333" t="s">
        <v>2173</v>
      </c>
      <c r="E13321" s="333" t="s">
        <v>2173</v>
      </c>
      <c r="F13321" s="333" t="s">
        <v>2173</v>
      </c>
      <c r="G13321" s="333" t="s">
        <v>2173</v>
      </c>
    </row>
    <row r="13322" spans="1:7" ht="45">
      <c r="A13322" s="333">
        <v>51131901</v>
      </c>
      <c r="B13322" s="333" t="s">
        <v>37017</v>
      </c>
      <c r="D13322" s="333" t="s">
        <v>37018</v>
      </c>
      <c r="E13322" s="333" t="s">
        <v>4377</v>
      </c>
      <c r="F13322" s="333" t="s">
        <v>4378</v>
      </c>
      <c r="G13322" s="333" t="s">
        <v>37019</v>
      </c>
    </row>
    <row r="13323" spans="1:7" ht="45">
      <c r="A13323" s="333">
        <v>51131903</v>
      </c>
      <c r="B13323" s="333" t="s">
        <v>37020</v>
      </c>
      <c r="D13323" s="333" t="s">
        <v>37021</v>
      </c>
      <c r="E13323" s="333" t="s">
        <v>4377</v>
      </c>
      <c r="F13323" s="333" t="s">
        <v>4378</v>
      </c>
      <c r="G13323" s="333" t="s">
        <v>37022</v>
      </c>
    </row>
    <row r="13324" spans="1:7" ht="60">
      <c r="A13324" s="333">
        <v>51131904</v>
      </c>
      <c r="B13324" s="333" t="s">
        <v>37023</v>
      </c>
      <c r="D13324" s="333" t="s">
        <v>37024</v>
      </c>
      <c r="E13324" s="333" t="s">
        <v>4377</v>
      </c>
      <c r="F13324" s="333" t="s">
        <v>4378</v>
      </c>
      <c r="G13324" s="333" t="s">
        <v>37025</v>
      </c>
    </row>
    <row r="13325" spans="1:7" ht="45">
      <c r="A13325" s="333">
        <v>51131905</v>
      </c>
      <c r="B13325" s="333" t="s">
        <v>37026</v>
      </c>
      <c r="D13325" s="333" t="s">
        <v>37027</v>
      </c>
      <c r="E13325" s="333" t="s">
        <v>4377</v>
      </c>
      <c r="F13325" s="333" t="s">
        <v>4378</v>
      </c>
      <c r="G13325" s="333" t="s">
        <v>37028</v>
      </c>
    </row>
    <row r="13326" spans="1:7" ht="45">
      <c r="A13326" s="333">
        <v>51131906</v>
      </c>
      <c r="B13326" s="333" t="s">
        <v>37029</v>
      </c>
      <c r="D13326" s="333" t="s">
        <v>37030</v>
      </c>
      <c r="E13326" s="333" t="s">
        <v>4377</v>
      </c>
      <c r="F13326" s="333" t="s">
        <v>4378</v>
      </c>
      <c r="G13326" s="333" t="s">
        <v>37031</v>
      </c>
    </row>
    <row r="13327" spans="1:7" ht="60">
      <c r="A13327" s="333">
        <v>51131907</v>
      </c>
      <c r="B13327" s="333" t="s">
        <v>37032</v>
      </c>
      <c r="D13327" s="333" t="s">
        <v>37033</v>
      </c>
      <c r="E13327" s="333" t="s">
        <v>4377</v>
      </c>
      <c r="F13327" s="333" t="s">
        <v>4378</v>
      </c>
      <c r="G13327" s="333" t="s">
        <v>37034</v>
      </c>
    </row>
    <row r="13328" spans="1:7" ht="45">
      <c r="A13328" s="333">
        <v>51131908</v>
      </c>
      <c r="B13328" s="333" t="s">
        <v>37035</v>
      </c>
      <c r="D13328" s="333" t="s">
        <v>37036</v>
      </c>
      <c r="E13328" s="333" t="s">
        <v>4377</v>
      </c>
      <c r="F13328" s="333" t="s">
        <v>4378</v>
      </c>
      <c r="G13328" s="333" t="s">
        <v>37037</v>
      </c>
    </row>
    <row r="13329" spans="1:7" ht="75">
      <c r="A13329" s="333">
        <v>51131909</v>
      </c>
      <c r="B13329" s="333" t="s">
        <v>37038</v>
      </c>
      <c r="D13329" s="333" t="s">
        <v>37039</v>
      </c>
      <c r="E13329" s="333" t="s">
        <v>4377</v>
      </c>
      <c r="F13329" s="333" t="s">
        <v>4378</v>
      </c>
      <c r="G13329" s="333" t="s">
        <v>37040</v>
      </c>
    </row>
    <row r="13330" spans="1:7" ht="45">
      <c r="A13330" s="333">
        <v>51131910</v>
      </c>
      <c r="B13330" s="333" t="s">
        <v>37041</v>
      </c>
      <c r="D13330" s="333" t="s">
        <v>37042</v>
      </c>
      <c r="E13330" s="333" t="s">
        <v>4377</v>
      </c>
      <c r="F13330" s="333" t="s">
        <v>4378</v>
      </c>
      <c r="G13330" s="333" t="s">
        <v>37043</v>
      </c>
    </row>
    <row r="13331" spans="1:7">
      <c r="A13331" s="333">
        <v>51132000</v>
      </c>
      <c r="B13331" s="333" t="s">
        <v>37044</v>
      </c>
      <c r="D13331" s="333" t="s">
        <v>2173</v>
      </c>
      <c r="E13331" s="333" t="s">
        <v>2173</v>
      </c>
      <c r="F13331" s="333" t="s">
        <v>2173</v>
      </c>
      <c r="G13331" s="333" t="s">
        <v>2173</v>
      </c>
    </row>
    <row r="13332" spans="1:7" ht="60">
      <c r="A13332" s="333">
        <v>51132001</v>
      </c>
      <c r="B13332" s="333" t="s">
        <v>37045</v>
      </c>
      <c r="D13332" s="333" t="s">
        <v>36809</v>
      </c>
      <c r="E13332" s="333" t="s">
        <v>4377</v>
      </c>
      <c r="F13332" s="333" t="s">
        <v>4378</v>
      </c>
      <c r="G13332" s="333" t="s">
        <v>37046</v>
      </c>
    </row>
    <row r="13333" spans="1:7">
      <c r="A13333" s="333">
        <v>51140000</v>
      </c>
      <c r="B13333" s="333" t="s">
        <v>37047</v>
      </c>
      <c r="D13333" s="333" t="s">
        <v>2173</v>
      </c>
      <c r="E13333" s="333" t="s">
        <v>2173</v>
      </c>
      <c r="F13333" s="333" t="s">
        <v>2173</v>
      </c>
      <c r="G13333" s="333" t="s">
        <v>2173</v>
      </c>
    </row>
    <row r="13334" spans="1:7">
      <c r="A13334" s="333">
        <v>51141500</v>
      </c>
      <c r="B13334" s="333" t="s">
        <v>37048</v>
      </c>
      <c r="D13334" s="333" t="s">
        <v>2173</v>
      </c>
      <c r="E13334" s="333" t="s">
        <v>2173</v>
      </c>
      <c r="F13334" s="333" t="s">
        <v>2173</v>
      </c>
      <c r="G13334" s="333" t="s">
        <v>2173</v>
      </c>
    </row>
    <row r="13335" spans="1:7" ht="45">
      <c r="A13335" s="333">
        <v>51141501</v>
      </c>
      <c r="B13335" s="333" t="s">
        <v>37049</v>
      </c>
      <c r="D13335" s="333" t="s">
        <v>37050</v>
      </c>
      <c r="E13335" s="333" t="s">
        <v>4377</v>
      </c>
      <c r="F13335" s="333" t="s">
        <v>4378</v>
      </c>
      <c r="G13335" s="333" t="s">
        <v>37051</v>
      </c>
    </row>
    <row r="13336" spans="1:7" ht="60">
      <c r="A13336" s="333">
        <v>51141502</v>
      </c>
      <c r="B13336" s="333" t="s">
        <v>37052</v>
      </c>
      <c r="D13336" s="333" t="s">
        <v>37053</v>
      </c>
      <c r="E13336" s="333" t="s">
        <v>4377</v>
      </c>
      <c r="F13336" s="333" t="s">
        <v>4378</v>
      </c>
      <c r="G13336" s="333" t="s">
        <v>37054</v>
      </c>
    </row>
    <row r="13337" spans="1:7" ht="45">
      <c r="A13337" s="333">
        <v>51141503</v>
      </c>
      <c r="B13337" s="333" t="s">
        <v>37055</v>
      </c>
      <c r="D13337" s="333" t="s">
        <v>37056</v>
      </c>
      <c r="E13337" s="333" t="s">
        <v>4377</v>
      </c>
      <c r="F13337" s="333" t="s">
        <v>4378</v>
      </c>
      <c r="G13337" s="333" t="s">
        <v>37057</v>
      </c>
    </row>
    <row r="13338" spans="1:7" ht="90">
      <c r="A13338" s="333">
        <v>51141504</v>
      </c>
      <c r="B13338" s="333" t="s">
        <v>37058</v>
      </c>
      <c r="D13338" s="333" t="s">
        <v>37059</v>
      </c>
      <c r="E13338" s="333" t="s">
        <v>4377</v>
      </c>
      <c r="F13338" s="333" t="s">
        <v>4378</v>
      </c>
      <c r="G13338" s="333" t="s">
        <v>37060</v>
      </c>
    </row>
    <row r="13339" spans="1:7" ht="75">
      <c r="A13339" s="333">
        <v>51141505</v>
      </c>
      <c r="B13339" s="333" t="s">
        <v>37061</v>
      </c>
      <c r="D13339" s="333" t="s">
        <v>37062</v>
      </c>
      <c r="E13339" s="333" t="s">
        <v>4377</v>
      </c>
      <c r="F13339" s="333" t="s">
        <v>4378</v>
      </c>
      <c r="G13339" s="333" t="s">
        <v>37063</v>
      </c>
    </row>
    <row r="13340" spans="1:7" ht="60">
      <c r="A13340" s="333">
        <v>51141506</v>
      </c>
      <c r="B13340" s="333" t="s">
        <v>37064</v>
      </c>
      <c r="D13340" s="333" t="s">
        <v>37065</v>
      </c>
      <c r="E13340" s="333" t="s">
        <v>4377</v>
      </c>
      <c r="F13340" s="333" t="s">
        <v>4378</v>
      </c>
      <c r="G13340" s="333" t="s">
        <v>37066</v>
      </c>
    </row>
    <row r="13341" spans="1:7" ht="75">
      <c r="A13341" s="333">
        <v>51141507</v>
      </c>
      <c r="B13341" s="333" t="s">
        <v>37067</v>
      </c>
      <c r="D13341" s="333" t="s">
        <v>37068</v>
      </c>
      <c r="E13341" s="333" t="s">
        <v>4377</v>
      </c>
      <c r="F13341" s="333" t="s">
        <v>4378</v>
      </c>
      <c r="G13341" s="333" t="s">
        <v>37069</v>
      </c>
    </row>
    <row r="13342" spans="1:7" ht="45">
      <c r="A13342" s="333">
        <v>51141508</v>
      </c>
      <c r="B13342" s="333" t="s">
        <v>37070</v>
      </c>
      <c r="D13342" s="333" t="s">
        <v>37071</v>
      </c>
      <c r="E13342" s="333" t="s">
        <v>4377</v>
      </c>
      <c r="F13342" s="333" t="s">
        <v>4378</v>
      </c>
      <c r="G13342" s="333" t="s">
        <v>37072</v>
      </c>
    </row>
    <row r="13343" spans="1:7" ht="45">
      <c r="A13343" s="333">
        <v>51141509</v>
      </c>
      <c r="B13343" s="333" t="s">
        <v>37073</v>
      </c>
      <c r="D13343" s="333" t="s">
        <v>37074</v>
      </c>
      <c r="E13343" s="333" t="s">
        <v>4377</v>
      </c>
      <c r="F13343" s="333" t="s">
        <v>4378</v>
      </c>
      <c r="G13343" s="333" t="s">
        <v>37075</v>
      </c>
    </row>
    <row r="13344" spans="1:7" ht="30">
      <c r="A13344" s="333">
        <v>51141510</v>
      </c>
      <c r="B13344" s="333" t="s">
        <v>37076</v>
      </c>
      <c r="D13344" s="333" t="s">
        <v>37077</v>
      </c>
      <c r="E13344" s="333" t="s">
        <v>4377</v>
      </c>
      <c r="F13344" s="333" t="s">
        <v>4378</v>
      </c>
      <c r="G13344" s="333" t="s">
        <v>37078</v>
      </c>
    </row>
    <row r="13345" spans="1:7" ht="30">
      <c r="A13345" s="333">
        <v>51141511</v>
      </c>
      <c r="B13345" s="333" t="s">
        <v>37079</v>
      </c>
      <c r="D13345" s="333" t="s">
        <v>37080</v>
      </c>
      <c r="E13345" s="333" t="s">
        <v>4377</v>
      </c>
      <c r="F13345" s="333" t="s">
        <v>4378</v>
      </c>
      <c r="G13345" s="333" t="s">
        <v>37081</v>
      </c>
    </row>
    <row r="13346" spans="1:7" ht="60">
      <c r="A13346" s="333">
        <v>51141512</v>
      </c>
      <c r="B13346" s="333" t="s">
        <v>37082</v>
      </c>
      <c r="D13346" s="333" t="s">
        <v>37083</v>
      </c>
      <c r="E13346" s="333" t="s">
        <v>4377</v>
      </c>
      <c r="F13346" s="333" t="s">
        <v>4378</v>
      </c>
      <c r="G13346" s="333" t="s">
        <v>37084</v>
      </c>
    </row>
    <row r="13347" spans="1:7" ht="75">
      <c r="A13347" s="333">
        <v>51141513</v>
      </c>
      <c r="B13347" s="333" t="s">
        <v>37085</v>
      </c>
      <c r="D13347" s="333" t="s">
        <v>37086</v>
      </c>
      <c r="E13347" s="333" t="s">
        <v>4377</v>
      </c>
      <c r="F13347" s="333" t="s">
        <v>4378</v>
      </c>
      <c r="G13347" s="333" t="s">
        <v>37087</v>
      </c>
    </row>
    <row r="13348" spans="1:7" ht="30">
      <c r="A13348" s="333">
        <v>51141514</v>
      </c>
      <c r="B13348" s="333" t="s">
        <v>37088</v>
      </c>
      <c r="D13348" s="333" t="s">
        <v>37089</v>
      </c>
      <c r="E13348" s="333" t="s">
        <v>4377</v>
      </c>
      <c r="F13348" s="333" t="s">
        <v>4378</v>
      </c>
      <c r="G13348" s="333" t="s">
        <v>37090</v>
      </c>
    </row>
    <row r="13349" spans="1:7" ht="30">
      <c r="A13349" s="333">
        <v>51141515</v>
      </c>
      <c r="B13349" s="333" t="s">
        <v>37091</v>
      </c>
      <c r="D13349" s="333" t="s">
        <v>37092</v>
      </c>
      <c r="E13349" s="333" t="s">
        <v>4377</v>
      </c>
      <c r="F13349" s="333" t="s">
        <v>4378</v>
      </c>
      <c r="G13349" s="333" t="s">
        <v>37093</v>
      </c>
    </row>
    <row r="13350" spans="1:7" ht="45">
      <c r="A13350" s="333">
        <v>51141516</v>
      </c>
      <c r="B13350" s="333" t="s">
        <v>37094</v>
      </c>
      <c r="D13350" s="333" t="s">
        <v>37095</v>
      </c>
      <c r="E13350" s="333" t="s">
        <v>4377</v>
      </c>
      <c r="F13350" s="333" t="s">
        <v>4378</v>
      </c>
      <c r="G13350" s="333" t="s">
        <v>37096</v>
      </c>
    </row>
    <row r="13351" spans="1:7" ht="45">
      <c r="A13351" s="333">
        <v>51141517</v>
      </c>
      <c r="B13351" s="333" t="s">
        <v>37097</v>
      </c>
      <c r="D13351" s="333" t="s">
        <v>37098</v>
      </c>
      <c r="E13351" s="333" t="s">
        <v>4377</v>
      </c>
      <c r="F13351" s="333" t="s">
        <v>4378</v>
      </c>
      <c r="G13351" s="333" t="s">
        <v>37099</v>
      </c>
    </row>
    <row r="13352" spans="1:7" ht="45">
      <c r="A13352" s="333">
        <v>51141518</v>
      </c>
      <c r="B13352" s="333" t="s">
        <v>37100</v>
      </c>
      <c r="D13352" s="333" t="s">
        <v>37101</v>
      </c>
      <c r="E13352" s="333" t="s">
        <v>4377</v>
      </c>
      <c r="F13352" s="333" t="s">
        <v>4378</v>
      </c>
      <c r="G13352" s="333" t="s">
        <v>37102</v>
      </c>
    </row>
    <row r="13353" spans="1:7" ht="30">
      <c r="A13353" s="333">
        <v>51141519</v>
      </c>
      <c r="B13353" s="333" t="s">
        <v>37103</v>
      </c>
      <c r="D13353" s="333" t="s">
        <v>37104</v>
      </c>
      <c r="E13353" s="333" t="s">
        <v>4377</v>
      </c>
      <c r="F13353" s="333" t="s">
        <v>4378</v>
      </c>
      <c r="G13353" s="333" t="s">
        <v>37105</v>
      </c>
    </row>
    <row r="13354" spans="1:7" ht="30">
      <c r="A13354" s="333">
        <v>51141520</v>
      </c>
      <c r="B13354" s="333" t="s">
        <v>37106</v>
      </c>
      <c r="D13354" s="333" t="s">
        <v>37107</v>
      </c>
      <c r="E13354" s="333" t="s">
        <v>4377</v>
      </c>
      <c r="F13354" s="333" t="s">
        <v>4378</v>
      </c>
      <c r="G13354" s="333" t="s">
        <v>37108</v>
      </c>
    </row>
    <row r="13355" spans="1:7" ht="45">
      <c r="A13355" s="333">
        <v>51141521</v>
      </c>
      <c r="B13355" s="333" t="s">
        <v>37109</v>
      </c>
      <c r="D13355" s="333" t="s">
        <v>37110</v>
      </c>
      <c r="E13355" s="333" t="s">
        <v>4377</v>
      </c>
      <c r="F13355" s="333" t="s">
        <v>4378</v>
      </c>
      <c r="G13355" s="333" t="s">
        <v>37111</v>
      </c>
    </row>
    <row r="13356" spans="1:7" ht="45">
      <c r="A13356" s="333">
        <v>51141522</v>
      </c>
      <c r="B13356" s="333" t="s">
        <v>37112</v>
      </c>
      <c r="D13356" s="333" t="s">
        <v>37113</v>
      </c>
      <c r="E13356" s="333" t="s">
        <v>4377</v>
      </c>
      <c r="F13356" s="333" t="s">
        <v>4378</v>
      </c>
      <c r="G13356" s="333" t="s">
        <v>37114</v>
      </c>
    </row>
    <row r="13357" spans="1:7" ht="30">
      <c r="A13357" s="333">
        <v>51141523</v>
      </c>
      <c r="B13357" s="333" t="s">
        <v>37115</v>
      </c>
      <c r="D13357" s="333" t="s">
        <v>37116</v>
      </c>
      <c r="E13357" s="333" t="s">
        <v>4377</v>
      </c>
      <c r="F13357" s="333" t="s">
        <v>4378</v>
      </c>
      <c r="G13357" s="333" t="s">
        <v>37117</v>
      </c>
    </row>
    <row r="13358" spans="1:7" ht="30">
      <c r="A13358" s="333">
        <v>51141524</v>
      </c>
      <c r="B13358" s="333" t="s">
        <v>37118</v>
      </c>
      <c r="D13358" s="333" t="s">
        <v>37119</v>
      </c>
      <c r="E13358" s="333" t="s">
        <v>4377</v>
      </c>
      <c r="F13358" s="333" t="s">
        <v>4378</v>
      </c>
      <c r="G13358" s="333" t="s">
        <v>37120</v>
      </c>
    </row>
    <row r="13359" spans="1:7" ht="45">
      <c r="A13359" s="333">
        <v>51141525</v>
      </c>
      <c r="B13359" s="333" t="s">
        <v>37121</v>
      </c>
      <c r="D13359" s="333" t="s">
        <v>37122</v>
      </c>
      <c r="E13359" s="333" t="s">
        <v>4377</v>
      </c>
      <c r="F13359" s="333" t="s">
        <v>4378</v>
      </c>
      <c r="G13359" s="333" t="s">
        <v>37123</v>
      </c>
    </row>
    <row r="13360" spans="1:7" ht="45">
      <c r="A13360" s="333">
        <v>51141526</v>
      </c>
      <c r="B13360" s="333" t="s">
        <v>37124</v>
      </c>
      <c r="D13360" s="333" t="s">
        <v>37125</v>
      </c>
      <c r="E13360" s="333" t="s">
        <v>4377</v>
      </c>
      <c r="F13360" s="333" t="s">
        <v>4378</v>
      </c>
      <c r="G13360" s="333" t="s">
        <v>37126</v>
      </c>
    </row>
    <row r="13361" spans="1:7" ht="30">
      <c r="A13361" s="333">
        <v>51141527</v>
      </c>
      <c r="B13361" s="333" t="s">
        <v>37127</v>
      </c>
      <c r="D13361" s="333" t="s">
        <v>37128</v>
      </c>
      <c r="E13361" s="333" t="s">
        <v>4377</v>
      </c>
      <c r="F13361" s="333" t="s">
        <v>4378</v>
      </c>
      <c r="G13361" s="333" t="s">
        <v>37129</v>
      </c>
    </row>
    <row r="13362" spans="1:7" ht="60">
      <c r="A13362" s="333">
        <v>51141528</v>
      </c>
      <c r="B13362" s="333" t="s">
        <v>37130</v>
      </c>
      <c r="D13362" s="333" t="s">
        <v>37131</v>
      </c>
      <c r="E13362" s="333" t="s">
        <v>4377</v>
      </c>
      <c r="F13362" s="333" t="s">
        <v>4378</v>
      </c>
      <c r="G13362" s="333" t="s">
        <v>37132</v>
      </c>
    </row>
    <row r="13363" spans="1:7" ht="45">
      <c r="A13363" s="333">
        <v>51141529</v>
      </c>
      <c r="B13363" s="333" t="s">
        <v>37133</v>
      </c>
      <c r="D13363" s="333" t="s">
        <v>37134</v>
      </c>
      <c r="E13363" s="333" t="s">
        <v>4377</v>
      </c>
      <c r="F13363" s="333" t="s">
        <v>4378</v>
      </c>
      <c r="G13363" s="333" t="s">
        <v>37135</v>
      </c>
    </row>
    <row r="13364" spans="1:7" ht="60">
      <c r="A13364" s="333">
        <v>51141530</v>
      </c>
      <c r="B13364" s="333" t="s">
        <v>37136</v>
      </c>
      <c r="D13364" s="333" t="s">
        <v>37137</v>
      </c>
      <c r="E13364" s="333" t="s">
        <v>4377</v>
      </c>
      <c r="F13364" s="333" t="s">
        <v>4378</v>
      </c>
      <c r="G13364" s="333" t="s">
        <v>37138</v>
      </c>
    </row>
    <row r="13365" spans="1:7" ht="135">
      <c r="A13365" s="333">
        <v>51141531</v>
      </c>
      <c r="B13365" s="333" t="s">
        <v>37139</v>
      </c>
      <c r="D13365" s="333" t="s">
        <v>37140</v>
      </c>
      <c r="E13365" s="333" t="s">
        <v>4377</v>
      </c>
      <c r="F13365" s="333" t="s">
        <v>4378</v>
      </c>
      <c r="G13365" s="333" t="s">
        <v>37141</v>
      </c>
    </row>
    <row r="13366" spans="1:7" ht="45">
      <c r="A13366" s="333">
        <v>51141532</v>
      </c>
      <c r="B13366" s="333" t="s">
        <v>37142</v>
      </c>
      <c r="D13366" s="333" t="s">
        <v>37143</v>
      </c>
      <c r="E13366" s="333" t="s">
        <v>4377</v>
      </c>
      <c r="F13366" s="333" t="s">
        <v>4378</v>
      </c>
      <c r="G13366" s="333" t="s">
        <v>37144</v>
      </c>
    </row>
    <row r="13367" spans="1:7" ht="45">
      <c r="A13367" s="333">
        <v>51141533</v>
      </c>
      <c r="B13367" s="333" t="s">
        <v>37145</v>
      </c>
      <c r="D13367" s="333" t="s">
        <v>37146</v>
      </c>
      <c r="E13367" s="333" t="s">
        <v>4377</v>
      </c>
      <c r="F13367" s="333" t="s">
        <v>4378</v>
      </c>
      <c r="G13367" s="333" t="s">
        <v>37147</v>
      </c>
    </row>
    <row r="13368" spans="1:7">
      <c r="A13368" s="333">
        <v>51141600</v>
      </c>
      <c r="B13368" s="333" t="s">
        <v>37148</v>
      </c>
      <c r="D13368" s="333" t="s">
        <v>2173</v>
      </c>
      <c r="E13368" s="333" t="s">
        <v>2173</v>
      </c>
      <c r="F13368" s="333" t="s">
        <v>2173</v>
      </c>
      <c r="G13368" s="333" t="s">
        <v>2173</v>
      </c>
    </row>
    <row r="13369" spans="1:7" ht="60">
      <c r="A13369" s="333">
        <v>51141601</v>
      </c>
      <c r="B13369" s="333" t="s">
        <v>37149</v>
      </c>
      <c r="D13369" s="333" t="s">
        <v>37150</v>
      </c>
      <c r="E13369" s="333" t="s">
        <v>4377</v>
      </c>
      <c r="F13369" s="333" t="s">
        <v>4378</v>
      </c>
      <c r="G13369" s="333" t="s">
        <v>37151</v>
      </c>
    </row>
    <row r="13370" spans="1:7" ht="30">
      <c r="A13370" s="333">
        <v>51141602</v>
      </c>
      <c r="B13370" s="333" t="s">
        <v>37152</v>
      </c>
      <c r="D13370" s="333" t="s">
        <v>37153</v>
      </c>
      <c r="E13370" s="333" t="s">
        <v>4377</v>
      </c>
      <c r="F13370" s="333" t="s">
        <v>4378</v>
      </c>
      <c r="G13370" s="333" t="s">
        <v>37154</v>
      </c>
    </row>
    <row r="13371" spans="1:7" ht="30">
      <c r="A13371" s="333">
        <v>51141603</v>
      </c>
      <c r="B13371" s="333" t="s">
        <v>37155</v>
      </c>
      <c r="D13371" s="333" t="s">
        <v>37156</v>
      </c>
      <c r="E13371" s="333" t="s">
        <v>4377</v>
      </c>
      <c r="F13371" s="333" t="s">
        <v>4378</v>
      </c>
      <c r="G13371" s="333" t="s">
        <v>37157</v>
      </c>
    </row>
    <row r="13372" spans="1:7" ht="45">
      <c r="A13372" s="333">
        <v>51141604</v>
      </c>
      <c r="B13372" s="333" t="s">
        <v>37158</v>
      </c>
      <c r="D13372" s="333" t="s">
        <v>37159</v>
      </c>
      <c r="E13372" s="333" t="s">
        <v>4377</v>
      </c>
      <c r="F13372" s="333" t="s">
        <v>4378</v>
      </c>
      <c r="G13372" s="333" t="s">
        <v>37160</v>
      </c>
    </row>
    <row r="13373" spans="1:7" ht="90">
      <c r="A13373" s="333">
        <v>51141605</v>
      </c>
      <c r="B13373" s="333" t="s">
        <v>37161</v>
      </c>
      <c r="D13373" s="333" t="s">
        <v>37162</v>
      </c>
      <c r="E13373" s="333" t="s">
        <v>4377</v>
      </c>
      <c r="F13373" s="333" t="s">
        <v>4378</v>
      </c>
      <c r="G13373" s="333" t="s">
        <v>37163</v>
      </c>
    </row>
    <row r="13374" spans="1:7" ht="45">
      <c r="A13374" s="333">
        <v>51141606</v>
      </c>
      <c r="B13374" s="333" t="s">
        <v>37164</v>
      </c>
      <c r="D13374" s="333" t="s">
        <v>37165</v>
      </c>
      <c r="E13374" s="333" t="s">
        <v>4377</v>
      </c>
      <c r="F13374" s="333" t="s">
        <v>4378</v>
      </c>
      <c r="G13374" s="333" t="s">
        <v>37166</v>
      </c>
    </row>
    <row r="13375" spans="1:7" ht="45">
      <c r="A13375" s="333">
        <v>51141607</v>
      </c>
      <c r="B13375" s="333" t="s">
        <v>37167</v>
      </c>
      <c r="D13375" s="333" t="s">
        <v>37168</v>
      </c>
      <c r="E13375" s="333" t="s">
        <v>4377</v>
      </c>
      <c r="F13375" s="333" t="s">
        <v>4378</v>
      </c>
      <c r="G13375" s="333" t="s">
        <v>37169</v>
      </c>
    </row>
    <row r="13376" spans="1:7" ht="30">
      <c r="A13376" s="333">
        <v>51141608</v>
      </c>
      <c r="B13376" s="333" t="s">
        <v>37170</v>
      </c>
      <c r="D13376" s="333" t="s">
        <v>37171</v>
      </c>
      <c r="E13376" s="333" t="s">
        <v>4377</v>
      </c>
      <c r="F13376" s="333" t="s">
        <v>4378</v>
      </c>
      <c r="G13376" s="333" t="s">
        <v>37172</v>
      </c>
    </row>
    <row r="13377" spans="1:7" ht="45">
      <c r="A13377" s="333">
        <v>51141609</v>
      </c>
      <c r="B13377" s="333" t="s">
        <v>37173</v>
      </c>
      <c r="D13377" s="333" t="s">
        <v>37174</v>
      </c>
      <c r="E13377" s="333" t="s">
        <v>4377</v>
      </c>
      <c r="F13377" s="333" t="s">
        <v>4378</v>
      </c>
      <c r="G13377" s="333" t="s">
        <v>37175</v>
      </c>
    </row>
    <row r="13378" spans="1:7" ht="45">
      <c r="A13378" s="333">
        <v>51141610</v>
      </c>
      <c r="B13378" s="333" t="s">
        <v>37176</v>
      </c>
      <c r="D13378" s="333" t="s">
        <v>37177</v>
      </c>
      <c r="E13378" s="333" t="s">
        <v>4377</v>
      </c>
      <c r="F13378" s="333" t="s">
        <v>4378</v>
      </c>
      <c r="G13378" s="333" t="s">
        <v>37178</v>
      </c>
    </row>
    <row r="13379" spans="1:7" ht="45">
      <c r="A13379" s="333">
        <v>51141611</v>
      </c>
      <c r="B13379" s="333" t="s">
        <v>37179</v>
      </c>
      <c r="D13379" s="333" t="s">
        <v>37180</v>
      </c>
      <c r="E13379" s="333" t="s">
        <v>4377</v>
      </c>
      <c r="F13379" s="333" t="s">
        <v>4378</v>
      </c>
      <c r="G13379" s="333" t="s">
        <v>37181</v>
      </c>
    </row>
    <row r="13380" spans="1:7" ht="45">
      <c r="A13380" s="333">
        <v>51141612</v>
      </c>
      <c r="B13380" s="333" t="s">
        <v>37182</v>
      </c>
      <c r="D13380" s="333" t="s">
        <v>37183</v>
      </c>
      <c r="E13380" s="333" t="s">
        <v>4377</v>
      </c>
      <c r="F13380" s="333" t="s">
        <v>4378</v>
      </c>
      <c r="G13380" s="333" t="s">
        <v>37184</v>
      </c>
    </row>
    <row r="13381" spans="1:7" ht="30">
      <c r="A13381" s="333">
        <v>51141613</v>
      </c>
      <c r="B13381" s="333" t="s">
        <v>37185</v>
      </c>
      <c r="D13381" s="333" t="s">
        <v>37186</v>
      </c>
      <c r="E13381" s="333" t="s">
        <v>4377</v>
      </c>
      <c r="F13381" s="333" t="s">
        <v>4378</v>
      </c>
      <c r="G13381" s="333" t="s">
        <v>37187</v>
      </c>
    </row>
    <row r="13382" spans="1:7" ht="45">
      <c r="A13382" s="333">
        <v>51141614</v>
      </c>
      <c r="B13382" s="333" t="s">
        <v>37188</v>
      </c>
      <c r="D13382" s="333" t="s">
        <v>37189</v>
      </c>
      <c r="E13382" s="333" t="s">
        <v>4377</v>
      </c>
      <c r="F13382" s="333" t="s">
        <v>4378</v>
      </c>
      <c r="G13382" s="333" t="s">
        <v>37190</v>
      </c>
    </row>
    <row r="13383" spans="1:7" ht="45">
      <c r="A13383" s="333">
        <v>51141615</v>
      </c>
      <c r="B13383" s="333" t="s">
        <v>37191</v>
      </c>
      <c r="D13383" s="333" t="s">
        <v>37180</v>
      </c>
      <c r="E13383" s="333" t="s">
        <v>4377</v>
      </c>
      <c r="F13383" s="333" t="s">
        <v>4378</v>
      </c>
      <c r="G13383" s="333" t="s">
        <v>37192</v>
      </c>
    </row>
    <row r="13384" spans="1:7" ht="45">
      <c r="A13384" s="333">
        <v>51141616</v>
      </c>
      <c r="B13384" s="333" t="s">
        <v>37193</v>
      </c>
      <c r="D13384" s="333" t="s">
        <v>37194</v>
      </c>
      <c r="E13384" s="333" t="s">
        <v>4377</v>
      </c>
      <c r="F13384" s="333" t="s">
        <v>4378</v>
      </c>
      <c r="G13384" s="333" t="s">
        <v>37195</v>
      </c>
    </row>
    <row r="13385" spans="1:7" ht="45">
      <c r="A13385" s="333">
        <v>51141617</v>
      </c>
      <c r="B13385" s="333" t="s">
        <v>37196</v>
      </c>
      <c r="D13385" s="333" t="s">
        <v>37197</v>
      </c>
      <c r="E13385" s="333" t="s">
        <v>4377</v>
      </c>
      <c r="F13385" s="333" t="s">
        <v>4378</v>
      </c>
      <c r="G13385" s="333" t="s">
        <v>37198</v>
      </c>
    </row>
    <row r="13386" spans="1:7" ht="60">
      <c r="A13386" s="333">
        <v>51141618</v>
      </c>
      <c r="B13386" s="333" t="s">
        <v>37199</v>
      </c>
      <c r="D13386" s="333" t="s">
        <v>37200</v>
      </c>
      <c r="E13386" s="333" t="s">
        <v>4377</v>
      </c>
      <c r="F13386" s="333" t="s">
        <v>4378</v>
      </c>
      <c r="G13386" s="333" t="s">
        <v>37201</v>
      </c>
    </row>
    <row r="13387" spans="1:7" ht="45">
      <c r="A13387" s="333">
        <v>51141619</v>
      </c>
      <c r="B13387" s="333" t="s">
        <v>37202</v>
      </c>
      <c r="D13387" s="333" t="s">
        <v>37203</v>
      </c>
      <c r="E13387" s="333" t="s">
        <v>4377</v>
      </c>
      <c r="F13387" s="333" t="s">
        <v>4378</v>
      </c>
      <c r="G13387" s="333" t="s">
        <v>37204</v>
      </c>
    </row>
    <row r="13388" spans="1:7" ht="45">
      <c r="A13388" s="333">
        <v>51141620</v>
      </c>
      <c r="B13388" s="333" t="s">
        <v>37205</v>
      </c>
      <c r="D13388" s="333" t="s">
        <v>37206</v>
      </c>
      <c r="E13388" s="333" t="s">
        <v>4377</v>
      </c>
      <c r="F13388" s="333" t="s">
        <v>4378</v>
      </c>
      <c r="G13388" s="333" t="s">
        <v>37207</v>
      </c>
    </row>
    <row r="13389" spans="1:7" ht="45">
      <c r="A13389" s="333">
        <v>51141621</v>
      </c>
      <c r="B13389" s="333" t="s">
        <v>37208</v>
      </c>
      <c r="D13389" s="333" t="s">
        <v>37209</v>
      </c>
      <c r="E13389" s="333" t="s">
        <v>4377</v>
      </c>
      <c r="F13389" s="333" t="s">
        <v>4378</v>
      </c>
      <c r="G13389" s="333" t="s">
        <v>37210</v>
      </c>
    </row>
    <row r="13390" spans="1:7" ht="60">
      <c r="A13390" s="333">
        <v>51141622</v>
      </c>
      <c r="B13390" s="333" t="s">
        <v>37211</v>
      </c>
      <c r="D13390" s="333" t="s">
        <v>37212</v>
      </c>
      <c r="E13390" s="333" t="s">
        <v>4377</v>
      </c>
      <c r="F13390" s="333" t="s">
        <v>4378</v>
      </c>
      <c r="G13390" s="333" t="s">
        <v>37213</v>
      </c>
    </row>
    <row r="13391" spans="1:7" ht="30">
      <c r="A13391" s="333">
        <v>51141623</v>
      </c>
      <c r="B13391" s="333" t="s">
        <v>37214</v>
      </c>
      <c r="D13391" s="333" t="s">
        <v>37215</v>
      </c>
      <c r="E13391" s="333" t="s">
        <v>4377</v>
      </c>
      <c r="F13391" s="333" t="s">
        <v>4378</v>
      </c>
      <c r="G13391" s="333" t="s">
        <v>37216</v>
      </c>
    </row>
    <row r="13392" spans="1:7" ht="45">
      <c r="A13392" s="333">
        <v>51141624</v>
      </c>
      <c r="B13392" s="333" t="s">
        <v>37217</v>
      </c>
      <c r="D13392" s="333" t="s">
        <v>37218</v>
      </c>
      <c r="E13392" s="333" t="s">
        <v>4377</v>
      </c>
      <c r="F13392" s="333" t="s">
        <v>4378</v>
      </c>
      <c r="G13392" s="333" t="s">
        <v>37219</v>
      </c>
    </row>
    <row r="13393" spans="1:7" ht="30">
      <c r="A13393" s="333">
        <v>51141625</v>
      </c>
      <c r="B13393" s="333" t="s">
        <v>37220</v>
      </c>
      <c r="D13393" s="333" t="s">
        <v>37221</v>
      </c>
      <c r="E13393" s="333" t="s">
        <v>4377</v>
      </c>
      <c r="F13393" s="333" t="s">
        <v>4378</v>
      </c>
      <c r="G13393" s="333" t="s">
        <v>37222</v>
      </c>
    </row>
    <row r="13394" spans="1:7" ht="30">
      <c r="A13394" s="333">
        <v>51141626</v>
      </c>
      <c r="B13394" s="333" t="s">
        <v>37223</v>
      </c>
      <c r="D13394" s="333" t="s">
        <v>37224</v>
      </c>
      <c r="E13394" s="333" t="s">
        <v>4377</v>
      </c>
      <c r="F13394" s="333" t="s">
        <v>4378</v>
      </c>
      <c r="G13394" s="333" t="s">
        <v>37225</v>
      </c>
    </row>
    <row r="13395" spans="1:7" ht="30">
      <c r="A13395" s="333">
        <v>51141627</v>
      </c>
      <c r="B13395" s="333" t="s">
        <v>37226</v>
      </c>
      <c r="D13395" s="333" t="s">
        <v>37227</v>
      </c>
      <c r="E13395" s="333" t="s">
        <v>4377</v>
      </c>
      <c r="F13395" s="333" t="s">
        <v>4378</v>
      </c>
      <c r="G13395" s="333" t="s">
        <v>37228</v>
      </c>
    </row>
    <row r="13396" spans="1:7" ht="45">
      <c r="A13396" s="333">
        <v>51141628</v>
      </c>
      <c r="B13396" s="333" t="s">
        <v>37229</v>
      </c>
      <c r="D13396" s="333" t="s">
        <v>37230</v>
      </c>
      <c r="E13396" s="333" t="s">
        <v>4377</v>
      </c>
      <c r="F13396" s="333" t="s">
        <v>4378</v>
      </c>
      <c r="G13396" s="333" t="s">
        <v>37231</v>
      </c>
    </row>
    <row r="13397" spans="1:7" ht="45">
      <c r="A13397" s="333">
        <v>51141629</v>
      </c>
      <c r="B13397" s="333" t="s">
        <v>37232</v>
      </c>
      <c r="D13397" s="333" t="s">
        <v>37233</v>
      </c>
      <c r="E13397" s="333" t="s">
        <v>4377</v>
      </c>
      <c r="F13397" s="333" t="s">
        <v>4378</v>
      </c>
      <c r="G13397" s="333" t="s">
        <v>37234</v>
      </c>
    </row>
    <row r="13398" spans="1:7" ht="45">
      <c r="A13398" s="333">
        <v>51141630</v>
      </c>
      <c r="B13398" s="333" t="s">
        <v>37235</v>
      </c>
      <c r="D13398" s="333" t="s">
        <v>37236</v>
      </c>
      <c r="E13398" s="333" t="s">
        <v>4377</v>
      </c>
      <c r="F13398" s="333" t="s">
        <v>4378</v>
      </c>
      <c r="G13398" s="333" t="s">
        <v>37237</v>
      </c>
    </row>
    <row r="13399" spans="1:7" ht="60">
      <c r="A13399" s="333">
        <v>51141631</v>
      </c>
      <c r="B13399" s="333" t="s">
        <v>37238</v>
      </c>
      <c r="D13399" s="333" t="s">
        <v>37239</v>
      </c>
      <c r="E13399" s="333" t="s">
        <v>4377</v>
      </c>
      <c r="F13399" s="333" t="s">
        <v>4378</v>
      </c>
      <c r="G13399" s="333" t="s">
        <v>37240</v>
      </c>
    </row>
    <row r="13400" spans="1:7" ht="30">
      <c r="A13400" s="333">
        <v>51141632</v>
      </c>
      <c r="B13400" s="333" t="s">
        <v>37241</v>
      </c>
      <c r="D13400" s="333" t="s">
        <v>37242</v>
      </c>
      <c r="E13400" s="333" t="s">
        <v>4377</v>
      </c>
      <c r="F13400" s="333" t="s">
        <v>4378</v>
      </c>
      <c r="G13400" s="333" t="s">
        <v>37243</v>
      </c>
    </row>
    <row r="13401" spans="1:7" ht="60">
      <c r="A13401" s="333">
        <v>51141633</v>
      </c>
      <c r="B13401" s="333" t="s">
        <v>37244</v>
      </c>
      <c r="D13401" s="333" t="s">
        <v>37245</v>
      </c>
      <c r="E13401" s="333" t="s">
        <v>4377</v>
      </c>
      <c r="F13401" s="333" t="s">
        <v>4378</v>
      </c>
      <c r="G13401" s="333" t="s">
        <v>37246</v>
      </c>
    </row>
    <row r="13402" spans="1:7">
      <c r="A13402" s="333">
        <v>51141700</v>
      </c>
      <c r="B13402" s="333" t="s">
        <v>37247</v>
      </c>
      <c r="D13402" s="333" t="s">
        <v>2173</v>
      </c>
      <c r="E13402" s="333" t="s">
        <v>2173</v>
      </c>
      <c r="F13402" s="333" t="s">
        <v>2173</v>
      </c>
      <c r="G13402" s="333" t="s">
        <v>2173</v>
      </c>
    </row>
    <row r="13403" spans="1:7" ht="60">
      <c r="A13403" s="333">
        <v>51141701</v>
      </c>
      <c r="B13403" s="333" t="s">
        <v>37248</v>
      </c>
      <c r="D13403" s="333" t="s">
        <v>37249</v>
      </c>
      <c r="E13403" s="333" t="s">
        <v>4377</v>
      </c>
      <c r="F13403" s="333" t="s">
        <v>4378</v>
      </c>
      <c r="G13403" s="333" t="s">
        <v>37250</v>
      </c>
    </row>
    <row r="13404" spans="1:7" ht="120">
      <c r="A13404" s="333">
        <v>51141702</v>
      </c>
      <c r="B13404" s="333" t="s">
        <v>37251</v>
      </c>
      <c r="D13404" s="333" t="s">
        <v>37252</v>
      </c>
      <c r="E13404" s="333" t="s">
        <v>4377</v>
      </c>
      <c r="F13404" s="333" t="s">
        <v>4378</v>
      </c>
      <c r="G13404" s="333" t="s">
        <v>37253</v>
      </c>
    </row>
    <row r="13405" spans="1:7" ht="60">
      <c r="A13405" s="333">
        <v>51141703</v>
      </c>
      <c r="B13405" s="333" t="s">
        <v>37254</v>
      </c>
      <c r="D13405" s="333" t="s">
        <v>37255</v>
      </c>
      <c r="E13405" s="333" t="s">
        <v>4377</v>
      </c>
      <c r="F13405" s="333" t="s">
        <v>4378</v>
      </c>
      <c r="G13405" s="333" t="s">
        <v>37256</v>
      </c>
    </row>
    <row r="13406" spans="1:7" ht="75">
      <c r="A13406" s="333">
        <v>51141704</v>
      </c>
      <c r="B13406" s="333" t="s">
        <v>37257</v>
      </c>
      <c r="D13406" s="333" t="s">
        <v>37258</v>
      </c>
      <c r="E13406" s="333" t="s">
        <v>4377</v>
      </c>
      <c r="F13406" s="333" t="s">
        <v>4378</v>
      </c>
      <c r="G13406" s="333" t="s">
        <v>37259</v>
      </c>
    </row>
    <row r="13407" spans="1:7" ht="45">
      <c r="A13407" s="333">
        <v>51141705</v>
      </c>
      <c r="B13407" s="333" t="s">
        <v>37260</v>
      </c>
      <c r="D13407" s="333" t="s">
        <v>37261</v>
      </c>
      <c r="E13407" s="333" t="s">
        <v>4377</v>
      </c>
      <c r="F13407" s="333" t="s">
        <v>4378</v>
      </c>
      <c r="G13407" s="333" t="s">
        <v>37262</v>
      </c>
    </row>
    <row r="13408" spans="1:7" ht="45">
      <c r="A13408" s="333">
        <v>51141706</v>
      </c>
      <c r="B13408" s="333" t="s">
        <v>37263</v>
      </c>
      <c r="D13408" s="333" t="s">
        <v>37264</v>
      </c>
      <c r="E13408" s="333" t="s">
        <v>4377</v>
      </c>
      <c r="F13408" s="333" t="s">
        <v>4378</v>
      </c>
      <c r="G13408" s="333" t="s">
        <v>37265</v>
      </c>
    </row>
    <row r="13409" spans="1:7" ht="45">
      <c r="A13409" s="333">
        <v>51141707</v>
      </c>
      <c r="B13409" s="333" t="s">
        <v>37266</v>
      </c>
      <c r="D13409" s="333" t="s">
        <v>37267</v>
      </c>
      <c r="E13409" s="333" t="s">
        <v>4377</v>
      </c>
      <c r="F13409" s="333" t="s">
        <v>4378</v>
      </c>
      <c r="G13409" s="333" t="s">
        <v>37268</v>
      </c>
    </row>
    <row r="13410" spans="1:7" ht="45">
      <c r="A13410" s="333">
        <v>51141708</v>
      </c>
      <c r="B13410" s="333" t="s">
        <v>37269</v>
      </c>
      <c r="D13410" s="333" t="s">
        <v>37270</v>
      </c>
      <c r="E13410" s="333" t="s">
        <v>4377</v>
      </c>
      <c r="F13410" s="333" t="s">
        <v>4378</v>
      </c>
      <c r="G13410" s="333" t="s">
        <v>37271</v>
      </c>
    </row>
    <row r="13411" spans="1:7" ht="45">
      <c r="A13411" s="333">
        <v>51141709</v>
      </c>
      <c r="B13411" s="333" t="s">
        <v>37272</v>
      </c>
      <c r="D13411" s="333" t="s">
        <v>37273</v>
      </c>
      <c r="E13411" s="333" t="s">
        <v>4377</v>
      </c>
      <c r="F13411" s="333" t="s">
        <v>4378</v>
      </c>
      <c r="G13411" s="333" t="s">
        <v>37274</v>
      </c>
    </row>
    <row r="13412" spans="1:7" ht="30">
      <c r="A13412" s="333">
        <v>51141710</v>
      </c>
      <c r="B13412" s="333" t="s">
        <v>37275</v>
      </c>
      <c r="D13412" s="333" t="s">
        <v>37276</v>
      </c>
      <c r="E13412" s="333" t="s">
        <v>4377</v>
      </c>
      <c r="F13412" s="333" t="s">
        <v>4378</v>
      </c>
      <c r="G13412" s="333" t="s">
        <v>37277</v>
      </c>
    </row>
    <row r="13413" spans="1:7" ht="60">
      <c r="A13413" s="333">
        <v>51141711</v>
      </c>
      <c r="B13413" s="333" t="s">
        <v>37278</v>
      </c>
      <c r="D13413" s="333" t="s">
        <v>37279</v>
      </c>
      <c r="E13413" s="333" t="s">
        <v>4377</v>
      </c>
      <c r="F13413" s="333" t="s">
        <v>4378</v>
      </c>
      <c r="G13413" s="333" t="s">
        <v>37280</v>
      </c>
    </row>
    <row r="13414" spans="1:7" ht="45">
      <c r="A13414" s="333">
        <v>51141712</v>
      </c>
      <c r="B13414" s="333" t="s">
        <v>37281</v>
      </c>
      <c r="D13414" s="333" t="s">
        <v>37282</v>
      </c>
      <c r="E13414" s="333" t="s">
        <v>4377</v>
      </c>
      <c r="F13414" s="333" t="s">
        <v>4378</v>
      </c>
      <c r="G13414" s="333" t="s">
        <v>37283</v>
      </c>
    </row>
    <row r="13415" spans="1:7" ht="45">
      <c r="A13415" s="333">
        <v>51141713</v>
      </c>
      <c r="B13415" s="333" t="s">
        <v>37284</v>
      </c>
      <c r="D13415" s="333" t="s">
        <v>37267</v>
      </c>
      <c r="E13415" s="333" t="s">
        <v>4377</v>
      </c>
      <c r="F13415" s="333" t="s">
        <v>4378</v>
      </c>
      <c r="G13415" s="333" t="s">
        <v>37285</v>
      </c>
    </row>
    <row r="13416" spans="1:7" ht="30">
      <c r="A13416" s="333">
        <v>51141714</v>
      </c>
      <c r="B13416" s="333" t="s">
        <v>37286</v>
      </c>
      <c r="D13416" s="333" t="s">
        <v>37287</v>
      </c>
      <c r="E13416" s="333" t="s">
        <v>4377</v>
      </c>
      <c r="F13416" s="333" t="s">
        <v>4378</v>
      </c>
      <c r="G13416" s="333" t="s">
        <v>37288</v>
      </c>
    </row>
    <row r="13417" spans="1:7" ht="60">
      <c r="A13417" s="333">
        <v>51141715</v>
      </c>
      <c r="B13417" s="333" t="s">
        <v>37289</v>
      </c>
      <c r="D13417" s="333" t="s">
        <v>37290</v>
      </c>
      <c r="E13417" s="333" t="s">
        <v>4377</v>
      </c>
      <c r="F13417" s="333" t="s">
        <v>4378</v>
      </c>
      <c r="G13417" s="333" t="s">
        <v>37291</v>
      </c>
    </row>
    <row r="13418" spans="1:7" ht="60">
      <c r="A13418" s="333">
        <v>51141716</v>
      </c>
      <c r="B13418" s="333" t="s">
        <v>37292</v>
      </c>
      <c r="D13418" s="333" t="s">
        <v>37293</v>
      </c>
      <c r="E13418" s="333" t="s">
        <v>4377</v>
      </c>
      <c r="F13418" s="333" t="s">
        <v>4378</v>
      </c>
      <c r="G13418" s="333" t="s">
        <v>37294</v>
      </c>
    </row>
    <row r="13419" spans="1:7" ht="45">
      <c r="A13419" s="333">
        <v>51141717</v>
      </c>
      <c r="B13419" s="333" t="s">
        <v>37295</v>
      </c>
      <c r="D13419" s="333" t="s">
        <v>37296</v>
      </c>
      <c r="E13419" s="333" t="s">
        <v>4377</v>
      </c>
      <c r="F13419" s="333" t="s">
        <v>4378</v>
      </c>
      <c r="G13419" s="333" t="s">
        <v>37297</v>
      </c>
    </row>
    <row r="13420" spans="1:7" ht="45">
      <c r="A13420" s="333">
        <v>51141718</v>
      </c>
      <c r="B13420" s="333" t="s">
        <v>37298</v>
      </c>
      <c r="D13420" s="333" t="s">
        <v>37299</v>
      </c>
      <c r="E13420" s="333" t="s">
        <v>4377</v>
      </c>
      <c r="F13420" s="333" t="s">
        <v>4378</v>
      </c>
      <c r="G13420" s="333" t="s">
        <v>37300</v>
      </c>
    </row>
    <row r="13421" spans="1:7" ht="45">
      <c r="A13421" s="333">
        <v>51141719</v>
      </c>
      <c r="B13421" s="333" t="s">
        <v>37301</v>
      </c>
      <c r="D13421" s="333" t="s">
        <v>37302</v>
      </c>
      <c r="E13421" s="333" t="s">
        <v>4377</v>
      </c>
      <c r="F13421" s="333" t="s">
        <v>4378</v>
      </c>
      <c r="G13421" s="333" t="s">
        <v>37303</v>
      </c>
    </row>
    <row r="13422" spans="1:7" ht="45">
      <c r="A13422" s="333">
        <v>51141720</v>
      </c>
      <c r="B13422" s="333" t="s">
        <v>37304</v>
      </c>
      <c r="D13422" s="333" t="s">
        <v>37305</v>
      </c>
      <c r="E13422" s="333" t="s">
        <v>4377</v>
      </c>
      <c r="F13422" s="333" t="s">
        <v>4378</v>
      </c>
      <c r="G13422" s="333" t="s">
        <v>37306</v>
      </c>
    </row>
    <row r="13423" spans="1:7" ht="60">
      <c r="A13423" s="333">
        <v>51141721</v>
      </c>
      <c r="B13423" s="333" t="s">
        <v>37307</v>
      </c>
      <c r="D13423" s="333" t="s">
        <v>37308</v>
      </c>
      <c r="E13423" s="333" t="s">
        <v>4377</v>
      </c>
      <c r="F13423" s="333" t="s">
        <v>4378</v>
      </c>
      <c r="G13423" s="333" t="s">
        <v>37309</v>
      </c>
    </row>
    <row r="13424" spans="1:7" ht="75">
      <c r="A13424" s="333">
        <v>51141722</v>
      </c>
      <c r="B13424" s="333" t="s">
        <v>37310</v>
      </c>
      <c r="D13424" s="333" t="s">
        <v>37311</v>
      </c>
      <c r="E13424" s="333" t="s">
        <v>4377</v>
      </c>
      <c r="F13424" s="333" t="s">
        <v>4378</v>
      </c>
      <c r="G13424" s="333" t="s">
        <v>37312</v>
      </c>
    </row>
    <row r="13425" spans="1:7" ht="45">
      <c r="A13425" s="333">
        <v>51141723</v>
      </c>
      <c r="B13425" s="333" t="s">
        <v>37313</v>
      </c>
      <c r="D13425" s="333" t="s">
        <v>37314</v>
      </c>
      <c r="E13425" s="333" t="s">
        <v>4377</v>
      </c>
      <c r="F13425" s="333" t="s">
        <v>4378</v>
      </c>
      <c r="G13425" s="333" t="s">
        <v>37315</v>
      </c>
    </row>
    <row r="13426" spans="1:7" ht="45">
      <c r="A13426" s="333">
        <v>51141724</v>
      </c>
      <c r="B13426" s="333" t="s">
        <v>37316</v>
      </c>
      <c r="D13426" s="333" t="s">
        <v>37317</v>
      </c>
      <c r="E13426" s="333" t="s">
        <v>4377</v>
      </c>
      <c r="F13426" s="333" t="s">
        <v>4378</v>
      </c>
      <c r="G13426" s="333" t="s">
        <v>37318</v>
      </c>
    </row>
    <row r="13427" spans="1:7" ht="45">
      <c r="A13427" s="333">
        <v>51141725</v>
      </c>
      <c r="B13427" s="333" t="s">
        <v>37319</v>
      </c>
      <c r="D13427" s="333" t="s">
        <v>37320</v>
      </c>
      <c r="E13427" s="333" t="s">
        <v>4377</v>
      </c>
      <c r="F13427" s="333" t="s">
        <v>4378</v>
      </c>
      <c r="G13427" s="333" t="s">
        <v>37321</v>
      </c>
    </row>
    <row r="13428" spans="1:7" ht="45">
      <c r="A13428" s="333">
        <v>51141726</v>
      </c>
      <c r="B13428" s="333" t="s">
        <v>37322</v>
      </c>
      <c r="D13428" s="333" t="s">
        <v>37323</v>
      </c>
      <c r="E13428" s="333" t="s">
        <v>4377</v>
      </c>
      <c r="F13428" s="333" t="s">
        <v>4378</v>
      </c>
      <c r="G13428" s="333" t="s">
        <v>37324</v>
      </c>
    </row>
    <row r="13429" spans="1:7" ht="45">
      <c r="A13429" s="333">
        <v>51141727</v>
      </c>
      <c r="B13429" s="333" t="s">
        <v>37325</v>
      </c>
      <c r="D13429" s="333" t="s">
        <v>37320</v>
      </c>
      <c r="E13429" s="333" t="s">
        <v>4377</v>
      </c>
      <c r="F13429" s="333" t="s">
        <v>4378</v>
      </c>
      <c r="G13429" s="333" t="s">
        <v>37326</v>
      </c>
    </row>
    <row r="13430" spans="1:7" ht="60">
      <c r="A13430" s="333">
        <v>51141728</v>
      </c>
      <c r="B13430" s="333" t="s">
        <v>37327</v>
      </c>
      <c r="D13430" s="333" t="s">
        <v>37328</v>
      </c>
      <c r="E13430" s="333" t="s">
        <v>4377</v>
      </c>
      <c r="F13430" s="333" t="s">
        <v>4378</v>
      </c>
      <c r="G13430" s="333" t="s">
        <v>37329</v>
      </c>
    </row>
    <row r="13431" spans="1:7" ht="105">
      <c r="A13431" s="333">
        <v>51141729</v>
      </c>
      <c r="B13431" s="333" t="s">
        <v>37330</v>
      </c>
      <c r="D13431" s="333" t="s">
        <v>37331</v>
      </c>
      <c r="E13431" s="333" t="s">
        <v>4377</v>
      </c>
      <c r="F13431" s="333" t="s">
        <v>4378</v>
      </c>
      <c r="G13431" s="333" t="s">
        <v>37332</v>
      </c>
    </row>
    <row r="13432" spans="1:7">
      <c r="A13432" s="333">
        <v>51141800</v>
      </c>
      <c r="B13432" s="333" t="s">
        <v>37333</v>
      </c>
      <c r="D13432" s="333" t="s">
        <v>2173</v>
      </c>
      <c r="E13432" s="333" t="s">
        <v>2173</v>
      </c>
      <c r="F13432" s="333" t="s">
        <v>2173</v>
      </c>
      <c r="G13432" s="333" t="s">
        <v>2173</v>
      </c>
    </row>
    <row r="13433" spans="1:7" ht="45">
      <c r="A13433" s="333">
        <v>51141801</v>
      </c>
      <c r="B13433" s="333" t="s">
        <v>37334</v>
      </c>
      <c r="D13433" s="333" t="s">
        <v>37335</v>
      </c>
      <c r="E13433" s="333" t="s">
        <v>4377</v>
      </c>
      <c r="F13433" s="333" t="s">
        <v>4378</v>
      </c>
      <c r="G13433" s="333" t="s">
        <v>37336</v>
      </c>
    </row>
    <row r="13434" spans="1:7" ht="45">
      <c r="A13434" s="333">
        <v>51141802</v>
      </c>
      <c r="B13434" s="333" t="s">
        <v>37337</v>
      </c>
      <c r="D13434" s="333" t="s">
        <v>37338</v>
      </c>
      <c r="E13434" s="333" t="s">
        <v>4377</v>
      </c>
      <c r="F13434" s="333" t="s">
        <v>4378</v>
      </c>
      <c r="G13434" s="333" t="s">
        <v>37339</v>
      </c>
    </row>
    <row r="13435" spans="1:7" ht="45">
      <c r="A13435" s="333">
        <v>51141803</v>
      </c>
      <c r="B13435" s="333" t="s">
        <v>37340</v>
      </c>
      <c r="D13435" s="333" t="s">
        <v>37341</v>
      </c>
      <c r="E13435" s="333" t="s">
        <v>4377</v>
      </c>
      <c r="F13435" s="333" t="s">
        <v>4378</v>
      </c>
      <c r="G13435" s="333" t="s">
        <v>37342</v>
      </c>
    </row>
    <row r="13436" spans="1:7" ht="45">
      <c r="A13436" s="333">
        <v>51141804</v>
      </c>
      <c r="B13436" s="333" t="s">
        <v>37343</v>
      </c>
      <c r="D13436" s="333" t="s">
        <v>37344</v>
      </c>
      <c r="E13436" s="333" t="s">
        <v>4377</v>
      </c>
      <c r="F13436" s="333" t="s">
        <v>4378</v>
      </c>
      <c r="G13436" s="333" t="s">
        <v>37345</v>
      </c>
    </row>
    <row r="13437" spans="1:7" ht="60">
      <c r="A13437" s="333">
        <v>51141805</v>
      </c>
      <c r="B13437" s="333" t="s">
        <v>37346</v>
      </c>
      <c r="D13437" s="333" t="s">
        <v>37347</v>
      </c>
      <c r="E13437" s="333" t="s">
        <v>4377</v>
      </c>
      <c r="F13437" s="333" t="s">
        <v>4378</v>
      </c>
      <c r="G13437" s="333" t="s">
        <v>37348</v>
      </c>
    </row>
    <row r="13438" spans="1:7" ht="45">
      <c r="A13438" s="333">
        <v>51141806</v>
      </c>
      <c r="B13438" s="333" t="s">
        <v>37349</v>
      </c>
      <c r="D13438" s="333" t="s">
        <v>37350</v>
      </c>
      <c r="E13438" s="333" t="s">
        <v>4377</v>
      </c>
      <c r="F13438" s="333" t="s">
        <v>4378</v>
      </c>
      <c r="G13438" s="333" t="s">
        <v>37351</v>
      </c>
    </row>
    <row r="13439" spans="1:7" ht="60">
      <c r="A13439" s="333">
        <v>51141807</v>
      </c>
      <c r="B13439" s="333" t="s">
        <v>37352</v>
      </c>
      <c r="D13439" s="333" t="s">
        <v>37353</v>
      </c>
      <c r="E13439" s="333" t="s">
        <v>4377</v>
      </c>
      <c r="F13439" s="333" t="s">
        <v>4378</v>
      </c>
      <c r="G13439" s="333" t="s">
        <v>37354</v>
      </c>
    </row>
    <row r="13440" spans="1:7" ht="45">
      <c r="A13440" s="333">
        <v>51141808</v>
      </c>
      <c r="B13440" s="333" t="s">
        <v>37355</v>
      </c>
      <c r="D13440" s="333" t="s">
        <v>37356</v>
      </c>
      <c r="E13440" s="333" t="s">
        <v>4377</v>
      </c>
      <c r="F13440" s="333" t="s">
        <v>4378</v>
      </c>
      <c r="G13440" s="333" t="s">
        <v>37357</v>
      </c>
    </row>
    <row r="13441" spans="1:7" ht="60">
      <c r="A13441" s="333">
        <v>51141809</v>
      </c>
      <c r="B13441" s="333" t="s">
        <v>37358</v>
      </c>
      <c r="D13441" s="333" t="s">
        <v>37359</v>
      </c>
      <c r="E13441" s="333" t="s">
        <v>4377</v>
      </c>
      <c r="F13441" s="333" t="s">
        <v>4378</v>
      </c>
      <c r="G13441" s="333" t="s">
        <v>37360</v>
      </c>
    </row>
    <row r="13442" spans="1:7" ht="60">
      <c r="A13442" s="333">
        <v>51141810</v>
      </c>
      <c r="B13442" s="333" t="s">
        <v>37361</v>
      </c>
      <c r="D13442" s="333" t="s">
        <v>37362</v>
      </c>
      <c r="E13442" s="333" t="s">
        <v>2173</v>
      </c>
      <c r="F13442" s="333" t="s">
        <v>2173</v>
      </c>
      <c r="G13442" s="333" t="s">
        <v>37363</v>
      </c>
    </row>
    <row r="13443" spans="1:7" ht="45">
      <c r="A13443" s="333">
        <v>51141811</v>
      </c>
      <c r="B13443" s="333" t="s">
        <v>37364</v>
      </c>
      <c r="D13443" s="333" t="s">
        <v>37365</v>
      </c>
      <c r="E13443" s="333" t="s">
        <v>4377</v>
      </c>
      <c r="F13443" s="333" t="s">
        <v>4378</v>
      </c>
      <c r="G13443" s="333" t="s">
        <v>37366</v>
      </c>
    </row>
    <row r="13444" spans="1:7" ht="60">
      <c r="A13444" s="333">
        <v>51141812</v>
      </c>
      <c r="B13444" s="333" t="s">
        <v>37367</v>
      </c>
      <c r="D13444" s="333" t="s">
        <v>37368</v>
      </c>
      <c r="E13444" s="333" t="s">
        <v>4377</v>
      </c>
      <c r="F13444" s="333" t="s">
        <v>4378</v>
      </c>
      <c r="G13444" s="333" t="s">
        <v>37369</v>
      </c>
    </row>
    <row r="13445" spans="1:7" ht="60">
      <c r="A13445" s="333">
        <v>51141813</v>
      </c>
      <c r="B13445" s="333" t="s">
        <v>37370</v>
      </c>
      <c r="D13445" s="333" t="s">
        <v>37371</v>
      </c>
      <c r="E13445" s="333" t="s">
        <v>4377</v>
      </c>
      <c r="F13445" s="333" t="s">
        <v>4378</v>
      </c>
      <c r="G13445" s="333" t="s">
        <v>37372</v>
      </c>
    </row>
    <row r="13446" spans="1:7" ht="45">
      <c r="A13446" s="333">
        <v>51141814</v>
      </c>
      <c r="B13446" s="333" t="s">
        <v>37373</v>
      </c>
      <c r="D13446" s="333" t="s">
        <v>37374</v>
      </c>
      <c r="E13446" s="333" t="s">
        <v>4377</v>
      </c>
      <c r="F13446" s="333" t="s">
        <v>4378</v>
      </c>
      <c r="G13446" s="333" t="s">
        <v>37375</v>
      </c>
    </row>
    <row r="13447" spans="1:7" ht="45">
      <c r="A13447" s="333">
        <v>51141815</v>
      </c>
      <c r="B13447" s="333" t="s">
        <v>37376</v>
      </c>
      <c r="D13447" s="333" t="s">
        <v>37377</v>
      </c>
      <c r="E13447" s="333" t="s">
        <v>4377</v>
      </c>
      <c r="F13447" s="333" t="s">
        <v>4378</v>
      </c>
      <c r="G13447" s="333" t="s">
        <v>37378</v>
      </c>
    </row>
    <row r="13448" spans="1:7" ht="45">
      <c r="A13448" s="333">
        <v>51141816</v>
      </c>
      <c r="B13448" s="333" t="s">
        <v>37379</v>
      </c>
      <c r="D13448" s="333" t="s">
        <v>37380</v>
      </c>
      <c r="E13448" s="333" t="s">
        <v>4377</v>
      </c>
      <c r="F13448" s="333" t="s">
        <v>4378</v>
      </c>
      <c r="G13448" s="333" t="s">
        <v>37381</v>
      </c>
    </row>
    <row r="13449" spans="1:7" ht="45">
      <c r="A13449" s="333">
        <v>51141817</v>
      </c>
      <c r="B13449" s="333" t="s">
        <v>37382</v>
      </c>
      <c r="D13449" s="333" t="s">
        <v>37383</v>
      </c>
      <c r="E13449" s="333" t="s">
        <v>4377</v>
      </c>
      <c r="F13449" s="333" t="s">
        <v>4378</v>
      </c>
      <c r="G13449" s="333" t="s">
        <v>37384</v>
      </c>
    </row>
    <row r="13450" spans="1:7" ht="45">
      <c r="A13450" s="333">
        <v>51141818</v>
      </c>
      <c r="B13450" s="333" t="s">
        <v>37385</v>
      </c>
      <c r="D13450" s="333" t="s">
        <v>37386</v>
      </c>
      <c r="E13450" s="333" t="s">
        <v>4377</v>
      </c>
      <c r="F13450" s="333" t="s">
        <v>4378</v>
      </c>
      <c r="G13450" s="333" t="s">
        <v>37387</v>
      </c>
    </row>
    <row r="13451" spans="1:7" ht="45">
      <c r="A13451" s="333">
        <v>51141819</v>
      </c>
      <c r="B13451" s="333" t="s">
        <v>37388</v>
      </c>
      <c r="D13451" s="333" t="s">
        <v>37389</v>
      </c>
      <c r="E13451" s="333" t="s">
        <v>4377</v>
      </c>
      <c r="F13451" s="333" t="s">
        <v>4378</v>
      </c>
      <c r="G13451" s="333" t="s">
        <v>37390</v>
      </c>
    </row>
    <row r="13452" spans="1:7" ht="45">
      <c r="A13452" s="333">
        <v>51141820</v>
      </c>
      <c r="B13452" s="333" t="s">
        <v>37391</v>
      </c>
      <c r="D13452" s="333" t="s">
        <v>37392</v>
      </c>
      <c r="E13452" s="333" t="s">
        <v>4377</v>
      </c>
      <c r="F13452" s="333" t="s">
        <v>4378</v>
      </c>
      <c r="G13452" s="333" t="s">
        <v>37393</v>
      </c>
    </row>
    <row r="13453" spans="1:7" ht="60">
      <c r="A13453" s="333">
        <v>51141821</v>
      </c>
      <c r="B13453" s="333" t="s">
        <v>37394</v>
      </c>
      <c r="D13453" s="333" t="s">
        <v>37395</v>
      </c>
      <c r="E13453" s="333" t="s">
        <v>4377</v>
      </c>
      <c r="F13453" s="333" t="s">
        <v>4378</v>
      </c>
      <c r="G13453" s="333" t="s">
        <v>37396</v>
      </c>
    </row>
    <row r="13454" spans="1:7" ht="45">
      <c r="A13454" s="333">
        <v>51141822</v>
      </c>
      <c r="B13454" s="333" t="s">
        <v>37397</v>
      </c>
      <c r="D13454" s="333" t="s">
        <v>37398</v>
      </c>
      <c r="E13454" s="333" t="s">
        <v>4377</v>
      </c>
      <c r="F13454" s="333" t="s">
        <v>4378</v>
      </c>
      <c r="G13454" s="333" t="s">
        <v>37399</v>
      </c>
    </row>
    <row r="13455" spans="1:7">
      <c r="A13455" s="333">
        <v>51141900</v>
      </c>
      <c r="B13455" s="333" t="s">
        <v>37400</v>
      </c>
      <c r="D13455" s="333" t="s">
        <v>2173</v>
      </c>
      <c r="E13455" s="333" t="s">
        <v>2173</v>
      </c>
      <c r="F13455" s="333" t="s">
        <v>2173</v>
      </c>
      <c r="G13455" s="333" t="s">
        <v>2173</v>
      </c>
    </row>
    <row r="13456" spans="1:7" ht="75">
      <c r="A13456" s="333">
        <v>51141903</v>
      </c>
      <c r="B13456" s="333" t="s">
        <v>37401</v>
      </c>
      <c r="D13456" s="333" t="s">
        <v>37402</v>
      </c>
      <c r="E13456" s="333" t="s">
        <v>4377</v>
      </c>
      <c r="F13456" s="333" t="s">
        <v>4378</v>
      </c>
      <c r="G13456" s="333" t="s">
        <v>37403</v>
      </c>
    </row>
    <row r="13457" spans="1:7" ht="45">
      <c r="A13457" s="333">
        <v>51141904</v>
      </c>
      <c r="B13457" s="333" t="s">
        <v>37404</v>
      </c>
      <c r="D13457" s="333" t="s">
        <v>37405</v>
      </c>
      <c r="E13457" s="333" t="s">
        <v>4377</v>
      </c>
      <c r="F13457" s="333" t="s">
        <v>4378</v>
      </c>
      <c r="G13457" s="333" t="s">
        <v>37406</v>
      </c>
    </row>
    <row r="13458" spans="1:7" ht="75">
      <c r="A13458" s="333">
        <v>51141907</v>
      </c>
      <c r="B13458" s="333" t="s">
        <v>37407</v>
      </c>
      <c r="D13458" s="333" t="s">
        <v>37408</v>
      </c>
      <c r="E13458" s="333" t="s">
        <v>4377</v>
      </c>
      <c r="F13458" s="333" t="s">
        <v>4378</v>
      </c>
      <c r="G13458" s="333" t="s">
        <v>37409</v>
      </c>
    </row>
    <row r="13459" spans="1:7" ht="45">
      <c r="A13459" s="333">
        <v>51141908</v>
      </c>
      <c r="B13459" s="333" t="s">
        <v>37410</v>
      </c>
      <c r="D13459" s="333" t="s">
        <v>37411</v>
      </c>
      <c r="E13459" s="333" t="s">
        <v>4377</v>
      </c>
      <c r="F13459" s="333" t="s">
        <v>4378</v>
      </c>
      <c r="G13459" s="333" t="s">
        <v>37412</v>
      </c>
    </row>
    <row r="13460" spans="1:7" ht="45">
      <c r="A13460" s="333">
        <v>51141910</v>
      </c>
      <c r="B13460" s="333" t="s">
        <v>37413</v>
      </c>
      <c r="D13460" s="333" t="s">
        <v>37414</v>
      </c>
      <c r="E13460" s="333" t="s">
        <v>4377</v>
      </c>
      <c r="F13460" s="333" t="s">
        <v>4378</v>
      </c>
      <c r="G13460" s="333" t="s">
        <v>37415</v>
      </c>
    </row>
    <row r="13461" spans="1:7" ht="60">
      <c r="A13461" s="333">
        <v>51141911</v>
      </c>
      <c r="B13461" s="333" t="s">
        <v>37416</v>
      </c>
      <c r="D13461" s="333" t="s">
        <v>37417</v>
      </c>
      <c r="E13461" s="333" t="s">
        <v>4377</v>
      </c>
      <c r="F13461" s="333" t="s">
        <v>4378</v>
      </c>
      <c r="G13461" s="333" t="s">
        <v>37418</v>
      </c>
    </row>
    <row r="13462" spans="1:7" ht="75">
      <c r="A13462" s="333">
        <v>51141912</v>
      </c>
      <c r="B13462" s="333" t="s">
        <v>37419</v>
      </c>
      <c r="D13462" s="333" t="s">
        <v>37420</v>
      </c>
      <c r="E13462" s="333" t="s">
        <v>4377</v>
      </c>
      <c r="F13462" s="333" t="s">
        <v>4378</v>
      </c>
      <c r="G13462" s="333" t="s">
        <v>37421</v>
      </c>
    </row>
    <row r="13463" spans="1:7" ht="75">
      <c r="A13463" s="333">
        <v>51141913</v>
      </c>
      <c r="B13463" s="333" t="s">
        <v>37422</v>
      </c>
      <c r="D13463" s="333" t="s">
        <v>37423</v>
      </c>
      <c r="E13463" s="333" t="s">
        <v>4377</v>
      </c>
      <c r="F13463" s="333" t="s">
        <v>4378</v>
      </c>
      <c r="G13463" s="333" t="s">
        <v>37424</v>
      </c>
    </row>
    <row r="13464" spans="1:7" ht="60">
      <c r="A13464" s="333">
        <v>51141914</v>
      </c>
      <c r="B13464" s="333" t="s">
        <v>37425</v>
      </c>
      <c r="D13464" s="333" t="s">
        <v>37426</v>
      </c>
      <c r="E13464" s="333" t="s">
        <v>4377</v>
      </c>
      <c r="F13464" s="333" t="s">
        <v>4378</v>
      </c>
      <c r="G13464" s="333" t="s">
        <v>37427</v>
      </c>
    </row>
    <row r="13465" spans="1:7" ht="45">
      <c r="A13465" s="333">
        <v>51141915</v>
      </c>
      <c r="B13465" s="333" t="s">
        <v>37428</v>
      </c>
      <c r="D13465" s="333" t="s">
        <v>37429</v>
      </c>
      <c r="E13465" s="333" t="s">
        <v>4377</v>
      </c>
      <c r="F13465" s="333" t="s">
        <v>4378</v>
      </c>
      <c r="G13465" s="333" t="s">
        <v>37430</v>
      </c>
    </row>
    <row r="13466" spans="1:7" ht="75">
      <c r="A13466" s="333">
        <v>51141916</v>
      </c>
      <c r="B13466" s="333" t="s">
        <v>37431</v>
      </c>
      <c r="D13466" s="333" t="s">
        <v>37432</v>
      </c>
      <c r="E13466" s="333" t="s">
        <v>4377</v>
      </c>
      <c r="F13466" s="333" t="s">
        <v>4378</v>
      </c>
      <c r="G13466" s="333" t="s">
        <v>37433</v>
      </c>
    </row>
    <row r="13467" spans="1:7" ht="45">
      <c r="A13467" s="333">
        <v>51141917</v>
      </c>
      <c r="B13467" s="333" t="s">
        <v>37434</v>
      </c>
      <c r="D13467" s="333" t="s">
        <v>37435</v>
      </c>
      <c r="E13467" s="333" t="s">
        <v>4377</v>
      </c>
      <c r="F13467" s="333" t="s">
        <v>4378</v>
      </c>
      <c r="G13467" s="333" t="s">
        <v>37436</v>
      </c>
    </row>
    <row r="13468" spans="1:7" ht="45">
      <c r="A13468" s="333">
        <v>51141918</v>
      </c>
      <c r="B13468" s="333" t="s">
        <v>37437</v>
      </c>
      <c r="D13468" s="333" t="s">
        <v>37438</v>
      </c>
      <c r="E13468" s="333" t="s">
        <v>4377</v>
      </c>
      <c r="F13468" s="333" t="s">
        <v>4378</v>
      </c>
      <c r="G13468" s="333" t="s">
        <v>37439</v>
      </c>
    </row>
    <row r="13469" spans="1:7" ht="90">
      <c r="A13469" s="333">
        <v>51141919</v>
      </c>
      <c r="B13469" s="333" t="s">
        <v>37440</v>
      </c>
      <c r="D13469" s="333" t="s">
        <v>37441</v>
      </c>
      <c r="E13469" s="333" t="s">
        <v>4377</v>
      </c>
      <c r="F13469" s="333" t="s">
        <v>4378</v>
      </c>
      <c r="G13469" s="333" t="s">
        <v>37442</v>
      </c>
    </row>
    <row r="13470" spans="1:7" ht="75">
      <c r="A13470" s="333">
        <v>51141920</v>
      </c>
      <c r="B13470" s="333" t="s">
        <v>37443</v>
      </c>
      <c r="D13470" s="333" t="s">
        <v>37444</v>
      </c>
      <c r="E13470" s="333" t="s">
        <v>4377</v>
      </c>
      <c r="F13470" s="333" t="s">
        <v>4378</v>
      </c>
      <c r="G13470" s="333" t="s">
        <v>37445</v>
      </c>
    </row>
    <row r="13471" spans="1:7" ht="105">
      <c r="A13471" s="333">
        <v>51141921</v>
      </c>
      <c r="B13471" s="333" t="s">
        <v>37446</v>
      </c>
      <c r="D13471" s="333" t="s">
        <v>37447</v>
      </c>
      <c r="E13471" s="333" t="s">
        <v>4377</v>
      </c>
      <c r="F13471" s="333" t="s">
        <v>4378</v>
      </c>
      <c r="G13471" s="333" t="s">
        <v>37448</v>
      </c>
    </row>
    <row r="13472" spans="1:7" ht="45">
      <c r="A13472" s="333">
        <v>51141922</v>
      </c>
      <c r="B13472" s="333" t="s">
        <v>37449</v>
      </c>
      <c r="D13472" s="333" t="s">
        <v>37450</v>
      </c>
      <c r="E13472" s="333" t="s">
        <v>4377</v>
      </c>
      <c r="F13472" s="333" t="s">
        <v>4378</v>
      </c>
      <c r="G13472" s="333" t="s">
        <v>37451</v>
      </c>
    </row>
    <row r="13473" spans="1:7">
      <c r="A13473" s="333">
        <v>51142000</v>
      </c>
      <c r="B13473" s="333" t="s">
        <v>37452</v>
      </c>
      <c r="D13473" s="333" t="s">
        <v>2173</v>
      </c>
      <c r="E13473" s="333" t="s">
        <v>2173</v>
      </c>
      <c r="F13473" s="333" t="s">
        <v>2173</v>
      </c>
      <c r="G13473" s="333" t="s">
        <v>2173</v>
      </c>
    </row>
    <row r="13474" spans="1:7" ht="195">
      <c r="A13474" s="333">
        <v>51142001</v>
      </c>
      <c r="B13474" s="333" t="s">
        <v>37453</v>
      </c>
      <c r="D13474" s="333" t="s">
        <v>37454</v>
      </c>
      <c r="E13474" s="333" t="s">
        <v>4377</v>
      </c>
      <c r="F13474" s="333" t="s">
        <v>4378</v>
      </c>
      <c r="G13474" s="333" t="s">
        <v>37455</v>
      </c>
    </row>
    <row r="13475" spans="1:7" ht="90">
      <c r="A13475" s="333">
        <v>51142002</v>
      </c>
      <c r="B13475" s="333" t="s">
        <v>37456</v>
      </c>
      <c r="D13475" s="333" t="s">
        <v>37457</v>
      </c>
      <c r="E13475" s="333" t="s">
        <v>4377</v>
      </c>
      <c r="F13475" s="333" t="s">
        <v>4378</v>
      </c>
      <c r="G13475" s="333" t="s">
        <v>37458</v>
      </c>
    </row>
    <row r="13476" spans="1:7" ht="60">
      <c r="A13476" s="333">
        <v>51142003</v>
      </c>
      <c r="B13476" s="333" t="s">
        <v>37459</v>
      </c>
      <c r="D13476" s="333" t="s">
        <v>37460</v>
      </c>
      <c r="E13476" s="333" t="s">
        <v>4377</v>
      </c>
      <c r="F13476" s="333" t="s">
        <v>4378</v>
      </c>
      <c r="G13476" s="333" t="s">
        <v>37461</v>
      </c>
    </row>
    <row r="13477" spans="1:7" ht="45">
      <c r="A13477" s="333">
        <v>51142004</v>
      </c>
      <c r="B13477" s="333" t="s">
        <v>37462</v>
      </c>
      <c r="D13477" s="333" t="s">
        <v>37463</v>
      </c>
      <c r="E13477" s="333" t="s">
        <v>4377</v>
      </c>
      <c r="F13477" s="333" t="s">
        <v>4378</v>
      </c>
      <c r="G13477" s="333" t="s">
        <v>37464</v>
      </c>
    </row>
    <row r="13478" spans="1:7" ht="45">
      <c r="A13478" s="333">
        <v>51142005</v>
      </c>
      <c r="B13478" s="333" t="s">
        <v>37465</v>
      </c>
      <c r="D13478" s="333" t="s">
        <v>37466</v>
      </c>
      <c r="E13478" s="333" t="s">
        <v>4377</v>
      </c>
      <c r="F13478" s="333" t="s">
        <v>4378</v>
      </c>
      <c r="G13478" s="333" t="s">
        <v>37467</v>
      </c>
    </row>
    <row r="13479" spans="1:7" ht="45">
      <c r="A13479" s="333">
        <v>51142006</v>
      </c>
      <c r="B13479" s="333" t="s">
        <v>37468</v>
      </c>
      <c r="D13479" s="333" t="s">
        <v>37469</v>
      </c>
      <c r="E13479" s="333" t="s">
        <v>4377</v>
      </c>
      <c r="F13479" s="333" t="s">
        <v>4378</v>
      </c>
      <c r="G13479" s="333" t="s">
        <v>37470</v>
      </c>
    </row>
    <row r="13480" spans="1:7" ht="105">
      <c r="A13480" s="333">
        <v>51142009</v>
      </c>
      <c r="B13480" s="333" t="s">
        <v>37471</v>
      </c>
      <c r="D13480" s="333" t="s">
        <v>37472</v>
      </c>
      <c r="E13480" s="333" t="s">
        <v>4377</v>
      </c>
      <c r="F13480" s="333" t="s">
        <v>4378</v>
      </c>
      <c r="G13480" s="333" t="s">
        <v>37473</v>
      </c>
    </row>
    <row r="13481" spans="1:7" ht="45">
      <c r="A13481" s="333">
        <v>51142010</v>
      </c>
      <c r="B13481" s="333" t="s">
        <v>37474</v>
      </c>
      <c r="D13481" s="333" t="s">
        <v>37475</v>
      </c>
      <c r="E13481" s="333" t="s">
        <v>4377</v>
      </c>
      <c r="F13481" s="333" t="s">
        <v>4378</v>
      </c>
      <c r="G13481" s="333" t="s">
        <v>37476</v>
      </c>
    </row>
    <row r="13482" spans="1:7" ht="45">
      <c r="A13482" s="333">
        <v>51142011</v>
      </c>
      <c r="B13482" s="333" t="s">
        <v>37477</v>
      </c>
      <c r="D13482" s="333" t="s">
        <v>37478</v>
      </c>
      <c r="E13482" s="333" t="s">
        <v>4377</v>
      </c>
      <c r="F13482" s="333" t="s">
        <v>4378</v>
      </c>
      <c r="G13482" s="333" t="s">
        <v>37479</v>
      </c>
    </row>
    <row r="13483" spans="1:7" ht="60">
      <c r="A13483" s="333">
        <v>51142012</v>
      </c>
      <c r="B13483" s="333" t="s">
        <v>37480</v>
      </c>
      <c r="D13483" s="333" t="s">
        <v>37481</v>
      </c>
      <c r="E13483" s="333" t="s">
        <v>4377</v>
      </c>
      <c r="F13483" s="333" t="s">
        <v>4378</v>
      </c>
      <c r="G13483" s="333" t="s">
        <v>37482</v>
      </c>
    </row>
    <row r="13484" spans="1:7" ht="45">
      <c r="A13484" s="333">
        <v>51142013</v>
      </c>
      <c r="B13484" s="333" t="s">
        <v>37483</v>
      </c>
      <c r="D13484" s="333" t="s">
        <v>37484</v>
      </c>
      <c r="E13484" s="333" t="s">
        <v>4377</v>
      </c>
      <c r="F13484" s="333" t="s">
        <v>4378</v>
      </c>
      <c r="G13484" s="333" t="s">
        <v>37485</v>
      </c>
    </row>
    <row r="13485" spans="1:7" ht="45">
      <c r="A13485" s="333">
        <v>51142014</v>
      </c>
      <c r="B13485" s="333" t="s">
        <v>37486</v>
      </c>
      <c r="D13485" s="333" t="s">
        <v>37487</v>
      </c>
      <c r="E13485" s="333" t="s">
        <v>4377</v>
      </c>
      <c r="F13485" s="333" t="s">
        <v>4378</v>
      </c>
      <c r="G13485" s="333" t="s">
        <v>37488</v>
      </c>
    </row>
    <row r="13486" spans="1:7" ht="45">
      <c r="A13486" s="333">
        <v>51142015</v>
      </c>
      <c r="B13486" s="333" t="s">
        <v>37489</v>
      </c>
      <c r="D13486" s="333" t="s">
        <v>37490</v>
      </c>
      <c r="E13486" s="333" t="s">
        <v>4377</v>
      </c>
      <c r="F13486" s="333" t="s">
        <v>4378</v>
      </c>
      <c r="G13486" s="333" t="s">
        <v>37491</v>
      </c>
    </row>
    <row r="13487" spans="1:7" ht="60">
      <c r="A13487" s="333">
        <v>51142016</v>
      </c>
      <c r="B13487" s="333" t="s">
        <v>37492</v>
      </c>
      <c r="D13487" s="333" t="s">
        <v>37493</v>
      </c>
      <c r="E13487" s="333" t="s">
        <v>4377</v>
      </c>
      <c r="F13487" s="333" t="s">
        <v>4378</v>
      </c>
      <c r="G13487" s="333" t="s">
        <v>37494</v>
      </c>
    </row>
    <row r="13488" spans="1:7" ht="60">
      <c r="A13488" s="333">
        <v>51142017</v>
      </c>
      <c r="B13488" s="333" t="s">
        <v>37495</v>
      </c>
      <c r="D13488" s="333" t="s">
        <v>37496</v>
      </c>
      <c r="E13488" s="333" t="s">
        <v>4377</v>
      </c>
      <c r="F13488" s="333" t="s">
        <v>4378</v>
      </c>
      <c r="G13488" s="333" t="s">
        <v>37497</v>
      </c>
    </row>
    <row r="13489" spans="1:7" ht="60">
      <c r="A13489" s="333">
        <v>51142018</v>
      </c>
      <c r="B13489" s="333" t="s">
        <v>37498</v>
      </c>
      <c r="D13489" s="333" t="s">
        <v>37499</v>
      </c>
      <c r="E13489" s="333" t="s">
        <v>4377</v>
      </c>
      <c r="F13489" s="333" t="s">
        <v>4378</v>
      </c>
      <c r="G13489" s="333" t="s">
        <v>37500</v>
      </c>
    </row>
    <row r="13490" spans="1:7">
      <c r="A13490" s="333">
        <v>51142100</v>
      </c>
      <c r="B13490" s="333" t="s">
        <v>37501</v>
      </c>
      <c r="D13490" s="333" t="s">
        <v>2173</v>
      </c>
      <c r="E13490" s="333" t="s">
        <v>2173</v>
      </c>
      <c r="F13490" s="333" t="s">
        <v>2173</v>
      </c>
      <c r="G13490" s="333" t="s">
        <v>2173</v>
      </c>
    </row>
    <row r="13491" spans="1:7" ht="45">
      <c r="A13491" s="333">
        <v>51142101</v>
      </c>
      <c r="B13491" s="333" t="s">
        <v>37502</v>
      </c>
      <c r="D13491" s="333" t="s">
        <v>37503</v>
      </c>
      <c r="E13491" s="333" t="s">
        <v>4377</v>
      </c>
      <c r="F13491" s="333" t="s">
        <v>4378</v>
      </c>
      <c r="G13491" s="333" t="s">
        <v>37504</v>
      </c>
    </row>
    <row r="13492" spans="1:7" ht="45">
      <c r="A13492" s="333">
        <v>51142102</v>
      </c>
      <c r="B13492" s="333" t="s">
        <v>37505</v>
      </c>
      <c r="D13492" s="333" t="s">
        <v>37506</v>
      </c>
      <c r="E13492" s="333" t="s">
        <v>4377</v>
      </c>
      <c r="F13492" s="333" t="s">
        <v>4378</v>
      </c>
      <c r="G13492" s="333" t="s">
        <v>37507</v>
      </c>
    </row>
    <row r="13493" spans="1:7" ht="75">
      <c r="A13493" s="333">
        <v>51142103</v>
      </c>
      <c r="B13493" s="333" t="s">
        <v>37508</v>
      </c>
      <c r="D13493" s="333" t="s">
        <v>37509</v>
      </c>
      <c r="E13493" s="333" t="s">
        <v>4377</v>
      </c>
      <c r="F13493" s="333" t="s">
        <v>4378</v>
      </c>
      <c r="G13493" s="333" t="s">
        <v>37510</v>
      </c>
    </row>
    <row r="13494" spans="1:7" ht="135">
      <c r="A13494" s="333">
        <v>51142104</v>
      </c>
      <c r="B13494" s="333" t="s">
        <v>37511</v>
      </c>
      <c r="D13494" s="333" t="s">
        <v>37509</v>
      </c>
      <c r="E13494" s="333" t="s">
        <v>4377</v>
      </c>
      <c r="F13494" s="333" t="s">
        <v>4378</v>
      </c>
      <c r="G13494" s="333" t="s">
        <v>37512</v>
      </c>
    </row>
    <row r="13495" spans="1:7" ht="60">
      <c r="A13495" s="333">
        <v>51142105</v>
      </c>
      <c r="B13495" s="333" t="s">
        <v>37513</v>
      </c>
      <c r="D13495" s="333" t="s">
        <v>37514</v>
      </c>
      <c r="E13495" s="333" t="s">
        <v>4377</v>
      </c>
      <c r="F13495" s="333" t="s">
        <v>4378</v>
      </c>
      <c r="G13495" s="333" t="s">
        <v>37515</v>
      </c>
    </row>
    <row r="13496" spans="1:7" ht="75">
      <c r="A13496" s="333">
        <v>51142106</v>
      </c>
      <c r="B13496" s="333" t="s">
        <v>37516</v>
      </c>
      <c r="D13496" s="333" t="s">
        <v>37517</v>
      </c>
      <c r="E13496" s="333" t="s">
        <v>4377</v>
      </c>
      <c r="F13496" s="333" t="s">
        <v>4378</v>
      </c>
      <c r="G13496" s="333" t="s">
        <v>37518</v>
      </c>
    </row>
    <row r="13497" spans="1:7" ht="75">
      <c r="A13497" s="333">
        <v>51142107</v>
      </c>
      <c r="B13497" s="333" t="s">
        <v>37519</v>
      </c>
      <c r="D13497" s="333" t="s">
        <v>37520</v>
      </c>
      <c r="E13497" s="333" t="s">
        <v>4377</v>
      </c>
      <c r="F13497" s="333" t="s">
        <v>4378</v>
      </c>
      <c r="G13497" s="333" t="s">
        <v>37521</v>
      </c>
    </row>
    <row r="13498" spans="1:7" ht="135">
      <c r="A13498" s="333">
        <v>51142108</v>
      </c>
      <c r="B13498" s="333" t="s">
        <v>37522</v>
      </c>
      <c r="D13498" s="333" t="s">
        <v>37523</v>
      </c>
      <c r="E13498" s="333" t="s">
        <v>4377</v>
      </c>
      <c r="F13498" s="333" t="s">
        <v>4378</v>
      </c>
      <c r="G13498" s="333" t="s">
        <v>37524</v>
      </c>
    </row>
    <row r="13499" spans="1:7" ht="45">
      <c r="A13499" s="333">
        <v>51142109</v>
      </c>
      <c r="B13499" s="333" t="s">
        <v>37525</v>
      </c>
      <c r="D13499" s="333" t="s">
        <v>37526</v>
      </c>
      <c r="E13499" s="333" t="s">
        <v>4377</v>
      </c>
      <c r="F13499" s="333" t="s">
        <v>4378</v>
      </c>
      <c r="G13499" s="333" t="s">
        <v>37527</v>
      </c>
    </row>
    <row r="13500" spans="1:7" ht="45">
      <c r="A13500" s="333">
        <v>51142110</v>
      </c>
      <c r="B13500" s="333" t="s">
        <v>37528</v>
      </c>
      <c r="D13500" s="333" t="s">
        <v>37529</v>
      </c>
      <c r="E13500" s="333" t="s">
        <v>4377</v>
      </c>
      <c r="F13500" s="333" t="s">
        <v>4378</v>
      </c>
      <c r="G13500" s="333" t="s">
        <v>37530</v>
      </c>
    </row>
    <row r="13501" spans="1:7" ht="45">
      <c r="A13501" s="333">
        <v>51142111</v>
      </c>
      <c r="B13501" s="333" t="s">
        <v>37531</v>
      </c>
      <c r="D13501" s="333" t="s">
        <v>37532</v>
      </c>
      <c r="E13501" s="333" t="s">
        <v>4377</v>
      </c>
      <c r="F13501" s="333" t="s">
        <v>4378</v>
      </c>
      <c r="G13501" s="333" t="s">
        <v>37533</v>
      </c>
    </row>
    <row r="13502" spans="1:7" ht="60">
      <c r="A13502" s="333">
        <v>51142112</v>
      </c>
      <c r="B13502" s="333" t="s">
        <v>37534</v>
      </c>
      <c r="D13502" s="333" t="s">
        <v>37535</v>
      </c>
      <c r="E13502" s="333" t="s">
        <v>4377</v>
      </c>
      <c r="F13502" s="333" t="s">
        <v>4378</v>
      </c>
      <c r="G13502" s="333" t="s">
        <v>37536</v>
      </c>
    </row>
    <row r="13503" spans="1:7" ht="45">
      <c r="A13503" s="333">
        <v>51142113</v>
      </c>
      <c r="B13503" s="333" t="s">
        <v>37537</v>
      </c>
      <c r="D13503" s="333" t="s">
        <v>37538</v>
      </c>
      <c r="E13503" s="333" t="s">
        <v>4377</v>
      </c>
      <c r="F13503" s="333" t="s">
        <v>4378</v>
      </c>
      <c r="G13503" s="333" t="s">
        <v>37539</v>
      </c>
    </row>
    <row r="13504" spans="1:7" ht="60">
      <c r="A13504" s="333">
        <v>51142114</v>
      </c>
      <c r="B13504" s="333" t="s">
        <v>37540</v>
      </c>
      <c r="D13504" s="333" t="s">
        <v>37541</v>
      </c>
      <c r="E13504" s="333" t="s">
        <v>4377</v>
      </c>
      <c r="F13504" s="333" t="s">
        <v>4378</v>
      </c>
      <c r="G13504" s="333" t="s">
        <v>37542</v>
      </c>
    </row>
    <row r="13505" spans="1:7" ht="45">
      <c r="A13505" s="333">
        <v>51142116</v>
      </c>
      <c r="B13505" s="333" t="s">
        <v>37543</v>
      </c>
      <c r="D13505" s="333" t="s">
        <v>37544</v>
      </c>
      <c r="E13505" s="333" t="s">
        <v>4377</v>
      </c>
      <c r="F13505" s="333" t="s">
        <v>4378</v>
      </c>
      <c r="G13505" s="333" t="s">
        <v>37545</v>
      </c>
    </row>
    <row r="13506" spans="1:7" ht="60">
      <c r="A13506" s="333">
        <v>51142117</v>
      </c>
      <c r="B13506" s="333" t="s">
        <v>37546</v>
      </c>
      <c r="D13506" s="333" t="s">
        <v>37547</v>
      </c>
      <c r="E13506" s="333" t="s">
        <v>4377</v>
      </c>
      <c r="F13506" s="333" t="s">
        <v>4378</v>
      </c>
      <c r="G13506" s="333" t="s">
        <v>37548</v>
      </c>
    </row>
    <row r="13507" spans="1:7" ht="75">
      <c r="A13507" s="333">
        <v>51142118</v>
      </c>
      <c r="B13507" s="333" t="s">
        <v>37549</v>
      </c>
      <c r="D13507" s="333" t="s">
        <v>37550</v>
      </c>
      <c r="E13507" s="333" t="s">
        <v>4377</v>
      </c>
      <c r="F13507" s="333" t="s">
        <v>4378</v>
      </c>
      <c r="G13507" s="333" t="s">
        <v>37551</v>
      </c>
    </row>
    <row r="13508" spans="1:7" ht="45">
      <c r="A13508" s="333">
        <v>51142119</v>
      </c>
      <c r="B13508" s="333" t="s">
        <v>37552</v>
      </c>
      <c r="D13508" s="333" t="s">
        <v>37553</v>
      </c>
      <c r="E13508" s="333" t="s">
        <v>4377</v>
      </c>
      <c r="F13508" s="333" t="s">
        <v>4378</v>
      </c>
      <c r="G13508" s="333" t="s">
        <v>37554</v>
      </c>
    </row>
    <row r="13509" spans="1:7" ht="45">
      <c r="A13509" s="333">
        <v>51142120</v>
      </c>
      <c r="B13509" s="333" t="s">
        <v>37555</v>
      </c>
      <c r="D13509" s="333" t="s">
        <v>37556</v>
      </c>
      <c r="E13509" s="333" t="s">
        <v>4377</v>
      </c>
      <c r="F13509" s="333" t="s">
        <v>4378</v>
      </c>
      <c r="G13509" s="333" t="s">
        <v>37557</v>
      </c>
    </row>
    <row r="13510" spans="1:7" ht="45">
      <c r="A13510" s="333">
        <v>51142121</v>
      </c>
      <c r="B13510" s="333" t="s">
        <v>37558</v>
      </c>
      <c r="D13510" s="333" t="s">
        <v>37559</v>
      </c>
      <c r="E13510" s="333" t="s">
        <v>4377</v>
      </c>
      <c r="F13510" s="333" t="s">
        <v>4378</v>
      </c>
      <c r="G13510" s="333" t="s">
        <v>37560</v>
      </c>
    </row>
    <row r="13511" spans="1:7" ht="60">
      <c r="A13511" s="333">
        <v>51142122</v>
      </c>
      <c r="B13511" s="333" t="s">
        <v>37561</v>
      </c>
      <c r="D13511" s="333" t="s">
        <v>37562</v>
      </c>
      <c r="E13511" s="333" t="s">
        <v>4377</v>
      </c>
      <c r="F13511" s="333" t="s">
        <v>4378</v>
      </c>
      <c r="G13511" s="333" t="s">
        <v>37563</v>
      </c>
    </row>
    <row r="13512" spans="1:7" ht="60">
      <c r="A13512" s="333">
        <v>51142123</v>
      </c>
      <c r="B13512" s="333" t="s">
        <v>37564</v>
      </c>
      <c r="D13512" s="333" t="s">
        <v>37565</v>
      </c>
      <c r="E13512" s="333" t="s">
        <v>4377</v>
      </c>
      <c r="F13512" s="333" t="s">
        <v>4378</v>
      </c>
      <c r="G13512" s="333" t="s">
        <v>37566</v>
      </c>
    </row>
    <row r="13513" spans="1:7" ht="45">
      <c r="A13513" s="333">
        <v>51142124</v>
      </c>
      <c r="B13513" s="333" t="s">
        <v>37567</v>
      </c>
      <c r="D13513" s="333" t="s">
        <v>37568</v>
      </c>
      <c r="E13513" s="333" t="s">
        <v>4377</v>
      </c>
      <c r="F13513" s="333" t="s">
        <v>4378</v>
      </c>
      <c r="G13513" s="333" t="s">
        <v>37569</v>
      </c>
    </row>
    <row r="13514" spans="1:7" ht="45">
      <c r="A13514" s="333">
        <v>51142125</v>
      </c>
      <c r="B13514" s="333" t="s">
        <v>37570</v>
      </c>
      <c r="D13514" s="333" t="s">
        <v>37571</v>
      </c>
      <c r="E13514" s="333" t="s">
        <v>4377</v>
      </c>
      <c r="F13514" s="333" t="s">
        <v>4378</v>
      </c>
      <c r="G13514" s="333" t="s">
        <v>37572</v>
      </c>
    </row>
    <row r="13515" spans="1:7" ht="45">
      <c r="A13515" s="333">
        <v>51142126</v>
      </c>
      <c r="B13515" s="333" t="s">
        <v>37573</v>
      </c>
      <c r="D13515" s="333" t="s">
        <v>37574</v>
      </c>
      <c r="E13515" s="333" t="s">
        <v>4377</v>
      </c>
      <c r="F13515" s="333" t="s">
        <v>4378</v>
      </c>
      <c r="G13515" s="333" t="s">
        <v>37575</v>
      </c>
    </row>
    <row r="13516" spans="1:7" ht="45">
      <c r="A13516" s="333">
        <v>51142127</v>
      </c>
      <c r="B13516" s="333" t="s">
        <v>37576</v>
      </c>
      <c r="D13516" s="333" t="s">
        <v>37577</v>
      </c>
      <c r="E13516" s="333" t="s">
        <v>4377</v>
      </c>
      <c r="F13516" s="333" t="s">
        <v>4378</v>
      </c>
      <c r="G13516" s="333" t="s">
        <v>37578</v>
      </c>
    </row>
    <row r="13517" spans="1:7" ht="60">
      <c r="A13517" s="333">
        <v>51142128</v>
      </c>
      <c r="B13517" s="333" t="s">
        <v>37579</v>
      </c>
      <c r="D13517" s="333" t="s">
        <v>37580</v>
      </c>
      <c r="E13517" s="333" t="s">
        <v>4377</v>
      </c>
      <c r="F13517" s="333" t="s">
        <v>4378</v>
      </c>
      <c r="G13517" s="333" t="s">
        <v>37581</v>
      </c>
    </row>
    <row r="13518" spans="1:7" ht="45">
      <c r="A13518" s="333">
        <v>51142129</v>
      </c>
      <c r="B13518" s="333" t="s">
        <v>37582</v>
      </c>
      <c r="D13518" s="333" t="s">
        <v>37583</v>
      </c>
      <c r="E13518" s="333" t="s">
        <v>4377</v>
      </c>
      <c r="F13518" s="333" t="s">
        <v>4378</v>
      </c>
      <c r="G13518" s="333" t="s">
        <v>37584</v>
      </c>
    </row>
    <row r="13519" spans="1:7" ht="45">
      <c r="A13519" s="333">
        <v>51142130</v>
      </c>
      <c r="B13519" s="333" t="s">
        <v>37585</v>
      </c>
      <c r="D13519" s="333" t="s">
        <v>37586</v>
      </c>
      <c r="E13519" s="333" t="s">
        <v>4377</v>
      </c>
      <c r="F13519" s="333" t="s">
        <v>4378</v>
      </c>
      <c r="G13519" s="333" t="s">
        <v>37587</v>
      </c>
    </row>
    <row r="13520" spans="1:7" ht="45">
      <c r="A13520" s="333">
        <v>51142131</v>
      </c>
      <c r="B13520" s="333" t="s">
        <v>37588</v>
      </c>
      <c r="D13520" s="333" t="s">
        <v>37589</v>
      </c>
      <c r="E13520" s="333" t="s">
        <v>4377</v>
      </c>
      <c r="F13520" s="333" t="s">
        <v>4378</v>
      </c>
      <c r="G13520" s="333" t="s">
        <v>37590</v>
      </c>
    </row>
    <row r="13521" spans="1:7" ht="60">
      <c r="A13521" s="333">
        <v>51142132</v>
      </c>
      <c r="B13521" s="333" t="s">
        <v>37591</v>
      </c>
      <c r="D13521" s="333" t="s">
        <v>37592</v>
      </c>
      <c r="E13521" s="333" t="s">
        <v>4377</v>
      </c>
      <c r="F13521" s="333" t="s">
        <v>4378</v>
      </c>
      <c r="G13521" s="333" t="s">
        <v>37593</v>
      </c>
    </row>
    <row r="13522" spans="1:7" ht="75">
      <c r="A13522" s="333">
        <v>51142133</v>
      </c>
      <c r="B13522" s="333" t="s">
        <v>37594</v>
      </c>
      <c r="D13522" s="333" t="s">
        <v>37595</v>
      </c>
      <c r="E13522" s="333" t="s">
        <v>4377</v>
      </c>
      <c r="F13522" s="333" t="s">
        <v>4378</v>
      </c>
      <c r="G13522" s="333" t="s">
        <v>37596</v>
      </c>
    </row>
    <row r="13523" spans="1:7" ht="45">
      <c r="A13523" s="333">
        <v>51142134</v>
      </c>
      <c r="B13523" s="333" t="s">
        <v>37597</v>
      </c>
      <c r="D13523" s="333" t="s">
        <v>37598</v>
      </c>
      <c r="E13523" s="333" t="s">
        <v>4377</v>
      </c>
      <c r="F13523" s="333" t="s">
        <v>4378</v>
      </c>
      <c r="G13523" s="333" t="s">
        <v>37599</v>
      </c>
    </row>
    <row r="13524" spans="1:7" ht="60">
      <c r="A13524" s="333">
        <v>51142135</v>
      </c>
      <c r="B13524" s="333" t="s">
        <v>37600</v>
      </c>
      <c r="D13524" s="333" t="s">
        <v>37601</v>
      </c>
      <c r="E13524" s="333" t="s">
        <v>4377</v>
      </c>
      <c r="F13524" s="333" t="s">
        <v>4378</v>
      </c>
      <c r="G13524" s="333" t="s">
        <v>37602</v>
      </c>
    </row>
    <row r="13525" spans="1:7" ht="60">
      <c r="A13525" s="333">
        <v>51142136</v>
      </c>
      <c r="B13525" s="333" t="s">
        <v>37603</v>
      </c>
      <c r="D13525" s="333" t="s">
        <v>37604</v>
      </c>
      <c r="E13525" s="333" t="s">
        <v>4377</v>
      </c>
      <c r="F13525" s="333" t="s">
        <v>4378</v>
      </c>
      <c r="G13525" s="333" t="s">
        <v>37605</v>
      </c>
    </row>
    <row r="13526" spans="1:7" ht="75">
      <c r="A13526" s="333">
        <v>51142137</v>
      </c>
      <c r="B13526" s="333" t="s">
        <v>37606</v>
      </c>
      <c r="D13526" s="333" t="s">
        <v>37607</v>
      </c>
      <c r="E13526" s="333" t="s">
        <v>4377</v>
      </c>
      <c r="F13526" s="333" t="s">
        <v>4378</v>
      </c>
      <c r="G13526" s="333" t="s">
        <v>37608</v>
      </c>
    </row>
    <row r="13527" spans="1:7" ht="60">
      <c r="A13527" s="333">
        <v>51142138</v>
      </c>
      <c r="B13527" s="333" t="s">
        <v>37609</v>
      </c>
      <c r="D13527" s="333" t="s">
        <v>37610</v>
      </c>
      <c r="E13527" s="333" t="s">
        <v>4377</v>
      </c>
      <c r="F13527" s="333" t="s">
        <v>4378</v>
      </c>
      <c r="G13527" s="333" t="s">
        <v>37611</v>
      </c>
    </row>
    <row r="13528" spans="1:7" ht="60">
      <c r="A13528" s="333">
        <v>51142139</v>
      </c>
      <c r="B13528" s="333" t="s">
        <v>37612</v>
      </c>
      <c r="D13528" s="333" t="s">
        <v>37613</v>
      </c>
      <c r="E13528" s="333" t="s">
        <v>4377</v>
      </c>
      <c r="F13528" s="333" t="s">
        <v>4378</v>
      </c>
      <c r="G13528" s="333" t="s">
        <v>37614</v>
      </c>
    </row>
    <row r="13529" spans="1:7" ht="45">
      <c r="A13529" s="333">
        <v>51142140</v>
      </c>
      <c r="B13529" s="333" t="s">
        <v>37615</v>
      </c>
      <c r="D13529" s="333" t="s">
        <v>37616</v>
      </c>
      <c r="E13529" s="333" t="s">
        <v>4377</v>
      </c>
      <c r="F13529" s="333" t="s">
        <v>4378</v>
      </c>
      <c r="G13529" s="333" t="s">
        <v>37617</v>
      </c>
    </row>
    <row r="13530" spans="1:7" ht="45">
      <c r="A13530" s="333">
        <v>51142141</v>
      </c>
      <c r="B13530" s="333" t="s">
        <v>37618</v>
      </c>
      <c r="D13530" s="333" t="s">
        <v>37619</v>
      </c>
      <c r="E13530" s="333" t="s">
        <v>4377</v>
      </c>
      <c r="F13530" s="333" t="s">
        <v>4378</v>
      </c>
      <c r="G13530" s="333" t="s">
        <v>37620</v>
      </c>
    </row>
    <row r="13531" spans="1:7" ht="45">
      <c r="A13531" s="333">
        <v>51142142</v>
      </c>
      <c r="B13531" s="333" t="s">
        <v>37621</v>
      </c>
      <c r="D13531" s="333" t="s">
        <v>37622</v>
      </c>
      <c r="E13531" s="333" t="s">
        <v>4377</v>
      </c>
      <c r="F13531" s="333" t="s">
        <v>4378</v>
      </c>
      <c r="G13531" s="333" t="s">
        <v>37623</v>
      </c>
    </row>
    <row r="13532" spans="1:7" ht="45">
      <c r="A13532" s="333">
        <v>51142143</v>
      </c>
      <c r="B13532" s="333" t="s">
        <v>37624</v>
      </c>
      <c r="D13532" s="333" t="s">
        <v>37625</v>
      </c>
      <c r="E13532" s="333" t="s">
        <v>4377</v>
      </c>
      <c r="F13532" s="333" t="s">
        <v>4378</v>
      </c>
      <c r="G13532" s="333" t="s">
        <v>37626</v>
      </c>
    </row>
    <row r="13533" spans="1:7" ht="45">
      <c r="A13533" s="333">
        <v>51142144</v>
      </c>
      <c r="B13533" s="333" t="s">
        <v>37627</v>
      </c>
      <c r="D13533" s="333" t="s">
        <v>37628</v>
      </c>
      <c r="E13533" s="333" t="s">
        <v>4377</v>
      </c>
      <c r="F13533" s="333" t="s">
        <v>4378</v>
      </c>
      <c r="G13533" s="333" t="s">
        <v>37629</v>
      </c>
    </row>
    <row r="13534" spans="1:7" ht="60">
      <c r="A13534" s="333">
        <v>51142145</v>
      </c>
      <c r="B13534" s="333" t="s">
        <v>37630</v>
      </c>
      <c r="D13534" s="333" t="s">
        <v>37631</v>
      </c>
      <c r="E13534" s="333" t="s">
        <v>4377</v>
      </c>
      <c r="F13534" s="333" t="s">
        <v>4378</v>
      </c>
      <c r="G13534" s="333" t="s">
        <v>37632</v>
      </c>
    </row>
    <row r="13535" spans="1:7" ht="45">
      <c r="A13535" s="333">
        <v>51142146</v>
      </c>
      <c r="B13535" s="333" t="s">
        <v>37633</v>
      </c>
      <c r="D13535" s="333" t="s">
        <v>37634</v>
      </c>
      <c r="E13535" s="333" t="s">
        <v>4377</v>
      </c>
      <c r="F13535" s="333" t="s">
        <v>4378</v>
      </c>
      <c r="G13535" s="333" t="s">
        <v>37635</v>
      </c>
    </row>
    <row r="13536" spans="1:7" ht="45">
      <c r="A13536" s="333">
        <v>51142147</v>
      </c>
      <c r="B13536" s="333" t="s">
        <v>37636</v>
      </c>
      <c r="D13536" s="333" t="s">
        <v>37637</v>
      </c>
      <c r="E13536" s="333" t="s">
        <v>4377</v>
      </c>
      <c r="F13536" s="333" t="s">
        <v>4378</v>
      </c>
      <c r="G13536" s="333" t="s">
        <v>37638</v>
      </c>
    </row>
    <row r="13537" spans="1:7" ht="60">
      <c r="A13537" s="333">
        <v>51142148</v>
      </c>
      <c r="B13537" s="333" t="s">
        <v>37639</v>
      </c>
      <c r="D13537" s="333" t="s">
        <v>37640</v>
      </c>
      <c r="E13537" s="333" t="s">
        <v>4377</v>
      </c>
      <c r="F13537" s="333" t="s">
        <v>4378</v>
      </c>
      <c r="G13537" s="333" t="s">
        <v>37641</v>
      </c>
    </row>
    <row r="13538" spans="1:7" ht="60">
      <c r="A13538" s="333">
        <v>51142149</v>
      </c>
      <c r="B13538" s="333" t="s">
        <v>37642</v>
      </c>
      <c r="D13538" s="333" t="s">
        <v>37643</v>
      </c>
      <c r="E13538" s="333" t="s">
        <v>4377</v>
      </c>
      <c r="F13538" s="333" t="s">
        <v>4378</v>
      </c>
      <c r="G13538" s="333" t="s">
        <v>37644</v>
      </c>
    </row>
    <row r="13539" spans="1:7">
      <c r="A13539" s="333">
        <v>51142200</v>
      </c>
      <c r="B13539" s="333" t="s">
        <v>37645</v>
      </c>
      <c r="D13539" s="333" t="s">
        <v>2173</v>
      </c>
      <c r="E13539" s="333" t="s">
        <v>2173</v>
      </c>
      <c r="F13539" s="333" t="s">
        <v>2173</v>
      </c>
      <c r="G13539" s="333" t="s">
        <v>2173</v>
      </c>
    </row>
    <row r="13540" spans="1:7" ht="45">
      <c r="A13540" s="333">
        <v>51142201</v>
      </c>
      <c r="B13540" s="333" t="s">
        <v>37646</v>
      </c>
      <c r="D13540" s="333" t="s">
        <v>37647</v>
      </c>
      <c r="E13540" s="333" t="s">
        <v>4377</v>
      </c>
      <c r="F13540" s="333" t="s">
        <v>4378</v>
      </c>
      <c r="G13540" s="333" t="s">
        <v>37648</v>
      </c>
    </row>
    <row r="13541" spans="1:7" ht="60">
      <c r="A13541" s="333">
        <v>51142202</v>
      </c>
      <c r="B13541" s="333" t="s">
        <v>37649</v>
      </c>
      <c r="D13541" s="333" t="s">
        <v>37650</v>
      </c>
      <c r="E13541" s="333" t="s">
        <v>4377</v>
      </c>
      <c r="F13541" s="333" t="s">
        <v>4378</v>
      </c>
      <c r="G13541" s="333" t="s">
        <v>37651</v>
      </c>
    </row>
    <row r="13542" spans="1:7" ht="30">
      <c r="A13542" s="333">
        <v>51142203</v>
      </c>
      <c r="B13542" s="333" t="s">
        <v>37652</v>
      </c>
      <c r="D13542" s="333" t="s">
        <v>37653</v>
      </c>
      <c r="E13542" s="333" t="s">
        <v>4377</v>
      </c>
      <c r="F13542" s="333" t="s">
        <v>4378</v>
      </c>
      <c r="G13542" s="333" t="s">
        <v>37654</v>
      </c>
    </row>
    <row r="13543" spans="1:7" ht="60">
      <c r="A13543" s="333">
        <v>51142205</v>
      </c>
      <c r="B13543" s="333" t="s">
        <v>37655</v>
      </c>
      <c r="D13543" s="333" t="s">
        <v>37656</v>
      </c>
      <c r="E13543" s="333" t="s">
        <v>4377</v>
      </c>
      <c r="F13543" s="333" t="s">
        <v>4378</v>
      </c>
      <c r="G13543" s="333" t="s">
        <v>37657</v>
      </c>
    </row>
    <row r="13544" spans="1:7" ht="75">
      <c r="A13544" s="333">
        <v>51142206</v>
      </c>
      <c r="B13544" s="333" t="s">
        <v>37658</v>
      </c>
      <c r="D13544" s="333" t="s">
        <v>37659</v>
      </c>
      <c r="E13544" s="333" t="s">
        <v>4377</v>
      </c>
      <c r="F13544" s="333" t="s">
        <v>4378</v>
      </c>
      <c r="G13544" s="333" t="s">
        <v>37660</v>
      </c>
    </row>
    <row r="13545" spans="1:7" ht="60">
      <c r="A13545" s="333">
        <v>51142207</v>
      </c>
      <c r="B13545" s="333" t="s">
        <v>37661</v>
      </c>
      <c r="D13545" s="333" t="s">
        <v>37662</v>
      </c>
      <c r="E13545" s="333" t="s">
        <v>4377</v>
      </c>
      <c r="F13545" s="333" t="s">
        <v>4378</v>
      </c>
      <c r="G13545" s="333" t="s">
        <v>37663</v>
      </c>
    </row>
    <row r="13546" spans="1:7" ht="45">
      <c r="A13546" s="333">
        <v>51142208</v>
      </c>
      <c r="B13546" s="333" t="s">
        <v>37664</v>
      </c>
      <c r="D13546" s="333" t="s">
        <v>37665</v>
      </c>
      <c r="E13546" s="333" t="s">
        <v>4377</v>
      </c>
      <c r="F13546" s="333" t="s">
        <v>4378</v>
      </c>
      <c r="G13546" s="333" t="s">
        <v>37666</v>
      </c>
    </row>
    <row r="13547" spans="1:7" ht="60">
      <c r="A13547" s="333">
        <v>51142209</v>
      </c>
      <c r="B13547" s="333" t="s">
        <v>37667</v>
      </c>
      <c r="D13547" s="333" t="s">
        <v>37668</v>
      </c>
      <c r="E13547" s="333" t="s">
        <v>4377</v>
      </c>
      <c r="F13547" s="333" t="s">
        <v>4378</v>
      </c>
      <c r="G13547" s="333" t="s">
        <v>37669</v>
      </c>
    </row>
    <row r="13548" spans="1:7" ht="60">
      <c r="A13548" s="333">
        <v>51142210</v>
      </c>
      <c r="B13548" s="333" t="s">
        <v>37670</v>
      </c>
      <c r="D13548" s="333" t="s">
        <v>37671</v>
      </c>
      <c r="E13548" s="333" t="s">
        <v>4377</v>
      </c>
      <c r="F13548" s="333" t="s">
        <v>4378</v>
      </c>
      <c r="G13548" s="333" t="s">
        <v>37672</v>
      </c>
    </row>
    <row r="13549" spans="1:7" ht="45">
      <c r="A13549" s="333">
        <v>51142211</v>
      </c>
      <c r="B13549" s="333" t="s">
        <v>37673</v>
      </c>
      <c r="D13549" s="333" t="s">
        <v>37674</v>
      </c>
      <c r="E13549" s="333" t="s">
        <v>4377</v>
      </c>
      <c r="F13549" s="333" t="s">
        <v>4378</v>
      </c>
      <c r="G13549" s="333" t="s">
        <v>37675</v>
      </c>
    </row>
    <row r="13550" spans="1:7" ht="45">
      <c r="A13550" s="333">
        <v>51142212</v>
      </c>
      <c r="B13550" s="333" t="s">
        <v>37676</v>
      </c>
      <c r="D13550" s="333" t="s">
        <v>37677</v>
      </c>
      <c r="E13550" s="333" t="s">
        <v>4377</v>
      </c>
      <c r="F13550" s="333" t="s">
        <v>4378</v>
      </c>
      <c r="G13550" s="333" t="s">
        <v>37678</v>
      </c>
    </row>
    <row r="13551" spans="1:7" ht="45">
      <c r="A13551" s="333">
        <v>51142213</v>
      </c>
      <c r="B13551" s="333" t="s">
        <v>37679</v>
      </c>
      <c r="D13551" s="333" t="s">
        <v>37680</v>
      </c>
      <c r="E13551" s="333" t="s">
        <v>4377</v>
      </c>
      <c r="F13551" s="333" t="s">
        <v>4378</v>
      </c>
      <c r="G13551" s="333" t="s">
        <v>37681</v>
      </c>
    </row>
    <row r="13552" spans="1:7" ht="60">
      <c r="A13552" s="333">
        <v>51142214</v>
      </c>
      <c r="B13552" s="333" t="s">
        <v>37682</v>
      </c>
      <c r="D13552" s="333" t="s">
        <v>37683</v>
      </c>
      <c r="E13552" s="333" t="s">
        <v>4377</v>
      </c>
      <c r="F13552" s="333" t="s">
        <v>4378</v>
      </c>
      <c r="G13552" s="333" t="s">
        <v>37684</v>
      </c>
    </row>
    <row r="13553" spans="1:7" ht="60">
      <c r="A13553" s="333">
        <v>51142215</v>
      </c>
      <c r="B13553" s="333" t="s">
        <v>37685</v>
      </c>
      <c r="D13553" s="333" t="s">
        <v>37686</v>
      </c>
      <c r="E13553" s="333" t="s">
        <v>4377</v>
      </c>
      <c r="F13553" s="333" t="s">
        <v>4378</v>
      </c>
      <c r="G13553" s="333" t="s">
        <v>37687</v>
      </c>
    </row>
    <row r="13554" spans="1:7" ht="30">
      <c r="A13554" s="333">
        <v>51142216</v>
      </c>
      <c r="B13554" s="333" t="s">
        <v>37688</v>
      </c>
      <c r="D13554" s="333" t="s">
        <v>37689</v>
      </c>
      <c r="E13554" s="333" t="s">
        <v>4377</v>
      </c>
      <c r="F13554" s="333" t="s">
        <v>4378</v>
      </c>
      <c r="G13554" s="333" t="s">
        <v>37690</v>
      </c>
    </row>
    <row r="13555" spans="1:7" ht="45">
      <c r="A13555" s="333">
        <v>51142217</v>
      </c>
      <c r="B13555" s="333" t="s">
        <v>37691</v>
      </c>
      <c r="D13555" s="333" t="s">
        <v>37692</v>
      </c>
      <c r="E13555" s="333" t="s">
        <v>4377</v>
      </c>
      <c r="F13555" s="333" t="s">
        <v>4378</v>
      </c>
      <c r="G13555" s="333" t="s">
        <v>37693</v>
      </c>
    </row>
    <row r="13556" spans="1:7" ht="60">
      <c r="A13556" s="333">
        <v>51142218</v>
      </c>
      <c r="B13556" s="333" t="s">
        <v>37694</v>
      </c>
      <c r="D13556" s="333" t="s">
        <v>37695</v>
      </c>
      <c r="E13556" s="333" t="s">
        <v>4377</v>
      </c>
      <c r="F13556" s="333" t="s">
        <v>4378</v>
      </c>
      <c r="G13556" s="333" t="s">
        <v>37696</v>
      </c>
    </row>
    <row r="13557" spans="1:7" ht="45">
      <c r="A13557" s="333">
        <v>51142219</v>
      </c>
      <c r="B13557" s="333" t="s">
        <v>37697</v>
      </c>
      <c r="D13557" s="333" t="s">
        <v>37698</v>
      </c>
      <c r="E13557" s="333" t="s">
        <v>4377</v>
      </c>
      <c r="F13557" s="333" t="s">
        <v>4378</v>
      </c>
      <c r="G13557" s="333" t="s">
        <v>37699</v>
      </c>
    </row>
    <row r="13558" spans="1:7" ht="75">
      <c r="A13558" s="333">
        <v>51142220</v>
      </c>
      <c r="B13558" s="333" t="s">
        <v>37700</v>
      </c>
      <c r="D13558" s="333" t="s">
        <v>37701</v>
      </c>
      <c r="E13558" s="333" t="s">
        <v>4377</v>
      </c>
      <c r="F13558" s="333" t="s">
        <v>4378</v>
      </c>
      <c r="G13558" s="333" t="s">
        <v>37702</v>
      </c>
    </row>
    <row r="13559" spans="1:7" ht="45">
      <c r="A13559" s="333">
        <v>51142221</v>
      </c>
      <c r="B13559" s="333" t="s">
        <v>37703</v>
      </c>
      <c r="D13559" s="333" t="s">
        <v>37704</v>
      </c>
      <c r="E13559" s="333" t="s">
        <v>4377</v>
      </c>
      <c r="F13559" s="333" t="s">
        <v>4378</v>
      </c>
      <c r="G13559" s="333" t="s">
        <v>37705</v>
      </c>
    </row>
    <row r="13560" spans="1:7" ht="45">
      <c r="A13560" s="333">
        <v>51142222</v>
      </c>
      <c r="B13560" s="333" t="s">
        <v>37706</v>
      </c>
      <c r="D13560" s="333" t="s">
        <v>37707</v>
      </c>
      <c r="E13560" s="333" t="s">
        <v>4377</v>
      </c>
      <c r="F13560" s="333" t="s">
        <v>4378</v>
      </c>
      <c r="G13560" s="333" t="s">
        <v>37708</v>
      </c>
    </row>
    <row r="13561" spans="1:7" ht="45">
      <c r="A13561" s="333">
        <v>51142223</v>
      </c>
      <c r="B13561" s="333" t="s">
        <v>37709</v>
      </c>
      <c r="D13561" s="333" t="s">
        <v>37710</v>
      </c>
      <c r="E13561" s="333" t="s">
        <v>4377</v>
      </c>
      <c r="F13561" s="333" t="s">
        <v>4378</v>
      </c>
      <c r="G13561" s="333" t="s">
        <v>37711</v>
      </c>
    </row>
    <row r="13562" spans="1:7" ht="45">
      <c r="A13562" s="333">
        <v>51142224</v>
      </c>
      <c r="B13562" s="333" t="s">
        <v>37712</v>
      </c>
      <c r="D13562" s="333" t="s">
        <v>37713</v>
      </c>
      <c r="E13562" s="333" t="s">
        <v>4377</v>
      </c>
      <c r="F13562" s="333" t="s">
        <v>4378</v>
      </c>
      <c r="G13562" s="333" t="s">
        <v>37714</v>
      </c>
    </row>
    <row r="13563" spans="1:7" ht="60">
      <c r="A13563" s="333">
        <v>51142225</v>
      </c>
      <c r="B13563" s="333" t="s">
        <v>37715</v>
      </c>
      <c r="D13563" s="333" t="s">
        <v>37716</v>
      </c>
      <c r="E13563" s="333" t="s">
        <v>4377</v>
      </c>
      <c r="F13563" s="333" t="s">
        <v>4378</v>
      </c>
      <c r="G13563" s="333" t="s">
        <v>37717</v>
      </c>
    </row>
    <row r="13564" spans="1:7" ht="75">
      <c r="A13564" s="333">
        <v>51142226</v>
      </c>
      <c r="B13564" s="333" t="s">
        <v>37718</v>
      </c>
      <c r="D13564" s="333" t="s">
        <v>37719</v>
      </c>
      <c r="E13564" s="333" t="s">
        <v>4377</v>
      </c>
      <c r="F13564" s="333" t="s">
        <v>4378</v>
      </c>
      <c r="G13564" s="333" t="s">
        <v>37720</v>
      </c>
    </row>
    <row r="13565" spans="1:7" ht="45">
      <c r="A13565" s="333">
        <v>51142227</v>
      </c>
      <c r="B13565" s="333" t="s">
        <v>37721</v>
      </c>
      <c r="D13565" s="333" t="s">
        <v>37722</v>
      </c>
      <c r="E13565" s="333" t="s">
        <v>4377</v>
      </c>
      <c r="F13565" s="333" t="s">
        <v>4378</v>
      </c>
      <c r="G13565" s="333" t="s">
        <v>37723</v>
      </c>
    </row>
    <row r="13566" spans="1:7" ht="45">
      <c r="A13566" s="333">
        <v>51142228</v>
      </c>
      <c r="B13566" s="333" t="s">
        <v>37724</v>
      </c>
      <c r="D13566" s="333" t="s">
        <v>37725</v>
      </c>
      <c r="E13566" s="333" t="s">
        <v>4377</v>
      </c>
      <c r="F13566" s="333" t="s">
        <v>4378</v>
      </c>
      <c r="G13566" s="333" t="s">
        <v>37726</v>
      </c>
    </row>
    <row r="13567" spans="1:7" ht="45">
      <c r="A13567" s="333">
        <v>51142229</v>
      </c>
      <c r="B13567" s="333" t="s">
        <v>37727</v>
      </c>
      <c r="D13567" s="333" t="s">
        <v>37728</v>
      </c>
      <c r="E13567" s="333" t="s">
        <v>4377</v>
      </c>
      <c r="F13567" s="333" t="s">
        <v>4378</v>
      </c>
      <c r="G13567" s="333" t="s">
        <v>37729</v>
      </c>
    </row>
    <row r="13568" spans="1:7" ht="45">
      <c r="A13568" s="333">
        <v>51142230</v>
      </c>
      <c r="B13568" s="333" t="s">
        <v>37730</v>
      </c>
      <c r="D13568" s="333" t="s">
        <v>37731</v>
      </c>
      <c r="E13568" s="333" t="s">
        <v>4377</v>
      </c>
      <c r="F13568" s="333" t="s">
        <v>4378</v>
      </c>
      <c r="G13568" s="333" t="s">
        <v>37732</v>
      </c>
    </row>
    <row r="13569" spans="1:7" ht="45">
      <c r="A13569" s="333">
        <v>51142231</v>
      </c>
      <c r="B13569" s="333" t="s">
        <v>37733</v>
      </c>
      <c r="D13569" s="333" t="s">
        <v>37734</v>
      </c>
      <c r="E13569" s="333" t="s">
        <v>4377</v>
      </c>
      <c r="F13569" s="333" t="s">
        <v>4378</v>
      </c>
      <c r="G13569" s="333" t="s">
        <v>37735</v>
      </c>
    </row>
    <row r="13570" spans="1:7" ht="75">
      <c r="A13570" s="333">
        <v>51142232</v>
      </c>
      <c r="B13570" s="333" t="s">
        <v>37736</v>
      </c>
      <c r="D13570" s="333" t="s">
        <v>37737</v>
      </c>
      <c r="E13570" s="333" t="s">
        <v>4377</v>
      </c>
      <c r="F13570" s="333" t="s">
        <v>4378</v>
      </c>
      <c r="G13570" s="333" t="s">
        <v>37738</v>
      </c>
    </row>
    <row r="13571" spans="1:7" ht="75">
      <c r="A13571" s="333">
        <v>51142233</v>
      </c>
      <c r="B13571" s="333" t="s">
        <v>37739</v>
      </c>
      <c r="D13571" s="333" t="s">
        <v>37740</v>
      </c>
      <c r="E13571" s="333" t="s">
        <v>4377</v>
      </c>
      <c r="F13571" s="333" t="s">
        <v>4378</v>
      </c>
      <c r="G13571" s="333" t="s">
        <v>37741</v>
      </c>
    </row>
    <row r="13572" spans="1:7" ht="60">
      <c r="A13572" s="333">
        <v>51142234</v>
      </c>
      <c r="B13572" s="333" t="s">
        <v>37742</v>
      </c>
      <c r="D13572" s="333" t="s">
        <v>37743</v>
      </c>
      <c r="E13572" s="333" t="s">
        <v>4377</v>
      </c>
      <c r="F13572" s="333" t="s">
        <v>4378</v>
      </c>
      <c r="G13572" s="333" t="s">
        <v>37744</v>
      </c>
    </row>
    <row r="13573" spans="1:7" ht="150">
      <c r="A13573" s="333">
        <v>51142235</v>
      </c>
      <c r="B13573" s="333" t="s">
        <v>37745</v>
      </c>
      <c r="D13573" s="333" t="s">
        <v>37746</v>
      </c>
      <c r="E13573" s="333" t="s">
        <v>4377</v>
      </c>
      <c r="F13573" s="333" t="s">
        <v>4378</v>
      </c>
      <c r="G13573" s="333" t="s">
        <v>37747</v>
      </c>
    </row>
    <row r="13574" spans="1:7" ht="45">
      <c r="A13574" s="333">
        <v>51142236</v>
      </c>
      <c r="B13574" s="333" t="s">
        <v>37748</v>
      </c>
      <c r="D13574" s="333" t="s">
        <v>37749</v>
      </c>
      <c r="E13574" s="333" t="s">
        <v>4377</v>
      </c>
      <c r="F13574" s="333" t="s">
        <v>4378</v>
      </c>
      <c r="G13574" s="333" t="s">
        <v>37750</v>
      </c>
    </row>
    <row r="13575" spans="1:7" ht="60">
      <c r="A13575" s="333">
        <v>51142237</v>
      </c>
      <c r="B13575" s="333" t="s">
        <v>37751</v>
      </c>
      <c r="D13575" s="333" t="s">
        <v>37752</v>
      </c>
      <c r="E13575" s="333" t="s">
        <v>4377</v>
      </c>
      <c r="F13575" s="333" t="s">
        <v>4378</v>
      </c>
      <c r="G13575" s="333" t="s">
        <v>37753</v>
      </c>
    </row>
    <row r="13576" spans="1:7">
      <c r="A13576" s="333">
        <v>51142300</v>
      </c>
      <c r="B13576" s="333" t="s">
        <v>37754</v>
      </c>
      <c r="D13576" s="333" t="s">
        <v>2173</v>
      </c>
      <c r="E13576" s="333" t="s">
        <v>2173</v>
      </c>
      <c r="F13576" s="333" t="s">
        <v>2173</v>
      </c>
      <c r="G13576" s="333" t="s">
        <v>2173</v>
      </c>
    </row>
    <row r="13577" spans="1:7" ht="45">
      <c r="A13577" s="333">
        <v>51142301</v>
      </c>
      <c r="B13577" s="333" t="s">
        <v>37755</v>
      </c>
      <c r="D13577" s="333" t="s">
        <v>37756</v>
      </c>
      <c r="E13577" s="333" t="s">
        <v>4377</v>
      </c>
      <c r="F13577" s="333" t="s">
        <v>4378</v>
      </c>
      <c r="G13577" s="333" t="s">
        <v>37757</v>
      </c>
    </row>
    <row r="13578" spans="1:7" ht="45">
      <c r="A13578" s="333">
        <v>51142302</v>
      </c>
      <c r="B13578" s="333" t="s">
        <v>37758</v>
      </c>
      <c r="D13578" s="333" t="s">
        <v>37759</v>
      </c>
      <c r="E13578" s="333" t="s">
        <v>4377</v>
      </c>
      <c r="F13578" s="333" t="s">
        <v>4378</v>
      </c>
      <c r="G13578" s="333" t="s">
        <v>37760</v>
      </c>
    </row>
    <row r="13579" spans="1:7" ht="60">
      <c r="A13579" s="333">
        <v>51142303</v>
      </c>
      <c r="B13579" s="333" t="s">
        <v>37761</v>
      </c>
      <c r="D13579" s="333" t="s">
        <v>37762</v>
      </c>
      <c r="E13579" s="333" t="s">
        <v>4377</v>
      </c>
      <c r="F13579" s="333" t="s">
        <v>4378</v>
      </c>
      <c r="G13579" s="333" t="s">
        <v>37763</v>
      </c>
    </row>
    <row r="13580" spans="1:7" ht="75">
      <c r="A13580" s="333">
        <v>51142304</v>
      </c>
      <c r="B13580" s="333" t="s">
        <v>37764</v>
      </c>
      <c r="D13580" s="333" t="s">
        <v>37765</v>
      </c>
      <c r="E13580" s="333" t="s">
        <v>4377</v>
      </c>
      <c r="F13580" s="333" t="s">
        <v>4378</v>
      </c>
      <c r="G13580" s="333" t="s">
        <v>37766</v>
      </c>
    </row>
    <row r="13581" spans="1:7" ht="30">
      <c r="A13581" s="333">
        <v>51142305</v>
      </c>
      <c r="B13581" s="333" t="s">
        <v>37767</v>
      </c>
      <c r="D13581" s="333" t="s">
        <v>37768</v>
      </c>
      <c r="E13581" s="333" t="s">
        <v>4377</v>
      </c>
      <c r="F13581" s="333" t="s">
        <v>4378</v>
      </c>
      <c r="G13581" s="333" t="s">
        <v>37769</v>
      </c>
    </row>
    <row r="13582" spans="1:7">
      <c r="A13582" s="333">
        <v>51142400</v>
      </c>
      <c r="B13582" s="333" t="s">
        <v>37770</v>
      </c>
      <c r="D13582" s="333" t="s">
        <v>2173</v>
      </c>
      <c r="E13582" s="333" t="s">
        <v>2173</v>
      </c>
      <c r="F13582" s="333" t="s">
        <v>2173</v>
      </c>
      <c r="G13582" s="333" t="s">
        <v>2173</v>
      </c>
    </row>
    <row r="13583" spans="1:7" ht="60">
      <c r="A13583" s="333">
        <v>51142401</v>
      </c>
      <c r="B13583" s="333" t="s">
        <v>37771</v>
      </c>
      <c r="D13583" s="333" t="s">
        <v>37772</v>
      </c>
      <c r="E13583" s="333" t="s">
        <v>4377</v>
      </c>
      <c r="F13583" s="333" t="s">
        <v>4378</v>
      </c>
      <c r="G13583" s="333" t="s">
        <v>37773</v>
      </c>
    </row>
    <row r="13584" spans="1:7" ht="90">
      <c r="A13584" s="333">
        <v>51142402</v>
      </c>
      <c r="B13584" s="333" t="s">
        <v>37774</v>
      </c>
      <c r="D13584" s="333" t="s">
        <v>37775</v>
      </c>
      <c r="E13584" s="333" t="s">
        <v>4377</v>
      </c>
      <c r="F13584" s="333" t="s">
        <v>4378</v>
      </c>
      <c r="G13584" s="333" t="s">
        <v>37776</v>
      </c>
    </row>
    <row r="13585" spans="1:7" ht="60">
      <c r="A13585" s="333">
        <v>51142403</v>
      </c>
      <c r="B13585" s="333" t="s">
        <v>37777</v>
      </c>
      <c r="D13585" s="333" t="s">
        <v>37778</v>
      </c>
      <c r="E13585" s="333" t="s">
        <v>4377</v>
      </c>
      <c r="F13585" s="333" t="s">
        <v>4378</v>
      </c>
      <c r="G13585" s="333" t="s">
        <v>37779</v>
      </c>
    </row>
    <row r="13586" spans="1:7" ht="45">
      <c r="A13586" s="333">
        <v>51142404</v>
      </c>
      <c r="B13586" s="333" t="s">
        <v>37780</v>
      </c>
      <c r="D13586" s="333" t="s">
        <v>37781</v>
      </c>
      <c r="E13586" s="333" t="s">
        <v>4377</v>
      </c>
      <c r="F13586" s="333" t="s">
        <v>4378</v>
      </c>
      <c r="G13586" s="333" t="s">
        <v>37782</v>
      </c>
    </row>
    <row r="13587" spans="1:7" ht="75">
      <c r="A13587" s="333">
        <v>51142405</v>
      </c>
      <c r="B13587" s="333" t="s">
        <v>37783</v>
      </c>
      <c r="D13587" s="333" t="s">
        <v>37784</v>
      </c>
      <c r="E13587" s="333" t="s">
        <v>4377</v>
      </c>
      <c r="F13587" s="333" t="s">
        <v>4378</v>
      </c>
      <c r="G13587" s="333" t="s">
        <v>37785</v>
      </c>
    </row>
    <row r="13588" spans="1:7" ht="60">
      <c r="A13588" s="333">
        <v>51142406</v>
      </c>
      <c r="B13588" s="333" t="s">
        <v>37786</v>
      </c>
      <c r="D13588" s="333" t="s">
        <v>37787</v>
      </c>
      <c r="E13588" s="333" t="s">
        <v>4377</v>
      </c>
      <c r="F13588" s="333" t="s">
        <v>4378</v>
      </c>
      <c r="G13588" s="333" t="s">
        <v>37788</v>
      </c>
    </row>
    <row r="13589" spans="1:7" ht="60">
      <c r="A13589" s="333">
        <v>51142407</v>
      </c>
      <c r="B13589" s="333" t="s">
        <v>37789</v>
      </c>
      <c r="D13589" s="333" t="s">
        <v>37790</v>
      </c>
      <c r="E13589" s="333" t="s">
        <v>4377</v>
      </c>
      <c r="F13589" s="333" t="s">
        <v>4378</v>
      </c>
      <c r="G13589" s="333" t="s">
        <v>37791</v>
      </c>
    </row>
    <row r="13590" spans="1:7" ht="60">
      <c r="A13590" s="333">
        <v>51142408</v>
      </c>
      <c r="B13590" s="333" t="s">
        <v>37792</v>
      </c>
      <c r="D13590" s="333" t="s">
        <v>37793</v>
      </c>
      <c r="E13590" s="333" t="s">
        <v>4377</v>
      </c>
      <c r="F13590" s="333" t="s">
        <v>4378</v>
      </c>
      <c r="G13590" s="333" t="s">
        <v>37794</v>
      </c>
    </row>
    <row r="13591" spans="1:7" ht="45">
      <c r="A13591" s="333">
        <v>51142409</v>
      </c>
      <c r="B13591" s="333" t="s">
        <v>37795</v>
      </c>
      <c r="D13591" s="333" t="s">
        <v>37796</v>
      </c>
      <c r="E13591" s="333" t="s">
        <v>4377</v>
      </c>
      <c r="F13591" s="333" t="s">
        <v>4378</v>
      </c>
      <c r="G13591" s="333" t="s">
        <v>37797</v>
      </c>
    </row>
    <row r="13592" spans="1:7" ht="75">
      <c r="A13592" s="333">
        <v>51142410</v>
      </c>
      <c r="B13592" s="333" t="s">
        <v>37798</v>
      </c>
      <c r="D13592" s="333" t="s">
        <v>37799</v>
      </c>
      <c r="E13592" s="333" t="s">
        <v>4377</v>
      </c>
      <c r="F13592" s="333" t="s">
        <v>4378</v>
      </c>
      <c r="G13592" s="333" t="s">
        <v>37800</v>
      </c>
    </row>
    <row r="13593" spans="1:7" ht="60">
      <c r="A13593" s="333">
        <v>51142411</v>
      </c>
      <c r="B13593" s="333" t="s">
        <v>37801</v>
      </c>
      <c r="D13593" s="333" t="s">
        <v>37802</v>
      </c>
      <c r="E13593" s="333" t="s">
        <v>4377</v>
      </c>
      <c r="F13593" s="333" t="s">
        <v>4378</v>
      </c>
      <c r="G13593" s="333" t="s">
        <v>37803</v>
      </c>
    </row>
    <row r="13594" spans="1:7" ht="60">
      <c r="A13594" s="333">
        <v>51142412</v>
      </c>
      <c r="B13594" s="333" t="s">
        <v>37804</v>
      </c>
      <c r="D13594" s="333" t="s">
        <v>37805</v>
      </c>
      <c r="E13594" s="333" t="s">
        <v>4377</v>
      </c>
      <c r="F13594" s="333" t="s">
        <v>4378</v>
      </c>
      <c r="G13594" s="333" t="s">
        <v>37806</v>
      </c>
    </row>
    <row r="13595" spans="1:7" ht="60">
      <c r="A13595" s="333">
        <v>51142413</v>
      </c>
      <c r="B13595" s="333" t="s">
        <v>37807</v>
      </c>
      <c r="D13595" s="333" t="s">
        <v>37808</v>
      </c>
      <c r="E13595" s="333" t="s">
        <v>4377</v>
      </c>
      <c r="F13595" s="333" t="s">
        <v>4378</v>
      </c>
      <c r="G13595" s="333" t="s">
        <v>37809</v>
      </c>
    </row>
    <row r="13596" spans="1:7" ht="60">
      <c r="A13596" s="333">
        <v>51142414</v>
      </c>
      <c r="B13596" s="333" t="s">
        <v>37810</v>
      </c>
      <c r="D13596" s="333" t="s">
        <v>37811</v>
      </c>
      <c r="E13596" s="333" t="s">
        <v>4377</v>
      </c>
      <c r="F13596" s="333" t="s">
        <v>4378</v>
      </c>
      <c r="G13596" s="333" t="s">
        <v>37812</v>
      </c>
    </row>
    <row r="13597" spans="1:7">
      <c r="A13597" s="333">
        <v>51142500</v>
      </c>
      <c r="B13597" s="333" t="s">
        <v>37813</v>
      </c>
      <c r="D13597" s="333" t="s">
        <v>2173</v>
      </c>
      <c r="E13597" s="333" t="s">
        <v>2173</v>
      </c>
      <c r="F13597" s="333" t="s">
        <v>2173</v>
      </c>
      <c r="G13597" s="333" t="s">
        <v>2173</v>
      </c>
    </row>
    <row r="13598" spans="1:7" ht="60">
      <c r="A13598" s="333">
        <v>51142501</v>
      </c>
      <c r="B13598" s="333" t="s">
        <v>37814</v>
      </c>
      <c r="D13598" s="333" t="s">
        <v>37815</v>
      </c>
      <c r="E13598" s="333" t="s">
        <v>4377</v>
      </c>
      <c r="F13598" s="333" t="s">
        <v>4378</v>
      </c>
      <c r="G13598" s="333" t="s">
        <v>37816</v>
      </c>
    </row>
    <row r="13599" spans="1:7" ht="45">
      <c r="A13599" s="333">
        <v>51142502</v>
      </c>
      <c r="B13599" s="333" t="s">
        <v>37817</v>
      </c>
      <c r="D13599" s="333" t="s">
        <v>37818</v>
      </c>
      <c r="E13599" s="333" t="s">
        <v>4377</v>
      </c>
      <c r="F13599" s="333" t="s">
        <v>4378</v>
      </c>
      <c r="G13599" s="333" t="s">
        <v>37819</v>
      </c>
    </row>
    <row r="13600" spans="1:7" ht="60">
      <c r="A13600" s="333">
        <v>51142503</v>
      </c>
      <c r="B13600" s="333" t="s">
        <v>37820</v>
      </c>
      <c r="D13600" s="333" t="s">
        <v>37821</v>
      </c>
      <c r="E13600" s="333" t="s">
        <v>4377</v>
      </c>
      <c r="F13600" s="333" t="s">
        <v>4378</v>
      </c>
      <c r="G13600" s="333" t="s">
        <v>37822</v>
      </c>
    </row>
    <row r="13601" spans="1:7" ht="90">
      <c r="A13601" s="333">
        <v>51142504</v>
      </c>
      <c r="B13601" s="333" t="s">
        <v>37823</v>
      </c>
      <c r="D13601" s="333" t="s">
        <v>37824</v>
      </c>
      <c r="E13601" s="333" t="s">
        <v>4377</v>
      </c>
      <c r="F13601" s="333" t="s">
        <v>4378</v>
      </c>
      <c r="G13601" s="333" t="s">
        <v>37825</v>
      </c>
    </row>
    <row r="13602" spans="1:7" ht="60">
      <c r="A13602" s="333">
        <v>51142505</v>
      </c>
      <c r="B13602" s="333" t="s">
        <v>37826</v>
      </c>
      <c r="D13602" s="333" t="s">
        <v>37827</v>
      </c>
      <c r="E13602" s="333" t="s">
        <v>4377</v>
      </c>
      <c r="F13602" s="333" t="s">
        <v>4378</v>
      </c>
      <c r="G13602" s="333" t="s">
        <v>37828</v>
      </c>
    </row>
    <row r="13603" spans="1:7" ht="60">
      <c r="A13603" s="333">
        <v>51142506</v>
      </c>
      <c r="B13603" s="333" t="s">
        <v>37829</v>
      </c>
      <c r="D13603" s="333" t="s">
        <v>37830</v>
      </c>
      <c r="E13603" s="333" t="s">
        <v>4377</v>
      </c>
      <c r="F13603" s="333" t="s">
        <v>4378</v>
      </c>
      <c r="G13603" s="333" t="s">
        <v>37831</v>
      </c>
    </row>
    <row r="13604" spans="1:7" ht="45">
      <c r="A13604" s="333">
        <v>51142507</v>
      </c>
      <c r="B13604" s="333" t="s">
        <v>37832</v>
      </c>
      <c r="D13604" s="333" t="s">
        <v>37833</v>
      </c>
      <c r="E13604" s="333" t="s">
        <v>4377</v>
      </c>
      <c r="F13604" s="333" t="s">
        <v>4378</v>
      </c>
      <c r="G13604" s="333" t="s">
        <v>37834</v>
      </c>
    </row>
    <row r="13605" spans="1:7" ht="60">
      <c r="A13605" s="333">
        <v>51142508</v>
      </c>
      <c r="B13605" s="333" t="s">
        <v>37835</v>
      </c>
      <c r="D13605" s="333" t="s">
        <v>37836</v>
      </c>
      <c r="E13605" s="333" t="s">
        <v>4377</v>
      </c>
      <c r="F13605" s="333" t="s">
        <v>4378</v>
      </c>
      <c r="G13605" s="333" t="s">
        <v>37837</v>
      </c>
    </row>
    <row r="13606" spans="1:7" ht="75">
      <c r="A13606" s="333">
        <v>51142509</v>
      </c>
      <c r="B13606" s="333" t="s">
        <v>37838</v>
      </c>
      <c r="D13606" s="333" t="s">
        <v>37839</v>
      </c>
      <c r="E13606" s="333" t="s">
        <v>4377</v>
      </c>
      <c r="F13606" s="333" t="s">
        <v>4378</v>
      </c>
      <c r="G13606" s="333" t="s">
        <v>37840</v>
      </c>
    </row>
    <row r="13607" spans="1:7" ht="30">
      <c r="A13607" s="333">
        <v>51142510</v>
      </c>
      <c r="B13607" s="333" t="s">
        <v>37841</v>
      </c>
      <c r="D13607" s="333" t="s">
        <v>37842</v>
      </c>
      <c r="E13607" s="333" t="s">
        <v>4377</v>
      </c>
      <c r="F13607" s="333" t="s">
        <v>4378</v>
      </c>
      <c r="G13607" s="333" t="s">
        <v>37843</v>
      </c>
    </row>
    <row r="13608" spans="1:7">
      <c r="A13608" s="333">
        <v>51142600</v>
      </c>
      <c r="B13608" s="333" t="s">
        <v>37844</v>
      </c>
      <c r="D13608" s="333" t="s">
        <v>2173</v>
      </c>
      <c r="E13608" s="333" t="s">
        <v>2173</v>
      </c>
      <c r="F13608" s="333" t="s">
        <v>2173</v>
      </c>
      <c r="G13608" s="333" t="s">
        <v>2173</v>
      </c>
    </row>
    <row r="13609" spans="1:7" ht="60">
      <c r="A13609" s="333">
        <v>51142601</v>
      </c>
      <c r="B13609" s="333" t="s">
        <v>37845</v>
      </c>
      <c r="D13609" s="333" t="s">
        <v>37846</v>
      </c>
      <c r="E13609" s="333" t="s">
        <v>4377</v>
      </c>
      <c r="F13609" s="333" t="s">
        <v>4378</v>
      </c>
      <c r="G13609" s="333" t="s">
        <v>37847</v>
      </c>
    </row>
    <row r="13610" spans="1:7" ht="60">
      <c r="A13610" s="333">
        <v>51142602</v>
      </c>
      <c r="B13610" s="333" t="s">
        <v>37848</v>
      </c>
      <c r="D13610" s="333" t="s">
        <v>37849</v>
      </c>
      <c r="E13610" s="333" t="s">
        <v>4377</v>
      </c>
      <c r="F13610" s="333" t="s">
        <v>4378</v>
      </c>
      <c r="G13610" s="333" t="s">
        <v>37850</v>
      </c>
    </row>
    <row r="13611" spans="1:7" ht="30">
      <c r="A13611" s="333">
        <v>51142603</v>
      </c>
      <c r="B13611" s="333" t="s">
        <v>37851</v>
      </c>
      <c r="D13611" s="333" t="s">
        <v>37852</v>
      </c>
      <c r="E13611" s="333" t="s">
        <v>4377</v>
      </c>
      <c r="F13611" s="333" t="s">
        <v>4378</v>
      </c>
      <c r="G13611" s="333" t="s">
        <v>37853</v>
      </c>
    </row>
    <row r="13612" spans="1:7" ht="30">
      <c r="A13612" s="333">
        <v>51142604</v>
      </c>
      <c r="B13612" s="333" t="s">
        <v>37854</v>
      </c>
      <c r="D13612" s="333" t="s">
        <v>37855</v>
      </c>
      <c r="E13612" s="333" t="s">
        <v>4377</v>
      </c>
      <c r="F13612" s="333" t="s">
        <v>4378</v>
      </c>
      <c r="G13612" s="333" t="s">
        <v>37856</v>
      </c>
    </row>
    <row r="13613" spans="1:7" ht="45">
      <c r="A13613" s="333">
        <v>51142605</v>
      </c>
      <c r="B13613" s="333" t="s">
        <v>37857</v>
      </c>
      <c r="D13613" s="333" t="s">
        <v>37858</v>
      </c>
      <c r="E13613" s="333" t="s">
        <v>4377</v>
      </c>
      <c r="F13613" s="333" t="s">
        <v>4378</v>
      </c>
      <c r="G13613" s="333" t="s">
        <v>37859</v>
      </c>
    </row>
    <row r="13614" spans="1:7" ht="60">
      <c r="A13614" s="333">
        <v>51142606</v>
      </c>
      <c r="B13614" s="333" t="s">
        <v>37860</v>
      </c>
      <c r="D13614" s="333" t="s">
        <v>37861</v>
      </c>
      <c r="E13614" s="333" t="s">
        <v>4377</v>
      </c>
      <c r="F13614" s="333" t="s">
        <v>4378</v>
      </c>
      <c r="G13614" s="333" t="s">
        <v>37862</v>
      </c>
    </row>
    <row r="13615" spans="1:7" ht="45">
      <c r="A13615" s="333">
        <v>51142607</v>
      </c>
      <c r="B13615" s="333" t="s">
        <v>37863</v>
      </c>
      <c r="D13615" s="333" t="s">
        <v>37864</v>
      </c>
      <c r="E13615" s="333" t="s">
        <v>4377</v>
      </c>
      <c r="F13615" s="333" t="s">
        <v>4378</v>
      </c>
      <c r="G13615" s="333" t="s">
        <v>37865</v>
      </c>
    </row>
    <row r="13616" spans="1:7" ht="45">
      <c r="A13616" s="333">
        <v>51142608</v>
      </c>
      <c r="B13616" s="333" t="s">
        <v>37866</v>
      </c>
      <c r="D13616" s="333" t="s">
        <v>37867</v>
      </c>
      <c r="E13616" s="333" t="s">
        <v>4377</v>
      </c>
      <c r="F13616" s="333" t="s">
        <v>4378</v>
      </c>
      <c r="G13616" s="333" t="s">
        <v>37868</v>
      </c>
    </row>
    <row r="13617" spans="1:7" ht="45">
      <c r="A13617" s="333">
        <v>51142609</v>
      </c>
      <c r="B13617" s="333" t="s">
        <v>37869</v>
      </c>
      <c r="D13617" s="333" t="s">
        <v>37870</v>
      </c>
      <c r="E13617" s="333" t="s">
        <v>4377</v>
      </c>
      <c r="F13617" s="333" t="s">
        <v>4378</v>
      </c>
      <c r="G13617" s="333" t="s">
        <v>37871</v>
      </c>
    </row>
    <row r="13618" spans="1:7" ht="45">
      <c r="A13618" s="333">
        <v>51142610</v>
      </c>
      <c r="B13618" s="333" t="s">
        <v>37872</v>
      </c>
      <c r="D13618" s="333" t="s">
        <v>37873</v>
      </c>
      <c r="E13618" s="333" t="s">
        <v>4377</v>
      </c>
      <c r="F13618" s="333" t="s">
        <v>4378</v>
      </c>
      <c r="G13618" s="333" t="s">
        <v>37874</v>
      </c>
    </row>
    <row r="13619" spans="1:7" ht="45">
      <c r="A13619" s="333">
        <v>51142611</v>
      </c>
      <c r="B13619" s="333" t="s">
        <v>37875</v>
      </c>
      <c r="D13619" s="333" t="s">
        <v>37876</v>
      </c>
      <c r="E13619" s="333" t="s">
        <v>4377</v>
      </c>
      <c r="F13619" s="333" t="s">
        <v>4378</v>
      </c>
      <c r="G13619" s="333" t="s">
        <v>37877</v>
      </c>
    </row>
    <row r="13620" spans="1:7" ht="60">
      <c r="A13620" s="333">
        <v>51142612</v>
      </c>
      <c r="B13620" s="333" t="s">
        <v>37878</v>
      </c>
      <c r="D13620" s="333" t="s">
        <v>37879</v>
      </c>
      <c r="E13620" s="333" t="s">
        <v>4377</v>
      </c>
      <c r="F13620" s="333" t="s">
        <v>4378</v>
      </c>
      <c r="G13620" s="333" t="s">
        <v>37880</v>
      </c>
    </row>
    <row r="13621" spans="1:7" ht="60">
      <c r="A13621" s="333">
        <v>51142613</v>
      </c>
      <c r="B13621" s="333" t="s">
        <v>37881</v>
      </c>
      <c r="D13621" s="333" t="s">
        <v>37882</v>
      </c>
      <c r="E13621" s="333" t="s">
        <v>4377</v>
      </c>
      <c r="F13621" s="333" t="s">
        <v>4378</v>
      </c>
      <c r="G13621" s="333" t="s">
        <v>37883</v>
      </c>
    </row>
    <row r="13622" spans="1:7" ht="60">
      <c r="A13622" s="333">
        <v>51142614</v>
      </c>
      <c r="B13622" s="333" t="s">
        <v>37884</v>
      </c>
      <c r="D13622" s="333" t="s">
        <v>37885</v>
      </c>
      <c r="E13622" s="333" t="s">
        <v>4377</v>
      </c>
      <c r="F13622" s="333" t="s">
        <v>4378</v>
      </c>
      <c r="G13622" s="333" t="s">
        <v>37886</v>
      </c>
    </row>
    <row r="13623" spans="1:7" ht="60">
      <c r="A13623" s="333">
        <v>51142615</v>
      </c>
      <c r="B13623" s="333" t="s">
        <v>37887</v>
      </c>
      <c r="D13623" s="333" t="s">
        <v>37888</v>
      </c>
      <c r="E13623" s="333" t="s">
        <v>4377</v>
      </c>
      <c r="F13623" s="333" t="s">
        <v>4378</v>
      </c>
      <c r="G13623" s="333" t="s">
        <v>37889</v>
      </c>
    </row>
    <row r="13624" spans="1:7" ht="45">
      <c r="A13624" s="333">
        <v>51142616</v>
      </c>
      <c r="B13624" s="333" t="s">
        <v>37890</v>
      </c>
      <c r="D13624" s="333" t="s">
        <v>37891</v>
      </c>
      <c r="E13624" s="333" t="s">
        <v>4377</v>
      </c>
      <c r="F13624" s="333" t="s">
        <v>4378</v>
      </c>
      <c r="G13624" s="333" t="s">
        <v>37892</v>
      </c>
    </row>
    <row r="13625" spans="1:7" ht="60">
      <c r="A13625" s="333">
        <v>51142617</v>
      </c>
      <c r="B13625" s="333" t="s">
        <v>37893</v>
      </c>
      <c r="D13625" s="333" t="s">
        <v>37894</v>
      </c>
      <c r="E13625" s="333" t="s">
        <v>4377</v>
      </c>
      <c r="F13625" s="333" t="s">
        <v>4378</v>
      </c>
      <c r="G13625" s="333" t="s">
        <v>37895</v>
      </c>
    </row>
    <row r="13626" spans="1:7" ht="75">
      <c r="A13626" s="333">
        <v>51142618</v>
      </c>
      <c r="B13626" s="333" t="s">
        <v>37896</v>
      </c>
      <c r="D13626" s="333" t="s">
        <v>37897</v>
      </c>
      <c r="E13626" s="333" t="s">
        <v>4377</v>
      </c>
      <c r="F13626" s="333" t="s">
        <v>4378</v>
      </c>
      <c r="G13626" s="333" t="s">
        <v>37898</v>
      </c>
    </row>
    <row r="13627" spans="1:7" ht="45">
      <c r="A13627" s="333">
        <v>51142619</v>
      </c>
      <c r="B13627" s="333" t="s">
        <v>37899</v>
      </c>
      <c r="D13627" s="333" t="s">
        <v>37900</v>
      </c>
      <c r="E13627" s="333" t="s">
        <v>4377</v>
      </c>
      <c r="F13627" s="333" t="s">
        <v>4378</v>
      </c>
      <c r="G13627" s="333" t="s">
        <v>37901</v>
      </c>
    </row>
    <row r="13628" spans="1:7">
      <c r="A13628" s="333">
        <v>51142700</v>
      </c>
      <c r="B13628" s="333" t="s">
        <v>37902</v>
      </c>
      <c r="D13628" s="333" t="s">
        <v>2173</v>
      </c>
      <c r="E13628" s="333" t="s">
        <v>2173</v>
      </c>
      <c r="F13628" s="333" t="s">
        <v>2173</v>
      </c>
      <c r="G13628" s="333" t="s">
        <v>2173</v>
      </c>
    </row>
    <row r="13629" spans="1:7" ht="60">
      <c r="A13629" s="333">
        <v>51142701</v>
      </c>
      <c r="B13629" s="333" t="s">
        <v>37903</v>
      </c>
      <c r="D13629" s="333" t="s">
        <v>37904</v>
      </c>
      <c r="E13629" s="333" t="s">
        <v>4377</v>
      </c>
      <c r="F13629" s="333" t="s">
        <v>4378</v>
      </c>
      <c r="G13629" s="333" t="s">
        <v>37905</v>
      </c>
    </row>
    <row r="13630" spans="1:7" ht="60">
      <c r="A13630" s="333">
        <v>51142702</v>
      </c>
      <c r="B13630" s="333" t="s">
        <v>37906</v>
      </c>
      <c r="D13630" s="333" t="s">
        <v>37907</v>
      </c>
      <c r="E13630" s="333" t="s">
        <v>4377</v>
      </c>
      <c r="F13630" s="333" t="s">
        <v>4378</v>
      </c>
      <c r="G13630" s="333" t="s">
        <v>37908</v>
      </c>
    </row>
    <row r="13631" spans="1:7">
      <c r="A13631" s="333">
        <v>51142800</v>
      </c>
      <c r="B13631" s="333" t="s">
        <v>37909</v>
      </c>
      <c r="D13631" s="333" t="s">
        <v>2173</v>
      </c>
      <c r="E13631" s="333" t="s">
        <v>2173</v>
      </c>
      <c r="F13631" s="333" t="s">
        <v>2173</v>
      </c>
      <c r="G13631" s="333" t="s">
        <v>2173</v>
      </c>
    </row>
    <row r="13632" spans="1:7" ht="60">
      <c r="A13632" s="333">
        <v>51142801</v>
      </c>
      <c r="B13632" s="333" t="s">
        <v>37910</v>
      </c>
      <c r="D13632" s="333" t="s">
        <v>37911</v>
      </c>
      <c r="E13632" s="333" t="s">
        <v>4377</v>
      </c>
      <c r="F13632" s="333" t="s">
        <v>4378</v>
      </c>
      <c r="G13632" s="333" t="s">
        <v>37912</v>
      </c>
    </row>
    <row r="13633" spans="1:7">
      <c r="A13633" s="333">
        <v>51142900</v>
      </c>
      <c r="B13633" s="333" t="s">
        <v>37913</v>
      </c>
      <c r="D13633" s="333" t="s">
        <v>2173</v>
      </c>
      <c r="E13633" s="333" t="s">
        <v>2173</v>
      </c>
      <c r="F13633" s="333" t="s">
        <v>2173</v>
      </c>
      <c r="G13633" s="333" t="s">
        <v>2173</v>
      </c>
    </row>
    <row r="13634" spans="1:7" ht="60">
      <c r="A13634" s="333">
        <v>51142901</v>
      </c>
      <c r="B13634" s="333" t="s">
        <v>37914</v>
      </c>
      <c r="D13634" s="333" t="s">
        <v>37915</v>
      </c>
      <c r="E13634" s="333" t="s">
        <v>4377</v>
      </c>
      <c r="F13634" s="333" t="s">
        <v>4378</v>
      </c>
      <c r="G13634" s="333" t="s">
        <v>37916</v>
      </c>
    </row>
    <row r="13635" spans="1:7" ht="75">
      <c r="A13635" s="333">
        <v>51142902</v>
      </c>
      <c r="B13635" s="333" t="s">
        <v>37917</v>
      </c>
      <c r="D13635" s="333" t="s">
        <v>37918</v>
      </c>
      <c r="E13635" s="333" t="s">
        <v>4377</v>
      </c>
      <c r="F13635" s="333" t="s">
        <v>4378</v>
      </c>
      <c r="G13635" s="333" t="s">
        <v>37919</v>
      </c>
    </row>
    <row r="13636" spans="1:7" ht="75">
      <c r="A13636" s="333">
        <v>51142903</v>
      </c>
      <c r="B13636" s="333" t="s">
        <v>37920</v>
      </c>
      <c r="D13636" s="333" t="s">
        <v>37921</v>
      </c>
      <c r="E13636" s="333" t="s">
        <v>4377</v>
      </c>
      <c r="F13636" s="333" t="s">
        <v>4378</v>
      </c>
      <c r="G13636" s="333" t="s">
        <v>37922</v>
      </c>
    </row>
    <row r="13637" spans="1:7" ht="105">
      <c r="A13637" s="333">
        <v>51142904</v>
      </c>
      <c r="B13637" s="333" t="s">
        <v>37923</v>
      </c>
      <c r="D13637" s="333" t="s">
        <v>37924</v>
      </c>
      <c r="E13637" s="333" t="s">
        <v>4377</v>
      </c>
      <c r="F13637" s="333" t="s">
        <v>4378</v>
      </c>
      <c r="G13637" s="333" t="s">
        <v>37925</v>
      </c>
    </row>
    <row r="13638" spans="1:7" ht="105">
      <c r="A13638" s="333">
        <v>51142905</v>
      </c>
      <c r="B13638" s="333" t="s">
        <v>37926</v>
      </c>
      <c r="D13638" s="333" t="s">
        <v>37927</v>
      </c>
      <c r="E13638" s="333" t="s">
        <v>4377</v>
      </c>
      <c r="F13638" s="333" t="s">
        <v>4378</v>
      </c>
      <c r="G13638" s="333" t="s">
        <v>37928</v>
      </c>
    </row>
    <row r="13639" spans="1:7" ht="60">
      <c r="A13639" s="333">
        <v>51142906</v>
      </c>
      <c r="B13639" s="333" t="s">
        <v>37929</v>
      </c>
      <c r="D13639" s="333" t="s">
        <v>37930</v>
      </c>
      <c r="E13639" s="333" t="s">
        <v>4377</v>
      </c>
      <c r="F13639" s="333" t="s">
        <v>4378</v>
      </c>
      <c r="G13639" s="333" t="s">
        <v>37931</v>
      </c>
    </row>
    <row r="13640" spans="1:7" ht="60">
      <c r="A13640" s="333">
        <v>51142907</v>
      </c>
      <c r="B13640" s="333" t="s">
        <v>37932</v>
      </c>
      <c r="D13640" s="333" t="s">
        <v>37933</v>
      </c>
      <c r="E13640" s="333" t="s">
        <v>4377</v>
      </c>
      <c r="F13640" s="333" t="s">
        <v>4378</v>
      </c>
      <c r="G13640" s="333" t="s">
        <v>37934</v>
      </c>
    </row>
    <row r="13641" spans="1:7" ht="60">
      <c r="A13641" s="333">
        <v>51142908</v>
      </c>
      <c r="B13641" s="333" t="s">
        <v>37935</v>
      </c>
      <c r="D13641" s="333" t="s">
        <v>37936</v>
      </c>
      <c r="E13641" s="333" t="s">
        <v>4377</v>
      </c>
      <c r="F13641" s="333" t="s">
        <v>4378</v>
      </c>
      <c r="G13641" s="333" t="s">
        <v>37937</v>
      </c>
    </row>
    <row r="13642" spans="1:7" ht="60">
      <c r="A13642" s="333">
        <v>51142909</v>
      </c>
      <c r="B13642" s="333" t="s">
        <v>37938</v>
      </c>
      <c r="D13642" s="333" t="s">
        <v>37939</v>
      </c>
      <c r="E13642" s="333" t="s">
        <v>4377</v>
      </c>
      <c r="F13642" s="333" t="s">
        <v>4378</v>
      </c>
      <c r="G13642" s="333" t="s">
        <v>37940</v>
      </c>
    </row>
    <row r="13643" spans="1:7" ht="60">
      <c r="A13643" s="333">
        <v>51142910</v>
      </c>
      <c r="B13643" s="333" t="s">
        <v>37941</v>
      </c>
      <c r="D13643" s="333" t="s">
        <v>37942</v>
      </c>
      <c r="E13643" s="333" t="s">
        <v>4377</v>
      </c>
      <c r="F13643" s="333" t="s">
        <v>4378</v>
      </c>
      <c r="G13643" s="333" t="s">
        <v>37943</v>
      </c>
    </row>
    <row r="13644" spans="1:7" ht="60">
      <c r="A13644" s="333">
        <v>51142911</v>
      </c>
      <c r="B13644" s="333" t="s">
        <v>37944</v>
      </c>
      <c r="D13644" s="333" t="s">
        <v>37945</v>
      </c>
      <c r="E13644" s="333" t="s">
        <v>4377</v>
      </c>
      <c r="F13644" s="333" t="s">
        <v>4378</v>
      </c>
      <c r="G13644" s="333" t="s">
        <v>37946</v>
      </c>
    </row>
    <row r="13645" spans="1:7" ht="60">
      <c r="A13645" s="333">
        <v>51142912</v>
      </c>
      <c r="B13645" s="333" t="s">
        <v>37947</v>
      </c>
      <c r="D13645" s="333" t="s">
        <v>37948</v>
      </c>
      <c r="E13645" s="333" t="s">
        <v>4377</v>
      </c>
      <c r="F13645" s="333" t="s">
        <v>4378</v>
      </c>
      <c r="G13645" s="333" t="s">
        <v>37949</v>
      </c>
    </row>
    <row r="13646" spans="1:7" ht="60">
      <c r="A13646" s="333">
        <v>51142913</v>
      </c>
      <c r="B13646" s="333" t="s">
        <v>37950</v>
      </c>
      <c r="D13646" s="333" t="s">
        <v>37951</v>
      </c>
      <c r="E13646" s="333" t="s">
        <v>4377</v>
      </c>
      <c r="F13646" s="333" t="s">
        <v>4378</v>
      </c>
      <c r="G13646" s="333" t="s">
        <v>37952</v>
      </c>
    </row>
    <row r="13647" spans="1:7" ht="60">
      <c r="A13647" s="333">
        <v>51142914</v>
      </c>
      <c r="B13647" s="333" t="s">
        <v>37953</v>
      </c>
      <c r="D13647" s="333" t="s">
        <v>37954</v>
      </c>
      <c r="E13647" s="333" t="s">
        <v>4377</v>
      </c>
      <c r="F13647" s="333" t="s">
        <v>4378</v>
      </c>
      <c r="G13647" s="333" t="s">
        <v>37955</v>
      </c>
    </row>
    <row r="13648" spans="1:7" ht="60">
      <c r="A13648" s="333">
        <v>51142915</v>
      </c>
      <c r="B13648" s="333" t="s">
        <v>37956</v>
      </c>
      <c r="D13648" s="333" t="s">
        <v>37957</v>
      </c>
      <c r="E13648" s="333" t="s">
        <v>4377</v>
      </c>
      <c r="F13648" s="333" t="s">
        <v>4378</v>
      </c>
      <c r="G13648" s="333" t="s">
        <v>37958</v>
      </c>
    </row>
    <row r="13649" spans="1:7" ht="60">
      <c r="A13649" s="333">
        <v>51142916</v>
      </c>
      <c r="B13649" s="333" t="s">
        <v>37959</v>
      </c>
      <c r="D13649" s="333" t="s">
        <v>37960</v>
      </c>
      <c r="E13649" s="333" t="s">
        <v>4377</v>
      </c>
      <c r="F13649" s="333" t="s">
        <v>4378</v>
      </c>
      <c r="G13649" s="333" t="s">
        <v>37961</v>
      </c>
    </row>
    <row r="13650" spans="1:7" ht="60">
      <c r="A13650" s="333">
        <v>51142917</v>
      </c>
      <c r="B13650" s="333" t="s">
        <v>37962</v>
      </c>
      <c r="D13650" s="333" t="s">
        <v>37963</v>
      </c>
      <c r="E13650" s="333" t="s">
        <v>4377</v>
      </c>
      <c r="F13650" s="333" t="s">
        <v>4378</v>
      </c>
      <c r="G13650" s="333" t="s">
        <v>37964</v>
      </c>
    </row>
    <row r="13651" spans="1:7" ht="45">
      <c r="A13651" s="333">
        <v>51142918</v>
      </c>
      <c r="B13651" s="333" t="s">
        <v>37965</v>
      </c>
      <c r="D13651" s="333" t="s">
        <v>37966</v>
      </c>
      <c r="E13651" s="333" t="s">
        <v>4377</v>
      </c>
      <c r="F13651" s="333" t="s">
        <v>4378</v>
      </c>
      <c r="G13651" s="333" t="s">
        <v>37967</v>
      </c>
    </row>
    <row r="13652" spans="1:7" ht="75">
      <c r="A13652" s="333">
        <v>51142919</v>
      </c>
      <c r="B13652" s="333" t="s">
        <v>37968</v>
      </c>
      <c r="D13652" s="333" t="s">
        <v>37969</v>
      </c>
      <c r="E13652" s="333" t="s">
        <v>4377</v>
      </c>
      <c r="F13652" s="333" t="s">
        <v>4378</v>
      </c>
      <c r="G13652" s="333" t="s">
        <v>37970</v>
      </c>
    </row>
    <row r="13653" spans="1:7" ht="45">
      <c r="A13653" s="333">
        <v>51142920</v>
      </c>
      <c r="B13653" s="333" t="s">
        <v>37971</v>
      </c>
      <c r="D13653" s="333" t="s">
        <v>37972</v>
      </c>
      <c r="E13653" s="333" t="s">
        <v>4377</v>
      </c>
      <c r="F13653" s="333" t="s">
        <v>4378</v>
      </c>
      <c r="G13653" s="333" t="s">
        <v>37973</v>
      </c>
    </row>
    <row r="13654" spans="1:7" ht="90">
      <c r="A13654" s="333">
        <v>51142921</v>
      </c>
      <c r="B13654" s="333" t="s">
        <v>37974</v>
      </c>
      <c r="D13654" s="333" t="s">
        <v>37975</v>
      </c>
      <c r="E13654" s="333" t="s">
        <v>4377</v>
      </c>
      <c r="F13654" s="333" t="s">
        <v>4378</v>
      </c>
      <c r="G13654" s="333" t="s">
        <v>37976</v>
      </c>
    </row>
    <row r="13655" spans="1:7" ht="60">
      <c r="A13655" s="333">
        <v>51142922</v>
      </c>
      <c r="B13655" s="333" t="s">
        <v>37977</v>
      </c>
      <c r="D13655" s="333" t="s">
        <v>37978</v>
      </c>
      <c r="E13655" s="333" t="s">
        <v>4377</v>
      </c>
      <c r="F13655" s="333" t="s">
        <v>4378</v>
      </c>
      <c r="G13655" s="333" t="s">
        <v>37979</v>
      </c>
    </row>
    <row r="13656" spans="1:7" ht="45">
      <c r="A13656" s="333">
        <v>51142923</v>
      </c>
      <c r="B13656" s="333" t="s">
        <v>37980</v>
      </c>
      <c r="D13656" s="333" t="s">
        <v>37981</v>
      </c>
      <c r="E13656" s="333" t="s">
        <v>4377</v>
      </c>
      <c r="F13656" s="333" t="s">
        <v>4378</v>
      </c>
      <c r="G13656" s="333" t="s">
        <v>37982</v>
      </c>
    </row>
    <row r="13657" spans="1:7" ht="45">
      <c r="A13657" s="333">
        <v>51142924</v>
      </c>
      <c r="B13657" s="333" t="s">
        <v>37983</v>
      </c>
      <c r="D13657" s="333" t="s">
        <v>37984</v>
      </c>
      <c r="E13657" s="333" t="s">
        <v>4377</v>
      </c>
      <c r="F13657" s="333" t="s">
        <v>4378</v>
      </c>
      <c r="G13657" s="333" t="s">
        <v>37985</v>
      </c>
    </row>
    <row r="13658" spans="1:7" ht="60">
      <c r="A13658" s="333">
        <v>51142925</v>
      </c>
      <c r="B13658" s="333" t="s">
        <v>37986</v>
      </c>
      <c r="D13658" s="333" t="s">
        <v>37987</v>
      </c>
      <c r="E13658" s="333" t="s">
        <v>4377</v>
      </c>
      <c r="F13658" s="333" t="s">
        <v>4378</v>
      </c>
      <c r="G13658" s="333" t="s">
        <v>37988</v>
      </c>
    </row>
    <row r="13659" spans="1:7" ht="60">
      <c r="A13659" s="333">
        <v>51142926</v>
      </c>
      <c r="B13659" s="333" t="s">
        <v>37989</v>
      </c>
      <c r="D13659" s="333" t="s">
        <v>37990</v>
      </c>
      <c r="E13659" s="333" t="s">
        <v>4377</v>
      </c>
      <c r="F13659" s="333" t="s">
        <v>4378</v>
      </c>
      <c r="G13659" s="333" t="s">
        <v>37991</v>
      </c>
    </row>
    <row r="13660" spans="1:7" ht="60">
      <c r="A13660" s="333">
        <v>51142927</v>
      </c>
      <c r="B13660" s="333" t="s">
        <v>37992</v>
      </c>
      <c r="D13660" s="333" t="s">
        <v>37993</v>
      </c>
      <c r="E13660" s="333" t="s">
        <v>4377</v>
      </c>
      <c r="F13660" s="333" t="s">
        <v>4378</v>
      </c>
      <c r="G13660" s="333" t="s">
        <v>37994</v>
      </c>
    </row>
    <row r="13661" spans="1:7" ht="60">
      <c r="A13661" s="333">
        <v>51142928</v>
      </c>
      <c r="B13661" s="333" t="s">
        <v>37995</v>
      </c>
      <c r="D13661" s="333" t="s">
        <v>37996</v>
      </c>
      <c r="E13661" s="333" t="s">
        <v>4377</v>
      </c>
      <c r="F13661" s="333" t="s">
        <v>4378</v>
      </c>
      <c r="G13661" s="333" t="s">
        <v>37997</v>
      </c>
    </row>
    <row r="13662" spans="1:7" ht="60">
      <c r="A13662" s="333">
        <v>51142929</v>
      </c>
      <c r="B13662" s="333" t="s">
        <v>37998</v>
      </c>
      <c r="D13662" s="333" t="s">
        <v>37999</v>
      </c>
      <c r="E13662" s="333" t="s">
        <v>4377</v>
      </c>
      <c r="F13662" s="333" t="s">
        <v>4378</v>
      </c>
      <c r="G13662" s="333" t="s">
        <v>38000</v>
      </c>
    </row>
    <row r="13663" spans="1:7" ht="60">
      <c r="A13663" s="333">
        <v>51142930</v>
      </c>
      <c r="B13663" s="333" t="s">
        <v>38001</v>
      </c>
      <c r="D13663" s="333" t="s">
        <v>38002</v>
      </c>
      <c r="E13663" s="333" t="s">
        <v>4377</v>
      </c>
      <c r="F13663" s="333" t="s">
        <v>4378</v>
      </c>
      <c r="G13663" s="333" t="s">
        <v>38003</v>
      </c>
    </row>
    <row r="13664" spans="1:7" ht="60">
      <c r="A13664" s="333">
        <v>51142931</v>
      </c>
      <c r="B13664" s="333" t="s">
        <v>38004</v>
      </c>
      <c r="D13664" s="333" t="s">
        <v>38005</v>
      </c>
      <c r="E13664" s="333" t="s">
        <v>4377</v>
      </c>
      <c r="F13664" s="333" t="s">
        <v>4378</v>
      </c>
      <c r="G13664" s="333" t="s">
        <v>38006</v>
      </c>
    </row>
    <row r="13665" spans="1:7" ht="60">
      <c r="A13665" s="333">
        <v>51142932</v>
      </c>
      <c r="B13665" s="333" t="s">
        <v>38007</v>
      </c>
      <c r="D13665" s="333" t="s">
        <v>38008</v>
      </c>
      <c r="E13665" s="333" t="s">
        <v>4377</v>
      </c>
      <c r="F13665" s="333" t="s">
        <v>4378</v>
      </c>
      <c r="G13665" s="333" t="s">
        <v>38009</v>
      </c>
    </row>
    <row r="13666" spans="1:7" ht="60">
      <c r="A13666" s="333">
        <v>51142933</v>
      </c>
      <c r="B13666" s="333" t="s">
        <v>38010</v>
      </c>
      <c r="D13666" s="333" t="s">
        <v>38011</v>
      </c>
      <c r="E13666" s="333" t="s">
        <v>4377</v>
      </c>
      <c r="F13666" s="333" t="s">
        <v>4378</v>
      </c>
      <c r="G13666" s="333" t="s">
        <v>38012</v>
      </c>
    </row>
    <row r="13667" spans="1:7" ht="75">
      <c r="A13667" s="333">
        <v>51142934</v>
      </c>
      <c r="B13667" s="333" t="s">
        <v>38013</v>
      </c>
      <c r="D13667" s="333" t="s">
        <v>38014</v>
      </c>
      <c r="E13667" s="333" t="s">
        <v>4377</v>
      </c>
      <c r="F13667" s="333" t="s">
        <v>4378</v>
      </c>
      <c r="G13667" s="333" t="s">
        <v>38015</v>
      </c>
    </row>
    <row r="13668" spans="1:7" ht="75">
      <c r="A13668" s="333">
        <v>51142935</v>
      </c>
      <c r="B13668" s="333" t="s">
        <v>38016</v>
      </c>
      <c r="D13668" s="333" t="s">
        <v>38017</v>
      </c>
      <c r="E13668" s="333" t="s">
        <v>4377</v>
      </c>
      <c r="F13668" s="333" t="s">
        <v>4378</v>
      </c>
      <c r="G13668" s="333" t="s">
        <v>38018</v>
      </c>
    </row>
    <row r="13669" spans="1:7" ht="60">
      <c r="A13669" s="333">
        <v>51142936</v>
      </c>
      <c r="B13669" s="333" t="s">
        <v>38019</v>
      </c>
      <c r="D13669" s="333" t="s">
        <v>38020</v>
      </c>
      <c r="E13669" s="333" t="s">
        <v>4377</v>
      </c>
      <c r="F13669" s="333" t="s">
        <v>4378</v>
      </c>
      <c r="G13669" s="333" t="s">
        <v>38021</v>
      </c>
    </row>
    <row r="13670" spans="1:7" ht="180">
      <c r="A13670" s="333">
        <v>51142937</v>
      </c>
      <c r="B13670" s="333" t="s">
        <v>38022</v>
      </c>
      <c r="D13670" s="333" t="s">
        <v>38023</v>
      </c>
      <c r="E13670" s="333" t="s">
        <v>4377</v>
      </c>
      <c r="F13670" s="333" t="s">
        <v>4378</v>
      </c>
      <c r="G13670" s="333" t="s">
        <v>38024</v>
      </c>
    </row>
    <row r="13671" spans="1:7" ht="60">
      <c r="A13671" s="333">
        <v>51142938</v>
      </c>
      <c r="B13671" s="333" t="s">
        <v>38025</v>
      </c>
      <c r="D13671" s="333" t="s">
        <v>38026</v>
      </c>
      <c r="E13671" s="333" t="s">
        <v>4377</v>
      </c>
      <c r="F13671" s="333" t="s">
        <v>4378</v>
      </c>
      <c r="G13671" s="333" t="s">
        <v>38027</v>
      </c>
    </row>
    <row r="13672" spans="1:7" ht="60">
      <c r="A13672" s="333">
        <v>51142939</v>
      </c>
      <c r="B13672" s="333" t="s">
        <v>38028</v>
      </c>
      <c r="D13672" s="333" t="s">
        <v>38029</v>
      </c>
      <c r="E13672" s="333" t="s">
        <v>4377</v>
      </c>
      <c r="F13672" s="333" t="s">
        <v>4378</v>
      </c>
      <c r="G13672" s="333" t="s">
        <v>38030</v>
      </c>
    </row>
    <row r="13673" spans="1:7" ht="75">
      <c r="A13673" s="333">
        <v>51142940</v>
      </c>
      <c r="B13673" s="333" t="s">
        <v>38031</v>
      </c>
      <c r="D13673" s="333" t="s">
        <v>38032</v>
      </c>
      <c r="E13673" s="333" t="s">
        <v>4377</v>
      </c>
      <c r="F13673" s="333" t="s">
        <v>4378</v>
      </c>
      <c r="G13673" s="333" t="s">
        <v>38033</v>
      </c>
    </row>
    <row r="13674" spans="1:7" ht="90">
      <c r="A13674" s="333">
        <v>51142941</v>
      </c>
      <c r="B13674" s="333" t="s">
        <v>38034</v>
      </c>
      <c r="D13674" s="333" t="s">
        <v>38035</v>
      </c>
      <c r="E13674" s="333" t="s">
        <v>4377</v>
      </c>
      <c r="F13674" s="333" t="s">
        <v>4378</v>
      </c>
      <c r="G13674" s="333" t="s">
        <v>38036</v>
      </c>
    </row>
    <row r="13675" spans="1:7" ht="60">
      <c r="A13675" s="333">
        <v>51142942</v>
      </c>
      <c r="B13675" s="333" t="s">
        <v>38037</v>
      </c>
      <c r="D13675" s="333" t="s">
        <v>38038</v>
      </c>
      <c r="E13675" s="333" t="s">
        <v>4377</v>
      </c>
      <c r="F13675" s="333" t="s">
        <v>4378</v>
      </c>
      <c r="G13675" s="333" t="s">
        <v>38039</v>
      </c>
    </row>
    <row r="13676" spans="1:7" ht="60">
      <c r="A13676" s="333">
        <v>51142943</v>
      </c>
      <c r="B13676" s="333" t="s">
        <v>38040</v>
      </c>
      <c r="D13676" s="333" t="s">
        <v>38041</v>
      </c>
      <c r="E13676" s="333" t="s">
        <v>4377</v>
      </c>
      <c r="F13676" s="333" t="s">
        <v>4378</v>
      </c>
      <c r="G13676" s="333" t="s">
        <v>38042</v>
      </c>
    </row>
    <row r="13677" spans="1:7" ht="60">
      <c r="A13677" s="333">
        <v>51142944</v>
      </c>
      <c r="B13677" s="333" t="s">
        <v>38043</v>
      </c>
      <c r="D13677" s="333" t="s">
        <v>38044</v>
      </c>
      <c r="E13677" s="333" t="s">
        <v>4377</v>
      </c>
      <c r="F13677" s="333" t="s">
        <v>4378</v>
      </c>
      <c r="G13677" s="333" t="s">
        <v>38045</v>
      </c>
    </row>
    <row r="13678" spans="1:7" ht="60">
      <c r="A13678" s="333">
        <v>51142945</v>
      </c>
      <c r="B13678" s="333" t="s">
        <v>38046</v>
      </c>
      <c r="D13678" s="333" t="s">
        <v>38047</v>
      </c>
      <c r="E13678" s="333" t="s">
        <v>4377</v>
      </c>
      <c r="F13678" s="333" t="s">
        <v>4378</v>
      </c>
      <c r="G13678" s="333" t="s">
        <v>38048</v>
      </c>
    </row>
    <row r="13679" spans="1:7" ht="60">
      <c r="A13679" s="333">
        <v>51142946</v>
      </c>
      <c r="B13679" s="333" t="s">
        <v>38049</v>
      </c>
      <c r="D13679" s="333" t="s">
        <v>38050</v>
      </c>
      <c r="E13679" s="333" t="s">
        <v>4377</v>
      </c>
      <c r="F13679" s="333" t="s">
        <v>4378</v>
      </c>
      <c r="G13679" s="333" t="s">
        <v>38051</v>
      </c>
    </row>
    <row r="13680" spans="1:7" ht="60">
      <c r="A13680" s="333">
        <v>51142947</v>
      </c>
      <c r="B13680" s="333" t="s">
        <v>38052</v>
      </c>
      <c r="D13680" s="333" t="s">
        <v>38053</v>
      </c>
      <c r="E13680" s="333" t="s">
        <v>4377</v>
      </c>
      <c r="F13680" s="333" t="s">
        <v>4378</v>
      </c>
      <c r="G13680" s="333" t="s">
        <v>38054</v>
      </c>
    </row>
    <row r="13681" spans="1:7">
      <c r="A13681" s="333">
        <v>51150000</v>
      </c>
      <c r="B13681" s="333" t="s">
        <v>38055</v>
      </c>
      <c r="D13681" s="333" t="s">
        <v>2173</v>
      </c>
      <c r="E13681" s="333" t="s">
        <v>2173</v>
      </c>
      <c r="F13681" s="333" t="s">
        <v>2173</v>
      </c>
      <c r="G13681" s="333" t="s">
        <v>2173</v>
      </c>
    </row>
    <row r="13682" spans="1:7">
      <c r="A13682" s="333">
        <v>51151500</v>
      </c>
      <c r="B13682" s="333" t="s">
        <v>38056</v>
      </c>
      <c r="D13682" s="333" t="s">
        <v>2173</v>
      </c>
      <c r="E13682" s="333" t="s">
        <v>2173</v>
      </c>
      <c r="F13682" s="333" t="s">
        <v>2173</v>
      </c>
      <c r="G13682" s="333" t="s">
        <v>2173</v>
      </c>
    </row>
    <row r="13683" spans="1:7" ht="45">
      <c r="A13683" s="333">
        <v>51151501</v>
      </c>
      <c r="B13683" s="333" t="s">
        <v>38057</v>
      </c>
      <c r="D13683" s="333" t="s">
        <v>38058</v>
      </c>
      <c r="E13683" s="333" t="s">
        <v>4377</v>
      </c>
      <c r="F13683" s="333" t="s">
        <v>4378</v>
      </c>
      <c r="G13683" s="333" t="s">
        <v>38059</v>
      </c>
    </row>
    <row r="13684" spans="1:7" ht="60">
      <c r="A13684" s="333">
        <v>51151502</v>
      </c>
      <c r="B13684" s="333" t="s">
        <v>38060</v>
      </c>
      <c r="D13684" s="333" t="s">
        <v>38061</v>
      </c>
      <c r="E13684" s="333" t="s">
        <v>4377</v>
      </c>
      <c r="F13684" s="333" t="s">
        <v>4378</v>
      </c>
      <c r="G13684" s="333" t="s">
        <v>38062</v>
      </c>
    </row>
    <row r="13685" spans="1:7" ht="45">
      <c r="A13685" s="333">
        <v>51151503</v>
      </c>
      <c r="B13685" s="333" t="s">
        <v>38063</v>
      </c>
      <c r="D13685" s="333" t="s">
        <v>38064</v>
      </c>
      <c r="E13685" s="333" t="s">
        <v>4377</v>
      </c>
      <c r="F13685" s="333" t="s">
        <v>4378</v>
      </c>
      <c r="G13685" s="333" t="s">
        <v>38065</v>
      </c>
    </row>
    <row r="13686" spans="1:7" ht="45">
      <c r="A13686" s="333">
        <v>51151504</v>
      </c>
      <c r="B13686" s="333" t="s">
        <v>38066</v>
      </c>
      <c r="D13686" s="333" t="s">
        <v>38067</v>
      </c>
      <c r="E13686" s="333" t="s">
        <v>4377</v>
      </c>
      <c r="F13686" s="333" t="s">
        <v>4378</v>
      </c>
      <c r="G13686" s="333" t="s">
        <v>38068</v>
      </c>
    </row>
    <row r="13687" spans="1:7" ht="45">
      <c r="A13687" s="333">
        <v>51151505</v>
      </c>
      <c r="B13687" s="333" t="s">
        <v>38069</v>
      </c>
      <c r="D13687" s="333" t="s">
        <v>38070</v>
      </c>
      <c r="E13687" s="333" t="s">
        <v>4377</v>
      </c>
      <c r="F13687" s="333" t="s">
        <v>4378</v>
      </c>
      <c r="G13687" s="333" t="s">
        <v>38071</v>
      </c>
    </row>
    <row r="13688" spans="1:7" ht="45">
      <c r="A13688" s="333">
        <v>51151506</v>
      </c>
      <c r="B13688" s="333" t="s">
        <v>38072</v>
      </c>
      <c r="D13688" s="333" t="s">
        <v>38073</v>
      </c>
      <c r="E13688" s="333" t="s">
        <v>4377</v>
      </c>
      <c r="F13688" s="333" t="s">
        <v>4378</v>
      </c>
      <c r="G13688" s="333" t="s">
        <v>38074</v>
      </c>
    </row>
    <row r="13689" spans="1:7" ht="45">
      <c r="A13689" s="333">
        <v>51151507</v>
      </c>
      <c r="B13689" s="333" t="s">
        <v>38075</v>
      </c>
      <c r="D13689" s="333" t="s">
        <v>38076</v>
      </c>
      <c r="E13689" s="333" t="s">
        <v>4377</v>
      </c>
      <c r="F13689" s="333" t="s">
        <v>4378</v>
      </c>
      <c r="G13689" s="333" t="s">
        <v>38077</v>
      </c>
    </row>
    <row r="13690" spans="1:7" ht="45">
      <c r="A13690" s="333">
        <v>51151508</v>
      </c>
      <c r="B13690" s="333" t="s">
        <v>38078</v>
      </c>
      <c r="D13690" s="333" t="s">
        <v>38079</v>
      </c>
      <c r="E13690" s="333" t="s">
        <v>4377</v>
      </c>
      <c r="F13690" s="333" t="s">
        <v>4378</v>
      </c>
      <c r="G13690" s="333" t="s">
        <v>38080</v>
      </c>
    </row>
    <row r="13691" spans="1:7" ht="45">
      <c r="A13691" s="333">
        <v>51151509</v>
      </c>
      <c r="B13691" s="333" t="s">
        <v>38081</v>
      </c>
      <c r="D13691" s="333" t="s">
        <v>38082</v>
      </c>
      <c r="E13691" s="333" t="s">
        <v>4377</v>
      </c>
      <c r="F13691" s="333" t="s">
        <v>4378</v>
      </c>
      <c r="G13691" s="333" t="s">
        <v>38083</v>
      </c>
    </row>
    <row r="13692" spans="1:7" ht="45">
      <c r="A13692" s="333">
        <v>51151510</v>
      </c>
      <c r="B13692" s="333" t="s">
        <v>38084</v>
      </c>
      <c r="D13692" s="333" t="s">
        <v>38085</v>
      </c>
      <c r="E13692" s="333" t="s">
        <v>4377</v>
      </c>
      <c r="F13692" s="333" t="s">
        <v>4378</v>
      </c>
      <c r="G13692" s="333" t="s">
        <v>38086</v>
      </c>
    </row>
    <row r="13693" spans="1:7" ht="45">
      <c r="A13693" s="333">
        <v>51151511</v>
      </c>
      <c r="B13693" s="333" t="s">
        <v>38087</v>
      </c>
      <c r="D13693" s="333" t="s">
        <v>38088</v>
      </c>
      <c r="E13693" s="333" t="s">
        <v>4377</v>
      </c>
      <c r="F13693" s="333" t="s">
        <v>4378</v>
      </c>
      <c r="G13693" s="333" t="s">
        <v>38089</v>
      </c>
    </row>
    <row r="13694" spans="1:7" ht="75">
      <c r="A13694" s="333">
        <v>51151512</v>
      </c>
      <c r="B13694" s="333" t="s">
        <v>38090</v>
      </c>
      <c r="D13694" s="333" t="s">
        <v>38091</v>
      </c>
      <c r="E13694" s="333" t="s">
        <v>4377</v>
      </c>
      <c r="F13694" s="333" t="s">
        <v>4378</v>
      </c>
      <c r="G13694" s="333" t="s">
        <v>38092</v>
      </c>
    </row>
    <row r="13695" spans="1:7" ht="60">
      <c r="A13695" s="333">
        <v>51151513</v>
      </c>
      <c r="B13695" s="333" t="s">
        <v>38093</v>
      </c>
      <c r="D13695" s="333" t="s">
        <v>38094</v>
      </c>
      <c r="E13695" s="333" t="s">
        <v>4377</v>
      </c>
      <c r="F13695" s="333" t="s">
        <v>4378</v>
      </c>
      <c r="G13695" s="333" t="s">
        <v>38095</v>
      </c>
    </row>
    <row r="13696" spans="1:7" ht="60">
      <c r="A13696" s="333">
        <v>51151514</v>
      </c>
      <c r="B13696" s="333" t="s">
        <v>38096</v>
      </c>
      <c r="D13696" s="333" t="s">
        <v>38097</v>
      </c>
      <c r="E13696" s="333" t="s">
        <v>4377</v>
      </c>
      <c r="F13696" s="333" t="s">
        <v>4378</v>
      </c>
      <c r="G13696" s="333" t="s">
        <v>38098</v>
      </c>
    </row>
    <row r="13697" spans="1:7" ht="45">
      <c r="A13697" s="333">
        <v>51151515</v>
      </c>
      <c r="B13697" s="333" t="s">
        <v>38099</v>
      </c>
      <c r="D13697" s="333" t="s">
        <v>38100</v>
      </c>
      <c r="E13697" s="333" t="s">
        <v>4377</v>
      </c>
      <c r="F13697" s="333" t="s">
        <v>4378</v>
      </c>
      <c r="G13697" s="333" t="s">
        <v>38101</v>
      </c>
    </row>
    <row r="13698" spans="1:7" ht="45">
      <c r="A13698" s="333">
        <v>51151516</v>
      </c>
      <c r="B13698" s="333" t="s">
        <v>38102</v>
      </c>
      <c r="D13698" s="333" t="s">
        <v>38103</v>
      </c>
      <c r="E13698" s="333" t="s">
        <v>4377</v>
      </c>
      <c r="F13698" s="333" t="s">
        <v>4378</v>
      </c>
      <c r="G13698" s="333" t="s">
        <v>38104</v>
      </c>
    </row>
    <row r="13699" spans="1:7" ht="45">
      <c r="A13699" s="333">
        <v>51151517</v>
      </c>
      <c r="B13699" s="333" t="s">
        <v>38105</v>
      </c>
      <c r="D13699" s="333" t="s">
        <v>38106</v>
      </c>
      <c r="E13699" s="333" t="s">
        <v>4377</v>
      </c>
      <c r="F13699" s="333" t="s">
        <v>4378</v>
      </c>
      <c r="G13699" s="333" t="s">
        <v>38107</v>
      </c>
    </row>
    <row r="13700" spans="1:7" ht="45">
      <c r="A13700" s="333">
        <v>51151518</v>
      </c>
      <c r="B13700" s="333" t="s">
        <v>38108</v>
      </c>
      <c r="D13700" s="333" t="s">
        <v>38109</v>
      </c>
      <c r="E13700" s="333" t="s">
        <v>4377</v>
      </c>
      <c r="F13700" s="333" t="s">
        <v>4378</v>
      </c>
      <c r="G13700" s="333" t="s">
        <v>38110</v>
      </c>
    </row>
    <row r="13701" spans="1:7">
      <c r="A13701" s="333">
        <v>51151600</v>
      </c>
      <c r="B13701" s="333" t="s">
        <v>38111</v>
      </c>
      <c r="D13701" s="333" t="s">
        <v>2173</v>
      </c>
      <c r="E13701" s="333" t="s">
        <v>2173</v>
      </c>
      <c r="F13701" s="333" t="s">
        <v>2173</v>
      </c>
      <c r="G13701" s="333" t="s">
        <v>2173</v>
      </c>
    </row>
    <row r="13702" spans="1:7" ht="150">
      <c r="A13702" s="333">
        <v>51151601</v>
      </c>
      <c r="B13702" s="333" t="s">
        <v>38112</v>
      </c>
      <c r="D13702" s="333" t="s">
        <v>38113</v>
      </c>
      <c r="E13702" s="333" t="s">
        <v>4377</v>
      </c>
      <c r="F13702" s="333" t="s">
        <v>4378</v>
      </c>
      <c r="G13702" s="333" t="s">
        <v>38114</v>
      </c>
    </row>
    <row r="13703" spans="1:7" ht="45">
      <c r="A13703" s="333">
        <v>51151602</v>
      </c>
      <c r="B13703" s="333" t="s">
        <v>38115</v>
      </c>
      <c r="D13703" s="333" t="s">
        <v>38116</v>
      </c>
      <c r="E13703" s="333" t="s">
        <v>4377</v>
      </c>
      <c r="F13703" s="333" t="s">
        <v>4378</v>
      </c>
      <c r="G13703" s="333" t="s">
        <v>38117</v>
      </c>
    </row>
    <row r="13704" spans="1:7" ht="45">
      <c r="A13704" s="333">
        <v>51151603</v>
      </c>
      <c r="B13704" s="333" t="s">
        <v>38118</v>
      </c>
      <c r="D13704" s="333" t="s">
        <v>38119</v>
      </c>
      <c r="E13704" s="333" t="s">
        <v>4377</v>
      </c>
      <c r="F13704" s="333" t="s">
        <v>4378</v>
      </c>
      <c r="G13704" s="333" t="s">
        <v>38120</v>
      </c>
    </row>
    <row r="13705" spans="1:7" ht="45">
      <c r="A13705" s="333">
        <v>51151604</v>
      </c>
      <c r="B13705" s="333" t="s">
        <v>38121</v>
      </c>
      <c r="D13705" s="333" t="s">
        <v>38122</v>
      </c>
      <c r="E13705" s="333" t="s">
        <v>4377</v>
      </c>
      <c r="F13705" s="333" t="s">
        <v>4378</v>
      </c>
      <c r="G13705" s="333" t="s">
        <v>38123</v>
      </c>
    </row>
    <row r="13706" spans="1:7" ht="45">
      <c r="A13706" s="333">
        <v>51151605</v>
      </c>
      <c r="B13706" s="333" t="s">
        <v>38124</v>
      </c>
      <c r="D13706" s="333" t="s">
        <v>38125</v>
      </c>
      <c r="E13706" s="333" t="s">
        <v>4377</v>
      </c>
      <c r="F13706" s="333" t="s">
        <v>4378</v>
      </c>
      <c r="G13706" s="333" t="s">
        <v>38126</v>
      </c>
    </row>
    <row r="13707" spans="1:7" ht="45">
      <c r="A13707" s="333">
        <v>51151606</v>
      </c>
      <c r="B13707" s="333" t="s">
        <v>38127</v>
      </c>
      <c r="D13707" s="333" t="s">
        <v>38128</v>
      </c>
      <c r="E13707" s="333" t="s">
        <v>4377</v>
      </c>
      <c r="F13707" s="333" t="s">
        <v>4378</v>
      </c>
      <c r="G13707" s="333" t="s">
        <v>38129</v>
      </c>
    </row>
    <row r="13708" spans="1:7" ht="45">
      <c r="A13708" s="333">
        <v>51151607</v>
      </c>
      <c r="B13708" s="333" t="s">
        <v>38130</v>
      </c>
      <c r="D13708" s="333" t="s">
        <v>38131</v>
      </c>
      <c r="E13708" s="333" t="s">
        <v>4377</v>
      </c>
      <c r="F13708" s="333" t="s">
        <v>4378</v>
      </c>
      <c r="G13708" s="333" t="s">
        <v>38132</v>
      </c>
    </row>
    <row r="13709" spans="1:7" ht="45">
      <c r="A13709" s="333">
        <v>51151608</v>
      </c>
      <c r="B13709" s="333" t="s">
        <v>38133</v>
      </c>
      <c r="D13709" s="333" t="s">
        <v>38134</v>
      </c>
      <c r="E13709" s="333" t="s">
        <v>4377</v>
      </c>
      <c r="F13709" s="333" t="s">
        <v>4378</v>
      </c>
      <c r="G13709" s="333" t="s">
        <v>38135</v>
      </c>
    </row>
    <row r="13710" spans="1:7" ht="45">
      <c r="A13710" s="333">
        <v>51151609</v>
      </c>
      <c r="B13710" s="333" t="s">
        <v>38136</v>
      </c>
      <c r="D13710" s="333" t="s">
        <v>38137</v>
      </c>
      <c r="E13710" s="333" t="s">
        <v>4377</v>
      </c>
      <c r="F13710" s="333" t="s">
        <v>4378</v>
      </c>
      <c r="G13710" s="333" t="s">
        <v>38138</v>
      </c>
    </row>
    <row r="13711" spans="1:7" ht="45">
      <c r="A13711" s="333">
        <v>51151610</v>
      </c>
      <c r="B13711" s="333" t="s">
        <v>38139</v>
      </c>
      <c r="D13711" s="333" t="s">
        <v>38140</v>
      </c>
      <c r="E13711" s="333" t="s">
        <v>4377</v>
      </c>
      <c r="F13711" s="333" t="s">
        <v>4378</v>
      </c>
      <c r="G13711" s="333" t="s">
        <v>38141</v>
      </c>
    </row>
    <row r="13712" spans="1:7" ht="45">
      <c r="A13712" s="333">
        <v>51151611</v>
      </c>
      <c r="B13712" s="333" t="s">
        <v>38142</v>
      </c>
      <c r="D13712" s="333" t="s">
        <v>38143</v>
      </c>
      <c r="E13712" s="333" t="s">
        <v>4377</v>
      </c>
      <c r="F13712" s="333" t="s">
        <v>4378</v>
      </c>
      <c r="G13712" s="333" t="s">
        <v>38144</v>
      </c>
    </row>
    <row r="13713" spans="1:7" ht="60">
      <c r="A13713" s="333">
        <v>51151612</v>
      </c>
      <c r="B13713" s="333" t="s">
        <v>38145</v>
      </c>
      <c r="D13713" s="333" t="s">
        <v>38146</v>
      </c>
      <c r="E13713" s="333" t="s">
        <v>4377</v>
      </c>
      <c r="F13713" s="333" t="s">
        <v>4378</v>
      </c>
      <c r="G13713" s="333" t="s">
        <v>38147</v>
      </c>
    </row>
    <row r="13714" spans="1:7" ht="60">
      <c r="A13714" s="333">
        <v>51151613</v>
      </c>
      <c r="B13714" s="333" t="s">
        <v>38148</v>
      </c>
      <c r="D13714" s="333" t="s">
        <v>38149</v>
      </c>
      <c r="E13714" s="333" t="s">
        <v>4377</v>
      </c>
      <c r="F13714" s="333" t="s">
        <v>4378</v>
      </c>
      <c r="G13714" s="333" t="s">
        <v>38150</v>
      </c>
    </row>
    <row r="13715" spans="1:7" ht="45">
      <c r="A13715" s="333">
        <v>51151614</v>
      </c>
      <c r="B13715" s="333" t="s">
        <v>38151</v>
      </c>
      <c r="D13715" s="333" t="s">
        <v>38152</v>
      </c>
      <c r="E13715" s="333" t="s">
        <v>4377</v>
      </c>
      <c r="F13715" s="333" t="s">
        <v>4378</v>
      </c>
      <c r="G13715" s="333" t="s">
        <v>38153</v>
      </c>
    </row>
    <row r="13716" spans="1:7" ht="60">
      <c r="A13716" s="333">
        <v>51151615</v>
      </c>
      <c r="B13716" s="333" t="s">
        <v>38154</v>
      </c>
      <c r="D13716" s="333" t="s">
        <v>38155</v>
      </c>
      <c r="E13716" s="333" t="s">
        <v>4377</v>
      </c>
      <c r="F13716" s="333" t="s">
        <v>4378</v>
      </c>
      <c r="G13716" s="333" t="s">
        <v>38156</v>
      </c>
    </row>
    <row r="13717" spans="1:7" ht="105">
      <c r="A13717" s="333">
        <v>51151616</v>
      </c>
      <c r="B13717" s="333" t="s">
        <v>38157</v>
      </c>
      <c r="D13717" s="333" t="s">
        <v>38158</v>
      </c>
      <c r="E13717" s="333" t="s">
        <v>4377</v>
      </c>
      <c r="F13717" s="333" t="s">
        <v>4378</v>
      </c>
      <c r="G13717" s="333" t="s">
        <v>38159</v>
      </c>
    </row>
    <row r="13718" spans="1:7">
      <c r="A13718" s="333">
        <v>51151700</v>
      </c>
      <c r="B13718" s="333" t="s">
        <v>38160</v>
      </c>
      <c r="D13718" s="333" t="s">
        <v>2173</v>
      </c>
      <c r="E13718" s="333" t="s">
        <v>2173</v>
      </c>
      <c r="F13718" s="333" t="s">
        <v>2173</v>
      </c>
      <c r="G13718" s="333" t="s">
        <v>2173</v>
      </c>
    </row>
    <row r="13719" spans="1:7" ht="60">
      <c r="A13719" s="333">
        <v>51151701</v>
      </c>
      <c r="B13719" s="333" t="s">
        <v>38161</v>
      </c>
      <c r="D13719" s="333" t="s">
        <v>38162</v>
      </c>
      <c r="E13719" s="333" t="s">
        <v>4377</v>
      </c>
      <c r="F13719" s="333" t="s">
        <v>4378</v>
      </c>
      <c r="G13719" s="333" t="s">
        <v>38163</v>
      </c>
    </row>
    <row r="13720" spans="1:7" ht="45">
      <c r="A13720" s="333">
        <v>51151702</v>
      </c>
      <c r="B13720" s="333" t="s">
        <v>38164</v>
      </c>
      <c r="D13720" s="333" t="s">
        <v>38165</v>
      </c>
      <c r="E13720" s="333" t="s">
        <v>4377</v>
      </c>
      <c r="F13720" s="333" t="s">
        <v>4378</v>
      </c>
      <c r="G13720" s="333" t="s">
        <v>38166</v>
      </c>
    </row>
    <row r="13721" spans="1:7" ht="75">
      <c r="A13721" s="333">
        <v>51151703</v>
      </c>
      <c r="B13721" s="333" t="s">
        <v>38167</v>
      </c>
      <c r="D13721" s="333" t="s">
        <v>38168</v>
      </c>
      <c r="E13721" s="333" t="s">
        <v>4377</v>
      </c>
      <c r="F13721" s="333" t="s">
        <v>4378</v>
      </c>
      <c r="G13721" s="333" t="s">
        <v>38169</v>
      </c>
    </row>
    <row r="13722" spans="1:7" ht="45">
      <c r="A13722" s="333">
        <v>51151704</v>
      </c>
      <c r="B13722" s="333" t="s">
        <v>38170</v>
      </c>
      <c r="D13722" s="333" t="s">
        <v>38171</v>
      </c>
      <c r="E13722" s="333" t="s">
        <v>4377</v>
      </c>
      <c r="F13722" s="333" t="s">
        <v>4378</v>
      </c>
      <c r="G13722" s="333" t="s">
        <v>38172</v>
      </c>
    </row>
    <row r="13723" spans="1:7" ht="45">
      <c r="A13723" s="333">
        <v>51151705</v>
      </c>
      <c r="B13723" s="333" t="s">
        <v>38173</v>
      </c>
      <c r="D13723" s="333" t="s">
        <v>38174</v>
      </c>
      <c r="E13723" s="333" t="s">
        <v>4377</v>
      </c>
      <c r="F13723" s="333" t="s">
        <v>4378</v>
      </c>
      <c r="G13723" s="333" t="s">
        <v>38175</v>
      </c>
    </row>
    <row r="13724" spans="1:7" ht="60">
      <c r="A13724" s="333">
        <v>51151706</v>
      </c>
      <c r="B13724" s="333" t="s">
        <v>38176</v>
      </c>
      <c r="D13724" s="333" t="s">
        <v>38177</v>
      </c>
      <c r="E13724" s="333" t="s">
        <v>4377</v>
      </c>
      <c r="F13724" s="333" t="s">
        <v>4378</v>
      </c>
      <c r="G13724" s="333" t="s">
        <v>38178</v>
      </c>
    </row>
    <row r="13725" spans="1:7" ht="45">
      <c r="A13725" s="333">
        <v>51151707</v>
      </c>
      <c r="B13725" s="333" t="s">
        <v>38179</v>
      </c>
      <c r="D13725" s="333" t="s">
        <v>38180</v>
      </c>
      <c r="E13725" s="333" t="s">
        <v>4377</v>
      </c>
      <c r="F13725" s="333" t="s">
        <v>4378</v>
      </c>
      <c r="G13725" s="333" t="s">
        <v>38181</v>
      </c>
    </row>
    <row r="13726" spans="1:7" ht="45">
      <c r="A13726" s="333">
        <v>51151708</v>
      </c>
      <c r="B13726" s="333" t="s">
        <v>38182</v>
      </c>
      <c r="D13726" s="333" t="s">
        <v>38183</v>
      </c>
      <c r="E13726" s="333" t="s">
        <v>4377</v>
      </c>
      <c r="F13726" s="333" t="s">
        <v>4378</v>
      </c>
      <c r="G13726" s="333" t="s">
        <v>38184</v>
      </c>
    </row>
    <row r="13727" spans="1:7" ht="60">
      <c r="A13727" s="333">
        <v>51151709</v>
      </c>
      <c r="B13727" s="333" t="s">
        <v>38185</v>
      </c>
      <c r="D13727" s="333" t="s">
        <v>38186</v>
      </c>
      <c r="E13727" s="333" t="s">
        <v>4377</v>
      </c>
      <c r="F13727" s="333" t="s">
        <v>4378</v>
      </c>
      <c r="G13727" s="333" t="s">
        <v>38187</v>
      </c>
    </row>
    <row r="13728" spans="1:7" ht="105">
      <c r="A13728" s="333">
        <v>51151710</v>
      </c>
      <c r="B13728" s="333" t="s">
        <v>38188</v>
      </c>
      <c r="D13728" s="333" t="s">
        <v>38189</v>
      </c>
      <c r="E13728" s="333" t="s">
        <v>4377</v>
      </c>
      <c r="F13728" s="333" t="s">
        <v>4378</v>
      </c>
      <c r="G13728" s="333" t="s">
        <v>38190</v>
      </c>
    </row>
    <row r="13729" spans="1:7" ht="45">
      <c r="A13729" s="333">
        <v>51151711</v>
      </c>
      <c r="B13729" s="333" t="s">
        <v>38191</v>
      </c>
      <c r="D13729" s="333" t="s">
        <v>38192</v>
      </c>
      <c r="E13729" s="333" t="s">
        <v>4377</v>
      </c>
      <c r="F13729" s="333" t="s">
        <v>4378</v>
      </c>
      <c r="G13729" s="333" t="s">
        <v>38193</v>
      </c>
    </row>
    <row r="13730" spans="1:7" ht="45">
      <c r="A13730" s="333">
        <v>51151712</v>
      </c>
      <c r="B13730" s="333" t="s">
        <v>38194</v>
      </c>
      <c r="D13730" s="333" t="s">
        <v>38195</v>
      </c>
      <c r="E13730" s="333" t="s">
        <v>4377</v>
      </c>
      <c r="F13730" s="333" t="s">
        <v>4378</v>
      </c>
      <c r="G13730" s="333" t="s">
        <v>38196</v>
      </c>
    </row>
    <row r="13731" spans="1:7" ht="45">
      <c r="A13731" s="333">
        <v>51151713</v>
      </c>
      <c r="B13731" s="333" t="s">
        <v>38197</v>
      </c>
      <c r="D13731" s="333" t="s">
        <v>38198</v>
      </c>
      <c r="E13731" s="333" t="s">
        <v>4377</v>
      </c>
      <c r="F13731" s="333" t="s">
        <v>4378</v>
      </c>
      <c r="G13731" s="333" t="s">
        <v>38199</v>
      </c>
    </row>
    <row r="13732" spans="1:7" ht="45">
      <c r="A13732" s="333">
        <v>51151714</v>
      </c>
      <c r="B13732" s="333" t="s">
        <v>38200</v>
      </c>
      <c r="D13732" s="333" t="s">
        <v>38201</v>
      </c>
      <c r="E13732" s="333" t="s">
        <v>4377</v>
      </c>
      <c r="F13732" s="333" t="s">
        <v>4378</v>
      </c>
      <c r="G13732" s="333" t="s">
        <v>38202</v>
      </c>
    </row>
    <row r="13733" spans="1:7" ht="60">
      <c r="A13733" s="333">
        <v>51151715</v>
      </c>
      <c r="B13733" s="333" t="s">
        <v>38203</v>
      </c>
      <c r="D13733" s="333" t="s">
        <v>38204</v>
      </c>
      <c r="E13733" s="333" t="s">
        <v>4377</v>
      </c>
      <c r="F13733" s="333" t="s">
        <v>4378</v>
      </c>
      <c r="G13733" s="333" t="s">
        <v>38205</v>
      </c>
    </row>
    <row r="13734" spans="1:7" ht="45">
      <c r="A13734" s="333">
        <v>51151716</v>
      </c>
      <c r="B13734" s="333" t="s">
        <v>38206</v>
      </c>
      <c r="D13734" s="333" t="s">
        <v>38207</v>
      </c>
      <c r="E13734" s="333" t="s">
        <v>4377</v>
      </c>
      <c r="F13734" s="333" t="s">
        <v>4378</v>
      </c>
      <c r="G13734" s="333" t="s">
        <v>38208</v>
      </c>
    </row>
    <row r="13735" spans="1:7" ht="60">
      <c r="A13735" s="333">
        <v>51151717</v>
      </c>
      <c r="B13735" s="333" t="s">
        <v>38209</v>
      </c>
      <c r="D13735" s="333" t="s">
        <v>38210</v>
      </c>
      <c r="E13735" s="333" t="s">
        <v>4377</v>
      </c>
      <c r="F13735" s="333" t="s">
        <v>4378</v>
      </c>
      <c r="G13735" s="333" t="s">
        <v>38211</v>
      </c>
    </row>
    <row r="13736" spans="1:7" ht="45">
      <c r="A13736" s="333">
        <v>51151718</v>
      </c>
      <c r="B13736" s="333" t="s">
        <v>38212</v>
      </c>
      <c r="D13736" s="333" t="s">
        <v>38213</v>
      </c>
      <c r="E13736" s="333" t="s">
        <v>4377</v>
      </c>
      <c r="F13736" s="333" t="s">
        <v>4378</v>
      </c>
      <c r="G13736" s="333" t="s">
        <v>38214</v>
      </c>
    </row>
    <row r="13737" spans="1:7" ht="60">
      <c r="A13737" s="333">
        <v>51151719</v>
      </c>
      <c r="B13737" s="333" t="s">
        <v>38215</v>
      </c>
      <c r="D13737" s="333" t="s">
        <v>38216</v>
      </c>
      <c r="E13737" s="333" t="s">
        <v>4377</v>
      </c>
      <c r="F13737" s="333" t="s">
        <v>4378</v>
      </c>
      <c r="G13737" s="333" t="s">
        <v>38217</v>
      </c>
    </row>
    <row r="13738" spans="1:7" ht="90">
      <c r="A13738" s="333">
        <v>51151720</v>
      </c>
      <c r="B13738" s="333" t="s">
        <v>38218</v>
      </c>
      <c r="D13738" s="333" t="s">
        <v>38219</v>
      </c>
      <c r="E13738" s="333" t="s">
        <v>2173</v>
      </c>
      <c r="F13738" s="333" t="s">
        <v>2173</v>
      </c>
      <c r="G13738" s="333" t="s">
        <v>38220</v>
      </c>
    </row>
    <row r="13739" spans="1:7" ht="45">
      <c r="A13739" s="333">
        <v>51151721</v>
      </c>
      <c r="B13739" s="333" t="s">
        <v>38221</v>
      </c>
      <c r="D13739" s="333" t="s">
        <v>38222</v>
      </c>
      <c r="E13739" s="333" t="s">
        <v>4377</v>
      </c>
      <c r="F13739" s="333" t="s">
        <v>4378</v>
      </c>
      <c r="G13739" s="333" t="s">
        <v>38223</v>
      </c>
    </row>
    <row r="13740" spans="1:7" ht="45">
      <c r="A13740" s="333">
        <v>51151722</v>
      </c>
      <c r="B13740" s="333" t="s">
        <v>38224</v>
      </c>
      <c r="D13740" s="333" t="s">
        <v>38225</v>
      </c>
      <c r="E13740" s="333" t="s">
        <v>4377</v>
      </c>
      <c r="F13740" s="333" t="s">
        <v>4378</v>
      </c>
      <c r="G13740" s="333" t="s">
        <v>38226</v>
      </c>
    </row>
    <row r="13741" spans="1:7" ht="45">
      <c r="A13741" s="333">
        <v>51151723</v>
      </c>
      <c r="B13741" s="333" t="s">
        <v>38227</v>
      </c>
      <c r="D13741" s="333" t="s">
        <v>38228</v>
      </c>
      <c r="E13741" s="333" t="s">
        <v>4377</v>
      </c>
      <c r="F13741" s="333" t="s">
        <v>4378</v>
      </c>
      <c r="G13741" s="333" t="s">
        <v>38229</v>
      </c>
    </row>
    <row r="13742" spans="1:7" ht="45">
      <c r="A13742" s="333">
        <v>51151724</v>
      </c>
      <c r="B13742" s="333" t="s">
        <v>38230</v>
      </c>
      <c r="D13742" s="333" t="s">
        <v>38231</v>
      </c>
      <c r="E13742" s="333" t="s">
        <v>4377</v>
      </c>
      <c r="F13742" s="333" t="s">
        <v>4378</v>
      </c>
      <c r="G13742" s="333" t="s">
        <v>38232</v>
      </c>
    </row>
    <row r="13743" spans="1:7" ht="45">
      <c r="A13743" s="333">
        <v>51151725</v>
      </c>
      <c r="B13743" s="333" t="s">
        <v>38233</v>
      </c>
      <c r="D13743" s="333" t="s">
        <v>38234</v>
      </c>
      <c r="E13743" s="333" t="s">
        <v>4377</v>
      </c>
      <c r="F13743" s="333" t="s">
        <v>4378</v>
      </c>
      <c r="G13743" s="333" t="s">
        <v>38235</v>
      </c>
    </row>
    <row r="13744" spans="1:7" ht="45">
      <c r="A13744" s="333">
        <v>51151726</v>
      </c>
      <c r="B13744" s="333" t="s">
        <v>38236</v>
      </c>
      <c r="D13744" s="333" t="s">
        <v>38237</v>
      </c>
      <c r="E13744" s="333" t="s">
        <v>4377</v>
      </c>
      <c r="F13744" s="333" t="s">
        <v>4378</v>
      </c>
      <c r="G13744" s="333" t="s">
        <v>38238</v>
      </c>
    </row>
    <row r="13745" spans="1:7" ht="45">
      <c r="A13745" s="333">
        <v>51151727</v>
      </c>
      <c r="B13745" s="333" t="s">
        <v>38239</v>
      </c>
      <c r="D13745" s="333" t="s">
        <v>38240</v>
      </c>
      <c r="E13745" s="333" t="s">
        <v>4377</v>
      </c>
      <c r="F13745" s="333" t="s">
        <v>4378</v>
      </c>
      <c r="G13745" s="333" t="s">
        <v>38241</v>
      </c>
    </row>
    <row r="13746" spans="1:7" ht="45">
      <c r="A13746" s="333">
        <v>51151728</v>
      </c>
      <c r="B13746" s="333" t="s">
        <v>38242</v>
      </c>
      <c r="D13746" s="333" t="s">
        <v>38243</v>
      </c>
      <c r="E13746" s="333" t="s">
        <v>4377</v>
      </c>
      <c r="F13746" s="333" t="s">
        <v>4378</v>
      </c>
      <c r="G13746" s="333" t="s">
        <v>38244</v>
      </c>
    </row>
    <row r="13747" spans="1:7" ht="45">
      <c r="A13747" s="333">
        <v>51151729</v>
      </c>
      <c r="B13747" s="333" t="s">
        <v>38245</v>
      </c>
      <c r="D13747" s="333" t="s">
        <v>38246</v>
      </c>
      <c r="E13747" s="333" t="s">
        <v>4377</v>
      </c>
      <c r="F13747" s="333" t="s">
        <v>4378</v>
      </c>
      <c r="G13747" s="333" t="s">
        <v>38247</v>
      </c>
    </row>
    <row r="13748" spans="1:7" ht="45">
      <c r="A13748" s="333">
        <v>51151730</v>
      </c>
      <c r="B13748" s="333" t="s">
        <v>38248</v>
      </c>
      <c r="D13748" s="333" t="s">
        <v>38249</v>
      </c>
      <c r="E13748" s="333" t="s">
        <v>4377</v>
      </c>
      <c r="F13748" s="333" t="s">
        <v>4378</v>
      </c>
      <c r="G13748" s="333" t="s">
        <v>38250</v>
      </c>
    </row>
    <row r="13749" spans="1:7" ht="60">
      <c r="A13749" s="333">
        <v>51151731</v>
      </c>
      <c r="B13749" s="333" t="s">
        <v>38251</v>
      </c>
      <c r="D13749" s="333" t="s">
        <v>38252</v>
      </c>
      <c r="E13749" s="333" t="s">
        <v>4377</v>
      </c>
      <c r="F13749" s="333" t="s">
        <v>4378</v>
      </c>
      <c r="G13749" s="333" t="s">
        <v>38253</v>
      </c>
    </row>
    <row r="13750" spans="1:7" ht="90">
      <c r="A13750" s="333">
        <v>51151732</v>
      </c>
      <c r="B13750" s="333" t="s">
        <v>38254</v>
      </c>
      <c r="D13750" s="333" t="s">
        <v>38255</v>
      </c>
      <c r="E13750" s="333" t="s">
        <v>4377</v>
      </c>
      <c r="F13750" s="333" t="s">
        <v>4378</v>
      </c>
      <c r="G13750" s="333" t="s">
        <v>38256</v>
      </c>
    </row>
    <row r="13751" spans="1:7" ht="45">
      <c r="A13751" s="333">
        <v>51151733</v>
      </c>
      <c r="B13751" s="333" t="s">
        <v>38257</v>
      </c>
      <c r="D13751" s="333" t="s">
        <v>38258</v>
      </c>
      <c r="E13751" s="333" t="s">
        <v>4377</v>
      </c>
      <c r="F13751" s="333" t="s">
        <v>4378</v>
      </c>
      <c r="G13751" s="333" t="s">
        <v>38259</v>
      </c>
    </row>
    <row r="13752" spans="1:7" ht="75">
      <c r="A13752" s="333">
        <v>51151734</v>
      </c>
      <c r="B13752" s="333" t="s">
        <v>38260</v>
      </c>
      <c r="D13752" s="333" t="s">
        <v>38261</v>
      </c>
      <c r="E13752" s="333" t="s">
        <v>4377</v>
      </c>
      <c r="F13752" s="333" t="s">
        <v>4378</v>
      </c>
      <c r="G13752" s="333" t="s">
        <v>38262</v>
      </c>
    </row>
    <row r="13753" spans="1:7" ht="60">
      <c r="A13753" s="333">
        <v>51151735</v>
      </c>
      <c r="B13753" s="333" t="s">
        <v>38263</v>
      </c>
      <c r="D13753" s="333" t="s">
        <v>38264</v>
      </c>
      <c r="E13753" s="333" t="s">
        <v>4377</v>
      </c>
      <c r="F13753" s="333" t="s">
        <v>4378</v>
      </c>
      <c r="G13753" s="333" t="s">
        <v>38265</v>
      </c>
    </row>
    <row r="13754" spans="1:7" ht="45">
      <c r="A13754" s="333">
        <v>51151736</v>
      </c>
      <c r="B13754" s="333" t="s">
        <v>38266</v>
      </c>
      <c r="D13754" s="333" t="s">
        <v>38267</v>
      </c>
      <c r="E13754" s="333" t="s">
        <v>4377</v>
      </c>
      <c r="F13754" s="333" t="s">
        <v>4378</v>
      </c>
      <c r="G13754" s="333" t="s">
        <v>38268</v>
      </c>
    </row>
    <row r="13755" spans="1:7" ht="75">
      <c r="A13755" s="333">
        <v>51151737</v>
      </c>
      <c r="B13755" s="333" t="s">
        <v>38269</v>
      </c>
      <c r="D13755" s="333" t="s">
        <v>38270</v>
      </c>
      <c r="E13755" s="333" t="s">
        <v>4377</v>
      </c>
      <c r="F13755" s="333" t="s">
        <v>4378</v>
      </c>
      <c r="G13755" s="333" t="s">
        <v>38271</v>
      </c>
    </row>
    <row r="13756" spans="1:7" ht="105">
      <c r="A13756" s="333">
        <v>51151738</v>
      </c>
      <c r="B13756" s="333" t="s">
        <v>38272</v>
      </c>
      <c r="D13756" s="333" t="s">
        <v>38273</v>
      </c>
      <c r="E13756" s="333" t="s">
        <v>4377</v>
      </c>
      <c r="F13756" s="333" t="s">
        <v>4378</v>
      </c>
      <c r="G13756" s="333" t="s">
        <v>38274</v>
      </c>
    </row>
    <row r="13757" spans="1:7" ht="45">
      <c r="A13757" s="333">
        <v>51151739</v>
      </c>
      <c r="B13757" s="333" t="s">
        <v>38275</v>
      </c>
      <c r="D13757" s="333" t="s">
        <v>38276</v>
      </c>
      <c r="E13757" s="333" t="s">
        <v>4377</v>
      </c>
      <c r="F13757" s="333" t="s">
        <v>4378</v>
      </c>
      <c r="G13757" s="333" t="s">
        <v>38277</v>
      </c>
    </row>
    <row r="13758" spans="1:7" ht="45">
      <c r="A13758" s="333">
        <v>51151740</v>
      </c>
      <c r="B13758" s="333" t="s">
        <v>38278</v>
      </c>
      <c r="D13758" s="333" t="s">
        <v>38267</v>
      </c>
      <c r="E13758" s="333" t="s">
        <v>4377</v>
      </c>
      <c r="F13758" s="333" t="s">
        <v>4378</v>
      </c>
      <c r="G13758" s="333" t="s">
        <v>38279</v>
      </c>
    </row>
    <row r="13759" spans="1:7" ht="60">
      <c r="A13759" s="333">
        <v>51151741</v>
      </c>
      <c r="B13759" s="333" t="s">
        <v>38280</v>
      </c>
      <c r="D13759" s="333" t="s">
        <v>38281</v>
      </c>
      <c r="E13759" s="333" t="s">
        <v>4377</v>
      </c>
      <c r="F13759" s="333" t="s">
        <v>4378</v>
      </c>
      <c r="G13759" s="333" t="s">
        <v>38282</v>
      </c>
    </row>
    <row r="13760" spans="1:7" ht="45">
      <c r="A13760" s="333">
        <v>51151742</v>
      </c>
      <c r="B13760" s="333" t="s">
        <v>38283</v>
      </c>
      <c r="D13760" s="333" t="s">
        <v>38284</v>
      </c>
      <c r="E13760" s="333" t="s">
        <v>4377</v>
      </c>
      <c r="F13760" s="333" t="s">
        <v>4378</v>
      </c>
      <c r="G13760" s="333" t="s">
        <v>38285</v>
      </c>
    </row>
    <row r="13761" spans="1:7" ht="45">
      <c r="A13761" s="333">
        <v>51151743</v>
      </c>
      <c r="B13761" s="333" t="s">
        <v>38286</v>
      </c>
      <c r="D13761" s="333" t="s">
        <v>38287</v>
      </c>
      <c r="E13761" s="333" t="s">
        <v>4377</v>
      </c>
      <c r="F13761" s="333" t="s">
        <v>4378</v>
      </c>
      <c r="G13761" s="333" t="s">
        <v>38288</v>
      </c>
    </row>
    <row r="13762" spans="1:7" ht="45">
      <c r="A13762" s="333">
        <v>51151744</v>
      </c>
      <c r="B13762" s="333" t="s">
        <v>38289</v>
      </c>
      <c r="D13762" s="333" t="s">
        <v>38290</v>
      </c>
      <c r="E13762" s="333" t="s">
        <v>4377</v>
      </c>
      <c r="F13762" s="333" t="s">
        <v>4378</v>
      </c>
      <c r="G13762" s="333" t="s">
        <v>38291</v>
      </c>
    </row>
    <row r="13763" spans="1:7" ht="45">
      <c r="A13763" s="333">
        <v>51151745</v>
      </c>
      <c r="B13763" s="333" t="s">
        <v>38292</v>
      </c>
      <c r="D13763" s="333" t="s">
        <v>38293</v>
      </c>
      <c r="E13763" s="333" t="s">
        <v>4377</v>
      </c>
      <c r="F13763" s="333" t="s">
        <v>4378</v>
      </c>
      <c r="G13763" s="333" t="s">
        <v>38294</v>
      </c>
    </row>
    <row r="13764" spans="1:7" ht="45">
      <c r="A13764" s="333">
        <v>51151746</v>
      </c>
      <c r="B13764" s="333" t="s">
        <v>38295</v>
      </c>
      <c r="D13764" s="333" t="s">
        <v>38287</v>
      </c>
      <c r="E13764" s="333" t="s">
        <v>4377</v>
      </c>
      <c r="F13764" s="333" t="s">
        <v>4378</v>
      </c>
      <c r="G13764" s="333" t="s">
        <v>38296</v>
      </c>
    </row>
    <row r="13765" spans="1:7" ht="45">
      <c r="A13765" s="333">
        <v>51151747</v>
      </c>
      <c r="B13765" s="333" t="s">
        <v>38297</v>
      </c>
      <c r="D13765" s="333" t="s">
        <v>38298</v>
      </c>
      <c r="E13765" s="333" t="s">
        <v>4377</v>
      </c>
      <c r="F13765" s="333" t="s">
        <v>4378</v>
      </c>
      <c r="G13765" s="333" t="s">
        <v>38299</v>
      </c>
    </row>
    <row r="13766" spans="1:7" ht="45">
      <c r="A13766" s="333">
        <v>51151748</v>
      </c>
      <c r="B13766" s="333" t="s">
        <v>38300</v>
      </c>
      <c r="D13766" s="333" t="s">
        <v>38301</v>
      </c>
      <c r="E13766" s="333" t="s">
        <v>4377</v>
      </c>
      <c r="F13766" s="333" t="s">
        <v>4378</v>
      </c>
      <c r="G13766" s="333" t="s">
        <v>38302</v>
      </c>
    </row>
    <row r="13767" spans="1:7" ht="60">
      <c r="A13767" s="333">
        <v>51151749</v>
      </c>
      <c r="B13767" s="333" t="s">
        <v>38303</v>
      </c>
      <c r="D13767" s="333" t="s">
        <v>38304</v>
      </c>
      <c r="E13767" s="333" t="s">
        <v>4377</v>
      </c>
      <c r="F13767" s="333" t="s">
        <v>4378</v>
      </c>
      <c r="G13767" s="333" t="s">
        <v>38305</v>
      </c>
    </row>
    <row r="13768" spans="1:7">
      <c r="A13768" s="333">
        <v>51151800</v>
      </c>
      <c r="B13768" s="333" t="s">
        <v>38306</v>
      </c>
      <c r="D13768" s="333" t="s">
        <v>2173</v>
      </c>
      <c r="E13768" s="333" t="s">
        <v>2173</v>
      </c>
      <c r="F13768" s="333" t="s">
        <v>2173</v>
      </c>
      <c r="G13768" s="333" t="s">
        <v>2173</v>
      </c>
    </row>
    <row r="13769" spans="1:7" ht="90">
      <c r="A13769" s="333">
        <v>51151801</v>
      </c>
      <c r="B13769" s="333" t="s">
        <v>38307</v>
      </c>
      <c r="D13769" s="333" t="s">
        <v>38308</v>
      </c>
      <c r="E13769" s="333" t="s">
        <v>4377</v>
      </c>
      <c r="F13769" s="333" t="s">
        <v>4378</v>
      </c>
      <c r="G13769" s="333" t="s">
        <v>38309</v>
      </c>
    </row>
    <row r="13770" spans="1:7" ht="45">
      <c r="A13770" s="333">
        <v>51151802</v>
      </c>
      <c r="B13770" s="333" t="s">
        <v>38310</v>
      </c>
      <c r="D13770" s="333" t="s">
        <v>38311</v>
      </c>
      <c r="E13770" s="333" t="s">
        <v>4377</v>
      </c>
      <c r="F13770" s="333" t="s">
        <v>4378</v>
      </c>
      <c r="G13770" s="333" t="s">
        <v>38312</v>
      </c>
    </row>
    <row r="13771" spans="1:7" ht="60">
      <c r="A13771" s="333">
        <v>51151803</v>
      </c>
      <c r="B13771" s="333" t="s">
        <v>38313</v>
      </c>
      <c r="D13771" s="333" t="s">
        <v>38314</v>
      </c>
      <c r="E13771" s="333" t="s">
        <v>4377</v>
      </c>
      <c r="F13771" s="333" t="s">
        <v>4378</v>
      </c>
      <c r="G13771" s="333" t="s">
        <v>38315</v>
      </c>
    </row>
    <row r="13772" spans="1:7" ht="60">
      <c r="A13772" s="333">
        <v>51151804</v>
      </c>
      <c r="B13772" s="333" t="s">
        <v>38316</v>
      </c>
      <c r="D13772" s="333" t="s">
        <v>38317</v>
      </c>
      <c r="E13772" s="333" t="s">
        <v>4377</v>
      </c>
      <c r="F13772" s="333" t="s">
        <v>4378</v>
      </c>
      <c r="G13772" s="333" t="s">
        <v>38318</v>
      </c>
    </row>
    <row r="13773" spans="1:7" ht="60">
      <c r="A13773" s="333">
        <v>51151805</v>
      </c>
      <c r="B13773" s="333" t="s">
        <v>38319</v>
      </c>
      <c r="D13773" s="333" t="s">
        <v>38320</v>
      </c>
      <c r="E13773" s="333" t="s">
        <v>4377</v>
      </c>
      <c r="F13773" s="333" t="s">
        <v>4378</v>
      </c>
      <c r="G13773" s="333" t="s">
        <v>38321</v>
      </c>
    </row>
    <row r="13774" spans="1:7" ht="45">
      <c r="A13774" s="333">
        <v>51151810</v>
      </c>
      <c r="B13774" s="333" t="s">
        <v>38322</v>
      </c>
      <c r="D13774" s="333" t="s">
        <v>38323</v>
      </c>
      <c r="E13774" s="333" t="s">
        <v>4377</v>
      </c>
      <c r="F13774" s="333" t="s">
        <v>4378</v>
      </c>
      <c r="G13774" s="333" t="s">
        <v>38324</v>
      </c>
    </row>
    <row r="13775" spans="1:7" ht="60">
      <c r="A13775" s="333">
        <v>51151811</v>
      </c>
      <c r="B13775" s="333" t="s">
        <v>38325</v>
      </c>
      <c r="D13775" s="333" t="s">
        <v>38326</v>
      </c>
      <c r="E13775" s="333" t="s">
        <v>4377</v>
      </c>
      <c r="F13775" s="333" t="s">
        <v>4378</v>
      </c>
      <c r="G13775" s="333" t="s">
        <v>38327</v>
      </c>
    </row>
    <row r="13776" spans="1:7" ht="90">
      <c r="A13776" s="333">
        <v>51151812</v>
      </c>
      <c r="B13776" s="333" t="s">
        <v>38328</v>
      </c>
      <c r="D13776" s="333" t="s">
        <v>38329</v>
      </c>
      <c r="E13776" s="333" t="s">
        <v>4377</v>
      </c>
      <c r="F13776" s="333" t="s">
        <v>4378</v>
      </c>
      <c r="G13776" s="333" t="s">
        <v>38330</v>
      </c>
    </row>
    <row r="13777" spans="1:7" ht="45">
      <c r="A13777" s="333">
        <v>51151813</v>
      </c>
      <c r="B13777" s="333" t="s">
        <v>38331</v>
      </c>
      <c r="D13777" s="333" t="s">
        <v>38332</v>
      </c>
      <c r="E13777" s="333" t="s">
        <v>4377</v>
      </c>
      <c r="F13777" s="333" t="s">
        <v>4378</v>
      </c>
      <c r="G13777" s="333" t="s">
        <v>38333</v>
      </c>
    </row>
    <row r="13778" spans="1:7" ht="60">
      <c r="A13778" s="333">
        <v>51151814</v>
      </c>
      <c r="B13778" s="333" t="s">
        <v>38334</v>
      </c>
      <c r="D13778" s="333" t="s">
        <v>38335</v>
      </c>
      <c r="E13778" s="333" t="s">
        <v>4377</v>
      </c>
      <c r="F13778" s="333" t="s">
        <v>4378</v>
      </c>
      <c r="G13778" s="333" t="s">
        <v>38336</v>
      </c>
    </row>
    <row r="13779" spans="1:7" ht="45">
      <c r="A13779" s="333">
        <v>51151815</v>
      </c>
      <c r="B13779" s="333" t="s">
        <v>38337</v>
      </c>
      <c r="D13779" s="333" t="s">
        <v>38338</v>
      </c>
      <c r="E13779" s="333" t="s">
        <v>4377</v>
      </c>
      <c r="F13779" s="333" t="s">
        <v>4378</v>
      </c>
      <c r="G13779" s="333" t="s">
        <v>38339</v>
      </c>
    </row>
    <row r="13780" spans="1:7" ht="45">
      <c r="A13780" s="333">
        <v>51151816</v>
      </c>
      <c r="B13780" s="333" t="s">
        <v>38340</v>
      </c>
      <c r="D13780" s="333" t="s">
        <v>38341</v>
      </c>
      <c r="E13780" s="333" t="s">
        <v>4377</v>
      </c>
      <c r="F13780" s="333" t="s">
        <v>4378</v>
      </c>
      <c r="G13780" s="333" t="s">
        <v>38342</v>
      </c>
    </row>
    <row r="13781" spans="1:7" ht="60">
      <c r="A13781" s="333">
        <v>51151817</v>
      </c>
      <c r="B13781" s="333" t="s">
        <v>38343</v>
      </c>
      <c r="D13781" s="333" t="s">
        <v>38344</v>
      </c>
      <c r="E13781" s="333" t="s">
        <v>4377</v>
      </c>
      <c r="F13781" s="333" t="s">
        <v>4378</v>
      </c>
      <c r="G13781" s="333" t="s">
        <v>38345</v>
      </c>
    </row>
    <row r="13782" spans="1:7" ht="45">
      <c r="A13782" s="333">
        <v>51151818</v>
      </c>
      <c r="B13782" s="333" t="s">
        <v>38346</v>
      </c>
      <c r="D13782" s="333" t="s">
        <v>38347</v>
      </c>
      <c r="E13782" s="333" t="s">
        <v>4377</v>
      </c>
      <c r="F13782" s="333" t="s">
        <v>4378</v>
      </c>
      <c r="G13782" s="333" t="s">
        <v>38348</v>
      </c>
    </row>
    <row r="13783" spans="1:7" ht="45">
      <c r="A13783" s="333">
        <v>51151819</v>
      </c>
      <c r="B13783" s="333" t="s">
        <v>38349</v>
      </c>
      <c r="D13783" s="333" t="s">
        <v>38350</v>
      </c>
      <c r="E13783" s="333" t="s">
        <v>4377</v>
      </c>
      <c r="F13783" s="333" t="s">
        <v>4378</v>
      </c>
      <c r="G13783" s="333" t="s">
        <v>38351</v>
      </c>
    </row>
    <row r="13784" spans="1:7" ht="45">
      <c r="A13784" s="333">
        <v>51151820</v>
      </c>
      <c r="B13784" s="333" t="s">
        <v>38352</v>
      </c>
      <c r="D13784" s="333" t="s">
        <v>38353</v>
      </c>
      <c r="E13784" s="333" t="s">
        <v>4377</v>
      </c>
      <c r="F13784" s="333" t="s">
        <v>4378</v>
      </c>
      <c r="G13784" s="333" t="s">
        <v>38354</v>
      </c>
    </row>
    <row r="13785" spans="1:7" ht="75">
      <c r="A13785" s="333">
        <v>51151821</v>
      </c>
      <c r="B13785" s="333" t="s">
        <v>38355</v>
      </c>
      <c r="D13785" s="333" t="s">
        <v>38356</v>
      </c>
      <c r="E13785" s="333" t="s">
        <v>4377</v>
      </c>
      <c r="F13785" s="333" t="s">
        <v>4378</v>
      </c>
      <c r="G13785" s="333" t="s">
        <v>38357</v>
      </c>
    </row>
    <row r="13786" spans="1:7" ht="45">
      <c r="A13786" s="333">
        <v>51151822</v>
      </c>
      <c r="B13786" s="333" t="s">
        <v>38358</v>
      </c>
      <c r="D13786" s="333" t="s">
        <v>38359</v>
      </c>
      <c r="E13786" s="333" t="s">
        <v>4377</v>
      </c>
      <c r="F13786" s="333" t="s">
        <v>4378</v>
      </c>
      <c r="G13786" s="333" t="s">
        <v>38360</v>
      </c>
    </row>
    <row r="13787" spans="1:7" ht="75">
      <c r="A13787" s="333">
        <v>51151823</v>
      </c>
      <c r="B13787" s="333" t="s">
        <v>38361</v>
      </c>
      <c r="D13787" s="333" t="s">
        <v>38362</v>
      </c>
      <c r="E13787" s="333" t="s">
        <v>4377</v>
      </c>
      <c r="F13787" s="333" t="s">
        <v>4378</v>
      </c>
      <c r="G13787" s="333" t="s">
        <v>38363</v>
      </c>
    </row>
    <row r="13788" spans="1:7" ht="75">
      <c r="A13788" s="333">
        <v>51151824</v>
      </c>
      <c r="B13788" s="333" t="s">
        <v>38364</v>
      </c>
      <c r="D13788" s="333" t="s">
        <v>38365</v>
      </c>
      <c r="E13788" s="333" t="s">
        <v>4377</v>
      </c>
      <c r="F13788" s="333" t="s">
        <v>4378</v>
      </c>
      <c r="G13788" s="333" t="s">
        <v>38366</v>
      </c>
    </row>
    <row r="13789" spans="1:7" ht="45">
      <c r="A13789" s="333">
        <v>51151825</v>
      </c>
      <c r="B13789" s="333" t="s">
        <v>38367</v>
      </c>
      <c r="D13789" s="333" t="s">
        <v>38368</v>
      </c>
      <c r="E13789" s="333" t="s">
        <v>4377</v>
      </c>
      <c r="F13789" s="333" t="s">
        <v>4378</v>
      </c>
      <c r="G13789" s="333" t="s">
        <v>38369</v>
      </c>
    </row>
    <row r="13790" spans="1:7">
      <c r="A13790" s="333">
        <v>51151900</v>
      </c>
      <c r="B13790" s="333" t="s">
        <v>38370</v>
      </c>
      <c r="D13790" s="333" t="s">
        <v>2173</v>
      </c>
      <c r="E13790" s="333" t="s">
        <v>2173</v>
      </c>
      <c r="F13790" s="333" t="s">
        <v>2173</v>
      </c>
      <c r="G13790" s="333" t="s">
        <v>2173</v>
      </c>
    </row>
    <row r="13791" spans="1:7" ht="45">
      <c r="A13791" s="333">
        <v>51151901</v>
      </c>
      <c r="B13791" s="333" t="s">
        <v>38371</v>
      </c>
      <c r="D13791" s="333" t="s">
        <v>38372</v>
      </c>
      <c r="E13791" s="333" t="s">
        <v>4377</v>
      </c>
      <c r="F13791" s="333" t="s">
        <v>4378</v>
      </c>
      <c r="G13791" s="333" t="s">
        <v>38373</v>
      </c>
    </row>
    <row r="13792" spans="1:7" ht="45">
      <c r="A13792" s="333">
        <v>51151902</v>
      </c>
      <c r="B13792" s="333" t="s">
        <v>38374</v>
      </c>
      <c r="D13792" s="333" t="s">
        <v>38375</v>
      </c>
      <c r="E13792" s="333" t="s">
        <v>4377</v>
      </c>
      <c r="F13792" s="333" t="s">
        <v>4378</v>
      </c>
      <c r="G13792" s="333" t="s">
        <v>38376</v>
      </c>
    </row>
    <row r="13793" spans="1:7" ht="60">
      <c r="A13793" s="333">
        <v>51151903</v>
      </c>
      <c r="B13793" s="333" t="s">
        <v>38377</v>
      </c>
      <c r="D13793" s="333" t="s">
        <v>38378</v>
      </c>
      <c r="E13793" s="333" t="s">
        <v>4377</v>
      </c>
      <c r="F13793" s="333" t="s">
        <v>4378</v>
      </c>
      <c r="G13793" s="333" t="s">
        <v>38379</v>
      </c>
    </row>
    <row r="13794" spans="1:7" ht="45">
      <c r="A13794" s="333">
        <v>51151904</v>
      </c>
      <c r="B13794" s="333" t="s">
        <v>38380</v>
      </c>
      <c r="D13794" s="333" t="s">
        <v>38381</v>
      </c>
      <c r="E13794" s="333" t="s">
        <v>4377</v>
      </c>
      <c r="F13794" s="333" t="s">
        <v>4378</v>
      </c>
      <c r="G13794" s="333" t="s">
        <v>38382</v>
      </c>
    </row>
    <row r="13795" spans="1:7" ht="60">
      <c r="A13795" s="333">
        <v>51151905</v>
      </c>
      <c r="B13795" s="333" t="s">
        <v>38383</v>
      </c>
      <c r="D13795" s="333" t="s">
        <v>38384</v>
      </c>
      <c r="E13795" s="333" t="s">
        <v>4377</v>
      </c>
      <c r="F13795" s="333" t="s">
        <v>4378</v>
      </c>
      <c r="G13795" s="333" t="s">
        <v>38385</v>
      </c>
    </row>
    <row r="13796" spans="1:7" ht="45">
      <c r="A13796" s="333">
        <v>51151906</v>
      </c>
      <c r="B13796" s="333" t="s">
        <v>38386</v>
      </c>
      <c r="D13796" s="333" t="s">
        <v>38387</v>
      </c>
      <c r="E13796" s="333" t="s">
        <v>4377</v>
      </c>
      <c r="F13796" s="333" t="s">
        <v>4378</v>
      </c>
      <c r="G13796" s="333" t="s">
        <v>38388</v>
      </c>
    </row>
    <row r="13797" spans="1:7" ht="60">
      <c r="A13797" s="333">
        <v>51151907</v>
      </c>
      <c r="B13797" s="333" t="s">
        <v>38389</v>
      </c>
      <c r="D13797" s="333" t="s">
        <v>38390</v>
      </c>
      <c r="E13797" s="333" t="s">
        <v>4377</v>
      </c>
      <c r="F13797" s="333" t="s">
        <v>4378</v>
      </c>
      <c r="G13797" s="333" t="s">
        <v>38391</v>
      </c>
    </row>
    <row r="13798" spans="1:7" ht="60">
      <c r="A13798" s="333">
        <v>51151908</v>
      </c>
      <c r="B13798" s="333" t="s">
        <v>38392</v>
      </c>
      <c r="D13798" s="333" t="s">
        <v>38393</v>
      </c>
      <c r="E13798" s="333" t="s">
        <v>4377</v>
      </c>
      <c r="F13798" s="333" t="s">
        <v>4378</v>
      </c>
      <c r="G13798" s="333" t="s">
        <v>38394</v>
      </c>
    </row>
    <row r="13799" spans="1:7" ht="60">
      <c r="A13799" s="333">
        <v>51151910</v>
      </c>
      <c r="B13799" s="333" t="s">
        <v>38395</v>
      </c>
      <c r="D13799" s="333" t="s">
        <v>38396</v>
      </c>
      <c r="E13799" s="333" t="s">
        <v>4377</v>
      </c>
      <c r="F13799" s="333" t="s">
        <v>4378</v>
      </c>
      <c r="G13799" s="333" t="s">
        <v>38397</v>
      </c>
    </row>
    <row r="13800" spans="1:7" ht="45">
      <c r="A13800" s="333">
        <v>51151911</v>
      </c>
      <c r="B13800" s="333" t="s">
        <v>38398</v>
      </c>
      <c r="D13800" s="333" t="s">
        <v>38399</v>
      </c>
      <c r="E13800" s="333" t="s">
        <v>4377</v>
      </c>
      <c r="F13800" s="333" t="s">
        <v>4378</v>
      </c>
      <c r="G13800" s="333" t="s">
        <v>38400</v>
      </c>
    </row>
    <row r="13801" spans="1:7" ht="60">
      <c r="A13801" s="333">
        <v>51151912</v>
      </c>
      <c r="B13801" s="333" t="s">
        <v>38401</v>
      </c>
      <c r="D13801" s="333" t="s">
        <v>38402</v>
      </c>
      <c r="E13801" s="333" t="s">
        <v>4377</v>
      </c>
      <c r="F13801" s="333" t="s">
        <v>4378</v>
      </c>
      <c r="G13801" s="333" t="s">
        <v>38403</v>
      </c>
    </row>
    <row r="13802" spans="1:7" ht="45">
      <c r="A13802" s="333">
        <v>51151913</v>
      </c>
      <c r="B13802" s="333" t="s">
        <v>38404</v>
      </c>
      <c r="D13802" s="333" t="s">
        <v>38405</v>
      </c>
      <c r="E13802" s="333" t="s">
        <v>4377</v>
      </c>
      <c r="F13802" s="333" t="s">
        <v>4378</v>
      </c>
      <c r="G13802" s="333" t="s">
        <v>38406</v>
      </c>
    </row>
    <row r="13803" spans="1:7" ht="75">
      <c r="A13803" s="333">
        <v>51151914</v>
      </c>
      <c r="B13803" s="333" t="s">
        <v>38407</v>
      </c>
      <c r="D13803" s="333" t="s">
        <v>38408</v>
      </c>
      <c r="E13803" s="333" t="s">
        <v>4377</v>
      </c>
      <c r="F13803" s="333" t="s">
        <v>4378</v>
      </c>
      <c r="G13803" s="333" t="s">
        <v>38409</v>
      </c>
    </row>
    <row r="13804" spans="1:7" ht="45">
      <c r="A13804" s="333">
        <v>51151915</v>
      </c>
      <c r="B13804" s="333" t="s">
        <v>38410</v>
      </c>
      <c r="D13804" s="333" t="s">
        <v>38411</v>
      </c>
      <c r="E13804" s="333" t="s">
        <v>4377</v>
      </c>
      <c r="F13804" s="333" t="s">
        <v>4378</v>
      </c>
      <c r="G13804" s="333" t="s">
        <v>38412</v>
      </c>
    </row>
    <row r="13805" spans="1:7" ht="60">
      <c r="A13805" s="333">
        <v>51151916</v>
      </c>
      <c r="B13805" s="333" t="s">
        <v>38413</v>
      </c>
      <c r="D13805" s="333" t="s">
        <v>38414</v>
      </c>
      <c r="E13805" s="333" t="s">
        <v>4377</v>
      </c>
      <c r="F13805" s="333" t="s">
        <v>4378</v>
      </c>
      <c r="G13805" s="333" t="s">
        <v>38415</v>
      </c>
    </row>
    <row r="13806" spans="1:7" ht="60">
      <c r="A13806" s="333">
        <v>51151917</v>
      </c>
      <c r="B13806" s="333" t="s">
        <v>38416</v>
      </c>
      <c r="D13806" s="333" t="s">
        <v>38417</v>
      </c>
      <c r="E13806" s="333" t="s">
        <v>4377</v>
      </c>
      <c r="F13806" s="333" t="s">
        <v>4378</v>
      </c>
      <c r="G13806" s="333" t="s">
        <v>38418</v>
      </c>
    </row>
    <row r="13807" spans="1:7">
      <c r="A13807" s="333">
        <v>51152000</v>
      </c>
      <c r="B13807" s="333" t="s">
        <v>38419</v>
      </c>
      <c r="D13807" s="333" t="s">
        <v>2173</v>
      </c>
      <c r="E13807" s="333" t="s">
        <v>2173</v>
      </c>
      <c r="F13807" s="333" t="s">
        <v>2173</v>
      </c>
      <c r="G13807" s="333" t="s">
        <v>2173</v>
      </c>
    </row>
    <row r="13808" spans="1:7" ht="60">
      <c r="A13808" s="333">
        <v>51152001</v>
      </c>
      <c r="B13808" s="333" t="s">
        <v>38420</v>
      </c>
      <c r="D13808" s="333" t="s">
        <v>38421</v>
      </c>
      <c r="E13808" s="333" t="s">
        <v>4377</v>
      </c>
      <c r="F13808" s="333" t="s">
        <v>4378</v>
      </c>
      <c r="G13808" s="333" t="s">
        <v>38422</v>
      </c>
    </row>
    <row r="13809" spans="1:7" ht="60">
      <c r="A13809" s="333">
        <v>51152002</v>
      </c>
      <c r="B13809" s="333" t="s">
        <v>38423</v>
      </c>
      <c r="D13809" s="333" t="s">
        <v>38424</v>
      </c>
      <c r="E13809" s="333" t="s">
        <v>4377</v>
      </c>
      <c r="F13809" s="333" t="s">
        <v>4378</v>
      </c>
      <c r="G13809" s="333" t="s">
        <v>38425</v>
      </c>
    </row>
    <row r="13810" spans="1:7" ht="45">
      <c r="A13810" s="333">
        <v>51152003</v>
      </c>
      <c r="B13810" s="333" t="s">
        <v>38426</v>
      </c>
      <c r="D13810" s="333" t="s">
        <v>38427</v>
      </c>
      <c r="E13810" s="333" t="s">
        <v>4377</v>
      </c>
      <c r="F13810" s="333" t="s">
        <v>4378</v>
      </c>
      <c r="G13810" s="333" t="s">
        <v>38428</v>
      </c>
    </row>
    <row r="13811" spans="1:7" ht="60">
      <c r="A13811" s="333">
        <v>51152004</v>
      </c>
      <c r="B13811" s="333" t="s">
        <v>38429</v>
      </c>
      <c r="D13811" s="333" t="s">
        <v>38430</v>
      </c>
      <c r="E13811" s="333" t="s">
        <v>4377</v>
      </c>
      <c r="F13811" s="333" t="s">
        <v>4378</v>
      </c>
      <c r="G13811" s="333" t="s">
        <v>38431</v>
      </c>
    </row>
    <row r="13812" spans="1:7" ht="45">
      <c r="A13812" s="333">
        <v>51152005</v>
      </c>
      <c r="B13812" s="333" t="s">
        <v>38432</v>
      </c>
      <c r="D13812" s="333" t="s">
        <v>38433</v>
      </c>
      <c r="E13812" s="333" t="s">
        <v>4377</v>
      </c>
      <c r="F13812" s="333" t="s">
        <v>4378</v>
      </c>
      <c r="G13812" s="333" t="s">
        <v>38434</v>
      </c>
    </row>
    <row r="13813" spans="1:7" ht="60">
      <c r="A13813" s="333">
        <v>51152006</v>
      </c>
      <c r="B13813" s="333" t="s">
        <v>38435</v>
      </c>
      <c r="D13813" s="333" t="s">
        <v>38436</v>
      </c>
      <c r="E13813" s="333" t="s">
        <v>4377</v>
      </c>
      <c r="F13813" s="333" t="s">
        <v>4378</v>
      </c>
      <c r="G13813" s="333" t="s">
        <v>38437</v>
      </c>
    </row>
    <row r="13814" spans="1:7" ht="60">
      <c r="A13814" s="333">
        <v>51152007</v>
      </c>
      <c r="B13814" s="333" t="s">
        <v>38438</v>
      </c>
      <c r="D13814" s="333" t="s">
        <v>38439</v>
      </c>
      <c r="E13814" s="333" t="s">
        <v>4377</v>
      </c>
      <c r="F13814" s="333" t="s">
        <v>4378</v>
      </c>
      <c r="G13814" s="333" t="s">
        <v>38440</v>
      </c>
    </row>
    <row r="13815" spans="1:7" ht="45">
      <c r="A13815" s="333">
        <v>51152008</v>
      </c>
      <c r="B13815" s="333" t="s">
        <v>38441</v>
      </c>
      <c r="D13815" s="333" t="s">
        <v>38442</v>
      </c>
      <c r="E13815" s="333" t="s">
        <v>4377</v>
      </c>
      <c r="F13815" s="333" t="s">
        <v>4378</v>
      </c>
      <c r="G13815" s="333" t="s">
        <v>38443</v>
      </c>
    </row>
    <row r="13816" spans="1:7" ht="45">
      <c r="A13816" s="333">
        <v>51152009</v>
      </c>
      <c r="B13816" s="333" t="s">
        <v>38444</v>
      </c>
      <c r="D13816" s="333" t="s">
        <v>38445</v>
      </c>
      <c r="E13816" s="333" t="s">
        <v>4377</v>
      </c>
      <c r="F13816" s="333" t="s">
        <v>4378</v>
      </c>
      <c r="G13816" s="333" t="s">
        <v>38446</v>
      </c>
    </row>
    <row r="13817" spans="1:7" ht="45">
      <c r="A13817" s="333">
        <v>51152010</v>
      </c>
      <c r="B13817" s="333" t="s">
        <v>38447</v>
      </c>
      <c r="D13817" s="333" t="s">
        <v>38448</v>
      </c>
      <c r="E13817" s="333" t="s">
        <v>4377</v>
      </c>
      <c r="F13817" s="333" t="s">
        <v>4378</v>
      </c>
      <c r="G13817" s="333" t="s">
        <v>38449</v>
      </c>
    </row>
    <row r="13818" spans="1:7" ht="75">
      <c r="A13818" s="333">
        <v>51152011</v>
      </c>
      <c r="B13818" s="333" t="s">
        <v>38450</v>
      </c>
      <c r="D13818" s="333" t="s">
        <v>38451</v>
      </c>
      <c r="E13818" s="333" t="s">
        <v>4377</v>
      </c>
      <c r="F13818" s="333" t="s">
        <v>4378</v>
      </c>
      <c r="G13818" s="333" t="s">
        <v>38452</v>
      </c>
    </row>
    <row r="13819" spans="1:7" ht="45">
      <c r="A13819" s="333">
        <v>51152012</v>
      </c>
      <c r="B13819" s="333" t="s">
        <v>38453</v>
      </c>
      <c r="D13819" s="333" t="s">
        <v>38454</v>
      </c>
      <c r="E13819" s="333" t="s">
        <v>4377</v>
      </c>
      <c r="F13819" s="333" t="s">
        <v>4378</v>
      </c>
      <c r="G13819" s="333" t="s">
        <v>38455</v>
      </c>
    </row>
    <row r="13820" spans="1:7">
      <c r="A13820" s="333">
        <v>51160000</v>
      </c>
      <c r="B13820" s="333" t="s">
        <v>38456</v>
      </c>
      <c r="D13820" s="333" t="s">
        <v>2173</v>
      </c>
      <c r="E13820" s="333" t="s">
        <v>2173</v>
      </c>
      <c r="F13820" s="333" t="s">
        <v>2173</v>
      </c>
      <c r="G13820" s="333" t="s">
        <v>2173</v>
      </c>
    </row>
    <row r="13821" spans="1:7">
      <c r="A13821" s="333">
        <v>51161500</v>
      </c>
      <c r="B13821" s="333" t="s">
        <v>38457</v>
      </c>
      <c r="D13821" s="333" t="s">
        <v>2173</v>
      </c>
      <c r="E13821" s="333" t="s">
        <v>2173</v>
      </c>
      <c r="F13821" s="333" t="s">
        <v>2173</v>
      </c>
      <c r="G13821" s="333" t="s">
        <v>2173</v>
      </c>
    </row>
    <row r="13822" spans="1:7" ht="30">
      <c r="A13822" s="333">
        <v>51161501</v>
      </c>
      <c r="B13822" s="333" t="s">
        <v>38458</v>
      </c>
      <c r="D13822" s="333" t="s">
        <v>38459</v>
      </c>
      <c r="E13822" s="333" t="s">
        <v>4377</v>
      </c>
      <c r="F13822" s="333" t="s">
        <v>4378</v>
      </c>
      <c r="G13822" s="333" t="s">
        <v>38460</v>
      </c>
    </row>
    <row r="13823" spans="1:7" ht="30">
      <c r="A13823" s="333">
        <v>51161502</v>
      </c>
      <c r="B13823" s="333" t="s">
        <v>38461</v>
      </c>
      <c r="D13823" s="333" t="s">
        <v>38462</v>
      </c>
      <c r="E13823" s="333" t="s">
        <v>4377</v>
      </c>
      <c r="F13823" s="333" t="s">
        <v>4378</v>
      </c>
      <c r="G13823" s="333" t="s">
        <v>38463</v>
      </c>
    </row>
    <row r="13824" spans="1:7" ht="75">
      <c r="A13824" s="333">
        <v>51161503</v>
      </c>
      <c r="B13824" s="333" t="s">
        <v>38464</v>
      </c>
      <c r="D13824" s="333" t="s">
        <v>38465</v>
      </c>
      <c r="E13824" s="333" t="s">
        <v>4377</v>
      </c>
      <c r="F13824" s="333" t="s">
        <v>4378</v>
      </c>
      <c r="G13824" s="333" t="s">
        <v>38466</v>
      </c>
    </row>
    <row r="13825" spans="1:7" ht="75">
      <c r="A13825" s="333">
        <v>51161504</v>
      </c>
      <c r="B13825" s="333" t="s">
        <v>38467</v>
      </c>
      <c r="D13825" s="333" t="s">
        <v>38468</v>
      </c>
      <c r="E13825" s="333" t="s">
        <v>4377</v>
      </c>
      <c r="F13825" s="333" t="s">
        <v>4378</v>
      </c>
      <c r="G13825" s="333" t="s">
        <v>38469</v>
      </c>
    </row>
    <row r="13826" spans="1:7" ht="75">
      <c r="A13826" s="333">
        <v>51161505</v>
      </c>
      <c r="B13826" s="333" t="s">
        <v>38470</v>
      </c>
      <c r="D13826" s="333" t="s">
        <v>38471</v>
      </c>
      <c r="E13826" s="333" t="s">
        <v>4377</v>
      </c>
      <c r="F13826" s="333" t="s">
        <v>4378</v>
      </c>
      <c r="G13826" s="333" t="s">
        <v>38472</v>
      </c>
    </row>
    <row r="13827" spans="1:7" ht="45">
      <c r="A13827" s="333">
        <v>51161506</v>
      </c>
      <c r="B13827" s="333" t="s">
        <v>38473</v>
      </c>
      <c r="D13827" s="333" t="s">
        <v>38474</v>
      </c>
      <c r="E13827" s="333" t="s">
        <v>4377</v>
      </c>
      <c r="F13827" s="333" t="s">
        <v>4378</v>
      </c>
      <c r="G13827" s="333" t="s">
        <v>38475</v>
      </c>
    </row>
    <row r="13828" spans="1:7" ht="45">
      <c r="A13828" s="333">
        <v>51161507</v>
      </c>
      <c r="B13828" s="333" t="s">
        <v>38476</v>
      </c>
      <c r="D13828" s="333" t="s">
        <v>38477</v>
      </c>
      <c r="E13828" s="333" t="s">
        <v>4377</v>
      </c>
      <c r="F13828" s="333" t="s">
        <v>4378</v>
      </c>
      <c r="G13828" s="333" t="s">
        <v>38478</v>
      </c>
    </row>
    <row r="13829" spans="1:7" ht="270">
      <c r="A13829" s="333">
        <v>51161508</v>
      </c>
      <c r="B13829" s="333" t="s">
        <v>38479</v>
      </c>
      <c r="D13829" s="333" t="s">
        <v>38480</v>
      </c>
      <c r="E13829" s="333" t="s">
        <v>4377</v>
      </c>
      <c r="F13829" s="333" t="s">
        <v>4378</v>
      </c>
      <c r="G13829" s="333" t="s">
        <v>38481</v>
      </c>
    </row>
    <row r="13830" spans="1:7" ht="30">
      <c r="A13830" s="333">
        <v>51161510</v>
      </c>
      <c r="B13830" s="333" t="s">
        <v>38470</v>
      </c>
      <c r="D13830" s="333" t="s">
        <v>38482</v>
      </c>
      <c r="E13830" s="333" t="s">
        <v>4377</v>
      </c>
      <c r="F13830" s="333" t="s">
        <v>4378</v>
      </c>
      <c r="G13830" s="333" t="s">
        <v>38483</v>
      </c>
    </row>
    <row r="13831" spans="1:7" ht="45">
      <c r="A13831" s="333">
        <v>51161511</v>
      </c>
      <c r="B13831" s="333" t="s">
        <v>38484</v>
      </c>
      <c r="D13831" s="333" t="s">
        <v>38485</v>
      </c>
      <c r="E13831" s="333" t="s">
        <v>4377</v>
      </c>
      <c r="F13831" s="333" t="s">
        <v>4378</v>
      </c>
      <c r="G13831" s="333" t="s">
        <v>38486</v>
      </c>
    </row>
    <row r="13832" spans="1:7" ht="45">
      <c r="A13832" s="333">
        <v>51161513</v>
      </c>
      <c r="B13832" s="333" t="s">
        <v>38487</v>
      </c>
      <c r="D13832" s="333" t="s">
        <v>38488</v>
      </c>
      <c r="E13832" s="333" t="s">
        <v>4377</v>
      </c>
      <c r="F13832" s="333" t="s">
        <v>4378</v>
      </c>
      <c r="G13832" s="333" t="s">
        <v>38489</v>
      </c>
    </row>
    <row r="13833" spans="1:7" ht="30">
      <c r="A13833" s="333">
        <v>51161514</v>
      </c>
      <c r="B13833" s="333" t="s">
        <v>38490</v>
      </c>
      <c r="D13833" s="333" t="s">
        <v>38491</v>
      </c>
      <c r="E13833" s="333" t="s">
        <v>4377</v>
      </c>
      <c r="F13833" s="333" t="s">
        <v>4378</v>
      </c>
      <c r="G13833" s="333" t="s">
        <v>38492</v>
      </c>
    </row>
    <row r="13834" spans="1:7" ht="30">
      <c r="A13834" s="333">
        <v>51161515</v>
      </c>
      <c r="B13834" s="333" t="s">
        <v>38493</v>
      </c>
      <c r="D13834" s="333" t="s">
        <v>38494</v>
      </c>
      <c r="E13834" s="333" t="s">
        <v>4377</v>
      </c>
      <c r="F13834" s="333" t="s">
        <v>4378</v>
      </c>
      <c r="G13834" s="333" t="s">
        <v>38495</v>
      </c>
    </row>
    <row r="13835" spans="1:7" ht="45">
      <c r="A13835" s="333">
        <v>51161516</v>
      </c>
      <c r="B13835" s="333" t="s">
        <v>38496</v>
      </c>
      <c r="D13835" s="333" t="s">
        <v>38497</v>
      </c>
      <c r="E13835" s="333" t="s">
        <v>4377</v>
      </c>
      <c r="F13835" s="333" t="s">
        <v>4378</v>
      </c>
      <c r="G13835" s="333" t="s">
        <v>38498</v>
      </c>
    </row>
    <row r="13836" spans="1:7" ht="45">
      <c r="A13836" s="333">
        <v>51161517</v>
      </c>
      <c r="B13836" s="333" t="s">
        <v>38499</v>
      </c>
      <c r="D13836" s="333" t="s">
        <v>38500</v>
      </c>
      <c r="E13836" s="333" t="s">
        <v>4377</v>
      </c>
      <c r="F13836" s="333" t="s">
        <v>4378</v>
      </c>
      <c r="G13836" s="333" t="s">
        <v>38501</v>
      </c>
    </row>
    <row r="13837" spans="1:7">
      <c r="A13837" s="333">
        <v>51161600</v>
      </c>
      <c r="B13837" s="333" t="s">
        <v>38502</v>
      </c>
      <c r="D13837" s="333" t="s">
        <v>2173</v>
      </c>
      <c r="E13837" s="333" t="s">
        <v>2173</v>
      </c>
      <c r="F13837" s="333" t="s">
        <v>2173</v>
      </c>
      <c r="G13837" s="333" t="s">
        <v>2173</v>
      </c>
    </row>
    <row r="13838" spans="1:7" ht="45">
      <c r="A13838" s="333">
        <v>51161601</v>
      </c>
      <c r="B13838" s="333" t="s">
        <v>38503</v>
      </c>
      <c r="D13838" s="333" t="s">
        <v>38504</v>
      </c>
      <c r="E13838" s="333" t="s">
        <v>4377</v>
      </c>
      <c r="F13838" s="333" t="s">
        <v>4378</v>
      </c>
      <c r="G13838" s="333" t="s">
        <v>38505</v>
      </c>
    </row>
    <row r="13839" spans="1:7" ht="45">
      <c r="A13839" s="333">
        <v>51161602</v>
      </c>
      <c r="B13839" s="333" t="s">
        <v>38506</v>
      </c>
      <c r="D13839" s="333" t="s">
        <v>38507</v>
      </c>
      <c r="E13839" s="333" t="s">
        <v>4377</v>
      </c>
      <c r="F13839" s="333" t="s">
        <v>4378</v>
      </c>
      <c r="G13839" s="333" t="s">
        <v>38508</v>
      </c>
    </row>
    <row r="13840" spans="1:7" ht="45">
      <c r="A13840" s="333">
        <v>51161603</v>
      </c>
      <c r="B13840" s="333" t="s">
        <v>38509</v>
      </c>
      <c r="D13840" s="333" t="s">
        <v>38510</v>
      </c>
      <c r="E13840" s="333" t="s">
        <v>4377</v>
      </c>
      <c r="F13840" s="333" t="s">
        <v>4378</v>
      </c>
      <c r="G13840" s="333" t="s">
        <v>38511</v>
      </c>
    </row>
    <row r="13841" spans="1:7" ht="45">
      <c r="A13841" s="333">
        <v>51161605</v>
      </c>
      <c r="B13841" s="333" t="s">
        <v>38512</v>
      </c>
      <c r="D13841" s="333" t="s">
        <v>38513</v>
      </c>
      <c r="E13841" s="333" t="s">
        <v>4377</v>
      </c>
      <c r="F13841" s="333" t="s">
        <v>4378</v>
      </c>
      <c r="G13841" s="333" t="s">
        <v>38514</v>
      </c>
    </row>
    <row r="13842" spans="1:7" ht="105">
      <c r="A13842" s="333">
        <v>51161606</v>
      </c>
      <c r="B13842" s="333" t="s">
        <v>38515</v>
      </c>
      <c r="D13842" s="333" t="s">
        <v>38516</v>
      </c>
      <c r="E13842" s="333" t="s">
        <v>4377</v>
      </c>
      <c r="F13842" s="333" t="s">
        <v>4378</v>
      </c>
      <c r="G13842" s="333" t="s">
        <v>38517</v>
      </c>
    </row>
    <row r="13843" spans="1:7" ht="60">
      <c r="A13843" s="333">
        <v>51161607</v>
      </c>
      <c r="B13843" s="333" t="s">
        <v>38518</v>
      </c>
      <c r="D13843" s="333" t="s">
        <v>38519</v>
      </c>
      <c r="E13843" s="333" t="s">
        <v>4377</v>
      </c>
      <c r="F13843" s="333" t="s">
        <v>4378</v>
      </c>
      <c r="G13843" s="333" t="s">
        <v>38520</v>
      </c>
    </row>
    <row r="13844" spans="1:7" ht="45">
      <c r="A13844" s="333">
        <v>51161608</v>
      </c>
      <c r="B13844" s="333" t="s">
        <v>38521</v>
      </c>
      <c r="D13844" s="333" t="s">
        <v>38522</v>
      </c>
      <c r="E13844" s="333" t="s">
        <v>4377</v>
      </c>
      <c r="F13844" s="333" t="s">
        <v>4378</v>
      </c>
      <c r="G13844" s="333" t="s">
        <v>38523</v>
      </c>
    </row>
    <row r="13845" spans="1:7" ht="45">
      <c r="A13845" s="333">
        <v>51161609</v>
      </c>
      <c r="B13845" s="333" t="s">
        <v>38524</v>
      </c>
      <c r="D13845" s="333" t="s">
        <v>38525</v>
      </c>
      <c r="E13845" s="333" t="s">
        <v>4377</v>
      </c>
      <c r="F13845" s="333" t="s">
        <v>4378</v>
      </c>
      <c r="G13845" s="333" t="s">
        <v>38526</v>
      </c>
    </row>
    <row r="13846" spans="1:7" ht="45">
      <c r="A13846" s="333">
        <v>51161610</v>
      </c>
      <c r="B13846" s="333" t="s">
        <v>38527</v>
      </c>
      <c r="D13846" s="333" t="s">
        <v>38528</v>
      </c>
      <c r="E13846" s="333" t="s">
        <v>4377</v>
      </c>
      <c r="F13846" s="333" t="s">
        <v>4378</v>
      </c>
      <c r="G13846" s="333" t="s">
        <v>38529</v>
      </c>
    </row>
    <row r="13847" spans="1:7" ht="45">
      <c r="A13847" s="333">
        <v>51161611</v>
      </c>
      <c r="B13847" s="333" t="s">
        <v>38530</v>
      </c>
      <c r="D13847" s="333" t="s">
        <v>38531</v>
      </c>
      <c r="E13847" s="333" t="s">
        <v>4377</v>
      </c>
      <c r="F13847" s="333" t="s">
        <v>4378</v>
      </c>
      <c r="G13847" s="333" t="s">
        <v>38532</v>
      </c>
    </row>
    <row r="13848" spans="1:7" ht="60">
      <c r="A13848" s="333">
        <v>51161612</v>
      </c>
      <c r="B13848" s="333" t="s">
        <v>38533</v>
      </c>
      <c r="D13848" s="333" t="s">
        <v>38534</v>
      </c>
      <c r="E13848" s="333" t="s">
        <v>4377</v>
      </c>
      <c r="F13848" s="333" t="s">
        <v>4378</v>
      </c>
      <c r="G13848" s="333" t="s">
        <v>38535</v>
      </c>
    </row>
    <row r="13849" spans="1:7" ht="60">
      <c r="A13849" s="333">
        <v>51161613</v>
      </c>
      <c r="B13849" s="333" t="s">
        <v>38536</v>
      </c>
      <c r="D13849" s="333" t="s">
        <v>38537</v>
      </c>
      <c r="E13849" s="333" t="s">
        <v>4377</v>
      </c>
      <c r="F13849" s="333" t="s">
        <v>4378</v>
      </c>
      <c r="G13849" s="333" t="s">
        <v>38538</v>
      </c>
    </row>
    <row r="13850" spans="1:7" ht="45">
      <c r="A13850" s="333">
        <v>51161614</v>
      </c>
      <c r="B13850" s="333" t="s">
        <v>38539</v>
      </c>
      <c r="D13850" s="333" t="s">
        <v>38540</v>
      </c>
      <c r="E13850" s="333" t="s">
        <v>4377</v>
      </c>
      <c r="F13850" s="333" t="s">
        <v>4378</v>
      </c>
      <c r="G13850" s="333" t="s">
        <v>38541</v>
      </c>
    </row>
    <row r="13851" spans="1:7" ht="45">
      <c r="A13851" s="333">
        <v>51161615</v>
      </c>
      <c r="B13851" s="333" t="s">
        <v>38542</v>
      </c>
      <c r="D13851" s="333" t="s">
        <v>38543</v>
      </c>
      <c r="E13851" s="333" t="s">
        <v>4377</v>
      </c>
      <c r="F13851" s="333" t="s">
        <v>4378</v>
      </c>
      <c r="G13851" s="333" t="s">
        <v>38544</v>
      </c>
    </row>
    <row r="13852" spans="1:7" ht="45">
      <c r="A13852" s="333">
        <v>51161616</v>
      </c>
      <c r="B13852" s="333" t="s">
        <v>38545</v>
      </c>
      <c r="D13852" s="333" t="s">
        <v>38546</v>
      </c>
      <c r="E13852" s="333" t="s">
        <v>4377</v>
      </c>
      <c r="F13852" s="333" t="s">
        <v>4378</v>
      </c>
      <c r="G13852" s="333" t="s">
        <v>38547</v>
      </c>
    </row>
    <row r="13853" spans="1:7" ht="45">
      <c r="A13853" s="333">
        <v>51161617</v>
      </c>
      <c r="B13853" s="333" t="s">
        <v>38548</v>
      </c>
      <c r="D13853" s="333" t="s">
        <v>38549</v>
      </c>
      <c r="E13853" s="333" t="s">
        <v>4377</v>
      </c>
      <c r="F13853" s="333" t="s">
        <v>4378</v>
      </c>
      <c r="G13853" s="333" t="s">
        <v>38550</v>
      </c>
    </row>
    <row r="13854" spans="1:7" ht="60">
      <c r="A13854" s="333">
        <v>51161618</v>
      </c>
      <c r="B13854" s="333" t="s">
        <v>38551</v>
      </c>
      <c r="D13854" s="333" t="s">
        <v>38552</v>
      </c>
      <c r="E13854" s="333" t="s">
        <v>4377</v>
      </c>
      <c r="F13854" s="333" t="s">
        <v>4378</v>
      </c>
      <c r="G13854" s="333" t="s">
        <v>38553</v>
      </c>
    </row>
    <row r="13855" spans="1:7" ht="60">
      <c r="A13855" s="333">
        <v>51161619</v>
      </c>
      <c r="B13855" s="333" t="s">
        <v>38554</v>
      </c>
      <c r="D13855" s="333" t="s">
        <v>38555</v>
      </c>
      <c r="E13855" s="333" t="s">
        <v>4377</v>
      </c>
      <c r="F13855" s="333" t="s">
        <v>4378</v>
      </c>
      <c r="G13855" s="333" t="s">
        <v>38556</v>
      </c>
    </row>
    <row r="13856" spans="1:7" ht="45">
      <c r="A13856" s="333">
        <v>51161620</v>
      </c>
      <c r="B13856" s="333" t="s">
        <v>38557</v>
      </c>
      <c r="D13856" s="333" t="s">
        <v>38558</v>
      </c>
      <c r="E13856" s="333" t="s">
        <v>4377</v>
      </c>
      <c r="F13856" s="333" t="s">
        <v>4378</v>
      </c>
      <c r="G13856" s="333" t="s">
        <v>38559</v>
      </c>
    </row>
    <row r="13857" spans="1:7" ht="60">
      <c r="A13857" s="333">
        <v>51161621</v>
      </c>
      <c r="B13857" s="333" t="s">
        <v>38560</v>
      </c>
      <c r="D13857" s="333" t="s">
        <v>38561</v>
      </c>
      <c r="E13857" s="333" t="s">
        <v>4377</v>
      </c>
      <c r="F13857" s="333" t="s">
        <v>4378</v>
      </c>
      <c r="G13857" s="333" t="s">
        <v>38562</v>
      </c>
    </row>
    <row r="13858" spans="1:7" ht="45">
      <c r="A13858" s="333">
        <v>51161622</v>
      </c>
      <c r="B13858" s="333" t="s">
        <v>38484</v>
      </c>
      <c r="D13858" s="333" t="s">
        <v>38563</v>
      </c>
      <c r="E13858" s="333" t="s">
        <v>4377</v>
      </c>
      <c r="F13858" s="333" t="s">
        <v>4378</v>
      </c>
      <c r="G13858" s="333" t="s">
        <v>38564</v>
      </c>
    </row>
    <row r="13859" spans="1:7" ht="60">
      <c r="A13859" s="333">
        <v>51161623</v>
      </c>
      <c r="B13859" s="333" t="s">
        <v>38565</v>
      </c>
      <c r="D13859" s="333" t="s">
        <v>38566</v>
      </c>
      <c r="E13859" s="333" t="s">
        <v>4377</v>
      </c>
      <c r="F13859" s="333" t="s">
        <v>4378</v>
      </c>
      <c r="G13859" s="333" t="s">
        <v>38567</v>
      </c>
    </row>
    <row r="13860" spans="1:7" ht="45">
      <c r="A13860" s="333">
        <v>51161624</v>
      </c>
      <c r="B13860" s="333" t="s">
        <v>38568</v>
      </c>
      <c r="D13860" s="333" t="s">
        <v>38569</v>
      </c>
      <c r="E13860" s="333" t="s">
        <v>4377</v>
      </c>
      <c r="F13860" s="333" t="s">
        <v>4378</v>
      </c>
      <c r="G13860" s="333" t="s">
        <v>38570</v>
      </c>
    </row>
    <row r="13861" spans="1:7" ht="45">
      <c r="A13861" s="333">
        <v>51161625</v>
      </c>
      <c r="B13861" s="333" t="s">
        <v>38571</v>
      </c>
      <c r="D13861" s="333" t="s">
        <v>38572</v>
      </c>
      <c r="E13861" s="333" t="s">
        <v>4377</v>
      </c>
      <c r="F13861" s="333" t="s">
        <v>4378</v>
      </c>
      <c r="G13861" s="333" t="s">
        <v>38573</v>
      </c>
    </row>
    <row r="13862" spans="1:7" ht="45">
      <c r="A13862" s="333">
        <v>51161626</v>
      </c>
      <c r="B13862" s="333" t="s">
        <v>38574</v>
      </c>
      <c r="D13862" s="333" t="s">
        <v>38575</v>
      </c>
      <c r="E13862" s="333" t="s">
        <v>4377</v>
      </c>
      <c r="F13862" s="333" t="s">
        <v>4378</v>
      </c>
      <c r="G13862" s="333" t="s">
        <v>38576</v>
      </c>
    </row>
    <row r="13863" spans="1:7" ht="45">
      <c r="A13863" s="333">
        <v>51161627</v>
      </c>
      <c r="B13863" s="333" t="s">
        <v>38577</v>
      </c>
      <c r="D13863" s="333" t="s">
        <v>38578</v>
      </c>
      <c r="E13863" s="333" t="s">
        <v>4377</v>
      </c>
      <c r="F13863" s="333" t="s">
        <v>4378</v>
      </c>
      <c r="G13863" s="333" t="s">
        <v>38579</v>
      </c>
    </row>
    <row r="13864" spans="1:7" ht="45">
      <c r="A13864" s="333">
        <v>51161628</v>
      </c>
      <c r="B13864" s="333" t="s">
        <v>38580</v>
      </c>
      <c r="D13864" s="333" t="s">
        <v>38581</v>
      </c>
      <c r="E13864" s="333" t="s">
        <v>4377</v>
      </c>
      <c r="F13864" s="333" t="s">
        <v>4378</v>
      </c>
      <c r="G13864" s="333" t="s">
        <v>38582</v>
      </c>
    </row>
    <row r="13865" spans="1:7" ht="45">
      <c r="A13865" s="333">
        <v>51161629</v>
      </c>
      <c r="B13865" s="333" t="s">
        <v>38583</v>
      </c>
      <c r="D13865" s="333" t="s">
        <v>38584</v>
      </c>
      <c r="E13865" s="333" t="s">
        <v>4377</v>
      </c>
      <c r="F13865" s="333" t="s">
        <v>4378</v>
      </c>
      <c r="G13865" s="333" t="s">
        <v>38585</v>
      </c>
    </row>
    <row r="13866" spans="1:7" ht="105">
      <c r="A13866" s="333">
        <v>51161630</v>
      </c>
      <c r="B13866" s="333" t="s">
        <v>38586</v>
      </c>
      <c r="D13866" s="333" t="s">
        <v>38587</v>
      </c>
      <c r="E13866" s="333" t="s">
        <v>4377</v>
      </c>
      <c r="F13866" s="333" t="s">
        <v>4378</v>
      </c>
      <c r="G13866" s="333" t="s">
        <v>38588</v>
      </c>
    </row>
    <row r="13867" spans="1:7" ht="90">
      <c r="A13867" s="333">
        <v>51161631</v>
      </c>
      <c r="B13867" s="333" t="s">
        <v>38589</v>
      </c>
      <c r="D13867" s="333" t="s">
        <v>38590</v>
      </c>
      <c r="E13867" s="333" t="s">
        <v>4377</v>
      </c>
      <c r="F13867" s="333" t="s">
        <v>4378</v>
      </c>
      <c r="G13867" s="333" t="s">
        <v>38591</v>
      </c>
    </row>
    <row r="13868" spans="1:7" ht="45">
      <c r="A13868" s="333">
        <v>51161632</v>
      </c>
      <c r="B13868" s="333" t="s">
        <v>38592</v>
      </c>
      <c r="D13868" s="333" t="s">
        <v>38593</v>
      </c>
      <c r="E13868" s="333" t="s">
        <v>4377</v>
      </c>
      <c r="F13868" s="333" t="s">
        <v>4378</v>
      </c>
      <c r="G13868" s="333" t="s">
        <v>38594</v>
      </c>
    </row>
    <row r="13869" spans="1:7" ht="45">
      <c r="A13869" s="333">
        <v>51161633</v>
      </c>
      <c r="B13869" s="333" t="s">
        <v>38595</v>
      </c>
      <c r="D13869" s="333" t="s">
        <v>38596</v>
      </c>
      <c r="E13869" s="333" t="s">
        <v>4377</v>
      </c>
      <c r="F13869" s="333" t="s">
        <v>4378</v>
      </c>
      <c r="G13869" s="333" t="s">
        <v>38597</v>
      </c>
    </row>
    <row r="13870" spans="1:7" ht="45">
      <c r="A13870" s="333">
        <v>51161634</v>
      </c>
      <c r="B13870" s="333" t="s">
        <v>38598</v>
      </c>
      <c r="D13870" s="333" t="s">
        <v>38599</v>
      </c>
      <c r="E13870" s="333" t="s">
        <v>4377</v>
      </c>
      <c r="F13870" s="333" t="s">
        <v>4378</v>
      </c>
      <c r="G13870" s="333" t="s">
        <v>38600</v>
      </c>
    </row>
    <row r="13871" spans="1:7" ht="45">
      <c r="A13871" s="333">
        <v>51161635</v>
      </c>
      <c r="B13871" s="333" t="s">
        <v>38601</v>
      </c>
      <c r="D13871" s="333" t="s">
        <v>38602</v>
      </c>
      <c r="E13871" s="333" t="s">
        <v>4377</v>
      </c>
      <c r="F13871" s="333" t="s">
        <v>4378</v>
      </c>
      <c r="G13871" s="333" t="s">
        <v>38603</v>
      </c>
    </row>
    <row r="13872" spans="1:7" ht="45">
      <c r="A13872" s="333">
        <v>51161636</v>
      </c>
      <c r="B13872" s="333" t="s">
        <v>38604</v>
      </c>
      <c r="D13872" s="333" t="s">
        <v>38605</v>
      </c>
      <c r="E13872" s="333" t="s">
        <v>4377</v>
      </c>
      <c r="F13872" s="333" t="s">
        <v>4378</v>
      </c>
      <c r="G13872" s="333" t="s">
        <v>38606</v>
      </c>
    </row>
    <row r="13873" spans="1:7" ht="60">
      <c r="A13873" s="333">
        <v>51161637</v>
      </c>
      <c r="B13873" s="333" t="s">
        <v>38607</v>
      </c>
      <c r="D13873" s="333" t="s">
        <v>38608</v>
      </c>
      <c r="E13873" s="333" t="s">
        <v>4377</v>
      </c>
      <c r="F13873" s="333" t="s">
        <v>4378</v>
      </c>
      <c r="G13873" s="333" t="s">
        <v>38609</v>
      </c>
    </row>
    <row r="13874" spans="1:7" ht="45">
      <c r="A13874" s="333">
        <v>51161638</v>
      </c>
      <c r="B13874" s="333" t="s">
        <v>38610</v>
      </c>
      <c r="D13874" s="333" t="s">
        <v>38611</v>
      </c>
      <c r="E13874" s="333" t="s">
        <v>4377</v>
      </c>
      <c r="F13874" s="333" t="s">
        <v>4378</v>
      </c>
      <c r="G13874" s="333" t="s">
        <v>38612</v>
      </c>
    </row>
    <row r="13875" spans="1:7" ht="60">
      <c r="A13875" s="333">
        <v>51161639</v>
      </c>
      <c r="B13875" s="333" t="s">
        <v>38613</v>
      </c>
      <c r="D13875" s="333" t="s">
        <v>38614</v>
      </c>
      <c r="E13875" s="333" t="s">
        <v>4377</v>
      </c>
      <c r="F13875" s="333" t="s">
        <v>4378</v>
      </c>
      <c r="G13875" s="333" t="s">
        <v>38615</v>
      </c>
    </row>
    <row r="13876" spans="1:7" ht="45">
      <c r="A13876" s="333">
        <v>51161640</v>
      </c>
      <c r="B13876" s="333" t="s">
        <v>38616</v>
      </c>
      <c r="D13876" s="333" t="s">
        <v>38617</v>
      </c>
      <c r="E13876" s="333" t="s">
        <v>4377</v>
      </c>
      <c r="F13876" s="333" t="s">
        <v>4378</v>
      </c>
      <c r="G13876" s="333" t="s">
        <v>38618</v>
      </c>
    </row>
    <row r="13877" spans="1:7" ht="45">
      <c r="A13877" s="333">
        <v>51161646</v>
      </c>
      <c r="B13877" s="333" t="s">
        <v>38619</v>
      </c>
      <c r="D13877" s="333" t="s">
        <v>38620</v>
      </c>
      <c r="E13877" s="333" t="s">
        <v>4377</v>
      </c>
      <c r="F13877" s="333" t="s">
        <v>4378</v>
      </c>
      <c r="G13877" s="333" t="s">
        <v>38621</v>
      </c>
    </row>
    <row r="13878" spans="1:7" ht="45">
      <c r="A13878" s="333">
        <v>51161647</v>
      </c>
      <c r="B13878" s="333" t="s">
        <v>38622</v>
      </c>
      <c r="D13878" s="333" t="s">
        <v>38623</v>
      </c>
      <c r="E13878" s="333" t="s">
        <v>4377</v>
      </c>
      <c r="F13878" s="333" t="s">
        <v>4378</v>
      </c>
      <c r="G13878" s="333" t="s">
        <v>38624</v>
      </c>
    </row>
    <row r="13879" spans="1:7" ht="45">
      <c r="A13879" s="333">
        <v>51161648</v>
      </c>
      <c r="B13879" s="333" t="s">
        <v>38625</v>
      </c>
      <c r="D13879" s="333" t="s">
        <v>38626</v>
      </c>
      <c r="E13879" s="333" t="s">
        <v>4377</v>
      </c>
      <c r="F13879" s="333" t="s">
        <v>4378</v>
      </c>
      <c r="G13879" s="333" t="s">
        <v>38627</v>
      </c>
    </row>
    <row r="13880" spans="1:7" ht="45">
      <c r="A13880" s="333">
        <v>51161649</v>
      </c>
      <c r="B13880" s="333" t="s">
        <v>38628</v>
      </c>
      <c r="D13880" s="333" t="s">
        <v>38629</v>
      </c>
      <c r="E13880" s="333" t="s">
        <v>4377</v>
      </c>
      <c r="F13880" s="333" t="s">
        <v>4378</v>
      </c>
      <c r="G13880" s="333" t="s">
        <v>38630</v>
      </c>
    </row>
    <row r="13881" spans="1:7" ht="45">
      <c r="A13881" s="333">
        <v>51161650</v>
      </c>
      <c r="B13881" s="333" t="s">
        <v>38631</v>
      </c>
      <c r="D13881" s="333" t="s">
        <v>38632</v>
      </c>
      <c r="E13881" s="333" t="s">
        <v>4377</v>
      </c>
      <c r="F13881" s="333" t="s">
        <v>4378</v>
      </c>
      <c r="G13881" s="333" t="s">
        <v>38633</v>
      </c>
    </row>
    <row r="13882" spans="1:7" ht="45">
      <c r="A13882" s="333">
        <v>51161651</v>
      </c>
      <c r="B13882" s="333" t="s">
        <v>38634</v>
      </c>
      <c r="D13882" s="333" t="s">
        <v>38635</v>
      </c>
      <c r="E13882" s="333" t="s">
        <v>4377</v>
      </c>
      <c r="F13882" s="333" t="s">
        <v>4378</v>
      </c>
      <c r="G13882" s="333" t="s">
        <v>38636</v>
      </c>
    </row>
    <row r="13883" spans="1:7">
      <c r="A13883" s="333">
        <v>51161700</v>
      </c>
      <c r="B13883" s="333" t="s">
        <v>38637</v>
      </c>
      <c r="D13883" s="333" t="s">
        <v>2173</v>
      </c>
      <c r="E13883" s="333" t="s">
        <v>2173</v>
      </c>
      <c r="F13883" s="333" t="s">
        <v>2173</v>
      </c>
      <c r="G13883" s="333" t="s">
        <v>2173</v>
      </c>
    </row>
    <row r="13884" spans="1:7" ht="60">
      <c r="A13884" s="333">
        <v>51161701</v>
      </c>
      <c r="B13884" s="333" t="s">
        <v>38638</v>
      </c>
      <c r="D13884" s="333" t="s">
        <v>38639</v>
      </c>
      <c r="E13884" s="333" t="s">
        <v>4377</v>
      </c>
      <c r="F13884" s="333" t="s">
        <v>4378</v>
      </c>
      <c r="G13884" s="333" t="s">
        <v>38640</v>
      </c>
    </row>
    <row r="13885" spans="1:7" ht="45">
      <c r="A13885" s="333">
        <v>51161702</v>
      </c>
      <c r="B13885" s="333" t="s">
        <v>38641</v>
      </c>
      <c r="D13885" s="333" t="s">
        <v>38642</v>
      </c>
      <c r="E13885" s="333" t="s">
        <v>4377</v>
      </c>
      <c r="F13885" s="333" t="s">
        <v>4378</v>
      </c>
      <c r="G13885" s="333" t="s">
        <v>38643</v>
      </c>
    </row>
    <row r="13886" spans="1:7" ht="120">
      <c r="A13886" s="333">
        <v>51161703</v>
      </c>
      <c r="B13886" s="333" t="s">
        <v>38644</v>
      </c>
      <c r="D13886" s="333" t="s">
        <v>38645</v>
      </c>
      <c r="E13886" s="333" t="s">
        <v>4377</v>
      </c>
      <c r="F13886" s="333" t="s">
        <v>4378</v>
      </c>
      <c r="G13886" s="333" t="s">
        <v>38646</v>
      </c>
    </row>
    <row r="13887" spans="1:7" ht="45">
      <c r="A13887" s="333">
        <v>51161704</v>
      </c>
      <c r="B13887" s="333" t="s">
        <v>38647</v>
      </c>
      <c r="D13887" s="333" t="s">
        <v>38648</v>
      </c>
      <c r="E13887" s="333" t="s">
        <v>4377</v>
      </c>
      <c r="F13887" s="333" t="s">
        <v>4378</v>
      </c>
      <c r="G13887" s="333" t="s">
        <v>38649</v>
      </c>
    </row>
    <row r="13888" spans="1:7" ht="75">
      <c r="A13888" s="333">
        <v>51161705</v>
      </c>
      <c r="B13888" s="333" t="s">
        <v>38650</v>
      </c>
      <c r="D13888" s="333" t="s">
        <v>38651</v>
      </c>
      <c r="E13888" s="333" t="s">
        <v>4377</v>
      </c>
      <c r="F13888" s="333" t="s">
        <v>4378</v>
      </c>
      <c r="G13888" s="333" t="s">
        <v>38652</v>
      </c>
    </row>
    <row r="13889" spans="1:7" ht="60">
      <c r="A13889" s="333">
        <v>51161706</v>
      </c>
      <c r="B13889" s="333" t="s">
        <v>38653</v>
      </c>
      <c r="D13889" s="333" t="s">
        <v>38654</v>
      </c>
      <c r="E13889" s="333" t="s">
        <v>4377</v>
      </c>
      <c r="F13889" s="333" t="s">
        <v>4378</v>
      </c>
      <c r="G13889" s="333" t="s">
        <v>38655</v>
      </c>
    </row>
    <row r="13890" spans="1:7" ht="45">
      <c r="A13890" s="333">
        <v>51161707</v>
      </c>
      <c r="B13890" s="333" t="s">
        <v>38656</v>
      </c>
      <c r="D13890" s="333" t="s">
        <v>38657</v>
      </c>
      <c r="E13890" s="333" t="s">
        <v>4377</v>
      </c>
      <c r="F13890" s="333" t="s">
        <v>4378</v>
      </c>
      <c r="G13890" s="333" t="s">
        <v>38658</v>
      </c>
    </row>
    <row r="13891" spans="1:7" ht="45">
      <c r="A13891" s="333">
        <v>51161708</v>
      </c>
      <c r="B13891" s="333" t="s">
        <v>38659</v>
      </c>
      <c r="D13891" s="333" t="s">
        <v>38660</v>
      </c>
      <c r="E13891" s="333" t="s">
        <v>4377</v>
      </c>
      <c r="F13891" s="333" t="s">
        <v>4378</v>
      </c>
      <c r="G13891" s="333" t="s">
        <v>38661</v>
      </c>
    </row>
    <row r="13892" spans="1:7" ht="60">
      <c r="A13892" s="333">
        <v>51161709</v>
      </c>
      <c r="B13892" s="333" t="s">
        <v>38662</v>
      </c>
      <c r="D13892" s="333" t="s">
        <v>38663</v>
      </c>
      <c r="E13892" s="333" t="s">
        <v>4377</v>
      </c>
      <c r="F13892" s="333" t="s">
        <v>4378</v>
      </c>
      <c r="G13892" s="333" t="s">
        <v>38664</v>
      </c>
    </row>
    <row r="13893" spans="1:7" ht="45">
      <c r="A13893" s="333">
        <v>51161710</v>
      </c>
      <c r="B13893" s="333" t="s">
        <v>38665</v>
      </c>
      <c r="D13893" s="333" t="s">
        <v>38666</v>
      </c>
      <c r="E13893" s="333" t="s">
        <v>4377</v>
      </c>
      <c r="F13893" s="333" t="s">
        <v>4378</v>
      </c>
      <c r="G13893" s="333" t="s">
        <v>38667</v>
      </c>
    </row>
    <row r="13894" spans="1:7">
      <c r="A13894" s="333">
        <v>51161800</v>
      </c>
      <c r="B13894" s="333" t="s">
        <v>38668</v>
      </c>
      <c r="D13894" s="333" t="s">
        <v>2173</v>
      </c>
      <c r="E13894" s="333" t="s">
        <v>2173</v>
      </c>
      <c r="F13894" s="333" t="s">
        <v>2173</v>
      </c>
      <c r="G13894" s="333" t="s">
        <v>2173</v>
      </c>
    </row>
    <row r="13895" spans="1:7" ht="45">
      <c r="A13895" s="333">
        <v>51161801</v>
      </c>
      <c r="B13895" s="333" t="s">
        <v>38669</v>
      </c>
      <c r="D13895" s="333" t="s">
        <v>38670</v>
      </c>
      <c r="E13895" s="333" t="s">
        <v>4377</v>
      </c>
      <c r="F13895" s="333" t="s">
        <v>4378</v>
      </c>
      <c r="G13895" s="333" t="s">
        <v>38671</v>
      </c>
    </row>
    <row r="13896" spans="1:7" ht="45">
      <c r="A13896" s="333">
        <v>51161802</v>
      </c>
      <c r="B13896" s="333" t="s">
        <v>38672</v>
      </c>
      <c r="D13896" s="333" t="s">
        <v>38673</v>
      </c>
      <c r="E13896" s="333" t="s">
        <v>4377</v>
      </c>
      <c r="F13896" s="333" t="s">
        <v>4378</v>
      </c>
      <c r="G13896" s="333" t="s">
        <v>38674</v>
      </c>
    </row>
    <row r="13897" spans="1:7" ht="60">
      <c r="A13897" s="333">
        <v>51161803</v>
      </c>
      <c r="B13897" s="333" t="s">
        <v>38675</v>
      </c>
      <c r="D13897" s="333" t="s">
        <v>38676</v>
      </c>
      <c r="E13897" s="333" t="s">
        <v>4377</v>
      </c>
      <c r="F13897" s="333" t="s">
        <v>4378</v>
      </c>
      <c r="G13897" s="333" t="s">
        <v>38677</v>
      </c>
    </row>
    <row r="13898" spans="1:7" ht="45">
      <c r="A13898" s="333">
        <v>51161805</v>
      </c>
      <c r="B13898" s="333" t="s">
        <v>38678</v>
      </c>
      <c r="D13898" s="333" t="s">
        <v>38679</v>
      </c>
      <c r="E13898" s="333" t="s">
        <v>4377</v>
      </c>
      <c r="F13898" s="333" t="s">
        <v>4378</v>
      </c>
      <c r="G13898" s="333" t="s">
        <v>38680</v>
      </c>
    </row>
    <row r="13899" spans="1:7" ht="45">
      <c r="A13899" s="333">
        <v>51161806</v>
      </c>
      <c r="B13899" s="333" t="s">
        <v>38681</v>
      </c>
      <c r="D13899" s="333" t="s">
        <v>38682</v>
      </c>
      <c r="E13899" s="333" t="s">
        <v>4377</v>
      </c>
      <c r="F13899" s="333" t="s">
        <v>4378</v>
      </c>
      <c r="G13899" s="333" t="s">
        <v>38683</v>
      </c>
    </row>
    <row r="13900" spans="1:7" ht="45">
      <c r="A13900" s="333">
        <v>51161808</v>
      </c>
      <c r="B13900" s="333" t="s">
        <v>38684</v>
      </c>
      <c r="D13900" s="333" t="s">
        <v>38685</v>
      </c>
      <c r="E13900" s="333" t="s">
        <v>4377</v>
      </c>
      <c r="F13900" s="333" t="s">
        <v>4378</v>
      </c>
      <c r="G13900" s="333" t="s">
        <v>38686</v>
      </c>
    </row>
    <row r="13901" spans="1:7" ht="105">
      <c r="A13901" s="333">
        <v>51161809</v>
      </c>
      <c r="B13901" s="333" t="s">
        <v>38687</v>
      </c>
      <c r="D13901" s="333" t="s">
        <v>38688</v>
      </c>
      <c r="E13901" s="333" t="s">
        <v>4377</v>
      </c>
      <c r="F13901" s="333" t="s">
        <v>4378</v>
      </c>
      <c r="G13901" s="333" t="s">
        <v>38689</v>
      </c>
    </row>
    <row r="13902" spans="1:7" ht="45">
      <c r="A13902" s="333">
        <v>51161810</v>
      </c>
      <c r="B13902" s="333" t="s">
        <v>38690</v>
      </c>
      <c r="D13902" s="333" t="s">
        <v>38691</v>
      </c>
      <c r="E13902" s="333" t="s">
        <v>4377</v>
      </c>
      <c r="F13902" s="333" t="s">
        <v>4378</v>
      </c>
      <c r="G13902" s="333" t="s">
        <v>38692</v>
      </c>
    </row>
    <row r="13903" spans="1:7" ht="60">
      <c r="A13903" s="333">
        <v>51161811</v>
      </c>
      <c r="B13903" s="333" t="s">
        <v>38693</v>
      </c>
      <c r="D13903" s="333" t="s">
        <v>38694</v>
      </c>
      <c r="E13903" s="333" t="s">
        <v>4377</v>
      </c>
      <c r="F13903" s="333" t="s">
        <v>4378</v>
      </c>
      <c r="G13903" s="333" t="s">
        <v>38695</v>
      </c>
    </row>
    <row r="13904" spans="1:7" ht="195">
      <c r="A13904" s="333">
        <v>51161812</v>
      </c>
      <c r="B13904" s="333" t="s">
        <v>38696</v>
      </c>
      <c r="D13904" s="333" t="s">
        <v>38697</v>
      </c>
      <c r="E13904" s="333" t="s">
        <v>4377</v>
      </c>
      <c r="F13904" s="333" t="s">
        <v>4378</v>
      </c>
      <c r="G13904" s="333" t="s">
        <v>38698</v>
      </c>
    </row>
    <row r="13905" spans="1:7" ht="60">
      <c r="A13905" s="333">
        <v>51161813</v>
      </c>
      <c r="B13905" s="333" t="s">
        <v>38699</v>
      </c>
      <c r="D13905" s="333" t="s">
        <v>38700</v>
      </c>
      <c r="E13905" s="333" t="s">
        <v>4377</v>
      </c>
      <c r="F13905" s="333" t="s">
        <v>4378</v>
      </c>
      <c r="G13905" s="333" t="s">
        <v>38701</v>
      </c>
    </row>
    <row r="13906" spans="1:7" ht="45">
      <c r="A13906" s="333">
        <v>51161814</v>
      </c>
      <c r="B13906" s="333" t="s">
        <v>38702</v>
      </c>
      <c r="D13906" s="333" t="s">
        <v>38703</v>
      </c>
      <c r="E13906" s="333" t="s">
        <v>4377</v>
      </c>
      <c r="F13906" s="333" t="s">
        <v>4378</v>
      </c>
      <c r="G13906" s="333" t="s">
        <v>38704</v>
      </c>
    </row>
    <row r="13907" spans="1:7" ht="45">
      <c r="A13907" s="333">
        <v>51161815</v>
      </c>
      <c r="B13907" s="333" t="s">
        <v>38705</v>
      </c>
      <c r="D13907" s="333" t="s">
        <v>38706</v>
      </c>
      <c r="E13907" s="333" t="s">
        <v>4377</v>
      </c>
      <c r="F13907" s="333" t="s">
        <v>4378</v>
      </c>
      <c r="G13907" s="333" t="s">
        <v>38707</v>
      </c>
    </row>
    <row r="13908" spans="1:7" ht="45">
      <c r="A13908" s="333">
        <v>51161817</v>
      </c>
      <c r="B13908" s="333" t="s">
        <v>38708</v>
      </c>
      <c r="D13908" s="333" t="s">
        <v>38709</v>
      </c>
      <c r="E13908" s="333" t="s">
        <v>4377</v>
      </c>
      <c r="F13908" s="333" t="s">
        <v>4378</v>
      </c>
      <c r="G13908" s="333" t="s">
        <v>38710</v>
      </c>
    </row>
    <row r="13909" spans="1:7" ht="45">
      <c r="A13909" s="333">
        <v>51161818</v>
      </c>
      <c r="B13909" s="333" t="s">
        <v>38711</v>
      </c>
      <c r="D13909" s="333" t="s">
        <v>38712</v>
      </c>
      <c r="E13909" s="333" t="s">
        <v>4377</v>
      </c>
      <c r="F13909" s="333" t="s">
        <v>4378</v>
      </c>
      <c r="G13909" s="333" t="s">
        <v>38713</v>
      </c>
    </row>
    <row r="13910" spans="1:7" ht="45">
      <c r="A13910" s="333">
        <v>51161819</v>
      </c>
      <c r="B13910" s="333" t="s">
        <v>38714</v>
      </c>
      <c r="D13910" s="333" t="s">
        <v>38715</v>
      </c>
      <c r="E13910" s="333" t="s">
        <v>4377</v>
      </c>
      <c r="F13910" s="333" t="s">
        <v>4378</v>
      </c>
      <c r="G13910" s="333" t="s">
        <v>38716</v>
      </c>
    </row>
    <row r="13911" spans="1:7" ht="45">
      <c r="A13911" s="333">
        <v>51161820</v>
      </c>
      <c r="B13911" s="333" t="s">
        <v>38717</v>
      </c>
      <c r="D13911" s="333" t="s">
        <v>38718</v>
      </c>
      <c r="E13911" s="333" t="s">
        <v>4377</v>
      </c>
      <c r="F13911" s="333" t="s">
        <v>4378</v>
      </c>
      <c r="G13911" s="333" t="s">
        <v>38719</v>
      </c>
    </row>
    <row r="13912" spans="1:7">
      <c r="A13912" s="333">
        <v>51161900</v>
      </c>
      <c r="B13912" s="333" t="s">
        <v>38720</v>
      </c>
      <c r="D13912" s="333" t="s">
        <v>2173</v>
      </c>
      <c r="E13912" s="333" t="s">
        <v>2173</v>
      </c>
      <c r="F13912" s="333" t="s">
        <v>2173</v>
      </c>
      <c r="G13912" s="333" t="s">
        <v>2173</v>
      </c>
    </row>
    <row r="13913" spans="1:7" ht="60">
      <c r="A13913" s="333">
        <v>51161901</v>
      </c>
      <c r="B13913" s="333" t="s">
        <v>38721</v>
      </c>
      <c r="D13913" s="333" t="s">
        <v>38722</v>
      </c>
      <c r="E13913" s="333" t="s">
        <v>4377</v>
      </c>
      <c r="F13913" s="333" t="s">
        <v>4378</v>
      </c>
      <c r="G13913" s="333" t="s">
        <v>38723</v>
      </c>
    </row>
    <row r="13914" spans="1:7" ht="45">
      <c r="A13914" s="333">
        <v>51161903</v>
      </c>
      <c r="B13914" s="333" t="s">
        <v>38724</v>
      </c>
      <c r="D13914" s="333" t="s">
        <v>38725</v>
      </c>
      <c r="E13914" s="333" t="s">
        <v>4377</v>
      </c>
      <c r="F13914" s="333" t="s">
        <v>4378</v>
      </c>
      <c r="G13914" s="333" t="s">
        <v>38726</v>
      </c>
    </row>
    <row r="13915" spans="1:7">
      <c r="A13915" s="333">
        <v>51170000</v>
      </c>
      <c r="B13915" s="333" t="s">
        <v>38727</v>
      </c>
      <c r="D13915" s="333" t="s">
        <v>2173</v>
      </c>
      <c r="E13915" s="333" t="s">
        <v>2173</v>
      </c>
      <c r="F13915" s="333" t="s">
        <v>2173</v>
      </c>
      <c r="G13915" s="333" t="s">
        <v>2173</v>
      </c>
    </row>
    <row r="13916" spans="1:7">
      <c r="A13916" s="333">
        <v>51171500</v>
      </c>
      <c r="B13916" s="333" t="s">
        <v>38728</v>
      </c>
      <c r="D13916" s="333" t="s">
        <v>2173</v>
      </c>
      <c r="E13916" s="333" t="s">
        <v>2173</v>
      </c>
      <c r="F13916" s="333" t="s">
        <v>2173</v>
      </c>
      <c r="G13916" s="333" t="s">
        <v>2173</v>
      </c>
    </row>
    <row r="13917" spans="1:7" ht="60">
      <c r="A13917" s="333">
        <v>51171501</v>
      </c>
      <c r="B13917" s="333" t="s">
        <v>38729</v>
      </c>
      <c r="D13917" s="333" t="s">
        <v>38730</v>
      </c>
      <c r="E13917" s="333" t="s">
        <v>4377</v>
      </c>
      <c r="F13917" s="333" t="s">
        <v>4378</v>
      </c>
      <c r="G13917" s="333" t="s">
        <v>38731</v>
      </c>
    </row>
    <row r="13918" spans="1:7" ht="60">
      <c r="A13918" s="333">
        <v>51171502</v>
      </c>
      <c r="B13918" s="333" t="s">
        <v>38732</v>
      </c>
      <c r="D13918" s="333" t="s">
        <v>38733</v>
      </c>
      <c r="E13918" s="333" t="s">
        <v>4377</v>
      </c>
      <c r="F13918" s="333" t="s">
        <v>4378</v>
      </c>
      <c r="G13918" s="333" t="s">
        <v>38734</v>
      </c>
    </row>
    <row r="13919" spans="1:7" ht="45">
      <c r="A13919" s="333">
        <v>51171503</v>
      </c>
      <c r="B13919" s="333" t="s">
        <v>38735</v>
      </c>
      <c r="D13919" s="333" t="s">
        <v>38736</v>
      </c>
      <c r="E13919" s="333" t="s">
        <v>4377</v>
      </c>
      <c r="F13919" s="333" t="s">
        <v>4378</v>
      </c>
      <c r="G13919" s="333" t="s">
        <v>38737</v>
      </c>
    </row>
    <row r="13920" spans="1:7" ht="75">
      <c r="A13920" s="333">
        <v>51171504</v>
      </c>
      <c r="B13920" s="333" t="s">
        <v>38738</v>
      </c>
      <c r="D13920" s="333" t="s">
        <v>38739</v>
      </c>
      <c r="E13920" s="333" t="s">
        <v>4377</v>
      </c>
      <c r="F13920" s="333" t="s">
        <v>4378</v>
      </c>
      <c r="G13920" s="333" t="s">
        <v>38740</v>
      </c>
    </row>
    <row r="13921" spans="1:7" ht="45">
      <c r="A13921" s="333">
        <v>51171505</v>
      </c>
      <c r="B13921" s="333" t="s">
        <v>38741</v>
      </c>
      <c r="D13921" s="333" t="s">
        <v>38742</v>
      </c>
      <c r="E13921" s="333" t="s">
        <v>4377</v>
      </c>
      <c r="F13921" s="333" t="s">
        <v>4378</v>
      </c>
      <c r="G13921" s="333" t="s">
        <v>38743</v>
      </c>
    </row>
    <row r="13922" spans="1:7" ht="45">
      <c r="A13922" s="333">
        <v>51171507</v>
      </c>
      <c r="B13922" s="333" t="s">
        <v>38744</v>
      </c>
      <c r="D13922" s="333" t="s">
        <v>38745</v>
      </c>
      <c r="E13922" s="333" t="s">
        <v>4377</v>
      </c>
      <c r="F13922" s="333" t="s">
        <v>4378</v>
      </c>
      <c r="G13922" s="333" t="s">
        <v>38746</v>
      </c>
    </row>
    <row r="13923" spans="1:7" ht="60">
      <c r="A13923" s="333">
        <v>51171508</v>
      </c>
      <c r="B13923" s="333" t="s">
        <v>38747</v>
      </c>
      <c r="D13923" s="333" t="s">
        <v>38748</v>
      </c>
      <c r="E13923" s="333" t="s">
        <v>4377</v>
      </c>
      <c r="F13923" s="333" t="s">
        <v>4378</v>
      </c>
      <c r="G13923" s="333" t="s">
        <v>38749</v>
      </c>
    </row>
    <row r="13924" spans="1:7" ht="45">
      <c r="A13924" s="333">
        <v>51171509</v>
      </c>
      <c r="B13924" s="333" t="s">
        <v>38750</v>
      </c>
      <c r="D13924" s="333" t="s">
        <v>38751</v>
      </c>
      <c r="E13924" s="333" t="s">
        <v>4377</v>
      </c>
      <c r="F13924" s="333" t="s">
        <v>4378</v>
      </c>
      <c r="G13924" s="333" t="s">
        <v>38752</v>
      </c>
    </row>
    <row r="13925" spans="1:7" ht="45">
      <c r="A13925" s="333">
        <v>51171510</v>
      </c>
      <c r="B13925" s="333" t="s">
        <v>38753</v>
      </c>
      <c r="D13925" s="333" t="s">
        <v>38754</v>
      </c>
      <c r="E13925" s="333" t="s">
        <v>4377</v>
      </c>
      <c r="F13925" s="333" t="s">
        <v>4378</v>
      </c>
      <c r="G13925" s="333" t="s">
        <v>38755</v>
      </c>
    </row>
    <row r="13926" spans="1:7" ht="105">
      <c r="A13926" s="333">
        <v>51171511</v>
      </c>
      <c r="B13926" s="333" t="s">
        <v>38756</v>
      </c>
      <c r="D13926" s="333" t="s">
        <v>38757</v>
      </c>
      <c r="E13926" s="333" t="s">
        <v>4377</v>
      </c>
      <c r="F13926" s="333" t="s">
        <v>4378</v>
      </c>
      <c r="G13926" s="333" t="s">
        <v>38758</v>
      </c>
    </row>
    <row r="13927" spans="1:7" ht="60">
      <c r="A13927" s="333">
        <v>51171513</v>
      </c>
      <c r="B13927" s="333" t="s">
        <v>38759</v>
      </c>
      <c r="D13927" s="333" t="s">
        <v>38760</v>
      </c>
      <c r="E13927" s="333" t="s">
        <v>4377</v>
      </c>
      <c r="F13927" s="333" t="s">
        <v>4378</v>
      </c>
      <c r="G13927" s="333" t="s">
        <v>38761</v>
      </c>
    </row>
    <row r="13928" spans="1:7">
      <c r="A13928" s="333">
        <v>51171600</v>
      </c>
      <c r="B13928" s="333" t="s">
        <v>38762</v>
      </c>
      <c r="D13928" s="333" t="s">
        <v>2173</v>
      </c>
      <c r="E13928" s="333" t="s">
        <v>2173</v>
      </c>
      <c r="F13928" s="333" t="s">
        <v>2173</v>
      </c>
      <c r="G13928" s="333" t="s">
        <v>2173</v>
      </c>
    </row>
    <row r="13929" spans="1:7" ht="30">
      <c r="A13929" s="333">
        <v>51171601</v>
      </c>
      <c r="B13929" s="333" t="s">
        <v>38763</v>
      </c>
      <c r="D13929" s="333" t="s">
        <v>38764</v>
      </c>
      <c r="E13929" s="333" t="s">
        <v>4377</v>
      </c>
      <c r="F13929" s="333" t="s">
        <v>4378</v>
      </c>
      <c r="G13929" s="333" t="s">
        <v>38765</v>
      </c>
    </row>
    <row r="13930" spans="1:7" ht="30">
      <c r="A13930" s="333">
        <v>51171602</v>
      </c>
      <c r="B13930" s="333" t="s">
        <v>38766</v>
      </c>
      <c r="D13930" s="333" t="s">
        <v>38767</v>
      </c>
      <c r="E13930" s="333" t="s">
        <v>4377</v>
      </c>
      <c r="F13930" s="333" t="s">
        <v>4378</v>
      </c>
      <c r="G13930" s="333" t="s">
        <v>38768</v>
      </c>
    </row>
    <row r="13931" spans="1:7" ht="45">
      <c r="A13931" s="333">
        <v>51171603</v>
      </c>
      <c r="B13931" s="333" t="s">
        <v>38769</v>
      </c>
      <c r="D13931" s="333" t="s">
        <v>38770</v>
      </c>
      <c r="E13931" s="333" t="s">
        <v>4377</v>
      </c>
      <c r="F13931" s="333" t="s">
        <v>4378</v>
      </c>
      <c r="G13931" s="333" t="s">
        <v>38771</v>
      </c>
    </row>
    <row r="13932" spans="1:7" ht="45">
      <c r="A13932" s="333">
        <v>51171604</v>
      </c>
      <c r="B13932" s="333" t="s">
        <v>38772</v>
      </c>
      <c r="D13932" s="333" t="s">
        <v>38773</v>
      </c>
      <c r="E13932" s="333" t="s">
        <v>4377</v>
      </c>
      <c r="F13932" s="333" t="s">
        <v>4378</v>
      </c>
      <c r="G13932" s="333" t="s">
        <v>38774</v>
      </c>
    </row>
    <row r="13933" spans="1:7" ht="45">
      <c r="A13933" s="333">
        <v>51171605</v>
      </c>
      <c r="B13933" s="333" t="s">
        <v>38775</v>
      </c>
      <c r="D13933" s="333" t="s">
        <v>38776</v>
      </c>
      <c r="E13933" s="333" t="s">
        <v>4377</v>
      </c>
      <c r="F13933" s="333" t="s">
        <v>4378</v>
      </c>
      <c r="G13933" s="333" t="s">
        <v>38777</v>
      </c>
    </row>
    <row r="13934" spans="1:7" ht="60">
      <c r="A13934" s="333">
        <v>51171606</v>
      </c>
      <c r="B13934" s="333" t="s">
        <v>38778</v>
      </c>
      <c r="D13934" s="333" t="s">
        <v>38779</v>
      </c>
      <c r="E13934" s="333" t="s">
        <v>4377</v>
      </c>
      <c r="F13934" s="333" t="s">
        <v>4378</v>
      </c>
      <c r="G13934" s="333" t="s">
        <v>38780</v>
      </c>
    </row>
    <row r="13935" spans="1:7" ht="60">
      <c r="A13935" s="333">
        <v>51171607</v>
      </c>
      <c r="B13935" s="333" t="s">
        <v>38781</v>
      </c>
      <c r="D13935" s="333" t="s">
        <v>38782</v>
      </c>
      <c r="E13935" s="333" t="s">
        <v>4377</v>
      </c>
      <c r="F13935" s="333" t="s">
        <v>4378</v>
      </c>
      <c r="G13935" s="333" t="s">
        <v>38783</v>
      </c>
    </row>
    <row r="13936" spans="1:7" ht="45">
      <c r="A13936" s="333">
        <v>51171608</v>
      </c>
      <c r="B13936" s="333" t="s">
        <v>38784</v>
      </c>
      <c r="D13936" s="333" t="s">
        <v>38785</v>
      </c>
      <c r="E13936" s="333" t="s">
        <v>4377</v>
      </c>
      <c r="F13936" s="333" t="s">
        <v>4378</v>
      </c>
      <c r="G13936" s="333" t="s">
        <v>38786</v>
      </c>
    </row>
    <row r="13937" spans="1:7" ht="45">
      <c r="A13937" s="333">
        <v>51171609</v>
      </c>
      <c r="B13937" s="333" t="s">
        <v>38787</v>
      </c>
      <c r="D13937" s="333" t="s">
        <v>38788</v>
      </c>
      <c r="E13937" s="333" t="s">
        <v>4377</v>
      </c>
      <c r="F13937" s="333" t="s">
        <v>4378</v>
      </c>
      <c r="G13937" s="333" t="s">
        <v>38789</v>
      </c>
    </row>
    <row r="13938" spans="1:7" ht="60">
      <c r="A13938" s="333">
        <v>51171610</v>
      </c>
      <c r="B13938" s="333" t="s">
        <v>38790</v>
      </c>
      <c r="D13938" s="333" t="s">
        <v>38791</v>
      </c>
      <c r="E13938" s="333" t="s">
        <v>4377</v>
      </c>
      <c r="F13938" s="333" t="s">
        <v>4378</v>
      </c>
      <c r="G13938" s="333" t="s">
        <v>38792</v>
      </c>
    </row>
    <row r="13939" spans="1:7" ht="45">
      <c r="A13939" s="333">
        <v>51171611</v>
      </c>
      <c r="B13939" s="333" t="s">
        <v>38793</v>
      </c>
      <c r="D13939" s="333" t="s">
        <v>38794</v>
      </c>
      <c r="E13939" s="333" t="s">
        <v>4377</v>
      </c>
      <c r="F13939" s="333" t="s">
        <v>4378</v>
      </c>
      <c r="G13939" s="333" t="s">
        <v>38795</v>
      </c>
    </row>
    <row r="13940" spans="1:7" ht="30">
      <c r="A13940" s="333">
        <v>51171612</v>
      </c>
      <c r="B13940" s="333" t="s">
        <v>38796</v>
      </c>
      <c r="D13940" s="333" t="s">
        <v>38797</v>
      </c>
      <c r="E13940" s="333" t="s">
        <v>4377</v>
      </c>
      <c r="F13940" s="333" t="s">
        <v>4378</v>
      </c>
      <c r="G13940" s="333" t="s">
        <v>38798</v>
      </c>
    </row>
    <row r="13941" spans="1:7" ht="45">
      <c r="A13941" s="333">
        <v>51171613</v>
      </c>
      <c r="B13941" s="333" t="s">
        <v>38799</v>
      </c>
      <c r="D13941" s="333" t="s">
        <v>38800</v>
      </c>
      <c r="E13941" s="333" t="s">
        <v>4377</v>
      </c>
      <c r="F13941" s="333" t="s">
        <v>4378</v>
      </c>
      <c r="G13941" s="333" t="s">
        <v>38801</v>
      </c>
    </row>
    <row r="13942" spans="1:7" ht="45">
      <c r="A13942" s="333">
        <v>51171614</v>
      </c>
      <c r="B13942" s="333" t="s">
        <v>38802</v>
      </c>
      <c r="D13942" s="333" t="s">
        <v>38794</v>
      </c>
      <c r="E13942" s="333" t="s">
        <v>4377</v>
      </c>
      <c r="F13942" s="333" t="s">
        <v>4378</v>
      </c>
      <c r="G13942" s="333" t="s">
        <v>38803</v>
      </c>
    </row>
    <row r="13943" spans="1:7" ht="45">
      <c r="A13943" s="333">
        <v>51171615</v>
      </c>
      <c r="B13943" s="333" t="s">
        <v>38804</v>
      </c>
      <c r="D13943" s="333" t="s">
        <v>38805</v>
      </c>
      <c r="E13943" s="333" t="s">
        <v>4377</v>
      </c>
      <c r="F13943" s="333" t="s">
        <v>4378</v>
      </c>
      <c r="G13943" s="333" t="s">
        <v>38806</v>
      </c>
    </row>
    <row r="13944" spans="1:7" ht="60">
      <c r="A13944" s="333">
        <v>51171616</v>
      </c>
      <c r="B13944" s="333" t="s">
        <v>38807</v>
      </c>
      <c r="D13944" s="333" t="s">
        <v>38808</v>
      </c>
      <c r="E13944" s="333" t="s">
        <v>4377</v>
      </c>
      <c r="F13944" s="333" t="s">
        <v>4378</v>
      </c>
      <c r="G13944" s="333" t="s">
        <v>38809</v>
      </c>
    </row>
    <row r="13945" spans="1:7" ht="45">
      <c r="A13945" s="333">
        <v>51171617</v>
      </c>
      <c r="B13945" s="333" t="s">
        <v>38810</v>
      </c>
      <c r="D13945" s="333" t="s">
        <v>38811</v>
      </c>
      <c r="E13945" s="333" t="s">
        <v>4377</v>
      </c>
      <c r="F13945" s="333" t="s">
        <v>4378</v>
      </c>
      <c r="G13945" s="333" t="s">
        <v>38812</v>
      </c>
    </row>
    <row r="13946" spans="1:7" ht="45">
      <c r="A13946" s="333">
        <v>51171618</v>
      </c>
      <c r="B13946" s="333" t="s">
        <v>38813</v>
      </c>
      <c r="D13946" s="333" t="s">
        <v>38814</v>
      </c>
      <c r="E13946" s="333" t="s">
        <v>4377</v>
      </c>
      <c r="F13946" s="333" t="s">
        <v>4378</v>
      </c>
      <c r="G13946" s="333" t="s">
        <v>38815</v>
      </c>
    </row>
    <row r="13947" spans="1:7" ht="45">
      <c r="A13947" s="333">
        <v>51171619</v>
      </c>
      <c r="B13947" s="333" t="s">
        <v>38816</v>
      </c>
      <c r="D13947" s="333" t="s">
        <v>38817</v>
      </c>
      <c r="E13947" s="333" t="s">
        <v>4377</v>
      </c>
      <c r="F13947" s="333" t="s">
        <v>4378</v>
      </c>
      <c r="G13947" s="333" t="s">
        <v>38818</v>
      </c>
    </row>
    <row r="13948" spans="1:7" ht="45">
      <c r="A13948" s="333">
        <v>51171620</v>
      </c>
      <c r="B13948" s="333" t="s">
        <v>38819</v>
      </c>
      <c r="D13948" s="333" t="s">
        <v>38820</v>
      </c>
      <c r="E13948" s="333" t="s">
        <v>4377</v>
      </c>
      <c r="F13948" s="333" t="s">
        <v>4378</v>
      </c>
      <c r="G13948" s="333" t="s">
        <v>38821</v>
      </c>
    </row>
    <row r="13949" spans="1:7" ht="75">
      <c r="A13949" s="333">
        <v>51171621</v>
      </c>
      <c r="B13949" s="333" t="s">
        <v>38822</v>
      </c>
      <c r="D13949" s="333" t="s">
        <v>38823</v>
      </c>
      <c r="E13949" s="333" t="s">
        <v>4377</v>
      </c>
      <c r="F13949" s="333" t="s">
        <v>4378</v>
      </c>
      <c r="G13949" s="333" t="s">
        <v>38824</v>
      </c>
    </row>
    <row r="13950" spans="1:7" ht="75">
      <c r="A13950" s="333">
        <v>51171622</v>
      </c>
      <c r="B13950" s="333" t="s">
        <v>38825</v>
      </c>
      <c r="D13950" s="333" t="s">
        <v>38826</v>
      </c>
      <c r="E13950" s="333" t="s">
        <v>4377</v>
      </c>
      <c r="F13950" s="333" t="s">
        <v>4378</v>
      </c>
      <c r="G13950" s="333" t="s">
        <v>38827</v>
      </c>
    </row>
    <row r="13951" spans="1:7" ht="45">
      <c r="A13951" s="333">
        <v>51171623</v>
      </c>
      <c r="B13951" s="333" t="s">
        <v>38828</v>
      </c>
      <c r="D13951" s="333" t="s">
        <v>38829</v>
      </c>
      <c r="E13951" s="333" t="s">
        <v>4377</v>
      </c>
      <c r="F13951" s="333" t="s">
        <v>4378</v>
      </c>
      <c r="G13951" s="333" t="s">
        <v>38830</v>
      </c>
    </row>
    <row r="13952" spans="1:7" ht="45">
      <c r="A13952" s="333">
        <v>51171624</v>
      </c>
      <c r="B13952" s="333" t="s">
        <v>38831</v>
      </c>
      <c r="D13952" s="333" t="s">
        <v>38832</v>
      </c>
      <c r="E13952" s="333" t="s">
        <v>4377</v>
      </c>
      <c r="F13952" s="333" t="s">
        <v>4378</v>
      </c>
      <c r="G13952" s="333" t="s">
        <v>38833</v>
      </c>
    </row>
    <row r="13953" spans="1:7" ht="45">
      <c r="A13953" s="333">
        <v>51171626</v>
      </c>
      <c r="B13953" s="333" t="s">
        <v>38834</v>
      </c>
      <c r="D13953" s="333" t="s">
        <v>38835</v>
      </c>
      <c r="E13953" s="333" t="s">
        <v>4377</v>
      </c>
      <c r="F13953" s="333" t="s">
        <v>4378</v>
      </c>
      <c r="G13953" s="333" t="s">
        <v>38836</v>
      </c>
    </row>
    <row r="13954" spans="1:7" ht="75">
      <c r="A13954" s="333">
        <v>51171627</v>
      </c>
      <c r="B13954" s="333" t="s">
        <v>38837</v>
      </c>
      <c r="D13954" s="333" t="s">
        <v>38838</v>
      </c>
      <c r="E13954" s="333" t="s">
        <v>4377</v>
      </c>
      <c r="F13954" s="333" t="s">
        <v>4378</v>
      </c>
      <c r="G13954" s="333" t="s">
        <v>38839</v>
      </c>
    </row>
    <row r="13955" spans="1:7" ht="30">
      <c r="A13955" s="333">
        <v>51171628</v>
      </c>
      <c r="B13955" s="333" t="s">
        <v>38840</v>
      </c>
      <c r="D13955" s="333" t="s">
        <v>38841</v>
      </c>
      <c r="E13955" s="333" t="s">
        <v>4377</v>
      </c>
      <c r="F13955" s="333" t="s">
        <v>4378</v>
      </c>
      <c r="G13955" s="333" t="s">
        <v>38842</v>
      </c>
    </row>
    <row r="13956" spans="1:7" ht="45">
      <c r="A13956" s="333">
        <v>51171629</v>
      </c>
      <c r="B13956" s="333" t="s">
        <v>38843</v>
      </c>
      <c r="D13956" s="333" t="s">
        <v>38844</v>
      </c>
      <c r="E13956" s="333" t="s">
        <v>4377</v>
      </c>
      <c r="F13956" s="333" t="s">
        <v>4378</v>
      </c>
      <c r="G13956" s="333" t="s">
        <v>38845</v>
      </c>
    </row>
    <row r="13957" spans="1:7" ht="60">
      <c r="A13957" s="333">
        <v>51171630</v>
      </c>
      <c r="B13957" s="333" t="s">
        <v>38846</v>
      </c>
      <c r="D13957" s="333" t="s">
        <v>38847</v>
      </c>
      <c r="E13957" s="333" t="s">
        <v>4377</v>
      </c>
      <c r="F13957" s="333" t="s">
        <v>4378</v>
      </c>
      <c r="G13957" s="333" t="s">
        <v>38848</v>
      </c>
    </row>
    <row r="13958" spans="1:7" ht="45">
      <c r="A13958" s="333">
        <v>51171631</v>
      </c>
      <c r="B13958" s="333" t="s">
        <v>38849</v>
      </c>
      <c r="D13958" s="333" t="s">
        <v>38850</v>
      </c>
      <c r="E13958" s="333" t="s">
        <v>4377</v>
      </c>
      <c r="F13958" s="333" t="s">
        <v>4378</v>
      </c>
      <c r="G13958" s="333" t="s">
        <v>38851</v>
      </c>
    </row>
    <row r="13959" spans="1:7" ht="60">
      <c r="A13959" s="333">
        <v>51171632</v>
      </c>
      <c r="B13959" s="333" t="s">
        <v>38852</v>
      </c>
      <c r="D13959" s="333" t="s">
        <v>38853</v>
      </c>
      <c r="E13959" s="333" t="s">
        <v>4377</v>
      </c>
      <c r="F13959" s="333" t="s">
        <v>4378</v>
      </c>
      <c r="G13959" s="333" t="s">
        <v>38854</v>
      </c>
    </row>
    <row r="13960" spans="1:7">
      <c r="A13960" s="333">
        <v>51171700</v>
      </c>
      <c r="B13960" s="333" t="s">
        <v>38855</v>
      </c>
      <c r="D13960" s="333" t="s">
        <v>2173</v>
      </c>
      <c r="E13960" s="333" t="s">
        <v>2173</v>
      </c>
      <c r="F13960" s="333" t="s">
        <v>2173</v>
      </c>
      <c r="G13960" s="333" t="s">
        <v>2173</v>
      </c>
    </row>
    <row r="13961" spans="1:7" ht="45">
      <c r="A13961" s="333">
        <v>51171701</v>
      </c>
      <c r="B13961" s="333" t="s">
        <v>38856</v>
      </c>
      <c r="D13961" s="333" t="s">
        <v>38857</v>
      </c>
      <c r="E13961" s="333" t="s">
        <v>4377</v>
      </c>
      <c r="F13961" s="333" t="s">
        <v>4378</v>
      </c>
      <c r="G13961" s="333" t="s">
        <v>38858</v>
      </c>
    </row>
    <row r="13962" spans="1:7" ht="45">
      <c r="A13962" s="333">
        <v>51171702</v>
      </c>
      <c r="B13962" s="333" t="s">
        <v>38859</v>
      </c>
      <c r="D13962" s="333" t="s">
        <v>38860</v>
      </c>
      <c r="E13962" s="333" t="s">
        <v>4377</v>
      </c>
      <c r="F13962" s="333" t="s">
        <v>4378</v>
      </c>
      <c r="G13962" s="333" t="s">
        <v>38861</v>
      </c>
    </row>
    <row r="13963" spans="1:7" ht="45">
      <c r="A13963" s="333">
        <v>51171703</v>
      </c>
      <c r="B13963" s="333" t="s">
        <v>38862</v>
      </c>
      <c r="D13963" s="333" t="s">
        <v>38863</v>
      </c>
      <c r="E13963" s="333" t="s">
        <v>4377</v>
      </c>
      <c r="F13963" s="333" t="s">
        <v>4378</v>
      </c>
      <c r="G13963" s="333" t="s">
        <v>38864</v>
      </c>
    </row>
    <row r="13964" spans="1:7" ht="30">
      <c r="A13964" s="333">
        <v>51171704</v>
      </c>
      <c r="B13964" s="333" t="s">
        <v>38865</v>
      </c>
      <c r="D13964" s="333" t="s">
        <v>38866</v>
      </c>
      <c r="E13964" s="333" t="s">
        <v>4377</v>
      </c>
      <c r="F13964" s="333" t="s">
        <v>4378</v>
      </c>
      <c r="G13964" s="333" t="s">
        <v>38867</v>
      </c>
    </row>
    <row r="13965" spans="1:7" ht="30">
      <c r="A13965" s="333">
        <v>51171706</v>
      </c>
      <c r="B13965" s="333" t="s">
        <v>38868</v>
      </c>
      <c r="D13965" s="333" t="s">
        <v>38869</v>
      </c>
      <c r="E13965" s="333" t="s">
        <v>4377</v>
      </c>
      <c r="F13965" s="333" t="s">
        <v>4378</v>
      </c>
      <c r="G13965" s="333" t="s">
        <v>38870</v>
      </c>
    </row>
    <row r="13966" spans="1:7" ht="45">
      <c r="A13966" s="333">
        <v>51171707</v>
      </c>
      <c r="B13966" s="333" t="s">
        <v>38871</v>
      </c>
      <c r="D13966" s="333" t="s">
        <v>38872</v>
      </c>
      <c r="E13966" s="333" t="s">
        <v>4377</v>
      </c>
      <c r="F13966" s="333" t="s">
        <v>4378</v>
      </c>
      <c r="G13966" s="333" t="s">
        <v>38873</v>
      </c>
    </row>
    <row r="13967" spans="1:7" ht="45">
      <c r="A13967" s="333">
        <v>51171708</v>
      </c>
      <c r="B13967" s="333" t="s">
        <v>38874</v>
      </c>
      <c r="D13967" s="333" t="s">
        <v>38875</v>
      </c>
      <c r="E13967" s="333" t="s">
        <v>4377</v>
      </c>
      <c r="F13967" s="333" t="s">
        <v>4378</v>
      </c>
      <c r="G13967" s="333" t="s">
        <v>38876</v>
      </c>
    </row>
    <row r="13968" spans="1:7" ht="45">
      <c r="A13968" s="333">
        <v>51171709</v>
      </c>
      <c r="B13968" s="333" t="s">
        <v>38877</v>
      </c>
      <c r="D13968" s="333" t="s">
        <v>38878</v>
      </c>
      <c r="E13968" s="333" t="s">
        <v>4377</v>
      </c>
      <c r="F13968" s="333" t="s">
        <v>4378</v>
      </c>
      <c r="G13968" s="333" t="s">
        <v>38879</v>
      </c>
    </row>
    <row r="13969" spans="1:7" ht="45">
      <c r="A13969" s="333">
        <v>51171710</v>
      </c>
      <c r="B13969" s="333" t="s">
        <v>38880</v>
      </c>
      <c r="D13969" s="333" t="s">
        <v>38881</v>
      </c>
      <c r="E13969" s="333" t="s">
        <v>4377</v>
      </c>
      <c r="F13969" s="333" t="s">
        <v>4378</v>
      </c>
      <c r="G13969" s="333" t="s">
        <v>38882</v>
      </c>
    </row>
    <row r="13970" spans="1:7" ht="45">
      <c r="A13970" s="333">
        <v>51171711</v>
      </c>
      <c r="B13970" s="333" t="s">
        <v>38883</v>
      </c>
      <c r="D13970" s="333" t="s">
        <v>38884</v>
      </c>
      <c r="E13970" s="333" t="s">
        <v>4377</v>
      </c>
      <c r="F13970" s="333" t="s">
        <v>4378</v>
      </c>
      <c r="G13970" s="333" t="s">
        <v>38885</v>
      </c>
    </row>
    <row r="13971" spans="1:7" ht="45">
      <c r="A13971" s="333">
        <v>51171712</v>
      </c>
      <c r="B13971" s="333" t="s">
        <v>38886</v>
      </c>
      <c r="D13971" s="333" t="s">
        <v>38887</v>
      </c>
      <c r="E13971" s="333" t="s">
        <v>4377</v>
      </c>
      <c r="F13971" s="333" t="s">
        <v>4378</v>
      </c>
      <c r="G13971" s="333" t="s">
        <v>38888</v>
      </c>
    </row>
    <row r="13972" spans="1:7">
      <c r="A13972" s="333">
        <v>51171800</v>
      </c>
      <c r="B13972" s="333" t="s">
        <v>38889</v>
      </c>
      <c r="D13972" s="333" t="s">
        <v>2173</v>
      </c>
      <c r="E13972" s="333" t="s">
        <v>2173</v>
      </c>
      <c r="F13972" s="333" t="s">
        <v>2173</v>
      </c>
      <c r="G13972" s="333" t="s">
        <v>2173</v>
      </c>
    </row>
    <row r="13973" spans="1:7" ht="45">
      <c r="A13973" s="333">
        <v>51171801</v>
      </c>
      <c r="B13973" s="333" t="s">
        <v>38890</v>
      </c>
      <c r="D13973" s="333" t="s">
        <v>38891</v>
      </c>
      <c r="E13973" s="333" t="s">
        <v>4377</v>
      </c>
      <c r="F13973" s="333" t="s">
        <v>4378</v>
      </c>
      <c r="G13973" s="333" t="s">
        <v>38892</v>
      </c>
    </row>
    <row r="13974" spans="1:7" ht="60">
      <c r="A13974" s="333">
        <v>51171802</v>
      </c>
      <c r="B13974" s="333" t="s">
        <v>38893</v>
      </c>
      <c r="D13974" s="333" t="s">
        <v>38894</v>
      </c>
      <c r="E13974" s="333" t="s">
        <v>4377</v>
      </c>
      <c r="F13974" s="333" t="s">
        <v>4378</v>
      </c>
      <c r="G13974" s="333" t="s">
        <v>38895</v>
      </c>
    </row>
    <row r="13975" spans="1:7" ht="45">
      <c r="A13975" s="333">
        <v>51171803</v>
      </c>
      <c r="B13975" s="333" t="s">
        <v>38896</v>
      </c>
      <c r="D13975" s="333" t="s">
        <v>38897</v>
      </c>
      <c r="E13975" s="333" t="s">
        <v>4377</v>
      </c>
      <c r="F13975" s="333" t="s">
        <v>4378</v>
      </c>
      <c r="G13975" s="333" t="s">
        <v>38898</v>
      </c>
    </row>
    <row r="13976" spans="1:7" ht="45">
      <c r="A13976" s="333">
        <v>51171804</v>
      </c>
      <c r="B13976" s="333" t="s">
        <v>38899</v>
      </c>
      <c r="D13976" s="333" t="s">
        <v>38900</v>
      </c>
      <c r="E13976" s="333" t="s">
        <v>4377</v>
      </c>
      <c r="F13976" s="333" t="s">
        <v>4378</v>
      </c>
      <c r="G13976" s="333" t="s">
        <v>38901</v>
      </c>
    </row>
    <row r="13977" spans="1:7" ht="60">
      <c r="A13977" s="333">
        <v>51171805</v>
      </c>
      <c r="B13977" s="333" t="s">
        <v>38902</v>
      </c>
      <c r="D13977" s="333" t="s">
        <v>38903</v>
      </c>
      <c r="E13977" s="333" t="s">
        <v>4377</v>
      </c>
      <c r="F13977" s="333" t="s">
        <v>4378</v>
      </c>
      <c r="G13977" s="333" t="s">
        <v>38904</v>
      </c>
    </row>
    <row r="13978" spans="1:7" ht="135">
      <c r="A13978" s="333">
        <v>51171806</v>
      </c>
      <c r="B13978" s="333" t="s">
        <v>38905</v>
      </c>
      <c r="D13978" s="333" t="s">
        <v>38906</v>
      </c>
      <c r="E13978" s="333" t="s">
        <v>4377</v>
      </c>
      <c r="F13978" s="333" t="s">
        <v>4378</v>
      </c>
      <c r="G13978" s="333" t="s">
        <v>38907</v>
      </c>
    </row>
    <row r="13979" spans="1:7" ht="60">
      <c r="A13979" s="333">
        <v>51171807</v>
      </c>
      <c r="B13979" s="333" t="s">
        <v>38908</v>
      </c>
      <c r="D13979" s="333" t="s">
        <v>38909</v>
      </c>
      <c r="E13979" s="333" t="s">
        <v>4377</v>
      </c>
      <c r="F13979" s="333" t="s">
        <v>4378</v>
      </c>
      <c r="G13979" s="333" t="s">
        <v>38910</v>
      </c>
    </row>
    <row r="13980" spans="1:7" ht="45">
      <c r="A13980" s="333">
        <v>51171808</v>
      </c>
      <c r="B13980" s="333" t="s">
        <v>38911</v>
      </c>
      <c r="D13980" s="333" t="s">
        <v>38912</v>
      </c>
      <c r="E13980" s="333" t="s">
        <v>4377</v>
      </c>
      <c r="F13980" s="333" t="s">
        <v>4378</v>
      </c>
      <c r="G13980" s="333" t="s">
        <v>38913</v>
      </c>
    </row>
    <row r="13981" spans="1:7" ht="45">
      <c r="A13981" s="333">
        <v>51171809</v>
      </c>
      <c r="B13981" s="333" t="s">
        <v>38914</v>
      </c>
      <c r="D13981" s="333" t="s">
        <v>38915</v>
      </c>
      <c r="E13981" s="333" t="s">
        <v>4377</v>
      </c>
      <c r="F13981" s="333" t="s">
        <v>4378</v>
      </c>
      <c r="G13981" s="333" t="s">
        <v>38916</v>
      </c>
    </row>
    <row r="13982" spans="1:7" ht="60">
      <c r="A13982" s="333">
        <v>51171811</v>
      </c>
      <c r="B13982" s="333" t="s">
        <v>38917</v>
      </c>
      <c r="D13982" s="333" t="s">
        <v>38918</v>
      </c>
      <c r="E13982" s="333" t="s">
        <v>4377</v>
      </c>
      <c r="F13982" s="333" t="s">
        <v>4378</v>
      </c>
      <c r="G13982" s="333" t="s">
        <v>38919</v>
      </c>
    </row>
    <row r="13983" spans="1:7" ht="45">
      <c r="A13983" s="333">
        <v>51171812</v>
      </c>
      <c r="B13983" s="333" t="s">
        <v>38920</v>
      </c>
      <c r="D13983" s="333" t="s">
        <v>38921</v>
      </c>
      <c r="E13983" s="333" t="s">
        <v>4377</v>
      </c>
      <c r="F13983" s="333" t="s">
        <v>4378</v>
      </c>
      <c r="G13983" s="333" t="s">
        <v>38922</v>
      </c>
    </row>
    <row r="13984" spans="1:7" ht="60">
      <c r="A13984" s="333">
        <v>51171813</v>
      </c>
      <c r="B13984" s="333" t="s">
        <v>38923</v>
      </c>
      <c r="D13984" s="333" t="s">
        <v>38924</v>
      </c>
      <c r="E13984" s="333" t="s">
        <v>4377</v>
      </c>
      <c r="F13984" s="333" t="s">
        <v>4378</v>
      </c>
      <c r="G13984" s="333" t="s">
        <v>38925</v>
      </c>
    </row>
    <row r="13985" spans="1:7" ht="60">
      <c r="A13985" s="333">
        <v>51171814</v>
      </c>
      <c r="B13985" s="333" t="s">
        <v>38926</v>
      </c>
      <c r="D13985" s="333" t="s">
        <v>38927</v>
      </c>
      <c r="E13985" s="333" t="s">
        <v>4377</v>
      </c>
      <c r="F13985" s="333" t="s">
        <v>4378</v>
      </c>
      <c r="G13985" s="333" t="s">
        <v>38928</v>
      </c>
    </row>
    <row r="13986" spans="1:7" ht="45">
      <c r="A13986" s="333">
        <v>51171815</v>
      </c>
      <c r="B13986" s="333" t="s">
        <v>38929</v>
      </c>
      <c r="D13986" s="333" t="s">
        <v>38930</v>
      </c>
      <c r="E13986" s="333" t="s">
        <v>4377</v>
      </c>
      <c r="F13986" s="333" t="s">
        <v>4378</v>
      </c>
      <c r="G13986" s="333" t="s">
        <v>38931</v>
      </c>
    </row>
    <row r="13987" spans="1:7" ht="120">
      <c r="A13987" s="333">
        <v>51171816</v>
      </c>
      <c r="B13987" s="333" t="s">
        <v>38932</v>
      </c>
      <c r="D13987" s="333" t="s">
        <v>38933</v>
      </c>
      <c r="E13987" s="333" t="s">
        <v>4377</v>
      </c>
      <c r="F13987" s="333" t="s">
        <v>4378</v>
      </c>
      <c r="G13987" s="333" t="s">
        <v>38934</v>
      </c>
    </row>
    <row r="13988" spans="1:7" ht="45">
      <c r="A13988" s="333">
        <v>51171817</v>
      </c>
      <c r="B13988" s="333" t="s">
        <v>38935</v>
      </c>
      <c r="D13988" s="333" t="s">
        <v>38936</v>
      </c>
      <c r="E13988" s="333" t="s">
        <v>4377</v>
      </c>
      <c r="F13988" s="333" t="s">
        <v>4378</v>
      </c>
      <c r="G13988" s="333" t="s">
        <v>38937</v>
      </c>
    </row>
    <row r="13989" spans="1:7" ht="45">
      <c r="A13989" s="333">
        <v>51171818</v>
      </c>
      <c r="B13989" s="333" t="s">
        <v>38938</v>
      </c>
      <c r="D13989" s="333" t="s">
        <v>38939</v>
      </c>
      <c r="E13989" s="333" t="s">
        <v>4377</v>
      </c>
      <c r="F13989" s="333" t="s">
        <v>4378</v>
      </c>
      <c r="G13989" s="333" t="s">
        <v>38940</v>
      </c>
    </row>
    <row r="13990" spans="1:7" ht="90">
      <c r="A13990" s="333">
        <v>51171819</v>
      </c>
      <c r="B13990" s="333" t="s">
        <v>38941</v>
      </c>
      <c r="D13990" s="333" t="s">
        <v>38942</v>
      </c>
      <c r="E13990" s="333" t="s">
        <v>4377</v>
      </c>
      <c r="F13990" s="333" t="s">
        <v>4378</v>
      </c>
      <c r="G13990" s="333" t="s">
        <v>38943</v>
      </c>
    </row>
    <row r="13991" spans="1:7" ht="45">
      <c r="A13991" s="333">
        <v>51171820</v>
      </c>
      <c r="B13991" s="333" t="s">
        <v>38944</v>
      </c>
      <c r="D13991" s="333" t="s">
        <v>38945</v>
      </c>
      <c r="E13991" s="333" t="s">
        <v>4377</v>
      </c>
      <c r="F13991" s="333" t="s">
        <v>4378</v>
      </c>
      <c r="G13991" s="333" t="s">
        <v>38946</v>
      </c>
    </row>
    <row r="13992" spans="1:7" ht="45">
      <c r="A13992" s="333">
        <v>51171821</v>
      </c>
      <c r="B13992" s="333" t="s">
        <v>38947</v>
      </c>
      <c r="D13992" s="333" t="s">
        <v>38948</v>
      </c>
      <c r="E13992" s="333" t="s">
        <v>4377</v>
      </c>
      <c r="F13992" s="333" t="s">
        <v>4378</v>
      </c>
      <c r="G13992" s="333" t="s">
        <v>38949</v>
      </c>
    </row>
    <row r="13993" spans="1:7" ht="60">
      <c r="A13993" s="333">
        <v>51171822</v>
      </c>
      <c r="B13993" s="333" t="s">
        <v>38950</v>
      </c>
      <c r="D13993" s="333" t="s">
        <v>38951</v>
      </c>
      <c r="E13993" s="333" t="s">
        <v>4377</v>
      </c>
      <c r="F13993" s="333" t="s">
        <v>4378</v>
      </c>
      <c r="G13993" s="333" t="s">
        <v>38952</v>
      </c>
    </row>
    <row r="13994" spans="1:7">
      <c r="A13994" s="333">
        <v>51171900</v>
      </c>
      <c r="B13994" s="333" t="s">
        <v>38953</v>
      </c>
      <c r="D13994" s="333" t="s">
        <v>2173</v>
      </c>
      <c r="E13994" s="333" t="s">
        <v>2173</v>
      </c>
      <c r="F13994" s="333" t="s">
        <v>2173</v>
      </c>
      <c r="G13994" s="333" t="s">
        <v>2173</v>
      </c>
    </row>
    <row r="13995" spans="1:7" ht="60">
      <c r="A13995" s="333">
        <v>51171901</v>
      </c>
      <c r="B13995" s="333" t="s">
        <v>38954</v>
      </c>
      <c r="D13995" s="333" t="s">
        <v>38955</v>
      </c>
      <c r="E13995" s="333" t="s">
        <v>4377</v>
      </c>
      <c r="F13995" s="333" t="s">
        <v>4378</v>
      </c>
      <c r="G13995" s="333" t="s">
        <v>38956</v>
      </c>
    </row>
    <row r="13996" spans="1:7" ht="75">
      <c r="A13996" s="333">
        <v>51171902</v>
      </c>
      <c r="B13996" s="333" t="s">
        <v>38957</v>
      </c>
      <c r="D13996" s="333" t="s">
        <v>38958</v>
      </c>
      <c r="E13996" s="333" t="s">
        <v>4377</v>
      </c>
      <c r="F13996" s="333" t="s">
        <v>4378</v>
      </c>
      <c r="G13996" s="333" t="s">
        <v>38959</v>
      </c>
    </row>
    <row r="13997" spans="1:7" ht="45">
      <c r="A13997" s="333">
        <v>51171903</v>
      </c>
      <c r="B13997" s="333" t="s">
        <v>38960</v>
      </c>
      <c r="D13997" s="333" t="s">
        <v>38961</v>
      </c>
      <c r="E13997" s="333" t="s">
        <v>4377</v>
      </c>
      <c r="F13997" s="333" t="s">
        <v>4378</v>
      </c>
      <c r="G13997" s="333" t="s">
        <v>38962</v>
      </c>
    </row>
    <row r="13998" spans="1:7" ht="90">
      <c r="A13998" s="333">
        <v>51171904</v>
      </c>
      <c r="B13998" s="333" t="s">
        <v>38963</v>
      </c>
      <c r="D13998" s="333" t="s">
        <v>38964</v>
      </c>
      <c r="E13998" s="333" t="s">
        <v>4377</v>
      </c>
      <c r="F13998" s="333" t="s">
        <v>4378</v>
      </c>
      <c r="G13998" s="333" t="s">
        <v>38965</v>
      </c>
    </row>
    <row r="13999" spans="1:7" ht="60">
      <c r="A13999" s="333">
        <v>51171905</v>
      </c>
      <c r="B13999" s="333" t="s">
        <v>38966</v>
      </c>
      <c r="D13999" s="333" t="s">
        <v>38967</v>
      </c>
      <c r="E13999" s="333" t="s">
        <v>4377</v>
      </c>
      <c r="F13999" s="333" t="s">
        <v>4378</v>
      </c>
      <c r="G13999" s="333" t="s">
        <v>38968</v>
      </c>
    </row>
    <row r="14000" spans="1:7" ht="60">
      <c r="A14000" s="333">
        <v>51171906</v>
      </c>
      <c r="B14000" s="333" t="s">
        <v>38969</v>
      </c>
      <c r="D14000" s="333" t="s">
        <v>38970</v>
      </c>
      <c r="E14000" s="333" t="s">
        <v>4377</v>
      </c>
      <c r="F14000" s="333" t="s">
        <v>4378</v>
      </c>
      <c r="G14000" s="333" t="s">
        <v>38971</v>
      </c>
    </row>
    <row r="14001" spans="1:7" ht="90">
      <c r="A14001" s="333">
        <v>51171907</v>
      </c>
      <c r="B14001" s="333" t="s">
        <v>38972</v>
      </c>
      <c r="D14001" s="333" t="s">
        <v>38973</v>
      </c>
      <c r="E14001" s="333" t="s">
        <v>4377</v>
      </c>
      <c r="F14001" s="333" t="s">
        <v>4378</v>
      </c>
      <c r="G14001" s="333" t="s">
        <v>38974</v>
      </c>
    </row>
    <row r="14002" spans="1:7" ht="60">
      <c r="A14002" s="333">
        <v>51171908</v>
      </c>
      <c r="B14002" s="333" t="s">
        <v>38975</v>
      </c>
      <c r="D14002" s="333" t="s">
        <v>38976</v>
      </c>
      <c r="E14002" s="333" t="s">
        <v>4377</v>
      </c>
      <c r="F14002" s="333" t="s">
        <v>4378</v>
      </c>
      <c r="G14002" s="333" t="s">
        <v>38977</v>
      </c>
    </row>
    <row r="14003" spans="1:7" ht="120">
      <c r="A14003" s="333">
        <v>51171909</v>
      </c>
      <c r="B14003" s="333" t="s">
        <v>38978</v>
      </c>
      <c r="D14003" s="333" t="s">
        <v>38979</v>
      </c>
      <c r="E14003" s="333" t="s">
        <v>4377</v>
      </c>
      <c r="F14003" s="333" t="s">
        <v>4378</v>
      </c>
      <c r="G14003" s="333" t="s">
        <v>38980</v>
      </c>
    </row>
    <row r="14004" spans="1:7" ht="150">
      <c r="A14004" s="333">
        <v>51171910</v>
      </c>
      <c r="B14004" s="333" t="s">
        <v>38981</v>
      </c>
      <c r="D14004" s="333" t="s">
        <v>38982</v>
      </c>
      <c r="E14004" s="333" t="s">
        <v>4377</v>
      </c>
      <c r="F14004" s="333" t="s">
        <v>4378</v>
      </c>
      <c r="G14004" s="333" t="s">
        <v>38983</v>
      </c>
    </row>
    <row r="14005" spans="1:7" ht="90">
      <c r="A14005" s="333">
        <v>51171911</v>
      </c>
      <c r="B14005" s="333" t="s">
        <v>38984</v>
      </c>
      <c r="D14005" s="333" t="s">
        <v>38985</v>
      </c>
      <c r="E14005" s="333" t="s">
        <v>4377</v>
      </c>
      <c r="F14005" s="333" t="s">
        <v>4378</v>
      </c>
      <c r="G14005" s="333" t="s">
        <v>38986</v>
      </c>
    </row>
    <row r="14006" spans="1:7" ht="60">
      <c r="A14006" s="333">
        <v>51171912</v>
      </c>
      <c r="B14006" s="333" t="s">
        <v>38987</v>
      </c>
      <c r="D14006" s="333" t="s">
        <v>38988</v>
      </c>
      <c r="E14006" s="333" t="s">
        <v>4377</v>
      </c>
      <c r="F14006" s="333" t="s">
        <v>4378</v>
      </c>
      <c r="G14006" s="333" t="s">
        <v>38989</v>
      </c>
    </row>
    <row r="14007" spans="1:7" ht="105">
      <c r="A14007" s="333">
        <v>51171913</v>
      </c>
      <c r="B14007" s="333" t="s">
        <v>38990</v>
      </c>
      <c r="D14007" s="333" t="s">
        <v>38991</v>
      </c>
      <c r="E14007" s="333" t="s">
        <v>4377</v>
      </c>
      <c r="F14007" s="333" t="s">
        <v>4378</v>
      </c>
      <c r="G14007" s="333" t="s">
        <v>38992</v>
      </c>
    </row>
    <row r="14008" spans="1:7" ht="60">
      <c r="A14008" s="333">
        <v>51171914</v>
      </c>
      <c r="B14008" s="333" t="s">
        <v>38993</v>
      </c>
      <c r="D14008" s="333" t="s">
        <v>38994</v>
      </c>
      <c r="E14008" s="333" t="s">
        <v>4377</v>
      </c>
      <c r="F14008" s="333" t="s">
        <v>4378</v>
      </c>
      <c r="G14008" s="333" t="s">
        <v>38995</v>
      </c>
    </row>
    <row r="14009" spans="1:7" ht="90">
      <c r="A14009" s="333">
        <v>51171915</v>
      </c>
      <c r="B14009" s="333" t="s">
        <v>38996</v>
      </c>
      <c r="D14009" s="333" t="s">
        <v>38997</v>
      </c>
      <c r="E14009" s="333" t="s">
        <v>4377</v>
      </c>
      <c r="F14009" s="333" t="s">
        <v>4378</v>
      </c>
      <c r="G14009" s="333" t="s">
        <v>38998</v>
      </c>
    </row>
    <row r="14010" spans="1:7" ht="60">
      <c r="A14010" s="333">
        <v>51171916</v>
      </c>
      <c r="B14010" s="333" t="s">
        <v>38999</v>
      </c>
      <c r="D14010" s="333" t="s">
        <v>39000</v>
      </c>
      <c r="E14010" s="333" t="s">
        <v>4377</v>
      </c>
      <c r="F14010" s="333" t="s">
        <v>4378</v>
      </c>
      <c r="G14010" s="333" t="s">
        <v>39001</v>
      </c>
    </row>
    <row r="14011" spans="1:7" ht="60">
      <c r="A14011" s="333">
        <v>51171917</v>
      </c>
      <c r="B14011" s="333" t="s">
        <v>39002</v>
      </c>
      <c r="D14011" s="333" t="s">
        <v>39003</v>
      </c>
      <c r="E14011" s="333" t="s">
        <v>4377</v>
      </c>
      <c r="F14011" s="333" t="s">
        <v>4378</v>
      </c>
      <c r="G14011" s="333" t="s">
        <v>39004</v>
      </c>
    </row>
    <row r="14012" spans="1:7" ht="60">
      <c r="A14012" s="333">
        <v>51171918</v>
      </c>
      <c r="B14012" s="333" t="s">
        <v>39005</v>
      </c>
      <c r="D14012" s="333" t="s">
        <v>39006</v>
      </c>
      <c r="E14012" s="333" t="s">
        <v>4377</v>
      </c>
      <c r="F14012" s="333" t="s">
        <v>4378</v>
      </c>
      <c r="G14012" s="333" t="s">
        <v>39007</v>
      </c>
    </row>
    <row r="14013" spans="1:7">
      <c r="A14013" s="333">
        <v>51172000</v>
      </c>
      <c r="B14013" s="333" t="s">
        <v>39008</v>
      </c>
      <c r="D14013" s="333" t="s">
        <v>2173</v>
      </c>
      <c r="E14013" s="333" t="s">
        <v>2173</v>
      </c>
      <c r="F14013" s="333" t="s">
        <v>2173</v>
      </c>
      <c r="G14013" s="333" t="s">
        <v>2173</v>
      </c>
    </row>
    <row r="14014" spans="1:7" ht="75">
      <c r="A14014" s="333">
        <v>51172001</v>
      </c>
      <c r="B14014" s="333" t="s">
        <v>39009</v>
      </c>
      <c r="D14014" s="333" t="s">
        <v>39010</v>
      </c>
      <c r="E14014" s="333" t="s">
        <v>4377</v>
      </c>
      <c r="F14014" s="333" t="s">
        <v>4378</v>
      </c>
      <c r="G14014" s="333" t="s">
        <v>39011</v>
      </c>
    </row>
    <row r="14015" spans="1:7" ht="45">
      <c r="A14015" s="333">
        <v>51172002</v>
      </c>
      <c r="B14015" s="333" t="s">
        <v>39012</v>
      </c>
      <c r="D14015" s="333" t="s">
        <v>39013</v>
      </c>
      <c r="E14015" s="333" t="s">
        <v>4377</v>
      </c>
      <c r="F14015" s="333" t="s">
        <v>4378</v>
      </c>
      <c r="G14015" s="333" t="s">
        <v>39014</v>
      </c>
    </row>
    <row r="14016" spans="1:7" ht="60">
      <c r="A14016" s="333">
        <v>51172003</v>
      </c>
      <c r="B14016" s="333" t="s">
        <v>39015</v>
      </c>
      <c r="D14016" s="333" t="s">
        <v>39016</v>
      </c>
      <c r="E14016" s="333" t="s">
        <v>4377</v>
      </c>
      <c r="F14016" s="333" t="s">
        <v>4378</v>
      </c>
      <c r="G14016" s="333" t="s">
        <v>39017</v>
      </c>
    </row>
    <row r="14017" spans="1:7" ht="60">
      <c r="A14017" s="333">
        <v>51172004</v>
      </c>
      <c r="B14017" s="333" t="s">
        <v>39018</v>
      </c>
      <c r="D14017" s="333" t="s">
        <v>39019</v>
      </c>
      <c r="E14017" s="333" t="s">
        <v>4377</v>
      </c>
      <c r="F14017" s="333" t="s">
        <v>4378</v>
      </c>
      <c r="G14017" s="333" t="s">
        <v>39020</v>
      </c>
    </row>
    <row r="14018" spans="1:7">
      <c r="A14018" s="333">
        <v>51172100</v>
      </c>
      <c r="B14018" s="333" t="s">
        <v>39021</v>
      </c>
      <c r="D14018" s="333" t="s">
        <v>2173</v>
      </c>
      <c r="E14018" s="333" t="s">
        <v>2173</v>
      </c>
      <c r="F14018" s="333" t="s">
        <v>2173</v>
      </c>
      <c r="G14018" s="333" t="s">
        <v>2173</v>
      </c>
    </row>
    <row r="14019" spans="1:7" ht="105">
      <c r="A14019" s="333">
        <v>51172101</v>
      </c>
      <c r="B14019" s="333" t="s">
        <v>39022</v>
      </c>
      <c r="D14019" s="333" t="s">
        <v>39023</v>
      </c>
      <c r="E14019" s="333" t="s">
        <v>4377</v>
      </c>
      <c r="F14019" s="333" t="s">
        <v>4378</v>
      </c>
      <c r="G14019" s="333" t="s">
        <v>39024</v>
      </c>
    </row>
    <row r="14020" spans="1:7" ht="45">
      <c r="A14020" s="333">
        <v>51172102</v>
      </c>
      <c r="B14020" s="333" t="s">
        <v>39025</v>
      </c>
      <c r="D14020" s="333" t="s">
        <v>39026</v>
      </c>
      <c r="E14020" s="333" t="s">
        <v>4377</v>
      </c>
      <c r="F14020" s="333" t="s">
        <v>4378</v>
      </c>
      <c r="G14020" s="333" t="s">
        <v>39027</v>
      </c>
    </row>
    <row r="14021" spans="1:7" ht="45">
      <c r="A14021" s="333">
        <v>51172103</v>
      </c>
      <c r="B14021" s="333" t="s">
        <v>39028</v>
      </c>
      <c r="D14021" s="333" t="s">
        <v>39029</v>
      </c>
      <c r="E14021" s="333" t="s">
        <v>4377</v>
      </c>
      <c r="F14021" s="333" t="s">
        <v>4378</v>
      </c>
      <c r="G14021" s="333" t="s">
        <v>39030</v>
      </c>
    </row>
    <row r="14022" spans="1:7" ht="45">
      <c r="A14022" s="333">
        <v>51172105</v>
      </c>
      <c r="B14022" s="333" t="s">
        <v>39031</v>
      </c>
      <c r="D14022" s="333" t="s">
        <v>39032</v>
      </c>
      <c r="E14022" s="333" t="s">
        <v>4377</v>
      </c>
      <c r="F14022" s="333" t="s">
        <v>4378</v>
      </c>
      <c r="G14022" s="333" t="s">
        <v>39033</v>
      </c>
    </row>
    <row r="14023" spans="1:7" ht="45">
      <c r="A14023" s="333">
        <v>51172106</v>
      </c>
      <c r="B14023" s="333" t="s">
        <v>39034</v>
      </c>
      <c r="D14023" s="333" t="s">
        <v>39035</v>
      </c>
      <c r="E14023" s="333" t="s">
        <v>4377</v>
      </c>
      <c r="F14023" s="333" t="s">
        <v>4378</v>
      </c>
      <c r="G14023" s="333" t="s">
        <v>39036</v>
      </c>
    </row>
    <row r="14024" spans="1:7" ht="120">
      <c r="A14024" s="333">
        <v>51172107</v>
      </c>
      <c r="B14024" s="333" t="s">
        <v>39037</v>
      </c>
      <c r="D14024" s="333" t="s">
        <v>39038</v>
      </c>
      <c r="E14024" s="333" t="s">
        <v>4377</v>
      </c>
      <c r="F14024" s="333" t="s">
        <v>4378</v>
      </c>
      <c r="G14024" s="333" t="s">
        <v>39039</v>
      </c>
    </row>
    <row r="14025" spans="1:7" ht="45">
      <c r="A14025" s="333">
        <v>51172108</v>
      </c>
      <c r="B14025" s="333" t="s">
        <v>39040</v>
      </c>
      <c r="D14025" s="333" t="s">
        <v>39041</v>
      </c>
      <c r="E14025" s="333" t="s">
        <v>4377</v>
      </c>
      <c r="F14025" s="333" t="s">
        <v>4378</v>
      </c>
      <c r="G14025" s="333" t="s">
        <v>39042</v>
      </c>
    </row>
    <row r="14026" spans="1:7" ht="45">
      <c r="A14026" s="333">
        <v>51172109</v>
      </c>
      <c r="B14026" s="333" t="s">
        <v>39043</v>
      </c>
      <c r="D14026" s="333" t="s">
        <v>39044</v>
      </c>
      <c r="E14026" s="333" t="s">
        <v>4377</v>
      </c>
      <c r="F14026" s="333" t="s">
        <v>4378</v>
      </c>
      <c r="G14026" s="333" t="s">
        <v>39045</v>
      </c>
    </row>
    <row r="14027" spans="1:7" ht="45">
      <c r="A14027" s="333">
        <v>51172110</v>
      </c>
      <c r="B14027" s="333" t="s">
        <v>39046</v>
      </c>
      <c r="D14027" s="333" t="s">
        <v>39047</v>
      </c>
      <c r="E14027" s="333" t="s">
        <v>4377</v>
      </c>
      <c r="F14027" s="333" t="s">
        <v>4378</v>
      </c>
      <c r="G14027" s="333" t="s">
        <v>39048</v>
      </c>
    </row>
    <row r="14028" spans="1:7" ht="45">
      <c r="A14028" s="333">
        <v>51172111</v>
      </c>
      <c r="B14028" s="333" t="s">
        <v>39049</v>
      </c>
      <c r="D14028" s="333" t="s">
        <v>39050</v>
      </c>
      <c r="E14028" s="333" t="s">
        <v>4377</v>
      </c>
      <c r="F14028" s="333" t="s">
        <v>4378</v>
      </c>
      <c r="G14028" s="333" t="s">
        <v>39051</v>
      </c>
    </row>
    <row r="14029" spans="1:7">
      <c r="A14029" s="333">
        <v>51180000</v>
      </c>
      <c r="B14029" s="333" t="s">
        <v>39052</v>
      </c>
      <c r="D14029" s="333" t="s">
        <v>2173</v>
      </c>
      <c r="E14029" s="333" t="s">
        <v>2173</v>
      </c>
      <c r="F14029" s="333" t="s">
        <v>2173</v>
      </c>
      <c r="G14029" s="333" t="s">
        <v>2173</v>
      </c>
    </row>
    <row r="14030" spans="1:7">
      <c r="A14030" s="333">
        <v>51181500</v>
      </c>
      <c r="B14030" s="333" t="s">
        <v>39053</v>
      </c>
      <c r="D14030" s="333" t="s">
        <v>2173</v>
      </c>
      <c r="E14030" s="333" t="s">
        <v>2173</v>
      </c>
      <c r="F14030" s="333" t="s">
        <v>2173</v>
      </c>
      <c r="G14030" s="333" t="s">
        <v>2173</v>
      </c>
    </row>
    <row r="14031" spans="1:7" ht="60">
      <c r="A14031" s="333">
        <v>51181501</v>
      </c>
      <c r="B14031" s="333" t="s">
        <v>39054</v>
      </c>
      <c r="D14031" s="333" t="s">
        <v>39055</v>
      </c>
      <c r="E14031" s="333" t="s">
        <v>4377</v>
      </c>
      <c r="F14031" s="333" t="s">
        <v>4378</v>
      </c>
      <c r="G14031" s="333" t="s">
        <v>39056</v>
      </c>
    </row>
    <row r="14032" spans="1:7" ht="45">
      <c r="A14032" s="333">
        <v>51181502</v>
      </c>
      <c r="B14032" s="333" t="s">
        <v>39057</v>
      </c>
      <c r="D14032" s="333" t="s">
        <v>39058</v>
      </c>
      <c r="E14032" s="333" t="s">
        <v>4377</v>
      </c>
      <c r="F14032" s="333" t="s">
        <v>4378</v>
      </c>
      <c r="G14032" s="333" t="s">
        <v>39059</v>
      </c>
    </row>
    <row r="14033" spans="1:7" ht="60">
      <c r="A14033" s="333">
        <v>51181503</v>
      </c>
      <c r="B14033" s="333" t="s">
        <v>39060</v>
      </c>
      <c r="D14033" s="333" t="s">
        <v>39061</v>
      </c>
      <c r="E14033" s="333" t="s">
        <v>4377</v>
      </c>
      <c r="F14033" s="333" t="s">
        <v>4378</v>
      </c>
      <c r="G14033" s="333" t="s">
        <v>39062</v>
      </c>
    </row>
    <row r="14034" spans="1:7" ht="60">
      <c r="A14034" s="333">
        <v>51181504</v>
      </c>
      <c r="B14034" s="333" t="s">
        <v>39063</v>
      </c>
      <c r="D14034" s="333" t="s">
        <v>39064</v>
      </c>
      <c r="E14034" s="333" t="s">
        <v>4377</v>
      </c>
      <c r="F14034" s="333" t="s">
        <v>4378</v>
      </c>
      <c r="G14034" s="333" t="s">
        <v>39065</v>
      </c>
    </row>
    <row r="14035" spans="1:7" ht="60">
      <c r="A14035" s="333">
        <v>51181505</v>
      </c>
      <c r="B14035" s="333" t="s">
        <v>39066</v>
      </c>
      <c r="D14035" s="333" t="s">
        <v>39067</v>
      </c>
      <c r="E14035" s="333" t="s">
        <v>4377</v>
      </c>
      <c r="F14035" s="333" t="s">
        <v>4378</v>
      </c>
      <c r="G14035" s="333" t="s">
        <v>39068</v>
      </c>
    </row>
    <row r="14036" spans="1:7" ht="165">
      <c r="A14036" s="333">
        <v>51181506</v>
      </c>
      <c r="B14036" s="333" t="s">
        <v>39069</v>
      </c>
      <c r="D14036" s="333" t="s">
        <v>39070</v>
      </c>
      <c r="E14036" s="333" t="s">
        <v>4377</v>
      </c>
      <c r="F14036" s="333" t="s">
        <v>4378</v>
      </c>
      <c r="G14036" s="333" t="s">
        <v>39071</v>
      </c>
    </row>
    <row r="14037" spans="1:7" ht="60">
      <c r="A14037" s="333">
        <v>51181508</v>
      </c>
      <c r="B14037" s="333" t="s">
        <v>39072</v>
      </c>
      <c r="D14037" s="333" t="s">
        <v>39073</v>
      </c>
      <c r="E14037" s="333" t="s">
        <v>4377</v>
      </c>
      <c r="F14037" s="333" t="s">
        <v>4378</v>
      </c>
      <c r="G14037" s="333" t="s">
        <v>39074</v>
      </c>
    </row>
    <row r="14038" spans="1:7" ht="60">
      <c r="A14038" s="333">
        <v>51181509</v>
      </c>
      <c r="B14038" s="333" t="s">
        <v>39075</v>
      </c>
      <c r="D14038" s="333" t="s">
        <v>39067</v>
      </c>
      <c r="E14038" s="333" t="s">
        <v>4377</v>
      </c>
      <c r="F14038" s="333" t="s">
        <v>4378</v>
      </c>
      <c r="G14038" s="333" t="s">
        <v>39076</v>
      </c>
    </row>
    <row r="14039" spans="1:7" ht="45">
      <c r="A14039" s="333">
        <v>51181510</v>
      </c>
      <c r="B14039" s="333" t="s">
        <v>39077</v>
      </c>
      <c r="D14039" s="333" t="s">
        <v>39078</v>
      </c>
      <c r="E14039" s="333" t="s">
        <v>4377</v>
      </c>
      <c r="F14039" s="333" t="s">
        <v>4378</v>
      </c>
      <c r="G14039" s="333" t="s">
        <v>39079</v>
      </c>
    </row>
    <row r="14040" spans="1:7" ht="60">
      <c r="A14040" s="333">
        <v>51181511</v>
      </c>
      <c r="B14040" s="333" t="s">
        <v>39080</v>
      </c>
      <c r="D14040" s="333" t="s">
        <v>39081</v>
      </c>
      <c r="E14040" s="333" t="s">
        <v>4377</v>
      </c>
      <c r="F14040" s="333" t="s">
        <v>4378</v>
      </c>
      <c r="G14040" s="333" t="s">
        <v>39082</v>
      </c>
    </row>
    <row r="14041" spans="1:7" ht="45">
      <c r="A14041" s="333">
        <v>51181513</v>
      </c>
      <c r="B14041" s="333" t="s">
        <v>39083</v>
      </c>
      <c r="D14041" s="333" t="s">
        <v>39084</v>
      </c>
      <c r="E14041" s="333" t="s">
        <v>4377</v>
      </c>
      <c r="F14041" s="333" t="s">
        <v>4378</v>
      </c>
      <c r="G14041" s="333" t="s">
        <v>39085</v>
      </c>
    </row>
    <row r="14042" spans="1:7" ht="45">
      <c r="A14042" s="333">
        <v>51181514</v>
      </c>
      <c r="B14042" s="333" t="s">
        <v>39086</v>
      </c>
      <c r="D14042" s="333" t="s">
        <v>39087</v>
      </c>
      <c r="E14042" s="333" t="s">
        <v>4377</v>
      </c>
      <c r="F14042" s="333" t="s">
        <v>4378</v>
      </c>
      <c r="G14042" s="333" t="s">
        <v>39088</v>
      </c>
    </row>
    <row r="14043" spans="1:7" ht="60">
      <c r="A14043" s="333">
        <v>51181515</v>
      </c>
      <c r="B14043" s="333" t="s">
        <v>39089</v>
      </c>
      <c r="D14043" s="333" t="s">
        <v>39058</v>
      </c>
      <c r="E14043" s="333" t="s">
        <v>4377</v>
      </c>
      <c r="F14043" s="333" t="s">
        <v>4378</v>
      </c>
      <c r="G14043" s="333" t="s">
        <v>39090</v>
      </c>
    </row>
    <row r="14044" spans="1:7" ht="105">
      <c r="A14044" s="333">
        <v>51181516</v>
      </c>
      <c r="B14044" s="333" t="s">
        <v>39091</v>
      </c>
      <c r="D14044" s="333" t="s">
        <v>39092</v>
      </c>
      <c r="E14044" s="333" t="s">
        <v>4377</v>
      </c>
      <c r="F14044" s="333" t="s">
        <v>4378</v>
      </c>
      <c r="G14044" s="333" t="s">
        <v>39093</v>
      </c>
    </row>
    <row r="14045" spans="1:7" ht="105">
      <c r="A14045" s="333">
        <v>51181517</v>
      </c>
      <c r="B14045" s="333" t="s">
        <v>39094</v>
      </c>
      <c r="D14045" s="333" t="s">
        <v>39095</v>
      </c>
      <c r="E14045" s="333" t="s">
        <v>4377</v>
      </c>
      <c r="F14045" s="333" t="s">
        <v>4378</v>
      </c>
      <c r="G14045" s="333" t="s">
        <v>39096</v>
      </c>
    </row>
    <row r="14046" spans="1:7" ht="60">
      <c r="A14046" s="333">
        <v>51181519</v>
      </c>
      <c r="B14046" s="333" t="s">
        <v>39097</v>
      </c>
      <c r="D14046" s="333" t="s">
        <v>39098</v>
      </c>
      <c r="E14046" s="333" t="s">
        <v>4377</v>
      </c>
      <c r="F14046" s="333" t="s">
        <v>4378</v>
      </c>
      <c r="G14046" s="333" t="s">
        <v>39099</v>
      </c>
    </row>
    <row r="14047" spans="1:7" ht="45">
      <c r="A14047" s="333">
        <v>51181520</v>
      </c>
      <c r="B14047" s="333" t="s">
        <v>39100</v>
      </c>
      <c r="D14047" s="333" t="s">
        <v>39101</v>
      </c>
      <c r="E14047" s="333" t="s">
        <v>4377</v>
      </c>
      <c r="F14047" s="333" t="s">
        <v>4378</v>
      </c>
      <c r="G14047" s="333" t="s">
        <v>39102</v>
      </c>
    </row>
    <row r="14048" spans="1:7" ht="45">
      <c r="A14048" s="333">
        <v>51181521</v>
      </c>
      <c r="B14048" s="333" t="s">
        <v>39103</v>
      </c>
      <c r="D14048" s="333" t="s">
        <v>39104</v>
      </c>
      <c r="E14048" s="333" t="s">
        <v>4377</v>
      </c>
      <c r="F14048" s="333" t="s">
        <v>4378</v>
      </c>
      <c r="G14048" s="333" t="s">
        <v>39105</v>
      </c>
    </row>
    <row r="14049" spans="1:7" ht="105">
      <c r="A14049" s="333">
        <v>51181522</v>
      </c>
      <c r="B14049" s="333" t="s">
        <v>39106</v>
      </c>
      <c r="D14049" s="333" t="s">
        <v>39107</v>
      </c>
      <c r="E14049" s="333" t="s">
        <v>4377</v>
      </c>
      <c r="F14049" s="333" t="s">
        <v>4378</v>
      </c>
      <c r="G14049" s="333" t="s">
        <v>39108</v>
      </c>
    </row>
    <row r="14050" spans="1:7" ht="60">
      <c r="A14050" s="333">
        <v>51181523</v>
      </c>
      <c r="B14050" s="333" t="s">
        <v>39109</v>
      </c>
      <c r="D14050" s="333" t="s">
        <v>39110</v>
      </c>
      <c r="E14050" s="333" t="s">
        <v>4377</v>
      </c>
      <c r="F14050" s="333" t="s">
        <v>4378</v>
      </c>
      <c r="G14050" s="333" t="s">
        <v>39111</v>
      </c>
    </row>
    <row r="14051" spans="1:7" ht="45">
      <c r="A14051" s="333">
        <v>51181524</v>
      </c>
      <c r="B14051" s="333" t="s">
        <v>39112</v>
      </c>
      <c r="D14051" s="333" t="s">
        <v>39113</v>
      </c>
      <c r="E14051" s="333" t="s">
        <v>4377</v>
      </c>
      <c r="F14051" s="333" t="s">
        <v>4378</v>
      </c>
      <c r="G14051" s="333" t="s">
        <v>39114</v>
      </c>
    </row>
    <row r="14052" spans="1:7">
      <c r="A14052" s="333">
        <v>51181600</v>
      </c>
      <c r="B14052" s="333" t="s">
        <v>39115</v>
      </c>
      <c r="D14052" s="333" t="s">
        <v>2173</v>
      </c>
      <c r="E14052" s="333" t="s">
        <v>2173</v>
      </c>
      <c r="F14052" s="333" t="s">
        <v>2173</v>
      </c>
      <c r="G14052" s="333" t="s">
        <v>2173</v>
      </c>
    </row>
    <row r="14053" spans="1:7" ht="60">
      <c r="A14053" s="333">
        <v>51181601</v>
      </c>
      <c r="B14053" s="333" t="s">
        <v>39116</v>
      </c>
      <c r="D14053" s="333" t="s">
        <v>39117</v>
      </c>
      <c r="E14053" s="333" t="s">
        <v>4377</v>
      </c>
      <c r="F14053" s="333" t="s">
        <v>4378</v>
      </c>
      <c r="G14053" s="333" t="s">
        <v>39118</v>
      </c>
    </row>
    <row r="14054" spans="1:7" ht="60">
      <c r="A14054" s="333">
        <v>51181602</v>
      </c>
      <c r="B14054" s="333" t="s">
        <v>39119</v>
      </c>
      <c r="D14054" s="333" t="s">
        <v>39120</v>
      </c>
      <c r="E14054" s="333" t="s">
        <v>4377</v>
      </c>
      <c r="F14054" s="333" t="s">
        <v>4378</v>
      </c>
      <c r="G14054" s="333" t="s">
        <v>39121</v>
      </c>
    </row>
    <row r="14055" spans="1:7" ht="45">
      <c r="A14055" s="333">
        <v>51181603</v>
      </c>
      <c r="B14055" s="333" t="s">
        <v>39122</v>
      </c>
      <c r="D14055" s="333" t="s">
        <v>39123</v>
      </c>
      <c r="E14055" s="333" t="s">
        <v>4377</v>
      </c>
      <c r="F14055" s="333" t="s">
        <v>4378</v>
      </c>
      <c r="G14055" s="333" t="s">
        <v>39124</v>
      </c>
    </row>
    <row r="14056" spans="1:7" ht="45">
      <c r="A14056" s="333">
        <v>51181604</v>
      </c>
      <c r="B14056" s="333" t="s">
        <v>39125</v>
      </c>
      <c r="D14056" s="333" t="s">
        <v>39126</v>
      </c>
      <c r="E14056" s="333" t="s">
        <v>4377</v>
      </c>
      <c r="F14056" s="333" t="s">
        <v>4378</v>
      </c>
      <c r="G14056" s="333" t="s">
        <v>39127</v>
      </c>
    </row>
    <row r="14057" spans="1:7" ht="45">
      <c r="A14057" s="333">
        <v>51181605</v>
      </c>
      <c r="B14057" s="333" t="s">
        <v>39128</v>
      </c>
      <c r="D14057" s="333" t="s">
        <v>39129</v>
      </c>
      <c r="E14057" s="333" t="s">
        <v>4377</v>
      </c>
      <c r="F14057" s="333" t="s">
        <v>4378</v>
      </c>
      <c r="G14057" s="333" t="s">
        <v>39130</v>
      </c>
    </row>
    <row r="14058" spans="1:7" ht="60">
      <c r="A14058" s="333">
        <v>51181606</v>
      </c>
      <c r="B14058" s="333" t="s">
        <v>39131</v>
      </c>
      <c r="D14058" s="333" t="s">
        <v>39132</v>
      </c>
      <c r="E14058" s="333" t="s">
        <v>4377</v>
      </c>
      <c r="F14058" s="333" t="s">
        <v>4378</v>
      </c>
      <c r="G14058" s="333" t="s">
        <v>39133</v>
      </c>
    </row>
    <row r="14059" spans="1:7" ht="45">
      <c r="A14059" s="333">
        <v>51181607</v>
      </c>
      <c r="B14059" s="333" t="s">
        <v>39134</v>
      </c>
      <c r="D14059" s="333" t="s">
        <v>39135</v>
      </c>
      <c r="E14059" s="333" t="s">
        <v>4377</v>
      </c>
      <c r="F14059" s="333" t="s">
        <v>4378</v>
      </c>
      <c r="G14059" s="333" t="s">
        <v>39136</v>
      </c>
    </row>
    <row r="14060" spans="1:7" ht="45">
      <c r="A14060" s="333">
        <v>51181608</v>
      </c>
      <c r="B14060" s="333" t="s">
        <v>39137</v>
      </c>
      <c r="D14060" s="333" t="s">
        <v>39138</v>
      </c>
      <c r="E14060" s="333" t="s">
        <v>4377</v>
      </c>
      <c r="F14060" s="333" t="s">
        <v>4378</v>
      </c>
      <c r="G14060" s="333" t="s">
        <v>39139</v>
      </c>
    </row>
    <row r="14061" spans="1:7" ht="45">
      <c r="A14061" s="333">
        <v>51181609</v>
      </c>
      <c r="B14061" s="333" t="s">
        <v>39140</v>
      </c>
      <c r="D14061" s="333" t="s">
        <v>39141</v>
      </c>
      <c r="E14061" s="333" t="s">
        <v>4377</v>
      </c>
      <c r="F14061" s="333" t="s">
        <v>4378</v>
      </c>
      <c r="G14061" s="333" t="s">
        <v>39142</v>
      </c>
    </row>
    <row r="14062" spans="1:7">
      <c r="A14062" s="333">
        <v>51181700</v>
      </c>
      <c r="B14062" s="333" t="s">
        <v>39143</v>
      </c>
      <c r="D14062" s="333" t="s">
        <v>2173</v>
      </c>
      <c r="E14062" s="333" t="s">
        <v>2173</v>
      </c>
      <c r="F14062" s="333" t="s">
        <v>2173</v>
      </c>
      <c r="G14062" s="333" t="s">
        <v>2173</v>
      </c>
    </row>
    <row r="14063" spans="1:7" ht="210">
      <c r="A14063" s="333">
        <v>51181701</v>
      </c>
      <c r="B14063" s="333" t="s">
        <v>39144</v>
      </c>
      <c r="D14063" s="333" t="s">
        <v>39145</v>
      </c>
      <c r="E14063" s="333" t="s">
        <v>4377</v>
      </c>
      <c r="F14063" s="333" t="s">
        <v>4378</v>
      </c>
      <c r="G14063" s="333" t="s">
        <v>39146</v>
      </c>
    </row>
    <row r="14064" spans="1:7" ht="60">
      <c r="A14064" s="333">
        <v>51181702</v>
      </c>
      <c r="B14064" s="333" t="s">
        <v>39147</v>
      </c>
      <c r="D14064" s="333" t="s">
        <v>39148</v>
      </c>
      <c r="E14064" s="333" t="s">
        <v>4377</v>
      </c>
      <c r="F14064" s="333" t="s">
        <v>4378</v>
      </c>
      <c r="G14064" s="333" t="s">
        <v>39149</v>
      </c>
    </row>
    <row r="14065" spans="1:7" ht="30">
      <c r="A14065" s="333">
        <v>51181703</v>
      </c>
      <c r="B14065" s="333" t="s">
        <v>39150</v>
      </c>
      <c r="D14065" s="333" t="s">
        <v>39151</v>
      </c>
      <c r="E14065" s="333" t="s">
        <v>4377</v>
      </c>
      <c r="F14065" s="333" t="s">
        <v>4378</v>
      </c>
      <c r="G14065" s="333" t="s">
        <v>39152</v>
      </c>
    </row>
    <row r="14066" spans="1:7" ht="105">
      <c r="A14066" s="333">
        <v>51181704</v>
      </c>
      <c r="B14066" s="333" t="s">
        <v>39153</v>
      </c>
      <c r="D14066" s="333" t="s">
        <v>39154</v>
      </c>
      <c r="E14066" s="333" t="s">
        <v>4377</v>
      </c>
      <c r="F14066" s="333" t="s">
        <v>4378</v>
      </c>
      <c r="G14066" s="333" t="s">
        <v>39155</v>
      </c>
    </row>
    <row r="14067" spans="1:7" ht="30">
      <c r="A14067" s="333">
        <v>51181705</v>
      </c>
      <c r="B14067" s="333" t="s">
        <v>39156</v>
      </c>
      <c r="D14067" s="333" t="s">
        <v>39157</v>
      </c>
      <c r="E14067" s="333" t="s">
        <v>4377</v>
      </c>
      <c r="F14067" s="333" t="s">
        <v>4378</v>
      </c>
      <c r="G14067" s="333" t="s">
        <v>39158</v>
      </c>
    </row>
    <row r="14068" spans="1:7" ht="90">
      <c r="A14068" s="333">
        <v>51181706</v>
      </c>
      <c r="B14068" s="333" t="s">
        <v>39159</v>
      </c>
      <c r="D14068" s="333" t="s">
        <v>39160</v>
      </c>
      <c r="E14068" s="333" t="s">
        <v>4377</v>
      </c>
      <c r="F14068" s="333" t="s">
        <v>4378</v>
      </c>
      <c r="G14068" s="333" t="s">
        <v>39161</v>
      </c>
    </row>
    <row r="14069" spans="1:7" ht="105">
      <c r="A14069" s="333">
        <v>51181707</v>
      </c>
      <c r="B14069" s="333" t="s">
        <v>39162</v>
      </c>
      <c r="D14069" s="333" t="s">
        <v>39163</v>
      </c>
      <c r="E14069" s="333" t="s">
        <v>4377</v>
      </c>
      <c r="F14069" s="333" t="s">
        <v>4378</v>
      </c>
      <c r="G14069" s="333" t="s">
        <v>39164</v>
      </c>
    </row>
    <row r="14070" spans="1:7" ht="60">
      <c r="A14070" s="333">
        <v>51181708</v>
      </c>
      <c r="B14070" s="333" t="s">
        <v>39165</v>
      </c>
      <c r="D14070" s="333" t="s">
        <v>39166</v>
      </c>
      <c r="E14070" s="333" t="s">
        <v>4377</v>
      </c>
      <c r="F14070" s="333" t="s">
        <v>4378</v>
      </c>
      <c r="G14070" s="333" t="s">
        <v>39167</v>
      </c>
    </row>
    <row r="14071" spans="1:7" ht="45">
      <c r="A14071" s="333">
        <v>51181709</v>
      </c>
      <c r="B14071" s="333" t="s">
        <v>39168</v>
      </c>
      <c r="D14071" s="333" t="s">
        <v>39169</v>
      </c>
      <c r="E14071" s="333" t="s">
        <v>4377</v>
      </c>
      <c r="F14071" s="333" t="s">
        <v>4378</v>
      </c>
      <c r="G14071" s="333" t="s">
        <v>39170</v>
      </c>
    </row>
    <row r="14072" spans="1:7" ht="45">
      <c r="A14072" s="333">
        <v>51181710</v>
      </c>
      <c r="B14072" s="333" t="s">
        <v>39171</v>
      </c>
      <c r="D14072" s="333" t="s">
        <v>39172</v>
      </c>
      <c r="E14072" s="333" t="s">
        <v>4377</v>
      </c>
      <c r="F14072" s="333" t="s">
        <v>4378</v>
      </c>
      <c r="G14072" s="333" t="s">
        <v>39173</v>
      </c>
    </row>
    <row r="14073" spans="1:7" ht="30">
      <c r="A14073" s="333">
        <v>51181711</v>
      </c>
      <c r="B14073" s="333" t="s">
        <v>39174</v>
      </c>
      <c r="D14073" s="333" t="s">
        <v>39175</v>
      </c>
      <c r="E14073" s="333" t="s">
        <v>4377</v>
      </c>
      <c r="F14073" s="333" t="s">
        <v>4378</v>
      </c>
      <c r="G14073" s="333" t="s">
        <v>39176</v>
      </c>
    </row>
    <row r="14074" spans="1:7" ht="45">
      <c r="A14074" s="333">
        <v>51181712</v>
      </c>
      <c r="B14074" s="333" t="s">
        <v>39177</v>
      </c>
      <c r="D14074" s="333" t="s">
        <v>39178</v>
      </c>
      <c r="E14074" s="333" t="s">
        <v>4377</v>
      </c>
      <c r="F14074" s="333" t="s">
        <v>4378</v>
      </c>
      <c r="G14074" s="333" t="s">
        <v>39179</v>
      </c>
    </row>
    <row r="14075" spans="1:7" ht="60">
      <c r="A14075" s="333">
        <v>51181713</v>
      </c>
      <c r="B14075" s="333" t="s">
        <v>39180</v>
      </c>
      <c r="D14075" s="333" t="s">
        <v>39181</v>
      </c>
      <c r="E14075" s="333" t="s">
        <v>4377</v>
      </c>
      <c r="F14075" s="333" t="s">
        <v>4378</v>
      </c>
      <c r="G14075" s="333" t="s">
        <v>39182</v>
      </c>
    </row>
    <row r="14076" spans="1:7" ht="30">
      <c r="A14076" s="333">
        <v>51181714</v>
      </c>
      <c r="B14076" s="333" t="s">
        <v>39183</v>
      </c>
      <c r="D14076" s="333" t="s">
        <v>39184</v>
      </c>
      <c r="E14076" s="333" t="s">
        <v>4377</v>
      </c>
      <c r="F14076" s="333" t="s">
        <v>4378</v>
      </c>
      <c r="G14076" s="333" t="s">
        <v>39185</v>
      </c>
    </row>
    <row r="14077" spans="1:7" ht="45">
      <c r="A14077" s="333">
        <v>51181715</v>
      </c>
      <c r="B14077" s="333" t="s">
        <v>39186</v>
      </c>
      <c r="D14077" s="333" t="s">
        <v>39187</v>
      </c>
      <c r="E14077" s="333" t="s">
        <v>4377</v>
      </c>
      <c r="F14077" s="333" t="s">
        <v>4378</v>
      </c>
      <c r="G14077" s="333" t="s">
        <v>39188</v>
      </c>
    </row>
    <row r="14078" spans="1:7" ht="30">
      <c r="A14078" s="333">
        <v>51181716</v>
      </c>
      <c r="B14078" s="333" t="s">
        <v>39189</v>
      </c>
      <c r="D14078" s="333" t="s">
        <v>39190</v>
      </c>
      <c r="E14078" s="333" t="s">
        <v>4377</v>
      </c>
      <c r="F14078" s="333" t="s">
        <v>4378</v>
      </c>
      <c r="G14078" s="333" t="s">
        <v>39191</v>
      </c>
    </row>
    <row r="14079" spans="1:7" ht="30">
      <c r="A14079" s="333">
        <v>51181717</v>
      </c>
      <c r="B14079" s="333" t="s">
        <v>39192</v>
      </c>
      <c r="D14079" s="333" t="s">
        <v>39193</v>
      </c>
      <c r="E14079" s="333" t="s">
        <v>4377</v>
      </c>
      <c r="F14079" s="333" t="s">
        <v>4378</v>
      </c>
      <c r="G14079" s="333" t="s">
        <v>39194</v>
      </c>
    </row>
    <row r="14080" spans="1:7" ht="30">
      <c r="A14080" s="333">
        <v>51181718</v>
      </c>
      <c r="B14080" s="333" t="s">
        <v>39195</v>
      </c>
      <c r="D14080" s="333" t="s">
        <v>39196</v>
      </c>
      <c r="E14080" s="333" t="s">
        <v>4377</v>
      </c>
      <c r="F14080" s="333" t="s">
        <v>4378</v>
      </c>
      <c r="G14080" s="333" t="s">
        <v>39197</v>
      </c>
    </row>
    <row r="14081" spans="1:7" ht="45">
      <c r="A14081" s="333">
        <v>51181719</v>
      </c>
      <c r="B14081" s="333" t="s">
        <v>39198</v>
      </c>
      <c r="D14081" s="333" t="s">
        <v>39199</v>
      </c>
      <c r="E14081" s="333" t="s">
        <v>4377</v>
      </c>
      <c r="F14081" s="333" t="s">
        <v>4378</v>
      </c>
      <c r="G14081" s="333" t="s">
        <v>39200</v>
      </c>
    </row>
    <row r="14082" spans="1:7" ht="60">
      <c r="A14082" s="333">
        <v>51181720</v>
      </c>
      <c r="B14082" s="333" t="s">
        <v>39201</v>
      </c>
      <c r="D14082" s="333" t="s">
        <v>39202</v>
      </c>
      <c r="E14082" s="333" t="s">
        <v>4377</v>
      </c>
      <c r="F14082" s="333" t="s">
        <v>4378</v>
      </c>
      <c r="G14082" s="333" t="s">
        <v>39203</v>
      </c>
    </row>
    <row r="14083" spans="1:7" ht="45">
      <c r="A14083" s="333">
        <v>51181721</v>
      </c>
      <c r="B14083" s="333" t="s">
        <v>39204</v>
      </c>
      <c r="D14083" s="333" t="s">
        <v>39205</v>
      </c>
      <c r="E14083" s="333" t="s">
        <v>4377</v>
      </c>
      <c r="F14083" s="333" t="s">
        <v>4378</v>
      </c>
      <c r="G14083" s="333" t="s">
        <v>39206</v>
      </c>
    </row>
    <row r="14084" spans="1:7" ht="135">
      <c r="A14084" s="333">
        <v>51181722</v>
      </c>
      <c r="B14084" s="333" t="s">
        <v>39207</v>
      </c>
      <c r="D14084" s="333" t="s">
        <v>39208</v>
      </c>
      <c r="E14084" s="333" t="s">
        <v>4377</v>
      </c>
      <c r="F14084" s="333" t="s">
        <v>4378</v>
      </c>
      <c r="G14084" s="333" t="s">
        <v>39209</v>
      </c>
    </row>
    <row r="14085" spans="1:7" ht="30">
      <c r="A14085" s="333">
        <v>51181723</v>
      </c>
      <c r="B14085" s="333" t="s">
        <v>39210</v>
      </c>
      <c r="D14085" s="333" t="s">
        <v>39211</v>
      </c>
      <c r="E14085" s="333" t="s">
        <v>4377</v>
      </c>
      <c r="F14085" s="333" t="s">
        <v>4378</v>
      </c>
      <c r="G14085" s="333" t="s">
        <v>39212</v>
      </c>
    </row>
    <row r="14086" spans="1:7" ht="60">
      <c r="A14086" s="333">
        <v>51181724</v>
      </c>
      <c r="B14086" s="333" t="s">
        <v>39213</v>
      </c>
      <c r="D14086" s="333" t="s">
        <v>39214</v>
      </c>
      <c r="E14086" s="333" t="s">
        <v>4377</v>
      </c>
      <c r="F14086" s="333" t="s">
        <v>4378</v>
      </c>
      <c r="G14086" s="333" t="s">
        <v>39215</v>
      </c>
    </row>
    <row r="14087" spans="1:7" ht="45">
      <c r="A14087" s="333">
        <v>51181725</v>
      </c>
      <c r="B14087" s="333" t="s">
        <v>39216</v>
      </c>
      <c r="D14087" s="333" t="s">
        <v>39217</v>
      </c>
      <c r="E14087" s="333" t="s">
        <v>4377</v>
      </c>
      <c r="F14087" s="333" t="s">
        <v>4378</v>
      </c>
      <c r="G14087" s="333" t="s">
        <v>39218</v>
      </c>
    </row>
    <row r="14088" spans="1:7" ht="45">
      <c r="A14088" s="333">
        <v>51181726</v>
      </c>
      <c r="B14088" s="333" t="s">
        <v>39219</v>
      </c>
      <c r="D14088" s="333" t="s">
        <v>39220</v>
      </c>
      <c r="E14088" s="333" t="s">
        <v>4377</v>
      </c>
      <c r="F14088" s="333" t="s">
        <v>4378</v>
      </c>
      <c r="G14088" s="333" t="s">
        <v>39221</v>
      </c>
    </row>
    <row r="14089" spans="1:7" ht="45">
      <c r="A14089" s="333">
        <v>51181727</v>
      </c>
      <c r="B14089" s="333" t="s">
        <v>39222</v>
      </c>
      <c r="D14089" s="333" t="s">
        <v>39223</v>
      </c>
      <c r="E14089" s="333" t="s">
        <v>4377</v>
      </c>
      <c r="F14089" s="333" t="s">
        <v>4378</v>
      </c>
      <c r="G14089" s="333" t="s">
        <v>39224</v>
      </c>
    </row>
    <row r="14090" spans="1:7" ht="60">
      <c r="A14090" s="333">
        <v>51181728</v>
      </c>
      <c r="B14090" s="333" t="s">
        <v>39225</v>
      </c>
      <c r="D14090" s="333" t="s">
        <v>39226</v>
      </c>
      <c r="E14090" s="333" t="s">
        <v>4377</v>
      </c>
      <c r="F14090" s="333" t="s">
        <v>4378</v>
      </c>
      <c r="G14090" s="333" t="s">
        <v>39227</v>
      </c>
    </row>
    <row r="14091" spans="1:7" ht="45">
      <c r="A14091" s="333">
        <v>51181729</v>
      </c>
      <c r="B14091" s="333" t="s">
        <v>39228</v>
      </c>
      <c r="D14091" s="333" t="s">
        <v>39229</v>
      </c>
      <c r="E14091" s="333" t="s">
        <v>4377</v>
      </c>
      <c r="F14091" s="333" t="s">
        <v>4378</v>
      </c>
      <c r="G14091" s="333" t="s">
        <v>39230</v>
      </c>
    </row>
    <row r="14092" spans="1:7" ht="60">
      <c r="A14092" s="333">
        <v>51181730</v>
      </c>
      <c r="B14092" s="333" t="s">
        <v>39231</v>
      </c>
      <c r="D14092" s="333" t="s">
        <v>39232</v>
      </c>
      <c r="E14092" s="333" t="s">
        <v>4377</v>
      </c>
      <c r="F14092" s="333" t="s">
        <v>4378</v>
      </c>
      <c r="G14092" s="333" t="s">
        <v>39233</v>
      </c>
    </row>
    <row r="14093" spans="1:7" ht="45">
      <c r="A14093" s="333">
        <v>51181731</v>
      </c>
      <c r="B14093" s="333" t="s">
        <v>39234</v>
      </c>
      <c r="D14093" s="333" t="s">
        <v>39235</v>
      </c>
      <c r="E14093" s="333" t="s">
        <v>4377</v>
      </c>
      <c r="F14093" s="333" t="s">
        <v>4378</v>
      </c>
      <c r="G14093" s="333" t="s">
        <v>39236</v>
      </c>
    </row>
    <row r="14094" spans="1:7" ht="75">
      <c r="A14094" s="333">
        <v>51181732</v>
      </c>
      <c r="B14094" s="333" t="s">
        <v>39237</v>
      </c>
      <c r="D14094" s="333" t="s">
        <v>39238</v>
      </c>
      <c r="E14094" s="333" t="s">
        <v>4377</v>
      </c>
      <c r="F14094" s="333" t="s">
        <v>4378</v>
      </c>
      <c r="G14094" s="333" t="s">
        <v>39239</v>
      </c>
    </row>
    <row r="14095" spans="1:7" ht="75">
      <c r="A14095" s="333">
        <v>51181733</v>
      </c>
      <c r="B14095" s="333" t="s">
        <v>39240</v>
      </c>
      <c r="D14095" s="333" t="s">
        <v>39238</v>
      </c>
      <c r="E14095" s="333" t="s">
        <v>4377</v>
      </c>
      <c r="F14095" s="333" t="s">
        <v>4378</v>
      </c>
      <c r="G14095" s="333" t="s">
        <v>39241</v>
      </c>
    </row>
    <row r="14096" spans="1:7" ht="60">
      <c r="A14096" s="333">
        <v>51181734</v>
      </c>
      <c r="B14096" s="333" t="s">
        <v>39242</v>
      </c>
      <c r="D14096" s="333" t="s">
        <v>39243</v>
      </c>
      <c r="E14096" s="333" t="s">
        <v>4377</v>
      </c>
      <c r="F14096" s="333" t="s">
        <v>4378</v>
      </c>
      <c r="G14096" s="333" t="s">
        <v>39244</v>
      </c>
    </row>
    <row r="14097" spans="1:7" ht="30">
      <c r="A14097" s="333">
        <v>51181735</v>
      </c>
      <c r="B14097" s="333" t="s">
        <v>39245</v>
      </c>
      <c r="D14097" s="333" t="s">
        <v>39246</v>
      </c>
      <c r="E14097" s="333" t="s">
        <v>4377</v>
      </c>
      <c r="F14097" s="333" t="s">
        <v>4378</v>
      </c>
      <c r="G14097" s="333" t="s">
        <v>39247</v>
      </c>
    </row>
    <row r="14098" spans="1:7" ht="30">
      <c r="A14098" s="333">
        <v>51181736</v>
      </c>
      <c r="B14098" s="333" t="s">
        <v>39248</v>
      </c>
      <c r="D14098" s="333" t="s">
        <v>39249</v>
      </c>
      <c r="E14098" s="333" t="s">
        <v>4377</v>
      </c>
      <c r="F14098" s="333" t="s">
        <v>4378</v>
      </c>
      <c r="G14098" s="333" t="s">
        <v>39250</v>
      </c>
    </row>
    <row r="14099" spans="1:7" ht="45">
      <c r="A14099" s="333">
        <v>51181737</v>
      </c>
      <c r="B14099" s="333" t="s">
        <v>39251</v>
      </c>
      <c r="D14099" s="333" t="s">
        <v>39252</v>
      </c>
      <c r="E14099" s="333" t="s">
        <v>4377</v>
      </c>
      <c r="F14099" s="333" t="s">
        <v>4378</v>
      </c>
      <c r="G14099" s="333" t="s">
        <v>39253</v>
      </c>
    </row>
    <row r="14100" spans="1:7" ht="60">
      <c r="A14100" s="333">
        <v>51181738</v>
      </c>
      <c r="B14100" s="333" t="s">
        <v>39254</v>
      </c>
      <c r="D14100" s="333" t="s">
        <v>39255</v>
      </c>
      <c r="E14100" s="333" t="s">
        <v>4377</v>
      </c>
      <c r="F14100" s="333" t="s">
        <v>4378</v>
      </c>
      <c r="G14100" s="333" t="s">
        <v>39256</v>
      </c>
    </row>
    <row r="14101" spans="1:7" ht="45">
      <c r="A14101" s="333">
        <v>51181739</v>
      </c>
      <c r="B14101" s="333" t="s">
        <v>39257</v>
      </c>
      <c r="D14101" s="333" t="s">
        <v>39258</v>
      </c>
      <c r="E14101" s="333" t="s">
        <v>4377</v>
      </c>
      <c r="F14101" s="333" t="s">
        <v>4378</v>
      </c>
      <c r="G14101" s="333" t="s">
        <v>39259</v>
      </c>
    </row>
    <row r="14102" spans="1:7" ht="45">
      <c r="A14102" s="333">
        <v>51181740</v>
      </c>
      <c r="B14102" s="333" t="s">
        <v>39260</v>
      </c>
      <c r="D14102" s="333" t="s">
        <v>39261</v>
      </c>
      <c r="E14102" s="333" t="s">
        <v>4377</v>
      </c>
      <c r="F14102" s="333" t="s">
        <v>4378</v>
      </c>
      <c r="G14102" s="333" t="s">
        <v>39262</v>
      </c>
    </row>
    <row r="14103" spans="1:7" ht="30">
      <c r="A14103" s="333">
        <v>51181741</v>
      </c>
      <c r="B14103" s="333" t="s">
        <v>39263</v>
      </c>
      <c r="D14103" s="333" t="s">
        <v>39264</v>
      </c>
      <c r="E14103" s="333" t="s">
        <v>4377</v>
      </c>
      <c r="F14103" s="333" t="s">
        <v>4378</v>
      </c>
      <c r="G14103" s="333" t="s">
        <v>39265</v>
      </c>
    </row>
    <row r="14104" spans="1:7" ht="45">
      <c r="A14104" s="333">
        <v>51181742</v>
      </c>
      <c r="B14104" s="333" t="s">
        <v>39266</v>
      </c>
      <c r="D14104" s="333" t="s">
        <v>39267</v>
      </c>
      <c r="E14104" s="333" t="s">
        <v>4377</v>
      </c>
      <c r="F14104" s="333" t="s">
        <v>4378</v>
      </c>
      <c r="G14104" s="333" t="s">
        <v>39268</v>
      </c>
    </row>
    <row r="14105" spans="1:7" ht="45">
      <c r="A14105" s="333">
        <v>51181743</v>
      </c>
      <c r="B14105" s="333" t="s">
        <v>39269</v>
      </c>
      <c r="D14105" s="333" t="s">
        <v>39270</v>
      </c>
      <c r="E14105" s="333" t="s">
        <v>4377</v>
      </c>
      <c r="F14105" s="333" t="s">
        <v>4378</v>
      </c>
      <c r="G14105" s="333" t="s">
        <v>39271</v>
      </c>
    </row>
    <row r="14106" spans="1:7" ht="60">
      <c r="A14106" s="333">
        <v>51181744</v>
      </c>
      <c r="B14106" s="333" t="s">
        <v>39272</v>
      </c>
      <c r="D14106" s="333" t="s">
        <v>39273</v>
      </c>
      <c r="E14106" s="333" t="s">
        <v>4377</v>
      </c>
      <c r="F14106" s="333" t="s">
        <v>4378</v>
      </c>
      <c r="G14106" s="333" t="s">
        <v>39274</v>
      </c>
    </row>
    <row r="14107" spans="1:7" ht="45">
      <c r="A14107" s="333">
        <v>51181745</v>
      </c>
      <c r="B14107" s="333" t="s">
        <v>39275</v>
      </c>
      <c r="D14107" s="333" t="s">
        <v>39276</v>
      </c>
      <c r="E14107" s="333" t="s">
        <v>4377</v>
      </c>
      <c r="F14107" s="333" t="s">
        <v>4378</v>
      </c>
      <c r="G14107" s="333" t="s">
        <v>39277</v>
      </c>
    </row>
    <row r="14108" spans="1:7" ht="45">
      <c r="A14108" s="333">
        <v>51181746</v>
      </c>
      <c r="B14108" s="333" t="s">
        <v>39278</v>
      </c>
      <c r="D14108" s="333" t="s">
        <v>39279</v>
      </c>
      <c r="E14108" s="333" t="s">
        <v>4377</v>
      </c>
      <c r="F14108" s="333" t="s">
        <v>4378</v>
      </c>
      <c r="G14108" s="333" t="s">
        <v>39280</v>
      </c>
    </row>
    <row r="14109" spans="1:7" ht="45">
      <c r="A14109" s="333">
        <v>51181747</v>
      </c>
      <c r="B14109" s="333" t="s">
        <v>39281</v>
      </c>
      <c r="D14109" s="333" t="s">
        <v>39270</v>
      </c>
      <c r="E14109" s="333" t="s">
        <v>4377</v>
      </c>
      <c r="F14109" s="333" t="s">
        <v>4378</v>
      </c>
      <c r="G14109" s="333" t="s">
        <v>39282</v>
      </c>
    </row>
    <row r="14110" spans="1:7" ht="30">
      <c r="A14110" s="333">
        <v>51181748</v>
      </c>
      <c r="B14110" s="333" t="s">
        <v>39283</v>
      </c>
      <c r="D14110" s="333" t="s">
        <v>39284</v>
      </c>
      <c r="E14110" s="333" t="s">
        <v>4377</v>
      </c>
      <c r="F14110" s="333" t="s">
        <v>4378</v>
      </c>
      <c r="G14110" s="333" t="s">
        <v>39285</v>
      </c>
    </row>
    <row r="14111" spans="1:7" ht="45">
      <c r="A14111" s="333">
        <v>51181749</v>
      </c>
      <c r="B14111" s="333" t="s">
        <v>39286</v>
      </c>
      <c r="D14111" s="333" t="s">
        <v>39287</v>
      </c>
      <c r="E14111" s="333" t="s">
        <v>4377</v>
      </c>
      <c r="F14111" s="333" t="s">
        <v>4378</v>
      </c>
      <c r="G14111" s="333" t="s">
        <v>39288</v>
      </c>
    </row>
    <row r="14112" spans="1:7" ht="45">
      <c r="A14112" s="333">
        <v>51181750</v>
      </c>
      <c r="B14112" s="333" t="s">
        <v>39289</v>
      </c>
      <c r="D14112" s="333" t="s">
        <v>39290</v>
      </c>
      <c r="E14112" s="333" t="s">
        <v>4377</v>
      </c>
      <c r="F14112" s="333" t="s">
        <v>4378</v>
      </c>
      <c r="G14112" s="333" t="s">
        <v>39291</v>
      </c>
    </row>
    <row r="14113" spans="1:7" ht="45">
      <c r="A14113" s="333">
        <v>51181751</v>
      </c>
      <c r="B14113" s="333" t="s">
        <v>39292</v>
      </c>
      <c r="D14113" s="333" t="s">
        <v>39261</v>
      </c>
      <c r="E14113" s="333" t="s">
        <v>4377</v>
      </c>
      <c r="F14113" s="333" t="s">
        <v>4378</v>
      </c>
      <c r="G14113" s="333" t="s">
        <v>39293</v>
      </c>
    </row>
    <row r="14114" spans="1:7" ht="90">
      <c r="A14114" s="333">
        <v>51181752</v>
      </c>
      <c r="B14114" s="333" t="s">
        <v>39294</v>
      </c>
      <c r="D14114" s="333" t="s">
        <v>39295</v>
      </c>
      <c r="E14114" s="333" t="s">
        <v>4377</v>
      </c>
      <c r="F14114" s="333" t="s">
        <v>4378</v>
      </c>
      <c r="G14114" s="333" t="s">
        <v>39296</v>
      </c>
    </row>
    <row r="14115" spans="1:7" ht="45">
      <c r="A14115" s="333">
        <v>51181753</v>
      </c>
      <c r="B14115" s="333" t="s">
        <v>39297</v>
      </c>
      <c r="D14115" s="333" t="s">
        <v>39261</v>
      </c>
      <c r="E14115" s="333" t="s">
        <v>4377</v>
      </c>
      <c r="F14115" s="333" t="s">
        <v>4378</v>
      </c>
      <c r="G14115" s="333" t="s">
        <v>39298</v>
      </c>
    </row>
    <row r="14116" spans="1:7" ht="60">
      <c r="A14116" s="333">
        <v>51181754</v>
      </c>
      <c r="B14116" s="333" t="s">
        <v>39299</v>
      </c>
      <c r="D14116" s="333" t="s">
        <v>39300</v>
      </c>
      <c r="E14116" s="333" t="s">
        <v>4377</v>
      </c>
      <c r="F14116" s="333" t="s">
        <v>4378</v>
      </c>
      <c r="G14116" s="333" t="s">
        <v>39301</v>
      </c>
    </row>
    <row r="14117" spans="1:7" ht="30">
      <c r="A14117" s="333">
        <v>51181755</v>
      </c>
      <c r="B14117" s="333" t="s">
        <v>39302</v>
      </c>
      <c r="D14117" s="333" t="s">
        <v>39303</v>
      </c>
      <c r="E14117" s="333" t="s">
        <v>4377</v>
      </c>
      <c r="F14117" s="333" t="s">
        <v>4378</v>
      </c>
      <c r="G14117" s="333" t="s">
        <v>39304</v>
      </c>
    </row>
    <row r="14118" spans="1:7">
      <c r="A14118" s="333">
        <v>51181800</v>
      </c>
      <c r="B14118" s="333" t="s">
        <v>39305</v>
      </c>
      <c r="D14118" s="333" t="s">
        <v>2173</v>
      </c>
      <c r="E14118" s="333" t="s">
        <v>2173</v>
      </c>
      <c r="F14118" s="333" t="s">
        <v>2173</v>
      </c>
      <c r="G14118" s="333" t="s">
        <v>2173</v>
      </c>
    </row>
    <row r="14119" spans="1:7" ht="60">
      <c r="A14119" s="333">
        <v>51181801</v>
      </c>
      <c r="B14119" s="333" t="s">
        <v>39306</v>
      </c>
      <c r="D14119" s="333" t="s">
        <v>39307</v>
      </c>
      <c r="E14119" s="333" t="s">
        <v>4377</v>
      </c>
      <c r="F14119" s="333" t="s">
        <v>4378</v>
      </c>
      <c r="G14119" s="333" t="s">
        <v>39308</v>
      </c>
    </row>
    <row r="14120" spans="1:7" ht="45">
      <c r="A14120" s="333">
        <v>51181802</v>
      </c>
      <c r="B14120" s="333" t="s">
        <v>39309</v>
      </c>
      <c r="D14120" s="333" t="s">
        <v>39310</v>
      </c>
      <c r="E14120" s="333" t="s">
        <v>4377</v>
      </c>
      <c r="F14120" s="333" t="s">
        <v>4378</v>
      </c>
      <c r="G14120" s="333" t="s">
        <v>39311</v>
      </c>
    </row>
    <row r="14121" spans="1:7" ht="105">
      <c r="A14121" s="333">
        <v>51181803</v>
      </c>
      <c r="B14121" s="333" t="s">
        <v>39312</v>
      </c>
      <c r="D14121" s="333" t="s">
        <v>39313</v>
      </c>
      <c r="E14121" s="333" t="s">
        <v>4377</v>
      </c>
      <c r="F14121" s="333" t="s">
        <v>4378</v>
      </c>
      <c r="G14121" s="333" t="s">
        <v>39314</v>
      </c>
    </row>
    <row r="14122" spans="1:7" ht="45">
      <c r="A14122" s="333">
        <v>51181804</v>
      </c>
      <c r="B14122" s="333" t="s">
        <v>39315</v>
      </c>
      <c r="D14122" s="333" t="s">
        <v>39316</v>
      </c>
      <c r="E14122" s="333" t="s">
        <v>4377</v>
      </c>
      <c r="F14122" s="333" t="s">
        <v>4378</v>
      </c>
      <c r="G14122" s="333" t="s">
        <v>39317</v>
      </c>
    </row>
    <row r="14123" spans="1:7" ht="75">
      <c r="A14123" s="333">
        <v>51181805</v>
      </c>
      <c r="B14123" s="333" t="s">
        <v>39318</v>
      </c>
      <c r="D14123" s="333" t="s">
        <v>39319</v>
      </c>
      <c r="E14123" s="333" t="s">
        <v>4377</v>
      </c>
      <c r="F14123" s="333" t="s">
        <v>4378</v>
      </c>
      <c r="G14123" s="333" t="s">
        <v>39320</v>
      </c>
    </row>
    <row r="14124" spans="1:7" ht="45">
      <c r="A14124" s="333">
        <v>51181806</v>
      </c>
      <c r="B14124" s="333" t="s">
        <v>39321</v>
      </c>
      <c r="D14124" s="333" t="s">
        <v>39322</v>
      </c>
      <c r="E14124" s="333" t="s">
        <v>4377</v>
      </c>
      <c r="F14124" s="333" t="s">
        <v>4378</v>
      </c>
      <c r="G14124" s="333" t="s">
        <v>39323</v>
      </c>
    </row>
    <row r="14125" spans="1:7" ht="105">
      <c r="A14125" s="333">
        <v>51181807</v>
      </c>
      <c r="B14125" s="333" t="s">
        <v>39324</v>
      </c>
      <c r="D14125" s="333" t="s">
        <v>39325</v>
      </c>
      <c r="E14125" s="333" t="s">
        <v>4377</v>
      </c>
      <c r="F14125" s="333" t="s">
        <v>4378</v>
      </c>
      <c r="G14125" s="333" t="s">
        <v>39326</v>
      </c>
    </row>
    <row r="14126" spans="1:7" ht="30">
      <c r="A14126" s="333">
        <v>51181808</v>
      </c>
      <c r="B14126" s="333" t="s">
        <v>39327</v>
      </c>
      <c r="D14126" s="333" t="s">
        <v>39328</v>
      </c>
      <c r="E14126" s="333" t="s">
        <v>4377</v>
      </c>
      <c r="F14126" s="333" t="s">
        <v>4378</v>
      </c>
      <c r="G14126" s="333" t="s">
        <v>39329</v>
      </c>
    </row>
    <row r="14127" spans="1:7" ht="45">
      <c r="A14127" s="333">
        <v>51181810</v>
      </c>
      <c r="B14127" s="333" t="s">
        <v>39330</v>
      </c>
      <c r="D14127" s="333" t="s">
        <v>39331</v>
      </c>
      <c r="E14127" s="333" t="s">
        <v>4377</v>
      </c>
      <c r="F14127" s="333" t="s">
        <v>4378</v>
      </c>
      <c r="G14127" s="333" t="s">
        <v>39332</v>
      </c>
    </row>
    <row r="14128" spans="1:7" ht="90">
      <c r="A14128" s="333">
        <v>51181811</v>
      </c>
      <c r="B14128" s="333" t="s">
        <v>39333</v>
      </c>
      <c r="D14128" s="333" t="s">
        <v>39334</v>
      </c>
      <c r="E14128" s="333" t="s">
        <v>4377</v>
      </c>
      <c r="F14128" s="333" t="s">
        <v>4378</v>
      </c>
      <c r="G14128" s="333" t="s">
        <v>39335</v>
      </c>
    </row>
    <row r="14129" spans="1:7" ht="30">
      <c r="A14129" s="333">
        <v>51181812</v>
      </c>
      <c r="B14129" s="333" t="s">
        <v>39336</v>
      </c>
      <c r="D14129" s="333" t="s">
        <v>39337</v>
      </c>
      <c r="E14129" s="333" t="s">
        <v>4377</v>
      </c>
      <c r="F14129" s="333" t="s">
        <v>4378</v>
      </c>
      <c r="G14129" s="333" t="s">
        <v>39338</v>
      </c>
    </row>
    <row r="14130" spans="1:7" ht="45">
      <c r="A14130" s="333">
        <v>51181813</v>
      </c>
      <c r="B14130" s="333" t="s">
        <v>39339</v>
      </c>
      <c r="D14130" s="333" t="s">
        <v>39340</v>
      </c>
      <c r="E14130" s="333" t="s">
        <v>4377</v>
      </c>
      <c r="F14130" s="333" t="s">
        <v>4378</v>
      </c>
      <c r="G14130" s="333" t="s">
        <v>39341</v>
      </c>
    </row>
    <row r="14131" spans="1:7" ht="45">
      <c r="A14131" s="333">
        <v>51181814</v>
      </c>
      <c r="B14131" s="333" t="s">
        <v>39342</v>
      </c>
      <c r="D14131" s="333" t="s">
        <v>39343</v>
      </c>
      <c r="E14131" s="333" t="s">
        <v>4377</v>
      </c>
      <c r="F14131" s="333" t="s">
        <v>4378</v>
      </c>
      <c r="G14131" s="333" t="s">
        <v>39344</v>
      </c>
    </row>
    <row r="14132" spans="1:7" ht="60">
      <c r="A14132" s="333">
        <v>51181815</v>
      </c>
      <c r="B14132" s="333" t="s">
        <v>39345</v>
      </c>
      <c r="D14132" s="333" t="s">
        <v>39346</v>
      </c>
      <c r="E14132" s="333" t="s">
        <v>4377</v>
      </c>
      <c r="F14132" s="333" t="s">
        <v>4378</v>
      </c>
      <c r="G14132" s="333" t="s">
        <v>39347</v>
      </c>
    </row>
    <row r="14133" spans="1:7" ht="45">
      <c r="A14133" s="333">
        <v>51181816</v>
      </c>
      <c r="B14133" s="333" t="s">
        <v>39348</v>
      </c>
      <c r="D14133" s="333" t="s">
        <v>39349</v>
      </c>
      <c r="E14133" s="333" t="s">
        <v>4377</v>
      </c>
      <c r="F14133" s="333" t="s">
        <v>4378</v>
      </c>
      <c r="G14133" s="333" t="s">
        <v>39350</v>
      </c>
    </row>
    <row r="14134" spans="1:7" ht="30">
      <c r="A14134" s="333">
        <v>51181817</v>
      </c>
      <c r="B14134" s="333" t="s">
        <v>39351</v>
      </c>
      <c r="D14134" s="333" t="s">
        <v>39352</v>
      </c>
      <c r="E14134" s="333" t="s">
        <v>4377</v>
      </c>
      <c r="F14134" s="333" t="s">
        <v>4378</v>
      </c>
      <c r="G14134" s="333" t="s">
        <v>39353</v>
      </c>
    </row>
    <row r="14135" spans="1:7" ht="60">
      <c r="A14135" s="333">
        <v>51181818</v>
      </c>
      <c r="B14135" s="333" t="s">
        <v>39354</v>
      </c>
      <c r="D14135" s="333" t="s">
        <v>39355</v>
      </c>
      <c r="E14135" s="333" t="s">
        <v>4377</v>
      </c>
      <c r="F14135" s="333" t="s">
        <v>4378</v>
      </c>
      <c r="G14135" s="333" t="s">
        <v>39356</v>
      </c>
    </row>
    <row r="14136" spans="1:7" ht="60">
      <c r="A14136" s="333">
        <v>51181819</v>
      </c>
      <c r="B14136" s="333" t="s">
        <v>39357</v>
      </c>
      <c r="D14136" s="333" t="s">
        <v>39358</v>
      </c>
      <c r="E14136" s="333" t="s">
        <v>4377</v>
      </c>
      <c r="F14136" s="333" t="s">
        <v>4378</v>
      </c>
      <c r="G14136" s="333" t="s">
        <v>39359</v>
      </c>
    </row>
    <row r="14137" spans="1:7" ht="75">
      <c r="A14137" s="333">
        <v>51181820</v>
      </c>
      <c r="B14137" s="333" t="s">
        <v>39360</v>
      </c>
      <c r="D14137" s="333" t="s">
        <v>39361</v>
      </c>
      <c r="E14137" s="333" t="s">
        <v>4377</v>
      </c>
      <c r="F14137" s="333" t="s">
        <v>4378</v>
      </c>
      <c r="G14137" s="333" t="s">
        <v>39362</v>
      </c>
    </row>
    <row r="14138" spans="1:7" ht="45">
      <c r="A14138" s="333">
        <v>51181821</v>
      </c>
      <c r="B14138" s="333" t="s">
        <v>39363</v>
      </c>
      <c r="D14138" s="333" t="s">
        <v>39364</v>
      </c>
      <c r="E14138" s="333" t="s">
        <v>4377</v>
      </c>
      <c r="F14138" s="333" t="s">
        <v>4378</v>
      </c>
      <c r="G14138" s="333" t="s">
        <v>39365</v>
      </c>
    </row>
    <row r="14139" spans="1:7" ht="105">
      <c r="A14139" s="333">
        <v>51181822</v>
      </c>
      <c r="B14139" s="333" t="s">
        <v>39366</v>
      </c>
      <c r="D14139" s="333" t="s">
        <v>39367</v>
      </c>
      <c r="E14139" s="333" t="s">
        <v>4377</v>
      </c>
      <c r="F14139" s="333" t="s">
        <v>4378</v>
      </c>
      <c r="G14139" s="333" t="s">
        <v>39368</v>
      </c>
    </row>
    <row r="14140" spans="1:7" ht="60">
      <c r="A14140" s="333">
        <v>51181823</v>
      </c>
      <c r="B14140" s="333" t="s">
        <v>39369</v>
      </c>
      <c r="D14140" s="333" t="s">
        <v>39370</v>
      </c>
      <c r="E14140" s="333" t="s">
        <v>4377</v>
      </c>
      <c r="F14140" s="333" t="s">
        <v>4378</v>
      </c>
      <c r="G14140" s="333" t="s">
        <v>39371</v>
      </c>
    </row>
    <row r="14141" spans="1:7" ht="45">
      <c r="A14141" s="333">
        <v>51181824</v>
      </c>
      <c r="B14141" s="333" t="s">
        <v>39372</v>
      </c>
      <c r="D14141" s="333" t="s">
        <v>39373</v>
      </c>
      <c r="E14141" s="333" t="s">
        <v>4377</v>
      </c>
      <c r="F14141" s="333" t="s">
        <v>4378</v>
      </c>
      <c r="G14141" s="333" t="s">
        <v>39374</v>
      </c>
    </row>
    <row r="14142" spans="1:7" ht="60">
      <c r="A14142" s="333">
        <v>51181825</v>
      </c>
      <c r="B14142" s="333" t="s">
        <v>39375</v>
      </c>
      <c r="D14142" s="333" t="s">
        <v>39376</v>
      </c>
      <c r="E14142" s="333" t="s">
        <v>4377</v>
      </c>
      <c r="F14142" s="333" t="s">
        <v>4378</v>
      </c>
      <c r="G14142" s="333" t="s">
        <v>39377</v>
      </c>
    </row>
    <row r="14143" spans="1:7" ht="45">
      <c r="A14143" s="333">
        <v>51181826</v>
      </c>
      <c r="B14143" s="333" t="s">
        <v>39378</v>
      </c>
      <c r="D14143" s="333" t="s">
        <v>39379</v>
      </c>
      <c r="E14143" s="333" t="s">
        <v>4377</v>
      </c>
      <c r="F14143" s="333" t="s">
        <v>4378</v>
      </c>
      <c r="G14143" s="333" t="s">
        <v>39380</v>
      </c>
    </row>
    <row r="14144" spans="1:7" ht="120">
      <c r="A14144" s="333">
        <v>51181827</v>
      </c>
      <c r="B14144" s="333" t="s">
        <v>39381</v>
      </c>
      <c r="D14144" s="333" t="s">
        <v>39382</v>
      </c>
      <c r="E14144" s="333" t="s">
        <v>4377</v>
      </c>
      <c r="F14144" s="333" t="s">
        <v>4378</v>
      </c>
      <c r="G14144" s="333" t="s">
        <v>39383</v>
      </c>
    </row>
    <row r="14145" spans="1:7" ht="45">
      <c r="A14145" s="333">
        <v>51181828</v>
      </c>
      <c r="B14145" s="333" t="s">
        <v>39384</v>
      </c>
      <c r="D14145" s="333" t="s">
        <v>39385</v>
      </c>
      <c r="E14145" s="333" t="s">
        <v>4377</v>
      </c>
      <c r="F14145" s="333" t="s">
        <v>4378</v>
      </c>
      <c r="G14145" s="333" t="s">
        <v>39386</v>
      </c>
    </row>
    <row r="14146" spans="1:7" ht="45">
      <c r="A14146" s="333">
        <v>51181829</v>
      </c>
      <c r="B14146" s="333" t="s">
        <v>39387</v>
      </c>
      <c r="D14146" s="333" t="s">
        <v>39388</v>
      </c>
      <c r="E14146" s="333" t="s">
        <v>4377</v>
      </c>
      <c r="F14146" s="333" t="s">
        <v>4378</v>
      </c>
      <c r="G14146" s="333" t="s">
        <v>39389</v>
      </c>
    </row>
    <row r="14147" spans="1:7" ht="45">
      <c r="A14147" s="333">
        <v>51181830</v>
      </c>
      <c r="B14147" s="333" t="s">
        <v>39390</v>
      </c>
      <c r="D14147" s="333" t="s">
        <v>39391</v>
      </c>
      <c r="E14147" s="333" t="s">
        <v>4377</v>
      </c>
      <c r="F14147" s="333" t="s">
        <v>4378</v>
      </c>
      <c r="G14147" s="333" t="s">
        <v>39392</v>
      </c>
    </row>
    <row r="14148" spans="1:7" ht="60">
      <c r="A14148" s="333">
        <v>51181831</v>
      </c>
      <c r="B14148" s="333" t="s">
        <v>39393</v>
      </c>
      <c r="D14148" s="333" t="s">
        <v>39394</v>
      </c>
      <c r="E14148" s="333" t="s">
        <v>4377</v>
      </c>
      <c r="F14148" s="333" t="s">
        <v>4378</v>
      </c>
      <c r="G14148" s="333" t="s">
        <v>39395</v>
      </c>
    </row>
    <row r="14149" spans="1:7" ht="60">
      <c r="A14149" s="333">
        <v>51181832</v>
      </c>
      <c r="B14149" s="333" t="s">
        <v>39396</v>
      </c>
      <c r="D14149" s="333" t="s">
        <v>39397</v>
      </c>
      <c r="E14149" s="333" t="s">
        <v>4377</v>
      </c>
      <c r="F14149" s="333" t="s">
        <v>4378</v>
      </c>
      <c r="G14149" s="333" t="s">
        <v>39398</v>
      </c>
    </row>
    <row r="14150" spans="1:7" ht="60">
      <c r="A14150" s="333">
        <v>51181833</v>
      </c>
      <c r="B14150" s="333" t="s">
        <v>39399</v>
      </c>
      <c r="D14150" s="333" t="s">
        <v>39400</v>
      </c>
      <c r="E14150" s="333" t="s">
        <v>4377</v>
      </c>
      <c r="F14150" s="333" t="s">
        <v>4378</v>
      </c>
      <c r="G14150" s="333" t="s">
        <v>39401</v>
      </c>
    </row>
    <row r="14151" spans="1:7" ht="60">
      <c r="A14151" s="333">
        <v>51181834</v>
      </c>
      <c r="B14151" s="333" t="s">
        <v>39402</v>
      </c>
      <c r="D14151" s="333" t="s">
        <v>39403</v>
      </c>
      <c r="E14151" s="333" t="s">
        <v>4377</v>
      </c>
      <c r="F14151" s="333" t="s">
        <v>4378</v>
      </c>
      <c r="G14151" s="333" t="s">
        <v>39404</v>
      </c>
    </row>
    <row r="14152" spans="1:7">
      <c r="A14152" s="333">
        <v>51181900</v>
      </c>
      <c r="B14152" s="333" t="s">
        <v>39405</v>
      </c>
      <c r="D14152" s="333" t="s">
        <v>2173</v>
      </c>
      <c r="E14152" s="333" t="s">
        <v>2173</v>
      </c>
      <c r="F14152" s="333" t="s">
        <v>2173</v>
      </c>
      <c r="G14152" s="333" t="s">
        <v>2173</v>
      </c>
    </row>
    <row r="14153" spans="1:7" ht="60">
      <c r="A14153" s="333">
        <v>51181901</v>
      </c>
      <c r="B14153" s="333" t="s">
        <v>39406</v>
      </c>
      <c r="D14153" s="333" t="s">
        <v>39407</v>
      </c>
      <c r="E14153" s="333" t="s">
        <v>4377</v>
      </c>
      <c r="F14153" s="333" t="s">
        <v>4378</v>
      </c>
      <c r="G14153" s="333" t="s">
        <v>39408</v>
      </c>
    </row>
    <row r="14154" spans="1:7" ht="45">
      <c r="A14154" s="333">
        <v>51181902</v>
      </c>
      <c r="B14154" s="333" t="s">
        <v>39409</v>
      </c>
      <c r="D14154" s="333" t="s">
        <v>39410</v>
      </c>
      <c r="E14154" s="333" t="s">
        <v>4377</v>
      </c>
      <c r="F14154" s="333" t="s">
        <v>4378</v>
      </c>
      <c r="G14154" s="333" t="s">
        <v>39411</v>
      </c>
    </row>
    <row r="14155" spans="1:7" ht="60">
      <c r="A14155" s="333">
        <v>51181903</v>
      </c>
      <c r="B14155" s="333" t="s">
        <v>39412</v>
      </c>
      <c r="D14155" s="333" t="s">
        <v>39413</v>
      </c>
      <c r="E14155" s="333" t="s">
        <v>4377</v>
      </c>
      <c r="F14155" s="333" t="s">
        <v>4378</v>
      </c>
      <c r="G14155" s="333" t="s">
        <v>39414</v>
      </c>
    </row>
    <row r="14156" spans="1:7" ht="60">
      <c r="A14156" s="333">
        <v>51181904</v>
      </c>
      <c r="B14156" s="333" t="s">
        <v>39415</v>
      </c>
      <c r="D14156" s="333" t="s">
        <v>39416</v>
      </c>
      <c r="E14156" s="333" t="s">
        <v>4377</v>
      </c>
      <c r="F14156" s="333" t="s">
        <v>4378</v>
      </c>
      <c r="G14156" s="333" t="s">
        <v>39417</v>
      </c>
    </row>
    <row r="14157" spans="1:7" ht="60">
      <c r="A14157" s="333">
        <v>51181905</v>
      </c>
      <c r="B14157" s="333" t="s">
        <v>39418</v>
      </c>
      <c r="D14157" s="333" t="s">
        <v>39419</v>
      </c>
      <c r="E14157" s="333" t="s">
        <v>4377</v>
      </c>
      <c r="F14157" s="333" t="s">
        <v>4378</v>
      </c>
      <c r="G14157" s="333" t="s">
        <v>39420</v>
      </c>
    </row>
    <row r="14158" spans="1:7" ht="45">
      <c r="A14158" s="333">
        <v>51181906</v>
      </c>
      <c r="B14158" s="333" t="s">
        <v>39421</v>
      </c>
      <c r="D14158" s="333" t="s">
        <v>39422</v>
      </c>
      <c r="E14158" s="333" t="s">
        <v>4377</v>
      </c>
      <c r="F14158" s="333" t="s">
        <v>4378</v>
      </c>
      <c r="G14158" s="333" t="s">
        <v>39423</v>
      </c>
    </row>
    <row r="14159" spans="1:7" ht="60">
      <c r="A14159" s="333">
        <v>51181908</v>
      </c>
      <c r="B14159" s="333" t="s">
        <v>39424</v>
      </c>
      <c r="D14159" s="333" t="s">
        <v>39425</v>
      </c>
      <c r="E14159" s="333" t="s">
        <v>4377</v>
      </c>
      <c r="F14159" s="333" t="s">
        <v>4378</v>
      </c>
      <c r="G14159" s="333" t="s">
        <v>39426</v>
      </c>
    </row>
    <row r="14160" spans="1:7" ht="60">
      <c r="A14160" s="333">
        <v>51181911</v>
      </c>
      <c r="B14160" s="333" t="s">
        <v>39427</v>
      </c>
      <c r="D14160" s="333" t="s">
        <v>39428</v>
      </c>
      <c r="E14160" s="333" t="s">
        <v>4377</v>
      </c>
      <c r="F14160" s="333" t="s">
        <v>4378</v>
      </c>
      <c r="G14160" s="333" t="s">
        <v>39429</v>
      </c>
    </row>
    <row r="14161" spans="1:7" ht="60">
      <c r="A14161" s="333">
        <v>51181912</v>
      </c>
      <c r="B14161" s="333" t="s">
        <v>39430</v>
      </c>
      <c r="D14161" s="333" t="s">
        <v>39431</v>
      </c>
      <c r="E14161" s="333" t="s">
        <v>4377</v>
      </c>
      <c r="F14161" s="333" t="s">
        <v>4378</v>
      </c>
      <c r="G14161" s="333" t="s">
        <v>39432</v>
      </c>
    </row>
    <row r="14162" spans="1:7" ht="60">
      <c r="A14162" s="333">
        <v>51181913</v>
      </c>
      <c r="B14162" s="333" t="s">
        <v>39433</v>
      </c>
      <c r="D14162" s="333" t="s">
        <v>39434</v>
      </c>
      <c r="E14162" s="333" t="s">
        <v>4377</v>
      </c>
      <c r="F14162" s="333" t="s">
        <v>4378</v>
      </c>
      <c r="G14162" s="333" t="s">
        <v>39435</v>
      </c>
    </row>
    <row r="14163" spans="1:7">
      <c r="A14163" s="333">
        <v>51182000</v>
      </c>
      <c r="B14163" s="333" t="s">
        <v>39436</v>
      </c>
      <c r="D14163" s="333" t="s">
        <v>2173</v>
      </c>
      <c r="E14163" s="333" t="s">
        <v>2173</v>
      </c>
      <c r="F14163" s="333" t="s">
        <v>2173</v>
      </c>
      <c r="G14163" s="333" t="s">
        <v>2173</v>
      </c>
    </row>
    <row r="14164" spans="1:7" ht="45">
      <c r="A14164" s="333">
        <v>51182001</v>
      </c>
      <c r="B14164" s="333" t="s">
        <v>39437</v>
      </c>
      <c r="D14164" s="333" t="s">
        <v>39438</v>
      </c>
      <c r="E14164" s="333" t="s">
        <v>4377</v>
      </c>
      <c r="F14164" s="333" t="s">
        <v>4378</v>
      </c>
      <c r="G14164" s="333" t="s">
        <v>39439</v>
      </c>
    </row>
    <row r="14165" spans="1:7" ht="60">
      <c r="A14165" s="333">
        <v>51182002</v>
      </c>
      <c r="B14165" s="333" t="s">
        <v>39440</v>
      </c>
      <c r="D14165" s="333" t="s">
        <v>39441</v>
      </c>
      <c r="E14165" s="333" t="s">
        <v>4377</v>
      </c>
      <c r="F14165" s="333" t="s">
        <v>4378</v>
      </c>
      <c r="G14165" s="333" t="s">
        <v>39442</v>
      </c>
    </row>
    <row r="14166" spans="1:7" ht="45">
      <c r="A14166" s="333">
        <v>51182003</v>
      </c>
      <c r="B14166" s="333" t="s">
        <v>39443</v>
      </c>
      <c r="D14166" s="333" t="s">
        <v>39444</v>
      </c>
      <c r="E14166" s="333" t="s">
        <v>4377</v>
      </c>
      <c r="F14166" s="333" t="s">
        <v>4378</v>
      </c>
      <c r="G14166" s="333" t="s">
        <v>39445</v>
      </c>
    </row>
    <row r="14167" spans="1:7" ht="60">
      <c r="A14167" s="333">
        <v>51182004</v>
      </c>
      <c r="B14167" s="333" t="s">
        <v>39446</v>
      </c>
      <c r="D14167" s="333" t="s">
        <v>39447</v>
      </c>
      <c r="E14167" s="333" t="s">
        <v>4377</v>
      </c>
      <c r="F14167" s="333" t="s">
        <v>4378</v>
      </c>
      <c r="G14167" s="333" t="s">
        <v>39448</v>
      </c>
    </row>
    <row r="14168" spans="1:7" ht="45">
      <c r="A14168" s="333">
        <v>51182005</v>
      </c>
      <c r="B14168" s="333" t="s">
        <v>39449</v>
      </c>
      <c r="D14168" s="333" t="s">
        <v>39450</v>
      </c>
      <c r="E14168" s="333" t="s">
        <v>4377</v>
      </c>
      <c r="F14168" s="333" t="s">
        <v>4378</v>
      </c>
      <c r="G14168" s="333" t="s">
        <v>39451</v>
      </c>
    </row>
    <row r="14169" spans="1:7" ht="120">
      <c r="A14169" s="333">
        <v>51182006</v>
      </c>
      <c r="B14169" s="333" t="s">
        <v>39452</v>
      </c>
      <c r="D14169" s="333" t="s">
        <v>39453</v>
      </c>
      <c r="E14169" s="333" t="s">
        <v>4377</v>
      </c>
      <c r="F14169" s="333" t="s">
        <v>4378</v>
      </c>
      <c r="G14169" s="333" t="s">
        <v>39454</v>
      </c>
    </row>
    <row r="14170" spans="1:7" ht="45">
      <c r="A14170" s="333">
        <v>51182007</v>
      </c>
      <c r="B14170" s="333" t="s">
        <v>39455</v>
      </c>
      <c r="D14170" s="333" t="s">
        <v>39456</v>
      </c>
      <c r="E14170" s="333" t="s">
        <v>4377</v>
      </c>
      <c r="F14170" s="333" t="s">
        <v>4378</v>
      </c>
      <c r="G14170" s="333" t="s">
        <v>39457</v>
      </c>
    </row>
    <row r="14171" spans="1:7" ht="45">
      <c r="A14171" s="333">
        <v>51182008</v>
      </c>
      <c r="B14171" s="333" t="s">
        <v>39458</v>
      </c>
      <c r="D14171" s="333" t="s">
        <v>39459</v>
      </c>
      <c r="E14171" s="333" t="s">
        <v>4377</v>
      </c>
      <c r="F14171" s="333" t="s">
        <v>4378</v>
      </c>
      <c r="G14171" s="333" t="s">
        <v>39460</v>
      </c>
    </row>
    <row r="14172" spans="1:7" ht="45">
      <c r="A14172" s="333">
        <v>51182009</v>
      </c>
      <c r="B14172" s="333" t="s">
        <v>39461</v>
      </c>
      <c r="D14172" s="333" t="s">
        <v>39462</v>
      </c>
      <c r="E14172" s="333" t="s">
        <v>4377</v>
      </c>
      <c r="F14172" s="333" t="s">
        <v>4378</v>
      </c>
      <c r="G14172" s="333" t="s">
        <v>39463</v>
      </c>
    </row>
    <row r="14173" spans="1:7" ht="75">
      <c r="A14173" s="333">
        <v>51182010</v>
      </c>
      <c r="B14173" s="333" t="s">
        <v>39464</v>
      </c>
      <c r="D14173" s="333" t="s">
        <v>39465</v>
      </c>
      <c r="E14173" s="333" t="s">
        <v>4377</v>
      </c>
      <c r="F14173" s="333" t="s">
        <v>4378</v>
      </c>
      <c r="G14173" s="333" t="s">
        <v>39466</v>
      </c>
    </row>
    <row r="14174" spans="1:7" ht="45">
      <c r="A14174" s="333">
        <v>51182011</v>
      </c>
      <c r="B14174" s="333" t="s">
        <v>39467</v>
      </c>
      <c r="D14174" s="333" t="s">
        <v>39468</v>
      </c>
      <c r="E14174" s="333" t="s">
        <v>4377</v>
      </c>
      <c r="F14174" s="333" t="s">
        <v>4378</v>
      </c>
      <c r="G14174" s="333" t="s">
        <v>39469</v>
      </c>
    </row>
    <row r="14175" spans="1:7" ht="45">
      <c r="A14175" s="333">
        <v>51182012</v>
      </c>
      <c r="B14175" s="333" t="s">
        <v>39470</v>
      </c>
      <c r="D14175" s="333" t="s">
        <v>39471</v>
      </c>
      <c r="E14175" s="333" t="s">
        <v>4377</v>
      </c>
      <c r="F14175" s="333" t="s">
        <v>4378</v>
      </c>
      <c r="G14175" s="333" t="s">
        <v>39472</v>
      </c>
    </row>
    <row r="14176" spans="1:7" ht="45">
      <c r="A14176" s="333">
        <v>51182013</v>
      </c>
      <c r="B14176" s="333" t="s">
        <v>39473</v>
      </c>
      <c r="D14176" s="333" t="s">
        <v>39474</v>
      </c>
      <c r="E14176" s="333" t="s">
        <v>4377</v>
      </c>
      <c r="F14176" s="333" t="s">
        <v>4378</v>
      </c>
      <c r="G14176" s="333" t="s">
        <v>39475</v>
      </c>
    </row>
    <row r="14177" spans="1:7" ht="60">
      <c r="A14177" s="333">
        <v>51182014</v>
      </c>
      <c r="B14177" s="333" t="s">
        <v>39476</v>
      </c>
      <c r="D14177" s="333" t="s">
        <v>39477</v>
      </c>
      <c r="E14177" s="333" t="s">
        <v>4377</v>
      </c>
      <c r="F14177" s="333" t="s">
        <v>4378</v>
      </c>
      <c r="G14177" s="333" t="s">
        <v>39478</v>
      </c>
    </row>
    <row r="14178" spans="1:7">
      <c r="A14178" s="333">
        <v>51182100</v>
      </c>
      <c r="B14178" s="333" t="s">
        <v>39479</v>
      </c>
      <c r="D14178" s="333" t="s">
        <v>2173</v>
      </c>
      <c r="E14178" s="333" t="s">
        <v>2173</v>
      </c>
      <c r="F14178" s="333" t="s">
        <v>2173</v>
      </c>
      <c r="G14178" s="333" t="s">
        <v>2173</v>
      </c>
    </row>
    <row r="14179" spans="1:7" ht="75">
      <c r="A14179" s="333">
        <v>51182101</v>
      </c>
      <c r="B14179" s="333" t="s">
        <v>39480</v>
      </c>
      <c r="D14179" s="333" t="s">
        <v>39481</v>
      </c>
      <c r="E14179" s="333" t="s">
        <v>4377</v>
      </c>
      <c r="F14179" s="333" t="s">
        <v>4378</v>
      </c>
      <c r="G14179" s="333" t="s">
        <v>39482</v>
      </c>
    </row>
    <row r="14180" spans="1:7" ht="60">
      <c r="A14180" s="333">
        <v>51182102</v>
      </c>
      <c r="B14180" s="333" t="s">
        <v>39483</v>
      </c>
      <c r="D14180" s="333" t="s">
        <v>39484</v>
      </c>
      <c r="E14180" s="333" t="s">
        <v>4377</v>
      </c>
      <c r="F14180" s="333" t="s">
        <v>4378</v>
      </c>
      <c r="G14180" s="333" t="s">
        <v>39485</v>
      </c>
    </row>
    <row r="14181" spans="1:7">
      <c r="A14181" s="333">
        <v>51182200</v>
      </c>
      <c r="B14181" s="333" t="s">
        <v>39486</v>
      </c>
      <c r="D14181" s="333" t="s">
        <v>2173</v>
      </c>
      <c r="E14181" s="333" t="s">
        <v>2173</v>
      </c>
      <c r="F14181" s="333" t="s">
        <v>2173</v>
      </c>
      <c r="G14181" s="333" t="s">
        <v>2173</v>
      </c>
    </row>
    <row r="14182" spans="1:7" ht="45">
      <c r="A14182" s="333">
        <v>51182201</v>
      </c>
      <c r="B14182" s="333" t="s">
        <v>39487</v>
      </c>
      <c r="D14182" s="333" t="s">
        <v>39488</v>
      </c>
      <c r="E14182" s="333" t="s">
        <v>4377</v>
      </c>
      <c r="F14182" s="333" t="s">
        <v>4378</v>
      </c>
      <c r="G14182" s="333" t="s">
        <v>39489</v>
      </c>
    </row>
    <row r="14183" spans="1:7" ht="75">
      <c r="A14183" s="333">
        <v>51182202</v>
      </c>
      <c r="B14183" s="333" t="s">
        <v>39490</v>
      </c>
      <c r="D14183" s="333" t="s">
        <v>39491</v>
      </c>
      <c r="E14183" s="333" t="s">
        <v>4377</v>
      </c>
      <c r="F14183" s="333" t="s">
        <v>4378</v>
      </c>
      <c r="G14183" s="333" t="s">
        <v>39492</v>
      </c>
    </row>
    <row r="14184" spans="1:7" ht="60">
      <c r="A14184" s="333">
        <v>51182203</v>
      </c>
      <c r="B14184" s="333" t="s">
        <v>39493</v>
      </c>
      <c r="D14184" s="333" t="s">
        <v>39494</v>
      </c>
      <c r="E14184" s="333" t="s">
        <v>4377</v>
      </c>
      <c r="F14184" s="333" t="s">
        <v>4378</v>
      </c>
      <c r="G14184" s="333" t="s">
        <v>39495</v>
      </c>
    </row>
    <row r="14185" spans="1:7" ht="45">
      <c r="A14185" s="333">
        <v>51182204</v>
      </c>
      <c r="B14185" s="333" t="s">
        <v>39496</v>
      </c>
      <c r="D14185" s="333" t="s">
        <v>39497</v>
      </c>
      <c r="E14185" s="333" t="s">
        <v>4377</v>
      </c>
      <c r="F14185" s="333" t="s">
        <v>4378</v>
      </c>
      <c r="G14185" s="333" t="s">
        <v>39498</v>
      </c>
    </row>
    <row r="14186" spans="1:7">
      <c r="A14186" s="333">
        <v>51182300</v>
      </c>
      <c r="B14186" s="333" t="s">
        <v>39499</v>
      </c>
      <c r="D14186" s="333" t="s">
        <v>2173</v>
      </c>
      <c r="E14186" s="333" t="s">
        <v>2173</v>
      </c>
      <c r="F14186" s="333" t="s">
        <v>2173</v>
      </c>
      <c r="G14186" s="333" t="s">
        <v>2173</v>
      </c>
    </row>
    <row r="14187" spans="1:7" ht="30">
      <c r="A14187" s="333">
        <v>51182301</v>
      </c>
      <c r="B14187" s="333" t="s">
        <v>39500</v>
      </c>
      <c r="D14187" s="333" t="s">
        <v>39501</v>
      </c>
      <c r="E14187" s="333" t="s">
        <v>4377</v>
      </c>
      <c r="F14187" s="333" t="s">
        <v>4378</v>
      </c>
      <c r="G14187" s="333" t="s">
        <v>39502</v>
      </c>
    </row>
    <row r="14188" spans="1:7" ht="60">
      <c r="A14188" s="333">
        <v>51182302</v>
      </c>
      <c r="B14188" s="333" t="s">
        <v>39503</v>
      </c>
      <c r="D14188" s="333" t="s">
        <v>39504</v>
      </c>
      <c r="E14188" s="333" t="s">
        <v>4377</v>
      </c>
      <c r="F14188" s="333" t="s">
        <v>4378</v>
      </c>
      <c r="G14188" s="333" t="s">
        <v>39505</v>
      </c>
    </row>
    <row r="14189" spans="1:7" ht="60">
      <c r="A14189" s="333">
        <v>51182303</v>
      </c>
      <c r="B14189" s="333" t="s">
        <v>39506</v>
      </c>
      <c r="D14189" s="333" t="s">
        <v>39507</v>
      </c>
      <c r="E14189" s="333" t="s">
        <v>4377</v>
      </c>
      <c r="F14189" s="333" t="s">
        <v>4378</v>
      </c>
      <c r="G14189" s="333" t="s">
        <v>39508</v>
      </c>
    </row>
    <row r="14190" spans="1:7" ht="45">
      <c r="A14190" s="333">
        <v>51182304</v>
      </c>
      <c r="B14190" s="333" t="s">
        <v>39509</v>
      </c>
      <c r="D14190" s="333" t="s">
        <v>39510</v>
      </c>
      <c r="E14190" s="333" t="s">
        <v>4377</v>
      </c>
      <c r="F14190" s="333" t="s">
        <v>4378</v>
      </c>
      <c r="G14190" s="333" t="s">
        <v>39511</v>
      </c>
    </row>
    <row r="14191" spans="1:7">
      <c r="A14191" s="333">
        <v>51182400</v>
      </c>
      <c r="B14191" s="333" t="s">
        <v>39512</v>
      </c>
      <c r="D14191" s="333" t="s">
        <v>2173</v>
      </c>
      <c r="E14191" s="333" t="s">
        <v>2173</v>
      </c>
      <c r="F14191" s="333" t="s">
        <v>2173</v>
      </c>
      <c r="G14191" s="333" t="s">
        <v>2173</v>
      </c>
    </row>
    <row r="14192" spans="1:7" ht="60">
      <c r="A14192" s="333">
        <v>51182401</v>
      </c>
      <c r="B14192" s="333" t="s">
        <v>39513</v>
      </c>
      <c r="D14192" s="333" t="s">
        <v>39514</v>
      </c>
      <c r="E14192" s="333" t="s">
        <v>4377</v>
      </c>
      <c r="F14192" s="333" t="s">
        <v>4378</v>
      </c>
      <c r="G14192" s="333" t="s">
        <v>39515</v>
      </c>
    </row>
    <row r="14193" spans="1:7" ht="120">
      <c r="A14193" s="333">
        <v>51182403</v>
      </c>
      <c r="B14193" s="333" t="s">
        <v>39516</v>
      </c>
      <c r="D14193" s="333" t="s">
        <v>39517</v>
      </c>
      <c r="E14193" s="333" t="s">
        <v>4377</v>
      </c>
      <c r="F14193" s="333" t="s">
        <v>4378</v>
      </c>
      <c r="G14193" s="333" t="s">
        <v>39518</v>
      </c>
    </row>
    <row r="14194" spans="1:7" ht="60">
      <c r="A14194" s="333">
        <v>51182404</v>
      </c>
      <c r="B14194" s="333" t="s">
        <v>39519</v>
      </c>
      <c r="D14194" s="333" t="s">
        <v>39520</v>
      </c>
      <c r="E14194" s="333" t="s">
        <v>4377</v>
      </c>
      <c r="F14194" s="333" t="s">
        <v>4378</v>
      </c>
      <c r="G14194" s="333" t="s">
        <v>39521</v>
      </c>
    </row>
    <row r="14195" spans="1:7" ht="45">
      <c r="A14195" s="333">
        <v>51182405</v>
      </c>
      <c r="B14195" s="333" t="s">
        <v>39522</v>
      </c>
      <c r="D14195" s="333" t="s">
        <v>39523</v>
      </c>
      <c r="E14195" s="333" t="s">
        <v>4377</v>
      </c>
      <c r="F14195" s="333" t="s">
        <v>4378</v>
      </c>
      <c r="G14195" s="333" t="s">
        <v>39524</v>
      </c>
    </row>
    <row r="14196" spans="1:7" ht="60">
      <c r="A14196" s="333">
        <v>51182406</v>
      </c>
      <c r="B14196" s="333" t="s">
        <v>39525</v>
      </c>
      <c r="D14196" s="333" t="s">
        <v>39526</v>
      </c>
      <c r="E14196" s="333" t="s">
        <v>4377</v>
      </c>
      <c r="F14196" s="333" t="s">
        <v>4378</v>
      </c>
      <c r="G14196" s="333" t="s">
        <v>39527</v>
      </c>
    </row>
    <row r="14197" spans="1:7" ht="45">
      <c r="A14197" s="333">
        <v>51182407</v>
      </c>
      <c r="B14197" s="333" t="s">
        <v>39528</v>
      </c>
      <c r="D14197" s="333" t="s">
        <v>39529</v>
      </c>
      <c r="E14197" s="333" t="s">
        <v>4377</v>
      </c>
      <c r="F14197" s="333" t="s">
        <v>4378</v>
      </c>
      <c r="G14197" s="333" t="s">
        <v>39530</v>
      </c>
    </row>
    <row r="14198" spans="1:7" ht="45">
      <c r="A14198" s="333">
        <v>51182408</v>
      </c>
      <c r="B14198" s="333" t="s">
        <v>39531</v>
      </c>
      <c r="D14198" s="333" t="s">
        <v>39532</v>
      </c>
      <c r="E14198" s="333" t="s">
        <v>4377</v>
      </c>
      <c r="F14198" s="333" t="s">
        <v>4378</v>
      </c>
      <c r="G14198" s="333" t="s">
        <v>39533</v>
      </c>
    </row>
    <row r="14199" spans="1:7" ht="75">
      <c r="A14199" s="333">
        <v>51182409</v>
      </c>
      <c r="B14199" s="333" t="s">
        <v>39534</v>
      </c>
      <c r="D14199" s="333" t="s">
        <v>39535</v>
      </c>
      <c r="E14199" s="333" t="s">
        <v>4377</v>
      </c>
      <c r="F14199" s="333" t="s">
        <v>4378</v>
      </c>
      <c r="G14199" s="333" t="s">
        <v>39536</v>
      </c>
    </row>
    <row r="14200" spans="1:7" ht="60">
      <c r="A14200" s="333">
        <v>51182410</v>
      </c>
      <c r="B14200" s="333" t="s">
        <v>39537</v>
      </c>
      <c r="D14200" s="333" t="s">
        <v>39538</v>
      </c>
      <c r="E14200" s="333" t="s">
        <v>4377</v>
      </c>
      <c r="F14200" s="333" t="s">
        <v>4378</v>
      </c>
      <c r="G14200" s="333" t="s">
        <v>39539</v>
      </c>
    </row>
    <row r="14201" spans="1:7" ht="60">
      <c r="A14201" s="333">
        <v>51182411</v>
      </c>
      <c r="B14201" s="333" t="s">
        <v>39540</v>
      </c>
      <c r="D14201" s="333" t="s">
        <v>39541</v>
      </c>
      <c r="E14201" s="333" t="s">
        <v>4377</v>
      </c>
      <c r="F14201" s="333" t="s">
        <v>4378</v>
      </c>
      <c r="G14201" s="333" t="s">
        <v>39542</v>
      </c>
    </row>
    <row r="14202" spans="1:7" ht="60">
      <c r="A14202" s="333">
        <v>51182412</v>
      </c>
      <c r="B14202" s="333" t="s">
        <v>39543</v>
      </c>
      <c r="D14202" s="333" t="s">
        <v>39544</v>
      </c>
      <c r="E14202" s="333" t="s">
        <v>4377</v>
      </c>
      <c r="F14202" s="333" t="s">
        <v>4378</v>
      </c>
      <c r="G14202" s="333" t="s">
        <v>39545</v>
      </c>
    </row>
    <row r="14203" spans="1:7" ht="45">
      <c r="A14203" s="333">
        <v>51182413</v>
      </c>
      <c r="B14203" s="333" t="s">
        <v>39546</v>
      </c>
      <c r="D14203" s="333" t="s">
        <v>39547</v>
      </c>
      <c r="E14203" s="333" t="s">
        <v>4377</v>
      </c>
      <c r="F14203" s="333" t="s">
        <v>4378</v>
      </c>
      <c r="G14203" s="333" t="s">
        <v>39548</v>
      </c>
    </row>
    <row r="14204" spans="1:7" ht="45">
      <c r="A14204" s="333">
        <v>51182415</v>
      </c>
      <c r="B14204" s="333" t="s">
        <v>39549</v>
      </c>
      <c r="D14204" s="333" t="s">
        <v>39550</v>
      </c>
      <c r="E14204" s="333" t="s">
        <v>4377</v>
      </c>
      <c r="F14204" s="333" t="s">
        <v>4378</v>
      </c>
      <c r="G14204" s="333" t="s">
        <v>39551</v>
      </c>
    </row>
    <row r="14205" spans="1:7" ht="45">
      <c r="A14205" s="333">
        <v>51182416</v>
      </c>
      <c r="B14205" s="333" t="s">
        <v>39552</v>
      </c>
      <c r="D14205" s="333" t="s">
        <v>39553</v>
      </c>
      <c r="E14205" s="333" t="s">
        <v>4377</v>
      </c>
      <c r="F14205" s="333" t="s">
        <v>4378</v>
      </c>
      <c r="G14205" s="333" t="s">
        <v>39554</v>
      </c>
    </row>
    <row r="14206" spans="1:7" ht="45">
      <c r="A14206" s="333">
        <v>51182417</v>
      </c>
      <c r="B14206" s="333" t="s">
        <v>39555</v>
      </c>
      <c r="D14206" s="333" t="s">
        <v>39556</v>
      </c>
      <c r="E14206" s="333" t="s">
        <v>4377</v>
      </c>
      <c r="F14206" s="333" t="s">
        <v>4378</v>
      </c>
      <c r="G14206" s="333" t="s">
        <v>39557</v>
      </c>
    </row>
    <row r="14207" spans="1:7" ht="45">
      <c r="A14207" s="333">
        <v>51182418</v>
      </c>
      <c r="B14207" s="333" t="s">
        <v>39558</v>
      </c>
      <c r="D14207" s="333" t="s">
        <v>39559</v>
      </c>
      <c r="E14207" s="333" t="s">
        <v>4377</v>
      </c>
      <c r="F14207" s="333" t="s">
        <v>4378</v>
      </c>
      <c r="G14207" s="333" t="s">
        <v>39560</v>
      </c>
    </row>
    <row r="14208" spans="1:7" ht="60">
      <c r="A14208" s="333">
        <v>51182419</v>
      </c>
      <c r="B14208" s="333" t="s">
        <v>39561</v>
      </c>
      <c r="D14208" s="333" t="s">
        <v>39562</v>
      </c>
      <c r="E14208" s="333" t="s">
        <v>4377</v>
      </c>
      <c r="F14208" s="333" t="s">
        <v>4378</v>
      </c>
      <c r="G14208" s="333" t="s">
        <v>39563</v>
      </c>
    </row>
    <row r="14209" spans="1:7" ht="45">
      <c r="A14209" s="333">
        <v>51182420</v>
      </c>
      <c r="B14209" s="333" t="s">
        <v>39564</v>
      </c>
      <c r="D14209" s="333" t="s">
        <v>39565</v>
      </c>
      <c r="E14209" s="333" t="s">
        <v>4377</v>
      </c>
      <c r="F14209" s="333" t="s">
        <v>4378</v>
      </c>
      <c r="G14209" s="333" t="s">
        <v>39566</v>
      </c>
    </row>
    <row r="14210" spans="1:7">
      <c r="A14210" s="333">
        <v>51190000</v>
      </c>
      <c r="B14210" s="333" t="s">
        <v>39567</v>
      </c>
      <c r="D14210" s="333" t="s">
        <v>2173</v>
      </c>
      <c r="E14210" s="333" t="s">
        <v>2173</v>
      </c>
      <c r="F14210" s="333" t="s">
        <v>2173</v>
      </c>
      <c r="G14210" s="333" t="s">
        <v>2173</v>
      </c>
    </row>
    <row r="14211" spans="1:7">
      <c r="A14211" s="333">
        <v>51191500</v>
      </c>
      <c r="B14211" s="333" t="s">
        <v>39568</v>
      </c>
      <c r="D14211" s="333" t="s">
        <v>2173</v>
      </c>
      <c r="E14211" s="333" t="s">
        <v>2173</v>
      </c>
      <c r="F14211" s="333" t="s">
        <v>2173</v>
      </c>
      <c r="G14211" s="333" t="s">
        <v>2173</v>
      </c>
    </row>
    <row r="14212" spans="1:7" ht="45">
      <c r="A14212" s="333">
        <v>51191501</v>
      </c>
      <c r="B14212" s="333" t="s">
        <v>39569</v>
      </c>
      <c r="D14212" s="333" t="s">
        <v>39570</v>
      </c>
      <c r="E14212" s="333" t="s">
        <v>4377</v>
      </c>
      <c r="F14212" s="333" t="s">
        <v>4378</v>
      </c>
      <c r="G14212" s="333" t="s">
        <v>39571</v>
      </c>
    </row>
    <row r="14213" spans="1:7" ht="45">
      <c r="A14213" s="333">
        <v>51191502</v>
      </c>
      <c r="B14213" s="333" t="s">
        <v>39572</v>
      </c>
      <c r="D14213" s="333" t="s">
        <v>39573</v>
      </c>
      <c r="E14213" s="333" t="s">
        <v>4377</v>
      </c>
      <c r="F14213" s="333" t="s">
        <v>4378</v>
      </c>
      <c r="G14213" s="333" t="s">
        <v>39574</v>
      </c>
    </row>
    <row r="14214" spans="1:7" ht="60">
      <c r="A14214" s="333">
        <v>51191503</v>
      </c>
      <c r="B14214" s="333" t="s">
        <v>39575</v>
      </c>
      <c r="D14214" s="333" t="s">
        <v>39576</v>
      </c>
      <c r="E14214" s="333" t="s">
        <v>4377</v>
      </c>
      <c r="F14214" s="333" t="s">
        <v>4378</v>
      </c>
      <c r="G14214" s="333" t="s">
        <v>39577</v>
      </c>
    </row>
    <row r="14215" spans="1:7" ht="45">
      <c r="A14215" s="333">
        <v>51191504</v>
      </c>
      <c r="B14215" s="333" t="s">
        <v>39578</v>
      </c>
      <c r="D14215" s="333" t="s">
        <v>39579</v>
      </c>
      <c r="E14215" s="333" t="s">
        <v>4377</v>
      </c>
      <c r="F14215" s="333" t="s">
        <v>4378</v>
      </c>
      <c r="G14215" s="333" t="s">
        <v>39580</v>
      </c>
    </row>
    <row r="14216" spans="1:7" ht="30">
      <c r="A14216" s="333">
        <v>51191505</v>
      </c>
      <c r="B14216" s="333" t="s">
        <v>39581</v>
      </c>
      <c r="D14216" s="333" t="s">
        <v>39582</v>
      </c>
      <c r="E14216" s="333" t="s">
        <v>4377</v>
      </c>
      <c r="F14216" s="333" t="s">
        <v>4378</v>
      </c>
      <c r="G14216" s="333" t="s">
        <v>39583</v>
      </c>
    </row>
    <row r="14217" spans="1:7" ht="45">
      <c r="A14217" s="333">
        <v>51191506</v>
      </c>
      <c r="B14217" s="333" t="s">
        <v>39584</v>
      </c>
      <c r="D14217" s="333" t="s">
        <v>39585</v>
      </c>
      <c r="E14217" s="333" t="s">
        <v>4377</v>
      </c>
      <c r="F14217" s="333" t="s">
        <v>4378</v>
      </c>
      <c r="G14217" s="333" t="s">
        <v>39586</v>
      </c>
    </row>
    <row r="14218" spans="1:7" ht="60">
      <c r="A14218" s="333">
        <v>51191507</v>
      </c>
      <c r="B14218" s="333" t="s">
        <v>39587</v>
      </c>
      <c r="D14218" s="333" t="s">
        <v>39588</v>
      </c>
      <c r="E14218" s="333" t="s">
        <v>4377</v>
      </c>
      <c r="F14218" s="333" t="s">
        <v>4378</v>
      </c>
      <c r="G14218" s="333" t="s">
        <v>39589</v>
      </c>
    </row>
    <row r="14219" spans="1:7" ht="45">
      <c r="A14219" s="333">
        <v>51191508</v>
      </c>
      <c r="B14219" s="333" t="s">
        <v>39590</v>
      </c>
      <c r="D14219" s="333" t="s">
        <v>39591</v>
      </c>
      <c r="E14219" s="333" t="s">
        <v>4377</v>
      </c>
      <c r="F14219" s="333" t="s">
        <v>4378</v>
      </c>
      <c r="G14219" s="333" t="s">
        <v>39592</v>
      </c>
    </row>
    <row r="14220" spans="1:7" ht="45">
      <c r="A14220" s="333">
        <v>51191509</v>
      </c>
      <c r="B14220" s="333" t="s">
        <v>39593</v>
      </c>
      <c r="D14220" s="333" t="s">
        <v>39594</v>
      </c>
      <c r="E14220" s="333" t="s">
        <v>4377</v>
      </c>
      <c r="F14220" s="333" t="s">
        <v>4378</v>
      </c>
      <c r="G14220" s="333" t="s">
        <v>39595</v>
      </c>
    </row>
    <row r="14221" spans="1:7" ht="90">
      <c r="A14221" s="333">
        <v>51191510</v>
      </c>
      <c r="B14221" s="333" t="s">
        <v>39596</v>
      </c>
      <c r="D14221" s="333" t="s">
        <v>39597</v>
      </c>
      <c r="E14221" s="333" t="s">
        <v>4377</v>
      </c>
      <c r="F14221" s="333" t="s">
        <v>4378</v>
      </c>
      <c r="G14221" s="333" t="s">
        <v>39598</v>
      </c>
    </row>
    <row r="14222" spans="1:7" ht="45">
      <c r="A14222" s="333">
        <v>51191511</v>
      </c>
      <c r="B14222" s="333" t="s">
        <v>39599</v>
      </c>
      <c r="D14222" s="333" t="s">
        <v>39600</v>
      </c>
      <c r="E14222" s="333" t="s">
        <v>4377</v>
      </c>
      <c r="F14222" s="333" t="s">
        <v>4378</v>
      </c>
      <c r="G14222" s="333" t="s">
        <v>39601</v>
      </c>
    </row>
    <row r="14223" spans="1:7" ht="45">
      <c r="A14223" s="333">
        <v>51191512</v>
      </c>
      <c r="B14223" s="333" t="s">
        <v>39602</v>
      </c>
      <c r="D14223" s="333" t="s">
        <v>39603</v>
      </c>
      <c r="E14223" s="333" t="s">
        <v>4377</v>
      </c>
      <c r="F14223" s="333" t="s">
        <v>4378</v>
      </c>
      <c r="G14223" s="333" t="s">
        <v>39604</v>
      </c>
    </row>
    <row r="14224" spans="1:7" ht="45">
      <c r="A14224" s="333">
        <v>51191513</v>
      </c>
      <c r="B14224" s="333" t="s">
        <v>39605</v>
      </c>
      <c r="D14224" s="333" t="s">
        <v>39606</v>
      </c>
      <c r="E14224" s="333" t="s">
        <v>4377</v>
      </c>
      <c r="F14224" s="333" t="s">
        <v>4378</v>
      </c>
      <c r="G14224" s="333" t="s">
        <v>39607</v>
      </c>
    </row>
    <row r="14225" spans="1:7" ht="60">
      <c r="A14225" s="333">
        <v>51191514</v>
      </c>
      <c r="B14225" s="333" t="s">
        <v>39608</v>
      </c>
      <c r="D14225" s="333" t="s">
        <v>39609</v>
      </c>
      <c r="E14225" s="333" t="s">
        <v>4377</v>
      </c>
      <c r="F14225" s="333" t="s">
        <v>4378</v>
      </c>
      <c r="G14225" s="333" t="s">
        <v>39610</v>
      </c>
    </row>
    <row r="14226" spans="1:7" ht="105">
      <c r="A14226" s="333">
        <v>51191515</v>
      </c>
      <c r="B14226" s="333" t="s">
        <v>39611</v>
      </c>
      <c r="D14226" s="333" t="s">
        <v>39612</v>
      </c>
      <c r="E14226" s="333" t="s">
        <v>4377</v>
      </c>
      <c r="F14226" s="333" t="s">
        <v>4378</v>
      </c>
      <c r="G14226" s="333" t="s">
        <v>39613</v>
      </c>
    </row>
    <row r="14227" spans="1:7" ht="45">
      <c r="A14227" s="333">
        <v>51191516</v>
      </c>
      <c r="B14227" s="333" t="s">
        <v>39614</v>
      </c>
      <c r="D14227" s="333" t="s">
        <v>39615</v>
      </c>
      <c r="E14227" s="333" t="s">
        <v>4377</v>
      </c>
      <c r="F14227" s="333" t="s">
        <v>4378</v>
      </c>
      <c r="G14227" s="333" t="s">
        <v>39616</v>
      </c>
    </row>
    <row r="14228" spans="1:7" ht="75">
      <c r="A14228" s="333">
        <v>51191517</v>
      </c>
      <c r="B14228" s="333" t="s">
        <v>39617</v>
      </c>
      <c r="D14228" s="333" t="s">
        <v>39618</v>
      </c>
      <c r="E14228" s="333" t="s">
        <v>4377</v>
      </c>
      <c r="F14228" s="333" t="s">
        <v>4378</v>
      </c>
      <c r="G14228" s="333" t="s">
        <v>39619</v>
      </c>
    </row>
    <row r="14229" spans="1:7" ht="30">
      <c r="A14229" s="333">
        <v>51191518</v>
      </c>
      <c r="B14229" s="333" t="s">
        <v>39620</v>
      </c>
      <c r="D14229" s="333" t="s">
        <v>39621</v>
      </c>
      <c r="E14229" s="333" t="s">
        <v>4377</v>
      </c>
      <c r="F14229" s="333" t="s">
        <v>4378</v>
      </c>
      <c r="G14229" s="333" t="s">
        <v>39622</v>
      </c>
    </row>
    <row r="14230" spans="1:7" ht="45">
      <c r="A14230" s="333">
        <v>51191519</v>
      </c>
      <c r="B14230" s="333" t="s">
        <v>39623</v>
      </c>
      <c r="D14230" s="333" t="s">
        <v>39624</v>
      </c>
      <c r="E14230" s="333" t="s">
        <v>4377</v>
      </c>
      <c r="F14230" s="333" t="s">
        <v>4378</v>
      </c>
      <c r="G14230" s="333" t="s">
        <v>39625</v>
      </c>
    </row>
    <row r="14231" spans="1:7" ht="45">
      <c r="A14231" s="333">
        <v>51191520</v>
      </c>
      <c r="B14231" s="333" t="s">
        <v>39626</v>
      </c>
      <c r="D14231" s="333" t="s">
        <v>39627</v>
      </c>
      <c r="E14231" s="333" t="s">
        <v>4377</v>
      </c>
      <c r="F14231" s="333" t="s">
        <v>4378</v>
      </c>
      <c r="G14231" s="333" t="s">
        <v>39628</v>
      </c>
    </row>
    <row r="14232" spans="1:7" ht="45">
      <c r="A14232" s="333">
        <v>51191521</v>
      </c>
      <c r="B14232" s="333" t="s">
        <v>39629</v>
      </c>
      <c r="D14232" s="333" t="s">
        <v>39630</v>
      </c>
      <c r="E14232" s="333" t="s">
        <v>4377</v>
      </c>
      <c r="F14232" s="333" t="s">
        <v>4378</v>
      </c>
      <c r="G14232" s="333" t="s">
        <v>39631</v>
      </c>
    </row>
    <row r="14233" spans="1:7" ht="30">
      <c r="A14233" s="333">
        <v>51191522</v>
      </c>
      <c r="B14233" s="333" t="s">
        <v>39632</v>
      </c>
      <c r="D14233" s="333" t="s">
        <v>39633</v>
      </c>
      <c r="E14233" s="333" t="s">
        <v>4377</v>
      </c>
      <c r="F14233" s="333" t="s">
        <v>4378</v>
      </c>
      <c r="G14233" s="333" t="s">
        <v>39634</v>
      </c>
    </row>
    <row r="14234" spans="1:7" ht="45">
      <c r="A14234" s="333">
        <v>51191523</v>
      </c>
      <c r="B14234" s="333" t="s">
        <v>39635</v>
      </c>
      <c r="D14234" s="333" t="s">
        <v>39636</v>
      </c>
      <c r="E14234" s="333" t="s">
        <v>4377</v>
      </c>
      <c r="F14234" s="333" t="s">
        <v>4378</v>
      </c>
      <c r="G14234" s="333" t="s">
        <v>39637</v>
      </c>
    </row>
    <row r="14235" spans="1:7">
      <c r="A14235" s="333">
        <v>51191600</v>
      </c>
      <c r="B14235" s="333" t="s">
        <v>39638</v>
      </c>
      <c r="D14235" s="333" t="s">
        <v>2173</v>
      </c>
      <c r="E14235" s="333" t="s">
        <v>2173</v>
      </c>
      <c r="F14235" s="333" t="s">
        <v>2173</v>
      </c>
      <c r="G14235" s="333" t="s">
        <v>2173</v>
      </c>
    </row>
    <row r="14236" spans="1:7" ht="60">
      <c r="A14236" s="333">
        <v>51191601</v>
      </c>
      <c r="B14236" s="333" t="s">
        <v>39639</v>
      </c>
      <c r="D14236" s="333" t="s">
        <v>39640</v>
      </c>
      <c r="E14236" s="333" t="s">
        <v>4377</v>
      </c>
      <c r="F14236" s="333" t="s">
        <v>4378</v>
      </c>
      <c r="G14236" s="333" t="s">
        <v>39641</v>
      </c>
    </row>
    <row r="14237" spans="1:7" ht="300">
      <c r="A14237" s="333">
        <v>51191602</v>
      </c>
      <c r="B14237" s="333" t="s">
        <v>39642</v>
      </c>
      <c r="D14237" s="333" t="s">
        <v>39643</v>
      </c>
      <c r="E14237" s="333" t="s">
        <v>4377</v>
      </c>
      <c r="F14237" s="333" t="s">
        <v>4378</v>
      </c>
      <c r="G14237" s="333" t="s">
        <v>39644</v>
      </c>
    </row>
    <row r="14238" spans="1:7" ht="330">
      <c r="A14238" s="333">
        <v>51191603</v>
      </c>
      <c r="B14238" s="333" t="s">
        <v>39645</v>
      </c>
      <c r="D14238" s="333" t="s">
        <v>39646</v>
      </c>
      <c r="E14238" s="333" t="s">
        <v>4377</v>
      </c>
      <c r="F14238" s="333" t="s">
        <v>4378</v>
      </c>
      <c r="G14238" s="333" t="s">
        <v>39647</v>
      </c>
    </row>
    <row r="14239" spans="1:7" ht="75">
      <c r="A14239" s="333">
        <v>51191604</v>
      </c>
      <c r="B14239" s="333" t="s">
        <v>39648</v>
      </c>
      <c r="D14239" s="333" t="s">
        <v>39649</v>
      </c>
      <c r="E14239" s="333" t="s">
        <v>4377</v>
      </c>
      <c r="F14239" s="333" t="s">
        <v>4378</v>
      </c>
      <c r="G14239" s="333" t="s">
        <v>39650</v>
      </c>
    </row>
    <row r="14240" spans="1:7">
      <c r="A14240" s="333">
        <v>51191700</v>
      </c>
      <c r="B14240" s="333" t="s">
        <v>39651</v>
      </c>
      <c r="D14240" s="333" t="s">
        <v>2173</v>
      </c>
      <c r="E14240" s="333" t="s">
        <v>2173</v>
      </c>
      <c r="F14240" s="333" t="s">
        <v>2173</v>
      </c>
      <c r="G14240" s="333" t="s">
        <v>2173</v>
      </c>
    </row>
    <row r="14241" spans="1:7" ht="60">
      <c r="A14241" s="333">
        <v>51191701</v>
      </c>
      <c r="B14241" s="333" t="s">
        <v>39652</v>
      </c>
      <c r="D14241" s="333" t="s">
        <v>39653</v>
      </c>
      <c r="E14241" s="333" t="s">
        <v>4377</v>
      </c>
      <c r="F14241" s="333" t="s">
        <v>4378</v>
      </c>
      <c r="G14241" s="333" t="s">
        <v>39654</v>
      </c>
    </row>
    <row r="14242" spans="1:7" ht="60">
      <c r="A14242" s="333">
        <v>51191702</v>
      </c>
      <c r="B14242" s="333" t="s">
        <v>39655</v>
      </c>
      <c r="D14242" s="333" t="s">
        <v>39656</v>
      </c>
      <c r="E14242" s="333" t="s">
        <v>4377</v>
      </c>
      <c r="F14242" s="333" t="s">
        <v>4378</v>
      </c>
      <c r="G14242" s="333" t="s">
        <v>39657</v>
      </c>
    </row>
    <row r="14243" spans="1:7" ht="45">
      <c r="A14243" s="333">
        <v>51191703</v>
      </c>
      <c r="B14243" s="333" t="s">
        <v>39658</v>
      </c>
      <c r="D14243" s="333" t="s">
        <v>39659</v>
      </c>
      <c r="E14243" s="333" t="s">
        <v>4377</v>
      </c>
      <c r="F14243" s="333" t="s">
        <v>4378</v>
      </c>
      <c r="G14243" s="333" t="s">
        <v>39660</v>
      </c>
    </row>
    <row r="14244" spans="1:7" ht="75">
      <c r="A14244" s="333">
        <v>51191704</v>
      </c>
      <c r="B14244" s="333" t="s">
        <v>39661</v>
      </c>
      <c r="D14244" s="333" t="s">
        <v>39662</v>
      </c>
      <c r="E14244" s="333" t="s">
        <v>4377</v>
      </c>
      <c r="F14244" s="333" t="s">
        <v>4378</v>
      </c>
      <c r="G14244" s="333" t="s">
        <v>39663</v>
      </c>
    </row>
    <row r="14245" spans="1:7" ht="60">
      <c r="A14245" s="333">
        <v>51191705</v>
      </c>
      <c r="B14245" s="333" t="s">
        <v>39664</v>
      </c>
      <c r="D14245" s="333" t="s">
        <v>39665</v>
      </c>
      <c r="E14245" s="333" t="s">
        <v>4377</v>
      </c>
      <c r="F14245" s="333" t="s">
        <v>4378</v>
      </c>
      <c r="G14245" s="333" t="s">
        <v>39666</v>
      </c>
    </row>
    <row r="14246" spans="1:7" ht="45">
      <c r="A14246" s="333">
        <v>51191706</v>
      </c>
      <c r="B14246" s="333" t="s">
        <v>39667</v>
      </c>
      <c r="D14246" s="333" t="s">
        <v>39668</v>
      </c>
      <c r="E14246" s="333" t="s">
        <v>4377</v>
      </c>
      <c r="F14246" s="333" t="s">
        <v>4378</v>
      </c>
      <c r="G14246" s="333" t="s">
        <v>39669</v>
      </c>
    </row>
    <row r="14247" spans="1:7">
      <c r="A14247" s="333">
        <v>51191800</v>
      </c>
      <c r="B14247" s="333" t="s">
        <v>39670</v>
      </c>
      <c r="D14247" s="333" t="s">
        <v>2173</v>
      </c>
      <c r="E14247" s="333" t="s">
        <v>2173</v>
      </c>
      <c r="F14247" s="333" t="s">
        <v>2173</v>
      </c>
      <c r="G14247" s="333" t="s">
        <v>2173</v>
      </c>
    </row>
    <row r="14248" spans="1:7" ht="45">
      <c r="A14248" s="333">
        <v>51191801</v>
      </c>
      <c r="B14248" s="333" t="s">
        <v>39671</v>
      </c>
      <c r="D14248" s="333" t="s">
        <v>39672</v>
      </c>
      <c r="E14248" s="333" t="s">
        <v>4377</v>
      </c>
      <c r="F14248" s="333" t="s">
        <v>4378</v>
      </c>
      <c r="G14248" s="333" t="s">
        <v>39673</v>
      </c>
    </row>
    <row r="14249" spans="1:7" ht="75">
      <c r="A14249" s="333">
        <v>51191802</v>
      </c>
      <c r="B14249" s="333" t="s">
        <v>39674</v>
      </c>
      <c r="D14249" s="333" t="s">
        <v>39675</v>
      </c>
      <c r="E14249" s="333" t="s">
        <v>4377</v>
      </c>
      <c r="F14249" s="333" t="s">
        <v>4378</v>
      </c>
      <c r="G14249" s="333" t="s">
        <v>39676</v>
      </c>
    </row>
    <row r="14250" spans="1:7" ht="60">
      <c r="A14250" s="333">
        <v>51191803</v>
      </c>
      <c r="B14250" s="333" t="s">
        <v>39677</v>
      </c>
      <c r="D14250" s="333" t="s">
        <v>39678</v>
      </c>
      <c r="E14250" s="333" t="s">
        <v>4377</v>
      </c>
      <c r="F14250" s="333" t="s">
        <v>4378</v>
      </c>
      <c r="G14250" s="333" t="s">
        <v>39679</v>
      </c>
    </row>
    <row r="14251" spans="1:7" ht="45">
      <c r="A14251" s="333">
        <v>51191804</v>
      </c>
      <c r="B14251" s="333" t="s">
        <v>39680</v>
      </c>
      <c r="D14251" s="333" t="s">
        <v>39681</v>
      </c>
      <c r="E14251" s="333" t="s">
        <v>4377</v>
      </c>
      <c r="F14251" s="333" t="s">
        <v>4378</v>
      </c>
      <c r="G14251" s="333" t="s">
        <v>39682</v>
      </c>
    </row>
    <row r="14252" spans="1:7" ht="60">
      <c r="A14252" s="333">
        <v>51191805</v>
      </c>
      <c r="B14252" s="333" t="s">
        <v>39683</v>
      </c>
      <c r="D14252" s="333" t="s">
        <v>39684</v>
      </c>
      <c r="E14252" s="333" t="s">
        <v>4377</v>
      </c>
      <c r="F14252" s="333" t="s">
        <v>4378</v>
      </c>
      <c r="G14252" s="333" t="s">
        <v>39685</v>
      </c>
    </row>
    <row r="14253" spans="1:7">
      <c r="A14253" s="333">
        <v>51191900</v>
      </c>
      <c r="B14253" s="333" t="s">
        <v>39686</v>
      </c>
      <c r="D14253" s="333" t="s">
        <v>2173</v>
      </c>
      <c r="E14253" s="333" t="s">
        <v>2173</v>
      </c>
      <c r="F14253" s="333" t="s">
        <v>2173</v>
      </c>
      <c r="G14253" s="333" t="s">
        <v>2173</v>
      </c>
    </row>
    <row r="14254" spans="1:7" ht="60">
      <c r="A14254" s="333">
        <v>51191901</v>
      </c>
      <c r="B14254" s="333" t="s">
        <v>39687</v>
      </c>
      <c r="D14254" s="333" t="s">
        <v>39688</v>
      </c>
      <c r="E14254" s="333" t="s">
        <v>4377</v>
      </c>
      <c r="F14254" s="333" t="s">
        <v>4378</v>
      </c>
      <c r="G14254" s="333" t="s">
        <v>39689</v>
      </c>
    </row>
    <row r="14255" spans="1:7" ht="150">
      <c r="A14255" s="333">
        <v>51191902</v>
      </c>
      <c r="B14255" s="333" t="s">
        <v>39690</v>
      </c>
      <c r="D14255" s="333" t="s">
        <v>39691</v>
      </c>
      <c r="E14255" s="333" t="s">
        <v>4377</v>
      </c>
      <c r="F14255" s="333" t="s">
        <v>4378</v>
      </c>
      <c r="G14255" s="333" t="s">
        <v>39692</v>
      </c>
    </row>
    <row r="14256" spans="1:7" ht="60">
      <c r="A14256" s="333">
        <v>51191903</v>
      </c>
      <c r="B14256" s="333" t="s">
        <v>39693</v>
      </c>
      <c r="D14256" s="333" t="s">
        <v>39694</v>
      </c>
      <c r="E14256" s="333" t="s">
        <v>4377</v>
      </c>
      <c r="F14256" s="333" t="s">
        <v>4378</v>
      </c>
      <c r="G14256" s="333" t="s">
        <v>39695</v>
      </c>
    </row>
    <row r="14257" spans="1:7" ht="75">
      <c r="A14257" s="333">
        <v>51191904</v>
      </c>
      <c r="B14257" s="333" t="s">
        <v>39696</v>
      </c>
      <c r="D14257" s="333" t="s">
        <v>39697</v>
      </c>
      <c r="E14257" s="333" t="s">
        <v>4377</v>
      </c>
      <c r="F14257" s="333" t="s">
        <v>4378</v>
      </c>
      <c r="G14257" s="333" t="s">
        <v>39698</v>
      </c>
    </row>
    <row r="14258" spans="1:7" ht="409.5">
      <c r="A14258" s="333">
        <v>51191905</v>
      </c>
      <c r="B14258" s="333" t="s">
        <v>39699</v>
      </c>
      <c r="D14258" s="333" t="s">
        <v>39700</v>
      </c>
      <c r="E14258" s="333" t="s">
        <v>4377</v>
      </c>
      <c r="F14258" s="333" t="s">
        <v>4378</v>
      </c>
      <c r="G14258" s="333" t="s">
        <v>39701</v>
      </c>
    </row>
    <row r="14259" spans="1:7" ht="90">
      <c r="A14259" s="333">
        <v>51191906</v>
      </c>
      <c r="B14259" s="333" t="s">
        <v>39702</v>
      </c>
      <c r="D14259" s="333" t="s">
        <v>39703</v>
      </c>
      <c r="E14259" s="333" t="s">
        <v>4377</v>
      </c>
      <c r="F14259" s="333" t="s">
        <v>4378</v>
      </c>
      <c r="G14259" s="333" t="s">
        <v>39704</v>
      </c>
    </row>
    <row r="14260" spans="1:7" ht="60">
      <c r="A14260" s="333">
        <v>51191907</v>
      </c>
      <c r="B14260" s="333" t="s">
        <v>39705</v>
      </c>
      <c r="D14260" s="333" t="s">
        <v>39706</v>
      </c>
      <c r="E14260" s="333" t="s">
        <v>4377</v>
      </c>
      <c r="F14260" s="333" t="s">
        <v>4378</v>
      </c>
      <c r="G14260" s="333" t="s">
        <v>39707</v>
      </c>
    </row>
    <row r="14261" spans="1:7">
      <c r="A14261" s="333">
        <v>51200000</v>
      </c>
      <c r="B14261" s="333" t="s">
        <v>39708</v>
      </c>
      <c r="D14261" s="333" t="s">
        <v>2173</v>
      </c>
      <c r="E14261" s="333" t="s">
        <v>2173</v>
      </c>
      <c r="F14261" s="333" t="s">
        <v>2173</v>
      </c>
      <c r="G14261" s="333" t="s">
        <v>2173</v>
      </c>
    </row>
    <row r="14262" spans="1:7">
      <c r="A14262" s="333">
        <v>51201500</v>
      </c>
      <c r="B14262" s="333" t="s">
        <v>39709</v>
      </c>
      <c r="D14262" s="333" t="s">
        <v>2173</v>
      </c>
      <c r="E14262" s="333" t="s">
        <v>2173</v>
      </c>
      <c r="F14262" s="333" t="s">
        <v>2173</v>
      </c>
      <c r="G14262" s="333" t="s">
        <v>2173</v>
      </c>
    </row>
    <row r="14263" spans="1:7" ht="60">
      <c r="A14263" s="333">
        <v>51201501</v>
      </c>
      <c r="B14263" s="333" t="s">
        <v>39710</v>
      </c>
      <c r="D14263" s="333" t="s">
        <v>39711</v>
      </c>
      <c r="E14263" s="333" t="s">
        <v>4377</v>
      </c>
      <c r="F14263" s="333" t="s">
        <v>4378</v>
      </c>
      <c r="G14263" s="333" t="s">
        <v>39712</v>
      </c>
    </row>
    <row r="14264" spans="1:7" ht="150">
      <c r="A14264" s="333">
        <v>51201502</v>
      </c>
      <c r="B14264" s="333" t="s">
        <v>39713</v>
      </c>
      <c r="D14264" s="333" t="s">
        <v>39714</v>
      </c>
      <c r="E14264" s="333" t="s">
        <v>4377</v>
      </c>
      <c r="F14264" s="333" t="s">
        <v>4378</v>
      </c>
      <c r="G14264" s="333" t="s">
        <v>39715</v>
      </c>
    </row>
    <row r="14265" spans="1:7" ht="45">
      <c r="A14265" s="333">
        <v>51201503</v>
      </c>
      <c r="B14265" s="333" t="s">
        <v>39716</v>
      </c>
      <c r="D14265" s="333" t="s">
        <v>39717</v>
      </c>
      <c r="E14265" s="333" t="s">
        <v>4377</v>
      </c>
      <c r="F14265" s="333" t="s">
        <v>4378</v>
      </c>
      <c r="G14265" s="333" t="s">
        <v>39718</v>
      </c>
    </row>
    <row r="14266" spans="1:7" ht="45">
      <c r="A14266" s="333">
        <v>51201504</v>
      </c>
      <c r="B14266" s="333" t="s">
        <v>39719</v>
      </c>
      <c r="D14266" s="333" t="s">
        <v>39720</v>
      </c>
      <c r="E14266" s="333" t="s">
        <v>4377</v>
      </c>
      <c r="F14266" s="333" t="s">
        <v>4378</v>
      </c>
      <c r="G14266" s="333" t="s">
        <v>39721</v>
      </c>
    </row>
    <row r="14267" spans="1:7" ht="45">
      <c r="A14267" s="333">
        <v>51201505</v>
      </c>
      <c r="B14267" s="333" t="s">
        <v>39722</v>
      </c>
      <c r="D14267" s="333" t="s">
        <v>39723</v>
      </c>
      <c r="E14267" s="333" t="s">
        <v>4377</v>
      </c>
      <c r="F14267" s="333" t="s">
        <v>4378</v>
      </c>
      <c r="G14267" s="333" t="s">
        <v>39724</v>
      </c>
    </row>
    <row r="14268" spans="1:7" ht="30">
      <c r="A14268" s="333">
        <v>51201506</v>
      </c>
      <c r="B14268" s="333" t="s">
        <v>39725</v>
      </c>
      <c r="D14268" s="333" t="s">
        <v>39726</v>
      </c>
      <c r="E14268" s="333" t="s">
        <v>4377</v>
      </c>
      <c r="F14268" s="333" t="s">
        <v>4378</v>
      </c>
      <c r="G14268" s="333" t="s">
        <v>39727</v>
      </c>
    </row>
    <row r="14269" spans="1:7" ht="45">
      <c r="A14269" s="333">
        <v>51201507</v>
      </c>
      <c r="B14269" s="333" t="s">
        <v>39728</v>
      </c>
      <c r="D14269" s="333" t="s">
        <v>39729</v>
      </c>
      <c r="E14269" s="333" t="s">
        <v>4377</v>
      </c>
      <c r="F14269" s="333" t="s">
        <v>4378</v>
      </c>
      <c r="G14269" s="333" t="s">
        <v>39730</v>
      </c>
    </row>
    <row r="14270" spans="1:7" ht="60">
      <c r="A14270" s="333">
        <v>51201508</v>
      </c>
      <c r="B14270" s="333" t="s">
        <v>39731</v>
      </c>
      <c r="D14270" s="333" t="s">
        <v>39732</v>
      </c>
      <c r="E14270" s="333" t="s">
        <v>4377</v>
      </c>
      <c r="F14270" s="333" t="s">
        <v>4378</v>
      </c>
      <c r="G14270" s="333" t="s">
        <v>39733</v>
      </c>
    </row>
    <row r="14271" spans="1:7" ht="45">
      <c r="A14271" s="333">
        <v>51201509</v>
      </c>
      <c r="B14271" s="333" t="s">
        <v>39734</v>
      </c>
      <c r="D14271" s="333" t="s">
        <v>39735</v>
      </c>
      <c r="E14271" s="333" t="s">
        <v>4377</v>
      </c>
      <c r="F14271" s="333" t="s">
        <v>4378</v>
      </c>
      <c r="G14271" s="333" t="s">
        <v>39736</v>
      </c>
    </row>
    <row r="14272" spans="1:7" ht="45">
      <c r="A14272" s="333">
        <v>51201510</v>
      </c>
      <c r="B14272" s="333" t="s">
        <v>39737</v>
      </c>
      <c r="D14272" s="333" t="s">
        <v>39738</v>
      </c>
      <c r="E14272" s="333" t="s">
        <v>4377</v>
      </c>
      <c r="F14272" s="333" t="s">
        <v>4378</v>
      </c>
      <c r="G14272" s="333" t="s">
        <v>39739</v>
      </c>
    </row>
    <row r="14273" spans="1:7" ht="60">
      <c r="A14273" s="333">
        <v>51201511</v>
      </c>
      <c r="B14273" s="333" t="s">
        <v>39740</v>
      </c>
      <c r="D14273" s="333" t="s">
        <v>39741</v>
      </c>
      <c r="E14273" s="333" t="s">
        <v>4377</v>
      </c>
      <c r="F14273" s="333" t="s">
        <v>4378</v>
      </c>
      <c r="G14273" s="333" t="s">
        <v>39742</v>
      </c>
    </row>
    <row r="14274" spans="1:7" ht="45">
      <c r="A14274" s="333">
        <v>51201512</v>
      </c>
      <c r="B14274" s="333" t="s">
        <v>39743</v>
      </c>
      <c r="D14274" s="333" t="s">
        <v>39744</v>
      </c>
      <c r="E14274" s="333" t="s">
        <v>4377</v>
      </c>
      <c r="F14274" s="333" t="s">
        <v>4378</v>
      </c>
      <c r="G14274" s="333" t="s">
        <v>39745</v>
      </c>
    </row>
    <row r="14275" spans="1:7" ht="30">
      <c r="A14275" s="333">
        <v>51201513</v>
      </c>
      <c r="B14275" s="333" t="s">
        <v>39746</v>
      </c>
      <c r="D14275" s="333" t="s">
        <v>39747</v>
      </c>
      <c r="E14275" s="333" t="s">
        <v>4377</v>
      </c>
      <c r="F14275" s="333" t="s">
        <v>4378</v>
      </c>
      <c r="G14275" s="333" t="s">
        <v>39748</v>
      </c>
    </row>
    <row r="14276" spans="1:7" ht="60">
      <c r="A14276" s="333">
        <v>51201514</v>
      </c>
      <c r="B14276" s="333" t="s">
        <v>39749</v>
      </c>
      <c r="D14276" s="333" t="s">
        <v>39750</v>
      </c>
      <c r="E14276" s="333" t="s">
        <v>4377</v>
      </c>
      <c r="F14276" s="333" t="s">
        <v>4378</v>
      </c>
      <c r="G14276" s="333" t="s">
        <v>39751</v>
      </c>
    </row>
    <row r="14277" spans="1:7" ht="60">
      <c r="A14277" s="333">
        <v>51201515</v>
      </c>
      <c r="B14277" s="333" t="s">
        <v>39752</v>
      </c>
      <c r="D14277" s="333" t="s">
        <v>39753</v>
      </c>
      <c r="E14277" s="333" t="s">
        <v>4377</v>
      </c>
      <c r="F14277" s="333" t="s">
        <v>4378</v>
      </c>
      <c r="G14277" s="333" t="s">
        <v>39754</v>
      </c>
    </row>
    <row r="14278" spans="1:7" ht="90">
      <c r="A14278" s="333">
        <v>51201516</v>
      </c>
      <c r="B14278" s="333" t="s">
        <v>39755</v>
      </c>
      <c r="D14278" s="333" t="s">
        <v>39756</v>
      </c>
      <c r="E14278" s="333" t="s">
        <v>4377</v>
      </c>
      <c r="F14278" s="333" t="s">
        <v>4378</v>
      </c>
      <c r="G14278" s="333" t="s">
        <v>39757</v>
      </c>
    </row>
    <row r="14279" spans="1:7" ht="60">
      <c r="A14279" s="333">
        <v>51201517</v>
      </c>
      <c r="B14279" s="333" t="s">
        <v>39758</v>
      </c>
      <c r="D14279" s="333" t="s">
        <v>39759</v>
      </c>
      <c r="E14279" s="333" t="s">
        <v>4377</v>
      </c>
      <c r="F14279" s="333" t="s">
        <v>4378</v>
      </c>
      <c r="G14279" s="333" t="s">
        <v>39760</v>
      </c>
    </row>
    <row r="14280" spans="1:7" ht="60">
      <c r="A14280" s="333">
        <v>51201518</v>
      </c>
      <c r="B14280" s="333" t="s">
        <v>39761</v>
      </c>
      <c r="D14280" s="333" t="s">
        <v>39762</v>
      </c>
      <c r="E14280" s="333" t="s">
        <v>4377</v>
      </c>
      <c r="F14280" s="333" t="s">
        <v>4378</v>
      </c>
      <c r="G14280" s="333" t="s">
        <v>39763</v>
      </c>
    </row>
    <row r="14281" spans="1:7" ht="60">
      <c r="A14281" s="333">
        <v>51201569</v>
      </c>
      <c r="B14281" s="333" t="s">
        <v>39764</v>
      </c>
      <c r="D14281" s="333" t="s">
        <v>39765</v>
      </c>
      <c r="E14281" s="333" t="s">
        <v>4377</v>
      </c>
      <c r="F14281" s="333" t="s">
        <v>4378</v>
      </c>
      <c r="G14281" s="333" t="s">
        <v>2173</v>
      </c>
    </row>
    <row r="14282" spans="1:7">
      <c r="A14282" s="333">
        <v>51201600</v>
      </c>
      <c r="B14282" s="333" t="s">
        <v>39766</v>
      </c>
      <c r="D14282" s="333" t="s">
        <v>2173</v>
      </c>
      <c r="E14282" s="333" t="s">
        <v>2173</v>
      </c>
      <c r="F14282" s="333" t="s">
        <v>2173</v>
      </c>
      <c r="G14282" s="333" t="s">
        <v>2173</v>
      </c>
    </row>
    <row r="14283" spans="1:7" ht="45">
      <c r="A14283" s="333">
        <v>51201601</v>
      </c>
      <c r="B14283" s="333" t="s">
        <v>39767</v>
      </c>
      <c r="D14283" s="333" t="s">
        <v>39768</v>
      </c>
      <c r="E14283" s="333" t="s">
        <v>4377</v>
      </c>
      <c r="F14283" s="333" t="s">
        <v>4378</v>
      </c>
      <c r="G14283" s="333" t="s">
        <v>39769</v>
      </c>
    </row>
    <row r="14284" spans="1:7" ht="60">
      <c r="A14284" s="333">
        <v>51201602</v>
      </c>
      <c r="B14284" s="333" t="s">
        <v>39770</v>
      </c>
      <c r="D14284" s="333" t="s">
        <v>39771</v>
      </c>
      <c r="E14284" s="333" t="s">
        <v>4377</v>
      </c>
      <c r="F14284" s="333" t="s">
        <v>4378</v>
      </c>
      <c r="G14284" s="333" t="s">
        <v>39772</v>
      </c>
    </row>
    <row r="14285" spans="1:7" ht="45">
      <c r="A14285" s="333">
        <v>51201603</v>
      </c>
      <c r="B14285" s="333" t="s">
        <v>39773</v>
      </c>
      <c r="D14285" s="333" t="s">
        <v>39774</v>
      </c>
      <c r="E14285" s="333" t="s">
        <v>4377</v>
      </c>
      <c r="F14285" s="333" t="s">
        <v>4378</v>
      </c>
      <c r="G14285" s="333" t="s">
        <v>39775</v>
      </c>
    </row>
    <row r="14286" spans="1:7" ht="45">
      <c r="A14286" s="333">
        <v>51201604</v>
      </c>
      <c r="B14286" s="333" t="s">
        <v>39776</v>
      </c>
      <c r="D14286" s="333" t="s">
        <v>39777</v>
      </c>
      <c r="E14286" s="333" t="s">
        <v>4377</v>
      </c>
      <c r="F14286" s="333" t="s">
        <v>4378</v>
      </c>
      <c r="G14286" s="333" t="s">
        <v>39778</v>
      </c>
    </row>
    <row r="14287" spans="1:7" ht="60">
      <c r="A14287" s="333">
        <v>51201605</v>
      </c>
      <c r="B14287" s="333" t="s">
        <v>39779</v>
      </c>
      <c r="D14287" s="333" t="s">
        <v>39780</v>
      </c>
      <c r="E14287" s="333" t="s">
        <v>4377</v>
      </c>
      <c r="F14287" s="333" t="s">
        <v>4378</v>
      </c>
      <c r="G14287" s="333" t="s">
        <v>39781</v>
      </c>
    </row>
    <row r="14288" spans="1:7" ht="60">
      <c r="A14288" s="333">
        <v>51201606</v>
      </c>
      <c r="B14288" s="333" t="s">
        <v>39782</v>
      </c>
      <c r="D14288" s="333" t="s">
        <v>39783</v>
      </c>
      <c r="E14288" s="333" t="s">
        <v>4377</v>
      </c>
      <c r="F14288" s="333" t="s">
        <v>4378</v>
      </c>
      <c r="G14288" s="333" t="s">
        <v>39784</v>
      </c>
    </row>
    <row r="14289" spans="1:7" ht="120">
      <c r="A14289" s="333">
        <v>51201607</v>
      </c>
      <c r="B14289" s="333" t="s">
        <v>39785</v>
      </c>
      <c r="D14289" s="333" t="s">
        <v>39786</v>
      </c>
      <c r="E14289" s="333" t="s">
        <v>4377</v>
      </c>
      <c r="F14289" s="333" t="s">
        <v>4378</v>
      </c>
      <c r="G14289" s="333" t="s">
        <v>39787</v>
      </c>
    </row>
    <row r="14290" spans="1:7" ht="135">
      <c r="A14290" s="333">
        <v>51201608</v>
      </c>
      <c r="B14290" s="333" t="s">
        <v>39788</v>
      </c>
      <c r="D14290" s="333" t="s">
        <v>39789</v>
      </c>
      <c r="E14290" s="333" t="s">
        <v>4377</v>
      </c>
      <c r="F14290" s="333" t="s">
        <v>4378</v>
      </c>
      <c r="G14290" s="333" t="s">
        <v>39790</v>
      </c>
    </row>
    <row r="14291" spans="1:7" ht="60">
      <c r="A14291" s="333">
        <v>51201609</v>
      </c>
      <c r="B14291" s="333" t="s">
        <v>39791</v>
      </c>
      <c r="D14291" s="333" t="s">
        <v>39792</v>
      </c>
      <c r="E14291" s="333" t="s">
        <v>4377</v>
      </c>
      <c r="F14291" s="333" t="s">
        <v>4378</v>
      </c>
      <c r="G14291" s="333" t="s">
        <v>39793</v>
      </c>
    </row>
    <row r="14292" spans="1:7" ht="60">
      <c r="A14292" s="333">
        <v>51201610</v>
      </c>
      <c r="B14292" s="333" t="s">
        <v>39794</v>
      </c>
      <c r="D14292" s="333" t="s">
        <v>39795</v>
      </c>
      <c r="E14292" s="333" t="s">
        <v>4377</v>
      </c>
      <c r="F14292" s="333" t="s">
        <v>4378</v>
      </c>
      <c r="G14292" s="333" t="s">
        <v>39796</v>
      </c>
    </row>
    <row r="14293" spans="1:7" ht="45">
      <c r="A14293" s="333">
        <v>51201611</v>
      </c>
      <c r="B14293" s="333" t="s">
        <v>39797</v>
      </c>
      <c r="D14293" s="333" t="s">
        <v>39798</v>
      </c>
      <c r="E14293" s="333" t="s">
        <v>4377</v>
      </c>
      <c r="F14293" s="333" t="s">
        <v>4378</v>
      </c>
      <c r="G14293" s="333" t="s">
        <v>39799</v>
      </c>
    </row>
    <row r="14294" spans="1:7" ht="45">
      <c r="A14294" s="333">
        <v>51201612</v>
      </c>
      <c r="B14294" s="333" t="s">
        <v>39800</v>
      </c>
      <c r="D14294" s="333" t="s">
        <v>39801</v>
      </c>
      <c r="E14294" s="333" t="s">
        <v>4377</v>
      </c>
      <c r="F14294" s="333" t="s">
        <v>4378</v>
      </c>
      <c r="G14294" s="333" t="s">
        <v>39802</v>
      </c>
    </row>
    <row r="14295" spans="1:7" ht="60">
      <c r="A14295" s="333">
        <v>51201613</v>
      </c>
      <c r="B14295" s="333" t="s">
        <v>39803</v>
      </c>
      <c r="D14295" s="333" t="s">
        <v>39804</v>
      </c>
      <c r="E14295" s="333" t="s">
        <v>4377</v>
      </c>
      <c r="F14295" s="333" t="s">
        <v>4378</v>
      </c>
      <c r="G14295" s="333" t="s">
        <v>39805</v>
      </c>
    </row>
    <row r="14296" spans="1:7" ht="45">
      <c r="A14296" s="333">
        <v>51201614</v>
      </c>
      <c r="B14296" s="333" t="s">
        <v>39806</v>
      </c>
      <c r="D14296" s="333" t="s">
        <v>39807</v>
      </c>
      <c r="E14296" s="333" t="s">
        <v>4377</v>
      </c>
      <c r="F14296" s="333" t="s">
        <v>4378</v>
      </c>
      <c r="G14296" s="333" t="s">
        <v>39808</v>
      </c>
    </row>
    <row r="14297" spans="1:7" ht="45">
      <c r="A14297" s="333">
        <v>51201615</v>
      </c>
      <c r="B14297" s="333" t="s">
        <v>39809</v>
      </c>
      <c r="D14297" s="333" t="s">
        <v>39810</v>
      </c>
      <c r="E14297" s="333" t="s">
        <v>4377</v>
      </c>
      <c r="F14297" s="333" t="s">
        <v>4378</v>
      </c>
      <c r="G14297" s="333" t="s">
        <v>39811</v>
      </c>
    </row>
    <row r="14298" spans="1:7" ht="75">
      <c r="A14298" s="333">
        <v>51201616</v>
      </c>
      <c r="B14298" s="333" t="s">
        <v>39812</v>
      </c>
      <c r="D14298" s="333" t="s">
        <v>39813</v>
      </c>
      <c r="E14298" s="333" t="s">
        <v>4377</v>
      </c>
      <c r="F14298" s="333" t="s">
        <v>4378</v>
      </c>
      <c r="G14298" s="333" t="s">
        <v>39814</v>
      </c>
    </row>
    <row r="14299" spans="1:7" ht="90">
      <c r="A14299" s="333">
        <v>51201617</v>
      </c>
      <c r="B14299" s="333" t="s">
        <v>39815</v>
      </c>
      <c r="D14299" s="333" t="s">
        <v>39816</v>
      </c>
      <c r="E14299" s="333" t="s">
        <v>4377</v>
      </c>
      <c r="F14299" s="333" t="s">
        <v>4378</v>
      </c>
      <c r="G14299" s="333" t="s">
        <v>39817</v>
      </c>
    </row>
    <row r="14300" spans="1:7" ht="45">
      <c r="A14300" s="333">
        <v>51201618</v>
      </c>
      <c r="B14300" s="333" t="s">
        <v>39818</v>
      </c>
      <c r="D14300" s="333" t="s">
        <v>39819</v>
      </c>
      <c r="E14300" s="333" t="s">
        <v>4377</v>
      </c>
      <c r="F14300" s="333" t="s">
        <v>4378</v>
      </c>
      <c r="G14300" s="333" t="s">
        <v>39820</v>
      </c>
    </row>
    <row r="14301" spans="1:7" ht="45">
      <c r="A14301" s="333">
        <v>51201619</v>
      </c>
      <c r="B14301" s="333" t="s">
        <v>39821</v>
      </c>
      <c r="D14301" s="333" t="s">
        <v>39822</v>
      </c>
      <c r="E14301" s="333" t="s">
        <v>4377</v>
      </c>
      <c r="F14301" s="333" t="s">
        <v>4378</v>
      </c>
      <c r="G14301" s="333" t="s">
        <v>39823</v>
      </c>
    </row>
    <row r="14302" spans="1:7" ht="45">
      <c r="A14302" s="333">
        <v>51201620</v>
      </c>
      <c r="B14302" s="333" t="s">
        <v>39824</v>
      </c>
      <c r="D14302" s="333" t="s">
        <v>39825</v>
      </c>
      <c r="E14302" s="333" t="s">
        <v>4377</v>
      </c>
      <c r="F14302" s="333" t="s">
        <v>4378</v>
      </c>
      <c r="G14302" s="333" t="s">
        <v>39826</v>
      </c>
    </row>
    <row r="14303" spans="1:7" ht="60">
      <c r="A14303" s="333">
        <v>51201621</v>
      </c>
      <c r="B14303" s="333" t="s">
        <v>39827</v>
      </c>
      <c r="D14303" s="333" t="s">
        <v>39828</v>
      </c>
      <c r="E14303" s="333" t="s">
        <v>4377</v>
      </c>
      <c r="F14303" s="333" t="s">
        <v>4378</v>
      </c>
      <c r="G14303" s="333" t="s">
        <v>39829</v>
      </c>
    </row>
    <row r="14304" spans="1:7" ht="60">
      <c r="A14304" s="333">
        <v>51201622</v>
      </c>
      <c r="B14304" s="333" t="s">
        <v>39830</v>
      </c>
      <c r="D14304" s="333" t="s">
        <v>39831</v>
      </c>
      <c r="E14304" s="333" t="s">
        <v>4377</v>
      </c>
      <c r="F14304" s="333" t="s">
        <v>4378</v>
      </c>
      <c r="G14304" s="333" t="s">
        <v>39832</v>
      </c>
    </row>
    <row r="14305" spans="1:7" ht="60">
      <c r="A14305" s="333">
        <v>51201623</v>
      </c>
      <c r="B14305" s="333" t="s">
        <v>39833</v>
      </c>
      <c r="D14305" s="333" t="s">
        <v>39834</v>
      </c>
      <c r="E14305" s="333" t="s">
        <v>4377</v>
      </c>
      <c r="F14305" s="333" t="s">
        <v>4378</v>
      </c>
      <c r="G14305" s="333" t="s">
        <v>39835</v>
      </c>
    </row>
    <row r="14306" spans="1:7" ht="45">
      <c r="A14306" s="333">
        <v>51201624</v>
      </c>
      <c r="B14306" s="333" t="s">
        <v>39836</v>
      </c>
      <c r="D14306" s="333" t="s">
        <v>39837</v>
      </c>
      <c r="E14306" s="333" t="s">
        <v>4377</v>
      </c>
      <c r="F14306" s="333" t="s">
        <v>4378</v>
      </c>
      <c r="G14306" s="333" t="s">
        <v>39838</v>
      </c>
    </row>
    <row r="14307" spans="1:7" ht="75">
      <c r="A14307" s="333">
        <v>51201625</v>
      </c>
      <c r="B14307" s="333" t="s">
        <v>39839</v>
      </c>
      <c r="D14307" s="333" t="s">
        <v>39840</v>
      </c>
      <c r="E14307" s="333" t="s">
        <v>4377</v>
      </c>
      <c r="F14307" s="333" t="s">
        <v>4378</v>
      </c>
      <c r="G14307" s="333" t="s">
        <v>39841</v>
      </c>
    </row>
    <row r="14308" spans="1:7" ht="90">
      <c r="A14308" s="333">
        <v>51201626</v>
      </c>
      <c r="B14308" s="333" t="s">
        <v>39842</v>
      </c>
      <c r="D14308" s="333" t="s">
        <v>39843</v>
      </c>
      <c r="E14308" s="333" t="s">
        <v>4377</v>
      </c>
      <c r="F14308" s="333" t="s">
        <v>4378</v>
      </c>
      <c r="G14308" s="333" t="s">
        <v>39844</v>
      </c>
    </row>
    <row r="14309" spans="1:7" ht="60">
      <c r="A14309" s="333">
        <v>51201627</v>
      </c>
      <c r="B14309" s="333" t="s">
        <v>39845</v>
      </c>
      <c r="D14309" s="333" t="s">
        <v>39846</v>
      </c>
      <c r="E14309" s="333" t="s">
        <v>4377</v>
      </c>
      <c r="F14309" s="333" t="s">
        <v>4378</v>
      </c>
      <c r="G14309" s="333" t="s">
        <v>39847</v>
      </c>
    </row>
    <row r="14310" spans="1:7" ht="105">
      <c r="A14310" s="333">
        <v>51201628</v>
      </c>
      <c r="B14310" s="333" t="s">
        <v>39848</v>
      </c>
      <c r="D14310" s="333" t="s">
        <v>39849</v>
      </c>
      <c r="E14310" s="333" t="s">
        <v>4377</v>
      </c>
      <c r="F14310" s="333" t="s">
        <v>4378</v>
      </c>
      <c r="G14310" s="333" t="s">
        <v>39850</v>
      </c>
    </row>
    <row r="14311" spans="1:7" ht="60">
      <c r="A14311" s="333">
        <v>51201629</v>
      </c>
      <c r="B14311" s="333" t="s">
        <v>39851</v>
      </c>
      <c r="D14311" s="333" t="s">
        <v>39852</v>
      </c>
      <c r="E14311" s="333" t="s">
        <v>4377</v>
      </c>
      <c r="F14311" s="333" t="s">
        <v>4378</v>
      </c>
      <c r="G14311" s="333" t="s">
        <v>39853</v>
      </c>
    </row>
    <row r="14312" spans="1:7" ht="60">
      <c r="A14312" s="333">
        <v>51201631</v>
      </c>
      <c r="B14312" s="333" t="s">
        <v>39854</v>
      </c>
      <c r="D14312" s="333" t="s">
        <v>39855</v>
      </c>
      <c r="E14312" s="333" t="s">
        <v>4377</v>
      </c>
      <c r="F14312" s="333" t="s">
        <v>4378</v>
      </c>
      <c r="G14312" s="333" t="s">
        <v>39856</v>
      </c>
    </row>
    <row r="14313" spans="1:7" ht="90">
      <c r="A14313" s="333">
        <v>51201632</v>
      </c>
      <c r="B14313" s="333" t="s">
        <v>39857</v>
      </c>
      <c r="D14313" s="333" t="s">
        <v>39858</v>
      </c>
      <c r="E14313" s="333" t="s">
        <v>4377</v>
      </c>
      <c r="F14313" s="333" t="s">
        <v>4378</v>
      </c>
      <c r="G14313" s="333" t="s">
        <v>39859</v>
      </c>
    </row>
    <row r="14314" spans="1:7" ht="75">
      <c r="A14314" s="333">
        <v>51201633</v>
      </c>
      <c r="B14314" s="333" t="s">
        <v>39860</v>
      </c>
      <c r="D14314" s="333" t="s">
        <v>39861</v>
      </c>
      <c r="E14314" s="333" t="s">
        <v>4377</v>
      </c>
      <c r="F14314" s="333" t="s">
        <v>4378</v>
      </c>
      <c r="G14314" s="333" t="s">
        <v>39862</v>
      </c>
    </row>
    <row r="14315" spans="1:7" ht="120">
      <c r="A14315" s="333">
        <v>51201634</v>
      </c>
      <c r="B14315" s="333" t="s">
        <v>39863</v>
      </c>
      <c r="D14315" s="333" t="s">
        <v>39846</v>
      </c>
      <c r="E14315" s="333" t="s">
        <v>4377</v>
      </c>
      <c r="F14315" s="333" t="s">
        <v>4378</v>
      </c>
      <c r="G14315" s="333" t="s">
        <v>39864</v>
      </c>
    </row>
    <row r="14316" spans="1:7" ht="90">
      <c r="A14316" s="333">
        <v>51201635</v>
      </c>
      <c r="B14316" s="333" t="s">
        <v>39865</v>
      </c>
      <c r="D14316" s="333" t="s">
        <v>39866</v>
      </c>
      <c r="E14316" s="333" t="s">
        <v>4377</v>
      </c>
      <c r="F14316" s="333" t="s">
        <v>4378</v>
      </c>
      <c r="G14316" s="333" t="s">
        <v>39867</v>
      </c>
    </row>
    <row r="14317" spans="1:7" ht="45">
      <c r="A14317" s="333">
        <v>51201636</v>
      </c>
      <c r="B14317" s="333" t="s">
        <v>39868</v>
      </c>
      <c r="D14317" s="333" t="s">
        <v>39869</v>
      </c>
      <c r="E14317" s="333" t="s">
        <v>4377</v>
      </c>
      <c r="F14317" s="333" t="s">
        <v>4378</v>
      </c>
      <c r="G14317" s="333" t="s">
        <v>39870</v>
      </c>
    </row>
    <row r="14318" spans="1:7" ht="45">
      <c r="A14318" s="333">
        <v>51201638</v>
      </c>
      <c r="B14318" s="333" t="s">
        <v>39871</v>
      </c>
      <c r="D14318" s="333" t="s">
        <v>39872</v>
      </c>
      <c r="E14318" s="333" t="s">
        <v>4377</v>
      </c>
      <c r="F14318" s="333" t="s">
        <v>4378</v>
      </c>
      <c r="G14318" s="333" t="s">
        <v>39873</v>
      </c>
    </row>
    <row r="14319" spans="1:7" ht="45">
      <c r="A14319" s="333">
        <v>51201639</v>
      </c>
      <c r="B14319" s="333" t="s">
        <v>39874</v>
      </c>
      <c r="D14319" s="333" t="s">
        <v>39875</v>
      </c>
      <c r="E14319" s="333" t="s">
        <v>4377</v>
      </c>
      <c r="F14319" s="333" t="s">
        <v>4378</v>
      </c>
      <c r="G14319" s="333" t="s">
        <v>39876</v>
      </c>
    </row>
    <row r="14320" spans="1:7" ht="60">
      <c r="A14320" s="333">
        <v>51201646</v>
      </c>
      <c r="B14320" s="333" t="s">
        <v>39877</v>
      </c>
      <c r="D14320" s="333" t="s">
        <v>39878</v>
      </c>
      <c r="E14320" s="333" t="s">
        <v>4377</v>
      </c>
      <c r="F14320" s="333" t="s">
        <v>4378</v>
      </c>
      <c r="G14320" s="333" t="s">
        <v>39879</v>
      </c>
    </row>
    <row r="14321" spans="1:7" ht="75">
      <c r="A14321" s="333">
        <v>51201647</v>
      </c>
      <c r="B14321" s="333" t="s">
        <v>39880</v>
      </c>
      <c r="D14321" s="333" t="s">
        <v>39881</v>
      </c>
      <c r="E14321" s="333" t="s">
        <v>4377</v>
      </c>
      <c r="F14321" s="333" t="s">
        <v>4378</v>
      </c>
      <c r="G14321" s="333" t="s">
        <v>39882</v>
      </c>
    </row>
    <row r="14322" spans="1:7" ht="45">
      <c r="A14322" s="333">
        <v>51201648</v>
      </c>
      <c r="B14322" s="333" t="s">
        <v>39883</v>
      </c>
      <c r="D14322" s="333" t="s">
        <v>39884</v>
      </c>
      <c r="E14322" s="333" t="s">
        <v>4377</v>
      </c>
      <c r="F14322" s="333" t="s">
        <v>4378</v>
      </c>
      <c r="G14322" s="333" t="s">
        <v>39885</v>
      </c>
    </row>
    <row r="14323" spans="1:7">
      <c r="A14323" s="333">
        <v>51201700</v>
      </c>
      <c r="B14323" s="333" t="s">
        <v>39886</v>
      </c>
      <c r="D14323" s="333" t="s">
        <v>2173</v>
      </c>
      <c r="E14323" s="333" t="s">
        <v>2173</v>
      </c>
      <c r="F14323" s="333" t="s">
        <v>2173</v>
      </c>
      <c r="G14323" s="333" t="s">
        <v>2173</v>
      </c>
    </row>
    <row r="14324" spans="1:7" ht="30">
      <c r="A14324" s="333">
        <v>51201701</v>
      </c>
      <c r="B14324" s="333" t="s">
        <v>39887</v>
      </c>
      <c r="D14324" s="333" t="s">
        <v>39888</v>
      </c>
      <c r="E14324" s="333" t="s">
        <v>2333</v>
      </c>
      <c r="F14324" s="333" t="s">
        <v>2334</v>
      </c>
      <c r="G14324" s="333" t="s">
        <v>39889</v>
      </c>
    </row>
    <row r="14325" spans="1:7" ht="60">
      <c r="A14325" s="333">
        <v>51201702</v>
      </c>
      <c r="B14325" s="333" t="s">
        <v>39890</v>
      </c>
      <c r="D14325" s="333" t="s">
        <v>39891</v>
      </c>
      <c r="E14325" s="333" t="s">
        <v>2333</v>
      </c>
      <c r="F14325" s="333" t="s">
        <v>2334</v>
      </c>
      <c r="G14325" s="333" t="s">
        <v>39892</v>
      </c>
    </row>
    <row r="14326" spans="1:7" ht="60">
      <c r="A14326" s="333">
        <v>51201703</v>
      </c>
      <c r="B14326" s="333" t="s">
        <v>39893</v>
      </c>
      <c r="D14326" s="333" t="s">
        <v>39894</v>
      </c>
      <c r="E14326" s="333" t="s">
        <v>2333</v>
      </c>
      <c r="F14326" s="333" t="s">
        <v>2334</v>
      </c>
      <c r="G14326" s="333" t="s">
        <v>39895</v>
      </c>
    </row>
    <row r="14327" spans="1:7" ht="60">
      <c r="A14327" s="333">
        <v>51201704</v>
      </c>
      <c r="B14327" s="333" t="s">
        <v>39896</v>
      </c>
      <c r="D14327" s="333" t="s">
        <v>39897</v>
      </c>
      <c r="E14327" s="333" t="s">
        <v>2333</v>
      </c>
      <c r="F14327" s="333" t="s">
        <v>2334</v>
      </c>
      <c r="G14327" s="333" t="s">
        <v>39898</v>
      </c>
    </row>
    <row r="14328" spans="1:7" ht="60">
      <c r="A14328" s="333">
        <v>51201705</v>
      </c>
      <c r="B14328" s="333" t="s">
        <v>39899</v>
      </c>
      <c r="D14328" s="333" t="s">
        <v>39900</v>
      </c>
      <c r="E14328" s="333" t="s">
        <v>2333</v>
      </c>
      <c r="F14328" s="333" t="s">
        <v>2334</v>
      </c>
      <c r="G14328" s="333" t="s">
        <v>39901</v>
      </c>
    </row>
    <row r="14329" spans="1:7">
      <c r="A14329" s="333">
        <v>51201800</v>
      </c>
      <c r="B14329" s="333" t="s">
        <v>39902</v>
      </c>
      <c r="D14329" s="333" t="s">
        <v>2173</v>
      </c>
      <c r="E14329" s="333" t="s">
        <v>2173</v>
      </c>
      <c r="F14329" s="333" t="s">
        <v>2173</v>
      </c>
      <c r="G14329" s="333" t="s">
        <v>2173</v>
      </c>
    </row>
    <row r="14330" spans="1:7" ht="105">
      <c r="A14330" s="333">
        <v>51201801</v>
      </c>
      <c r="B14330" s="333" t="s">
        <v>39903</v>
      </c>
      <c r="D14330" s="333" t="s">
        <v>39904</v>
      </c>
      <c r="E14330" s="333" t="s">
        <v>4377</v>
      </c>
      <c r="F14330" s="333" t="s">
        <v>4378</v>
      </c>
      <c r="G14330" s="333" t="s">
        <v>39905</v>
      </c>
    </row>
    <row r="14331" spans="1:7" ht="45">
      <c r="A14331" s="333">
        <v>51201802</v>
      </c>
      <c r="B14331" s="333" t="s">
        <v>39906</v>
      </c>
      <c r="D14331" s="333" t="s">
        <v>39907</v>
      </c>
      <c r="E14331" s="333" t="s">
        <v>4377</v>
      </c>
      <c r="F14331" s="333" t="s">
        <v>4378</v>
      </c>
      <c r="G14331" s="333" t="s">
        <v>39908</v>
      </c>
    </row>
    <row r="14332" spans="1:7" ht="60">
      <c r="A14332" s="333">
        <v>51201803</v>
      </c>
      <c r="B14332" s="333" t="s">
        <v>39909</v>
      </c>
      <c r="D14332" s="333" t="s">
        <v>39910</v>
      </c>
      <c r="E14332" s="333" t="s">
        <v>4377</v>
      </c>
      <c r="F14332" s="333" t="s">
        <v>4378</v>
      </c>
      <c r="G14332" s="333" t="s">
        <v>39911</v>
      </c>
    </row>
    <row r="14333" spans="1:7" ht="60">
      <c r="A14333" s="333">
        <v>51201804</v>
      </c>
      <c r="B14333" s="333" t="s">
        <v>39912</v>
      </c>
      <c r="D14333" s="333" t="s">
        <v>39913</v>
      </c>
      <c r="E14333" s="333" t="s">
        <v>4377</v>
      </c>
      <c r="F14333" s="333" t="s">
        <v>4378</v>
      </c>
      <c r="G14333" s="333" t="s">
        <v>39914</v>
      </c>
    </row>
    <row r="14334" spans="1:7" ht="75">
      <c r="A14334" s="333">
        <v>51201805</v>
      </c>
      <c r="B14334" s="333" t="s">
        <v>39915</v>
      </c>
      <c r="D14334" s="333" t="s">
        <v>39916</v>
      </c>
      <c r="E14334" s="333" t="s">
        <v>4377</v>
      </c>
      <c r="F14334" s="333" t="s">
        <v>4378</v>
      </c>
      <c r="G14334" s="333" t="s">
        <v>39917</v>
      </c>
    </row>
    <row r="14335" spans="1:7" ht="75">
      <c r="A14335" s="333">
        <v>51201806</v>
      </c>
      <c r="B14335" s="333" t="s">
        <v>39918</v>
      </c>
      <c r="D14335" s="333" t="s">
        <v>39919</v>
      </c>
      <c r="E14335" s="333" t="s">
        <v>4377</v>
      </c>
      <c r="F14335" s="333" t="s">
        <v>4378</v>
      </c>
      <c r="G14335" s="333" t="s">
        <v>39920</v>
      </c>
    </row>
    <row r="14336" spans="1:7" ht="90">
      <c r="A14336" s="333">
        <v>51201807</v>
      </c>
      <c r="B14336" s="333" t="s">
        <v>39921</v>
      </c>
      <c r="D14336" s="333" t="s">
        <v>39922</v>
      </c>
      <c r="E14336" s="333" t="s">
        <v>4377</v>
      </c>
      <c r="F14336" s="333" t="s">
        <v>4378</v>
      </c>
      <c r="G14336" s="333" t="s">
        <v>39923</v>
      </c>
    </row>
    <row r="14337" spans="1:7" ht="60">
      <c r="A14337" s="333">
        <v>51201808</v>
      </c>
      <c r="B14337" s="333" t="s">
        <v>39924</v>
      </c>
      <c r="D14337" s="333" t="s">
        <v>39925</v>
      </c>
      <c r="E14337" s="333" t="s">
        <v>4377</v>
      </c>
      <c r="F14337" s="333" t="s">
        <v>4378</v>
      </c>
      <c r="G14337" s="333" t="s">
        <v>39926</v>
      </c>
    </row>
    <row r="14338" spans="1:7" ht="60">
      <c r="A14338" s="333">
        <v>51201809</v>
      </c>
      <c r="B14338" s="333" t="s">
        <v>39927</v>
      </c>
      <c r="D14338" s="333" t="s">
        <v>39928</v>
      </c>
      <c r="E14338" s="333" t="s">
        <v>4377</v>
      </c>
      <c r="F14338" s="333" t="s">
        <v>4378</v>
      </c>
      <c r="G14338" s="333" t="s">
        <v>39929</v>
      </c>
    </row>
    <row r="14339" spans="1:7">
      <c r="A14339" s="333">
        <v>51201900</v>
      </c>
      <c r="B14339" s="333" t="s">
        <v>39930</v>
      </c>
      <c r="D14339" s="333" t="s">
        <v>2173</v>
      </c>
      <c r="E14339" s="333" t="s">
        <v>2173</v>
      </c>
      <c r="F14339" s="333" t="s">
        <v>2173</v>
      </c>
      <c r="G14339" s="333" t="s">
        <v>2173</v>
      </c>
    </row>
    <row r="14340" spans="1:7" ht="45">
      <c r="A14340" s="333">
        <v>51201901</v>
      </c>
      <c r="B14340" s="333" t="s">
        <v>39931</v>
      </c>
      <c r="D14340" s="333" t="s">
        <v>39932</v>
      </c>
      <c r="E14340" s="333" t="s">
        <v>4377</v>
      </c>
      <c r="F14340" s="333" t="s">
        <v>4378</v>
      </c>
      <c r="G14340" s="333" t="s">
        <v>39933</v>
      </c>
    </row>
    <row r="14341" spans="1:7">
      <c r="A14341" s="333">
        <v>51210000</v>
      </c>
      <c r="B14341" s="333" t="s">
        <v>39934</v>
      </c>
      <c r="D14341" s="333" t="s">
        <v>2173</v>
      </c>
      <c r="E14341" s="333" t="s">
        <v>2173</v>
      </c>
      <c r="F14341" s="333" t="s">
        <v>2173</v>
      </c>
      <c r="G14341" s="333" t="s">
        <v>2173</v>
      </c>
    </row>
    <row r="14342" spans="1:7">
      <c r="A14342" s="333">
        <v>51211500</v>
      </c>
      <c r="B14342" s="333" t="s">
        <v>39935</v>
      </c>
      <c r="D14342" s="333" t="s">
        <v>2173</v>
      </c>
      <c r="E14342" s="333" t="s">
        <v>2173</v>
      </c>
      <c r="F14342" s="333" t="s">
        <v>2173</v>
      </c>
      <c r="G14342" s="333" t="s">
        <v>2173</v>
      </c>
    </row>
    <row r="14343" spans="1:7" ht="60">
      <c r="A14343" s="333">
        <v>51211501</v>
      </c>
      <c r="B14343" s="333" t="s">
        <v>39936</v>
      </c>
      <c r="D14343" s="333" t="s">
        <v>39937</v>
      </c>
      <c r="E14343" s="333" t="s">
        <v>4377</v>
      </c>
      <c r="F14343" s="333" t="s">
        <v>4378</v>
      </c>
      <c r="G14343" s="333" t="s">
        <v>39938</v>
      </c>
    </row>
    <row r="14344" spans="1:7" ht="60">
      <c r="A14344" s="333">
        <v>51211502</v>
      </c>
      <c r="B14344" s="333" t="s">
        <v>39939</v>
      </c>
      <c r="D14344" s="333" t="s">
        <v>39940</v>
      </c>
      <c r="E14344" s="333" t="s">
        <v>4377</v>
      </c>
      <c r="F14344" s="333" t="s">
        <v>4378</v>
      </c>
      <c r="G14344" s="333" t="s">
        <v>39941</v>
      </c>
    </row>
    <row r="14345" spans="1:7" ht="45">
      <c r="A14345" s="333">
        <v>51211503</v>
      </c>
      <c r="B14345" s="333" t="s">
        <v>39942</v>
      </c>
      <c r="D14345" s="333" t="s">
        <v>39943</v>
      </c>
      <c r="E14345" s="333" t="s">
        <v>4377</v>
      </c>
      <c r="F14345" s="333" t="s">
        <v>4378</v>
      </c>
      <c r="G14345" s="333" t="s">
        <v>39944</v>
      </c>
    </row>
    <row r="14346" spans="1:7" ht="45">
      <c r="A14346" s="333">
        <v>51211504</v>
      </c>
      <c r="B14346" s="333" t="s">
        <v>39945</v>
      </c>
      <c r="D14346" s="333" t="s">
        <v>39946</v>
      </c>
      <c r="E14346" s="333" t="s">
        <v>4377</v>
      </c>
      <c r="F14346" s="333" t="s">
        <v>4378</v>
      </c>
      <c r="G14346" s="333" t="s">
        <v>39947</v>
      </c>
    </row>
    <row r="14347" spans="1:7" ht="60">
      <c r="A14347" s="333">
        <v>51211505</v>
      </c>
      <c r="B14347" s="333" t="s">
        <v>39948</v>
      </c>
      <c r="D14347" s="333" t="s">
        <v>39949</v>
      </c>
      <c r="E14347" s="333" t="s">
        <v>4377</v>
      </c>
      <c r="F14347" s="333" t="s">
        <v>4378</v>
      </c>
      <c r="G14347" s="333" t="s">
        <v>39950</v>
      </c>
    </row>
    <row r="14348" spans="1:7">
      <c r="A14348" s="333">
        <v>51211600</v>
      </c>
      <c r="B14348" s="333" t="s">
        <v>39951</v>
      </c>
      <c r="D14348" s="333" t="s">
        <v>2173</v>
      </c>
      <c r="E14348" s="333" t="s">
        <v>2173</v>
      </c>
      <c r="F14348" s="333" t="s">
        <v>2173</v>
      </c>
      <c r="G14348" s="333" t="s">
        <v>2173</v>
      </c>
    </row>
    <row r="14349" spans="1:7" ht="60">
      <c r="A14349" s="333">
        <v>51211601</v>
      </c>
      <c r="B14349" s="333" t="s">
        <v>39952</v>
      </c>
      <c r="D14349" s="333" t="s">
        <v>39953</v>
      </c>
      <c r="E14349" s="333" t="s">
        <v>4377</v>
      </c>
      <c r="F14349" s="333" t="s">
        <v>4378</v>
      </c>
      <c r="G14349" s="333" t="s">
        <v>39954</v>
      </c>
    </row>
    <row r="14350" spans="1:7" ht="45">
      <c r="A14350" s="333">
        <v>51211602</v>
      </c>
      <c r="B14350" s="333" t="s">
        <v>39955</v>
      </c>
      <c r="D14350" s="333" t="s">
        <v>39956</v>
      </c>
      <c r="E14350" s="333" t="s">
        <v>4377</v>
      </c>
      <c r="F14350" s="333" t="s">
        <v>4378</v>
      </c>
      <c r="G14350" s="333" t="s">
        <v>39957</v>
      </c>
    </row>
    <row r="14351" spans="1:7" ht="45">
      <c r="A14351" s="333">
        <v>51211603</v>
      </c>
      <c r="B14351" s="333" t="s">
        <v>39958</v>
      </c>
      <c r="D14351" s="333" t="s">
        <v>39959</v>
      </c>
      <c r="E14351" s="333" t="s">
        <v>4377</v>
      </c>
      <c r="F14351" s="333" t="s">
        <v>4378</v>
      </c>
      <c r="G14351" s="333" t="s">
        <v>39960</v>
      </c>
    </row>
    <row r="14352" spans="1:7" ht="45">
      <c r="A14352" s="333">
        <v>51211604</v>
      </c>
      <c r="B14352" s="333" t="s">
        <v>39961</v>
      </c>
      <c r="D14352" s="333" t="s">
        <v>39962</v>
      </c>
      <c r="E14352" s="333" t="s">
        <v>4377</v>
      </c>
      <c r="F14352" s="333" t="s">
        <v>4378</v>
      </c>
      <c r="G14352" s="333" t="s">
        <v>39963</v>
      </c>
    </row>
    <row r="14353" spans="1:7" ht="45">
      <c r="A14353" s="333">
        <v>51211605</v>
      </c>
      <c r="B14353" s="333" t="s">
        <v>39964</v>
      </c>
      <c r="D14353" s="333" t="s">
        <v>39965</v>
      </c>
      <c r="E14353" s="333" t="s">
        <v>4377</v>
      </c>
      <c r="F14353" s="333" t="s">
        <v>4378</v>
      </c>
      <c r="G14353" s="333" t="s">
        <v>39966</v>
      </c>
    </row>
    <row r="14354" spans="1:7" ht="60">
      <c r="A14354" s="333">
        <v>51211606</v>
      </c>
      <c r="B14354" s="333" t="s">
        <v>39967</v>
      </c>
      <c r="D14354" s="333" t="s">
        <v>39968</v>
      </c>
      <c r="E14354" s="333" t="s">
        <v>4377</v>
      </c>
      <c r="F14354" s="333" t="s">
        <v>4378</v>
      </c>
      <c r="G14354" s="333" t="s">
        <v>39969</v>
      </c>
    </row>
    <row r="14355" spans="1:7" ht="30">
      <c r="A14355" s="333">
        <v>51211607</v>
      </c>
      <c r="B14355" s="333" t="s">
        <v>39970</v>
      </c>
      <c r="D14355" s="333" t="s">
        <v>39971</v>
      </c>
      <c r="E14355" s="333" t="s">
        <v>4377</v>
      </c>
      <c r="F14355" s="333" t="s">
        <v>4378</v>
      </c>
      <c r="G14355" s="333" t="s">
        <v>39972</v>
      </c>
    </row>
    <row r="14356" spans="1:7" ht="60">
      <c r="A14356" s="333">
        <v>51211608</v>
      </c>
      <c r="B14356" s="333" t="s">
        <v>39973</v>
      </c>
      <c r="D14356" s="333" t="s">
        <v>39974</v>
      </c>
      <c r="E14356" s="333" t="s">
        <v>4377</v>
      </c>
      <c r="F14356" s="333" t="s">
        <v>4378</v>
      </c>
      <c r="G14356" s="333" t="s">
        <v>39975</v>
      </c>
    </row>
    <row r="14357" spans="1:7" ht="60">
      <c r="A14357" s="333">
        <v>51211609</v>
      </c>
      <c r="B14357" s="333" t="s">
        <v>39976</v>
      </c>
      <c r="D14357" s="333" t="s">
        <v>39977</v>
      </c>
      <c r="E14357" s="333" t="s">
        <v>4377</v>
      </c>
      <c r="F14357" s="333" t="s">
        <v>4378</v>
      </c>
      <c r="G14357" s="333" t="s">
        <v>39978</v>
      </c>
    </row>
    <row r="14358" spans="1:7" ht="45">
      <c r="A14358" s="333">
        <v>51211610</v>
      </c>
      <c r="B14358" s="333" t="s">
        <v>39979</v>
      </c>
      <c r="D14358" s="333" t="s">
        <v>39980</v>
      </c>
      <c r="E14358" s="333" t="s">
        <v>4377</v>
      </c>
      <c r="F14358" s="333" t="s">
        <v>4378</v>
      </c>
      <c r="G14358" s="333" t="s">
        <v>39981</v>
      </c>
    </row>
    <row r="14359" spans="1:7" ht="30">
      <c r="A14359" s="333">
        <v>51211611</v>
      </c>
      <c r="B14359" s="333" t="s">
        <v>39982</v>
      </c>
      <c r="D14359" s="333" t="s">
        <v>39983</v>
      </c>
      <c r="E14359" s="333" t="s">
        <v>4377</v>
      </c>
      <c r="F14359" s="333" t="s">
        <v>4378</v>
      </c>
      <c r="G14359" s="333" t="s">
        <v>39984</v>
      </c>
    </row>
    <row r="14360" spans="1:7" ht="60">
      <c r="A14360" s="333">
        <v>51211612</v>
      </c>
      <c r="B14360" s="333" t="s">
        <v>39985</v>
      </c>
      <c r="D14360" s="333" t="s">
        <v>39986</v>
      </c>
      <c r="E14360" s="333" t="s">
        <v>4377</v>
      </c>
      <c r="F14360" s="333" t="s">
        <v>4378</v>
      </c>
      <c r="G14360" s="333" t="s">
        <v>39987</v>
      </c>
    </row>
    <row r="14361" spans="1:7" ht="45">
      <c r="A14361" s="333">
        <v>51211613</v>
      </c>
      <c r="B14361" s="333" t="s">
        <v>39988</v>
      </c>
      <c r="D14361" s="333" t="s">
        <v>39989</v>
      </c>
      <c r="E14361" s="333" t="s">
        <v>4377</v>
      </c>
      <c r="F14361" s="333" t="s">
        <v>4378</v>
      </c>
      <c r="G14361" s="333" t="s">
        <v>39990</v>
      </c>
    </row>
    <row r="14362" spans="1:7" ht="30">
      <c r="A14362" s="333">
        <v>51211615</v>
      </c>
      <c r="B14362" s="333" t="s">
        <v>39991</v>
      </c>
      <c r="D14362" s="333" t="s">
        <v>39992</v>
      </c>
      <c r="E14362" s="333" t="s">
        <v>4377</v>
      </c>
      <c r="F14362" s="333" t="s">
        <v>4378</v>
      </c>
      <c r="G14362" s="333" t="s">
        <v>39993</v>
      </c>
    </row>
    <row r="14363" spans="1:7" ht="75">
      <c r="A14363" s="333">
        <v>51211616</v>
      </c>
      <c r="B14363" s="333" t="s">
        <v>39994</v>
      </c>
      <c r="D14363" s="333" t="s">
        <v>39995</v>
      </c>
      <c r="E14363" s="333" t="s">
        <v>4377</v>
      </c>
      <c r="F14363" s="333" t="s">
        <v>4378</v>
      </c>
      <c r="G14363" s="333" t="s">
        <v>39996</v>
      </c>
    </row>
    <row r="14364" spans="1:7" ht="45">
      <c r="A14364" s="333">
        <v>51211617</v>
      </c>
      <c r="B14364" s="333" t="s">
        <v>39997</v>
      </c>
      <c r="D14364" s="333" t="s">
        <v>39998</v>
      </c>
      <c r="E14364" s="333" t="s">
        <v>4377</v>
      </c>
      <c r="F14364" s="333" t="s">
        <v>4378</v>
      </c>
      <c r="G14364" s="333" t="s">
        <v>39999</v>
      </c>
    </row>
    <row r="14365" spans="1:7" ht="45">
      <c r="A14365" s="333">
        <v>51211618</v>
      </c>
      <c r="B14365" s="333" t="s">
        <v>40000</v>
      </c>
      <c r="D14365" s="333" t="s">
        <v>40001</v>
      </c>
      <c r="E14365" s="333" t="s">
        <v>4377</v>
      </c>
      <c r="F14365" s="333" t="s">
        <v>4378</v>
      </c>
      <c r="G14365" s="333" t="s">
        <v>40002</v>
      </c>
    </row>
    <row r="14366" spans="1:7" ht="60">
      <c r="A14366" s="333">
        <v>51211619</v>
      </c>
      <c r="B14366" s="333" t="s">
        <v>40003</v>
      </c>
      <c r="D14366" s="333" t="s">
        <v>40004</v>
      </c>
      <c r="E14366" s="333" t="s">
        <v>4377</v>
      </c>
      <c r="F14366" s="333" t="s">
        <v>4378</v>
      </c>
      <c r="G14366" s="333" t="s">
        <v>40005</v>
      </c>
    </row>
    <row r="14367" spans="1:7" ht="45">
      <c r="A14367" s="333">
        <v>51211620</v>
      </c>
      <c r="B14367" s="333" t="s">
        <v>40006</v>
      </c>
      <c r="D14367" s="333" t="s">
        <v>40007</v>
      </c>
      <c r="E14367" s="333" t="s">
        <v>4377</v>
      </c>
      <c r="F14367" s="333" t="s">
        <v>4378</v>
      </c>
      <c r="G14367" s="333" t="s">
        <v>40008</v>
      </c>
    </row>
    <row r="14368" spans="1:7" ht="45">
      <c r="A14368" s="333">
        <v>51211621</v>
      </c>
      <c r="B14368" s="333" t="s">
        <v>40009</v>
      </c>
      <c r="D14368" s="333" t="s">
        <v>40010</v>
      </c>
      <c r="E14368" s="333" t="s">
        <v>4377</v>
      </c>
      <c r="F14368" s="333" t="s">
        <v>4378</v>
      </c>
      <c r="G14368" s="333" t="s">
        <v>40011</v>
      </c>
    </row>
    <row r="14369" spans="1:7" ht="45">
      <c r="A14369" s="333">
        <v>51211622</v>
      </c>
      <c r="B14369" s="333" t="s">
        <v>40012</v>
      </c>
      <c r="D14369" s="333" t="s">
        <v>40013</v>
      </c>
      <c r="E14369" s="333" t="s">
        <v>4377</v>
      </c>
      <c r="F14369" s="333" t="s">
        <v>4378</v>
      </c>
      <c r="G14369" s="333" t="s">
        <v>40014</v>
      </c>
    </row>
    <row r="14370" spans="1:7" ht="45">
      <c r="A14370" s="333">
        <v>51211623</v>
      </c>
      <c r="B14370" s="333" t="s">
        <v>40015</v>
      </c>
      <c r="D14370" s="333" t="s">
        <v>40016</v>
      </c>
      <c r="E14370" s="333" t="s">
        <v>4377</v>
      </c>
      <c r="F14370" s="333" t="s">
        <v>4378</v>
      </c>
      <c r="G14370" s="333" t="s">
        <v>40017</v>
      </c>
    </row>
    <row r="14371" spans="1:7" ht="45">
      <c r="A14371" s="333">
        <v>51211624</v>
      </c>
      <c r="B14371" s="333" t="s">
        <v>40018</v>
      </c>
      <c r="D14371" s="333" t="s">
        <v>40019</v>
      </c>
      <c r="E14371" s="333" t="s">
        <v>4377</v>
      </c>
      <c r="F14371" s="333" t="s">
        <v>4378</v>
      </c>
      <c r="G14371" s="333" t="s">
        <v>40020</v>
      </c>
    </row>
    <row r="14372" spans="1:7" ht="45">
      <c r="A14372" s="333">
        <v>51211625</v>
      </c>
      <c r="B14372" s="333" t="s">
        <v>40021</v>
      </c>
      <c r="D14372" s="333" t="s">
        <v>40022</v>
      </c>
      <c r="E14372" s="333" t="s">
        <v>4377</v>
      </c>
      <c r="F14372" s="333" t="s">
        <v>4378</v>
      </c>
      <c r="G14372" s="333" t="s">
        <v>40023</v>
      </c>
    </row>
    <row r="14373" spans="1:7">
      <c r="A14373" s="333">
        <v>51211900</v>
      </c>
      <c r="B14373" s="333" t="s">
        <v>40024</v>
      </c>
      <c r="D14373" s="333" t="s">
        <v>2173</v>
      </c>
      <c r="E14373" s="333" t="s">
        <v>2173</v>
      </c>
      <c r="F14373" s="333" t="s">
        <v>2173</v>
      </c>
      <c r="G14373" s="333" t="s">
        <v>2173</v>
      </c>
    </row>
    <row r="14374" spans="1:7" ht="30">
      <c r="A14374" s="333">
        <v>51211901</v>
      </c>
      <c r="B14374" s="333" t="s">
        <v>40025</v>
      </c>
      <c r="D14374" s="333" t="s">
        <v>40026</v>
      </c>
      <c r="E14374" s="333" t="s">
        <v>4377</v>
      </c>
      <c r="F14374" s="333" t="s">
        <v>4378</v>
      </c>
      <c r="G14374" s="333" t="s">
        <v>40027</v>
      </c>
    </row>
    <row r="14375" spans="1:7">
      <c r="A14375" s="333">
        <v>51212000</v>
      </c>
      <c r="B14375" s="333" t="s">
        <v>40028</v>
      </c>
      <c r="D14375" s="333" t="s">
        <v>2173</v>
      </c>
      <c r="E14375" s="333" t="s">
        <v>2173</v>
      </c>
      <c r="F14375" s="333" t="s">
        <v>2173</v>
      </c>
      <c r="G14375" s="333" t="s">
        <v>2173</v>
      </c>
    </row>
    <row r="14376" spans="1:7" ht="45">
      <c r="A14376" s="333">
        <v>51212001</v>
      </c>
      <c r="B14376" s="333" t="s">
        <v>40029</v>
      </c>
      <c r="D14376" s="333" t="s">
        <v>40030</v>
      </c>
      <c r="E14376" s="333" t="s">
        <v>4377</v>
      </c>
      <c r="F14376" s="333" t="s">
        <v>4378</v>
      </c>
      <c r="G14376" s="333" t="s">
        <v>40031</v>
      </c>
    </row>
    <row r="14377" spans="1:7" ht="45">
      <c r="A14377" s="333">
        <v>51212002</v>
      </c>
      <c r="B14377" s="333" t="s">
        <v>40032</v>
      </c>
      <c r="D14377" s="333" t="s">
        <v>40033</v>
      </c>
      <c r="E14377" s="333" t="s">
        <v>4377</v>
      </c>
      <c r="F14377" s="333" t="s">
        <v>4378</v>
      </c>
      <c r="G14377" s="333" t="s">
        <v>40034</v>
      </c>
    </row>
    <row r="14378" spans="1:7" ht="45">
      <c r="A14378" s="333">
        <v>51212003</v>
      </c>
      <c r="B14378" s="333" t="s">
        <v>40035</v>
      </c>
      <c r="D14378" s="333" t="s">
        <v>40036</v>
      </c>
      <c r="E14378" s="333" t="s">
        <v>4377</v>
      </c>
      <c r="F14378" s="333" t="s">
        <v>4378</v>
      </c>
      <c r="G14378" s="333" t="s">
        <v>40037</v>
      </c>
    </row>
    <row r="14379" spans="1:7" ht="60">
      <c r="A14379" s="333">
        <v>51212004</v>
      </c>
      <c r="B14379" s="333" t="s">
        <v>40038</v>
      </c>
      <c r="D14379" s="333" t="s">
        <v>40039</v>
      </c>
      <c r="E14379" s="333" t="s">
        <v>4377</v>
      </c>
      <c r="F14379" s="333" t="s">
        <v>4378</v>
      </c>
      <c r="G14379" s="333" t="s">
        <v>40040</v>
      </c>
    </row>
    <row r="14380" spans="1:7" ht="30">
      <c r="A14380" s="333">
        <v>51212005</v>
      </c>
      <c r="B14380" s="333" t="s">
        <v>40041</v>
      </c>
      <c r="D14380" s="333" t="s">
        <v>40042</v>
      </c>
      <c r="E14380" s="333" t="s">
        <v>4377</v>
      </c>
      <c r="F14380" s="333" t="s">
        <v>4378</v>
      </c>
      <c r="G14380" s="333" t="s">
        <v>40043</v>
      </c>
    </row>
    <row r="14381" spans="1:7" ht="45">
      <c r="A14381" s="333">
        <v>51212006</v>
      </c>
      <c r="B14381" s="333" t="s">
        <v>40044</v>
      </c>
      <c r="D14381" s="333" t="s">
        <v>40045</v>
      </c>
      <c r="E14381" s="333" t="s">
        <v>4377</v>
      </c>
      <c r="F14381" s="333" t="s">
        <v>4378</v>
      </c>
      <c r="G14381" s="333" t="s">
        <v>40046</v>
      </c>
    </row>
    <row r="14382" spans="1:7" ht="60">
      <c r="A14382" s="333">
        <v>51212007</v>
      </c>
      <c r="B14382" s="333" t="s">
        <v>40047</v>
      </c>
      <c r="D14382" s="333" t="s">
        <v>40048</v>
      </c>
      <c r="E14382" s="333" t="s">
        <v>4377</v>
      </c>
      <c r="F14382" s="333" t="s">
        <v>4378</v>
      </c>
      <c r="G14382" s="333" t="s">
        <v>40049</v>
      </c>
    </row>
    <row r="14383" spans="1:7" ht="45">
      <c r="A14383" s="333">
        <v>51212008</v>
      </c>
      <c r="B14383" s="333" t="s">
        <v>40050</v>
      </c>
      <c r="D14383" s="333" t="s">
        <v>40051</v>
      </c>
      <c r="E14383" s="333" t="s">
        <v>4377</v>
      </c>
      <c r="F14383" s="333" t="s">
        <v>4378</v>
      </c>
      <c r="G14383" s="333" t="s">
        <v>40052</v>
      </c>
    </row>
    <row r="14384" spans="1:7" ht="60">
      <c r="A14384" s="333">
        <v>51212009</v>
      </c>
      <c r="B14384" s="333" t="s">
        <v>40053</v>
      </c>
      <c r="D14384" s="333" t="s">
        <v>40054</v>
      </c>
      <c r="E14384" s="333" t="s">
        <v>4377</v>
      </c>
      <c r="F14384" s="333" t="s">
        <v>4378</v>
      </c>
      <c r="G14384" s="333" t="s">
        <v>40055</v>
      </c>
    </row>
    <row r="14385" spans="1:7" ht="60">
      <c r="A14385" s="333">
        <v>51212010</v>
      </c>
      <c r="B14385" s="333" t="s">
        <v>40056</v>
      </c>
      <c r="D14385" s="333" t="s">
        <v>40057</v>
      </c>
      <c r="E14385" s="333" t="s">
        <v>4377</v>
      </c>
      <c r="F14385" s="333" t="s">
        <v>4378</v>
      </c>
      <c r="G14385" s="333" t="s">
        <v>40058</v>
      </c>
    </row>
    <row r="14386" spans="1:7" ht="45">
      <c r="A14386" s="333">
        <v>51212011</v>
      </c>
      <c r="B14386" s="333" t="s">
        <v>40059</v>
      </c>
      <c r="D14386" s="333" t="s">
        <v>40060</v>
      </c>
      <c r="E14386" s="333" t="s">
        <v>4377</v>
      </c>
      <c r="F14386" s="333" t="s">
        <v>4378</v>
      </c>
      <c r="G14386" s="333" t="s">
        <v>40061</v>
      </c>
    </row>
    <row r="14387" spans="1:7" ht="45">
      <c r="A14387" s="333">
        <v>51212012</v>
      </c>
      <c r="B14387" s="333" t="s">
        <v>40062</v>
      </c>
      <c r="D14387" s="333" t="s">
        <v>40063</v>
      </c>
      <c r="E14387" s="333" t="s">
        <v>4377</v>
      </c>
      <c r="F14387" s="333" t="s">
        <v>4378</v>
      </c>
      <c r="G14387" s="333" t="s">
        <v>40064</v>
      </c>
    </row>
    <row r="14388" spans="1:7" ht="30">
      <c r="A14388" s="333">
        <v>51212013</v>
      </c>
      <c r="B14388" s="333" t="s">
        <v>40065</v>
      </c>
      <c r="D14388" s="333" t="s">
        <v>40066</v>
      </c>
      <c r="E14388" s="333" t="s">
        <v>4377</v>
      </c>
      <c r="F14388" s="333" t="s">
        <v>4378</v>
      </c>
      <c r="G14388" s="333" t="s">
        <v>40067</v>
      </c>
    </row>
    <row r="14389" spans="1:7" ht="45">
      <c r="A14389" s="333">
        <v>51212014</v>
      </c>
      <c r="B14389" s="333" t="s">
        <v>40068</v>
      </c>
      <c r="D14389" s="333" t="s">
        <v>40069</v>
      </c>
      <c r="E14389" s="333" t="s">
        <v>4377</v>
      </c>
      <c r="F14389" s="333" t="s">
        <v>4378</v>
      </c>
      <c r="G14389" s="333" t="s">
        <v>40070</v>
      </c>
    </row>
    <row r="14390" spans="1:7" ht="30">
      <c r="A14390" s="333">
        <v>51212015</v>
      </c>
      <c r="B14390" s="333" t="s">
        <v>40071</v>
      </c>
      <c r="D14390" s="333" t="s">
        <v>40072</v>
      </c>
      <c r="E14390" s="333" t="s">
        <v>4377</v>
      </c>
      <c r="F14390" s="333" t="s">
        <v>4378</v>
      </c>
      <c r="G14390" s="333" t="s">
        <v>40073</v>
      </c>
    </row>
    <row r="14391" spans="1:7" ht="45">
      <c r="A14391" s="333">
        <v>51212016</v>
      </c>
      <c r="B14391" s="333" t="s">
        <v>40074</v>
      </c>
      <c r="D14391" s="333" t="s">
        <v>40075</v>
      </c>
      <c r="E14391" s="333" t="s">
        <v>4377</v>
      </c>
      <c r="F14391" s="333" t="s">
        <v>4378</v>
      </c>
      <c r="G14391" s="333" t="s">
        <v>40076</v>
      </c>
    </row>
    <row r="14392" spans="1:7" ht="45">
      <c r="A14392" s="333">
        <v>51212017</v>
      </c>
      <c r="B14392" s="333" t="s">
        <v>40077</v>
      </c>
      <c r="D14392" s="333" t="s">
        <v>40078</v>
      </c>
      <c r="E14392" s="333" t="s">
        <v>4377</v>
      </c>
      <c r="F14392" s="333" t="s">
        <v>4378</v>
      </c>
      <c r="G14392" s="333" t="s">
        <v>40079</v>
      </c>
    </row>
    <row r="14393" spans="1:7" ht="60">
      <c r="A14393" s="333">
        <v>51212018</v>
      </c>
      <c r="B14393" s="333" t="s">
        <v>40080</v>
      </c>
      <c r="D14393" s="333" t="s">
        <v>40081</v>
      </c>
      <c r="E14393" s="333" t="s">
        <v>4377</v>
      </c>
      <c r="F14393" s="333" t="s">
        <v>4378</v>
      </c>
      <c r="G14393" s="333" t="s">
        <v>40082</v>
      </c>
    </row>
    <row r="14394" spans="1:7" ht="45">
      <c r="A14394" s="333">
        <v>51212020</v>
      </c>
      <c r="B14394" s="333" t="s">
        <v>40083</v>
      </c>
      <c r="D14394" s="333" t="s">
        <v>40084</v>
      </c>
      <c r="E14394" s="333" t="s">
        <v>4377</v>
      </c>
      <c r="F14394" s="333" t="s">
        <v>4378</v>
      </c>
      <c r="G14394" s="333" t="s">
        <v>40085</v>
      </c>
    </row>
    <row r="14395" spans="1:7" ht="60">
      <c r="A14395" s="333">
        <v>51212021</v>
      </c>
      <c r="B14395" s="333" t="s">
        <v>40086</v>
      </c>
      <c r="D14395" s="333" t="s">
        <v>40087</v>
      </c>
      <c r="E14395" s="333" t="s">
        <v>4377</v>
      </c>
      <c r="F14395" s="333" t="s">
        <v>4378</v>
      </c>
      <c r="G14395" s="333" t="s">
        <v>40088</v>
      </c>
    </row>
    <row r="14396" spans="1:7" ht="45">
      <c r="A14396" s="333">
        <v>51212022</v>
      </c>
      <c r="B14396" s="333" t="s">
        <v>40089</v>
      </c>
      <c r="D14396" s="333" t="s">
        <v>40090</v>
      </c>
      <c r="E14396" s="333" t="s">
        <v>4377</v>
      </c>
      <c r="F14396" s="333" t="s">
        <v>4378</v>
      </c>
      <c r="G14396" s="333" t="s">
        <v>40091</v>
      </c>
    </row>
    <row r="14397" spans="1:7" ht="60">
      <c r="A14397" s="333">
        <v>51212023</v>
      </c>
      <c r="B14397" s="333" t="s">
        <v>40092</v>
      </c>
      <c r="D14397" s="333" t="s">
        <v>40093</v>
      </c>
      <c r="E14397" s="333" t="s">
        <v>4377</v>
      </c>
      <c r="F14397" s="333" t="s">
        <v>4378</v>
      </c>
      <c r="G14397" s="333" t="s">
        <v>40094</v>
      </c>
    </row>
    <row r="14398" spans="1:7" ht="30">
      <c r="A14398" s="333">
        <v>51212024</v>
      </c>
      <c r="B14398" s="333" t="s">
        <v>40095</v>
      </c>
      <c r="D14398" s="333" t="s">
        <v>40096</v>
      </c>
      <c r="E14398" s="333" t="s">
        <v>4377</v>
      </c>
      <c r="F14398" s="333" t="s">
        <v>4378</v>
      </c>
      <c r="G14398" s="333" t="s">
        <v>40097</v>
      </c>
    </row>
    <row r="14399" spans="1:7" ht="45">
      <c r="A14399" s="333">
        <v>51212025</v>
      </c>
      <c r="B14399" s="333" t="s">
        <v>40098</v>
      </c>
      <c r="D14399" s="333" t="s">
        <v>40099</v>
      </c>
      <c r="E14399" s="333" t="s">
        <v>4377</v>
      </c>
      <c r="F14399" s="333" t="s">
        <v>4378</v>
      </c>
      <c r="G14399" s="333" t="s">
        <v>40100</v>
      </c>
    </row>
    <row r="14400" spans="1:7" ht="30">
      <c r="A14400" s="333">
        <v>51212026</v>
      </c>
      <c r="B14400" s="333" t="s">
        <v>40101</v>
      </c>
      <c r="D14400" s="333" t="s">
        <v>40102</v>
      </c>
      <c r="E14400" s="333" t="s">
        <v>4377</v>
      </c>
      <c r="F14400" s="333" t="s">
        <v>4378</v>
      </c>
      <c r="G14400" s="333" t="s">
        <v>40103</v>
      </c>
    </row>
    <row r="14401" spans="1:7" ht="45">
      <c r="A14401" s="333">
        <v>51212027</v>
      </c>
      <c r="B14401" s="333" t="s">
        <v>40104</v>
      </c>
      <c r="D14401" s="333" t="s">
        <v>40105</v>
      </c>
      <c r="E14401" s="333" t="s">
        <v>4377</v>
      </c>
      <c r="F14401" s="333" t="s">
        <v>4378</v>
      </c>
      <c r="G14401" s="333" t="s">
        <v>40106</v>
      </c>
    </row>
    <row r="14402" spans="1:7" ht="60">
      <c r="A14402" s="333">
        <v>51212028</v>
      </c>
      <c r="B14402" s="333" t="s">
        <v>40107</v>
      </c>
      <c r="D14402" s="333" t="s">
        <v>40108</v>
      </c>
      <c r="E14402" s="333" t="s">
        <v>4377</v>
      </c>
      <c r="F14402" s="333" t="s">
        <v>4378</v>
      </c>
      <c r="G14402" s="333" t="s">
        <v>40109</v>
      </c>
    </row>
    <row r="14403" spans="1:7" ht="30">
      <c r="A14403" s="333">
        <v>51212029</v>
      </c>
      <c r="B14403" s="333" t="s">
        <v>40110</v>
      </c>
      <c r="D14403" s="333" t="s">
        <v>40111</v>
      </c>
      <c r="E14403" s="333" t="s">
        <v>4377</v>
      </c>
      <c r="F14403" s="333" t="s">
        <v>4378</v>
      </c>
      <c r="G14403" s="333" t="s">
        <v>40112</v>
      </c>
    </row>
    <row r="14404" spans="1:7" ht="60">
      <c r="A14404" s="333">
        <v>51212030</v>
      </c>
      <c r="B14404" s="333" t="s">
        <v>40113</v>
      </c>
      <c r="D14404" s="333" t="s">
        <v>40114</v>
      </c>
      <c r="E14404" s="333" t="s">
        <v>4377</v>
      </c>
      <c r="F14404" s="333" t="s">
        <v>4378</v>
      </c>
      <c r="G14404" s="333" t="s">
        <v>40115</v>
      </c>
    </row>
    <row r="14405" spans="1:7" ht="45">
      <c r="A14405" s="333">
        <v>51212031</v>
      </c>
      <c r="B14405" s="333" t="s">
        <v>40116</v>
      </c>
      <c r="D14405" s="333" t="s">
        <v>40117</v>
      </c>
      <c r="E14405" s="333" t="s">
        <v>4377</v>
      </c>
      <c r="F14405" s="333" t="s">
        <v>4378</v>
      </c>
      <c r="G14405" s="333" t="s">
        <v>40118</v>
      </c>
    </row>
    <row r="14406" spans="1:7" ht="30">
      <c r="A14406" s="333">
        <v>51212032</v>
      </c>
      <c r="B14406" s="333" t="s">
        <v>40119</v>
      </c>
      <c r="D14406" s="333" t="s">
        <v>40120</v>
      </c>
      <c r="E14406" s="333" t="s">
        <v>4377</v>
      </c>
      <c r="F14406" s="333" t="s">
        <v>4378</v>
      </c>
      <c r="G14406" s="333" t="s">
        <v>40121</v>
      </c>
    </row>
    <row r="14407" spans="1:7" ht="45">
      <c r="A14407" s="333">
        <v>51212033</v>
      </c>
      <c r="B14407" s="333" t="s">
        <v>40122</v>
      </c>
      <c r="D14407" s="333" t="s">
        <v>40123</v>
      </c>
      <c r="E14407" s="333" t="s">
        <v>4377</v>
      </c>
      <c r="F14407" s="333" t="s">
        <v>4378</v>
      </c>
      <c r="G14407" s="333" t="s">
        <v>40124</v>
      </c>
    </row>
    <row r="14408" spans="1:7" ht="60">
      <c r="A14408" s="333">
        <v>51212034</v>
      </c>
      <c r="B14408" s="333" t="s">
        <v>40125</v>
      </c>
      <c r="D14408" s="333" t="s">
        <v>40126</v>
      </c>
      <c r="E14408" s="333" t="s">
        <v>4377</v>
      </c>
      <c r="F14408" s="333" t="s">
        <v>4378</v>
      </c>
      <c r="G14408" s="333" t="s">
        <v>40127</v>
      </c>
    </row>
    <row r="14409" spans="1:7" ht="45">
      <c r="A14409" s="333">
        <v>51212035</v>
      </c>
      <c r="B14409" s="333" t="s">
        <v>40128</v>
      </c>
      <c r="D14409" s="333" t="s">
        <v>40129</v>
      </c>
      <c r="E14409" s="333" t="s">
        <v>4377</v>
      </c>
      <c r="F14409" s="333" t="s">
        <v>4378</v>
      </c>
      <c r="G14409" s="333" t="s">
        <v>40130</v>
      </c>
    </row>
    <row r="14410" spans="1:7" ht="45">
      <c r="A14410" s="333">
        <v>51212036</v>
      </c>
      <c r="B14410" s="333" t="s">
        <v>40131</v>
      </c>
      <c r="D14410" s="333" t="s">
        <v>40132</v>
      </c>
      <c r="E14410" s="333" t="s">
        <v>4377</v>
      </c>
      <c r="F14410" s="333" t="s">
        <v>4378</v>
      </c>
      <c r="G14410" s="333" t="s">
        <v>40133</v>
      </c>
    </row>
    <row r="14411" spans="1:7">
      <c r="A14411" s="333">
        <v>51212100</v>
      </c>
      <c r="B14411" s="333" t="s">
        <v>40134</v>
      </c>
      <c r="D14411" s="333" t="s">
        <v>2173</v>
      </c>
      <c r="E14411" s="333" t="s">
        <v>2173</v>
      </c>
      <c r="F14411" s="333" t="s">
        <v>2173</v>
      </c>
      <c r="G14411" s="333" t="s">
        <v>2173</v>
      </c>
    </row>
    <row r="14412" spans="1:7" ht="45">
      <c r="A14412" s="333">
        <v>51212101</v>
      </c>
      <c r="B14412" s="333" t="s">
        <v>40135</v>
      </c>
      <c r="D14412" s="333" t="s">
        <v>40136</v>
      </c>
      <c r="E14412" s="333" t="s">
        <v>4377</v>
      </c>
      <c r="F14412" s="333" t="s">
        <v>4378</v>
      </c>
      <c r="G14412" s="333" t="s">
        <v>40137</v>
      </c>
    </row>
    <row r="14413" spans="1:7">
      <c r="A14413" s="333">
        <v>51212200</v>
      </c>
      <c r="B14413" s="333" t="s">
        <v>40138</v>
      </c>
      <c r="D14413" s="333" t="s">
        <v>2173</v>
      </c>
      <c r="E14413" s="333" t="s">
        <v>2173</v>
      </c>
      <c r="F14413" s="333" t="s">
        <v>2173</v>
      </c>
      <c r="G14413" s="333" t="s">
        <v>2173</v>
      </c>
    </row>
    <row r="14414" spans="1:7" ht="45">
      <c r="A14414" s="333">
        <v>51212201</v>
      </c>
      <c r="B14414" s="333" t="s">
        <v>40139</v>
      </c>
      <c r="D14414" s="333" t="s">
        <v>40140</v>
      </c>
      <c r="E14414" s="333" t="s">
        <v>4377</v>
      </c>
      <c r="F14414" s="333" t="s">
        <v>4378</v>
      </c>
      <c r="G14414" s="333" t="s">
        <v>40141</v>
      </c>
    </row>
    <row r="14415" spans="1:7" ht="60">
      <c r="A14415" s="333">
        <v>51212202</v>
      </c>
      <c r="B14415" s="333" t="s">
        <v>40142</v>
      </c>
      <c r="D14415" s="333" t="s">
        <v>40143</v>
      </c>
      <c r="E14415" s="333" t="s">
        <v>4377</v>
      </c>
      <c r="F14415" s="333" t="s">
        <v>4378</v>
      </c>
      <c r="G14415" s="333" t="s">
        <v>40144</v>
      </c>
    </row>
    <row r="14416" spans="1:7" ht="45">
      <c r="A14416" s="333">
        <v>51212203</v>
      </c>
      <c r="B14416" s="333" t="s">
        <v>40145</v>
      </c>
      <c r="D14416" s="333" t="s">
        <v>40146</v>
      </c>
      <c r="E14416" s="333" t="s">
        <v>4377</v>
      </c>
      <c r="F14416" s="333" t="s">
        <v>4378</v>
      </c>
      <c r="G14416" s="333" t="s">
        <v>40147</v>
      </c>
    </row>
    <row r="14417" spans="1:7">
      <c r="A14417" s="333">
        <v>51212300</v>
      </c>
      <c r="B14417" s="333" t="s">
        <v>40148</v>
      </c>
      <c r="D14417" s="333" t="s">
        <v>2173</v>
      </c>
      <c r="E14417" s="333" t="s">
        <v>2173</v>
      </c>
      <c r="F14417" s="333" t="s">
        <v>2173</v>
      </c>
      <c r="G14417" s="333" t="s">
        <v>2173</v>
      </c>
    </row>
    <row r="14418" spans="1:7" ht="45">
      <c r="A14418" s="333">
        <v>51212301</v>
      </c>
      <c r="B14418" s="333" t="s">
        <v>40149</v>
      </c>
      <c r="D14418" s="333" t="s">
        <v>40150</v>
      </c>
      <c r="E14418" s="333" t="s">
        <v>4377</v>
      </c>
      <c r="F14418" s="333" t="s">
        <v>4378</v>
      </c>
      <c r="G14418" s="333" t="s">
        <v>40151</v>
      </c>
    </row>
    <row r="14419" spans="1:7" ht="45">
      <c r="A14419" s="333">
        <v>51212302</v>
      </c>
      <c r="B14419" s="333" t="s">
        <v>40152</v>
      </c>
      <c r="D14419" s="333" t="s">
        <v>40153</v>
      </c>
      <c r="E14419" s="333" t="s">
        <v>4377</v>
      </c>
      <c r="F14419" s="333" t="s">
        <v>4378</v>
      </c>
      <c r="G14419" s="333" t="s">
        <v>40154</v>
      </c>
    </row>
    <row r="14420" spans="1:7" ht="60">
      <c r="A14420" s="333">
        <v>51212303</v>
      </c>
      <c r="B14420" s="333" t="s">
        <v>40155</v>
      </c>
      <c r="D14420" s="333" t="s">
        <v>40156</v>
      </c>
      <c r="E14420" s="333" t="s">
        <v>4377</v>
      </c>
      <c r="F14420" s="333" t="s">
        <v>4378</v>
      </c>
      <c r="G14420" s="333" t="s">
        <v>40157</v>
      </c>
    </row>
    <row r="14421" spans="1:7" ht="60">
      <c r="A14421" s="333">
        <v>51212304</v>
      </c>
      <c r="B14421" s="333" t="s">
        <v>40158</v>
      </c>
      <c r="D14421" s="333" t="s">
        <v>40159</v>
      </c>
      <c r="E14421" s="333" t="s">
        <v>4377</v>
      </c>
      <c r="F14421" s="333" t="s">
        <v>4378</v>
      </c>
      <c r="G14421" s="333" t="s">
        <v>40160</v>
      </c>
    </row>
    <row r="14422" spans="1:7" ht="60">
      <c r="A14422" s="333">
        <v>51212305</v>
      </c>
      <c r="B14422" s="333" t="s">
        <v>40161</v>
      </c>
      <c r="D14422" s="333" t="s">
        <v>40162</v>
      </c>
      <c r="E14422" s="333" t="s">
        <v>4377</v>
      </c>
      <c r="F14422" s="333" t="s">
        <v>4378</v>
      </c>
      <c r="G14422" s="333" t="s">
        <v>40163</v>
      </c>
    </row>
    <row r="14423" spans="1:7" ht="60">
      <c r="A14423" s="333">
        <v>51212306</v>
      </c>
      <c r="B14423" s="333" t="s">
        <v>40164</v>
      </c>
      <c r="D14423" s="333" t="s">
        <v>40165</v>
      </c>
      <c r="E14423" s="333" t="s">
        <v>4377</v>
      </c>
      <c r="F14423" s="333" t="s">
        <v>4378</v>
      </c>
      <c r="G14423" s="333" t="s">
        <v>40166</v>
      </c>
    </row>
    <row r="14424" spans="1:7" ht="45">
      <c r="A14424" s="333">
        <v>51212307</v>
      </c>
      <c r="B14424" s="333" t="s">
        <v>40167</v>
      </c>
      <c r="D14424" s="333" t="s">
        <v>40168</v>
      </c>
      <c r="E14424" s="333" t="s">
        <v>4377</v>
      </c>
      <c r="F14424" s="333" t="s">
        <v>4378</v>
      </c>
      <c r="G14424" s="333" t="s">
        <v>40169</v>
      </c>
    </row>
    <row r="14425" spans="1:7" ht="75">
      <c r="A14425" s="333">
        <v>51212308</v>
      </c>
      <c r="B14425" s="333" t="s">
        <v>40170</v>
      </c>
      <c r="D14425" s="333" t="s">
        <v>40171</v>
      </c>
      <c r="E14425" s="333" t="s">
        <v>4377</v>
      </c>
      <c r="F14425" s="333" t="s">
        <v>4378</v>
      </c>
      <c r="G14425" s="333" t="s">
        <v>40172</v>
      </c>
    </row>
    <row r="14426" spans="1:7" ht="135">
      <c r="A14426" s="333">
        <v>51212309</v>
      </c>
      <c r="B14426" s="333" t="s">
        <v>40173</v>
      </c>
      <c r="D14426" s="333" t="s">
        <v>40174</v>
      </c>
      <c r="E14426" s="333" t="s">
        <v>4377</v>
      </c>
      <c r="F14426" s="333" t="s">
        <v>4378</v>
      </c>
      <c r="G14426" s="333" t="s">
        <v>40175</v>
      </c>
    </row>
    <row r="14427" spans="1:7">
      <c r="A14427" s="333">
        <v>51212400</v>
      </c>
      <c r="B14427" s="333" t="s">
        <v>40176</v>
      </c>
      <c r="D14427" s="333" t="s">
        <v>2173</v>
      </c>
      <c r="E14427" s="333" t="s">
        <v>2173</v>
      </c>
      <c r="F14427" s="333" t="s">
        <v>2173</v>
      </c>
      <c r="G14427" s="333" t="s">
        <v>2173</v>
      </c>
    </row>
    <row r="14428" spans="1:7" ht="45">
      <c r="A14428" s="333">
        <v>51212401</v>
      </c>
      <c r="B14428" s="333" t="s">
        <v>40177</v>
      </c>
      <c r="D14428" s="333" t="s">
        <v>40178</v>
      </c>
      <c r="E14428" s="333" t="s">
        <v>4377</v>
      </c>
      <c r="F14428" s="333" t="s">
        <v>4378</v>
      </c>
      <c r="G14428" s="333" t="s">
        <v>40179</v>
      </c>
    </row>
    <row r="14429" spans="1:7" ht="45">
      <c r="A14429" s="333">
        <v>51212402</v>
      </c>
      <c r="B14429" s="333" t="s">
        <v>40180</v>
      </c>
      <c r="D14429" s="333" t="s">
        <v>40181</v>
      </c>
      <c r="E14429" s="333" t="s">
        <v>4377</v>
      </c>
      <c r="F14429" s="333" t="s">
        <v>4378</v>
      </c>
      <c r="G14429" s="333" t="s">
        <v>40182</v>
      </c>
    </row>
    <row r="14430" spans="1:7">
      <c r="A14430" s="333">
        <v>51240000</v>
      </c>
      <c r="B14430" s="333" t="s">
        <v>40183</v>
      </c>
      <c r="D14430" s="333" t="s">
        <v>2173</v>
      </c>
      <c r="E14430" s="333" t="s">
        <v>2173</v>
      </c>
      <c r="F14430" s="333" t="s">
        <v>2173</v>
      </c>
      <c r="G14430" s="333" t="s">
        <v>2173</v>
      </c>
    </row>
    <row r="14431" spans="1:7">
      <c r="A14431" s="333">
        <v>51241000</v>
      </c>
      <c r="B14431" s="333" t="s">
        <v>40184</v>
      </c>
      <c r="D14431" s="333" t="s">
        <v>2173</v>
      </c>
      <c r="E14431" s="333" t="s">
        <v>2173</v>
      </c>
      <c r="F14431" s="333" t="s">
        <v>2173</v>
      </c>
      <c r="G14431" s="333" t="s">
        <v>2173</v>
      </c>
    </row>
    <row r="14432" spans="1:7" ht="60">
      <c r="A14432" s="333">
        <v>51241001</v>
      </c>
      <c r="B14432" s="333" t="s">
        <v>40185</v>
      </c>
      <c r="D14432" s="333" t="s">
        <v>40186</v>
      </c>
      <c r="E14432" s="333" t="s">
        <v>4377</v>
      </c>
      <c r="F14432" s="333" t="s">
        <v>4378</v>
      </c>
      <c r="G14432" s="333" t="s">
        <v>40187</v>
      </c>
    </row>
    <row r="14433" spans="1:7" ht="60">
      <c r="A14433" s="333">
        <v>51241002</v>
      </c>
      <c r="B14433" s="333" t="s">
        <v>40188</v>
      </c>
      <c r="D14433" s="333" t="s">
        <v>40189</v>
      </c>
      <c r="E14433" s="333" t="s">
        <v>4377</v>
      </c>
      <c r="F14433" s="333" t="s">
        <v>4378</v>
      </c>
      <c r="G14433" s="333" t="s">
        <v>40190</v>
      </c>
    </row>
    <row r="14434" spans="1:7">
      <c r="A14434" s="333">
        <v>51241100</v>
      </c>
      <c r="B14434" s="333" t="s">
        <v>40191</v>
      </c>
      <c r="D14434" s="333" t="s">
        <v>2173</v>
      </c>
      <c r="E14434" s="333" t="s">
        <v>2173</v>
      </c>
      <c r="F14434" s="333" t="s">
        <v>2173</v>
      </c>
      <c r="G14434" s="333" t="s">
        <v>2173</v>
      </c>
    </row>
    <row r="14435" spans="1:7" ht="45">
      <c r="A14435" s="333">
        <v>51241101</v>
      </c>
      <c r="B14435" s="333" t="s">
        <v>40192</v>
      </c>
      <c r="D14435" s="333" t="s">
        <v>40193</v>
      </c>
      <c r="E14435" s="333" t="s">
        <v>4377</v>
      </c>
      <c r="F14435" s="333" t="s">
        <v>4378</v>
      </c>
      <c r="G14435" s="333" t="s">
        <v>40194</v>
      </c>
    </row>
    <row r="14436" spans="1:7" ht="45">
      <c r="A14436" s="333">
        <v>51241102</v>
      </c>
      <c r="B14436" s="333" t="s">
        <v>40195</v>
      </c>
      <c r="D14436" s="333" t="s">
        <v>40196</v>
      </c>
      <c r="E14436" s="333" t="s">
        <v>4377</v>
      </c>
      <c r="F14436" s="333" t="s">
        <v>4378</v>
      </c>
      <c r="G14436" s="333" t="s">
        <v>40197</v>
      </c>
    </row>
    <row r="14437" spans="1:7" ht="45">
      <c r="A14437" s="333">
        <v>51241103</v>
      </c>
      <c r="B14437" s="333" t="s">
        <v>40198</v>
      </c>
      <c r="D14437" s="333" t="s">
        <v>40199</v>
      </c>
      <c r="E14437" s="333" t="s">
        <v>4377</v>
      </c>
      <c r="F14437" s="333" t="s">
        <v>4378</v>
      </c>
      <c r="G14437" s="333" t="s">
        <v>40200</v>
      </c>
    </row>
    <row r="14438" spans="1:7" ht="30">
      <c r="A14438" s="333">
        <v>51241104</v>
      </c>
      <c r="B14438" s="333" t="s">
        <v>40201</v>
      </c>
      <c r="D14438" s="333" t="s">
        <v>40202</v>
      </c>
      <c r="E14438" s="333" t="s">
        <v>4377</v>
      </c>
      <c r="F14438" s="333" t="s">
        <v>4378</v>
      </c>
      <c r="G14438" s="333" t="s">
        <v>40203</v>
      </c>
    </row>
    <row r="14439" spans="1:7" ht="60">
      <c r="A14439" s="333">
        <v>51241105</v>
      </c>
      <c r="B14439" s="333" t="s">
        <v>40204</v>
      </c>
      <c r="D14439" s="333" t="s">
        <v>40205</v>
      </c>
      <c r="E14439" s="333" t="s">
        <v>4377</v>
      </c>
      <c r="F14439" s="333" t="s">
        <v>4378</v>
      </c>
      <c r="G14439" s="333" t="s">
        <v>40206</v>
      </c>
    </row>
    <row r="14440" spans="1:7" ht="45">
      <c r="A14440" s="333">
        <v>51241106</v>
      </c>
      <c r="B14440" s="333" t="s">
        <v>40207</v>
      </c>
      <c r="D14440" s="333" t="s">
        <v>40208</v>
      </c>
      <c r="E14440" s="333" t="s">
        <v>4377</v>
      </c>
      <c r="F14440" s="333" t="s">
        <v>4378</v>
      </c>
      <c r="G14440" s="333" t="s">
        <v>40209</v>
      </c>
    </row>
    <row r="14441" spans="1:7" ht="45">
      <c r="A14441" s="333">
        <v>51241107</v>
      </c>
      <c r="B14441" s="333" t="s">
        <v>40210</v>
      </c>
      <c r="D14441" s="333" t="s">
        <v>40211</v>
      </c>
      <c r="E14441" s="333" t="s">
        <v>4377</v>
      </c>
      <c r="F14441" s="333" t="s">
        <v>4378</v>
      </c>
      <c r="G14441" s="333" t="s">
        <v>40212</v>
      </c>
    </row>
    <row r="14442" spans="1:7" ht="45">
      <c r="A14442" s="333">
        <v>51241108</v>
      </c>
      <c r="B14442" s="333" t="s">
        <v>40213</v>
      </c>
      <c r="D14442" s="333" t="s">
        <v>40214</v>
      </c>
      <c r="E14442" s="333" t="s">
        <v>4377</v>
      </c>
      <c r="F14442" s="333" t="s">
        <v>4378</v>
      </c>
      <c r="G14442" s="333" t="s">
        <v>40215</v>
      </c>
    </row>
    <row r="14443" spans="1:7" ht="30">
      <c r="A14443" s="333">
        <v>51241109</v>
      </c>
      <c r="B14443" s="333" t="s">
        <v>40216</v>
      </c>
      <c r="D14443" s="333" t="s">
        <v>40217</v>
      </c>
      <c r="E14443" s="333" t="s">
        <v>4377</v>
      </c>
      <c r="F14443" s="333" t="s">
        <v>4378</v>
      </c>
      <c r="G14443" s="333" t="s">
        <v>40218</v>
      </c>
    </row>
    <row r="14444" spans="1:7" ht="45">
      <c r="A14444" s="333">
        <v>51241110</v>
      </c>
      <c r="B14444" s="333" t="s">
        <v>40219</v>
      </c>
      <c r="D14444" s="333" t="s">
        <v>40220</v>
      </c>
      <c r="E14444" s="333" t="s">
        <v>4377</v>
      </c>
      <c r="F14444" s="333" t="s">
        <v>4378</v>
      </c>
      <c r="G14444" s="333" t="s">
        <v>40221</v>
      </c>
    </row>
    <row r="14445" spans="1:7" ht="45">
      <c r="A14445" s="333">
        <v>51241111</v>
      </c>
      <c r="B14445" s="333" t="s">
        <v>40222</v>
      </c>
      <c r="D14445" s="333" t="s">
        <v>40223</v>
      </c>
      <c r="E14445" s="333" t="s">
        <v>4377</v>
      </c>
      <c r="F14445" s="333" t="s">
        <v>4378</v>
      </c>
      <c r="G14445" s="333" t="s">
        <v>40224</v>
      </c>
    </row>
    <row r="14446" spans="1:7" ht="45">
      <c r="A14446" s="333">
        <v>51241112</v>
      </c>
      <c r="B14446" s="333" t="s">
        <v>40225</v>
      </c>
      <c r="D14446" s="333" t="s">
        <v>40226</v>
      </c>
      <c r="E14446" s="333" t="s">
        <v>4377</v>
      </c>
      <c r="F14446" s="333" t="s">
        <v>4378</v>
      </c>
      <c r="G14446" s="333" t="s">
        <v>40227</v>
      </c>
    </row>
    <row r="14447" spans="1:7" ht="45">
      <c r="A14447" s="333">
        <v>51241113</v>
      </c>
      <c r="B14447" s="333" t="s">
        <v>40228</v>
      </c>
      <c r="D14447" s="333" t="s">
        <v>40229</v>
      </c>
      <c r="E14447" s="333" t="s">
        <v>4377</v>
      </c>
      <c r="F14447" s="333" t="s">
        <v>4378</v>
      </c>
      <c r="G14447" s="333" t="s">
        <v>40230</v>
      </c>
    </row>
    <row r="14448" spans="1:7" ht="75">
      <c r="A14448" s="333">
        <v>51241114</v>
      </c>
      <c r="B14448" s="333" t="s">
        <v>40231</v>
      </c>
      <c r="D14448" s="333" t="s">
        <v>40232</v>
      </c>
      <c r="E14448" s="333" t="s">
        <v>4377</v>
      </c>
      <c r="F14448" s="333" t="s">
        <v>4378</v>
      </c>
      <c r="G14448" s="333" t="s">
        <v>40233</v>
      </c>
    </row>
    <row r="14449" spans="1:7" ht="60">
      <c r="A14449" s="333">
        <v>51241115</v>
      </c>
      <c r="B14449" s="333" t="s">
        <v>40234</v>
      </c>
      <c r="D14449" s="333" t="s">
        <v>40235</v>
      </c>
      <c r="E14449" s="333" t="s">
        <v>4377</v>
      </c>
      <c r="F14449" s="333" t="s">
        <v>4378</v>
      </c>
      <c r="G14449" s="333" t="s">
        <v>40236</v>
      </c>
    </row>
    <row r="14450" spans="1:7" ht="45">
      <c r="A14450" s="333">
        <v>51241116</v>
      </c>
      <c r="B14450" s="333" t="s">
        <v>40237</v>
      </c>
      <c r="D14450" s="333" t="s">
        <v>40238</v>
      </c>
      <c r="E14450" s="333" t="s">
        <v>4377</v>
      </c>
      <c r="F14450" s="333" t="s">
        <v>4378</v>
      </c>
      <c r="G14450" s="333" t="s">
        <v>40239</v>
      </c>
    </row>
    <row r="14451" spans="1:7" ht="45">
      <c r="A14451" s="333">
        <v>51241117</v>
      </c>
      <c r="B14451" s="333" t="s">
        <v>40240</v>
      </c>
      <c r="D14451" s="333" t="s">
        <v>40241</v>
      </c>
      <c r="E14451" s="333" t="s">
        <v>4377</v>
      </c>
      <c r="F14451" s="333" t="s">
        <v>4378</v>
      </c>
      <c r="G14451" s="333" t="s">
        <v>40242</v>
      </c>
    </row>
    <row r="14452" spans="1:7" ht="60">
      <c r="A14452" s="333">
        <v>51241118</v>
      </c>
      <c r="B14452" s="333" t="s">
        <v>40243</v>
      </c>
      <c r="D14452" s="333" t="s">
        <v>40244</v>
      </c>
      <c r="E14452" s="333" t="s">
        <v>4377</v>
      </c>
      <c r="F14452" s="333" t="s">
        <v>4378</v>
      </c>
      <c r="G14452" s="333" t="s">
        <v>40245</v>
      </c>
    </row>
    <row r="14453" spans="1:7" ht="45">
      <c r="A14453" s="333">
        <v>51241119</v>
      </c>
      <c r="B14453" s="333" t="s">
        <v>40246</v>
      </c>
      <c r="D14453" s="333" t="s">
        <v>40247</v>
      </c>
      <c r="E14453" s="333" t="s">
        <v>4377</v>
      </c>
      <c r="F14453" s="333" t="s">
        <v>4378</v>
      </c>
      <c r="G14453" s="333" t="s">
        <v>40248</v>
      </c>
    </row>
    <row r="14454" spans="1:7" ht="75">
      <c r="A14454" s="333">
        <v>51241120</v>
      </c>
      <c r="B14454" s="333" t="s">
        <v>40249</v>
      </c>
      <c r="D14454" s="333" t="s">
        <v>40250</v>
      </c>
      <c r="E14454" s="333" t="s">
        <v>4377</v>
      </c>
      <c r="F14454" s="333" t="s">
        <v>4378</v>
      </c>
      <c r="G14454" s="333" t="s">
        <v>40251</v>
      </c>
    </row>
    <row r="14455" spans="1:7">
      <c r="A14455" s="333">
        <v>51241200</v>
      </c>
      <c r="B14455" s="333" t="s">
        <v>40252</v>
      </c>
      <c r="D14455" s="333" t="s">
        <v>2173</v>
      </c>
      <c r="E14455" s="333" t="s">
        <v>2173</v>
      </c>
      <c r="F14455" s="333" t="s">
        <v>2173</v>
      </c>
      <c r="G14455" s="333" t="s">
        <v>2173</v>
      </c>
    </row>
    <row r="14456" spans="1:7" ht="120">
      <c r="A14456" s="333">
        <v>51241201</v>
      </c>
      <c r="B14456" s="333" t="s">
        <v>40253</v>
      </c>
      <c r="D14456" s="333" t="s">
        <v>40254</v>
      </c>
      <c r="E14456" s="333" t="s">
        <v>4377</v>
      </c>
      <c r="F14456" s="333" t="s">
        <v>4378</v>
      </c>
      <c r="G14456" s="333" t="s">
        <v>40255</v>
      </c>
    </row>
    <row r="14457" spans="1:7" ht="45">
      <c r="A14457" s="333">
        <v>51241202</v>
      </c>
      <c r="B14457" s="333" t="s">
        <v>40256</v>
      </c>
      <c r="D14457" s="333" t="s">
        <v>40257</v>
      </c>
      <c r="E14457" s="333" t="s">
        <v>4377</v>
      </c>
      <c r="F14457" s="333" t="s">
        <v>4378</v>
      </c>
      <c r="G14457" s="333" t="s">
        <v>40258</v>
      </c>
    </row>
    <row r="14458" spans="1:7" ht="60">
      <c r="A14458" s="333">
        <v>51241203</v>
      </c>
      <c r="B14458" s="333" t="s">
        <v>40259</v>
      </c>
      <c r="D14458" s="333" t="s">
        <v>40260</v>
      </c>
      <c r="E14458" s="333" t="s">
        <v>4377</v>
      </c>
      <c r="F14458" s="333" t="s">
        <v>4378</v>
      </c>
      <c r="G14458" s="333" t="s">
        <v>40261</v>
      </c>
    </row>
    <row r="14459" spans="1:7" ht="60">
      <c r="A14459" s="333">
        <v>51241204</v>
      </c>
      <c r="B14459" s="333" t="s">
        <v>40262</v>
      </c>
      <c r="D14459" s="333" t="s">
        <v>40263</v>
      </c>
      <c r="E14459" s="333" t="s">
        <v>4377</v>
      </c>
      <c r="F14459" s="333" t="s">
        <v>4378</v>
      </c>
      <c r="G14459" s="333" t="s">
        <v>40264</v>
      </c>
    </row>
    <row r="14460" spans="1:7" ht="45">
      <c r="A14460" s="333">
        <v>51241205</v>
      </c>
      <c r="B14460" s="333" t="s">
        <v>40265</v>
      </c>
      <c r="D14460" s="333" t="s">
        <v>40266</v>
      </c>
      <c r="E14460" s="333" t="s">
        <v>4377</v>
      </c>
      <c r="F14460" s="333" t="s">
        <v>4378</v>
      </c>
      <c r="G14460" s="333" t="s">
        <v>40267</v>
      </c>
    </row>
    <row r="14461" spans="1:7" ht="45">
      <c r="A14461" s="333">
        <v>51241206</v>
      </c>
      <c r="B14461" s="333" t="s">
        <v>40268</v>
      </c>
      <c r="D14461" s="333" t="s">
        <v>40269</v>
      </c>
      <c r="E14461" s="333" t="s">
        <v>4377</v>
      </c>
      <c r="F14461" s="333" t="s">
        <v>4378</v>
      </c>
      <c r="G14461" s="333" t="s">
        <v>40270</v>
      </c>
    </row>
    <row r="14462" spans="1:7" ht="75">
      <c r="A14462" s="333">
        <v>51241207</v>
      </c>
      <c r="B14462" s="333" t="s">
        <v>40271</v>
      </c>
      <c r="D14462" s="333" t="s">
        <v>40272</v>
      </c>
      <c r="E14462" s="333" t="s">
        <v>4377</v>
      </c>
      <c r="F14462" s="333" t="s">
        <v>4378</v>
      </c>
      <c r="G14462" s="333" t="s">
        <v>40273</v>
      </c>
    </row>
    <row r="14463" spans="1:7" ht="90">
      <c r="A14463" s="333">
        <v>51241208</v>
      </c>
      <c r="B14463" s="333" t="s">
        <v>40274</v>
      </c>
      <c r="D14463" s="333" t="s">
        <v>40275</v>
      </c>
      <c r="E14463" s="333" t="s">
        <v>4377</v>
      </c>
      <c r="F14463" s="333" t="s">
        <v>4378</v>
      </c>
      <c r="G14463" s="333" t="s">
        <v>40276</v>
      </c>
    </row>
    <row r="14464" spans="1:7" ht="45">
      <c r="A14464" s="333">
        <v>51241209</v>
      </c>
      <c r="B14464" s="333" t="s">
        <v>40277</v>
      </c>
      <c r="D14464" s="333" t="s">
        <v>40278</v>
      </c>
      <c r="E14464" s="333" t="s">
        <v>4377</v>
      </c>
      <c r="F14464" s="333" t="s">
        <v>4378</v>
      </c>
      <c r="G14464" s="333" t="s">
        <v>40279</v>
      </c>
    </row>
    <row r="14465" spans="1:7" ht="45">
      <c r="A14465" s="333">
        <v>51241210</v>
      </c>
      <c r="B14465" s="333" t="s">
        <v>40280</v>
      </c>
      <c r="D14465" s="333" t="s">
        <v>40281</v>
      </c>
      <c r="E14465" s="333" t="s">
        <v>4377</v>
      </c>
      <c r="F14465" s="333" t="s">
        <v>4378</v>
      </c>
      <c r="G14465" s="333" t="s">
        <v>40282</v>
      </c>
    </row>
    <row r="14466" spans="1:7" ht="45">
      <c r="A14466" s="333">
        <v>51241211</v>
      </c>
      <c r="B14466" s="333" t="s">
        <v>40283</v>
      </c>
      <c r="D14466" s="333" t="s">
        <v>40284</v>
      </c>
      <c r="E14466" s="333" t="s">
        <v>4377</v>
      </c>
      <c r="F14466" s="333" t="s">
        <v>4378</v>
      </c>
      <c r="G14466" s="333" t="s">
        <v>40285</v>
      </c>
    </row>
    <row r="14467" spans="1:7" ht="45">
      <c r="A14467" s="333">
        <v>51241212</v>
      </c>
      <c r="B14467" s="333" t="s">
        <v>40286</v>
      </c>
      <c r="D14467" s="333" t="s">
        <v>40287</v>
      </c>
      <c r="E14467" s="333" t="s">
        <v>4377</v>
      </c>
      <c r="F14467" s="333" t="s">
        <v>4378</v>
      </c>
      <c r="G14467" s="333" t="s">
        <v>40288</v>
      </c>
    </row>
    <row r="14468" spans="1:7" ht="45">
      <c r="A14468" s="333">
        <v>51241213</v>
      </c>
      <c r="B14468" s="333" t="s">
        <v>40289</v>
      </c>
      <c r="D14468" s="333" t="s">
        <v>40290</v>
      </c>
      <c r="E14468" s="333" t="s">
        <v>4377</v>
      </c>
      <c r="F14468" s="333" t="s">
        <v>4378</v>
      </c>
      <c r="G14468" s="333" t="s">
        <v>40291</v>
      </c>
    </row>
    <row r="14469" spans="1:7" ht="30">
      <c r="A14469" s="333">
        <v>51241214</v>
      </c>
      <c r="B14469" s="333" t="s">
        <v>40292</v>
      </c>
      <c r="D14469" s="333" t="s">
        <v>40293</v>
      </c>
      <c r="E14469" s="333" t="s">
        <v>4377</v>
      </c>
      <c r="F14469" s="333" t="s">
        <v>4378</v>
      </c>
      <c r="G14469" s="333" t="s">
        <v>40294</v>
      </c>
    </row>
    <row r="14470" spans="1:7" ht="45">
      <c r="A14470" s="333">
        <v>51241215</v>
      </c>
      <c r="B14470" s="333" t="s">
        <v>40295</v>
      </c>
      <c r="D14470" s="333" t="s">
        <v>40296</v>
      </c>
      <c r="E14470" s="333" t="s">
        <v>4377</v>
      </c>
      <c r="F14470" s="333" t="s">
        <v>4378</v>
      </c>
      <c r="G14470" s="333" t="s">
        <v>40297</v>
      </c>
    </row>
    <row r="14471" spans="1:7" ht="30">
      <c r="A14471" s="333">
        <v>51241216</v>
      </c>
      <c r="B14471" s="333" t="s">
        <v>40298</v>
      </c>
      <c r="D14471" s="333" t="s">
        <v>40299</v>
      </c>
      <c r="E14471" s="333" t="s">
        <v>4377</v>
      </c>
      <c r="F14471" s="333" t="s">
        <v>4378</v>
      </c>
      <c r="G14471" s="333" t="s">
        <v>40300</v>
      </c>
    </row>
    <row r="14472" spans="1:7" ht="30">
      <c r="A14472" s="333">
        <v>51241217</v>
      </c>
      <c r="B14472" s="333" t="s">
        <v>40301</v>
      </c>
      <c r="D14472" s="333" t="s">
        <v>40302</v>
      </c>
      <c r="E14472" s="333" t="s">
        <v>4377</v>
      </c>
      <c r="F14472" s="333" t="s">
        <v>4378</v>
      </c>
      <c r="G14472" s="333" t="s">
        <v>40303</v>
      </c>
    </row>
    <row r="14473" spans="1:7" ht="60">
      <c r="A14473" s="333">
        <v>51241218</v>
      </c>
      <c r="B14473" s="333" t="s">
        <v>40304</v>
      </c>
      <c r="D14473" s="333" t="s">
        <v>40305</v>
      </c>
      <c r="E14473" s="333" t="s">
        <v>4377</v>
      </c>
      <c r="F14473" s="333" t="s">
        <v>4378</v>
      </c>
      <c r="G14473" s="333" t="s">
        <v>40306</v>
      </c>
    </row>
    <row r="14474" spans="1:7" ht="30">
      <c r="A14474" s="333">
        <v>51241219</v>
      </c>
      <c r="B14474" s="333" t="s">
        <v>40307</v>
      </c>
      <c r="D14474" s="333" t="s">
        <v>40308</v>
      </c>
      <c r="E14474" s="333" t="s">
        <v>4377</v>
      </c>
      <c r="F14474" s="333" t="s">
        <v>4378</v>
      </c>
      <c r="G14474" s="333" t="s">
        <v>40309</v>
      </c>
    </row>
    <row r="14475" spans="1:7" ht="30">
      <c r="A14475" s="333">
        <v>51241220</v>
      </c>
      <c r="B14475" s="333" t="s">
        <v>40310</v>
      </c>
      <c r="D14475" s="333" t="s">
        <v>40311</v>
      </c>
      <c r="E14475" s="333" t="s">
        <v>4377</v>
      </c>
      <c r="F14475" s="333" t="s">
        <v>4378</v>
      </c>
      <c r="G14475" s="333" t="s">
        <v>40312</v>
      </c>
    </row>
    <row r="14476" spans="1:7" ht="45">
      <c r="A14476" s="333">
        <v>51241221</v>
      </c>
      <c r="B14476" s="333" t="s">
        <v>40313</v>
      </c>
      <c r="D14476" s="333" t="s">
        <v>40314</v>
      </c>
      <c r="E14476" s="333" t="s">
        <v>4377</v>
      </c>
      <c r="F14476" s="333" t="s">
        <v>4378</v>
      </c>
      <c r="G14476" s="333" t="s">
        <v>40315</v>
      </c>
    </row>
    <row r="14477" spans="1:7" ht="30">
      <c r="A14477" s="333">
        <v>51241222</v>
      </c>
      <c r="B14477" s="333" t="s">
        <v>40316</v>
      </c>
      <c r="D14477" s="333" t="s">
        <v>40317</v>
      </c>
      <c r="E14477" s="333" t="s">
        <v>4377</v>
      </c>
      <c r="F14477" s="333" t="s">
        <v>4378</v>
      </c>
      <c r="G14477" s="333" t="s">
        <v>40318</v>
      </c>
    </row>
    <row r="14478" spans="1:7" ht="45">
      <c r="A14478" s="333">
        <v>51241223</v>
      </c>
      <c r="B14478" s="333" t="s">
        <v>40319</v>
      </c>
      <c r="D14478" s="333" t="s">
        <v>40320</v>
      </c>
      <c r="E14478" s="333" t="s">
        <v>4377</v>
      </c>
      <c r="F14478" s="333" t="s">
        <v>4378</v>
      </c>
      <c r="G14478" s="333" t="s">
        <v>40321</v>
      </c>
    </row>
    <row r="14479" spans="1:7" ht="45">
      <c r="A14479" s="333">
        <v>51241224</v>
      </c>
      <c r="B14479" s="333" t="s">
        <v>40322</v>
      </c>
      <c r="D14479" s="333" t="s">
        <v>40323</v>
      </c>
      <c r="E14479" s="333" t="s">
        <v>4377</v>
      </c>
      <c r="F14479" s="333" t="s">
        <v>4378</v>
      </c>
      <c r="G14479" s="333" t="s">
        <v>40324</v>
      </c>
    </row>
    <row r="14480" spans="1:7" ht="60">
      <c r="A14480" s="333">
        <v>51241225</v>
      </c>
      <c r="B14480" s="333" t="s">
        <v>40325</v>
      </c>
      <c r="D14480" s="333" t="s">
        <v>40326</v>
      </c>
      <c r="E14480" s="333" t="s">
        <v>4377</v>
      </c>
      <c r="F14480" s="333" t="s">
        <v>4378</v>
      </c>
      <c r="G14480" s="333" t="s">
        <v>40327</v>
      </c>
    </row>
    <row r="14481" spans="1:7" ht="60">
      <c r="A14481" s="333">
        <v>51241226</v>
      </c>
      <c r="B14481" s="333" t="s">
        <v>40328</v>
      </c>
      <c r="D14481" s="333" t="s">
        <v>40329</v>
      </c>
      <c r="E14481" s="333" t="s">
        <v>4377</v>
      </c>
      <c r="F14481" s="333" t="s">
        <v>4378</v>
      </c>
      <c r="G14481" s="333" t="s">
        <v>40330</v>
      </c>
    </row>
    <row r="14482" spans="1:7" ht="60">
      <c r="A14482" s="333">
        <v>51241227</v>
      </c>
      <c r="B14482" s="333" t="s">
        <v>40331</v>
      </c>
      <c r="D14482" s="333" t="s">
        <v>40332</v>
      </c>
      <c r="E14482" s="333" t="s">
        <v>4377</v>
      </c>
      <c r="F14482" s="333" t="s">
        <v>4378</v>
      </c>
      <c r="G14482" s="333" t="s">
        <v>40333</v>
      </c>
    </row>
    <row r="14483" spans="1:7" ht="60">
      <c r="A14483" s="333">
        <v>51241228</v>
      </c>
      <c r="B14483" s="333" t="s">
        <v>40334</v>
      </c>
      <c r="D14483" s="333" t="s">
        <v>40335</v>
      </c>
      <c r="E14483" s="333" t="s">
        <v>4377</v>
      </c>
      <c r="F14483" s="333" t="s">
        <v>4378</v>
      </c>
      <c r="G14483" s="333" t="s">
        <v>40336</v>
      </c>
    </row>
    <row r="14484" spans="1:7" ht="45">
      <c r="A14484" s="333">
        <v>51241229</v>
      </c>
      <c r="B14484" s="333" t="s">
        <v>40337</v>
      </c>
      <c r="D14484" s="333" t="s">
        <v>40338</v>
      </c>
      <c r="E14484" s="333" t="s">
        <v>4377</v>
      </c>
      <c r="F14484" s="333" t="s">
        <v>4378</v>
      </c>
      <c r="G14484" s="333" t="s">
        <v>40339</v>
      </c>
    </row>
    <row r="14485" spans="1:7">
      <c r="A14485" s="333">
        <v>51241300</v>
      </c>
      <c r="B14485" s="333" t="s">
        <v>40340</v>
      </c>
      <c r="D14485" s="333" t="s">
        <v>2173</v>
      </c>
      <c r="E14485" s="333" t="s">
        <v>2173</v>
      </c>
      <c r="F14485" s="333" t="s">
        <v>2173</v>
      </c>
      <c r="G14485" s="333" t="s">
        <v>2173</v>
      </c>
    </row>
    <row r="14486" spans="1:7" ht="45">
      <c r="A14486" s="333">
        <v>51241301</v>
      </c>
      <c r="B14486" s="333" t="s">
        <v>40341</v>
      </c>
      <c r="D14486" s="333" t="s">
        <v>40342</v>
      </c>
      <c r="E14486" s="333" t="s">
        <v>4377</v>
      </c>
      <c r="F14486" s="333" t="s">
        <v>4378</v>
      </c>
      <c r="G14486" s="333" t="s">
        <v>40343</v>
      </c>
    </row>
    <row r="14487" spans="1:7" ht="60">
      <c r="A14487" s="333">
        <v>51241302</v>
      </c>
      <c r="B14487" s="333" t="s">
        <v>40344</v>
      </c>
      <c r="D14487" s="333" t="s">
        <v>40345</v>
      </c>
      <c r="E14487" s="333" t="s">
        <v>4377</v>
      </c>
      <c r="F14487" s="333" t="s">
        <v>4378</v>
      </c>
      <c r="G14487" s="333" t="s">
        <v>40346</v>
      </c>
    </row>
    <row r="14488" spans="1:7" ht="60">
      <c r="A14488" s="333">
        <v>51241303</v>
      </c>
      <c r="B14488" s="333" t="s">
        <v>40347</v>
      </c>
      <c r="D14488" s="333" t="s">
        <v>40348</v>
      </c>
      <c r="E14488" s="333" t="s">
        <v>4377</v>
      </c>
      <c r="F14488" s="333" t="s">
        <v>4378</v>
      </c>
      <c r="G14488" s="333" t="s">
        <v>40349</v>
      </c>
    </row>
    <row r="14489" spans="1:7" ht="45">
      <c r="A14489" s="333">
        <v>51241304</v>
      </c>
      <c r="B14489" s="333" t="s">
        <v>40350</v>
      </c>
      <c r="D14489" s="333" t="s">
        <v>40351</v>
      </c>
      <c r="E14489" s="333" t="s">
        <v>4377</v>
      </c>
      <c r="F14489" s="333" t="s">
        <v>4378</v>
      </c>
      <c r="G14489" s="333" t="s">
        <v>40352</v>
      </c>
    </row>
    <row r="14490" spans="1:7" ht="45">
      <c r="A14490" s="333">
        <v>51241305</v>
      </c>
      <c r="B14490" s="333" t="s">
        <v>40353</v>
      </c>
      <c r="D14490" s="333" t="s">
        <v>40354</v>
      </c>
      <c r="E14490" s="333" t="s">
        <v>4377</v>
      </c>
      <c r="F14490" s="333" t="s">
        <v>4378</v>
      </c>
      <c r="G14490" s="333" t="s">
        <v>40355</v>
      </c>
    </row>
    <row r="14491" spans="1:7">
      <c r="A14491" s="333">
        <v>52000000</v>
      </c>
      <c r="B14491" s="333" t="s">
        <v>40356</v>
      </c>
      <c r="D14491" s="333" t="s">
        <v>2173</v>
      </c>
      <c r="E14491" s="333" t="s">
        <v>2173</v>
      </c>
      <c r="F14491" s="333" t="s">
        <v>2173</v>
      </c>
      <c r="G14491" s="333" t="s">
        <v>2173</v>
      </c>
    </row>
    <row r="14492" spans="1:7">
      <c r="A14492" s="333">
        <v>52100000</v>
      </c>
      <c r="B14492" s="333" t="s">
        <v>40357</v>
      </c>
      <c r="D14492" s="333" t="s">
        <v>2173</v>
      </c>
      <c r="E14492" s="333" t="s">
        <v>2173</v>
      </c>
      <c r="F14492" s="333" t="s">
        <v>2173</v>
      </c>
      <c r="G14492" s="333" t="s">
        <v>2173</v>
      </c>
    </row>
    <row r="14493" spans="1:7">
      <c r="A14493" s="333">
        <v>52101500</v>
      </c>
      <c r="B14493" s="333" t="s">
        <v>40358</v>
      </c>
      <c r="D14493" s="333" t="s">
        <v>2173</v>
      </c>
      <c r="E14493" s="333" t="s">
        <v>2173</v>
      </c>
      <c r="F14493" s="333" t="s">
        <v>2173</v>
      </c>
      <c r="G14493" s="333" t="s">
        <v>2173</v>
      </c>
    </row>
    <row r="14494" spans="1:7" ht="45">
      <c r="A14494" s="333">
        <v>52101501</v>
      </c>
      <c r="B14494" s="333" t="s">
        <v>40359</v>
      </c>
      <c r="D14494" s="333" t="s">
        <v>40360</v>
      </c>
      <c r="E14494" s="333" t="s">
        <v>12216</v>
      </c>
      <c r="F14494" s="333" t="s">
        <v>12217</v>
      </c>
      <c r="G14494" s="333" t="s">
        <v>40361</v>
      </c>
    </row>
    <row r="14495" spans="1:7" ht="60">
      <c r="A14495" s="333">
        <v>52101502</v>
      </c>
      <c r="B14495" s="333" t="s">
        <v>40362</v>
      </c>
      <c r="D14495" s="333" t="s">
        <v>40363</v>
      </c>
      <c r="E14495" s="333" t="s">
        <v>12216</v>
      </c>
      <c r="F14495" s="333" t="s">
        <v>12217</v>
      </c>
      <c r="G14495" s="333" t="s">
        <v>40364</v>
      </c>
    </row>
    <row r="14496" spans="1:7" ht="30">
      <c r="A14496" s="333">
        <v>52101503</v>
      </c>
      <c r="B14496" s="333" t="s">
        <v>40365</v>
      </c>
      <c r="D14496" s="333" t="s">
        <v>40366</v>
      </c>
      <c r="E14496" s="333" t="s">
        <v>12216</v>
      </c>
      <c r="F14496" s="333" t="s">
        <v>12217</v>
      </c>
      <c r="G14496" s="333" t="s">
        <v>40367</v>
      </c>
    </row>
    <row r="14497" spans="1:7" ht="30">
      <c r="A14497" s="333">
        <v>52101504</v>
      </c>
      <c r="B14497" s="333" t="s">
        <v>40368</v>
      </c>
      <c r="D14497" s="333" t="s">
        <v>40369</v>
      </c>
      <c r="E14497" s="333" t="s">
        <v>12216</v>
      </c>
      <c r="F14497" s="333" t="s">
        <v>12217</v>
      </c>
      <c r="G14497" s="333" t="s">
        <v>40370</v>
      </c>
    </row>
    <row r="14498" spans="1:7" ht="30">
      <c r="A14498" s="333">
        <v>52101505</v>
      </c>
      <c r="B14498" s="333" t="s">
        <v>40371</v>
      </c>
      <c r="D14498" s="333" t="s">
        <v>40372</v>
      </c>
      <c r="E14498" s="333" t="s">
        <v>12216</v>
      </c>
      <c r="F14498" s="333" t="s">
        <v>12217</v>
      </c>
      <c r="G14498" s="333" t="s">
        <v>40373</v>
      </c>
    </row>
    <row r="14499" spans="1:7" ht="30">
      <c r="A14499" s="333">
        <v>52101506</v>
      </c>
      <c r="B14499" s="333" t="s">
        <v>40374</v>
      </c>
      <c r="D14499" s="333" t="s">
        <v>40375</v>
      </c>
      <c r="E14499" s="333" t="s">
        <v>12216</v>
      </c>
      <c r="F14499" s="333" t="s">
        <v>12217</v>
      </c>
      <c r="G14499" s="333" t="s">
        <v>40376</v>
      </c>
    </row>
    <row r="14500" spans="1:7" ht="30">
      <c r="A14500" s="333">
        <v>52101507</v>
      </c>
      <c r="B14500" s="333" t="s">
        <v>40377</v>
      </c>
      <c r="D14500" s="333" t="s">
        <v>40378</v>
      </c>
      <c r="E14500" s="333" t="s">
        <v>12216</v>
      </c>
      <c r="F14500" s="333" t="s">
        <v>12217</v>
      </c>
      <c r="G14500" s="333" t="s">
        <v>40379</v>
      </c>
    </row>
    <row r="14501" spans="1:7" ht="45">
      <c r="A14501" s="333">
        <v>52101508</v>
      </c>
      <c r="B14501" s="333" t="s">
        <v>40380</v>
      </c>
      <c r="D14501" s="333" t="s">
        <v>40381</v>
      </c>
      <c r="E14501" s="333" t="s">
        <v>12216</v>
      </c>
      <c r="F14501" s="333" t="s">
        <v>12217</v>
      </c>
      <c r="G14501" s="333" t="s">
        <v>40382</v>
      </c>
    </row>
    <row r="14502" spans="1:7" ht="30">
      <c r="A14502" s="333">
        <v>52101509</v>
      </c>
      <c r="B14502" s="333" t="s">
        <v>40383</v>
      </c>
      <c r="D14502" s="333" t="s">
        <v>40384</v>
      </c>
      <c r="E14502" s="333" t="s">
        <v>12216</v>
      </c>
      <c r="F14502" s="333" t="s">
        <v>12217</v>
      </c>
      <c r="G14502" s="333" t="s">
        <v>40385</v>
      </c>
    </row>
    <row r="14503" spans="1:7" ht="30">
      <c r="A14503" s="333">
        <v>52101510</v>
      </c>
      <c r="B14503" s="333" t="s">
        <v>40386</v>
      </c>
      <c r="D14503" s="333" t="s">
        <v>40384</v>
      </c>
      <c r="E14503" s="333" t="s">
        <v>12216</v>
      </c>
      <c r="F14503" s="333" t="s">
        <v>12217</v>
      </c>
      <c r="G14503" s="333" t="s">
        <v>40387</v>
      </c>
    </row>
    <row r="14504" spans="1:7">
      <c r="A14504" s="333">
        <v>52101511</v>
      </c>
      <c r="B14504" s="333" t="s">
        <v>40388</v>
      </c>
      <c r="D14504" s="333" t="s">
        <v>40389</v>
      </c>
      <c r="E14504" s="333" t="s">
        <v>12216</v>
      </c>
      <c r="F14504" s="333" t="s">
        <v>12217</v>
      </c>
      <c r="G14504" s="333" t="s">
        <v>40390</v>
      </c>
    </row>
    <row r="14505" spans="1:7">
      <c r="A14505" s="333">
        <v>52101512</v>
      </c>
      <c r="B14505" s="333" t="s">
        <v>40391</v>
      </c>
      <c r="D14505" s="333" t="s">
        <v>40392</v>
      </c>
      <c r="E14505" s="333" t="s">
        <v>12216</v>
      </c>
      <c r="F14505" s="333" t="s">
        <v>12217</v>
      </c>
      <c r="G14505" s="333" t="s">
        <v>40393</v>
      </c>
    </row>
    <row r="14506" spans="1:7">
      <c r="A14506" s="333">
        <v>52101513</v>
      </c>
      <c r="B14506" s="333" t="s">
        <v>40394</v>
      </c>
      <c r="D14506" s="333" t="s">
        <v>40395</v>
      </c>
      <c r="E14506" s="333" t="s">
        <v>12216</v>
      </c>
      <c r="F14506" s="333" t="s">
        <v>12217</v>
      </c>
      <c r="G14506" s="333" t="s">
        <v>40396</v>
      </c>
    </row>
    <row r="14507" spans="1:7">
      <c r="A14507" s="333">
        <v>52120000</v>
      </c>
      <c r="B14507" s="333" t="s">
        <v>40397</v>
      </c>
      <c r="D14507" s="333" t="s">
        <v>2173</v>
      </c>
      <c r="E14507" s="333" t="s">
        <v>2173</v>
      </c>
      <c r="F14507" s="333" t="s">
        <v>2173</v>
      </c>
      <c r="G14507" s="333" t="s">
        <v>2173</v>
      </c>
    </row>
    <row r="14508" spans="1:7">
      <c r="A14508" s="333">
        <v>52121500</v>
      </c>
      <c r="B14508" s="333" t="s">
        <v>40398</v>
      </c>
      <c r="D14508" s="333" t="s">
        <v>2173</v>
      </c>
      <c r="E14508" s="333" t="s">
        <v>2173</v>
      </c>
      <c r="F14508" s="333" t="s">
        <v>2173</v>
      </c>
      <c r="G14508" s="333" t="s">
        <v>2173</v>
      </c>
    </row>
    <row r="14509" spans="1:7">
      <c r="A14509" s="333">
        <v>52121501</v>
      </c>
      <c r="B14509" s="333" t="s">
        <v>40399</v>
      </c>
      <c r="D14509" s="333" t="s">
        <v>40400</v>
      </c>
      <c r="E14509" s="333" t="s">
        <v>12216</v>
      </c>
      <c r="F14509" s="333" t="s">
        <v>12217</v>
      </c>
      <c r="G14509" s="333" t="s">
        <v>40401</v>
      </c>
    </row>
    <row r="14510" spans="1:7" ht="45">
      <c r="A14510" s="333">
        <v>52121502</v>
      </c>
      <c r="B14510" s="333" t="s">
        <v>40402</v>
      </c>
      <c r="D14510" s="333" t="s">
        <v>40403</v>
      </c>
      <c r="E14510" s="333" t="s">
        <v>12216</v>
      </c>
      <c r="F14510" s="333" t="s">
        <v>12217</v>
      </c>
      <c r="G14510" s="333" t="s">
        <v>40404</v>
      </c>
    </row>
    <row r="14511" spans="1:7" ht="45">
      <c r="A14511" s="333">
        <v>52121503</v>
      </c>
      <c r="B14511" s="333" t="s">
        <v>40405</v>
      </c>
      <c r="D14511" s="333" t="s">
        <v>40403</v>
      </c>
      <c r="E14511" s="333" t="s">
        <v>12216</v>
      </c>
      <c r="F14511" s="333" t="s">
        <v>12217</v>
      </c>
      <c r="G14511" s="333" t="s">
        <v>40406</v>
      </c>
    </row>
    <row r="14512" spans="1:7" ht="30">
      <c r="A14512" s="333">
        <v>52121504</v>
      </c>
      <c r="B14512" s="333" t="s">
        <v>40407</v>
      </c>
      <c r="D14512" s="333" t="s">
        <v>40408</v>
      </c>
      <c r="E14512" s="333" t="s">
        <v>12216</v>
      </c>
      <c r="F14512" s="333" t="s">
        <v>12217</v>
      </c>
      <c r="G14512" s="333" t="s">
        <v>40409</v>
      </c>
    </row>
    <row r="14513" spans="1:8" ht="45">
      <c r="A14513" s="333">
        <v>52121505</v>
      </c>
      <c r="B14513" s="333" t="s">
        <v>40410</v>
      </c>
      <c r="D14513" s="333" t="s">
        <v>40411</v>
      </c>
      <c r="E14513" s="333" t="s">
        <v>12216</v>
      </c>
      <c r="F14513" s="333" t="s">
        <v>12217</v>
      </c>
      <c r="G14513" s="333" t="s">
        <v>40412</v>
      </c>
    </row>
    <row r="14514" spans="1:8" ht="30">
      <c r="A14514" s="333">
        <v>52121506</v>
      </c>
      <c r="B14514" s="333" t="s">
        <v>40413</v>
      </c>
      <c r="D14514" s="333" t="s">
        <v>40414</v>
      </c>
      <c r="E14514" s="333" t="s">
        <v>12216</v>
      </c>
      <c r="F14514" s="333" t="s">
        <v>12217</v>
      </c>
      <c r="G14514" s="333" t="s">
        <v>40415</v>
      </c>
    </row>
    <row r="14515" spans="1:8" ht="45">
      <c r="A14515" s="333">
        <v>52121507</v>
      </c>
      <c r="B14515" s="333" t="s">
        <v>40416</v>
      </c>
      <c r="D14515" s="333" t="s">
        <v>40417</v>
      </c>
      <c r="E14515" s="333" t="s">
        <v>12216</v>
      </c>
      <c r="F14515" s="333" t="s">
        <v>12217</v>
      </c>
      <c r="G14515" s="333" t="s">
        <v>40418</v>
      </c>
    </row>
    <row r="14516" spans="1:8" ht="30">
      <c r="A14516" s="333">
        <v>52121508</v>
      </c>
      <c r="B14516" s="333" t="s">
        <v>40419</v>
      </c>
      <c r="D14516" s="333" t="s">
        <v>40420</v>
      </c>
      <c r="E14516" s="333" t="s">
        <v>12216</v>
      </c>
      <c r="F14516" s="333" t="s">
        <v>12217</v>
      </c>
      <c r="G14516" s="333" t="s">
        <v>40421</v>
      </c>
    </row>
    <row r="14517" spans="1:8" ht="45">
      <c r="A14517" s="333">
        <v>52121509</v>
      </c>
      <c r="B14517" s="333" t="s">
        <v>40422</v>
      </c>
      <c r="D14517" s="333" t="s">
        <v>40423</v>
      </c>
      <c r="E14517" s="333" t="s">
        <v>12216</v>
      </c>
      <c r="F14517" s="333" t="s">
        <v>12217</v>
      </c>
      <c r="G14517" s="333" t="s">
        <v>40424</v>
      </c>
    </row>
    <row r="14518" spans="1:8">
      <c r="A14518" s="333">
        <v>52121510</v>
      </c>
      <c r="B14518" s="333" t="s">
        <v>40425</v>
      </c>
      <c r="D14518" s="333" t="s">
        <v>40426</v>
      </c>
      <c r="E14518" s="333" t="s">
        <v>12216</v>
      </c>
      <c r="F14518" s="333" t="s">
        <v>12217</v>
      </c>
      <c r="G14518" s="333" t="s">
        <v>40427</v>
      </c>
    </row>
    <row r="14519" spans="1:8" ht="45">
      <c r="A14519" s="333">
        <v>52121511</v>
      </c>
      <c r="B14519" s="333" t="s">
        <v>40428</v>
      </c>
      <c r="D14519" s="333" t="s">
        <v>40429</v>
      </c>
      <c r="E14519" s="333" t="s">
        <v>12216</v>
      </c>
      <c r="F14519" s="333" t="s">
        <v>12217</v>
      </c>
      <c r="G14519" s="333" t="s">
        <v>40404</v>
      </c>
    </row>
    <row r="14520" spans="1:8">
      <c r="A14520" s="333">
        <v>52121512</v>
      </c>
      <c r="B14520" s="333" t="s">
        <v>40430</v>
      </c>
      <c r="D14520" s="333" t="s">
        <v>40431</v>
      </c>
      <c r="E14520" s="333" t="s">
        <v>12216</v>
      </c>
      <c r="F14520" s="333" t="s">
        <v>12217</v>
      </c>
      <c r="G14520" s="333" t="s">
        <v>40432</v>
      </c>
    </row>
    <row r="14521" spans="1:8" ht="45">
      <c r="A14521" s="333">
        <v>52121513</v>
      </c>
      <c r="B14521" s="333" t="s">
        <v>40433</v>
      </c>
      <c r="D14521" s="333" t="s">
        <v>40434</v>
      </c>
      <c r="E14521" s="333" t="s">
        <v>12216</v>
      </c>
      <c r="F14521" s="333" t="s">
        <v>12217</v>
      </c>
      <c r="G14521" s="333" t="s">
        <v>40401</v>
      </c>
    </row>
    <row r="14522" spans="1:8">
      <c r="A14522" s="333">
        <v>52121600</v>
      </c>
      <c r="B14522" s="333" t="s">
        <v>40435</v>
      </c>
      <c r="D14522" s="333" t="s">
        <v>2173</v>
      </c>
      <c r="E14522" s="333" t="s">
        <v>2173</v>
      </c>
      <c r="F14522" s="333" t="s">
        <v>2173</v>
      </c>
      <c r="G14522" s="333" t="s">
        <v>2173</v>
      </c>
    </row>
    <row r="14523" spans="1:8" ht="45">
      <c r="A14523" s="333">
        <v>52121601</v>
      </c>
      <c r="B14523" s="333" t="s">
        <v>40436</v>
      </c>
      <c r="D14523" s="333" t="s">
        <v>40437</v>
      </c>
      <c r="E14523" s="333" t="s">
        <v>12216</v>
      </c>
      <c r="F14523" s="333" t="s">
        <v>12217</v>
      </c>
      <c r="G14523" s="333" t="s">
        <v>40438</v>
      </c>
    </row>
    <row r="14524" spans="1:8" ht="30">
      <c r="A14524" s="333">
        <v>52121602</v>
      </c>
      <c r="B14524" s="333" t="s">
        <v>1244</v>
      </c>
      <c r="C14524" s="334" t="s">
        <v>1203</v>
      </c>
      <c r="D14524" s="333" t="s">
        <v>40439</v>
      </c>
      <c r="E14524" s="333" t="s">
        <v>5301</v>
      </c>
      <c r="F14524" s="333" t="s">
        <v>5302</v>
      </c>
      <c r="G14524" s="333" t="s">
        <v>1244</v>
      </c>
      <c r="H14524" s="430">
        <v>300</v>
      </c>
    </row>
    <row r="14525" spans="1:8" ht="30">
      <c r="A14525" s="333">
        <v>52121602</v>
      </c>
      <c r="B14525" s="333" t="s">
        <v>1244</v>
      </c>
      <c r="C14525" s="334" t="s">
        <v>1203</v>
      </c>
      <c r="D14525" s="333" t="s">
        <v>40439</v>
      </c>
      <c r="E14525" s="333" t="s">
        <v>5301</v>
      </c>
      <c r="F14525" s="333" t="s">
        <v>5302</v>
      </c>
      <c r="G14525" s="333" t="s">
        <v>1244</v>
      </c>
      <c r="H14525" s="430">
        <v>300</v>
      </c>
    </row>
    <row r="14526" spans="1:8" ht="30">
      <c r="A14526" s="333">
        <v>52121602</v>
      </c>
      <c r="B14526" s="333" t="s">
        <v>1244</v>
      </c>
      <c r="C14526" s="334" t="s">
        <v>1203</v>
      </c>
      <c r="D14526" s="333" t="s">
        <v>40439</v>
      </c>
      <c r="E14526" s="333" t="s">
        <v>12216</v>
      </c>
      <c r="F14526" s="333" t="s">
        <v>12217</v>
      </c>
      <c r="G14526" s="333" t="s">
        <v>1244</v>
      </c>
      <c r="H14526" s="430">
        <v>300</v>
      </c>
    </row>
    <row r="14527" spans="1:8" ht="30">
      <c r="A14527" s="333">
        <v>52121602</v>
      </c>
      <c r="B14527" s="333" t="s">
        <v>1244</v>
      </c>
      <c r="C14527" s="334" t="s">
        <v>1203</v>
      </c>
      <c r="D14527" s="333" t="s">
        <v>40439</v>
      </c>
      <c r="E14527" s="333" t="s">
        <v>12216</v>
      </c>
      <c r="F14527" s="333" t="s">
        <v>12217</v>
      </c>
      <c r="G14527" s="333" t="s">
        <v>1244</v>
      </c>
      <c r="H14527" s="430">
        <v>300</v>
      </c>
    </row>
    <row r="14528" spans="1:8" ht="45">
      <c r="A14528" s="333">
        <v>52121603</v>
      </c>
      <c r="B14528" s="333" t="s">
        <v>40440</v>
      </c>
      <c r="D14528" s="333" t="s">
        <v>40441</v>
      </c>
      <c r="E14528" s="333" t="s">
        <v>5539</v>
      </c>
      <c r="F14528" s="333" t="s">
        <v>5540</v>
      </c>
      <c r="G14528" s="333" t="s">
        <v>40442</v>
      </c>
    </row>
    <row r="14529" spans="1:8" ht="45">
      <c r="A14529" s="333">
        <v>52121604</v>
      </c>
      <c r="B14529" s="333" t="s">
        <v>1245</v>
      </c>
      <c r="C14529" s="334" t="s">
        <v>1203</v>
      </c>
      <c r="D14529" s="333" t="s">
        <v>40443</v>
      </c>
      <c r="E14529" s="333" t="s">
        <v>12216</v>
      </c>
      <c r="F14529" s="333" t="s">
        <v>12217</v>
      </c>
      <c r="G14529" s="333" t="s">
        <v>40444</v>
      </c>
      <c r="H14529" s="430">
        <v>4000</v>
      </c>
    </row>
    <row r="14530" spans="1:8" ht="45">
      <c r="A14530" s="333">
        <v>52121604</v>
      </c>
      <c r="B14530" s="333" t="s">
        <v>1245</v>
      </c>
      <c r="C14530" s="334" t="s">
        <v>1203</v>
      </c>
      <c r="D14530" s="333" t="s">
        <v>40443</v>
      </c>
      <c r="E14530" s="333" t="s">
        <v>11839</v>
      </c>
      <c r="F14530" s="333" t="s">
        <v>11840</v>
      </c>
      <c r="G14530" s="333" t="s">
        <v>40444</v>
      </c>
      <c r="H14530" s="430">
        <v>4000</v>
      </c>
    </row>
    <row r="14531" spans="1:8" ht="45">
      <c r="A14531" s="333">
        <v>52121605</v>
      </c>
      <c r="B14531" s="333" t="s">
        <v>40445</v>
      </c>
      <c r="D14531" s="333" t="s">
        <v>40446</v>
      </c>
      <c r="E14531" s="333" t="s">
        <v>5539</v>
      </c>
      <c r="F14531" s="333" t="s">
        <v>5540</v>
      </c>
      <c r="G14531" s="333" t="s">
        <v>40447</v>
      </c>
    </row>
    <row r="14532" spans="1:8" ht="45">
      <c r="A14532" s="333">
        <v>52121606</v>
      </c>
      <c r="B14532" s="333" t="s">
        <v>1251</v>
      </c>
      <c r="C14532" s="334" t="s">
        <v>1203</v>
      </c>
      <c r="D14532" s="333" t="s">
        <v>40448</v>
      </c>
      <c r="E14532" s="333" t="s">
        <v>5539</v>
      </c>
      <c r="F14532" s="333" t="s">
        <v>5540</v>
      </c>
      <c r="G14532" s="333" t="s">
        <v>40449</v>
      </c>
      <c r="H14532" s="430">
        <v>300</v>
      </c>
    </row>
    <row r="14533" spans="1:8" ht="45">
      <c r="A14533" s="333">
        <v>52121607</v>
      </c>
      <c r="B14533" s="333" t="s">
        <v>1250</v>
      </c>
      <c r="C14533" s="334" t="s">
        <v>1203</v>
      </c>
      <c r="D14533" s="333" t="s">
        <v>40450</v>
      </c>
      <c r="E14533" s="333" t="s">
        <v>12216</v>
      </c>
      <c r="F14533" s="333" t="s">
        <v>12217</v>
      </c>
      <c r="G14533" s="333" t="s">
        <v>40451</v>
      </c>
      <c r="H14533" s="430">
        <v>1000</v>
      </c>
    </row>
    <row r="14534" spans="1:8" ht="30">
      <c r="A14534" s="333">
        <v>52121608</v>
      </c>
      <c r="B14534" s="333" t="s">
        <v>1246</v>
      </c>
      <c r="C14534" s="334" t="s">
        <v>1215</v>
      </c>
      <c r="D14534" s="333" t="s">
        <v>40452</v>
      </c>
      <c r="E14534" s="333" t="s">
        <v>6124</v>
      </c>
      <c r="F14534" s="333" t="s">
        <v>6125</v>
      </c>
      <c r="G14534" s="333" t="s">
        <v>40453</v>
      </c>
      <c r="H14534" s="430">
        <v>250</v>
      </c>
    </row>
    <row r="14535" spans="1:8">
      <c r="A14535" s="333">
        <v>52121700</v>
      </c>
      <c r="B14535" s="333" t="s">
        <v>40454</v>
      </c>
      <c r="D14535" s="333" t="s">
        <v>2173</v>
      </c>
      <c r="E14535" s="333" t="s">
        <v>2173</v>
      </c>
      <c r="F14535" s="333" t="s">
        <v>2173</v>
      </c>
      <c r="G14535" s="333" t="s">
        <v>2173</v>
      </c>
    </row>
    <row r="14536" spans="1:8" ht="60">
      <c r="A14536" s="333">
        <v>52121701</v>
      </c>
      <c r="B14536" s="333" t="s">
        <v>40455</v>
      </c>
      <c r="D14536" s="333" t="s">
        <v>40456</v>
      </c>
      <c r="E14536" s="333" t="s">
        <v>12216</v>
      </c>
      <c r="F14536" s="333" t="s">
        <v>12217</v>
      </c>
      <c r="G14536" s="333" t="s">
        <v>40457</v>
      </c>
    </row>
    <row r="14537" spans="1:8" ht="60">
      <c r="A14537" s="333">
        <v>52121702</v>
      </c>
      <c r="B14537" s="333" t="s">
        <v>40458</v>
      </c>
      <c r="D14537" s="333" t="s">
        <v>40459</v>
      </c>
      <c r="E14537" s="333" t="s">
        <v>12216</v>
      </c>
      <c r="F14537" s="333" t="s">
        <v>12217</v>
      </c>
      <c r="G14537" s="333" t="s">
        <v>40460</v>
      </c>
    </row>
    <row r="14538" spans="1:8" ht="45">
      <c r="A14538" s="333">
        <v>52121703</v>
      </c>
      <c r="B14538" s="333" t="s">
        <v>1248</v>
      </c>
      <c r="C14538" s="334" t="s">
        <v>1203</v>
      </c>
      <c r="D14538" s="333" t="s">
        <v>40461</v>
      </c>
      <c r="E14538" s="333" t="s">
        <v>12216</v>
      </c>
      <c r="F14538" s="333" t="s">
        <v>12217</v>
      </c>
      <c r="G14538" s="333" t="s">
        <v>40462</v>
      </c>
      <c r="H14538" s="430">
        <v>300</v>
      </c>
    </row>
    <row r="14539" spans="1:8" ht="45">
      <c r="A14539" s="333">
        <v>52121704</v>
      </c>
      <c r="B14539" s="333" t="s">
        <v>1247</v>
      </c>
      <c r="C14539" s="334" t="s">
        <v>1203</v>
      </c>
      <c r="D14539" s="333" t="s">
        <v>40463</v>
      </c>
      <c r="E14539" s="333" t="s">
        <v>12216</v>
      </c>
      <c r="F14539" s="333" t="s">
        <v>12217</v>
      </c>
      <c r="G14539" s="333" t="s">
        <v>40464</v>
      </c>
      <c r="H14539" s="430">
        <v>600</v>
      </c>
    </row>
    <row r="14540" spans="1:8">
      <c r="A14540" s="333">
        <v>52130000</v>
      </c>
      <c r="B14540" s="333" t="s">
        <v>40465</v>
      </c>
      <c r="D14540" s="333" t="s">
        <v>2173</v>
      </c>
      <c r="E14540" s="333" t="s">
        <v>2173</v>
      </c>
      <c r="F14540" s="333" t="s">
        <v>2173</v>
      </c>
      <c r="G14540" s="333" t="s">
        <v>2173</v>
      </c>
    </row>
    <row r="14541" spans="1:8">
      <c r="A14541" s="333">
        <v>52131500</v>
      </c>
      <c r="B14541" s="333" t="s">
        <v>40466</v>
      </c>
      <c r="D14541" s="333" t="s">
        <v>2173</v>
      </c>
      <c r="E14541" s="333" t="s">
        <v>2173</v>
      </c>
      <c r="F14541" s="333" t="s">
        <v>2173</v>
      </c>
      <c r="G14541" s="333" t="s">
        <v>2173</v>
      </c>
    </row>
    <row r="14542" spans="1:8" ht="45">
      <c r="A14542" s="333">
        <v>52131501</v>
      </c>
      <c r="B14542" s="333" t="s">
        <v>40467</v>
      </c>
      <c r="D14542" s="333" t="s">
        <v>40468</v>
      </c>
      <c r="E14542" s="333" t="s">
        <v>12216</v>
      </c>
      <c r="F14542" s="333" t="s">
        <v>12217</v>
      </c>
      <c r="G14542" s="333" t="s">
        <v>40469</v>
      </c>
    </row>
    <row r="14543" spans="1:8" ht="45">
      <c r="A14543" s="333">
        <v>52131503</v>
      </c>
      <c r="B14543" s="333" t="s">
        <v>40470</v>
      </c>
      <c r="D14543" s="333" t="s">
        <v>40471</v>
      </c>
      <c r="E14543" s="333" t="s">
        <v>12216</v>
      </c>
      <c r="F14543" s="333" t="s">
        <v>12217</v>
      </c>
      <c r="G14543" s="333" t="s">
        <v>40472</v>
      </c>
    </row>
    <row r="14544" spans="1:8">
      <c r="A14544" s="333">
        <v>52131600</v>
      </c>
      <c r="B14544" s="333" t="s">
        <v>40473</v>
      </c>
      <c r="D14544" s="333" t="s">
        <v>2173</v>
      </c>
      <c r="E14544" s="333" t="s">
        <v>2173</v>
      </c>
      <c r="F14544" s="333" t="s">
        <v>2173</v>
      </c>
      <c r="G14544" s="333" t="s">
        <v>2173</v>
      </c>
    </row>
    <row r="14545" spans="1:7" ht="45">
      <c r="A14545" s="333">
        <v>52131601</v>
      </c>
      <c r="B14545" s="333" t="s">
        <v>40474</v>
      </c>
      <c r="D14545" s="333" t="s">
        <v>40475</v>
      </c>
      <c r="E14545" s="333" t="s">
        <v>2512</v>
      </c>
      <c r="F14545" s="333" t="s">
        <v>2513</v>
      </c>
      <c r="G14545" s="333" t="s">
        <v>40476</v>
      </c>
    </row>
    <row r="14546" spans="1:7" ht="45">
      <c r="A14546" s="333">
        <v>52131602</v>
      </c>
      <c r="B14546" s="333" t="s">
        <v>40477</v>
      </c>
      <c r="D14546" s="333" t="s">
        <v>40478</v>
      </c>
      <c r="E14546" s="333" t="s">
        <v>2512</v>
      </c>
      <c r="F14546" s="333" t="s">
        <v>2513</v>
      </c>
      <c r="G14546" s="333" t="s">
        <v>40479</v>
      </c>
    </row>
    <row r="14547" spans="1:7" ht="30">
      <c r="A14547" s="333">
        <v>52131603</v>
      </c>
      <c r="B14547" s="333" t="s">
        <v>40480</v>
      </c>
      <c r="D14547" s="333" t="s">
        <v>40481</v>
      </c>
      <c r="E14547" s="333" t="s">
        <v>12167</v>
      </c>
      <c r="F14547" s="333" t="s">
        <v>12168</v>
      </c>
      <c r="G14547" s="333" t="s">
        <v>40482</v>
      </c>
    </row>
    <row r="14548" spans="1:7" ht="60">
      <c r="A14548" s="333">
        <v>52131604</v>
      </c>
      <c r="B14548" s="333" t="s">
        <v>40483</v>
      </c>
      <c r="D14548" s="333" t="s">
        <v>40484</v>
      </c>
      <c r="E14548" s="333" t="s">
        <v>12167</v>
      </c>
      <c r="F14548" s="333" t="s">
        <v>12168</v>
      </c>
      <c r="G14548" s="333" t="s">
        <v>40485</v>
      </c>
    </row>
    <row r="14549" spans="1:7">
      <c r="A14549" s="333">
        <v>52131700</v>
      </c>
      <c r="B14549" s="333" t="s">
        <v>40486</v>
      </c>
      <c r="D14549" s="333" t="s">
        <v>2173</v>
      </c>
      <c r="E14549" s="333" t="s">
        <v>2173</v>
      </c>
      <c r="F14549" s="333" t="s">
        <v>2173</v>
      </c>
      <c r="G14549" s="333" t="s">
        <v>2173</v>
      </c>
    </row>
    <row r="14550" spans="1:7" ht="30">
      <c r="A14550" s="333">
        <v>52131701</v>
      </c>
      <c r="B14550" s="333" t="s">
        <v>40487</v>
      </c>
      <c r="D14550" s="333" t="s">
        <v>40488</v>
      </c>
      <c r="E14550" s="333" t="s">
        <v>12167</v>
      </c>
      <c r="F14550" s="333" t="s">
        <v>12168</v>
      </c>
      <c r="G14550" s="333" t="s">
        <v>40489</v>
      </c>
    </row>
    <row r="14551" spans="1:7">
      <c r="A14551" s="333">
        <v>52131702</v>
      </c>
      <c r="B14551" s="333" t="s">
        <v>40490</v>
      </c>
      <c r="D14551" s="333" t="s">
        <v>40491</v>
      </c>
      <c r="E14551" s="333" t="s">
        <v>2512</v>
      </c>
      <c r="F14551" s="333" t="s">
        <v>2513</v>
      </c>
      <c r="G14551" s="333" t="s">
        <v>40492</v>
      </c>
    </row>
    <row r="14552" spans="1:7">
      <c r="A14552" s="333">
        <v>52131702</v>
      </c>
      <c r="B14552" s="333" t="s">
        <v>40490</v>
      </c>
      <c r="D14552" s="333" t="s">
        <v>40491</v>
      </c>
      <c r="E14552" s="333" t="s">
        <v>2512</v>
      </c>
      <c r="F14552" s="333" t="s">
        <v>2513</v>
      </c>
      <c r="G14552" s="333" t="s">
        <v>40492</v>
      </c>
    </row>
    <row r="14553" spans="1:7">
      <c r="A14553" s="333">
        <v>52131702</v>
      </c>
      <c r="B14553" s="333" t="s">
        <v>40490</v>
      </c>
      <c r="D14553" s="333" t="s">
        <v>40491</v>
      </c>
      <c r="E14553" s="333" t="s">
        <v>6124</v>
      </c>
      <c r="F14553" s="333" t="s">
        <v>6125</v>
      </c>
      <c r="G14553" s="333" t="s">
        <v>40492</v>
      </c>
    </row>
    <row r="14554" spans="1:7">
      <c r="A14554" s="333">
        <v>52131702</v>
      </c>
      <c r="B14554" s="333" t="s">
        <v>40490</v>
      </c>
      <c r="D14554" s="333" t="s">
        <v>40491</v>
      </c>
      <c r="E14554" s="333" t="s">
        <v>6124</v>
      </c>
      <c r="F14554" s="333" t="s">
        <v>6125</v>
      </c>
      <c r="G14554" s="333" t="s">
        <v>40492</v>
      </c>
    </row>
    <row r="14555" spans="1:7">
      <c r="A14555" s="333">
        <v>52131703</v>
      </c>
      <c r="B14555" s="333" t="s">
        <v>40493</v>
      </c>
      <c r="D14555" s="333" t="s">
        <v>40494</v>
      </c>
      <c r="E14555" s="333" t="s">
        <v>12167</v>
      </c>
      <c r="F14555" s="333" t="s">
        <v>12168</v>
      </c>
      <c r="G14555" s="333" t="s">
        <v>40495</v>
      </c>
    </row>
    <row r="14556" spans="1:7" ht="30">
      <c r="A14556" s="333">
        <v>52131704</v>
      </c>
      <c r="B14556" s="333" t="s">
        <v>40496</v>
      </c>
      <c r="D14556" s="333" t="s">
        <v>40497</v>
      </c>
      <c r="E14556" s="333" t="s">
        <v>2512</v>
      </c>
      <c r="F14556" s="333" t="s">
        <v>2513</v>
      </c>
      <c r="G14556" s="333" t="s">
        <v>40498</v>
      </c>
    </row>
    <row r="14557" spans="1:7" ht="30">
      <c r="A14557" s="333">
        <v>52131704</v>
      </c>
      <c r="B14557" s="333" t="s">
        <v>40496</v>
      </c>
      <c r="D14557" s="333" t="s">
        <v>40497</v>
      </c>
      <c r="E14557" s="333" t="s">
        <v>2512</v>
      </c>
      <c r="F14557" s="333" t="s">
        <v>2513</v>
      </c>
      <c r="G14557" s="333" t="s">
        <v>40498</v>
      </c>
    </row>
    <row r="14558" spans="1:7" ht="30">
      <c r="A14558" s="333">
        <v>52131704</v>
      </c>
      <c r="B14558" s="333" t="s">
        <v>40496</v>
      </c>
      <c r="D14558" s="333" t="s">
        <v>40497</v>
      </c>
      <c r="E14558" s="333" t="s">
        <v>6124</v>
      </c>
      <c r="F14558" s="333" t="s">
        <v>6125</v>
      </c>
      <c r="G14558" s="333" t="s">
        <v>40498</v>
      </c>
    </row>
    <row r="14559" spans="1:7" ht="30">
      <c r="A14559" s="333">
        <v>52131704</v>
      </c>
      <c r="B14559" s="333" t="s">
        <v>40496</v>
      </c>
      <c r="D14559" s="333" t="s">
        <v>40497</v>
      </c>
      <c r="E14559" s="333" t="s">
        <v>6124</v>
      </c>
      <c r="F14559" s="333" t="s">
        <v>6125</v>
      </c>
      <c r="G14559" s="333" t="s">
        <v>40498</v>
      </c>
    </row>
    <row r="14560" spans="1:7">
      <c r="A14560" s="333">
        <v>52140000</v>
      </c>
      <c r="B14560" s="333" t="s">
        <v>40499</v>
      </c>
      <c r="D14560" s="333" t="s">
        <v>2173</v>
      </c>
      <c r="E14560" s="333" t="s">
        <v>2173</v>
      </c>
      <c r="F14560" s="333" t="s">
        <v>2173</v>
      </c>
      <c r="G14560" s="333" t="s">
        <v>2173</v>
      </c>
    </row>
    <row r="14561" spans="1:8">
      <c r="A14561" s="333">
        <v>52141500</v>
      </c>
      <c r="B14561" s="333" t="s">
        <v>40500</v>
      </c>
      <c r="D14561" s="333" t="s">
        <v>2173</v>
      </c>
      <c r="E14561" s="333" t="s">
        <v>2173</v>
      </c>
      <c r="F14561" s="333" t="s">
        <v>2173</v>
      </c>
      <c r="G14561" s="333" t="s">
        <v>2173</v>
      </c>
    </row>
    <row r="14562" spans="1:8" ht="60">
      <c r="A14562" s="333">
        <v>52141501</v>
      </c>
      <c r="B14562" s="333" t="s">
        <v>1296</v>
      </c>
      <c r="C14562" s="334" t="s">
        <v>1203</v>
      </c>
      <c r="D14562" s="333" t="s">
        <v>40501</v>
      </c>
      <c r="E14562" s="333" t="s">
        <v>6559</v>
      </c>
      <c r="F14562" s="333" t="s">
        <v>6560</v>
      </c>
      <c r="G14562" s="333" t="s">
        <v>40502</v>
      </c>
      <c r="H14562" s="430">
        <v>14000</v>
      </c>
    </row>
    <row r="14563" spans="1:8" ht="45">
      <c r="A14563" s="333">
        <v>52141502</v>
      </c>
      <c r="B14563" s="333" t="s">
        <v>40503</v>
      </c>
      <c r="D14563" s="333" t="s">
        <v>40504</v>
      </c>
      <c r="E14563" s="333" t="s">
        <v>6559</v>
      </c>
      <c r="F14563" s="333" t="s">
        <v>6560</v>
      </c>
      <c r="G14563" s="333" t="s">
        <v>40505</v>
      </c>
    </row>
    <row r="14564" spans="1:8" ht="60">
      <c r="A14564" s="333">
        <v>52141503</v>
      </c>
      <c r="B14564" s="333" t="s">
        <v>40506</v>
      </c>
      <c r="D14564" s="333" t="s">
        <v>40507</v>
      </c>
      <c r="E14564" s="333" t="s">
        <v>6559</v>
      </c>
      <c r="F14564" s="333" t="s">
        <v>6560</v>
      </c>
      <c r="G14564" s="333" t="s">
        <v>40508</v>
      </c>
    </row>
    <row r="14565" spans="1:8" ht="60">
      <c r="A14565" s="333">
        <v>52141504</v>
      </c>
      <c r="B14565" s="333" t="s">
        <v>1297</v>
      </c>
      <c r="C14565" s="334" t="s">
        <v>1203</v>
      </c>
      <c r="D14565" s="333" t="s">
        <v>40509</v>
      </c>
      <c r="E14565" s="333" t="s">
        <v>6559</v>
      </c>
      <c r="F14565" s="333" t="s">
        <v>6560</v>
      </c>
      <c r="G14565" s="333" t="s">
        <v>40510</v>
      </c>
      <c r="H14565" s="430">
        <v>12250</v>
      </c>
    </row>
    <row r="14566" spans="1:8" ht="30">
      <c r="A14566" s="333">
        <v>52141505</v>
      </c>
      <c r="B14566" s="333" t="s">
        <v>40511</v>
      </c>
      <c r="D14566" s="333" t="s">
        <v>40512</v>
      </c>
      <c r="E14566" s="333" t="s">
        <v>6559</v>
      </c>
      <c r="F14566" s="333" t="s">
        <v>6560</v>
      </c>
      <c r="G14566" s="333" t="s">
        <v>40513</v>
      </c>
    </row>
    <row r="14567" spans="1:8" ht="45">
      <c r="A14567" s="333">
        <v>52141506</v>
      </c>
      <c r="B14567" s="333" t="s">
        <v>40514</v>
      </c>
      <c r="D14567" s="333" t="s">
        <v>40515</v>
      </c>
      <c r="E14567" s="333" t="s">
        <v>6559</v>
      </c>
      <c r="F14567" s="333" t="s">
        <v>6560</v>
      </c>
      <c r="G14567" s="333" t="s">
        <v>40516</v>
      </c>
    </row>
    <row r="14568" spans="1:8" ht="45">
      <c r="A14568" s="333">
        <v>52141507</v>
      </c>
      <c r="B14568" s="333" t="s">
        <v>40517</v>
      </c>
      <c r="D14568" s="333" t="s">
        <v>40515</v>
      </c>
      <c r="E14568" s="333" t="s">
        <v>6559</v>
      </c>
      <c r="F14568" s="333" t="s">
        <v>6560</v>
      </c>
      <c r="G14568" s="333" t="s">
        <v>40518</v>
      </c>
    </row>
    <row r="14569" spans="1:8" ht="45">
      <c r="A14569" s="333">
        <v>52141508</v>
      </c>
      <c r="B14569" s="333" t="s">
        <v>40519</v>
      </c>
      <c r="D14569" s="333" t="s">
        <v>40515</v>
      </c>
      <c r="E14569" s="333" t="s">
        <v>6559</v>
      </c>
      <c r="F14569" s="333" t="s">
        <v>6560</v>
      </c>
      <c r="G14569" s="333" t="s">
        <v>40520</v>
      </c>
    </row>
    <row r="14570" spans="1:8" ht="30">
      <c r="A14570" s="333">
        <v>52141509</v>
      </c>
      <c r="B14570" s="333" t="s">
        <v>40521</v>
      </c>
      <c r="D14570" s="333" t="s">
        <v>40522</v>
      </c>
      <c r="E14570" s="333" t="s">
        <v>6559</v>
      </c>
      <c r="F14570" s="333" t="s">
        <v>6560</v>
      </c>
      <c r="G14570" s="333" t="s">
        <v>40523</v>
      </c>
    </row>
    <row r="14571" spans="1:8" ht="45">
      <c r="A14571" s="333">
        <v>52141510</v>
      </c>
      <c r="B14571" s="333" t="s">
        <v>40524</v>
      </c>
      <c r="D14571" s="333" t="s">
        <v>40525</v>
      </c>
      <c r="E14571" s="333" t="s">
        <v>6559</v>
      </c>
      <c r="F14571" s="333" t="s">
        <v>6560</v>
      </c>
      <c r="G14571" s="333" t="s">
        <v>40526</v>
      </c>
    </row>
    <row r="14572" spans="1:8" ht="30">
      <c r="A14572" s="333">
        <v>52141511</v>
      </c>
      <c r="B14572" s="333" t="s">
        <v>40527</v>
      </c>
      <c r="D14572" s="333" t="s">
        <v>33815</v>
      </c>
      <c r="E14572" s="333" t="s">
        <v>6559</v>
      </c>
      <c r="F14572" s="333" t="s">
        <v>6560</v>
      </c>
      <c r="G14572" s="333" t="s">
        <v>40528</v>
      </c>
    </row>
    <row r="14573" spans="1:8" ht="45">
      <c r="A14573" s="333">
        <v>52141512</v>
      </c>
      <c r="B14573" s="333" t="s">
        <v>40529</v>
      </c>
      <c r="D14573" s="333" t="s">
        <v>40530</v>
      </c>
      <c r="E14573" s="333" t="s">
        <v>6559</v>
      </c>
      <c r="F14573" s="333" t="s">
        <v>6560</v>
      </c>
      <c r="G14573" s="333" t="s">
        <v>40531</v>
      </c>
    </row>
    <row r="14574" spans="1:8">
      <c r="A14574" s="333">
        <v>52141513</v>
      </c>
      <c r="B14574" s="333" t="s">
        <v>40532</v>
      </c>
      <c r="D14574" s="333" t="s">
        <v>40533</v>
      </c>
      <c r="E14574" s="333" t="s">
        <v>6559</v>
      </c>
      <c r="F14574" s="333" t="s">
        <v>6560</v>
      </c>
      <c r="G14574" s="333" t="s">
        <v>40534</v>
      </c>
    </row>
    <row r="14575" spans="1:8" ht="60">
      <c r="A14575" s="333">
        <v>52141514</v>
      </c>
      <c r="B14575" s="333" t="s">
        <v>40535</v>
      </c>
      <c r="D14575" s="333" t="s">
        <v>40536</v>
      </c>
      <c r="E14575" s="333" t="s">
        <v>6559</v>
      </c>
      <c r="F14575" s="333" t="s">
        <v>6560</v>
      </c>
      <c r="G14575" s="333" t="s">
        <v>40537</v>
      </c>
    </row>
    <row r="14576" spans="1:8" ht="30">
      <c r="A14576" s="333">
        <v>52141515</v>
      </c>
      <c r="B14576" s="333" t="s">
        <v>40538</v>
      </c>
      <c r="D14576" s="333" t="s">
        <v>40539</v>
      </c>
      <c r="E14576" s="333" t="s">
        <v>6559</v>
      </c>
      <c r="F14576" s="333" t="s">
        <v>6560</v>
      </c>
      <c r="G14576" s="333" t="s">
        <v>40540</v>
      </c>
    </row>
    <row r="14577" spans="1:7" ht="30">
      <c r="A14577" s="333">
        <v>52141516</v>
      </c>
      <c r="B14577" s="333" t="s">
        <v>40541</v>
      </c>
      <c r="D14577" s="333" t="s">
        <v>40542</v>
      </c>
      <c r="E14577" s="333" t="s">
        <v>6559</v>
      </c>
      <c r="F14577" s="333" t="s">
        <v>6560</v>
      </c>
      <c r="G14577" s="333" t="s">
        <v>40543</v>
      </c>
    </row>
    <row r="14578" spans="1:7">
      <c r="A14578" s="333">
        <v>52141517</v>
      </c>
      <c r="B14578" s="333" t="s">
        <v>40544</v>
      </c>
      <c r="D14578" s="333" t="s">
        <v>40545</v>
      </c>
      <c r="E14578" s="333" t="s">
        <v>6559</v>
      </c>
      <c r="F14578" s="333" t="s">
        <v>6560</v>
      </c>
      <c r="G14578" s="333" t="s">
        <v>40546</v>
      </c>
    </row>
    <row r="14579" spans="1:7">
      <c r="A14579" s="333">
        <v>52141518</v>
      </c>
      <c r="B14579" s="333" t="s">
        <v>40547</v>
      </c>
      <c r="D14579" s="333" t="s">
        <v>40548</v>
      </c>
      <c r="E14579" s="333" t="s">
        <v>6559</v>
      </c>
      <c r="F14579" s="333" t="s">
        <v>6560</v>
      </c>
      <c r="G14579" s="333" t="s">
        <v>40549</v>
      </c>
    </row>
    <row r="14580" spans="1:7" ht="45">
      <c r="A14580" s="333">
        <v>52141519</v>
      </c>
      <c r="B14580" s="333" t="s">
        <v>40550</v>
      </c>
      <c r="D14580" s="333" t="s">
        <v>40551</v>
      </c>
      <c r="E14580" s="333" t="s">
        <v>6559</v>
      </c>
      <c r="F14580" s="333" t="s">
        <v>6560</v>
      </c>
      <c r="G14580" s="333" t="s">
        <v>40552</v>
      </c>
    </row>
    <row r="14581" spans="1:7">
      <c r="A14581" s="333">
        <v>52141520</v>
      </c>
      <c r="B14581" s="333" t="s">
        <v>40553</v>
      </c>
      <c r="D14581" s="333" t="s">
        <v>40554</v>
      </c>
      <c r="E14581" s="333" t="s">
        <v>6559</v>
      </c>
      <c r="F14581" s="333" t="s">
        <v>6560</v>
      </c>
      <c r="G14581" s="333" t="s">
        <v>40555</v>
      </c>
    </row>
    <row r="14582" spans="1:7" ht="45">
      <c r="A14582" s="333">
        <v>52141521</v>
      </c>
      <c r="B14582" s="333" t="s">
        <v>40556</v>
      </c>
      <c r="D14582" s="333" t="s">
        <v>40557</v>
      </c>
      <c r="E14582" s="333" t="s">
        <v>6559</v>
      </c>
      <c r="F14582" s="333" t="s">
        <v>6560</v>
      </c>
      <c r="G14582" s="333" t="s">
        <v>40558</v>
      </c>
    </row>
    <row r="14583" spans="1:7" ht="45">
      <c r="A14583" s="333">
        <v>52141522</v>
      </c>
      <c r="B14583" s="333" t="s">
        <v>40559</v>
      </c>
      <c r="D14583" s="333" t="s">
        <v>40557</v>
      </c>
      <c r="E14583" s="333" t="s">
        <v>6559</v>
      </c>
      <c r="F14583" s="333" t="s">
        <v>6560</v>
      </c>
      <c r="G14583" s="333" t="s">
        <v>40560</v>
      </c>
    </row>
    <row r="14584" spans="1:7" ht="45">
      <c r="A14584" s="333">
        <v>52141523</v>
      </c>
      <c r="B14584" s="333" t="s">
        <v>40561</v>
      </c>
      <c r="D14584" s="333" t="s">
        <v>40562</v>
      </c>
      <c r="E14584" s="333" t="s">
        <v>6559</v>
      </c>
      <c r="F14584" s="333" t="s">
        <v>6560</v>
      </c>
      <c r="G14584" s="333" t="s">
        <v>40563</v>
      </c>
    </row>
    <row r="14585" spans="1:7" ht="30">
      <c r="A14585" s="333">
        <v>52141524</v>
      </c>
      <c r="B14585" s="333" t="s">
        <v>40564</v>
      </c>
      <c r="D14585" s="333" t="s">
        <v>40565</v>
      </c>
      <c r="E14585" s="333" t="s">
        <v>6559</v>
      </c>
      <c r="F14585" s="333" t="s">
        <v>6560</v>
      </c>
      <c r="G14585" s="333" t="s">
        <v>40566</v>
      </c>
    </row>
    <row r="14586" spans="1:7" ht="30">
      <c r="A14586" s="333">
        <v>52141525</v>
      </c>
      <c r="B14586" s="333" t="s">
        <v>40567</v>
      </c>
      <c r="D14586" s="333" t="s">
        <v>40568</v>
      </c>
      <c r="E14586" s="333" t="s">
        <v>6559</v>
      </c>
      <c r="F14586" s="333" t="s">
        <v>6560</v>
      </c>
      <c r="G14586" s="333" t="s">
        <v>40569</v>
      </c>
    </row>
    <row r="14587" spans="1:7" ht="30">
      <c r="A14587" s="333">
        <v>52141526</v>
      </c>
      <c r="B14587" s="333" t="s">
        <v>40570</v>
      </c>
      <c r="D14587" s="333" t="s">
        <v>40571</v>
      </c>
      <c r="E14587" s="333" t="s">
        <v>6559</v>
      </c>
      <c r="F14587" s="333" t="s">
        <v>6560</v>
      </c>
      <c r="G14587" s="333" t="s">
        <v>40572</v>
      </c>
    </row>
    <row r="14588" spans="1:7" ht="30">
      <c r="A14588" s="333">
        <v>52141527</v>
      </c>
      <c r="B14588" s="333" t="s">
        <v>40573</v>
      </c>
      <c r="D14588" s="333" t="s">
        <v>40574</v>
      </c>
      <c r="E14588" s="333" t="s">
        <v>6559</v>
      </c>
      <c r="F14588" s="333" t="s">
        <v>6560</v>
      </c>
      <c r="G14588" s="333" t="s">
        <v>40575</v>
      </c>
    </row>
    <row r="14589" spans="1:7" ht="45">
      <c r="A14589" s="333">
        <v>52141528</v>
      </c>
      <c r="B14589" s="333" t="s">
        <v>40576</v>
      </c>
      <c r="D14589" s="333" t="s">
        <v>40577</v>
      </c>
      <c r="E14589" s="333" t="s">
        <v>6559</v>
      </c>
      <c r="F14589" s="333" t="s">
        <v>6560</v>
      </c>
      <c r="G14589" s="333" t="s">
        <v>40578</v>
      </c>
    </row>
    <row r="14590" spans="1:7" ht="30">
      <c r="A14590" s="333">
        <v>52141529</v>
      </c>
      <c r="B14590" s="333" t="s">
        <v>40579</v>
      </c>
      <c r="D14590" s="333" t="s">
        <v>40580</v>
      </c>
      <c r="E14590" s="333" t="s">
        <v>6559</v>
      </c>
      <c r="F14590" s="333" t="s">
        <v>6560</v>
      </c>
      <c r="G14590" s="333" t="s">
        <v>40581</v>
      </c>
    </row>
    <row r="14591" spans="1:7">
      <c r="A14591" s="333">
        <v>52141530</v>
      </c>
      <c r="B14591" s="333" t="s">
        <v>40582</v>
      </c>
      <c r="D14591" s="333" t="s">
        <v>40583</v>
      </c>
      <c r="E14591" s="333" t="s">
        <v>6559</v>
      </c>
      <c r="F14591" s="333" t="s">
        <v>6560</v>
      </c>
      <c r="G14591" s="333" t="s">
        <v>40584</v>
      </c>
    </row>
    <row r="14592" spans="1:7" ht="30">
      <c r="A14592" s="333">
        <v>52141531</v>
      </c>
      <c r="B14592" s="333" t="s">
        <v>40585</v>
      </c>
      <c r="D14592" s="333" t="s">
        <v>40586</v>
      </c>
      <c r="E14592" s="333" t="s">
        <v>6559</v>
      </c>
      <c r="F14592" s="333" t="s">
        <v>6560</v>
      </c>
      <c r="G14592" s="333" t="s">
        <v>40587</v>
      </c>
    </row>
    <row r="14593" spans="1:7" ht="30">
      <c r="A14593" s="333">
        <v>52141532</v>
      </c>
      <c r="B14593" s="333" t="s">
        <v>40588</v>
      </c>
      <c r="D14593" s="333" t="s">
        <v>40589</v>
      </c>
      <c r="E14593" s="333" t="s">
        <v>6559</v>
      </c>
      <c r="F14593" s="333" t="s">
        <v>6560</v>
      </c>
      <c r="G14593" s="333" t="s">
        <v>40590</v>
      </c>
    </row>
    <row r="14594" spans="1:7" ht="45">
      <c r="A14594" s="333">
        <v>52141533</v>
      </c>
      <c r="B14594" s="333" t="s">
        <v>40591</v>
      </c>
      <c r="D14594" s="333" t="s">
        <v>40592</v>
      </c>
      <c r="E14594" s="333" t="s">
        <v>6559</v>
      </c>
      <c r="F14594" s="333" t="s">
        <v>6560</v>
      </c>
      <c r="G14594" s="333" t="s">
        <v>40593</v>
      </c>
    </row>
    <row r="14595" spans="1:7" ht="60">
      <c r="A14595" s="333">
        <v>52141534</v>
      </c>
      <c r="B14595" s="333" t="s">
        <v>40594</v>
      </c>
      <c r="D14595" s="333" t="s">
        <v>40595</v>
      </c>
      <c r="E14595" s="333" t="s">
        <v>6559</v>
      </c>
      <c r="F14595" s="333" t="s">
        <v>6560</v>
      </c>
      <c r="G14595" s="333" t="s">
        <v>40596</v>
      </c>
    </row>
    <row r="14596" spans="1:7" ht="45">
      <c r="A14596" s="333">
        <v>52141535</v>
      </c>
      <c r="B14596" s="333" t="s">
        <v>40597</v>
      </c>
      <c r="D14596" s="333" t="s">
        <v>40598</v>
      </c>
      <c r="E14596" s="333" t="s">
        <v>6559</v>
      </c>
      <c r="F14596" s="333" t="s">
        <v>6560</v>
      </c>
      <c r="G14596" s="333" t="s">
        <v>40599</v>
      </c>
    </row>
    <row r="14597" spans="1:7" ht="45">
      <c r="A14597" s="333">
        <v>52141536</v>
      </c>
      <c r="B14597" s="333" t="s">
        <v>40600</v>
      </c>
      <c r="D14597" s="333" t="s">
        <v>40601</v>
      </c>
      <c r="E14597" s="333" t="s">
        <v>6559</v>
      </c>
      <c r="F14597" s="333" t="s">
        <v>6560</v>
      </c>
      <c r="G14597" s="333" t="s">
        <v>40602</v>
      </c>
    </row>
    <row r="14598" spans="1:7" ht="45">
      <c r="A14598" s="333">
        <v>52141537</v>
      </c>
      <c r="B14598" s="333" t="s">
        <v>40603</v>
      </c>
      <c r="D14598" s="333" t="s">
        <v>40604</v>
      </c>
      <c r="E14598" s="333" t="s">
        <v>6559</v>
      </c>
      <c r="F14598" s="333" t="s">
        <v>6560</v>
      </c>
      <c r="G14598" s="333" t="s">
        <v>40605</v>
      </c>
    </row>
    <row r="14599" spans="1:7">
      <c r="A14599" s="333">
        <v>52141538</v>
      </c>
      <c r="B14599" s="333" t="s">
        <v>40606</v>
      </c>
      <c r="D14599" s="333" t="s">
        <v>40607</v>
      </c>
      <c r="E14599" s="333" t="s">
        <v>6559</v>
      </c>
      <c r="F14599" s="333" t="s">
        <v>6560</v>
      </c>
      <c r="G14599" s="333" t="s">
        <v>40608</v>
      </c>
    </row>
    <row r="14600" spans="1:7" ht="45">
      <c r="A14600" s="333">
        <v>52141539</v>
      </c>
      <c r="B14600" s="333" t="s">
        <v>40609</v>
      </c>
      <c r="D14600" s="333" t="s">
        <v>40610</v>
      </c>
      <c r="E14600" s="333" t="s">
        <v>6559</v>
      </c>
      <c r="F14600" s="333" t="s">
        <v>6560</v>
      </c>
      <c r="G14600" s="333" t="s">
        <v>40611</v>
      </c>
    </row>
    <row r="14601" spans="1:7" ht="45">
      <c r="A14601" s="333">
        <v>52141546</v>
      </c>
      <c r="B14601" s="333" t="s">
        <v>40612</v>
      </c>
      <c r="D14601" s="333" t="s">
        <v>40613</v>
      </c>
      <c r="E14601" s="333" t="s">
        <v>4288</v>
      </c>
      <c r="F14601" s="333" t="s">
        <v>4289</v>
      </c>
      <c r="G14601" s="333" t="s">
        <v>2173</v>
      </c>
    </row>
    <row r="14602" spans="1:7" ht="45">
      <c r="A14602" s="333">
        <v>52141546</v>
      </c>
      <c r="B14602" s="333" t="s">
        <v>40612</v>
      </c>
      <c r="D14602" s="333" t="s">
        <v>40613</v>
      </c>
      <c r="E14602" s="333" t="s">
        <v>4288</v>
      </c>
      <c r="F14602" s="333" t="s">
        <v>4289</v>
      </c>
      <c r="G14602" s="333" t="s">
        <v>2173</v>
      </c>
    </row>
    <row r="14603" spans="1:7" ht="45">
      <c r="A14603" s="333">
        <v>52141546</v>
      </c>
      <c r="B14603" s="333" t="s">
        <v>40612</v>
      </c>
      <c r="D14603" s="333" t="s">
        <v>40613</v>
      </c>
      <c r="E14603" s="333" t="s">
        <v>6559</v>
      </c>
      <c r="F14603" s="333" t="s">
        <v>6560</v>
      </c>
      <c r="G14603" s="333" t="s">
        <v>2173</v>
      </c>
    </row>
    <row r="14604" spans="1:7" ht="45">
      <c r="A14604" s="333">
        <v>52141546</v>
      </c>
      <c r="B14604" s="333" t="s">
        <v>40612</v>
      </c>
      <c r="D14604" s="333" t="s">
        <v>40613</v>
      </c>
      <c r="E14604" s="333" t="s">
        <v>6559</v>
      </c>
      <c r="F14604" s="333" t="s">
        <v>6560</v>
      </c>
      <c r="G14604" s="333" t="s">
        <v>2173</v>
      </c>
    </row>
    <row r="14605" spans="1:7">
      <c r="A14605" s="333">
        <v>52141600</v>
      </c>
      <c r="B14605" s="333" t="s">
        <v>40614</v>
      </c>
      <c r="D14605" s="333" t="s">
        <v>2173</v>
      </c>
      <c r="E14605" s="333" t="s">
        <v>2173</v>
      </c>
      <c r="F14605" s="333" t="s">
        <v>2173</v>
      </c>
      <c r="G14605" s="333" t="s">
        <v>2173</v>
      </c>
    </row>
    <row r="14606" spans="1:7" ht="30">
      <c r="A14606" s="333">
        <v>52141601</v>
      </c>
      <c r="B14606" s="333" t="s">
        <v>40615</v>
      </c>
      <c r="D14606" s="333" t="s">
        <v>40616</v>
      </c>
      <c r="E14606" s="333" t="s">
        <v>6559</v>
      </c>
      <c r="F14606" s="333" t="s">
        <v>6560</v>
      </c>
      <c r="G14606" s="333" t="s">
        <v>40617</v>
      </c>
    </row>
    <row r="14607" spans="1:7" ht="45">
      <c r="A14607" s="333">
        <v>52141602</v>
      </c>
      <c r="B14607" s="333" t="s">
        <v>40618</v>
      </c>
      <c r="D14607" s="333" t="s">
        <v>40619</v>
      </c>
      <c r="E14607" s="333" t="s">
        <v>6559</v>
      </c>
      <c r="F14607" s="333" t="s">
        <v>6560</v>
      </c>
      <c r="G14607" s="333" t="s">
        <v>40620</v>
      </c>
    </row>
    <row r="14608" spans="1:7" ht="45">
      <c r="A14608" s="333">
        <v>52141603</v>
      </c>
      <c r="B14608" s="333" t="s">
        <v>40621</v>
      </c>
      <c r="D14608" s="333" t="s">
        <v>40592</v>
      </c>
      <c r="E14608" s="333" t="s">
        <v>6559</v>
      </c>
      <c r="F14608" s="333" t="s">
        <v>6560</v>
      </c>
      <c r="G14608" s="333" t="s">
        <v>40622</v>
      </c>
    </row>
    <row r="14609" spans="1:7" ht="30">
      <c r="A14609" s="333">
        <v>52141604</v>
      </c>
      <c r="B14609" s="333" t="s">
        <v>40623</v>
      </c>
      <c r="D14609" s="333" t="s">
        <v>40624</v>
      </c>
      <c r="E14609" s="333" t="s">
        <v>6559</v>
      </c>
      <c r="F14609" s="333" t="s">
        <v>6560</v>
      </c>
      <c r="G14609" s="333" t="s">
        <v>40625</v>
      </c>
    </row>
    <row r="14610" spans="1:7">
      <c r="A14610" s="333">
        <v>52141605</v>
      </c>
      <c r="B14610" s="333" t="s">
        <v>40626</v>
      </c>
      <c r="D14610" s="333" t="s">
        <v>40627</v>
      </c>
      <c r="E14610" s="333" t="s">
        <v>6124</v>
      </c>
      <c r="F14610" s="333" t="s">
        <v>6125</v>
      </c>
      <c r="G14610" s="333" t="s">
        <v>40628</v>
      </c>
    </row>
    <row r="14611" spans="1:7">
      <c r="A14611" s="333">
        <v>52141606</v>
      </c>
      <c r="B14611" s="333" t="s">
        <v>40629</v>
      </c>
      <c r="D14611" s="333" t="s">
        <v>40630</v>
      </c>
      <c r="E14611" s="333" t="s">
        <v>6559</v>
      </c>
      <c r="F14611" s="333" t="s">
        <v>6560</v>
      </c>
      <c r="G14611" s="333" t="s">
        <v>40631</v>
      </c>
    </row>
    <row r="14612" spans="1:7" ht="45">
      <c r="A14612" s="333">
        <v>52141607</v>
      </c>
      <c r="B14612" s="333" t="s">
        <v>40632</v>
      </c>
      <c r="D14612" s="333" t="s">
        <v>40633</v>
      </c>
      <c r="E14612" s="333" t="s">
        <v>6559</v>
      </c>
      <c r="F14612" s="333" t="s">
        <v>6560</v>
      </c>
      <c r="G14612" s="333" t="s">
        <v>40634</v>
      </c>
    </row>
    <row r="14613" spans="1:7" ht="30">
      <c r="A14613" s="333">
        <v>52141608</v>
      </c>
      <c r="B14613" s="333" t="s">
        <v>40635</v>
      </c>
      <c r="D14613" s="333" t="s">
        <v>40636</v>
      </c>
      <c r="E14613" s="333" t="s">
        <v>6559</v>
      </c>
      <c r="F14613" s="333" t="s">
        <v>6560</v>
      </c>
      <c r="G14613" s="333" t="s">
        <v>40637</v>
      </c>
    </row>
    <row r="14614" spans="1:7">
      <c r="A14614" s="333">
        <v>52141700</v>
      </c>
      <c r="B14614" s="333" t="s">
        <v>40638</v>
      </c>
      <c r="D14614" s="333" t="s">
        <v>2173</v>
      </c>
      <c r="E14614" s="333" t="s">
        <v>2173</v>
      </c>
      <c r="F14614" s="333" t="s">
        <v>2173</v>
      </c>
      <c r="G14614" s="333" t="s">
        <v>2173</v>
      </c>
    </row>
    <row r="14615" spans="1:7" ht="45">
      <c r="A14615" s="333">
        <v>52141701</v>
      </c>
      <c r="B14615" s="333" t="s">
        <v>40639</v>
      </c>
      <c r="D14615" s="333" t="s">
        <v>40640</v>
      </c>
      <c r="E14615" s="333" t="s">
        <v>6559</v>
      </c>
      <c r="F14615" s="333" t="s">
        <v>6560</v>
      </c>
      <c r="G14615" s="333" t="s">
        <v>40641</v>
      </c>
    </row>
    <row r="14616" spans="1:7" ht="45">
      <c r="A14616" s="333">
        <v>52141703</v>
      </c>
      <c r="B14616" s="333" t="s">
        <v>40642</v>
      </c>
      <c r="D14616" s="333" t="s">
        <v>40643</v>
      </c>
      <c r="E14616" s="333" t="s">
        <v>6559</v>
      </c>
      <c r="F14616" s="333" t="s">
        <v>6560</v>
      </c>
      <c r="G14616" s="333" t="s">
        <v>40644</v>
      </c>
    </row>
    <row r="14617" spans="1:7" ht="30">
      <c r="A14617" s="333">
        <v>52141704</v>
      </c>
      <c r="B14617" s="333" t="s">
        <v>40645</v>
      </c>
      <c r="D14617" s="333" t="s">
        <v>40646</v>
      </c>
      <c r="E14617" s="333" t="s">
        <v>6559</v>
      </c>
      <c r="F14617" s="333" t="s">
        <v>6560</v>
      </c>
      <c r="G14617" s="333" t="s">
        <v>40647</v>
      </c>
    </row>
    <row r="14618" spans="1:7">
      <c r="A14618" s="333">
        <v>52141705</v>
      </c>
      <c r="B14618" s="333" t="s">
        <v>40648</v>
      </c>
      <c r="D14618" s="333" t="s">
        <v>40649</v>
      </c>
      <c r="E14618" s="333" t="s">
        <v>6559</v>
      </c>
      <c r="F14618" s="333" t="s">
        <v>6560</v>
      </c>
      <c r="G14618" s="333" t="s">
        <v>40650</v>
      </c>
    </row>
    <row r="14619" spans="1:7">
      <c r="A14619" s="333">
        <v>52141706</v>
      </c>
      <c r="B14619" s="333" t="s">
        <v>40651</v>
      </c>
      <c r="D14619" s="333" t="s">
        <v>40652</v>
      </c>
      <c r="E14619" s="333" t="s">
        <v>6559</v>
      </c>
      <c r="F14619" s="333" t="s">
        <v>6560</v>
      </c>
      <c r="G14619" s="333" t="s">
        <v>40653</v>
      </c>
    </row>
    <row r="14620" spans="1:7">
      <c r="A14620" s="333">
        <v>52141800</v>
      </c>
      <c r="B14620" s="333" t="s">
        <v>40654</v>
      </c>
      <c r="D14620" s="333" t="s">
        <v>2173</v>
      </c>
      <c r="E14620" s="333" t="s">
        <v>2173</v>
      </c>
      <c r="F14620" s="333" t="s">
        <v>2173</v>
      </c>
      <c r="G14620" s="333" t="s">
        <v>2173</v>
      </c>
    </row>
    <row r="14621" spans="1:7" ht="45">
      <c r="A14621" s="333">
        <v>52141801</v>
      </c>
      <c r="B14621" s="333" t="s">
        <v>40655</v>
      </c>
      <c r="D14621" s="333" t="s">
        <v>40656</v>
      </c>
      <c r="E14621" s="333" t="s">
        <v>6559</v>
      </c>
      <c r="F14621" s="333" t="s">
        <v>6560</v>
      </c>
      <c r="G14621" s="333" t="s">
        <v>40657</v>
      </c>
    </row>
    <row r="14622" spans="1:7" ht="30">
      <c r="A14622" s="333">
        <v>52141802</v>
      </c>
      <c r="B14622" s="333" t="s">
        <v>40658</v>
      </c>
      <c r="D14622" s="333" t="s">
        <v>40659</v>
      </c>
      <c r="E14622" s="333" t="s">
        <v>6559</v>
      </c>
      <c r="F14622" s="333" t="s">
        <v>6560</v>
      </c>
      <c r="G14622" s="333" t="s">
        <v>40660</v>
      </c>
    </row>
    <row r="14623" spans="1:7" ht="30">
      <c r="A14623" s="333">
        <v>52141803</v>
      </c>
      <c r="B14623" s="333" t="s">
        <v>40661</v>
      </c>
      <c r="D14623" s="333" t="s">
        <v>40662</v>
      </c>
      <c r="E14623" s="333" t="s">
        <v>6559</v>
      </c>
      <c r="F14623" s="333" t="s">
        <v>6560</v>
      </c>
      <c r="G14623" s="333" t="s">
        <v>40663</v>
      </c>
    </row>
    <row r="14624" spans="1:7">
      <c r="A14624" s="333">
        <v>52150000</v>
      </c>
      <c r="B14624" s="333" t="s">
        <v>40664</v>
      </c>
      <c r="D14624" s="333" t="s">
        <v>2173</v>
      </c>
      <c r="E14624" s="333" t="s">
        <v>2173</v>
      </c>
      <c r="F14624" s="333" t="s">
        <v>2173</v>
      </c>
      <c r="G14624" s="333" t="s">
        <v>2173</v>
      </c>
    </row>
    <row r="14625" spans="1:8">
      <c r="A14625" s="333">
        <v>52151500</v>
      </c>
      <c r="B14625" s="333" t="s">
        <v>40665</v>
      </c>
      <c r="D14625" s="333" t="s">
        <v>2173</v>
      </c>
      <c r="E14625" s="333" t="s">
        <v>2173</v>
      </c>
      <c r="F14625" s="333" t="s">
        <v>2173</v>
      </c>
      <c r="G14625" s="333" t="s">
        <v>2173</v>
      </c>
    </row>
    <row r="14626" spans="1:8">
      <c r="A14626" s="333">
        <v>52151501</v>
      </c>
      <c r="B14626" s="333" t="s">
        <v>40666</v>
      </c>
      <c r="D14626" s="333" t="s">
        <v>40667</v>
      </c>
      <c r="E14626" s="333" t="s">
        <v>5539</v>
      </c>
      <c r="F14626" s="333" t="s">
        <v>5540</v>
      </c>
      <c r="G14626" s="333" t="s">
        <v>40668</v>
      </c>
    </row>
    <row r="14627" spans="1:8" ht="45">
      <c r="A14627" s="333">
        <v>52151502</v>
      </c>
      <c r="B14627" s="333" t="s">
        <v>1354</v>
      </c>
      <c r="C14627" s="334" t="s">
        <v>1215</v>
      </c>
      <c r="D14627" s="333" t="s">
        <v>40669</v>
      </c>
      <c r="E14627" s="333" t="s">
        <v>5539</v>
      </c>
      <c r="F14627" s="333" t="s">
        <v>5540</v>
      </c>
      <c r="G14627" s="333" t="s">
        <v>40670</v>
      </c>
      <c r="H14627" s="430">
        <v>200</v>
      </c>
    </row>
    <row r="14628" spans="1:8" ht="45">
      <c r="A14628" s="333">
        <v>52151503</v>
      </c>
      <c r="B14628" s="333" t="s">
        <v>1353</v>
      </c>
      <c r="C14628" s="334" t="s">
        <v>1352</v>
      </c>
      <c r="D14628" s="333" t="s">
        <v>40671</v>
      </c>
      <c r="E14628" s="333" t="s">
        <v>5539</v>
      </c>
      <c r="F14628" s="333" t="s">
        <v>5540</v>
      </c>
      <c r="G14628" s="333" t="s">
        <v>40672</v>
      </c>
      <c r="H14628" s="430">
        <v>200</v>
      </c>
    </row>
    <row r="14629" spans="1:8" ht="45">
      <c r="A14629" s="333">
        <v>52151504</v>
      </c>
      <c r="B14629" s="333" t="s">
        <v>1355</v>
      </c>
      <c r="C14629" s="334" t="s">
        <v>1215</v>
      </c>
      <c r="D14629" s="333" t="s">
        <v>40671</v>
      </c>
      <c r="E14629" s="333" t="s">
        <v>5539</v>
      </c>
      <c r="F14629" s="333" t="s">
        <v>5540</v>
      </c>
      <c r="G14629" s="333" t="s">
        <v>40673</v>
      </c>
      <c r="H14629" s="430">
        <v>250</v>
      </c>
    </row>
    <row r="14630" spans="1:8" ht="45">
      <c r="A14630" s="333">
        <v>52151505</v>
      </c>
      <c r="B14630" s="333" t="s">
        <v>40674</v>
      </c>
      <c r="D14630" s="333" t="s">
        <v>40671</v>
      </c>
      <c r="E14630" s="333" t="s">
        <v>5539</v>
      </c>
      <c r="F14630" s="333" t="s">
        <v>5540</v>
      </c>
      <c r="G14630" s="333" t="s">
        <v>40675</v>
      </c>
    </row>
    <row r="14631" spans="1:8" ht="45">
      <c r="A14631" s="333">
        <v>52151506</v>
      </c>
      <c r="B14631" s="333" t="s">
        <v>40676</v>
      </c>
      <c r="D14631" s="333" t="s">
        <v>40671</v>
      </c>
      <c r="E14631" s="333" t="s">
        <v>5539</v>
      </c>
      <c r="F14631" s="333" t="s">
        <v>5540</v>
      </c>
      <c r="G14631" s="333" t="s">
        <v>40677</v>
      </c>
    </row>
    <row r="14632" spans="1:8" ht="45">
      <c r="A14632" s="333">
        <v>52151507</v>
      </c>
      <c r="B14632" s="333" t="s">
        <v>40678</v>
      </c>
      <c r="D14632" s="333" t="s">
        <v>40671</v>
      </c>
      <c r="E14632" s="333" t="s">
        <v>5539</v>
      </c>
      <c r="F14632" s="333" t="s">
        <v>5540</v>
      </c>
      <c r="G14632" s="333" t="s">
        <v>40679</v>
      </c>
    </row>
    <row r="14633" spans="1:8">
      <c r="A14633" s="333">
        <v>52151600</v>
      </c>
      <c r="B14633" s="333" t="s">
        <v>40664</v>
      </c>
      <c r="D14633" s="333" t="s">
        <v>2173</v>
      </c>
      <c r="E14633" s="333" t="s">
        <v>2173</v>
      </c>
      <c r="F14633" s="333" t="s">
        <v>2173</v>
      </c>
      <c r="G14633" s="333" t="s">
        <v>2173</v>
      </c>
    </row>
    <row r="14634" spans="1:8" ht="45">
      <c r="A14634" s="333">
        <v>52151601</v>
      </c>
      <c r="B14634" s="333" t="s">
        <v>40680</v>
      </c>
      <c r="D14634" s="333" t="s">
        <v>40681</v>
      </c>
      <c r="E14634" s="333" t="s">
        <v>5539</v>
      </c>
      <c r="F14634" s="333" t="s">
        <v>5540</v>
      </c>
      <c r="G14634" s="333" t="s">
        <v>40682</v>
      </c>
    </row>
    <row r="14635" spans="1:8" ht="45">
      <c r="A14635" s="333">
        <v>52151602</v>
      </c>
      <c r="B14635" s="333" t="s">
        <v>40683</v>
      </c>
      <c r="D14635" s="333" t="s">
        <v>40684</v>
      </c>
      <c r="E14635" s="333" t="s">
        <v>5539</v>
      </c>
      <c r="F14635" s="333" t="s">
        <v>5540</v>
      </c>
      <c r="G14635" s="333" t="s">
        <v>40685</v>
      </c>
    </row>
    <row r="14636" spans="1:8" ht="30">
      <c r="A14636" s="333">
        <v>52151603</v>
      </c>
      <c r="B14636" s="333" t="s">
        <v>40686</v>
      </c>
      <c r="D14636" s="333" t="s">
        <v>40687</v>
      </c>
      <c r="E14636" s="333" t="s">
        <v>5539</v>
      </c>
      <c r="F14636" s="333" t="s">
        <v>5540</v>
      </c>
      <c r="G14636" s="333" t="s">
        <v>40688</v>
      </c>
    </row>
    <row r="14637" spans="1:8" ht="30">
      <c r="A14637" s="333">
        <v>52151604</v>
      </c>
      <c r="B14637" s="333" t="s">
        <v>40689</v>
      </c>
      <c r="D14637" s="333" t="s">
        <v>40690</v>
      </c>
      <c r="E14637" s="333" t="s">
        <v>5539</v>
      </c>
      <c r="F14637" s="333" t="s">
        <v>5540</v>
      </c>
      <c r="G14637" s="333" t="s">
        <v>40691</v>
      </c>
    </row>
    <row r="14638" spans="1:8" ht="30">
      <c r="A14638" s="333">
        <v>52151605</v>
      </c>
      <c r="B14638" s="333" t="s">
        <v>40692</v>
      </c>
      <c r="D14638" s="333" t="s">
        <v>40693</v>
      </c>
      <c r="E14638" s="333" t="s">
        <v>5539</v>
      </c>
      <c r="F14638" s="333" t="s">
        <v>5540</v>
      </c>
      <c r="G14638" s="333" t="s">
        <v>40694</v>
      </c>
    </row>
    <row r="14639" spans="1:8" ht="45">
      <c r="A14639" s="333">
        <v>52151606</v>
      </c>
      <c r="B14639" s="333" t="s">
        <v>40695</v>
      </c>
      <c r="D14639" s="333" t="s">
        <v>40696</v>
      </c>
      <c r="E14639" s="333" t="s">
        <v>5539</v>
      </c>
      <c r="F14639" s="333" t="s">
        <v>5540</v>
      </c>
      <c r="G14639" s="333" t="s">
        <v>40697</v>
      </c>
    </row>
    <row r="14640" spans="1:8" ht="45">
      <c r="A14640" s="333">
        <v>52151607</v>
      </c>
      <c r="B14640" s="333" t="s">
        <v>40698</v>
      </c>
      <c r="D14640" s="333" t="s">
        <v>40699</v>
      </c>
      <c r="E14640" s="333" t="s">
        <v>5539</v>
      </c>
      <c r="F14640" s="333" t="s">
        <v>5540</v>
      </c>
      <c r="G14640" s="333" t="s">
        <v>40700</v>
      </c>
    </row>
    <row r="14641" spans="1:7" ht="45">
      <c r="A14641" s="333">
        <v>52151608</v>
      </c>
      <c r="B14641" s="333" t="s">
        <v>40701</v>
      </c>
      <c r="D14641" s="333" t="s">
        <v>40702</v>
      </c>
      <c r="E14641" s="333" t="s">
        <v>5539</v>
      </c>
      <c r="F14641" s="333" t="s">
        <v>5540</v>
      </c>
      <c r="G14641" s="333" t="s">
        <v>40703</v>
      </c>
    </row>
    <row r="14642" spans="1:7" ht="45">
      <c r="A14642" s="333">
        <v>52151609</v>
      </c>
      <c r="B14642" s="333" t="s">
        <v>40704</v>
      </c>
      <c r="D14642" s="333" t="s">
        <v>40705</v>
      </c>
      <c r="E14642" s="333" t="s">
        <v>5539</v>
      </c>
      <c r="F14642" s="333" t="s">
        <v>5540</v>
      </c>
      <c r="G14642" s="333" t="s">
        <v>40706</v>
      </c>
    </row>
    <row r="14643" spans="1:7" ht="45">
      <c r="A14643" s="333">
        <v>52151610</v>
      </c>
      <c r="B14643" s="333" t="s">
        <v>40707</v>
      </c>
      <c r="D14643" s="333" t="s">
        <v>40708</v>
      </c>
      <c r="E14643" s="333" t="s">
        <v>5539</v>
      </c>
      <c r="F14643" s="333" t="s">
        <v>5540</v>
      </c>
      <c r="G14643" s="333" t="s">
        <v>40709</v>
      </c>
    </row>
    <row r="14644" spans="1:7" ht="45">
      <c r="A14644" s="333">
        <v>52151611</v>
      </c>
      <c r="B14644" s="333" t="s">
        <v>40710</v>
      </c>
      <c r="D14644" s="333" t="s">
        <v>40711</v>
      </c>
      <c r="E14644" s="333" t="s">
        <v>5539</v>
      </c>
      <c r="F14644" s="333" t="s">
        <v>5540</v>
      </c>
      <c r="G14644" s="333" t="s">
        <v>40712</v>
      </c>
    </row>
    <row r="14645" spans="1:7" ht="45">
      <c r="A14645" s="333">
        <v>52151612</v>
      </c>
      <c r="B14645" s="333" t="s">
        <v>40713</v>
      </c>
      <c r="D14645" s="333" t="s">
        <v>40714</v>
      </c>
      <c r="E14645" s="333" t="s">
        <v>5539</v>
      </c>
      <c r="F14645" s="333" t="s">
        <v>5540</v>
      </c>
      <c r="G14645" s="333" t="s">
        <v>40715</v>
      </c>
    </row>
    <row r="14646" spans="1:7" ht="45">
      <c r="A14646" s="333">
        <v>52151613</v>
      </c>
      <c r="B14646" s="333" t="s">
        <v>40716</v>
      </c>
      <c r="D14646" s="333" t="s">
        <v>40717</v>
      </c>
      <c r="E14646" s="333" t="s">
        <v>5539</v>
      </c>
      <c r="F14646" s="333" t="s">
        <v>5540</v>
      </c>
      <c r="G14646" s="333" t="s">
        <v>40718</v>
      </c>
    </row>
    <row r="14647" spans="1:7">
      <c r="A14647" s="333">
        <v>52151614</v>
      </c>
      <c r="B14647" s="333" t="s">
        <v>40719</v>
      </c>
      <c r="D14647" s="333" t="s">
        <v>40720</v>
      </c>
      <c r="E14647" s="333" t="s">
        <v>5539</v>
      </c>
      <c r="F14647" s="333" t="s">
        <v>5540</v>
      </c>
      <c r="G14647" s="333" t="s">
        <v>40721</v>
      </c>
    </row>
    <row r="14648" spans="1:7" ht="45">
      <c r="A14648" s="333">
        <v>52151615</v>
      </c>
      <c r="B14648" s="333" t="s">
        <v>40722</v>
      </c>
      <c r="D14648" s="333" t="s">
        <v>40723</v>
      </c>
      <c r="E14648" s="333" t="s">
        <v>5539</v>
      </c>
      <c r="F14648" s="333" t="s">
        <v>5540</v>
      </c>
      <c r="G14648" s="333" t="s">
        <v>40724</v>
      </c>
    </row>
    <row r="14649" spans="1:7" ht="45">
      <c r="A14649" s="333">
        <v>52151616</v>
      </c>
      <c r="B14649" s="333" t="s">
        <v>40725</v>
      </c>
      <c r="D14649" s="333" t="s">
        <v>40726</v>
      </c>
      <c r="E14649" s="333" t="s">
        <v>5539</v>
      </c>
      <c r="F14649" s="333" t="s">
        <v>5540</v>
      </c>
      <c r="G14649" s="333" t="s">
        <v>40727</v>
      </c>
    </row>
    <row r="14650" spans="1:7" ht="45">
      <c r="A14650" s="333">
        <v>52151617</v>
      </c>
      <c r="B14650" s="333" t="s">
        <v>40728</v>
      </c>
      <c r="D14650" s="333" t="s">
        <v>40729</v>
      </c>
      <c r="E14650" s="333" t="s">
        <v>5539</v>
      </c>
      <c r="F14650" s="333" t="s">
        <v>5540</v>
      </c>
      <c r="G14650" s="333" t="s">
        <v>40730</v>
      </c>
    </row>
    <row r="14651" spans="1:7" ht="30">
      <c r="A14651" s="333">
        <v>52151618</v>
      </c>
      <c r="B14651" s="333" t="s">
        <v>40731</v>
      </c>
      <c r="D14651" s="333" t="s">
        <v>40732</v>
      </c>
      <c r="E14651" s="333" t="s">
        <v>5539</v>
      </c>
      <c r="F14651" s="333" t="s">
        <v>5540</v>
      </c>
      <c r="G14651" s="333" t="s">
        <v>40733</v>
      </c>
    </row>
    <row r="14652" spans="1:7" ht="30">
      <c r="A14652" s="333">
        <v>52151619</v>
      </c>
      <c r="B14652" s="333" t="s">
        <v>40734</v>
      </c>
      <c r="D14652" s="333" t="s">
        <v>40735</v>
      </c>
      <c r="E14652" s="333" t="s">
        <v>5539</v>
      </c>
      <c r="F14652" s="333" t="s">
        <v>5540</v>
      </c>
      <c r="G14652" s="333" t="s">
        <v>40736</v>
      </c>
    </row>
    <row r="14653" spans="1:7" ht="45">
      <c r="A14653" s="333">
        <v>52151620</v>
      </c>
      <c r="B14653" s="333" t="s">
        <v>40737</v>
      </c>
      <c r="D14653" s="333" t="s">
        <v>40738</v>
      </c>
      <c r="E14653" s="333" t="s">
        <v>5539</v>
      </c>
      <c r="F14653" s="333" t="s">
        <v>5540</v>
      </c>
      <c r="G14653" s="333" t="s">
        <v>40739</v>
      </c>
    </row>
    <row r="14654" spans="1:7">
      <c r="A14654" s="333">
        <v>52151621</v>
      </c>
      <c r="B14654" s="333" t="s">
        <v>40740</v>
      </c>
      <c r="D14654" s="333" t="s">
        <v>40741</v>
      </c>
      <c r="E14654" s="333" t="s">
        <v>5539</v>
      </c>
      <c r="F14654" s="333" t="s">
        <v>5540</v>
      </c>
      <c r="G14654" s="333" t="s">
        <v>40742</v>
      </c>
    </row>
    <row r="14655" spans="1:7" ht="45">
      <c r="A14655" s="333">
        <v>52151622</v>
      </c>
      <c r="B14655" s="333" t="s">
        <v>40743</v>
      </c>
      <c r="D14655" s="333" t="s">
        <v>40744</v>
      </c>
      <c r="E14655" s="333" t="s">
        <v>5539</v>
      </c>
      <c r="F14655" s="333" t="s">
        <v>5540</v>
      </c>
      <c r="G14655" s="333" t="s">
        <v>40745</v>
      </c>
    </row>
    <row r="14656" spans="1:7" ht="45">
      <c r="A14656" s="333">
        <v>52151623</v>
      </c>
      <c r="B14656" s="333" t="s">
        <v>40746</v>
      </c>
      <c r="D14656" s="333" t="s">
        <v>40601</v>
      </c>
      <c r="E14656" s="333" t="s">
        <v>5539</v>
      </c>
      <c r="F14656" s="333" t="s">
        <v>5540</v>
      </c>
      <c r="G14656" s="333" t="s">
        <v>40747</v>
      </c>
    </row>
    <row r="14657" spans="1:7" ht="45">
      <c r="A14657" s="333">
        <v>52151624</v>
      </c>
      <c r="B14657" s="333" t="s">
        <v>40748</v>
      </c>
      <c r="D14657" s="333" t="s">
        <v>40749</v>
      </c>
      <c r="E14657" s="333" t="s">
        <v>5539</v>
      </c>
      <c r="F14657" s="333" t="s">
        <v>5540</v>
      </c>
      <c r="G14657" s="333" t="s">
        <v>40750</v>
      </c>
    </row>
    <row r="14658" spans="1:7" ht="45">
      <c r="A14658" s="333">
        <v>52151625</v>
      </c>
      <c r="B14658" s="333" t="s">
        <v>40751</v>
      </c>
      <c r="D14658" s="333" t="s">
        <v>40752</v>
      </c>
      <c r="E14658" s="333" t="s">
        <v>5539</v>
      </c>
      <c r="F14658" s="333" t="s">
        <v>5540</v>
      </c>
      <c r="G14658" s="333" t="s">
        <v>40753</v>
      </c>
    </row>
    <row r="14659" spans="1:7" ht="30">
      <c r="A14659" s="333">
        <v>52151626</v>
      </c>
      <c r="B14659" s="333" t="s">
        <v>40754</v>
      </c>
      <c r="D14659" s="333" t="s">
        <v>40755</v>
      </c>
      <c r="E14659" s="333" t="s">
        <v>5539</v>
      </c>
      <c r="F14659" s="333" t="s">
        <v>5540</v>
      </c>
      <c r="G14659" s="333" t="s">
        <v>40756</v>
      </c>
    </row>
    <row r="14660" spans="1:7" ht="45">
      <c r="A14660" s="333">
        <v>52151627</v>
      </c>
      <c r="B14660" s="333" t="s">
        <v>40757</v>
      </c>
      <c r="D14660" s="333" t="s">
        <v>40758</v>
      </c>
      <c r="E14660" s="333" t="s">
        <v>5539</v>
      </c>
      <c r="F14660" s="333" t="s">
        <v>5540</v>
      </c>
      <c r="G14660" s="333" t="s">
        <v>40759</v>
      </c>
    </row>
    <row r="14661" spans="1:7" ht="45">
      <c r="A14661" s="333">
        <v>52151628</v>
      </c>
      <c r="B14661" s="333" t="s">
        <v>40760</v>
      </c>
      <c r="D14661" s="333" t="s">
        <v>40761</v>
      </c>
      <c r="E14661" s="333" t="s">
        <v>5539</v>
      </c>
      <c r="F14661" s="333" t="s">
        <v>5540</v>
      </c>
      <c r="G14661" s="333" t="s">
        <v>40762</v>
      </c>
    </row>
    <row r="14662" spans="1:7" ht="30">
      <c r="A14662" s="333">
        <v>52151629</v>
      </c>
      <c r="B14662" s="333" t="s">
        <v>40763</v>
      </c>
      <c r="D14662" s="333" t="s">
        <v>40764</v>
      </c>
      <c r="E14662" s="333" t="s">
        <v>5539</v>
      </c>
      <c r="F14662" s="333" t="s">
        <v>5540</v>
      </c>
      <c r="G14662" s="333" t="s">
        <v>40765</v>
      </c>
    </row>
    <row r="14663" spans="1:7" ht="60">
      <c r="A14663" s="333">
        <v>52151630</v>
      </c>
      <c r="B14663" s="333" t="s">
        <v>40766</v>
      </c>
      <c r="D14663" s="333" t="s">
        <v>40767</v>
      </c>
      <c r="E14663" s="333" t="s">
        <v>5539</v>
      </c>
      <c r="F14663" s="333" t="s">
        <v>5540</v>
      </c>
      <c r="G14663" s="333" t="s">
        <v>40768</v>
      </c>
    </row>
    <row r="14664" spans="1:7" ht="30">
      <c r="A14664" s="333">
        <v>52151631</v>
      </c>
      <c r="B14664" s="333" t="s">
        <v>40769</v>
      </c>
      <c r="D14664" s="333" t="s">
        <v>40770</v>
      </c>
      <c r="E14664" s="333" t="s">
        <v>5539</v>
      </c>
      <c r="F14664" s="333" t="s">
        <v>5540</v>
      </c>
      <c r="G14664" s="333" t="s">
        <v>40771</v>
      </c>
    </row>
    <row r="14665" spans="1:7" ht="45">
      <c r="A14665" s="333">
        <v>52151632</v>
      </c>
      <c r="B14665" s="333" t="s">
        <v>40772</v>
      </c>
      <c r="D14665" s="333" t="s">
        <v>40773</v>
      </c>
      <c r="E14665" s="333" t="s">
        <v>5539</v>
      </c>
      <c r="F14665" s="333" t="s">
        <v>5540</v>
      </c>
      <c r="G14665" s="333" t="s">
        <v>40774</v>
      </c>
    </row>
    <row r="14666" spans="1:7" ht="30">
      <c r="A14666" s="333">
        <v>52151633</v>
      </c>
      <c r="B14666" s="333" t="s">
        <v>40775</v>
      </c>
      <c r="D14666" s="333" t="s">
        <v>40776</v>
      </c>
      <c r="E14666" s="333" t="s">
        <v>5539</v>
      </c>
      <c r="F14666" s="333" t="s">
        <v>5540</v>
      </c>
      <c r="G14666" s="333" t="s">
        <v>40777</v>
      </c>
    </row>
    <row r="14667" spans="1:7" ht="60">
      <c r="A14667" s="333">
        <v>52151634</v>
      </c>
      <c r="B14667" s="333" t="s">
        <v>40778</v>
      </c>
      <c r="D14667" s="333" t="s">
        <v>40779</v>
      </c>
      <c r="E14667" s="333" t="s">
        <v>5539</v>
      </c>
      <c r="F14667" s="333" t="s">
        <v>5540</v>
      </c>
      <c r="G14667" s="333" t="s">
        <v>40780</v>
      </c>
    </row>
    <row r="14668" spans="1:7" ht="60">
      <c r="A14668" s="333">
        <v>52151635</v>
      </c>
      <c r="B14668" s="333" t="s">
        <v>40781</v>
      </c>
      <c r="D14668" s="333" t="s">
        <v>40782</v>
      </c>
      <c r="E14668" s="333" t="s">
        <v>5539</v>
      </c>
      <c r="F14668" s="333" t="s">
        <v>5540</v>
      </c>
      <c r="G14668" s="333" t="s">
        <v>40783</v>
      </c>
    </row>
    <row r="14669" spans="1:7">
      <c r="A14669" s="333">
        <v>52151636</v>
      </c>
      <c r="B14669" s="333" t="s">
        <v>40784</v>
      </c>
      <c r="D14669" s="333" t="s">
        <v>40785</v>
      </c>
      <c r="E14669" s="333" t="s">
        <v>5539</v>
      </c>
      <c r="F14669" s="333" t="s">
        <v>5540</v>
      </c>
      <c r="G14669" s="333" t="s">
        <v>40786</v>
      </c>
    </row>
    <row r="14670" spans="1:7" ht="30">
      <c r="A14670" s="333">
        <v>52151637</v>
      </c>
      <c r="B14670" s="333" t="s">
        <v>40787</v>
      </c>
      <c r="D14670" s="333" t="s">
        <v>40788</v>
      </c>
      <c r="E14670" s="333" t="s">
        <v>5539</v>
      </c>
      <c r="F14670" s="333" t="s">
        <v>5540</v>
      </c>
      <c r="G14670" s="333" t="s">
        <v>40789</v>
      </c>
    </row>
    <row r="14671" spans="1:7">
      <c r="A14671" s="333">
        <v>52151638</v>
      </c>
      <c r="B14671" s="333" t="s">
        <v>40790</v>
      </c>
      <c r="D14671" s="333" t="s">
        <v>40791</v>
      </c>
      <c r="E14671" s="333" t="s">
        <v>5539</v>
      </c>
      <c r="F14671" s="333" t="s">
        <v>5540</v>
      </c>
      <c r="G14671" s="333" t="s">
        <v>40792</v>
      </c>
    </row>
    <row r="14672" spans="1:7" ht="45">
      <c r="A14672" s="333">
        <v>52151639</v>
      </c>
      <c r="B14672" s="333" t="s">
        <v>40793</v>
      </c>
      <c r="D14672" s="333" t="s">
        <v>40794</v>
      </c>
      <c r="E14672" s="333" t="s">
        <v>5539</v>
      </c>
      <c r="F14672" s="333" t="s">
        <v>5540</v>
      </c>
      <c r="G14672" s="333" t="s">
        <v>40795</v>
      </c>
    </row>
    <row r="14673" spans="1:8" ht="30">
      <c r="A14673" s="333">
        <v>52151640</v>
      </c>
      <c r="B14673" s="333" t="s">
        <v>40796</v>
      </c>
      <c r="D14673" s="333" t="s">
        <v>40797</v>
      </c>
      <c r="E14673" s="333" t="s">
        <v>5539</v>
      </c>
      <c r="F14673" s="333" t="s">
        <v>5540</v>
      </c>
      <c r="G14673" s="333" t="s">
        <v>40798</v>
      </c>
    </row>
    <row r="14674" spans="1:8" ht="30">
      <c r="A14674" s="333">
        <v>52151641</v>
      </c>
      <c r="B14674" s="333" t="s">
        <v>40799</v>
      </c>
      <c r="D14674" s="333" t="s">
        <v>40800</v>
      </c>
      <c r="E14674" s="333" t="s">
        <v>5539</v>
      </c>
      <c r="F14674" s="333" t="s">
        <v>5540</v>
      </c>
      <c r="G14674" s="333" t="s">
        <v>40801</v>
      </c>
    </row>
    <row r="14675" spans="1:8">
      <c r="A14675" s="333">
        <v>52151642</v>
      </c>
      <c r="B14675" s="333" t="s">
        <v>40802</v>
      </c>
      <c r="D14675" s="333" t="s">
        <v>40803</v>
      </c>
      <c r="E14675" s="333" t="s">
        <v>5539</v>
      </c>
      <c r="F14675" s="333" t="s">
        <v>5540</v>
      </c>
      <c r="G14675" s="333" t="s">
        <v>40804</v>
      </c>
    </row>
    <row r="14676" spans="1:8">
      <c r="A14676" s="333">
        <v>52151643</v>
      </c>
      <c r="B14676" s="333" t="s">
        <v>40805</v>
      </c>
      <c r="D14676" s="333" t="s">
        <v>40806</v>
      </c>
      <c r="E14676" s="333" t="s">
        <v>5539</v>
      </c>
      <c r="F14676" s="333" t="s">
        <v>5540</v>
      </c>
      <c r="G14676" s="333" t="s">
        <v>40807</v>
      </c>
    </row>
    <row r="14677" spans="1:8" ht="30">
      <c r="A14677" s="333">
        <v>52151644</v>
      </c>
      <c r="B14677" s="333" t="s">
        <v>40808</v>
      </c>
      <c r="D14677" s="333" t="s">
        <v>40809</v>
      </c>
      <c r="E14677" s="333" t="s">
        <v>5539</v>
      </c>
      <c r="F14677" s="333" t="s">
        <v>5540</v>
      </c>
      <c r="G14677" s="333" t="s">
        <v>40810</v>
      </c>
    </row>
    <row r="14678" spans="1:8" ht="30">
      <c r="A14678" s="333">
        <v>52151645</v>
      </c>
      <c r="B14678" s="333" t="s">
        <v>40811</v>
      </c>
      <c r="D14678" s="333" t="s">
        <v>40812</v>
      </c>
      <c r="E14678" s="333" t="s">
        <v>5539</v>
      </c>
      <c r="F14678" s="333" t="s">
        <v>5540</v>
      </c>
      <c r="G14678" s="333" t="s">
        <v>40813</v>
      </c>
    </row>
    <row r="14679" spans="1:8" ht="60">
      <c r="A14679" s="333">
        <v>52151646</v>
      </c>
      <c r="B14679" s="333" t="s">
        <v>40814</v>
      </c>
      <c r="D14679" s="333" t="s">
        <v>40815</v>
      </c>
      <c r="E14679" s="333" t="s">
        <v>5539</v>
      </c>
      <c r="F14679" s="333" t="s">
        <v>5540</v>
      </c>
      <c r="G14679" s="333" t="s">
        <v>40816</v>
      </c>
    </row>
    <row r="14680" spans="1:8" ht="60">
      <c r="A14680" s="333">
        <v>52151647</v>
      </c>
      <c r="B14680" s="333" t="s">
        <v>40817</v>
      </c>
      <c r="D14680" s="333" t="s">
        <v>40818</v>
      </c>
      <c r="E14680" s="333" t="s">
        <v>5539</v>
      </c>
      <c r="F14680" s="333" t="s">
        <v>5540</v>
      </c>
      <c r="G14680" s="333" t="s">
        <v>40819</v>
      </c>
    </row>
    <row r="14681" spans="1:8" ht="45">
      <c r="A14681" s="333">
        <v>52151648</v>
      </c>
      <c r="B14681" s="333" t="s">
        <v>40820</v>
      </c>
      <c r="D14681" s="333" t="s">
        <v>40821</v>
      </c>
      <c r="E14681" s="333" t="s">
        <v>5539</v>
      </c>
      <c r="F14681" s="333" t="s">
        <v>5540</v>
      </c>
      <c r="G14681" s="333" t="s">
        <v>40822</v>
      </c>
    </row>
    <row r="14682" spans="1:8" ht="30">
      <c r="A14682" s="333">
        <v>52151649</v>
      </c>
      <c r="B14682" s="333" t="s">
        <v>40823</v>
      </c>
      <c r="D14682" s="333" t="s">
        <v>40824</v>
      </c>
      <c r="E14682" s="333" t="s">
        <v>5539</v>
      </c>
      <c r="F14682" s="333" t="s">
        <v>5540</v>
      </c>
      <c r="G14682" s="333" t="s">
        <v>40825</v>
      </c>
    </row>
    <row r="14683" spans="1:8" ht="30">
      <c r="A14683" s="333">
        <v>52151650</v>
      </c>
      <c r="B14683" s="333" t="s">
        <v>40826</v>
      </c>
      <c r="D14683" s="333" t="s">
        <v>40827</v>
      </c>
      <c r="E14683" s="333" t="s">
        <v>5539</v>
      </c>
      <c r="F14683" s="333" t="s">
        <v>5540</v>
      </c>
      <c r="G14683" s="333" t="s">
        <v>40828</v>
      </c>
    </row>
    <row r="14684" spans="1:8">
      <c r="A14684" s="333">
        <v>52151700</v>
      </c>
      <c r="B14684" s="333" t="s">
        <v>40829</v>
      </c>
      <c r="D14684" s="333" t="s">
        <v>2173</v>
      </c>
      <c r="E14684" s="333" t="s">
        <v>2173</v>
      </c>
      <c r="F14684" s="333" t="s">
        <v>2173</v>
      </c>
      <c r="G14684" s="333" t="s">
        <v>2173</v>
      </c>
    </row>
    <row r="14685" spans="1:8">
      <c r="A14685" s="333">
        <v>52151701</v>
      </c>
      <c r="B14685" s="333" t="s">
        <v>40830</v>
      </c>
      <c r="D14685" s="333" t="s">
        <v>40831</v>
      </c>
      <c r="E14685" s="333" t="s">
        <v>5539</v>
      </c>
      <c r="F14685" s="333" t="s">
        <v>5540</v>
      </c>
      <c r="G14685" s="333" t="s">
        <v>40832</v>
      </c>
    </row>
    <row r="14686" spans="1:8" ht="30">
      <c r="A14686" s="333">
        <v>52151702</v>
      </c>
      <c r="B14686" s="333" t="s">
        <v>1356</v>
      </c>
      <c r="C14686" s="334" t="s">
        <v>1352</v>
      </c>
      <c r="D14686" s="333" t="s">
        <v>40833</v>
      </c>
      <c r="E14686" s="333" t="s">
        <v>5539</v>
      </c>
      <c r="F14686" s="333" t="s">
        <v>5540</v>
      </c>
      <c r="G14686" s="333" t="s">
        <v>40834</v>
      </c>
      <c r="H14686" s="430">
        <v>600</v>
      </c>
    </row>
    <row r="14687" spans="1:8" ht="45">
      <c r="A14687" s="333">
        <v>52151703</v>
      </c>
      <c r="B14687" s="333" t="s">
        <v>1357</v>
      </c>
      <c r="C14687" s="334" t="s">
        <v>1352</v>
      </c>
      <c r="D14687" s="333" t="s">
        <v>40835</v>
      </c>
      <c r="E14687" s="333" t="s">
        <v>5539</v>
      </c>
      <c r="F14687" s="333" t="s">
        <v>5540</v>
      </c>
      <c r="G14687" s="333" t="s">
        <v>40836</v>
      </c>
      <c r="H14687" s="430">
        <v>600</v>
      </c>
    </row>
    <row r="14688" spans="1:8" ht="60">
      <c r="A14688" s="333">
        <v>52151704</v>
      </c>
      <c r="B14688" s="333" t="s">
        <v>1358</v>
      </c>
      <c r="C14688" s="334" t="s">
        <v>1352</v>
      </c>
      <c r="D14688" s="333" t="s">
        <v>40837</v>
      </c>
      <c r="E14688" s="333" t="s">
        <v>5539</v>
      </c>
      <c r="F14688" s="333" t="s">
        <v>5540</v>
      </c>
      <c r="G14688" s="333" t="s">
        <v>40838</v>
      </c>
      <c r="H14688" s="430">
        <v>600</v>
      </c>
    </row>
    <row r="14689" spans="1:8">
      <c r="A14689" s="333">
        <v>52151705</v>
      </c>
      <c r="B14689" s="333" t="s">
        <v>40839</v>
      </c>
      <c r="D14689" s="333" t="s">
        <v>40840</v>
      </c>
      <c r="E14689" s="333" t="s">
        <v>5539</v>
      </c>
      <c r="F14689" s="333" t="s">
        <v>5540</v>
      </c>
      <c r="G14689" s="333" t="s">
        <v>40841</v>
      </c>
    </row>
    <row r="14690" spans="1:8" ht="60">
      <c r="A14690" s="333">
        <v>52151706</v>
      </c>
      <c r="B14690" s="333" t="s">
        <v>40842</v>
      </c>
      <c r="D14690" s="333" t="s">
        <v>40843</v>
      </c>
      <c r="E14690" s="333" t="s">
        <v>5539</v>
      </c>
      <c r="F14690" s="333" t="s">
        <v>5540</v>
      </c>
      <c r="G14690" s="333" t="s">
        <v>40844</v>
      </c>
    </row>
    <row r="14691" spans="1:8">
      <c r="A14691" s="333">
        <v>52151707</v>
      </c>
      <c r="B14691" s="333" t="s">
        <v>40845</v>
      </c>
      <c r="D14691" s="333" t="s">
        <v>40846</v>
      </c>
      <c r="E14691" s="333" t="s">
        <v>5539</v>
      </c>
      <c r="F14691" s="333" t="s">
        <v>5540</v>
      </c>
      <c r="G14691" s="333" t="s">
        <v>40847</v>
      </c>
    </row>
    <row r="14692" spans="1:8" ht="60">
      <c r="A14692" s="333">
        <v>52151708</v>
      </c>
      <c r="B14692" s="333" t="s">
        <v>40848</v>
      </c>
      <c r="D14692" s="333" t="s">
        <v>40849</v>
      </c>
      <c r="E14692" s="333" t="s">
        <v>5539</v>
      </c>
      <c r="F14692" s="333" t="s">
        <v>5540</v>
      </c>
      <c r="G14692" s="333" t="s">
        <v>40850</v>
      </c>
    </row>
    <row r="14693" spans="1:8" ht="45">
      <c r="A14693" s="333">
        <v>52151709</v>
      </c>
      <c r="B14693" s="333" t="s">
        <v>1360</v>
      </c>
      <c r="C14693" s="334" t="s">
        <v>1352</v>
      </c>
      <c r="D14693" s="333" t="s">
        <v>40851</v>
      </c>
      <c r="E14693" s="333" t="s">
        <v>5539</v>
      </c>
      <c r="F14693" s="333" t="s">
        <v>5540</v>
      </c>
      <c r="G14693" s="333" t="s">
        <v>40852</v>
      </c>
      <c r="H14693" s="430">
        <v>1500</v>
      </c>
    </row>
    <row r="14694" spans="1:8">
      <c r="A14694" s="333">
        <v>52151800</v>
      </c>
      <c r="B14694" s="333" t="s">
        <v>40853</v>
      </c>
      <c r="D14694" s="333" t="s">
        <v>2173</v>
      </c>
      <c r="E14694" s="333" t="s">
        <v>2173</v>
      </c>
      <c r="F14694" s="333" t="s">
        <v>2173</v>
      </c>
      <c r="G14694" s="333" t="s">
        <v>2173</v>
      </c>
    </row>
    <row r="14695" spans="1:8" ht="30">
      <c r="A14695" s="333">
        <v>52151801</v>
      </c>
      <c r="B14695" s="333" t="s">
        <v>40854</v>
      </c>
      <c r="D14695" s="333" t="s">
        <v>40855</v>
      </c>
      <c r="E14695" s="333" t="s">
        <v>5539</v>
      </c>
      <c r="F14695" s="333" t="s">
        <v>5540</v>
      </c>
      <c r="G14695" s="333" t="s">
        <v>40856</v>
      </c>
    </row>
    <row r="14696" spans="1:8" ht="45">
      <c r="A14696" s="333">
        <v>52151802</v>
      </c>
      <c r="B14696" s="333" t="s">
        <v>40857</v>
      </c>
      <c r="D14696" s="333" t="s">
        <v>40858</v>
      </c>
      <c r="E14696" s="333" t="s">
        <v>5539</v>
      </c>
      <c r="F14696" s="333" t="s">
        <v>5540</v>
      </c>
      <c r="G14696" s="333" t="s">
        <v>40859</v>
      </c>
    </row>
    <row r="14697" spans="1:8" ht="45">
      <c r="A14697" s="333">
        <v>52151803</v>
      </c>
      <c r="B14697" s="333" t="s">
        <v>40860</v>
      </c>
      <c r="D14697" s="333" t="s">
        <v>40861</v>
      </c>
      <c r="E14697" s="333" t="s">
        <v>5539</v>
      </c>
      <c r="F14697" s="333" t="s">
        <v>5540</v>
      </c>
      <c r="G14697" s="333" t="s">
        <v>40862</v>
      </c>
    </row>
    <row r="14698" spans="1:8" ht="30">
      <c r="A14698" s="333">
        <v>52151804</v>
      </c>
      <c r="B14698" s="333" t="s">
        <v>40863</v>
      </c>
      <c r="D14698" s="333" t="s">
        <v>40864</v>
      </c>
      <c r="E14698" s="333" t="s">
        <v>5539</v>
      </c>
      <c r="F14698" s="333" t="s">
        <v>5540</v>
      </c>
      <c r="G14698" s="333" t="s">
        <v>40865</v>
      </c>
    </row>
    <row r="14699" spans="1:8">
      <c r="A14699" s="333">
        <v>52151805</v>
      </c>
      <c r="B14699" s="333" t="s">
        <v>40866</v>
      </c>
      <c r="D14699" s="333" t="s">
        <v>40867</v>
      </c>
      <c r="E14699" s="333" t="s">
        <v>5539</v>
      </c>
      <c r="F14699" s="333" t="s">
        <v>5540</v>
      </c>
      <c r="G14699" s="333" t="s">
        <v>40868</v>
      </c>
    </row>
    <row r="14700" spans="1:8" ht="45">
      <c r="A14700" s="333">
        <v>52151806</v>
      </c>
      <c r="B14700" s="333" t="s">
        <v>40869</v>
      </c>
      <c r="D14700" s="333" t="s">
        <v>40604</v>
      </c>
      <c r="E14700" s="333" t="s">
        <v>5539</v>
      </c>
      <c r="F14700" s="333" t="s">
        <v>5540</v>
      </c>
      <c r="G14700" s="333" t="s">
        <v>40870</v>
      </c>
    </row>
    <row r="14701" spans="1:8" ht="45">
      <c r="A14701" s="333">
        <v>52151807</v>
      </c>
      <c r="B14701" s="333" t="s">
        <v>40871</v>
      </c>
      <c r="D14701" s="333" t="s">
        <v>40872</v>
      </c>
      <c r="E14701" s="333" t="s">
        <v>5539</v>
      </c>
      <c r="F14701" s="333" t="s">
        <v>5540</v>
      </c>
      <c r="G14701" s="333" t="s">
        <v>40873</v>
      </c>
    </row>
    <row r="14702" spans="1:8" ht="45">
      <c r="A14702" s="333">
        <v>52151808</v>
      </c>
      <c r="B14702" s="333" t="s">
        <v>40874</v>
      </c>
      <c r="D14702" s="333" t="s">
        <v>40875</v>
      </c>
      <c r="E14702" s="333" t="s">
        <v>5539</v>
      </c>
      <c r="F14702" s="333" t="s">
        <v>5540</v>
      </c>
      <c r="G14702" s="333" t="s">
        <v>40876</v>
      </c>
    </row>
    <row r="14703" spans="1:8" ht="45">
      <c r="A14703" s="333">
        <v>52151809</v>
      </c>
      <c r="B14703" s="333" t="s">
        <v>40877</v>
      </c>
      <c r="D14703" s="333" t="s">
        <v>40878</v>
      </c>
      <c r="E14703" s="333" t="s">
        <v>5539</v>
      </c>
      <c r="F14703" s="333" t="s">
        <v>5540</v>
      </c>
      <c r="G14703" s="333" t="s">
        <v>40879</v>
      </c>
    </row>
    <row r="14704" spans="1:8" ht="30">
      <c r="A14704" s="333">
        <v>52151810</v>
      </c>
      <c r="B14704" s="333" t="s">
        <v>40880</v>
      </c>
      <c r="D14704" s="333" t="s">
        <v>40881</v>
      </c>
      <c r="E14704" s="333" t="s">
        <v>5539</v>
      </c>
      <c r="F14704" s="333" t="s">
        <v>5540</v>
      </c>
      <c r="G14704" s="333" t="s">
        <v>40882</v>
      </c>
    </row>
    <row r="14705" spans="1:7" ht="45">
      <c r="A14705" s="333">
        <v>52151811</v>
      </c>
      <c r="B14705" s="333" t="s">
        <v>40883</v>
      </c>
      <c r="D14705" s="333" t="s">
        <v>40884</v>
      </c>
      <c r="E14705" s="333" t="s">
        <v>5539</v>
      </c>
      <c r="F14705" s="333" t="s">
        <v>5540</v>
      </c>
      <c r="G14705" s="333" t="s">
        <v>40885</v>
      </c>
    </row>
    <row r="14706" spans="1:7" ht="30">
      <c r="A14706" s="333">
        <v>52151812</v>
      </c>
      <c r="B14706" s="333" t="s">
        <v>40886</v>
      </c>
      <c r="D14706" s="333" t="s">
        <v>40887</v>
      </c>
      <c r="E14706" s="333" t="s">
        <v>5539</v>
      </c>
      <c r="F14706" s="333" t="s">
        <v>5540</v>
      </c>
      <c r="G14706" s="333" t="s">
        <v>40888</v>
      </c>
    </row>
    <row r="14707" spans="1:7">
      <c r="A14707" s="333">
        <v>52151813</v>
      </c>
      <c r="B14707" s="333" t="s">
        <v>40889</v>
      </c>
      <c r="D14707" s="333" t="s">
        <v>40890</v>
      </c>
      <c r="E14707" s="333" t="s">
        <v>5539</v>
      </c>
      <c r="F14707" s="333" t="s">
        <v>5540</v>
      </c>
      <c r="G14707" s="333" t="s">
        <v>40891</v>
      </c>
    </row>
    <row r="14708" spans="1:7">
      <c r="A14708" s="333">
        <v>52151900</v>
      </c>
      <c r="B14708" s="333" t="s">
        <v>40892</v>
      </c>
      <c r="D14708" s="333" t="s">
        <v>2173</v>
      </c>
      <c r="E14708" s="333" t="s">
        <v>2173</v>
      </c>
      <c r="F14708" s="333" t="s">
        <v>2173</v>
      </c>
      <c r="G14708" s="333" t="s">
        <v>2173</v>
      </c>
    </row>
    <row r="14709" spans="1:7" ht="30">
      <c r="A14709" s="333">
        <v>52151901</v>
      </c>
      <c r="B14709" s="333" t="s">
        <v>40893</v>
      </c>
      <c r="D14709" s="333" t="s">
        <v>40894</v>
      </c>
      <c r="E14709" s="333" t="s">
        <v>5539</v>
      </c>
      <c r="F14709" s="333" t="s">
        <v>5540</v>
      </c>
      <c r="G14709" s="333" t="s">
        <v>40895</v>
      </c>
    </row>
    <row r="14710" spans="1:7" ht="30">
      <c r="A14710" s="333">
        <v>52151902</v>
      </c>
      <c r="B14710" s="333" t="s">
        <v>40896</v>
      </c>
      <c r="D14710" s="333" t="s">
        <v>40897</v>
      </c>
      <c r="E14710" s="333" t="s">
        <v>5539</v>
      </c>
      <c r="F14710" s="333" t="s">
        <v>5540</v>
      </c>
      <c r="G14710" s="333" t="s">
        <v>40898</v>
      </c>
    </row>
    <row r="14711" spans="1:7" ht="30">
      <c r="A14711" s="333">
        <v>52151903</v>
      </c>
      <c r="B14711" s="333" t="s">
        <v>40899</v>
      </c>
      <c r="D14711" s="333" t="s">
        <v>40894</v>
      </c>
      <c r="E14711" s="333" t="s">
        <v>5539</v>
      </c>
      <c r="F14711" s="333" t="s">
        <v>5540</v>
      </c>
      <c r="G14711" s="333" t="s">
        <v>40900</v>
      </c>
    </row>
    <row r="14712" spans="1:7" ht="30">
      <c r="A14712" s="333">
        <v>52151904</v>
      </c>
      <c r="B14712" s="333" t="s">
        <v>40901</v>
      </c>
      <c r="D14712" s="333" t="s">
        <v>40894</v>
      </c>
      <c r="E14712" s="333" t="s">
        <v>5539</v>
      </c>
      <c r="F14712" s="333" t="s">
        <v>5540</v>
      </c>
      <c r="G14712" s="333" t="s">
        <v>40902</v>
      </c>
    </row>
    <row r="14713" spans="1:7" ht="45">
      <c r="A14713" s="333">
        <v>52151905</v>
      </c>
      <c r="B14713" s="333" t="s">
        <v>40903</v>
      </c>
      <c r="D14713" s="333" t="s">
        <v>40904</v>
      </c>
      <c r="E14713" s="333" t="s">
        <v>5539</v>
      </c>
      <c r="F14713" s="333" t="s">
        <v>5540</v>
      </c>
      <c r="G14713" s="333" t="s">
        <v>40905</v>
      </c>
    </row>
    <row r="14714" spans="1:7" ht="30">
      <c r="A14714" s="333">
        <v>52151906</v>
      </c>
      <c r="B14714" s="333" t="s">
        <v>40906</v>
      </c>
      <c r="D14714" s="333" t="s">
        <v>40907</v>
      </c>
      <c r="E14714" s="333" t="s">
        <v>5539</v>
      </c>
      <c r="F14714" s="333" t="s">
        <v>5540</v>
      </c>
      <c r="G14714" s="333" t="s">
        <v>40908</v>
      </c>
    </row>
    <row r="14715" spans="1:7">
      <c r="A14715" s="333">
        <v>52151907</v>
      </c>
      <c r="B14715" s="333" t="s">
        <v>40909</v>
      </c>
      <c r="D14715" s="333" t="s">
        <v>40910</v>
      </c>
      <c r="E14715" s="333" t="s">
        <v>5539</v>
      </c>
      <c r="F14715" s="333" t="s">
        <v>5540</v>
      </c>
      <c r="G14715" s="333" t="s">
        <v>40898</v>
      </c>
    </row>
    <row r="14716" spans="1:7">
      <c r="A14716" s="333">
        <v>52151908</v>
      </c>
      <c r="B14716" s="333" t="s">
        <v>40911</v>
      </c>
      <c r="D14716" s="333" t="s">
        <v>40912</v>
      </c>
      <c r="E14716" s="333" t="s">
        <v>5539</v>
      </c>
      <c r="F14716" s="333" t="s">
        <v>5540</v>
      </c>
      <c r="G14716" s="333" t="s">
        <v>40913</v>
      </c>
    </row>
    <row r="14717" spans="1:7">
      <c r="A14717" s="333">
        <v>52151909</v>
      </c>
      <c r="B14717" s="333" t="s">
        <v>40914</v>
      </c>
      <c r="D14717" s="333" t="s">
        <v>40915</v>
      </c>
      <c r="E14717" s="333" t="s">
        <v>5539</v>
      </c>
      <c r="F14717" s="333" t="s">
        <v>5540</v>
      </c>
      <c r="G14717" s="333" t="s">
        <v>40916</v>
      </c>
    </row>
    <row r="14718" spans="1:7">
      <c r="A14718" s="333">
        <v>52152000</v>
      </c>
      <c r="B14718" s="333" t="s">
        <v>40917</v>
      </c>
      <c r="D14718" s="333" t="s">
        <v>2173</v>
      </c>
      <c r="E14718" s="333" t="s">
        <v>2173</v>
      </c>
      <c r="F14718" s="333" t="s">
        <v>2173</v>
      </c>
      <c r="G14718" s="333" t="s">
        <v>2173</v>
      </c>
    </row>
    <row r="14719" spans="1:7" ht="45">
      <c r="A14719" s="333">
        <v>52152001</v>
      </c>
      <c r="B14719" s="333" t="s">
        <v>40918</v>
      </c>
      <c r="D14719" s="333" t="s">
        <v>40919</v>
      </c>
      <c r="E14719" s="333" t="s">
        <v>5539</v>
      </c>
      <c r="F14719" s="333" t="s">
        <v>5540</v>
      </c>
      <c r="G14719" s="333" t="s">
        <v>40920</v>
      </c>
    </row>
    <row r="14720" spans="1:7" ht="60">
      <c r="A14720" s="333">
        <v>52152002</v>
      </c>
      <c r="B14720" s="333" t="s">
        <v>40921</v>
      </c>
      <c r="D14720" s="333" t="s">
        <v>40922</v>
      </c>
      <c r="E14720" s="333" t="s">
        <v>5539</v>
      </c>
      <c r="F14720" s="333" t="s">
        <v>5540</v>
      </c>
      <c r="G14720" s="333" t="s">
        <v>40923</v>
      </c>
    </row>
    <row r="14721" spans="1:8" ht="60">
      <c r="A14721" s="333">
        <v>52152002</v>
      </c>
      <c r="B14721" s="333" t="s">
        <v>40921</v>
      </c>
      <c r="D14721" s="333" t="s">
        <v>40922</v>
      </c>
      <c r="E14721" s="333" t="s">
        <v>7948</v>
      </c>
      <c r="F14721" s="333" t="s">
        <v>7949</v>
      </c>
      <c r="G14721" s="333" t="s">
        <v>40923</v>
      </c>
    </row>
    <row r="14722" spans="1:8">
      <c r="A14722" s="333">
        <v>52152003</v>
      </c>
      <c r="B14722" s="333" t="s">
        <v>40924</v>
      </c>
      <c r="D14722" s="333" t="s">
        <v>40925</v>
      </c>
      <c r="E14722" s="333" t="s">
        <v>5539</v>
      </c>
      <c r="F14722" s="333" t="s">
        <v>5540</v>
      </c>
      <c r="G14722" s="333" t="s">
        <v>40926</v>
      </c>
    </row>
    <row r="14723" spans="1:8" ht="60">
      <c r="A14723" s="333">
        <v>52152004</v>
      </c>
      <c r="B14723" s="333" t="s">
        <v>1359</v>
      </c>
      <c r="C14723" s="334" t="s">
        <v>1352</v>
      </c>
      <c r="D14723" s="333" t="s">
        <v>40927</v>
      </c>
      <c r="E14723" s="333" t="s">
        <v>5539</v>
      </c>
      <c r="F14723" s="333" t="s">
        <v>5540</v>
      </c>
      <c r="G14723" s="333" t="s">
        <v>40928</v>
      </c>
      <c r="H14723" s="430">
        <v>1000</v>
      </c>
    </row>
    <row r="14724" spans="1:8">
      <c r="A14724" s="333">
        <v>52152005</v>
      </c>
      <c r="B14724" s="333" t="s">
        <v>40929</v>
      </c>
      <c r="D14724" s="333" t="s">
        <v>40930</v>
      </c>
      <c r="E14724" s="333" t="s">
        <v>5539</v>
      </c>
      <c r="F14724" s="333" t="s">
        <v>5540</v>
      </c>
      <c r="G14724" s="333" t="s">
        <v>40931</v>
      </c>
    </row>
    <row r="14725" spans="1:8" ht="45">
      <c r="A14725" s="333">
        <v>52152006</v>
      </c>
      <c r="B14725" s="333" t="s">
        <v>1351</v>
      </c>
      <c r="C14725" s="334" t="s">
        <v>1215</v>
      </c>
      <c r="D14725" s="333" t="s">
        <v>40932</v>
      </c>
      <c r="E14725" s="333" t="s">
        <v>5539</v>
      </c>
      <c r="F14725" s="333" t="s">
        <v>5540</v>
      </c>
      <c r="G14725" s="333" t="s">
        <v>40933</v>
      </c>
      <c r="H14725" s="430">
        <v>500</v>
      </c>
    </row>
    <row r="14726" spans="1:8" ht="45">
      <c r="A14726" s="333">
        <v>52152007</v>
      </c>
      <c r="B14726" s="333" t="s">
        <v>40934</v>
      </c>
      <c r="D14726" s="333" t="s">
        <v>40935</v>
      </c>
      <c r="E14726" s="333" t="s">
        <v>5539</v>
      </c>
      <c r="F14726" s="333" t="s">
        <v>5540</v>
      </c>
      <c r="G14726" s="333" t="s">
        <v>40936</v>
      </c>
    </row>
    <row r="14727" spans="1:8" ht="45">
      <c r="A14727" s="333">
        <v>52152008</v>
      </c>
      <c r="B14727" s="333" t="s">
        <v>40937</v>
      </c>
      <c r="D14727" s="333" t="s">
        <v>40610</v>
      </c>
      <c r="E14727" s="333" t="s">
        <v>5539</v>
      </c>
      <c r="F14727" s="333" t="s">
        <v>5540</v>
      </c>
      <c r="G14727" s="333" t="s">
        <v>40938</v>
      </c>
    </row>
    <row r="14728" spans="1:8" ht="45">
      <c r="A14728" s="333">
        <v>52152009</v>
      </c>
      <c r="B14728" s="333" t="s">
        <v>40939</v>
      </c>
      <c r="D14728" s="333" t="s">
        <v>40940</v>
      </c>
      <c r="E14728" s="333" t="s">
        <v>5539</v>
      </c>
      <c r="F14728" s="333" t="s">
        <v>5540</v>
      </c>
      <c r="G14728" s="333" t="s">
        <v>40941</v>
      </c>
    </row>
    <row r="14729" spans="1:8" ht="30">
      <c r="A14729" s="333">
        <v>52152010</v>
      </c>
      <c r="B14729" s="333" t="s">
        <v>40942</v>
      </c>
      <c r="D14729" s="333" t="s">
        <v>40943</v>
      </c>
      <c r="E14729" s="333" t="s">
        <v>5539</v>
      </c>
      <c r="F14729" s="333" t="s">
        <v>5540</v>
      </c>
      <c r="G14729" s="333" t="s">
        <v>40944</v>
      </c>
    </row>
    <row r="14730" spans="1:8" ht="30">
      <c r="A14730" s="333">
        <v>52152011</v>
      </c>
      <c r="B14730" s="333" t="s">
        <v>40945</v>
      </c>
      <c r="D14730" s="333" t="s">
        <v>40946</v>
      </c>
      <c r="E14730" s="333" t="s">
        <v>5539</v>
      </c>
      <c r="F14730" s="333" t="s">
        <v>5540</v>
      </c>
      <c r="G14730" s="333" t="s">
        <v>40947</v>
      </c>
    </row>
    <row r="14731" spans="1:8">
      <c r="A14731" s="333">
        <v>52152012</v>
      </c>
      <c r="B14731" s="333" t="s">
        <v>40948</v>
      </c>
      <c r="D14731" s="333" t="s">
        <v>40949</v>
      </c>
      <c r="E14731" s="333" t="s">
        <v>5539</v>
      </c>
      <c r="F14731" s="333" t="s">
        <v>5540</v>
      </c>
      <c r="G14731" s="333" t="s">
        <v>40950</v>
      </c>
    </row>
    <row r="14732" spans="1:8">
      <c r="A14732" s="333">
        <v>52152013</v>
      </c>
      <c r="B14732" s="333" t="s">
        <v>40951</v>
      </c>
      <c r="D14732" s="333" t="s">
        <v>40952</v>
      </c>
      <c r="E14732" s="333" t="s">
        <v>5539</v>
      </c>
      <c r="F14732" s="333" t="s">
        <v>5540</v>
      </c>
      <c r="G14732" s="333" t="s">
        <v>40953</v>
      </c>
    </row>
    <row r="14733" spans="1:8" ht="30">
      <c r="A14733" s="333">
        <v>52152014</v>
      </c>
      <c r="B14733" s="333" t="s">
        <v>40954</v>
      </c>
      <c r="D14733" s="333" t="s">
        <v>40955</v>
      </c>
      <c r="E14733" s="333" t="s">
        <v>5539</v>
      </c>
      <c r="F14733" s="333" t="s">
        <v>5540</v>
      </c>
      <c r="G14733" s="333" t="s">
        <v>40956</v>
      </c>
    </row>
    <row r="14734" spans="1:8" ht="30">
      <c r="A14734" s="333">
        <v>52152015</v>
      </c>
      <c r="B14734" s="333" t="s">
        <v>40957</v>
      </c>
      <c r="D14734" s="333" t="s">
        <v>40958</v>
      </c>
      <c r="E14734" s="333" t="s">
        <v>5539</v>
      </c>
      <c r="F14734" s="333" t="s">
        <v>5540</v>
      </c>
      <c r="G14734" s="333" t="s">
        <v>40959</v>
      </c>
    </row>
    <row r="14735" spans="1:8" ht="30">
      <c r="A14735" s="333">
        <v>52152016</v>
      </c>
      <c r="B14735" s="333" t="s">
        <v>40960</v>
      </c>
      <c r="D14735" s="333" t="s">
        <v>40961</v>
      </c>
      <c r="E14735" s="333" t="s">
        <v>5539</v>
      </c>
      <c r="F14735" s="333" t="s">
        <v>5540</v>
      </c>
      <c r="G14735" s="333" t="s">
        <v>40962</v>
      </c>
    </row>
    <row r="14736" spans="1:8">
      <c r="A14736" s="333">
        <v>52152100</v>
      </c>
      <c r="B14736" s="333" t="s">
        <v>40963</v>
      </c>
      <c r="D14736" s="333" t="s">
        <v>2173</v>
      </c>
      <c r="E14736" s="333" t="s">
        <v>2173</v>
      </c>
      <c r="F14736" s="333" t="s">
        <v>2173</v>
      </c>
      <c r="G14736" s="333" t="s">
        <v>2173</v>
      </c>
    </row>
    <row r="14737" spans="1:8" ht="30">
      <c r="A14737" s="333">
        <v>52152101</v>
      </c>
      <c r="B14737" s="333" t="s">
        <v>1350</v>
      </c>
      <c r="C14737" s="334" t="s">
        <v>1352</v>
      </c>
      <c r="D14737" s="333" t="s">
        <v>40964</v>
      </c>
      <c r="E14737" s="333" t="s">
        <v>5539</v>
      </c>
      <c r="F14737" s="333" t="s">
        <v>5540</v>
      </c>
      <c r="G14737" s="333" t="s">
        <v>40965</v>
      </c>
      <c r="H14737" s="430">
        <v>1000</v>
      </c>
    </row>
    <row r="14738" spans="1:8">
      <c r="A14738" s="333">
        <v>52152102</v>
      </c>
      <c r="B14738" s="333" t="s">
        <v>1361</v>
      </c>
      <c r="C14738" s="334" t="s">
        <v>1203</v>
      </c>
      <c r="D14738" s="333" t="s">
        <v>40966</v>
      </c>
      <c r="E14738" s="333" t="s">
        <v>5539</v>
      </c>
      <c r="F14738" s="333" t="s">
        <v>5540</v>
      </c>
      <c r="G14738" s="333" t="s">
        <v>40967</v>
      </c>
      <c r="H14738" s="430">
        <v>1000</v>
      </c>
    </row>
    <row r="14739" spans="1:8" ht="30">
      <c r="A14739" s="333">
        <v>52152103</v>
      </c>
      <c r="B14739" s="333" t="s">
        <v>40968</v>
      </c>
      <c r="D14739" s="333" t="s">
        <v>40969</v>
      </c>
      <c r="E14739" s="333" t="s">
        <v>5539</v>
      </c>
      <c r="F14739" s="333" t="s">
        <v>5540</v>
      </c>
      <c r="G14739" s="333" t="s">
        <v>40970</v>
      </c>
    </row>
    <row r="14740" spans="1:8" ht="45">
      <c r="A14740" s="333">
        <v>52152104</v>
      </c>
      <c r="B14740" s="333" t="s">
        <v>1362</v>
      </c>
      <c r="C14740" s="334" t="s">
        <v>1352</v>
      </c>
      <c r="D14740" s="333" t="s">
        <v>40971</v>
      </c>
      <c r="E14740" s="333" t="s">
        <v>5539</v>
      </c>
      <c r="F14740" s="333" t="s">
        <v>5540</v>
      </c>
      <c r="G14740" s="333" t="s">
        <v>40972</v>
      </c>
      <c r="H14740" s="430">
        <v>1000</v>
      </c>
    </row>
    <row r="14741" spans="1:8" ht="45">
      <c r="A14741" s="333">
        <v>52152105</v>
      </c>
      <c r="B14741" s="333" t="s">
        <v>40973</v>
      </c>
      <c r="D14741" s="333" t="s">
        <v>40974</v>
      </c>
      <c r="E14741" s="333" t="s">
        <v>6124</v>
      </c>
      <c r="F14741" s="333" t="s">
        <v>6125</v>
      </c>
      <c r="G14741" s="333" t="s">
        <v>40975</v>
      </c>
    </row>
    <row r="14742" spans="1:8">
      <c r="A14742" s="333">
        <v>52152200</v>
      </c>
      <c r="B14742" s="333" t="s">
        <v>40976</v>
      </c>
      <c r="D14742" s="333" t="s">
        <v>2173</v>
      </c>
      <c r="E14742" s="333" t="s">
        <v>2173</v>
      </c>
      <c r="F14742" s="333" t="s">
        <v>2173</v>
      </c>
      <c r="G14742" s="333" t="s">
        <v>2173</v>
      </c>
    </row>
    <row r="14743" spans="1:8">
      <c r="A14743" s="333">
        <v>52152201</v>
      </c>
      <c r="B14743" s="333" t="s">
        <v>40977</v>
      </c>
      <c r="D14743" s="333" t="s">
        <v>40978</v>
      </c>
      <c r="E14743" s="333" t="s">
        <v>5301</v>
      </c>
      <c r="F14743" s="333" t="s">
        <v>5302</v>
      </c>
      <c r="G14743" s="333" t="s">
        <v>40979</v>
      </c>
    </row>
    <row r="14744" spans="1:8" ht="30">
      <c r="A14744" s="333">
        <v>52152202</v>
      </c>
      <c r="B14744" s="333" t="s">
        <v>40980</v>
      </c>
      <c r="D14744" s="333" t="s">
        <v>40981</v>
      </c>
      <c r="E14744" s="333" t="s">
        <v>5539</v>
      </c>
      <c r="F14744" s="333" t="s">
        <v>5540</v>
      </c>
      <c r="G14744" s="333" t="s">
        <v>40982</v>
      </c>
    </row>
    <row r="14745" spans="1:8">
      <c r="A14745" s="333">
        <v>52152203</v>
      </c>
      <c r="B14745" s="333" t="s">
        <v>40983</v>
      </c>
      <c r="D14745" s="333" t="s">
        <v>40984</v>
      </c>
      <c r="E14745" s="333" t="s">
        <v>19503</v>
      </c>
      <c r="F14745" s="333" t="s">
        <v>19504</v>
      </c>
      <c r="G14745" s="333" t="s">
        <v>40985</v>
      </c>
    </row>
    <row r="14746" spans="1:8">
      <c r="A14746" s="333">
        <v>52160000</v>
      </c>
      <c r="B14746" s="333" t="s">
        <v>40986</v>
      </c>
      <c r="D14746" s="333" t="s">
        <v>2173</v>
      </c>
      <c r="E14746" s="333" t="s">
        <v>2173</v>
      </c>
      <c r="F14746" s="333" t="s">
        <v>2173</v>
      </c>
      <c r="G14746" s="333" t="s">
        <v>2173</v>
      </c>
    </row>
    <row r="14747" spans="1:8">
      <c r="A14747" s="333">
        <v>52161500</v>
      </c>
      <c r="B14747" s="333" t="s">
        <v>40987</v>
      </c>
      <c r="D14747" s="333" t="s">
        <v>2173</v>
      </c>
      <c r="E14747" s="333" t="s">
        <v>2173</v>
      </c>
      <c r="F14747" s="333" t="s">
        <v>2173</v>
      </c>
      <c r="G14747" s="333" t="s">
        <v>2173</v>
      </c>
    </row>
    <row r="14748" spans="1:8" ht="45">
      <c r="A14748" s="333">
        <v>52161502</v>
      </c>
      <c r="B14748" s="333" t="s">
        <v>40988</v>
      </c>
      <c r="D14748" s="333" t="s">
        <v>40989</v>
      </c>
      <c r="E14748" s="333" t="s">
        <v>9303</v>
      </c>
      <c r="F14748" s="333" t="s">
        <v>9304</v>
      </c>
      <c r="G14748" s="333" t="s">
        <v>40990</v>
      </c>
    </row>
    <row r="14749" spans="1:8" ht="45">
      <c r="A14749" s="333">
        <v>52161505</v>
      </c>
      <c r="B14749" s="333" t="s">
        <v>2164</v>
      </c>
      <c r="C14749" s="334" t="s">
        <v>1203</v>
      </c>
      <c r="D14749" s="333" t="s">
        <v>40991</v>
      </c>
      <c r="E14749" s="333" t="s">
        <v>9303</v>
      </c>
      <c r="F14749" s="333" t="s">
        <v>9304</v>
      </c>
      <c r="G14749" s="333" t="s">
        <v>2164</v>
      </c>
      <c r="H14749" s="430">
        <v>50000</v>
      </c>
    </row>
    <row r="14750" spans="1:8">
      <c r="A14750" s="333">
        <v>52161507</v>
      </c>
      <c r="B14750" s="333" t="s">
        <v>40992</v>
      </c>
      <c r="D14750" s="333" t="s">
        <v>40993</v>
      </c>
      <c r="E14750" s="333" t="s">
        <v>9303</v>
      </c>
      <c r="F14750" s="333" t="s">
        <v>9304</v>
      </c>
      <c r="G14750" s="333" t="s">
        <v>40994</v>
      </c>
    </row>
    <row r="14751" spans="1:8" ht="45">
      <c r="A14751" s="333">
        <v>52161508</v>
      </c>
      <c r="B14751" s="333" t="s">
        <v>40995</v>
      </c>
      <c r="D14751" s="333" t="s">
        <v>40996</v>
      </c>
      <c r="E14751" s="333" t="s">
        <v>9303</v>
      </c>
      <c r="F14751" s="333" t="s">
        <v>9304</v>
      </c>
      <c r="G14751" s="333" t="s">
        <v>40997</v>
      </c>
    </row>
    <row r="14752" spans="1:8">
      <c r="A14752" s="333">
        <v>52161509</v>
      </c>
      <c r="B14752" s="333" t="s">
        <v>1292</v>
      </c>
      <c r="C14752" s="334" t="s">
        <v>1203</v>
      </c>
      <c r="D14752" s="333" t="s">
        <v>40998</v>
      </c>
      <c r="E14752" s="333" t="s">
        <v>9303</v>
      </c>
      <c r="F14752" s="333" t="s">
        <v>9304</v>
      </c>
      <c r="G14752" s="333" t="s">
        <v>40999</v>
      </c>
      <c r="H14752" s="430">
        <v>18000</v>
      </c>
    </row>
    <row r="14753" spans="1:8" ht="45">
      <c r="A14753" s="333">
        <v>52161510</v>
      </c>
      <c r="B14753" s="333" t="s">
        <v>41000</v>
      </c>
      <c r="D14753" s="333" t="s">
        <v>41001</v>
      </c>
      <c r="E14753" s="333" t="s">
        <v>9303</v>
      </c>
      <c r="F14753" s="333" t="s">
        <v>9304</v>
      </c>
      <c r="G14753" s="333" t="s">
        <v>41002</v>
      </c>
    </row>
    <row r="14754" spans="1:8" ht="60">
      <c r="A14754" s="333">
        <v>52161511</v>
      </c>
      <c r="B14754" s="333" t="s">
        <v>41003</v>
      </c>
      <c r="D14754" s="333" t="s">
        <v>41004</v>
      </c>
      <c r="E14754" s="333" t="s">
        <v>9303</v>
      </c>
      <c r="F14754" s="333" t="s">
        <v>9304</v>
      </c>
      <c r="G14754" s="333" t="s">
        <v>41003</v>
      </c>
    </row>
    <row r="14755" spans="1:8" ht="45">
      <c r="A14755" s="333">
        <v>52161512</v>
      </c>
      <c r="B14755" s="333" t="s">
        <v>41005</v>
      </c>
      <c r="D14755" s="333" t="s">
        <v>41006</v>
      </c>
      <c r="E14755" s="333" t="s">
        <v>9303</v>
      </c>
      <c r="F14755" s="333" t="s">
        <v>9304</v>
      </c>
      <c r="G14755" s="333" t="s">
        <v>41007</v>
      </c>
    </row>
    <row r="14756" spans="1:8" ht="30">
      <c r="A14756" s="333">
        <v>52161513</v>
      </c>
      <c r="B14756" s="333" t="s">
        <v>41008</v>
      </c>
      <c r="D14756" s="333" t="s">
        <v>41009</v>
      </c>
      <c r="E14756" s="333" t="s">
        <v>9303</v>
      </c>
      <c r="F14756" s="333" t="s">
        <v>9304</v>
      </c>
      <c r="G14756" s="333" t="s">
        <v>41010</v>
      </c>
    </row>
    <row r="14757" spans="1:8" ht="60">
      <c r="A14757" s="333">
        <v>52161514</v>
      </c>
      <c r="B14757" s="333" t="s">
        <v>41011</v>
      </c>
      <c r="D14757" s="333" t="s">
        <v>41012</v>
      </c>
      <c r="E14757" s="333" t="s">
        <v>2512</v>
      </c>
      <c r="F14757" s="333" t="s">
        <v>2513</v>
      </c>
      <c r="G14757" s="333" t="s">
        <v>41013</v>
      </c>
    </row>
    <row r="14758" spans="1:8">
      <c r="A14758" s="333">
        <v>52161515</v>
      </c>
      <c r="B14758" s="333" t="s">
        <v>41014</v>
      </c>
      <c r="D14758" s="333" t="s">
        <v>41015</v>
      </c>
      <c r="E14758" s="333" t="s">
        <v>9303</v>
      </c>
      <c r="F14758" s="333" t="s">
        <v>9304</v>
      </c>
      <c r="G14758" s="333" t="s">
        <v>41016</v>
      </c>
    </row>
    <row r="14759" spans="1:8" ht="45">
      <c r="A14759" s="333">
        <v>52161516</v>
      </c>
      <c r="B14759" s="333" t="s">
        <v>41017</v>
      </c>
      <c r="D14759" s="333" t="s">
        <v>41018</v>
      </c>
      <c r="E14759" s="333" t="s">
        <v>9303</v>
      </c>
      <c r="F14759" s="333" t="s">
        <v>9304</v>
      </c>
      <c r="G14759" s="333" t="s">
        <v>41019</v>
      </c>
    </row>
    <row r="14760" spans="1:8" ht="45">
      <c r="A14760" s="333">
        <v>52161517</v>
      </c>
      <c r="B14760" s="333" t="s">
        <v>41020</v>
      </c>
      <c r="D14760" s="333" t="s">
        <v>41021</v>
      </c>
      <c r="E14760" s="333" t="s">
        <v>9303</v>
      </c>
      <c r="F14760" s="333" t="s">
        <v>9304</v>
      </c>
      <c r="G14760" s="333" t="s">
        <v>41022</v>
      </c>
    </row>
    <row r="14761" spans="1:8" ht="45">
      <c r="A14761" s="333">
        <v>52161518</v>
      </c>
      <c r="B14761" s="333" t="s">
        <v>1285</v>
      </c>
      <c r="C14761" s="334" t="s">
        <v>1203</v>
      </c>
      <c r="D14761" s="333" t="s">
        <v>41023</v>
      </c>
      <c r="E14761" s="333" t="s">
        <v>9112</v>
      </c>
      <c r="F14761" s="333" t="s">
        <v>9113</v>
      </c>
      <c r="G14761" s="333" t="s">
        <v>41024</v>
      </c>
      <c r="H14761" s="430">
        <v>10000</v>
      </c>
    </row>
    <row r="14762" spans="1:8" ht="60">
      <c r="A14762" s="333">
        <v>52161520</v>
      </c>
      <c r="B14762" s="333" t="s">
        <v>1291</v>
      </c>
      <c r="C14762" s="334" t="s">
        <v>1203</v>
      </c>
      <c r="D14762" s="333" t="s">
        <v>41025</v>
      </c>
      <c r="E14762" s="333" t="s">
        <v>9303</v>
      </c>
      <c r="F14762" s="333" t="s">
        <v>9304</v>
      </c>
      <c r="G14762" s="333" t="s">
        <v>1291</v>
      </c>
      <c r="H14762" s="430">
        <v>2250</v>
      </c>
    </row>
    <row r="14763" spans="1:8" ht="60">
      <c r="A14763" s="333">
        <v>52161520</v>
      </c>
      <c r="B14763" s="333" t="s">
        <v>1291</v>
      </c>
      <c r="C14763" s="334" t="s">
        <v>1203</v>
      </c>
      <c r="D14763" s="333" t="s">
        <v>41025</v>
      </c>
      <c r="E14763" s="333" t="s">
        <v>2512</v>
      </c>
      <c r="F14763" s="333" t="s">
        <v>2513</v>
      </c>
      <c r="G14763" s="333" t="s">
        <v>1291</v>
      </c>
      <c r="H14763" s="430">
        <v>2250</v>
      </c>
    </row>
    <row r="14764" spans="1:8" ht="60">
      <c r="A14764" s="333">
        <v>52161520</v>
      </c>
      <c r="B14764" s="333" t="s">
        <v>1291</v>
      </c>
      <c r="C14764" s="334" t="s">
        <v>1203</v>
      </c>
      <c r="D14764" s="333" t="s">
        <v>41025</v>
      </c>
      <c r="E14764" s="333" t="s">
        <v>29852</v>
      </c>
      <c r="F14764" s="333" t="s">
        <v>29853</v>
      </c>
      <c r="G14764" s="333" t="s">
        <v>1291</v>
      </c>
      <c r="H14764" s="430">
        <v>2250</v>
      </c>
    </row>
    <row r="14765" spans="1:8" ht="60">
      <c r="A14765" s="333">
        <v>52161521</v>
      </c>
      <c r="B14765" s="333" t="s">
        <v>41026</v>
      </c>
      <c r="D14765" s="333" t="s">
        <v>41027</v>
      </c>
      <c r="E14765" s="333" t="s">
        <v>9303</v>
      </c>
      <c r="F14765" s="333" t="s">
        <v>9304</v>
      </c>
      <c r="G14765" s="333" t="s">
        <v>41028</v>
      </c>
    </row>
    <row r="14766" spans="1:8" ht="45">
      <c r="A14766" s="333">
        <v>52161522</v>
      </c>
      <c r="B14766" s="333" t="s">
        <v>41029</v>
      </c>
      <c r="D14766" s="333" t="s">
        <v>41030</v>
      </c>
      <c r="E14766" s="333" t="s">
        <v>9303</v>
      </c>
      <c r="F14766" s="333" t="s">
        <v>9304</v>
      </c>
      <c r="G14766" s="333" t="s">
        <v>41031</v>
      </c>
    </row>
    <row r="14767" spans="1:8" ht="45">
      <c r="A14767" s="333">
        <v>52161523</v>
      </c>
      <c r="B14767" s="333" t="s">
        <v>41032</v>
      </c>
      <c r="D14767" s="333" t="s">
        <v>41033</v>
      </c>
      <c r="E14767" s="333" t="s">
        <v>9112</v>
      </c>
      <c r="F14767" s="333" t="s">
        <v>9113</v>
      </c>
      <c r="G14767" s="333" t="s">
        <v>41034</v>
      </c>
    </row>
    <row r="14768" spans="1:8" ht="45">
      <c r="A14768" s="333">
        <v>52161524</v>
      </c>
      <c r="B14768" s="333" t="s">
        <v>41035</v>
      </c>
      <c r="D14768" s="333" t="s">
        <v>41036</v>
      </c>
      <c r="E14768" s="333" t="s">
        <v>9303</v>
      </c>
      <c r="F14768" s="333" t="s">
        <v>9304</v>
      </c>
      <c r="G14768" s="333" t="s">
        <v>41037</v>
      </c>
    </row>
    <row r="14769" spans="1:8" ht="60">
      <c r="A14769" s="333">
        <v>52161525</v>
      </c>
      <c r="B14769" s="333" t="s">
        <v>41038</v>
      </c>
      <c r="D14769" s="333" t="s">
        <v>41039</v>
      </c>
      <c r="E14769" s="333" t="s">
        <v>2512</v>
      </c>
      <c r="F14769" s="333" t="s">
        <v>2513</v>
      </c>
      <c r="G14769" s="333" t="s">
        <v>41040</v>
      </c>
    </row>
    <row r="14770" spans="1:8" ht="45">
      <c r="A14770" s="333">
        <v>52161526</v>
      </c>
      <c r="B14770" s="333" t="s">
        <v>41041</v>
      </c>
      <c r="D14770" s="333" t="s">
        <v>41042</v>
      </c>
      <c r="E14770" s="333" t="s">
        <v>9303</v>
      </c>
      <c r="F14770" s="333" t="s">
        <v>9304</v>
      </c>
      <c r="G14770" s="333" t="s">
        <v>41043</v>
      </c>
    </row>
    <row r="14771" spans="1:8" ht="60">
      <c r="A14771" s="333">
        <v>52161527</v>
      </c>
      <c r="B14771" s="333" t="s">
        <v>41044</v>
      </c>
      <c r="D14771" s="333" t="s">
        <v>41045</v>
      </c>
      <c r="E14771" s="333" t="s">
        <v>9303</v>
      </c>
      <c r="F14771" s="333" t="s">
        <v>9304</v>
      </c>
      <c r="G14771" s="333" t="s">
        <v>41046</v>
      </c>
    </row>
    <row r="14772" spans="1:8" ht="45">
      <c r="A14772" s="333">
        <v>52161529</v>
      </c>
      <c r="B14772" s="333" t="s">
        <v>41047</v>
      </c>
      <c r="D14772" s="333" t="s">
        <v>41048</v>
      </c>
      <c r="E14772" s="333" t="s">
        <v>9303</v>
      </c>
      <c r="F14772" s="333" t="s">
        <v>9304</v>
      </c>
      <c r="G14772" s="333" t="s">
        <v>41049</v>
      </c>
    </row>
    <row r="14773" spans="1:8" ht="30">
      <c r="A14773" s="333">
        <v>52161531</v>
      </c>
      <c r="B14773" s="333" t="s">
        <v>41050</v>
      </c>
      <c r="D14773" s="333" t="s">
        <v>41051</v>
      </c>
      <c r="E14773" s="333" t="s">
        <v>9303</v>
      </c>
      <c r="F14773" s="333" t="s">
        <v>9304</v>
      </c>
      <c r="G14773" s="333" t="s">
        <v>41052</v>
      </c>
    </row>
    <row r="14774" spans="1:8" ht="30">
      <c r="A14774" s="333">
        <v>52161532</v>
      </c>
      <c r="B14774" s="333" t="s">
        <v>41053</v>
      </c>
      <c r="D14774" s="333" t="s">
        <v>41054</v>
      </c>
      <c r="E14774" s="333" t="s">
        <v>9303</v>
      </c>
      <c r="F14774" s="333" t="s">
        <v>9304</v>
      </c>
      <c r="G14774" s="333" t="s">
        <v>41055</v>
      </c>
    </row>
    <row r="14775" spans="1:8" ht="45">
      <c r="A14775" s="333">
        <v>52161533</v>
      </c>
      <c r="B14775" s="333" t="s">
        <v>1286</v>
      </c>
      <c r="C14775" s="334" t="s">
        <v>1203</v>
      </c>
      <c r="D14775" s="333" t="s">
        <v>41056</v>
      </c>
      <c r="E14775" s="333" t="s">
        <v>9303</v>
      </c>
      <c r="F14775" s="333" t="s">
        <v>9304</v>
      </c>
      <c r="G14775" s="333" t="s">
        <v>41057</v>
      </c>
      <c r="H14775" s="430">
        <v>3000</v>
      </c>
    </row>
    <row r="14776" spans="1:8" ht="45">
      <c r="A14776" s="333">
        <v>52161533</v>
      </c>
      <c r="B14776" s="333" t="s">
        <v>1286</v>
      </c>
      <c r="C14776" s="334" t="s">
        <v>1203</v>
      </c>
      <c r="D14776" s="333" t="s">
        <v>41056</v>
      </c>
      <c r="E14776" s="333" t="s">
        <v>9303</v>
      </c>
      <c r="F14776" s="333" t="s">
        <v>9304</v>
      </c>
      <c r="G14776" s="333" t="s">
        <v>41057</v>
      </c>
      <c r="H14776" s="430">
        <v>3000</v>
      </c>
    </row>
    <row r="14777" spans="1:8" ht="45">
      <c r="A14777" s="333">
        <v>52161533</v>
      </c>
      <c r="B14777" s="333" t="s">
        <v>1286</v>
      </c>
      <c r="C14777" s="334" t="s">
        <v>1203</v>
      </c>
      <c r="D14777" s="333" t="s">
        <v>41056</v>
      </c>
      <c r="E14777" s="333" t="s">
        <v>6817</v>
      </c>
      <c r="F14777" s="333" t="s">
        <v>6818</v>
      </c>
      <c r="G14777" s="333" t="s">
        <v>41057</v>
      </c>
      <c r="H14777" s="430">
        <v>3000</v>
      </c>
    </row>
    <row r="14778" spans="1:8" ht="45">
      <c r="A14778" s="333">
        <v>52161533</v>
      </c>
      <c r="B14778" s="333" t="s">
        <v>1286</v>
      </c>
      <c r="C14778" s="334" t="s">
        <v>1203</v>
      </c>
      <c r="D14778" s="333" t="s">
        <v>41056</v>
      </c>
      <c r="E14778" s="333" t="s">
        <v>6817</v>
      </c>
      <c r="F14778" s="333" t="s">
        <v>6818</v>
      </c>
      <c r="G14778" s="333" t="s">
        <v>41057</v>
      </c>
      <c r="H14778" s="430">
        <v>3000</v>
      </c>
    </row>
    <row r="14779" spans="1:8" ht="30">
      <c r="A14779" s="333">
        <v>52161534</v>
      </c>
      <c r="B14779" s="333" t="s">
        <v>41058</v>
      </c>
      <c r="D14779" s="333" t="s">
        <v>41059</v>
      </c>
      <c r="E14779" s="333" t="s">
        <v>9303</v>
      </c>
      <c r="F14779" s="333" t="s">
        <v>9304</v>
      </c>
      <c r="G14779" s="333" t="s">
        <v>41060</v>
      </c>
    </row>
    <row r="14780" spans="1:8" ht="30">
      <c r="A14780" s="333">
        <v>52161535</v>
      </c>
      <c r="B14780" s="333" t="s">
        <v>41061</v>
      </c>
      <c r="D14780" s="333" t="s">
        <v>41062</v>
      </c>
      <c r="E14780" s="333" t="s">
        <v>9303</v>
      </c>
      <c r="F14780" s="333" t="s">
        <v>9304</v>
      </c>
      <c r="G14780" s="333" t="s">
        <v>41063</v>
      </c>
    </row>
    <row r="14781" spans="1:8" ht="45">
      <c r="A14781" s="333">
        <v>52161536</v>
      </c>
      <c r="B14781" s="333" t="s">
        <v>41064</v>
      </c>
      <c r="D14781" s="333" t="s">
        <v>41065</v>
      </c>
      <c r="E14781" s="333" t="s">
        <v>9303</v>
      </c>
      <c r="F14781" s="333" t="s">
        <v>9304</v>
      </c>
      <c r="G14781" s="333" t="s">
        <v>41066</v>
      </c>
    </row>
    <row r="14782" spans="1:8" ht="30">
      <c r="A14782" s="333">
        <v>52161537</v>
      </c>
      <c r="B14782" s="333" t="s">
        <v>1374</v>
      </c>
      <c r="C14782" s="334" t="s">
        <v>1203</v>
      </c>
      <c r="D14782" s="333" t="s">
        <v>41067</v>
      </c>
      <c r="E14782" s="333" t="s">
        <v>9303</v>
      </c>
      <c r="F14782" s="333" t="s">
        <v>9304</v>
      </c>
      <c r="G14782" s="333" t="s">
        <v>41068</v>
      </c>
      <c r="H14782" s="430">
        <v>1000</v>
      </c>
    </row>
    <row r="14783" spans="1:8" ht="30">
      <c r="A14783" s="333">
        <v>52161538</v>
      </c>
      <c r="B14783" s="333" t="s">
        <v>41069</v>
      </c>
      <c r="D14783" s="333" t="s">
        <v>41070</v>
      </c>
      <c r="E14783" s="333" t="s">
        <v>9303</v>
      </c>
      <c r="F14783" s="333" t="s">
        <v>9304</v>
      </c>
      <c r="G14783" s="333" t="s">
        <v>41071</v>
      </c>
    </row>
    <row r="14784" spans="1:8" ht="30">
      <c r="A14784" s="333">
        <v>52161539</v>
      </c>
      <c r="B14784" s="333" t="s">
        <v>41072</v>
      </c>
      <c r="D14784" s="333" t="s">
        <v>41073</v>
      </c>
      <c r="E14784" s="333" t="s">
        <v>9303</v>
      </c>
      <c r="F14784" s="333" t="s">
        <v>9304</v>
      </c>
      <c r="G14784" s="333" t="s">
        <v>41074</v>
      </c>
    </row>
    <row r="14785" spans="1:7">
      <c r="A14785" s="333">
        <v>52161540</v>
      </c>
      <c r="B14785" s="333" t="s">
        <v>41075</v>
      </c>
      <c r="D14785" s="333" t="s">
        <v>41076</v>
      </c>
      <c r="E14785" s="333" t="s">
        <v>9303</v>
      </c>
      <c r="F14785" s="333" t="s">
        <v>9304</v>
      </c>
      <c r="G14785" s="333" t="s">
        <v>41077</v>
      </c>
    </row>
    <row r="14786" spans="1:7">
      <c r="A14786" s="333">
        <v>52161541</v>
      </c>
      <c r="B14786" s="333" t="s">
        <v>41078</v>
      </c>
      <c r="D14786" s="333" t="s">
        <v>41079</v>
      </c>
      <c r="E14786" s="333" t="s">
        <v>9303</v>
      </c>
      <c r="F14786" s="333" t="s">
        <v>9304</v>
      </c>
      <c r="G14786" s="333" t="s">
        <v>41080</v>
      </c>
    </row>
    <row r="14787" spans="1:7" ht="45">
      <c r="A14787" s="333">
        <v>52161542</v>
      </c>
      <c r="B14787" s="333" t="s">
        <v>41081</v>
      </c>
      <c r="D14787" s="333" t="s">
        <v>41082</v>
      </c>
      <c r="E14787" s="333" t="s">
        <v>9303</v>
      </c>
      <c r="F14787" s="333" t="s">
        <v>9304</v>
      </c>
      <c r="G14787" s="333" t="s">
        <v>41083</v>
      </c>
    </row>
    <row r="14788" spans="1:7" ht="45">
      <c r="A14788" s="333">
        <v>52161542</v>
      </c>
      <c r="B14788" s="333" t="s">
        <v>41081</v>
      </c>
      <c r="D14788" s="333" t="s">
        <v>41082</v>
      </c>
      <c r="E14788" s="333" t="s">
        <v>29852</v>
      </c>
      <c r="F14788" s="333" t="s">
        <v>29853</v>
      </c>
      <c r="G14788" s="333" t="s">
        <v>41083</v>
      </c>
    </row>
    <row r="14789" spans="1:7" ht="60">
      <c r="A14789" s="333">
        <v>52161543</v>
      </c>
      <c r="B14789" s="333" t="s">
        <v>41084</v>
      </c>
      <c r="D14789" s="333" t="s">
        <v>41085</v>
      </c>
      <c r="E14789" s="333" t="s">
        <v>9303</v>
      </c>
      <c r="F14789" s="333" t="s">
        <v>9304</v>
      </c>
      <c r="G14789" s="333" t="s">
        <v>41086</v>
      </c>
    </row>
    <row r="14790" spans="1:7" ht="30">
      <c r="A14790" s="333">
        <v>52161544</v>
      </c>
      <c r="B14790" s="333" t="s">
        <v>41087</v>
      </c>
      <c r="D14790" s="333" t="s">
        <v>41088</v>
      </c>
      <c r="E14790" s="333" t="s">
        <v>9303</v>
      </c>
      <c r="F14790" s="333" t="s">
        <v>9304</v>
      </c>
      <c r="G14790" s="333" t="s">
        <v>41089</v>
      </c>
    </row>
    <row r="14791" spans="1:7">
      <c r="A14791" s="333">
        <v>52161600</v>
      </c>
      <c r="B14791" s="333" t="s">
        <v>41090</v>
      </c>
      <c r="D14791" s="333" t="s">
        <v>2173</v>
      </c>
      <c r="E14791" s="333" t="s">
        <v>2173</v>
      </c>
      <c r="F14791" s="333" t="s">
        <v>2173</v>
      </c>
      <c r="G14791" s="333" t="s">
        <v>2173</v>
      </c>
    </row>
    <row r="14792" spans="1:7">
      <c r="A14792" s="333">
        <v>52161601</v>
      </c>
      <c r="B14792" s="333" t="s">
        <v>41091</v>
      </c>
      <c r="D14792" s="333" t="s">
        <v>41092</v>
      </c>
      <c r="E14792" s="333" t="s">
        <v>9303</v>
      </c>
      <c r="F14792" s="333" t="s">
        <v>9304</v>
      </c>
      <c r="G14792" s="333" t="s">
        <v>41093</v>
      </c>
    </row>
    <row r="14793" spans="1:7" ht="30">
      <c r="A14793" s="333">
        <v>52161602</v>
      </c>
      <c r="B14793" s="333" t="s">
        <v>41094</v>
      </c>
      <c r="D14793" s="333" t="s">
        <v>41095</v>
      </c>
      <c r="E14793" s="333" t="s">
        <v>9303</v>
      </c>
      <c r="F14793" s="333" t="s">
        <v>9304</v>
      </c>
      <c r="G14793" s="333" t="s">
        <v>41096</v>
      </c>
    </row>
    <row r="14794" spans="1:7">
      <c r="A14794" s="333">
        <v>52161603</v>
      </c>
      <c r="B14794" s="333" t="s">
        <v>41097</v>
      </c>
      <c r="D14794" s="333" t="s">
        <v>41098</v>
      </c>
      <c r="E14794" s="333" t="s">
        <v>9303</v>
      </c>
      <c r="F14794" s="333" t="s">
        <v>9304</v>
      </c>
      <c r="G14794" s="333" t="s">
        <v>41099</v>
      </c>
    </row>
    <row r="14795" spans="1:7">
      <c r="A14795" s="333">
        <v>52161604</v>
      </c>
      <c r="B14795" s="333" t="s">
        <v>41100</v>
      </c>
      <c r="D14795" s="333" t="s">
        <v>41101</v>
      </c>
      <c r="E14795" s="333" t="s">
        <v>9303</v>
      </c>
      <c r="F14795" s="333" t="s">
        <v>9304</v>
      </c>
      <c r="G14795" s="333" t="s">
        <v>41102</v>
      </c>
    </row>
    <row r="14796" spans="1:7" ht="30">
      <c r="A14796" s="333">
        <v>52161610</v>
      </c>
      <c r="B14796" s="333" t="s">
        <v>41103</v>
      </c>
      <c r="D14796" s="333" t="s">
        <v>41104</v>
      </c>
      <c r="E14796" s="333" t="s">
        <v>2512</v>
      </c>
      <c r="F14796" s="333" t="s">
        <v>2513</v>
      </c>
      <c r="G14796" s="333" t="s">
        <v>41105</v>
      </c>
    </row>
    <row r="14797" spans="1:7" ht="45">
      <c r="A14797" s="333">
        <v>52161611</v>
      </c>
      <c r="B14797" s="333" t="s">
        <v>41106</v>
      </c>
      <c r="D14797" s="333" t="s">
        <v>41107</v>
      </c>
      <c r="E14797" s="333" t="s">
        <v>2512</v>
      </c>
      <c r="F14797" s="333" t="s">
        <v>2513</v>
      </c>
      <c r="G14797" s="333" t="s">
        <v>41108</v>
      </c>
    </row>
    <row r="14798" spans="1:7">
      <c r="A14798" s="333">
        <v>53000000</v>
      </c>
      <c r="B14798" s="333" t="s">
        <v>41109</v>
      </c>
      <c r="D14798" s="333" t="s">
        <v>2173</v>
      </c>
      <c r="E14798" s="333" t="s">
        <v>2173</v>
      </c>
      <c r="F14798" s="333" t="s">
        <v>2173</v>
      </c>
      <c r="G14798" s="333" t="s">
        <v>2173</v>
      </c>
    </row>
    <row r="14799" spans="1:7">
      <c r="A14799" s="333">
        <v>53100000</v>
      </c>
      <c r="B14799" s="333" t="s">
        <v>41110</v>
      </c>
      <c r="D14799" s="333" t="s">
        <v>2173</v>
      </c>
      <c r="E14799" s="333" t="s">
        <v>2173</v>
      </c>
      <c r="F14799" s="333" t="s">
        <v>2173</v>
      </c>
      <c r="G14799" s="333" t="s">
        <v>2173</v>
      </c>
    </row>
    <row r="14800" spans="1:7">
      <c r="A14800" s="333">
        <v>53101500</v>
      </c>
      <c r="B14800" s="333" t="s">
        <v>41111</v>
      </c>
      <c r="D14800" s="333" t="s">
        <v>2173</v>
      </c>
      <c r="E14800" s="333" t="s">
        <v>2173</v>
      </c>
      <c r="F14800" s="333" t="s">
        <v>2173</v>
      </c>
      <c r="G14800" s="333" t="s">
        <v>2173</v>
      </c>
    </row>
    <row r="14801" spans="1:8" ht="45">
      <c r="A14801" s="333">
        <v>53101501</v>
      </c>
      <c r="B14801" s="333" t="s">
        <v>41112</v>
      </c>
      <c r="D14801" s="333" t="s">
        <v>41113</v>
      </c>
      <c r="E14801" s="333" t="s">
        <v>23005</v>
      </c>
      <c r="F14801" s="333" t="s">
        <v>23006</v>
      </c>
      <c r="G14801" s="333" t="s">
        <v>41114</v>
      </c>
    </row>
    <row r="14802" spans="1:8" ht="45">
      <c r="A14802" s="333">
        <v>53101502</v>
      </c>
      <c r="B14802" s="333" t="s">
        <v>41115</v>
      </c>
      <c r="D14802" s="333" t="s">
        <v>41116</v>
      </c>
      <c r="E14802" s="333" t="s">
        <v>23005</v>
      </c>
      <c r="F14802" s="333" t="s">
        <v>23006</v>
      </c>
      <c r="G14802" s="333" t="s">
        <v>41117</v>
      </c>
    </row>
    <row r="14803" spans="1:8" ht="45">
      <c r="A14803" s="333">
        <v>53101503</v>
      </c>
      <c r="B14803" s="333" t="s">
        <v>41118</v>
      </c>
      <c r="D14803" s="333" t="s">
        <v>41119</v>
      </c>
      <c r="E14803" s="333" t="s">
        <v>23005</v>
      </c>
      <c r="F14803" s="333" t="s">
        <v>23006</v>
      </c>
      <c r="G14803" s="333" t="s">
        <v>41120</v>
      </c>
    </row>
    <row r="14804" spans="1:8" ht="45">
      <c r="A14804" s="333">
        <v>53101504</v>
      </c>
      <c r="B14804" s="333" t="s">
        <v>41121</v>
      </c>
      <c r="D14804" s="333" t="s">
        <v>41122</v>
      </c>
      <c r="E14804" s="333" t="s">
        <v>23005</v>
      </c>
      <c r="F14804" s="333" t="s">
        <v>23006</v>
      </c>
      <c r="G14804" s="333" t="s">
        <v>41123</v>
      </c>
    </row>
    <row r="14805" spans="1:8" ht="45">
      <c r="A14805" s="333">
        <v>53101505</v>
      </c>
      <c r="B14805" s="333" t="s">
        <v>41124</v>
      </c>
      <c r="D14805" s="333" t="s">
        <v>41125</v>
      </c>
      <c r="E14805" s="333" t="s">
        <v>23005</v>
      </c>
      <c r="F14805" s="333" t="s">
        <v>23006</v>
      </c>
      <c r="G14805" s="333" t="s">
        <v>41126</v>
      </c>
    </row>
    <row r="14806" spans="1:8">
      <c r="A14806" s="333">
        <v>53101600</v>
      </c>
      <c r="B14806" s="333" t="s">
        <v>41127</v>
      </c>
      <c r="D14806" s="333" t="s">
        <v>2173</v>
      </c>
      <c r="E14806" s="333" t="s">
        <v>2173</v>
      </c>
      <c r="F14806" s="333" t="s">
        <v>2173</v>
      </c>
      <c r="G14806" s="333" t="s">
        <v>2173</v>
      </c>
    </row>
    <row r="14807" spans="1:8" ht="30">
      <c r="A14807" s="333">
        <v>53101601</v>
      </c>
      <c r="B14807" s="333" t="s">
        <v>41128</v>
      </c>
      <c r="D14807" s="333" t="s">
        <v>41129</v>
      </c>
      <c r="E14807" s="333" t="s">
        <v>23005</v>
      </c>
      <c r="F14807" s="333" t="s">
        <v>23006</v>
      </c>
      <c r="G14807" s="333" t="s">
        <v>41130</v>
      </c>
    </row>
    <row r="14808" spans="1:8" ht="30">
      <c r="A14808" s="333">
        <v>53101602</v>
      </c>
      <c r="B14808" s="333" t="s">
        <v>1240</v>
      </c>
      <c r="C14808" s="334" t="s">
        <v>1203</v>
      </c>
      <c r="D14808" s="333" t="s">
        <v>41131</v>
      </c>
      <c r="E14808" s="333" t="s">
        <v>23005</v>
      </c>
      <c r="F14808" s="333" t="s">
        <v>23006</v>
      </c>
      <c r="G14808" s="333" t="s">
        <v>41132</v>
      </c>
      <c r="H14808" s="430">
        <v>3000</v>
      </c>
    </row>
    <row r="14809" spans="1:8" ht="30">
      <c r="A14809" s="333">
        <v>53101603</v>
      </c>
      <c r="B14809" s="333" t="s">
        <v>41133</v>
      </c>
      <c r="D14809" s="333" t="s">
        <v>41134</v>
      </c>
      <c r="E14809" s="333" t="s">
        <v>23005</v>
      </c>
      <c r="F14809" s="333" t="s">
        <v>23006</v>
      </c>
      <c r="G14809" s="333" t="s">
        <v>41135</v>
      </c>
    </row>
    <row r="14810" spans="1:8" ht="30">
      <c r="A14810" s="333">
        <v>53101604</v>
      </c>
      <c r="B14810" s="333" t="s">
        <v>1239</v>
      </c>
      <c r="C14810" s="334" t="s">
        <v>1203</v>
      </c>
      <c r="D14810" s="333" t="s">
        <v>41136</v>
      </c>
      <c r="E14810" s="333" t="s">
        <v>23005</v>
      </c>
      <c r="F14810" s="333" t="s">
        <v>23006</v>
      </c>
      <c r="G14810" s="333" t="s">
        <v>41137</v>
      </c>
      <c r="H14810" s="430">
        <v>3000</v>
      </c>
    </row>
    <row r="14811" spans="1:8" ht="30">
      <c r="A14811" s="333">
        <v>53101605</v>
      </c>
      <c r="B14811" s="333" t="s">
        <v>41138</v>
      </c>
      <c r="D14811" s="333" t="s">
        <v>41139</v>
      </c>
      <c r="E14811" s="333" t="s">
        <v>23005</v>
      </c>
      <c r="F14811" s="333" t="s">
        <v>23006</v>
      </c>
      <c r="G14811" s="333" t="s">
        <v>41140</v>
      </c>
    </row>
    <row r="14812" spans="1:8">
      <c r="A14812" s="333">
        <v>53101700</v>
      </c>
      <c r="B14812" s="333" t="s">
        <v>41141</v>
      </c>
      <c r="D14812" s="333" t="s">
        <v>2173</v>
      </c>
      <c r="E14812" s="333" t="s">
        <v>2173</v>
      </c>
      <c r="F14812" s="333" t="s">
        <v>2173</v>
      </c>
      <c r="G14812" s="333" t="s">
        <v>2173</v>
      </c>
    </row>
    <row r="14813" spans="1:8" ht="30">
      <c r="A14813" s="333">
        <v>53101701</v>
      </c>
      <c r="B14813" s="333" t="s">
        <v>41142</v>
      </c>
      <c r="D14813" s="333" t="s">
        <v>41143</v>
      </c>
      <c r="E14813" s="333" t="s">
        <v>23005</v>
      </c>
      <c r="F14813" s="333" t="s">
        <v>23006</v>
      </c>
      <c r="G14813" s="333" t="s">
        <v>41144</v>
      </c>
    </row>
    <row r="14814" spans="1:8" ht="30">
      <c r="A14814" s="333">
        <v>53101702</v>
      </c>
      <c r="B14814" s="333" t="s">
        <v>41145</v>
      </c>
      <c r="D14814" s="333" t="s">
        <v>41146</v>
      </c>
      <c r="E14814" s="333" t="s">
        <v>23005</v>
      </c>
      <c r="F14814" s="333" t="s">
        <v>23006</v>
      </c>
      <c r="G14814" s="333" t="s">
        <v>41147</v>
      </c>
    </row>
    <row r="14815" spans="1:8" ht="30">
      <c r="A14815" s="333">
        <v>53101703</v>
      </c>
      <c r="B14815" s="333" t="s">
        <v>41148</v>
      </c>
      <c r="D14815" s="333" t="s">
        <v>41149</v>
      </c>
      <c r="E14815" s="333" t="s">
        <v>23005</v>
      </c>
      <c r="F14815" s="333" t="s">
        <v>23006</v>
      </c>
      <c r="G14815" s="333" t="s">
        <v>41150</v>
      </c>
    </row>
    <row r="14816" spans="1:8" ht="30">
      <c r="A14816" s="333">
        <v>53101704</v>
      </c>
      <c r="B14816" s="333" t="s">
        <v>41151</v>
      </c>
      <c r="D14816" s="333" t="s">
        <v>41152</v>
      </c>
      <c r="E14816" s="333" t="s">
        <v>23005</v>
      </c>
      <c r="F14816" s="333" t="s">
        <v>23006</v>
      </c>
      <c r="G14816" s="333" t="s">
        <v>41153</v>
      </c>
    </row>
    <row r="14817" spans="1:7" ht="30">
      <c r="A14817" s="333">
        <v>53101705</v>
      </c>
      <c r="B14817" s="333" t="s">
        <v>41154</v>
      </c>
      <c r="D14817" s="333" t="s">
        <v>41155</v>
      </c>
      <c r="E14817" s="333" t="s">
        <v>23005</v>
      </c>
      <c r="F14817" s="333" t="s">
        <v>23006</v>
      </c>
      <c r="G14817" s="333" t="s">
        <v>41156</v>
      </c>
    </row>
    <row r="14818" spans="1:7">
      <c r="A14818" s="333">
        <v>53101800</v>
      </c>
      <c r="B14818" s="333" t="s">
        <v>41157</v>
      </c>
      <c r="D14818" s="333" t="s">
        <v>2173</v>
      </c>
      <c r="E14818" s="333" t="s">
        <v>2173</v>
      </c>
      <c r="F14818" s="333" t="s">
        <v>2173</v>
      </c>
      <c r="G14818" s="333" t="s">
        <v>2173</v>
      </c>
    </row>
    <row r="14819" spans="1:7" ht="45">
      <c r="A14819" s="333">
        <v>53101801</v>
      </c>
      <c r="B14819" s="333" t="s">
        <v>41158</v>
      </c>
      <c r="D14819" s="333" t="s">
        <v>41159</v>
      </c>
      <c r="E14819" s="333" t="s">
        <v>23005</v>
      </c>
      <c r="F14819" s="333" t="s">
        <v>23006</v>
      </c>
      <c r="G14819" s="333" t="s">
        <v>41160</v>
      </c>
    </row>
    <row r="14820" spans="1:7" ht="45">
      <c r="A14820" s="333">
        <v>53101802</v>
      </c>
      <c r="B14820" s="333" t="s">
        <v>41161</v>
      </c>
      <c r="D14820" s="333" t="s">
        <v>41162</v>
      </c>
      <c r="E14820" s="333" t="s">
        <v>23005</v>
      </c>
      <c r="F14820" s="333" t="s">
        <v>23006</v>
      </c>
      <c r="G14820" s="333" t="s">
        <v>41163</v>
      </c>
    </row>
    <row r="14821" spans="1:7" ht="45">
      <c r="A14821" s="333">
        <v>53101803</v>
      </c>
      <c r="B14821" s="333" t="s">
        <v>41164</v>
      </c>
      <c r="D14821" s="333" t="s">
        <v>41165</v>
      </c>
      <c r="E14821" s="333" t="s">
        <v>23005</v>
      </c>
      <c r="F14821" s="333" t="s">
        <v>23006</v>
      </c>
      <c r="G14821" s="333" t="s">
        <v>41166</v>
      </c>
    </row>
    <row r="14822" spans="1:7" ht="45">
      <c r="A14822" s="333">
        <v>53101804</v>
      </c>
      <c r="B14822" s="333" t="s">
        <v>41167</v>
      </c>
      <c r="D14822" s="333" t="s">
        <v>41168</v>
      </c>
      <c r="E14822" s="333" t="s">
        <v>23005</v>
      </c>
      <c r="F14822" s="333" t="s">
        <v>23006</v>
      </c>
      <c r="G14822" s="333" t="s">
        <v>41169</v>
      </c>
    </row>
    <row r="14823" spans="1:7" ht="45">
      <c r="A14823" s="333">
        <v>53101805</v>
      </c>
      <c r="B14823" s="333" t="s">
        <v>41170</v>
      </c>
      <c r="D14823" s="333" t="s">
        <v>41171</v>
      </c>
      <c r="E14823" s="333" t="s">
        <v>23005</v>
      </c>
      <c r="F14823" s="333" t="s">
        <v>23006</v>
      </c>
      <c r="G14823" s="333" t="s">
        <v>41172</v>
      </c>
    </row>
    <row r="14824" spans="1:7">
      <c r="A14824" s="333">
        <v>53101900</v>
      </c>
      <c r="B14824" s="333" t="s">
        <v>41173</v>
      </c>
      <c r="D14824" s="333" t="s">
        <v>2173</v>
      </c>
      <c r="E14824" s="333" t="s">
        <v>2173</v>
      </c>
      <c r="F14824" s="333" t="s">
        <v>2173</v>
      </c>
      <c r="G14824" s="333" t="s">
        <v>2173</v>
      </c>
    </row>
    <row r="14825" spans="1:7">
      <c r="A14825" s="333">
        <v>53101901</v>
      </c>
      <c r="B14825" s="333" t="s">
        <v>41174</v>
      </c>
      <c r="D14825" s="333" t="s">
        <v>41175</v>
      </c>
      <c r="E14825" s="333" t="s">
        <v>23005</v>
      </c>
      <c r="F14825" s="333" t="s">
        <v>23006</v>
      </c>
      <c r="G14825" s="333" t="s">
        <v>41176</v>
      </c>
    </row>
    <row r="14826" spans="1:7">
      <c r="A14826" s="333">
        <v>53101902</v>
      </c>
      <c r="B14826" s="333" t="s">
        <v>41177</v>
      </c>
      <c r="D14826" s="333" t="s">
        <v>41178</v>
      </c>
      <c r="E14826" s="333" t="s">
        <v>23005</v>
      </c>
      <c r="F14826" s="333" t="s">
        <v>23006</v>
      </c>
      <c r="G14826" s="333" t="s">
        <v>41179</v>
      </c>
    </row>
    <row r="14827" spans="1:7">
      <c r="A14827" s="333">
        <v>53101903</v>
      </c>
      <c r="B14827" s="333" t="s">
        <v>41180</v>
      </c>
      <c r="D14827" s="333" t="s">
        <v>41181</v>
      </c>
      <c r="E14827" s="333" t="s">
        <v>23005</v>
      </c>
      <c r="F14827" s="333" t="s">
        <v>23006</v>
      </c>
      <c r="G14827" s="333" t="s">
        <v>41182</v>
      </c>
    </row>
    <row r="14828" spans="1:7">
      <c r="A14828" s="333">
        <v>53101904</v>
      </c>
      <c r="B14828" s="333" t="s">
        <v>41183</v>
      </c>
      <c r="D14828" s="333" t="s">
        <v>41184</v>
      </c>
      <c r="E14828" s="333" t="s">
        <v>23005</v>
      </c>
      <c r="F14828" s="333" t="s">
        <v>23006</v>
      </c>
      <c r="G14828" s="333" t="s">
        <v>41185</v>
      </c>
    </row>
    <row r="14829" spans="1:7">
      <c r="A14829" s="333">
        <v>53101905</v>
      </c>
      <c r="B14829" s="333" t="s">
        <v>41186</v>
      </c>
      <c r="D14829" s="333" t="s">
        <v>41187</v>
      </c>
      <c r="E14829" s="333" t="s">
        <v>23005</v>
      </c>
      <c r="F14829" s="333" t="s">
        <v>23006</v>
      </c>
      <c r="G14829" s="333" t="s">
        <v>41188</v>
      </c>
    </row>
    <row r="14830" spans="1:7">
      <c r="A14830" s="333">
        <v>53102000</v>
      </c>
      <c r="B14830" s="333" t="s">
        <v>41189</v>
      </c>
      <c r="D14830" s="333" t="s">
        <v>2173</v>
      </c>
      <c r="E14830" s="333" t="s">
        <v>2173</v>
      </c>
      <c r="F14830" s="333" t="s">
        <v>2173</v>
      </c>
      <c r="G14830" s="333" t="s">
        <v>2173</v>
      </c>
    </row>
    <row r="14831" spans="1:7" ht="75">
      <c r="A14831" s="333">
        <v>53102001</v>
      </c>
      <c r="B14831" s="333" t="s">
        <v>41190</v>
      </c>
      <c r="D14831" s="333" t="s">
        <v>41191</v>
      </c>
      <c r="E14831" s="333" t="s">
        <v>23005</v>
      </c>
      <c r="F14831" s="333" t="s">
        <v>23006</v>
      </c>
      <c r="G14831" s="333" t="s">
        <v>41192</v>
      </c>
    </row>
    <row r="14832" spans="1:7" ht="75">
      <c r="A14832" s="333">
        <v>53102002</v>
      </c>
      <c r="B14832" s="333" t="s">
        <v>41193</v>
      </c>
      <c r="D14832" s="333" t="s">
        <v>41194</v>
      </c>
      <c r="E14832" s="333" t="s">
        <v>23005</v>
      </c>
      <c r="F14832" s="333" t="s">
        <v>23006</v>
      </c>
      <c r="G14832" s="333" t="s">
        <v>41195</v>
      </c>
    </row>
    <row r="14833" spans="1:7" ht="75">
      <c r="A14833" s="333">
        <v>53102003</v>
      </c>
      <c r="B14833" s="333" t="s">
        <v>41196</v>
      </c>
      <c r="D14833" s="333" t="s">
        <v>41197</v>
      </c>
      <c r="E14833" s="333" t="s">
        <v>23005</v>
      </c>
      <c r="F14833" s="333" t="s">
        <v>23006</v>
      </c>
      <c r="G14833" s="333" t="s">
        <v>41198</v>
      </c>
    </row>
    <row r="14834" spans="1:7">
      <c r="A14834" s="333">
        <v>53102100</v>
      </c>
      <c r="B14834" s="333" t="s">
        <v>41199</v>
      </c>
      <c r="D14834" s="333" t="s">
        <v>2173</v>
      </c>
      <c r="E14834" s="333" t="s">
        <v>2173</v>
      </c>
      <c r="F14834" s="333" t="s">
        <v>2173</v>
      </c>
      <c r="G14834" s="333" t="s">
        <v>2173</v>
      </c>
    </row>
    <row r="14835" spans="1:7" ht="60">
      <c r="A14835" s="333">
        <v>53102101</v>
      </c>
      <c r="B14835" s="333" t="s">
        <v>41200</v>
      </c>
      <c r="D14835" s="333" t="s">
        <v>41201</v>
      </c>
      <c r="E14835" s="333" t="s">
        <v>23005</v>
      </c>
      <c r="F14835" s="333" t="s">
        <v>23006</v>
      </c>
      <c r="G14835" s="333" t="s">
        <v>41202</v>
      </c>
    </row>
    <row r="14836" spans="1:7" ht="30">
      <c r="A14836" s="333">
        <v>53102102</v>
      </c>
      <c r="B14836" s="333" t="s">
        <v>41203</v>
      </c>
      <c r="D14836" s="333" t="s">
        <v>41204</v>
      </c>
      <c r="E14836" s="333" t="s">
        <v>23005</v>
      </c>
      <c r="F14836" s="333" t="s">
        <v>23006</v>
      </c>
      <c r="G14836" s="333" t="s">
        <v>41205</v>
      </c>
    </row>
    <row r="14837" spans="1:7" ht="45">
      <c r="A14837" s="333">
        <v>53102103</v>
      </c>
      <c r="B14837" s="333" t="s">
        <v>41206</v>
      </c>
      <c r="D14837" s="333" t="s">
        <v>41207</v>
      </c>
      <c r="E14837" s="333" t="s">
        <v>23005</v>
      </c>
      <c r="F14837" s="333" t="s">
        <v>23006</v>
      </c>
      <c r="G14837" s="333" t="s">
        <v>41208</v>
      </c>
    </row>
    <row r="14838" spans="1:7" ht="45">
      <c r="A14838" s="333">
        <v>53102104</v>
      </c>
      <c r="B14838" s="333" t="s">
        <v>41209</v>
      </c>
      <c r="D14838" s="333" t="s">
        <v>41210</v>
      </c>
      <c r="E14838" s="333" t="s">
        <v>23005</v>
      </c>
      <c r="F14838" s="333" t="s">
        <v>23006</v>
      </c>
      <c r="G14838" s="333" t="s">
        <v>41211</v>
      </c>
    </row>
    <row r="14839" spans="1:7" ht="60">
      <c r="A14839" s="333">
        <v>53102105</v>
      </c>
      <c r="B14839" s="333" t="s">
        <v>41212</v>
      </c>
      <c r="D14839" s="333" t="s">
        <v>41213</v>
      </c>
      <c r="E14839" s="333" t="s">
        <v>23005</v>
      </c>
      <c r="F14839" s="333" t="s">
        <v>23006</v>
      </c>
      <c r="G14839" s="333" t="s">
        <v>41214</v>
      </c>
    </row>
    <row r="14840" spans="1:7">
      <c r="A14840" s="333">
        <v>53102200</v>
      </c>
      <c r="B14840" s="333" t="s">
        <v>41215</v>
      </c>
      <c r="D14840" s="333" t="s">
        <v>2173</v>
      </c>
      <c r="E14840" s="333" t="s">
        <v>2173</v>
      </c>
      <c r="F14840" s="333" t="s">
        <v>2173</v>
      </c>
      <c r="G14840" s="333" t="s">
        <v>2173</v>
      </c>
    </row>
    <row r="14841" spans="1:7" ht="45">
      <c r="A14841" s="333">
        <v>53102201</v>
      </c>
      <c r="B14841" s="333" t="s">
        <v>41216</v>
      </c>
      <c r="D14841" s="333" t="s">
        <v>41217</v>
      </c>
      <c r="E14841" s="333" t="s">
        <v>23005</v>
      </c>
      <c r="F14841" s="333" t="s">
        <v>23006</v>
      </c>
      <c r="G14841" s="333" t="s">
        <v>41218</v>
      </c>
    </row>
    <row r="14842" spans="1:7" ht="60">
      <c r="A14842" s="333">
        <v>53102202</v>
      </c>
      <c r="B14842" s="333" t="s">
        <v>41219</v>
      </c>
      <c r="D14842" s="333" t="s">
        <v>41220</v>
      </c>
      <c r="E14842" s="333" t="s">
        <v>23005</v>
      </c>
      <c r="F14842" s="333" t="s">
        <v>23006</v>
      </c>
      <c r="G14842" s="333" t="s">
        <v>41221</v>
      </c>
    </row>
    <row r="14843" spans="1:7" ht="45">
      <c r="A14843" s="333">
        <v>53102203</v>
      </c>
      <c r="B14843" s="333" t="s">
        <v>41222</v>
      </c>
      <c r="D14843" s="333" t="s">
        <v>41217</v>
      </c>
      <c r="E14843" s="333" t="s">
        <v>23005</v>
      </c>
      <c r="F14843" s="333" t="s">
        <v>23006</v>
      </c>
      <c r="G14843" s="333" t="s">
        <v>41223</v>
      </c>
    </row>
    <row r="14844" spans="1:7" ht="45">
      <c r="A14844" s="333">
        <v>53102204</v>
      </c>
      <c r="B14844" s="333" t="s">
        <v>41224</v>
      </c>
      <c r="D14844" s="333" t="s">
        <v>41217</v>
      </c>
      <c r="E14844" s="333" t="s">
        <v>23005</v>
      </c>
      <c r="F14844" s="333" t="s">
        <v>23006</v>
      </c>
      <c r="G14844" s="333" t="s">
        <v>41225</v>
      </c>
    </row>
    <row r="14845" spans="1:7" ht="45">
      <c r="A14845" s="333">
        <v>53102205</v>
      </c>
      <c r="B14845" s="333" t="s">
        <v>41226</v>
      </c>
      <c r="D14845" s="333" t="s">
        <v>41217</v>
      </c>
      <c r="E14845" s="333" t="s">
        <v>23005</v>
      </c>
      <c r="F14845" s="333" t="s">
        <v>23006</v>
      </c>
      <c r="G14845" s="333" t="s">
        <v>41227</v>
      </c>
    </row>
    <row r="14846" spans="1:7">
      <c r="A14846" s="333">
        <v>53102300</v>
      </c>
      <c r="B14846" s="333" t="s">
        <v>41228</v>
      </c>
      <c r="D14846" s="333" t="s">
        <v>2173</v>
      </c>
      <c r="E14846" s="333" t="s">
        <v>2173</v>
      </c>
      <c r="F14846" s="333" t="s">
        <v>2173</v>
      </c>
      <c r="G14846" s="333" t="s">
        <v>2173</v>
      </c>
    </row>
    <row r="14847" spans="1:7" ht="45">
      <c r="A14847" s="333">
        <v>53102301</v>
      </c>
      <c r="B14847" s="333" t="s">
        <v>41229</v>
      </c>
      <c r="D14847" s="333" t="s">
        <v>41230</v>
      </c>
      <c r="E14847" s="333" t="s">
        <v>23005</v>
      </c>
      <c r="F14847" s="333" t="s">
        <v>23006</v>
      </c>
      <c r="G14847" s="333" t="s">
        <v>41231</v>
      </c>
    </row>
    <row r="14848" spans="1:7" ht="45">
      <c r="A14848" s="333">
        <v>53102302</v>
      </c>
      <c r="B14848" s="333" t="s">
        <v>41232</v>
      </c>
      <c r="D14848" s="333" t="s">
        <v>41233</v>
      </c>
      <c r="E14848" s="333" t="s">
        <v>23005</v>
      </c>
      <c r="F14848" s="333" t="s">
        <v>23006</v>
      </c>
      <c r="G14848" s="333" t="s">
        <v>41234</v>
      </c>
    </row>
    <row r="14849" spans="1:7" ht="45">
      <c r="A14849" s="333">
        <v>53102303</v>
      </c>
      <c r="B14849" s="333" t="s">
        <v>41235</v>
      </c>
      <c r="D14849" s="333" t="s">
        <v>41236</v>
      </c>
      <c r="E14849" s="333" t="s">
        <v>23005</v>
      </c>
      <c r="F14849" s="333" t="s">
        <v>23006</v>
      </c>
      <c r="G14849" s="333" t="s">
        <v>41237</v>
      </c>
    </row>
    <row r="14850" spans="1:7" ht="30">
      <c r="A14850" s="333">
        <v>53102304</v>
      </c>
      <c r="B14850" s="333" t="s">
        <v>41238</v>
      </c>
      <c r="D14850" s="333" t="s">
        <v>41239</v>
      </c>
      <c r="E14850" s="333" t="s">
        <v>23005</v>
      </c>
      <c r="F14850" s="333" t="s">
        <v>23006</v>
      </c>
      <c r="G14850" s="333" t="s">
        <v>41240</v>
      </c>
    </row>
    <row r="14851" spans="1:7" ht="45">
      <c r="A14851" s="333">
        <v>53102305</v>
      </c>
      <c r="B14851" s="333" t="s">
        <v>41241</v>
      </c>
      <c r="D14851" s="333" t="s">
        <v>41242</v>
      </c>
      <c r="E14851" s="333" t="s">
        <v>23005</v>
      </c>
      <c r="F14851" s="333" t="s">
        <v>23006</v>
      </c>
      <c r="G14851" s="333" t="s">
        <v>41243</v>
      </c>
    </row>
    <row r="14852" spans="1:7" ht="45">
      <c r="A14852" s="333">
        <v>53102306</v>
      </c>
      <c r="B14852" s="333" t="s">
        <v>41244</v>
      </c>
      <c r="D14852" s="333" t="s">
        <v>41245</v>
      </c>
      <c r="E14852" s="333" t="s">
        <v>23005</v>
      </c>
      <c r="F14852" s="333" t="s">
        <v>23006</v>
      </c>
      <c r="G14852" s="333" t="s">
        <v>41246</v>
      </c>
    </row>
    <row r="14853" spans="1:7" ht="30">
      <c r="A14853" s="333">
        <v>53102307</v>
      </c>
      <c r="B14853" s="333" t="s">
        <v>41247</v>
      </c>
      <c r="D14853" s="333" t="s">
        <v>41248</v>
      </c>
      <c r="E14853" s="333" t="s">
        <v>23005</v>
      </c>
      <c r="F14853" s="333" t="s">
        <v>23006</v>
      </c>
      <c r="G14853" s="333" t="s">
        <v>41249</v>
      </c>
    </row>
    <row r="14854" spans="1:7">
      <c r="A14854" s="333">
        <v>53102308</v>
      </c>
      <c r="B14854" s="333" t="s">
        <v>41250</v>
      </c>
      <c r="D14854" s="333" t="s">
        <v>41251</v>
      </c>
      <c r="E14854" s="333" t="s">
        <v>23005</v>
      </c>
      <c r="F14854" s="333" t="s">
        <v>23006</v>
      </c>
      <c r="G14854" s="333" t="s">
        <v>41252</v>
      </c>
    </row>
    <row r="14855" spans="1:7">
      <c r="A14855" s="333">
        <v>53102400</v>
      </c>
      <c r="B14855" s="333" t="s">
        <v>41253</v>
      </c>
      <c r="D14855" s="333" t="s">
        <v>2173</v>
      </c>
      <c r="E14855" s="333" t="s">
        <v>2173</v>
      </c>
      <c r="F14855" s="333" t="s">
        <v>2173</v>
      </c>
      <c r="G14855" s="333" t="s">
        <v>2173</v>
      </c>
    </row>
    <row r="14856" spans="1:7" ht="45">
      <c r="A14856" s="333">
        <v>53102401</v>
      </c>
      <c r="B14856" s="333" t="s">
        <v>41254</v>
      </c>
      <c r="D14856" s="333" t="s">
        <v>41255</v>
      </c>
      <c r="E14856" s="333" t="s">
        <v>23005</v>
      </c>
      <c r="F14856" s="333" t="s">
        <v>23006</v>
      </c>
      <c r="G14856" s="333" t="s">
        <v>41256</v>
      </c>
    </row>
    <row r="14857" spans="1:7" ht="30">
      <c r="A14857" s="333">
        <v>53102402</v>
      </c>
      <c r="B14857" s="333" t="s">
        <v>41257</v>
      </c>
      <c r="D14857" s="333" t="s">
        <v>41258</v>
      </c>
      <c r="E14857" s="333" t="s">
        <v>23005</v>
      </c>
      <c r="F14857" s="333" t="s">
        <v>23006</v>
      </c>
      <c r="G14857" s="333" t="s">
        <v>41259</v>
      </c>
    </row>
    <row r="14858" spans="1:7">
      <c r="A14858" s="333">
        <v>53102403</v>
      </c>
      <c r="B14858" s="333" t="s">
        <v>41260</v>
      </c>
      <c r="D14858" s="333" t="s">
        <v>41261</v>
      </c>
      <c r="E14858" s="333" t="s">
        <v>23005</v>
      </c>
      <c r="F14858" s="333" t="s">
        <v>23006</v>
      </c>
      <c r="G14858" s="333" t="s">
        <v>41262</v>
      </c>
    </row>
    <row r="14859" spans="1:7" ht="30">
      <c r="A14859" s="333">
        <v>53102404</v>
      </c>
      <c r="B14859" s="333" t="s">
        <v>41263</v>
      </c>
      <c r="D14859" s="333" t="s">
        <v>41264</v>
      </c>
      <c r="E14859" s="333" t="s">
        <v>23005</v>
      </c>
      <c r="F14859" s="333" t="s">
        <v>23006</v>
      </c>
      <c r="G14859" s="333" t="s">
        <v>41265</v>
      </c>
    </row>
    <row r="14860" spans="1:7">
      <c r="A14860" s="333">
        <v>53102500</v>
      </c>
      <c r="B14860" s="333" t="s">
        <v>41266</v>
      </c>
      <c r="D14860" s="333" t="s">
        <v>2173</v>
      </c>
      <c r="E14860" s="333" t="s">
        <v>2173</v>
      </c>
      <c r="F14860" s="333" t="s">
        <v>2173</v>
      </c>
      <c r="G14860" s="333" t="s">
        <v>2173</v>
      </c>
    </row>
    <row r="14861" spans="1:7" ht="45">
      <c r="A14861" s="333">
        <v>53102501</v>
      </c>
      <c r="B14861" s="333" t="s">
        <v>41267</v>
      </c>
      <c r="D14861" s="333" t="s">
        <v>41268</v>
      </c>
      <c r="E14861" s="333" t="s">
        <v>23005</v>
      </c>
      <c r="F14861" s="333" t="s">
        <v>23006</v>
      </c>
      <c r="G14861" s="333" t="s">
        <v>41269</v>
      </c>
    </row>
    <row r="14862" spans="1:7" ht="45">
      <c r="A14862" s="333">
        <v>53102502</v>
      </c>
      <c r="B14862" s="333" t="s">
        <v>41270</v>
      </c>
      <c r="D14862" s="333" t="s">
        <v>41271</v>
      </c>
      <c r="E14862" s="333" t="s">
        <v>23005</v>
      </c>
      <c r="F14862" s="333" t="s">
        <v>23006</v>
      </c>
      <c r="G14862" s="333" t="s">
        <v>41272</v>
      </c>
    </row>
    <row r="14863" spans="1:7" ht="45">
      <c r="A14863" s="333">
        <v>53102503</v>
      </c>
      <c r="B14863" s="333" t="s">
        <v>41273</v>
      </c>
      <c r="D14863" s="333" t="s">
        <v>41274</v>
      </c>
      <c r="E14863" s="333" t="s">
        <v>23005</v>
      </c>
      <c r="F14863" s="333" t="s">
        <v>23006</v>
      </c>
      <c r="G14863" s="333" t="s">
        <v>41275</v>
      </c>
    </row>
    <row r="14864" spans="1:7" ht="30">
      <c r="A14864" s="333">
        <v>53102504</v>
      </c>
      <c r="B14864" s="333" t="s">
        <v>41276</v>
      </c>
      <c r="D14864" s="333" t="s">
        <v>41277</v>
      </c>
      <c r="E14864" s="333" t="s">
        <v>23005</v>
      </c>
      <c r="F14864" s="333" t="s">
        <v>23006</v>
      </c>
      <c r="G14864" s="333" t="s">
        <v>41278</v>
      </c>
    </row>
    <row r="14865" spans="1:8" ht="60">
      <c r="A14865" s="333">
        <v>53102505</v>
      </c>
      <c r="B14865" s="333" t="s">
        <v>41279</v>
      </c>
      <c r="D14865" s="333" t="s">
        <v>41280</v>
      </c>
      <c r="E14865" s="333" t="s">
        <v>23005</v>
      </c>
      <c r="F14865" s="333" t="s">
        <v>23006</v>
      </c>
      <c r="G14865" s="333" t="s">
        <v>41281</v>
      </c>
    </row>
    <row r="14866" spans="1:8">
      <c r="A14866" s="333">
        <v>53102506</v>
      </c>
      <c r="B14866" s="333" t="s">
        <v>41282</v>
      </c>
      <c r="D14866" s="333" t="s">
        <v>41283</v>
      </c>
      <c r="E14866" s="333" t="s">
        <v>23005</v>
      </c>
      <c r="F14866" s="333" t="s">
        <v>23006</v>
      </c>
      <c r="G14866" s="333" t="s">
        <v>41284</v>
      </c>
    </row>
    <row r="14867" spans="1:8" ht="45">
      <c r="A14867" s="333">
        <v>53102507</v>
      </c>
      <c r="B14867" s="333" t="s">
        <v>41285</v>
      </c>
      <c r="D14867" s="333" t="s">
        <v>41286</v>
      </c>
      <c r="E14867" s="333" t="s">
        <v>23005</v>
      </c>
      <c r="F14867" s="333" t="s">
        <v>23006</v>
      </c>
      <c r="G14867" s="333" t="s">
        <v>41287</v>
      </c>
    </row>
    <row r="14868" spans="1:8" ht="45">
      <c r="A14868" s="333">
        <v>53102508</v>
      </c>
      <c r="B14868" s="333" t="s">
        <v>41288</v>
      </c>
      <c r="D14868" s="333" t="s">
        <v>41289</v>
      </c>
      <c r="E14868" s="333" t="s">
        <v>23005</v>
      </c>
      <c r="F14868" s="333" t="s">
        <v>23006</v>
      </c>
      <c r="G14868" s="333" t="s">
        <v>41290</v>
      </c>
    </row>
    <row r="14869" spans="1:8" ht="30">
      <c r="A14869" s="333">
        <v>53102509</v>
      </c>
      <c r="B14869" s="333" t="s">
        <v>41291</v>
      </c>
      <c r="D14869" s="333" t="s">
        <v>41292</v>
      </c>
      <c r="E14869" s="333" t="s">
        <v>23005</v>
      </c>
      <c r="F14869" s="333" t="s">
        <v>23006</v>
      </c>
      <c r="G14869" s="333" t="s">
        <v>41293</v>
      </c>
    </row>
    <row r="14870" spans="1:8" ht="30">
      <c r="A14870" s="333">
        <v>53102510</v>
      </c>
      <c r="B14870" s="333" t="s">
        <v>41294</v>
      </c>
      <c r="D14870" s="333" t="s">
        <v>41295</v>
      </c>
      <c r="E14870" s="333" t="s">
        <v>23005</v>
      </c>
      <c r="F14870" s="333" t="s">
        <v>23006</v>
      </c>
      <c r="G14870" s="333" t="s">
        <v>41296</v>
      </c>
    </row>
    <row r="14871" spans="1:8" ht="30">
      <c r="A14871" s="333">
        <v>53102511</v>
      </c>
      <c r="B14871" s="333" t="s">
        <v>41297</v>
      </c>
      <c r="D14871" s="333" t="s">
        <v>41298</v>
      </c>
      <c r="E14871" s="333" t="s">
        <v>23005</v>
      </c>
      <c r="F14871" s="333" t="s">
        <v>23006</v>
      </c>
      <c r="G14871" s="333" t="s">
        <v>41299</v>
      </c>
    </row>
    <row r="14872" spans="1:8" ht="45">
      <c r="A14872" s="333">
        <v>53102512</v>
      </c>
      <c r="B14872" s="333" t="s">
        <v>41300</v>
      </c>
      <c r="D14872" s="333" t="s">
        <v>41301</v>
      </c>
      <c r="E14872" s="333" t="s">
        <v>23005</v>
      </c>
      <c r="F14872" s="333" t="s">
        <v>23006</v>
      </c>
      <c r="G14872" s="333" t="s">
        <v>41302</v>
      </c>
    </row>
    <row r="14873" spans="1:8" ht="45">
      <c r="A14873" s="333">
        <v>53102513</v>
      </c>
      <c r="B14873" s="333" t="s">
        <v>41303</v>
      </c>
      <c r="D14873" s="333" t="s">
        <v>41304</v>
      </c>
      <c r="E14873" s="333" t="s">
        <v>23005</v>
      </c>
      <c r="F14873" s="333" t="s">
        <v>23006</v>
      </c>
      <c r="G14873" s="333" t="s">
        <v>41305</v>
      </c>
    </row>
    <row r="14874" spans="1:8" ht="45">
      <c r="A14874" s="333">
        <v>53102514</v>
      </c>
      <c r="B14874" s="333" t="s">
        <v>41306</v>
      </c>
      <c r="D14874" s="333" t="s">
        <v>41307</v>
      </c>
      <c r="E14874" s="333" t="s">
        <v>23005</v>
      </c>
      <c r="F14874" s="333" t="s">
        <v>23006</v>
      </c>
      <c r="G14874" s="333" t="s">
        <v>41308</v>
      </c>
    </row>
    <row r="14875" spans="1:8" ht="30">
      <c r="A14875" s="333">
        <v>53102515</v>
      </c>
      <c r="B14875" s="333" t="s">
        <v>41309</v>
      </c>
      <c r="D14875" s="333" t="s">
        <v>41310</v>
      </c>
      <c r="E14875" s="333" t="s">
        <v>23005</v>
      </c>
      <c r="F14875" s="333" t="s">
        <v>23006</v>
      </c>
      <c r="G14875" s="333" t="s">
        <v>41311</v>
      </c>
    </row>
    <row r="14876" spans="1:8" ht="60">
      <c r="A14876" s="333">
        <v>53102516</v>
      </c>
      <c r="B14876" s="333" t="s">
        <v>1241</v>
      </c>
      <c r="C14876" s="334" t="s">
        <v>1203</v>
      </c>
      <c r="D14876" s="333" t="s">
        <v>41312</v>
      </c>
      <c r="E14876" s="333" t="s">
        <v>23005</v>
      </c>
      <c r="F14876" s="333" t="s">
        <v>23006</v>
      </c>
      <c r="G14876" s="333" t="s">
        <v>41313</v>
      </c>
      <c r="H14876" s="430">
        <v>1000</v>
      </c>
    </row>
    <row r="14877" spans="1:8" ht="45">
      <c r="A14877" s="333">
        <v>53102517</v>
      </c>
      <c r="B14877" s="333" t="s">
        <v>41314</v>
      </c>
      <c r="D14877" s="333" t="s">
        <v>41315</v>
      </c>
      <c r="E14877" s="333" t="s">
        <v>23005</v>
      </c>
      <c r="F14877" s="333" t="s">
        <v>23006</v>
      </c>
      <c r="G14877" s="333" t="s">
        <v>41316</v>
      </c>
    </row>
    <row r="14878" spans="1:8" ht="30">
      <c r="A14878" s="333">
        <v>53102518</v>
      </c>
      <c r="B14878" s="333" t="s">
        <v>41317</v>
      </c>
      <c r="D14878" s="333" t="s">
        <v>41318</v>
      </c>
      <c r="E14878" s="333" t="s">
        <v>23005</v>
      </c>
      <c r="F14878" s="333" t="s">
        <v>23006</v>
      </c>
      <c r="G14878" s="333" t="s">
        <v>41319</v>
      </c>
    </row>
    <row r="14879" spans="1:8" ht="45">
      <c r="A14879" s="333">
        <v>53102519</v>
      </c>
      <c r="B14879" s="333" t="s">
        <v>41320</v>
      </c>
      <c r="D14879" s="333" t="s">
        <v>41321</v>
      </c>
      <c r="E14879" s="333" t="s">
        <v>23005</v>
      </c>
      <c r="F14879" s="333" t="s">
        <v>23006</v>
      </c>
      <c r="G14879" s="333" t="s">
        <v>41322</v>
      </c>
    </row>
    <row r="14880" spans="1:8" ht="45">
      <c r="A14880" s="333">
        <v>53102520</v>
      </c>
      <c r="B14880" s="333" t="s">
        <v>41323</v>
      </c>
      <c r="D14880" s="333" t="s">
        <v>41324</v>
      </c>
      <c r="E14880" s="333" t="s">
        <v>23005</v>
      </c>
      <c r="F14880" s="333" t="s">
        <v>23006</v>
      </c>
      <c r="G14880" s="333" t="s">
        <v>41325</v>
      </c>
    </row>
    <row r="14881" spans="1:8">
      <c r="A14881" s="333">
        <v>53102600</v>
      </c>
      <c r="B14881" s="333" t="s">
        <v>41326</v>
      </c>
      <c r="D14881" s="333" t="s">
        <v>2173</v>
      </c>
      <c r="E14881" s="333" t="s">
        <v>2173</v>
      </c>
      <c r="F14881" s="333" t="s">
        <v>2173</v>
      </c>
      <c r="G14881" s="333" t="s">
        <v>2173</v>
      </c>
    </row>
    <row r="14882" spans="1:8" ht="45">
      <c r="A14882" s="333">
        <v>53102601</v>
      </c>
      <c r="B14882" s="333" t="s">
        <v>41327</v>
      </c>
      <c r="D14882" s="333" t="s">
        <v>41328</v>
      </c>
      <c r="E14882" s="333" t="s">
        <v>23005</v>
      </c>
      <c r="F14882" s="333" t="s">
        <v>23006</v>
      </c>
      <c r="G14882" s="333" t="s">
        <v>41329</v>
      </c>
    </row>
    <row r="14883" spans="1:8" ht="45">
      <c r="A14883" s="333">
        <v>53102602</v>
      </c>
      <c r="B14883" s="333" t="s">
        <v>41330</v>
      </c>
      <c r="D14883" s="333" t="s">
        <v>41331</v>
      </c>
      <c r="E14883" s="333" t="s">
        <v>23005</v>
      </c>
      <c r="F14883" s="333" t="s">
        <v>23006</v>
      </c>
      <c r="G14883" s="333" t="s">
        <v>41332</v>
      </c>
    </row>
    <row r="14884" spans="1:8" ht="45">
      <c r="A14884" s="333">
        <v>53102603</v>
      </c>
      <c r="B14884" s="333" t="s">
        <v>41333</v>
      </c>
      <c r="D14884" s="333" t="s">
        <v>41334</v>
      </c>
      <c r="E14884" s="333" t="s">
        <v>23005</v>
      </c>
      <c r="F14884" s="333" t="s">
        <v>23006</v>
      </c>
      <c r="G14884" s="333" t="s">
        <v>41335</v>
      </c>
    </row>
    <row r="14885" spans="1:8" ht="45">
      <c r="A14885" s="333">
        <v>53102604</v>
      </c>
      <c r="B14885" s="333" t="s">
        <v>41336</v>
      </c>
      <c r="D14885" s="333" t="s">
        <v>41337</v>
      </c>
      <c r="E14885" s="333" t="s">
        <v>23005</v>
      </c>
      <c r="F14885" s="333" t="s">
        <v>23006</v>
      </c>
      <c r="G14885" s="333" t="s">
        <v>41338</v>
      </c>
    </row>
    <row r="14886" spans="1:8" ht="30">
      <c r="A14886" s="333">
        <v>53102605</v>
      </c>
      <c r="B14886" s="333" t="s">
        <v>41339</v>
      </c>
      <c r="D14886" s="333" t="s">
        <v>41340</v>
      </c>
      <c r="E14886" s="333" t="s">
        <v>23005</v>
      </c>
      <c r="F14886" s="333" t="s">
        <v>23006</v>
      </c>
      <c r="G14886" s="333" t="s">
        <v>41341</v>
      </c>
    </row>
    <row r="14887" spans="1:8" ht="60">
      <c r="A14887" s="333">
        <v>53102606</v>
      </c>
      <c r="B14887" s="333" t="s">
        <v>41342</v>
      </c>
      <c r="D14887" s="333" t="s">
        <v>41343</v>
      </c>
      <c r="E14887" s="333" t="s">
        <v>23005</v>
      </c>
      <c r="F14887" s="333" t="s">
        <v>23006</v>
      </c>
      <c r="G14887" s="333" t="s">
        <v>41344</v>
      </c>
    </row>
    <row r="14888" spans="1:8">
      <c r="A14888" s="333">
        <v>53102700</v>
      </c>
      <c r="B14888" s="333" t="s">
        <v>41345</v>
      </c>
      <c r="D14888" s="333" t="s">
        <v>2173</v>
      </c>
      <c r="E14888" s="333" t="s">
        <v>2173</v>
      </c>
      <c r="F14888" s="333" t="s">
        <v>2173</v>
      </c>
      <c r="G14888" s="333" t="s">
        <v>2173</v>
      </c>
    </row>
    <row r="14889" spans="1:8" ht="60">
      <c r="A14889" s="333">
        <v>53102701</v>
      </c>
      <c r="B14889" s="333" t="s">
        <v>41346</v>
      </c>
      <c r="D14889" s="333" t="s">
        <v>41347</v>
      </c>
      <c r="E14889" s="333" t="s">
        <v>23005</v>
      </c>
      <c r="F14889" s="333" t="s">
        <v>23006</v>
      </c>
      <c r="G14889" s="333" t="s">
        <v>41348</v>
      </c>
    </row>
    <row r="14890" spans="1:8" ht="30">
      <c r="A14890" s="333">
        <v>53102702</v>
      </c>
      <c r="B14890" s="333" t="s">
        <v>41349</v>
      </c>
      <c r="D14890" s="333" t="s">
        <v>41350</v>
      </c>
      <c r="E14890" s="333" t="s">
        <v>23005</v>
      </c>
      <c r="F14890" s="333" t="s">
        <v>23006</v>
      </c>
      <c r="G14890" s="333" t="s">
        <v>41351</v>
      </c>
    </row>
    <row r="14891" spans="1:8" ht="30">
      <c r="A14891" s="333">
        <v>53102703</v>
      </c>
      <c r="B14891" s="333" t="s">
        <v>41352</v>
      </c>
      <c r="D14891" s="333" t="s">
        <v>41353</v>
      </c>
      <c r="E14891" s="333" t="s">
        <v>23005</v>
      </c>
      <c r="F14891" s="333" t="s">
        <v>23006</v>
      </c>
      <c r="G14891" s="333" t="s">
        <v>41354</v>
      </c>
    </row>
    <row r="14892" spans="1:8" ht="30">
      <c r="A14892" s="333">
        <v>53102704</v>
      </c>
      <c r="B14892" s="333" t="s">
        <v>1242</v>
      </c>
      <c r="C14892" s="334" t="s">
        <v>1203</v>
      </c>
      <c r="D14892" s="333" t="s">
        <v>41355</v>
      </c>
      <c r="E14892" s="333" t="s">
        <v>23005</v>
      </c>
      <c r="F14892" s="333" t="s">
        <v>23006</v>
      </c>
      <c r="G14892" s="333" t="s">
        <v>41356</v>
      </c>
      <c r="H14892" s="430">
        <v>5000</v>
      </c>
    </row>
    <row r="14893" spans="1:8" ht="45">
      <c r="A14893" s="333">
        <v>53102705</v>
      </c>
      <c r="B14893" s="333" t="s">
        <v>41357</v>
      </c>
      <c r="D14893" s="333" t="s">
        <v>41358</v>
      </c>
      <c r="E14893" s="333" t="s">
        <v>23005</v>
      </c>
      <c r="F14893" s="333" t="s">
        <v>23006</v>
      </c>
      <c r="G14893" s="333" t="s">
        <v>41359</v>
      </c>
    </row>
    <row r="14894" spans="1:8">
      <c r="A14894" s="333">
        <v>53102706</v>
      </c>
      <c r="B14894" s="333" t="s">
        <v>41360</v>
      </c>
      <c r="D14894" s="333" t="s">
        <v>41361</v>
      </c>
      <c r="E14894" s="333" t="s">
        <v>23005</v>
      </c>
      <c r="F14894" s="333" t="s">
        <v>23006</v>
      </c>
      <c r="G14894" s="333" t="s">
        <v>41362</v>
      </c>
    </row>
    <row r="14895" spans="1:8" ht="30">
      <c r="A14895" s="333">
        <v>53102707</v>
      </c>
      <c r="B14895" s="333" t="s">
        <v>41363</v>
      </c>
      <c r="D14895" s="333" t="s">
        <v>41364</v>
      </c>
      <c r="E14895" s="333" t="s">
        <v>23005</v>
      </c>
      <c r="F14895" s="333" t="s">
        <v>23006</v>
      </c>
      <c r="G14895" s="333" t="s">
        <v>41365</v>
      </c>
    </row>
    <row r="14896" spans="1:8" ht="30">
      <c r="A14896" s="333">
        <v>53102708</v>
      </c>
      <c r="B14896" s="333" t="s">
        <v>41366</v>
      </c>
      <c r="D14896" s="333" t="s">
        <v>41367</v>
      </c>
      <c r="E14896" s="333" t="s">
        <v>23005</v>
      </c>
      <c r="F14896" s="333" t="s">
        <v>23006</v>
      </c>
      <c r="G14896" s="333" t="s">
        <v>41368</v>
      </c>
    </row>
    <row r="14897" spans="1:8">
      <c r="A14897" s="333">
        <v>53102709</v>
      </c>
      <c r="B14897" s="333" t="s">
        <v>41369</v>
      </c>
      <c r="D14897" s="333" t="s">
        <v>41370</v>
      </c>
      <c r="E14897" s="333" t="s">
        <v>23005</v>
      </c>
      <c r="F14897" s="333" t="s">
        <v>23006</v>
      </c>
      <c r="G14897" s="333" t="s">
        <v>41371</v>
      </c>
    </row>
    <row r="14898" spans="1:8" ht="30">
      <c r="A14898" s="333">
        <v>53102710</v>
      </c>
      <c r="B14898" s="333" t="s">
        <v>1243</v>
      </c>
      <c r="C14898" s="334" t="s">
        <v>1203</v>
      </c>
      <c r="D14898" s="333" t="s">
        <v>41372</v>
      </c>
      <c r="E14898" s="333" t="s">
        <v>23005</v>
      </c>
      <c r="F14898" s="333" t="s">
        <v>23006</v>
      </c>
      <c r="G14898" s="333" t="s">
        <v>41373</v>
      </c>
      <c r="H14898" s="430">
        <v>6000</v>
      </c>
    </row>
    <row r="14899" spans="1:8">
      <c r="A14899" s="333">
        <v>53102711</v>
      </c>
      <c r="B14899" s="333" t="s">
        <v>41374</v>
      </c>
      <c r="D14899" s="333" t="s">
        <v>41375</v>
      </c>
      <c r="E14899" s="333" t="s">
        <v>23005</v>
      </c>
      <c r="F14899" s="333" t="s">
        <v>23006</v>
      </c>
      <c r="G14899" s="333" t="s">
        <v>41376</v>
      </c>
    </row>
    <row r="14900" spans="1:8">
      <c r="A14900" s="333">
        <v>53102712</v>
      </c>
      <c r="B14900" s="333" t="s">
        <v>41377</v>
      </c>
      <c r="D14900" s="333" t="s">
        <v>41378</v>
      </c>
      <c r="E14900" s="333" t="s">
        <v>23005</v>
      </c>
      <c r="F14900" s="333" t="s">
        <v>23006</v>
      </c>
      <c r="G14900" s="333" t="s">
        <v>41379</v>
      </c>
    </row>
    <row r="14901" spans="1:8">
      <c r="A14901" s="333">
        <v>53102800</v>
      </c>
      <c r="B14901" s="333" t="s">
        <v>41380</v>
      </c>
      <c r="D14901" s="333" t="s">
        <v>2173</v>
      </c>
      <c r="E14901" s="333" t="s">
        <v>2173</v>
      </c>
      <c r="F14901" s="333" t="s">
        <v>2173</v>
      </c>
      <c r="G14901" s="333" t="s">
        <v>2173</v>
      </c>
    </row>
    <row r="14902" spans="1:8" ht="45">
      <c r="A14902" s="333">
        <v>53102801</v>
      </c>
      <c r="B14902" s="333" t="s">
        <v>41381</v>
      </c>
      <c r="D14902" s="333" t="s">
        <v>41382</v>
      </c>
      <c r="E14902" s="333" t="s">
        <v>23005</v>
      </c>
      <c r="F14902" s="333" t="s">
        <v>23006</v>
      </c>
      <c r="G14902" s="333" t="s">
        <v>41383</v>
      </c>
    </row>
    <row r="14903" spans="1:8" ht="45">
      <c r="A14903" s="333">
        <v>53102802</v>
      </c>
      <c r="B14903" s="333" t="s">
        <v>41384</v>
      </c>
      <c r="D14903" s="333" t="s">
        <v>41382</v>
      </c>
      <c r="E14903" s="333" t="s">
        <v>23005</v>
      </c>
      <c r="F14903" s="333" t="s">
        <v>23006</v>
      </c>
      <c r="G14903" s="333" t="s">
        <v>41385</v>
      </c>
    </row>
    <row r="14904" spans="1:8" ht="45">
      <c r="A14904" s="333">
        <v>53102803</v>
      </c>
      <c r="B14904" s="333" t="s">
        <v>41386</v>
      </c>
      <c r="D14904" s="333" t="s">
        <v>41382</v>
      </c>
      <c r="E14904" s="333" t="s">
        <v>23005</v>
      </c>
      <c r="F14904" s="333" t="s">
        <v>23006</v>
      </c>
      <c r="G14904" s="333" t="s">
        <v>41387</v>
      </c>
    </row>
    <row r="14905" spans="1:8" ht="45">
      <c r="A14905" s="333">
        <v>53102804</v>
      </c>
      <c r="B14905" s="333" t="s">
        <v>41388</v>
      </c>
      <c r="D14905" s="333" t="s">
        <v>41382</v>
      </c>
      <c r="E14905" s="333" t="s">
        <v>23005</v>
      </c>
      <c r="F14905" s="333" t="s">
        <v>23006</v>
      </c>
      <c r="G14905" s="333" t="s">
        <v>41389</v>
      </c>
    </row>
    <row r="14906" spans="1:8" ht="45">
      <c r="A14906" s="333">
        <v>53102805</v>
      </c>
      <c r="B14906" s="333" t="s">
        <v>41390</v>
      </c>
      <c r="D14906" s="333" t="s">
        <v>41382</v>
      </c>
      <c r="E14906" s="333" t="s">
        <v>23005</v>
      </c>
      <c r="F14906" s="333" t="s">
        <v>23006</v>
      </c>
      <c r="G14906" s="333" t="s">
        <v>41391</v>
      </c>
    </row>
    <row r="14907" spans="1:8">
      <c r="A14907" s="333">
        <v>53102900</v>
      </c>
      <c r="B14907" s="333" t="s">
        <v>41392</v>
      </c>
      <c r="D14907" s="333" t="s">
        <v>2173</v>
      </c>
      <c r="E14907" s="333" t="s">
        <v>2173</v>
      </c>
      <c r="F14907" s="333" t="s">
        <v>2173</v>
      </c>
      <c r="G14907" s="333" t="s">
        <v>2173</v>
      </c>
    </row>
    <row r="14908" spans="1:8" ht="45">
      <c r="A14908" s="333">
        <v>53102901</v>
      </c>
      <c r="B14908" s="333" t="s">
        <v>41393</v>
      </c>
      <c r="D14908" s="333" t="s">
        <v>41394</v>
      </c>
      <c r="E14908" s="333" t="s">
        <v>23005</v>
      </c>
      <c r="F14908" s="333" t="s">
        <v>23006</v>
      </c>
      <c r="G14908" s="333" t="s">
        <v>41395</v>
      </c>
    </row>
    <row r="14909" spans="1:8" ht="45">
      <c r="A14909" s="333">
        <v>53102902</v>
      </c>
      <c r="B14909" s="333" t="s">
        <v>41396</v>
      </c>
      <c r="D14909" s="333" t="s">
        <v>41397</v>
      </c>
      <c r="E14909" s="333" t="s">
        <v>23005</v>
      </c>
      <c r="F14909" s="333" t="s">
        <v>23006</v>
      </c>
      <c r="G14909" s="333" t="s">
        <v>41398</v>
      </c>
    </row>
    <row r="14910" spans="1:8" ht="45">
      <c r="A14910" s="333">
        <v>53102903</v>
      </c>
      <c r="B14910" s="333" t="s">
        <v>41399</v>
      </c>
      <c r="D14910" s="333" t="s">
        <v>41400</v>
      </c>
      <c r="E14910" s="333" t="s">
        <v>23005</v>
      </c>
      <c r="F14910" s="333" t="s">
        <v>23006</v>
      </c>
      <c r="G14910" s="333" t="s">
        <v>41401</v>
      </c>
    </row>
    <row r="14911" spans="1:8" ht="45">
      <c r="A14911" s="333">
        <v>53102904</v>
      </c>
      <c r="B14911" s="333" t="s">
        <v>41402</v>
      </c>
      <c r="D14911" s="333" t="s">
        <v>41403</v>
      </c>
      <c r="E14911" s="333" t="s">
        <v>23005</v>
      </c>
      <c r="F14911" s="333" t="s">
        <v>23006</v>
      </c>
      <c r="G14911" s="333" t="s">
        <v>41404</v>
      </c>
    </row>
    <row r="14912" spans="1:8">
      <c r="A14912" s="333">
        <v>53103000</v>
      </c>
      <c r="B14912" s="333" t="s">
        <v>41405</v>
      </c>
      <c r="D14912" s="333" t="s">
        <v>2173</v>
      </c>
      <c r="E14912" s="333" t="s">
        <v>2173</v>
      </c>
      <c r="F14912" s="333" t="s">
        <v>2173</v>
      </c>
      <c r="G14912" s="333" t="s">
        <v>2173</v>
      </c>
    </row>
    <row r="14913" spans="1:8" ht="45">
      <c r="A14913" s="333">
        <v>53103001</v>
      </c>
      <c r="B14913" s="333" t="s">
        <v>1238</v>
      </c>
      <c r="C14913" s="334" t="s">
        <v>1203</v>
      </c>
      <c r="D14913" s="333" t="s">
        <v>41406</v>
      </c>
      <c r="E14913" s="333" t="s">
        <v>23005</v>
      </c>
      <c r="F14913" s="333" t="s">
        <v>23006</v>
      </c>
      <c r="G14913" s="333" t="s">
        <v>41407</v>
      </c>
      <c r="H14913" s="430">
        <v>1000</v>
      </c>
    </row>
    <row r="14914" spans="1:8">
      <c r="A14914" s="333">
        <v>53103100</v>
      </c>
      <c r="B14914" s="333" t="s">
        <v>41408</v>
      </c>
      <c r="D14914" s="333" t="s">
        <v>2173</v>
      </c>
      <c r="E14914" s="333" t="s">
        <v>2173</v>
      </c>
      <c r="F14914" s="333" t="s">
        <v>2173</v>
      </c>
      <c r="G14914" s="333" t="s">
        <v>2173</v>
      </c>
    </row>
    <row r="14915" spans="1:8">
      <c r="A14915" s="333">
        <v>53103101</v>
      </c>
      <c r="B14915" s="333" t="s">
        <v>41409</v>
      </c>
      <c r="D14915" s="333" t="s">
        <v>41410</v>
      </c>
      <c r="E14915" s="333" t="s">
        <v>23005</v>
      </c>
      <c r="F14915" s="333" t="s">
        <v>23006</v>
      </c>
      <c r="G14915" s="333" t="s">
        <v>41411</v>
      </c>
    </row>
    <row r="14916" spans="1:8">
      <c r="A14916" s="333">
        <v>53110000</v>
      </c>
      <c r="B14916" s="333" t="s">
        <v>41412</v>
      </c>
      <c r="D14916" s="333" t="s">
        <v>2173</v>
      </c>
      <c r="E14916" s="333" t="s">
        <v>2173</v>
      </c>
      <c r="F14916" s="333" t="s">
        <v>2173</v>
      </c>
      <c r="G14916" s="333" t="s">
        <v>2173</v>
      </c>
    </row>
    <row r="14917" spans="1:8">
      <c r="A14917" s="333">
        <v>53111500</v>
      </c>
      <c r="B14917" s="333" t="s">
        <v>41413</v>
      </c>
      <c r="D14917" s="333" t="s">
        <v>2173</v>
      </c>
      <c r="E14917" s="333" t="s">
        <v>2173</v>
      </c>
      <c r="F14917" s="333" t="s">
        <v>2173</v>
      </c>
      <c r="G14917" s="333" t="s">
        <v>2173</v>
      </c>
    </row>
    <row r="14918" spans="1:8" ht="45">
      <c r="A14918" s="333">
        <v>53111501</v>
      </c>
      <c r="B14918" s="333" t="s">
        <v>1235</v>
      </c>
      <c r="C14918" s="334" t="s">
        <v>1203</v>
      </c>
      <c r="D14918" s="333" t="s">
        <v>41414</v>
      </c>
      <c r="E14918" s="333" t="s">
        <v>27015</v>
      </c>
      <c r="F14918" s="333" t="s">
        <v>27016</v>
      </c>
      <c r="G14918" s="333" t="s">
        <v>41415</v>
      </c>
      <c r="H14918" s="430">
        <v>2000</v>
      </c>
    </row>
    <row r="14919" spans="1:8" ht="30">
      <c r="A14919" s="333">
        <v>53111502</v>
      </c>
      <c r="B14919" s="333" t="s">
        <v>41416</v>
      </c>
      <c r="D14919" s="333" t="s">
        <v>41417</v>
      </c>
      <c r="E14919" s="333" t="s">
        <v>27015</v>
      </c>
      <c r="F14919" s="333" t="s">
        <v>27016</v>
      </c>
      <c r="G14919" s="333" t="s">
        <v>41418</v>
      </c>
    </row>
    <row r="14920" spans="1:8" ht="30">
      <c r="A14920" s="333">
        <v>53111503</v>
      </c>
      <c r="B14920" s="333" t="s">
        <v>41419</v>
      </c>
      <c r="D14920" s="333" t="s">
        <v>41420</v>
      </c>
      <c r="E14920" s="333" t="s">
        <v>27015</v>
      </c>
      <c r="F14920" s="333" t="s">
        <v>27016</v>
      </c>
      <c r="G14920" s="333" t="s">
        <v>41421</v>
      </c>
    </row>
    <row r="14921" spans="1:8" ht="30">
      <c r="A14921" s="333">
        <v>53111504</v>
      </c>
      <c r="B14921" s="333" t="s">
        <v>41422</v>
      </c>
      <c r="D14921" s="333" t="s">
        <v>41423</v>
      </c>
      <c r="E14921" s="333" t="s">
        <v>27015</v>
      </c>
      <c r="F14921" s="333" t="s">
        <v>27016</v>
      </c>
      <c r="G14921" s="333" t="s">
        <v>41424</v>
      </c>
    </row>
    <row r="14922" spans="1:8">
      <c r="A14922" s="333">
        <v>53111505</v>
      </c>
      <c r="B14922" s="333" t="s">
        <v>41425</v>
      </c>
      <c r="D14922" s="333" t="s">
        <v>41426</v>
      </c>
      <c r="E14922" s="333" t="s">
        <v>27015</v>
      </c>
      <c r="F14922" s="333" t="s">
        <v>27016</v>
      </c>
      <c r="G14922" s="333" t="s">
        <v>41427</v>
      </c>
    </row>
    <row r="14923" spans="1:8">
      <c r="A14923" s="333">
        <v>53111600</v>
      </c>
      <c r="B14923" s="333" t="s">
        <v>41428</v>
      </c>
      <c r="D14923" s="333" t="s">
        <v>2173</v>
      </c>
      <c r="E14923" s="333" t="s">
        <v>2173</v>
      </c>
      <c r="F14923" s="333" t="s">
        <v>2173</v>
      </c>
      <c r="G14923" s="333" t="s">
        <v>2173</v>
      </c>
    </row>
    <row r="14924" spans="1:8" ht="45">
      <c r="A14924" s="333">
        <v>53111601</v>
      </c>
      <c r="B14924" s="333" t="s">
        <v>1236</v>
      </c>
      <c r="C14924" s="334" t="s">
        <v>1203</v>
      </c>
      <c r="D14924" s="333" t="s">
        <v>41429</v>
      </c>
      <c r="E14924" s="333" t="s">
        <v>27015</v>
      </c>
      <c r="F14924" s="333" t="s">
        <v>27016</v>
      </c>
      <c r="G14924" s="333" t="s">
        <v>41430</v>
      </c>
      <c r="H14924" s="430">
        <v>3000</v>
      </c>
    </row>
    <row r="14925" spans="1:8" ht="45">
      <c r="A14925" s="333">
        <v>53111602</v>
      </c>
      <c r="B14925" s="333" t="s">
        <v>1237</v>
      </c>
      <c r="C14925" s="334" t="s">
        <v>1203</v>
      </c>
      <c r="D14925" s="333" t="s">
        <v>41431</v>
      </c>
      <c r="E14925" s="333" t="s">
        <v>27015</v>
      </c>
      <c r="F14925" s="333" t="s">
        <v>27016</v>
      </c>
      <c r="G14925" s="333" t="s">
        <v>41432</v>
      </c>
      <c r="H14925" s="430">
        <v>3000</v>
      </c>
    </row>
    <row r="14926" spans="1:8" ht="45">
      <c r="A14926" s="333">
        <v>53111603</v>
      </c>
      <c r="B14926" s="333" t="s">
        <v>41433</v>
      </c>
      <c r="D14926" s="333" t="s">
        <v>41434</v>
      </c>
      <c r="E14926" s="333" t="s">
        <v>27015</v>
      </c>
      <c r="F14926" s="333" t="s">
        <v>27016</v>
      </c>
      <c r="G14926" s="333" t="s">
        <v>41435</v>
      </c>
    </row>
    <row r="14927" spans="1:8" ht="45">
      <c r="A14927" s="333">
        <v>53111604</v>
      </c>
      <c r="B14927" s="333" t="s">
        <v>41436</v>
      </c>
      <c r="D14927" s="333" t="s">
        <v>41437</v>
      </c>
      <c r="E14927" s="333" t="s">
        <v>27015</v>
      </c>
      <c r="F14927" s="333" t="s">
        <v>27016</v>
      </c>
      <c r="G14927" s="333" t="s">
        <v>41438</v>
      </c>
    </row>
    <row r="14928" spans="1:8" ht="30">
      <c r="A14928" s="333">
        <v>53111605</v>
      </c>
      <c r="B14928" s="333" t="s">
        <v>41439</v>
      </c>
      <c r="D14928" s="333" t="s">
        <v>41440</v>
      </c>
      <c r="E14928" s="333" t="s">
        <v>27015</v>
      </c>
      <c r="F14928" s="333" t="s">
        <v>27016</v>
      </c>
      <c r="G14928" s="333" t="s">
        <v>41441</v>
      </c>
    </row>
    <row r="14929" spans="1:7">
      <c r="A14929" s="333">
        <v>53111700</v>
      </c>
      <c r="B14929" s="333" t="s">
        <v>41442</v>
      </c>
      <c r="D14929" s="333" t="s">
        <v>2173</v>
      </c>
      <c r="E14929" s="333" t="s">
        <v>2173</v>
      </c>
      <c r="F14929" s="333" t="s">
        <v>2173</v>
      </c>
      <c r="G14929" s="333" t="s">
        <v>2173</v>
      </c>
    </row>
    <row r="14930" spans="1:7">
      <c r="A14930" s="333">
        <v>53111701</v>
      </c>
      <c r="B14930" s="333" t="s">
        <v>41443</v>
      </c>
      <c r="D14930" s="333" t="s">
        <v>41444</v>
      </c>
      <c r="E14930" s="333" t="s">
        <v>27015</v>
      </c>
      <c r="F14930" s="333" t="s">
        <v>27016</v>
      </c>
      <c r="G14930" s="333" t="s">
        <v>41445</v>
      </c>
    </row>
    <row r="14931" spans="1:7">
      <c r="A14931" s="333">
        <v>53111702</v>
      </c>
      <c r="B14931" s="333" t="s">
        <v>41446</v>
      </c>
      <c r="D14931" s="333" t="s">
        <v>41447</v>
      </c>
      <c r="E14931" s="333" t="s">
        <v>27015</v>
      </c>
      <c r="F14931" s="333" t="s">
        <v>27016</v>
      </c>
      <c r="G14931" s="333" t="s">
        <v>41448</v>
      </c>
    </row>
    <row r="14932" spans="1:7">
      <c r="A14932" s="333">
        <v>53111703</v>
      </c>
      <c r="B14932" s="333" t="s">
        <v>41449</v>
      </c>
      <c r="D14932" s="333" t="s">
        <v>41450</v>
      </c>
      <c r="E14932" s="333" t="s">
        <v>27015</v>
      </c>
      <c r="F14932" s="333" t="s">
        <v>27016</v>
      </c>
      <c r="G14932" s="333" t="s">
        <v>41451</v>
      </c>
    </row>
    <row r="14933" spans="1:7">
      <c r="A14933" s="333">
        <v>53111704</v>
      </c>
      <c r="B14933" s="333" t="s">
        <v>41452</v>
      </c>
      <c r="D14933" s="333" t="s">
        <v>41453</v>
      </c>
      <c r="E14933" s="333" t="s">
        <v>27015</v>
      </c>
      <c r="F14933" s="333" t="s">
        <v>27016</v>
      </c>
      <c r="G14933" s="333" t="s">
        <v>41454</v>
      </c>
    </row>
    <row r="14934" spans="1:7">
      <c r="A14934" s="333">
        <v>53111705</v>
      </c>
      <c r="B14934" s="333" t="s">
        <v>41455</v>
      </c>
      <c r="D14934" s="333" t="s">
        <v>41456</v>
      </c>
      <c r="E14934" s="333" t="s">
        <v>27015</v>
      </c>
      <c r="F14934" s="333" t="s">
        <v>27016</v>
      </c>
      <c r="G14934" s="333" t="s">
        <v>41457</v>
      </c>
    </row>
    <row r="14935" spans="1:7">
      <c r="A14935" s="333">
        <v>53111800</v>
      </c>
      <c r="B14935" s="333" t="s">
        <v>41458</v>
      </c>
      <c r="D14935" s="333" t="s">
        <v>2173</v>
      </c>
      <c r="E14935" s="333" t="s">
        <v>2173</v>
      </c>
      <c r="F14935" s="333" t="s">
        <v>2173</v>
      </c>
      <c r="G14935" s="333" t="s">
        <v>2173</v>
      </c>
    </row>
    <row r="14936" spans="1:7" ht="30">
      <c r="A14936" s="333">
        <v>53111801</v>
      </c>
      <c r="B14936" s="333" t="s">
        <v>41459</v>
      </c>
      <c r="D14936" s="333" t="s">
        <v>41460</v>
      </c>
      <c r="E14936" s="333" t="s">
        <v>27015</v>
      </c>
      <c r="F14936" s="333" t="s">
        <v>27016</v>
      </c>
      <c r="G14936" s="333" t="s">
        <v>41461</v>
      </c>
    </row>
    <row r="14937" spans="1:7" ht="30">
      <c r="A14937" s="333">
        <v>53111802</v>
      </c>
      <c r="B14937" s="333" t="s">
        <v>41462</v>
      </c>
      <c r="D14937" s="333" t="s">
        <v>41463</v>
      </c>
      <c r="E14937" s="333" t="s">
        <v>27015</v>
      </c>
      <c r="F14937" s="333" t="s">
        <v>27016</v>
      </c>
      <c r="G14937" s="333" t="s">
        <v>41464</v>
      </c>
    </row>
    <row r="14938" spans="1:7" ht="30">
      <c r="A14938" s="333">
        <v>53111803</v>
      </c>
      <c r="B14938" s="333" t="s">
        <v>41465</v>
      </c>
      <c r="D14938" s="333" t="s">
        <v>41466</v>
      </c>
      <c r="E14938" s="333" t="s">
        <v>27015</v>
      </c>
      <c r="F14938" s="333" t="s">
        <v>27016</v>
      </c>
      <c r="G14938" s="333" t="s">
        <v>41467</v>
      </c>
    </row>
    <row r="14939" spans="1:7" ht="30">
      <c r="A14939" s="333">
        <v>53111804</v>
      </c>
      <c r="B14939" s="333" t="s">
        <v>41468</v>
      </c>
      <c r="D14939" s="333" t="s">
        <v>41469</v>
      </c>
      <c r="E14939" s="333" t="s">
        <v>27015</v>
      </c>
      <c r="F14939" s="333" t="s">
        <v>27016</v>
      </c>
      <c r="G14939" s="333" t="s">
        <v>41470</v>
      </c>
    </row>
    <row r="14940" spans="1:7" ht="30">
      <c r="A14940" s="333">
        <v>53111805</v>
      </c>
      <c r="B14940" s="333" t="s">
        <v>41471</v>
      </c>
      <c r="D14940" s="333" t="s">
        <v>41472</v>
      </c>
      <c r="E14940" s="333" t="s">
        <v>27015</v>
      </c>
      <c r="F14940" s="333" t="s">
        <v>27016</v>
      </c>
      <c r="G14940" s="333" t="s">
        <v>41473</v>
      </c>
    </row>
    <row r="14941" spans="1:7">
      <c r="A14941" s="333">
        <v>53111900</v>
      </c>
      <c r="B14941" s="333" t="s">
        <v>41474</v>
      </c>
      <c r="D14941" s="333" t="s">
        <v>2173</v>
      </c>
      <c r="E14941" s="333" t="s">
        <v>2173</v>
      </c>
      <c r="F14941" s="333" t="s">
        <v>2173</v>
      </c>
      <c r="G14941" s="333" t="s">
        <v>2173</v>
      </c>
    </row>
    <row r="14942" spans="1:7" ht="30">
      <c r="A14942" s="333">
        <v>53111901</v>
      </c>
      <c r="B14942" s="333" t="s">
        <v>41475</v>
      </c>
      <c r="D14942" s="333" t="s">
        <v>41476</v>
      </c>
      <c r="E14942" s="333" t="s">
        <v>27015</v>
      </c>
      <c r="F14942" s="333" t="s">
        <v>27016</v>
      </c>
      <c r="G14942" s="333" t="s">
        <v>41477</v>
      </c>
    </row>
    <row r="14943" spans="1:7" ht="30">
      <c r="A14943" s="333">
        <v>53111902</v>
      </c>
      <c r="B14943" s="333" t="s">
        <v>41478</v>
      </c>
      <c r="D14943" s="333" t="s">
        <v>41479</v>
      </c>
      <c r="E14943" s="333" t="s">
        <v>27015</v>
      </c>
      <c r="F14943" s="333" t="s">
        <v>27016</v>
      </c>
      <c r="G14943" s="333" t="s">
        <v>41480</v>
      </c>
    </row>
    <row r="14944" spans="1:7" ht="30">
      <c r="A14944" s="333">
        <v>53111903</v>
      </c>
      <c r="B14944" s="333" t="s">
        <v>41481</v>
      </c>
      <c r="D14944" s="333" t="s">
        <v>41482</v>
      </c>
      <c r="E14944" s="333" t="s">
        <v>27015</v>
      </c>
      <c r="F14944" s="333" t="s">
        <v>27016</v>
      </c>
      <c r="G14944" s="333" t="s">
        <v>41483</v>
      </c>
    </row>
    <row r="14945" spans="1:7" ht="30">
      <c r="A14945" s="333">
        <v>53111904</v>
      </c>
      <c r="B14945" s="333" t="s">
        <v>41484</v>
      </c>
      <c r="D14945" s="333" t="s">
        <v>41485</v>
      </c>
      <c r="E14945" s="333" t="s">
        <v>27015</v>
      </c>
      <c r="F14945" s="333" t="s">
        <v>27016</v>
      </c>
      <c r="G14945" s="333" t="s">
        <v>41486</v>
      </c>
    </row>
    <row r="14946" spans="1:7" ht="30">
      <c r="A14946" s="333">
        <v>53111905</v>
      </c>
      <c r="B14946" s="333" t="s">
        <v>41487</v>
      </c>
      <c r="D14946" s="333" t="s">
        <v>41488</v>
      </c>
      <c r="E14946" s="333" t="s">
        <v>27015</v>
      </c>
      <c r="F14946" s="333" t="s">
        <v>27016</v>
      </c>
      <c r="G14946" s="333" t="s">
        <v>41489</v>
      </c>
    </row>
    <row r="14947" spans="1:7">
      <c r="A14947" s="333">
        <v>53112000</v>
      </c>
      <c r="B14947" s="333" t="s">
        <v>41490</v>
      </c>
      <c r="D14947" s="333" t="s">
        <v>2173</v>
      </c>
      <c r="E14947" s="333" t="s">
        <v>2173</v>
      </c>
      <c r="F14947" s="333" t="s">
        <v>2173</v>
      </c>
      <c r="G14947" s="333" t="s">
        <v>2173</v>
      </c>
    </row>
    <row r="14948" spans="1:7">
      <c r="A14948" s="333">
        <v>53112001</v>
      </c>
      <c r="B14948" s="333" t="s">
        <v>41491</v>
      </c>
      <c r="D14948" s="333" t="s">
        <v>41492</v>
      </c>
      <c r="E14948" s="333" t="s">
        <v>2512</v>
      </c>
      <c r="F14948" s="333" t="s">
        <v>2513</v>
      </c>
      <c r="G14948" s="333" t="s">
        <v>41493</v>
      </c>
    </row>
    <row r="14949" spans="1:7" ht="45">
      <c r="A14949" s="333">
        <v>53112002</v>
      </c>
      <c r="B14949" s="333" t="s">
        <v>41494</v>
      </c>
      <c r="D14949" s="333" t="s">
        <v>41495</v>
      </c>
      <c r="E14949" s="333" t="s">
        <v>2512</v>
      </c>
      <c r="F14949" s="333" t="s">
        <v>2513</v>
      </c>
      <c r="G14949" s="333" t="s">
        <v>41496</v>
      </c>
    </row>
    <row r="14950" spans="1:7" ht="60">
      <c r="A14950" s="333">
        <v>53112003</v>
      </c>
      <c r="B14950" s="333" t="s">
        <v>41497</v>
      </c>
      <c r="D14950" s="333" t="s">
        <v>41498</v>
      </c>
      <c r="E14950" s="333" t="s">
        <v>2512</v>
      </c>
      <c r="F14950" s="333" t="s">
        <v>2513</v>
      </c>
      <c r="G14950" s="333" t="s">
        <v>41499</v>
      </c>
    </row>
    <row r="14951" spans="1:7" ht="45">
      <c r="A14951" s="333">
        <v>53112004</v>
      </c>
      <c r="B14951" s="333" t="s">
        <v>41500</v>
      </c>
      <c r="D14951" s="333" t="s">
        <v>41501</v>
      </c>
      <c r="E14951" s="333" t="s">
        <v>6124</v>
      </c>
      <c r="F14951" s="333" t="s">
        <v>6125</v>
      </c>
      <c r="G14951" s="333" t="s">
        <v>41502</v>
      </c>
    </row>
    <row r="14952" spans="1:7" ht="60">
      <c r="A14952" s="333">
        <v>53112005</v>
      </c>
      <c r="B14952" s="333" t="s">
        <v>41503</v>
      </c>
      <c r="D14952" s="333" t="s">
        <v>41504</v>
      </c>
      <c r="E14952" s="333" t="s">
        <v>6124</v>
      </c>
      <c r="F14952" s="333" t="s">
        <v>6125</v>
      </c>
      <c r="G14952" s="333" t="s">
        <v>41505</v>
      </c>
    </row>
    <row r="14953" spans="1:7">
      <c r="A14953" s="333">
        <v>53112100</v>
      </c>
      <c r="B14953" s="333" t="s">
        <v>41506</v>
      </c>
      <c r="D14953" s="333" t="s">
        <v>2173</v>
      </c>
      <c r="E14953" s="333" t="s">
        <v>2173</v>
      </c>
      <c r="F14953" s="333" t="s">
        <v>2173</v>
      </c>
      <c r="G14953" s="333" t="s">
        <v>2173</v>
      </c>
    </row>
    <row r="14954" spans="1:7" ht="30">
      <c r="A14954" s="333">
        <v>53112101</v>
      </c>
      <c r="B14954" s="333" t="s">
        <v>41507</v>
      </c>
      <c r="D14954" s="333" t="s">
        <v>41508</v>
      </c>
      <c r="E14954" s="333" t="s">
        <v>27015</v>
      </c>
      <c r="F14954" s="333" t="s">
        <v>27016</v>
      </c>
      <c r="G14954" s="333" t="s">
        <v>41509</v>
      </c>
    </row>
    <row r="14955" spans="1:7" ht="30">
      <c r="A14955" s="333">
        <v>53112102</v>
      </c>
      <c r="B14955" s="333" t="s">
        <v>41510</v>
      </c>
      <c r="D14955" s="333" t="s">
        <v>41511</v>
      </c>
      <c r="E14955" s="333" t="s">
        <v>27015</v>
      </c>
      <c r="F14955" s="333" t="s">
        <v>27016</v>
      </c>
      <c r="G14955" s="333" t="s">
        <v>41512</v>
      </c>
    </row>
    <row r="14956" spans="1:7" ht="30">
      <c r="A14956" s="333">
        <v>53112103</v>
      </c>
      <c r="B14956" s="333" t="s">
        <v>41513</v>
      </c>
      <c r="D14956" s="333" t="s">
        <v>41514</v>
      </c>
      <c r="E14956" s="333" t="s">
        <v>27015</v>
      </c>
      <c r="F14956" s="333" t="s">
        <v>27016</v>
      </c>
      <c r="G14956" s="333" t="s">
        <v>41515</v>
      </c>
    </row>
    <row r="14957" spans="1:7" ht="30">
      <c r="A14957" s="333">
        <v>53112104</v>
      </c>
      <c r="B14957" s="333" t="s">
        <v>41516</v>
      </c>
      <c r="D14957" s="333" t="s">
        <v>41517</v>
      </c>
      <c r="E14957" s="333" t="s">
        <v>27015</v>
      </c>
      <c r="F14957" s="333" t="s">
        <v>27016</v>
      </c>
      <c r="G14957" s="333" t="s">
        <v>41518</v>
      </c>
    </row>
    <row r="14958" spans="1:7" ht="30">
      <c r="A14958" s="333">
        <v>53112105</v>
      </c>
      <c r="B14958" s="333" t="s">
        <v>41519</v>
      </c>
      <c r="D14958" s="333" t="s">
        <v>41520</v>
      </c>
      <c r="E14958" s="333" t="s">
        <v>27015</v>
      </c>
      <c r="F14958" s="333" t="s">
        <v>27016</v>
      </c>
      <c r="G14958" s="333" t="s">
        <v>41521</v>
      </c>
    </row>
    <row r="14959" spans="1:7">
      <c r="A14959" s="333">
        <v>53120000</v>
      </c>
      <c r="B14959" s="333" t="s">
        <v>41522</v>
      </c>
      <c r="D14959" s="333" t="s">
        <v>2173</v>
      </c>
      <c r="E14959" s="333" t="s">
        <v>2173</v>
      </c>
      <c r="F14959" s="333" t="s">
        <v>2173</v>
      </c>
      <c r="G14959" s="333" t="s">
        <v>2173</v>
      </c>
    </row>
    <row r="14960" spans="1:7">
      <c r="A14960" s="333">
        <v>53121500</v>
      </c>
      <c r="B14960" s="333" t="s">
        <v>41523</v>
      </c>
      <c r="D14960" s="333" t="s">
        <v>2173</v>
      </c>
      <c r="E14960" s="333" t="s">
        <v>2173</v>
      </c>
      <c r="F14960" s="333" t="s">
        <v>2173</v>
      </c>
      <c r="G14960" s="333" t="s">
        <v>2173</v>
      </c>
    </row>
    <row r="14961" spans="1:8" ht="45">
      <c r="A14961" s="333">
        <v>53121501</v>
      </c>
      <c r="B14961" s="333" t="s">
        <v>1429</v>
      </c>
      <c r="C14961" s="334" t="s">
        <v>1203</v>
      </c>
      <c r="D14961" s="333" t="s">
        <v>41524</v>
      </c>
      <c r="E14961" s="333" t="s">
        <v>3401</v>
      </c>
      <c r="F14961" s="333" t="s">
        <v>3402</v>
      </c>
      <c r="G14961" s="333" t="s">
        <v>41525</v>
      </c>
      <c r="H14961" s="430">
        <v>3000</v>
      </c>
    </row>
    <row r="14962" spans="1:8">
      <c r="A14962" s="333">
        <v>53121502</v>
      </c>
      <c r="B14962" s="333" t="s">
        <v>41526</v>
      </c>
      <c r="D14962" s="333" t="s">
        <v>41527</v>
      </c>
      <c r="E14962" s="333" t="s">
        <v>3401</v>
      </c>
      <c r="F14962" s="333" t="s">
        <v>3402</v>
      </c>
      <c r="G14962" s="333" t="s">
        <v>41528</v>
      </c>
    </row>
    <row r="14963" spans="1:8" ht="45">
      <c r="A14963" s="333">
        <v>53121503</v>
      </c>
      <c r="B14963" s="333" t="s">
        <v>41529</v>
      </c>
      <c r="D14963" s="333" t="s">
        <v>41524</v>
      </c>
      <c r="E14963" s="333" t="s">
        <v>3401</v>
      </c>
      <c r="F14963" s="333" t="s">
        <v>3402</v>
      </c>
      <c r="G14963" s="333" t="s">
        <v>41530</v>
      </c>
    </row>
    <row r="14964" spans="1:8">
      <c r="A14964" s="333">
        <v>53121600</v>
      </c>
      <c r="B14964" s="333" t="s">
        <v>41531</v>
      </c>
      <c r="D14964" s="333" t="s">
        <v>2173</v>
      </c>
      <c r="E14964" s="333" t="s">
        <v>2173</v>
      </c>
      <c r="F14964" s="333" t="s">
        <v>2173</v>
      </c>
      <c r="G14964" s="333" t="s">
        <v>2173</v>
      </c>
    </row>
    <row r="14965" spans="1:8" ht="45">
      <c r="A14965" s="333">
        <v>53121601</v>
      </c>
      <c r="B14965" s="333" t="s">
        <v>41532</v>
      </c>
      <c r="D14965" s="333" t="s">
        <v>41533</v>
      </c>
      <c r="E14965" s="333" t="s">
        <v>23005</v>
      </c>
      <c r="F14965" s="333" t="s">
        <v>23006</v>
      </c>
      <c r="G14965" s="333" t="s">
        <v>41534</v>
      </c>
    </row>
    <row r="14966" spans="1:8" ht="30">
      <c r="A14966" s="333">
        <v>53121602</v>
      </c>
      <c r="B14966" s="333" t="s">
        <v>41535</v>
      </c>
      <c r="D14966" s="333" t="s">
        <v>41536</v>
      </c>
      <c r="E14966" s="333" t="s">
        <v>23005</v>
      </c>
      <c r="F14966" s="333" t="s">
        <v>23006</v>
      </c>
      <c r="G14966" s="333" t="s">
        <v>41537</v>
      </c>
    </row>
    <row r="14967" spans="1:8" ht="45">
      <c r="A14967" s="333">
        <v>53121603</v>
      </c>
      <c r="B14967" s="333" t="s">
        <v>41538</v>
      </c>
      <c r="D14967" s="333" t="s">
        <v>41539</v>
      </c>
      <c r="E14967" s="333" t="s">
        <v>12216</v>
      </c>
      <c r="F14967" s="333" t="s">
        <v>12217</v>
      </c>
      <c r="G14967" s="333" t="s">
        <v>41540</v>
      </c>
    </row>
    <row r="14968" spans="1:8" ht="45">
      <c r="A14968" s="333">
        <v>53121603</v>
      </c>
      <c r="B14968" s="333" t="s">
        <v>41538</v>
      </c>
      <c r="D14968" s="333" t="s">
        <v>41539</v>
      </c>
      <c r="E14968" s="333" t="s">
        <v>12216</v>
      </c>
      <c r="F14968" s="333" t="s">
        <v>12217</v>
      </c>
      <c r="G14968" s="333" t="s">
        <v>41540</v>
      </c>
    </row>
    <row r="14969" spans="1:8" ht="45">
      <c r="A14969" s="333">
        <v>53121603</v>
      </c>
      <c r="B14969" s="333" t="s">
        <v>41538</v>
      </c>
      <c r="D14969" s="333" t="s">
        <v>41539</v>
      </c>
      <c r="E14969" s="333" t="s">
        <v>5334</v>
      </c>
      <c r="F14969" s="333" t="s">
        <v>5335</v>
      </c>
      <c r="G14969" s="333" t="s">
        <v>41540</v>
      </c>
    </row>
    <row r="14970" spans="1:8" ht="45">
      <c r="A14970" s="333">
        <v>53121603</v>
      </c>
      <c r="B14970" s="333" t="s">
        <v>41538</v>
      </c>
      <c r="D14970" s="333" t="s">
        <v>41539</v>
      </c>
      <c r="E14970" s="333" t="s">
        <v>5334</v>
      </c>
      <c r="F14970" s="333" t="s">
        <v>5335</v>
      </c>
      <c r="G14970" s="333" t="s">
        <v>41540</v>
      </c>
    </row>
    <row r="14971" spans="1:8">
      <c r="A14971" s="333">
        <v>53121605</v>
      </c>
      <c r="B14971" s="333" t="s">
        <v>41541</v>
      </c>
      <c r="D14971" s="333" t="s">
        <v>41542</v>
      </c>
      <c r="E14971" s="333" t="s">
        <v>23005</v>
      </c>
      <c r="F14971" s="333" t="s">
        <v>23006</v>
      </c>
      <c r="G14971" s="333" t="s">
        <v>41543</v>
      </c>
    </row>
    <row r="14972" spans="1:8" ht="60">
      <c r="A14972" s="333">
        <v>53121606</v>
      </c>
      <c r="B14972" s="333" t="s">
        <v>41544</v>
      </c>
      <c r="D14972" s="333" t="s">
        <v>41545</v>
      </c>
      <c r="E14972" s="333" t="s">
        <v>2512</v>
      </c>
      <c r="F14972" s="333" t="s">
        <v>2513</v>
      </c>
      <c r="G14972" s="333" t="s">
        <v>41546</v>
      </c>
    </row>
    <row r="14973" spans="1:8">
      <c r="A14973" s="333">
        <v>53121607</v>
      </c>
      <c r="B14973" s="333" t="s">
        <v>41547</v>
      </c>
      <c r="D14973" s="333" t="s">
        <v>41548</v>
      </c>
      <c r="E14973" s="333" t="s">
        <v>3401</v>
      </c>
      <c r="F14973" s="333" t="s">
        <v>3402</v>
      </c>
      <c r="G14973" s="333" t="s">
        <v>41549</v>
      </c>
    </row>
    <row r="14974" spans="1:8">
      <c r="A14974" s="333">
        <v>53121608</v>
      </c>
      <c r="B14974" s="333" t="s">
        <v>41550</v>
      </c>
      <c r="D14974" s="333" t="s">
        <v>41551</v>
      </c>
      <c r="E14974" s="333" t="s">
        <v>3542</v>
      </c>
      <c r="F14974" s="333" t="s">
        <v>3543</v>
      </c>
      <c r="G14974" s="333" t="s">
        <v>41552</v>
      </c>
    </row>
    <row r="14975" spans="1:8">
      <c r="A14975" s="333">
        <v>53121700</v>
      </c>
      <c r="B14975" s="333" t="s">
        <v>41553</v>
      </c>
      <c r="D14975" s="333" t="s">
        <v>2173</v>
      </c>
      <c r="E14975" s="333" t="s">
        <v>2173</v>
      </c>
      <c r="F14975" s="333" t="s">
        <v>2173</v>
      </c>
      <c r="G14975" s="333" t="s">
        <v>2173</v>
      </c>
    </row>
    <row r="14976" spans="1:8">
      <c r="A14976" s="333">
        <v>53121701</v>
      </c>
      <c r="B14976" s="333" t="s">
        <v>41554</v>
      </c>
      <c r="D14976" s="333" t="s">
        <v>41555</v>
      </c>
      <c r="E14976" s="333" t="s">
        <v>23005</v>
      </c>
      <c r="F14976" s="333" t="s">
        <v>23006</v>
      </c>
      <c r="G14976" s="333" t="s">
        <v>41556</v>
      </c>
    </row>
    <row r="14977" spans="1:8" ht="30">
      <c r="A14977" s="333">
        <v>53121702</v>
      </c>
      <c r="B14977" s="333" t="s">
        <v>41557</v>
      </c>
      <c r="D14977" s="333" t="s">
        <v>41558</v>
      </c>
      <c r="E14977" s="333" t="s">
        <v>23005</v>
      </c>
      <c r="F14977" s="333" t="s">
        <v>23006</v>
      </c>
      <c r="G14977" s="333" t="s">
        <v>41559</v>
      </c>
    </row>
    <row r="14978" spans="1:8">
      <c r="A14978" s="333">
        <v>53121704</v>
      </c>
      <c r="B14978" s="333" t="s">
        <v>41560</v>
      </c>
      <c r="D14978" s="333" t="s">
        <v>41555</v>
      </c>
      <c r="E14978" s="333" t="s">
        <v>23005</v>
      </c>
      <c r="F14978" s="333" t="s">
        <v>23006</v>
      </c>
      <c r="G14978" s="333" t="s">
        <v>41561</v>
      </c>
    </row>
    <row r="14979" spans="1:8" ht="45">
      <c r="A14979" s="333">
        <v>53121705</v>
      </c>
      <c r="B14979" s="333" t="s">
        <v>41562</v>
      </c>
      <c r="D14979" s="333" t="s">
        <v>41563</v>
      </c>
      <c r="E14979" s="333" t="s">
        <v>23005</v>
      </c>
      <c r="F14979" s="333" t="s">
        <v>23006</v>
      </c>
      <c r="G14979" s="333" t="s">
        <v>41564</v>
      </c>
    </row>
    <row r="14980" spans="1:8">
      <c r="A14980" s="333">
        <v>53121706</v>
      </c>
      <c r="B14980" s="333" t="s">
        <v>1302</v>
      </c>
      <c r="C14980" s="334" t="s">
        <v>1203</v>
      </c>
      <c r="D14980" s="333" t="s">
        <v>41565</v>
      </c>
      <c r="E14980" s="333" t="s">
        <v>2512</v>
      </c>
      <c r="F14980" s="333" t="s">
        <v>2513</v>
      </c>
      <c r="G14980" s="333" t="s">
        <v>41566</v>
      </c>
      <c r="H14980" s="430">
        <v>1500</v>
      </c>
    </row>
    <row r="14981" spans="1:8">
      <c r="A14981" s="333">
        <v>53121800</v>
      </c>
      <c r="B14981" s="333" t="s">
        <v>41567</v>
      </c>
      <c r="D14981" s="333" t="s">
        <v>2173</v>
      </c>
      <c r="E14981" s="333" t="s">
        <v>2173</v>
      </c>
      <c r="F14981" s="333" t="s">
        <v>2173</v>
      </c>
      <c r="G14981" s="333" t="s">
        <v>2173</v>
      </c>
    </row>
    <row r="14982" spans="1:8">
      <c r="A14982" s="333">
        <v>53121801</v>
      </c>
      <c r="B14982" s="333" t="s">
        <v>41568</v>
      </c>
      <c r="D14982" s="333" t="s">
        <v>41569</v>
      </c>
      <c r="E14982" s="333" t="s">
        <v>26525</v>
      </c>
      <c r="F14982" s="333" t="s">
        <v>26526</v>
      </c>
      <c r="G14982" s="333" t="s">
        <v>41570</v>
      </c>
    </row>
    <row r="14983" spans="1:8" ht="45">
      <c r="A14983" s="333">
        <v>53121802</v>
      </c>
      <c r="B14983" s="333" t="s">
        <v>41571</v>
      </c>
      <c r="D14983" s="333" t="s">
        <v>41572</v>
      </c>
      <c r="E14983" s="333" t="s">
        <v>7590</v>
      </c>
      <c r="F14983" s="333" t="s">
        <v>7591</v>
      </c>
      <c r="G14983" s="333" t="s">
        <v>41573</v>
      </c>
    </row>
    <row r="14984" spans="1:8" ht="45">
      <c r="A14984" s="333">
        <v>53121803</v>
      </c>
      <c r="B14984" s="333" t="s">
        <v>41574</v>
      </c>
      <c r="D14984" s="333" t="s">
        <v>41575</v>
      </c>
      <c r="E14984" s="333" t="s">
        <v>19503</v>
      </c>
      <c r="F14984" s="333" t="s">
        <v>19504</v>
      </c>
      <c r="G14984" s="333" t="s">
        <v>41576</v>
      </c>
    </row>
    <row r="14985" spans="1:8">
      <c r="A14985" s="333">
        <v>53121804</v>
      </c>
      <c r="B14985" s="333" t="s">
        <v>41577</v>
      </c>
      <c r="D14985" s="333" t="s">
        <v>41578</v>
      </c>
      <c r="E14985" s="333" t="s">
        <v>26525</v>
      </c>
      <c r="F14985" s="333" t="s">
        <v>26526</v>
      </c>
      <c r="G14985" s="333" t="s">
        <v>41579</v>
      </c>
    </row>
    <row r="14986" spans="1:8">
      <c r="A14986" s="333">
        <v>53130000</v>
      </c>
      <c r="B14986" s="333" t="s">
        <v>41580</v>
      </c>
      <c r="D14986" s="333" t="s">
        <v>2173</v>
      </c>
      <c r="E14986" s="333" t="s">
        <v>2173</v>
      </c>
      <c r="F14986" s="333" t="s">
        <v>2173</v>
      </c>
      <c r="G14986" s="333" t="s">
        <v>2173</v>
      </c>
    </row>
    <row r="14987" spans="1:8">
      <c r="A14987" s="333">
        <v>53131500</v>
      </c>
      <c r="B14987" s="333" t="s">
        <v>41581</v>
      </c>
      <c r="D14987" s="333" t="s">
        <v>2173</v>
      </c>
      <c r="E14987" s="333" t="s">
        <v>2173</v>
      </c>
      <c r="F14987" s="333" t="s">
        <v>2173</v>
      </c>
      <c r="G14987" s="333" t="s">
        <v>2173</v>
      </c>
    </row>
    <row r="14988" spans="1:8" ht="45">
      <c r="A14988" s="333">
        <v>53131501</v>
      </c>
      <c r="B14988" s="333" t="s">
        <v>41582</v>
      </c>
      <c r="D14988" s="333" t="s">
        <v>41583</v>
      </c>
      <c r="E14988" s="333" t="s">
        <v>4159</v>
      </c>
      <c r="F14988" s="333" t="s">
        <v>4160</v>
      </c>
      <c r="G14988" s="333" t="s">
        <v>41584</v>
      </c>
    </row>
    <row r="14989" spans="1:8" ht="45">
      <c r="A14989" s="333">
        <v>53131502</v>
      </c>
      <c r="B14989" s="333" t="s">
        <v>41585</v>
      </c>
      <c r="D14989" s="333" t="s">
        <v>41586</v>
      </c>
      <c r="E14989" s="333" t="s">
        <v>4159</v>
      </c>
      <c r="F14989" s="333" t="s">
        <v>4160</v>
      </c>
      <c r="G14989" s="333" t="s">
        <v>41587</v>
      </c>
    </row>
    <row r="14990" spans="1:8" ht="60">
      <c r="A14990" s="333">
        <v>53131503</v>
      </c>
      <c r="B14990" s="333" t="s">
        <v>41588</v>
      </c>
      <c r="D14990" s="333" t="s">
        <v>41589</v>
      </c>
      <c r="E14990" s="333" t="s">
        <v>26525</v>
      </c>
      <c r="F14990" s="333" t="s">
        <v>26526</v>
      </c>
      <c r="G14990" s="333" t="s">
        <v>41590</v>
      </c>
    </row>
    <row r="14991" spans="1:8" ht="45">
      <c r="A14991" s="333">
        <v>53131504</v>
      </c>
      <c r="B14991" s="333" t="s">
        <v>41591</v>
      </c>
      <c r="D14991" s="333" t="s">
        <v>41592</v>
      </c>
      <c r="E14991" s="333" t="s">
        <v>26525</v>
      </c>
      <c r="F14991" s="333" t="s">
        <v>26526</v>
      </c>
      <c r="G14991" s="333" t="s">
        <v>41593</v>
      </c>
    </row>
    <row r="14992" spans="1:8" ht="30">
      <c r="A14992" s="333">
        <v>53131505</v>
      </c>
      <c r="B14992" s="333" t="s">
        <v>41594</v>
      </c>
      <c r="D14992" s="333" t="s">
        <v>41595</v>
      </c>
      <c r="E14992" s="333" t="s">
        <v>3401</v>
      </c>
      <c r="F14992" s="333" t="s">
        <v>3402</v>
      </c>
      <c r="G14992" s="333" t="s">
        <v>41596</v>
      </c>
    </row>
    <row r="14993" spans="1:7">
      <c r="A14993" s="333">
        <v>53131506</v>
      </c>
      <c r="B14993" s="333" t="s">
        <v>41597</v>
      </c>
      <c r="D14993" s="333" t="s">
        <v>41598</v>
      </c>
      <c r="E14993" s="333" t="s">
        <v>26525</v>
      </c>
      <c r="F14993" s="333" t="s">
        <v>26526</v>
      </c>
      <c r="G14993" s="333" t="s">
        <v>41599</v>
      </c>
    </row>
    <row r="14994" spans="1:7" ht="45">
      <c r="A14994" s="333">
        <v>53131507</v>
      </c>
      <c r="B14994" s="333" t="s">
        <v>41600</v>
      </c>
      <c r="D14994" s="333" t="s">
        <v>41601</v>
      </c>
      <c r="E14994" s="333" t="s">
        <v>26525</v>
      </c>
      <c r="F14994" s="333" t="s">
        <v>26526</v>
      </c>
      <c r="G14994" s="333" t="s">
        <v>41602</v>
      </c>
    </row>
    <row r="14995" spans="1:7" ht="30">
      <c r="A14995" s="333">
        <v>53131508</v>
      </c>
      <c r="B14995" s="333" t="s">
        <v>41603</v>
      </c>
      <c r="D14995" s="333" t="s">
        <v>41604</v>
      </c>
      <c r="E14995" s="333" t="s">
        <v>26525</v>
      </c>
      <c r="F14995" s="333" t="s">
        <v>26526</v>
      </c>
      <c r="G14995" s="333" t="s">
        <v>41605</v>
      </c>
    </row>
    <row r="14996" spans="1:7">
      <c r="A14996" s="333">
        <v>53131509</v>
      </c>
      <c r="B14996" s="333" t="s">
        <v>41606</v>
      </c>
      <c r="D14996" s="333" t="s">
        <v>41607</v>
      </c>
      <c r="E14996" s="333" t="s">
        <v>4159</v>
      </c>
      <c r="F14996" s="333" t="s">
        <v>4160</v>
      </c>
      <c r="G14996" s="333" t="s">
        <v>41608</v>
      </c>
    </row>
    <row r="14997" spans="1:7">
      <c r="A14997" s="333">
        <v>53131600</v>
      </c>
      <c r="B14997" s="333" t="s">
        <v>41609</v>
      </c>
      <c r="D14997" s="333" t="s">
        <v>2173</v>
      </c>
      <c r="E14997" s="333" t="s">
        <v>2173</v>
      </c>
      <c r="F14997" s="333" t="s">
        <v>2173</v>
      </c>
      <c r="G14997" s="333" t="s">
        <v>2173</v>
      </c>
    </row>
    <row r="14998" spans="1:7" ht="45">
      <c r="A14998" s="333">
        <v>53131601</v>
      </c>
      <c r="B14998" s="333" t="s">
        <v>41610</v>
      </c>
      <c r="D14998" s="333" t="s">
        <v>41611</v>
      </c>
      <c r="E14998" s="333" t="s">
        <v>26525</v>
      </c>
      <c r="F14998" s="333" t="s">
        <v>26526</v>
      </c>
      <c r="G14998" s="333" t="s">
        <v>41612</v>
      </c>
    </row>
    <row r="14999" spans="1:7">
      <c r="A14999" s="333">
        <v>53131602</v>
      </c>
      <c r="B14999" s="333" t="s">
        <v>41613</v>
      </c>
      <c r="D14999" s="333" t="s">
        <v>41614</v>
      </c>
      <c r="E14999" s="333" t="s">
        <v>26525</v>
      </c>
      <c r="F14999" s="333" t="s">
        <v>26526</v>
      </c>
      <c r="G14999" s="333" t="s">
        <v>41615</v>
      </c>
    </row>
    <row r="15000" spans="1:7" ht="30">
      <c r="A15000" s="333">
        <v>53131603</v>
      </c>
      <c r="B15000" s="333" t="s">
        <v>41616</v>
      </c>
      <c r="D15000" s="333" t="s">
        <v>41617</v>
      </c>
      <c r="E15000" s="333" t="s">
        <v>26525</v>
      </c>
      <c r="F15000" s="333" t="s">
        <v>26526</v>
      </c>
      <c r="G15000" s="333" t="s">
        <v>41618</v>
      </c>
    </row>
    <row r="15001" spans="1:7" ht="45">
      <c r="A15001" s="333">
        <v>53131604</v>
      </c>
      <c r="B15001" s="333" t="s">
        <v>41619</v>
      </c>
      <c r="D15001" s="333" t="s">
        <v>41620</v>
      </c>
      <c r="E15001" s="333" t="s">
        <v>26525</v>
      </c>
      <c r="F15001" s="333" t="s">
        <v>26526</v>
      </c>
      <c r="G15001" s="333" t="s">
        <v>41621</v>
      </c>
    </row>
    <row r="15002" spans="1:7" ht="30">
      <c r="A15002" s="333">
        <v>53131605</v>
      </c>
      <c r="B15002" s="333" t="s">
        <v>41622</v>
      </c>
      <c r="D15002" s="333" t="s">
        <v>41623</v>
      </c>
      <c r="E15002" s="333" t="s">
        <v>26525</v>
      </c>
      <c r="F15002" s="333" t="s">
        <v>26526</v>
      </c>
      <c r="G15002" s="333" t="s">
        <v>41624</v>
      </c>
    </row>
    <row r="15003" spans="1:7" ht="30">
      <c r="A15003" s="333">
        <v>53131606</v>
      </c>
      <c r="B15003" s="333" t="s">
        <v>33635</v>
      </c>
      <c r="D15003" s="333" t="s">
        <v>41625</v>
      </c>
      <c r="E15003" s="333" t="s">
        <v>4159</v>
      </c>
      <c r="F15003" s="333" t="s">
        <v>4160</v>
      </c>
      <c r="G15003" s="333" t="s">
        <v>41626</v>
      </c>
    </row>
    <row r="15004" spans="1:7" ht="45">
      <c r="A15004" s="333">
        <v>53131607</v>
      </c>
      <c r="B15004" s="333" t="s">
        <v>41627</v>
      </c>
      <c r="D15004" s="333" t="s">
        <v>41628</v>
      </c>
      <c r="E15004" s="333" t="s">
        <v>4159</v>
      </c>
      <c r="F15004" s="333" t="s">
        <v>4160</v>
      </c>
      <c r="G15004" s="333" t="s">
        <v>41629</v>
      </c>
    </row>
    <row r="15005" spans="1:7" ht="45">
      <c r="A15005" s="333">
        <v>53131608</v>
      </c>
      <c r="B15005" s="333" t="s">
        <v>41630</v>
      </c>
      <c r="D15005" s="333" t="s">
        <v>41631</v>
      </c>
      <c r="E15005" s="333" t="s">
        <v>4159</v>
      </c>
      <c r="F15005" s="333" t="s">
        <v>4160</v>
      </c>
      <c r="G15005" s="333" t="s">
        <v>41632</v>
      </c>
    </row>
    <row r="15006" spans="1:7" ht="45">
      <c r="A15006" s="333">
        <v>53131608</v>
      </c>
      <c r="B15006" s="333" t="s">
        <v>41630</v>
      </c>
      <c r="D15006" s="333" t="s">
        <v>41631</v>
      </c>
      <c r="E15006" s="333" t="s">
        <v>4159</v>
      </c>
      <c r="F15006" s="333" t="s">
        <v>4160</v>
      </c>
      <c r="G15006" s="333" t="s">
        <v>41632</v>
      </c>
    </row>
    <row r="15007" spans="1:7" ht="45">
      <c r="A15007" s="333">
        <v>53131608</v>
      </c>
      <c r="B15007" s="333" t="s">
        <v>41630</v>
      </c>
      <c r="D15007" s="333" t="s">
        <v>41631</v>
      </c>
      <c r="E15007" s="333" t="s">
        <v>19503</v>
      </c>
      <c r="F15007" s="333" t="s">
        <v>33489</v>
      </c>
      <c r="G15007" s="333" t="s">
        <v>41632</v>
      </c>
    </row>
    <row r="15008" spans="1:7" ht="45">
      <c r="A15008" s="333">
        <v>53131608</v>
      </c>
      <c r="B15008" s="333" t="s">
        <v>41630</v>
      </c>
      <c r="D15008" s="333" t="s">
        <v>41631</v>
      </c>
      <c r="E15008" s="333" t="s">
        <v>19503</v>
      </c>
      <c r="F15008" s="333" t="s">
        <v>33489</v>
      </c>
      <c r="G15008" s="333" t="s">
        <v>41632</v>
      </c>
    </row>
    <row r="15009" spans="1:7">
      <c r="A15009" s="333">
        <v>53131609</v>
      </c>
      <c r="B15009" s="333" t="s">
        <v>41633</v>
      </c>
      <c r="D15009" s="333" t="s">
        <v>41634</v>
      </c>
      <c r="E15009" s="333" t="s">
        <v>4159</v>
      </c>
      <c r="F15009" s="333" t="s">
        <v>4160</v>
      </c>
      <c r="G15009" s="333" t="s">
        <v>41635</v>
      </c>
    </row>
    <row r="15010" spans="1:7">
      <c r="A15010" s="333">
        <v>53131610</v>
      </c>
      <c r="B15010" s="333" t="s">
        <v>41636</v>
      </c>
      <c r="D15010" s="333" t="s">
        <v>41637</v>
      </c>
      <c r="E15010" s="333" t="s">
        <v>4159</v>
      </c>
      <c r="F15010" s="333" t="s">
        <v>4160</v>
      </c>
      <c r="G15010" s="333" t="s">
        <v>41638</v>
      </c>
    </row>
    <row r="15011" spans="1:7" ht="45">
      <c r="A15011" s="333">
        <v>53131611</v>
      </c>
      <c r="B15011" s="333" t="s">
        <v>41639</v>
      </c>
      <c r="D15011" s="333" t="s">
        <v>41640</v>
      </c>
      <c r="E15011" s="333" t="s">
        <v>4159</v>
      </c>
      <c r="F15011" s="333" t="s">
        <v>4160</v>
      </c>
      <c r="G15011" s="333" t="s">
        <v>41641</v>
      </c>
    </row>
    <row r="15012" spans="1:7" ht="45">
      <c r="A15012" s="333">
        <v>53131612</v>
      </c>
      <c r="B15012" s="333" t="s">
        <v>41642</v>
      </c>
      <c r="D15012" s="333" t="s">
        <v>41643</v>
      </c>
      <c r="E15012" s="333" t="s">
        <v>4159</v>
      </c>
      <c r="F15012" s="333" t="s">
        <v>4160</v>
      </c>
      <c r="G15012" s="333" t="s">
        <v>41644</v>
      </c>
    </row>
    <row r="15013" spans="1:7" ht="45">
      <c r="A15013" s="333">
        <v>53131613</v>
      </c>
      <c r="B15013" s="333" t="s">
        <v>41645</v>
      </c>
      <c r="D15013" s="333" t="s">
        <v>41646</v>
      </c>
      <c r="E15013" s="333" t="s">
        <v>4159</v>
      </c>
      <c r="F15013" s="333" t="s">
        <v>4160</v>
      </c>
      <c r="G15013" s="333" t="s">
        <v>41647</v>
      </c>
    </row>
    <row r="15014" spans="1:7">
      <c r="A15014" s="333">
        <v>53131614</v>
      </c>
      <c r="B15014" s="333" t="s">
        <v>41648</v>
      </c>
      <c r="D15014" s="333" t="s">
        <v>41649</v>
      </c>
      <c r="E15014" s="333" t="s">
        <v>4159</v>
      </c>
      <c r="F15014" s="333" t="s">
        <v>4160</v>
      </c>
      <c r="G15014" s="333" t="s">
        <v>41650</v>
      </c>
    </row>
    <row r="15015" spans="1:7">
      <c r="A15015" s="333">
        <v>53131615</v>
      </c>
      <c r="B15015" s="333" t="s">
        <v>41651</v>
      </c>
      <c r="D15015" s="333" t="s">
        <v>41652</v>
      </c>
      <c r="E15015" s="333" t="s">
        <v>4159</v>
      </c>
      <c r="F15015" s="333" t="s">
        <v>4160</v>
      </c>
      <c r="G15015" s="333" t="s">
        <v>41653</v>
      </c>
    </row>
    <row r="15016" spans="1:7" ht="30">
      <c r="A15016" s="333">
        <v>53131616</v>
      </c>
      <c r="B15016" s="333" t="s">
        <v>41654</v>
      </c>
      <c r="D15016" s="333" t="s">
        <v>41655</v>
      </c>
      <c r="E15016" s="333" t="s">
        <v>4159</v>
      </c>
      <c r="F15016" s="333" t="s">
        <v>4160</v>
      </c>
      <c r="G15016" s="333" t="s">
        <v>41656</v>
      </c>
    </row>
    <row r="15017" spans="1:7">
      <c r="A15017" s="333">
        <v>53131617</v>
      </c>
      <c r="B15017" s="333" t="s">
        <v>41657</v>
      </c>
      <c r="D15017" s="333" t="s">
        <v>41658</v>
      </c>
      <c r="E15017" s="333" t="s">
        <v>26525</v>
      </c>
      <c r="F15017" s="333" t="s">
        <v>26526</v>
      </c>
      <c r="G15017" s="333" t="s">
        <v>41659</v>
      </c>
    </row>
    <row r="15018" spans="1:7">
      <c r="A15018" s="333">
        <v>53131618</v>
      </c>
      <c r="B15018" s="333" t="s">
        <v>41660</v>
      </c>
      <c r="D15018" s="333" t="s">
        <v>41661</v>
      </c>
      <c r="E15018" s="333" t="s">
        <v>26525</v>
      </c>
      <c r="F15018" s="333" t="s">
        <v>26526</v>
      </c>
      <c r="G15018" s="333" t="s">
        <v>41662</v>
      </c>
    </row>
    <row r="15019" spans="1:7" ht="30">
      <c r="A15019" s="333">
        <v>53131619</v>
      </c>
      <c r="B15019" s="333" t="s">
        <v>41663</v>
      </c>
      <c r="D15019" s="333" t="s">
        <v>41664</v>
      </c>
      <c r="E15019" s="333" t="s">
        <v>4159</v>
      </c>
      <c r="F15019" s="333" t="s">
        <v>4160</v>
      </c>
      <c r="G15019" s="333" t="s">
        <v>41665</v>
      </c>
    </row>
    <row r="15020" spans="1:7" ht="30">
      <c r="A15020" s="333">
        <v>53131620</v>
      </c>
      <c r="B15020" s="333" t="s">
        <v>41666</v>
      </c>
      <c r="D15020" s="333" t="s">
        <v>41667</v>
      </c>
      <c r="E15020" s="333" t="s">
        <v>4159</v>
      </c>
      <c r="F15020" s="333" t="s">
        <v>4160</v>
      </c>
      <c r="G15020" s="333" t="s">
        <v>41668</v>
      </c>
    </row>
    <row r="15021" spans="1:7" ht="45">
      <c r="A15021" s="333">
        <v>53131621</v>
      </c>
      <c r="B15021" s="333" t="s">
        <v>41669</v>
      </c>
      <c r="D15021" s="333" t="s">
        <v>26538</v>
      </c>
      <c r="E15021" s="333" t="s">
        <v>26525</v>
      </c>
      <c r="F15021" s="333" t="s">
        <v>26526</v>
      </c>
      <c r="G15021" s="333" t="s">
        <v>41670</v>
      </c>
    </row>
    <row r="15022" spans="1:7" ht="60">
      <c r="A15022" s="333">
        <v>53131622</v>
      </c>
      <c r="B15022" s="333" t="s">
        <v>41671</v>
      </c>
      <c r="D15022" s="333" t="s">
        <v>41672</v>
      </c>
      <c r="E15022" s="333" t="s">
        <v>26525</v>
      </c>
      <c r="F15022" s="333" t="s">
        <v>26526</v>
      </c>
      <c r="G15022" s="333" t="s">
        <v>41673</v>
      </c>
    </row>
    <row r="15023" spans="1:7" ht="30">
      <c r="A15023" s="333">
        <v>53131623</v>
      </c>
      <c r="B15023" s="333" t="s">
        <v>41674</v>
      </c>
      <c r="D15023" s="333" t="s">
        <v>41675</v>
      </c>
      <c r="E15023" s="333" t="s">
        <v>26525</v>
      </c>
      <c r="F15023" s="333" t="s">
        <v>26526</v>
      </c>
      <c r="G15023" s="333" t="s">
        <v>41676</v>
      </c>
    </row>
    <row r="15024" spans="1:7">
      <c r="A15024" s="333">
        <v>53131624</v>
      </c>
      <c r="B15024" s="333" t="s">
        <v>41677</v>
      </c>
      <c r="D15024" s="333" t="s">
        <v>41678</v>
      </c>
      <c r="E15024" s="333" t="s">
        <v>26525</v>
      </c>
      <c r="F15024" s="333" t="s">
        <v>26526</v>
      </c>
      <c r="G15024" s="333" t="s">
        <v>41679</v>
      </c>
    </row>
    <row r="15025" spans="1:7" ht="30">
      <c r="A15025" s="333">
        <v>53131625</v>
      </c>
      <c r="B15025" s="333" t="s">
        <v>41680</v>
      </c>
      <c r="D15025" s="333" t="s">
        <v>41681</v>
      </c>
      <c r="E15025" s="333" t="s">
        <v>26525</v>
      </c>
      <c r="F15025" s="333" t="s">
        <v>26526</v>
      </c>
      <c r="G15025" s="333" t="s">
        <v>41682</v>
      </c>
    </row>
    <row r="15026" spans="1:7" ht="60">
      <c r="A15026" s="333">
        <v>53131626</v>
      </c>
      <c r="B15026" s="333" t="s">
        <v>41683</v>
      </c>
      <c r="D15026" s="333" t="s">
        <v>41684</v>
      </c>
      <c r="E15026" s="333" t="s">
        <v>4159</v>
      </c>
      <c r="F15026" s="333" t="s">
        <v>4160</v>
      </c>
      <c r="G15026" s="333" t="s">
        <v>41685</v>
      </c>
    </row>
    <row r="15027" spans="1:7" ht="30">
      <c r="A15027" s="333">
        <v>53131627</v>
      </c>
      <c r="B15027" s="333" t="s">
        <v>41686</v>
      </c>
      <c r="D15027" s="333" t="s">
        <v>41687</v>
      </c>
      <c r="E15027" s="333" t="s">
        <v>4159</v>
      </c>
      <c r="F15027" s="333" t="s">
        <v>4160</v>
      </c>
      <c r="G15027" s="333" t="s">
        <v>41688</v>
      </c>
    </row>
    <row r="15028" spans="1:7" ht="45">
      <c r="A15028" s="333">
        <v>53131628</v>
      </c>
      <c r="B15028" s="333" t="s">
        <v>41689</v>
      </c>
      <c r="D15028" s="333" t="s">
        <v>41690</v>
      </c>
      <c r="E15028" s="333" t="s">
        <v>4159</v>
      </c>
      <c r="F15028" s="333" t="s">
        <v>4160</v>
      </c>
      <c r="G15028" s="333" t="s">
        <v>41691</v>
      </c>
    </row>
    <row r="15029" spans="1:7" ht="30">
      <c r="A15029" s="333">
        <v>53131629</v>
      </c>
      <c r="B15029" s="333" t="s">
        <v>41692</v>
      </c>
      <c r="D15029" s="333" t="s">
        <v>41693</v>
      </c>
      <c r="E15029" s="333" t="s">
        <v>4159</v>
      </c>
      <c r="F15029" s="333" t="s">
        <v>4160</v>
      </c>
      <c r="G15029" s="333" t="s">
        <v>41694</v>
      </c>
    </row>
    <row r="15030" spans="1:7" ht="30">
      <c r="A15030" s="333">
        <v>53131630</v>
      </c>
      <c r="B15030" s="333" t="s">
        <v>41695</v>
      </c>
      <c r="D15030" s="333" t="s">
        <v>41696</v>
      </c>
      <c r="E15030" s="333" t="s">
        <v>4159</v>
      </c>
      <c r="F15030" s="333" t="s">
        <v>4160</v>
      </c>
      <c r="G15030" s="333" t="s">
        <v>41697</v>
      </c>
    </row>
    <row r="15031" spans="1:7" ht="30">
      <c r="A15031" s="333">
        <v>53131631</v>
      </c>
      <c r="B15031" s="333" t="s">
        <v>41698</v>
      </c>
      <c r="D15031" s="333" t="s">
        <v>41699</v>
      </c>
      <c r="E15031" s="333" t="s">
        <v>41700</v>
      </c>
      <c r="F15031" s="333" t="s">
        <v>41701</v>
      </c>
      <c r="G15031" s="333" t="s">
        <v>41702</v>
      </c>
    </row>
    <row r="15032" spans="1:7" ht="30">
      <c r="A15032" s="333">
        <v>53131632</v>
      </c>
      <c r="B15032" s="333" t="s">
        <v>41703</v>
      </c>
      <c r="D15032" s="333" t="s">
        <v>41704</v>
      </c>
      <c r="E15032" s="333" t="s">
        <v>26525</v>
      </c>
      <c r="F15032" s="333" t="s">
        <v>26526</v>
      </c>
      <c r="G15032" s="333" t="s">
        <v>41705</v>
      </c>
    </row>
    <row r="15033" spans="1:7" ht="45">
      <c r="A15033" s="333">
        <v>53131633</v>
      </c>
      <c r="B15033" s="333" t="s">
        <v>41706</v>
      </c>
      <c r="D15033" s="333" t="s">
        <v>41707</v>
      </c>
      <c r="E15033" s="333" t="s">
        <v>2512</v>
      </c>
      <c r="F15033" s="333" t="s">
        <v>2513</v>
      </c>
      <c r="G15033" s="333" t="s">
        <v>41708</v>
      </c>
    </row>
    <row r="15034" spans="1:7" ht="45">
      <c r="A15034" s="333">
        <v>53131634</v>
      </c>
      <c r="B15034" s="333" t="s">
        <v>41709</v>
      </c>
      <c r="D15034" s="333" t="s">
        <v>41710</v>
      </c>
      <c r="E15034" s="333" t="s">
        <v>4159</v>
      </c>
      <c r="F15034" s="333" t="s">
        <v>4160</v>
      </c>
      <c r="G15034" s="333" t="s">
        <v>41711</v>
      </c>
    </row>
    <row r="15035" spans="1:7" ht="45">
      <c r="A15035" s="333">
        <v>53131635</v>
      </c>
      <c r="B15035" s="333" t="s">
        <v>41712</v>
      </c>
      <c r="D15035" s="333" t="s">
        <v>41713</v>
      </c>
      <c r="E15035" s="333" t="s">
        <v>26525</v>
      </c>
      <c r="F15035" s="333" t="s">
        <v>26526</v>
      </c>
      <c r="G15035" s="333" t="s">
        <v>41714</v>
      </c>
    </row>
    <row r="15036" spans="1:7" ht="60">
      <c r="A15036" s="333">
        <v>53131636</v>
      </c>
      <c r="B15036" s="333" t="s">
        <v>41715</v>
      </c>
      <c r="D15036" s="333" t="s">
        <v>41716</v>
      </c>
      <c r="E15036" s="333" t="s">
        <v>4159</v>
      </c>
      <c r="F15036" s="333" t="s">
        <v>4160</v>
      </c>
      <c r="G15036" s="333" t="s">
        <v>41717</v>
      </c>
    </row>
    <row r="15037" spans="1:7" ht="30">
      <c r="A15037" s="333">
        <v>53131637</v>
      </c>
      <c r="B15037" s="333" t="s">
        <v>41718</v>
      </c>
      <c r="D15037" s="333" t="s">
        <v>41719</v>
      </c>
      <c r="E15037" s="333" t="s">
        <v>26525</v>
      </c>
      <c r="F15037" s="333" t="s">
        <v>26526</v>
      </c>
      <c r="G15037" s="333" t="s">
        <v>41720</v>
      </c>
    </row>
    <row r="15038" spans="1:7" ht="60">
      <c r="A15038" s="333">
        <v>53131638</v>
      </c>
      <c r="B15038" s="333" t="s">
        <v>41721</v>
      </c>
      <c r="D15038" s="333" t="s">
        <v>41722</v>
      </c>
      <c r="E15038" s="333" t="s">
        <v>4159</v>
      </c>
      <c r="F15038" s="333" t="s">
        <v>4160</v>
      </c>
      <c r="G15038" s="333" t="s">
        <v>41723</v>
      </c>
    </row>
    <row r="15039" spans="1:7">
      <c r="A15039" s="333">
        <v>53140000</v>
      </c>
      <c r="B15039" s="333" t="s">
        <v>41724</v>
      </c>
      <c r="D15039" s="333" t="s">
        <v>2173</v>
      </c>
      <c r="E15039" s="333" t="s">
        <v>2173</v>
      </c>
      <c r="F15039" s="333" t="s">
        <v>2173</v>
      </c>
      <c r="G15039" s="333" t="s">
        <v>2173</v>
      </c>
    </row>
    <row r="15040" spans="1:7">
      <c r="A15040" s="333">
        <v>53141500</v>
      </c>
      <c r="B15040" s="333" t="s">
        <v>41725</v>
      </c>
      <c r="D15040" s="333" t="s">
        <v>2173</v>
      </c>
      <c r="E15040" s="333" t="s">
        <v>2173</v>
      </c>
      <c r="F15040" s="333" t="s">
        <v>2173</v>
      </c>
      <c r="G15040" s="333" t="s">
        <v>2173</v>
      </c>
    </row>
    <row r="15041" spans="1:7" ht="30">
      <c r="A15041" s="333">
        <v>53141501</v>
      </c>
      <c r="B15041" s="333" t="s">
        <v>41726</v>
      </c>
      <c r="D15041" s="333" t="s">
        <v>41727</v>
      </c>
      <c r="E15041" s="333" t="s">
        <v>3386</v>
      </c>
      <c r="F15041" s="333" t="s">
        <v>3387</v>
      </c>
      <c r="G15041" s="333" t="s">
        <v>41728</v>
      </c>
    </row>
    <row r="15042" spans="1:7" ht="45">
      <c r="A15042" s="333">
        <v>53141502</v>
      </c>
      <c r="B15042" s="333" t="s">
        <v>41729</v>
      </c>
      <c r="D15042" s="333" t="s">
        <v>41730</v>
      </c>
      <c r="E15042" s="333" t="s">
        <v>3386</v>
      </c>
      <c r="F15042" s="333" t="s">
        <v>3387</v>
      </c>
      <c r="G15042" s="333" t="s">
        <v>41731</v>
      </c>
    </row>
    <row r="15043" spans="1:7" ht="45">
      <c r="A15043" s="333">
        <v>53141503</v>
      </c>
      <c r="B15043" s="333" t="s">
        <v>41732</v>
      </c>
      <c r="D15043" s="333" t="s">
        <v>41733</v>
      </c>
      <c r="E15043" s="333" t="s">
        <v>3386</v>
      </c>
      <c r="F15043" s="333" t="s">
        <v>3387</v>
      </c>
      <c r="G15043" s="333" t="s">
        <v>41734</v>
      </c>
    </row>
    <row r="15044" spans="1:7" ht="45">
      <c r="A15044" s="333">
        <v>53141504</v>
      </c>
      <c r="B15044" s="333" t="s">
        <v>41735</v>
      </c>
      <c r="D15044" s="333" t="s">
        <v>41736</v>
      </c>
      <c r="E15044" s="333" t="s">
        <v>3386</v>
      </c>
      <c r="F15044" s="333" t="s">
        <v>3387</v>
      </c>
      <c r="G15044" s="333" t="s">
        <v>41737</v>
      </c>
    </row>
    <row r="15045" spans="1:7" ht="60">
      <c r="A15045" s="333">
        <v>53141505</v>
      </c>
      <c r="B15045" s="333" t="s">
        <v>41738</v>
      </c>
      <c r="D15045" s="333" t="s">
        <v>41739</v>
      </c>
      <c r="E15045" s="333" t="s">
        <v>3386</v>
      </c>
      <c r="F15045" s="333" t="s">
        <v>3387</v>
      </c>
      <c r="G15045" s="333" t="s">
        <v>41740</v>
      </c>
    </row>
    <row r="15046" spans="1:7" ht="30">
      <c r="A15046" s="333">
        <v>53141506</v>
      </c>
      <c r="B15046" s="333" t="s">
        <v>41741</v>
      </c>
      <c r="D15046" s="333" t="s">
        <v>41742</v>
      </c>
      <c r="E15046" s="333" t="s">
        <v>3386</v>
      </c>
      <c r="F15046" s="333" t="s">
        <v>3387</v>
      </c>
      <c r="G15046" s="333" t="s">
        <v>41743</v>
      </c>
    </row>
    <row r="15047" spans="1:7" ht="30">
      <c r="A15047" s="333">
        <v>53141507</v>
      </c>
      <c r="B15047" s="333" t="s">
        <v>41744</v>
      </c>
      <c r="D15047" s="333" t="s">
        <v>41745</v>
      </c>
      <c r="E15047" s="333" t="s">
        <v>3386</v>
      </c>
      <c r="F15047" s="333" t="s">
        <v>3387</v>
      </c>
      <c r="G15047" s="333" t="s">
        <v>41746</v>
      </c>
    </row>
    <row r="15048" spans="1:7" ht="30">
      <c r="A15048" s="333">
        <v>53141508</v>
      </c>
      <c r="B15048" s="333" t="s">
        <v>41747</v>
      </c>
      <c r="D15048" s="333" t="s">
        <v>41748</v>
      </c>
      <c r="E15048" s="333" t="s">
        <v>3386</v>
      </c>
      <c r="F15048" s="333" t="s">
        <v>3387</v>
      </c>
      <c r="G15048" s="333" t="s">
        <v>41749</v>
      </c>
    </row>
    <row r="15049" spans="1:7">
      <c r="A15049" s="333">
        <v>53141600</v>
      </c>
      <c r="B15049" s="333" t="s">
        <v>41750</v>
      </c>
      <c r="D15049" s="333" t="s">
        <v>2173</v>
      </c>
      <c r="E15049" s="333" t="s">
        <v>2173</v>
      </c>
      <c r="F15049" s="333" t="s">
        <v>2173</v>
      </c>
      <c r="G15049" s="333" t="s">
        <v>2173</v>
      </c>
    </row>
    <row r="15050" spans="1:7">
      <c r="A15050" s="333">
        <v>53141601</v>
      </c>
      <c r="B15050" s="333" t="s">
        <v>41751</v>
      </c>
      <c r="D15050" s="333" t="s">
        <v>41752</v>
      </c>
      <c r="E15050" s="333" t="s">
        <v>3386</v>
      </c>
      <c r="F15050" s="333" t="s">
        <v>3387</v>
      </c>
      <c r="G15050" s="333" t="s">
        <v>41753</v>
      </c>
    </row>
    <row r="15051" spans="1:7" ht="30">
      <c r="A15051" s="333">
        <v>53141602</v>
      </c>
      <c r="B15051" s="333" t="s">
        <v>41754</v>
      </c>
      <c r="D15051" s="333" t="s">
        <v>41755</v>
      </c>
      <c r="E15051" s="333" t="s">
        <v>3386</v>
      </c>
      <c r="F15051" s="333" t="s">
        <v>3387</v>
      </c>
      <c r="G15051" s="333" t="s">
        <v>41756</v>
      </c>
    </row>
    <row r="15052" spans="1:7" ht="30">
      <c r="A15052" s="333">
        <v>53141603</v>
      </c>
      <c r="B15052" s="333" t="s">
        <v>41757</v>
      </c>
      <c r="D15052" s="333" t="s">
        <v>41758</v>
      </c>
      <c r="E15052" s="333" t="s">
        <v>3386</v>
      </c>
      <c r="F15052" s="333" t="s">
        <v>3387</v>
      </c>
      <c r="G15052" s="333" t="s">
        <v>41759</v>
      </c>
    </row>
    <row r="15053" spans="1:7" ht="45">
      <c r="A15053" s="333">
        <v>53141604</v>
      </c>
      <c r="B15053" s="333" t="s">
        <v>41760</v>
      </c>
      <c r="D15053" s="333" t="s">
        <v>41761</v>
      </c>
      <c r="E15053" s="333" t="s">
        <v>3386</v>
      </c>
      <c r="F15053" s="333" t="s">
        <v>3387</v>
      </c>
      <c r="G15053" s="333" t="s">
        <v>41762</v>
      </c>
    </row>
    <row r="15054" spans="1:7" ht="60">
      <c r="A15054" s="333">
        <v>53141605</v>
      </c>
      <c r="B15054" s="333" t="s">
        <v>41763</v>
      </c>
      <c r="D15054" s="333" t="s">
        <v>41764</v>
      </c>
      <c r="E15054" s="333" t="s">
        <v>3386</v>
      </c>
      <c r="F15054" s="333" t="s">
        <v>3387</v>
      </c>
      <c r="G15054" s="333" t="s">
        <v>41765</v>
      </c>
    </row>
    <row r="15055" spans="1:7" ht="45">
      <c r="A15055" s="333">
        <v>53141606</v>
      </c>
      <c r="B15055" s="333" t="s">
        <v>41766</v>
      </c>
      <c r="D15055" s="333" t="s">
        <v>41767</v>
      </c>
      <c r="E15055" s="333" t="s">
        <v>3386</v>
      </c>
      <c r="F15055" s="333" t="s">
        <v>3387</v>
      </c>
      <c r="G15055" s="333" t="s">
        <v>41768</v>
      </c>
    </row>
    <row r="15056" spans="1:7">
      <c r="A15056" s="333">
        <v>53141607</v>
      </c>
      <c r="B15056" s="333" t="s">
        <v>41769</v>
      </c>
      <c r="D15056" s="333" t="s">
        <v>41770</v>
      </c>
      <c r="E15056" s="333" t="s">
        <v>3386</v>
      </c>
      <c r="F15056" s="333" t="s">
        <v>3387</v>
      </c>
      <c r="G15056" s="333" t="s">
        <v>41771</v>
      </c>
    </row>
    <row r="15057" spans="1:7" ht="30">
      <c r="A15057" s="333">
        <v>53141608</v>
      </c>
      <c r="B15057" s="333" t="s">
        <v>41772</v>
      </c>
      <c r="D15057" s="333" t="s">
        <v>41773</v>
      </c>
      <c r="E15057" s="333" t="s">
        <v>3386</v>
      </c>
      <c r="F15057" s="333" t="s">
        <v>3387</v>
      </c>
      <c r="G15057" s="333" t="s">
        <v>41774</v>
      </c>
    </row>
    <row r="15058" spans="1:7" ht="30">
      <c r="A15058" s="333">
        <v>53141609</v>
      </c>
      <c r="B15058" s="333" t="s">
        <v>41775</v>
      </c>
      <c r="D15058" s="333" t="s">
        <v>41776</v>
      </c>
      <c r="E15058" s="333" t="s">
        <v>3386</v>
      </c>
      <c r="F15058" s="333" t="s">
        <v>3387</v>
      </c>
      <c r="G15058" s="333" t="s">
        <v>41777</v>
      </c>
    </row>
    <row r="15059" spans="1:7" ht="30">
      <c r="A15059" s="333">
        <v>53141610</v>
      </c>
      <c r="B15059" s="333" t="s">
        <v>41778</v>
      </c>
      <c r="D15059" s="333" t="s">
        <v>41779</v>
      </c>
      <c r="E15059" s="333" t="s">
        <v>3386</v>
      </c>
      <c r="F15059" s="333" t="s">
        <v>3387</v>
      </c>
      <c r="G15059" s="333" t="s">
        <v>41780</v>
      </c>
    </row>
    <row r="15060" spans="1:7" ht="45">
      <c r="A15060" s="333">
        <v>53141611</v>
      </c>
      <c r="B15060" s="333" t="s">
        <v>41781</v>
      </c>
      <c r="D15060" s="333" t="s">
        <v>26350</v>
      </c>
      <c r="E15060" s="333" t="s">
        <v>3386</v>
      </c>
      <c r="F15060" s="333" t="s">
        <v>3387</v>
      </c>
      <c r="G15060" s="333" t="s">
        <v>41782</v>
      </c>
    </row>
    <row r="15061" spans="1:7">
      <c r="A15061" s="333">
        <v>53141612</v>
      </c>
      <c r="B15061" s="333" t="s">
        <v>41783</v>
      </c>
      <c r="D15061" s="333" t="s">
        <v>41784</v>
      </c>
      <c r="E15061" s="333" t="s">
        <v>3386</v>
      </c>
      <c r="F15061" s="333" t="s">
        <v>3387</v>
      </c>
      <c r="G15061" s="333" t="s">
        <v>41785</v>
      </c>
    </row>
    <row r="15062" spans="1:7" ht="45">
      <c r="A15062" s="333">
        <v>53141613</v>
      </c>
      <c r="B15062" s="333" t="s">
        <v>1378</v>
      </c>
      <c r="D15062" s="333" t="s">
        <v>41786</v>
      </c>
      <c r="E15062" s="333" t="s">
        <v>5301</v>
      </c>
      <c r="F15062" s="333" t="s">
        <v>5302</v>
      </c>
      <c r="G15062" s="333" t="s">
        <v>41787</v>
      </c>
    </row>
    <row r="15063" spans="1:7">
      <c r="A15063" s="333">
        <v>53141614</v>
      </c>
      <c r="B15063" s="333" t="s">
        <v>41788</v>
      </c>
      <c r="D15063" s="333" t="s">
        <v>41789</v>
      </c>
      <c r="E15063" s="333" t="s">
        <v>3386</v>
      </c>
      <c r="F15063" s="333" t="s">
        <v>3387</v>
      </c>
      <c r="G15063" s="333" t="s">
        <v>41790</v>
      </c>
    </row>
    <row r="15064" spans="1:7" ht="60">
      <c r="A15064" s="333">
        <v>53141615</v>
      </c>
      <c r="B15064" s="333" t="s">
        <v>41791</v>
      </c>
      <c r="D15064" s="333" t="s">
        <v>41792</v>
      </c>
      <c r="E15064" s="333" t="s">
        <v>3386</v>
      </c>
      <c r="F15064" s="333" t="s">
        <v>3387</v>
      </c>
      <c r="G15064" s="333" t="s">
        <v>41793</v>
      </c>
    </row>
    <row r="15065" spans="1:7">
      <c r="A15065" s="333">
        <v>53141616</v>
      </c>
      <c r="B15065" s="333" t="s">
        <v>41794</v>
      </c>
      <c r="D15065" s="333" t="s">
        <v>41795</v>
      </c>
      <c r="E15065" s="333" t="s">
        <v>3386</v>
      </c>
      <c r="F15065" s="333" t="s">
        <v>3387</v>
      </c>
      <c r="G15065" s="333" t="s">
        <v>41796</v>
      </c>
    </row>
    <row r="15066" spans="1:7">
      <c r="A15066" s="333">
        <v>53141617</v>
      </c>
      <c r="B15066" s="333" t="s">
        <v>41797</v>
      </c>
      <c r="D15066" s="333" t="s">
        <v>41798</v>
      </c>
      <c r="E15066" s="333" t="s">
        <v>3386</v>
      </c>
      <c r="F15066" s="333" t="s">
        <v>3387</v>
      </c>
      <c r="G15066" s="333" t="s">
        <v>41799</v>
      </c>
    </row>
    <row r="15067" spans="1:7" ht="30">
      <c r="A15067" s="333">
        <v>53141618</v>
      </c>
      <c r="B15067" s="333" t="s">
        <v>41800</v>
      </c>
      <c r="D15067" s="333" t="s">
        <v>41801</v>
      </c>
      <c r="E15067" s="333" t="s">
        <v>3386</v>
      </c>
      <c r="F15067" s="333" t="s">
        <v>3387</v>
      </c>
      <c r="G15067" s="333" t="s">
        <v>41802</v>
      </c>
    </row>
    <row r="15068" spans="1:7" ht="45">
      <c r="A15068" s="333">
        <v>53141619</v>
      </c>
      <c r="B15068" s="333" t="s">
        <v>41803</v>
      </c>
      <c r="D15068" s="333" t="s">
        <v>41804</v>
      </c>
      <c r="E15068" s="333" t="s">
        <v>3122</v>
      </c>
      <c r="F15068" s="333" t="s">
        <v>3123</v>
      </c>
      <c r="G15068" s="333" t="s">
        <v>41805</v>
      </c>
    </row>
    <row r="15069" spans="1:7">
      <c r="A15069" s="333">
        <v>53141620</v>
      </c>
      <c r="B15069" s="333" t="s">
        <v>41806</v>
      </c>
      <c r="D15069" s="333" t="s">
        <v>41807</v>
      </c>
      <c r="E15069" s="333" t="s">
        <v>3386</v>
      </c>
      <c r="F15069" s="333" t="s">
        <v>3387</v>
      </c>
      <c r="G15069" s="333" t="s">
        <v>41808</v>
      </c>
    </row>
    <row r="15070" spans="1:7" ht="30">
      <c r="A15070" s="333">
        <v>53141621</v>
      </c>
      <c r="B15070" s="333" t="s">
        <v>41809</v>
      </c>
      <c r="D15070" s="333" t="s">
        <v>41810</v>
      </c>
      <c r="E15070" s="333" t="s">
        <v>3386</v>
      </c>
      <c r="F15070" s="333" t="s">
        <v>3387</v>
      </c>
      <c r="G15070" s="333" t="s">
        <v>41811</v>
      </c>
    </row>
    <row r="15071" spans="1:7" ht="45">
      <c r="A15071" s="333">
        <v>53141622</v>
      </c>
      <c r="B15071" s="333" t="s">
        <v>41812</v>
      </c>
      <c r="D15071" s="333" t="s">
        <v>41813</v>
      </c>
      <c r="E15071" s="333" t="s">
        <v>3386</v>
      </c>
      <c r="F15071" s="333" t="s">
        <v>3387</v>
      </c>
      <c r="G15071" s="333" t="s">
        <v>41814</v>
      </c>
    </row>
    <row r="15072" spans="1:7">
      <c r="A15072" s="333">
        <v>53141623</v>
      </c>
      <c r="B15072" s="333" t="s">
        <v>41815</v>
      </c>
      <c r="D15072" s="333" t="s">
        <v>41816</v>
      </c>
      <c r="E15072" s="333" t="s">
        <v>3995</v>
      </c>
      <c r="F15072" s="333" t="s">
        <v>3996</v>
      </c>
      <c r="G15072" s="333" t="s">
        <v>41817</v>
      </c>
    </row>
    <row r="15073" spans="1:7" ht="30">
      <c r="A15073" s="333">
        <v>53141624</v>
      </c>
      <c r="B15073" s="333" t="s">
        <v>41818</v>
      </c>
      <c r="D15073" s="333" t="s">
        <v>41819</v>
      </c>
      <c r="E15073" s="333" t="s">
        <v>3386</v>
      </c>
      <c r="F15073" s="333" t="s">
        <v>3387</v>
      </c>
      <c r="G15073" s="333" t="s">
        <v>41820</v>
      </c>
    </row>
    <row r="15074" spans="1:7">
      <c r="A15074" s="333">
        <v>53141625</v>
      </c>
      <c r="B15074" s="333" t="s">
        <v>41821</v>
      </c>
      <c r="D15074" s="333" t="s">
        <v>41822</v>
      </c>
      <c r="E15074" s="333" t="s">
        <v>3386</v>
      </c>
      <c r="F15074" s="333" t="s">
        <v>3387</v>
      </c>
      <c r="G15074" s="333" t="s">
        <v>41823</v>
      </c>
    </row>
    <row r="15075" spans="1:7" ht="60">
      <c r="A15075" s="333">
        <v>53141626</v>
      </c>
      <c r="B15075" s="333" t="s">
        <v>41824</v>
      </c>
      <c r="D15075" s="333" t="s">
        <v>41825</v>
      </c>
      <c r="E15075" s="333" t="s">
        <v>3386</v>
      </c>
      <c r="F15075" s="333" t="s">
        <v>3387</v>
      </c>
      <c r="G15075" s="333" t="s">
        <v>41826</v>
      </c>
    </row>
    <row r="15076" spans="1:7" ht="30">
      <c r="A15076" s="333">
        <v>53141627</v>
      </c>
      <c r="B15076" s="333" t="s">
        <v>41827</v>
      </c>
      <c r="D15076" s="333" t="s">
        <v>41828</v>
      </c>
      <c r="E15076" s="333" t="s">
        <v>3386</v>
      </c>
      <c r="F15076" s="333" t="s">
        <v>3387</v>
      </c>
      <c r="G15076" s="333" t="s">
        <v>41829</v>
      </c>
    </row>
    <row r="15077" spans="1:7" ht="30">
      <c r="A15077" s="333">
        <v>53141628</v>
      </c>
      <c r="B15077" s="333" t="s">
        <v>41830</v>
      </c>
      <c r="D15077" s="333" t="s">
        <v>41831</v>
      </c>
      <c r="E15077" s="333" t="s">
        <v>5970</v>
      </c>
      <c r="F15077" s="333" t="s">
        <v>5971</v>
      </c>
      <c r="G15077" s="333" t="s">
        <v>41832</v>
      </c>
    </row>
    <row r="15078" spans="1:7" ht="30">
      <c r="A15078" s="333">
        <v>53141629</v>
      </c>
      <c r="B15078" s="333" t="s">
        <v>41833</v>
      </c>
      <c r="D15078" s="333" t="s">
        <v>41834</v>
      </c>
      <c r="E15078" s="333" t="s">
        <v>3386</v>
      </c>
      <c r="F15078" s="333" t="s">
        <v>3387</v>
      </c>
      <c r="G15078" s="333" t="s">
        <v>41835</v>
      </c>
    </row>
    <row r="15079" spans="1:7">
      <c r="A15079" s="333">
        <v>53141630</v>
      </c>
      <c r="B15079" s="333" t="s">
        <v>41836</v>
      </c>
      <c r="D15079" s="333" t="s">
        <v>41837</v>
      </c>
      <c r="E15079" s="333" t="s">
        <v>3386</v>
      </c>
      <c r="F15079" s="333" t="s">
        <v>3387</v>
      </c>
      <c r="G15079" s="333" t="s">
        <v>41838</v>
      </c>
    </row>
    <row r="15080" spans="1:7">
      <c r="A15080" s="333">
        <v>54000000</v>
      </c>
      <c r="B15080" s="333" t="s">
        <v>41839</v>
      </c>
      <c r="D15080" s="333" t="s">
        <v>2173</v>
      </c>
      <c r="E15080" s="333" t="s">
        <v>2173</v>
      </c>
      <c r="F15080" s="333" t="s">
        <v>2173</v>
      </c>
      <c r="G15080" s="333" t="s">
        <v>2173</v>
      </c>
    </row>
    <row r="15081" spans="1:7">
      <c r="A15081" s="333">
        <v>54100000</v>
      </c>
      <c r="B15081" s="333" t="s">
        <v>41840</v>
      </c>
      <c r="D15081" s="333" t="s">
        <v>2173</v>
      </c>
      <c r="E15081" s="333" t="s">
        <v>2173</v>
      </c>
      <c r="F15081" s="333" t="s">
        <v>2173</v>
      </c>
      <c r="G15081" s="333" t="s">
        <v>2173</v>
      </c>
    </row>
    <row r="15082" spans="1:7">
      <c r="A15082" s="333">
        <v>54101500</v>
      </c>
      <c r="B15082" s="333" t="s">
        <v>41841</v>
      </c>
      <c r="D15082" s="333" t="s">
        <v>2173</v>
      </c>
      <c r="E15082" s="333" t="s">
        <v>2173</v>
      </c>
      <c r="F15082" s="333" t="s">
        <v>2173</v>
      </c>
      <c r="G15082" s="333" t="s">
        <v>2173</v>
      </c>
    </row>
    <row r="15083" spans="1:7" ht="30">
      <c r="A15083" s="333">
        <v>54101501</v>
      </c>
      <c r="B15083" s="333" t="s">
        <v>41842</v>
      </c>
      <c r="D15083" s="333" t="s">
        <v>41843</v>
      </c>
      <c r="E15083" s="333" t="s">
        <v>3176</v>
      </c>
      <c r="F15083" s="333" t="s">
        <v>3177</v>
      </c>
      <c r="G15083" s="333" t="s">
        <v>41844</v>
      </c>
    </row>
    <row r="15084" spans="1:7" ht="45">
      <c r="A15084" s="333">
        <v>54101502</v>
      </c>
      <c r="B15084" s="333" t="s">
        <v>41845</v>
      </c>
      <c r="D15084" s="333" t="s">
        <v>41846</v>
      </c>
      <c r="E15084" s="333" t="s">
        <v>3176</v>
      </c>
      <c r="F15084" s="333" t="s">
        <v>3177</v>
      </c>
      <c r="G15084" s="333" t="s">
        <v>41847</v>
      </c>
    </row>
    <row r="15085" spans="1:7" ht="30">
      <c r="A15085" s="333">
        <v>54101503</v>
      </c>
      <c r="B15085" s="333" t="s">
        <v>41848</v>
      </c>
      <c r="D15085" s="333" t="s">
        <v>41849</v>
      </c>
      <c r="E15085" s="333" t="s">
        <v>3176</v>
      </c>
      <c r="F15085" s="333" t="s">
        <v>3177</v>
      </c>
      <c r="G15085" s="333" t="s">
        <v>41850</v>
      </c>
    </row>
    <row r="15086" spans="1:7" ht="45">
      <c r="A15086" s="333">
        <v>54101504</v>
      </c>
      <c r="B15086" s="333" t="s">
        <v>41851</v>
      </c>
      <c r="D15086" s="333" t="s">
        <v>41852</v>
      </c>
      <c r="E15086" s="333" t="s">
        <v>3176</v>
      </c>
      <c r="F15086" s="333" t="s">
        <v>3177</v>
      </c>
      <c r="G15086" s="333" t="s">
        <v>41853</v>
      </c>
    </row>
    <row r="15087" spans="1:7" ht="45">
      <c r="A15087" s="333">
        <v>54101504</v>
      </c>
      <c r="B15087" s="333" t="s">
        <v>41851</v>
      </c>
      <c r="D15087" s="333" t="s">
        <v>41852</v>
      </c>
      <c r="E15087" s="333" t="s">
        <v>3176</v>
      </c>
      <c r="F15087" s="333" t="s">
        <v>3177</v>
      </c>
      <c r="G15087" s="333" t="s">
        <v>41853</v>
      </c>
    </row>
    <row r="15088" spans="1:7" ht="45">
      <c r="A15088" s="333">
        <v>54101504</v>
      </c>
      <c r="B15088" s="333" t="s">
        <v>41851</v>
      </c>
      <c r="D15088" s="333" t="s">
        <v>41852</v>
      </c>
      <c r="E15088" s="333" t="s">
        <v>23005</v>
      </c>
      <c r="F15088" s="333" t="s">
        <v>23006</v>
      </c>
      <c r="G15088" s="333" t="s">
        <v>41853</v>
      </c>
    </row>
    <row r="15089" spans="1:8" ht="45">
      <c r="A15089" s="333">
        <v>54101504</v>
      </c>
      <c r="B15089" s="333" t="s">
        <v>41851</v>
      </c>
      <c r="D15089" s="333" t="s">
        <v>41852</v>
      </c>
      <c r="E15089" s="333" t="s">
        <v>23005</v>
      </c>
      <c r="F15089" s="333" t="s">
        <v>23006</v>
      </c>
      <c r="G15089" s="333" t="s">
        <v>41853</v>
      </c>
    </row>
    <row r="15090" spans="1:8" ht="45">
      <c r="A15090" s="333">
        <v>54101505</v>
      </c>
      <c r="B15090" s="333" t="s">
        <v>41854</v>
      </c>
      <c r="D15090" s="333" t="s">
        <v>41855</v>
      </c>
      <c r="E15090" s="333" t="s">
        <v>3176</v>
      </c>
      <c r="F15090" s="333" t="s">
        <v>3177</v>
      </c>
      <c r="G15090" s="333" t="s">
        <v>41856</v>
      </c>
    </row>
    <row r="15091" spans="1:8" ht="30">
      <c r="A15091" s="333">
        <v>54101506</v>
      </c>
      <c r="B15091" s="333" t="s">
        <v>41857</v>
      </c>
      <c r="D15091" s="333" t="s">
        <v>41858</v>
      </c>
      <c r="E15091" s="333" t="s">
        <v>3176</v>
      </c>
      <c r="F15091" s="333" t="s">
        <v>3177</v>
      </c>
      <c r="G15091" s="333" t="s">
        <v>41859</v>
      </c>
    </row>
    <row r="15092" spans="1:8" ht="45">
      <c r="A15092" s="333">
        <v>54101507</v>
      </c>
      <c r="B15092" s="333" t="s">
        <v>41860</v>
      </c>
      <c r="D15092" s="333" t="s">
        <v>41861</v>
      </c>
      <c r="E15092" s="333" t="s">
        <v>3176</v>
      </c>
      <c r="F15092" s="333" t="s">
        <v>3177</v>
      </c>
      <c r="G15092" s="333" t="s">
        <v>41862</v>
      </c>
    </row>
    <row r="15093" spans="1:8">
      <c r="A15093" s="333">
        <v>54101508</v>
      </c>
      <c r="B15093" s="333" t="s">
        <v>41863</v>
      </c>
      <c r="D15093" s="333" t="s">
        <v>41864</v>
      </c>
      <c r="E15093" s="333" t="s">
        <v>3176</v>
      </c>
      <c r="F15093" s="333" t="s">
        <v>3177</v>
      </c>
      <c r="G15093" s="333" t="s">
        <v>41865</v>
      </c>
    </row>
    <row r="15094" spans="1:8" ht="30">
      <c r="A15094" s="333">
        <v>54101509</v>
      </c>
      <c r="B15094" s="333" t="s">
        <v>41866</v>
      </c>
      <c r="D15094" s="333" t="s">
        <v>41867</v>
      </c>
      <c r="E15094" s="333" t="s">
        <v>3176</v>
      </c>
      <c r="F15094" s="333" t="s">
        <v>3177</v>
      </c>
      <c r="G15094" s="333" t="s">
        <v>41868</v>
      </c>
    </row>
    <row r="15095" spans="1:8" ht="45">
      <c r="A15095" s="333">
        <v>54101510</v>
      </c>
      <c r="B15095" s="333" t="s">
        <v>41869</v>
      </c>
      <c r="D15095" s="333" t="s">
        <v>41870</v>
      </c>
      <c r="E15095" s="333" t="s">
        <v>3176</v>
      </c>
      <c r="F15095" s="333" t="s">
        <v>3177</v>
      </c>
      <c r="G15095" s="333" t="s">
        <v>41871</v>
      </c>
    </row>
    <row r="15096" spans="1:8">
      <c r="A15096" s="333">
        <v>54101511</v>
      </c>
      <c r="B15096" s="333" t="s">
        <v>41872</v>
      </c>
      <c r="D15096" s="333" t="s">
        <v>41873</v>
      </c>
      <c r="E15096" s="333" t="s">
        <v>3176</v>
      </c>
      <c r="F15096" s="333" t="s">
        <v>3177</v>
      </c>
      <c r="G15096" s="333" t="s">
        <v>41874</v>
      </c>
    </row>
    <row r="15097" spans="1:8">
      <c r="A15097" s="333">
        <v>54101511</v>
      </c>
      <c r="B15097" s="333" t="s">
        <v>41872</v>
      </c>
      <c r="D15097" s="333" t="s">
        <v>41873</v>
      </c>
      <c r="E15097" s="333" t="s">
        <v>3176</v>
      </c>
      <c r="F15097" s="333" t="s">
        <v>3177</v>
      </c>
      <c r="G15097" s="333" t="s">
        <v>41874</v>
      </c>
    </row>
    <row r="15098" spans="1:8">
      <c r="A15098" s="333">
        <v>54101511</v>
      </c>
      <c r="B15098" s="333" t="s">
        <v>41872</v>
      </c>
      <c r="D15098" s="333" t="s">
        <v>41873</v>
      </c>
      <c r="E15098" s="333" t="s">
        <v>23005</v>
      </c>
      <c r="F15098" s="333" t="s">
        <v>23006</v>
      </c>
      <c r="G15098" s="333" t="s">
        <v>41874</v>
      </c>
    </row>
    <row r="15099" spans="1:8">
      <c r="A15099" s="333">
        <v>54101511</v>
      </c>
      <c r="B15099" s="333" t="s">
        <v>41872</v>
      </c>
      <c r="D15099" s="333" t="s">
        <v>41873</v>
      </c>
      <c r="E15099" s="333" t="s">
        <v>23005</v>
      </c>
      <c r="F15099" s="333" t="s">
        <v>23006</v>
      </c>
      <c r="G15099" s="333" t="s">
        <v>41874</v>
      </c>
    </row>
    <row r="15100" spans="1:8">
      <c r="A15100" s="333">
        <v>54101512</v>
      </c>
      <c r="B15100" s="333" t="s">
        <v>41875</v>
      </c>
      <c r="D15100" s="333" t="s">
        <v>41876</v>
      </c>
      <c r="E15100" s="333" t="s">
        <v>3176</v>
      </c>
      <c r="F15100" s="333" t="s">
        <v>3177</v>
      </c>
      <c r="G15100" s="333" t="s">
        <v>41877</v>
      </c>
    </row>
    <row r="15101" spans="1:8">
      <c r="A15101" s="333">
        <v>54101600</v>
      </c>
      <c r="B15101" s="333" t="s">
        <v>41878</v>
      </c>
      <c r="D15101" s="333" t="s">
        <v>2173</v>
      </c>
      <c r="E15101" s="333" t="s">
        <v>2173</v>
      </c>
      <c r="F15101" s="333" t="s">
        <v>2173</v>
      </c>
      <c r="G15101" s="333" t="s">
        <v>2173</v>
      </c>
    </row>
    <row r="15102" spans="1:8" ht="45">
      <c r="A15102" s="333">
        <v>54101601</v>
      </c>
      <c r="B15102" s="333" t="s">
        <v>1262</v>
      </c>
      <c r="C15102" s="334" t="s">
        <v>1203</v>
      </c>
      <c r="D15102" s="333" t="s">
        <v>41289</v>
      </c>
      <c r="E15102" s="333" t="s">
        <v>3176</v>
      </c>
      <c r="F15102" s="333" t="s">
        <v>3177</v>
      </c>
      <c r="G15102" s="333" t="s">
        <v>41879</v>
      </c>
      <c r="H15102" s="430">
        <v>100</v>
      </c>
    </row>
    <row r="15103" spans="1:8" ht="45">
      <c r="A15103" s="333">
        <v>54101602</v>
      </c>
      <c r="B15103" s="333" t="s">
        <v>41880</v>
      </c>
      <c r="D15103" s="333" t="s">
        <v>41881</v>
      </c>
      <c r="E15103" s="333" t="s">
        <v>3176</v>
      </c>
      <c r="F15103" s="333" t="s">
        <v>3177</v>
      </c>
      <c r="G15103" s="333" t="s">
        <v>41882</v>
      </c>
    </row>
    <row r="15104" spans="1:8" ht="30">
      <c r="A15104" s="333">
        <v>54101603</v>
      </c>
      <c r="B15104" s="333" t="s">
        <v>41883</v>
      </c>
      <c r="D15104" s="333" t="s">
        <v>41884</v>
      </c>
      <c r="E15104" s="333" t="s">
        <v>3176</v>
      </c>
      <c r="F15104" s="333" t="s">
        <v>3177</v>
      </c>
      <c r="G15104" s="333" t="s">
        <v>41885</v>
      </c>
    </row>
    <row r="15105" spans="1:8" ht="45">
      <c r="A15105" s="333">
        <v>54101604</v>
      </c>
      <c r="B15105" s="333" t="s">
        <v>41886</v>
      </c>
      <c r="D15105" s="333" t="s">
        <v>41887</v>
      </c>
      <c r="E15105" s="333" t="s">
        <v>3176</v>
      </c>
      <c r="F15105" s="333" t="s">
        <v>3177</v>
      </c>
      <c r="G15105" s="333" t="s">
        <v>41888</v>
      </c>
    </row>
    <row r="15106" spans="1:8">
      <c r="A15106" s="333">
        <v>54101605</v>
      </c>
      <c r="B15106" s="333" t="s">
        <v>41889</v>
      </c>
      <c r="D15106" s="333" t="s">
        <v>41890</v>
      </c>
      <c r="E15106" s="333" t="s">
        <v>3176</v>
      </c>
      <c r="F15106" s="333" t="s">
        <v>3177</v>
      </c>
      <c r="G15106" s="333" t="s">
        <v>41891</v>
      </c>
    </row>
    <row r="15107" spans="1:8">
      <c r="A15107" s="333">
        <v>54101700</v>
      </c>
      <c r="B15107" s="333" t="s">
        <v>41892</v>
      </c>
      <c r="D15107" s="333" t="s">
        <v>2173</v>
      </c>
      <c r="E15107" s="333" t="s">
        <v>2173</v>
      </c>
      <c r="F15107" s="333" t="s">
        <v>2173</v>
      </c>
      <c r="G15107" s="333" t="s">
        <v>2173</v>
      </c>
    </row>
    <row r="15108" spans="1:8">
      <c r="A15108" s="333">
        <v>54101701</v>
      </c>
      <c r="B15108" s="333" t="s">
        <v>41893</v>
      </c>
      <c r="D15108" s="333" t="s">
        <v>41894</v>
      </c>
      <c r="E15108" s="333" t="s">
        <v>5970</v>
      </c>
      <c r="F15108" s="333" t="s">
        <v>5971</v>
      </c>
      <c r="G15108" s="333" t="s">
        <v>41895</v>
      </c>
    </row>
    <row r="15109" spans="1:8">
      <c r="A15109" s="333">
        <v>54101702</v>
      </c>
      <c r="B15109" s="333" t="s">
        <v>41896</v>
      </c>
      <c r="D15109" s="333" t="s">
        <v>41897</v>
      </c>
      <c r="E15109" s="333" t="s">
        <v>5970</v>
      </c>
      <c r="F15109" s="333" t="s">
        <v>5971</v>
      </c>
      <c r="G15109" s="333" t="s">
        <v>41898</v>
      </c>
    </row>
    <row r="15110" spans="1:8">
      <c r="A15110" s="333">
        <v>54101703</v>
      </c>
      <c r="B15110" s="333" t="s">
        <v>41899</v>
      </c>
      <c r="D15110" s="333" t="s">
        <v>41900</v>
      </c>
      <c r="E15110" s="333" t="s">
        <v>5970</v>
      </c>
      <c r="F15110" s="333" t="s">
        <v>5971</v>
      </c>
      <c r="G15110" s="333" t="s">
        <v>41901</v>
      </c>
    </row>
    <row r="15111" spans="1:8">
      <c r="A15111" s="333">
        <v>54101704</v>
      </c>
      <c r="B15111" s="333" t="s">
        <v>41902</v>
      </c>
      <c r="D15111" s="333" t="s">
        <v>41903</v>
      </c>
      <c r="E15111" s="333" t="s">
        <v>5970</v>
      </c>
      <c r="F15111" s="333" t="s">
        <v>5971</v>
      </c>
      <c r="G15111" s="333" t="s">
        <v>41904</v>
      </c>
    </row>
    <row r="15112" spans="1:8" ht="30">
      <c r="A15112" s="333">
        <v>54101705</v>
      </c>
      <c r="B15112" s="333" t="s">
        <v>41905</v>
      </c>
      <c r="D15112" s="333" t="s">
        <v>41906</v>
      </c>
      <c r="E15112" s="333" t="s">
        <v>5970</v>
      </c>
      <c r="F15112" s="333" t="s">
        <v>5971</v>
      </c>
      <c r="G15112" s="333" t="s">
        <v>41907</v>
      </c>
    </row>
    <row r="15113" spans="1:8" ht="30">
      <c r="A15113" s="333">
        <v>54101706</v>
      </c>
      <c r="B15113" s="333" t="s">
        <v>41908</v>
      </c>
      <c r="D15113" s="333" t="s">
        <v>41909</v>
      </c>
      <c r="E15113" s="333" t="s">
        <v>5970</v>
      </c>
      <c r="F15113" s="333" t="s">
        <v>5971</v>
      </c>
      <c r="G15113" s="333" t="s">
        <v>41910</v>
      </c>
    </row>
    <row r="15114" spans="1:8">
      <c r="A15114" s="333">
        <v>54110000</v>
      </c>
      <c r="B15114" s="333" t="s">
        <v>41911</v>
      </c>
      <c r="D15114" s="333" t="s">
        <v>2173</v>
      </c>
      <c r="E15114" s="333" t="s">
        <v>2173</v>
      </c>
      <c r="F15114" s="333" t="s">
        <v>2173</v>
      </c>
      <c r="G15114" s="333" t="s">
        <v>2173</v>
      </c>
    </row>
    <row r="15115" spans="1:8">
      <c r="A15115" s="333">
        <v>54111500</v>
      </c>
      <c r="B15115" s="333" t="s">
        <v>41912</v>
      </c>
      <c r="D15115" s="333" t="s">
        <v>2173</v>
      </c>
      <c r="E15115" s="333" t="s">
        <v>2173</v>
      </c>
      <c r="F15115" s="333" t="s">
        <v>2173</v>
      </c>
      <c r="G15115" s="333" t="s">
        <v>2173</v>
      </c>
    </row>
    <row r="15116" spans="1:8" ht="30">
      <c r="A15116" s="333">
        <v>54111501</v>
      </c>
      <c r="B15116" s="333" t="s">
        <v>41913</v>
      </c>
      <c r="D15116" s="333" t="s">
        <v>41914</v>
      </c>
      <c r="E15116" s="333" t="s">
        <v>23005</v>
      </c>
      <c r="F15116" s="333" t="s">
        <v>23006</v>
      </c>
      <c r="G15116" s="333" t="s">
        <v>41915</v>
      </c>
    </row>
    <row r="15117" spans="1:8" ht="45">
      <c r="A15117" s="333">
        <v>54111502</v>
      </c>
      <c r="B15117" s="333" t="s">
        <v>41916</v>
      </c>
      <c r="D15117" s="333" t="s">
        <v>41917</v>
      </c>
      <c r="E15117" s="333" t="s">
        <v>23005</v>
      </c>
      <c r="F15117" s="333" t="s">
        <v>23006</v>
      </c>
      <c r="G15117" s="333" t="s">
        <v>41918</v>
      </c>
    </row>
    <row r="15118" spans="1:8">
      <c r="A15118" s="333">
        <v>54111600</v>
      </c>
      <c r="B15118" s="333" t="s">
        <v>41919</v>
      </c>
      <c r="D15118" s="333" t="s">
        <v>2173</v>
      </c>
      <c r="E15118" s="333" t="s">
        <v>2173</v>
      </c>
      <c r="F15118" s="333" t="s">
        <v>2173</v>
      </c>
      <c r="G15118" s="333" t="s">
        <v>2173</v>
      </c>
    </row>
    <row r="15119" spans="1:8" ht="60">
      <c r="A15119" s="333">
        <v>54111601</v>
      </c>
      <c r="B15119" s="333" t="s">
        <v>1293</v>
      </c>
      <c r="C15119" s="334" t="s">
        <v>1203</v>
      </c>
      <c r="D15119" s="333" t="s">
        <v>41920</v>
      </c>
      <c r="E15119" s="333" t="s">
        <v>5331</v>
      </c>
      <c r="F15119" s="333" t="s">
        <v>5332</v>
      </c>
      <c r="G15119" s="333" t="s">
        <v>41921</v>
      </c>
      <c r="H15119" s="430">
        <v>1000</v>
      </c>
    </row>
    <row r="15120" spans="1:8">
      <c r="A15120" s="333">
        <v>54111602</v>
      </c>
      <c r="B15120" s="333" t="s">
        <v>41922</v>
      </c>
      <c r="D15120" s="333" t="s">
        <v>41923</v>
      </c>
      <c r="E15120" s="333" t="s">
        <v>5331</v>
      </c>
      <c r="F15120" s="333" t="s">
        <v>5332</v>
      </c>
      <c r="G15120" s="333" t="s">
        <v>41924</v>
      </c>
    </row>
    <row r="15121" spans="1:7" ht="30">
      <c r="A15121" s="333">
        <v>54111603</v>
      </c>
      <c r="B15121" s="333" t="s">
        <v>41925</v>
      </c>
      <c r="D15121" s="333" t="s">
        <v>41926</v>
      </c>
      <c r="E15121" s="333" t="s">
        <v>6810</v>
      </c>
      <c r="F15121" s="333" t="s">
        <v>6811</v>
      </c>
      <c r="G15121" s="333" t="s">
        <v>41927</v>
      </c>
    </row>
    <row r="15122" spans="1:7" ht="60">
      <c r="A15122" s="333">
        <v>54111604</v>
      </c>
      <c r="B15122" s="333" t="s">
        <v>41928</v>
      </c>
      <c r="D15122" s="333" t="s">
        <v>41929</v>
      </c>
      <c r="E15122" s="333" t="s">
        <v>5331</v>
      </c>
      <c r="F15122" s="333" t="s">
        <v>5332</v>
      </c>
      <c r="G15122" s="333" t="s">
        <v>41930</v>
      </c>
    </row>
    <row r="15123" spans="1:7">
      <c r="A15123" s="333">
        <v>54111700</v>
      </c>
      <c r="B15123" s="333" t="s">
        <v>41931</v>
      </c>
      <c r="D15123" s="333" t="s">
        <v>2173</v>
      </c>
      <c r="E15123" s="333" t="s">
        <v>2173</v>
      </c>
      <c r="F15123" s="333" t="s">
        <v>2173</v>
      </c>
      <c r="G15123" s="333" t="s">
        <v>2173</v>
      </c>
    </row>
    <row r="15124" spans="1:7">
      <c r="A15124" s="333">
        <v>54111701</v>
      </c>
      <c r="B15124" s="333" t="s">
        <v>41932</v>
      </c>
      <c r="D15124" s="333" t="s">
        <v>41933</v>
      </c>
      <c r="E15124" s="333" t="s">
        <v>4284</v>
      </c>
      <c r="F15124" s="333" t="s">
        <v>4285</v>
      </c>
      <c r="G15124" s="333" t="s">
        <v>41934</v>
      </c>
    </row>
    <row r="15125" spans="1:7" ht="30">
      <c r="A15125" s="333">
        <v>54111702</v>
      </c>
      <c r="B15125" s="333" t="s">
        <v>41935</v>
      </c>
      <c r="D15125" s="333" t="s">
        <v>41936</v>
      </c>
      <c r="E15125" s="333" t="s">
        <v>4284</v>
      </c>
      <c r="F15125" s="333" t="s">
        <v>4285</v>
      </c>
      <c r="G15125" s="333" t="s">
        <v>41937</v>
      </c>
    </row>
    <row r="15126" spans="1:7" ht="45">
      <c r="A15126" s="333">
        <v>54111703</v>
      </c>
      <c r="B15126" s="333" t="s">
        <v>41938</v>
      </c>
      <c r="D15126" s="333" t="s">
        <v>41939</v>
      </c>
      <c r="E15126" s="333" t="s">
        <v>4284</v>
      </c>
      <c r="F15126" s="333" t="s">
        <v>4285</v>
      </c>
      <c r="G15126" s="333" t="s">
        <v>41940</v>
      </c>
    </row>
    <row r="15127" spans="1:7" ht="30">
      <c r="A15127" s="333">
        <v>54111704</v>
      </c>
      <c r="B15127" s="333" t="s">
        <v>41941</v>
      </c>
      <c r="D15127" s="333" t="s">
        <v>41942</v>
      </c>
      <c r="E15127" s="333" t="s">
        <v>4284</v>
      </c>
      <c r="F15127" s="333" t="s">
        <v>4285</v>
      </c>
      <c r="G15127" s="333" t="s">
        <v>41943</v>
      </c>
    </row>
    <row r="15128" spans="1:7" ht="30">
      <c r="A15128" s="333">
        <v>54111705</v>
      </c>
      <c r="B15128" s="333" t="s">
        <v>41944</v>
      </c>
      <c r="D15128" s="333" t="s">
        <v>41945</v>
      </c>
      <c r="E15128" s="333" t="s">
        <v>4284</v>
      </c>
      <c r="F15128" s="333" t="s">
        <v>4285</v>
      </c>
      <c r="G15128" s="333" t="s">
        <v>41946</v>
      </c>
    </row>
    <row r="15129" spans="1:7" ht="30">
      <c r="A15129" s="333">
        <v>54111706</v>
      </c>
      <c r="B15129" s="333" t="s">
        <v>41947</v>
      </c>
      <c r="D15129" s="333" t="s">
        <v>41948</v>
      </c>
      <c r="E15129" s="333" t="s">
        <v>4284</v>
      </c>
      <c r="F15129" s="333" t="s">
        <v>4285</v>
      </c>
      <c r="G15129" s="333" t="s">
        <v>41949</v>
      </c>
    </row>
    <row r="15130" spans="1:7">
      <c r="A15130" s="333">
        <v>54111707</v>
      </c>
      <c r="B15130" s="333" t="s">
        <v>41950</v>
      </c>
      <c r="D15130" s="333" t="s">
        <v>41951</v>
      </c>
      <c r="E15130" s="333" t="s">
        <v>4284</v>
      </c>
      <c r="F15130" s="333" t="s">
        <v>4285</v>
      </c>
      <c r="G15130" s="333" t="s">
        <v>41952</v>
      </c>
    </row>
    <row r="15131" spans="1:7" ht="45">
      <c r="A15131" s="333">
        <v>54111708</v>
      </c>
      <c r="B15131" s="333" t="s">
        <v>41953</v>
      </c>
      <c r="D15131" s="333" t="s">
        <v>41954</v>
      </c>
      <c r="E15131" s="333" t="s">
        <v>4284</v>
      </c>
      <c r="F15131" s="333" t="s">
        <v>4285</v>
      </c>
      <c r="G15131" s="333" t="s">
        <v>41955</v>
      </c>
    </row>
    <row r="15132" spans="1:7" ht="30">
      <c r="A15132" s="333">
        <v>54111709</v>
      </c>
      <c r="B15132" s="333" t="s">
        <v>41956</v>
      </c>
      <c r="D15132" s="333" t="s">
        <v>41957</v>
      </c>
      <c r="E15132" s="333" t="s">
        <v>4284</v>
      </c>
      <c r="F15132" s="333" t="s">
        <v>4285</v>
      </c>
      <c r="G15132" s="333" t="s">
        <v>41958</v>
      </c>
    </row>
    <row r="15133" spans="1:7">
      <c r="A15133" s="333">
        <v>54120000</v>
      </c>
      <c r="B15133" s="333" t="s">
        <v>41959</v>
      </c>
      <c r="D15133" s="333" t="s">
        <v>2173</v>
      </c>
      <c r="E15133" s="333" t="s">
        <v>2173</v>
      </c>
      <c r="F15133" s="333" t="s">
        <v>2173</v>
      </c>
      <c r="G15133" s="333" t="s">
        <v>2173</v>
      </c>
    </row>
    <row r="15134" spans="1:7">
      <c r="A15134" s="333">
        <v>54121500</v>
      </c>
      <c r="B15134" s="333" t="s">
        <v>41960</v>
      </c>
      <c r="D15134" s="333" t="s">
        <v>2173</v>
      </c>
      <c r="E15134" s="333" t="s">
        <v>2173</v>
      </c>
      <c r="F15134" s="333" t="s">
        <v>2173</v>
      </c>
      <c r="G15134" s="333" t="s">
        <v>2173</v>
      </c>
    </row>
    <row r="15135" spans="1:7" ht="60">
      <c r="A15135" s="333">
        <v>54121501</v>
      </c>
      <c r="B15135" s="333" t="s">
        <v>41961</v>
      </c>
      <c r="D15135" s="333" t="s">
        <v>41962</v>
      </c>
      <c r="E15135" s="333" t="s">
        <v>3176</v>
      </c>
      <c r="F15135" s="333" t="s">
        <v>3177</v>
      </c>
      <c r="G15135" s="333" t="s">
        <v>41963</v>
      </c>
    </row>
    <row r="15136" spans="1:7" ht="45">
      <c r="A15136" s="333">
        <v>54121502</v>
      </c>
      <c r="B15136" s="333" t="s">
        <v>41964</v>
      </c>
      <c r="D15136" s="333" t="s">
        <v>41965</v>
      </c>
      <c r="E15136" s="333" t="s">
        <v>3176</v>
      </c>
      <c r="F15136" s="333" t="s">
        <v>3177</v>
      </c>
      <c r="G15136" s="333" t="s">
        <v>41964</v>
      </c>
    </row>
    <row r="15137" spans="1:7" ht="45">
      <c r="A15137" s="333">
        <v>54121503</v>
      </c>
      <c r="B15137" s="333" t="s">
        <v>41966</v>
      </c>
      <c r="D15137" s="333" t="s">
        <v>41967</v>
      </c>
      <c r="E15137" s="333" t="s">
        <v>3176</v>
      </c>
      <c r="F15137" s="333" t="s">
        <v>3177</v>
      </c>
      <c r="G15137" s="333" t="s">
        <v>41968</v>
      </c>
    </row>
    <row r="15138" spans="1:7" ht="45">
      <c r="A15138" s="333">
        <v>54121504</v>
      </c>
      <c r="B15138" s="333" t="s">
        <v>41969</v>
      </c>
      <c r="D15138" s="333" t="s">
        <v>41970</v>
      </c>
      <c r="E15138" s="333" t="s">
        <v>3176</v>
      </c>
      <c r="F15138" s="333" t="s">
        <v>3177</v>
      </c>
      <c r="G15138" s="333" t="s">
        <v>41971</v>
      </c>
    </row>
    <row r="15139" spans="1:7">
      <c r="A15139" s="333">
        <v>54121600</v>
      </c>
      <c r="B15139" s="333" t="s">
        <v>41972</v>
      </c>
      <c r="D15139" s="333" t="s">
        <v>2173</v>
      </c>
      <c r="E15139" s="333" t="s">
        <v>2173</v>
      </c>
      <c r="F15139" s="333" t="s">
        <v>2173</v>
      </c>
      <c r="G15139" s="333" t="s">
        <v>2173</v>
      </c>
    </row>
    <row r="15140" spans="1:7" ht="30">
      <c r="A15140" s="333">
        <v>54121601</v>
      </c>
      <c r="B15140" s="333" t="s">
        <v>3020</v>
      </c>
      <c r="D15140" s="333" t="s">
        <v>41973</v>
      </c>
      <c r="E15140" s="333" t="s">
        <v>2965</v>
      </c>
      <c r="F15140" s="333" t="s">
        <v>2966</v>
      </c>
      <c r="G15140" s="333" t="s">
        <v>41974</v>
      </c>
    </row>
    <row r="15141" spans="1:7" ht="45">
      <c r="A15141" s="333">
        <v>54121602</v>
      </c>
      <c r="B15141" s="333" t="s">
        <v>41975</v>
      </c>
      <c r="D15141" s="333" t="s">
        <v>41976</v>
      </c>
      <c r="E15141" s="333" t="s">
        <v>3176</v>
      </c>
      <c r="F15141" s="333" t="s">
        <v>3177</v>
      </c>
      <c r="G15141" s="333" t="s">
        <v>41977</v>
      </c>
    </row>
    <row r="15142" spans="1:7" ht="45">
      <c r="A15142" s="333">
        <v>54121603</v>
      </c>
      <c r="B15142" s="333" t="s">
        <v>41978</v>
      </c>
      <c r="D15142" s="333" t="s">
        <v>41979</v>
      </c>
      <c r="E15142" s="333" t="s">
        <v>3176</v>
      </c>
      <c r="F15142" s="333" t="s">
        <v>3177</v>
      </c>
      <c r="G15142" s="333" t="s">
        <v>41980</v>
      </c>
    </row>
    <row r="15143" spans="1:7">
      <c r="A15143" s="333">
        <v>54121700</v>
      </c>
      <c r="B15143" s="333" t="s">
        <v>41981</v>
      </c>
      <c r="D15143" s="333" t="s">
        <v>2173</v>
      </c>
      <c r="E15143" s="333" t="s">
        <v>2173</v>
      </c>
      <c r="F15143" s="333" t="s">
        <v>2173</v>
      </c>
      <c r="G15143" s="333" t="s">
        <v>2173</v>
      </c>
    </row>
    <row r="15144" spans="1:7" ht="30">
      <c r="A15144" s="333">
        <v>54121701</v>
      </c>
      <c r="B15144" s="333" t="s">
        <v>41982</v>
      </c>
      <c r="D15144" s="333" t="s">
        <v>41983</v>
      </c>
      <c r="E15144" s="333" t="s">
        <v>3176</v>
      </c>
      <c r="F15144" s="333" t="s">
        <v>3177</v>
      </c>
      <c r="G15144" s="333" t="s">
        <v>41984</v>
      </c>
    </row>
    <row r="15145" spans="1:7" ht="45">
      <c r="A15145" s="333">
        <v>54121702</v>
      </c>
      <c r="B15145" s="333" t="s">
        <v>41985</v>
      </c>
      <c r="D15145" s="333" t="s">
        <v>41986</v>
      </c>
      <c r="E15145" s="333" t="s">
        <v>3176</v>
      </c>
      <c r="F15145" s="333" t="s">
        <v>3177</v>
      </c>
      <c r="G15145" s="333" t="s">
        <v>41985</v>
      </c>
    </row>
    <row r="15146" spans="1:7">
      <c r="A15146" s="333">
        <v>54121800</v>
      </c>
      <c r="B15146" s="333" t="s">
        <v>41987</v>
      </c>
      <c r="D15146" s="333" t="s">
        <v>2173</v>
      </c>
      <c r="E15146" s="333" t="s">
        <v>2173</v>
      </c>
      <c r="F15146" s="333" t="s">
        <v>2173</v>
      </c>
      <c r="G15146" s="333" t="s">
        <v>2173</v>
      </c>
    </row>
    <row r="15147" spans="1:7" ht="30">
      <c r="A15147" s="333">
        <v>54121801</v>
      </c>
      <c r="B15147" s="333" t="s">
        <v>41988</v>
      </c>
      <c r="D15147" s="333" t="s">
        <v>41989</v>
      </c>
      <c r="E15147" s="333" t="s">
        <v>3176</v>
      </c>
      <c r="F15147" s="333" t="s">
        <v>3177</v>
      </c>
      <c r="G15147" s="333" t="s">
        <v>41990</v>
      </c>
    </row>
    <row r="15148" spans="1:7" ht="45">
      <c r="A15148" s="333">
        <v>54121802</v>
      </c>
      <c r="B15148" s="333" t="s">
        <v>41991</v>
      </c>
      <c r="D15148" s="333" t="s">
        <v>41992</v>
      </c>
      <c r="E15148" s="333" t="s">
        <v>3176</v>
      </c>
      <c r="F15148" s="333" t="s">
        <v>3177</v>
      </c>
      <c r="G15148" s="333" t="s">
        <v>41993</v>
      </c>
    </row>
    <row r="15149" spans="1:7">
      <c r="A15149" s="333">
        <v>55000000</v>
      </c>
      <c r="B15149" s="333" t="s">
        <v>41994</v>
      </c>
      <c r="D15149" s="333" t="s">
        <v>2173</v>
      </c>
      <c r="E15149" s="333" t="s">
        <v>2173</v>
      </c>
      <c r="F15149" s="333" t="s">
        <v>2173</v>
      </c>
      <c r="G15149" s="333" t="s">
        <v>2173</v>
      </c>
    </row>
    <row r="15150" spans="1:7">
      <c r="A15150" s="333">
        <v>55100000</v>
      </c>
      <c r="B15150" s="333" t="s">
        <v>41995</v>
      </c>
      <c r="D15150" s="333" t="s">
        <v>2173</v>
      </c>
      <c r="E15150" s="333" t="s">
        <v>2173</v>
      </c>
      <c r="F15150" s="333" t="s">
        <v>2173</v>
      </c>
      <c r="G15150" s="333" t="s">
        <v>2173</v>
      </c>
    </row>
    <row r="15151" spans="1:7">
      <c r="A15151" s="333">
        <v>55101500</v>
      </c>
      <c r="B15151" s="333" t="s">
        <v>41996</v>
      </c>
      <c r="D15151" s="333" t="s">
        <v>2173</v>
      </c>
      <c r="E15151" s="333" t="s">
        <v>2173</v>
      </c>
      <c r="F15151" s="333" t="s">
        <v>2173</v>
      </c>
      <c r="G15151" s="333" t="s">
        <v>2173</v>
      </c>
    </row>
    <row r="15152" spans="1:7" ht="60">
      <c r="A15152" s="333">
        <v>55101501</v>
      </c>
      <c r="B15152" s="333" t="s">
        <v>41997</v>
      </c>
      <c r="D15152" s="333" t="s">
        <v>41998</v>
      </c>
      <c r="E15152" s="333" t="s">
        <v>5394</v>
      </c>
      <c r="F15152" s="333" t="s">
        <v>5395</v>
      </c>
      <c r="G15152" s="333" t="s">
        <v>41999</v>
      </c>
    </row>
    <row r="15153" spans="1:8" ht="30">
      <c r="A15153" s="333">
        <v>55101502</v>
      </c>
      <c r="B15153" s="333" t="s">
        <v>42000</v>
      </c>
      <c r="D15153" s="333" t="s">
        <v>42001</v>
      </c>
      <c r="E15153" s="333" t="s">
        <v>5394</v>
      </c>
      <c r="F15153" s="333" t="s">
        <v>5395</v>
      </c>
      <c r="G15153" s="333" t="s">
        <v>42002</v>
      </c>
    </row>
    <row r="15154" spans="1:8" ht="45">
      <c r="A15154" s="333">
        <v>55101503</v>
      </c>
      <c r="B15154" s="333" t="s">
        <v>42003</v>
      </c>
      <c r="D15154" s="333" t="s">
        <v>42004</v>
      </c>
      <c r="E15154" s="333" t="s">
        <v>5394</v>
      </c>
      <c r="F15154" s="333" t="s">
        <v>5395</v>
      </c>
      <c r="G15154" s="333" t="s">
        <v>42005</v>
      </c>
    </row>
    <row r="15155" spans="1:8" ht="45">
      <c r="A15155" s="333">
        <v>55101504</v>
      </c>
      <c r="B15155" s="333" t="s">
        <v>1267</v>
      </c>
      <c r="C15155" s="334" t="s">
        <v>1256</v>
      </c>
      <c r="D15155" s="333" t="s">
        <v>42006</v>
      </c>
      <c r="E15155" s="333" t="s">
        <v>31664</v>
      </c>
      <c r="F15155" s="333" t="s">
        <v>31665</v>
      </c>
      <c r="G15155" s="333" t="s">
        <v>42007</v>
      </c>
      <c r="H15155" s="430">
        <v>5000</v>
      </c>
    </row>
    <row r="15156" spans="1:8" ht="30">
      <c r="A15156" s="333">
        <v>55101505</v>
      </c>
      <c r="B15156" s="333" t="s">
        <v>42008</v>
      </c>
      <c r="D15156" s="333" t="s">
        <v>42009</v>
      </c>
      <c r="E15156" s="333" t="s">
        <v>5394</v>
      </c>
      <c r="F15156" s="333" t="s">
        <v>5395</v>
      </c>
      <c r="G15156" s="333" t="s">
        <v>42010</v>
      </c>
    </row>
    <row r="15157" spans="1:8" ht="45">
      <c r="A15157" s="333">
        <v>55101506</v>
      </c>
      <c r="B15157" s="333" t="s">
        <v>1266</v>
      </c>
      <c r="C15157" s="334" t="s">
        <v>1256</v>
      </c>
      <c r="D15157" s="333" t="s">
        <v>42011</v>
      </c>
      <c r="E15157" s="333" t="s">
        <v>31664</v>
      </c>
      <c r="F15157" s="333" t="s">
        <v>31665</v>
      </c>
      <c r="G15157" s="333" t="s">
        <v>42012</v>
      </c>
      <c r="H15157" s="430">
        <v>5000</v>
      </c>
    </row>
    <row r="15158" spans="1:8" ht="30">
      <c r="A15158" s="333">
        <v>55101507</v>
      </c>
      <c r="B15158" s="333" t="s">
        <v>42013</v>
      </c>
      <c r="D15158" s="333" t="s">
        <v>42014</v>
      </c>
      <c r="E15158" s="333" t="s">
        <v>5394</v>
      </c>
      <c r="F15158" s="333" t="s">
        <v>5395</v>
      </c>
      <c r="G15158" s="333" t="s">
        <v>42015</v>
      </c>
    </row>
    <row r="15159" spans="1:8" ht="45">
      <c r="A15159" s="333">
        <v>55101509</v>
      </c>
      <c r="B15159" s="333" t="s">
        <v>1264</v>
      </c>
      <c r="C15159" s="334" t="s">
        <v>1256</v>
      </c>
      <c r="D15159" s="333" t="s">
        <v>42016</v>
      </c>
      <c r="E15159" s="333" t="s">
        <v>42017</v>
      </c>
      <c r="F15159" s="333" t="s">
        <v>42018</v>
      </c>
      <c r="G15159" s="333" t="s">
        <v>42019</v>
      </c>
      <c r="H15159" s="430">
        <v>5000</v>
      </c>
    </row>
    <row r="15160" spans="1:8">
      <c r="A15160" s="333">
        <v>55101510</v>
      </c>
      <c r="B15160" s="333" t="s">
        <v>42020</v>
      </c>
      <c r="D15160" s="333" t="s">
        <v>42021</v>
      </c>
      <c r="E15160" s="333" t="s">
        <v>31664</v>
      </c>
      <c r="F15160" s="333" t="s">
        <v>31665</v>
      </c>
      <c r="G15160" s="333" t="s">
        <v>42022</v>
      </c>
    </row>
    <row r="15161" spans="1:8" ht="30">
      <c r="A15161" s="333">
        <v>55101513</v>
      </c>
      <c r="B15161" s="333" t="s">
        <v>42023</v>
      </c>
      <c r="D15161" s="333" t="s">
        <v>42024</v>
      </c>
      <c r="E15161" s="333" t="s">
        <v>5394</v>
      </c>
      <c r="F15161" s="333" t="s">
        <v>5395</v>
      </c>
      <c r="G15161" s="333" t="s">
        <v>42025</v>
      </c>
    </row>
    <row r="15162" spans="1:8" ht="45">
      <c r="A15162" s="333">
        <v>55101514</v>
      </c>
      <c r="B15162" s="333" t="s">
        <v>42026</v>
      </c>
      <c r="D15162" s="333" t="s">
        <v>42027</v>
      </c>
      <c r="E15162" s="333" t="s">
        <v>5394</v>
      </c>
      <c r="F15162" s="333" t="s">
        <v>5395</v>
      </c>
      <c r="G15162" s="333" t="s">
        <v>42028</v>
      </c>
    </row>
    <row r="15163" spans="1:8">
      <c r="A15163" s="333">
        <v>55101515</v>
      </c>
      <c r="B15163" s="333" t="s">
        <v>1265</v>
      </c>
      <c r="C15163" s="334" t="s">
        <v>1256</v>
      </c>
      <c r="D15163" s="333" t="s">
        <v>42029</v>
      </c>
      <c r="E15163" s="333" t="s">
        <v>5394</v>
      </c>
      <c r="F15163" s="333" t="s">
        <v>5395</v>
      </c>
      <c r="G15163" s="333" t="s">
        <v>42030</v>
      </c>
      <c r="H15163" s="430">
        <v>4000</v>
      </c>
    </row>
    <row r="15164" spans="1:8" ht="30">
      <c r="A15164" s="333">
        <v>55101516</v>
      </c>
      <c r="B15164" s="333" t="s">
        <v>42031</v>
      </c>
      <c r="D15164" s="333" t="s">
        <v>42032</v>
      </c>
      <c r="E15164" s="333" t="s">
        <v>5394</v>
      </c>
      <c r="F15164" s="333" t="s">
        <v>5395</v>
      </c>
      <c r="G15164" s="333" t="s">
        <v>42033</v>
      </c>
    </row>
    <row r="15165" spans="1:8">
      <c r="A15165" s="333">
        <v>55101517</v>
      </c>
      <c r="B15165" s="333" t="s">
        <v>42034</v>
      </c>
      <c r="D15165" s="333" t="s">
        <v>42035</v>
      </c>
      <c r="E15165" s="333" t="s">
        <v>5394</v>
      </c>
      <c r="F15165" s="333" t="s">
        <v>5395</v>
      </c>
      <c r="G15165" s="333" t="s">
        <v>42036</v>
      </c>
    </row>
    <row r="15166" spans="1:8" ht="30">
      <c r="A15166" s="333">
        <v>55101518</v>
      </c>
      <c r="B15166" s="333" t="s">
        <v>42037</v>
      </c>
      <c r="D15166" s="333" t="s">
        <v>42038</v>
      </c>
      <c r="E15166" s="333" t="s">
        <v>5394</v>
      </c>
      <c r="F15166" s="333" t="s">
        <v>5395</v>
      </c>
      <c r="G15166" s="333" t="s">
        <v>42039</v>
      </c>
    </row>
    <row r="15167" spans="1:8">
      <c r="A15167" s="333">
        <v>55101519</v>
      </c>
      <c r="B15167" s="333" t="s">
        <v>1263</v>
      </c>
      <c r="C15167" s="334" t="s">
        <v>1203</v>
      </c>
      <c r="D15167" s="333" t="s">
        <v>42040</v>
      </c>
      <c r="E15167" s="333" t="s">
        <v>5394</v>
      </c>
      <c r="F15167" s="333" t="s">
        <v>5395</v>
      </c>
      <c r="G15167" s="333" t="s">
        <v>42041</v>
      </c>
      <c r="H15167" s="430">
        <v>500</v>
      </c>
    </row>
    <row r="15168" spans="1:8" ht="30">
      <c r="A15168" s="333">
        <v>55101520</v>
      </c>
      <c r="B15168" s="333" t="s">
        <v>42042</v>
      </c>
      <c r="D15168" s="333" t="s">
        <v>42043</v>
      </c>
      <c r="E15168" s="333" t="s">
        <v>5394</v>
      </c>
      <c r="F15168" s="333" t="s">
        <v>5395</v>
      </c>
      <c r="G15168" s="333" t="s">
        <v>42044</v>
      </c>
    </row>
    <row r="15169" spans="1:8" ht="30">
      <c r="A15169" s="333">
        <v>55101521</v>
      </c>
      <c r="B15169" s="333" t="s">
        <v>42045</v>
      </c>
      <c r="D15169" s="333" t="s">
        <v>42046</v>
      </c>
      <c r="E15169" s="333" t="s">
        <v>5394</v>
      </c>
      <c r="F15169" s="333" t="s">
        <v>5395</v>
      </c>
      <c r="G15169" s="333" t="s">
        <v>42047</v>
      </c>
    </row>
    <row r="15170" spans="1:8" ht="60">
      <c r="A15170" s="333">
        <v>55101522</v>
      </c>
      <c r="B15170" s="333" t="s">
        <v>1443</v>
      </c>
      <c r="C15170" s="334" t="s">
        <v>1215</v>
      </c>
      <c r="D15170" s="333" t="s">
        <v>42048</v>
      </c>
      <c r="E15170" s="333" t="s">
        <v>5334</v>
      </c>
      <c r="F15170" s="333" t="s">
        <v>5335</v>
      </c>
      <c r="G15170" s="333" t="s">
        <v>42049</v>
      </c>
      <c r="H15170" s="430">
        <v>1000</v>
      </c>
    </row>
    <row r="15171" spans="1:8" ht="45">
      <c r="A15171" s="333">
        <v>55101523</v>
      </c>
      <c r="B15171" s="333" t="s">
        <v>42050</v>
      </c>
      <c r="D15171" s="333" t="s">
        <v>42051</v>
      </c>
      <c r="E15171" s="333" t="s">
        <v>42017</v>
      </c>
      <c r="F15171" s="333" t="s">
        <v>42018</v>
      </c>
      <c r="G15171" s="333" t="s">
        <v>42052</v>
      </c>
    </row>
    <row r="15172" spans="1:8" ht="45">
      <c r="A15172" s="333">
        <v>55101524</v>
      </c>
      <c r="B15172" s="333" t="s">
        <v>42053</v>
      </c>
      <c r="D15172" s="333" t="s">
        <v>42054</v>
      </c>
      <c r="E15172" s="333" t="s">
        <v>42017</v>
      </c>
      <c r="F15172" s="333" t="s">
        <v>42018</v>
      </c>
      <c r="G15172" s="333" t="s">
        <v>42055</v>
      </c>
    </row>
    <row r="15173" spans="1:8" ht="45">
      <c r="A15173" s="333">
        <v>55101525</v>
      </c>
      <c r="B15173" s="333" t="s">
        <v>42056</v>
      </c>
      <c r="D15173" s="333" t="s">
        <v>42057</v>
      </c>
      <c r="E15173" s="333" t="s">
        <v>42017</v>
      </c>
      <c r="F15173" s="333" t="s">
        <v>42018</v>
      </c>
      <c r="G15173" s="333" t="s">
        <v>42058</v>
      </c>
    </row>
    <row r="15174" spans="1:8" ht="60">
      <c r="A15174" s="333">
        <v>55101526</v>
      </c>
      <c r="B15174" s="333" t="s">
        <v>42059</v>
      </c>
      <c r="D15174" s="333" t="s">
        <v>42060</v>
      </c>
      <c r="E15174" s="333" t="s">
        <v>42017</v>
      </c>
      <c r="F15174" s="333" t="s">
        <v>42018</v>
      </c>
      <c r="G15174" s="333" t="s">
        <v>42061</v>
      </c>
    </row>
    <row r="15175" spans="1:8" ht="45">
      <c r="A15175" s="333">
        <v>55101527</v>
      </c>
      <c r="B15175" s="333" t="s">
        <v>42062</v>
      </c>
      <c r="D15175" s="333" t="s">
        <v>42063</v>
      </c>
      <c r="E15175" s="333" t="s">
        <v>42017</v>
      </c>
      <c r="F15175" s="333" t="s">
        <v>42018</v>
      </c>
      <c r="G15175" s="333" t="s">
        <v>42064</v>
      </c>
    </row>
    <row r="15176" spans="1:8" ht="30">
      <c r="A15176" s="333">
        <v>55101528</v>
      </c>
      <c r="B15176" s="333" t="s">
        <v>42065</v>
      </c>
      <c r="D15176" s="333" t="s">
        <v>42066</v>
      </c>
      <c r="E15176" s="333" t="s">
        <v>42017</v>
      </c>
      <c r="F15176" s="333" t="s">
        <v>42018</v>
      </c>
      <c r="G15176" s="333" t="s">
        <v>42067</v>
      </c>
    </row>
    <row r="15177" spans="1:8" ht="30">
      <c r="A15177" s="333">
        <v>55101531</v>
      </c>
      <c r="B15177" s="333" t="s">
        <v>42068</v>
      </c>
      <c r="D15177" s="333" t="s">
        <v>42069</v>
      </c>
      <c r="E15177" s="333" t="s">
        <v>31664</v>
      </c>
      <c r="F15177" s="333" t="s">
        <v>31665</v>
      </c>
      <c r="G15177" s="333" t="s">
        <v>42070</v>
      </c>
    </row>
    <row r="15178" spans="1:8">
      <c r="A15178" s="333">
        <v>55110000</v>
      </c>
      <c r="B15178" s="333" t="s">
        <v>42071</v>
      </c>
      <c r="D15178" s="333" t="s">
        <v>2173</v>
      </c>
      <c r="E15178" s="333" t="s">
        <v>2173</v>
      </c>
      <c r="F15178" s="333" t="s">
        <v>2173</v>
      </c>
      <c r="G15178" s="333" t="s">
        <v>2173</v>
      </c>
    </row>
    <row r="15179" spans="1:8">
      <c r="A15179" s="333">
        <v>55111500</v>
      </c>
      <c r="B15179" s="333" t="s">
        <v>42072</v>
      </c>
      <c r="D15179" s="333" t="s">
        <v>2173</v>
      </c>
      <c r="E15179" s="333" t="s">
        <v>2173</v>
      </c>
      <c r="F15179" s="333" t="s">
        <v>2173</v>
      </c>
      <c r="G15179" s="333" t="s">
        <v>2173</v>
      </c>
    </row>
    <row r="15180" spans="1:8">
      <c r="A15180" s="333">
        <v>55111501</v>
      </c>
      <c r="B15180" s="333" t="s">
        <v>42073</v>
      </c>
      <c r="D15180" s="333" t="s">
        <v>42074</v>
      </c>
      <c r="E15180" s="333" t="s">
        <v>5331</v>
      </c>
      <c r="F15180" s="333" t="s">
        <v>5332</v>
      </c>
      <c r="G15180" s="333" t="s">
        <v>42075</v>
      </c>
    </row>
    <row r="15181" spans="1:8" ht="45">
      <c r="A15181" s="333">
        <v>55111502</v>
      </c>
      <c r="B15181" s="333" t="s">
        <v>42076</v>
      </c>
      <c r="D15181" s="333" t="s">
        <v>42077</v>
      </c>
      <c r="E15181" s="333" t="s">
        <v>5331</v>
      </c>
      <c r="F15181" s="333" t="s">
        <v>5332</v>
      </c>
      <c r="G15181" s="333" t="s">
        <v>42078</v>
      </c>
    </row>
    <row r="15182" spans="1:8" ht="30">
      <c r="A15182" s="333">
        <v>55111503</v>
      </c>
      <c r="B15182" s="333" t="s">
        <v>42079</v>
      </c>
      <c r="D15182" s="333" t="s">
        <v>42080</v>
      </c>
      <c r="E15182" s="333" t="s">
        <v>5331</v>
      </c>
      <c r="F15182" s="333" t="s">
        <v>5332</v>
      </c>
      <c r="G15182" s="333" t="s">
        <v>42081</v>
      </c>
    </row>
    <row r="15183" spans="1:8" ht="30">
      <c r="A15183" s="333">
        <v>55111504</v>
      </c>
      <c r="B15183" s="333" t="s">
        <v>42082</v>
      </c>
      <c r="D15183" s="333" t="s">
        <v>42083</v>
      </c>
      <c r="E15183" s="333" t="s">
        <v>5331</v>
      </c>
      <c r="F15183" s="333" t="s">
        <v>5332</v>
      </c>
      <c r="G15183" s="333" t="s">
        <v>42084</v>
      </c>
    </row>
    <row r="15184" spans="1:8" ht="30">
      <c r="A15184" s="333">
        <v>55111505</v>
      </c>
      <c r="B15184" s="333" t="s">
        <v>42085</v>
      </c>
      <c r="D15184" s="333" t="s">
        <v>42086</v>
      </c>
      <c r="E15184" s="333" t="s">
        <v>31774</v>
      </c>
      <c r="F15184" s="333" t="s">
        <v>31775</v>
      </c>
      <c r="G15184" s="333" t="s">
        <v>42087</v>
      </c>
    </row>
    <row r="15185" spans="1:7" ht="60">
      <c r="A15185" s="333">
        <v>55111506</v>
      </c>
      <c r="B15185" s="333" t="s">
        <v>42088</v>
      </c>
      <c r="D15185" s="333" t="s">
        <v>42089</v>
      </c>
      <c r="E15185" s="333" t="s">
        <v>5331</v>
      </c>
      <c r="F15185" s="333" t="s">
        <v>5332</v>
      </c>
      <c r="G15185" s="333" t="s">
        <v>42090</v>
      </c>
    </row>
    <row r="15186" spans="1:7" ht="45">
      <c r="A15186" s="333">
        <v>55111507</v>
      </c>
      <c r="B15186" s="333" t="s">
        <v>42091</v>
      </c>
      <c r="D15186" s="333" t="s">
        <v>42092</v>
      </c>
      <c r="E15186" s="333" t="s">
        <v>5331</v>
      </c>
      <c r="F15186" s="333" t="s">
        <v>5332</v>
      </c>
      <c r="G15186" s="333" t="s">
        <v>42093</v>
      </c>
    </row>
    <row r="15187" spans="1:7" ht="45">
      <c r="A15187" s="333">
        <v>55111508</v>
      </c>
      <c r="B15187" s="333" t="s">
        <v>42094</v>
      </c>
      <c r="D15187" s="333" t="s">
        <v>42095</v>
      </c>
      <c r="E15187" s="333" t="s">
        <v>5331</v>
      </c>
      <c r="F15187" s="333" t="s">
        <v>5332</v>
      </c>
      <c r="G15187" s="333" t="s">
        <v>42096</v>
      </c>
    </row>
    <row r="15188" spans="1:7" ht="30">
      <c r="A15188" s="333">
        <v>55111509</v>
      </c>
      <c r="B15188" s="333" t="s">
        <v>42097</v>
      </c>
      <c r="D15188" s="333" t="s">
        <v>42098</v>
      </c>
      <c r="E15188" s="333" t="s">
        <v>9376</v>
      </c>
      <c r="F15188" s="333" t="s">
        <v>9377</v>
      </c>
      <c r="G15188" s="333" t="s">
        <v>42099</v>
      </c>
    </row>
    <row r="15189" spans="1:7" ht="30">
      <c r="A15189" s="333">
        <v>55111510</v>
      </c>
      <c r="B15189" s="333" t="s">
        <v>42100</v>
      </c>
      <c r="D15189" s="333" t="s">
        <v>42101</v>
      </c>
      <c r="E15189" s="333" t="s">
        <v>9303</v>
      </c>
      <c r="F15189" s="333" t="s">
        <v>9304</v>
      </c>
      <c r="G15189" s="333" t="s">
        <v>42102</v>
      </c>
    </row>
    <row r="15190" spans="1:7" ht="30">
      <c r="A15190" s="333">
        <v>55111511</v>
      </c>
      <c r="B15190" s="333" t="s">
        <v>42103</v>
      </c>
      <c r="D15190" s="333" t="s">
        <v>42104</v>
      </c>
      <c r="E15190" s="333" t="s">
        <v>9303</v>
      </c>
      <c r="F15190" s="333" t="s">
        <v>9304</v>
      </c>
      <c r="G15190" s="333" t="s">
        <v>42105</v>
      </c>
    </row>
    <row r="15191" spans="1:7" ht="30">
      <c r="A15191" s="333">
        <v>55111512</v>
      </c>
      <c r="B15191" s="333" t="s">
        <v>42106</v>
      </c>
      <c r="D15191" s="333" t="s">
        <v>42107</v>
      </c>
      <c r="E15191" s="333" t="s">
        <v>9303</v>
      </c>
      <c r="F15191" s="333" t="s">
        <v>9304</v>
      </c>
      <c r="G15191" s="333" t="s">
        <v>42108</v>
      </c>
    </row>
    <row r="15192" spans="1:7" ht="30">
      <c r="A15192" s="333">
        <v>55111513</v>
      </c>
      <c r="B15192" s="333" t="s">
        <v>42109</v>
      </c>
      <c r="D15192" s="333" t="s">
        <v>42110</v>
      </c>
      <c r="E15192" s="333" t="s">
        <v>5334</v>
      </c>
      <c r="F15192" s="333" t="s">
        <v>5335</v>
      </c>
      <c r="G15192" s="333" t="s">
        <v>42111</v>
      </c>
    </row>
    <row r="15193" spans="1:7" ht="30">
      <c r="A15193" s="333">
        <v>55111514</v>
      </c>
      <c r="B15193" s="333" t="s">
        <v>42112</v>
      </c>
      <c r="D15193" s="333" t="s">
        <v>42113</v>
      </c>
      <c r="E15193" s="333" t="s">
        <v>9303</v>
      </c>
      <c r="F15193" s="333" t="s">
        <v>9304</v>
      </c>
      <c r="G15193" s="333" t="s">
        <v>42114</v>
      </c>
    </row>
    <row r="15194" spans="1:7">
      <c r="A15194" s="333">
        <v>55111600</v>
      </c>
      <c r="B15194" s="333" t="s">
        <v>42115</v>
      </c>
      <c r="D15194" s="333" t="s">
        <v>2173</v>
      </c>
      <c r="E15194" s="333" t="s">
        <v>2173</v>
      </c>
      <c r="F15194" s="333" t="s">
        <v>2173</v>
      </c>
      <c r="G15194" s="333" t="s">
        <v>2173</v>
      </c>
    </row>
    <row r="15195" spans="1:7" ht="45">
      <c r="A15195" s="333">
        <v>55111601</v>
      </c>
      <c r="B15195" s="333" t="s">
        <v>42116</v>
      </c>
      <c r="D15195" s="333" t="s">
        <v>42117</v>
      </c>
      <c r="E15195" s="333" t="s">
        <v>31664</v>
      </c>
      <c r="F15195" s="333" t="s">
        <v>31665</v>
      </c>
      <c r="G15195" s="333" t="s">
        <v>42118</v>
      </c>
    </row>
    <row r="15196" spans="1:7">
      <c r="A15196" s="333">
        <v>55120000</v>
      </c>
      <c r="B15196" s="333" t="s">
        <v>42119</v>
      </c>
      <c r="D15196" s="333" t="s">
        <v>2173</v>
      </c>
      <c r="E15196" s="333" t="s">
        <v>2173</v>
      </c>
      <c r="F15196" s="333" t="s">
        <v>2173</v>
      </c>
      <c r="G15196" s="333" t="s">
        <v>2173</v>
      </c>
    </row>
    <row r="15197" spans="1:7">
      <c r="A15197" s="333">
        <v>55121500</v>
      </c>
      <c r="B15197" s="333" t="s">
        <v>42120</v>
      </c>
      <c r="D15197" s="333" t="s">
        <v>2173</v>
      </c>
      <c r="E15197" s="333" t="s">
        <v>2173</v>
      </c>
      <c r="F15197" s="333" t="s">
        <v>2173</v>
      </c>
      <c r="G15197" s="333" t="s">
        <v>2173</v>
      </c>
    </row>
    <row r="15198" spans="1:7" ht="45">
      <c r="A15198" s="333">
        <v>55121501</v>
      </c>
      <c r="B15198" s="333" t="s">
        <v>42121</v>
      </c>
      <c r="D15198" s="333" t="s">
        <v>42122</v>
      </c>
      <c r="E15198" s="333" t="s">
        <v>3401</v>
      </c>
      <c r="F15198" s="333" t="s">
        <v>3402</v>
      </c>
      <c r="G15198" s="333" t="s">
        <v>42123</v>
      </c>
    </row>
    <row r="15199" spans="1:7" ht="30">
      <c r="A15199" s="333">
        <v>55121502</v>
      </c>
      <c r="B15199" s="333" t="s">
        <v>42124</v>
      </c>
      <c r="D15199" s="333" t="s">
        <v>42125</v>
      </c>
      <c r="E15199" s="333" t="s">
        <v>6817</v>
      </c>
      <c r="F15199" s="333" t="s">
        <v>6818</v>
      </c>
      <c r="G15199" s="333" t="s">
        <v>42126</v>
      </c>
    </row>
    <row r="15200" spans="1:7" ht="60">
      <c r="A15200" s="333">
        <v>55121503</v>
      </c>
      <c r="B15200" s="333" t="s">
        <v>42127</v>
      </c>
      <c r="D15200" s="333" t="s">
        <v>42128</v>
      </c>
      <c r="E15200" s="333" t="s">
        <v>3401</v>
      </c>
      <c r="F15200" s="333" t="s">
        <v>3402</v>
      </c>
      <c r="G15200" s="333" t="s">
        <v>42129</v>
      </c>
    </row>
    <row r="15201" spans="1:7">
      <c r="A15201" s="333">
        <v>55121504</v>
      </c>
      <c r="B15201" s="333" t="s">
        <v>42130</v>
      </c>
      <c r="D15201" s="333" t="s">
        <v>42131</v>
      </c>
      <c r="E15201" s="333" t="s">
        <v>3401</v>
      </c>
      <c r="F15201" s="333" t="s">
        <v>3402</v>
      </c>
      <c r="G15201" s="333" t="s">
        <v>42132</v>
      </c>
    </row>
    <row r="15202" spans="1:7" ht="30">
      <c r="A15202" s="333">
        <v>55121505</v>
      </c>
      <c r="B15202" s="333" t="s">
        <v>42133</v>
      </c>
      <c r="D15202" s="333" t="s">
        <v>42134</v>
      </c>
      <c r="E15202" s="333" t="s">
        <v>3401</v>
      </c>
      <c r="F15202" s="333" t="s">
        <v>3402</v>
      </c>
      <c r="G15202" s="333" t="s">
        <v>42135</v>
      </c>
    </row>
    <row r="15203" spans="1:7" ht="60">
      <c r="A15203" s="333">
        <v>55121506</v>
      </c>
      <c r="B15203" s="333" t="s">
        <v>42136</v>
      </c>
      <c r="D15203" s="333" t="s">
        <v>42128</v>
      </c>
      <c r="E15203" s="333" t="s">
        <v>3401</v>
      </c>
      <c r="F15203" s="333" t="s">
        <v>3402</v>
      </c>
      <c r="G15203" s="333" t="s">
        <v>42137</v>
      </c>
    </row>
    <row r="15204" spans="1:7">
      <c r="A15204" s="333">
        <v>55121600</v>
      </c>
      <c r="B15204" s="333" t="s">
        <v>42138</v>
      </c>
      <c r="D15204" s="333" t="s">
        <v>2173</v>
      </c>
      <c r="E15204" s="333" t="s">
        <v>2173</v>
      </c>
      <c r="F15204" s="333" t="s">
        <v>2173</v>
      </c>
      <c r="G15204" s="333" t="s">
        <v>2173</v>
      </c>
    </row>
    <row r="15205" spans="1:7">
      <c r="A15205" s="333">
        <v>55121601</v>
      </c>
      <c r="B15205" s="333" t="s">
        <v>42139</v>
      </c>
      <c r="D15205" s="333" t="s">
        <v>42140</v>
      </c>
      <c r="E15205" s="333" t="s">
        <v>3401</v>
      </c>
      <c r="F15205" s="333" t="s">
        <v>3402</v>
      </c>
      <c r="G15205" s="333" t="s">
        <v>42141</v>
      </c>
    </row>
    <row r="15206" spans="1:7" ht="30">
      <c r="A15206" s="333">
        <v>55121602</v>
      </c>
      <c r="B15206" s="333" t="s">
        <v>42142</v>
      </c>
      <c r="D15206" s="333" t="s">
        <v>42143</v>
      </c>
      <c r="E15206" s="333" t="s">
        <v>3401</v>
      </c>
      <c r="F15206" s="333" t="s">
        <v>3402</v>
      </c>
      <c r="G15206" s="333" t="s">
        <v>42144</v>
      </c>
    </row>
    <row r="15207" spans="1:7">
      <c r="A15207" s="333">
        <v>55121604</v>
      </c>
      <c r="B15207" s="333" t="s">
        <v>42145</v>
      </c>
      <c r="D15207" s="333" t="s">
        <v>42146</v>
      </c>
      <c r="E15207" s="333" t="s">
        <v>3401</v>
      </c>
      <c r="F15207" s="333" t="s">
        <v>3402</v>
      </c>
      <c r="G15207" s="333" t="s">
        <v>42147</v>
      </c>
    </row>
    <row r="15208" spans="1:7">
      <c r="A15208" s="333">
        <v>55121605</v>
      </c>
      <c r="B15208" s="333" t="s">
        <v>42148</v>
      </c>
      <c r="D15208" s="333" t="s">
        <v>42149</v>
      </c>
      <c r="E15208" s="333" t="s">
        <v>3401</v>
      </c>
      <c r="F15208" s="333" t="s">
        <v>3402</v>
      </c>
      <c r="G15208" s="333" t="s">
        <v>42150</v>
      </c>
    </row>
    <row r="15209" spans="1:7" ht="30">
      <c r="A15209" s="333">
        <v>55121606</v>
      </c>
      <c r="B15209" s="333" t="s">
        <v>42151</v>
      </c>
      <c r="D15209" s="333" t="s">
        <v>42152</v>
      </c>
      <c r="E15209" s="333" t="s">
        <v>3401</v>
      </c>
      <c r="F15209" s="333" t="s">
        <v>3402</v>
      </c>
      <c r="G15209" s="333" t="s">
        <v>42153</v>
      </c>
    </row>
    <row r="15210" spans="1:7" ht="45">
      <c r="A15210" s="333">
        <v>55121607</v>
      </c>
      <c r="B15210" s="333" t="s">
        <v>42154</v>
      </c>
      <c r="D15210" s="333" t="s">
        <v>42155</v>
      </c>
      <c r="E15210" s="333" t="s">
        <v>3401</v>
      </c>
      <c r="F15210" s="333" t="s">
        <v>3402</v>
      </c>
      <c r="G15210" s="333" t="s">
        <v>42156</v>
      </c>
    </row>
    <row r="15211" spans="1:7" ht="45">
      <c r="A15211" s="333">
        <v>55121608</v>
      </c>
      <c r="B15211" s="333" t="s">
        <v>42157</v>
      </c>
      <c r="D15211" s="333" t="s">
        <v>42158</v>
      </c>
      <c r="E15211" s="333" t="s">
        <v>3401</v>
      </c>
      <c r="F15211" s="333" t="s">
        <v>3402</v>
      </c>
      <c r="G15211" s="333" t="s">
        <v>42159</v>
      </c>
    </row>
    <row r="15212" spans="1:7" ht="30">
      <c r="A15212" s="333">
        <v>55121609</v>
      </c>
      <c r="B15212" s="333" t="s">
        <v>42160</v>
      </c>
      <c r="D15212" s="333" t="s">
        <v>42161</v>
      </c>
      <c r="E15212" s="333" t="s">
        <v>3401</v>
      </c>
      <c r="F15212" s="333" t="s">
        <v>3402</v>
      </c>
      <c r="G15212" s="333" t="s">
        <v>42162</v>
      </c>
    </row>
    <row r="15213" spans="1:7" ht="30">
      <c r="A15213" s="333">
        <v>55121610</v>
      </c>
      <c r="B15213" s="333" t="s">
        <v>42163</v>
      </c>
      <c r="D15213" s="333" t="s">
        <v>42164</v>
      </c>
      <c r="E15213" s="333" t="s">
        <v>3401</v>
      </c>
      <c r="F15213" s="333" t="s">
        <v>3402</v>
      </c>
      <c r="G15213" s="333" t="s">
        <v>42165</v>
      </c>
    </row>
    <row r="15214" spans="1:7">
      <c r="A15214" s="333">
        <v>55121611</v>
      </c>
      <c r="B15214" s="333" t="s">
        <v>42166</v>
      </c>
      <c r="D15214" s="333" t="s">
        <v>42167</v>
      </c>
      <c r="E15214" s="333" t="s">
        <v>3401</v>
      </c>
      <c r="F15214" s="333" t="s">
        <v>3402</v>
      </c>
      <c r="G15214" s="333" t="s">
        <v>42168</v>
      </c>
    </row>
    <row r="15215" spans="1:7">
      <c r="A15215" s="333">
        <v>55121612</v>
      </c>
      <c r="B15215" s="333" t="s">
        <v>42169</v>
      </c>
      <c r="D15215" s="333" t="s">
        <v>42170</v>
      </c>
      <c r="E15215" s="333" t="s">
        <v>5331</v>
      </c>
      <c r="F15215" s="333" t="s">
        <v>5332</v>
      </c>
      <c r="G15215" s="333" t="s">
        <v>42171</v>
      </c>
    </row>
    <row r="15216" spans="1:7" ht="45">
      <c r="A15216" s="333">
        <v>55121613</v>
      </c>
      <c r="B15216" s="333" t="s">
        <v>42172</v>
      </c>
      <c r="D15216" s="333" t="s">
        <v>42173</v>
      </c>
      <c r="E15216" s="333" t="s">
        <v>5331</v>
      </c>
      <c r="F15216" s="333" t="s">
        <v>5332</v>
      </c>
      <c r="G15216" s="333" t="s">
        <v>42174</v>
      </c>
    </row>
    <row r="15217" spans="1:8">
      <c r="A15217" s="333">
        <v>55121614</v>
      </c>
      <c r="B15217" s="333" t="s">
        <v>42175</v>
      </c>
      <c r="D15217" s="333" t="s">
        <v>42176</v>
      </c>
      <c r="E15217" s="333" t="s">
        <v>5331</v>
      </c>
      <c r="F15217" s="333" t="s">
        <v>5332</v>
      </c>
      <c r="G15217" s="333" t="s">
        <v>42177</v>
      </c>
    </row>
    <row r="15218" spans="1:8" ht="45">
      <c r="A15218" s="333">
        <v>55121615</v>
      </c>
      <c r="B15218" s="333" t="s">
        <v>42178</v>
      </c>
      <c r="D15218" s="333" t="s">
        <v>42179</v>
      </c>
      <c r="E15218" s="333" t="s">
        <v>5331</v>
      </c>
      <c r="F15218" s="333" t="s">
        <v>5332</v>
      </c>
      <c r="G15218" s="333" t="s">
        <v>42180</v>
      </c>
    </row>
    <row r="15219" spans="1:8" ht="30">
      <c r="A15219" s="333">
        <v>55121616</v>
      </c>
      <c r="B15219" s="333" t="s">
        <v>42181</v>
      </c>
      <c r="D15219" s="333" t="s">
        <v>42182</v>
      </c>
      <c r="E15219" s="333" t="s">
        <v>5331</v>
      </c>
      <c r="F15219" s="333" t="s">
        <v>5332</v>
      </c>
      <c r="G15219" s="333" t="s">
        <v>42183</v>
      </c>
    </row>
    <row r="15220" spans="1:8" ht="30">
      <c r="A15220" s="333">
        <v>55121617</v>
      </c>
      <c r="B15220" s="333" t="s">
        <v>1373</v>
      </c>
      <c r="C15220" s="334" t="s">
        <v>1203</v>
      </c>
      <c r="D15220" s="333" t="s">
        <v>42184</v>
      </c>
      <c r="E15220" s="333" t="s">
        <v>5331</v>
      </c>
      <c r="F15220" s="333" t="s">
        <v>5332</v>
      </c>
      <c r="G15220" s="333" t="s">
        <v>42185</v>
      </c>
      <c r="H15220" s="430">
        <v>200</v>
      </c>
    </row>
    <row r="15221" spans="1:8">
      <c r="A15221" s="333">
        <v>55121618</v>
      </c>
      <c r="B15221" s="333" t="s">
        <v>42186</v>
      </c>
      <c r="D15221" s="333" t="s">
        <v>42187</v>
      </c>
      <c r="E15221" s="333" t="s">
        <v>5331</v>
      </c>
      <c r="F15221" s="333" t="s">
        <v>5332</v>
      </c>
      <c r="G15221" s="333" t="s">
        <v>42188</v>
      </c>
    </row>
    <row r="15222" spans="1:8">
      <c r="A15222" s="333">
        <v>55121619</v>
      </c>
      <c r="B15222" s="333" t="s">
        <v>42189</v>
      </c>
      <c r="D15222" s="333" t="s">
        <v>42190</v>
      </c>
      <c r="E15222" s="333" t="s">
        <v>5331</v>
      </c>
      <c r="F15222" s="333" t="s">
        <v>5332</v>
      </c>
      <c r="G15222" s="333" t="s">
        <v>42191</v>
      </c>
    </row>
    <row r="15223" spans="1:8" ht="30">
      <c r="A15223" s="333">
        <v>55121620</v>
      </c>
      <c r="B15223" s="333" t="s">
        <v>42192</v>
      </c>
      <c r="D15223" s="333" t="s">
        <v>42193</v>
      </c>
      <c r="E15223" s="333" t="s">
        <v>5331</v>
      </c>
      <c r="F15223" s="333" t="s">
        <v>5332</v>
      </c>
      <c r="G15223" s="333" t="s">
        <v>42194</v>
      </c>
    </row>
    <row r="15224" spans="1:8" ht="30">
      <c r="A15224" s="333">
        <v>55121621</v>
      </c>
      <c r="B15224" s="333" t="s">
        <v>42195</v>
      </c>
      <c r="D15224" s="333" t="s">
        <v>42196</v>
      </c>
      <c r="E15224" s="333" t="s">
        <v>5331</v>
      </c>
      <c r="F15224" s="333" t="s">
        <v>5332</v>
      </c>
      <c r="G15224" s="333" t="s">
        <v>42197</v>
      </c>
    </row>
    <row r="15225" spans="1:8">
      <c r="A15225" s="333">
        <v>55121700</v>
      </c>
      <c r="B15225" s="333" t="s">
        <v>42198</v>
      </c>
      <c r="D15225" s="333" t="s">
        <v>2173</v>
      </c>
      <c r="E15225" s="333" t="s">
        <v>2173</v>
      </c>
      <c r="F15225" s="333" t="s">
        <v>2173</v>
      </c>
      <c r="G15225" s="333" t="s">
        <v>2173</v>
      </c>
    </row>
    <row r="15226" spans="1:8" ht="30">
      <c r="A15226" s="333">
        <v>55121701</v>
      </c>
      <c r="B15226" s="333" t="s">
        <v>42199</v>
      </c>
      <c r="D15226" s="333" t="s">
        <v>42200</v>
      </c>
      <c r="E15226" s="333" t="s">
        <v>6124</v>
      </c>
      <c r="F15226" s="333" t="s">
        <v>6125</v>
      </c>
      <c r="G15226" s="333" t="s">
        <v>42201</v>
      </c>
    </row>
    <row r="15227" spans="1:8" ht="30">
      <c r="A15227" s="333">
        <v>55121702</v>
      </c>
      <c r="B15227" s="333" t="s">
        <v>42202</v>
      </c>
      <c r="D15227" s="333" t="s">
        <v>42203</v>
      </c>
      <c r="E15227" s="333" t="s">
        <v>5331</v>
      </c>
      <c r="F15227" s="333" t="s">
        <v>5332</v>
      </c>
      <c r="G15227" s="333" t="s">
        <v>42204</v>
      </c>
    </row>
    <row r="15228" spans="1:8" ht="45">
      <c r="A15228" s="333">
        <v>55121703</v>
      </c>
      <c r="B15228" s="333" t="s">
        <v>42205</v>
      </c>
      <c r="D15228" s="333" t="s">
        <v>42206</v>
      </c>
      <c r="E15228" s="333" t="s">
        <v>6124</v>
      </c>
      <c r="F15228" s="333" t="s">
        <v>6125</v>
      </c>
      <c r="G15228" s="333" t="s">
        <v>42207</v>
      </c>
    </row>
    <row r="15229" spans="1:8" ht="60">
      <c r="A15229" s="333">
        <v>55121704</v>
      </c>
      <c r="B15229" s="333" t="s">
        <v>42208</v>
      </c>
      <c r="D15229" s="333" t="s">
        <v>42209</v>
      </c>
      <c r="E15229" s="333" t="s">
        <v>6817</v>
      </c>
      <c r="F15229" s="333" t="s">
        <v>6818</v>
      </c>
      <c r="G15229" s="333" t="s">
        <v>42210</v>
      </c>
    </row>
    <row r="15230" spans="1:8" ht="30">
      <c r="A15230" s="333">
        <v>55121705</v>
      </c>
      <c r="B15230" s="333" t="s">
        <v>42211</v>
      </c>
      <c r="D15230" s="333" t="s">
        <v>42212</v>
      </c>
      <c r="E15230" s="333" t="s">
        <v>3401</v>
      </c>
      <c r="F15230" s="333" t="s">
        <v>3402</v>
      </c>
      <c r="G15230" s="333" t="s">
        <v>42213</v>
      </c>
    </row>
    <row r="15231" spans="1:8" ht="45">
      <c r="A15231" s="333">
        <v>55121706</v>
      </c>
      <c r="B15231" s="333" t="s">
        <v>42214</v>
      </c>
      <c r="D15231" s="333" t="s">
        <v>42215</v>
      </c>
      <c r="E15231" s="333" t="s">
        <v>5394</v>
      </c>
      <c r="F15231" s="333" t="s">
        <v>5395</v>
      </c>
      <c r="G15231" s="333" t="s">
        <v>42216</v>
      </c>
    </row>
    <row r="15232" spans="1:8" ht="30">
      <c r="A15232" s="333">
        <v>55121707</v>
      </c>
      <c r="B15232" s="333" t="s">
        <v>42217</v>
      </c>
      <c r="D15232" s="333" t="s">
        <v>42218</v>
      </c>
      <c r="E15232" s="333" t="s">
        <v>3401</v>
      </c>
      <c r="F15232" s="333" t="s">
        <v>3402</v>
      </c>
      <c r="G15232" s="333" t="s">
        <v>42219</v>
      </c>
    </row>
    <row r="15233" spans="1:8" ht="30">
      <c r="A15233" s="333">
        <v>55121708</v>
      </c>
      <c r="B15233" s="333" t="s">
        <v>42220</v>
      </c>
      <c r="D15233" s="333" t="s">
        <v>42221</v>
      </c>
      <c r="E15233" s="333" t="s">
        <v>6124</v>
      </c>
      <c r="F15233" s="333" t="s">
        <v>6125</v>
      </c>
      <c r="G15233" s="333" t="s">
        <v>42222</v>
      </c>
    </row>
    <row r="15234" spans="1:8">
      <c r="A15234" s="333">
        <v>55121709</v>
      </c>
      <c r="B15234" s="333" t="s">
        <v>42223</v>
      </c>
      <c r="D15234" s="333" t="s">
        <v>42224</v>
      </c>
      <c r="E15234" s="333" t="s">
        <v>6124</v>
      </c>
      <c r="F15234" s="333" t="s">
        <v>6125</v>
      </c>
      <c r="G15234" s="333" t="s">
        <v>42225</v>
      </c>
    </row>
    <row r="15235" spans="1:8" ht="45">
      <c r="A15235" s="333">
        <v>55121710</v>
      </c>
      <c r="B15235" s="333" t="s">
        <v>42226</v>
      </c>
      <c r="D15235" s="333" t="s">
        <v>42227</v>
      </c>
      <c r="E15235" s="333" t="s">
        <v>6817</v>
      </c>
      <c r="F15235" s="333" t="s">
        <v>6818</v>
      </c>
      <c r="G15235" s="333" t="s">
        <v>42228</v>
      </c>
    </row>
    <row r="15236" spans="1:8" ht="30">
      <c r="A15236" s="333">
        <v>55121711</v>
      </c>
      <c r="B15236" s="333" t="s">
        <v>1268</v>
      </c>
      <c r="C15236" s="334" t="s">
        <v>1203</v>
      </c>
      <c r="D15236" s="333" t="s">
        <v>42229</v>
      </c>
      <c r="E15236" s="333" t="s">
        <v>5394</v>
      </c>
      <c r="F15236" s="333" t="s">
        <v>5395</v>
      </c>
      <c r="G15236" s="333" t="s">
        <v>42230</v>
      </c>
      <c r="H15236" s="430">
        <v>8000</v>
      </c>
    </row>
    <row r="15237" spans="1:8">
      <c r="A15237" s="333">
        <v>55121712</v>
      </c>
      <c r="B15237" s="333" t="s">
        <v>42231</v>
      </c>
      <c r="D15237" s="333" t="s">
        <v>42232</v>
      </c>
      <c r="E15237" s="333" t="s">
        <v>6817</v>
      </c>
      <c r="F15237" s="333" t="s">
        <v>6818</v>
      </c>
      <c r="G15237" s="333" t="s">
        <v>42233</v>
      </c>
    </row>
    <row r="15238" spans="1:8" ht="30">
      <c r="A15238" s="333">
        <v>55121713</v>
      </c>
      <c r="B15238" s="333" t="s">
        <v>42234</v>
      </c>
      <c r="D15238" s="333" t="s">
        <v>42235</v>
      </c>
      <c r="E15238" s="333" t="s">
        <v>6124</v>
      </c>
      <c r="F15238" s="333" t="s">
        <v>6125</v>
      </c>
      <c r="G15238" s="333" t="s">
        <v>42236</v>
      </c>
    </row>
    <row r="15239" spans="1:8" ht="45">
      <c r="A15239" s="333">
        <v>55121714</v>
      </c>
      <c r="B15239" s="333" t="s">
        <v>42237</v>
      </c>
      <c r="D15239" s="333" t="s">
        <v>42238</v>
      </c>
      <c r="E15239" s="333" t="s">
        <v>5394</v>
      </c>
      <c r="F15239" s="333" t="s">
        <v>5395</v>
      </c>
      <c r="G15239" s="333" t="s">
        <v>42239</v>
      </c>
    </row>
    <row r="15240" spans="1:8" ht="45">
      <c r="A15240" s="333">
        <v>55121715</v>
      </c>
      <c r="B15240" s="333" t="s">
        <v>1422</v>
      </c>
      <c r="C15240" s="334" t="s">
        <v>1203</v>
      </c>
      <c r="D15240" s="333" t="s">
        <v>42240</v>
      </c>
      <c r="E15240" s="333" t="s">
        <v>12216</v>
      </c>
      <c r="F15240" s="333" t="s">
        <v>12217</v>
      </c>
      <c r="G15240" s="333" t="s">
        <v>42241</v>
      </c>
      <c r="H15240" s="430">
        <v>3000</v>
      </c>
    </row>
    <row r="15241" spans="1:8">
      <c r="A15241" s="333">
        <v>55121716</v>
      </c>
      <c r="B15241" s="333" t="s">
        <v>42242</v>
      </c>
      <c r="D15241" s="333" t="s">
        <v>42243</v>
      </c>
      <c r="E15241" s="333" t="s">
        <v>6124</v>
      </c>
      <c r="F15241" s="333" t="s">
        <v>6125</v>
      </c>
      <c r="G15241" s="333" t="s">
        <v>42244</v>
      </c>
    </row>
    <row r="15242" spans="1:8">
      <c r="A15242" s="333">
        <v>55121717</v>
      </c>
      <c r="B15242" s="333" t="s">
        <v>42245</v>
      </c>
      <c r="D15242" s="333" t="s">
        <v>42246</v>
      </c>
      <c r="E15242" s="333" t="s">
        <v>6124</v>
      </c>
      <c r="F15242" s="333" t="s">
        <v>6125</v>
      </c>
      <c r="G15242" s="333" t="s">
        <v>42247</v>
      </c>
    </row>
    <row r="15243" spans="1:8" ht="45">
      <c r="A15243" s="333">
        <v>55121718</v>
      </c>
      <c r="B15243" s="333" t="s">
        <v>42248</v>
      </c>
      <c r="D15243" s="333" t="s">
        <v>42249</v>
      </c>
      <c r="E15243" s="333" t="s">
        <v>6817</v>
      </c>
      <c r="F15243" s="333" t="s">
        <v>6818</v>
      </c>
      <c r="G15243" s="333" t="s">
        <v>42250</v>
      </c>
    </row>
    <row r="15244" spans="1:8">
      <c r="A15244" s="333">
        <v>55121719</v>
      </c>
      <c r="B15244" s="333" t="s">
        <v>42251</v>
      </c>
      <c r="D15244" s="333" t="s">
        <v>42252</v>
      </c>
      <c r="E15244" s="333" t="s">
        <v>6124</v>
      </c>
      <c r="F15244" s="333" t="s">
        <v>6125</v>
      </c>
      <c r="G15244" s="333" t="s">
        <v>42253</v>
      </c>
    </row>
    <row r="15245" spans="1:8" ht="30">
      <c r="A15245" s="333">
        <v>55121720</v>
      </c>
      <c r="B15245" s="333" t="s">
        <v>42254</v>
      </c>
      <c r="D15245" s="333" t="s">
        <v>42255</v>
      </c>
      <c r="E15245" s="333" t="s">
        <v>5331</v>
      </c>
      <c r="F15245" s="333" t="s">
        <v>5332</v>
      </c>
      <c r="G15245" s="333" t="s">
        <v>42256</v>
      </c>
    </row>
    <row r="15246" spans="1:8" ht="45">
      <c r="A15246" s="333">
        <v>55121721</v>
      </c>
      <c r="B15246" s="333" t="s">
        <v>42257</v>
      </c>
      <c r="D15246" s="333" t="s">
        <v>42258</v>
      </c>
      <c r="E15246" s="333" t="s">
        <v>6817</v>
      </c>
      <c r="F15246" s="333" t="s">
        <v>6818</v>
      </c>
      <c r="G15246" s="333" t="s">
        <v>42259</v>
      </c>
    </row>
    <row r="15247" spans="1:8">
      <c r="A15247" s="333">
        <v>55121722</v>
      </c>
      <c r="B15247" s="333" t="s">
        <v>42260</v>
      </c>
      <c r="D15247" s="333" t="s">
        <v>42261</v>
      </c>
      <c r="E15247" s="333" t="s">
        <v>2512</v>
      </c>
      <c r="F15247" s="333" t="s">
        <v>2513</v>
      </c>
      <c r="G15247" s="333" t="s">
        <v>42262</v>
      </c>
    </row>
    <row r="15248" spans="1:8" ht="45">
      <c r="A15248" s="333">
        <v>55121723</v>
      </c>
      <c r="B15248" s="333" t="s">
        <v>42263</v>
      </c>
      <c r="D15248" s="333" t="s">
        <v>42264</v>
      </c>
      <c r="E15248" s="333" t="s">
        <v>6124</v>
      </c>
      <c r="F15248" s="333" t="s">
        <v>6125</v>
      </c>
      <c r="G15248" s="333" t="s">
        <v>42265</v>
      </c>
    </row>
    <row r="15249" spans="1:8">
      <c r="A15249" s="333">
        <v>55121724</v>
      </c>
      <c r="B15249" s="333" t="s">
        <v>1332</v>
      </c>
      <c r="C15249" s="334" t="s">
        <v>1203</v>
      </c>
      <c r="D15249" s="333" t="s">
        <v>42266</v>
      </c>
      <c r="E15249" s="333" t="s">
        <v>2512</v>
      </c>
      <c r="F15249" s="333" t="s">
        <v>2513</v>
      </c>
      <c r="G15249" s="333" t="s">
        <v>42267</v>
      </c>
      <c r="H15249" s="430">
        <v>500</v>
      </c>
    </row>
    <row r="15250" spans="1:8" ht="45">
      <c r="A15250" s="333">
        <v>55121725</v>
      </c>
      <c r="B15250" s="333" t="s">
        <v>42268</v>
      </c>
      <c r="D15250" s="333" t="s">
        <v>42269</v>
      </c>
      <c r="E15250" s="333" t="s">
        <v>6817</v>
      </c>
      <c r="F15250" s="333" t="s">
        <v>6818</v>
      </c>
      <c r="G15250" s="333" t="s">
        <v>42270</v>
      </c>
    </row>
    <row r="15251" spans="1:8">
      <c r="A15251" s="333">
        <v>55121726</v>
      </c>
      <c r="B15251" s="333" t="s">
        <v>42271</v>
      </c>
      <c r="D15251" s="333" t="s">
        <v>42272</v>
      </c>
      <c r="E15251" s="333" t="s">
        <v>5331</v>
      </c>
      <c r="F15251" s="333" t="s">
        <v>5332</v>
      </c>
      <c r="G15251" s="333" t="s">
        <v>42273</v>
      </c>
    </row>
    <row r="15252" spans="1:8" ht="30">
      <c r="A15252" s="333">
        <v>55121727</v>
      </c>
      <c r="B15252" s="333" t="s">
        <v>1269</v>
      </c>
      <c r="C15252" s="334" t="s">
        <v>1203</v>
      </c>
      <c r="D15252" s="333" t="s">
        <v>42274</v>
      </c>
      <c r="E15252" s="333" t="s">
        <v>5531</v>
      </c>
      <c r="F15252" s="333" t="s">
        <v>5532</v>
      </c>
      <c r="G15252" s="333" t="s">
        <v>42275</v>
      </c>
      <c r="H15252" s="430">
        <v>3000</v>
      </c>
    </row>
    <row r="15253" spans="1:8" ht="30">
      <c r="A15253" s="333">
        <v>55121727</v>
      </c>
      <c r="B15253" s="333" t="s">
        <v>1269</v>
      </c>
      <c r="C15253" s="334" t="s">
        <v>1203</v>
      </c>
      <c r="D15253" s="333" t="s">
        <v>42274</v>
      </c>
      <c r="E15253" s="333" t="s">
        <v>5531</v>
      </c>
      <c r="F15253" s="333" t="s">
        <v>5532</v>
      </c>
      <c r="G15253" s="333" t="s">
        <v>42275</v>
      </c>
      <c r="H15253" s="430">
        <v>3000</v>
      </c>
    </row>
    <row r="15254" spans="1:8" ht="30">
      <c r="A15254" s="333">
        <v>55121727</v>
      </c>
      <c r="B15254" s="333" t="s">
        <v>1269</v>
      </c>
      <c r="C15254" s="334" t="s">
        <v>1203</v>
      </c>
      <c r="D15254" s="333" t="s">
        <v>42274</v>
      </c>
      <c r="E15254" s="333" t="s">
        <v>6124</v>
      </c>
      <c r="F15254" s="333" t="s">
        <v>6125</v>
      </c>
      <c r="G15254" s="333" t="s">
        <v>42275</v>
      </c>
      <c r="H15254" s="430">
        <v>3000</v>
      </c>
    </row>
    <row r="15255" spans="1:8" ht="30">
      <c r="A15255" s="333">
        <v>55121727</v>
      </c>
      <c r="B15255" s="333" t="s">
        <v>1269</v>
      </c>
      <c r="C15255" s="334" t="s">
        <v>1203</v>
      </c>
      <c r="D15255" s="333" t="s">
        <v>42274</v>
      </c>
      <c r="E15255" s="333" t="s">
        <v>6124</v>
      </c>
      <c r="F15255" s="333" t="s">
        <v>6125</v>
      </c>
      <c r="G15255" s="333" t="s">
        <v>42275</v>
      </c>
      <c r="H15255" s="430">
        <v>3000</v>
      </c>
    </row>
    <row r="15256" spans="1:8" ht="30">
      <c r="A15256" s="333">
        <v>55121728</v>
      </c>
      <c r="B15256" s="333" t="s">
        <v>42276</v>
      </c>
      <c r="D15256" s="333" t="s">
        <v>42277</v>
      </c>
      <c r="E15256" s="333" t="s">
        <v>5331</v>
      </c>
      <c r="F15256" s="333" t="s">
        <v>5332</v>
      </c>
      <c r="G15256" s="333" t="s">
        <v>42278</v>
      </c>
    </row>
    <row r="15257" spans="1:8" ht="30">
      <c r="A15257" s="333">
        <v>55121729</v>
      </c>
      <c r="B15257" s="333" t="s">
        <v>42279</v>
      </c>
      <c r="D15257" s="333" t="s">
        <v>42280</v>
      </c>
      <c r="E15257" s="333" t="s">
        <v>5331</v>
      </c>
      <c r="F15257" s="333" t="s">
        <v>5332</v>
      </c>
      <c r="G15257" s="333" t="s">
        <v>42281</v>
      </c>
    </row>
    <row r="15258" spans="1:8" ht="30">
      <c r="A15258" s="333">
        <v>55121730</v>
      </c>
      <c r="B15258" s="333" t="s">
        <v>42282</v>
      </c>
      <c r="D15258" s="333" t="s">
        <v>42283</v>
      </c>
      <c r="E15258" s="333" t="s">
        <v>6817</v>
      </c>
      <c r="F15258" s="333" t="s">
        <v>6818</v>
      </c>
      <c r="G15258" s="333" t="s">
        <v>42284</v>
      </c>
    </row>
    <row r="15259" spans="1:8">
      <c r="A15259" s="333">
        <v>55121731</v>
      </c>
      <c r="B15259" s="333" t="s">
        <v>42285</v>
      </c>
      <c r="D15259" s="333" t="s">
        <v>42286</v>
      </c>
      <c r="E15259" s="333" t="s">
        <v>5331</v>
      </c>
      <c r="F15259" s="333" t="s">
        <v>5332</v>
      </c>
      <c r="G15259" s="333" t="s">
        <v>42287</v>
      </c>
    </row>
    <row r="15260" spans="1:8">
      <c r="A15260" s="333">
        <v>55121732</v>
      </c>
      <c r="B15260" s="333" t="s">
        <v>42288</v>
      </c>
      <c r="D15260" s="333" t="s">
        <v>42289</v>
      </c>
      <c r="E15260" s="333" t="s">
        <v>5331</v>
      </c>
      <c r="F15260" s="333" t="s">
        <v>5332</v>
      </c>
      <c r="G15260" s="333" t="s">
        <v>42290</v>
      </c>
    </row>
    <row r="15261" spans="1:8">
      <c r="A15261" s="333">
        <v>55121800</v>
      </c>
      <c r="B15261" s="333" t="s">
        <v>42291</v>
      </c>
      <c r="D15261" s="333" t="s">
        <v>2173</v>
      </c>
      <c r="E15261" s="333" t="s">
        <v>2173</v>
      </c>
      <c r="F15261" s="333" t="s">
        <v>2173</v>
      </c>
      <c r="G15261" s="333" t="s">
        <v>2173</v>
      </c>
    </row>
    <row r="15262" spans="1:8">
      <c r="A15262" s="333">
        <v>55121801</v>
      </c>
      <c r="B15262" s="333" t="s">
        <v>42292</v>
      </c>
      <c r="D15262" s="333" t="s">
        <v>42293</v>
      </c>
      <c r="E15262" s="333" t="s">
        <v>42294</v>
      </c>
      <c r="F15262" s="333" t="s">
        <v>42295</v>
      </c>
      <c r="G15262" s="333" t="s">
        <v>42296</v>
      </c>
    </row>
    <row r="15263" spans="1:8" ht="30">
      <c r="A15263" s="333">
        <v>55121802</v>
      </c>
      <c r="B15263" s="333" t="s">
        <v>42297</v>
      </c>
      <c r="D15263" s="333" t="s">
        <v>42298</v>
      </c>
      <c r="E15263" s="333" t="s">
        <v>6124</v>
      </c>
      <c r="F15263" s="333" t="s">
        <v>6125</v>
      </c>
      <c r="G15263" s="333" t="s">
        <v>42299</v>
      </c>
    </row>
    <row r="15264" spans="1:8" ht="45">
      <c r="A15264" s="333">
        <v>55121803</v>
      </c>
      <c r="B15264" s="333" t="s">
        <v>42300</v>
      </c>
      <c r="D15264" s="333" t="s">
        <v>42301</v>
      </c>
      <c r="E15264" s="333" t="s">
        <v>42294</v>
      </c>
      <c r="F15264" s="333" t="s">
        <v>42295</v>
      </c>
      <c r="G15264" s="333" t="s">
        <v>42302</v>
      </c>
    </row>
    <row r="15265" spans="1:8" ht="45">
      <c r="A15265" s="333">
        <v>55121803</v>
      </c>
      <c r="B15265" s="333" t="s">
        <v>42300</v>
      </c>
      <c r="D15265" s="333" t="s">
        <v>42301</v>
      </c>
      <c r="E15265" s="333" t="s">
        <v>42294</v>
      </c>
      <c r="F15265" s="333" t="s">
        <v>42295</v>
      </c>
      <c r="G15265" s="333" t="s">
        <v>42302</v>
      </c>
    </row>
    <row r="15266" spans="1:8" ht="45">
      <c r="A15266" s="333">
        <v>55121803</v>
      </c>
      <c r="B15266" s="333" t="s">
        <v>42300</v>
      </c>
      <c r="D15266" s="333" t="s">
        <v>42301</v>
      </c>
      <c r="E15266" s="333" t="s">
        <v>5531</v>
      </c>
      <c r="F15266" s="333" t="s">
        <v>5532</v>
      </c>
      <c r="G15266" s="333" t="s">
        <v>42302</v>
      </c>
    </row>
    <row r="15267" spans="1:8" ht="45">
      <c r="A15267" s="333">
        <v>55121803</v>
      </c>
      <c r="B15267" s="333" t="s">
        <v>42300</v>
      </c>
      <c r="D15267" s="333" t="s">
        <v>42301</v>
      </c>
      <c r="E15267" s="333" t="s">
        <v>5531</v>
      </c>
      <c r="F15267" s="333" t="s">
        <v>5532</v>
      </c>
      <c r="G15267" s="333" t="s">
        <v>42302</v>
      </c>
    </row>
    <row r="15268" spans="1:8">
      <c r="A15268" s="333">
        <v>55121804</v>
      </c>
      <c r="B15268" s="333" t="s">
        <v>1377</v>
      </c>
      <c r="C15268" s="334" t="s">
        <v>1203</v>
      </c>
      <c r="D15268" s="333" t="s">
        <v>42303</v>
      </c>
      <c r="E15268" s="333" t="s">
        <v>2512</v>
      </c>
      <c r="F15268" s="333" t="s">
        <v>2513</v>
      </c>
      <c r="G15268" s="333" t="s">
        <v>42304</v>
      </c>
      <c r="H15268" s="430">
        <v>100</v>
      </c>
    </row>
    <row r="15269" spans="1:8" ht="30">
      <c r="A15269" s="333">
        <v>55121806</v>
      </c>
      <c r="B15269" s="333" t="s">
        <v>42305</v>
      </c>
      <c r="D15269" s="333" t="s">
        <v>42306</v>
      </c>
      <c r="E15269" s="333" t="s">
        <v>2512</v>
      </c>
      <c r="F15269" s="333" t="s">
        <v>2513</v>
      </c>
      <c r="G15269" s="333" t="s">
        <v>42307</v>
      </c>
    </row>
    <row r="15270" spans="1:8" ht="45">
      <c r="A15270" s="333">
        <v>55121807</v>
      </c>
      <c r="B15270" s="333" t="s">
        <v>42308</v>
      </c>
      <c r="D15270" s="333" t="s">
        <v>42309</v>
      </c>
      <c r="E15270" s="333" t="s">
        <v>2512</v>
      </c>
      <c r="F15270" s="333" t="s">
        <v>2513</v>
      </c>
      <c r="G15270" s="333" t="s">
        <v>42310</v>
      </c>
    </row>
    <row r="15271" spans="1:8">
      <c r="A15271" s="333">
        <v>56000000</v>
      </c>
      <c r="B15271" s="333" t="s">
        <v>42311</v>
      </c>
      <c r="D15271" s="333" t="s">
        <v>2173</v>
      </c>
      <c r="E15271" s="333" t="s">
        <v>2173</v>
      </c>
      <c r="F15271" s="333" t="s">
        <v>2173</v>
      </c>
      <c r="G15271" s="333" t="s">
        <v>2173</v>
      </c>
    </row>
    <row r="15272" spans="1:8">
      <c r="A15272" s="333">
        <v>56100000</v>
      </c>
      <c r="B15272" s="333" t="s">
        <v>42312</v>
      </c>
      <c r="D15272" s="333" t="s">
        <v>2173</v>
      </c>
      <c r="E15272" s="333" t="s">
        <v>2173</v>
      </c>
      <c r="F15272" s="333" t="s">
        <v>2173</v>
      </c>
      <c r="G15272" s="333" t="s">
        <v>2173</v>
      </c>
    </row>
    <row r="15273" spans="1:8">
      <c r="A15273" s="333">
        <v>56101500</v>
      </c>
      <c r="B15273" s="333" t="s">
        <v>42313</v>
      </c>
      <c r="D15273" s="333" t="s">
        <v>2173</v>
      </c>
      <c r="E15273" s="333" t="s">
        <v>2173</v>
      </c>
      <c r="F15273" s="333" t="s">
        <v>2173</v>
      </c>
      <c r="G15273" s="333" t="s">
        <v>2173</v>
      </c>
    </row>
    <row r="15274" spans="1:8" ht="30">
      <c r="A15274" s="333">
        <v>56101501</v>
      </c>
      <c r="B15274" s="333" t="s">
        <v>42314</v>
      </c>
      <c r="D15274" s="333" t="s">
        <v>42315</v>
      </c>
      <c r="E15274" s="333" t="s">
        <v>6810</v>
      </c>
      <c r="F15274" s="333" t="s">
        <v>6811</v>
      </c>
      <c r="G15274" s="333" t="s">
        <v>42316</v>
      </c>
    </row>
    <row r="15275" spans="1:8">
      <c r="A15275" s="333">
        <v>56101502</v>
      </c>
      <c r="B15275" s="333" t="s">
        <v>42317</v>
      </c>
      <c r="D15275" s="333" t="s">
        <v>42318</v>
      </c>
      <c r="E15275" s="333" t="s">
        <v>6810</v>
      </c>
      <c r="F15275" s="333" t="s">
        <v>6811</v>
      </c>
      <c r="G15275" s="333" t="s">
        <v>42319</v>
      </c>
    </row>
    <row r="15276" spans="1:8">
      <c r="A15276" s="333">
        <v>56101503</v>
      </c>
      <c r="B15276" s="333" t="s">
        <v>42320</v>
      </c>
      <c r="D15276" s="333" t="s">
        <v>42321</v>
      </c>
      <c r="E15276" s="333" t="s">
        <v>6810</v>
      </c>
      <c r="F15276" s="333" t="s">
        <v>6811</v>
      </c>
      <c r="G15276" s="333" t="s">
        <v>42322</v>
      </c>
    </row>
    <row r="15277" spans="1:8" ht="30">
      <c r="A15277" s="333">
        <v>56101504</v>
      </c>
      <c r="B15277" s="333" t="s">
        <v>42323</v>
      </c>
      <c r="D15277" s="333" t="s">
        <v>42324</v>
      </c>
      <c r="E15277" s="333" t="s">
        <v>6810</v>
      </c>
      <c r="F15277" s="333" t="s">
        <v>6811</v>
      </c>
      <c r="G15277" s="333" t="s">
        <v>42325</v>
      </c>
    </row>
    <row r="15278" spans="1:8" ht="60">
      <c r="A15278" s="333">
        <v>56101505</v>
      </c>
      <c r="B15278" s="333" t="s">
        <v>42326</v>
      </c>
      <c r="D15278" s="333" t="s">
        <v>42327</v>
      </c>
      <c r="E15278" s="333" t="s">
        <v>6810</v>
      </c>
      <c r="F15278" s="333" t="s">
        <v>6811</v>
      </c>
      <c r="G15278" s="333" t="s">
        <v>42328</v>
      </c>
    </row>
    <row r="15279" spans="1:8" ht="60">
      <c r="A15279" s="333">
        <v>56101506</v>
      </c>
      <c r="B15279" s="333" t="s">
        <v>42329</v>
      </c>
      <c r="D15279" s="333" t="s">
        <v>42330</v>
      </c>
      <c r="E15279" s="333" t="s">
        <v>6810</v>
      </c>
      <c r="F15279" s="333" t="s">
        <v>6811</v>
      </c>
      <c r="G15279" s="333" t="s">
        <v>42331</v>
      </c>
    </row>
    <row r="15280" spans="1:8">
      <c r="A15280" s="333">
        <v>56101507</v>
      </c>
      <c r="B15280" s="333" t="s">
        <v>42332</v>
      </c>
      <c r="D15280" s="333" t="s">
        <v>42333</v>
      </c>
      <c r="E15280" s="333" t="s">
        <v>6810</v>
      </c>
      <c r="F15280" s="333" t="s">
        <v>6811</v>
      </c>
      <c r="G15280" s="333" t="s">
        <v>42334</v>
      </c>
    </row>
    <row r="15281" spans="1:8">
      <c r="A15281" s="333">
        <v>56101508</v>
      </c>
      <c r="B15281" s="333" t="s">
        <v>42335</v>
      </c>
      <c r="D15281" s="333" t="s">
        <v>42336</v>
      </c>
      <c r="E15281" s="333" t="s">
        <v>34030</v>
      </c>
      <c r="F15281" s="333" t="s">
        <v>34031</v>
      </c>
      <c r="G15281" s="333" t="s">
        <v>42337</v>
      </c>
    </row>
    <row r="15282" spans="1:8">
      <c r="A15282" s="333">
        <v>56101508</v>
      </c>
      <c r="B15282" s="333" t="s">
        <v>42335</v>
      </c>
      <c r="D15282" s="333" t="s">
        <v>42336</v>
      </c>
      <c r="E15282" s="333" t="s">
        <v>34030</v>
      </c>
      <c r="F15282" s="333" t="s">
        <v>34031</v>
      </c>
      <c r="G15282" s="333" t="s">
        <v>42337</v>
      </c>
    </row>
    <row r="15283" spans="1:8">
      <c r="A15283" s="333">
        <v>56101508</v>
      </c>
      <c r="B15283" s="333" t="s">
        <v>42335</v>
      </c>
      <c r="D15283" s="333" t="s">
        <v>42336</v>
      </c>
      <c r="E15283" s="333" t="s">
        <v>12216</v>
      </c>
      <c r="F15283" s="333" t="s">
        <v>12217</v>
      </c>
      <c r="G15283" s="333" t="s">
        <v>42337</v>
      </c>
    </row>
    <row r="15284" spans="1:8">
      <c r="A15284" s="333">
        <v>56101508</v>
      </c>
      <c r="B15284" s="333" t="s">
        <v>42335</v>
      </c>
      <c r="D15284" s="333" t="s">
        <v>42336</v>
      </c>
      <c r="E15284" s="333" t="s">
        <v>12216</v>
      </c>
      <c r="F15284" s="333" t="s">
        <v>12217</v>
      </c>
      <c r="G15284" s="333" t="s">
        <v>42337</v>
      </c>
    </row>
    <row r="15285" spans="1:8" ht="45">
      <c r="A15285" s="333">
        <v>56101509</v>
      </c>
      <c r="B15285" s="333" t="s">
        <v>42338</v>
      </c>
      <c r="D15285" s="333" t="s">
        <v>42339</v>
      </c>
      <c r="E15285" s="333" t="s">
        <v>6810</v>
      </c>
      <c r="F15285" s="333" t="s">
        <v>6811</v>
      </c>
      <c r="G15285" s="333" t="s">
        <v>42340</v>
      </c>
    </row>
    <row r="15286" spans="1:8">
      <c r="A15286" s="333">
        <v>56101510</v>
      </c>
      <c r="B15286" s="333" t="s">
        <v>42341</v>
      </c>
      <c r="D15286" s="333" t="s">
        <v>42342</v>
      </c>
      <c r="E15286" s="333" t="s">
        <v>6810</v>
      </c>
      <c r="F15286" s="333" t="s">
        <v>6811</v>
      </c>
      <c r="G15286" s="333" t="s">
        <v>42343</v>
      </c>
    </row>
    <row r="15287" spans="1:8" ht="30">
      <c r="A15287" s="333">
        <v>56101513</v>
      </c>
      <c r="B15287" s="333" t="s">
        <v>42344</v>
      </c>
      <c r="D15287" s="333" t="s">
        <v>42345</v>
      </c>
      <c r="E15287" s="333" t="s">
        <v>6810</v>
      </c>
      <c r="F15287" s="333" t="s">
        <v>6811</v>
      </c>
      <c r="G15287" s="333" t="s">
        <v>42346</v>
      </c>
    </row>
    <row r="15288" spans="1:8" ht="30">
      <c r="A15288" s="333">
        <v>56101514</v>
      </c>
      <c r="B15288" s="333" t="s">
        <v>42347</v>
      </c>
      <c r="D15288" s="333" t="s">
        <v>42348</v>
      </c>
      <c r="E15288" s="333" t="s">
        <v>6810</v>
      </c>
      <c r="F15288" s="333" t="s">
        <v>6811</v>
      </c>
      <c r="G15288" s="333" t="s">
        <v>42349</v>
      </c>
    </row>
    <row r="15289" spans="1:8" ht="45">
      <c r="A15289" s="333">
        <v>56101515</v>
      </c>
      <c r="B15289" s="333" t="s">
        <v>42350</v>
      </c>
      <c r="D15289" s="333" t="s">
        <v>42351</v>
      </c>
      <c r="E15289" s="333" t="s">
        <v>6810</v>
      </c>
      <c r="F15289" s="333" t="s">
        <v>6811</v>
      </c>
      <c r="G15289" s="333" t="s">
        <v>42352</v>
      </c>
    </row>
    <row r="15290" spans="1:8" ht="30">
      <c r="A15290" s="333">
        <v>56101516</v>
      </c>
      <c r="B15290" s="333" t="s">
        <v>42353</v>
      </c>
      <c r="D15290" s="333" t="s">
        <v>42354</v>
      </c>
      <c r="E15290" s="333" t="s">
        <v>6810</v>
      </c>
      <c r="F15290" s="333" t="s">
        <v>6811</v>
      </c>
      <c r="G15290" s="333" t="s">
        <v>42355</v>
      </c>
    </row>
    <row r="15291" spans="1:8" ht="30">
      <c r="A15291" s="333">
        <v>56101518</v>
      </c>
      <c r="B15291" s="333" t="s">
        <v>42356</v>
      </c>
      <c r="D15291" s="333" t="s">
        <v>42357</v>
      </c>
      <c r="E15291" s="333" t="s">
        <v>6810</v>
      </c>
      <c r="F15291" s="333" t="s">
        <v>6811</v>
      </c>
      <c r="G15291" s="333" t="s">
        <v>42358</v>
      </c>
    </row>
    <row r="15292" spans="1:8" ht="45">
      <c r="A15292" s="333">
        <v>56101519</v>
      </c>
      <c r="B15292" s="333" t="s">
        <v>1322</v>
      </c>
      <c r="C15292" s="334" t="s">
        <v>1203</v>
      </c>
      <c r="D15292" s="333" t="s">
        <v>42359</v>
      </c>
      <c r="E15292" s="333" t="s">
        <v>6810</v>
      </c>
      <c r="F15292" s="333" t="s">
        <v>6811</v>
      </c>
      <c r="G15292" s="333" t="s">
        <v>42360</v>
      </c>
      <c r="H15292" s="430">
        <v>5000</v>
      </c>
    </row>
    <row r="15293" spans="1:8" ht="45">
      <c r="A15293" s="333">
        <v>56101519</v>
      </c>
      <c r="B15293" s="333" t="s">
        <v>1322</v>
      </c>
      <c r="C15293" s="334" t="s">
        <v>1203</v>
      </c>
      <c r="D15293" s="333" t="s">
        <v>42359</v>
      </c>
      <c r="E15293" s="333" t="s">
        <v>31202</v>
      </c>
      <c r="F15293" s="333" t="s">
        <v>31203</v>
      </c>
      <c r="G15293" s="333" t="s">
        <v>42360</v>
      </c>
      <c r="H15293" s="430">
        <v>5000</v>
      </c>
    </row>
    <row r="15294" spans="1:8" ht="45">
      <c r="A15294" s="333">
        <v>56101520</v>
      </c>
      <c r="B15294" s="333" t="s">
        <v>42361</v>
      </c>
      <c r="D15294" s="333" t="s">
        <v>42362</v>
      </c>
      <c r="E15294" s="333" t="s">
        <v>6810</v>
      </c>
      <c r="F15294" s="333" t="s">
        <v>6811</v>
      </c>
      <c r="G15294" s="333" t="s">
        <v>42363</v>
      </c>
    </row>
    <row r="15295" spans="1:8">
      <c r="A15295" s="333">
        <v>56101521</v>
      </c>
      <c r="B15295" s="333" t="s">
        <v>42364</v>
      </c>
      <c r="D15295" s="333" t="s">
        <v>42365</v>
      </c>
      <c r="E15295" s="333" t="s">
        <v>6810</v>
      </c>
      <c r="F15295" s="333" t="s">
        <v>6811</v>
      </c>
      <c r="G15295" s="333" t="s">
        <v>42366</v>
      </c>
    </row>
    <row r="15296" spans="1:8" ht="30">
      <c r="A15296" s="333">
        <v>56101522</v>
      </c>
      <c r="B15296" s="333" t="s">
        <v>42367</v>
      </c>
      <c r="D15296" s="333" t="s">
        <v>42368</v>
      </c>
      <c r="E15296" s="333" t="s">
        <v>6810</v>
      </c>
      <c r="F15296" s="333" t="s">
        <v>6811</v>
      </c>
      <c r="G15296" s="333" t="s">
        <v>42369</v>
      </c>
    </row>
    <row r="15297" spans="1:8">
      <c r="A15297" s="333">
        <v>56101523</v>
      </c>
      <c r="B15297" s="333" t="s">
        <v>42370</v>
      </c>
      <c r="D15297" s="333" t="s">
        <v>42371</v>
      </c>
      <c r="E15297" s="333" t="s">
        <v>6810</v>
      </c>
      <c r="F15297" s="333" t="s">
        <v>6811</v>
      </c>
      <c r="G15297" s="333" t="s">
        <v>42372</v>
      </c>
    </row>
    <row r="15298" spans="1:8" ht="30">
      <c r="A15298" s="333">
        <v>56101524</v>
      </c>
      <c r="B15298" s="333" t="s">
        <v>42373</v>
      </c>
      <c r="D15298" s="333" t="s">
        <v>42374</v>
      </c>
      <c r="E15298" s="333" t="s">
        <v>6810</v>
      </c>
      <c r="F15298" s="333" t="s">
        <v>6811</v>
      </c>
      <c r="G15298" s="333" t="s">
        <v>42375</v>
      </c>
    </row>
    <row r="15299" spans="1:8">
      <c r="A15299" s="333">
        <v>56101525</v>
      </c>
      <c r="B15299" s="333" t="s">
        <v>42376</v>
      </c>
      <c r="D15299" s="333" t="s">
        <v>42377</v>
      </c>
      <c r="E15299" s="333" t="s">
        <v>6810</v>
      </c>
      <c r="F15299" s="333" t="s">
        <v>6811</v>
      </c>
      <c r="G15299" s="333" t="s">
        <v>42378</v>
      </c>
    </row>
    <row r="15300" spans="1:8">
      <c r="A15300" s="333">
        <v>56101526</v>
      </c>
      <c r="B15300" s="333" t="s">
        <v>42379</v>
      </c>
      <c r="D15300" s="333" t="s">
        <v>42380</v>
      </c>
      <c r="E15300" s="333" t="s">
        <v>6810</v>
      </c>
      <c r="F15300" s="333" t="s">
        <v>6811</v>
      </c>
      <c r="G15300" s="333" t="s">
        <v>42381</v>
      </c>
    </row>
    <row r="15301" spans="1:8">
      <c r="A15301" s="333">
        <v>56101527</v>
      </c>
      <c r="B15301" s="333" t="s">
        <v>42382</v>
      </c>
      <c r="D15301" s="333" t="s">
        <v>42383</v>
      </c>
      <c r="E15301" s="333" t="s">
        <v>6810</v>
      </c>
      <c r="F15301" s="333" t="s">
        <v>6811</v>
      </c>
      <c r="G15301" s="333" t="s">
        <v>42384</v>
      </c>
    </row>
    <row r="15302" spans="1:8" ht="30">
      <c r="A15302" s="333">
        <v>56101528</v>
      </c>
      <c r="B15302" s="333" t="s">
        <v>42385</v>
      </c>
      <c r="D15302" s="333" t="s">
        <v>42386</v>
      </c>
      <c r="E15302" s="333" t="s">
        <v>11839</v>
      </c>
      <c r="F15302" s="333" t="s">
        <v>11840</v>
      </c>
      <c r="G15302" s="333" t="s">
        <v>42387</v>
      </c>
    </row>
    <row r="15303" spans="1:8" ht="30">
      <c r="A15303" s="333">
        <v>56101528</v>
      </c>
      <c r="B15303" s="333" t="s">
        <v>42385</v>
      </c>
      <c r="D15303" s="333" t="s">
        <v>42386</v>
      </c>
      <c r="E15303" s="333" t="s">
        <v>6124</v>
      </c>
      <c r="F15303" s="333" t="s">
        <v>6125</v>
      </c>
      <c r="G15303" s="333" t="s">
        <v>42387</v>
      </c>
    </row>
    <row r="15304" spans="1:8" ht="30">
      <c r="A15304" s="333">
        <v>56101529</v>
      </c>
      <c r="B15304" s="333" t="s">
        <v>42388</v>
      </c>
      <c r="D15304" s="333" t="s">
        <v>42389</v>
      </c>
      <c r="E15304" s="333" t="s">
        <v>6810</v>
      </c>
      <c r="F15304" s="333" t="s">
        <v>6811</v>
      </c>
      <c r="G15304" s="333" t="s">
        <v>42390</v>
      </c>
    </row>
    <row r="15305" spans="1:8" ht="30">
      <c r="A15305" s="333">
        <v>56101529</v>
      </c>
      <c r="B15305" s="333" t="s">
        <v>42388</v>
      </c>
      <c r="D15305" s="333" t="s">
        <v>42389</v>
      </c>
      <c r="E15305" s="333" t="s">
        <v>6810</v>
      </c>
      <c r="F15305" s="333" t="s">
        <v>6811</v>
      </c>
      <c r="G15305" s="333" t="s">
        <v>42390</v>
      </c>
    </row>
    <row r="15306" spans="1:8" ht="30">
      <c r="A15306" s="333">
        <v>56101529</v>
      </c>
      <c r="B15306" s="333" t="s">
        <v>42388</v>
      </c>
      <c r="D15306" s="333" t="s">
        <v>42389</v>
      </c>
      <c r="E15306" s="333" t="s">
        <v>5331</v>
      </c>
      <c r="F15306" s="333" t="s">
        <v>5332</v>
      </c>
      <c r="G15306" s="333" t="s">
        <v>42390</v>
      </c>
    </row>
    <row r="15307" spans="1:8" ht="30">
      <c r="A15307" s="333">
        <v>56101529</v>
      </c>
      <c r="B15307" s="333" t="s">
        <v>42388</v>
      </c>
      <c r="D15307" s="333" t="s">
        <v>42389</v>
      </c>
      <c r="E15307" s="333" t="s">
        <v>5331</v>
      </c>
      <c r="F15307" s="333" t="s">
        <v>5332</v>
      </c>
      <c r="G15307" s="333" t="s">
        <v>42390</v>
      </c>
    </row>
    <row r="15308" spans="1:8" ht="45">
      <c r="A15308" s="333">
        <v>56101530</v>
      </c>
      <c r="B15308" s="333" t="s">
        <v>42391</v>
      </c>
      <c r="D15308" s="333" t="s">
        <v>42392</v>
      </c>
      <c r="E15308" s="333" t="s">
        <v>6810</v>
      </c>
      <c r="F15308" s="333" t="s">
        <v>6811</v>
      </c>
      <c r="G15308" s="333" t="s">
        <v>42393</v>
      </c>
    </row>
    <row r="15309" spans="1:8">
      <c r="A15309" s="333">
        <v>56101531</v>
      </c>
      <c r="B15309" s="333" t="s">
        <v>42394</v>
      </c>
      <c r="D15309" s="333" t="s">
        <v>42395</v>
      </c>
      <c r="E15309" s="333" t="s">
        <v>6810</v>
      </c>
      <c r="F15309" s="333" t="s">
        <v>6811</v>
      </c>
      <c r="G15309" s="333" t="s">
        <v>42396</v>
      </c>
    </row>
    <row r="15310" spans="1:8" ht="45">
      <c r="A15310" s="333">
        <v>56101532</v>
      </c>
      <c r="B15310" s="333" t="s">
        <v>1323</v>
      </c>
      <c r="C15310" s="334" t="s">
        <v>1203</v>
      </c>
      <c r="D15310" s="333" t="s">
        <v>42397</v>
      </c>
      <c r="E15310" s="333" t="s">
        <v>6810</v>
      </c>
      <c r="F15310" s="333" t="s">
        <v>6811</v>
      </c>
      <c r="G15310" s="333" t="s">
        <v>42398</v>
      </c>
      <c r="H15310" s="430">
        <v>100000</v>
      </c>
    </row>
    <row r="15311" spans="1:8">
      <c r="A15311" s="333">
        <v>56101533</v>
      </c>
      <c r="B15311" s="333" t="s">
        <v>42399</v>
      </c>
      <c r="D15311" s="333" t="s">
        <v>42400</v>
      </c>
      <c r="E15311" s="333" t="s">
        <v>6810</v>
      </c>
      <c r="F15311" s="333" t="s">
        <v>6811</v>
      </c>
      <c r="G15311" s="333" t="s">
        <v>42401</v>
      </c>
    </row>
    <row r="15312" spans="1:8">
      <c r="A15312" s="333">
        <v>56101535</v>
      </c>
      <c r="B15312" s="333" t="s">
        <v>42402</v>
      </c>
      <c r="D15312" s="333" t="s">
        <v>42403</v>
      </c>
      <c r="E15312" s="333" t="s">
        <v>6810</v>
      </c>
      <c r="F15312" s="333" t="s">
        <v>6811</v>
      </c>
      <c r="G15312" s="333" t="s">
        <v>42404</v>
      </c>
    </row>
    <row r="15313" spans="1:8" ht="30">
      <c r="A15313" s="333">
        <v>56101536</v>
      </c>
      <c r="B15313" s="333" t="s">
        <v>42405</v>
      </c>
      <c r="D15313" s="333" t="s">
        <v>42406</v>
      </c>
      <c r="E15313" s="333" t="s">
        <v>6810</v>
      </c>
      <c r="F15313" s="333" t="s">
        <v>6811</v>
      </c>
      <c r="G15313" s="333" t="s">
        <v>42407</v>
      </c>
    </row>
    <row r="15314" spans="1:8" ht="30">
      <c r="A15314" s="333">
        <v>56101537</v>
      </c>
      <c r="B15314" s="333" t="s">
        <v>42408</v>
      </c>
      <c r="D15314" s="333" t="s">
        <v>42409</v>
      </c>
      <c r="E15314" s="333" t="s">
        <v>6810</v>
      </c>
      <c r="F15314" s="333" t="s">
        <v>6811</v>
      </c>
      <c r="G15314" s="333" t="s">
        <v>42410</v>
      </c>
    </row>
    <row r="15315" spans="1:8" ht="30">
      <c r="A15315" s="333">
        <v>56101538</v>
      </c>
      <c r="B15315" s="333" t="s">
        <v>42411</v>
      </c>
      <c r="D15315" s="333" t="s">
        <v>42412</v>
      </c>
      <c r="E15315" s="333" t="s">
        <v>6810</v>
      </c>
      <c r="F15315" s="333" t="s">
        <v>6811</v>
      </c>
      <c r="G15315" s="333" t="s">
        <v>42413</v>
      </c>
    </row>
    <row r="15316" spans="1:8">
      <c r="A15316" s="333">
        <v>56101539</v>
      </c>
      <c r="B15316" s="333" t="s">
        <v>42414</v>
      </c>
      <c r="D15316" s="333" t="s">
        <v>42415</v>
      </c>
      <c r="E15316" s="333" t="s">
        <v>6810</v>
      </c>
      <c r="F15316" s="333" t="s">
        <v>6811</v>
      </c>
      <c r="G15316" s="333" t="s">
        <v>42416</v>
      </c>
    </row>
    <row r="15317" spans="1:8" ht="45">
      <c r="A15317" s="333">
        <v>56101540</v>
      </c>
      <c r="B15317" s="333" t="s">
        <v>42417</v>
      </c>
      <c r="D15317" s="333" t="s">
        <v>42418</v>
      </c>
      <c r="E15317" s="333" t="s">
        <v>6810</v>
      </c>
      <c r="F15317" s="333" t="s">
        <v>6811</v>
      </c>
      <c r="G15317" s="333" t="s">
        <v>42419</v>
      </c>
    </row>
    <row r="15318" spans="1:8">
      <c r="A15318" s="333">
        <v>56101541</v>
      </c>
      <c r="B15318" s="333" t="s">
        <v>42420</v>
      </c>
      <c r="D15318" s="333" t="s">
        <v>42421</v>
      </c>
      <c r="E15318" s="333" t="s">
        <v>6810</v>
      </c>
      <c r="F15318" s="333" t="s">
        <v>6811</v>
      </c>
      <c r="G15318" s="333" t="s">
        <v>42422</v>
      </c>
    </row>
    <row r="15319" spans="1:8">
      <c r="A15319" s="333">
        <v>56101600</v>
      </c>
      <c r="B15319" s="333" t="s">
        <v>42423</v>
      </c>
      <c r="D15319" s="333" t="s">
        <v>2173</v>
      </c>
      <c r="E15319" s="333" t="s">
        <v>2173</v>
      </c>
      <c r="F15319" s="333" t="s">
        <v>2173</v>
      </c>
      <c r="G15319" s="333" t="s">
        <v>2173</v>
      </c>
    </row>
    <row r="15320" spans="1:8" ht="45">
      <c r="A15320" s="333">
        <v>56101601</v>
      </c>
      <c r="B15320" s="333" t="s">
        <v>42424</v>
      </c>
      <c r="D15320" s="333" t="s">
        <v>42425</v>
      </c>
      <c r="E15320" s="333" t="s">
        <v>6810</v>
      </c>
      <c r="F15320" s="333" t="s">
        <v>6811</v>
      </c>
      <c r="G15320" s="333" t="s">
        <v>42426</v>
      </c>
    </row>
    <row r="15321" spans="1:8" ht="45">
      <c r="A15321" s="333">
        <v>56101602</v>
      </c>
      <c r="B15321" s="333" t="s">
        <v>1319</v>
      </c>
      <c r="C15321" s="334" t="s">
        <v>1203</v>
      </c>
      <c r="D15321" s="333" t="s">
        <v>42427</v>
      </c>
      <c r="E15321" s="333" t="s">
        <v>6810</v>
      </c>
      <c r="F15321" s="333" t="s">
        <v>6811</v>
      </c>
      <c r="G15321" s="333" t="s">
        <v>42428</v>
      </c>
      <c r="H15321" s="430">
        <v>800</v>
      </c>
    </row>
    <row r="15322" spans="1:8" ht="30">
      <c r="A15322" s="333">
        <v>56101603</v>
      </c>
      <c r="B15322" s="333" t="s">
        <v>42429</v>
      </c>
      <c r="D15322" s="333" t="s">
        <v>42430</v>
      </c>
      <c r="E15322" s="333" t="s">
        <v>6810</v>
      </c>
      <c r="F15322" s="333" t="s">
        <v>6811</v>
      </c>
      <c r="G15322" s="333" t="s">
        <v>42431</v>
      </c>
    </row>
    <row r="15323" spans="1:8">
      <c r="A15323" s="333">
        <v>56101604</v>
      </c>
      <c r="B15323" s="333" t="s">
        <v>42432</v>
      </c>
      <c r="D15323" s="333" t="s">
        <v>42433</v>
      </c>
      <c r="E15323" s="333" t="s">
        <v>6810</v>
      </c>
      <c r="F15323" s="333" t="s">
        <v>6811</v>
      </c>
      <c r="G15323" s="333" t="s">
        <v>42434</v>
      </c>
    </row>
    <row r="15324" spans="1:8" ht="45">
      <c r="A15324" s="333">
        <v>56101605</v>
      </c>
      <c r="B15324" s="333" t="s">
        <v>42435</v>
      </c>
      <c r="D15324" s="333" t="s">
        <v>42427</v>
      </c>
      <c r="E15324" s="333" t="s">
        <v>34030</v>
      </c>
      <c r="F15324" s="333" t="s">
        <v>34031</v>
      </c>
      <c r="G15324" s="333" t="s">
        <v>42436</v>
      </c>
    </row>
    <row r="15325" spans="1:8">
      <c r="A15325" s="333">
        <v>56101606</v>
      </c>
      <c r="B15325" s="333" t="s">
        <v>42437</v>
      </c>
      <c r="D15325" s="333" t="s">
        <v>42438</v>
      </c>
      <c r="E15325" s="333" t="s">
        <v>6810</v>
      </c>
      <c r="F15325" s="333" t="s">
        <v>6811</v>
      </c>
      <c r="G15325" s="333" t="s">
        <v>42439</v>
      </c>
    </row>
    <row r="15326" spans="1:8" ht="60">
      <c r="A15326" s="333">
        <v>56101607</v>
      </c>
      <c r="B15326" s="333" t="s">
        <v>42440</v>
      </c>
      <c r="D15326" s="333" t="s">
        <v>42441</v>
      </c>
      <c r="E15326" s="333" t="s">
        <v>6810</v>
      </c>
      <c r="F15326" s="333" t="s">
        <v>6811</v>
      </c>
      <c r="G15326" s="333" t="s">
        <v>42442</v>
      </c>
    </row>
    <row r="15327" spans="1:8" ht="45">
      <c r="A15327" s="333">
        <v>56101608</v>
      </c>
      <c r="B15327" s="333" t="s">
        <v>42443</v>
      </c>
      <c r="D15327" s="333" t="s">
        <v>42444</v>
      </c>
      <c r="E15327" s="333" t="s">
        <v>6810</v>
      </c>
      <c r="F15327" s="333" t="s">
        <v>6811</v>
      </c>
      <c r="G15327" s="333" t="s">
        <v>42445</v>
      </c>
    </row>
    <row r="15328" spans="1:8">
      <c r="A15328" s="333">
        <v>56101700</v>
      </c>
      <c r="B15328" s="333" t="s">
        <v>42446</v>
      </c>
      <c r="D15328" s="333" t="s">
        <v>2173</v>
      </c>
      <c r="E15328" s="333" t="s">
        <v>2173</v>
      </c>
      <c r="F15328" s="333" t="s">
        <v>2173</v>
      </c>
      <c r="G15328" s="333" t="s">
        <v>2173</v>
      </c>
    </row>
    <row r="15329" spans="1:8" ht="30">
      <c r="A15329" s="333">
        <v>56101701</v>
      </c>
      <c r="B15329" s="333" t="s">
        <v>42447</v>
      </c>
      <c r="D15329" s="333" t="s">
        <v>42448</v>
      </c>
      <c r="E15329" s="333" t="s">
        <v>6810</v>
      </c>
      <c r="F15329" s="333" t="s">
        <v>6811</v>
      </c>
      <c r="G15329" s="333" t="s">
        <v>42449</v>
      </c>
    </row>
    <row r="15330" spans="1:8" ht="60">
      <c r="A15330" s="333">
        <v>56101702</v>
      </c>
      <c r="B15330" s="333" t="s">
        <v>42450</v>
      </c>
      <c r="D15330" s="333" t="s">
        <v>42451</v>
      </c>
      <c r="E15330" s="333" t="s">
        <v>6810</v>
      </c>
      <c r="F15330" s="333" t="s">
        <v>6811</v>
      </c>
      <c r="G15330" s="333" t="s">
        <v>42452</v>
      </c>
    </row>
    <row r="15331" spans="1:8" ht="45">
      <c r="A15331" s="333">
        <v>56101703</v>
      </c>
      <c r="B15331" s="333" t="s">
        <v>1324</v>
      </c>
      <c r="C15331" s="334" t="s">
        <v>1203</v>
      </c>
      <c r="D15331" s="333" t="s">
        <v>42453</v>
      </c>
      <c r="E15331" s="333" t="s">
        <v>6810</v>
      </c>
      <c r="F15331" s="333" t="s">
        <v>6811</v>
      </c>
      <c r="G15331" s="333" t="s">
        <v>42454</v>
      </c>
      <c r="H15331" s="430">
        <v>5000</v>
      </c>
    </row>
    <row r="15332" spans="1:8">
      <c r="A15332" s="333">
        <v>56101704</v>
      </c>
      <c r="B15332" s="333" t="s">
        <v>42455</v>
      </c>
      <c r="D15332" s="333" t="s">
        <v>42456</v>
      </c>
      <c r="E15332" s="333" t="s">
        <v>6810</v>
      </c>
      <c r="F15332" s="333" t="s">
        <v>6811</v>
      </c>
      <c r="G15332" s="333" t="s">
        <v>42457</v>
      </c>
    </row>
    <row r="15333" spans="1:8" ht="45">
      <c r="A15333" s="333">
        <v>56101705</v>
      </c>
      <c r="B15333" s="333" t="s">
        <v>42458</v>
      </c>
      <c r="D15333" s="333" t="s">
        <v>42459</v>
      </c>
      <c r="E15333" s="333" t="s">
        <v>6810</v>
      </c>
      <c r="F15333" s="333" t="s">
        <v>6811</v>
      </c>
      <c r="G15333" s="333" t="s">
        <v>42460</v>
      </c>
    </row>
    <row r="15334" spans="1:8">
      <c r="A15334" s="333">
        <v>56101706</v>
      </c>
      <c r="B15334" s="333" t="s">
        <v>42461</v>
      </c>
      <c r="D15334" s="333" t="s">
        <v>42462</v>
      </c>
      <c r="E15334" s="333" t="s">
        <v>6810</v>
      </c>
      <c r="F15334" s="333" t="s">
        <v>6811</v>
      </c>
      <c r="G15334" s="333" t="s">
        <v>42463</v>
      </c>
    </row>
    <row r="15335" spans="1:8" ht="45">
      <c r="A15335" s="333">
        <v>56101707</v>
      </c>
      <c r="B15335" s="333" t="s">
        <v>42464</v>
      </c>
      <c r="D15335" s="333" t="s">
        <v>42465</v>
      </c>
      <c r="E15335" s="333" t="s">
        <v>6810</v>
      </c>
      <c r="F15335" s="333" t="s">
        <v>6811</v>
      </c>
      <c r="G15335" s="333" t="s">
        <v>42466</v>
      </c>
    </row>
    <row r="15336" spans="1:8" ht="60">
      <c r="A15336" s="333">
        <v>56101708</v>
      </c>
      <c r="B15336" s="333" t="s">
        <v>42467</v>
      </c>
      <c r="D15336" s="333" t="s">
        <v>42468</v>
      </c>
      <c r="E15336" s="333" t="s">
        <v>6810</v>
      </c>
      <c r="F15336" s="333" t="s">
        <v>6811</v>
      </c>
      <c r="G15336" s="333" t="s">
        <v>42469</v>
      </c>
    </row>
    <row r="15337" spans="1:8">
      <c r="A15337" s="333">
        <v>56101710</v>
      </c>
      <c r="B15337" s="333" t="s">
        <v>42470</v>
      </c>
      <c r="D15337" s="333" t="s">
        <v>42471</v>
      </c>
      <c r="E15337" s="333" t="s">
        <v>6810</v>
      </c>
      <c r="F15337" s="333" t="s">
        <v>6811</v>
      </c>
      <c r="G15337" s="333" t="s">
        <v>42472</v>
      </c>
    </row>
    <row r="15338" spans="1:8" ht="60">
      <c r="A15338" s="333">
        <v>56101711</v>
      </c>
      <c r="B15338" s="333" t="s">
        <v>42473</v>
      </c>
      <c r="D15338" s="333" t="s">
        <v>42474</v>
      </c>
      <c r="E15338" s="333" t="s">
        <v>2512</v>
      </c>
      <c r="F15338" s="333" t="s">
        <v>2513</v>
      </c>
      <c r="G15338" s="333" t="s">
        <v>42475</v>
      </c>
    </row>
    <row r="15339" spans="1:8" ht="30">
      <c r="A15339" s="333">
        <v>56101712</v>
      </c>
      <c r="B15339" s="333" t="s">
        <v>42476</v>
      </c>
      <c r="D15339" s="333" t="s">
        <v>42477</v>
      </c>
      <c r="E15339" s="333" t="s">
        <v>6810</v>
      </c>
      <c r="F15339" s="333" t="s">
        <v>6811</v>
      </c>
      <c r="G15339" s="333" t="s">
        <v>42478</v>
      </c>
    </row>
    <row r="15340" spans="1:8">
      <c r="A15340" s="333">
        <v>56101713</v>
      </c>
      <c r="B15340" s="333" t="s">
        <v>42479</v>
      </c>
      <c r="D15340" s="333" t="s">
        <v>42480</v>
      </c>
      <c r="E15340" s="333" t="s">
        <v>6810</v>
      </c>
      <c r="F15340" s="333" t="s">
        <v>6811</v>
      </c>
      <c r="G15340" s="333" t="s">
        <v>42481</v>
      </c>
    </row>
    <row r="15341" spans="1:8" ht="30">
      <c r="A15341" s="333">
        <v>56101714</v>
      </c>
      <c r="B15341" s="333" t="s">
        <v>42482</v>
      </c>
      <c r="D15341" s="333" t="s">
        <v>42483</v>
      </c>
      <c r="E15341" s="333" t="s">
        <v>6810</v>
      </c>
      <c r="F15341" s="333" t="s">
        <v>6811</v>
      </c>
      <c r="G15341" s="333" t="s">
        <v>42484</v>
      </c>
    </row>
    <row r="15342" spans="1:8">
      <c r="A15342" s="333">
        <v>56101715</v>
      </c>
      <c r="B15342" s="333" t="s">
        <v>42485</v>
      </c>
      <c r="D15342" s="333" t="s">
        <v>42486</v>
      </c>
      <c r="E15342" s="333" t="s">
        <v>6810</v>
      </c>
      <c r="F15342" s="333" t="s">
        <v>6811</v>
      </c>
      <c r="G15342" s="333" t="s">
        <v>42487</v>
      </c>
    </row>
    <row r="15343" spans="1:8">
      <c r="A15343" s="333">
        <v>56101716</v>
      </c>
      <c r="B15343" s="333" t="s">
        <v>42488</v>
      </c>
      <c r="D15343" s="333" t="s">
        <v>42489</v>
      </c>
      <c r="E15343" s="333" t="s">
        <v>6810</v>
      </c>
      <c r="F15343" s="333" t="s">
        <v>6811</v>
      </c>
      <c r="G15343" s="333" t="s">
        <v>42490</v>
      </c>
    </row>
    <row r="15344" spans="1:8" ht="30">
      <c r="A15344" s="333">
        <v>56101717</v>
      </c>
      <c r="B15344" s="333" t="s">
        <v>42491</v>
      </c>
      <c r="D15344" s="333" t="s">
        <v>42492</v>
      </c>
      <c r="E15344" s="333" t="s">
        <v>6810</v>
      </c>
      <c r="F15344" s="333" t="s">
        <v>6811</v>
      </c>
      <c r="G15344" s="333" t="s">
        <v>42493</v>
      </c>
    </row>
    <row r="15345" spans="1:7">
      <c r="A15345" s="333">
        <v>56101800</v>
      </c>
      <c r="B15345" s="333" t="s">
        <v>42494</v>
      </c>
      <c r="D15345" s="333" t="s">
        <v>2173</v>
      </c>
      <c r="E15345" s="333" t="s">
        <v>2173</v>
      </c>
      <c r="F15345" s="333" t="s">
        <v>2173</v>
      </c>
      <c r="G15345" s="333" t="s">
        <v>2173</v>
      </c>
    </row>
    <row r="15346" spans="1:7" ht="30">
      <c r="A15346" s="333">
        <v>56101803</v>
      </c>
      <c r="B15346" s="333" t="s">
        <v>42495</v>
      </c>
      <c r="D15346" s="333" t="s">
        <v>42496</v>
      </c>
      <c r="E15346" s="333" t="s">
        <v>8340</v>
      </c>
      <c r="F15346" s="333" t="s">
        <v>8341</v>
      </c>
      <c r="G15346" s="333" t="s">
        <v>42497</v>
      </c>
    </row>
    <row r="15347" spans="1:7" ht="45">
      <c r="A15347" s="333">
        <v>56101804</v>
      </c>
      <c r="B15347" s="333" t="s">
        <v>42498</v>
      </c>
      <c r="D15347" s="333" t="s">
        <v>42499</v>
      </c>
      <c r="E15347" s="333" t="s">
        <v>7948</v>
      </c>
      <c r="F15347" s="333" t="s">
        <v>7949</v>
      </c>
      <c r="G15347" s="333" t="s">
        <v>42500</v>
      </c>
    </row>
    <row r="15348" spans="1:7">
      <c r="A15348" s="333">
        <v>56101805</v>
      </c>
      <c r="B15348" s="333" t="s">
        <v>42501</v>
      </c>
      <c r="D15348" s="333" t="s">
        <v>42502</v>
      </c>
      <c r="E15348" s="333" t="s">
        <v>7948</v>
      </c>
      <c r="F15348" s="333" t="s">
        <v>7949</v>
      </c>
      <c r="G15348" s="333" t="s">
        <v>42503</v>
      </c>
    </row>
    <row r="15349" spans="1:7">
      <c r="A15349" s="333">
        <v>56101806</v>
      </c>
      <c r="B15349" s="333" t="s">
        <v>42504</v>
      </c>
      <c r="D15349" s="333" t="s">
        <v>42505</v>
      </c>
      <c r="E15349" s="333" t="s">
        <v>7948</v>
      </c>
      <c r="F15349" s="333" t="s">
        <v>7949</v>
      </c>
      <c r="G15349" s="333" t="s">
        <v>42506</v>
      </c>
    </row>
    <row r="15350" spans="1:7">
      <c r="A15350" s="333">
        <v>56101807</v>
      </c>
      <c r="B15350" s="333" t="s">
        <v>42507</v>
      </c>
      <c r="D15350" s="333" t="s">
        <v>42508</v>
      </c>
      <c r="E15350" s="333" t="s">
        <v>7948</v>
      </c>
      <c r="F15350" s="333" t="s">
        <v>7949</v>
      </c>
      <c r="G15350" s="333" t="s">
        <v>42509</v>
      </c>
    </row>
    <row r="15351" spans="1:7">
      <c r="A15351" s="333">
        <v>56101808</v>
      </c>
      <c r="B15351" s="333" t="s">
        <v>42510</v>
      </c>
      <c r="D15351" s="333" t="s">
        <v>42433</v>
      </c>
      <c r="E15351" s="333" t="s">
        <v>7948</v>
      </c>
      <c r="F15351" s="333" t="s">
        <v>7949</v>
      </c>
      <c r="G15351" s="333" t="s">
        <v>42511</v>
      </c>
    </row>
    <row r="15352" spans="1:7" ht="30">
      <c r="A15352" s="333">
        <v>56101809</v>
      </c>
      <c r="B15352" s="333" t="s">
        <v>42512</v>
      </c>
      <c r="D15352" s="333" t="s">
        <v>42513</v>
      </c>
      <c r="E15352" s="333" t="s">
        <v>7948</v>
      </c>
      <c r="F15352" s="333" t="s">
        <v>7949</v>
      </c>
      <c r="G15352" s="333" t="s">
        <v>42514</v>
      </c>
    </row>
    <row r="15353" spans="1:7" ht="45">
      <c r="A15353" s="333">
        <v>56101810</v>
      </c>
      <c r="B15353" s="333" t="s">
        <v>42515</v>
      </c>
      <c r="D15353" s="333" t="s">
        <v>42516</v>
      </c>
      <c r="E15353" s="333" t="s">
        <v>7948</v>
      </c>
      <c r="F15353" s="333" t="s">
        <v>7949</v>
      </c>
      <c r="G15353" s="333" t="s">
        <v>42517</v>
      </c>
    </row>
    <row r="15354" spans="1:7">
      <c r="A15354" s="333">
        <v>56101811</v>
      </c>
      <c r="B15354" s="333" t="s">
        <v>42518</v>
      </c>
      <c r="D15354" s="333" t="s">
        <v>42519</v>
      </c>
      <c r="E15354" s="333" t="s">
        <v>7948</v>
      </c>
      <c r="F15354" s="333" t="s">
        <v>7949</v>
      </c>
      <c r="G15354" s="333" t="s">
        <v>42520</v>
      </c>
    </row>
    <row r="15355" spans="1:7">
      <c r="A15355" s="333">
        <v>56101812</v>
      </c>
      <c r="B15355" s="333" t="s">
        <v>42521</v>
      </c>
      <c r="D15355" s="333" t="s">
        <v>42522</v>
      </c>
      <c r="E15355" s="333" t="s">
        <v>7948</v>
      </c>
      <c r="F15355" s="333" t="s">
        <v>7949</v>
      </c>
      <c r="G15355" s="333" t="s">
        <v>42523</v>
      </c>
    </row>
    <row r="15356" spans="1:7">
      <c r="A15356" s="333">
        <v>56101813</v>
      </c>
      <c r="B15356" s="333" t="s">
        <v>42524</v>
      </c>
      <c r="D15356" s="333" t="s">
        <v>42525</v>
      </c>
      <c r="E15356" s="333" t="s">
        <v>7948</v>
      </c>
      <c r="F15356" s="333" t="s">
        <v>7949</v>
      </c>
      <c r="G15356" s="333" t="s">
        <v>42526</v>
      </c>
    </row>
    <row r="15357" spans="1:7">
      <c r="A15357" s="333">
        <v>56101900</v>
      </c>
      <c r="B15357" s="333" t="s">
        <v>42527</v>
      </c>
      <c r="D15357" s="333" t="s">
        <v>2173</v>
      </c>
      <c r="E15357" s="333" t="s">
        <v>2173</v>
      </c>
      <c r="F15357" s="333" t="s">
        <v>2173</v>
      </c>
      <c r="G15357" s="333" t="s">
        <v>2173</v>
      </c>
    </row>
    <row r="15358" spans="1:7" ht="30">
      <c r="A15358" s="333">
        <v>56101901</v>
      </c>
      <c r="B15358" s="333" t="s">
        <v>42528</v>
      </c>
      <c r="D15358" s="333" t="s">
        <v>42529</v>
      </c>
      <c r="E15358" s="333" t="s">
        <v>7948</v>
      </c>
      <c r="F15358" s="333" t="s">
        <v>7949</v>
      </c>
      <c r="G15358" s="333" t="s">
        <v>42530</v>
      </c>
    </row>
    <row r="15359" spans="1:7">
      <c r="A15359" s="333">
        <v>56101902</v>
      </c>
      <c r="B15359" s="333" t="s">
        <v>42531</v>
      </c>
      <c r="D15359" s="333" t="s">
        <v>42532</v>
      </c>
      <c r="E15359" s="333" t="s">
        <v>7948</v>
      </c>
      <c r="F15359" s="333" t="s">
        <v>7949</v>
      </c>
      <c r="G15359" s="333" t="s">
        <v>42533</v>
      </c>
    </row>
    <row r="15360" spans="1:7">
      <c r="A15360" s="333">
        <v>56101903</v>
      </c>
      <c r="B15360" s="333" t="s">
        <v>42534</v>
      </c>
      <c r="D15360" s="333" t="s">
        <v>42535</v>
      </c>
      <c r="E15360" s="333" t="s">
        <v>7948</v>
      </c>
      <c r="F15360" s="333" t="s">
        <v>7949</v>
      </c>
      <c r="G15360" s="333" t="s">
        <v>42536</v>
      </c>
    </row>
    <row r="15361" spans="1:7" ht="30">
      <c r="A15361" s="333">
        <v>56101904</v>
      </c>
      <c r="B15361" s="333" t="s">
        <v>42537</v>
      </c>
      <c r="D15361" s="333" t="s">
        <v>42538</v>
      </c>
      <c r="E15361" s="333" t="s">
        <v>7948</v>
      </c>
      <c r="F15361" s="333" t="s">
        <v>7949</v>
      </c>
      <c r="G15361" s="333" t="s">
        <v>42539</v>
      </c>
    </row>
    <row r="15362" spans="1:7">
      <c r="A15362" s="333">
        <v>56101905</v>
      </c>
      <c r="B15362" s="333" t="s">
        <v>42540</v>
      </c>
      <c r="D15362" s="333" t="s">
        <v>42541</v>
      </c>
      <c r="E15362" s="333" t="s">
        <v>7948</v>
      </c>
      <c r="F15362" s="333" t="s">
        <v>7949</v>
      </c>
      <c r="G15362" s="333" t="s">
        <v>42542</v>
      </c>
    </row>
    <row r="15363" spans="1:7" ht="30">
      <c r="A15363" s="333">
        <v>56101906</v>
      </c>
      <c r="B15363" s="333" t="s">
        <v>42543</v>
      </c>
      <c r="D15363" s="333" t="s">
        <v>42544</v>
      </c>
      <c r="E15363" s="333" t="s">
        <v>7948</v>
      </c>
      <c r="F15363" s="333" t="s">
        <v>7949</v>
      </c>
      <c r="G15363" s="333" t="s">
        <v>42545</v>
      </c>
    </row>
    <row r="15364" spans="1:7" ht="45">
      <c r="A15364" s="333">
        <v>56101907</v>
      </c>
      <c r="B15364" s="333" t="s">
        <v>42546</v>
      </c>
      <c r="D15364" s="333" t="s">
        <v>42547</v>
      </c>
      <c r="E15364" s="333" t="s">
        <v>7948</v>
      </c>
      <c r="F15364" s="333" t="s">
        <v>7949</v>
      </c>
      <c r="G15364" s="333" t="s">
        <v>42548</v>
      </c>
    </row>
    <row r="15365" spans="1:7">
      <c r="A15365" s="333">
        <v>56110000</v>
      </c>
      <c r="B15365" s="333" t="s">
        <v>42549</v>
      </c>
      <c r="D15365" s="333" t="s">
        <v>2173</v>
      </c>
      <c r="E15365" s="333" t="s">
        <v>2173</v>
      </c>
      <c r="F15365" s="333" t="s">
        <v>2173</v>
      </c>
      <c r="G15365" s="333" t="s">
        <v>2173</v>
      </c>
    </row>
    <row r="15366" spans="1:7">
      <c r="A15366" s="333">
        <v>56111500</v>
      </c>
      <c r="B15366" s="333" t="s">
        <v>42550</v>
      </c>
      <c r="D15366" s="333" t="s">
        <v>2173</v>
      </c>
      <c r="E15366" s="333" t="s">
        <v>2173</v>
      </c>
      <c r="F15366" s="333" t="s">
        <v>2173</v>
      </c>
      <c r="G15366" s="333" t="s">
        <v>2173</v>
      </c>
    </row>
    <row r="15367" spans="1:7" ht="30">
      <c r="A15367" s="333">
        <v>56111501</v>
      </c>
      <c r="B15367" s="333" t="s">
        <v>42551</v>
      </c>
      <c r="D15367" s="333" t="s">
        <v>42552</v>
      </c>
      <c r="E15367" s="333" t="s">
        <v>6810</v>
      </c>
      <c r="F15367" s="333" t="s">
        <v>6811</v>
      </c>
      <c r="G15367" s="333" t="s">
        <v>42553</v>
      </c>
    </row>
    <row r="15368" spans="1:7" ht="30">
      <c r="A15368" s="333">
        <v>56111502</v>
      </c>
      <c r="B15368" s="333" t="s">
        <v>42554</v>
      </c>
      <c r="D15368" s="333" t="s">
        <v>42555</v>
      </c>
      <c r="E15368" s="333" t="s">
        <v>6810</v>
      </c>
      <c r="F15368" s="333" t="s">
        <v>6811</v>
      </c>
      <c r="G15368" s="333" t="s">
        <v>42556</v>
      </c>
    </row>
    <row r="15369" spans="1:7" ht="30">
      <c r="A15369" s="333">
        <v>56111503</v>
      </c>
      <c r="B15369" s="333" t="s">
        <v>42557</v>
      </c>
      <c r="D15369" s="333" t="s">
        <v>42558</v>
      </c>
      <c r="E15369" s="333" t="s">
        <v>6810</v>
      </c>
      <c r="F15369" s="333" t="s">
        <v>6811</v>
      </c>
      <c r="G15369" s="333" t="s">
        <v>42559</v>
      </c>
    </row>
    <row r="15370" spans="1:7" ht="30">
      <c r="A15370" s="333">
        <v>56111504</v>
      </c>
      <c r="B15370" s="333" t="s">
        <v>42560</v>
      </c>
      <c r="D15370" s="333" t="s">
        <v>42561</v>
      </c>
      <c r="E15370" s="333" t="s">
        <v>6810</v>
      </c>
      <c r="F15370" s="333" t="s">
        <v>6811</v>
      </c>
      <c r="G15370" s="333" t="s">
        <v>42562</v>
      </c>
    </row>
    <row r="15371" spans="1:7" ht="30">
      <c r="A15371" s="333">
        <v>56111505</v>
      </c>
      <c r="B15371" s="333" t="s">
        <v>42563</v>
      </c>
      <c r="D15371" s="333" t="s">
        <v>42564</v>
      </c>
      <c r="E15371" s="333" t="s">
        <v>6810</v>
      </c>
      <c r="F15371" s="333" t="s">
        <v>6811</v>
      </c>
      <c r="G15371" s="333" t="s">
        <v>42565</v>
      </c>
    </row>
    <row r="15372" spans="1:7" ht="30">
      <c r="A15372" s="333">
        <v>56111506</v>
      </c>
      <c r="B15372" s="333" t="s">
        <v>42566</v>
      </c>
      <c r="D15372" s="333" t="s">
        <v>42567</v>
      </c>
      <c r="E15372" s="333" t="s">
        <v>6810</v>
      </c>
      <c r="F15372" s="333" t="s">
        <v>6811</v>
      </c>
      <c r="G15372" s="333" t="s">
        <v>42568</v>
      </c>
    </row>
    <row r="15373" spans="1:7" ht="30">
      <c r="A15373" s="333">
        <v>56111507</v>
      </c>
      <c r="B15373" s="333" t="s">
        <v>42569</v>
      </c>
      <c r="D15373" s="333" t="s">
        <v>42570</v>
      </c>
      <c r="E15373" s="333" t="s">
        <v>6810</v>
      </c>
      <c r="F15373" s="333" t="s">
        <v>6811</v>
      </c>
      <c r="G15373" s="333" t="s">
        <v>42571</v>
      </c>
    </row>
    <row r="15374" spans="1:7" ht="30">
      <c r="A15374" s="333">
        <v>56111508</v>
      </c>
      <c r="B15374" s="333" t="s">
        <v>42572</v>
      </c>
      <c r="D15374" s="333" t="s">
        <v>42573</v>
      </c>
      <c r="E15374" s="333" t="s">
        <v>6810</v>
      </c>
      <c r="F15374" s="333" t="s">
        <v>6811</v>
      </c>
      <c r="G15374" s="333" t="s">
        <v>42574</v>
      </c>
    </row>
    <row r="15375" spans="1:7" ht="30">
      <c r="A15375" s="333">
        <v>56111509</v>
      </c>
      <c r="B15375" s="333" t="s">
        <v>42575</v>
      </c>
      <c r="D15375" s="333" t="s">
        <v>42576</v>
      </c>
      <c r="E15375" s="333" t="s">
        <v>6810</v>
      </c>
      <c r="F15375" s="333" t="s">
        <v>6811</v>
      </c>
      <c r="G15375" s="333" t="s">
        <v>42577</v>
      </c>
    </row>
    <row r="15376" spans="1:7" ht="30">
      <c r="A15376" s="333">
        <v>56111510</v>
      </c>
      <c r="B15376" s="333" t="s">
        <v>42578</v>
      </c>
      <c r="D15376" s="333" t="s">
        <v>42579</v>
      </c>
      <c r="E15376" s="333" t="s">
        <v>6810</v>
      </c>
      <c r="F15376" s="333" t="s">
        <v>6811</v>
      </c>
      <c r="G15376" s="333" t="s">
        <v>42580</v>
      </c>
    </row>
    <row r="15377" spans="1:7" ht="30">
      <c r="A15377" s="333">
        <v>56111511</v>
      </c>
      <c r="B15377" s="333" t="s">
        <v>42581</v>
      </c>
      <c r="D15377" s="333" t="s">
        <v>42582</v>
      </c>
      <c r="E15377" s="333" t="s">
        <v>6810</v>
      </c>
      <c r="F15377" s="333" t="s">
        <v>6811</v>
      </c>
      <c r="G15377" s="333" t="s">
        <v>42583</v>
      </c>
    </row>
    <row r="15378" spans="1:7" ht="30">
      <c r="A15378" s="333">
        <v>56111512</v>
      </c>
      <c r="B15378" s="333" t="s">
        <v>42584</v>
      </c>
      <c r="D15378" s="333" t="s">
        <v>42585</v>
      </c>
      <c r="E15378" s="333" t="s">
        <v>6810</v>
      </c>
      <c r="F15378" s="333" t="s">
        <v>6811</v>
      </c>
      <c r="G15378" s="333" t="s">
        <v>42586</v>
      </c>
    </row>
    <row r="15379" spans="1:7" ht="30">
      <c r="A15379" s="333">
        <v>56111513</v>
      </c>
      <c r="B15379" s="333" t="s">
        <v>42587</v>
      </c>
      <c r="D15379" s="333" t="s">
        <v>42588</v>
      </c>
      <c r="E15379" s="333" t="s">
        <v>6810</v>
      </c>
      <c r="F15379" s="333" t="s">
        <v>6811</v>
      </c>
      <c r="G15379" s="333" t="s">
        <v>42589</v>
      </c>
    </row>
    <row r="15380" spans="1:7" ht="30">
      <c r="A15380" s="333">
        <v>56111514</v>
      </c>
      <c r="B15380" s="333" t="s">
        <v>42590</v>
      </c>
      <c r="D15380" s="333" t="s">
        <v>42591</v>
      </c>
      <c r="E15380" s="333" t="s">
        <v>6810</v>
      </c>
      <c r="F15380" s="333" t="s">
        <v>6811</v>
      </c>
      <c r="G15380" s="333" t="s">
        <v>42592</v>
      </c>
    </row>
    <row r="15381" spans="1:7">
      <c r="A15381" s="333">
        <v>56111600</v>
      </c>
      <c r="B15381" s="333" t="s">
        <v>42593</v>
      </c>
      <c r="D15381" s="333" t="s">
        <v>2173</v>
      </c>
      <c r="E15381" s="333" t="s">
        <v>2173</v>
      </c>
      <c r="F15381" s="333" t="s">
        <v>2173</v>
      </c>
      <c r="G15381" s="333" t="s">
        <v>2173</v>
      </c>
    </row>
    <row r="15382" spans="1:7" ht="30">
      <c r="A15382" s="333">
        <v>56111601</v>
      </c>
      <c r="B15382" s="333" t="s">
        <v>42594</v>
      </c>
      <c r="D15382" s="333" t="s">
        <v>42595</v>
      </c>
      <c r="E15382" s="333" t="s">
        <v>6817</v>
      </c>
      <c r="F15382" s="333" t="s">
        <v>6818</v>
      </c>
      <c r="G15382" s="333" t="s">
        <v>42596</v>
      </c>
    </row>
    <row r="15383" spans="1:7">
      <c r="A15383" s="333">
        <v>56111602</v>
      </c>
      <c r="B15383" s="333" t="s">
        <v>42597</v>
      </c>
      <c r="D15383" s="333" t="s">
        <v>42598</v>
      </c>
      <c r="E15383" s="333" t="s">
        <v>7948</v>
      </c>
      <c r="F15383" s="333" t="s">
        <v>7949</v>
      </c>
      <c r="G15383" s="333" t="s">
        <v>42599</v>
      </c>
    </row>
    <row r="15384" spans="1:7">
      <c r="A15384" s="333">
        <v>56111603</v>
      </c>
      <c r="B15384" s="333" t="s">
        <v>42600</v>
      </c>
      <c r="D15384" s="333" t="s">
        <v>42601</v>
      </c>
      <c r="E15384" s="333" t="s">
        <v>7948</v>
      </c>
      <c r="F15384" s="333" t="s">
        <v>7949</v>
      </c>
      <c r="G15384" s="333" t="s">
        <v>42602</v>
      </c>
    </row>
    <row r="15385" spans="1:7" ht="30">
      <c r="A15385" s="333">
        <v>56111604</v>
      </c>
      <c r="B15385" s="333" t="s">
        <v>42603</v>
      </c>
      <c r="D15385" s="333" t="s">
        <v>42604</v>
      </c>
      <c r="E15385" s="333" t="s">
        <v>7948</v>
      </c>
      <c r="F15385" s="333" t="s">
        <v>7949</v>
      </c>
      <c r="G15385" s="333" t="s">
        <v>42605</v>
      </c>
    </row>
    <row r="15386" spans="1:7" ht="30">
      <c r="A15386" s="333">
        <v>56111605</v>
      </c>
      <c r="B15386" s="333" t="s">
        <v>42606</v>
      </c>
      <c r="D15386" s="333" t="s">
        <v>42607</v>
      </c>
      <c r="E15386" s="333" t="s">
        <v>5887</v>
      </c>
      <c r="F15386" s="333" t="s">
        <v>5888</v>
      </c>
      <c r="G15386" s="333" t="s">
        <v>42608</v>
      </c>
    </row>
    <row r="15387" spans="1:7">
      <c r="A15387" s="333">
        <v>56111606</v>
      </c>
      <c r="B15387" s="333" t="s">
        <v>42609</v>
      </c>
      <c r="D15387" s="333" t="s">
        <v>42610</v>
      </c>
      <c r="E15387" s="333" t="s">
        <v>4284</v>
      </c>
      <c r="F15387" s="333" t="s">
        <v>4285</v>
      </c>
      <c r="G15387" s="333" t="s">
        <v>42611</v>
      </c>
    </row>
    <row r="15388" spans="1:7">
      <c r="A15388" s="333">
        <v>56111700</v>
      </c>
      <c r="B15388" s="333" t="s">
        <v>42612</v>
      </c>
      <c r="D15388" s="333" t="s">
        <v>2173</v>
      </c>
      <c r="E15388" s="333" t="s">
        <v>2173</v>
      </c>
      <c r="F15388" s="333" t="s">
        <v>2173</v>
      </c>
      <c r="G15388" s="333" t="s">
        <v>2173</v>
      </c>
    </row>
    <row r="15389" spans="1:7" ht="60">
      <c r="A15389" s="333">
        <v>56111701</v>
      </c>
      <c r="B15389" s="333" t="s">
        <v>42613</v>
      </c>
      <c r="D15389" s="333" t="s">
        <v>42614</v>
      </c>
      <c r="E15389" s="333" t="s">
        <v>7948</v>
      </c>
      <c r="F15389" s="333" t="s">
        <v>7949</v>
      </c>
      <c r="G15389" s="333" t="s">
        <v>42615</v>
      </c>
    </row>
    <row r="15390" spans="1:7" ht="60">
      <c r="A15390" s="333">
        <v>56111702</v>
      </c>
      <c r="B15390" s="333" t="s">
        <v>42616</v>
      </c>
      <c r="D15390" s="333" t="s">
        <v>42617</v>
      </c>
      <c r="E15390" s="333" t="s">
        <v>7948</v>
      </c>
      <c r="F15390" s="333" t="s">
        <v>7949</v>
      </c>
      <c r="G15390" s="333" t="s">
        <v>42618</v>
      </c>
    </row>
    <row r="15391" spans="1:7">
      <c r="A15391" s="333">
        <v>56111703</v>
      </c>
      <c r="B15391" s="333" t="s">
        <v>42619</v>
      </c>
      <c r="D15391" s="333" t="s">
        <v>42620</v>
      </c>
      <c r="E15391" s="333" t="s">
        <v>7948</v>
      </c>
      <c r="F15391" s="333" t="s">
        <v>7949</v>
      </c>
      <c r="G15391" s="333" t="s">
        <v>42621</v>
      </c>
    </row>
    <row r="15392" spans="1:7">
      <c r="A15392" s="333">
        <v>56111704</v>
      </c>
      <c r="B15392" s="333" t="s">
        <v>42622</v>
      </c>
      <c r="D15392" s="333" t="s">
        <v>42620</v>
      </c>
      <c r="E15392" s="333" t="s">
        <v>7948</v>
      </c>
      <c r="F15392" s="333" t="s">
        <v>7949</v>
      </c>
      <c r="G15392" s="333" t="s">
        <v>42623</v>
      </c>
    </row>
    <row r="15393" spans="1:7" ht="30">
      <c r="A15393" s="333">
        <v>56111705</v>
      </c>
      <c r="B15393" s="333" t="s">
        <v>42624</v>
      </c>
      <c r="D15393" s="333" t="s">
        <v>42625</v>
      </c>
      <c r="E15393" s="333" t="s">
        <v>7948</v>
      </c>
      <c r="F15393" s="333" t="s">
        <v>7949</v>
      </c>
      <c r="G15393" s="333" t="s">
        <v>42626</v>
      </c>
    </row>
    <row r="15394" spans="1:7" ht="30">
      <c r="A15394" s="333">
        <v>56111706</v>
      </c>
      <c r="B15394" s="333" t="s">
        <v>42627</v>
      </c>
      <c r="D15394" s="333" t="s">
        <v>42628</v>
      </c>
      <c r="E15394" s="333" t="s">
        <v>7948</v>
      </c>
      <c r="F15394" s="333" t="s">
        <v>7949</v>
      </c>
      <c r="G15394" s="333" t="s">
        <v>42629</v>
      </c>
    </row>
    <row r="15395" spans="1:7" ht="30">
      <c r="A15395" s="333">
        <v>56111707</v>
      </c>
      <c r="B15395" s="333" t="s">
        <v>42630</v>
      </c>
      <c r="D15395" s="333" t="s">
        <v>42357</v>
      </c>
      <c r="E15395" s="333" t="s">
        <v>7948</v>
      </c>
      <c r="F15395" s="333" t="s">
        <v>7949</v>
      </c>
      <c r="G15395" s="333" t="s">
        <v>42631</v>
      </c>
    </row>
    <row r="15396" spans="1:7">
      <c r="A15396" s="333">
        <v>56111800</v>
      </c>
      <c r="B15396" s="333" t="s">
        <v>42632</v>
      </c>
      <c r="D15396" s="333" t="s">
        <v>2173</v>
      </c>
      <c r="E15396" s="333" t="s">
        <v>2173</v>
      </c>
      <c r="F15396" s="333" t="s">
        <v>2173</v>
      </c>
      <c r="G15396" s="333" t="s">
        <v>2173</v>
      </c>
    </row>
    <row r="15397" spans="1:7" ht="30">
      <c r="A15397" s="333">
        <v>56111801</v>
      </c>
      <c r="B15397" s="333" t="s">
        <v>42633</v>
      </c>
      <c r="D15397" s="333" t="s">
        <v>42634</v>
      </c>
      <c r="E15397" s="333" t="s">
        <v>6810</v>
      </c>
      <c r="F15397" s="333" t="s">
        <v>6811</v>
      </c>
      <c r="G15397" s="333" t="s">
        <v>42635</v>
      </c>
    </row>
    <row r="15398" spans="1:7" ht="30">
      <c r="A15398" s="333">
        <v>56111802</v>
      </c>
      <c r="B15398" s="333" t="s">
        <v>42636</v>
      </c>
      <c r="D15398" s="333" t="s">
        <v>42637</v>
      </c>
      <c r="E15398" s="333" t="s">
        <v>6810</v>
      </c>
      <c r="F15398" s="333" t="s">
        <v>6811</v>
      </c>
      <c r="G15398" s="333" t="s">
        <v>42638</v>
      </c>
    </row>
    <row r="15399" spans="1:7">
      <c r="A15399" s="333">
        <v>56111803</v>
      </c>
      <c r="B15399" s="333" t="s">
        <v>42639</v>
      </c>
      <c r="D15399" s="333" t="s">
        <v>42640</v>
      </c>
      <c r="E15399" s="333" t="s">
        <v>6810</v>
      </c>
      <c r="F15399" s="333" t="s">
        <v>6811</v>
      </c>
      <c r="G15399" s="333" t="s">
        <v>42641</v>
      </c>
    </row>
    <row r="15400" spans="1:7">
      <c r="A15400" s="333">
        <v>56111804</v>
      </c>
      <c r="B15400" s="333" t="s">
        <v>42642</v>
      </c>
      <c r="D15400" s="333" t="s">
        <v>42643</v>
      </c>
      <c r="E15400" s="333" t="s">
        <v>6810</v>
      </c>
      <c r="F15400" s="333" t="s">
        <v>6811</v>
      </c>
      <c r="G15400" s="333" t="s">
        <v>42644</v>
      </c>
    </row>
    <row r="15401" spans="1:7">
      <c r="A15401" s="333">
        <v>56111805</v>
      </c>
      <c r="B15401" s="333" t="s">
        <v>42645</v>
      </c>
      <c r="D15401" s="333" t="s">
        <v>42646</v>
      </c>
      <c r="E15401" s="333" t="s">
        <v>6810</v>
      </c>
      <c r="F15401" s="333" t="s">
        <v>6811</v>
      </c>
      <c r="G15401" s="333" t="s">
        <v>42647</v>
      </c>
    </row>
    <row r="15402" spans="1:7">
      <c r="A15402" s="333">
        <v>56111900</v>
      </c>
      <c r="B15402" s="333" t="s">
        <v>42648</v>
      </c>
      <c r="D15402" s="333" t="s">
        <v>2173</v>
      </c>
      <c r="E15402" s="333" t="s">
        <v>2173</v>
      </c>
      <c r="F15402" s="333" t="s">
        <v>2173</v>
      </c>
      <c r="G15402" s="333" t="s">
        <v>2173</v>
      </c>
    </row>
    <row r="15403" spans="1:7" ht="30">
      <c r="A15403" s="333">
        <v>56111901</v>
      </c>
      <c r="B15403" s="333" t="s">
        <v>42649</v>
      </c>
      <c r="D15403" s="333" t="s">
        <v>42634</v>
      </c>
      <c r="E15403" s="333" t="s">
        <v>6810</v>
      </c>
      <c r="F15403" s="333" t="s">
        <v>6811</v>
      </c>
      <c r="G15403" s="333" t="s">
        <v>42650</v>
      </c>
    </row>
    <row r="15404" spans="1:7" ht="30">
      <c r="A15404" s="333">
        <v>56111902</v>
      </c>
      <c r="B15404" s="333" t="s">
        <v>42651</v>
      </c>
      <c r="D15404" s="333" t="s">
        <v>42652</v>
      </c>
      <c r="E15404" s="333" t="s">
        <v>6810</v>
      </c>
      <c r="F15404" s="333" t="s">
        <v>6811</v>
      </c>
      <c r="G15404" s="333" t="s">
        <v>42653</v>
      </c>
    </row>
    <row r="15405" spans="1:7">
      <c r="A15405" s="333">
        <v>56111903</v>
      </c>
      <c r="B15405" s="333" t="s">
        <v>42654</v>
      </c>
      <c r="D15405" s="333" t="s">
        <v>42655</v>
      </c>
      <c r="E15405" s="333" t="s">
        <v>6810</v>
      </c>
      <c r="F15405" s="333" t="s">
        <v>6811</v>
      </c>
      <c r="G15405" s="333" t="s">
        <v>42656</v>
      </c>
    </row>
    <row r="15406" spans="1:7">
      <c r="A15406" s="333">
        <v>56111904</v>
      </c>
      <c r="B15406" s="333" t="s">
        <v>42657</v>
      </c>
      <c r="D15406" s="333" t="s">
        <v>42658</v>
      </c>
      <c r="E15406" s="333" t="s">
        <v>6810</v>
      </c>
      <c r="F15406" s="333" t="s">
        <v>6811</v>
      </c>
      <c r="G15406" s="333" t="s">
        <v>42659</v>
      </c>
    </row>
    <row r="15407" spans="1:7">
      <c r="A15407" s="333">
        <v>56111905</v>
      </c>
      <c r="B15407" s="333" t="s">
        <v>42660</v>
      </c>
      <c r="D15407" s="333" t="s">
        <v>42661</v>
      </c>
      <c r="E15407" s="333" t="s">
        <v>6810</v>
      </c>
      <c r="F15407" s="333" t="s">
        <v>6811</v>
      </c>
      <c r="G15407" s="333" t="s">
        <v>42662</v>
      </c>
    </row>
    <row r="15408" spans="1:7" ht="45">
      <c r="A15408" s="333">
        <v>56111906</v>
      </c>
      <c r="B15408" s="333" t="s">
        <v>42663</v>
      </c>
      <c r="D15408" s="333" t="s">
        <v>42664</v>
      </c>
      <c r="E15408" s="333" t="s">
        <v>6810</v>
      </c>
      <c r="F15408" s="333" t="s">
        <v>6811</v>
      </c>
      <c r="G15408" s="333" t="s">
        <v>42665</v>
      </c>
    </row>
    <row r="15409" spans="1:8" ht="30">
      <c r="A15409" s="333">
        <v>56111907</v>
      </c>
      <c r="B15409" s="333" t="s">
        <v>42666</v>
      </c>
      <c r="D15409" s="333" t="s">
        <v>42667</v>
      </c>
      <c r="E15409" s="333" t="s">
        <v>6810</v>
      </c>
      <c r="F15409" s="333" t="s">
        <v>6811</v>
      </c>
      <c r="G15409" s="333" t="s">
        <v>42668</v>
      </c>
    </row>
    <row r="15410" spans="1:8">
      <c r="A15410" s="333">
        <v>56112000</v>
      </c>
      <c r="B15410" s="333" t="s">
        <v>42669</v>
      </c>
      <c r="D15410" s="333" t="s">
        <v>2173</v>
      </c>
      <c r="E15410" s="333" t="s">
        <v>2173</v>
      </c>
      <c r="F15410" s="333" t="s">
        <v>2173</v>
      </c>
      <c r="G15410" s="333" t="s">
        <v>2173</v>
      </c>
    </row>
    <row r="15411" spans="1:8" ht="30">
      <c r="A15411" s="333">
        <v>56112001</v>
      </c>
      <c r="B15411" s="333" t="s">
        <v>42670</v>
      </c>
      <c r="D15411" s="333" t="s">
        <v>42671</v>
      </c>
      <c r="E15411" s="333" t="s">
        <v>6810</v>
      </c>
      <c r="F15411" s="333" t="s">
        <v>6811</v>
      </c>
      <c r="G15411" s="333" t="s">
        <v>42672</v>
      </c>
    </row>
    <row r="15412" spans="1:8" ht="30">
      <c r="A15412" s="333">
        <v>56112002</v>
      </c>
      <c r="B15412" s="333" t="s">
        <v>42673</v>
      </c>
      <c r="D15412" s="333" t="s">
        <v>42674</v>
      </c>
      <c r="E15412" s="333" t="s">
        <v>6810</v>
      </c>
      <c r="F15412" s="333" t="s">
        <v>6811</v>
      </c>
      <c r="G15412" s="333" t="s">
        <v>42675</v>
      </c>
    </row>
    <row r="15413" spans="1:8" ht="30">
      <c r="A15413" s="333">
        <v>56112003</v>
      </c>
      <c r="B15413" s="333" t="s">
        <v>42676</v>
      </c>
      <c r="D15413" s="333" t="s">
        <v>42677</v>
      </c>
      <c r="E15413" s="333" t="s">
        <v>6810</v>
      </c>
      <c r="F15413" s="333" t="s">
        <v>6811</v>
      </c>
      <c r="G15413" s="333" t="s">
        <v>42678</v>
      </c>
    </row>
    <row r="15414" spans="1:8">
      <c r="A15414" s="333">
        <v>56112004</v>
      </c>
      <c r="B15414" s="333" t="s">
        <v>42679</v>
      </c>
      <c r="D15414" s="333" t="s">
        <v>42680</v>
      </c>
      <c r="E15414" s="333" t="s">
        <v>6810</v>
      </c>
      <c r="F15414" s="333" t="s">
        <v>6811</v>
      </c>
      <c r="G15414" s="333" t="s">
        <v>42681</v>
      </c>
    </row>
    <row r="15415" spans="1:8" ht="30">
      <c r="A15415" s="333">
        <v>56112005</v>
      </c>
      <c r="B15415" s="333" t="s">
        <v>42682</v>
      </c>
      <c r="D15415" s="333" t="s">
        <v>42683</v>
      </c>
      <c r="E15415" s="333" t="s">
        <v>6810</v>
      </c>
      <c r="F15415" s="333" t="s">
        <v>6811</v>
      </c>
      <c r="G15415" s="333" t="s">
        <v>42684</v>
      </c>
    </row>
    <row r="15416" spans="1:8">
      <c r="A15416" s="333">
        <v>56112100</v>
      </c>
      <c r="B15416" s="333" t="s">
        <v>42323</v>
      </c>
      <c r="D15416" s="333" t="s">
        <v>2173</v>
      </c>
      <c r="E15416" s="333" t="s">
        <v>2173</v>
      </c>
      <c r="F15416" s="333" t="s">
        <v>2173</v>
      </c>
      <c r="G15416" s="333" t="s">
        <v>2173</v>
      </c>
    </row>
    <row r="15417" spans="1:8" ht="45">
      <c r="A15417" s="333">
        <v>56112101</v>
      </c>
      <c r="B15417" s="333" t="s">
        <v>42685</v>
      </c>
      <c r="D15417" s="333" t="s">
        <v>42686</v>
      </c>
      <c r="E15417" s="333" t="s">
        <v>6810</v>
      </c>
      <c r="F15417" s="333" t="s">
        <v>6811</v>
      </c>
      <c r="G15417" s="333" t="s">
        <v>42687</v>
      </c>
    </row>
    <row r="15418" spans="1:8" ht="30">
      <c r="A15418" s="333">
        <v>56112102</v>
      </c>
      <c r="B15418" s="333" t="s">
        <v>42688</v>
      </c>
      <c r="D15418" s="333" t="s">
        <v>42689</v>
      </c>
      <c r="E15418" s="333" t="s">
        <v>6810</v>
      </c>
      <c r="F15418" s="333" t="s">
        <v>6811</v>
      </c>
      <c r="G15418" s="333" t="s">
        <v>42690</v>
      </c>
    </row>
    <row r="15419" spans="1:8">
      <c r="A15419" s="333">
        <v>56112103</v>
      </c>
      <c r="B15419" s="333" t="s">
        <v>1321</v>
      </c>
      <c r="C15419" s="334" t="s">
        <v>1203</v>
      </c>
      <c r="D15419" s="333" t="s">
        <v>42691</v>
      </c>
      <c r="E15419" s="333" t="s">
        <v>6810</v>
      </c>
      <c r="F15419" s="333" t="s">
        <v>6811</v>
      </c>
      <c r="G15419" s="333" t="s">
        <v>42692</v>
      </c>
      <c r="H15419" s="430">
        <v>2000</v>
      </c>
    </row>
    <row r="15420" spans="1:8">
      <c r="A15420" s="333">
        <v>56112104</v>
      </c>
      <c r="B15420" s="333" t="s">
        <v>1320</v>
      </c>
      <c r="C15420" s="334" t="s">
        <v>1203</v>
      </c>
      <c r="D15420" s="333" t="s">
        <v>42693</v>
      </c>
      <c r="E15420" s="333" t="s">
        <v>6810</v>
      </c>
      <c r="F15420" s="333" t="s">
        <v>6811</v>
      </c>
      <c r="G15420" s="333" t="s">
        <v>42694</v>
      </c>
      <c r="H15420" s="430">
        <v>5000</v>
      </c>
    </row>
    <row r="15421" spans="1:8">
      <c r="A15421" s="333">
        <v>56112105</v>
      </c>
      <c r="B15421" s="333" t="s">
        <v>42695</v>
      </c>
      <c r="D15421" s="333" t="s">
        <v>42696</v>
      </c>
      <c r="E15421" s="333" t="s">
        <v>6810</v>
      </c>
      <c r="F15421" s="333" t="s">
        <v>6811</v>
      </c>
      <c r="G15421" s="333" t="s">
        <v>42697</v>
      </c>
    </row>
    <row r="15422" spans="1:8">
      <c r="A15422" s="333">
        <v>56112106</v>
      </c>
      <c r="B15422" s="333" t="s">
        <v>42698</v>
      </c>
      <c r="D15422" s="333" t="s">
        <v>42699</v>
      </c>
      <c r="E15422" s="333" t="s">
        <v>34030</v>
      </c>
      <c r="F15422" s="333" t="s">
        <v>34031</v>
      </c>
      <c r="G15422" s="333" t="s">
        <v>42700</v>
      </c>
    </row>
    <row r="15423" spans="1:8">
      <c r="A15423" s="333">
        <v>56112107</v>
      </c>
      <c r="B15423" s="333" t="s">
        <v>42701</v>
      </c>
      <c r="D15423" s="333" t="s">
        <v>42702</v>
      </c>
      <c r="E15423" s="333" t="s">
        <v>6810</v>
      </c>
      <c r="F15423" s="333" t="s">
        <v>6811</v>
      </c>
      <c r="G15423" s="333" t="s">
        <v>42703</v>
      </c>
    </row>
    <row r="15424" spans="1:8">
      <c r="A15424" s="333">
        <v>56112108</v>
      </c>
      <c r="B15424" s="333" t="s">
        <v>42704</v>
      </c>
      <c r="D15424" s="333" t="s">
        <v>42705</v>
      </c>
      <c r="E15424" s="333" t="s">
        <v>6810</v>
      </c>
      <c r="F15424" s="333" t="s">
        <v>6811</v>
      </c>
      <c r="G15424" s="333" t="s">
        <v>42706</v>
      </c>
    </row>
    <row r="15425" spans="1:7" ht="45">
      <c r="A15425" s="333">
        <v>56112109</v>
      </c>
      <c r="B15425" s="333" t="s">
        <v>42707</v>
      </c>
      <c r="D15425" s="333" t="s">
        <v>42708</v>
      </c>
      <c r="E15425" s="333" t="s">
        <v>6810</v>
      </c>
      <c r="F15425" s="333" t="s">
        <v>6811</v>
      </c>
      <c r="G15425" s="333" t="s">
        <v>42709</v>
      </c>
    </row>
    <row r="15426" spans="1:7">
      <c r="A15426" s="333">
        <v>56112110</v>
      </c>
      <c r="B15426" s="333" t="s">
        <v>42710</v>
      </c>
      <c r="D15426" s="333" t="s">
        <v>42711</v>
      </c>
      <c r="E15426" s="333" t="s">
        <v>6810</v>
      </c>
      <c r="F15426" s="333" t="s">
        <v>6811</v>
      </c>
      <c r="G15426" s="333" t="s">
        <v>42712</v>
      </c>
    </row>
    <row r="15427" spans="1:7">
      <c r="A15427" s="333">
        <v>56120000</v>
      </c>
      <c r="B15427" s="333" t="s">
        <v>42713</v>
      </c>
      <c r="D15427" s="333" t="s">
        <v>2173</v>
      </c>
      <c r="E15427" s="333" t="s">
        <v>2173</v>
      </c>
      <c r="F15427" s="333" t="s">
        <v>2173</v>
      </c>
      <c r="G15427" s="333" t="s">
        <v>2173</v>
      </c>
    </row>
    <row r="15428" spans="1:7">
      <c r="A15428" s="333">
        <v>56121000</v>
      </c>
      <c r="B15428" s="333" t="s">
        <v>42714</v>
      </c>
      <c r="D15428" s="333" t="s">
        <v>2173</v>
      </c>
      <c r="E15428" s="333" t="s">
        <v>2173</v>
      </c>
      <c r="F15428" s="333" t="s">
        <v>2173</v>
      </c>
      <c r="G15428" s="333" t="s">
        <v>2173</v>
      </c>
    </row>
    <row r="15429" spans="1:7" ht="30">
      <c r="A15429" s="333">
        <v>56121001</v>
      </c>
      <c r="B15429" s="333" t="s">
        <v>42715</v>
      </c>
      <c r="D15429" s="333" t="s">
        <v>42716</v>
      </c>
      <c r="E15429" s="333" t="s">
        <v>31774</v>
      </c>
      <c r="F15429" s="333" t="s">
        <v>31775</v>
      </c>
      <c r="G15429" s="333" t="s">
        <v>42717</v>
      </c>
    </row>
    <row r="15430" spans="1:7" ht="30">
      <c r="A15430" s="333">
        <v>56121002</v>
      </c>
      <c r="B15430" s="333" t="s">
        <v>42718</v>
      </c>
      <c r="D15430" s="333" t="s">
        <v>42719</v>
      </c>
      <c r="E15430" s="333" t="s">
        <v>31774</v>
      </c>
      <c r="F15430" s="333" t="s">
        <v>31775</v>
      </c>
      <c r="G15430" s="333" t="s">
        <v>42720</v>
      </c>
    </row>
    <row r="15431" spans="1:7">
      <c r="A15431" s="333">
        <v>56121003</v>
      </c>
      <c r="B15431" s="333" t="s">
        <v>42721</v>
      </c>
      <c r="D15431" s="333" t="s">
        <v>42722</v>
      </c>
      <c r="E15431" s="333" t="s">
        <v>31774</v>
      </c>
      <c r="F15431" s="333" t="s">
        <v>31775</v>
      </c>
      <c r="G15431" s="333" t="s">
        <v>42723</v>
      </c>
    </row>
    <row r="15432" spans="1:7" ht="45">
      <c r="A15432" s="333">
        <v>56121004</v>
      </c>
      <c r="B15432" s="333" t="s">
        <v>42724</v>
      </c>
      <c r="D15432" s="333" t="s">
        <v>42725</v>
      </c>
      <c r="E15432" s="333" t="s">
        <v>31774</v>
      </c>
      <c r="F15432" s="333" t="s">
        <v>31775</v>
      </c>
      <c r="G15432" s="333" t="s">
        <v>42726</v>
      </c>
    </row>
    <row r="15433" spans="1:7" ht="30">
      <c r="A15433" s="333">
        <v>56121005</v>
      </c>
      <c r="B15433" s="333" t="s">
        <v>42727</v>
      </c>
      <c r="D15433" s="333" t="s">
        <v>42728</v>
      </c>
      <c r="E15433" s="333" t="s">
        <v>31774</v>
      </c>
      <c r="F15433" s="333" t="s">
        <v>31775</v>
      </c>
      <c r="G15433" s="333" t="s">
        <v>42729</v>
      </c>
    </row>
    <row r="15434" spans="1:7">
      <c r="A15434" s="333">
        <v>56121006</v>
      </c>
      <c r="B15434" s="333" t="s">
        <v>42730</v>
      </c>
      <c r="D15434" s="333" t="s">
        <v>42731</v>
      </c>
      <c r="E15434" s="333" t="s">
        <v>31774</v>
      </c>
      <c r="F15434" s="333" t="s">
        <v>31775</v>
      </c>
      <c r="G15434" s="333" t="s">
        <v>42732</v>
      </c>
    </row>
    <row r="15435" spans="1:7" ht="30">
      <c r="A15435" s="333">
        <v>56121007</v>
      </c>
      <c r="B15435" s="333" t="s">
        <v>42733</v>
      </c>
      <c r="D15435" s="333" t="s">
        <v>42734</v>
      </c>
      <c r="E15435" s="333" t="s">
        <v>31774</v>
      </c>
      <c r="F15435" s="333" t="s">
        <v>31775</v>
      </c>
      <c r="G15435" s="333" t="s">
        <v>42735</v>
      </c>
    </row>
    <row r="15436" spans="1:7" ht="30">
      <c r="A15436" s="333">
        <v>56121008</v>
      </c>
      <c r="B15436" s="333" t="s">
        <v>42736</v>
      </c>
      <c r="D15436" s="333" t="s">
        <v>42737</v>
      </c>
      <c r="E15436" s="333" t="s">
        <v>31774</v>
      </c>
      <c r="F15436" s="333" t="s">
        <v>31775</v>
      </c>
      <c r="G15436" s="333" t="s">
        <v>42738</v>
      </c>
    </row>
    <row r="15437" spans="1:7">
      <c r="A15437" s="333">
        <v>56121009</v>
      </c>
      <c r="B15437" s="333" t="s">
        <v>42739</v>
      </c>
      <c r="D15437" s="333" t="s">
        <v>42740</v>
      </c>
      <c r="E15437" s="333" t="s">
        <v>31774</v>
      </c>
      <c r="F15437" s="333" t="s">
        <v>31775</v>
      </c>
      <c r="G15437" s="333" t="s">
        <v>42741</v>
      </c>
    </row>
    <row r="15438" spans="1:7" ht="30">
      <c r="A15438" s="333">
        <v>56121010</v>
      </c>
      <c r="B15438" s="333" t="s">
        <v>42742</v>
      </c>
      <c r="D15438" s="333" t="s">
        <v>42743</v>
      </c>
      <c r="E15438" s="333" t="s">
        <v>31774</v>
      </c>
      <c r="F15438" s="333" t="s">
        <v>31775</v>
      </c>
      <c r="G15438" s="333" t="s">
        <v>42744</v>
      </c>
    </row>
    <row r="15439" spans="1:7" ht="30">
      <c r="A15439" s="333">
        <v>56121011</v>
      </c>
      <c r="B15439" s="333" t="s">
        <v>42745</v>
      </c>
      <c r="D15439" s="333" t="s">
        <v>42746</v>
      </c>
      <c r="E15439" s="333" t="s">
        <v>31774</v>
      </c>
      <c r="F15439" s="333" t="s">
        <v>31775</v>
      </c>
      <c r="G15439" s="333" t="s">
        <v>42747</v>
      </c>
    </row>
    <row r="15440" spans="1:7" ht="30">
      <c r="A15440" s="333">
        <v>56121012</v>
      </c>
      <c r="B15440" s="333" t="s">
        <v>42748</v>
      </c>
      <c r="D15440" s="333" t="s">
        <v>42749</v>
      </c>
      <c r="E15440" s="333" t="s">
        <v>31774</v>
      </c>
      <c r="F15440" s="333" t="s">
        <v>31775</v>
      </c>
      <c r="G15440" s="333" t="s">
        <v>42750</v>
      </c>
    </row>
    <row r="15441" spans="1:7">
      <c r="A15441" s="333">
        <v>56121014</v>
      </c>
      <c r="B15441" s="333" t="s">
        <v>42751</v>
      </c>
      <c r="D15441" s="333" t="s">
        <v>42752</v>
      </c>
      <c r="E15441" s="333" t="s">
        <v>31774</v>
      </c>
      <c r="F15441" s="333" t="s">
        <v>31775</v>
      </c>
      <c r="G15441" s="333" t="s">
        <v>42753</v>
      </c>
    </row>
    <row r="15442" spans="1:7">
      <c r="A15442" s="333">
        <v>56121100</v>
      </c>
      <c r="B15442" s="333" t="s">
        <v>42754</v>
      </c>
      <c r="D15442" s="333" t="s">
        <v>2173</v>
      </c>
      <c r="E15442" s="333" t="s">
        <v>2173</v>
      </c>
      <c r="F15442" s="333" t="s">
        <v>2173</v>
      </c>
      <c r="G15442" s="333" t="s">
        <v>2173</v>
      </c>
    </row>
    <row r="15443" spans="1:7" ht="30">
      <c r="A15443" s="333">
        <v>56121101</v>
      </c>
      <c r="B15443" s="333" t="s">
        <v>42755</v>
      </c>
      <c r="D15443" s="333" t="s">
        <v>42756</v>
      </c>
      <c r="E15443" s="333" t="s">
        <v>31774</v>
      </c>
      <c r="F15443" s="333" t="s">
        <v>31775</v>
      </c>
      <c r="G15443" s="333" t="s">
        <v>42757</v>
      </c>
    </row>
    <row r="15444" spans="1:7">
      <c r="A15444" s="333">
        <v>56121102</v>
      </c>
      <c r="B15444" s="333" t="s">
        <v>42758</v>
      </c>
      <c r="D15444" s="333" t="s">
        <v>42759</v>
      </c>
      <c r="E15444" s="333" t="s">
        <v>31774</v>
      </c>
      <c r="F15444" s="333" t="s">
        <v>31775</v>
      </c>
      <c r="G15444" s="333" t="s">
        <v>42760</v>
      </c>
    </row>
    <row r="15445" spans="1:7">
      <c r="A15445" s="333">
        <v>56121200</v>
      </c>
      <c r="B15445" s="333" t="s">
        <v>42761</v>
      </c>
      <c r="D15445" s="333" t="s">
        <v>2173</v>
      </c>
      <c r="E15445" s="333" t="s">
        <v>2173</v>
      </c>
      <c r="F15445" s="333" t="s">
        <v>2173</v>
      </c>
      <c r="G15445" s="333" t="s">
        <v>2173</v>
      </c>
    </row>
    <row r="15446" spans="1:7">
      <c r="A15446" s="333">
        <v>56121201</v>
      </c>
      <c r="B15446" s="333" t="s">
        <v>42762</v>
      </c>
      <c r="D15446" s="333" t="s">
        <v>42763</v>
      </c>
      <c r="E15446" s="333" t="s">
        <v>19182</v>
      </c>
      <c r="F15446" s="333" t="s">
        <v>19183</v>
      </c>
      <c r="G15446" s="333" t="s">
        <v>42764</v>
      </c>
    </row>
    <row r="15447" spans="1:7">
      <c r="A15447" s="333">
        <v>56121300</v>
      </c>
      <c r="B15447" s="333" t="s">
        <v>42765</v>
      </c>
      <c r="D15447" s="333" t="s">
        <v>2173</v>
      </c>
      <c r="E15447" s="333" t="s">
        <v>2173</v>
      </c>
      <c r="F15447" s="333" t="s">
        <v>2173</v>
      </c>
      <c r="G15447" s="333" t="s">
        <v>2173</v>
      </c>
    </row>
    <row r="15448" spans="1:7">
      <c r="A15448" s="333">
        <v>56121301</v>
      </c>
      <c r="B15448" s="333" t="s">
        <v>42766</v>
      </c>
      <c r="D15448" s="333" t="s">
        <v>42767</v>
      </c>
      <c r="E15448" s="333" t="s">
        <v>31774</v>
      </c>
      <c r="F15448" s="333" t="s">
        <v>31775</v>
      </c>
      <c r="G15448" s="333" t="s">
        <v>42768</v>
      </c>
    </row>
    <row r="15449" spans="1:7">
      <c r="A15449" s="333">
        <v>56121302</v>
      </c>
      <c r="B15449" s="333" t="s">
        <v>42769</v>
      </c>
      <c r="D15449" s="333" t="s">
        <v>42770</v>
      </c>
      <c r="E15449" s="333" t="s">
        <v>8340</v>
      </c>
      <c r="F15449" s="333" t="s">
        <v>8341</v>
      </c>
      <c r="G15449" s="333" t="s">
        <v>42771</v>
      </c>
    </row>
    <row r="15450" spans="1:7">
      <c r="A15450" s="333">
        <v>56121302</v>
      </c>
      <c r="B15450" s="333" t="s">
        <v>42769</v>
      </c>
      <c r="D15450" s="333" t="s">
        <v>42770</v>
      </c>
      <c r="E15450" s="333" t="s">
        <v>8340</v>
      </c>
      <c r="F15450" s="333" t="s">
        <v>8341</v>
      </c>
      <c r="G15450" s="333" t="s">
        <v>42771</v>
      </c>
    </row>
    <row r="15451" spans="1:7">
      <c r="A15451" s="333">
        <v>56121302</v>
      </c>
      <c r="B15451" s="333" t="s">
        <v>42769</v>
      </c>
      <c r="D15451" s="333" t="s">
        <v>42770</v>
      </c>
      <c r="E15451" s="333" t="s">
        <v>7590</v>
      </c>
      <c r="F15451" s="333" t="s">
        <v>7591</v>
      </c>
      <c r="G15451" s="333" t="s">
        <v>42771</v>
      </c>
    </row>
    <row r="15452" spans="1:7">
      <c r="A15452" s="333">
        <v>56121302</v>
      </c>
      <c r="B15452" s="333" t="s">
        <v>42769</v>
      </c>
      <c r="D15452" s="333" t="s">
        <v>42770</v>
      </c>
      <c r="E15452" s="333" t="s">
        <v>7590</v>
      </c>
      <c r="F15452" s="333" t="s">
        <v>7591</v>
      </c>
      <c r="G15452" s="333" t="s">
        <v>42771</v>
      </c>
    </row>
    <row r="15453" spans="1:7" ht="30">
      <c r="A15453" s="333">
        <v>56121303</v>
      </c>
      <c r="B15453" s="333" t="s">
        <v>42772</v>
      </c>
      <c r="D15453" s="333" t="s">
        <v>42773</v>
      </c>
      <c r="E15453" s="333" t="s">
        <v>31774</v>
      </c>
      <c r="F15453" s="333" t="s">
        <v>31775</v>
      </c>
      <c r="G15453" s="333" t="s">
        <v>42774</v>
      </c>
    </row>
    <row r="15454" spans="1:7" ht="45">
      <c r="A15454" s="333">
        <v>56121304</v>
      </c>
      <c r="B15454" s="333" t="s">
        <v>42775</v>
      </c>
      <c r="D15454" s="333" t="s">
        <v>42776</v>
      </c>
      <c r="E15454" s="333" t="s">
        <v>31774</v>
      </c>
      <c r="F15454" s="333" t="s">
        <v>31775</v>
      </c>
      <c r="G15454" s="333" t="s">
        <v>42777</v>
      </c>
    </row>
    <row r="15455" spans="1:7">
      <c r="A15455" s="333">
        <v>56121400</v>
      </c>
      <c r="B15455" s="333" t="s">
        <v>42778</v>
      </c>
      <c r="D15455" s="333" t="s">
        <v>2173</v>
      </c>
      <c r="E15455" s="333" t="s">
        <v>2173</v>
      </c>
      <c r="F15455" s="333" t="s">
        <v>2173</v>
      </c>
      <c r="G15455" s="333" t="s">
        <v>2173</v>
      </c>
    </row>
    <row r="15456" spans="1:7" ht="30">
      <c r="A15456" s="333">
        <v>56121401</v>
      </c>
      <c r="B15456" s="333" t="s">
        <v>42779</v>
      </c>
      <c r="D15456" s="333" t="s">
        <v>42780</v>
      </c>
      <c r="E15456" s="333" t="s">
        <v>7948</v>
      </c>
      <c r="F15456" s="333" t="s">
        <v>7949</v>
      </c>
      <c r="G15456" s="333" t="s">
        <v>42781</v>
      </c>
    </row>
    <row r="15457" spans="1:7" ht="30">
      <c r="A15457" s="333">
        <v>56121402</v>
      </c>
      <c r="B15457" s="333" t="s">
        <v>42782</v>
      </c>
      <c r="D15457" s="333" t="s">
        <v>42783</v>
      </c>
      <c r="E15457" s="333" t="s">
        <v>7948</v>
      </c>
      <c r="F15457" s="333" t="s">
        <v>7949</v>
      </c>
      <c r="G15457" s="333" t="s">
        <v>42784</v>
      </c>
    </row>
    <row r="15458" spans="1:7">
      <c r="A15458" s="333">
        <v>56121403</v>
      </c>
      <c r="B15458" s="333" t="s">
        <v>42785</v>
      </c>
      <c r="D15458" s="333" t="s">
        <v>42786</v>
      </c>
      <c r="E15458" s="333" t="s">
        <v>7948</v>
      </c>
      <c r="F15458" s="333" t="s">
        <v>7949</v>
      </c>
      <c r="G15458" s="333" t="s">
        <v>42787</v>
      </c>
    </row>
    <row r="15459" spans="1:7">
      <c r="A15459" s="333">
        <v>56121500</v>
      </c>
      <c r="B15459" s="333" t="s">
        <v>42788</v>
      </c>
      <c r="D15459" s="333" t="s">
        <v>2173</v>
      </c>
      <c r="E15459" s="333" t="s">
        <v>2173</v>
      </c>
      <c r="F15459" s="333" t="s">
        <v>2173</v>
      </c>
      <c r="G15459" s="333" t="s">
        <v>2173</v>
      </c>
    </row>
    <row r="15460" spans="1:7" ht="45">
      <c r="A15460" s="333">
        <v>56121501</v>
      </c>
      <c r="B15460" s="333" t="s">
        <v>42789</v>
      </c>
      <c r="D15460" s="333" t="s">
        <v>42790</v>
      </c>
      <c r="E15460" s="333" t="s">
        <v>31774</v>
      </c>
      <c r="F15460" s="333" t="s">
        <v>31775</v>
      </c>
      <c r="G15460" s="333" t="s">
        <v>42791</v>
      </c>
    </row>
    <row r="15461" spans="1:7" ht="30">
      <c r="A15461" s="333">
        <v>56121502</v>
      </c>
      <c r="B15461" s="333" t="s">
        <v>42792</v>
      </c>
      <c r="D15461" s="333" t="s">
        <v>42793</v>
      </c>
      <c r="E15461" s="333" t="s">
        <v>31774</v>
      </c>
      <c r="F15461" s="333" t="s">
        <v>31775</v>
      </c>
      <c r="G15461" s="333" t="s">
        <v>42794</v>
      </c>
    </row>
    <row r="15462" spans="1:7" ht="30">
      <c r="A15462" s="333">
        <v>56121503</v>
      </c>
      <c r="B15462" s="333" t="s">
        <v>42795</v>
      </c>
      <c r="D15462" s="333" t="s">
        <v>42796</v>
      </c>
      <c r="E15462" s="333" t="s">
        <v>31774</v>
      </c>
      <c r="F15462" s="333" t="s">
        <v>31775</v>
      </c>
      <c r="G15462" s="333" t="s">
        <v>42797</v>
      </c>
    </row>
    <row r="15463" spans="1:7" ht="30">
      <c r="A15463" s="333">
        <v>56121504</v>
      </c>
      <c r="B15463" s="333" t="s">
        <v>42798</v>
      </c>
      <c r="D15463" s="333" t="s">
        <v>42799</v>
      </c>
      <c r="E15463" s="333" t="s">
        <v>31774</v>
      </c>
      <c r="F15463" s="333" t="s">
        <v>31775</v>
      </c>
      <c r="G15463" s="333" t="s">
        <v>42800</v>
      </c>
    </row>
    <row r="15464" spans="1:7" ht="45">
      <c r="A15464" s="333">
        <v>56121505</v>
      </c>
      <c r="B15464" s="333" t="s">
        <v>42801</v>
      </c>
      <c r="D15464" s="333" t="s">
        <v>42802</v>
      </c>
      <c r="E15464" s="333" t="s">
        <v>31774</v>
      </c>
      <c r="F15464" s="333" t="s">
        <v>31775</v>
      </c>
      <c r="G15464" s="333" t="s">
        <v>42803</v>
      </c>
    </row>
    <row r="15465" spans="1:7" ht="30">
      <c r="A15465" s="333">
        <v>56121506</v>
      </c>
      <c r="B15465" s="333" t="s">
        <v>42804</v>
      </c>
      <c r="D15465" s="333" t="s">
        <v>42805</v>
      </c>
      <c r="E15465" s="333" t="s">
        <v>31774</v>
      </c>
      <c r="F15465" s="333" t="s">
        <v>31775</v>
      </c>
      <c r="G15465" s="333" t="s">
        <v>42806</v>
      </c>
    </row>
    <row r="15466" spans="1:7">
      <c r="A15466" s="333">
        <v>56121507</v>
      </c>
      <c r="B15466" s="333" t="s">
        <v>42807</v>
      </c>
      <c r="D15466" s="333" t="s">
        <v>42808</v>
      </c>
      <c r="E15466" s="333" t="s">
        <v>31774</v>
      </c>
      <c r="F15466" s="333" t="s">
        <v>31775</v>
      </c>
      <c r="G15466" s="333" t="s">
        <v>42809</v>
      </c>
    </row>
    <row r="15467" spans="1:7" ht="45">
      <c r="A15467" s="333">
        <v>56121508</v>
      </c>
      <c r="B15467" s="333" t="s">
        <v>42810</v>
      </c>
      <c r="D15467" s="333" t="s">
        <v>42811</v>
      </c>
      <c r="E15467" s="333" t="s">
        <v>31774</v>
      </c>
      <c r="F15467" s="333" t="s">
        <v>31775</v>
      </c>
      <c r="G15467" s="333" t="s">
        <v>42812</v>
      </c>
    </row>
    <row r="15468" spans="1:7">
      <c r="A15468" s="333">
        <v>56121509</v>
      </c>
      <c r="B15468" s="333" t="s">
        <v>42813</v>
      </c>
      <c r="D15468" s="333" t="s">
        <v>42814</v>
      </c>
      <c r="E15468" s="333" t="s">
        <v>31774</v>
      </c>
      <c r="F15468" s="333" t="s">
        <v>31775</v>
      </c>
      <c r="G15468" s="333" t="s">
        <v>42815</v>
      </c>
    </row>
    <row r="15469" spans="1:7" ht="30">
      <c r="A15469" s="333">
        <v>56121600</v>
      </c>
      <c r="B15469" s="333" t="s">
        <v>42816</v>
      </c>
      <c r="D15469" s="333" t="s">
        <v>2173</v>
      </c>
      <c r="E15469" s="333" t="s">
        <v>2173</v>
      </c>
      <c r="F15469" s="333" t="s">
        <v>2173</v>
      </c>
      <c r="G15469" s="333" t="s">
        <v>2173</v>
      </c>
    </row>
    <row r="15470" spans="1:7" ht="30">
      <c r="A15470" s="333">
        <v>56121601</v>
      </c>
      <c r="B15470" s="333" t="s">
        <v>42817</v>
      </c>
      <c r="D15470" s="333" t="s">
        <v>42818</v>
      </c>
      <c r="E15470" s="333" t="s">
        <v>31774</v>
      </c>
      <c r="F15470" s="333" t="s">
        <v>31775</v>
      </c>
      <c r="G15470" s="333" t="s">
        <v>42819</v>
      </c>
    </row>
    <row r="15471" spans="1:7">
      <c r="A15471" s="333">
        <v>56121602</v>
      </c>
      <c r="B15471" s="333" t="s">
        <v>42820</v>
      </c>
      <c r="D15471" s="333" t="s">
        <v>42821</v>
      </c>
      <c r="E15471" s="333" t="s">
        <v>31774</v>
      </c>
      <c r="F15471" s="333" t="s">
        <v>31775</v>
      </c>
      <c r="G15471" s="333" t="s">
        <v>42822</v>
      </c>
    </row>
    <row r="15472" spans="1:7" ht="30">
      <c r="A15472" s="333">
        <v>56121603</v>
      </c>
      <c r="B15472" s="333" t="s">
        <v>42823</v>
      </c>
      <c r="D15472" s="333" t="s">
        <v>42824</v>
      </c>
      <c r="E15472" s="333" t="s">
        <v>31774</v>
      </c>
      <c r="F15472" s="333" t="s">
        <v>31775</v>
      </c>
      <c r="G15472" s="333" t="s">
        <v>42825</v>
      </c>
    </row>
    <row r="15473" spans="1:8" ht="45">
      <c r="A15473" s="333">
        <v>56121604</v>
      </c>
      <c r="B15473" s="333" t="s">
        <v>42826</v>
      </c>
      <c r="D15473" s="333" t="s">
        <v>42827</v>
      </c>
      <c r="E15473" s="333" t="s">
        <v>31774</v>
      </c>
      <c r="F15473" s="333" t="s">
        <v>31775</v>
      </c>
      <c r="G15473" s="333" t="s">
        <v>42828</v>
      </c>
    </row>
    <row r="15474" spans="1:8" ht="30">
      <c r="A15474" s="333">
        <v>56121605</v>
      </c>
      <c r="B15474" s="333" t="s">
        <v>42829</v>
      </c>
      <c r="D15474" s="333" t="s">
        <v>42830</v>
      </c>
      <c r="E15474" s="333" t="s">
        <v>31774</v>
      </c>
      <c r="F15474" s="333" t="s">
        <v>31775</v>
      </c>
      <c r="G15474" s="333" t="s">
        <v>42831</v>
      </c>
    </row>
    <row r="15475" spans="1:8" ht="30">
      <c r="A15475" s="333">
        <v>56121606</v>
      </c>
      <c r="B15475" s="333" t="s">
        <v>42832</v>
      </c>
      <c r="D15475" s="333" t="s">
        <v>42833</v>
      </c>
      <c r="E15475" s="333" t="s">
        <v>31774</v>
      </c>
      <c r="F15475" s="333" t="s">
        <v>31775</v>
      </c>
      <c r="G15475" s="333" t="s">
        <v>42834</v>
      </c>
    </row>
    <row r="15476" spans="1:8" ht="30">
      <c r="A15476" s="333">
        <v>56121607</v>
      </c>
      <c r="B15476" s="333" t="s">
        <v>42835</v>
      </c>
      <c r="D15476" s="333" t="s">
        <v>42836</v>
      </c>
      <c r="E15476" s="333" t="s">
        <v>31774</v>
      </c>
      <c r="F15476" s="333" t="s">
        <v>31775</v>
      </c>
      <c r="G15476" s="333" t="s">
        <v>42837</v>
      </c>
    </row>
    <row r="15477" spans="1:8">
      <c r="A15477" s="333">
        <v>56121608</v>
      </c>
      <c r="B15477" s="333" t="s">
        <v>42838</v>
      </c>
      <c r="D15477" s="333" t="s">
        <v>42839</v>
      </c>
      <c r="E15477" s="333" t="s">
        <v>31774</v>
      </c>
      <c r="F15477" s="333" t="s">
        <v>31775</v>
      </c>
      <c r="G15477" s="333" t="s">
        <v>42840</v>
      </c>
    </row>
    <row r="15478" spans="1:8">
      <c r="A15478" s="333">
        <v>56121609</v>
      </c>
      <c r="B15478" s="333" t="s">
        <v>42841</v>
      </c>
      <c r="D15478" s="333" t="s">
        <v>42842</v>
      </c>
      <c r="E15478" s="333" t="s">
        <v>31774</v>
      </c>
      <c r="F15478" s="333" t="s">
        <v>31775</v>
      </c>
      <c r="G15478" s="333" t="s">
        <v>42843</v>
      </c>
    </row>
    <row r="15479" spans="1:8" ht="30">
      <c r="A15479" s="333">
        <v>56121610</v>
      </c>
      <c r="B15479" s="333" t="s">
        <v>42844</v>
      </c>
      <c r="D15479" s="333" t="s">
        <v>42845</v>
      </c>
      <c r="E15479" s="333" t="s">
        <v>31774</v>
      </c>
      <c r="F15479" s="333" t="s">
        <v>31775</v>
      </c>
      <c r="G15479" s="333" t="s">
        <v>42846</v>
      </c>
    </row>
    <row r="15480" spans="1:8">
      <c r="A15480" s="333">
        <v>56121700</v>
      </c>
      <c r="B15480" s="333" t="s">
        <v>42847</v>
      </c>
      <c r="D15480" s="333" t="s">
        <v>2173</v>
      </c>
      <c r="E15480" s="333" t="s">
        <v>2173</v>
      </c>
      <c r="F15480" s="333" t="s">
        <v>2173</v>
      </c>
      <c r="G15480" s="333" t="s">
        <v>2173</v>
      </c>
    </row>
    <row r="15481" spans="1:8" ht="45">
      <c r="A15481" s="333">
        <v>56121701</v>
      </c>
      <c r="B15481" s="333" t="s">
        <v>42848</v>
      </c>
      <c r="D15481" s="333" t="s">
        <v>42849</v>
      </c>
      <c r="E15481" s="333" t="s">
        <v>31774</v>
      </c>
      <c r="F15481" s="333" t="s">
        <v>31775</v>
      </c>
      <c r="G15481" s="333" t="s">
        <v>42850</v>
      </c>
    </row>
    <row r="15482" spans="1:8" ht="30">
      <c r="A15482" s="333">
        <v>56121702</v>
      </c>
      <c r="B15482" s="333" t="s">
        <v>1428</v>
      </c>
      <c r="C15482" s="334" t="s">
        <v>1203</v>
      </c>
      <c r="D15482" s="333" t="s">
        <v>1428</v>
      </c>
      <c r="E15482" s="333" t="s">
        <v>31774</v>
      </c>
      <c r="F15482" s="333" t="s">
        <v>31775</v>
      </c>
      <c r="G15482" s="333" t="s">
        <v>42851</v>
      </c>
      <c r="H15482" s="430">
        <v>5000</v>
      </c>
    </row>
    <row r="15483" spans="1:8" ht="30">
      <c r="A15483" s="333">
        <v>56121703</v>
      </c>
      <c r="B15483" s="333" t="s">
        <v>42852</v>
      </c>
      <c r="D15483" s="333" t="s">
        <v>42853</v>
      </c>
      <c r="E15483" s="333" t="s">
        <v>31774</v>
      </c>
      <c r="F15483" s="333" t="s">
        <v>31775</v>
      </c>
      <c r="G15483" s="333" t="s">
        <v>42854</v>
      </c>
    </row>
    <row r="15484" spans="1:8" ht="30">
      <c r="A15484" s="333">
        <v>56121704</v>
      </c>
      <c r="B15484" s="333" t="s">
        <v>42855</v>
      </c>
      <c r="D15484" s="333" t="s">
        <v>42856</v>
      </c>
      <c r="E15484" s="333" t="s">
        <v>31774</v>
      </c>
      <c r="F15484" s="333" t="s">
        <v>31775</v>
      </c>
      <c r="G15484" s="333" t="s">
        <v>42857</v>
      </c>
    </row>
    <row r="15485" spans="1:8">
      <c r="A15485" s="333">
        <v>56121800</v>
      </c>
      <c r="B15485" s="333" t="s">
        <v>42858</v>
      </c>
      <c r="D15485" s="333" t="s">
        <v>2173</v>
      </c>
      <c r="E15485" s="333" t="s">
        <v>2173</v>
      </c>
      <c r="F15485" s="333" t="s">
        <v>2173</v>
      </c>
      <c r="G15485" s="333" t="s">
        <v>2173</v>
      </c>
    </row>
    <row r="15486" spans="1:8" ht="60">
      <c r="A15486" s="333">
        <v>56121801</v>
      </c>
      <c r="B15486" s="333" t="s">
        <v>42859</v>
      </c>
      <c r="D15486" s="333" t="s">
        <v>8048</v>
      </c>
      <c r="E15486" s="333" t="s">
        <v>31774</v>
      </c>
      <c r="F15486" s="333" t="s">
        <v>31775</v>
      </c>
      <c r="G15486" s="333" t="s">
        <v>42860</v>
      </c>
    </row>
    <row r="15487" spans="1:8" ht="60">
      <c r="A15487" s="333">
        <v>56121802</v>
      </c>
      <c r="B15487" s="333" t="s">
        <v>42861</v>
      </c>
      <c r="D15487" s="333" t="s">
        <v>42862</v>
      </c>
      <c r="E15487" s="333" t="s">
        <v>31774</v>
      </c>
      <c r="F15487" s="333" t="s">
        <v>31775</v>
      </c>
      <c r="G15487" s="333" t="s">
        <v>42863</v>
      </c>
    </row>
    <row r="15488" spans="1:8" ht="45">
      <c r="A15488" s="333">
        <v>56121803</v>
      </c>
      <c r="B15488" s="333" t="s">
        <v>42864</v>
      </c>
      <c r="D15488" s="333" t="s">
        <v>42865</v>
      </c>
      <c r="E15488" s="333" t="s">
        <v>31774</v>
      </c>
      <c r="F15488" s="333" t="s">
        <v>31775</v>
      </c>
      <c r="G15488" s="333" t="s">
        <v>42866</v>
      </c>
    </row>
    <row r="15489" spans="1:7" ht="45">
      <c r="A15489" s="333">
        <v>56121804</v>
      </c>
      <c r="B15489" s="333" t="s">
        <v>42867</v>
      </c>
      <c r="D15489" s="333" t="s">
        <v>42868</v>
      </c>
      <c r="E15489" s="333" t="s">
        <v>31774</v>
      </c>
      <c r="F15489" s="333" t="s">
        <v>31775</v>
      </c>
      <c r="G15489" s="333" t="s">
        <v>42869</v>
      </c>
    </row>
    <row r="15490" spans="1:7" ht="45">
      <c r="A15490" s="333">
        <v>56121805</v>
      </c>
      <c r="B15490" s="333" t="s">
        <v>42870</v>
      </c>
      <c r="D15490" s="333" t="s">
        <v>42871</v>
      </c>
      <c r="E15490" s="333" t="s">
        <v>31774</v>
      </c>
      <c r="F15490" s="333" t="s">
        <v>31775</v>
      </c>
      <c r="G15490" s="333" t="s">
        <v>42872</v>
      </c>
    </row>
    <row r="15491" spans="1:7">
      <c r="A15491" s="333">
        <v>56121900</v>
      </c>
      <c r="B15491" s="333" t="s">
        <v>42873</v>
      </c>
      <c r="D15491" s="333" t="s">
        <v>2173</v>
      </c>
      <c r="E15491" s="333" t="s">
        <v>2173</v>
      </c>
      <c r="F15491" s="333" t="s">
        <v>2173</v>
      </c>
      <c r="G15491" s="333" t="s">
        <v>2173</v>
      </c>
    </row>
    <row r="15492" spans="1:7" ht="30">
      <c r="A15492" s="333">
        <v>56121901</v>
      </c>
      <c r="B15492" s="333" t="s">
        <v>42874</v>
      </c>
      <c r="D15492" s="333" t="s">
        <v>42875</v>
      </c>
      <c r="E15492" s="333" t="s">
        <v>31774</v>
      </c>
      <c r="F15492" s="333" t="s">
        <v>31775</v>
      </c>
      <c r="G15492" s="333" t="s">
        <v>42876</v>
      </c>
    </row>
    <row r="15493" spans="1:7">
      <c r="A15493" s="333">
        <v>56122000</v>
      </c>
      <c r="B15493" s="333" t="s">
        <v>42877</v>
      </c>
      <c r="D15493" s="333" t="s">
        <v>2173</v>
      </c>
      <c r="E15493" s="333" t="s">
        <v>2173</v>
      </c>
      <c r="F15493" s="333" t="s">
        <v>2173</v>
      </c>
      <c r="G15493" s="333" t="s">
        <v>2173</v>
      </c>
    </row>
    <row r="15494" spans="1:7">
      <c r="A15494" s="333">
        <v>56122001</v>
      </c>
      <c r="B15494" s="333" t="s">
        <v>42878</v>
      </c>
      <c r="D15494" s="333" t="s">
        <v>42879</v>
      </c>
      <c r="E15494" s="333" t="s">
        <v>31774</v>
      </c>
      <c r="F15494" s="333" t="s">
        <v>31775</v>
      </c>
      <c r="G15494" s="333" t="s">
        <v>42880</v>
      </c>
    </row>
    <row r="15495" spans="1:7" ht="30">
      <c r="A15495" s="333">
        <v>56122002</v>
      </c>
      <c r="B15495" s="333" t="s">
        <v>42881</v>
      </c>
      <c r="D15495" s="333" t="s">
        <v>42882</v>
      </c>
      <c r="E15495" s="333" t="s">
        <v>31774</v>
      </c>
      <c r="F15495" s="333" t="s">
        <v>31775</v>
      </c>
      <c r="G15495" s="333" t="s">
        <v>42883</v>
      </c>
    </row>
    <row r="15496" spans="1:7">
      <c r="A15496" s="333">
        <v>56122003</v>
      </c>
      <c r="B15496" s="333" t="s">
        <v>42884</v>
      </c>
      <c r="D15496" s="333" t="s">
        <v>42885</v>
      </c>
      <c r="E15496" s="333" t="s">
        <v>31774</v>
      </c>
      <c r="F15496" s="333" t="s">
        <v>31775</v>
      </c>
      <c r="G15496" s="333" t="s">
        <v>42886</v>
      </c>
    </row>
    <row r="15497" spans="1:7" ht="60">
      <c r="A15497" s="333">
        <v>56122004</v>
      </c>
      <c r="B15497" s="333" t="s">
        <v>42887</v>
      </c>
      <c r="D15497" s="333" t="s">
        <v>42888</v>
      </c>
      <c r="E15497" s="333" t="s">
        <v>31774</v>
      </c>
      <c r="F15497" s="333" t="s">
        <v>31775</v>
      </c>
      <c r="G15497" s="333" t="s">
        <v>42889</v>
      </c>
    </row>
    <row r="15498" spans="1:7" ht="30">
      <c r="A15498" s="333">
        <v>60000000</v>
      </c>
      <c r="B15498" s="333" t="s">
        <v>42890</v>
      </c>
      <c r="D15498" s="333" t="s">
        <v>2173</v>
      </c>
      <c r="E15498" s="333" t="s">
        <v>2173</v>
      </c>
      <c r="F15498" s="333" t="s">
        <v>2173</v>
      </c>
      <c r="G15498" s="333" t="s">
        <v>2173</v>
      </c>
    </row>
    <row r="15499" spans="1:7">
      <c r="A15499" s="333">
        <v>60100000</v>
      </c>
      <c r="B15499" s="333" t="s">
        <v>42891</v>
      </c>
      <c r="D15499" s="333" t="s">
        <v>2173</v>
      </c>
      <c r="E15499" s="333" t="s">
        <v>2173</v>
      </c>
      <c r="F15499" s="333" t="s">
        <v>2173</v>
      </c>
      <c r="G15499" s="333" t="s">
        <v>2173</v>
      </c>
    </row>
    <row r="15500" spans="1:7">
      <c r="A15500" s="333">
        <v>60101000</v>
      </c>
      <c r="B15500" s="333" t="s">
        <v>42892</v>
      </c>
      <c r="D15500" s="333" t="s">
        <v>2173</v>
      </c>
      <c r="E15500" s="333" t="s">
        <v>2173</v>
      </c>
      <c r="F15500" s="333" t="s">
        <v>2173</v>
      </c>
      <c r="G15500" s="333" t="s">
        <v>2173</v>
      </c>
    </row>
    <row r="15501" spans="1:7">
      <c r="A15501" s="333">
        <v>60101001</v>
      </c>
      <c r="B15501" s="333" t="s">
        <v>42893</v>
      </c>
      <c r="D15501" s="333" t="s">
        <v>42894</v>
      </c>
      <c r="E15501" s="333" t="s">
        <v>5334</v>
      </c>
      <c r="F15501" s="333" t="s">
        <v>5335</v>
      </c>
      <c r="G15501" s="333" t="s">
        <v>42895</v>
      </c>
    </row>
    <row r="15502" spans="1:7">
      <c r="A15502" s="333">
        <v>60101002</v>
      </c>
      <c r="B15502" s="333" t="s">
        <v>42896</v>
      </c>
      <c r="D15502" s="333" t="s">
        <v>42897</v>
      </c>
      <c r="E15502" s="333" t="s">
        <v>5334</v>
      </c>
      <c r="F15502" s="333" t="s">
        <v>5335</v>
      </c>
      <c r="G15502" s="333" t="s">
        <v>42898</v>
      </c>
    </row>
    <row r="15503" spans="1:7">
      <c r="A15503" s="333">
        <v>60101003</v>
      </c>
      <c r="B15503" s="333" t="s">
        <v>42899</v>
      </c>
      <c r="D15503" s="333" t="s">
        <v>42900</v>
      </c>
      <c r="E15503" s="333" t="s">
        <v>5334</v>
      </c>
      <c r="F15503" s="333" t="s">
        <v>5335</v>
      </c>
      <c r="G15503" s="333" t="s">
        <v>42901</v>
      </c>
    </row>
    <row r="15504" spans="1:7" ht="30">
      <c r="A15504" s="333">
        <v>60101004</v>
      </c>
      <c r="B15504" s="333" t="s">
        <v>42902</v>
      </c>
      <c r="D15504" s="333" t="s">
        <v>42903</v>
      </c>
      <c r="E15504" s="333" t="s">
        <v>5334</v>
      </c>
      <c r="F15504" s="333" t="s">
        <v>5335</v>
      </c>
      <c r="G15504" s="333" t="s">
        <v>42904</v>
      </c>
    </row>
    <row r="15505" spans="1:7" ht="30">
      <c r="A15505" s="333">
        <v>60101005</v>
      </c>
      <c r="B15505" s="333" t="s">
        <v>42905</v>
      </c>
      <c r="D15505" s="333" t="s">
        <v>42906</v>
      </c>
      <c r="E15505" s="333" t="s">
        <v>5334</v>
      </c>
      <c r="F15505" s="333" t="s">
        <v>5335</v>
      </c>
      <c r="G15505" s="333" t="s">
        <v>42907</v>
      </c>
    </row>
    <row r="15506" spans="1:7">
      <c r="A15506" s="333">
        <v>60101006</v>
      </c>
      <c r="B15506" s="333" t="s">
        <v>42908</v>
      </c>
      <c r="D15506" s="333" t="s">
        <v>42909</v>
      </c>
      <c r="E15506" s="333" t="s">
        <v>5334</v>
      </c>
      <c r="F15506" s="333" t="s">
        <v>5335</v>
      </c>
      <c r="G15506" s="333" t="s">
        <v>42910</v>
      </c>
    </row>
    <row r="15507" spans="1:7">
      <c r="A15507" s="333">
        <v>60101007</v>
      </c>
      <c r="B15507" s="333" t="s">
        <v>42911</v>
      </c>
      <c r="D15507" s="333" t="s">
        <v>42912</v>
      </c>
      <c r="E15507" s="333" t="s">
        <v>5334</v>
      </c>
      <c r="F15507" s="333" t="s">
        <v>5335</v>
      </c>
      <c r="G15507" s="333" t="s">
        <v>42913</v>
      </c>
    </row>
    <row r="15508" spans="1:7" ht="30">
      <c r="A15508" s="333">
        <v>60101008</v>
      </c>
      <c r="B15508" s="333" t="s">
        <v>42914</v>
      </c>
      <c r="D15508" s="333" t="s">
        <v>42915</v>
      </c>
      <c r="E15508" s="333" t="s">
        <v>5334</v>
      </c>
      <c r="F15508" s="333" t="s">
        <v>5335</v>
      </c>
      <c r="G15508" s="333" t="s">
        <v>42916</v>
      </c>
    </row>
    <row r="15509" spans="1:7">
      <c r="A15509" s="333">
        <v>60101009</v>
      </c>
      <c r="B15509" s="333" t="s">
        <v>42917</v>
      </c>
      <c r="D15509" s="333" t="s">
        <v>42918</v>
      </c>
      <c r="E15509" s="333" t="s">
        <v>5334</v>
      </c>
      <c r="F15509" s="333" t="s">
        <v>5335</v>
      </c>
      <c r="G15509" s="333" t="s">
        <v>42919</v>
      </c>
    </row>
    <row r="15510" spans="1:7" ht="30">
      <c r="A15510" s="333">
        <v>60101010</v>
      </c>
      <c r="B15510" s="333" t="s">
        <v>42920</v>
      </c>
      <c r="D15510" s="333" t="s">
        <v>42921</v>
      </c>
      <c r="E15510" s="333" t="s">
        <v>5334</v>
      </c>
      <c r="F15510" s="333" t="s">
        <v>5335</v>
      </c>
      <c r="G15510" s="333" t="s">
        <v>42922</v>
      </c>
    </row>
    <row r="15511" spans="1:7">
      <c r="A15511" s="333">
        <v>60101100</v>
      </c>
      <c r="B15511" s="333" t="s">
        <v>42923</v>
      </c>
      <c r="D15511" s="333" t="s">
        <v>2173</v>
      </c>
      <c r="E15511" s="333" t="s">
        <v>2173</v>
      </c>
      <c r="F15511" s="333" t="s">
        <v>2173</v>
      </c>
      <c r="G15511" s="333" t="s">
        <v>2173</v>
      </c>
    </row>
    <row r="15512" spans="1:7" ht="30">
      <c r="A15512" s="333">
        <v>60101101</v>
      </c>
      <c r="B15512" s="333" t="s">
        <v>42924</v>
      </c>
      <c r="D15512" s="333" t="s">
        <v>42925</v>
      </c>
      <c r="E15512" s="333" t="s">
        <v>5331</v>
      </c>
      <c r="F15512" s="333" t="s">
        <v>5332</v>
      </c>
      <c r="G15512" s="333" t="s">
        <v>42926</v>
      </c>
    </row>
    <row r="15513" spans="1:7" ht="30">
      <c r="A15513" s="333">
        <v>60101102</v>
      </c>
      <c r="B15513" s="333" t="s">
        <v>42927</v>
      </c>
      <c r="D15513" s="333" t="s">
        <v>42928</v>
      </c>
      <c r="E15513" s="333" t="s">
        <v>5331</v>
      </c>
      <c r="F15513" s="333" t="s">
        <v>5332</v>
      </c>
      <c r="G15513" s="333" t="s">
        <v>42929</v>
      </c>
    </row>
    <row r="15514" spans="1:7" ht="30">
      <c r="A15514" s="333">
        <v>60101103</v>
      </c>
      <c r="B15514" s="333" t="s">
        <v>42930</v>
      </c>
      <c r="D15514" s="333" t="s">
        <v>42931</v>
      </c>
      <c r="E15514" s="333" t="s">
        <v>5334</v>
      </c>
      <c r="F15514" s="333" t="s">
        <v>5335</v>
      </c>
      <c r="G15514" s="333" t="s">
        <v>42932</v>
      </c>
    </row>
    <row r="15515" spans="1:7" ht="30">
      <c r="A15515" s="333">
        <v>60101104</v>
      </c>
      <c r="B15515" s="333" t="s">
        <v>42933</v>
      </c>
      <c r="D15515" s="333" t="s">
        <v>42934</v>
      </c>
      <c r="E15515" s="333" t="s">
        <v>9081</v>
      </c>
      <c r="F15515" s="333" t="s">
        <v>9082</v>
      </c>
      <c r="G15515" s="333" t="s">
        <v>42935</v>
      </c>
    </row>
    <row r="15516" spans="1:7">
      <c r="A15516" s="333">
        <v>60101200</v>
      </c>
      <c r="B15516" s="333" t="s">
        <v>42936</v>
      </c>
      <c r="D15516" s="333" t="s">
        <v>2173</v>
      </c>
      <c r="E15516" s="333" t="s">
        <v>2173</v>
      </c>
      <c r="F15516" s="333" t="s">
        <v>2173</v>
      </c>
      <c r="G15516" s="333" t="s">
        <v>2173</v>
      </c>
    </row>
    <row r="15517" spans="1:7" ht="30">
      <c r="A15517" s="333">
        <v>60101201</v>
      </c>
      <c r="B15517" s="333" t="s">
        <v>42937</v>
      </c>
      <c r="D15517" s="333" t="s">
        <v>42938</v>
      </c>
      <c r="E15517" s="333" t="s">
        <v>4284</v>
      </c>
      <c r="F15517" s="333" t="s">
        <v>4285</v>
      </c>
      <c r="G15517" s="333" t="s">
        <v>42939</v>
      </c>
    </row>
    <row r="15518" spans="1:7" ht="30">
      <c r="A15518" s="333">
        <v>60101202</v>
      </c>
      <c r="B15518" s="333" t="s">
        <v>42940</v>
      </c>
      <c r="D15518" s="333" t="s">
        <v>42941</v>
      </c>
      <c r="E15518" s="333" t="s">
        <v>4284</v>
      </c>
      <c r="F15518" s="333" t="s">
        <v>4285</v>
      </c>
      <c r="G15518" s="333" t="s">
        <v>42942</v>
      </c>
    </row>
    <row r="15519" spans="1:7">
      <c r="A15519" s="333">
        <v>60101203</v>
      </c>
      <c r="B15519" s="333" t="s">
        <v>42943</v>
      </c>
      <c r="D15519" s="333" t="s">
        <v>42944</v>
      </c>
      <c r="E15519" s="333" t="s">
        <v>4284</v>
      </c>
      <c r="F15519" s="333" t="s">
        <v>4285</v>
      </c>
      <c r="G15519" s="333" t="s">
        <v>42945</v>
      </c>
    </row>
    <row r="15520" spans="1:7" ht="45">
      <c r="A15520" s="333">
        <v>60101204</v>
      </c>
      <c r="B15520" s="333" t="s">
        <v>42946</v>
      </c>
      <c r="D15520" s="333" t="s">
        <v>42947</v>
      </c>
      <c r="E15520" s="333" t="s">
        <v>4284</v>
      </c>
      <c r="F15520" s="333" t="s">
        <v>4285</v>
      </c>
      <c r="G15520" s="333" t="s">
        <v>42948</v>
      </c>
    </row>
    <row r="15521" spans="1:7" ht="30">
      <c r="A15521" s="333">
        <v>60101205</v>
      </c>
      <c r="B15521" s="333" t="s">
        <v>42949</v>
      </c>
      <c r="D15521" s="333" t="s">
        <v>42950</v>
      </c>
      <c r="E15521" s="333" t="s">
        <v>5301</v>
      </c>
      <c r="F15521" s="333" t="s">
        <v>5302</v>
      </c>
      <c r="G15521" s="333" t="s">
        <v>42951</v>
      </c>
    </row>
    <row r="15522" spans="1:7">
      <c r="A15522" s="333">
        <v>60101300</v>
      </c>
      <c r="B15522" s="333" t="s">
        <v>42952</v>
      </c>
      <c r="D15522" s="333" t="s">
        <v>2173</v>
      </c>
      <c r="E15522" s="333" t="s">
        <v>2173</v>
      </c>
      <c r="F15522" s="333" t="s">
        <v>2173</v>
      </c>
      <c r="G15522" s="333" t="s">
        <v>2173</v>
      </c>
    </row>
    <row r="15523" spans="1:7">
      <c r="A15523" s="333">
        <v>60101301</v>
      </c>
      <c r="B15523" s="333" t="s">
        <v>42953</v>
      </c>
      <c r="D15523" s="333" t="s">
        <v>42954</v>
      </c>
      <c r="E15523" s="333" t="s">
        <v>5394</v>
      </c>
      <c r="F15523" s="333" t="s">
        <v>5395</v>
      </c>
      <c r="G15523" s="333" t="s">
        <v>42955</v>
      </c>
    </row>
    <row r="15524" spans="1:7">
      <c r="A15524" s="333">
        <v>60101302</v>
      </c>
      <c r="B15524" s="333" t="s">
        <v>42956</v>
      </c>
      <c r="D15524" s="333" t="s">
        <v>42957</v>
      </c>
      <c r="E15524" s="333" t="s">
        <v>5394</v>
      </c>
      <c r="F15524" s="333" t="s">
        <v>5395</v>
      </c>
      <c r="G15524" s="333" t="s">
        <v>42958</v>
      </c>
    </row>
    <row r="15525" spans="1:7" ht="30">
      <c r="A15525" s="333">
        <v>60101304</v>
      </c>
      <c r="B15525" s="333" t="s">
        <v>42959</v>
      </c>
      <c r="D15525" s="333" t="s">
        <v>42960</v>
      </c>
      <c r="E15525" s="333" t="s">
        <v>5394</v>
      </c>
      <c r="F15525" s="333" t="s">
        <v>5395</v>
      </c>
      <c r="G15525" s="333" t="s">
        <v>42961</v>
      </c>
    </row>
    <row r="15526" spans="1:7" ht="30">
      <c r="A15526" s="333">
        <v>60101305</v>
      </c>
      <c r="B15526" s="333" t="s">
        <v>42962</v>
      </c>
      <c r="D15526" s="333" t="s">
        <v>42963</v>
      </c>
      <c r="E15526" s="333" t="s">
        <v>5394</v>
      </c>
      <c r="F15526" s="333" t="s">
        <v>5395</v>
      </c>
      <c r="G15526" s="333" t="s">
        <v>42964</v>
      </c>
    </row>
    <row r="15527" spans="1:7" ht="30">
      <c r="A15527" s="333">
        <v>60101306</v>
      </c>
      <c r="B15527" s="333" t="s">
        <v>42965</v>
      </c>
      <c r="D15527" s="333" t="s">
        <v>42966</v>
      </c>
      <c r="E15527" s="333" t="s">
        <v>5394</v>
      </c>
      <c r="F15527" s="333" t="s">
        <v>5395</v>
      </c>
      <c r="G15527" s="333" t="s">
        <v>42967</v>
      </c>
    </row>
    <row r="15528" spans="1:7" ht="30">
      <c r="A15528" s="333">
        <v>60101307</v>
      </c>
      <c r="B15528" s="333" t="s">
        <v>42968</v>
      </c>
      <c r="D15528" s="333" t="s">
        <v>42969</v>
      </c>
      <c r="E15528" s="333" t="s">
        <v>5394</v>
      </c>
      <c r="F15528" s="333" t="s">
        <v>5395</v>
      </c>
      <c r="G15528" s="333" t="s">
        <v>42970</v>
      </c>
    </row>
    <row r="15529" spans="1:7">
      <c r="A15529" s="333">
        <v>60101308</v>
      </c>
      <c r="B15529" s="333" t="s">
        <v>42971</v>
      </c>
      <c r="D15529" s="333" t="s">
        <v>42972</v>
      </c>
      <c r="E15529" s="333" t="s">
        <v>5394</v>
      </c>
      <c r="F15529" s="333" t="s">
        <v>5395</v>
      </c>
      <c r="G15529" s="333" t="s">
        <v>42973</v>
      </c>
    </row>
    <row r="15530" spans="1:7" ht="30">
      <c r="A15530" s="333">
        <v>60101309</v>
      </c>
      <c r="B15530" s="333" t="s">
        <v>42974</v>
      </c>
      <c r="D15530" s="333" t="s">
        <v>42975</v>
      </c>
      <c r="E15530" s="333" t="s">
        <v>5394</v>
      </c>
      <c r="F15530" s="333" t="s">
        <v>5395</v>
      </c>
      <c r="G15530" s="333" t="s">
        <v>42976</v>
      </c>
    </row>
    <row r="15531" spans="1:7">
      <c r="A15531" s="333">
        <v>60101310</v>
      </c>
      <c r="B15531" s="333" t="s">
        <v>42977</v>
      </c>
      <c r="D15531" s="333" t="s">
        <v>42978</v>
      </c>
      <c r="E15531" s="333" t="s">
        <v>5394</v>
      </c>
      <c r="F15531" s="333" t="s">
        <v>5395</v>
      </c>
      <c r="G15531" s="333" t="s">
        <v>42979</v>
      </c>
    </row>
    <row r="15532" spans="1:7" ht="30">
      <c r="A15532" s="333">
        <v>60101311</v>
      </c>
      <c r="B15532" s="333" t="s">
        <v>42980</v>
      </c>
      <c r="D15532" s="333" t="s">
        <v>42981</v>
      </c>
      <c r="E15532" s="333" t="s">
        <v>5394</v>
      </c>
      <c r="F15532" s="333" t="s">
        <v>5395</v>
      </c>
      <c r="G15532" s="333" t="s">
        <v>42982</v>
      </c>
    </row>
    <row r="15533" spans="1:7">
      <c r="A15533" s="333">
        <v>60101312</v>
      </c>
      <c r="B15533" s="333" t="s">
        <v>42983</v>
      </c>
      <c r="D15533" s="333" t="s">
        <v>42984</v>
      </c>
      <c r="E15533" s="333" t="s">
        <v>5394</v>
      </c>
      <c r="F15533" s="333" t="s">
        <v>5395</v>
      </c>
      <c r="G15533" s="333" t="s">
        <v>42985</v>
      </c>
    </row>
    <row r="15534" spans="1:7" ht="45">
      <c r="A15534" s="333">
        <v>60101313</v>
      </c>
      <c r="B15534" s="333" t="s">
        <v>42986</v>
      </c>
      <c r="D15534" s="333" t="s">
        <v>42155</v>
      </c>
      <c r="E15534" s="333" t="s">
        <v>5394</v>
      </c>
      <c r="F15534" s="333" t="s">
        <v>5395</v>
      </c>
      <c r="G15534" s="333" t="s">
        <v>42987</v>
      </c>
    </row>
    <row r="15535" spans="1:7" ht="30">
      <c r="A15535" s="333">
        <v>60101314</v>
      </c>
      <c r="B15535" s="333" t="s">
        <v>42988</v>
      </c>
      <c r="D15535" s="333" t="s">
        <v>42989</v>
      </c>
      <c r="E15535" s="333" t="s">
        <v>5301</v>
      </c>
      <c r="F15535" s="333" t="s">
        <v>5302</v>
      </c>
      <c r="G15535" s="333" t="s">
        <v>42990</v>
      </c>
    </row>
    <row r="15536" spans="1:7" ht="30">
      <c r="A15536" s="333">
        <v>60101315</v>
      </c>
      <c r="B15536" s="333" t="s">
        <v>42991</v>
      </c>
      <c r="D15536" s="333" t="s">
        <v>42992</v>
      </c>
      <c r="E15536" s="333" t="s">
        <v>5301</v>
      </c>
      <c r="F15536" s="333" t="s">
        <v>5302</v>
      </c>
      <c r="G15536" s="333" t="s">
        <v>42993</v>
      </c>
    </row>
    <row r="15537" spans="1:7" ht="30">
      <c r="A15537" s="333">
        <v>60101316</v>
      </c>
      <c r="B15537" s="333" t="s">
        <v>42994</v>
      </c>
      <c r="D15537" s="333" t="s">
        <v>42995</v>
      </c>
      <c r="E15537" s="333" t="s">
        <v>5301</v>
      </c>
      <c r="F15537" s="333" t="s">
        <v>5302</v>
      </c>
      <c r="G15537" s="333" t="s">
        <v>42996</v>
      </c>
    </row>
    <row r="15538" spans="1:7" ht="30">
      <c r="A15538" s="333">
        <v>60101317</v>
      </c>
      <c r="B15538" s="333" t="s">
        <v>42997</v>
      </c>
      <c r="D15538" s="333" t="s">
        <v>42998</v>
      </c>
      <c r="E15538" s="333" t="s">
        <v>5301</v>
      </c>
      <c r="F15538" s="333" t="s">
        <v>5302</v>
      </c>
      <c r="G15538" s="333" t="s">
        <v>42999</v>
      </c>
    </row>
    <row r="15539" spans="1:7" ht="30">
      <c r="A15539" s="333">
        <v>60101318</v>
      </c>
      <c r="B15539" s="333" t="s">
        <v>43000</v>
      </c>
      <c r="D15539" s="333" t="s">
        <v>43001</v>
      </c>
      <c r="E15539" s="333" t="s">
        <v>5301</v>
      </c>
      <c r="F15539" s="333" t="s">
        <v>5302</v>
      </c>
      <c r="G15539" s="333" t="s">
        <v>43002</v>
      </c>
    </row>
    <row r="15540" spans="1:7" ht="30">
      <c r="A15540" s="333">
        <v>60101319</v>
      </c>
      <c r="B15540" s="333" t="s">
        <v>43003</v>
      </c>
      <c r="D15540" s="333" t="s">
        <v>43004</v>
      </c>
      <c r="E15540" s="333" t="s">
        <v>5301</v>
      </c>
      <c r="F15540" s="333" t="s">
        <v>5302</v>
      </c>
      <c r="G15540" s="333" t="s">
        <v>43005</v>
      </c>
    </row>
    <row r="15541" spans="1:7" ht="30">
      <c r="A15541" s="333">
        <v>60101320</v>
      </c>
      <c r="B15541" s="333" t="s">
        <v>43006</v>
      </c>
      <c r="D15541" s="333" t="s">
        <v>43007</v>
      </c>
      <c r="E15541" s="333" t="s">
        <v>5301</v>
      </c>
      <c r="F15541" s="333" t="s">
        <v>5302</v>
      </c>
      <c r="G15541" s="333" t="s">
        <v>43008</v>
      </c>
    </row>
    <row r="15542" spans="1:7" ht="45">
      <c r="A15542" s="333">
        <v>60101321</v>
      </c>
      <c r="B15542" s="333" t="s">
        <v>43009</v>
      </c>
      <c r="D15542" s="333" t="s">
        <v>43010</v>
      </c>
      <c r="E15542" s="333" t="s">
        <v>5301</v>
      </c>
      <c r="F15542" s="333" t="s">
        <v>5302</v>
      </c>
      <c r="G15542" s="333" t="s">
        <v>43011</v>
      </c>
    </row>
    <row r="15543" spans="1:7" ht="30">
      <c r="A15543" s="333">
        <v>60101322</v>
      </c>
      <c r="B15543" s="333" t="s">
        <v>43012</v>
      </c>
      <c r="D15543" s="333" t="s">
        <v>43013</v>
      </c>
      <c r="E15543" s="333" t="s">
        <v>5301</v>
      </c>
      <c r="F15543" s="333" t="s">
        <v>5302</v>
      </c>
      <c r="G15543" s="333" t="s">
        <v>43014</v>
      </c>
    </row>
    <row r="15544" spans="1:7" ht="30">
      <c r="A15544" s="333">
        <v>60101323</v>
      </c>
      <c r="B15544" s="333" t="s">
        <v>43015</v>
      </c>
      <c r="D15544" s="333" t="s">
        <v>43016</v>
      </c>
      <c r="E15544" s="333" t="s">
        <v>5301</v>
      </c>
      <c r="F15544" s="333" t="s">
        <v>5302</v>
      </c>
      <c r="G15544" s="333" t="s">
        <v>43017</v>
      </c>
    </row>
    <row r="15545" spans="1:7" ht="30">
      <c r="A15545" s="333">
        <v>60101324</v>
      </c>
      <c r="B15545" s="333" t="s">
        <v>43018</v>
      </c>
      <c r="D15545" s="333" t="s">
        <v>43019</v>
      </c>
      <c r="E15545" s="333" t="s">
        <v>5301</v>
      </c>
      <c r="F15545" s="333" t="s">
        <v>5302</v>
      </c>
      <c r="G15545" s="333" t="s">
        <v>43020</v>
      </c>
    </row>
    <row r="15546" spans="1:7" ht="30">
      <c r="A15546" s="333">
        <v>60101325</v>
      </c>
      <c r="B15546" s="333" t="s">
        <v>43021</v>
      </c>
      <c r="D15546" s="333" t="s">
        <v>43019</v>
      </c>
      <c r="E15546" s="333" t="s">
        <v>5301</v>
      </c>
      <c r="F15546" s="333" t="s">
        <v>5302</v>
      </c>
      <c r="G15546" s="333" t="s">
        <v>43022</v>
      </c>
    </row>
    <row r="15547" spans="1:7" ht="30">
      <c r="A15547" s="333">
        <v>60101326</v>
      </c>
      <c r="B15547" s="333" t="s">
        <v>43023</v>
      </c>
      <c r="D15547" s="333" t="s">
        <v>43024</v>
      </c>
      <c r="E15547" s="333" t="s">
        <v>5301</v>
      </c>
      <c r="F15547" s="333" t="s">
        <v>5302</v>
      </c>
      <c r="G15547" s="333" t="s">
        <v>43025</v>
      </c>
    </row>
    <row r="15548" spans="1:7" ht="30">
      <c r="A15548" s="333">
        <v>60101327</v>
      </c>
      <c r="B15548" s="333" t="s">
        <v>43026</v>
      </c>
      <c r="D15548" s="333" t="s">
        <v>43027</v>
      </c>
      <c r="E15548" s="333" t="s">
        <v>5301</v>
      </c>
      <c r="F15548" s="333" t="s">
        <v>5302</v>
      </c>
      <c r="G15548" s="333" t="s">
        <v>43028</v>
      </c>
    </row>
    <row r="15549" spans="1:7" ht="30">
      <c r="A15549" s="333">
        <v>60101328</v>
      </c>
      <c r="B15549" s="333" t="s">
        <v>43029</v>
      </c>
      <c r="D15549" s="333" t="s">
        <v>43030</v>
      </c>
      <c r="E15549" s="333" t="s">
        <v>5301</v>
      </c>
      <c r="F15549" s="333" t="s">
        <v>5302</v>
      </c>
      <c r="G15549" s="333" t="s">
        <v>43031</v>
      </c>
    </row>
    <row r="15550" spans="1:7" ht="30">
      <c r="A15550" s="333">
        <v>60101329</v>
      </c>
      <c r="B15550" s="333" t="s">
        <v>43032</v>
      </c>
      <c r="D15550" s="333" t="s">
        <v>43033</v>
      </c>
      <c r="E15550" s="333" t="s">
        <v>5301</v>
      </c>
      <c r="F15550" s="333" t="s">
        <v>5302</v>
      </c>
      <c r="G15550" s="333" t="s">
        <v>43034</v>
      </c>
    </row>
    <row r="15551" spans="1:7" ht="30">
      <c r="A15551" s="333">
        <v>60101330</v>
      </c>
      <c r="B15551" s="333" t="s">
        <v>43035</v>
      </c>
      <c r="D15551" s="333" t="s">
        <v>43036</v>
      </c>
      <c r="E15551" s="333" t="s">
        <v>5301</v>
      </c>
      <c r="F15551" s="333" t="s">
        <v>5302</v>
      </c>
      <c r="G15551" s="333" t="s">
        <v>43037</v>
      </c>
    </row>
    <row r="15552" spans="1:7" ht="30">
      <c r="A15552" s="333">
        <v>60101331</v>
      </c>
      <c r="B15552" s="333" t="s">
        <v>43038</v>
      </c>
      <c r="D15552" s="333" t="s">
        <v>43039</v>
      </c>
      <c r="E15552" s="333" t="s">
        <v>5301</v>
      </c>
      <c r="F15552" s="333" t="s">
        <v>5302</v>
      </c>
      <c r="G15552" s="333" t="s">
        <v>43040</v>
      </c>
    </row>
    <row r="15553" spans="1:7">
      <c r="A15553" s="333">
        <v>60101400</v>
      </c>
      <c r="B15553" s="333" t="s">
        <v>43041</v>
      </c>
      <c r="D15553" s="333" t="s">
        <v>2173</v>
      </c>
      <c r="E15553" s="333" t="s">
        <v>2173</v>
      </c>
      <c r="F15553" s="333" t="s">
        <v>2173</v>
      </c>
      <c r="G15553" s="333" t="s">
        <v>2173</v>
      </c>
    </row>
    <row r="15554" spans="1:7" ht="45">
      <c r="A15554" s="333">
        <v>60101401</v>
      </c>
      <c r="B15554" s="333" t="s">
        <v>43042</v>
      </c>
      <c r="D15554" s="333" t="s">
        <v>43043</v>
      </c>
      <c r="E15554" s="333" t="s">
        <v>6124</v>
      </c>
      <c r="F15554" s="333" t="s">
        <v>6125</v>
      </c>
      <c r="G15554" s="333" t="s">
        <v>43044</v>
      </c>
    </row>
    <row r="15555" spans="1:7" ht="30">
      <c r="A15555" s="333">
        <v>60101402</v>
      </c>
      <c r="B15555" s="333" t="s">
        <v>43045</v>
      </c>
      <c r="D15555" s="333" t="s">
        <v>43046</v>
      </c>
      <c r="E15555" s="333" t="s">
        <v>6124</v>
      </c>
      <c r="F15555" s="333" t="s">
        <v>6125</v>
      </c>
      <c r="G15555" s="333" t="s">
        <v>43047</v>
      </c>
    </row>
    <row r="15556" spans="1:7">
      <c r="A15556" s="333">
        <v>60101403</v>
      </c>
      <c r="B15556" s="333" t="s">
        <v>43048</v>
      </c>
      <c r="D15556" s="333" t="s">
        <v>43049</v>
      </c>
      <c r="E15556" s="333" t="s">
        <v>6124</v>
      </c>
      <c r="F15556" s="333" t="s">
        <v>6125</v>
      </c>
      <c r="G15556" s="333" t="s">
        <v>43048</v>
      </c>
    </row>
    <row r="15557" spans="1:7">
      <c r="A15557" s="333">
        <v>60101404</v>
      </c>
      <c r="B15557" s="333" t="s">
        <v>43050</v>
      </c>
      <c r="D15557" s="333" t="s">
        <v>43051</v>
      </c>
      <c r="E15557" s="333" t="s">
        <v>6124</v>
      </c>
      <c r="F15557" s="333" t="s">
        <v>6125</v>
      </c>
      <c r="G15557" s="333" t="s">
        <v>43052</v>
      </c>
    </row>
    <row r="15558" spans="1:7" ht="30">
      <c r="A15558" s="333">
        <v>60101405</v>
      </c>
      <c r="B15558" s="333" t="s">
        <v>43053</v>
      </c>
      <c r="D15558" s="333" t="s">
        <v>43054</v>
      </c>
      <c r="E15558" s="333" t="s">
        <v>6124</v>
      </c>
      <c r="F15558" s="333" t="s">
        <v>6125</v>
      </c>
      <c r="G15558" s="333" t="s">
        <v>43055</v>
      </c>
    </row>
    <row r="15559" spans="1:7">
      <c r="A15559" s="333">
        <v>60101600</v>
      </c>
      <c r="B15559" s="333" t="s">
        <v>43056</v>
      </c>
      <c r="D15559" s="333" t="s">
        <v>2173</v>
      </c>
      <c r="E15559" s="333" t="s">
        <v>2173</v>
      </c>
      <c r="F15559" s="333" t="s">
        <v>2173</v>
      </c>
      <c r="G15559" s="333" t="s">
        <v>2173</v>
      </c>
    </row>
    <row r="15560" spans="1:7">
      <c r="A15560" s="333">
        <v>60101601</v>
      </c>
      <c r="B15560" s="333" t="s">
        <v>43057</v>
      </c>
      <c r="D15560" s="333" t="s">
        <v>43058</v>
      </c>
      <c r="E15560" s="333" t="s">
        <v>5394</v>
      </c>
      <c r="F15560" s="333" t="s">
        <v>5395</v>
      </c>
      <c r="G15560" s="333" t="s">
        <v>43059</v>
      </c>
    </row>
    <row r="15561" spans="1:7">
      <c r="A15561" s="333">
        <v>60101602</v>
      </c>
      <c r="B15561" s="333" t="s">
        <v>43060</v>
      </c>
      <c r="D15561" s="333" t="s">
        <v>43061</v>
      </c>
      <c r="E15561" s="333" t="s">
        <v>5394</v>
      </c>
      <c r="F15561" s="333" t="s">
        <v>5395</v>
      </c>
      <c r="G15561" s="333" t="s">
        <v>43062</v>
      </c>
    </row>
    <row r="15562" spans="1:7" ht="30">
      <c r="A15562" s="333">
        <v>60101603</v>
      </c>
      <c r="B15562" s="333" t="s">
        <v>43063</v>
      </c>
      <c r="D15562" s="333" t="s">
        <v>43064</v>
      </c>
      <c r="E15562" s="333" t="s">
        <v>6124</v>
      </c>
      <c r="F15562" s="333" t="s">
        <v>6125</v>
      </c>
      <c r="G15562" s="333" t="s">
        <v>43065</v>
      </c>
    </row>
    <row r="15563" spans="1:7" ht="30">
      <c r="A15563" s="333">
        <v>60101604</v>
      </c>
      <c r="B15563" s="333" t="s">
        <v>43066</v>
      </c>
      <c r="D15563" s="333" t="s">
        <v>43067</v>
      </c>
      <c r="E15563" s="333" t="s">
        <v>6124</v>
      </c>
      <c r="F15563" s="333" t="s">
        <v>6125</v>
      </c>
      <c r="G15563" s="333" t="s">
        <v>43068</v>
      </c>
    </row>
    <row r="15564" spans="1:7" ht="30">
      <c r="A15564" s="333">
        <v>60101605</v>
      </c>
      <c r="B15564" s="333" t="s">
        <v>43069</v>
      </c>
      <c r="D15564" s="333" t="s">
        <v>43070</v>
      </c>
      <c r="E15564" s="333" t="s">
        <v>6124</v>
      </c>
      <c r="F15564" s="333" t="s">
        <v>6125</v>
      </c>
      <c r="G15564" s="333" t="s">
        <v>43071</v>
      </c>
    </row>
    <row r="15565" spans="1:7" ht="30">
      <c r="A15565" s="333">
        <v>60101606</v>
      </c>
      <c r="B15565" s="333" t="s">
        <v>43072</v>
      </c>
      <c r="D15565" s="333" t="s">
        <v>43073</v>
      </c>
      <c r="E15565" s="333" t="s">
        <v>5394</v>
      </c>
      <c r="F15565" s="333" t="s">
        <v>5395</v>
      </c>
      <c r="G15565" s="333" t="s">
        <v>43074</v>
      </c>
    </row>
    <row r="15566" spans="1:7" ht="30">
      <c r="A15566" s="333">
        <v>60101607</v>
      </c>
      <c r="B15566" s="333" t="s">
        <v>43075</v>
      </c>
      <c r="D15566" s="333" t="s">
        <v>43076</v>
      </c>
      <c r="E15566" s="333" t="s">
        <v>5394</v>
      </c>
      <c r="F15566" s="333" t="s">
        <v>5395</v>
      </c>
      <c r="G15566" s="333" t="s">
        <v>43077</v>
      </c>
    </row>
    <row r="15567" spans="1:7" ht="30">
      <c r="A15567" s="333">
        <v>60101608</v>
      </c>
      <c r="B15567" s="333" t="s">
        <v>43078</v>
      </c>
      <c r="D15567" s="333" t="s">
        <v>43079</v>
      </c>
      <c r="E15567" s="333" t="s">
        <v>5394</v>
      </c>
      <c r="F15567" s="333" t="s">
        <v>5395</v>
      </c>
      <c r="G15567" s="333" t="s">
        <v>43080</v>
      </c>
    </row>
    <row r="15568" spans="1:7">
      <c r="A15568" s="333">
        <v>60101609</v>
      </c>
      <c r="B15568" s="333" t="s">
        <v>43081</v>
      </c>
      <c r="D15568" s="333" t="s">
        <v>43082</v>
      </c>
      <c r="E15568" s="333" t="s">
        <v>5394</v>
      </c>
      <c r="F15568" s="333" t="s">
        <v>5395</v>
      </c>
      <c r="G15568" s="333" t="s">
        <v>43083</v>
      </c>
    </row>
    <row r="15569" spans="1:7">
      <c r="A15569" s="333">
        <v>60101610</v>
      </c>
      <c r="B15569" s="333" t="s">
        <v>43084</v>
      </c>
      <c r="D15569" s="333" t="s">
        <v>43085</v>
      </c>
      <c r="E15569" s="333" t="s">
        <v>5394</v>
      </c>
      <c r="F15569" s="333" t="s">
        <v>5395</v>
      </c>
      <c r="G15569" s="333" t="s">
        <v>43086</v>
      </c>
    </row>
    <row r="15570" spans="1:7">
      <c r="A15570" s="333">
        <v>60101700</v>
      </c>
      <c r="B15570" s="333" t="s">
        <v>43087</v>
      </c>
      <c r="D15570" s="333" t="s">
        <v>2173</v>
      </c>
      <c r="E15570" s="333" t="s">
        <v>2173</v>
      </c>
      <c r="F15570" s="333" t="s">
        <v>2173</v>
      </c>
      <c r="G15570" s="333" t="s">
        <v>2173</v>
      </c>
    </row>
    <row r="15571" spans="1:7">
      <c r="A15571" s="333">
        <v>60101701</v>
      </c>
      <c r="B15571" s="333" t="s">
        <v>43088</v>
      </c>
      <c r="D15571" s="333" t="s">
        <v>43089</v>
      </c>
      <c r="E15571" s="333" t="s">
        <v>5334</v>
      </c>
      <c r="F15571" s="333" t="s">
        <v>5335</v>
      </c>
      <c r="G15571" s="333" t="s">
        <v>43090</v>
      </c>
    </row>
    <row r="15572" spans="1:7" ht="45">
      <c r="A15572" s="333">
        <v>60101702</v>
      </c>
      <c r="B15572" s="333" t="s">
        <v>43091</v>
      </c>
      <c r="D15572" s="333" t="s">
        <v>43092</v>
      </c>
      <c r="E15572" s="333" t="s">
        <v>5334</v>
      </c>
      <c r="F15572" s="333" t="s">
        <v>5335</v>
      </c>
      <c r="G15572" s="333" t="s">
        <v>43093</v>
      </c>
    </row>
    <row r="15573" spans="1:7" ht="30">
      <c r="A15573" s="333">
        <v>60101703</v>
      </c>
      <c r="B15573" s="333" t="s">
        <v>43094</v>
      </c>
      <c r="D15573" s="333" t="s">
        <v>43095</v>
      </c>
      <c r="E15573" s="333" t="s">
        <v>5334</v>
      </c>
      <c r="F15573" s="333" t="s">
        <v>5335</v>
      </c>
      <c r="G15573" s="333" t="s">
        <v>43096</v>
      </c>
    </row>
    <row r="15574" spans="1:7" ht="30">
      <c r="A15574" s="333">
        <v>60101704</v>
      </c>
      <c r="B15574" s="333" t="s">
        <v>43097</v>
      </c>
      <c r="D15574" s="333" t="s">
        <v>43098</v>
      </c>
      <c r="E15574" s="333" t="s">
        <v>5334</v>
      </c>
      <c r="F15574" s="333" t="s">
        <v>5335</v>
      </c>
      <c r="G15574" s="333" t="s">
        <v>43099</v>
      </c>
    </row>
    <row r="15575" spans="1:7">
      <c r="A15575" s="333">
        <v>60101705</v>
      </c>
      <c r="B15575" s="333" t="s">
        <v>43100</v>
      </c>
      <c r="D15575" s="333" t="s">
        <v>43101</v>
      </c>
      <c r="E15575" s="333" t="s">
        <v>5334</v>
      </c>
      <c r="F15575" s="333" t="s">
        <v>5335</v>
      </c>
      <c r="G15575" s="333" t="s">
        <v>43102</v>
      </c>
    </row>
    <row r="15576" spans="1:7" ht="30">
      <c r="A15576" s="333">
        <v>60101706</v>
      </c>
      <c r="B15576" s="333" t="s">
        <v>43103</v>
      </c>
      <c r="D15576" s="333" t="s">
        <v>43104</v>
      </c>
      <c r="E15576" s="333" t="s">
        <v>5334</v>
      </c>
      <c r="F15576" s="333" t="s">
        <v>5335</v>
      </c>
      <c r="G15576" s="333" t="s">
        <v>43105</v>
      </c>
    </row>
    <row r="15577" spans="1:7" ht="30">
      <c r="A15577" s="333">
        <v>60101707</v>
      </c>
      <c r="B15577" s="333" t="s">
        <v>43106</v>
      </c>
      <c r="D15577" s="333" t="s">
        <v>43107</v>
      </c>
      <c r="E15577" s="333" t="s">
        <v>5334</v>
      </c>
      <c r="F15577" s="333" t="s">
        <v>5335</v>
      </c>
      <c r="G15577" s="333" t="s">
        <v>43108</v>
      </c>
    </row>
    <row r="15578" spans="1:7">
      <c r="A15578" s="333">
        <v>60101708</v>
      </c>
      <c r="B15578" s="333" t="s">
        <v>43109</v>
      </c>
      <c r="D15578" s="333" t="s">
        <v>43110</v>
      </c>
      <c r="E15578" s="333" t="s">
        <v>5334</v>
      </c>
      <c r="F15578" s="333" t="s">
        <v>5335</v>
      </c>
      <c r="G15578" s="333" t="s">
        <v>43111</v>
      </c>
    </row>
    <row r="15579" spans="1:7" ht="30">
      <c r="A15579" s="333">
        <v>60101709</v>
      </c>
      <c r="B15579" s="333" t="s">
        <v>43112</v>
      </c>
      <c r="D15579" s="333" t="s">
        <v>43113</v>
      </c>
      <c r="E15579" s="333" t="s">
        <v>5334</v>
      </c>
      <c r="F15579" s="333" t="s">
        <v>5335</v>
      </c>
      <c r="G15579" s="333" t="s">
        <v>43114</v>
      </c>
    </row>
    <row r="15580" spans="1:7">
      <c r="A15580" s="333">
        <v>60101710</v>
      </c>
      <c r="B15580" s="333" t="s">
        <v>43115</v>
      </c>
      <c r="D15580" s="333" t="s">
        <v>43116</v>
      </c>
      <c r="E15580" s="333" t="s">
        <v>5334</v>
      </c>
      <c r="F15580" s="333" t="s">
        <v>5335</v>
      </c>
      <c r="G15580" s="333" t="s">
        <v>43117</v>
      </c>
    </row>
    <row r="15581" spans="1:7">
      <c r="A15581" s="333">
        <v>60101711</v>
      </c>
      <c r="B15581" s="333" t="s">
        <v>43118</v>
      </c>
      <c r="D15581" s="333" t="s">
        <v>43119</v>
      </c>
      <c r="E15581" s="333" t="s">
        <v>5334</v>
      </c>
      <c r="F15581" s="333" t="s">
        <v>5335</v>
      </c>
      <c r="G15581" s="333" t="s">
        <v>43120</v>
      </c>
    </row>
    <row r="15582" spans="1:7" ht="30">
      <c r="A15582" s="333">
        <v>60101712</v>
      </c>
      <c r="B15582" s="333" t="s">
        <v>43121</v>
      </c>
      <c r="D15582" s="333" t="s">
        <v>43122</v>
      </c>
      <c r="E15582" s="333" t="s">
        <v>5334</v>
      </c>
      <c r="F15582" s="333" t="s">
        <v>5335</v>
      </c>
      <c r="G15582" s="333" t="s">
        <v>43123</v>
      </c>
    </row>
    <row r="15583" spans="1:7" ht="30">
      <c r="A15583" s="333">
        <v>60101713</v>
      </c>
      <c r="B15583" s="333" t="s">
        <v>43124</v>
      </c>
      <c r="D15583" s="333" t="s">
        <v>43125</v>
      </c>
      <c r="E15583" s="333" t="s">
        <v>5334</v>
      </c>
      <c r="F15583" s="333" t="s">
        <v>5335</v>
      </c>
      <c r="G15583" s="333" t="s">
        <v>43126</v>
      </c>
    </row>
    <row r="15584" spans="1:7">
      <c r="A15584" s="333">
        <v>60101714</v>
      </c>
      <c r="B15584" s="333" t="s">
        <v>43127</v>
      </c>
      <c r="D15584" s="333" t="s">
        <v>43128</v>
      </c>
      <c r="E15584" s="333" t="s">
        <v>5334</v>
      </c>
      <c r="F15584" s="333" t="s">
        <v>5335</v>
      </c>
      <c r="G15584" s="333" t="s">
        <v>43129</v>
      </c>
    </row>
    <row r="15585" spans="1:7" ht="30">
      <c r="A15585" s="333">
        <v>60101715</v>
      </c>
      <c r="B15585" s="333" t="s">
        <v>43130</v>
      </c>
      <c r="D15585" s="333" t="s">
        <v>43131</v>
      </c>
      <c r="E15585" s="333" t="s">
        <v>42017</v>
      </c>
      <c r="F15585" s="333" t="s">
        <v>42018</v>
      </c>
      <c r="G15585" s="333" t="s">
        <v>43132</v>
      </c>
    </row>
    <row r="15586" spans="1:7">
      <c r="A15586" s="333">
        <v>60101716</v>
      </c>
      <c r="B15586" s="333" t="s">
        <v>43133</v>
      </c>
      <c r="D15586" s="333" t="s">
        <v>43134</v>
      </c>
      <c r="E15586" s="333" t="s">
        <v>5334</v>
      </c>
      <c r="F15586" s="333" t="s">
        <v>5335</v>
      </c>
      <c r="G15586" s="333" t="s">
        <v>43135</v>
      </c>
    </row>
    <row r="15587" spans="1:7" ht="30">
      <c r="A15587" s="333">
        <v>60101717</v>
      </c>
      <c r="B15587" s="333" t="s">
        <v>43136</v>
      </c>
      <c r="D15587" s="333" t="s">
        <v>43137</v>
      </c>
      <c r="E15587" s="333" t="s">
        <v>5334</v>
      </c>
      <c r="F15587" s="333" t="s">
        <v>5335</v>
      </c>
      <c r="G15587" s="333" t="s">
        <v>43138</v>
      </c>
    </row>
    <row r="15588" spans="1:7" ht="30">
      <c r="A15588" s="333">
        <v>60101718</v>
      </c>
      <c r="B15588" s="333" t="s">
        <v>43139</v>
      </c>
      <c r="D15588" s="333" t="s">
        <v>43140</v>
      </c>
      <c r="E15588" s="333" t="s">
        <v>42017</v>
      </c>
      <c r="F15588" s="333" t="s">
        <v>42018</v>
      </c>
      <c r="G15588" s="333" t="s">
        <v>43141</v>
      </c>
    </row>
    <row r="15589" spans="1:7" ht="30">
      <c r="A15589" s="333">
        <v>60101719</v>
      </c>
      <c r="B15589" s="333" t="s">
        <v>43142</v>
      </c>
      <c r="D15589" s="333" t="s">
        <v>43143</v>
      </c>
      <c r="E15589" s="333" t="s">
        <v>5334</v>
      </c>
      <c r="F15589" s="333" t="s">
        <v>5335</v>
      </c>
      <c r="G15589" s="333" t="s">
        <v>43144</v>
      </c>
    </row>
    <row r="15590" spans="1:7" ht="30">
      <c r="A15590" s="333">
        <v>60101720</v>
      </c>
      <c r="B15590" s="333" t="s">
        <v>43145</v>
      </c>
      <c r="D15590" s="333" t="s">
        <v>43146</v>
      </c>
      <c r="E15590" s="333" t="s">
        <v>5334</v>
      </c>
      <c r="F15590" s="333" t="s">
        <v>5335</v>
      </c>
      <c r="G15590" s="333" t="s">
        <v>43147</v>
      </c>
    </row>
    <row r="15591" spans="1:7" ht="30">
      <c r="A15591" s="333">
        <v>60101721</v>
      </c>
      <c r="B15591" s="333" t="s">
        <v>43148</v>
      </c>
      <c r="D15591" s="333" t="s">
        <v>43149</v>
      </c>
      <c r="E15591" s="333" t="s">
        <v>42017</v>
      </c>
      <c r="F15591" s="333" t="s">
        <v>42018</v>
      </c>
      <c r="G15591" s="333" t="s">
        <v>43150</v>
      </c>
    </row>
    <row r="15592" spans="1:7" ht="30">
      <c r="A15592" s="333">
        <v>60101722</v>
      </c>
      <c r="B15592" s="333" t="s">
        <v>43151</v>
      </c>
      <c r="D15592" s="333" t="s">
        <v>43152</v>
      </c>
      <c r="E15592" s="333" t="s">
        <v>42017</v>
      </c>
      <c r="F15592" s="333" t="s">
        <v>42018</v>
      </c>
      <c r="G15592" s="333" t="s">
        <v>43153</v>
      </c>
    </row>
    <row r="15593" spans="1:7" ht="30">
      <c r="A15593" s="333">
        <v>60101723</v>
      </c>
      <c r="B15593" s="333" t="s">
        <v>43154</v>
      </c>
      <c r="D15593" s="333" t="s">
        <v>43155</v>
      </c>
      <c r="E15593" s="333" t="s">
        <v>5334</v>
      </c>
      <c r="F15593" s="333" t="s">
        <v>5335</v>
      </c>
      <c r="G15593" s="333" t="s">
        <v>43156</v>
      </c>
    </row>
    <row r="15594" spans="1:7">
      <c r="A15594" s="333">
        <v>60101724</v>
      </c>
      <c r="B15594" s="333" t="s">
        <v>43157</v>
      </c>
      <c r="D15594" s="333" t="s">
        <v>43158</v>
      </c>
      <c r="E15594" s="333" t="s">
        <v>5334</v>
      </c>
      <c r="F15594" s="333" t="s">
        <v>5335</v>
      </c>
      <c r="G15594" s="333" t="s">
        <v>43159</v>
      </c>
    </row>
    <row r="15595" spans="1:7" ht="30">
      <c r="A15595" s="333">
        <v>60101725</v>
      </c>
      <c r="B15595" s="333" t="s">
        <v>43160</v>
      </c>
      <c r="D15595" s="333" t="s">
        <v>43161</v>
      </c>
      <c r="E15595" s="333" t="s">
        <v>42017</v>
      </c>
      <c r="F15595" s="333" t="s">
        <v>42018</v>
      </c>
      <c r="G15595" s="333" t="s">
        <v>43162</v>
      </c>
    </row>
    <row r="15596" spans="1:7" ht="30">
      <c r="A15596" s="333">
        <v>60101726</v>
      </c>
      <c r="B15596" s="333" t="s">
        <v>43163</v>
      </c>
      <c r="D15596" s="333" t="s">
        <v>43164</v>
      </c>
      <c r="E15596" s="333" t="s">
        <v>5334</v>
      </c>
      <c r="F15596" s="333" t="s">
        <v>5335</v>
      </c>
      <c r="G15596" s="333" t="s">
        <v>43165</v>
      </c>
    </row>
    <row r="15597" spans="1:7">
      <c r="A15597" s="333">
        <v>60101727</v>
      </c>
      <c r="B15597" s="333" t="s">
        <v>43166</v>
      </c>
      <c r="D15597" s="333" t="s">
        <v>43167</v>
      </c>
      <c r="E15597" s="333" t="s">
        <v>5334</v>
      </c>
      <c r="F15597" s="333" t="s">
        <v>5335</v>
      </c>
      <c r="G15597" s="333" t="s">
        <v>43168</v>
      </c>
    </row>
    <row r="15598" spans="1:7" ht="30">
      <c r="A15598" s="333">
        <v>60101728</v>
      </c>
      <c r="B15598" s="333" t="s">
        <v>43169</v>
      </c>
      <c r="D15598" s="333" t="s">
        <v>43170</v>
      </c>
      <c r="E15598" s="333" t="s">
        <v>5334</v>
      </c>
      <c r="F15598" s="333" t="s">
        <v>5335</v>
      </c>
      <c r="G15598" s="333" t="s">
        <v>43171</v>
      </c>
    </row>
    <row r="15599" spans="1:7">
      <c r="A15599" s="333">
        <v>60101729</v>
      </c>
      <c r="B15599" s="333" t="s">
        <v>43172</v>
      </c>
      <c r="D15599" s="333" t="s">
        <v>43173</v>
      </c>
      <c r="E15599" s="333" t="s">
        <v>5334</v>
      </c>
      <c r="F15599" s="333" t="s">
        <v>5335</v>
      </c>
      <c r="G15599" s="333" t="s">
        <v>43174</v>
      </c>
    </row>
    <row r="15600" spans="1:7">
      <c r="A15600" s="333">
        <v>60101730</v>
      </c>
      <c r="B15600" s="333" t="s">
        <v>43175</v>
      </c>
      <c r="D15600" s="333" t="s">
        <v>43176</v>
      </c>
      <c r="E15600" s="333" t="s">
        <v>5334</v>
      </c>
      <c r="F15600" s="333" t="s">
        <v>5335</v>
      </c>
      <c r="G15600" s="333" t="s">
        <v>43177</v>
      </c>
    </row>
    <row r="15601" spans="1:8">
      <c r="A15601" s="333">
        <v>60101731</v>
      </c>
      <c r="B15601" s="333" t="s">
        <v>43178</v>
      </c>
      <c r="D15601" s="333" t="s">
        <v>43179</v>
      </c>
      <c r="E15601" s="333" t="s">
        <v>5394</v>
      </c>
      <c r="F15601" s="333" t="s">
        <v>5395</v>
      </c>
      <c r="G15601" s="333" t="s">
        <v>43180</v>
      </c>
    </row>
    <row r="15602" spans="1:8" ht="60">
      <c r="A15602" s="333">
        <v>60101732</v>
      </c>
      <c r="B15602" s="333" t="s">
        <v>1315</v>
      </c>
      <c r="C15602" s="334" t="s">
        <v>1203</v>
      </c>
      <c r="D15602" s="333" t="s">
        <v>43181</v>
      </c>
      <c r="E15602" s="333" t="s">
        <v>5331</v>
      </c>
      <c r="F15602" s="333" t="s">
        <v>5332</v>
      </c>
      <c r="G15602" s="333" t="s">
        <v>43182</v>
      </c>
      <c r="H15602" s="430">
        <v>500</v>
      </c>
    </row>
    <row r="15603" spans="1:8">
      <c r="A15603" s="333">
        <v>60101800</v>
      </c>
      <c r="B15603" s="333" t="s">
        <v>43183</v>
      </c>
      <c r="D15603" s="333" t="s">
        <v>2173</v>
      </c>
      <c r="E15603" s="333" t="s">
        <v>2173</v>
      </c>
      <c r="F15603" s="333" t="s">
        <v>2173</v>
      </c>
      <c r="G15603" s="333" t="s">
        <v>2173</v>
      </c>
    </row>
    <row r="15604" spans="1:8">
      <c r="A15604" s="333">
        <v>60101801</v>
      </c>
      <c r="B15604" s="333" t="s">
        <v>43184</v>
      </c>
      <c r="D15604" s="333" t="s">
        <v>43185</v>
      </c>
      <c r="E15604" s="333" t="s">
        <v>42017</v>
      </c>
      <c r="F15604" s="333" t="s">
        <v>42018</v>
      </c>
      <c r="G15604" s="333" t="s">
        <v>43186</v>
      </c>
    </row>
    <row r="15605" spans="1:8">
      <c r="A15605" s="333">
        <v>60101802</v>
      </c>
      <c r="B15605" s="333" t="s">
        <v>43187</v>
      </c>
      <c r="D15605" s="333" t="s">
        <v>43188</v>
      </c>
      <c r="E15605" s="333" t="s">
        <v>42017</v>
      </c>
      <c r="F15605" s="333" t="s">
        <v>42018</v>
      </c>
      <c r="G15605" s="333" t="s">
        <v>43189</v>
      </c>
    </row>
    <row r="15606" spans="1:8" ht="30">
      <c r="A15606" s="333">
        <v>60101803</v>
      </c>
      <c r="B15606" s="333" t="s">
        <v>43190</v>
      </c>
      <c r="D15606" s="333" t="s">
        <v>43191</v>
      </c>
      <c r="E15606" s="333" t="s">
        <v>42017</v>
      </c>
      <c r="F15606" s="333" t="s">
        <v>42018</v>
      </c>
      <c r="G15606" s="333" t="s">
        <v>43192</v>
      </c>
    </row>
    <row r="15607" spans="1:8" ht="30">
      <c r="A15607" s="333">
        <v>60101804</v>
      </c>
      <c r="B15607" s="333" t="s">
        <v>43193</v>
      </c>
      <c r="D15607" s="333" t="s">
        <v>43194</v>
      </c>
      <c r="E15607" s="333" t="s">
        <v>42017</v>
      </c>
      <c r="F15607" s="333" t="s">
        <v>42018</v>
      </c>
      <c r="G15607" s="333" t="s">
        <v>43195</v>
      </c>
    </row>
    <row r="15608" spans="1:8" ht="30">
      <c r="A15608" s="333">
        <v>60101805</v>
      </c>
      <c r="B15608" s="333" t="s">
        <v>43196</v>
      </c>
      <c r="D15608" s="333" t="s">
        <v>43197</v>
      </c>
      <c r="E15608" s="333" t="s">
        <v>42017</v>
      </c>
      <c r="F15608" s="333" t="s">
        <v>42018</v>
      </c>
      <c r="G15608" s="333" t="s">
        <v>43198</v>
      </c>
    </row>
    <row r="15609" spans="1:8">
      <c r="A15609" s="333">
        <v>60101806</v>
      </c>
      <c r="B15609" s="333" t="s">
        <v>43199</v>
      </c>
      <c r="D15609" s="333" t="s">
        <v>43200</v>
      </c>
      <c r="E15609" s="333" t="s">
        <v>42017</v>
      </c>
      <c r="F15609" s="333" t="s">
        <v>42018</v>
      </c>
      <c r="G15609" s="333" t="s">
        <v>43201</v>
      </c>
    </row>
    <row r="15610" spans="1:8" ht="45">
      <c r="A15610" s="333">
        <v>60101807</v>
      </c>
      <c r="B15610" s="333" t="s">
        <v>43202</v>
      </c>
      <c r="D15610" s="333" t="s">
        <v>43203</v>
      </c>
      <c r="E15610" s="333" t="s">
        <v>2947</v>
      </c>
      <c r="F15610" s="333" t="s">
        <v>2948</v>
      </c>
      <c r="G15610" s="333" t="s">
        <v>43204</v>
      </c>
    </row>
    <row r="15611" spans="1:8" ht="45">
      <c r="A15611" s="333">
        <v>60101808</v>
      </c>
      <c r="B15611" s="333" t="s">
        <v>43205</v>
      </c>
      <c r="D15611" s="333" t="s">
        <v>43206</v>
      </c>
      <c r="E15611" s="333" t="s">
        <v>42017</v>
      </c>
      <c r="F15611" s="333" t="s">
        <v>42018</v>
      </c>
      <c r="G15611" s="333" t="s">
        <v>43207</v>
      </c>
    </row>
    <row r="15612" spans="1:8" ht="30">
      <c r="A15612" s="333">
        <v>60101809</v>
      </c>
      <c r="B15612" s="333" t="s">
        <v>43208</v>
      </c>
      <c r="D15612" s="333" t="s">
        <v>43209</v>
      </c>
      <c r="E15612" s="333" t="s">
        <v>5394</v>
      </c>
      <c r="F15612" s="333" t="s">
        <v>5395</v>
      </c>
      <c r="G15612" s="333" t="s">
        <v>43210</v>
      </c>
    </row>
    <row r="15613" spans="1:8" ht="45">
      <c r="A15613" s="333">
        <v>60101810</v>
      </c>
      <c r="B15613" s="333" t="s">
        <v>43211</v>
      </c>
      <c r="D15613" s="333" t="s">
        <v>43212</v>
      </c>
      <c r="E15613" s="333" t="s">
        <v>42017</v>
      </c>
      <c r="F15613" s="333" t="s">
        <v>42018</v>
      </c>
      <c r="G15613" s="333" t="s">
        <v>43213</v>
      </c>
    </row>
    <row r="15614" spans="1:8" ht="30">
      <c r="A15614" s="333">
        <v>60101811</v>
      </c>
      <c r="B15614" s="333" t="s">
        <v>43214</v>
      </c>
      <c r="D15614" s="333" t="s">
        <v>43215</v>
      </c>
      <c r="E15614" s="333" t="s">
        <v>23005</v>
      </c>
      <c r="F15614" s="333" t="s">
        <v>23006</v>
      </c>
      <c r="G15614" s="333" t="s">
        <v>43216</v>
      </c>
    </row>
    <row r="15615" spans="1:8">
      <c r="A15615" s="333">
        <v>60101900</v>
      </c>
      <c r="B15615" s="333" t="s">
        <v>43217</v>
      </c>
      <c r="D15615" s="333" t="s">
        <v>2173</v>
      </c>
      <c r="E15615" s="333" t="s">
        <v>2173</v>
      </c>
      <c r="F15615" s="333" t="s">
        <v>2173</v>
      </c>
      <c r="G15615" s="333" t="s">
        <v>2173</v>
      </c>
    </row>
    <row r="15616" spans="1:8" ht="30">
      <c r="A15616" s="333">
        <v>60101901</v>
      </c>
      <c r="B15616" s="333" t="s">
        <v>43218</v>
      </c>
      <c r="D15616" s="333" t="s">
        <v>43219</v>
      </c>
      <c r="E15616" s="333" t="s">
        <v>42017</v>
      </c>
      <c r="F15616" s="333" t="s">
        <v>42018</v>
      </c>
      <c r="G15616" s="333" t="s">
        <v>43220</v>
      </c>
    </row>
    <row r="15617" spans="1:7" ht="30">
      <c r="A15617" s="333">
        <v>60101902</v>
      </c>
      <c r="B15617" s="333" t="s">
        <v>43221</v>
      </c>
      <c r="D15617" s="333" t="s">
        <v>43222</v>
      </c>
      <c r="E15617" s="333" t="s">
        <v>5334</v>
      </c>
      <c r="F15617" s="333" t="s">
        <v>5335</v>
      </c>
      <c r="G15617" s="333" t="s">
        <v>43223</v>
      </c>
    </row>
    <row r="15618" spans="1:7" ht="30">
      <c r="A15618" s="333">
        <v>60101903</v>
      </c>
      <c r="B15618" s="333" t="s">
        <v>43224</v>
      </c>
      <c r="D15618" s="333" t="s">
        <v>43225</v>
      </c>
      <c r="E15618" s="333" t="s">
        <v>5334</v>
      </c>
      <c r="F15618" s="333" t="s">
        <v>5335</v>
      </c>
      <c r="G15618" s="333" t="s">
        <v>43226</v>
      </c>
    </row>
    <row r="15619" spans="1:7">
      <c r="A15619" s="333">
        <v>60101904</v>
      </c>
      <c r="B15619" s="333" t="s">
        <v>43227</v>
      </c>
      <c r="D15619" s="333" t="s">
        <v>43228</v>
      </c>
      <c r="E15619" s="333" t="s">
        <v>5334</v>
      </c>
      <c r="F15619" s="333" t="s">
        <v>5335</v>
      </c>
      <c r="G15619" s="333" t="s">
        <v>43229</v>
      </c>
    </row>
    <row r="15620" spans="1:7">
      <c r="A15620" s="333">
        <v>60101905</v>
      </c>
      <c r="B15620" s="333" t="s">
        <v>43230</v>
      </c>
      <c r="D15620" s="333" t="s">
        <v>43231</v>
      </c>
      <c r="E15620" s="333" t="s">
        <v>5334</v>
      </c>
      <c r="F15620" s="333" t="s">
        <v>5335</v>
      </c>
      <c r="G15620" s="333" t="s">
        <v>43232</v>
      </c>
    </row>
    <row r="15621" spans="1:7">
      <c r="A15621" s="333">
        <v>60101906</v>
      </c>
      <c r="B15621" s="333" t="s">
        <v>43233</v>
      </c>
      <c r="D15621" s="333" t="s">
        <v>43234</v>
      </c>
      <c r="E15621" s="333" t="s">
        <v>5334</v>
      </c>
      <c r="F15621" s="333" t="s">
        <v>5335</v>
      </c>
      <c r="G15621" s="333" t="s">
        <v>43235</v>
      </c>
    </row>
    <row r="15622" spans="1:7">
      <c r="A15622" s="333">
        <v>60101907</v>
      </c>
      <c r="B15622" s="333" t="s">
        <v>43236</v>
      </c>
      <c r="D15622" s="333" t="s">
        <v>43237</v>
      </c>
      <c r="E15622" s="333" t="s">
        <v>42017</v>
      </c>
      <c r="F15622" s="333" t="s">
        <v>42018</v>
      </c>
      <c r="G15622" s="333" t="s">
        <v>43238</v>
      </c>
    </row>
    <row r="15623" spans="1:7" ht="30">
      <c r="A15623" s="333">
        <v>60101908</v>
      </c>
      <c r="B15623" s="333" t="s">
        <v>43239</v>
      </c>
      <c r="D15623" s="333" t="s">
        <v>43240</v>
      </c>
      <c r="E15623" s="333" t="s">
        <v>42017</v>
      </c>
      <c r="F15623" s="333" t="s">
        <v>42018</v>
      </c>
      <c r="G15623" s="333" t="s">
        <v>43241</v>
      </c>
    </row>
    <row r="15624" spans="1:7" ht="30">
      <c r="A15624" s="333">
        <v>60101909</v>
      </c>
      <c r="B15624" s="333" t="s">
        <v>43242</v>
      </c>
      <c r="D15624" s="333" t="s">
        <v>43243</v>
      </c>
      <c r="E15624" s="333" t="s">
        <v>5334</v>
      </c>
      <c r="F15624" s="333" t="s">
        <v>5335</v>
      </c>
      <c r="G15624" s="333" t="s">
        <v>43244</v>
      </c>
    </row>
    <row r="15625" spans="1:7" ht="30">
      <c r="A15625" s="333">
        <v>60101910</v>
      </c>
      <c r="B15625" s="333" t="s">
        <v>43245</v>
      </c>
      <c r="D15625" s="333" t="s">
        <v>43246</v>
      </c>
      <c r="E15625" s="333" t="s">
        <v>5334</v>
      </c>
      <c r="F15625" s="333" t="s">
        <v>5335</v>
      </c>
      <c r="G15625" s="333" t="s">
        <v>43247</v>
      </c>
    </row>
    <row r="15626" spans="1:7" ht="30">
      <c r="A15626" s="333">
        <v>60101911</v>
      </c>
      <c r="B15626" s="333" t="s">
        <v>43248</v>
      </c>
      <c r="D15626" s="333" t="s">
        <v>43249</v>
      </c>
      <c r="E15626" s="333" t="s">
        <v>5334</v>
      </c>
      <c r="F15626" s="333" t="s">
        <v>5335</v>
      </c>
      <c r="G15626" s="333" t="s">
        <v>43250</v>
      </c>
    </row>
    <row r="15627" spans="1:7">
      <c r="A15627" s="333">
        <v>60102000</v>
      </c>
      <c r="B15627" s="333" t="s">
        <v>43251</v>
      </c>
      <c r="D15627" s="333" t="s">
        <v>2173</v>
      </c>
      <c r="E15627" s="333" t="s">
        <v>2173</v>
      </c>
      <c r="F15627" s="333" t="s">
        <v>2173</v>
      </c>
      <c r="G15627" s="333" t="s">
        <v>2173</v>
      </c>
    </row>
    <row r="15628" spans="1:7" ht="30">
      <c r="A15628" s="333">
        <v>60102001</v>
      </c>
      <c r="B15628" s="333" t="s">
        <v>43252</v>
      </c>
      <c r="D15628" s="333" t="s">
        <v>43253</v>
      </c>
      <c r="E15628" s="333" t="s">
        <v>5334</v>
      </c>
      <c r="F15628" s="333" t="s">
        <v>5335</v>
      </c>
      <c r="G15628" s="333" t="s">
        <v>43254</v>
      </c>
    </row>
    <row r="15629" spans="1:7">
      <c r="A15629" s="333">
        <v>60102002</v>
      </c>
      <c r="B15629" s="333" t="s">
        <v>43255</v>
      </c>
      <c r="D15629" s="333" t="s">
        <v>43256</v>
      </c>
      <c r="E15629" s="333" t="s">
        <v>5334</v>
      </c>
      <c r="F15629" s="333" t="s">
        <v>5335</v>
      </c>
      <c r="G15629" s="333" t="s">
        <v>43257</v>
      </c>
    </row>
    <row r="15630" spans="1:7" ht="30">
      <c r="A15630" s="333">
        <v>60102003</v>
      </c>
      <c r="B15630" s="333" t="s">
        <v>43258</v>
      </c>
      <c r="D15630" s="333" t="s">
        <v>43259</v>
      </c>
      <c r="E15630" s="333" t="s">
        <v>42017</v>
      </c>
      <c r="F15630" s="333" t="s">
        <v>42018</v>
      </c>
      <c r="G15630" s="333" t="s">
        <v>43260</v>
      </c>
    </row>
    <row r="15631" spans="1:7" ht="30">
      <c r="A15631" s="333">
        <v>60102004</v>
      </c>
      <c r="B15631" s="333" t="s">
        <v>43261</v>
      </c>
      <c r="D15631" s="333" t="s">
        <v>43262</v>
      </c>
      <c r="E15631" s="333" t="s">
        <v>5334</v>
      </c>
      <c r="F15631" s="333" t="s">
        <v>5335</v>
      </c>
      <c r="G15631" s="333" t="s">
        <v>43263</v>
      </c>
    </row>
    <row r="15632" spans="1:7" ht="30">
      <c r="A15632" s="333">
        <v>60102005</v>
      </c>
      <c r="B15632" s="333" t="s">
        <v>43264</v>
      </c>
      <c r="D15632" s="333" t="s">
        <v>43265</v>
      </c>
      <c r="E15632" s="333" t="s">
        <v>42017</v>
      </c>
      <c r="F15632" s="333" t="s">
        <v>42018</v>
      </c>
      <c r="G15632" s="333" t="s">
        <v>43266</v>
      </c>
    </row>
    <row r="15633" spans="1:7" ht="30">
      <c r="A15633" s="333">
        <v>60102006</v>
      </c>
      <c r="B15633" s="333" t="s">
        <v>43267</v>
      </c>
      <c r="D15633" s="333" t="s">
        <v>43268</v>
      </c>
      <c r="E15633" s="333" t="s">
        <v>5334</v>
      </c>
      <c r="F15633" s="333" t="s">
        <v>5335</v>
      </c>
      <c r="G15633" s="333" t="s">
        <v>43269</v>
      </c>
    </row>
    <row r="15634" spans="1:7" ht="30">
      <c r="A15634" s="333">
        <v>60102007</v>
      </c>
      <c r="B15634" s="333" t="s">
        <v>43270</v>
      </c>
      <c r="D15634" s="333" t="s">
        <v>43271</v>
      </c>
      <c r="E15634" s="333" t="s">
        <v>5334</v>
      </c>
      <c r="F15634" s="333" t="s">
        <v>5335</v>
      </c>
      <c r="G15634" s="333" t="s">
        <v>43272</v>
      </c>
    </row>
    <row r="15635" spans="1:7">
      <c r="A15635" s="333">
        <v>60102100</v>
      </c>
      <c r="B15635" s="333" t="s">
        <v>43273</v>
      </c>
      <c r="D15635" s="333" t="s">
        <v>2173</v>
      </c>
      <c r="E15635" s="333" t="s">
        <v>2173</v>
      </c>
      <c r="F15635" s="333" t="s">
        <v>2173</v>
      </c>
      <c r="G15635" s="333" t="s">
        <v>2173</v>
      </c>
    </row>
    <row r="15636" spans="1:7" ht="30">
      <c r="A15636" s="333">
        <v>60102101</v>
      </c>
      <c r="B15636" s="333" t="s">
        <v>43274</v>
      </c>
      <c r="D15636" s="333" t="s">
        <v>43275</v>
      </c>
      <c r="E15636" s="333" t="s">
        <v>42017</v>
      </c>
      <c r="F15636" s="333" t="s">
        <v>42018</v>
      </c>
      <c r="G15636" s="333" t="s">
        <v>43276</v>
      </c>
    </row>
    <row r="15637" spans="1:7" ht="30">
      <c r="A15637" s="333">
        <v>60102102</v>
      </c>
      <c r="B15637" s="333" t="s">
        <v>43277</v>
      </c>
      <c r="D15637" s="333" t="s">
        <v>43278</v>
      </c>
      <c r="E15637" s="333" t="s">
        <v>42017</v>
      </c>
      <c r="F15637" s="333" t="s">
        <v>42018</v>
      </c>
      <c r="G15637" s="333" t="s">
        <v>43279</v>
      </c>
    </row>
    <row r="15638" spans="1:7" ht="30">
      <c r="A15638" s="333">
        <v>60102103</v>
      </c>
      <c r="B15638" s="333" t="s">
        <v>43280</v>
      </c>
      <c r="D15638" s="333" t="s">
        <v>43281</v>
      </c>
      <c r="E15638" s="333" t="s">
        <v>42017</v>
      </c>
      <c r="F15638" s="333" t="s">
        <v>42018</v>
      </c>
      <c r="G15638" s="333" t="s">
        <v>43282</v>
      </c>
    </row>
    <row r="15639" spans="1:7" ht="30">
      <c r="A15639" s="333">
        <v>60102104</v>
      </c>
      <c r="B15639" s="333" t="s">
        <v>43283</v>
      </c>
      <c r="D15639" s="333" t="s">
        <v>43284</v>
      </c>
      <c r="E15639" s="333" t="s">
        <v>42017</v>
      </c>
      <c r="F15639" s="333" t="s">
        <v>42018</v>
      </c>
      <c r="G15639" s="333" t="s">
        <v>43285</v>
      </c>
    </row>
    <row r="15640" spans="1:7">
      <c r="A15640" s="333">
        <v>60102105</v>
      </c>
      <c r="B15640" s="333" t="s">
        <v>43286</v>
      </c>
      <c r="D15640" s="333" t="s">
        <v>43287</v>
      </c>
      <c r="E15640" s="333" t="s">
        <v>42017</v>
      </c>
      <c r="F15640" s="333" t="s">
        <v>42018</v>
      </c>
      <c r="G15640" s="333" t="s">
        <v>43288</v>
      </c>
    </row>
    <row r="15641" spans="1:7" ht="30">
      <c r="A15641" s="333">
        <v>60102106</v>
      </c>
      <c r="B15641" s="333" t="s">
        <v>43289</v>
      </c>
      <c r="D15641" s="333" t="s">
        <v>43290</v>
      </c>
      <c r="E15641" s="333" t="s">
        <v>42017</v>
      </c>
      <c r="F15641" s="333" t="s">
        <v>42018</v>
      </c>
      <c r="G15641" s="333" t="s">
        <v>43291</v>
      </c>
    </row>
    <row r="15642" spans="1:7">
      <c r="A15642" s="333">
        <v>60102200</v>
      </c>
      <c r="B15642" s="333" t="s">
        <v>43292</v>
      </c>
      <c r="D15642" s="333" t="s">
        <v>2173</v>
      </c>
      <c r="E15642" s="333" t="s">
        <v>2173</v>
      </c>
      <c r="F15642" s="333" t="s">
        <v>2173</v>
      </c>
      <c r="G15642" s="333" t="s">
        <v>2173</v>
      </c>
    </row>
    <row r="15643" spans="1:7" ht="30">
      <c r="A15643" s="333">
        <v>60102201</v>
      </c>
      <c r="B15643" s="333" t="s">
        <v>43293</v>
      </c>
      <c r="D15643" s="333" t="s">
        <v>43294</v>
      </c>
      <c r="E15643" s="333" t="s">
        <v>42017</v>
      </c>
      <c r="F15643" s="333" t="s">
        <v>42018</v>
      </c>
      <c r="G15643" s="333" t="s">
        <v>43295</v>
      </c>
    </row>
    <row r="15644" spans="1:7">
      <c r="A15644" s="333">
        <v>60102202</v>
      </c>
      <c r="B15644" s="333" t="s">
        <v>43296</v>
      </c>
      <c r="D15644" s="333" t="s">
        <v>43297</v>
      </c>
      <c r="E15644" s="333" t="s">
        <v>5334</v>
      </c>
      <c r="F15644" s="333" t="s">
        <v>5335</v>
      </c>
      <c r="G15644" s="333" t="s">
        <v>43298</v>
      </c>
    </row>
    <row r="15645" spans="1:7">
      <c r="A15645" s="333">
        <v>60102203</v>
      </c>
      <c r="B15645" s="333" t="s">
        <v>43299</v>
      </c>
      <c r="D15645" s="333" t="s">
        <v>43300</v>
      </c>
      <c r="E15645" s="333" t="s">
        <v>5334</v>
      </c>
      <c r="F15645" s="333" t="s">
        <v>5335</v>
      </c>
      <c r="G15645" s="333" t="s">
        <v>43301</v>
      </c>
    </row>
    <row r="15646" spans="1:7">
      <c r="A15646" s="333">
        <v>60102204</v>
      </c>
      <c r="B15646" s="333" t="s">
        <v>43302</v>
      </c>
      <c r="D15646" s="333" t="s">
        <v>43303</v>
      </c>
      <c r="E15646" s="333" t="s">
        <v>5334</v>
      </c>
      <c r="F15646" s="333" t="s">
        <v>5335</v>
      </c>
      <c r="G15646" s="333" t="s">
        <v>43304</v>
      </c>
    </row>
    <row r="15647" spans="1:7" ht="30">
      <c r="A15647" s="333">
        <v>60102205</v>
      </c>
      <c r="B15647" s="333" t="s">
        <v>43305</v>
      </c>
      <c r="D15647" s="333" t="s">
        <v>43306</v>
      </c>
      <c r="E15647" s="333" t="s">
        <v>42017</v>
      </c>
      <c r="F15647" s="333" t="s">
        <v>42018</v>
      </c>
      <c r="G15647" s="333" t="s">
        <v>43307</v>
      </c>
    </row>
    <row r="15648" spans="1:7" ht="30">
      <c r="A15648" s="333">
        <v>60102206</v>
      </c>
      <c r="B15648" s="333" t="s">
        <v>43308</v>
      </c>
      <c r="D15648" s="333" t="s">
        <v>43309</v>
      </c>
      <c r="E15648" s="333" t="s">
        <v>5334</v>
      </c>
      <c r="F15648" s="333" t="s">
        <v>5335</v>
      </c>
      <c r="G15648" s="333" t="s">
        <v>43310</v>
      </c>
    </row>
    <row r="15649" spans="1:7">
      <c r="A15649" s="333">
        <v>60102300</v>
      </c>
      <c r="B15649" s="333" t="s">
        <v>43311</v>
      </c>
      <c r="D15649" s="333" t="s">
        <v>2173</v>
      </c>
      <c r="E15649" s="333" t="s">
        <v>2173</v>
      </c>
      <c r="F15649" s="333" t="s">
        <v>2173</v>
      </c>
      <c r="G15649" s="333" t="s">
        <v>2173</v>
      </c>
    </row>
    <row r="15650" spans="1:7" ht="30">
      <c r="A15650" s="333">
        <v>60102301</v>
      </c>
      <c r="B15650" s="333" t="s">
        <v>43312</v>
      </c>
      <c r="D15650" s="333" t="s">
        <v>43313</v>
      </c>
      <c r="E15650" s="333" t="s">
        <v>42017</v>
      </c>
      <c r="F15650" s="333" t="s">
        <v>42018</v>
      </c>
      <c r="G15650" s="333" t="s">
        <v>43314</v>
      </c>
    </row>
    <row r="15651" spans="1:7" ht="30">
      <c r="A15651" s="333">
        <v>60102302</v>
      </c>
      <c r="B15651" s="333" t="s">
        <v>43315</v>
      </c>
      <c r="D15651" s="333" t="s">
        <v>43316</v>
      </c>
      <c r="E15651" s="333" t="s">
        <v>42017</v>
      </c>
      <c r="F15651" s="333" t="s">
        <v>42018</v>
      </c>
      <c r="G15651" s="333" t="s">
        <v>43317</v>
      </c>
    </row>
    <row r="15652" spans="1:7" ht="30">
      <c r="A15652" s="333">
        <v>60102303</v>
      </c>
      <c r="B15652" s="333" t="s">
        <v>43318</v>
      </c>
      <c r="D15652" s="333" t="s">
        <v>43319</v>
      </c>
      <c r="E15652" s="333" t="s">
        <v>42017</v>
      </c>
      <c r="F15652" s="333" t="s">
        <v>42018</v>
      </c>
      <c r="G15652" s="333" t="s">
        <v>43320</v>
      </c>
    </row>
    <row r="15653" spans="1:7" ht="30">
      <c r="A15653" s="333">
        <v>60102304</v>
      </c>
      <c r="B15653" s="333" t="s">
        <v>43321</v>
      </c>
      <c r="D15653" s="333" t="s">
        <v>43322</v>
      </c>
      <c r="E15653" s="333" t="s">
        <v>42017</v>
      </c>
      <c r="F15653" s="333" t="s">
        <v>42018</v>
      </c>
      <c r="G15653" s="333" t="s">
        <v>43323</v>
      </c>
    </row>
    <row r="15654" spans="1:7" ht="30">
      <c r="A15654" s="333">
        <v>60102305</v>
      </c>
      <c r="B15654" s="333" t="s">
        <v>43324</v>
      </c>
      <c r="D15654" s="333" t="s">
        <v>43325</v>
      </c>
      <c r="E15654" s="333" t="s">
        <v>42017</v>
      </c>
      <c r="F15654" s="333" t="s">
        <v>42018</v>
      </c>
      <c r="G15654" s="333" t="s">
        <v>43326</v>
      </c>
    </row>
    <row r="15655" spans="1:7" ht="45">
      <c r="A15655" s="333">
        <v>60102306</v>
      </c>
      <c r="B15655" s="333" t="s">
        <v>43327</v>
      </c>
      <c r="D15655" s="333" t="s">
        <v>43328</v>
      </c>
      <c r="E15655" s="333" t="s">
        <v>42017</v>
      </c>
      <c r="F15655" s="333" t="s">
        <v>42018</v>
      </c>
      <c r="G15655" s="333" t="s">
        <v>43329</v>
      </c>
    </row>
    <row r="15656" spans="1:7" ht="30">
      <c r="A15656" s="333">
        <v>60102307</v>
      </c>
      <c r="B15656" s="333" t="s">
        <v>43330</v>
      </c>
      <c r="D15656" s="333" t="s">
        <v>43331</v>
      </c>
      <c r="E15656" s="333" t="s">
        <v>42017</v>
      </c>
      <c r="F15656" s="333" t="s">
        <v>42018</v>
      </c>
      <c r="G15656" s="333" t="s">
        <v>43332</v>
      </c>
    </row>
    <row r="15657" spans="1:7">
      <c r="A15657" s="333">
        <v>60102308</v>
      </c>
      <c r="B15657" s="333" t="s">
        <v>43333</v>
      </c>
      <c r="D15657" s="333" t="s">
        <v>43334</v>
      </c>
      <c r="E15657" s="333" t="s">
        <v>42017</v>
      </c>
      <c r="F15657" s="333" t="s">
        <v>42018</v>
      </c>
      <c r="G15657" s="333" t="s">
        <v>43335</v>
      </c>
    </row>
    <row r="15658" spans="1:7" ht="30">
      <c r="A15658" s="333">
        <v>60102309</v>
      </c>
      <c r="B15658" s="333" t="s">
        <v>43336</v>
      </c>
      <c r="D15658" s="333" t="s">
        <v>43337</v>
      </c>
      <c r="E15658" s="333" t="s">
        <v>42017</v>
      </c>
      <c r="F15658" s="333" t="s">
        <v>42018</v>
      </c>
      <c r="G15658" s="333" t="s">
        <v>43338</v>
      </c>
    </row>
    <row r="15659" spans="1:7" ht="30">
      <c r="A15659" s="333">
        <v>60102310</v>
      </c>
      <c r="B15659" s="333" t="s">
        <v>43339</v>
      </c>
      <c r="D15659" s="333" t="s">
        <v>43340</v>
      </c>
      <c r="E15659" s="333" t="s">
        <v>42017</v>
      </c>
      <c r="F15659" s="333" t="s">
        <v>42018</v>
      </c>
      <c r="G15659" s="333" t="s">
        <v>43341</v>
      </c>
    </row>
    <row r="15660" spans="1:7">
      <c r="A15660" s="333">
        <v>60102311</v>
      </c>
      <c r="B15660" s="333" t="s">
        <v>43342</v>
      </c>
      <c r="D15660" s="333" t="s">
        <v>43343</v>
      </c>
      <c r="E15660" s="333" t="s">
        <v>42017</v>
      </c>
      <c r="F15660" s="333" t="s">
        <v>42018</v>
      </c>
      <c r="G15660" s="333" t="s">
        <v>43344</v>
      </c>
    </row>
    <row r="15661" spans="1:7" ht="30">
      <c r="A15661" s="333">
        <v>60102312</v>
      </c>
      <c r="B15661" s="333" t="s">
        <v>43345</v>
      </c>
      <c r="D15661" s="333" t="s">
        <v>43346</v>
      </c>
      <c r="E15661" s="333" t="s">
        <v>42017</v>
      </c>
      <c r="F15661" s="333" t="s">
        <v>42018</v>
      </c>
      <c r="G15661" s="333" t="s">
        <v>43347</v>
      </c>
    </row>
    <row r="15662" spans="1:7">
      <c r="A15662" s="333">
        <v>60102400</v>
      </c>
      <c r="B15662" s="333" t="s">
        <v>43348</v>
      </c>
      <c r="D15662" s="333" t="s">
        <v>2173</v>
      </c>
      <c r="E15662" s="333" t="s">
        <v>2173</v>
      </c>
      <c r="F15662" s="333" t="s">
        <v>2173</v>
      </c>
      <c r="G15662" s="333" t="s">
        <v>2173</v>
      </c>
    </row>
    <row r="15663" spans="1:7" ht="45">
      <c r="A15663" s="333">
        <v>60102401</v>
      </c>
      <c r="B15663" s="333" t="s">
        <v>43349</v>
      </c>
      <c r="D15663" s="333" t="s">
        <v>43350</v>
      </c>
      <c r="E15663" s="333" t="s">
        <v>5334</v>
      </c>
      <c r="F15663" s="333" t="s">
        <v>5335</v>
      </c>
      <c r="G15663" s="333" t="s">
        <v>43351</v>
      </c>
    </row>
    <row r="15664" spans="1:7" ht="45">
      <c r="A15664" s="333">
        <v>60102402</v>
      </c>
      <c r="B15664" s="333" t="s">
        <v>43352</v>
      </c>
      <c r="D15664" s="333" t="s">
        <v>43353</v>
      </c>
      <c r="E15664" s="333" t="s">
        <v>5334</v>
      </c>
      <c r="F15664" s="333" t="s">
        <v>5335</v>
      </c>
      <c r="G15664" s="333" t="s">
        <v>43354</v>
      </c>
    </row>
    <row r="15665" spans="1:7" ht="30">
      <c r="A15665" s="333">
        <v>60102403</v>
      </c>
      <c r="B15665" s="333" t="s">
        <v>43355</v>
      </c>
      <c r="D15665" s="333" t="s">
        <v>43356</v>
      </c>
      <c r="E15665" s="333" t="s">
        <v>5334</v>
      </c>
      <c r="F15665" s="333" t="s">
        <v>5335</v>
      </c>
      <c r="G15665" s="333" t="s">
        <v>43357</v>
      </c>
    </row>
    <row r="15666" spans="1:7" ht="30">
      <c r="A15666" s="333">
        <v>60102404</v>
      </c>
      <c r="B15666" s="333" t="s">
        <v>43358</v>
      </c>
      <c r="D15666" s="333" t="s">
        <v>43359</v>
      </c>
      <c r="E15666" s="333" t="s">
        <v>5334</v>
      </c>
      <c r="F15666" s="333" t="s">
        <v>5335</v>
      </c>
      <c r="G15666" s="333" t="s">
        <v>43360</v>
      </c>
    </row>
    <row r="15667" spans="1:7" ht="45">
      <c r="A15667" s="333">
        <v>60102405</v>
      </c>
      <c r="B15667" s="333" t="s">
        <v>43361</v>
      </c>
      <c r="D15667" s="333" t="s">
        <v>43362</v>
      </c>
      <c r="E15667" s="333" t="s">
        <v>5334</v>
      </c>
      <c r="F15667" s="333" t="s">
        <v>5335</v>
      </c>
      <c r="G15667" s="333" t="s">
        <v>43363</v>
      </c>
    </row>
    <row r="15668" spans="1:7" ht="30">
      <c r="A15668" s="333">
        <v>60102406</v>
      </c>
      <c r="B15668" s="333" t="s">
        <v>43364</v>
      </c>
      <c r="D15668" s="333" t="s">
        <v>43365</v>
      </c>
      <c r="E15668" s="333" t="s">
        <v>5334</v>
      </c>
      <c r="F15668" s="333" t="s">
        <v>5335</v>
      </c>
      <c r="G15668" s="333" t="s">
        <v>43366</v>
      </c>
    </row>
    <row r="15669" spans="1:7" ht="30">
      <c r="A15669" s="333">
        <v>60102407</v>
      </c>
      <c r="B15669" s="333" t="s">
        <v>43367</v>
      </c>
      <c r="D15669" s="333" t="s">
        <v>43368</v>
      </c>
      <c r="E15669" s="333" t="s">
        <v>5334</v>
      </c>
      <c r="F15669" s="333" t="s">
        <v>5335</v>
      </c>
      <c r="G15669" s="333" t="s">
        <v>43369</v>
      </c>
    </row>
    <row r="15670" spans="1:7" ht="30">
      <c r="A15670" s="333">
        <v>60102408</v>
      </c>
      <c r="B15670" s="333" t="s">
        <v>43370</v>
      </c>
      <c r="D15670" s="333" t="s">
        <v>43371</v>
      </c>
      <c r="E15670" s="333" t="s">
        <v>5334</v>
      </c>
      <c r="F15670" s="333" t="s">
        <v>5335</v>
      </c>
      <c r="G15670" s="333" t="s">
        <v>43372</v>
      </c>
    </row>
    <row r="15671" spans="1:7" ht="30">
      <c r="A15671" s="333">
        <v>60102409</v>
      </c>
      <c r="B15671" s="333" t="s">
        <v>43373</v>
      </c>
      <c r="D15671" s="333" t="s">
        <v>43374</v>
      </c>
      <c r="E15671" s="333" t="s">
        <v>5334</v>
      </c>
      <c r="F15671" s="333" t="s">
        <v>5335</v>
      </c>
      <c r="G15671" s="333" t="s">
        <v>43375</v>
      </c>
    </row>
    <row r="15672" spans="1:7">
      <c r="A15672" s="333">
        <v>60102410</v>
      </c>
      <c r="B15672" s="333" t="s">
        <v>43376</v>
      </c>
      <c r="D15672" s="333" t="s">
        <v>43377</v>
      </c>
      <c r="E15672" s="333" t="s">
        <v>5334</v>
      </c>
      <c r="F15672" s="333" t="s">
        <v>5335</v>
      </c>
      <c r="G15672" s="333" t="s">
        <v>43378</v>
      </c>
    </row>
    <row r="15673" spans="1:7">
      <c r="A15673" s="333">
        <v>60102411</v>
      </c>
      <c r="B15673" s="333" t="s">
        <v>43379</v>
      </c>
      <c r="D15673" s="333" t="s">
        <v>43380</v>
      </c>
      <c r="E15673" s="333" t="s">
        <v>5334</v>
      </c>
      <c r="F15673" s="333" t="s">
        <v>5335</v>
      </c>
      <c r="G15673" s="333" t="s">
        <v>43381</v>
      </c>
    </row>
    <row r="15674" spans="1:7" ht="30">
      <c r="A15674" s="333">
        <v>60102412</v>
      </c>
      <c r="B15674" s="333" t="s">
        <v>43382</v>
      </c>
      <c r="D15674" s="333" t="s">
        <v>43383</v>
      </c>
      <c r="E15674" s="333" t="s">
        <v>5334</v>
      </c>
      <c r="F15674" s="333" t="s">
        <v>5335</v>
      </c>
      <c r="G15674" s="333" t="s">
        <v>43384</v>
      </c>
    </row>
    <row r="15675" spans="1:7" ht="30">
      <c r="A15675" s="333">
        <v>60102413</v>
      </c>
      <c r="B15675" s="333" t="s">
        <v>43385</v>
      </c>
      <c r="D15675" s="333" t="s">
        <v>43386</v>
      </c>
      <c r="E15675" s="333" t="s">
        <v>5334</v>
      </c>
      <c r="F15675" s="333" t="s">
        <v>5335</v>
      </c>
      <c r="G15675" s="333" t="s">
        <v>43387</v>
      </c>
    </row>
    <row r="15676" spans="1:7" ht="30">
      <c r="A15676" s="333">
        <v>60102414</v>
      </c>
      <c r="B15676" s="333" t="s">
        <v>43388</v>
      </c>
      <c r="D15676" s="333" t="s">
        <v>43389</v>
      </c>
      <c r="E15676" s="333" t="s">
        <v>5334</v>
      </c>
      <c r="F15676" s="333" t="s">
        <v>5335</v>
      </c>
      <c r="G15676" s="333" t="s">
        <v>43390</v>
      </c>
    </row>
    <row r="15677" spans="1:7">
      <c r="A15677" s="333">
        <v>60102500</v>
      </c>
      <c r="B15677" s="333" t="s">
        <v>43391</v>
      </c>
      <c r="D15677" s="333" t="s">
        <v>2173</v>
      </c>
      <c r="E15677" s="333" t="s">
        <v>2173</v>
      </c>
      <c r="F15677" s="333" t="s">
        <v>2173</v>
      </c>
      <c r="G15677" s="333" t="s">
        <v>2173</v>
      </c>
    </row>
    <row r="15678" spans="1:7" ht="30">
      <c r="A15678" s="333">
        <v>60102501</v>
      </c>
      <c r="B15678" s="333" t="s">
        <v>43392</v>
      </c>
      <c r="D15678" s="333" t="s">
        <v>43393</v>
      </c>
      <c r="E15678" s="333" t="s">
        <v>42017</v>
      </c>
      <c r="F15678" s="333" t="s">
        <v>42018</v>
      </c>
      <c r="G15678" s="333" t="s">
        <v>43394</v>
      </c>
    </row>
    <row r="15679" spans="1:7" ht="30">
      <c r="A15679" s="333">
        <v>60102502</v>
      </c>
      <c r="B15679" s="333" t="s">
        <v>43395</v>
      </c>
      <c r="D15679" s="333" t="s">
        <v>43396</v>
      </c>
      <c r="E15679" s="333" t="s">
        <v>5334</v>
      </c>
      <c r="F15679" s="333" t="s">
        <v>5335</v>
      </c>
      <c r="G15679" s="333" t="s">
        <v>43397</v>
      </c>
    </row>
    <row r="15680" spans="1:7" ht="30">
      <c r="A15680" s="333">
        <v>60102503</v>
      </c>
      <c r="B15680" s="333" t="s">
        <v>43398</v>
      </c>
      <c r="D15680" s="333" t="s">
        <v>43399</v>
      </c>
      <c r="E15680" s="333" t="s">
        <v>42017</v>
      </c>
      <c r="F15680" s="333" t="s">
        <v>42018</v>
      </c>
      <c r="G15680" s="333" t="s">
        <v>43400</v>
      </c>
    </row>
    <row r="15681" spans="1:7" ht="30">
      <c r="A15681" s="333">
        <v>60102504</v>
      </c>
      <c r="B15681" s="333" t="s">
        <v>43401</v>
      </c>
      <c r="D15681" s="333" t="s">
        <v>43402</v>
      </c>
      <c r="E15681" s="333" t="s">
        <v>42017</v>
      </c>
      <c r="F15681" s="333" t="s">
        <v>42018</v>
      </c>
      <c r="G15681" s="333" t="s">
        <v>43403</v>
      </c>
    </row>
    <row r="15682" spans="1:7" ht="30">
      <c r="A15682" s="333">
        <v>60102505</v>
      </c>
      <c r="B15682" s="333" t="s">
        <v>43404</v>
      </c>
      <c r="D15682" s="333" t="s">
        <v>43405</v>
      </c>
      <c r="E15682" s="333" t="s">
        <v>42017</v>
      </c>
      <c r="F15682" s="333" t="s">
        <v>42018</v>
      </c>
      <c r="G15682" s="333" t="s">
        <v>43406</v>
      </c>
    </row>
    <row r="15683" spans="1:7" ht="30">
      <c r="A15683" s="333">
        <v>60102506</v>
      </c>
      <c r="B15683" s="333" t="s">
        <v>43407</v>
      </c>
      <c r="D15683" s="333" t="s">
        <v>43408</v>
      </c>
      <c r="E15683" s="333" t="s">
        <v>42017</v>
      </c>
      <c r="F15683" s="333" t="s">
        <v>42018</v>
      </c>
      <c r="G15683" s="333" t="s">
        <v>43409</v>
      </c>
    </row>
    <row r="15684" spans="1:7" ht="30">
      <c r="A15684" s="333">
        <v>60102507</v>
      </c>
      <c r="B15684" s="333" t="s">
        <v>43410</v>
      </c>
      <c r="D15684" s="333" t="s">
        <v>43411</v>
      </c>
      <c r="E15684" s="333" t="s">
        <v>5334</v>
      </c>
      <c r="F15684" s="333" t="s">
        <v>5335</v>
      </c>
      <c r="G15684" s="333" t="s">
        <v>43412</v>
      </c>
    </row>
    <row r="15685" spans="1:7" ht="30">
      <c r="A15685" s="333">
        <v>60102508</v>
      </c>
      <c r="B15685" s="333" t="s">
        <v>43413</v>
      </c>
      <c r="D15685" s="333" t="s">
        <v>43414</v>
      </c>
      <c r="E15685" s="333" t="s">
        <v>5334</v>
      </c>
      <c r="F15685" s="333" t="s">
        <v>5335</v>
      </c>
      <c r="G15685" s="333" t="s">
        <v>43415</v>
      </c>
    </row>
    <row r="15686" spans="1:7" ht="30">
      <c r="A15686" s="333">
        <v>60102509</v>
      </c>
      <c r="B15686" s="333" t="s">
        <v>43416</v>
      </c>
      <c r="D15686" s="333" t="s">
        <v>43417</v>
      </c>
      <c r="E15686" s="333" t="s">
        <v>5334</v>
      </c>
      <c r="F15686" s="333" t="s">
        <v>5335</v>
      </c>
      <c r="G15686" s="333" t="s">
        <v>43418</v>
      </c>
    </row>
    <row r="15687" spans="1:7">
      <c r="A15687" s="333">
        <v>60102510</v>
      </c>
      <c r="B15687" s="333" t="s">
        <v>43419</v>
      </c>
      <c r="D15687" s="333" t="s">
        <v>43420</v>
      </c>
      <c r="E15687" s="333" t="s">
        <v>5334</v>
      </c>
      <c r="F15687" s="333" t="s">
        <v>5335</v>
      </c>
      <c r="G15687" s="333" t="s">
        <v>43421</v>
      </c>
    </row>
    <row r="15688" spans="1:7" ht="30">
      <c r="A15688" s="333">
        <v>60102511</v>
      </c>
      <c r="B15688" s="333" t="s">
        <v>43422</v>
      </c>
      <c r="D15688" s="333" t="s">
        <v>43423</v>
      </c>
      <c r="E15688" s="333" t="s">
        <v>5334</v>
      </c>
      <c r="F15688" s="333" t="s">
        <v>5335</v>
      </c>
      <c r="G15688" s="333" t="s">
        <v>43424</v>
      </c>
    </row>
    <row r="15689" spans="1:7" ht="30">
      <c r="A15689" s="333">
        <v>60102512</v>
      </c>
      <c r="B15689" s="333" t="s">
        <v>43425</v>
      </c>
      <c r="D15689" s="333" t="s">
        <v>43426</v>
      </c>
      <c r="E15689" s="333" t="s">
        <v>5334</v>
      </c>
      <c r="F15689" s="333" t="s">
        <v>5335</v>
      </c>
      <c r="G15689" s="333" t="s">
        <v>43427</v>
      </c>
    </row>
    <row r="15690" spans="1:7" ht="45">
      <c r="A15690" s="333">
        <v>60102513</v>
      </c>
      <c r="B15690" s="333" t="s">
        <v>43428</v>
      </c>
      <c r="D15690" s="333" t="s">
        <v>43429</v>
      </c>
      <c r="E15690" s="333" t="s">
        <v>2947</v>
      </c>
      <c r="F15690" s="333" t="s">
        <v>2948</v>
      </c>
      <c r="G15690" s="333" t="s">
        <v>43430</v>
      </c>
    </row>
    <row r="15691" spans="1:7" ht="30">
      <c r="A15691" s="333">
        <v>60102600</v>
      </c>
      <c r="B15691" s="333" t="s">
        <v>43431</v>
      </c>
      <c r="D15691" s="333" t="s">
        <v>2173</v>
      </c>
      <c r="E15691" s="333" t="s">
        <v>2173</v>
      </c>
      <c r="F15691" s="333" t="s">
        <v>2173</v>
      </c>
      <c r="G15691" s="333" t="s">
        <v>2173</v>
      </c>
    </row>
    <row r="15692" spans="1:7" ht="45">
      <c r="A15692" s="333">
        <v>60102601</v>
      </c>
      <c r="B15692" s="333" t="s">
        <v>43432</v>
      </c>
      <c r="D15692" s="333" t="s">
        <v>43433</v>
      </c>
      <c r="E15692" s="333" t="s">
        <v>34141</v>
      </c>
      <c r="F15692" s="333" t="s">
        <v>34142</v>
      </c>
      <c r="G15692" s="333" t="s">
        <v>43434</v>
      </c>
    </row>
    <row r="15693" spans="1:7" ht="60">
      <c r="A15693" s="333">
        <v>60102602</v>
      </c>
      <c r="B15693" s="333" t="s">
        <v>43435</v>
      </c>
      <c r="D15693" s="333" t="s">
        <v>43436</v>
      </c>
      <c r="E15693" s="333" t="s">
        <v>2947</v>
      </c>
      <c r="F15693" s="333" t="s">
        <v>2948</v>
      </c>
      <c r="G15693" s="333" t="s">
        <v>43437</v>
      </c>
    </row>
    <row r="15694" spans="1:7" ht="60">
      <c r="A15694" s="333">
        <v>60102603</v>
      </c>
      <c r="B15694" s="333" t="s">
        <v>43438</v>
      </c>
      <c r="D15694" s="333" t="s">
        <v>43439</v>
      </c>
      <c r="E15694" s="333" t="s">
        <v>2947</v>
      </c>
      <c r="F15694" s="333" t="s">
        <v>2948</v>
      </c>
      <c r="G15694" s="333" t="s">
        <v>43440</v>
      </c>
    </row>
    <row r="15695" spans="1:7" ht="30">
      <c r="A15695" s="333">
        <v>60102604</v>
      </c>
      <c r="B15695" s="333" t="s">
        <v>43441</v>
      </c>
      <c r="D15695" s="333" t="s">
        <v>43442</v>
      </c>
      <c r="E15695" s="333" t="s">
        <v>42017</v>
      </c>
      <c r="F15695" s="333" t="s">
        <v>42018</v>
      </c>
      <c r="G15695" s="333" t="s">
        <v>43443</v>
      </c>
    </row>
    <row r="15696" spans="1:7" ht="30">
      <c r="A15696" s="333">
        <v>60102605</v>
      </c>
      <c r="B15696" s="333" t="s">
        <v>43444</v>
      </c>
      <c r="D15696" s="333" t="s">
        <v>43445</v>
      </c>
      <c r="E15696" s="333" t="s">
        <v>42017</v>
      </c>
      <c r="F15696" s="333" t="s">
        <v>42018</v>
      </c>
      <c r="G15696" s="333" t="s">
        <v>43446</v>
      </c>
    </row>
    <row r="15697" spans="1:7" ht="45">
      <c r="A15697" s="333">
        <v>60102606</v>
      </c>
      <c r="B15697" s="333" t="s">
        <v>43447</v>
      </c>
      <c r="D15697" s="333" t="s">
        <v>43448</v>
      </c>
      <c r="E15697" s="333" t="s">
        <v>5334</v>
      </c>
      <c r="F15697" s="333" t="s">
        <v>5335</v>
      </c>
      <c r="G15697" s="333" t="s">
        <v>43449</v>
      </c>
    </row>
    <row r="15698" spans="1:7" ht="30">
      <c r="A15698" s="333">
        <v>60102607</v>
      </c>
      <c r="B15698" s="333" t="s">
        <v>43450</v>
      </c>
      <c r="D15698" s="333" t="s">
        <v>43451</v>
      </c>
      <c r="E15698" s="333" t="s">
        <v>5334</v>
      </c>
      <c r="F15698" s="333" t="s">
        <v>5335</v>
      </c>
      <c r="G15698" s="333" t="s">
        <v>43452</v>
      </c>
    </row>
    <row r="15699" spans="1:7" ht="30">
      <c r="A15699" s="333">
        <v>60102608</v>
      </c>
      <c r="B15699" s="333" t="s">
        <v>43453</v>
      </c>
      <c r="D15699" s="333" t="s">
        <v>43454</v>
      </c>
      <c r="E15699" s="333" t="s">
        <v>42017</v>
      </c>
      <c r="F15699" s="333" t="s">
        <v>42018</v>
      </c>
      <c r="G15699" s="333" t="s">
        <v>43455</v>
      </c>
    </row>
    <row r="15700" spans="1:7" ht="30">
      <c r="A15700" s="333">
        <v>60102609</v>
      </c>
      <c r="B15700" s="333" t="s">
        <v>43456</v>
      </c>
      <c r="D15700" s="333" t="s">
        <v>43457</v>
      </c>
      <c r="E15700" s="333" t="s">
        <v>5334</v>
      </c>
      <c r="F15700" s="333" t="s">
        <v>5335</v>
      </c>
      <c r="G15700" s="333" t="s">
        <v>43458</v>
      </c>
    </row>
    <row r="15701" spans="1:7" ht="30">
      <c r="A15701" s="333">
        <v>60102610</v>
      </c>
      <c r="B15701" s="333" t="s">
        <v>43459</v>
      </c>
      <c r="D15701" s="333" t="s">
        <v>43460</v>
      </c>
      <c r="E15701" s="333" t="s">
        <v>42017</v>
      </c>
      <c r="F15701" s="333" t="s">
        <v>42018</v>
      </c>
      <c r="G15701" s="333" t="s">
        <v>43461</v>
      </c>
    </row>
    <row r="15702" spans="1:7" ht="30">
      <c r="A15702" s="333">
        <v>60102611</v>
      </c>
      <c r="B15702" s="333" t="s">
        <v>43462</v>
      </c>
      <c r="D15702" s="333" t="s">
        <v>43463</v>
      </c>
      <c r="E15702" s="333" t="s">
        <v>5334</v>
      </c>
      <c r="F15702" s="333" t="s">
        <v>5335</v>
      </c>
      <c r="G15702" s="333" t="s">
        <v>43464</v>
      </c>
    </row>
    <row r="15703" spans="1:7">
      <c r="A15703" s="333">
        <v>60102612</v>
      </c>
      <c r="B15703" s="333" t="s">
        <v>43465</v>
      </c>
      <c r="D15703" s="333" t="s">
        <v>43466</v>
      </c>
      <c r="E15703" s="333" t="s">
        <v>5334</v>
      </c>
      <c r="F15703" s="333" t="s">
        <v>5335</v>
      </c>
      <c r="G15703" s="333" t="s">
        <v>43467</v>
      </c>
    </row>
    <row r="15704" spans="1:7" ht="30">
      <c r="A15704" s="333">
        <v>60102613</v>
      </c>
      <c r="B15704" s="333" t="s">
        <v>43468</v>
      </c>
      <c r="D15704" s="333" t="s">
        <v>43469</v>
      </c>
      <c r="E15704" s="333" t="s">
        <v>42017</v>
      </c>
      <c r="F15704" s="333" t="s">
        <v>42018</v>
      </c>
      <c r="G15704" s="333" t="s">
        <v>43470</v>
      </c>
    </row>
    <row r="15705" spans="1:7" ht="30">
      <c r="A15705" s="333">
        <v>60102614</v>
      </c>
      <c r="B15705" s="333" t="s">
        <v>43471</v>
      </c>
      <c r="D15705" s="333" t="s">
        <v>43472</v>
      </c>
      <c r="E15705" s="333" t="s">
        <v>5334</v>
      </c>
      <c r="F15705" s="333" t="s">
        <v>5335</v>
      </c>
      <c r="G15705" s="333" t="s">
        <v>43473</v>
      </c>
    </row>
    <row r="15706" spans="1:7" ht="30">
      <c r="A15706" s="333">
        <v>60102700</v>
      </c>
      <c r="B15706" s="333" t="s">
        <v>43474</v>
      </c>
      <c r="D15706" s="333" t="s">
        <v>2173</v>
      </c>
      <c r="E15706" s="333" t="s">
        <v>2173</v>
      </c>
      <c r="F15706" s="333" t="s">
        <v>2173</v>
      </c>
      <c r="G15706" s="333" t="s">
        <v>2173</v>
      </c>
    </row>
    <row r="15707" spans="1:7" ht="30">
      <c r="A15707" s="333">
        <v>60102701</v>
      </c>
      <c r="B15707" s="333" t="s">
        <v>43475</v>
      </c>
      <c r="D15707" s="333" t="s">
        <v>43476</v>
      </c>
      <c r="E15707" s="333" t="s">
        <v>42017</v>
      </c>
      <c r="F15707" s="333" t="s">
        <v>42018</v>
      </c>
      <c r="G15707" s="333" t="s">
        <v>43477</v>
      </c>
    </row>
    <row r="15708" spans="1:7" ht="45">
      <c r="A15708" s="333">
        <v>60102702</v>
      </c>
      <c r="B15708" s="333" t="s">
        <v>43478</v>
      </c>
      <c r="D15708" s="333" t="s">
        <v>43479</v>
      </c>
      <c r="E15708" s="333" t="s">
        <v>5334</v>
      </c>
      <c r="F15708" s="333" t="s">
        <v>5335</v>
      </c>
      <c r="G15708" s="333" t="s">
        <v>43480</v>
      </c>
    </row>
    <row r="15709" spans="1:7" ht="30">
      <c r="A15709" s="333">
        <v>60102703</v>
      </c>
      <c r="B15709" s="333" t="s">
        <v>43481</v>
      </c>
      <c r="D15709" s="333" t="s">
        <v>43482</v>
      </c>
      <c r="E15709" s="333" t="s">
        <v>5334</v>
      </c>
      <c r="F15709" s="333" t="s">
        <v>5335</v>
      </c>
      <c r="G15709" s="333" t="s">
        <v>43483</v>
      </c>
    </row>
    <row r="15710" spans="1:7" ht="30">
      <c r="A15710" s="333">
        <v>60102704</v>
      </c>
      <c r="B15710" s="333" t="s">
        <v>43484</v>
      </c>
      <c r="D15710" s="333" t="s">
        <v>43485</v>
      </c>
      <c r="E15710" s="333" t="s">
        <v>5334</v>
      </c>
      <c r="F15710" s="333" t="s">
        <v>5335</v>
      </c>
      <c r="G15710" s="333" t="s">
        <v>43486</v>
      </c>
    </row>
    <row r="15711" spans="1:7" ht="30">
      <c r="A15711" s="333">
        <v>60102705</v>
      </c>
      <c r="B15711" s="333" t="s">
        <v>43487</v>
      </c>
      <c r="D15711" s="333" t="s">
        <v>43488</v>
      </c>
      <c r="E15711" s="333" t="s">
        <v>5334</v>
      </c>
      <c r="F15711" s="333" t="s">
        <v>5335</v>
      </c>
      <c r="G15711" s="333" t="s">
        <v>43489</v>
      </c>
    </row>
    <row r="15712" spans="1:7" ht="30">
      <c r="A15712" s="333">
        <v>60102706</v>
      </c>
      <c r="B15712" s="333" t="s">
        <v>43490</v>
      </c>
      <c r="D15712" s="333" t="s">
        <v>43491</v>
      </c>
      <c r="E15712" s="333" t="s">
        <v>5334</v>
      </c>
      <c r="F15712" s="333" t="s">
        <v>5335</v>
      </c>
      <c r="G15712" s="333" t="s">
        <v>43492</v>
      </c>
    </row>
    <row r="15713" spans="1:7" ht="30">
      <c r="A15713" s="333">
        <v>60102707</v>
      </c>
      <c r="B15713" s="333" t="s">
        <v>43493</v>
      </c>
      <c r="D15713" s="333" t="s">
        <v>43494</v>
      </c>
      <c r="E15713" s="333" t="s">
        <v>5334</v>
      </c>
      <c r="F15713" s="333" t="s">
        <v>5335</v>
      </c>
      <c r="G15713" s="333" t="s">
        <v>43495</v>
      </c>
    </row>
    <row r="15714" spans="1:7" ht="30">
      <c r="A15714" s="333">
        <v>60102708</v>
      </c>
      <c r="B15714" s="333" t="s">
        <v>43496</v>
      </c>
      <c r="D15714" s="333" t="s">
        <v>43497</v>
      </c>
      <c r="E15714" s="333" t="s">
        <v>5334</v>
      </c>
      <c r="F15714" s="333" t="s">
        <v>5335</v>
      </c>
      <c r="G15714" s="333" t="s">
        <v>43498</v>
      </c>
    </row>
    <row r="15715" spans="1:7" ht="30">
      <c r="A15715" s="333">
        <v>60102709</v>
      </c>
      <c r="B15715" s="333" t="s">
        <v>43499</v>
      </c>
      <c r="D15715" s="333" t="s">
        <v>43500</v>
      </c>
      <c r="E15715" s="333" t="s">
        <v>5334</v>
      </c>
      <c r="F15715" s="333" t="s">
        <v>5335</v>
      </c>
      <c r="G15715" s="333" t="s">
        <v>43501</v>
      </c>
    </row>
    <row r="15716" spans="1:7" ht="30">
      <c r="A15716" s="333">
        <v>60102710</v>
      </c>
      <c r="B15716" s="333" t="s">
        <v>43502</v>
      </c>
      <c r="D15716" s="333" t="s">
        <v>43503</v>
      </c>
      <c r="E15716" s="333" t="s">
        <v>5334</v>
      </c>
      <c r="F15716" s="333" t="s">
        <v>5335</v>
      </c>
      <c r="G15716" s="333" t="s">
        <v>43504</v>
      </c>
    </row>
    <row r="15717" spans="1:7" ht="30">
      <c r="A15717" s="333">
        <v>60102711</v>
      </c>
      <c r="B15717" s="333" t="s">
        <v>43505</v>
      </c>
      <c r="D15717" s="333" t="s">
        <v>43506</v>
      </c>
      <c r="E15717" s="333" t="s">
        <v>42017</v>
      </c>
      <c r="F15717" s="333" t="s">
        <v>42018</v>
      </c>
      <c r="G15717" s="333" t="s">
        <v>43507</v>
      </c>
    </row>
    <row r="15718" spans="1:7" ht="45">
      <c r="A15718" s="333">
        <v>60102712</v>
      </c>
      <c r="B15718" s="333" t="s">
        <v>43508</v>
      </c>
      <c r="D15718" s="333" t="s">
        <v>43509</v>
      </c>
      <c r="E15718" s="333" t="s">
        <v>5334</v>
      </c>
      <c r="F15718" s="333" t="s">
        <v>5335</v>
      </c>
      <c r="G15718" s="333" t="s">
        <v>43510</v>
      </c>
    </row>
    <row r="15719" spans="1:7">
      <c r="A15719" s="333">
        <v>60102713</v>
      </c>
      <c r="B15719" s="333" t="s">
        <v>43511</v>
      </c>
      <c r="D15719" s="333" t="s">
        <v>43512</v>
      </c>
      <c r="E15719" s="333" t="s">
        <v>5334</v>
      </c>
      <c r="F15719" s="333" t="s">
        <v>5335</v>
      </c>
      <c r="G15719" s="333" t="s">
        <v>43513</v>
      </c>
    </row>
    <row r="15720" spans="1:7" ht="45">
      <c r="A15720" s="333">
        <v>60102714</v>
      </c>
      <c r="B15720" s="333" t="s">
        <v>43514</v>
      </c>
      <c r="D15720" s="333" t="s">
        <v>43515</v>
      </c>
      <c r="E15720" s="333" t="s">
        <v>5334</v>
      </c>
      <c r="F15720" s="333" t="s">
        <v>5335</v>
      </c>
      <c r="G15720" s="333" t="s">
        <v>43516</v>
      </c>
    </row>
    <row r="15721" spans="1:7" ht="30">
      <c r="A15721" s="333">
        <v>60102715</v>
      </c>
      <c r="B15721" s="333" t="s">
        <v>43517</v>
      </c>
      <c r="D15721" s="333" t="s">
        <v>43518</v>
      </c>
      <c r="E15721" s="333" t="s">
        <v>42017</v>
      </c>
      <c r="F15721" s="333" t="s">
        <v>42018</v>
      </c>
      <c r="G15721" s="333" t="s">
        <v>43519</v>
      </c>
    </row>
    <row r="15722" spans="1:7" ht="60">
      <c r="A15722" s="333">
        <v>60102717</v>
      </c>
      <c r="B15722" s="333" t="s">
        <v>43520</v>
      </c>
      <c r="D15722" s="333" t="s">
        <v>43521</v>
      </c>
      <c r="E15722" s="333" t="s">
        <v>2947</v>
      </c>
      <c r="F15722" s="333" t="s">
        <v>2948</v>
      </c>
      <c r="G15722" s="333" t="s">
        <v>43522</v>
      </c>
    </row>
    <row r="15723" spans="1:7">
      <c r="A15723" s="333">
        <v>60102718</v>
      </c>
      <c r="B15723" s="333" t="s">
        <v>43523</v>
      </c>
      <c r="D15723" s="333" t="s">
        <v>43524</v>
      </c>
      <c r="E15723" s="333" t="s">
        <v>2947</v>
      </c>
      <c r="F15723" s="333" t="s">
        <v>2948</v>
      </c>
      <c r="G15723" s="333" t="s">
        <v>43525</v>
      </c>
    </row>
    <row r="15724" spans="1:7">
      <c r="A15724" s="333">
        <v>60102800</v>
      </c>
      <c r="B15724" s="333" t="s">
        <v>43526</v>
      </c>
      <c r="D15724" s="333" t="s">
        <v>2173</v>
      </c>
      <c r="E15724" s="333" t="s">
        <v>2173</v>
      </c>
      <c r="F15724" s="333" t="s">
        <v>2173</v>
      </c>
      <c r="G15724" s="333" t="s">
        <v>2173</v>
      </c>
    </row>
    <row r="15725" spans="1:7" ht="45">
      <c r="A15725" s="333">
        <v>60102801</v>
      </c>
      <c r="B15725" s="333" t="s">
        <v>43527</v>
      </c>
      <c r="D15725" s="333" t="s">
        <v>43528</v>
      </c>
      <c r="E15725" s="333" t="s">
        <v>5334</v>
      </c>
      <c r="F15725" s="333" t="s">
        <v>5335</v>
      </c>
      <c r="G15725" s="333" t="s">
        <v>43529</v>
      </c>
    </row>
    <row r="15726" spans="1:7" ht="30">
      <c r="A15726" s="333">
        <v>60102802</v>
      </c>
      <c r="B15726" s="333" t="s">
        <v>43530</v>
      </c>
      <c r="D15726" s="333" t="s">
        <v>43531</v>
      </c>
      <c r="E15726" s="333" t="s">
        <v>42017</v>
      </c>
      <c r="F15726" s="333" t="s">
        <v>42018</v>
      </c>
      <c r="G15726" s="333" t="s">
        <v>43532</v>
      </c>
    </row>
    <row r="15727" spans="1:7" ht="30">
      <c r="A15727" s="333">
        <v>60102803</v>
      </c>
      <c r="B15727" s="333" t="s">
        <v>43533</v>
      </c>
      <c r="D15727" s="333" t="s">
        <v>43534</v>
      </c>
      <c r="E15727" s="333" t="s">
        <v>5334</v>
      </c>
      <c r="F15727" s="333" t="s">
        <v>5335</v>
      </c>
      <c r="G15727" s="333" t="s">
        <v>43535</v>
      </c>
    </row>
    <row r="15728" spans="1:7">
      <c r="A15728" s="333">
        <v>60102804</v>
      </c>
      <c r="B15728" s="333" t="s">
        <v>43536</v>
      </c>
      <c r="D15728" s="333" t="s">
        <v>43537</v>
      </c>
      <c r="E15728" s="333" t="s">
        <v>5331</v>
      </c>
      <c r="F15728" s="333" t="s">
        <v>5332</v>
      </c>
      <c r="G15728" s="333" t="s">
        <v>43538</v>
      </c>
    </row>
    <row r="15729" spans="1:7" ht="30">
      <c r="A15729" s="333">
        <v>60102805</v>
      </c>
      <c r="B15729" s="333" t="s">
        <v>43539</v>
      </c>
      <c r="D15729" s="333" t="s">
        <v>43540</v>
      </c>
      <c r="E15729" s="333" t="s">
        <v>5334</v>
      </c>
      <c r="F15729" s="333" t="s">
        <v>5335</v>
      </c>
      <c r="G15729" s="333" t="s">
        <v>43541</v>
      </c>
    </row>
    <row r="15730" spans="1:7">
      <c r="A15730" s="333">
        <v>60102806</v>
      </c>
      <c r="B15730" s="333" t="s">
        <v>43542</v>
      </c>
      <c r="D15730" s="333" t="s">
        <v>43543</v>
      </c>
      <c r="E15730" s="333" t="s">
        <v>5334</v>
      </c>
      <c r="F15730" s="333" t="s">
        <v>5335</v>
      </c>
      <c r="G15730" s="333" t="s">
        <v>43544</v>
      </c>
    </row>
    <row r="15731" spans="1:7">
      <c r="A15731" s="333">
        <v>60102807</v>
      </c>
      <c r="B15731" s="333" t="s">
        <v>43545</v>
      </c>
      <c r="D15731" s="333" t="s">
        <v>43546</v>
      </c>
      <c r="E15731" s="333" t="s">
        <v>5334</v>
      </c>
      <c r="F15731" s="333" t="s">
        <v>5335</v>
      </c>
      <c r="G15731" s="333" t="s">
        <v>43547</v>
      </c>
    </row>
    <row r="15732" spans="1:7">
      <c r="A15732" s="333">
        <v>60102900</v>
      </c>
      <c r="B15732" s="333" t="s">
        <v>43548</v>
      </c>
      <c r="D15732" s="333" t="s">
        <v>2173</v>
      </c>
      <c r="E15732" s="333" t="s">
        <v>2173</v>
      </c>
      <c r="F15732" s="333" t="s">
        <v>2173</v>
      </c>
      <c r="G15732" s="333" t="s">
        <v>2173</v>
      </c>
    </row>
    <row r="15733" spans="1:7" ht="30">
      <c r="A15733" s="333">
        <v>60102901</v>
      </c>
      <c r="B15733" s="333" t="s">
        <v>43549</v>
      </c>
      <c r="D15733" s="333" t="s">
        <v>43550</v>
      </c>
      <c r="E15733" s="333" t="s">
        <v>42017</v>
      </c>
      <c r="F15733" s="333" t="s">
        <v>42018</v>
      </c>
      <c r="G15733" s="333" t="s">
        <v>43551</v>
      </c>
    </row>
    <row r="15734" spans="1:7" ht="45">
      <c r="A15734" s="333">
        <v>60102902</v>
      </c>
      <c r="B15734" s="333" t="s">
        <v>43552</v>
      </c>
      <c r="D15734" s="333" t="s">
        <v>43553</v>
      </c>
      <c r="E15734" s="333" t="s">
        <v>5334</v>
      </c>
      <c r="F15734" s="333" t="s">
        <v>5335</v>
      </c>
      <c r="G15734" s="333" t="s">
        <v>43554</v>
      </c>
    </row>
    <row r="15735" spans="1:7" ht="30">
      <c r="A15735" s="333">
        <v>60102903</v>
      </c>
      <c r="B15735" s="333" t="s">
        <v>43555</v>
      </c>
      <c r="D15735" s="333" t="s">
        <v>43556</v>
      </c>
      <c r="E15735" s="333" t="s">
        <v>5334</v>
      </c>
      <c r="F15735" s="333" t="s">
        <v>5335</v>
      </c>
      <c r="G15735" s="333" t="s">
        <v>43557</v>
      </c>
    </row>
    <row r="15736" spans="1:7" ht="30">
      <c r="A15736" s="333">
        <v>60102904</v>
      </c>
      <c r="B15736" s="333" t="s">
        <v>43558</v>
      </c>
      <c r="D15736" s="333" t="s">
        <v>43559</v>
      </c>
      <c r="E15736" s="333" t="s">
        <v>5334</v>
      </c>
      <c r="F15736" s="333" t="s">
        <v>5335</v>
      </c>
      <c r="G15736" s="333" t="s">
        <v>43560</v>
      </c>
    </row>
    <row r="15737" spans="1:7" ht="30">
      <c r="A15737" s="333">
        <v>60102905</v>
      </c>
      <c r="B15737" s="333" t="s">
        <v>43561</v>
      </c>
      <c r="D15737" s="333" t="s">
        <v>43562</v>
      </c>
      <c r="E15737" s="333" t="s">
        <v>5334</v>
      </c>
      <c r="F15737" s="333" t="s">
        <v>5335</v>
      </c>
      <c r="G15737" s="333" t="s">
        <v>43563</v>
      </c>
    </row>
    <row r="15738" spans="1:7" ht="30">
      <c r="A15738" s="333">
        <v>60102906</v>
      </c>
      <c r="B15738" s="333" t="s">
        <v>43564</v>
      </c>
      <c r="D15738" s="333" t="s">
        <v>43565</v>
      </c>
      <c r="E15738" s="333" t="s">
        <v>6817</v>
      </c>
      <c r="F15738" s="333" t="s">
        <v>6818</v>
      </c>
      <c r="G15738" s="333" t="s">
        <v>43566</v>
      </c>
    </row>
    <row r="15739" spans="1:7" ht="30">
      <c r="A15739" s="333">
        <v>60102907</v>
      </c>
      <c r="B15739" s="333" t="s">
        <v>43567</v>
      </c>
      <c r="D15739" s="333" t="s">
        <v>43565</v>
      </c>
      <c r="E15739" s="333" t="s">
        <v>6817</v>
      </c>
      <c r="F15739" s="333" t="s">
        <v>6818</v>
      </c>
      <c r="G15739" s="333" t="s">
        <v>43568</v>
      </c>
    </row>
    <row r="15740" spans="1:7" ht="30">
      <c r="A15740" s="333">
        <v>60102908</v>
      </c>
      <c r="B15740" s="333" t="s">
        <v>43569</v>
      </c>
      <c r="D15740" s="333" t="s">
        <v>43570</v>
      </c>
      <c r="E15740" s="333" t="s">
        <v>2947</v>
      </c>
      <c r="F15740" s="333" t="s">
        <v>2948</v>
      </c>
      <c r="G15740" s="333" t="s">
        <v>43571</v>
      </c>
    </row>
    <row r="15741" spans="1:7" ht="30">
      <c r="A15741" s="333">
        <v>60102909</v>
      </c>
      <c r="B15741" s="333" t="s">
        <v>43572</v>
      </c>
      <c r="D15741" s="333" t="s">
        <v>43573</v>
      </c>
      <c r="E15741" s="333" t="s">
        <v>4801</v>
      </c>
      <c r="F15741" s="333" t="s">
        <v>4802</v>
      </c>
      <c r="G15741" s="333" t="s">
        <v>43574</v>
      </c>
    </row>
    <row r="15742" spans="1:7" ht="45">
      <c r="A15742" s="333">
        <v>60102910</v>
      </c>
      <c r="B15742" s="333" t="s">
        <v>43575</v>
      </c>
      <c r="D15742" s="333" t="s">
        <v>43576</v>
      </c>
      <c r="E15742" s="333" t="s">
        <v>6124</v>
      </c>
      <c r="F15742" s="333" t="s">
        <v>6125</v>
      </c>
      <c r="G15742" s="333" t="s">
        <v>43577</v>
      </c>
    </row>
    <row r="15743" spans="1:7">
      <c r="A15743" s="333">
        <v>60102911</v>
      </c>
      <c r="B15743" s="333" t="s">
        <v>43578</v>
      </c>
      <c r="D15743" s="333" t="s">
        <v>43579</v>
      </c>
      <c r="E15743" s="333" t="s">
        <v>2947</v>
      </c>
      <c r="F15743" s="333" t="s">
        <v>2948</v>
      </c>
      <c r="G15743" s="333" t="s">
        <v>43580</v>
      </c>
    </row>
    <row r="15744" spans="1:7" ht="30">
      <c r="A15744" s="333">
        <v>60102912</v>
      </c>
      <c r="B15744" s="333" t="s">
        <v>43581</v>
      </c>
      <c r="D15744" s="333" t="s">
        <v>43582</v>
      </c>
      <c r="E15744" s="333" t="s">
        <v>2947</v>
      </c>
      <c r="F15744" s="333" t="s">
        <v>2948</v>
      </c>
      <c r="G15744" s="333" t="s">
        <v>43583</v>
      </c>
    </row>
    <row r="15745" spans="1:7">
      <c r="A15745" s="333">
        <v>60102913</v>
      </c>
      <c r="B15745" s="333" t="s">
        <v>43584</v>
      </c>
      <c r="D15745" s="333" t="s">
        <v>43585</v>
      </c>
      <c r="E15745" s="333" t="s">
        <v>31664</v>
      </c>
      <c r="F15745" s="333" t="s">
        <v>31665</v>
      </c>
      <c r="G15745" s="333" t="s">
        <v>43586</v>
      </c>
    </row>
    <row r="15746" spans="1:7" ht="30">
      <c r="A15746" s="333">
        <v>60102914</v>
      </c>
      <c r="B15746" s="333" t="s">
        <v>43587</v>
      </c>
      <c r="D15746" s="333" t="s">
        <v>43588</v>
      </c>
      <c r="E15746" s="333" t="s">
        <v>42017</v>
      </c>
      <c r="F15746" s="333" t="s">
        <v>42018</v>
      </c>
      <c r="G15746" s="333" t="s">
        <v>43589</v>
      </c>
    </row>
    <row r="15747" spans="1:7" ht="30">
      <c r="A15747" s="333">
        <v>60102915</v>
      </c>
      <c r="B15747" s="333" t="s">
        <v>43590</v>
      </c>
      <c r="D15747" s="333" t="s">
        <v>43591</v>
      </c>
      <c r="E15747" s="333" t="s">
        <v>4801</v>
      </c>
      <c r="F15747" s="333" t="s">
        <v>4802</v>
      </c>
      <c r="G15747" s="333" t="s">
        <v>43592</v>
      </c>
    </row>
    <row r="15748" spans="1:7">
      <c r="A15748" s="333">
        <v>60102916</v>
      </c>
      <c r="B15748" s="333" t="s">
        <v>43593</v>
      </c>
      <c r="D15748" s="333" t="s">
        <v>43594</v>
      </c>
      <c r="E15748" s="333" t="s">
        <v>5334</v>
      </c>
      <c r="F15748" s="333" t="s">
        <v>5335</v>
      </c>
      <c r="G15748" s="333" t="s">
        <v>43595</v>
      </c>
    </row>
    <row r="15749" spans="1:7">
      <c r="A15749" s="333">
        <v>60102917</v>
      </c>
      <c r="B15749" s="333" t="s">
        <v>43596</v>
      </c>
      <c r="D15749" s="333" t="s">
        <v>43597</v>
      </c>
      <c r="E15749" s="333" t="s">
        <v>5334</v>
      </c>
      <c r="F15749" s="333" t="s">
        <v>5335</v>
      </c>
      <c r="G15749" s="333" t="s">
        <v>43598</v>
      </c>
    </row>
    <row r="15750" spans="1:7">
      <c r="A15750" s="333">
        <v>60103000</v>
      </c>
      <c r="B15750" s="333" t="s">
        <v>43599</v>
      </c>
      <c r="D15750" s="333" t="s">
        <v>2173</v>
      </c>
      <c r="E15750" s="333" t="s">
        <v>2173</v>
      </c>
      <c r="F15750" s="333" t="s">
        <v>2173</v>
      </c>
      <c r="G15750" s="333" t="s">
        <v>2173</v>
      </c>
    </row>
    <row r="15751" spans="1:7" ht="30">
      <c r="A15751" s="333">
        <v>60103001</v>
      </c>
      <c r="B15751" s="333" t="s">
        <v>43600</v>
      </c>
      <c r="D15751" s="333" t="s">
        <v>43601</v>
      </c>
      <c r="E15751" s="333" t="s">
        <v>5334</v>
      </c>
      <c r="F15751" s="333" t="s">
        <v>5335</v>
      </c>
      <c r="G15751" s="333" t="s">
        <v>43602</v>
      </c>
    </row>
    <row r="15752" spans="1:7" ht="30">
      <c r="A15752" s="333">
        <v>60103002</v>
      </c>
      <c r="B15752" s="333" t="s">
        <v>43603</v>
      </c>
      <c r="D15752" s="333" t="s">
        <v>43604</v>
      </c>
      <c r="E15752" s="333" t="s">
        <v>5334</v>
      </c>
      <c r="F15752" s="333" t="s">
        <v>5335</v>
      </c>
      <c r="G15752" s="333" t="s">
        <v>43605</v>
      </c>
    </row>
    <row r="15753" spans="1:7" ht="30">
      <c r="A15753" s="333">
        <v>60103003</v>
      </c>
      <c r="B15753" s="333" t="s">
        <v>43606</v>
      </c>
      <c r="D15753" s="333" t="s">
        <v>43607</v>
      </c>
      <c r="E15753" s="333" t="s">
        <v>42017</v>
      </c>
      <c r="F15753" s="333" t="s">
        <v>42018</v>
      </c>
      <c r="G15753" s="333" t="s">
        <v>43608</v>
      </c>
    </row>
    <row r="15754" spans="1:7" ht="45">
      <c r="A15754" s="333">
        <v>60103004</v>
      </c>
      <c r="B15754" s="333" t="s">
        <v>43609</v>
      </c>
      <c r="D15754" s="333" t="s">
        <v>43610</v>
      </c>
      <c r="E15754" s="333" t="s">
        <v>5334</v>
      </c>
      <c r="F15754" s="333" t="s">
        <v>5335</v>
      </c>
      <c r="G15754" s="333" t="s">
        <v>43611</v>
      </c>
    </row>
    <row r="15755" spans="1:7" ht="30">
      <c r="A15755" s="333">
        <v>60103005</v>
      </c>
      <c r="B15755" s="333" t="s">
        <v>43612</v>
      </c>
      <c r="D15755" s="333" t="s">
        <v>43613</v>
      </c>
      <c r="E15755" s="333" t="s">
        <v>5334</v>
      </c>
      <c r="F15755" s="333" t="s">
        <v>5335</v>
      </c>
      <c r="G15755" s="333" t="s">
        <v>43614</v>
      </c>
    </row>
    <row r="15756" spans="1:7" ht="30">
      <c r="A15756" s="333">
        <v>60103006</v>
      </c>
      <c r="B15756" s="333" t="s">
        <v>43615</v>
      </c>
      <c r="D15756" s="333" t="s">
        <v>43616</v>
      </c>
      <c r="E15756" s="333" t="s">
        <v>5334</v>
      </c>
      <c r="F15756" s="333" t="s">
        <v>5335</v>
      </c>
      <c r="G15756" s="333" t="s">
        <v>43617</v>
      </c>
    </row>
    <row r="15757" spans="1:7" ht="30">
      <c r="A15757" s="333">
        <v>60103007</v>
      </c>
      <c r="B15757" s="333" t="s">
        <v>43618</v>
      </c>
      <c r="D15757" s="333" t="s">
        <v>43619</v>
      </c>
      <c r="E15757" s="333" t="s">
        <v>5334</v>
      </c>
      <c r="F15757" s="333" t="s">
        <v>5335</v>
      </c>
      <c r="G15757" s="333" t="s">
        <v>43620</v>
      </c>
    </row>
    <row r="15758" spans="1:7">
      <c r="A15758" s="333">
        <v>60103008</v>
      </c>
      <c r="B15758" s="333" t="s">
        <v>43621</v>
      </c>
      <c r="D15758" s="333" t="s">
        <v>43622</v>
      </c>
      <c r="E15758" s="333" t="s">
        <v>5334</v>
      </c>
      <c r="F15758" s="333" t="s">
        <v>5335</v>
      </c>
      <c r="G15758" s="333" t="s">
        <v>43623</v>
      </c>
    </row>
    <row r="15759" spans="1:7" ht="30">
      <c r="A15759" s="333">
        <v>60103009</v>
      </c>
      <c r="B15759" s="333" t="s">
        <v>43624</v>
      </c>
      <c r="D15759" s="333" t="s">
        <v>43625</v>
      </c>
      <c r="E15759" s="333" t="s">
        <v>5334</v>
      </c>
      <c r="F15759" s="333" t="s">
        <v>5335</v>
      </c>
      <c r="G15759" s="333" t="s">
        <v>43626</v>
      </c>
    </row>
    <row r="15760" spans="1:7" ht="30">
      <c r="A15760" s="333">
        <v>60103010</v>
      </c>
      <c r="B15760" s="333" t="s">
        <v>43627</v>
      </c>
      <c r="D15760" s="333" t="s">
        <v>43628</v>
      </c>
      <c r="E15760" s="333" t="s">
        <v>5334</v>
      </c>
      <c r="F15760" s="333" t="s">
        <v>5335</v>
      </c>
      <c r="G15760" s="333" t="s">
        <v>43629</v>
      </c>
    </row>
    <row r="15761" spans="1:7" ht="60">
      <c r="A15761" s="333">
        <v>60103012</v>
      </c>
      <c r="B15761" s="333" t="s">
        <v>43630</v>
      </c>
      <c r="D15761" s="333" t="s">
        <v>43631</v>
      </c>
      <c r="E15761" s="333" t="s">
        <v>42017</v>
      </c>
      <c r="F15761" s="333" t="s">
        <v>42018</v>
      </c>
      <c r="G15761" s="333" t="s">
        <v>43632</v>
      </c>
    </row>
    <row r="15762" spans="1:7" ht="45">
      <c r="A15762" s="333">
        <v>60103013</v>
      </c>
      <c r="B15762" s="333" t="s">
        <v>43633</v>
      </c>
      <c r="D15762" s="333" t="s">
        <v>43634</v>
      </c>
      <c r="E15762" s="333" t="s">
        <v>5334</v>
      </c>
      <c r="F15762" s="333" t="s">
        <v>5335</v>
      </c>
      <c r="G15762" s="333" t="s">
        <v>43635</v>
      </c>
    </row>
    <row r="15763" spans="1:7">
      <c r="A15763" s="333">
        <v>60103100</v>
      </c>
      <c r="B15763" s="333" t="s">
        <v>43636</v>
      </c>
      <c r="D15763" s="333" t="s">
        <v>2173</v>
      </c>
      <c r="E15763" s="333" t="s">
        <v>2173</v>
      </c>
      <c r="F15763" s="333" t="s">
        <v>2173</v>
      </c>
      <c r="G15763" s="333" t="s">
        <v>2173</v>
      </c>
    </row>
    <row r="15764" spans="1:7" ht="30">
      <c r="A15764" s="333">
        <v>60103101</v>
      </c>
      <c r="B15764" s="333" t="s">
        <v>43637</v>
      </c>
      <c r="D15764" s="333" t="s">
        <v>43638</v>
      </c>
      <c r="E15764" s="333" t="s">
        <v>42017</v>
      </c>
      <c r="F15764" s="333" t="s">
        <v>42018</v>
      </c>
      <c r="G15764" s="333" t="s">
        <v>43639</v>
      </c>
    </row>
    <row r="15765" spans="1:7" ht="30">
      <c r="A15765" s="333">
        <v>60103102</v>
      </c>
      <c r="B15765" s="333" t="s">
        <v>43640</v>
      </c>
      <c r="D15765" s="333" t="s">
        <v>43641</v>
      </c>
      <c r="E15765" s="333" t="s">
        <v>5334</v>
      </c>
      <c r="F15765" s="333" t="s">
        <v>5335</v>
      </c>
      <c r="G15765" s="333" t="s">
        <v>43642</v>
      </c>
    </row>
    <row r="15766" spans="1:7" ht="45">
      <c r="A15766" s="333">
        <v>60103103</v>
      </c>
      <c r="B15766" s="333" t="s">
        <v>43643</v>
      </c>
      <c r="D15766" s="333" t="s">
        <v>43644</v>
      </c>
      <c r="E15766" s="333" t="s">
        <v>5334</v>
      </c>
      <c r="F15766" s="333" t="s">
        <v>5335</v>
      </c>
      <c r="G15766" s="333" t="s">
        <v>43645</v>
      </c>
    </row>
    <row r="15767" spans="1:7" ht="30">
      <c r="A15767" s="333">
        <v>60103104</v>
      </c>
      <c r="B15767" s="333" t="s">
        <v>43646</v>
      </c>
      <c r="D15767" s="333" t="s">
        <v>43647</v>
      </c>
      <c r="E15767" s="333" t="s">
        <v>5334</v>
      </c>
      <c r="F15767" s="333" t="s">
        <v>5335</v>
      </c>
      <c r="G15767" s="333" t="s">
        <v>43648</v>
      </c>
    </row>
    <row r="15768" spans="1:7" ht="30">
      <c r="A15768" s="333">
        <v>60103105</v>
      </c>
      <c r="B15768" s="333" t="s">
        <v>43649</v>
      </c>
      <c r="D15768" s="333" t="s">
        <v>43650</v>
      </c>
      <c r="E15768" s="333" t="s">
        <v>5334</v>
      </c>
      <c r="F15768" s="333" t="s">
        <v>5335</v>
      </c>
      <c r="G15768" s="333" t="s">
        <v>43651</v>
      </c>
    </row>
    <row r="15769" spans="1:7">
      <c r="A15769" s="333">
        <v>60103106</v>
      </c>
      <c r="B15769" s="333" t="s">
        <v>43652</v>
      </c>
      <c r="D15769" s="333" t="s">
        <v>43653</v>
      </c>
      <c r="E15769" s="333" t="s">
        <v>5334</v>
      </c>
      <c r="F15769" s="333" t="s">
        <v>5335</v>
      </c>
      <c r="G15769" s="333" t="s">
        <v>43654</v>
      </c>
    </row>
    <row r="15770" spans="1:7" ht="30">
      <c r="A15770" s="333">
        <v>60103107</v>
      </c>
      <c r="B15770" s="333" t="s">
        <v>43655</v>
      </c>
      <c r="D15770" s="333" t="s">
        <v>43656</v>
      </c>
      <c r="E15770" s="333" t="s">
        <v>5334</v>
      </c>
      <c r="F15770" s="333" t="s">
        <v>5335</v>
      </c>
      <c r="G15770" s="333" t="s">
        <v>43657</v>
      </c>
    </row>
    <row r="15771" spans="1:7" ht="30">
      <c r="A15771" s="333">
        <v>60103108</v>
      </c>
      <c r="B15771" s="333" t="s">
        <v>43658</v>
      </c>
      <c r="D15771" s="333" t="s">
        <v>43659</v>
      </c>
      <c r="E15771" s="333" t="s">
        <v>5334</v>
      </c>
      <c r="F15771" s="333" t="s">
        <v>5335</v>
      </c>
      <c r="G15771" s="333" t="s">
        <v>43660</v>
      </c>
    </row>
    <row r="15772" spans="1:7" ht="30">
      <c r="A15772" s="333">
        <v>60103109</v>
      </c>
      <c r="B15772" s="333" t="s">
        <v>43661</v>
      </c>
      <c r="D15772" s="333" t="s">
        <v>43662</v>
      </c>
      <c r="E15772" s="333" t="s">
        <v>5334</v>
      </c>
      <c r="F15772" s="333" t="s">
        <v>5335</v>
      </c>
      <c r="G15772" s="333" t="s">
        <v>43663</v>
      </c>
    </row>
    <row r="15773" spans="1:7">
      <c r="A15773" s="333">
        <v>60103110</v>
      </c>
      <c r="B15773" s="333" t="s">
        <v>43664</v>
      </c>
      <c r="D15773" s="333" t="s">
        <v>43665</v>
      </c>
      <c r="E15773" s="333" t="s">
        <v>42017</v>
      </c>
      <c r="F15773" s="333" t="s">
        <v>42018</v>
      </c>
      <c r="G15773" s="333" t="s">
        <v>43666</v>
      </c>
    </row>
    <row r="15774" spans="1:7" ht="30">
      <c r="A15774" s="333">
        <v>60103111</v>
      </c>
      <c r="B15774" s="333" t="s">
        <v>43667</v>
      </c>
      <c r="D15774" s="333" t="s">
        <v>43668</v>
      </c>
      <c r="E15774" s="333" t="s">
        <v>5334</v>
      </c>
      <c r="F15774" s="333" t="s">
        <v>5335</v>
      </c>
      <c r="G15774" s="333" t="s">
        <v>43669</v>
      </c>
    </row>
    <row r="15775" spans="1:7" ht="30">
      <c r="A15775" s="333">
        <v>60103112</v>
      </c>
      <c r="B15775" s="333" t="s">
        <v>43670</v>
      </c>
      <c r="D15775" s="333" t="s">
        <v>43671</v>
      </c>
      <c r="E15775" s="333" t="s">
        <v>5334</v>
      </c>
      <c r="F15775" s="333" t="s">
        <v>5335</v>
      </c>
      <c r="G15775" s="333" t="s">
        <v>43672</v>
      </c>
    </row>
    <row r="15776" spans="1:7">
      <c r="A15776" s="333">
        <v>60103200</v>
      </c>
      <c r="B15776" s="333" t="s">
        <v>43673</v>
      </c>
      <c r="D15776" s="333" t="s">
        <v>2173</v>
      </c>
      <c r="E15776" s="333" t="s">
        <v>2173</v>
      </c>
      <c r="F15776" s="333" t="s">
        <v>2173</v>
      </c>
      <c r="G15776" s="333" t="s">
        <v>2173</v>
      </c>
    </row>
    <row r="15777" spans="1:7" ht="30">
      <c r="A15777" s="333">
        <v>60103201</v>
      </c>
      <c r="B15777" s="333" t="s">
        <v>43674</v>
      </c>
      <c r="D15777" s="333" t="s">
        <v>43675</v>
      </c>
      <c r="E15777" s="333" t="s">
        <v>42017</v>
      </c>
      <c r="F15777" s="333" t="s">
        <v>42018</v>
      </c>
      <c r="G15777" s="333" t="s">
        <v>43676</v>
      </c>
    </row>
    <row r="15778" spans="1:7" ht="30">
      <c r="A15778" s="333">
        <v>60103202</v>
      </c>
      <c r="B15778" s="333" t="s">
        <v>43677</v>
      </c>
      <c r="D15778" s="333" t="s">
        <v>43678</v>
      </c>
      <c r="E15778" s="333" t="s">
        <v>5334</v>
      </c>
      <c r="F15778" s="333" t="s">
        <v>5335</v>
      </c>
      <c r="G15778" s="333" t="s">
        <v>43679</v>
      </c>
    </row>
    <row r="15779" spans="1:7">
      <c r="A15779" s="333">
        <v>60103203</v>
      </c>
      <c r="B15779" s="333" t="s">
        <v>43680</v>
      </c>
      <c r="D15779" s="333" t="s">
        <v>43681</v>
      </c>
      <c r="E15779" s="333" t="s">
        <v>42017</v>
      </c>
      <c r="F15779" s="333" t="s">
        <v>42018</v>
      </c>
      <c r="G15779" s="333" t="s">
        <v>43682</v>
      </c>
    </row>
    <row r="15780" spans="1:7" ht="45">
      <c r="A15780" s="333">
        <v>60103204</v>
      </c>
      <c r="B15780" s="333" t="s">
        <v>43683</v>
      </c>
      <c r="D15780" s="333" t="s">
        <v>43684</v>
      </c>
      <c r="E15780" s="333" t="s">
        <v>5334</v>
      </c>
      <c r="F15780" s="333" t="s">
        <v>5335</v>
      </c>
      <c r="G15780" s="333" t="s">
        <v>43685</v>
      </c>
    </row>
    <row r="15781" spans="1:7">
      <c r="A15781" s="333">
        <v>60103300</v>
      </c>
      <c r="B15781" s="333" t="s">
        <v>43686</v>
      </c>
      <c r="D15781" s="333" t="s">
        <v>2173</v>
      </c>
      <c r="E15781" s="333" t="s">
        <v>2173</v>
      </c>
      <c r="F15781" s="333" t="s">
        <v>2173</v>
      </c>
      <c r="G15781" s="333" t="s">
        <v>2173</v>
      </c>
    </row>
    <row r="15782" spans="1:7" ht="30">
      <c r="A15782" s="333">
        <v>60103301</v>
      </c>
      <c r="B15782" s="333" t="s">
        <v>43687</v>
      </c>
      <c r="D15782" s="333" t="s">
        <v>43688</v>
      </c>
      <c r="E15782" s="333" t="s">
        <v>42017</v>
      </c>
      <c r="F15782" s="333" t="s">
        <v>42018</v>
      </c>
      <c r="G15782" s="333" t="s">
        <v>43689</v>
      </c>
    </row>
    <row r="15783" spans="1:7">
      <c r="A15783" s="333">
        <v>60103302</v>
      </c>
      <c r="B15783" s="333" t="s">
        <v>43690</v>
      </c>
      <c r="D15783" s="333" t="s">
        <v>43691</v>
      </c>
      <c r="E15783" s="333" t="s">
        <v>42017</v>
      </c>
      <c r="F15783" s="333" t="s">
        <v>42018</v>
      </c>
      <c r="G15783" s="333" t="s">
        <v>43692</v>
      </c>
    </row>
    <row r="15784" spans="1:7" ht="30">
      <c r="A15784" s="333">
        <v>60103303</v>
      </c>
      <c r="B15784" s="333" t="s">
        <v>43693</v>
      </c>
      <c r="D15784" s="333" t="s">
        <v>43694</v>
      </c>
      <c r="E15784" s="333" t="s">
        <v>42017</v>
      </c>
      <c r="F15784" s="333" t="s">
        <v>42018</v>
      </c>
      <c r="G15784" s="333" t="s">
        <v>43695</v>
      </c>
    </row>
    <row r="15785" spans="1:7">
      <c r="A15785" s="333">
        <v>60103400</v>
      </c>
      <c r="B15785" s="333" t="s">
        <v>43696</v>
      </c>
      <c r="D15785" s="333" t="s">
        <v>2173</v>
      </c>
      <c r="E15785" s="333" t="s">
        <v>2173</v>
      </c>
      <c r="F15785" s="333" t="s">
        <v>2173</v>
      </c>
      <c r="G15785" s="333" t="s">
        <v>2173</v>
      </c>
    </row>
    <row r="15786" spans="1:7" ht="30">
      <c r="A15786" s="333">
        <v>60103401</v>
      </c>
      <c r="B15786" s="333" t="s">
        <v>43697</v>
      </c>
      <c r="D15786" s="333" t="s">
        <v>43698</v>
      </c>
      <c r="E15786" s="333" t="s">
        <v>42017</v>
      </c>
      <c r="F15786" s="333" t="s">
        <v>42018</v>
      </c>
      <c r="G15786" s="333" t="s">
        <v>43699</v>
      </c>
    </row>
    <row r="15787" spans="1:7" ht="30">
      <c r="A15787" s="333">
        <v>60103402</v>
      </c>
      <c r="B15787" s="333" t="s">
        <v>43700</v>
      </c>
      <c r="D15787" s="333" t="s">
        <v>43701</v>
      </c>
      <c r="E15787" s="333" t="s">
        <v>31664</v>
      </c>
      <c r="F15787" s="333" t="s">
        <v>31665</v>
      </c>
      <c r="G15787" s="333" t="s">
        <v>43702</v>
      </c>
    </row>
    <row r="15788" spans="1:7" ht="30">
      <c r="A15788" s="333">
        <v>60103403</v>
      </c>
      <c r="B15788" s="333" t="s">
        <v>43703</v>
      </c>
      <c r="D15788" s="333" t="s">
        <v>43704</v>
      </c>
      <c r="E15788" s="333" t="s">
        <v>5334</v>
      </c>
      <c r="F15788" s="333" t="s">
        <v>5335</v>
      </c>
      <c r="G15788" s="333" t="s">
        <v>43705</v>
      </c>
    </row>
    <row r="15789" spans="1:7">
      <c r="A15789" s="333">
        <v>60103404</v>
      </c>
      <c r="B15789" s="333" t="s">
        <v>43706</v>
      </c>
      <c r="D15789" s="333" t="s">
        <v>43707</v>
      </c>
      <c r="E15789" s="333" t="s">
        <v>42017</v>
      </c>
      <c r="F15789" s="333" t="s">
        <v>42018</v>
      </c>
      <c r="G15789" s="333" t="s">
        <v>43708</v>
      </c>
    </row>
    <row r="15790" spans="1:7">
      <c r="A15790" s="333">
        <v>60103405</v>
      </c>
      <c r="B15790" s="333" t="s">
        <v>43709</v>
      </c>
      <c r="D15790" s="333" t="s">
        <v>43710</v>
      </c>
      <c r="E15790" s="333" t="s">
        <v>6810</v>
      </c>
      <c r="F15790" s="333" t="s">
        <v>6811</v>
      </c>
      <c r="G15790" s="333" t="s">
        <v>43711</v>
      </c>
    </row>
    <row r="15791" spans="1:7">
      <c r="A15791" s="333">
        <v>60103406</v>
      </c>
      <c r="B15791" s="333" t="s">
        <v>43712</v>
      </c>
      <c r="D15791" s="333" t="s">
        <v>43713</v>
      </c>
      <c r="E15791" s="333" t="s">
        <v>5334</v>
      </c>
      <c r="F15791" s="333" t="s">
        <v>5335</v>
      </c>
      <c r="G15791" s="333" t="s">
        <v>43714</v>
      </c>
    </row>
    <row r="15792" spans="1:7" ht="30">
      <c r="A15792" s="333">
        <v>60103407</v>
      </c>
      <c r="B15792" s="333" t="s">
        <v>43715</v>
      </c>
      <c r="D15792" s="333" t="s">
        <v>43716</v>
      </c>
      <c r="E15792" s="333" t="s">
        <v>5334</v>
      </c>
      <c r="F15792" s="333" t="s">
        <v>5335</v>
      </c>
      <c r="G15792" s="333" t="s">
        <v>43717</v>
      </c>
    </row>
    <row r="15793" spans="1:7" ht="30">
      <c r="A15793" s="333">
        <v>60103408</v>
      </c>
      <c r="B15793" s="333" t="s">
        <v>43718</v>
      </c>
      <c r="D15793" s="333" t="s">
        <v>43719</v>
      </c>
      <c r="E15793" s="333" t="s">
        <v>5334</v>
      </c>
      <c r="F15793" s="333" t="s">
        <v>5335</v>
      </c>
      <c r="G15793" s="333" t="s">
        <v>43720</v>
      </c>
    </row>
    <row r="15794" spans="1:7">
      <c r="A15794" s="333">
        <v>60103409</v>
      </c>
      <c r="B15794" s="333" t="s">
        <v>43721</v>
      </c>
      <c r="D15794" s="333" t="s">
        <v>43722</v>
      </c>
      <c r="E15794" s="333" t="s">
        <v>5334</v>
      </c>
      <c r="F15794" s="333" t="s">
        <v>5335</v>
      </c>
      <c r="G15794" s="333" t="s">
        <v>43723</v>
      </c>
    </row>
    <row r="15795" spans="1:7">
      <c r="A15795" s="333">
        <v>60103410</v>
      </c>
      <c r="B15795" s="333" t="s">
        <v>43724</v>
      </c>
      <c r="D15795" s="333" t="s">
        <v>43725</v>
      </c>
      <c r="E15795" s="333" t="s">
        <v>5334</v>
      </c>
      <c r="F15795" s="333" t="s">
        <v>5335</v>
      </c>
      <c r="G15795" s="333" t="s">
        <v>43726</v>
      </c>
    </row>
    <row r="15796" spans="1:7">
      <c r="A15796" s="333">
        <v>60103500</v>
      </c>
      <c r="B15796" s="333" t="s">
        <v>43727</v>
      </c>
      <c r="D15796" s="333" t="s">
        <v>2173</v>
      </c>
      <c r="E15796" s="333" t="s">
        <v>2173</v>
      </c>
      <c r="F15796" s="333" t="s">
        <v>2173</v>
      </c>
      <c r="G15796" s="333" t="s">
        <v>2173</v>
      </c>
    </row>
    <row r="15797" spans="1:7" ht="30">
      <c r="A15797" s="333">
        <v>60103501</v>
      </c>
      <c r="B15797" s="333" t="s">
        <v>43728</v>
      </c>
      <c r="D15797" s="333" t="s">
        <v>43729</v>
      </c>
      <c r="E15797" s="333" t="s">
        <v>31664</v>
      </c>
      <c r="F15797" s="333" t="s">
        <v>31665</v>
      </c>
      <c r="G15797" s="333" t="s">
        <v>43730</v>
      </c>
    </row>
    <row r="15798" spans="1:7" ht="30">
      <c r="A15798" s="333">
        <v>60103502</v>
      </c>
      <c r="B15798" s="333" t="s">
        <v>43731</v>
      </c>
      <c r="D15798" s="333" t="s">
        <v>43732</v>
      </c>
      <c r="E15798" s="333" t="s">
        <v>31664</v>
      </c>
      <c r="F15798" s="333" t="s">
        <v>31665</v>
      </c>
      <c r="G15798" s="333" t="s">
        <v>43733</v>
      </c>
    </row>
    <row r="15799" spans="1:7">
      <c r="A15799" s="333">
        <v>60103503</v>
      </c>
      <c r="B15799" s="333" t="s">
        <v>43734</v>
      </c>
      <c r="D15799" s="333" t="s">
        <v>43735</v>
      </c>
      <c r="E15799" s="333" t="s">
        <v>31664</v>
      </c>
      <c r="F15799" s="333" t="s">
        <v>31665</v>
      </c>
      <c r="G15799" s="333" t="s">
        <v>43736</v>
      </c>
    </row>
    <row r="15800" spans="1:7" ht="30">
      <c r="A15800" s="333">
        <v>60103504</v>
      </c>
      <c r="B15800" s="333" t="s">
        <v>43737</v>
      </c>
      <c r="D15800" s="333" t="s">
        <v>43738</v>
      </c>
      <c r="E15800" s="333" t="s">
        <v>42017</v>
      </c>
      <c r="F15800" s="333" t="s">
        <v>42018</v>
      </c>
      <c r="G15800" s="333" t="s">
        <v>43739</v>
      </c>
    </row>
    <row r="15801" spans="1:7">
      <c r="A15801" s="333">
        <v>60103600</v>
      </c>
      <c r="B15801" s="333" t="s">
        <v>43740</v>
      </c>
      <c r="D15801" s="333" t="s">
        <v>2173</v>
      </c>
      <c r="E15801" s="333" t="s">
        <v>2173</v>
      </c>
      <c r="F15801" s="333" t="s">
        <v>2173</v>
      </c>
      <c r="G15801" s="333" t="s">
        <v>2173</v>
      </c>
    </row>
    <row r="15802" spans="1:7" ht="30">
      <c r="A15802" s="333">
        <v>60103601</v>
      </c>
      <c r="B15802" s="333" t="s">
        <v>43741</v>
      </c>
      <c r="D15802" s="333" t="s">
        <v>43742</v>
      </c>
      <c r="E15802" s="333" t="s">
        <v>3176</v>
      </c>
      <c r="F15802" s="333" t="s">
        <v>3177</v>
      </c>
      <c r="G15802" s="333" t="s">
        <v>43743</v>
      </c>
    </row>
    <row r="15803" spans="1:7" ht="30">
      <c r="A15803" s="333">
        <v>60103602</v>
      </c>
      <c r="B15803" s="333" t="s">
        <v>43744</v>
      </c>
      <c r="D15803" s="333" t="s">
        <v>43745</v>
      </c>
      <c r="E15803" s="333" t="s">
        <v>43746</v>
      </c>
      <c r="F15803" s="333" t="s">
        <v>43747</v>
      </c>
      <c r="G15803" s="333" t="s">
        <v>43748</v>
      </c>
    </row>
    <row r="15804" spans="1:7" ht="45">
      <c r="A15804" s="333">
        <v>60103603</v>
      </c>
      <c r="B15804" s="333" t="s">
        <v>43749</v>
      </c>
      <c r="D15804" s="333" t="s">
        <v>43750</v>
      </c>
      <c r="E15804" s="333" t="s">
        <v>43746</v>
      </c>
      <c r="F15804" s="333" t="s">
        <v>43747</v>
      </c>
      <c r="G15804" s="333" t="s">
        <v>43751</v>
      </c>
    </row>
    <row r="15805" spans="1:7" ht="30">
      <c r="A15805" s="333">
        <v>60103604</v>
      </c>
      <c r="B15805" s="333" t="s">
        <v>43752</v>
      </c>
      <c r="D15805" s="333" t="s">
        <v>43753</v>
      </c>
      <c r="E15805" s="333" t="s">
        <v>5334</v>
      </c>
      <c r="F15805" s="333" t="s">
        <v>5335</v>
      </c>
      <c r="G15805" s="333" t="s">
        <v>43754</v>
      </c>
    </row>
    <row r="15806" spans="1:7">
      <c r="A15806" s="333">
        <v>60103605</v>
      </c>
      <c r="B15806" s="333" t="s">
        <v>43755</v>
      </c>
      <c r="D15806" s="333" t="s">
        <v>43756</v>
      </c>
      <c r="E15806" s="333" t="s">
        <v>43746</v>
      </c>
      <c r="F15806" s="333" t="s">
        <v>43747</v>
      </c>
      <c r="G15806" s="333" t="s">
        <v>43757</v>
      </c>
    </row>
    <row r="15807" spans="1:7" ht="30">
      <c r="A15807" s="333">
        <v>60103606</v>
      </c>
      <c r="B15807" s="333" t="s">
        <v>43758</v>
      </c>
      <c r="D15807" s="333" t="s">
        <v>43759</v>
      </c>
      <c r="E15807" s="333" t="s">
        <v>42017</v>
      </c>
      <c r="F15807" s="333" t="s">
        <v>42018</v>
      </c>
      <c r="G15807" s="333" t="s">
        <v>43760</v>
      </c>
    </row>
    <row r="15808" spans="1:7">
      <c r="A15808" s="333">
        <v>60103700</v>
      </c>
      <c r="B15808" s="333" t="s">
        <v>43761</v>
      </c>
      <c r="D15808" s="333" t="s">
        <v>2173</v>
      </c>
      <c r="E15808" s="333" t="s">
        <v>2173</v>
      </c>
      <c r="F15808" s="333" t="s">
        <v>2173</v>
      </c>
      <c r="G15808" s="333" t="s">
        <v>2173</v>
      </c>
    </row>
    <row r="15809" spans="1:7" ht="30">
      <c r="A15809" s="333">
        <v>60103701</v>
      </c>
      <c r="B15809" s="333" t="s">
        <v>43762</v>
      </c>
      <c r="D15809" s="333" t="s">
        <v>43763</v>
      </c>
      <c r="E15809" s="333" t="s">
        <v>31379</v>
      </c>
      <c r="F15809" s="333" t="s">
        <v>31380</v>
      </c>
      <c r="G15809" s="333" t="s">
        <v>43764</v>
      </c>
    </row>
    <row r="15810" spans="1:7" ht="30">
      <c r="A15810" s="333">
        <v>60103702</v>
      </c>
      <c r="B15810" s="333" t="s">
        <v>43765</v>
      </c>
      <c r="D15810" s="333" t="s">
        <v>43766</v>
      </c>
      <c r="E15810" s="333" t="s">
        <v>31379</v>
      </c>
      <c r="F15810" s="333" t="s">
        <v>31380</v>
      </c>
      <c r="G15810" s="333" t="s">
        <v>43767</v>
      </c>
    </row>
    <row r="15811" spans="1:7" ht="30">
      <c r="A15811" s="333">
        <v>60103703</v>
      </c>
      <c r="B15811" s="333" t="s">
        <v>43768</v>
      </c>
      <c r="D15811" s="333" t="s">
        <v>43769</v>
      </c>
      <c r="E15811" s="333" t="s">
        <v>31379</v>
      </c>
      <c r="F15811" s="333" t="s">
        <v>31380</v>
      </c>
      <c r="G15811" s="333" t="s">
        <v>43770</v>
      </c>
    </row>
    <row r="15812" spans="1:7" ht="30">
      <c r="A15812" s="333">
        <v>60103704</v>
      </c>
      <c r="B15812" s="333" t="s">
        <v>43771</v>
      </c>
      <c r="D15812" s="333" t="s">
        <v>43772</v>
      </c>
      <c r="E15812" s="333" t="s">
        <v>31379</v>
      </c>
      <c r="F15812" s="333" t="s">
        <v>31380</v>
      </c>
      <c r="G15812" s="333" t="s">
        <v>43773</v>
      </c>
    </row>
    <row r="15813" spans="1:7" ht="30">
      <c r="A15813" s="333">
        <v>60103705</v>
      </c>
      <c r="B15813" s="333" t="s">
        <v>43774</v>
      </c>
      <c r="D15813" s="333" t="s">
        <v>43775</v>
      </c>
      <c r="E15813" s="333" t="s">
        <v>31379</v>
      </c>
      <c r="F15813" s="333" t="s">
        <v>31380</v>
      </c>
      <c r="G15813" s="333" t="s">
        <v>43776</v>
      </c>
    </row>
    <row r="15814" spans="1:7" ht="30">
      <c r="A15814" s="333">
        <v>60103706</v>
      </c>
      <c r="B15814" s="333" t="s">
        <v>43777</v>
      </c>
      <c r="D15814" s="333" t="s">
        <v>43778</v>
      </c>
      <c r="E15814" s="333" t="s">
        <v>31379</v>
      </c>
      <c r="F15814" s="333" t="s">
        <v>31380</v>
      </c>
      <c r="G15814" s="333" t="s">
        <v>43779</v>
      </c>
    </row>
    <row r="15815" spans="1:7">
      <c r="A15815" s="333">
        <v>60103800</v>
      </c>
      <c r="B15815" s="333" t="s">
        <v>43780</v>
      </c>
      <c r="D15815" s="333" t="s">
        <v>2173</v>
      </c>
      <c r="E15815" s="333" t="s">
        <v>2173</v>
      </c>
      <c r="F15815" s="333" t="s">
        <v>2173</v>
      </c>
      <c r="G15815" s="333" t="s">
        <v>2173</v>
      </c>
    </row>
    <row r="15816" spans="1:7" ht="30">
      <c r="A15816" s="333">
        <v>60103801</v>
      </c>
      <c r="B15816" s="333" t="s">
        <v>43781</v>
      </c>
      <c r="D15816" s="333" t="s">
        <v>43782</v>
      </c>
      <c r="E15816" s="333" t="s">
        <v>31664</v>
      </c>
      <c r="F15816" s="333" t="s">
        <v>31665</v>
      </c>
      <c r="G15816" s="333" t="s">
        <v>43783</v>
      </c>
    </row>
    <row r="15817" spans="1:7" ht="30">
      <c r="A15817" s="333">
        <v>60103802</v>
      </c>
      <c r="B15817" s="333" t="s">
        <v>43784</v>
      </c>
      <c r="D15817" s="333" t="s">
        <v>43785</v>
      </c>
      <c r="E15817" s="333" t="s">
        <v>5294</v>
      </c>
      <c r="F15817" s="333" t="s">
        <v>5295</v>
      </c>
      <c r="G15817" s="333" t="s">
        <v>43786</v>
      </c>
    </row>
    <row r="15818" spans="1:7" ht="30">
      <c r="A15818" s="333">
        <v>60103803</v>
      </c>
      <c r="B15818" s="333" t="s">
        <v>43787</v>
      </c>
      <c r="D15818" s="333" t="s">
        <v>43788</v>
      </c>
      <c r="E15818" s="333" t="s">
        <v>31664</v>
      </c>
      <c r="F15818" s="333" t="s">
        <v>31665</v>
      </c>
      <c r="G15818" s="333" t="s">
        <v>43789</v>
      </c>
    </row>
    <row r="15819" spans="1:7">
      <c r="A15819" s="333">
        <v>60103804</v>
      </c>
      <c r="B15819" s="333" t="s">
        <v>43790</v>
      </c>
      <c r="D15819" s="333" t="s">
        <v>43791</v>
      </c>
      <c r="E15819" s="333" t="s">
        <v>42017</v>
      </c>
      <c r="F15819" s="333" t="s">
        <v>42018</v>
      </c>
      <c r="G15819" s="333" t="s">
        <v>43792</v>
      </c>
    </row>
    <row r="15820" spans="1:7">
      <c r="A15820" s="333">
        <v>60103805</v>
      </c>
      <c r="B15820" s="333" t="s">
        <v>43793</v>
      </c>
      <c r="D15820" s="333" t="s">
        <v>43794</v>
      </c>
      <c r="E15820" s="333" t="s">
        <v>31664</v>
      </c>
      <c r="F15820" s="333" t="s">
        <v>31665</v>
      </c>
      <c r="G15820" s="333" t="s">
        <v>43795</v>
      </c>
    </row>
    <row r="15821" spans="1:7" ht="30">
      <c r="A15821" s="333">
        <v>60103806</v>
      </c>
      <c r="B15821" s="333" t="s">
        <v>43796</v>
      </c>
      <c r="D15821" s="333" t="s">
        <v>43797</v>
      </c>
      <c r="E15821" s="333" t="s">
        <v>34141</v>
      </c>
      <c r="F15821" s="333" t="s">
        <v>34142</v>
      </c>
      <c r="G15821" s="333" t="s">
        <v>43798</v>
      </c>
    </row>
    <row r="15822" spans="1:7" ht="30">
      <c r="A15822" s="333">
        <v>60103807</v>
      </c>
      <c r="B15822" s="333" t="s">
        <v>43799</v>
      </c>
      <c r="D15822" s="333" t="s">
        <v>43800</v>
      </c>
      <c r="E15822" s="333" t="s">
        <v>31664</v>
      </c>
      <c r="F15822" s="333" t="s">
        <v>31665</v>
      </c>
      <c r="G15822" s="333" t="s">
        <v>43801</v>
      </c>
    </row>
    <row r="15823" spans="1:7">
      <c r="A15823" s="333">
        <v>60103808</v>
      </c>
      <c r="B15823" s="333" t="s">
        <v>43802</v>
      </c>
      <c r="D15823" s="333" t="s">
        <v>43803</v>
      </c>
      <c r="E15823" s="333" t="s">
        <v>42017</v>
      </c>
      <c r="F15823" s="333" t="s">
        <v>42018</v>
      </c>
      <c r="G15823" s="333" t="s">
        <v>43804</v>
      </c>
    </row>
    <row r="15824" spans="1:7">
      <c r="A15824" s="333">
        <v>60103809</v>
      </c>
      <c r="B15824" s="333" t="s">
        <v>43805</v>
      </c>
      <c r="D15824" s="333" t="s">
        <v>43806</v>
      </c>
      <c r="E15824" s="333" t="s">
        <v>42017</v>
      </c>
      <c r="F15824" s="333" t="s">
        <v>42018</v>
      </c>
      <c r="G15824" s="333" t="s">
        <v>43807</v>
      </c>
    </row>
    <row r="15825" spans="1:7">
      <c r="A15825" s="333">
        <v>60103900</v>
      </c>
      <c r="B15825" s="333" t="s">
        <v>43808</v>
      </c>
      <c r="D15825" s="333" t="s">
        <v>2173</v>
      </c>
      <c r="E15825" s="333" t="s">
        <v>2173</v>
      </c>
      <c r="F15825" s="333" t="s">
        <v>2173</v>
      </c>
      <c r="G15825" s="333" t="s">
        <v>2173</v>
      </c>
    </row>
    <row r="15826" spans="1:7">
      <c r="A15826" s="333">
        <v>60103903</v>
      </c>
      <c r="B15826" s="333" t="s">
        <v>43809</v>
      </c>
      <c r="D15826" s="333" t="s">
        <v>43810</v>
      </c>
      <c r="E15826" s="333" t="s">
        <v>5334</v>
      </c>
      <c r="F15826" s="333" t="s">
        <v>5335</v>
      </c>
      <c r="G15826" s="333" t="s">
        <v>43811</v>
      </c>
    </row>
    <row r="15827" spans="1:7" ht="45">
      <c r="A15827" s="333">
        <v>60103904</v>
      </c>
      <c r="B15827" s="333" t="s">
        <v>43812</v>
      </c>
      <c r="D15827" s="333" t="s">
        <v>43813</v>
      </c>
      <c r="E15827" s="333" t="s">
        <v>2519</v>
      </c>
      <c r="F15827" s="333" t="s">
        <v>2520</v>
      </c>
      <c r="G15827" s="333" t="s">
        <v>43814</v>
      </c>
    </row>
    <row r="15828" spans="1:7">
      <c r="A15828" s="333">
        <v>60103905</v>
      </c>
      <c r="B15828" s="333" t="s">
        <v>43815</v>
      </c>
      <c r="D15828" s="333" t="s">
        <v>43816</v>
      </c>
      <c r="E15828" s="333" t="s">
        <v>6754</v>
      </c>
      <c r="F15828" s="333" t="s">
        <v>6755</v>
      </c>
      <c r="G15828" s="333" t="s">
        <v>43817</v>
      </c>
    </row>
    <row r="15829" spans="1:7" ht="30">
      <c r="A15829" s="333">
        <v>60103906</v>
      </c>
      <c r="B15829" s="333" t="s">
        <v>43818</v>
      </c>
      <c r="D15829" s="333" t="s">
        <v>43819</v>
      </c>
      <c r="E15829" s="333" t="s">
        <v>2519</v>
      </c>
      <c r="F15829" s="333" t="s">
        <v>2520</v>
      </c>
      <c r="G15829" s="333" t="s">
        <v>43820</v>
      </c>
    </row>
    <row r="15830" spans="1:7" ht="30">
      <c r="A15830" s="333">
        <v>60103907</v>
      </c>
      <c r="B15830" s="333" t="s">
        <v>43821</v>
      </c>
      <c r="D15830" s="333" t="s">
        <v>43822</v>
      </c>
      <c r="E15830" s="333" t="s">
        <v>2519</v>
      </c>
      <c r="F15830" s="333" t="s">
        <v>2520</v>
      </c>
      <c r="G15830" s="333" t="s">
        <v>43823</v>
      </c>
    </row>
    <row r="15831" spans="1:7">
      <c r="A15831" s="333">
        <v>60103908</v>
      </c>
      <c r="B15831" s="333" t="s">
        <v>43824</v>
      </c>
      <c r="D15831" s="333" t="s">
        <v>43825</v>
      </c>
      <c r="E15831" s="333" t="s">
        <v>2519</v>
      </c>
      <c r="F15831" s="333" t="s">
        <v>2520</v>
      </c>
      <c r="G15831" s="333" t="s">
        <v>43826</v>
      </c>
    </row>
    <row r="15832" spans="1:7">
      <c r="A15832" s="333">
        <v>60103909</v>
      </c>
      <c r="B15832" s="333" t="s">
        <v>43827</v>
      </c>
      <c r="D15832" s="333" t="s">
        <v>43828</v>
      </c>
      <c r="E15832" s="333" t="s">
        <v>2178</v>
      </c>
      <c r="F15832" s="333" t="s">
        <v>2179</v>
      </c>
      <c r="G15832" s="333" t="s">
        <v>43827</v>
      </c>
    </row>
    <row r="15833" spans="1:7" ht="30">
      <c r="A15833" s="333">
        <v>60103911</v>
      </c>
      <c r="B15833" s="333" t="s">
        <v>43829</v>
      </c>
      <c r="D15833" s="333" t="s">
        <v>43830</v>
      </c>
      <c r="E15833" s="333" t="s">
        <v>2178</v>
      </c>
      <c r="F15833" s="333" t="s">
        <v>2179</v>
      </c>
      <c r="G15833" s="333" t="s">
        <v>43829</v>
      </c>
    </row>
    <row r="15834" spans="1:7">
      <c r="A15834" s="333">
        <v>60103915</v>
      </c>
      <c r="B15834" s="333" t="s">
        <v>43831</v>
      </c>
      <c r="D15834" s="333" t="s">
        <v>43832</v>
      </c>
      <c r="E15834" s="333" t="s">
        <v>6754</v>
      </c>
      <c r="F15834" s="333" t="s">
        <v>6755</v>
      </c>
      <c r="G15834" s="333" t="s">
        <v>43833</v>
      </c>
    </row>
    <row r="15835" spans="1:7">
      <c r="A15835" s="333">
        <v>60103916</v>
      </c>
      <c r="B15835" s="333" t="s">
        <v>43834</v>
      </c>
      <c r="D15835" s="333" t="s">
        <v>43835</v>
      </c>
      <c r="E15835" s="333" t="s">
        <v>43836</v>
      </c>
      <c r="F15835" s="333" t="s">
        <v>43837</v>
      </c>
      <c r="G15835" s="333" t="s">
        <v>43838</v>
      </c>
    </row>
    <row r="15836" spans="1:7" ht="45">
      <c r="A15836" s="333">
        <v>60103918</v>
      </c>
      <c r="B15836" s="333" t="s">
        <v>43839</v>
      </c>
      <c r="D15836" s="333" t="s">
        <v>43840</v>
      </c>
      <c r="E15836" s="333" t="s">
        <v>2173</v>
      </c>
      <c r="F15836" s="333" t="s">
        <v>2173</v>
      </c>
      <c r="G15836" s="333" t="s">
        <v>43839</v>
      </c>
    </row>
    <row r="15837" spans="1:7" ht="30">
      <c r="A15837" s="333">
        <v>60103919</v>
      </c>
      <c r="B15837" s="333" t="s">
        <v>43841</v>
      </c>
      <c r="D15837" s="333" t="s">
        <v>43842</v>
      </c>
      <c r="E15837" s="333" t="s">
        <v>6754</v>
      </c>
      <c r="F15837" s="333" t="s">
        <v>6755</v>
      </c>
      <c r="G15837" s="333" t="s">
        <v>43843</v>
      </c>
    </row>
    <row r="15838" spans="1:7">
      <c r="A15838" s="333">
        <v>60103920</v>
      </c>
      <c r="B15838" s="333" t="s">
        <v>43844</v>
      </c>
      <c r="D15838" s="333" t="s">
        <v>43845</v>
      </c>
      <c r="E15838" s="333" t="s">
        <v>3269</v>
      </c>
      <c r="F15838" s="333" t="s">
        <v>3270</v>
      </c>
      <c r="G15838" s="333" t="s">
        <v>43846</v>
      </c>
    </row>
    <row r="15839" spans="1:7" ht="30">
      <c r="A15839" s="333">
        <v>60103921</v>
      </c>
      <c r="B15839" s="333" t="s">
        <v>43847</v>
      </c>
      <c r="D15839" s="333" t="s">
        <v>43848</v>
      </c>
      <c r="E15839" s="333" t="s">
        <v>43836</v>
      </c>
      <c r="F15839" s="333" t="s">
        <v>43837</v>
      </c>
      <c r="G15839" s="333" t="s">
        <v>43849</v>
      </c>
    </row>
    <row r="15840" spans="1:7">
      <c r="A15840" s="333">
        <v>60103922</v>
      </c>
      <c r="B15840" s="333" t="s">
        <v>43850</v>
      </c>
      <c r="D15840" s="333" t="s">
        <v>43851</v>
      </c>
      <c r="E15840" s="333" t="s">
        <v>31664</v>
      </c>
      <c r="F15840" s="333" t="s">
        <v>31665</v>
      </c>
      <c r="G15840" s="333" t="s">
        <v>43852</v>
      </c>
    </row>
    <row r="15841" spans="1:7" ht="30">
      <c r="A15841" s="333">
        <v>60103923</v>
      </c>
      <c r="B15841" s="333" t="s">
        <v>43853</v>
      </c>
      <c r="D15841" s="333" t="s">
        <v>43854</v>
      </c>
      <c r="E15841" s="333" t="s">
        <v>43836</v>
      </c>
      <c r="F15841" s="333" t="s">
        <v>43837</v>
      </c>
      <c r="G15841" s="333" t="s">
        <v>43855</v>
      </c>
    </row>
    <row r="15842" spans="1:7" ht="30">
      <c r="A15842" s="333">
        <v>60103924</v>
      </c>
      <c r="B15842" s="333" t="s">
        <v>43856</v>
      </c>
      <c r="D15842" s="333" t="s">
        <v>43857</v>
      </c>
      <c r="E15842" s="333" t="s">
        <v>42017</v>
      </c>
      <c r="F15842" s="333" t="s">
        <v>42018</v>
      </c>
      <c r="G15842" s="333" t="s">
        <v>43858</v>
      </c>
    </row>
    <row r="15843" spans="1:7">
      <c r="A15843" s="333">
        <v>60103925</v>
      </c>
      <c r="B15843" s="333" t="s">
        <v>43859</v>
      </c>
      <c r="D15843" s="333" t="s">
        <v>43860</v>
      </c>
      <c r="E15843" s="333" t="s">
        <v>5334</v>
      </c>
      <c r="F15843" s="333" t="s">
        <v>5335</v>
      </c>
      <c r="G15843" s="333" t="s">
        <v>43861</v>
      </c>
    </row>
    <row r="15844" spans="1:7" ht="30">
      <c r="A15844" s="333">
        <v>60103926</v>
      </c>
      <c r="B15844" s="333" t="s">
        <v>43862</v>
      </c>
      <c r="D15844" s="333" t="s">
        <v>43863</v>
      </c>
      <c r="E15844" s="333" t="s">
        <v>5301</v>
      </c>
      <c r="F15844" s="333" t="s">
        <v>5302</v>
      </c>
      <c r="G15844" s="333" t="s">
        <v>43864</v>
      </c>
    </row>
    <row r="15845" spans="1:7" ht="30">
      <c r="A15845" s="333">
        <v>60103927</v>
      </c>
      <c r="B15845" s="333" t="s">
        <v>43865</v>
      </c>
      <c r="D15845" s="333" t="s">
        <v>43866</v>
      </c>
      <c r="E15845" s="333" t="s">
        <v>43836</v>
      </c>
      <c r="F15845" s="333" t="s">
        <v>43837</v>
      </c>
      <c r="G15845" s="333" t="s">
        <v>43867</v>
      </c>
    </row>
    <row r="15846" spans="1:7" ht="30">
      <c r="A15846" s="333">
        <v>60103928</v>
      </c>
      <c r="B15846" s="333" t="s">
        <v>43868</v>
      </c>
      <c r="D15846" s="333" t="s">
        <v>43869</v>
      </c>
      <c r="E15846" s="333" t="s">
        <v>5301</v>
      </c>
      <c r="F15846" s="333" t="s">
        <v>5302</v>
      </c>
      <c r="G15846" s="333" t="s">
        <v>43870</v>
      </c>
    </row>
    <row r="15847" spans="1:7" ht="30">
      <c r="A15847" s="333">
        <v>60103929</v>
      </c>
      <c r="B15847" s="333" t="s">
        <v>43871</v>
      </c>
      <c r="D15847" s="333" t="s">
        <v>43872</v>
      </c>
      <c r="E15847" s="333" t="s">
        <v>43836</v>
      </c>
      <c r="F15847" s="333" t="s">
        <v>43837</v>
      </c>
      <c r="G15847" s="333" t="s">
        <v>43873</v>
      </c>
    </row>
    <row r="15848" spans="1:7">
      <c r="A15848" s="333">
        <v>60103930</v>
      </c>
      <c r="B15848" s="333" t="s">
        <v>43874</v>
      </c>
      <c r="D15848" s="333" t="s">
        <v>43875</v>
      </c>
      <c r="E15848" s="333" t="s">
        <v>43836</v>
      </c>
      <c r="F15848" s="333" t="s">
        <v>43837</v>
      </c>
      <c r="G15848" s="333" t="s">
        <v>43876</v>
      </c>
    </row>
    <row r="15849" spans="1:7" ht="30">
      <c r="A15849" s="333">
        <v>60103931</v>
      </c>
      <c r="B15849" s="333" t="s">
        <v>43877</v>
      </c>
      <c r="D15849" s="333" t="s">
        <v>43878</v>
      </c>
      <c r="E15849" s="333" t="s">
        <v>43836</v>
      </c>
      <c r="F15849" s="333" t="s">
        <v>43837</v>
      </c>
      <c r="G15849" s="333" t="s">
        <v>43879</v>
      </c>
    </row>
    <row r="15850" spans="1:7" ht="45">
      <c r="A15850" s="333">
        <v>60103932</v>
      </c>
      <c r="B15850" s="333" t="s">
        <v>43880</v>
      </c>
      <c r="D15850" s="333" t="s">
        <v>43881</v>
      </c>
      <c r="E15850" s="333" t="s">
        <v>12768</v>
      </c>
      <c r="F15850" s="333" t="s">
        <v>12769</v>
      </c>
      <c r="G15850" s="333" t="s">
        <v>43882</v>
      </c>
    </row>
    <row r="15851" spans="1:7" ht="30">
      <c r="A15851" s="333">
        <v>60103933</v>
      </c>
      <c r="B15851" s="333" t="s">
        <v>43883</v>
      </c>
      <c r="D15851" s="333" t="s">
        <v>43884</v>
      </c>
      <c r="E15851" s="333" t="s">
        <v>43836</v>
      </c>
      <c r="F15851" s="333" t="s">
        <v>43837</v>
      </c>
      <c r="G15851" s="333" t="s">
        <v>43885</v>
      </c>
    </row>
    <row r="15852" spans="1:7" ht="60">
      <c r="A15852" s="333">
        <v>60103934</v>
      </c>
      <c r="B15852" s="333" t="s">
        <v>43886</v>
      </c>
      <c r="D15852" s="333" t="s">
        <v>43887</v>
      </c>
      <c r="E15852" s="333" t="s">
        <v>43836</v>
      </c>
      <c r="F15852" s="333" t="s">
        <v>43837</v>
      </c>
      <c r="G15852" s="333" t="s">
        <v>43888</v>
      </c>
    </row>
    <row r="15853" spans="1:7" ht="30">
      <c r="A15853" s="333">
        <v>60103936</v>
      </c>
      <c r="B15853" s="333" t="s">
        <v>43889</v>
      </c>
      <c r="D15853" s="333" t="s">
        <v>43890</v>
      </c>
      <c r="E15853" s="333" t="s">
        <v>6754</v>
      </c>
      <c r="F15853" s="333" t="s">
        <v>6755</v>
      </c>
      <c r="G15853" s="333" t="s">
        <v>43891</v>
      </c>
    </row>
    <row r="15854" spans="1:7">
      <c r="A15854" s="333">
        <v>60104000</v>
      </c>
      <c r="B15854" s="333" t="s">
        <v>43892</v>
      </c>
      <c r="D15854" s="333" t="s">
        <v>2173</v>
      </c>
      <c r="E15854" s="333" t="s">
        <v>2173</v>
      </c>
      <c r="F15854" s="333" t="s">
        <v>2173</v>
      </c>
      <c r="G15854" s="333" t="s">
        <v>2173</v>
      </c>
    </row>
    <row r="15855" spans="1:7" ht="45">
      <c r="A15855" s="333">
        <v>60104001</v>
      </c>
      <c r="B15855" s="333" t="s">
        <v>43893</v>
      </c>
      <c r="D15855" s="333" t="s">
        <v>43894</v>
      </c>
      <c r="E15855" s="333" t="s">
        <v>43836</v>
      </c>
      <c r="F15855" s="333" t="s">
        <v>43837</v>
      </c>
      <c r="G15855" s="333" t="s">
        <v>43895</v>
      </c>
    </row>
    <row r="15856" spans="1:7" ht="30">
      <c r="A15856" s="333">
        <v>60104002</v>
      </c>
      <c r="B15856" s="333" t="s">
        <v>43896</v>
      </c>
      <c r="D15856" s="333" t="s">
        <v>43897</v>
      </c>
      <c r="E15856" s="333" t="s">
        <v>6754</v>
      </c>
      <c r="F15856" s="333" t="s">
        <v>6755</v>
      </c>
      <c r="G15856" s="333" t="s">
        <v>43898</v>
      </c>
    </row>
    <row r="15857" spans="1:7" ht="30">
      <c r="A15857" s="333">
        <v>60104003</v>
      </c>
      <c r="B15857" s="333" t="s">
        <v>43899</v>
      </c>
      <c r="D15857" s="333" t="s">
        <v>43900</v>
      </c>
      <c r="E15857" s="333" t="s">
        <v>42017</v>
      </c>
      <c r="F15857" s="333" t="s">
        <v>42018</v>
      </c>
      <c r="G15857" s="333" t="s">
        <v>43901</v>
      </c>
    </row>
    <row r="15858" spans="1:7">
      <c r="A15858" s="333">
        <v>60104004</v>
      </c>
      <c r="B15858" s="333" t="s">
        <v>43902</v>
      </c>
      <c r="D15858" s="333" t="s">
        <v>43903</v>
      </c>
      <c r="E15858" s="333" t="s">
        <v>6754</v>
      </c>
      <c r="F15858" s="333" t="s">
        <v>6755</v>
      </c>
      <c r="G15858" s="333" t="s">
        <v>43904</v>
      </c>
    </row>
    <row r="15859" spans="1:7">
      <c r="A15859" s="333">
        <v>60104005</v>
      </c>
      <c r="B15859" s="333" t="s">
        <v>43905</v>
      </c>
      <c r="D15859" s="333" t="s">
        <v>43906</v>
      </c>
      <c r="E15859" s="333" t="s">
        <v>5334</v>
      </c>
      <c r="F15859" s="333" t="s">
        <v>5335</v>
      </c>
      <c r="G15859" s="333" t="s">
        <v>43907</v>
      </c>
    </row>
    <row r="15860" spans="1:7">
      <c r="A15860" s="333">
        <v>60104006</v>
      </c>
      <c r="B15860" s="333" t="s">
        <v>43908</v>
      </c>
      <c r="D15860" s="333" t="s">
        <v>43909</v>
      </c>
      <c r="E15860" s="333" t="s">
        <v>6754</v>
      </c>
      <c r="F15860" s="333" t="s">
        <v>6755</v>
      </c>
      <c r="G15860" s="333" t="s">
        <v>43910</v>
      </c>
    </row>
    <row r="15861" spans="1:7">
      <c r="A15861" s="333">
        <v>60104007</v>
      </c>
      <c r="B15861" s="333" t="s">
        <v>43911</v>
      </c>
      <c r="D15861" s="333" t="s">
        <v>43912</v>
      </c>
      <c r="E15861" s="333" t="s">
        <v>6754</v>
      </c>
      <c r="F15861" s="333" t="s">
        <v>6755</v>
      </c>
      <c r="G15861" s="333" t="s">
        <v>43913</v>
      </c>
    </row>
    <row r="15862" spans="1:7" ht="30">
      <c r="A15862" s="333">
        <v>60104008</v>
      </c>
      <c r="B15862" s="333" t="s">
        <v>43914</v>
      </c>
      <c r="D15862" s="333" t="s">
        <v>43915</v>
      </c>
      <c r="E15862" s="333" t="s">
        <v>6754</v>
      </c>
      <c r="F15862" s="333" t="s">
        <v>6755</v>
      </c>
      <c r="G15862" s="333" t="s">
        <v>43916</v>
      </c>
    </row>
    <row r="15863" spans="1:7">
      <c r="A15863" s="333">
        <v>60104100</v>
      </c>
      <c r="B15863" s="333" t="s">
        <v>43917</v>
      </c>
      <c r="D15863" s="333" t="s">
        <v>2173</v>
      </c>
      <c r="E15863" s="333" t="s">
        <v>2173</v>
      </c>
      <c r="F15863" s="333" t="s">
        <v>2173</v>
      </c>
      <c r="G15863" s="333" t="s">
        <v>2173</v>
      </c>
    </row>
    <row r="15864" spans="1:7">
      <c r="A15864" s="333">
        <v>60104101</v>
      </c>
      <c r="B15864" s="333" t="s">
        <v>43918</v>
      </c>
      <c r="D15864" s="333" t="s">
        <v>43919</v>
      </c>
      <c r="E15864" s="333" t="s">
        <v>5301</v>
      </c>
      <c r="F15864" s="333" t="s">
        <v>5302</v>
      </c>
      <c r="G15864" s="333" t="s">
        <v>43920</v>
      </c>
    </row>
    <row r="15865" spans="1:7">
      <c r="A15865" s="333">
        <v>60104102</v>
      </c>
      <c r="B15865" s="333" t="s">
        <v>43921</v>
      </c>
      <c r="D15865" s="333" t="s">
        <v>43922</v>
      </c>
      <c r="E15865" s="333" t="s">
        <v>5301</v>
      </c>
      <c r="F15865" s="333" t="s">
        <v>5302</v>
      </c>
      <c r="G15865" s="333" t="s">
        <v>43923</v>
      </c>
    </row>
    <row r="15866" spans="1:7">
      <c r="A15866" s="333">
        <v>60104103</v>
      </c>
      <c r="B15866" s="333" t="s">
        <v>43924</v>
      </c>
      <c r="D15866" s="333" t="s">
        <v>43925</v>
      </c>
      <c r="E15866" s="333" t="s">
        <v>5334</v>
      </c>
      <c r="F15866" s="333" t="s">
        <v>5335</v>
      </c>
      <c r="G15866" s="333" t="s">
        <v>43926</v>
      </c>
    </row>
    <row r="15867" spans="1:7" ht="30">
      <c r="A15867" s="333">
        <v>60104104</v>
      </c>
      <c r="B15867" s="333" t="s">
        <v>43927</v>
      </c>
      <c r="D15867" s="333" t="s">
        <v>43928</v>
      </c>
      <c r="E15867" s="333" t="s">
        <v>6754</v>
      </c>
      <c r="F15867" s="333" t="s">
        <v>6755</v>
      </c>
      <c r="G15867" s="333" t="s">
        <v>43929</v>
      </c>
    </row>
    <row r="15868" spans="1:7" ht="30">
      <c r="A15868" s="333">
        <v>60104105</v>
      </c>
      <c r="B15868" s="333" t="s">
        <v>43930</v>
      </c>
      <c r="D15868" s="333" t="s">
        <v>43931</v>
      </c>
      <c r="E15868" s="333" t="s">
        <v>5334</v>
      </c>
      <c r="F15868" s="333" t="s">
        <v>5335</v>
      </c>
      <c r="G15868" s="333" t="s">
        <v>43932</v>
      </c>
    </row>
    <row r="15869" spans="1:7">
      <c r="A15869" s="333">
        <v>60104106</v>
      </c>
      <c r="B15869" s="333" t="s">
        <v>43933</v>
      </c>
      <c r="D15869" s="333" t="s">
        <v>43934</v>
      </c>
      <c r="E15869" s="333" t="s">
        <v>5301</v>
      </c>
      <c r="F15869" s="333" t="s">
        <v>5302</v>
      </c>
      <c r="G15869" s="333" t="s">
        <v>43935</v>
      </c>
    </row>
    <row r="15870" spans="1:7">
      <c r="A15870" s="333">
        <v>60104107</v>
      </c>
      <c r="B15870" s="333" t="s">
        <v>43936</v>
      </c>
      <c r="D15870" s="333" t="s">
        <v>43937</v>
      </c>
      <c r="E15870" s="333" t="s">
        <v>5301</v>
      </c>
      <c r="F15870" s="333" t="s">
        <v>5302</v>
      </c>
      <c r="G15870" s="333" t="s">
        <v>43938</v>
      </c>
    </row>
    <row r="15871" spans="1:7">
      <c r="A15871" s="333">
        <v>60104200</v>
      </c>
      <c r="B15871" s="333" t="s">
        <v>43939</v>
      </c>
      <c r="D15871" s="333" t="s">
        <v>2173</v>
      </c>
      <c r="E15871" s="333" t="s">
        <v>2173</v>
      </c>
      <c r="F15871" s="333" t="s">
        <v>2173</v>
      </c>
      <c r="G15871" s="333" t="s">
        <v>2173</v>
      </c>
    </row>
    <row r="15872" spans="1:7" ht="30">
      <c r="A15872" s="333">
        <v>60104201</v>
      </c>
      <c r="B15872" s="333" t="s">
        <v>43940</v>
      </c>
      <c r="D15872" s="333" t="s">
        <v>43941</v>
      </c>
      <c r="E15872" s="333" t="s">
        <v>19900</v>
      </c>
      <c r="F15872" s="333" t="s">
        <v>19901</v>
      </c>
      <c r="G15872" s="333" t="s">
        <v>43942</v>
      </c>
    </row>
    <row r="15873" spans="1:7">
      <c r="A15873" s="333">
        <v>60104202</v>
      </c>
      <c r="B15873" s="333" t="s">
        <v>43943</v>
      </c>
      <c r="D15873" s="333" t="s">
        <v>43944</v>
      </c>
      <c r="E15873" s="333" t="s">
        <v>3995</v>
      </c>
      <c r="F15873" s="333" t="s">
        <v>3996</v>
      </c>
      <c r="G15873" s="333" t="s">
        <v>43945</v>
      </c>
    </row>
    <row r="15874" spans="1:7">
      <c r="A15874" s="333">
        <v>60104203</v>
      </c>
      <c r="B15874" s="333" t="s">
        <v>43946</v>
      </c>
      <c r="D15874" s="333" t="s">
        <v>43947</v>
      </c>
      <c r="E15874" s="333" t="s">
        <v>5301</v>
      </c>
      <c r="F15874" s="333" t="s">
        <v>5302</v>
      </c>
      <c r="G15874" s="333" t="s">
        <v>43948</v>
      </c>
    </row>
    <row r="15875" spans="1:7" ht="30">
      <c r="A15875" s="333">
        <v>60104204</v>
      </c>
      <c r="B15875" s="333" t="s">
        <v>43949</v>
      </c>
      <c r="D15875" s="333" t="s">
        <v>43950</v>
      </c>
      <c r="E15875" s="333" t="s">
        <v>5334</v>
      </c>
      <c r="F15875" s="333" t="s">
        <v>5335</v>
      </c>
      <c r="G15875" s="333" t="s">
        <v>43951</v>
      </c>
    </row>
    <row r="15876" spans="1:7">
      <c r="A15876" s="333">
        <v>60104300</v>
      </c>
      <c r="B15876" s="333" t="s">
        <v>43952</v>
      </c>
      <c r="D15876" s="333" t="s">
        <v>2173</v>
      </c>
      <c r="E15876" s="333" t="s">
        <v>2173</v>
      </c>
      <c r="F15876" s="333" t="s">
        <v>2173</v>
      </c>
      <c r="G15876" s="333" t="s">
        <v>2173</v>
      </c>
    </row>
    <row r="15877" spans="1:7">
      <c r="A15877" s="333">
        <v>60104301</v>
      </c>
      <c r="B15877" s="333" t="s">
        <v>43953</v>
      </c>
      <c r="D15877" s="333" t="s">
        <v>43954</v>
      </c>
      <c r="E15877" s="333" t="s">
        <v>5301</v>
      </c>
      <c r="F15877" s="333" t="s">
        <v>5302</v>
      </c>
      <c r="G15877" s="333" t="s">
        <v>43955</v>
      </c>
    </row>
    <row r="15878" spans="1:7">
      <c r="A15878" s="333">
        <v>60104302</v>
      </c>
      <c r="B15878" s="333" t="s">
        <v>43956</v>
      </c>
      <c r="D15878" s="333" t="s">
        <v>43957</v>
      </c>
      <c r="E15878" s="333" t="s">
        <v>5301</v>
      </c>
      <c r="F15878" s="333" t="s">
        <v>5302</v>
      </c>
      <c r="G15878" s="333" t="s">
        <v>43958</v>
      </c>
    </row>
    <row r="15879" spans="1:7">
      <c r="A15879" s="333">
        <v>60104303</v>
      </c>
      <c r="B15879" s="333" t="s">
        <v>43959</v>
      </c>
      <c r="D15879" s="333" t="s">
        <v>43960</v>
      </c>
      <c r="E15879" s="333" t="s">
        <v>5334</v>
      </c>
      <c r="F15879" s="333" t="s">
        <v>5335</v>
      </c>
      <c r="G15879" s="333" t="s">
        <v>43961</v>
      </c>
    </row>
    <row r="15880" spans="1:7">
      <c r="A15880" s="333">
        <v>60104400</v>
      </c>
      <c r="B15880" s="333" t="s">
        <v>43962</v>
      </c>
      <c r="D15880" s="333" t="s">
        <v>2173</v>
      </c>
      <c r="E15880" s="333" t="s">
        <v>2173</v>
      </c>
      <c r="F15880" s="333" t="s">
        <v>2173</v>
      </c>
      <c r="G15880" s="333" t="s">
        <v>2173</v>
      </c>
    </row>
    <row r="15881" spans="1:7" ht="30">
      <c r="A15881" s="333">
        <v>60104401</v>
      </c>
      <c r="B15881" s="333" t="s">
        <v>43963</v>
      </c>
      <c r="D15881" s="333" t="s">
        <v>43964</v>
      </c>
      <c r="E15881" s="333" t="s">
        <v>5334</v>
      </c>
      <c r="F15881" s="333" t="s">
        <v>5335</v>
      </c>
      <c r="G15881" s="333" t="s">
        <v>43965</v>
      </c>
    </row>
    <row r="15882" spans="1:7">
      <c r="A15882" s="333">
        <v>60104402</v>
      </c>
      <c r="B15882" s="333" t="s">
        <v>43966</v>
      </c>
      <c r="D15882" s="333" t="s">
        <v>43967</v>
      </c>
      <c r="E15882" s="333" t="s">
        <v>3192</v>
      </c>
      <c r="F15882" s="333" t="s">
        <v>3193</v>
      </c>
      <c r="G15882" s="333" t="s">
        <v>43968</v>
      </c>
    </row>
    <row r="15883" spans="1:7">
      <c r="A15883" s="333">
        <v>60104403</v>
      </c>
      <c r="B15883" s="333" t="s">
        <v>43969</v>
      </c>
      <c r="D15883" s="333" t="s">
        <v>43970</v>
      </c>
      <c r="E15883" s="333" t="s">
        <v>34141</v>
      </c>
      <c r="F15883" s="333" t="s">
        <v>34142</v>
      </c>
      <c r="G15883" s="333" t="s">
        <v>43971</v>
      </c>
    </row>
    <row r="15884" spans="1:7">
      <c r="A15884" s="333">
        <v>60104404</v>
      </c>
      <c r="B15884" s="333" t="s">
        <v>43972</v>
      </c>
      <c r="D15884" s="333" t="s">
        <v>43973</v>
      </c>
      <c r="E15884" s="333" t="s">
        <v>5394</v>
      </c>
      <c r="F15884" s="333" t="s">
        <v>5395</v>
      </c>
      <c r="G15884" s="333" t="s">
        <v>43974</v>
      </c>
    </row>
    <row r="15885" spans="1:7">
      <c r="A15885" s="333">
        <v>60104405</v>
      </c>
      <c r="B15885" s="333" t="s">
        <v>43975</v>
      </c>
      <c r="D15885" s="333" t="s">
        <v>43976</v>
      </c>
      <c r="E15885" s="333" t="s">
        <v>5394</v>
      </c>
      <c r="F15885" s="333" t="s">
        <v>5395</v>
      </c>
      <c r="G15885" s="333" t="s">
        <v>43977</v>
      </c>
    </row>
    <row r="15886" spans="1:7" ht="60">
      <c r="A15886" s="333">
        <v>60104406</v>
      </c>
      <c r="B15886" s="333" t="s">
        <v>43978</v>
      </c>
      <c r="D15886" s="333" t="s">
        <v>43979</v>
      </c>
      <c r="E15886" s="333" t="s">
        <v>6747</v>
      </c>
      <c r="F15886" s="333" t="s">
        <v>6748</v>
      </c>
      <c r="G15886" s="333" t="s">
        <v>43980</v>
      </c>
    </row>
    <row r="15887" spans="1:7" ht="30">
      <c r="A15887" s="333">
        <v>60104407</v>
      </c>
      <c r="B15887" s="333" t="s">
        <v>43981</v>
      </c>
      <c r="D15887" s="333" t="s">
        <v>43982</v>
      </c>
      <c r="E15887" s="333" t="s">
        <v>6747</v>
      </c>
      <c r="F15887" s="333" t="s">
        <v>6748</v>
      </c>
      <c r="G15887" s="333" t="s">
        <v>43983</v>
      </c>
    </row>
    <row r="15888" spans="1:7">
      <c r="A15888" s="333">
        <v>60104408</v>
      </c>
      <c r="B15888" s="333" t="s">
        <v>43984</v>
      </c>
      <c r="D15888" s="333" t="s">
        <v>42918</v>
      </c>
      <c r="E15888" s="333" t="s">
        <v>5334</v>
      </c>
      <c r="F15888" s="333" t="s">
        <v>5335</v>
      </c>
      <c r="G15888" s="333" t="s">
        <v>43985</v>
      </c>
    </row>
    <row r="15889" spans="1:7">
      <c r="A15889" s="333">
        <v>60104500</v>
      </c>
      <c r="B15889" s="333" t="s">
        <v>43986</v>
      </c>
      <c r="D15889" s="333" t="s">
        <v>2173</v>
      </c>
      <c r="E15889" s="333" t="s">
        <v>2173</v>
      </c>
      <c r="F15889" s="333" t="s">
        <v>2173</v>
      </c>
      <c r="G15889" s="333" t="s">
        <v>2173</v>
      </c>
    </row>
    <row r="15890" spans="1:7" ht="30">
      <c r="A15890" s="333">
        <v>60104501</v>
      </c>
      <c r="B15890" s="333" t="s">
        <v>43987</v>
      </c>
      <c r="D15890" s="333" t="s">
        <v>43988</v>
      </c>
      <c r="E15890" s="333" t="s">
        <v>5301</v>
      </c>
      <c r="F15890" s="333" t="s">
        <v>5302</v>
      </c>
      <c r="G15890" s="333" t="s">
        <v>43989</v>
      </c>
    </row>
    <row r="15891" spans="1:7">
      <c r="A15891" s="333">
        <v>60104502</v>
      </c>
      <c r="B15891" s="333" t="s">
        <v>43990</v>
      </c>
      <c r="D15891" s="333" t="s">
        <v>43991</v>
      </c>
      <c r="E15891" s="333" t="s">
        <v>5334</v>
      </c>
      <c r="F15891" s="333" t="s">
        <v>5335</v>
      </c>
      <c r="G15891" s="333" t="s">
        <v>43992</v>
      </c>
    </row>
    <row r="15892" spans="1:7">
      <c r="A15892" s="333">
        <v>60104503</v>
      </c>
      <c r="B15892" s="333" t="s">
        <v>43993</v>
      </c>
      <c r="D15892" s="333" t="s">
        <v>43994</v>
      </c>
      <c r="E15892" s="333" t="s">
        <v>5334</v>
      </c>
      <c r="F15892" s="333" t="s">
        <v>5335</v>
      </c>
      <c r="G15892" s="333" t="s">
        <v>43995</v>
      </c>
    </row>
    <row r="15893" spans="1:7">
      <c r="A15893" s="333">
        <v>60104504</v>
      </c>
      <c r="B15893" s="333" t="s">
        <v>43996</v>
      </c>
      <c r="D15893" s="333" t="s">
        <v>43997</v>
      </c>
      <c r="E15893" s="333" t="s">
        <v>6754</v>
      </c>
      <c r="F15893" s="333" t="s">
        <v>6755</v>
      </c>
      <c r="G15893" s="333" t="s">
        <v>43998</v>
      </c>
    </row>
    <row r="15894" spans="1:7">
      <c r="A15894" s="333">
        <v>60104505</v>
      </c>
      <c r="B15894" s="333" t="s">
        <v>43999</v>
      </c>
      <c r="D15894" s="333" t="s">
        <v>44000</v>
      </c>
      <c r="E15894" s="333" t="s">
        <v>5301</v>
      </c>
      <c r="F15894" s="333" t="s">
        <v>5302</v>
      </c>
      <c r="G15894" s="333" t="s">
        <v>44001</v>
      </c>
    </row>
    <row r="15895" spans="1:7">
      <c r="A15895" s="333">
        <v>60104506</v>
      </c>
      <c r="B15895" s="333" t="s">
        <v>44002</v>
      </c>
      <c r="D15895" s="333" t="s">
        <v>44003</v>
      </c>
      <c r="E15895" s="333" t="s">
        <v>5301</v>
      </c>
      <c r="F15895" s="333" t="s">
        <v>5302</v>
      </c>
      <c r="G15895" s="333" t="s">
        <v>44004</v>
      </c>
    </row>
    <row r="15896" spans="1:7">
      <c r="A15896" s="333">
        <v>60104507</v>
      </c>
      <c r="B15896" s="333" t="s">
        <v>44005</v>
      </c>
      <c r="D15896" s="333" t="s">
        <v>44006</v>
      </c>
      <c r="E15896" s="333" t="s">
        <v>6754</v>
      </c>
      <c r="F15896" s="333" t="s">
        <v>6755</v>
      </c>
      <c r="G15896" s="333" t="s">
        <v>44007</v>
      </c>
    </row>
    <row r="15897" spans="1:7">
      <c r="A15897" s="333">
        <v>60104508</v>
      </c>
      <c r="B15897" s="333" t="s">
        <v>44008</v>
      </c>
      <c r="D15897" s="333" t="s">
        <v>44009</v>
      </c>
      <c r="E15897" s="333" t="s">
        <v>5334</v>
      </c>
      <c r="F15897" s="333" t="s">
        <v>5335</v>
      </c>
      <c r="G15897" s="333" t="s">
        <v>44010</v>
      </c>
    </row>
    <row r="15898" spans="1:7" ht="45">
      <c r="A15898" s="333">
        <v>60104509</v>
      </c>
      <c r="B15898" s="333" t="s">
        <v>44011</v>
      </c>
      <c r="D15898" s="333" t="s">
        <v>44012</v>
      </c>
      <c r="E15898" s="333" t="s">
        <v>7223</v>
      </c>
      <c r="F15898" s="333" t="s">
        <v>7224</v>
      </c>
      <c r="G15898" s="333" t="s">
        <v>44013</v>
      </c>
    </row>
    <row r="15899" spans="1:7">
      <c r="A15899" s="333">
        <v>60104511</v>
      </c>
      <c r="B15899" s="333" t="s">
        <v>44014</v>
      </c>
      <c r="D15899" s="333" t="s">
        <v>44015</v>
      </c>
      <c r="E15899" s="333" t="s">
        <v>6754</v>
      </c>
      <c r="F15899" s="333" t="s">
        <v>6755</v>
      </c>
      <c r="G15899" s="333" t="s">
        <v>44016</v>
      </c>
    </row>
    <row r="15900" spans="1:7">
      <c r="A15900" s="333">
        <v>60104600</v>
      </c>
      <c r="B15900" s="333" t="s">
        <v>44017</v>
      </c>
      <c r="D15900" s="333" t="s">
        <v>2173</v>
      </c>
      <c r="E15900" s="333" t="s">
        <v>2173</v>
      </c>
      <c r="F15900" s="333" t="s">
        <v>2173</v>
      </c>
      <c r="G15900" s="333" t="s">
        <v>2173</v>
      </c>
    </row>
    <row r="15901" spans="1:7" ht="45">
      <c r="A15901" s="333">
        <v>60104601</v>
      </c>
      <c r="B15901" s="333" t="s">
        <v>44018</v>
      </c>
      <c r="D15901" s="333" t="s">
        <v>44019</v>
      </c>
      <c r="E15901" s="333" t="s">
        <v>19182</v>
      </c>
      <c r="F15901" s="333" t="s">
        <v>19183</v>
      </c>
      <c r="G15901" s="333" t="s">
        <v>44020</v>
      </c>
    </row>
    <row r="15902" spans="1:7">
      <c r="A15902" s="333">
        <v>60104602</v>
      </c>
      <c r="B15902" s="333" t="s">
        <v>44021</v>
      </c>
      <c r="D15902" s="333" t="s">
        <v>44022</v>
      </c>
      <c r="E15902" s="333" t="s">
        <v>5301</v>
      </c>
      <c r="F15902" s="333" t="s">
        <v>5302</v>
      </c>
      <c r="G15902" s="333" t="s">
        <v>44023</v>
      </c>
    </row>
    <row r="15903" spans="1:7" ht="30">
      <c r="A15903" s="333">
        <v>60104604</v>
      </c>
      <c r="B15903" s="333" t="s">
        <v>44024</v>
      </c>
      <c r="D15903" s="333" t="s">
        <v>44025</v>
      </c>
      <c r="E15903" s="333" t="s">
        <v>19182</v>
      </c>
      <c r="F15903" s="333" t="s">
        <v>19183</v>
      </c>
      <c r="G15903" s="333" t="s">
        <v>44026</v>
      </c>
    </row>
    <row r="15904" spans="1:7" ht="30">
      <c r="A15904" s="333">
        <v>60104605</v>
      </c>
      <c r="B15904" s="333" t="s">
        <v>44027</v>
      </c>
      <c r="D15904" s="333" t="s">
        <v>44028</v>
      </c>
      <c r="E15904" s="333" t="s">
        <v>19182</v>
      </c>
      <c r="F15904" s="333" t="s">
        <v>19183</v>
      </c>
      <c r="G15904" s="333" t="s">
        <v>44029</v>
      </c>
    </row>
    <row r="15905" spans="1:7">
      <c r="A15905" s="333">
        <v>60104606</v>
      </c>
      <c r="B15905" s="333" t="s">
        <v>44030</v>
      </c>
      <c r="D15905" s="333" t="s">
        <v>44031</v>
      </c>
      <c r="E15905" s="333" t="s">
        <v>6754</v>
      </c>
      <c r="F15905" s="333" t="s">
        <v>6755</v>
      </c>
      <c r="G15905" s="333" t="s">
        <v>44032</v>
      </c>
    </row>
    <row r="15906" spans="1:7">
      <c r="A15906" s="333">
        <v>60104607</v>
      </c>
      <c r="B15906" s="333" t="s">
        <v>44033</v>
      </c>
      <c r="D15906" s="333" t="s">
        <v>44034</v>
      </c>
      <c r="E15906" s="333" t="s">
        <v>19182</v>
      </c>
      <c r="F15906" s="333" t="s">
        <v>19183</v>
      </c>
      <c r="G15906" s="333" t="s">
        <v>44035</v>
      </c>
    </row>
    <row r="15907" spans="1:7" ht="30">
      <c r="A15907" s="333">
        <v>60104608</v>
      </c>
      <c r="B15907" s="333" t="s">
        <v>44036</v>
      </c>
      <c r="D15907" s="333" t="s">
        <v>44037</v>
      </c>
      <c r="E15907" s="333" t="s">
        <v>19182</v>
      </c>
      <c r="F15907" s="333" t="s">
        <v>19183</v>
      </c>
      <c r="G15907" s="333" t="s">
        <v>44038</v>
      </c>
    </row>
    <row r="15908" spans="1:7">
      <c r="A15908" s="333">
        <v>60104609</v>
      </c>
      <c r="B15908" s="333" t="s">
        <v>44039</v>
      </c>
      <c r="D15908" s="333" t="s">
        <v>44040</v>
      </c>
      <c r="E15908" s="333" t="s">
        <v>19182</v>
      </c>
      <c r="F15908" s="333" t="s">
        <v>19183</v>
      </c>
      <c r="G15908" s="333" t="s">
        <v>44041</v>
      </c>
    </row>
    <row r="15909" spans="1:7" ht="30">
      <c r="A15909" s="333">
        <v>60104610</v>
      </c>
      <c r="B15909" s="333" t="s">
        <v>44042</v>
      </c>
      <c r="D15909" s="333" t="s">
        <v>44043</v>
      </c>
      <c r="E15909" s="333" t="s">
        <v>19182</v>
      </c>
      <c r="F15909" s="333" t="s">
        <v>19183</v>
      </c>
      <c r="G15909" s="333" t="s">
        <v>44044</v>
      </c>
    </row>
    <row r="15910" spans="1:7">
      <c r="A15910" s="333">
        <v>60104611</v>
      </c>
      <c r="B15910" s="333" t="s">
        <v>44045</v>
      </c>
      <c r="D15910" s="333" t="s">
        <v>44046</v>
      </c>
      <c r="E15910" s="333" t="s">
        <v>19182</v>
      </c>
      <c r="F15910" s="333" t="s">
        <v>19183</v>
      </c>
      <c r="G15910" s="333" t="s">
        <v>44047</v>
      </c>
    </row>
    <row r="15911" spans="1:7" ht="30">
      <c r="A15911" s="333">
        <v>60104612</v>
      </c>
      <c r="B15911" s="333" t="s">
        <v>44048</v>
      </c>
      <c r="D15911" s="333" t="s">
        <v>44049</v>
      </c>
      <c r="E15911" s="333" t="s">
        <v>19182</v>
      </c>
      <c r="F15911" s="333" t="s">
        <v>19183</v>
      </c>
      <c r="G15911" s="333" t="s">
        <v>44050</v>
      </c>
    </row>
    <row r="15912" spans="1:7">
      <c r="A15912" s="333">
        <v>60104700</v>
      </c>
      <c r="B15912" s="333" t="s">
        <v>44051</v>
      </c>
      <c r="D15912" s="333" t="s">
        <v>2173</v>
      </c>
      <c r="E15912" s="333" t="s">
        <v>2173</v>
      </c>
      <c r="F15912" s="333" t="s">
        <v>2173</v>
      </c>
      <c r="G15912" s="333" t="s">
        <v>2173</v>
      </c>
    </row>
    <row r="15913" spans="1:7" ht="30">
      <c r="A15913" s="333">
        <v>60104701</v>
      </c>
      <c r="B15913" s="333" t="s">
        <v>44052</v>
      </c>
      <c r="D15913" s="333" t="s">
        <v>44053</v>
      </c>
      <c r="E15913" s="333" t="s">
        <v>7223</v>
      </c>
      <c r="F15913" s="333" t="s">
        <v>7224</v>
      </c>
      <c r="G15913" s="333" t="s">
        <v>44054</v>
      </c>
    </row>
    <row r="15914" spans="1:7">
      <c r="A15914" s="333">
        <v>60104702</v>
      </c>
      <c r="B15914" s="333" t="s">
        <v>44055</v>
      </c>
      <c r="D15914" s="333" t="s">
        <v>44056</v>
      </c>
      <c r="E15914" s="333" t="s">
        <v>7223</v>
      </c>
      <c r="F15914" s="333" t="s">
        <v>7224</v>
      </c>
      <c r="G15914" s="333" t="s">
        <v>44057</v>
      </c>
    </row>
    <row r="15915" spans="1:7">
      <c r="A15915" s="333">
        <v>60104703</v>
      </c>
      <c r="B15915" s="333" t="s">
        <v>44058</v>
      </c>
      <c r="D15915" s="333" t="s">
        <v>44059</v>
      </c>
      <c r="E15915" s="333" t="s">
        <v>7223</v>
      </c>
      <c r="F15915" s="333" t="s">
        <v>7224</v>
      </c>
      <c r="G15915" s="333" t="s">
        <v>44060</v>
      </c>
    </row>
    <row r="15916" spans="1:7" ht="30">
      <c r="A15916" s="333">
        <v>60104704</v>
      </c>
      <c r="B15916" s="333" t="s">
        <v>44061</v>
      </c>
      <c r="D15916" s="333" t="s">
        <v>44062</v>
      </c>
      <c r="E15916" s="333" t="s">
        <v>7223</v>
      </c>
      <c r="F15916" s="333" t="s">
        <v>7224</v>
      </c>
      <c r="G15916" s="333" t="s">
        <v>44063</v>
      </c>
    </row>
    <row r="15917" spans="1:7">
      <c r="A15917" s="333">
        <v>60104705</v>
      </c>
      <c r="B15917" s="333" t="s">
        <v>44064</v>
      </c>
      <c r="D15917" s="333" t="s">
        <v>44065</v>
      </c>
      <c r="E15917" s="333" t="s">
        <v>7223</v>
      </c>
      <c r="F15917" s="333" t="s">
        <v>7224</v>
      </c>
      <c r="G15917" s="333" t="s">
        <v>44066</v>
      </c>
    </row>
    <row r="15918" spans="1:7">
      <c r="A15918" s="333">
        <v>60104706</v>
      </c>
      <c r="B15918" s="333" t="s">
        <v>44067</v>
      </c>
      <c r="D15918" s="333" t="s">
        <v>44068</v>
      </c>
      <c r="E15918" s="333" t="s">
        <v>5334</v>
      </c>
      <c r="F15918" s="333" t="s">
        <v>5335</v>
      </c>
      <c r="G15918" s="333" t="s">
        <v>44069</v>
      </c>
    </row>
    <row r="15919" spans="1:7">
      <c r="A15919" s="333">
        <v>60104707</v>
      </c>
      <c r="B15919" s="333" t="s">
        <v>19546</v>
      </c>
      <c r="D15919" s="333" t="s">
        <v>44070</v>
      </c>
      <c r="E15919" s="333" t="s">
        <v>6747</v>
      </c>
      <c r="F15919" s="333" t="s">
        <v>6748</v>
      </c>
      <c r="G15919" s="333" t="s">
        <v>44071</v>
      </c>
    </row>
    <row r="15920" spans="1:7" ht="45">
      <c r="A15920" s="333">
        <v>60104708</v>
      </c>
      <c r="B15920" s="333" t="s">
        <v>44072</v>
      </c>
      <c r="D15920" s="333" t="s">
        <v>44073</v>
      </c>
      <c r="E15920" s="333" t="s">
        <v>6747</v>
      </c>
      <c r="F15920" s="333" t="s">
        <v>6748</v>
      </c>
      <c r="G15920" s="333" t="s">
        <v>44074</v>
      </c>
    </row>
    <row r="15921" spans="1:7">
      <c r="A15921" s="333">
        <v>60104800</v>
      </c>
      <c r="B15921" s="333" t="s">
        <v>44075</v>
      </c>
      <c r="D15921" s="333" t="s">
        <v>2173</v>
      </c>
      <c r="E15921" s="333" t="s">
        <v>2173</v>
      </c>
      <c r="F15921" s="333" t="s">
        <v>2173</v>
      </c>
      <c r="G15921" s="333" t="s">
        <v>2173</v>
      </c>
    </row>
    <row r="15922" spans="1:7" ht="60">
      <c r="A15922" s="333">
        <v>60104801</v>
      </c>
      <c r="B15922" s="333" t="s">
        <v>44076</v>
      </c>
      <c r="D15922" s="333" t="s">
        <v>44077</v>
      </c>
      <c r="E15922" s="333" t="s">
        <v>6747</v>
      </c>
      <c r="F15922" s="333" t="s">
        <v>6748</v>
      </c>
      <c r="G15922" s="333" t="s">
        <v>44078</v>
      </c>
    </row>
    <row r="15923" spans="1:7" ht="45">
      <c r="A15923" s="333">
        <v>60104802</v>
      </c>
      <c r="B15923" s="333" t="s">
        <v>44079</v>
      </c>
      <c r="D15923" s="333" t="s">
        <v>44080</v>
      </c>
      <c r="E15923" s="333" t="s">
        <v>6747</v>
      </c>
      <c r="F15923" s="333" t="s">
        <v>6748</v>
      </c>
      <c r="G15923" s="333" t="s">
        <v>44081</v>
      </c>
    </row>
    <row r="15924" spans="1:7" ht="45">
      <c r="A15924" s="333">
        <v>60104803</v>
      </c>
      <c r="B15924" s="333" t="s">
        <v>44082</v>
      </c>
      <c r="D15924" s="333" t="s">
        <v>44083</v>
      </c>
      <c r="E15924" s="333" t="s">
        <v>6747</v>
      </c>
      <c r="F15924" s="333" t="s">
        <v>6748</v>
      </c>
      <c r="G15924" s="333" t="s">
        <v>44084</v>
      </c>
    </row>
    <row r="15925" spans="1:7">
      <c r="A15925" s="333">
        <v>60104804</v>
      </c>
      <c r="B15925" s="333" t="s">
        <v>44085</v>
      </c>
      <c r="D15925" s="333" t="s">
        <v>44086</v>
      </c>
      <c r="E15925" s="333" t="s">
        <v>6747</v>
      </c>
      <c r="F15925" s="333" t="s">
        <v>6748</v>
      </c>
      <c r="G15925" s="333" t="s">
        <v>44087</v>
      </c>
    </row>
    <row r="15926" spans="1:7" ht="60">
      <c r="A15926" s="333">
        <v>60104805</v>
      </c>
      <c r="B15926" s="333" t="s">
        <v>44088</v>
      </c>
      <c r="D15926" s="333" t="s">
        <v>44089</v>
      </c>
      <c r="E15926" s="333" t="s">
        <v>6747</v>
      </c>
      <c r="F15926" s="333" t="s">
        <v>6748</v>
      </c>
      <c r="G15926" s="333" t="s">
        <v>44090</v>
      </c>
    </row>
    <row r="15927" spans="1:7" ht="45">
      <c r="A15927" s="333">
        <v>60104806</v>
      </c>
      <c r="B15927" s="333" t="s">
        <v>44091</v>
      </c>
      <c r="D15927" s="333" t="s">
        <v>44092</v>
      </c>
      <c r="E15927" s="333" t="s">
        <v>6747</v>
      </c>
      <c r="F15927" s="333" t="s">
        <v>6748</v>
      </c>
      <c r="G15927" s="333" t="s">
        <v>44093</v>
      </c>
    </row>
    <row r="15928" spans="1:7" ht="30">
      <c r="A15928" s="333">
        <v>60104807</v>
      </c>
      <c r="B15928" s="333" t="s">
        <v>44094</v>
      </c>
      <c r="D15928" s="333" t="s">
        <v>44095</v>
      </c>
      <c r="E15928" s="333" t="s">
        <v>19182</v>
      </c>
      <c r="F15928" s="333" t="s">
        <v>19183</v>
      </c>
      <c r="G15928" s="333" t="s">
        <v>44096</v>
      </c>
    </row>
    <row r="15929" spans="1:7">
      <c r="A15929" s="333">
        <v>60104808</v>
      </c>
      <c r="B15929" s="333" t="s">
        <v>44097</v>
      </c>
      <c r="D15929" s="333" t="s">
        <v>44098</v>
      </c>
      <c r="E15929" s="333" t="s">
        <v>6747</v>
      </c>
      <c r="F15929" s="333" t="s">
        <v>6748</v>
      </c>
      <c r="G15929" s="333" t="s">
        <v>44097</v>
      </c>
    </row>
    <row r="15930" spans="1:7" ht="60">
      <c r="A15930" s="333">
        <v>60104809</v>
      </c>
      <c r="B15930" s="333" t="s">
        <v>44099</v>
      </c>
      <c r="D15930" s="333" t="s">
        <v>44100</v>
      </c>
      <c r="E15930" s="333" t="s">
        <v>6747</v>
      </c>
      <c r="F15930" s="333" t="s">
        <v>6748</v>
      </c>
      <c r="G15930" s="333" t="s">
        <v>44101</v>
      </c>
    </row>
    <row r="15931" spans="1:7" ht="45">
      <c r="A15931" s="333">
        <v>60104810</v>
      </c>
      <c r="B15931" s="333" t="s">
        <v>44102</v>
      </c>
      <c r="D15931" s="333" t="s">
        <v>44103</v>
      </c>
      <c r="E15931" s="333" t="s">
        <v>6747</v>
      </c>
      <c r="F15931" s="333" t="s">
        <v>6748</v>
      </c>
      <c r="G15931" s="333" t="s">
        <v>44104</v>
      </c>
    </row>
    <row r="15932" spans="1:7" ht="30">
      <c r="A15932" s="333">
        <v>60104811</v>
      </c>
      <c r="B15932" s="333" t="s">
        <v>44105</v>
      </c>
      <c r="D15932" s="333" t="s">
        <v>44106</v>
      </c>
      <c r="E15932" s="333" t="s">
        <v>6747</v>
      </c>
      <c r="F15932" s="333" t="s">
        <v>6748</v>
      </c>
      <c r="G15932" s="333" t="s">
        <v>44107</v>
      </c>
    </row>
    <row r="15933" spans="1:7">
      <c r="A15933" s="333">
        <v>60104812</v>
      </c>
      <c r="B15933" s="333" t="s">
        <v>44108</v>
      </c>
      <c r="D15933" s="333" t="s">
        <v>44109</v>
      </c>
      <c r="E15933" s="333" t="s">
        <v>5334</v>
      </c>
      <c r="F15933" s="333" t="s">
        <v>5335</v>
      </c>
      <c r="G15933" s="333" t="s">
        <v>44110</v>
      </c>
    </row>
    <row r="15934" spans="1:7" ht="30">
      <c r="A15934" s="333">
        <v>60104813</v>
      </c>
      <c r="B15934" s="333" t="s">
        <v>44111</v>
      </c>
      <c r="D15934" s="333" t="s">
        <v>44112</v>
      </c>
      <c r="E15934" s="333" t="s">
        <v>5334</v>
      </c>
      <c r="F15934" s="333" t="s">
        <v>5335</v>
      </c>
      <c r="G15934" s="333" t="s">
        <v>44113</v>
      </c>
    </row>
    <row r="15935" spans="1:7" ht="45">
      <c r="A15935" s="333">
        <v>60104814</v>
      </c>
      <c r="B15935" s="333" t="s">
        <v>44114</v>
      </c>
      <c r="D15935" s="333" t="s">
        <v>44115</v>
      </c>
      <c r="E15935" s="333" t="s">
        <v>6747</v>
      </c>
      <c r="F15935" s="333" t="s">
        <v>6748</v>
      </c>
      <c r="G15935" s="333" t="s">
        <v>44116</v>
      </c>
    </row>
    <row r="15936" spans="1:7" ht="45">
      <c r="A15936" s="333">
        <v>60104815</v>
      </c>
      <c r="B15936" s="333" t="s">
        <v>44117</v>
      </c>
      <c r="D15936" s="333" t="s">
        <v>44118</v>
      </c>
      <c r="E15936" s="333" t="s">
        <v>6747</v>
      </c>
      <c r="F15936" s="333" t="s">
        <v>6748</v>
      </c>
      <c r="G15936" s="333" t="s">
        <v>44119</v>
      </c>
    </row>
    <row r="15937" spans="1:7" ht="30">
      <c r="A15937" s="333">
        <v>60104816</v>
      </c>
      <c r="B15937" s="333" t="s">
        <v>44120</v>
      </c>
      <c r="D15937" s="333" t="s">
        <v>44121</v>
      </c>
      <c r="E15937" s="333" t="s">
        <v>6754</v>
      </c>
      <c r="F15937" s="333" t="s">
        <v>6755</v>
      </c>
      <c r="G15937" s="333" t="s">
        <v>44122</v>
      </c>
    </row>
    <row r="15938" spans="1:7">
      <c r="A15938" s="333">
        <v>60104900</v>
      </c>
      <c r="B15938" s="333" t="s">
        <v>44123</v>
      </c>
      <c r="D15938" s="333" t="s">
        <v>2173</v>
      </c>
      <c r="E15938" s="333" t="s">
        <v>2173</v>
      </c>
      <c r="F15938" s="333" t="s">
        <v>2173</v>
      </c>
      <c r="G15938" s="333" t="s">
        <v>2173</v>
      </c>
    </row>
    <row r="15939" spans="1:7" ht="30">
      <c r="A15939" s="333">
        <v>60104901</v>
      </c>
      <c r="B15939" s="333" t="s">
        <v>44124</v>
      </c>
      <c r="D15939" s="333" t="s">
        <v>44125</v>
      </c>
      <c r="E15939" s="333" t="s">
        <v>7223</v>
      </c>
      <c r="F15939" s="333" t="s">
        <v>7224</v>
      </c>
      <c r="G15939" s="333" t="s">
        <v>44126</v>
      </c>
    </row>
    <row r="15940" spans="1:7" ht="45">
      <c r="A15940" s="333">
        <v>60104902</v>
      </c>
      <c r="B15940" s="333" t="s">
        <v>44127</v>
      </c>
      <c r="D15940" s="333" t="s">
        <v>44128</v>
      </c>
      <c r="E15940" s="333" t="s">
        <v>7223</v>
      </c>
      <c r="F15940" s="333" t="s">
        <v>7224</v>
      </c>
      <c r="G15940" s="333" t="s">
        <v>44129</v>
      </c>
    </row>
    <row r="15941" spans="1:7">
      <c r="A15941" s="333">
        <v>60104903</v>
      </c>
      <c r="B15941" s="333" t="s">
        <v>44130</v>
      </c>
      <c r="D15941" s="333" t="s">
        <v>44131</v>
      </c>
      <c r="E15941" s="333" t="s">
        <v>7223</v>
      </c>
      <c r="F15941" s="333" t="s">
        <v>7224</v>
      </c>
      <c r="G15941" s="333" t="s">
        <v>44132</v>
      </c>
    </row>
    <row r="15942" spans="1:7">
      <c r="A15942" s="333">
        <v>60104904</v>
      </c>
      <c r="B15942" s="333" t="s">
        <v>44133</v>
      </c>
      <c r="D15942" s="333" t="s">
        <v>44134</v>
      </c>
      <c r="E15942" s="333" t="s">
        <v>7223</v>
      </c>
      <c r="F15942" s="333" t="s">
        <v>7224</v>
      </c>
      <c r="G15942" s="333" t="s">
        <v>44135</v>
      </c>
    </row>
    <row r="15943" spans="1:7" ht="45">
      <c r="A15943" s="333">
        <v>60104905</v>
      </c>
      <c r="B15943" s="333" t="s">
        <v>44136</v>
      </c>
      <c r="D15943" s="333" t="s">
        <v>44137</v>
      </c>
      <c r="E15943" s="333" t="s">
        <v>7223</v>
      </c>
      <c r="F15943" s="333" t="s">
        <v>7224</v>
      </c>
      <c r="G15943" s="333" t="s">
        <v>44138</v>
      </c>
    </row>
    <row r="15944" spans="1:7">
      <c r="A15944" s="333">
        <v>60104906</v>
      </c>
      <c r="B15944" s="333" t="s">
        <v>44139</v>
      </c>
      <c r="D15944" s="333" t="s">
        <v>44140</v>
      </c>
      <c r="E15944" s="333" t="s">
        <v>7223</v>
      </c>
      <c r="F15944" s="333" t="s">
        <v>7224</v>
      </c>
      <c r="G15944" s="333" t="s">
        <v>44141</v>
      </c>
    </row>
    <row r="15945" spans="1:7" ht="45">
      <c r="A15945" s="333">
        <v>60104907</v>
      </c>
      <c r="B15945" s="333" t="s">
        <v>44142</v>
      </c>
      <c r="D15945" s="333" t="s">
        <v>44143</v>
      </c>
      <c r="E15945" s="333" t="s">
        <v>7223</v>
      </c>
      <c r="F15945" s="333" t="s">
        <v>7224</v>
      </c>
      <c r="G15945" s="333" t="s">
        <v>44144</v>
      </c>
    </row>
    <row r="15946" spans="1:7" ht="45">
      <c r="A15946" s="333">
        <v>60104908</v>
      </c>
      <c r="B15946" s="333" t="s">
        <v>44145</v>
      </c>
      <c r="D15946" s="333" t="s">
        <v>44146</v>
      </c>
      <c r="E15946" s="333" t="s">
        <v>6747</v>
      </c>
      <c r="F15946" s="333" t="s">
        <v>6748</v>
      </c>
      <c r="G15946" s="333" t="s">
        <v>44147</v>
      </c>
    </row>
    <row r="15947" spans="1:7">
      <c r="A15947" s="333">
        <v>60104909</v>
      </c>
      <c r="B15947" s="333" t="s">
        <v>44148</v>
      </c>
      <c r="D15947" s="333" t="s">
        <v>44149</v>
      </c>
      <c r="E15947" s="333" t="s">
        <v>6747</v>
      </c>
      <c r="F15947" s="333" t="s">
        <v>6748</v>
      </c>
      <c r="G15947" s="333" t="s">
        <v>44150</v>
      </c>
    </row>
    <row r="15948" spans="1:7" ht="30">
      <c r="A15948" s="333">
        <v>60104910</v>
      </c>
      <c r="B15948" s="333" t="s">
        <v>44151</v>
      </c>
      <c r="D15948" s="333" t="s">
        <v>44152</v>
      </c>
      <c r="E15948" s="333" t="s">
        <v>7223</v>
      </c>
      <c r="F15948" s="333" t="s">
        <v>7224</v>
      </c>
      <c r="G15948" s="333" t="s">
        <v>44153</v>
      </c>
    </row>
    <row r="15949" spans="1:7">
      <c r="A15949" s="333">
        <v>60104911</v>
      </c>
      <c r="B15949" s="333" t="s">
        <v>44154</v>
      </c>
      <c r="D15949" s="333" t="s">
        <v>44155</v>
      </c>
      <c r="E15949" s="333" t="s">
        <v>7223</v>
      </c>
      <c r="F15949" s="333" t="s">
        <v>7224</v>
      </c>
      <c r="G15949" s="333" t="s">
        <v>44154</v>
      </c>
    </row>
    <row r="15950" spans="1:7" ht="30">
      <c r="A15950" s="333">
        <v>60104912</v>
      </c>
      <c r="B15950" s="333" t="s">
        <v>44156</v>
      </c>
      <c r="D15950" s="333" t="s">
        <v>44157</v>
      </c>
      <c r="E15950" s="333" t="s">
        <v>9081</v>
      </c>
      <c r="F15950" s="333" t="s">
        <v>9082</v>
      </c>
      <c r="G15950" s="333" t="s">
        <v>44158</v>
      </c>
    </row>
    <row r="15951" spans="1:7">
      <c r="A15951" s="333">
        <v>60105000</v>
      </c>
      <c r="B15951" s="333" t="s">
        <v>44159</v>
      </c>
      <c r="D15951" s="333" t="s">
        <v>2173</v>
      </c>
      <c r="E15951" s="333" t="s">
        <v>2173</v>
      </c>
      <c r="F15951" s="333" t="s">
        <v>2173</v>
      </c>
      <c r="G15951" s="333" t="s">
        <v>2173</v>
      </c>
    </row>
    <row r="15952" spans="1:7">
      <c r="A15952" s="333">
        <v>60105001</v>
      </c>
      <c r="B15952" s="333" t="s">
        <v>44160</v>
      </c>
      <c r="D15952" s="333" t="s">
        <v>44161</v>
      </c>
      <c r="E15952" s="333" t="s">
        <v>5334</v>
      </c>
      <c r="F15952" s="333" t="s">
        <v>5335</v>
      </c>
      <c r="G15952" s="333" t="s">
        <v>44162</v>
      </c>
    </row>
    <row r="15953" spans="1:7" ht="30">
      <c r="A15953" s="333">
        <v>60105002</v>
      </c>
      <c r="B15953" s="333" t="s">
        <v>44163</v>
      </c>
      <c r="D15953" s="333" t="s">
        <v>44164</v>
      </c>
      <c r="E15953" s="333" t="s">
        <v>6747</v>
      </c>
      <c r="F15953" s="333" t="s">
        <v>6748</v>
      </c>
      <c r="G15953" s="333" t="s">
        <v>44165</v>
      </c>
    </row>
    <row r="15954" spans="1:7" ht="45">
      <c r="A15954" s="333">
        <v>60105003</v>
      </c>
      <c r="B15954" s="333" t="s">
        <v>44166</v>
      </c>
      <c r="D15954" s="333" t="s">
        <v>44167</v>
      </c>
      <c r="E15954" s="333" t="s">
        <v>6747</v>
      </c>
      <c r="F15954" s="333" t="s">
        <v>6748</v>
      </c>
      <c r="G15954" s="333" t="s">
        <v>44168</v>
      </c>
    </row>
    <row r="15955" spans="1:7" ht="30">
      <c r="A15955" s="333">
        <v>60105004</v>
      </c>
      <c r="B15955" s="333" t="s">
        <v>44169</v>
      </c>
      <c r="D15955" s="333" t="s">
        <v>44170</v>
      </c>
      <c r="E15955" s="333" t="s">
        <v>8447</v>
      </c>
      <c r="F15955" s="333" t="s">
        <v>8448</v>
      </c>
      <c r="G15955" s="333" t="s">
        <v>44171</v>
      </c>
    </row>
    <row r="15956" spans="1:7" ht="30">
      <c r="A15956" s="333">
        <v>60105005</v>
      </c>
      <c r="B15956" s="333" t="s">
        <v>44172</v>
      </c>
      <c r="D15956" s="333" t="s">
        <v>44173</v>
      </c>
      <c r="E15956" s="333" t="s">
        <v>42017</v>
      </c>
      <c r="F15956" s="333" t="s">
        <v>42018</v>
      </c>
      <c r="G15956" s="333" t="s">
        <v>44174</v>
      </c>
    </row>
    <row r="15957" spans="1:7" ht="30">
      <c r="A15957" s="333">
        <v>60105006</v>
      </c>
      <c r="B15957" s="333" t="s">
        <v>44175</v>
      </c>
      <c r="D15957" s="333" t="s">
        <v>44176</v>
      </c>
      <c r="E15957" s="333" t="s">
        <v>5301</v>
      </c>
      <c r="F15957" s="333" t="s">
        <v>5302</v>
      </c>
      <c r="G15957" s="333" t="s">
        <v>44177</v>
      </c>
    </row>
    <row r="15958" spans="1:7">
      <c r="A15958" s="333">
        <v>60105100</v>
      </c>
      <c r="B15958" s="333" t="s">
        <v>44178</v>
      </c>
      <c r="D15958" s="333" t="s">
        <v>2173</v>
      </c>
      <c r="E15958" s="333" t="s">
        <v>2173</v>
      </c>
      <c r="F15958" s="333" t="s">
        <v>2173</v>
      </c>
      <c r="G15958" s="333" t="s">
        <v>2173</v>
      </c>
    </row>
    <row r="15959" spans="1:7">
      <c r="A15959" s="333">
        <v>60105101</v>
      </c>
      <c r="B15959" s="333" t="s">
        <v>44179</v>
      </c>
      <c r="D15959" s="333" t="s">
        <v>44180</v>
      </c>
      <c r="E15959" s="333" t="s">
        <v>8698</v>
      </c>
      <c r="F15959" s="333" t="s">
        <v>8699</v>
      </c>
      <c r="G15959" s="333" t="s">
        <v>44181</v>
      </c>
    </row>
    <row r="15960" spans="1:7" ht="30">
      <c r="A15960" s="333">
        <v>60105102</v>
      </c>
      <c r="B15960" s="333" t="s">
        <v>44182</v>
      </c>
      <c r="D15960" s="333" t="s">
        <v>44183</v>
      </c>
      <c r="E15960" s="333" t="s">
        <v>8698</v>
      </c>
      <c r="F15960" s="333" t="s">
        <v>8699</v>
      </c>
      <c r="G15960" s="333" t="s">
        <v>44184</v>
      </c>
    </row>
    <row r="15961" spans="1:7" ht="45">
      <c r="A15961" s="333">
        <v>60105103</v>
      </c>
      <c r="B15961" s="333" t="s">
        <v>44185</v>
      </c>
      <c r="D15961" s="333" t="s">
        <v>44186</v>
      </c>
      <c r="E15961" s="333" t="s">
        <v>6747</v>
      </c>
      <c r="F15961" s="333" t="s">
        <v>6748</v>
      </c>
      <c r="G15961" s="333" t="s">
        <v>44187</v>
      </c>
    </row>
    <row r="15962" spans="1:7" ht="30">
      <c r="A15962" s="333">
        <v>60105104</v>
      </c>
      <c r="B15962" s="333" t="s">
        <v>44188</v>
      </c>
      <c r="D15962" s="333" t="s">
        <v>44189</v>
      </c>
      <c r="E15962" s="333" t="s">
        <v>8698</v>
      </c>
      <c r="F15962" s="333" t="s">
        <v>8699</v>
      </c>
      <c r="G15962" s="333" t="s">
        <v>44190</v>
      </c>
    </row>
    <row r="15963" spans="1:7">
      <c r="A15963" s="333">
        <v>60105200</v>
      </c>
      <c r="B15963" s="333" t="s">
        <v>44191</v>
      </c>
      <c r="D15963" s="333" t="s">
        <v>2173</v>
      </c>
      <c r="E15963" s="333" t="s">
        <v>2173</v>
      </c>
      <c r="F15963" s="333" t="s">
        <v>2173</v>
      </c>
      <c r="G15963" s="333" t="s">
        <v>2173</v>
      </c>
    </row>
    <row r="15964" spans="1:7" ht="30">
      <c r="A15964" s="333">
        <v>60105201</v>
      </c>
      <c r="B15964" s="333" t="s">
        <v>44192</v>
      </c>
      <c r="D15964" s="333" t="s">
        <v>44193</v>
      </c>
      <c r="E15964" s="333" t="s">
        <v>42017</v>
      </c>
      <c r="F15964" s="333" t="s">
        <v>42018</v>
      </c>
      <c r="G15964" s="333" t="s">
        <v>44194</v>
      </c>
    </row>
    <row r="15965" spans="1:7" ht="30">
      <c r="A15965" s="333">
        <v>60105202</v>
      </c>
      <c r="B15965" s="333" t="s">
        <v>44195</v>
      </c>
      <c r="D15965" s="333" t="s">
        <v>44196</v>
      </c>
      <c r="E15965" s="333" t="s">
        <v>42017</v>
      </c>
      <c r="F15965" s="333" t="s">
        <v>42018</v>
      </c>
      <c r="G15965" s="333" t="s">
        <v>44197</v>
      </c>
    </row>
    <row r="15966" spans="1:7" ht="30">
      <c r="A15966" s="333">
        <v>60105203</v>
      </c>
      <c r="B15966" s="333" t="s">
        <v>44198</v>
      </c>
      <c r="D15966" s="333" t="s">
        <v>44199</v>
      </c>
      <c r="E15966" s="333" t="s">
        <v>42017</v>
      </c>
      <c r="F15966" s="333" t="s">
        <v>42018</v>
      </c>
      <c r="G15966" s="333" t="s">
        <v>44200</v>
      </c>
    </row>
    <row r="15967" spans="1:7">
      <c r="A15967" s="333">
        <v>60105300</v>
      </c>
      <c r="B15967" s="333" t="s">
        <v>44201</v>
      </c>
      <c r="D15967" s="333" t="s">
        <v>2173</v>
      </c>
      <c r="E15967" s="333" t="s">
        <v>2173</v>
      </c>
      <c r="F15967" s="333" t="s">
        <v>2173</v>
      </c>
      <c r="G15967" s="333" t="s">
        <v>2173</v>
      </c>
    </row>
    <row r="15968" spans="1:7" ht="30">
      <c r="A15968" s="333">
        <v>60105301</v>
      </c>
      <c r="B15968" s="333" t="s">
        <v>44202</v>
      </c>
      <c r="D15968" s="333" t="s">
        <v>44203</v>
      </c>
      <c r="E15968" s="333" t="s">
        <v>31664</v>
      </c>
      <c r="F15968" s="333" t="s">
        <v>31665</v>
      </c>
      <c r="G15968" s="333" t="s">
        <v>44204</v>
      </c>
    </row>
    <row r="15969" spans="1:7" ht="30">
      <c r="A15969" s="333">
        <v>60105302</v>
      </c>
      <c r="B15969" s="333" t="s">
        <v>44205</v>
      </c>
      <c r="D15969" s="333" t="s">
        <v>44206</v>
      </c>
      <c r="E15969" s="333" t="s">
        <v>31664</v>
      </c>
      <c r="F15969" s="333" t="s">
        <v>31665</v>
      </c>
      <c r="G15969" s="333" t="s">
        <v>44207</v>
      </c>
    </row>
    <row r="15970" spans="1:7" ht="30">
      <c r="A15970" s="333">
        <v>60105303</v>
      </c>
      <c r="B15970" s="333" t="s">
        <v>44208</v>
      </c>
      <c r="D15970" s="333" t="s">
        <v>44209</v>
      </c>
      <c r="E15970" s="333" t="s">
        <v>31664</v>
      </c>
      <c r="F15970" s="333" t="s">
        <v>31665</v>
      </c>
      <c r="G15970" s="333" t="s">
        <v>44210</v>
      </c>
    </row>
    <row r="15971" spans="1:7" ht="30">
      <c r="A15971" s="333">
        <v>60105304</v>
      </c>
      <c r="B15971" s="333" t="s">
        <v>44211</v>
      </c>
      <c r="D15971" s="333" t="s">
        <v>44212</v>
      </c>
      <c r="E15971" s="333" t="s">
        <v>31664</v>
      </c>
      <c r="F15971" s="333" t="s">
        <v>31665</v>
      </c>
      <c r="G15971" s="333" t="s">
        <v>44213</v>
      </c>
    </row>
    <row r="15972" spans="1:7" ht="30">
      <c r="A15972" s="333">
        <v>60105305</v>
      </c>
      <c r="B15972" s="333" t="s">
        <v>44214</v>
      </c>
      <c r="D15972" s="333" t="s">
        <v>44215</v>
      </c>
      <c r="E15972" s="333" t="s">
        <v>31664</v>
      </c>
      <c r="F15972" s="333" t="s">
        <v>31665</v>
      </c>
      <c r="G15972" s="333" t="s">
        <v>44216</v>
      </c>
    </row>
    <row r="15973" spans="1:7" ht="30">
      <c r="A15973" s="333">
        <v>60105306</v>
      </c>
      <c r="B15973" s="333" t="s">
        <v>44217</v>
      </c>
      <c r="D15973" s="333" t="s">
        <v>44218</v>
      </c>
      <c r="E15973" s="333" t="s">
        <v>31664</v>
      </c>
      <c r="F15973" s="333" t="s">
        <v>31665</v>
      </c>
      <c r="G15973" s="333" t="s">
        <v>44219</v>
      </c>
    </row>
    <row r="15974" spans="1:7" ht="30">
      <c r="A15974" s="333">
        <v>60105307</v>
      </c>
      <c r="B15974" s="333" t="s">
        <v>44220</v>
      </c>
      <c r="D15974" s="333" t="s">
        <v>44221</v>
      </c>
      <c r="E15974" s="333" t="s">
        <v>31664</v>
      </c>
      <c r="F15974" s="333" t="s">
        <v>31665</v>
      </c>
      <c r="G15974" s="333" t="s">
        <v>44222</v>
      </c>
    </row>
    <row r="15975" spans="1:7" ht="30">
      <c r="A15975" s="333">
        <v>60105308</v>
      </c>
      <c r="B15975" s="333" t="s">
        <v>44223</v>
      </c>
      <c r="D15975" s="333" t="s">
        <v>44224</v>
      </c>
      <c r="E15975" s="333" t="s">
        <v>31664</v>
      </c>
      <c r="F15975" s="333" t="s">
        <v>31665</v>
      </c>
      <c r="G15975" s="333" t="s">
        <v>44225</v>
      </c>
    </row>
    <row r="15976" spans="1:7" ht="30">
      <c r="A15976" s="333">
        <v>60105309</v>
      </c>
      <c r="B15976" s="333" t="s">
        <v>44226</v>
      </c>
      <c r="D15976" s="333" t="s">
        <v>44227</v>
      </c>
      <c r="E15976" s="333" t="s">
        <v>31664</v>
      </c>
      <c r="F15976" s="333" t="s">
        <v>31665</v>
      </c>
      <c r="G15976" s="333" t="s">
        <v>44228</v>
      </c>
    </row>
    <row r="15977" spans="1:7" ht="30">
      <c r="A15977" s="333">
        <v>60105400</v>
      </c>
      <c r="B15977" s="333" t="s">
        <v>44229</v>
      </c>
      <c r="D15977" s="333" t="s">
        <v>2173</v>
      </c>
      <c r="E15977" s="333" t="s">
        <v>2173</v>
      </c>
      <c r="F15977" s="333" t="s">
        <v>2173</v>
      </c>
      <c r="G15977" s="333" t="s">
        <v>2173</v>
      </c>
    </row>
    <row r="15978" spans="1:7" ht="30">
      <c r="A15978" s="333">
        <v>60105401</v>
      </c>
      <c r="B15978" s="333" t="s">
        <v>44230</v>
      </c>
      <c r="D15978" s="333" t="s">
        <v>44231</v>
      </c>
      <c r="E15978" s="333" t="s">
        <v>31664</v>
      </c>
      <c r="F15978" s="333" t="s">
        <v>31665</v>
      </c>
      <c r="G15978" s="333" t="s">
        <v>44232</v>
      </c>
    </row>
    <row r="15979" spans="1:7" ht="30">
      <c r="A15979" s="333">
        <v>60105402</v>
      </c>
      <c r="B15979" s="333" t="s">
        <v>44233</v>
      </c>
      <c r="D15979" s="333" t="s">
        <v>44234</v>
      </c>
      <c r="E15979" s="333" t="s">
        <v>31664</v>
      </c>
      <c r="F15979" s="333" t="s">
        <v>31665</v>
      </c>
      <c r="G15979" s="333" t="s">
        <v>44235</v>
      </c>
    </row>
    <row r="15980" spans="1:7">
      <c r="A15980" s="333">
        <v>60105403</v>
      </c>
      <c r="B15980" s="333" t="s">
        <v>44236</v>
      </c>
      <c r="D15980" s="333" t="s">
        <v>44237</v>
      </c>
      <c r="E15980" s="333" t="s">
        <v>31664</v>
      </c>
      <c r="F15980" s="333" t="s">
        <v>31665</v>
      </c>
      <c r="G15980" s="333" t="s">
        <v>44238</v>
      </c>
    </row>
    <row r="15981" spans="1:7" ht="30">
      <c r="A15981" s="333">
        <v>60105404</v>
      </c>
      <c r="B15981" s="333" t="s">
        <v>44239</v>
      </c>
      <c r="D15981" s="333" t="s">
        <v>44240</v>
      </c>
      <c r="E15981" s="333" t="s">
        <v>31664</v>
      </c>
      <c r="F15981" s="333" t="s">
        <v>31665</v>
      </c>
      <c r="G15981" s="333" t="s">
        <v>44241</v>
      </c>
    </row>
    <row r="15982" spans="1:7" ht="30">
      <c r="A15982" s="333">
        <v>60105405</v>
      </c>
      <c r="B15982" s="333" t="s">
        <v>44242</v>
      </c>
      <c r="D15982" s="333" t="s">
        <v>44243</v>
      </c>
      <c r="E15982" s="333" t="s">
        <v>31664</v>
      </c>
      <c r="F15982" s="333" t="s">
        <v>31665</v>
      </c>
      <c r="G15982" s="333" t="s">
        <v>44244</v>
      </c>
    </row>
    <row r="15983" spans="1:7" ht="30">
      <c r="A15983" s="333">
        <v>60105406</v>
      </c>
      <c r="B15983" s="333" t="s">
        <v>44245</v>
      </c>
      <c r="D15983" s="333" t="s">
        <v>44246</v>
      </c>
      <c r="E15983" s="333" t="s">
        <v>31664</v>
      </c>
      <c r="F15983" s="333" t="s">
        <v>31665</v>
      </c>
      <c r="G15983" s="333" t="s">
        <v>44247</v>
      </c>
    </row>
    <row r="15984" spans="1:7" ht="30">
      <c r="A15984" s="333">
        <v>60105407</v>
      </c>
      <c r="B15984" s="333" t="s">
        <v>44248</v>
      </c>
      <c r="D15984" s="333" t="s">
        <v>44249</v>
      </c>
      <c r="E15984" s="333" t="s">
        <v>31664</v>
      </c>
      <c r="F15984" s="333" t="s">
        <v>31665</v>
      </c>
      <c r="G15984" s="333" t="s">
        <v>44250</v>
      </c>
    </row>
    <row r="15985" spans="1:7" ht="30">
      <c r="A15985" s="333">
        <v>60105408</v>
      </c>
      <c r="B15985" s="333" t="s">
        <v>44251</v>
      </c>
      <c r="D15985" s="333" t="s">
        <v>44252</v>
      </c>
      <c r="E15985" s="333" t="s">
        <v>31664</v>
      </c>
      <c r="F15985" s="333" t="s">
        <v>31665</v>
      </c>
      <c r="G15985" s="333" t="s">
        <v>44253</v>
      </c>
    </row>
    <row r="15986" spans="1:7" ht="30">
      <c r="A15986" s="333">
        <v>60105409</v>
      </c>
      <c r="B15986" s="333" t="s">
        <v>44254</v>
      </c>
      <c r="D15986" s="333" t="s">
        <v>44255</v>
      </c>
      <c r="E15986" s="333" t="s">
        <v>31664</v>
      </c>
      <c r="F15986" s="333" t="s">
        <v>31665</v>
      </c>
      <c r="G15986" s="333" t="s">
        <v>44256</v>
      </c>
    </row>
    <row r="15987" spans="1:7" ht="30">
      <c r="A15987" s="333">
        <v>60105410</v>
      </c>
      <c r="B15987" s="333" t="s">
        <v>44257</v>
      </c>
      <c r="D15987" s="333" t="s">
        <v>44258</v>
      </c>
      <c r="E15987" s="333" t="s">
        <v>31664</v>
      </c>
      <c r="F15987" s="333" t="s">
        <v>31665</v>
      </c>
      <c r="G15987" s="333" t="s">
        <v>44259</v>
      </c>
    </row>
    <row r="15988" spans="1:7" ht="30">
      <c r="A15988" s="333">
        <v>60105411</v>
      </c>
      <c r="B15988" s="333" t="s">
        <v>44260</v>
      </c>
      <c r="D15988" s="333" t="s">
        <v>44261</v>
      </c>
      <c r="E15988" s="333" t="s">
        <v>31664</v>
      </c>
      <c r="F15988" s="333" t="s">
        <v>31665</v>
      </c>
      <c r="G15988" s="333" t="s">
        <v>44262</v>
      </c>
    </row>
    <row r="15989" spans="1:7" ht="45">
      <c r="A15989" s="333">
        <v>60105412</v>
      </c>
      <c r="B15989" s="333" t="s">
        <v>44263</v>
      </c>
      <c r="D15989" s="333" t="s">
        <v>44264</v>
      </c>
      <c r="E15989" s="333" t="s">
        <v>31664</v>
      </c>
      <c r="F15989" s="333" t="s">
        <v>31665</v>
      </c>
      <c r="G15989" s="333" t="s">
        <v>44265</v>
      </c>
    </row>
    <row r="15990" spans="1:7" ht="30">
      <c r="A15990" s="333">
        <v>60105413</v>
      </c>
      <c r="B15990" s="333" t="s">
        <v>44266</v>
      </c>
      <c r="D15990" s="333" t="s">
        <v>44267</v>
      </c>
      <c r="E15990" s="333" t="s">
        <v>31664</v>
      </c>
      <c r="F15990" s="333" t="s">
        <v>31665</v>
      </c>
      <c r="G15990" s="333" t="s">
        <v>44268</v>
      </c>
    </row>
    <row r="15991" spans="1:7" ht="30">
      <c r="A15991" s="333">
        <v>60105414</v>
      </c>
      <c r="B15991" s="333" t="s">
        <v>44269</v>
      </c>
      <c r="D15991" s="333" t="s">
        <v>44270</v>
      </c>
      <c r="E15991" s="333" t="s">
        <v>31664</v>
      </c>
      <c r="F15991" s="333" t="s">
        <v>31665</v>
      </c>
      <c r="G15991" s="333" t="s">
        <v>44271</v>
      </c>
    </row>
    <row r="15992" spans="1:7" ht="30">
      <c r="A15992" s="333">
        <v>60105415</v>
      </c>
      <c r="B15992" s="333" t="s">
        <v>44272</v>
      </c>
      <c r="D15992" s="333" t="s">
        <v>44273</v>
      </c>
      <c r="E15992" s="333" t="s">
        <v>31664</v>
      </c>
      <c r="F15992" s="333" t="s">
        <v>31665</v>
      </c>
      <c r="G15992" s="333" t="s">
        <v>44274</v>
      </c>
    </row>
    <row r="15993" spans="1:7" ht="30">
      <c r="A15993" s="333">
        <v>60105416</v>
      </c>
      <c r="B15993" s="333" t="s">
        <v>44275</v>
      </c>
      <c r="D15993" s="333" t="s">
        <v>44276</v>
      </c>
      <c r="E15993" s="333" t="s">
        <v>31664</v>
      </c>
      <c r="F15993" s="333" t="s">
        <v>31665</v>
      </c>
      <c r="G15993" s="333" t="s">
        <v>44277</v>
      </c>
    </row>
    <row r="15994" spans="1:7" ht="30">
      <c r="A15994" s="333">
        <v>60105417</v>
      </c>
      <c r="B15994" s="333" t="s">
        <v>44278</v>
      </c>
      <c r="D15994" s="333" t="s">
        <v>44279</v>
      </c>
      <c r="E15994" s="333" t="s">
        <v>31664</v>
      </c>
      <c r="F15994" s="333" t="s">
        <v>31665</v>
      </c>
      <c r="G15994" s="333" t="s">
        <v>44280</v>
      </c>
    </row>
    <row r="15995" spans="1:7" ht="30">
      <c r="A15995" s="333">
        <v>60105418</v>
      </c>
      <c r="B15995" s="333" t="s">
        <v>44281</v>
      </c>
      <c r="D15995" s="333" t="s">
        <v>44282</v>
      </c>
      <c r="E15995" s="333" t="s">
        <v>31664</v>
      </c>
      <c r="F15995" s="333" t="s">
        <v>31665</v>
      </c>
      <c r="G15995" s="333" t="s">
        <v>44283</v>
      </c>
    </row>
    <row r="15996" spans="1:7" ht="30">
      <c r="A15996" s="333">
        <v>60105419</v>
      </c>
      <c r="B15996" s="333" t="s">
        <v>44284</v>
      </c>
      <c r="D15996" s="333" t="s">
        <v>44285</v>
      </c>
      <c r="E15996" s="333" t="s">
        <v>31664</v>
      </c>
      <c r="F15996" s="333" t="s">
        <v>31665</v>
      </c>
      <c r="G15996" s="333" t="s">
        <v>44286</v>
      </c>
    </row>
    <row r="15997" spans="1:7" ht="30">
      <c r="A15997" s="333">
        <v>60105420</v>
      </c>
      <c r="B15997" s="333" t="s">
        <v>44287</v>
      </c>
      <c r="D15997" s="333" t="s">
        <v>44288</v>
      </c>
      <c r="E15997" s="333" t="s">
        <v>31664</v>
      </c>
      <c r="F15997" s="333" t="s">
        <v>31665</v>
      </c>
      <c r="G15997" s="333" t="s">
        <v>44289</v>
      </c>
    </row>
    <row r="15998" spans="1:7" ht="30">
      <c r="A15998" s="333">
        <v>60105421</v>
      </c>
      <c r="B15998" s="333" t="s">
        <v>44290</v>
      </c>
      <c r="D15998" s="333" t="s">
        <v>44291</v>
      </c>
      <c r="E15998" s="333" t="s">
        <v>31664</v>
      </c>
      <c r="F15998" s="333" t="s">
        <v>31665</v>
      </c>
      <c r="G15998" s="333" t="s">
        <v>44292</v>
      </c>
    </row>
    <row r="15999" spans="1:7" ht="30">
      <c r="A15999" s="333">
        <v>60105422</v>
      </c>
      <c r="B15999" s="333" t="s">
        <v>44293</v>
      </c>
      <c r="D15999" s="333" t="s">
        <v>44294</v>
      </c>
      <c r="E15999" s="333" t="s">
        <v>31664</v>
      </c>
      <c r="F15999" s="333" t="s">
        <v>31665</v>
      </c>
      <c r="G15999" s="333" t="s">
        <v>44295</v>
      </c>
    </row>
    <row r="16000" spans="1:7" ht="30">
      <c r="A16000" s="333">
        <v>60105423</v>
      </c>
      <c r="B16000" s="333" t="s">
        <v>44296</v>
      </c>
      <c r="D16000" s="333" t="s">
        <v>44297</v>
      </c>
      <c r="E16000" s="333" t="s">
        <v>31664</v>
      </c>
      <c r="F16000" s="333" t="s">
        <v>31665</v>
      </c>
      <c r="G16000" s="333" t="s">
        <v>44298</v>
      </c>
    </row>
    <row r="16001" spans="1:7" ht="30">
      <c r="A16001" s="333">
        <v>60105424</v>
      </c>
      <c r="B16001" s="333" t="s">
        <v>44299</v>
      </c>
      <c r="D16001" s="333" t="s">
        <v>44300</v>
      </c>
      <c r="E16001" s="333" t="s">
        <v>31664</v>
      </c>
      <c r="F16001" s="333" t="s">
        <v>31665</v>
      </c>
      <c r="G16001" s="333" t="s">
        <v>44301</v>
      </c>
    </row>
    <row r="16002" spans="1:7" ht="30">
      <c r="A16002" s="333">
        <v>60105425</v>
      </c>
      <c r="B16002" s="333" t="s">
        <v>44302</v>
      </c>
      <c r="D16002" s="333" t="s">
        <v>44303</v>
      </c>
      <c r="E16002" s="333" t="s">
        <v>31664</v>
      </c>
      <c r="F16002" s="333" t="s">
        <v>31665</v>
      </c>
      <c r="G16002" s="333" t="s">
        <v>44304</v>
      </c>
    </row>
    <row r="16003" spans="1:7" ht="45">
      <c r="A16003" s="333">
        <v>60105426</v>
      </c>
      <c r="B16003" s="333" t="s">
        <v>44305</v>
      </c>
      <c r="D16003" s="333" t="s">
        <v>44306</v>
      </c>
      <c r="E16003" s="333" t="s">
        <v>31664</v>
      </c>
      <c r="F16003" s="333" t="s">
        <v>31665</v>
      </c>
      <c r="G16003" s="333" t="s">
        <v>44307</v>
      </c>
    </row>
    <row r="16004" spans="1:7" ht="45">
      <c r="A16004" s="333">
        <v>60105427</v>
      </c>
      <c r="B16004" s="333" t="s">
        <v>44308</v>
      </c>
      <c r="D16004" s="333" t="s">
        <v>44309</v>
      </c>
      <c r="E16004" s="333" t="s">
        <v>31664</v>
      </c>
      <c r="F16004" s="333" t="s">
        <v>31665</v>
      </c>
      <c r="G16004" s="333" t="s">
        <v>44310</v>
      </c>
    </row>
    <row r="16005" spans="1:7" ht="30">
      <c r="A16005" s="333">
        <v>60105428</v>
      </c>
      <c r="B16005" s="333" t="s">
        <v>44311</v>
      </c>
      <c r="D16005" s="333" t="s">
        <v>44312</v>
      </c>
      <c r="E16005" s="333" t="s">
        <v>31664</v>
      </c>
      <c r="F16005" s="333" t="s">
        <v>31665</v>
      </c>
      <c r="G16005" s="333" t="s">
        <v>44313</v>
      </c>
    </row>
    <row r="16006" spans="1:7" ht="30">
      <c r="A16006" s="333">
        <v>60105429</v>
      </c>
      <c r="B16006" s="333" t="s">
        <v>44314</v>
      </c>
      <c r="D16006" s="333" t="s">
        <v>44315</v>
      </c>
      <c r="E16006" s="333" t="s">
        <v>5334</v>
      </c>
      <c r="F16006" s="333" t="s">
        <v>5335</v>
      </c>
      <c r="G16006" s="333" t="s">
        <v>44316</v>
      </c>
    </row>
    <row r="16007" spans="1:7">
      <c r="A16007" s="333">
        <v>60105500</v>
      </c>
      <c r="B16007" s="333" t="s">
        <v>44317</v>
      </c>
      <c r="D16007" s="333" t="s">
        <v>2173</v>
      </c>
      <c r="E16007" s="333" t="s">
        <v>2173</v>
      </c>
      <c r="F16007" s="333" t="s">
        <v>2173</v>
      </c>
      <c r="G16007" s="333" t="s">
        <v>2173</v>
      </c>
    </row>
    <row r="16008" spans="1:7">
      <c r="A16008" s="333">
        <v>60105501</v>
      </c>
      <c r="B16008" s="333" t="s">
        <v>44318</v>
      </c>
      <c r="D16008" s="333" t="s">
        <v>44319</v>
      </c>
      <c r="E16008" s="333" t="s">
        <v>2947</v>
      </c>
      <c r="F16008" s="333" t="s">
        <v>2948</v>
      </c>
      <c r="G16008" s="333" t="s">
        <v>44320</v>
      </c>
    </row>
    <row r="16009" spans="1:7" ht="30">
      <c r="A16009" s="333">
        <v>60105502</v>
      </c>
      <c r="B16009" s="333" t="s">
        <v>44321</v>
      </c>
      <c r="D16009" s="333" t="s">
        <v>44322</v>
      </c>
      <c r="E16009" s="333" t="s">
        <v>5334</v>
      </c>
      <c r="F16009" s="333" t="s">
        <v>5335</v>
      </c>
      <c r="G16009" s="333" t="s">
        <v>44323</v>
      </c>
    </row>
    <row r="16010" spans="1:7" ht="30">
      <c r="A16010" s="333">
        <v>60105503</v>
      </c>
      <c r="B16010" s="333" t="s">
        <v>44324</v>
      </c>
      <c r="D16010" s="333" t="s">
        <v>44325</v>
      </c>
      <c r="E16010" s="333" t="s">
        <v>5334</v>
      </c>
      <c r="F16010" s="333" t="s">
        <v>5335</v>
      </c>
      <c r="G16010" s="333" t="s">
        <v>44326</v>
      </c>
    </row>
    <row r="16011" spans="1:7">
      <c r="A16011" s="333">
        <v>60105504</v>
      </c>
      <c r="B16011" s="333" t="s">
        <v>44327</v>
      </c>
      <c r="D16011" s="333" t="s">
        <v>44328</v>
      </c>
      <c r="E16011" s="333" t="s">
        <v>5334</v>
      </c>
      <c r="F16011" s="333" t="s">
        <v>5335</v>
      </c>
      <c r="G16011" s="333" t="s">
        <v>44329</v>
      </c>
    </row>
    <row r="16012" spans="1:7" ht="30">
      <c r="A16012" s="333">
        <v>60105505</v>
      </c>
      <c r="B16012" s="333" t="s">
        <v>44330</v>
      </c>
      <c r="D16012" s="333" t="s">
        <v>44331</v>
      </c>
      <c r="E16012" s="333" t="s">
        <v>5334</v>
      </c>
      <c r="F16012" s="333" t="s">
        <v>5335</v>
      </c>
      <c r="G16012" s="333" t="s">
        <v>44332</v>
      </c>
    </row>
    <row r="16013" spans="1:7">
      <c r="A16013" s="333">
        <v>60105600</v>
      </c>
      <c r="B16013" s="333" t="s">
        <v>44333</v>
      </c>
      <c r="D16013" s="333" t="s">
        <v>2173</v>
      </c>
      <c r="E16013" s="333" t="s">
        <v>2173</v>
      </c>
      <c r="F16013" s="333" t="s">
        <v>2173</v>
      </c>
      <c r="G16013" s="333" t="s">
        <v>2173</v>
      </c>
    </row>
    <row r="16014" spans="1:7" ht="30">
      <c r="A16014" s="333">
        <v>60105601</v>
      </c>
      <c r="B16014" s="333" t="s">
        <v>44334</v>
      </c>
      <c r="D16014" s="333" t="s">
        <v>44335</v>
      </c>
      <c r="E16014" s="333" t="s">
        <v>5334</v>
      </c>
      <c r="F16014" s="333" t="s">
        <v>5335</v>
      </c>
      <c r="G16014" s="333" t="s">
        <v>44336</v>
      </c>
    </row>
    <row r="16015" spans="1:7" ht="45">
      <c r="A16015" s="333">
        <v>60105602</v>
      </c>
      <c r="B16015" s="333" t="s">
        <v>44337</v>
      </c>
      <c r="D16015" s="333" t="s">
        <v>44338</v>
      </c>
      <c r="E16015" s="333" t="s">
        <v>5334</v>
      </c>
      <c r="F16015" s="333" t="s">
        <v>5335</v>
      </c>
      <c r="G16015" s="333" t="s">
        <v>44339</v>
      </c>
    </row>
    <row r="16016" spans="1:7" ht="30">
      <c r="A16016" s="333">
        <v>60105603</v>
      </c>
      <c r="B16016" s="333" t="s">
        <v>44340</v>
      </c>
      <c r="D16016" s="333" t="s">
        <v>44341</v>
      </c>
      <c r="E16016" s="333" t="s">
        <v>5334</v>
      </c>
      <c r="F16016" s="333" t="s">
        <v>5335</v>
      </c>
      <c r="G16016" s="333" t="s">
        <v>44342</v>
      </c>
    </row>
    <row r="16017" spans="1:7" ht="30">
      <c r="A16017" s="333">
        <v>60105604</v>
      </c>
      <c r="B16017" s="333" t="s">
        <v>44343</v>
      </c>
      <c r="D16017" s="333" t="s">
        <v>44344</v>
      </c>
      <c r="E16017" s="333" t="s">
        <v>5334</v>
      </c>
      <c r="F16017" s="333" t="s">
        <v>5335</v>
      </c>
      <c r="G16017" s="333" t="s">
        <v>44345</v>
      </c>
    </row>
    <row r="16018" spans="1:7" ht="30">
      <c r="A16018" s="333">
        <v>60105605</v>
      </c>
      <c r="B16018" s="333" t="s">
        <v>44346</v>
      </c>
      <c r="D16018" s="333" t="s">
        <v>44347</v>
      </c>
      <c r="E16018" s="333" t="s">
        <v>5334</v>
      </c>
      <c r="F16018" s="333" t="s">
        <v>5335</v>
      </c>
      <c r="G16018" s="333" t="s">
        <v>44348</v>
      </c>
    </row>
    <row r="16019" spans="1:7" ht="30">
      <c r="A16019" s="333">
        <v>60105606</v>
      </c>
      <c r="B16019" s="333" t="s">
        <v>44349</v>
      </c>
      <c r="D16019" s="333" t="s">
        <v>44350</v>
      </c>
      <c r="E16019" s="333" t="s">
        <v>5334</v>
      </c>
      <c r="F16019" s="333" t="s">
        <v>5335</v>
      </c>
      <c r="G16019" s="333" t="s">
        <v>44351</v>
      </c>
    </row>
    <row r="16020" spans="1:7" ht="30">
      <c r="A16020" s="333">
        <v>60105607</v>
      </c>
      <c r="B16020" s="333" t="s">
        <v>44352</v>
      </c>
      <c r="D16020" s="333" t="s">
        <v>44353</v>
      </c>
      <c r="E16020" s="333" t="s">
        <v>5334</v>
      </c>
      <c r="F16020" s="333" t="s">
        <v>5335</v>
      </c>
      <c r="G16020" s="333" t="s">
        <v>44354</v>
      </c>
    </row>
    <row r="16021" spans="1:7" ht="45">
      <c r="A16021" s="333">
        <v>60105608</v>
      </c>
      <c r="B16021" s="333" t="s">
        <v>44355</v>
      </c>
      <c r="D16021" s="333" t="s">
        <v>44356</v>
      </c>
      <c r="E16021" s="333" t="s">
        <v>31664</v>
      </c>
      <c r="F16021" s="333" t="s">
        <v>31665</v>
      </c>
      <c r="G16021" s="333" t="s">
        <v>44357</v>
      </c>
    </row>
    <row r="16022" spans="1:7" ht="30">
      <c r="A16022" s="333">
        <v>60105609</v>
      </c>
      <c r="B16022" s="333" t="s">
        <v>44358</v>
      </c>
      <c r="D16022" s="333" t="s">
        <v>44359</v>
      </c>
      <c r="E16022" s="333" t="s">
        <v>31664</v>
      </c>
      <c r="F16022" s="333" t="s">
        <v>31665</v>
      </c>
      <c r="G16022" s="333" t="s">
        <v>44360</v>
      </c>
    </row>
    <row r="16023" spans="1:7" ht="30">
      <c r="A16023" s="333">
        <v>60105610</v>
      </c>
      <c r="B16023" s="333" t="s">
        <v>44361</v>
      </c>
      <c r="D16023" s="333" t="s">
        <v>44362</v>
      </c>
      <c r="E16023" s="333" t="s">
        <v>31664</v>
      </c>
      <c r="F16023" s="333" t="s">
        <v>31665</v>
      </c>
      <c r="G16023" s="333" t="s">
        <v>44363</v>
      </c>
    </row>
    <row r="16024" spans="1:7" ht="30">
      <c r="A16024" s="333">
        <v>60105611</v>
      </c>
      <c r="B16024" s="333" t="s">
        <v>44364</v>
      </c>
      <c r="D16024" s="333" t="s">
        <v>44365</v>
      </c>
      <c r="E16024" s="333" t="s">
        <v>31664</v>
      </c>
      <c r="F16024" s="333" t="s">
        <v>31665</v>
      </c>
      <c r="G16024" s="333" t="s">
        <v>44366</v>
      </c>
    </row>
    <row r="16025" spans="1:7" ht="30">
      <c r="A16025" s="333">
        <v>60105612</v>
      </c>
      <c r="B16025" s="333" t="s">
        <v>44367</v>
      </c>
      <c r="D16025" s="333" t="s">
        <v>44368</v>
      </c>
      <c r="E16025" s="333" t="s">
        <v>31664</v>
      </c>
      <c r="F16025" s="333" t="s">
        <v>31665</v>
      </c>
      <c r="G16025" s="333" t="s">
        <v>44369</v>
      </c>
    </row>
    <row r="16026" spans="1:7" ht="30">
      <c r="A16026" s="333">
        <v>60105613</v>
      </c>
      <c r="B16026" s="333" t="s">
        <v>44370</v>
      </c>
      <c r="D16026" s="333" t="s">
        <v>44371</v>
      </c>
      <c r="E16026" s="333" t="s">
        <v>31664</v>
      </c>
      <c r="F16026" s="333" t="s">
        <v>31665</v>
      </c>
      <c r="G16026" s="333" t="s">
        <v>44372</v>
      </c>
    </row>
    <row r="16027" spans="1:7" ht="30">
      <c r="A16027" s="333">
        <v>60105614</v>
      </c>
      <c r="B16027" s="333" t="s">
        <v>44373</v>
      </c>
      <c r="D16027" s="333" t="s">
        <v>44374</v>
      </c>
      <c r="E16027" s="333" t="s">
        <v>31664</v>
      </c>
      <c r="F16027" s="333" t="s">
        <v>31665</v>
      </c>
      <c r="G16027" s="333" t="s">
        <v>44375</v>
      </c>
    </row>
    <row r="16028" spans="1:7" ht="30">
      <c r="A16028" s="333">
        <v>60105615</v>
      </c>
      <c r="B16028" s="333" t="s">
        <v>44376</v>
      </c>
      <c r="D16028" s="333" t="s">
        <v>44377</v>
      </c>
      <c r="E16028" s="333" t="s">
        <v>31664</v>
      </c>
      <c r="F16028" s="333" t="s">
        <v>31665</v>
      </c>
      <c r="G16028" s="333" t="s">
        <v>44378</v>
      </c>
    </row>
    <row r="16029" spans="1:7" ht="30">
      <c r="A16029" s="333">
        <v>60105616</v>
      </c>
      <c r="B16029" s="333" t="s">
        <v>44379</v>
      </c>
      <c r="D16029" s="333" t="s">
        <v>44380</v>
      </c>
      <c r="E16029" s="333" t="s">
        <v>31664</v>
      </c>
      <c r="F16029" s="333" t="s">
        <v>31665</v>
      </c>
      <c r="G16029" s="333" t="s">
        <v>44381</v>
      </c>
    </row>
    <row r="16030" spans="1:7" ht="30">
      <c r="A16030" s="333">
        <v>60105617</v>
      </c>
      <c r="B16030" s="333" t="s">
        <v>44382</v>
      </c>
      <c r="D16030" s="333" t="s">
        <v>44383</v>
      </c>
      <c r="E16030" s="333" t="s">
        <v>31664</v>
      </c>
      <c r="F16030" s="333" t="s">
        <v>31665</v>
      </c>
      <c r="G16030" s="333" t="s">
        <v>44384</v>
      </c>
    </row>
    <row r="16031" spans="1:7" ht="30">
      <c r="A16031" s="333">
        <v>60105618</v>
      </c>
      <c r="B16031" s="333" t="s">
        <v>44385</v>
      </c>
      <c r="D16031" s="333" t="s">
        <v>44386</v>
      </c>
      <c r="E16031" s="333" t="s">
        <v>31664</v>
      </c>
      <c r="F16031" s="333" t="s">
        <v>31665</v>
      </c>
      <c r="G16031" s="333" t="s">
        <v>44387</v>
      </c>
    </row>
    <row r="16032" spans="1:7" ht="30">
      <c r="A16032" s="333">
        <v>60105619</v>
      </c>
      <c r="B16032" s="333" t="s">
        <v>44388</v>
      </c>
      <c r="D16032" s="333" t="s">
        <v>44328</v>
      </c>
      <c r="E16032" s="333" t="s">
        <v>31664</v>
      </c>
      <c r="F16032" s="333" t="s">
        <v>31665</v>
      </c>
      <c r="G16032" s="333" t="s">
        <v>44389</v>
      </c>
    </row>
    <row r="16033" spans="1:7" ht="30">
      <c r="A16033" s="333">
        <v>60105620</v>
      </c>
      <c r="B16033" s="333" t="s">
        <v>44390</v>
      </c>
      <c r="D16033" s="333" t="s">
        <v>44391</v>
      </c>
      <c r="E16033" s="333" t="s">
        <v>31664</v>
      </c>
      <c r="F16033" s="333" t="s">
        <v>31665</v>
      </c>
      <c r="G16033" s="333" t="s">
        <v>44392</v>
      </c>
    </row>
    <row r="16034" spans="1:7" ht="30">
      <c r="A16034" s="333">
        <v>60105621</v>
      </c>
      <c r="B16034" s="333" t="s">
        <v>44393</v>
      </c>
      <c r="D16034" s="333" t="s">
        <v>44394</v>
      </c>
      <c r="E16034" s="333" t="s">
        <v>31664</v>
      </c>
      <c r="F16034" s="333" t="s">
        <v>31665</v>
      </c>
      <c r="G16034" s="333" t="s">
        <v>44395</v>
      </c>
    </row>
    <row r="16035" spans="1:7">
      <c r="A16035" s="333">
        <v>60105622</v>
      </c>
      <c r="B16035" s="333" t="s">
        <v>44396</v>
      </c>
      <c r="D16035" s="333" t="s">
        <v>44397</v>
      </c>
      <c r="E16035" s="333" t="s">
        <v>5334</v>
      </c>
      <c r="F16035" s="333" t="s">
        <v>5335</v>
      </c>
      <c r="G16035" s="333" t="s">
        <v>44398</v>
      </c>
    </row>
    <row r="16036" spans="1:7" ht="30">
      <c r="A16036" s="333">
        <v>60105623</v>
      </c>
      <c r="B16036" s="333" t="s">
        <v>44399</v>
      </c>
      <c r="D16036" s="333" t="s">
        <v>44400</v>
      </c>
      <c r="E16036" s="333" t="s">
        <v>31664</v>
      </c>
      <c r="F16036" s="333" t="s">
        <v>31665</v>
      </c>
      <c r="G16036" s="333" t="s">
        <v>44401</v>
      </c>
    </row>
    <row r="16037" spans="1:7" ht="30">
      <c r="A16037" s="333">
        <v>60105624</v>
      </c>
      <c r="B16037" s="333" t="s">
        <v>44402</v>
      </c>
      <c r="D16037" s="333" t="s">
        <v>44403</v>
      </c>
      <c r="E16037" s="333" t="s">
        <v>31664</v>
      </c>
      <c r="F16037" s="333" t="s">
        <v>31665</v>
      </c>
      <c r="G16037" s="333" t="s">
        <v>44404</v>
      </c>
    </row>
    <row r="16038" spans="1:7" ht="30">
      <c r="A16038" s="333">
        <v>60105625</v>
      </c>
      <c r="B16038" s="333" t="s">
        <v>44405</v>
      </c>
      <c r="D16038" s="333" t="s">
        <v>44406</v>
      </c>
      <c r="E16038" s="333" t="s">
        <v>31664</v>
      </c>
      <c r="F16038" s="333" t="s">
        <v>31665</v>
      </c>
      <c r="G16038" s="333" t="s">
        <v>44407</v>
      </c>
    </row>
    <row r="16039" spans="1:7" ht="30">
      <c r="A16039" s="333">
        <v>60105626</v>
      </c>
      <c r="B16039" s="333" t="s">
        <v>44408</v>
      </c>
      <c r="D16039" s="333" t="s">
        <v>44409</v>
      </c>
      <c r="E16039" s="333" t="s">
        <v>31664</v>
      </c>
      <c r="F16039" s="333" t="s">
        <v>31665</v>
      </c>
      <c r="G16039" s="333" t="s">
        <v>44410</v>
      </c>
    </row>
    <row r="16040" spans="1:7">
      <c r="A16040" s="333">
        <v>60105700</v>
      </c>
      <c r="B16040" s="333" t="s">
        <v>44411</v>
      </c>
      <c r="D16040" s="333" t="s">
        <v>2173</v>
      </c>
      <c r="E16040" s="333" t="s">
        <v>2173</v>
      </c>
      <c r="F16040" s="333" t="s">
        <v>2173</v>
      </c>
      <c r="G16040" s="333" t="s">
        <v>2173</v>
      </c>
    </row>
    <row r="16041" spans="1:7">
      <c r="A16041" s="333">
        <v>60105701</v>
      </c>
      <c r="B16041" s="333" t="s">
        <v>44412</v>
      </c>
      <c r="D16041" s="333" t="s">
        <v>44413</v>
      </c>
      <c r="E16041" s="333" t="s">
        <v>5301</v>
      </c>
      <c r="F16041" s="333" t="s">
        <v>5302</v>
      </c>
      <c r="G16041" s="333" t="s">
        <v>44414</v>
      </c>
    </row>
    <row r="16042" spans="1:7" ht="30">
      <c r="A16042" s="333">
        <v>60105702</v>
      </c>
      <c r="B16042" s="333" t="s">
        <v>44415</v>
      </c>
      <c r="D16042" s="333" t="s">
        <v>44416</v>
      </c>
      <c r="E16042" s="333" t="s">
        <v>5331</v>
      </c>
      <c r="F16042" s="333" t="s">
        <v>5332</v>
      </c>
      <c r="G16042" s="333" t="s">
        <v>44417</v>
      </c>
    </row>
    <row r="16043" spans="1:7" ht="30">
      <c r="A16043" s="333">
        <v>60105703</v>
      </c>
      <c r="B16043" s="333" t="s">
        <v>44418</v>
      </c>
      <c r="D16043" s="333" t="s">
        <v>44419</v>
      </c>
      <c r="E16043" s="333" t="s">
        <v>5301</v>
      </c>
      <c r="F16043" s="333" t="s">
        <v>5302</v>
      </c>
      <c r="G16043" s="333" t="s">
        <v>44420</v>
      </c>
    </row>
    <row r="16044" spans="1:7">
      <c r="A16044" s="333">
        <v>60105704</v>
      </c>
      <c r="B16044" s="333" t="s">
        <v>44421</v>
      </c>
      <c r="D16044" s="333" t="s">
        <v>44422</v>
      </c>
      <c r="E16044" s="333" t="s">
        <v>5331</v>
      </c>
      <c r="F16044" s="333" t="s">
        <v>5332</v>
      </c>
      <c r="G16044" s="333" t="s">
        <v>44423</v>
      </c>
    </row>
    <row r="16045" spans="1:7">
      <c r="A16045" s="333">
        <v>60105704</v>
      </c>
      <c r="B16045" s="333" t="s">
        <v>44421</v>
      </c>
      <c r="D16045" s="333" t="s">
        <v>44422</v>
      </c>
      <c r="E16045" s="333" t="s">
        <v>5331</v>
      </c>
      <c r="F16045" s="333" t="s">
        <v>5332</v>
      </c>
      <c r="G16045" s="333" t="s">
        <v>44423</v>
      </c>
    </row>
    <row r="16046" spans="1:7">
      <c r="A16046" s="333">
        <v>60105704</v>
      </c>
      <c r="B16046" s="333" t="s">
        <v>44421</v>
      </c>
      <c r="D16046" s="333" t="s">
        <v>44422</v>
      </c>
      <c r="E16046" s="333" t="s">
        <v>5334</v>
      </c>
      <c r="F16046" s="333" t="s">
        <v>5335</v>
      </c>
      <c r="G16046" s="333" t="s">
        <v>44423</v>
      </c>
    </row>
    <row r="16047" spans="1:7">
      <c r="A16047" s="333">
        <v>60105704</v>
      </c>
      <c r="B16047" s="333" t="s">
        <v>44421</v>
      </c>
      <c r="D16047" s="333" t="s">
        <v>44422</v>
      </c>
      <c r="E16047" s="333" t="s">
        <v>5334</v>
      </c>
      <c r="F16047" s="333" t="s">
        <v>5335</v>
      </c>
      <c r="G16047" s="333" t="s">
        <v>44423</v>
      </c>
    </row>
    <row r="16048" spans="1:7">
      <c r="A16048" s="333">
        <v>60105705</v>
      </c>
      <c r="B16048" s="333" t="s">
        <v>44424</v>
      </c>
      <c r="D16048" s="333" t="s">
        <v>44425</v>
      </c>
      <c r="E16048" s="333" t="s">
        <v>5331</v>
      </c>
      <c r="F16048" s="333" t="s">
        <v>5332</v>
      </c>
      <c r="G16048" s="333" t="s">
        <v>44426</v>
      </c>
    </row>
    <row r="16049" spans="1:7">
      <c r="A16049" s="333">
        <v>60105705</v>
      </c>
      <c r="B16049" s="333" t="s">
        <v>44424</v>
      </c>
      <c r="D16049" s="333" t="s">
        <v>44425</v>
      </c>
      <c r="E16049" s="333" t="s">
        <v>5331</v>
      </c>
      <c r="F16049" s="333" t="s">
        <v>5332</v>
      </c>
      <c r="G16049" s="333" t="s">
        <v>44426</v>
      </c>
    </row>
    <row r="16050" spans="1:7">
      <c r="A16050" s="333">
        <v>60105705</v>
      </c>
      <c r="B16050" s="333" t="s">
        <v>44424</v>
      </c>
      <c r="D16050" s="333" t="s">
        <v>44425</v>
      </c>
      <c r="E16050" s="333" t="s">
        <v>5334</v>
      </c>
      <c r="F16050" s="333" t="s">
        <v>5335</v>
      </c>
      <c r="G16050" s="333" t="s">
        <v>44426</v>
      </c>
    </row>
    <row r="16051" spans="1:7">
      <c r="A16051" s="333">
        <v>60105705</v>
      </c>
      <c r="B16051" s="333" t="s">
        <v>44424</v>
      </c>
      <c r="D16051" s="333" t="s">
        <v>44425</v>
      </c>
      <c r="E16051" s="333" t="s">
        <v>5334</v>
      </c>
      <c r="F16051" s="333" t="s">
        <v>5335</v>
      </c>
      <c r="G16051" s="333" t="s">
        <v>44426</v>
      </c>
    </row>
    <row r="16052" spans="1:7">
      <c r="A16052" s="333">
        <v>60105800</v>
      </c>
      <c r="B16052" s="333" t="s">
        <v>44427</v>
      </c>
      <c r="D16052" s="333" t="s">
        <v>2173</v>
      </c>
      <c r="E16052" s="333" t="s">
        <v>2173</v>
      </c>
      <c r="F16052" s="333" t="s">
        <v>2173</v>
      </c>
      <c r="G16052" s="333" t="s">
        <v>2173</v>
      </c>
    </row>
    <row r="16053" spans="1:7" ht="30">
      <c r="A16053" s="333">
        <v>60105801</v>
      </c>
      <c r="B16053" s="333" t="s">
        <v>44428</v>
      </c>
      <c r="D16053" s="333" t="s">
        <v>44429</v>
      </c>
      <c r="E16053" s="333" t="s">
        <v>31664</v>
      </c>
      <c r="F16053" s="333" t="s">
        <v>31665</v>
      </c>
      <c r="G16053" s="333" t="s">
        <v>44430</v>
      </c>
    </row>
    <row r="16054" spans="1:7" ht="30">
      <c r="A16054" s="333">
        <v>60105802</v>
      </c>
      <c r="B16054" s="333" t="s">
        <v>44431</v>
      </c>
      <c r="D16054" s="333" t="s">
        <v>44432</v>
      </c>
      <c r="E16054" s="333" t="s">
        <v>5334</v>
      </c>
      <c r="F16054" s="333" t="s">
        <v>5335</v>
      </c>
      <c r="G16054" s="333" t="s">
        <v>44433</v>
      </c>
    </row>
    <row r="16055" spans="1:7" ht="30">
      <c r="A16055" s="333">
        <v>60105803</v>
      </c>
      <c r="B16055" s="333" t="s">
        <v>44434</v>
      </c>
      <c r="D16055" s="333" t="s">
        <v>44435</v>
      </c>
      <c r="E16055" s="333" t="s">
        <v>31664</v>
      </c>
      <c r="F16055" s="333" t="s">
        <v>31665</v>
      </c>
      <c r="G16055" s="333" t="s">
        <v>44436</v>
      </c>
    </row>
    <row r="16056" spans="1:7" ht="30">
      <c r="A16056" s="333">
        <v>60105804</v>
      </c>
      <c r="B16056" s="333" t="s">
        <v>44437</v>
      </c>
      <c r="D16056" s="333" t="s">
        <v>44432</v>
      </c>
      <c r="E16056" s="333" t="s">
        <v>31664</v>
      </c>
      <c r="F16056" s="333" t="s">
        <v>31665</v>
      </c>
      <c r="G16056" s="333" t="s">
        <v>44438</v>
      </c>
    </row>
    <row r="16057" spans="1:7" ht="30">
      <c r="A16057" s="333">
        <v>60105805</v>
      </c>
      <c r="B16057" s="333" t="s">
        <v>44439</v>
      </c>
      <c r="D16057" s="333" t="s">
        <v>44440</v>
      </c>
      <c r="E16057" s="333" t="s">
        <v>31664</v>
      </c>
      <c r="F16057" s="333" t="s">
        <v>31665</v>
      </c>
      <c r="G16057" s="333" t="s">
        <v>44441</v>
      </c>
    </row>
    <row r="16058" spans="1:7" ht="45">
      <c r="A16058" s="333">
        <v>60105806</v>
      </c>
      <c r="B16058" s="333" t="s">
        <v>44442</v>
      </c>
      <c r="D16058" s="333" t="s">
        <v>44443</v>
      </c>
      <c r="E16058" s="333" t="s">
        <v>31664</v>
      </c>
      <c r="F16058" s="333" t="s">
        <v>31665</v>
      </c>
      <c r="G16058" s="333" t="s">
        <v>44444</v>
      </c>
    </row>
    <row r="16059" spans="1:7" ht="30">
      <c r="A16059" s="333">
        <v>60105807</v>
      </c>
      <c r="B16059" s="333" t="s">
        <v>44445</v>
      </c>
      <c r="D16059" s="333" t="s">
        <v>44446</v>
      </c>
      <c r="E16059" s="333" t="s">
        <v>31664</v>
      </c>
      <c r="F16059" s="333" t="s">
        <v>31665</v>
      </c>
      <c r="G16059" s="333" t="s">
        <v>44447</v>
      </c>
    </row>
    <row r="16060" spans="1:7" ht="30">
      <c r="A16060" s="333">
        <v>60105808</v>
      </c>
      <c r="B16060" s="333" t="s">
        <v>44448</v>
      </c>
      <c r="D16060" s="333" t="s">
        <v>44449</v>
      </c>
      <c r="E16060" s="333" t="s">
        <v>31664</v>
      </c>
      <c r="F16060" s="333" t="s">
        <v>31665</v>
      </c>
      <c r="G16060" s="333" t="s">
        <v>44450</v>
      </c>
    </row>
    <row r="16061" spans="1:7" ht="30">
      <c r="A16061" s="333">
        <v>60105809</v>
      </c>
      <c r="B16061" s="333" t="s">
        <v>44451</v>
      </c>
      <c r="D16061" s="333" t="s">
        <v>44452</v>
      </c>
      <c r="E16061" s="333" t="s">
        <v>31664</v>
      </c>
      <c r="F16061" s="333" t="s">
        <v>31665</v>
      </c>
      <c r="G16061" s="333" t="s">
        <v>44453</v>
      </c>
    </row>
    <row r="16062" spans="1:7" ht="30">
      <c r="A16062" s="333">
        <v>60105810</v>
      </c>
      <c r="B16062" s="333" t="s">
        <v>44454</v>
      </c>
      <c r="D16062" s="333" t="s">
        <v>44455</v>
      </c>
      <c r="E16062" s="333" t="s">
        <v>31664</v>
      </c>
      <c r="F16062" s="333" t="s">
        <v>31665</v>
      </c>
      <c r="G16062" s="333" t="s">
        <v>44456</v>
      </c>
    </row>
    <row r="16063" spans="1:7" ht="30">
      <c r="A16063" s="333">
        <v>60105811</v>
      </c>
      <c r="B16063" s="333" t="s">
        <v>44457</v>
      </c>
      <c r="D16063" s="333" t="s">
        <v>44458</v>
      </c>
      <c r="E16063" s="333" t="s">
        <v>31664</v>
      </c>
      <c r="F16063" s="333" t="s">
        <v>31665</v>
      </c>
      <c r="G16063" s="333" t="s">
        <v>44459</v>
      </c>
    </row>
    <row r="16064" spans="1:7" ht="30">
      <c r="A16064" s="333">
        <v>60105900</v>
      </c>
      <c r="B16064" s="333" t="s">
        <v>44460</v>
      </c>
      <c r="D16064" s="333" t="s">
        <v>2173</v>
      </c>
      <c r="E16064" s="333" t="s">
        <v>2173</v>
      </c>
      <c r="F16064" s="333" t="s">
        <v>2173</v>
      </c>
      <c r="G16064" s="333" t="s">
        <v>2173</v>
      </c>
    </row>
    <row r="16065" spans="1:7" ht="30">
      <c r="A16065" s="333">
        <v>60105901</v>
      </c>
      <c r="B16065" s="333" t="s">
        <v>44461</v>
      </c>
      <c r="D16065" s="333" t="s">
        <v>44462</v>
      </c>
      <c r="E16065" s="333" t="s">
        <v>31664</v>
      </c>
      <c r="F16065" s="333" t="s">
        <v>31665</v>
      </c>
      <c r="G16065" s="333" t="s">
        <v>44463</v>
      </c>
    </row>
    <row r="16066" spans="1:7" ht="30">
      <c r="A16066" s="333">
        <v>60105902</v>
      </c>
      <c r="B16066" s="333" t="s">
        <v>44464</v>
      </c>
      <c r="D16066" s="333" t="s">
        <v>44465</v>
      </c>
      <c r="E16066" s="333" t="s">
        <v>31664</v>
      </c>
      <c r="F16066" s="333" t="s">
        <v>31665</v>
      </c>
      <c r="G16066" s="333" t="s">
        <v>44466</v>
      </c>
    </row>
    <row r="16067" spans="1:7" ht="30">
      <c r="A16067" s="333">
        <v>60105903</v>
      </c>
      <c r="B16067" s="333" t="s">
        <v>44467</v>
      </c>
      <c r="D16067" s="333" t="s">
        <v>44468</v>
      </c>
      <c r="E16067" s="333" t="s">
        <v>31664</v>
      </c>
      <c r="F16067" s="333" t="s">
        <v>31665</v>
      </c>
      <c r="G16067" s="333" t="s">
        <v>44469</v>
      </c>
    </row>
    <row r="16068" spans="1:7" ht="30">
      <c r="A16068" s="333">
        <v>60105904</v>
      </c>
      <c r="B16068" s="333" t="s">
        <v>44470</v>
      </c>
      <c r="D16068" s="333" t="s">
        <v>44471</v>
      </c>
      <c r="E16068" s="333" t="s">
        <v>31664</v>
      </c>
      <c r="F16068" s="333" t="s">
        <v>31665</v>
      </c>
      <c r="G16068" s="333" t="s">
        <v>44472</v>
      </c>
    </row>
    <row r="16069" spans="1:7" ht="30">
      <c r="A16069" s="333">
        <v>60105905</v>
      </c>
      <c r="B16069" s="333" t="s">
        <v>44473</v>
      </c>
      <c r="D16069" s="333" t="s">
        <v>44474</v>
      </c>
      <c r="E16069" s="333" t="s">
        <v>31664</v>
      </c>
      <c r="F16069" s="333" t="s">
        <v>31665</v>
      </c>
      <c r="G16069" s="333" t="s">
        <v>44475</v>
      </c>
    </row>
    <row r="16070" spans="1:7" ht="30">
      <c r="A16070" s="333">
        <v>60105906</v>
      </c>
      <c r="B16070" s="333" t="s">
        <v>44476</v>
      </c>
      <c r="D16070" s="333" t="s">
        <v>44477</v>
      </c>
      <c r="E16070" s="333" t="s">
        <v>31664</v>
      </c>
      <c r="F16070" s="333" t="s">
        <v>31665</v>
      </c>
      <c r="G16070" s="333" t="s">
        <v>44478</v>
      </c>
    </row>
    <row r="16071" spans="1:7" ht="30">
      <c r="A16071" s="333">
        <v>60105907</v>
      </c>
      <c r="B16071" s="333" t="s">
        <v>44479</v>
      </c>
      <c r="D16071" s="333" t="s">
        <v>44480</v>
      </c>
      <c r="E16071" s="333" t="s">
        <v>31664</v>
      </c>
      <c r="F16071" s="333" t="s">
        <v>31665</v>
      </c>
      <c r="G16071" s="333" t="s">
        <v>44481</v>
      </c>
    </row>
    <row r="16072" spans="1:7" ht="45">
      <c r="A16072" s="333">
        <v>60105908</v>
      </c>
      <c r="B16072" s="333" t="s">
        <v>44482</v>
      </c>
      <c r="D16072" s="333" t="s">
        <v>44483</v>
      </c>
      <c r="E16072" s="333" t="s">
        <v>31664</v>
      </c>
      <c r="F16072" s="333" t="s">
        <v>31665</v>
      </c>
      <c r="G16072" s="333" t="s">
        <v>44484</v>
      </c>
    </row>
    <row r="16073" spans="1:7" ht="45">
      <c r="A16073" s="333">
        <v>60105909</v>
      </c>
      <c r="B16073" s="333" t="s">
        <v>44485</v>
      </c>
      <c r="D16073" s="333" t="s">
        <v>44486</v>
      </c>
      <c r="E16073" s="333" t="s">
        <v>5334</v>
      </c>
      <c r="F16073" s="333" t="s">
        <v>5335</v>
      </c>
      <c r="G16073" s="333" t="s">
        <v>44487</v>
      </c>
    </row>
    <row r="16074" spans="1:7">
      <c r="A16074" s="333">
        <v>60105910</v>
      </c>
      <c r="B16074" s="333" t="s">
        <v>44488</v>
      </c>
      <c r="D16074" s="333" t="s">
        <v>44489</v>
      </c>
      <c r="E16074" s="333" t="s">
        <v>5334</v>
      </c>
      <c r="F16074" s="333" t="s">
        <v>5335</v>
      </c>
      <c r="G16074" s="333" t="s">
        <v>44490</v>
      </c>
    </row>
    <row r="16075" spans="1:7" ht="30">
      <c r="A16075" s="333">
        <v>60105911</v>
      </c>
      <c r="B16075" s="333" t="s">
        <v>44491</v>
      </c>
      <c r="D16075" s="333" t="s">
        <v>44492</v>
      </c>
      <c r="E16075" s="333" t="s">
        <v>31664</v>
      </c>
      <c r="F16075" s="333" t="s">
        <v>31665</v>
      </c>
      <c r="G16075" s="333" t="s">
        <v>44493</v>
      </c>
    </row>
    <row r="16076" spans="1:7" ht="30">
      <c r="A16076" s="333">
        <v>60105912</v>
      </c>
      <c r="B16076" s="333" t="s">
        <v>44494</v>
      </c>
      <c r="D16076" s="333" t="s">
        <v>44495</v>
      </c>
      <c r="E16076" s="333" t="s">
        <v>31664</v>
      </c>
      <c r="F16076" s="333" t="s">
        <v>31665</v>
      </c>
      <c r="G16076" s="333" t="s">
        <v>44496</v>
      </c>
    </row>
    <row r="16077" spans="1:7" ht="30">
      <c r="A16077" s="333">
        <v>60105913</v>
      </c>
      <c r="B16077" s="333" t="s">
        <v>44497</v>
      </c>
      <c r="D16077" s="333" t="s">
        <v>44498</v>
      </c>
      <c r="E16077" s="333" t="s">
        <v>31664</v>
      </c>
      <c r="F16077" s="333" t="s">
        <v>31665</v>
      </c>
      <c r="G16077" s="333" t="s">
        <v>44499</v>
      </c>
    </row>
    <row r="16078" spans="1:7" ht="45">
      <c r="A16078" s="333">
        <v>60105914</v>
      </c>
      <c r="B16078" s="333" t="s">
        <v>44500</v>
      </c>
      <c r="D16078" s="333" t="s">
        <v>44501</v>
      </c>
      <c r="E16078" s="333" t="s">
        <v>31664</v>
      </c>
      <c r="F16078" s="333" t="s">
        <v>31665</v>
      </c>
      <c r="G16078" s="333" t="s">
        <v>44502</v>
      </c>
    </row>
    <row r="16079" spans="1:7" ht="45">
      <c r="A16079" s="333">
        <v>60105915</v>
      </c>
      <c r="B16079" s="333" t="s">
        <v>44503</v>
      </c>
      <c r="D16079" s="333" t="s">
        <v>44504</v>
      </c>
      <c r="E16079" s="333" t="s">
        <v>31664</v>
      </c>
      <c r="F16079" s="333" t="s">
        <v>31665</v>
      </c>
      <c r="G16079" s="333" t="s">
        <v>44505</v>
      </c>
    </row>
    <row r="16080" spans="1:7" ht="30">
      <c r="A16080" s="333">
        <v>60105916</v>
      </c>
      <c r="B16080" s="333" t="s">
        <v>44506</v>
      </c>
      <c r="D16080" s="333" t="s">
        <v>44507</v>
      </c>
      <c r="E16080" s="333" t="s">
        <v>31664</v>
      </c>
      <c r="F16080" s="333" t="s">
        <v>31665</v>
      </c>
      <c r="G16080" s="333" t="s">
        <v>44508</v>
      </c>
    </row>
    <row r="16081" spans="1:7" ht="45">
      <c r="A16081" s="333">
        <v>60105917</v>
      </c>
      <c r="B16081" s="333" t="s">
        <v>44509</v>
      </c>
      <c r="D16081" s="333" t="s">
        <v>44510</v>
      </c>
      <c r="E16081" s="333" t="s">
        <v>31664</v>
      </c>
      <c r="F16081" s="333" t="s">
        <v>31665</v>
      </c>
      <c r="G16081" s="333" t="s">
        <v>44511</v>
      </c>
    </row>
    <row r="16082" spans="1:7" ht="30">
      <c r="A16082" s="333">
        <v>60105918</v>
      </c>
      <c r="B16082" s="333" t="s">
        <v>44512</v>
      </c>
      <c r="D16082" s="333" t="s">
        <v>44513</v>
      </c>
      <c r="E16082" s="333" t="s">
        <v>5334</v>
      </c>
      <c r="F16082" s="333" t="s">
        <v>5335</v>
      </c>
      <c r="G16082" s="333" t="s">
        <v>44514</v>
      </c>
    </row>
    <row r="16083" spans="1:7" ht="30">
      <c r="A16083" s="333">
        <v>60105919</v>
      </c>
      <c r="B16083" s="333" t="s">
        <v>44515</v>
      </c>
      <c r="D16083" s="333" t="s">
        <v>44516</v>
      </c>
      <c r="E16083" s="333" t="s">
        <v>5334</v>
      </c>
      <c r="F16083" s="333" t="s">
        <v>5335</v>
      </c>
      <c r="G16083" s="333" t="s">
        <v>44517</v>
      </c>
    </row>
    <row r="16084" spans="1:7">
      <c r="A16084" s="333">
        <v>60106000</v>
      </c>
      <c r="B16084" s="333" t="s">
        <v>44518</v>
      </c>
      <c r="D16084" s="333" t="s">
        <v>2173</v>
      </c>
      <c r="E16084" s="333" t="s">
        <v>2173</v>
      </c>
      <c r="F16084" s="333" t="s">
        <v>2173</v>
      </c>
      <c r="G16084" s="333" t="s">
        <v>2173</v>
      </c>
    </row>
    <row r="16085" spans="1:7" ht="30">
      <c r="A16085" s="333">
        <v>60106001</v>
      </c>
      <c r="B16085" s="333" t="s">
        <v>44519</v>
      </c>
      <c r="D16085" s="333" t="s">
        <v>44520</v>
      </c>
      <c r="E16085" s="333" t="s">
        <v>42017</v>
      </c>
      <c r="F16085" s="333" t="s">
        <v>42018</v>
      </c>
      <c r="G16085" s="333" t="s">
        <v>44521</v>
      </c>
    </row>
    <row r="16086" spans="1:7" ht="30">
      <c r="A16086" s="333">
        <v>60106002</v>
      </c>
      <c r="B16086" s="333" t="s">
        <v>44522</v>
      </c>
      <c r="D16086" s="333" t="s">
        <v>44523</v>
      </c>
      <c r="E16086" s="333" t="s">
        <v>42017</v>
      </c>
      <c r="F16086" s="333" t="s">
        <v>42018</v>
      </c>
      <c r="G16086" s="333" t="s">
        <v>44524</v>
      </c>
    </row>
    <row r="16087" spans="1:7" ht="30">
      <c r="A16087" s="333">
        <v>60106003</v>
      </c>
      <c r="B16087" s="333" t="s">
        <v>44525</v>
      </c>
      <c r="D16087" s="333" t="s">
        <v>44526</v>
      </c>
      <c r="E16087" s="333" t="s">
        <v>31379</v>
      </c>
      <c r="F16087" s="333" t="s">
        <v>31380</v>
      </c>
      <c r="G16087" s="333" t="s">
        <v>44527</v>
      </c>
    </row>
    <row r="16088" spans="1:7" ht="45">
      <c r="A16088" s="333">
        <v>60106004</v>
      </c>
      <c r="B16088" s="333" t="s">
        <v>44528</v>
      </c>
      <c r="D16088" s="333" t="s">
        <v>44529</v>
      </c>
      <c r="E16088" s="333" t="s">
        <v>31379</v>
      </c>
      <c r="F16088" s="333" t="s">
        <v>31380</v>
      </c>
      <c r="G16088" s="333" t="s">
        <v>44530</v>
      </c>
    </row>
    <row r="16089" spans="1:7">
      <c r="A16089" s="333">
        <v>60106100</v>
      </c>
      <c r="B16089" s="333" t="s">
        <v>44531</v>
      </c>
      <c r="D16089" s="333" t="s">
        <v>2173</v>
      </c>
      <c r="E16089" s="333" t="s">
        <v>2173</v>
      </c>
      <c r="F16089" s="333" t="s">
        <v>2173</v>
      </c>
      <c r="G16089" s="333" t="s">
        <v>2173</v>
      </c>
    </row>
    <row r="16090" spans="1:7">
      <c r="A16090" s="333">
        <v>60106101</v>
      </c>
      <c r="B16090" s="333" t="s">
        <v>44532</v>
      </c>
      <c r="D16090" s="333" t="s">
        <v>44533</v>
      </c>
      <c r="E16090" s="333" t="s">
        <v>5334</v>
      </c>
      <c r="F16090" s="333" t="s">
        <v>5335</v>
      </c>
      <c r="G16090" s="333" t="s">
        <v>44534</v>
      </c>
    </row>
    <row r="16091" spans="1:7">
      <c r="A16091" s="333">
        <v>60106102</v>
      </c>
      <c r="B16091" s="333" t="s">
        <v>44535</v>
      </c>
      <c r="D16091" s="333" t="s">
        <v>44536</v>
      </c>
      <c r="E16091" s="333" t="s">
        <v>5334</v>
      </c>
      <c r="F16091" s="333" t="s">
        <v>5335</v>
      </c>
      <c r="G16091" s="333" t="s">
        <v>44537</v>
      </c>
    </row>
    <row r="16092" spans="1:7" ht="30">
      <c r="A16092" s="333">
        <v>60106103</v>
      </c>
      <c r="B16092" s="333" t="s">
        <v>44538</v>
      </c>
      <c r="D16092" s="333" t="s">
        <v>44539</v>
      </c>
      <c r="E16092" s="333" t="s">
        <v>5334</v>
      </c>
      <c r="F16092" s="333" t="s">
        <v>5335</v>
      </c>
      <c r="G16092" s="333" t="s">
        <v>44540</v>
      </c>
    </row>
    <row r="16093" spans="1:7" ht="30">
      <c r="A16093" s="333">
        <v>60106104</v>
      </c>
      <c r="B16093" s="333" t="s">
        <v>44541</v>
      </c>
      <c r="D16093" s="333" t="s">
        <v>44542</v>
      </c>
      <c r="E16093" s="333" t="s">
        <v>5334</v>
      </c>
      <c r="F16093" s="333" t="s">
        <v>5335</v>
      </c>
      <c r="G16093" s="333" t="s">
        <v>44543</v>
      </c>
    </row>
    <row r="16094" spans="1:7" ht="30">
      <c r="A16094" s="333">
        <v>60106105</v>
      </c>
      <c r="B16094" s="333" t="s">
        <v>44544</v>
      </c>
      <c r="D16094" s="333" t="s">
        <v>44545</v>
      </c>
      <c r="E16094" s="333" t="s">
        <v>5334</v>
      </c>
      <c r="F16094" s="333" t="s">
        <v>5335</v>
      </c>
      <c r="G16094" s="333" t="s">
        <v>44546</v>
      </c>
    </row>
    <row r="16095" spans="1:7">
      <c r="A16095" s="333">
        <v>60106106</v>
      </c>
      <c r="B16095" s="333" t="s">
        <v>44547</v>
      </c>
      <c r="D16095" s="333" t="s">
        <v>44548</v>
      </c>
      <c r="E16095" s="333" t="s">
        <v>5334</v>
      </c>
      <c r="F16095" s="333" t="s">
        <v>5335</v>
      </c>
      <c r="G16095" s="333" t="s">
        <v>44549</v>
      </c>
    </row>
    <row r="16096" spans="1:7">
      <c r="A16096" s="333">
        <v>60106107</v>
      </c>
      <c r="B16096" s="333" t="s">
        <v>44550</v>
      </c>
      <c r="D16096" s="333" t="s">
        <v>44551</v>
      </c>
      <c r="E16096" s="333" t="s">
        <v>5334</v>
      </c>
      <c r="F16096" s="333" t="s">
        <v>5335</v>
      </c>
      <c r="G16096" s="333" t="s">
        <v>44552</v>
      </c>
    </row>
    <row r="16097" spans="1:7" ht="30">
      <c r="A16097" s="333">
        <v>60106108</v>
      </c>
      <c r="B16097" s="333" t="s">
        <v>44553</v>
      </c>
      <c r="D16097" s="333" t="s">
        <v>44554</v>
      </c>
      <c r="E16097" s="333" t="s">
        <v>5334</v>
      </c>
      <c r="F16097" s="333" t="s">
        <v>5335</v>
      </c>
      <c r="G16097" s="333" t="s">
        <v>44555</v>
      </c>
    </row>
    <row r="16098" spans="1:7">
      <c r="A16098" s="333">
        <v>60106109</v>
      </c>
      <c r="B16098" s="333" t="s">
        <v>44556</v>
      </c>
      <c r="D16098" s="333" t="s">
        <v>44557</v>
      </c>
      <c r="E16098" s="333" t="s">
        <v>5334</v>
      </c>
      <c r="F16098" s="333" t="s">
        <v>5335</v>
      </c>
      <c r="G16098" s="333" t="s">
        <v>44558</v>
      </c>
    </row>
    <row r="16099" spans="1:7">
      <c r="A16099" s="333">
        <v>60106200</v>
      </c>
      <c r="B16099" s="333" t="s">
        <v>44559</v>
      </c>
      <c r="D16099" s="333" t="s">
        <v>2173</v>
      </c>
      <c r="E16099" s="333" t="s">
        <v>2173</v>
      </c>
      <c r="F16099" s="333" t="s">
        <v>2173</v>
      </c>
      <c r="G16099" s="333" t="s">
        <v>2173</v>
      </c>
    </row>
    <row r="16100" spans="1:7">
      <c r="A16100" s="333">
        <v>60106201</v>
      </c>
      <c r="B16100" s="333" t="s">
        <v>44560</v>
      </c>
      <c r="D16100" s="333" t="s">
        <v>44561</v>
      </c>
      <c r="E16100" s="333" t="s">
        <v>5334</v>
      </c>
      <c r="F16100" s="333" t="s">
        <v>5335</v>
      </c>
      <c r="G16100" s="333" t="s">
        <v>44562</v>
      </c>
    </row>
    <row r="16101" spans="1:7">
      <c r="A16101" s="333">
        <v>60106202</v>
      </c>
      <c r="B16101" s="333" t="s">
        <v>44563</v>
      </c>
      <c r="D16101" s="333" t="s">
        <v>44564</v>
      </c>
      <c r="E16101" s="333" t="s">
        <v>5334</v>
      </c>
      <c r="F16101" s="333" t="s">
        <v>5335</v>
      </c>
      <c r="G16101" s="333" t="s">
        <v>44565</v>
      </c>
    </row>
    <row r="16102" spans="1:7" ht="30">
      <c r="A16102" s="333">
        <v>60106203</v>
      </c>
      <c r="B16102" s="333" t="s">
        <v>44566</v>
      </c>
      <c r="D16102" s="333" t="s">
        <v>44567</v>
      </c>
      <c r="E16102" s="333" t="s">
        <v>5334</v>
      </c>
      <c r="F16102" s="333" t="s">
        <v>5335</v>
      </c>
      <c r="G16102" s="333" t="s">
        <v>44568</v>
      </c>
    </row>
    <row r="16103" spans="1:7">
      <c r="A16103" s="333">
        <v>60106204</v>
      </c>
      <c r="B16103" s="333" t="s">
        <v>44569</v>
      </c>
      <c r="D16103" s="333" t="s">
        <v>44570</v>
      </c>
      <c r="E16103" s="333" t="s">
        <v>5334</v>
      </c>
      <c r="F16103" s="333" t="s">
        <v>5335</v>
      </c>
      <c r="G16103" s="333" t="s">
        <v>44571</v>
      </c>
    </row>
    <row r="16104" spans="1:7" ht="30">
      <c r="A16104" s="333">
        <v>60106205</v>
      </c>
      <c r="B16104" s="333" t="s">
        <v>44572</v>
      </c>
      <c r="D16104" s="333" t="s">
        <v>44573</v>
      </c>
      <c r="E16104" s="333" t="s">
        <v>5334</v>
      </c>
      <c r="F16104" s="333" t="s">
        <v>5335</v>
      </c>
      <c r="G16104" s="333" t="s">
        <v>44574</v>
      </c>
    </row>
    <row r="16105" spans="1:7" ht="30">
      <c r="A16105" s="333">
        <v>60106206</v>
      </c>
      <c r="B16105" s="333" t="s">
        <v>44575</v>
      </c>
      <c r="D16105" s="333" t="s">
        <v>44576</v>
      </c>
      <c r="E16105" s="333" t="s">
        <v>5334</v>
      </c>
      <c r="F16105" s="333" t="s">
        <v>5335</v>
      </c>
      <c r="G16105" s="333" t="s">
        <v>44577</v>
      </c>
    </row>
    <row r="16106" spans="1:7">
      <c r="A16106" s="333">
        <v>60106207</v>
      </c>
      <c r="B16106" s="333" t="s">
        <v>44578</v>
      </c>
      <c r="D16106" s="333" t="s">
        <v>44579</v>
      </c>
      <c r="E16106" s="333" t="s">
        <v>5334</v>
      </c>
      <c r="F16106" s="333" t="s">
        <v>5335</v>
      </c>
      <c r="G16106" s="333" t="s">
        <v>44580</v>
      </c>
    </row>
    <row r="16107" spans="1:7">
      <c r="A16107" s="333">
        <v>60106208</v>
      </c>
      <c r="B16107" s="333" t="s">
        <v>44581</v>
      </c>
      <c r="D16107" s="333" t="s">
        <v>44582</v>
      </c>
      <c r="E16107" s="333" t="s">
        <v>5334</v>
      </c>
      <c r="F16107" s="333" t="s">
        <v>5335</v>
      </c>
      <c r="G16107" s="333" t="s">
        <v>44583</v>
      </c>
    </row>
    <row r="16108" spans="1:7">
      <c r="A16108" s="333">
        <v>60106209</v>
      </c>
      <c r="B16108" s="333" t="s">
        <v>44584</v>
      </c>
      <c r="D16108" s="333" t="s">
        <v>44585</v>
      </c>
      <c r="E16108" s="333" t="s">
        <v>5334</v>
      </c>
      <c r="F16108" s="333" t="s">
        <v>5335</v>
      </c>
      <c r="G16108" s="333" t="s">
        <v>44586</v>
      </c>
    </row>
    <row r="16109" spans="1:7" ht="30">
      <c r="A16109" s="333">
        <v>60106210</v>
      </c>
      <c r="B16109" s="333" t="s">
        <v>44587</v>
      </c>
      <c r="D16109" s="333" t="s">
        <v>44588</v>
      </c>
      <c r="E16109" s="333" t="s">
        <v>5334</v>
      </c>
      <c r="F16109" s="333" t="s">
        <v>5335</v>
      </c>
      <c r="G16109" s="333" t="s">
        <v>44589</v>
      </c>
    </row>
    <row r="16110" spans="1:7" ht="30">
      <c r="A16110" s="333">
        <v>60106211</v>
      </c>
      <c r="B16110" s="333" t="s">
        <v>44590</v>
      </c>
      <c r="D16110" s="333" t="s">
        <v>44591</v>
      </c>
      <c r="E16110" s="333" t="s">
        <v>5334</v>
      </c>
      <c r="F16110" s="333" t="s">
        <v>5335</v>
      </c>
      <c r="G16110" s="333" t="s">
        <v>44592</v>
      </c>
    </row>
    <row r="16111" spans="1:7" ht="30">
      <c r="A16111" s="333">
        <v>60106212</v>
      </c>
      <c r="B16111" s="333" t="s">
        <v>44593</v>
      </c>
      <c r="D16111" s="333" t="s">
        <v>44594</v>
      </c>
      <c r="E16111" s="333" t="s">
        <v>5334</v>
      </c>
      <c r="F16111" s="333" t="s">
        <v>5335</v>
      </c>
      <c r="G16111" s="333" t="s">
        <v>44595</v>
      </c>
    </row>
    <row r="16112" spans="1:7" ht="30">
      <c r="A16112" s="333">
        <v>60106213</v>
      </c>
      <c r="B16112" s="333" t="s">
        <v>44596</v>
      </c>
      <c r="D16112" s="333" t="s">
        <v>44597</v>
      </c>
      <c r="E16112" s="333" t="s">
        <v>5334</v>
      </c>
      <c r="F16112" s="333" t="s">
        <v>5335</v>
      </c>
      <c r="G16112" s="333" t="s">
        <v>44598</v>
      </c>
    </row>
    <row r="16113" spans="1:7">
      <c r="A16113" s="333">
        <v>60106214</v>
      </c>
      <c r="B16113" s="333" t="s">
        <v>44599</v>
      </c>
      <c r="D16113" s="333" t="s">
        <v>44600</v>
      </c>
      <c r="E16113" s="333" t="s">
        <v>5334</v>
      </c>
      <c r="F16113" s="333" t="s">
        <v>5335</v>
      </c>
      <c r="G16113" s="333" t="s">
        <v>44601</v>
      </c>
    </row>
    <row r="16114" spans="1:7" ht="30">
      <c r="A16114" s="333">
        <v>60106215</v>
      </c>
      <c r="B16114" s="333" t="s">
        <v>44602</v>
      </c>
      <c r="D16114" s="333" t="s">
        <v>44603</v>
      </c>
      <c r="E16114" s="333" t="s">
        <v>5334</v>
      </c>
      <c r="F16114" s="333" t="s">
        <v>5335</v>
      </c>
      <c r="G16114" s="333" t="s">
        <v>44604</v>
      </c>
    </row>
    <row r="16115" spans="1:7">
      <c r="A16115" s="333">
        <v>60106300</v>
      </c>
      <c r="B16115" s="333" t="s">
        <v>44605</v>
      </c>
      <c r="D16115" s="333" t="s">
        <v>2173</v>
      </c>
      <c r="E16115" s="333" t="s">
        <v>2173</v>
      </c>
      <c r="F16115" s="333" t="s">
        <v>2173</v>
      </c>
      <c r="G16115" s="333" t="s">
        <v>2173</v>
      </c>
    </row>
    <row r="16116" spans="1:7">
      <c r="A16116" s="333">
        <v>60106301</v>
      </c>
      <c r="B16116" s="333" t="s">
        <v>44606</v>
      </c>
      <c r="D16116" s="333" t="s">
        <v>44607</v>
      </c>
      <c r="E16116" s="333" t="s">
        <v>6754</v>
      </c>
      <c r="F16116" s="333" t="s">
        <v>6755</v>
      </c>
      <c r="G16116" s="333" t="s">
        <v>44608</v>
      </c>
    </row>
    <row r="16117" spans="1:7" ht="30">
      <c r="A16117" s="333">
        <v>60106302</v>
      </c>
      <c r="B16117" s="333" t="s">
        <v>44609</v>
      </c>
      <c r="D16117" s="333" t="s">
        <v>44610</v>
      </c>
      <c r="E16117" s="333" t="s">
        <v>5334</v>
      </c>
      <c r="F16117" s="333" t="s">
        <v>5335</v>
      </c>
      <c r="G16117" s="333" t="s">
        <v>44611</v>
      </c>
    </row>
    <row r="16118" spans="1:7">
      <c r="A16118" s="333">
        <v>60106400</v>
      </c>
      <c r="B16118" s="333" t="s">
        <v>44612</v>
      </c>
      <c r="D16118" s="333" t="s">
        <v>2173</v>
      </c>
      <c r="E16118" s="333" t="s">
        <v>2173</v>
      </c>
      <c r="F16118" s="333" t="s">
        <v>2173</v>
      </c>
      <c r="G16118" s="333" t="s">
        <v>2173</v>
      </c>
    </row>
    <row r="16119" spans="1:7">
      <c r="A16119" s="333">
        <v>60106401</v>
      </c>
      <c r="B16119" s="333" t="s">
        <v>44613</v>
      </c>
      <c r="D16119" s="333" t="s">
        <v>44614</v>
      </c>
      <c r="E16119" s="333" t="s">
        <v>5334</v>
      </c>
      <c r="F16119" s="333" t="s">
        <v>5335</v>
      </c>
      <c r="G16119" s="333" t="s">
        <v>44615</v>
      </c>
    </row>
    <row r="16120" spans="1:7" ht="30">
      <c r="A16120" s="333">
        <v>60106402</v>
      </c>
      <c r="B16120" s="333" t="s">
        <v>44616</v>
      </c>
      <c r="D16120" s="333" t="s">
        <v>44617</v>
      </c>
      <c r="E16120" s="333" t="s">
        <v>5334</v>
      </c>
      <c r="F16120" s="333" t="s">
        <v>5335</v>
      </c>
      <c r="G16120" s="333" t="s">
        <v>44618</v>
      </c>
    </row>
    <row r="16121" spans="1:7">
      <c r="A16121" s="333">
        <v>60110000</v>
      </c>
      <c r="B16121" s="333" t="s">
        <v>44619</v>
      </c>
      <c r="D16121" s="333" t="s">
        <v>2173</v>
      </c>
      <c r="E16121" s="333" t="s">
        <v>2173</v>
      </c>
      <c r="F16121" s="333" t="s">
        <v>2173</v>
      </c>
      <c r="G16121" s="333" t="s">
        <v>2173</v>
      </c>
    </row>
    <row r="16122" spans="1:7">
      <c r="A16122" s="333">
        <v>60111000</v>
      </c>
      <c r="B16122" s="333" t="s">
        <v>44620</v>
      </c>
      <c r="D16122" s="333" t="s">
        <v>2173</v>
      </c>
      <c r="E16122" s="333" t="s">
        <v>2173</v>
      </c>
      <c r="F16122" s="333" t="s">
        <v>2173</v>
      </c>
      <c r="G16122" s="333" t="s">
        <v>2173</v>
      </c>
    </row>
    <row r="16123" spans="1:7" ht="30">
      <c r="A16123" s="333">
        <v>60111001</v>
      </c>
      <c r="B16123" s="333" t="s">
        <v>44621</v>
      </c>
      <c r="D16123" s="333" t="s">
        <v>44622</v>
      </c>
      <c r="E16123" s="333" t="s">
        <v>5334</v>
      </c>
      <c r="F16123" s="333" t="s">
        <v>5335</v>
      </c>
      <c r="G16123" s="333" t="s">
        <v>44623</v>
      </c>
    </row>
    <row r="16124" spans="1:7" ht="30">
      <c r="A16124" s="333">
        <v>60111002</v>
      </c>
      <c r="B16124" s="333" t="s">
        <v>44624</v>
      </c>
      <c r="D16124" s="333" t="s">
        <v>44625</v>
      </c>
      <c r="E16124" s="333" t="s">
        <v>5334</v>
      </c>
      <c r="F16124" s="333" t="s">
        <v>5335</v>
      </c>
      <c r="G16124" s="333" t="s">
        <v>44626</v>
      </c>
    </row>
    <row r="16125" spans="1:7" ht="30">
      <c r="A16125" s="333">
        <v>60111003</v>
      </c>
      <c r="B16125" s="333" t="s">
        <v>44627</v>
      </c>
      <c r="D16125" s="333" t="s">
        <v>44628</v>
      </c>
      <c r="E16125" s="333" t="s">
        <v>5334</v>
      </c>
      <c r="F16125" s="333" t="s">
        <v>5335</v>
      </c>
      <c r="G16125" s="333" t="s">
        <v>44629</v>
      </c>
    </row>
    <row r="16126" spans="1:7" ht="30">
      <c r="A16126" s="333">
        <v>60111004</v>
      </c>
      <c r="B16126" s="333" t="s">
        <v>44630</v>
      </c>
      <c r="D16126" s="333" t="s">
        <v>44631</v>
      </c>
      <c r="E16126" s="333" t="s">
        <v>5334</v>
      </c>
      <c r="F16126" s="333" t="s">
        <v>5335</v>
      </c>
      <c r="G16126" s="333" t="s">
        <v>44632</v>
      </c>
    </row>
    <row r="16127" spans="1:7" ht="30">
      <c r="A16127" s="333">
        <v>60111005</v>
      </c>
      <c r="B16127" s="333" t="s">
        <v>44633</v>
      </c>
      <c r="D16127" s="333" t="s">
        <v>44634</v>
      </c>
      <c r="E16127" s="333" t="s">
        <v>5334</v>
      </c>
      <c r="F16127" s="333" t="s">
        <v>5335</v>
      </c>
      <c r="G16127" s="333" t="s">
        <v>44635</v>
      </c>
    </row>
    <row r="16128" spans="1:7">
      <c r="A16128" s="333">
        <v>60111100</v>
      </c>
      <c r="B16128" s="333" t="s">
        <v>44636</v>
      </c>
      <c r="D16128" s="333" t="s">
        <v>2173</v>
      </c>
      <c r="E16128" s="333" t="s">
        <v>2173</v>
      </c>
      <c r="F16128" s="333" t="s">
        <v>2173</v>
      </c>
      <c r="G16128" s="333" t="s">
        <v>2173</v>
      </c>
    </row>
    <row r="16129" spans="1:7">
      <c r="A16129" s="333">
        <v>60111101</v>
      </c>
      <c r="B16129" s="333" t="s">
        <v>44637</v>
      </c>
      <c r="D16129" s="333" t="s">
        <v>44638</v>
      </c>
      <c r="E16129" s="333" t="s">
        <v>31774</v>
      </c>
      <c r="F16129" s="333" t="s">
        <v>31775</v>
      </c>
      <c r="G16129" s="333" t="s">
        <v>44639</v>
      </c>
    </row>
    <row r="16130" spans="1:7">
      <c r="A16130" s="333">
        <v>60111102</v>
      </c>
      <c r="B16130" s="333" t="s">
        <v>44640</v>
      </c>
      <c r="D16130" s="333" t="s">
        <v>44641</v>
      </c>
      <c r="E16130" s="333" t="s">
        <v>31774</v>
      </c>
      <c r="F16130" s="333" t="s">
        <v>31775</v>
      </c>
      <c r="G16130" s="333" t="s">
        <v>44642</v>
      </c>
    </row>
    <row r="16131" spans="1:7">
      <c r="A16131" s="333">
        <v>60111103</v>
      </c>
      <c r="B16131" s="333" t="s">
        <v>44643</v>
      </c>
      <c r="D16131" s="333" t="s">
        <v>44644</v>
      </c>
      <c r="E16131" s="333" t="s">
        <v>31774</v>
      </c>
      <c r="F16131" s="333" t="s">
        <v>31775</v>
      </c>
      <c r="G16131" s="333" t="s">
        <v>44645</v>
      </c>
    </row>
    <row r="16132" spans="1:7">
      <c r="A16132" s="333">
        <v>60111104</v>
      </c>
      <c r="B16132" s="333" t="s">
        <v>44646</v>
      </c>
      <c r="D16132" s="333" t="s">
        <v>44647</v>
      </c>
      <c r="E16132" s="333" t="s">
        <v>31774</v>
      </c>
      <c r="F16132" s="333" t="s">
        <v>31775</v>
      </c>
      <c r="G16132" s="333" t="s">
        <v>44648</v>
      </c>
    </row>
    <row r="16133" spans="1:7" ht="30">
      <c r="A16133" s="333">
        <v>60111105</v>
      </c>
      <c r="B16133" s="333" t="s">
        <v>44649</v>
      </c>
      <c r="D16133" s="333" t="s">
        <v>44650</v>
      </c>
      <c r="E16133" s="333" t="s">
        <v>31774</v>
      </c>
      <c r="F16133" s="333" t="s">
        <v>31775</v>
      </c>
      <c r="G16133" s="333" t="s">
        <v>44651</v>
      </c>
    </row>
    <row r="16134" spans="1:7">
      <c r="A16134" s="333">
        <v>60111106</v>
      </c>
      <c r="B16134" s="333" t="s">
        <v>44652</v>
      </c>
      <c r="D16134" s="333" t="s">
        <v>44653</v>
      </c>
      <c r="E16134" s="333" t="s">
        <v>31774</v>
      </c>
      <c r="F16134" s="333" t="s">
        <v>31775</v>
      </c>
      <c r="G16134" s="333" t="s">
        <v>44654</v>
      </c>
    </row>
    <row r="16135" spans="1:7">
      <c r="A16135" s="333">
        <v>60111107</v>
      </c>
      <c r="B16135" s="333" t="s">
        <v>44655</v>
      </c>
      <c r="D16135" s="333" t="s">
        <v>44656</v>
      </c>
      <c r="E16135" s="333" t="s">
        <v>31774</v>
      </c>
      <c r="F16135" s="333" t="s">
        <v>31775</v>
      </c>
      <c r="G16135" s="333" t="s">
        <v>44657</v>
      </c>
    </row>
    <row r="16136" spans="1:7">
      <c r="A16136" s="333">
        <v>60111108</v>
      </c>
      <c r="B16136" s="333" t="s">
        <v>44658</v>
      </c>
      <c r="D16136" s="333" t="s">
        <v>44659</v>
      </c>
      <c r="E16136" s="333" t="s">
        <v>31774</v>
      </c>
      <c r="F16136" s="333" t="s">
        <v>31775</v>
      </c>
      <c r="G16136" s="333" t="s">
        <v>44660</v>
      </c>
    </row>
    <row r="16137" spans="1:7" ht="30">
      <c r="A16137" s="333">
        <v>60111109</v>
      </c>
      <c r="B16137" s="333" t="s">
        <v>44661</v>
      </c>
      <c r="D16137" s="333" t="s">
        <v>44662</v>
      </c>
      <c r="E16137" s="333" t="s">
        <v>31774</v>
      </c>
      <c r="F16137" s="333" t="s">
        <v>31775</v>
      </c>
      <c r="G16137" s="333" t="s">
        <v>44663</v>
      </c>
    </row>
    <row r="16138" spans="1:7">
      <c r="A16138" s="333">
        <v>60111200</v>
      </c>
      <c r="B16138" s="333" t="s">
        <v>44664</v>
      </c>
      <c r="D16138" s="333" t="s">
        <v>2173</v>
      </c>
      <c r="E16138" s="333" t="s">
        <v>2173</v>
      </c>
      <c r="F16138" s="333" t="s">
        <v>2173</v>
      </c>
      <c r="G16138" s="333" t="s">
        <v>2173</v>
      </c>
    </row>
    <row r="16139" spans="1:7" ht="30">
      <c r="A16139" s="333">
        <v>60111201</v>
      </c>
      <c r="B16139" s="333" t="s">
        <v>44665</v>
      </c>
      <c r="D16139" s="333" t="s">
        <v>44666</v>
      </c>
      <c r="E16139" s="333" t="s">
        <v>5334</v>
      </c>
      <c r="F16139" s="333" t="s">
        <v>5335</v>
      </c>
      <c r="G16139" s="333" t="s">
        <v>44667</v>
      </c>
    </row>
    <row r="16140" spans="1:7" ht="30">
      <c r="A16140" s="333">
        <v>60111202</v>
      </c>
      <c r="B16140" s="333" t="s">
        <v>44668</v>
      </c>
      <c r="D16140" s="333" t="s">
        <v>44669</v>
      </c>
      <c r="E16140" s="333" t="s">
        <v>5334</v>
      </c>
      <c r="F16140" s="333" t="s">
        <v>5335</v>
      </c>
      <c r="G16140" s="333" t="s">
        <v>44670</v>
      </c>
    </row>
    <row r="16141" spans="1:7" ht="30">
      <c r="A16141" s="333">
        <v>60111203</v>
      </c>
      <c r="B16141" s="333" t="s">
        <v>44671</v>
      </c>
      <c r="D16141" s="333" t="s">
        <v>44672</v>
      </c>
      <c r="E16141" s="333" t="s">
        <v>5334</v>
      </c>
      <c r="F16141" s="333" t="s">
        <v>5335</v>
      </c>
      <c r="G16141" s="333" t="s">
        <v>44673</v>
      </c>
    </row>
    <row r="16142" spans="1:7" ht="30">
      <c r="A16142" s="333">
        <v>60111204</v>
      </c>
      <c r="B16142" s="333" t="s">
        <v>44674</v>
      </c>
      <c r="D16142" s="333" t="s">
        <v>44675</v>
      </c>
      <c r="E16142" s="333" t="s">
        <v>5334</v>
      </c>
      <c r="F16142" s="333" t="s">
        <v>5335</v>
      </c>
      <c r="G16142" s="333" t="s">
        <v>44676</v>
      </c>
    </row>
    <row r="16143" spans="1:7" ht="30">
      <c r="A16143" s="333">
        <v>60111205</v>
      </c>
      <c r="B16143" s="333" t="s">
        <v>44677</v>
      </c>
      <c r="D16143" s="333" t="s">
        <v>44678</v>
      </c>
      <c r="E16143" s="333" t="s">
        <v>5334</v>
      </c>
      <c r="F16143" s="333" t="s">
        <v>5335</v>
      </c>
      <c r="G16143" s="333" t="s">
        <v>44679</v>
      </c>
    </row>
    <row r="16144" spans="1:7" ht="45">
      <c r="A16144" s="333">
        <v>60111206</v>
      </c>
      <c r="B16144" s="333" t="s">
        <v>44680</v>
      </c>
      <c r="D16144" s="333" t="s">
        <v>44681</v>
      </c>
      <c r="E16144" s="333" t="s">
        <v>5334</v>
      </c>
      <c r="F16144" s="333" t="s">
        <v>5335</v>
      </c>
      <c r="G16144" s="333" t="s">
        <v>44682</v>
      </c>
    </row>
    <row r="16145" spans="1:7" ht="45">
      <c r="A16145" s="333">
        <v>60111207</v>
      </c>
      <c r="B16145" s="333" t="s">
        <v>44683</v>
      </c>
      <c r="D16145" s="333" t="s">
        <v>44684</v>
      </c>
      <c r="E16145" s="333" t="s">
        <v>5334</v>
      </c>
      <c r="F16145" s="333" t="s">
        <v>5335</v>
      </c>
      <c r="G16145" s="333" t="s">
        <v>44685</v>
      </c>
    </row>
    <row r="16146" spans="1:7" ht="30">
      <c r="A16146" s="333">
        <v>60111208</v>
      </c>
      <c r="B16146" s="333" t="s">
        <v>44686</v>
      </c>
      <c r="D16146" s="333" t="s">
        <v>44687</v>
      </c>
      <c r="E16146" s="333" t="s">
        <v>6810</v>
      </c>
      <c r="F16146" s="333" t="s">
        <v>6811</v>
      </c>
      <c r="G16146" s="333" t="s">
        <v>44688</v>
      </c>
    </row>
    <row r="16147" spans="1:7">
      <c r="A16147" s="333">
        <v>60111300</v>
      </c>
      <c r="B16147" s="333" t="s">
        <v>44689</v>
      </c>
      <c r="D16147" s="333" t="s">
        <v>2173</v>
      </c>
      <c r="E16147" s="333" t="s">
        <v>2173</v>
      </c>
      <c r="F16147" s="333" t="s">
        <v>2173</v>
      </c>
      <c r="G16147" s="333" t="s">
        <v>2173</v>
      </c>
    </row>
    <row r="16148" spans="1:7" ht="30">
      <c r="A16148" s="333">
        <v>60111301</v>
      </c>
      <c r="B16148" s="333" t="s">
        <v>44690</v>
      </c>
      <c r="D16148" s="333" t="s">
        <v>44691</v>
      </c>
      <c r="E16148" s="333" t="s">
        <v>5334</v>
      </c>
      <c r="F16148" s="333" t="s">
        <v>5335</v>
      </c>
      <c r="G16148" s="333" t="s">
        <v>44692</v>
      </c>
    </row>
    <row r="16149" spans="1:7" ht="30">
      <c r="A16149" s="333">
        <v>60111302</v>
      </c>
      <c r="B16149" s="333" t="s">
        <v>44693</v>
      </c>
      <c r="D16149" s="333" t="s">
        <v>44694</v>
      </c>
      <c r="E16149" s="333" t="s">
        <v>5334</v>
      </c>
      <c r="F16149" s="333" t="s">
        <v>5335</v>
      </c>
      <c r="G16149" s="333" t="s">
        <v>44695</v>
      </c>
    </row>
    <row r="16150" spans="1:7" ht="30">
      <c r="A16150" s="333">
        <v>60111303</v>
      </c>
      <c r="B16150" s="333" t="s">
        <v>44696</v>
      </c>
      <c r="D16150" s="333" t="s">
        <v>44697</v>
      </c>
      <c r="E16150" s="333" t="s">
        <v>5334</v>
      </c>
      <c r="F16150" s="333" t="s">
        <v>5335</v>
      </c>
      <c r="G16150" s="333" t="s">
        <v>44698</v>
      </c>
    </row>
    <row r="16151" spans="1:7" ht="30">
      <c r="A16151" s="333">
        <v>60111304</v>
      </c>
      <c r="B16151" s="333" t="s">
        <v>44699</v>
      </c>
      <c r="D16151" s="333" t="s">
        <v>44700</v>
      </c>
      <c r="E16151" s="333" t="s">
        <v>5334</v>
      </c>
      <c r="F16151" s="333" t="s">
        <v>5335</v>
      </c>
      <c r="G16151" s="333" t="s">
        <v>44701</v>
      </c>
    </row>
    <row r="16152" spans="1:7" ht="30">
      <c r="A16152" s="333">
        <v>60111305</v>
      </c>
      <c r="B16152" s="333" t="s">
        <v>44702</v>
      </c>
      <c r="D16152" s="333" t="s">
        <v>44703</v>
      </c>
      <c r="E16152" s="333" t="s">
        <v>5334</v>
      </c>
      <c r="F16152" s="333" t="s">
        <v>5335</v>
      </c>
      <c r="G16152" s="333" t="s">
        <v>44704</v>
      </c>
    </row>
    <row r="16153" spans="1:7" ht="30">
      <c r="A16153" s="333">
        <v>60111306</v>
      </c>
      <c r="B16153" s="333" t="s">
        <v>44705</v>
      </c>
      <c r="D16153" s="333" t="s">
        <v>44706</v>
      </c>
      <c r="E16153" s="333" t="s">
        <v>5334</v>
      </c>
      <c r="F16153" s="333" t="s">
        <v>5335</v>
      </c>
      <c r="G16153" s="333" t="s">
        <v>44707</v>
      </c>
    </row>
    <row r="16154" spans="1:7">
      <c r="A16154" s="333">
        <v>60111400</v>
      </c>
      <c r="B16154" s="333" t="s">
        <v>44708</v>
      </c>
      <c r="D16154" s="333" t="s">
        <v>2173</v>
      </c>
      <c r="E16154" s="333" t="s">
        <v>2173</v>
      </c>
      <c r="F16154" s="333" t="s">
        <v>2173</v>
      </c>
      <c r="G16154" s="333" t="s">
        <v>2173</v>
      </c>
    </row>
    <row r="16155" spans="1:7">
      <c r="A16155" s="333">
        <v>60111401</v>
      </c>
      <c r="B16155" s="333" t="s">
        <v>44709</v>
      </c>
      <c r="D16155" s="333" t="s">
        <v>44710</v>
      </c>
      <c r="E16155" s="333" t="s">
        <v>5334</v>
      </c>
      <c r="F16155" s="333" t="s">
        <v>5335</v>
      </c>
      <c r="G16155" s="333" t="s">
        <v>44711</v>
      </c>
    </row>
    <row r="16156" spans="1:7" ht="30">
      <c r="A16156" s="333">
        <v>60111402</v>
      </c>
      <c r="B16156" s="333" t="s">
        <v>44712</v>
      </c>
      <c r="D16156" s="333" t="s">
        <v>44713</v>
      </c>
      <c r="E16156" s="333" t="s">
        <v>2512</v>
      </c>
      <c r="F16156" s="333" t="s">
        <v>2513</v>
      </c>
      <c r="G16156" s="333" t="s">
        <v>44714</v>
      </c>
    </row>
    <row r="16157" spans="1:7" ht="30">
      <c r="A16157" s="333">
        <v>60111403</v>
      </c>
      <c r="B16157" s="333" t="s">
        <v>44715</v>
      </c>
      <c r="D16157" s="333" t="s">
        <v>44716</v>
      </c>
      <c r="E16157" s="333" t="s">
        <v>2512</v>
      </c>
      <c r="F16157" s="333" t="s">
        <v>2513</v>
      </c>
      <c r="G16157" s="333" t="s">
        <v>44717</v>
      </c>
    </row>
    <row r="16158" spans="1:7" ht="30">
      <c r="A16158" s="333">
        <v>60111404</v>
      </c>
      <c r="B16158" s="333" t="s">
        <v>44718</v>
      </c>
      <c r="D16158" s="333" t="s">
        <v>44719</v>
      </c>
      <c r="E16158" s="333" t="s">
        <v>2512</v>
      </c>
      <c r="F16158" s="333" t="s">
        <v>2513</v>
      </c>
      <c r="G16158" s="333" t="s">
        <v>44720</v>
      </c>
    </row>
    <row r="16159" spans="1:7">
      <c r="A16159" s="333">
        <v>60111405</v>
      </c>
      <c r="B16159" s="333" t="s">
        <v>44721</v>
      </c>
      <c r="D16159" s="333" t="s">
        <v>44722</v>
      </c>
      <c r="E16159" s="333" t="s">
        <v>2512</v>
      </c>
      <c r="F16159" s="333" t="s">
        <v>2513</v>
      </c>
      <c r="G16159" s="333" t="s">
        <v>44723</v>
      </c>
    </row>
    <row r="16160" spans="1:7" ht="30">
      <c r="A16160" s="333">
        <v>60111407</v>
      </c>
      <c r="B16160" s="333" t="s">
        <v>44724</v>
      </c>
      <c r="D16160" s="333" t="s">
        <v>44725</v>
      </c>
      <c r="E16160" s="333" t="s">
        <v>6810</v>
      </c>
      <c r="F16160" s="333" t="s">
        <v>6811</v>
      </c>
      <c r="G16160" s="333" t="s">
        <v>44726</v>
      </c>
    </row>
    <row r="16161" spans="1:7">
      <c r="A16161" s="333">
        <v>60111408</v>
      </c>
      <c r="B16161" s="333" t="s">
        <v>44727</v>
      </c>
      <c r="D16161" s="333" t="s">
        <v>44728</v>
      </c>
      <c r="E16161" s="333" t="s">
        <v>5301</v>
      </c>
      <c r="F16161" s="333" t="s">
        <v>5302</v>
      </c>
      <c r="G16161" s="333" t="s">
        <v>44729</v>
      </c>
    </row>
    <row r="16162" spans="1:7" ht="45">
      <c r="A16162" s="333">
        <v>60111409</v>
      </c>
      <c r="B16162" s="333" t="s">
        <v>44730</v>
      </c>
      <c r="D16162" s="333" t="s">
        <v>44731</v>
      </c>
      <c r="E16162" s="333" t="s">
        <v>3386</v>
      </c>
      <c r="F16162" s="333" t="s">
        <v>3387</v>
      </c>
      <c r="G16162" s="333" t="s">
        <v>44732</v>
      </c>
    </row>
    <row r="16163" spans="1:7">
      <c r="A16163" s="333">
        <v>60111410</v>
      </c>
      <c r="B16163" s="333" t="s">
        <v>44733</v>
      </c>
      <c r="D16163" s="333" t="s">
        <v>44734</v>
      </c>
      <c r="E16163" s="333" t="s">
        <v>34141</v>
      </c>
      <c r="F16163" s="333" t="s">
        <v>34142</v>
      </c>
      <c r="G16163" s="333" t="s">
        <v>44735</v>
      </c>
    </row>
    <row r="16164" spans="1:7" ht="30">
      <c r="A16164" s="333">
        <v>60111411</v>
      </c>
      <c r="B16164" s="333" t="s">
        <v>44736</v>
      </c>
      <c r="D16164" s="333" t="s">
        <v>44737</v>
      </c>
      <c r="E16164" s="333" t="s">
        <v>3995</v>
      </c>
      <c r="F16164" s="333" t="s">
        <v>3996</v>
      </c>
      <c r="G16164" s="333" t="s">
        <v>44738</v>
      </c>
    </row>
    <row r="16165" spans="1:7">
      <c r="A16165" s="333">
        <v>60120000</v>
      </c>
      <c r="B16165" s="333" t="s">
        <v>44739</v>
      </c>
      <c r="D16165" s="333" t="s">
        <v>2173</v>
      </c>
      <c r="E16165" s="333" t="s">
        <v>2173</v>
      </c>
      <c r="F16165" s="333" t="s">
        <v>2173</v>
      </c>
      <c r="G16165" s="333" t="s">
        <v>2173</v>
      </c>
    </row>
    <row r="16166" spans="1:7">
      <c r="A16166" s="333">
        <v>60121000</v>
      </c>
      <c r="B16166" s="333" t="s">
        <v>44740</v>
      </c>
      <c r="D16166" s="333" t="s">
        <v>2173</v>
      </c>
      <c r="E16166" s="333" t="s">
        <v>2173</v>
      </c>
      <c r="F16166" s="333" t="s">
        <v>2173</v>
      </c>
      <c r="G16166" s="333" t="s">
        <v>2173</v>
      </c>
    </row>
    <row r="16167" spans="1:7" ht="45">
      <c r="A16167" s="333">
        <v>60121001</v>
      </c>
      <c r="B16167" s="333" t="s">
        <v>44741</v>
      </c>
      <c r="D16167" s="333" t="s">
        <v>44742</v>
      </c>
      <c r="E16167" s="333" t="s">
        <v>34141</v>
      </c>
      <c r="F16167" s="333" t="s">
        <v>34142</v>
      </c>
      <c r="G16167" s="333" t="s">
        <v>44743</v>
      </c>
    </row>
    <row r="16168" spans="1:7" ht="30">
      <c r="A16168" s="333">
        <v>60121002</v>
      </c>
      <c r="B16168" s="333" t="s">
        <v>44744</v>
      </c>
      <c r="D16168" s="333" t="s">
        <v>44745</v>
      </c>
      <c r="E16168" s="333" t="s">
        <v>34141</v>
      </c>
      <c r="F16168" s="333" t="s">
        <v>34142</v>
      </c>
      <c r="G16168" s="333" t="s">
        <v>44746</v>
      </c>
    </row>
    <row r="16169" spans="1:7">
      <c r="A16169" s="333">
        <v>60121003</v>
      </c>
      <c r="B16169" s="333" t="s">
        <v>44747</v>
      </c>
      <c r="D16169" s="333" t="s">
        <v>44748</v>
      </c>
      <c r="E16169" s="333" t="s">
        <v>34141</v>
      </c>
      <c r="F16169" s="333" t="s">
        <v>34142</v>
      </c>
      <c r="G16169" s="333" t="s">
        <v>44749</v>
      </c>
    </row>
    <row r="16170" spans="1:7" ht="45">
      <c r="A16170" s="333">
        <v>60121004</v>
      </c>
      <c r="B16170" s="333" t="s">
        <v>44750</v>
      </c>
      <c r="D16170" s="333" t="s">
        <v>44751</v>
      </c>
      <c r="E16170" s="333" t="s">
        <v>34141</v>
      </c>
      <c r="F16170" s="333" t="s">
        <v>34142</v>
      </c>
      <c r="G16170" s="333" t="s">
        <v>44752</v>
      </c>
    </row>
    <row r="16171" spans="1:7" ht="30">
      <c r="A16171" s="333">
        <v>60121005</v>
      </c>
      <c r="B16171" s="333" t="s">
        <v>44753</v>
      </c>
      <c r="D16171" s="333" t="s">
        <v>44754</v>
      </c>
      <c r="E16171" s="333" t="s">
        <v>34141</v>
      </c>
      <c r="F16171" s="333" t="s">
        <v>34142</v>
      </c>
      <c r="G16171" s="333" t="s">
        <v>44755</v>
      </c>
    </row>
    <row r="16172" spans="1:7">
      <c r="A16172" s="333">
        <v>60121006</v>
      </c>
      <c r="B16172" s="333" t="s">
        <v>44756</v>
      </c>
      <c r="D16172" s="333" t="s">
        <v>44757</v>
      </c>
      <c r="E16172" s="333" t="s">
        <v>34141</v>
      </c>
      <c r="F16172" s="333" t="s">
        <v>34142</v>
      </c>
      <c r="G16172" s="333" t="s">
        <v>44758</v>
      </c>
    </row>
    <row r="16173" spans="1:7" ht="30">
      <c r="A16173" s="333">
        <v>60121007</v>
      </c>
      <c r="B16173" s="333" t="s">
        <v>44759</v>
      </c>
      <c r="D16173" s="333" t="s">
        <v>44760</v>
      </c>
      <c r="E16173" s="333" t="s">
        <v>34141</v>
      </c>
      <c r="F16173" s="333" t="s">
        <v>34142</v>
      </c>
      <c r="G16173" s="333" t="s">
        <v>44761</v>
      </c>
    </row>
    <row r="16174" spans="1:7" ht="45">
      <c r="A16174" s="333">
        <v>60121008</v>
      </c>
      <c r="B16174" s="333" t="s">
        <v>44762</v>
      </c>
      <c r="D16174" s="333" t="s">
        <v>44763</v>
      </c>
      <c r="E16174" s="333" t="s">
        <v>5394</v>
      </c>
      <c r="F16174" s="333" t="s">
        <v>5395</v>
      </c>
      <c r="G16174" s="333" t="s">
        <v>44764</v>
      </c>
    </row>
    <row r="16175" spans="1:7" ht="45">
      <c r="A16175" s="333">
        <v>60121009</v>
      </c>
      <c r="B16175" s="333" t="s">
        <v>44765</v>
      </c>
      <c r="D16175" s="333" t="s">
        <v>44766</v>
      </c>
      <c r="E16175" s="333" t="s">
        <v>34141</v>
      </c>
      <c r="F16175" s="333" t="s">
        <v>34142</v>
      </c>
      <c r="G16175" s="333" t="s">
        <v>44767</v>
      </c>
    </row>
    <row r="16176" spans="1:7" ht="45">
      <c r="A16176" s="333">
        <v>60121010</v>
      </c>
      <c r="B16176" s="333" t="s">
        <v>44768</v>
      </c>
      <c r="D16176" s="333" t="s">
        <v>44769</v>
      </c>
      <c r="E16176" s="333" t="s">
        <v>34141</v>
      </c>
      <c r="F16176" s="333" t="s">
        <v>34142</v>
      </c>
      <c r="G16176" s="333" t="s">
        <v>44770</v>
      </c>
    </row>
    <row r="16177" spans="1:7">
      <c r="A16177" s="333">
        <v>60121011</v>
      </c>
      <c r="B16177" s="333" t="s">
        <v>44771</v>
      </c>
      <c r="D16177" s="333" t="s">
        <v>44772</v>
      </c>
      <c r="E16177" s="333" t="s">
        <v>34141</v>
      </c>
      <c r="F16177" s="333" t="s">
        <v>34142</v>
      </c>
      <c r="G16177" s="333" t="s">
        <v>44773</v>
      </c>
    </row>
    <row r="16178" spans="1:7">
      <c r="A16178" s="333">
        <v>60121012</v>
      </c>
      <c r="B16178" s="333" t="s">
        <v>44774</v>
      </c>
      <c r="D16178" s="333" t="s">
        <v>44775</v>
      </c>
      <c r="E16178" s="333" t="s">
        <v>3401</v>
      </c>
      <c r="F16178" s="333" t="s">
        <v>3402</v>
      </c>
      <c r="G16178" s="333" t="s">
        <v>44776</v>
      </c>
    </row>
    <row r="16179" spans="1:7">
      <c r="A16179" s="333">
        <v>60121100</v>
      </c>
      <c r="B16179" s="333" t="s">
        <v>44777</v>
      </c>
      <c r="D16179" s="333" t="s">
        <v>2173</v>
      </c>
      <c r="E16179" s="333" t="s">
        <v>2173</v>
      </c>
      <c r="F16179" s="333" t="s">
        <v>2173</v>
      </c>
      <c r="G16179" s="333" t="s">
        <v>2173</v>
      </c>
    </row>
    <row r="16180" spans="1:7" ht="45">
      <c r="A16180" s="333">
        <v>60121101</v>
      </c>
      <c r="B16180" s="333" t="s">
        <v>44778</v>
      </c>
      <c r="D16180" s="333" t="s">
        <v>44779</v>
      </c>
      <c r="E16180" s="333" t="s">
        <v>5301</v>
      </c>
      <c r="F16180" s="333" t="s">
        <v>5302</v>
      </c>
      <c r="G16180" s="333" t="s">
        <v>44780</v>
      </c>
    </row>
    <row r="16181" spans="1:7">
      <c r="A16181" s="333">
        <v>60121102</v>
      </c>
      <c r="B16181" s="333" t="s">
        <v>44781</v>
      </c>
      <c r="D16181" s="333" t="s">
        <v>44782</v>
      </c>
      <c r="E16181" s="333" t="s">
        <v>5301</v>
      </c>
      <c r="F16181" s="333" t="s">
        <v>5302</v>
      </c>
      <c r="G16181" s="333" t="s">
        <v>44783</v>
      </c>
    </row>
    <row r="16182" spans="1:7" ht="30">
      <c r="A16182" s="333">
        <v>60121103</v>
      </c>
      <c r="B16182" s="333" t="s">
        <v>44784</v>
      </c>
      <c r="D16182" s="333" t="s">
        <v>44785</v>
      </c>
      <c r="E16182" s="333" t="s">
        <v>5301</v>
      </c>
      <c r="F16182" s="333" t="s">
        <v>5302</v>
      </c>
      <c r="G16182" s="333" t="s">
        <v>44786</v>
      </c>
    </row>
    <row r="16183" spans="1:7">
      <c r="A16183" s="333">
        <v>60121104</v>
      </c>
      <c r="B16183" s="333" t="s">
        <v>44787</v>
      </c>
      <c r="D16183" s="333" t="s">
        <v>44788</v>
      </c>
      <c r="E16183" s="333" t="s">
        <v>5301</v>
      </c>
      <c r="F16183" s="333" t="s">
        <v>5302</v>
      </c>
      <c r="G16183" s="333" t="s">
        <v>44789</v>
      </c>
    </row>
    <row r="16184" spans="1:7" ht="45">
      <c r="A16184" s="333">
        <v>60121105</v>
      </c>
      <c r="B16184" s="333" t="s">
        <v>44790</v>
      </c>
      <c r="D16184" s="333" t="s">
        <v>44791</v>
      </c>
      <c r="E16184" s="333" t="s">
        <v>5301</v>
      </c>
      <c r="F16184" s="333" t="s">
        <v>5302</v>
      </c>
      <c r="G16184" s="333" t="s">
        <v>44792</v>
      </c>
    </row>
    <row r="16185" spans="1:7" ht="30">
      <c r="A16185" s="333">
        <v>60121106</v>
      </c>
      <c r="B16185" s="333" t="s">
        <v>44793</v>
      </c>
      <c r="D16185" s="333" t="s">
        <v>44794</v>
      </c>
      <c r="E16185" s="333" t="s">
        <v>5301</v>
      </c>
      <c r="F16185" s="333" t="s">
        <v>5302</v>
      </c>
      <c r="G16185" s="333" t="s">
        <v>44795</v>
      </c>
    </row>
    <row r="16186" spans="1:7" ht="30">
      <c r="A16186" s="333">
        <v>60121107</v>
      </c>
      <c r="B16186" s="333" t="s">
        <v>44796</v>
      </c>
      <c r="D16186" s="333" t="s">
        <v>44797</v>
      </c>
      <c r="E16186" s="333" t="s">
        <v>5301</v>
      </c>
      <c r="F16186" s="333" t="s">
        <v>5302</v>
      </c>
      <c r="G16186" s="333" t="s">
        <v>44798</v>
      </c>
    </row>
    <row r="16187" spans="1:7" ht="30">
      <c r="A16187" s="333">
        <v>60121108</v>
      </c>
      <c r="B16187" s="333" t="s">
        <v>44799</v>
      </c>
      <c r="D16187" s="333" t="s">
        <v>44800</v>
      </c>
      <c r="E16187" s="333" t="s">
        <v>5301</v>
      </c>
      <c r="F16187" s="333" t="s">
        <v>5302</v>
      </c>
      <c r="G16187" s="333" t="s">
        <v>44801</v>
      </c>
    </row>
    <row r="16188" spans="1:7" ht="30">
      <c r="A16188" s="333">
        <v>60121109</v>
      </c>
      <c r="B16188" s="333" t="s">
        <v>44802</v>
      </c>
      <c r="D16188" s="333" t="s">
        <v>44803</v>
      </c>
      <c r="E16188" s="333" t="s">
        <v>5301</v>
      </c>
      <c r="F16188" s="333" t="s">
        <v>5302</v>
      </c>
      <c r="G16188" s="333" t="s">
        <v>44804</v>
      </c>
    </row>
    <row r="16189" spans="1:7">
      <c r="A16189" s="333">
        <v>60121110</v>
      </c>
      <c r="B16189" s="333" t="s">
        <v>44805</v>
      </c>
      <c r="D16189" s="333" t="s">
        <v>44806</v>
      </c>
      <c r="E16189" s="333" t="s">
        <v>5301</v>
      </c>
      <c r="F16189" s="333" t="s">
        <v>5302</v>
      </c>
      <c r="G16189" s="333" t="s">
        <v>44807</v>
      </c>
    </row>
    <row r="16190" spans="1:7">
      <c r="A16190" s="333">
        <v>60121111</v>
      </c>
      <c r="B16190" s="333" t="s">
        <v>44808</v>
      </c>
      <c r="D16190" s="333" t="s">
        <v>44809</v>
      </c>
      <c r="E16190" s="333" t="s">
        <v>5301</v>
      </c>
      <c r="F16190" s="333" t="s">
        <v>5302</v>
      </c>
      <c r="G16190" s="333" t="s">
        <v>44810</v>
      </c>
    </row>
    <row r="16191" spans="1:7" ht="30">
      <c r="A16191" s="333">
        <v>60121112</v>
      </c>
      <c r="B16191" s="333" t="s">
        <v>44811</v>
      </c>
      <c r="D16191" s="333" t="s">
        <v>44812</v>
      </c>
      <c r="E16191" s="333" t="s">
        <v>5301</v>
      </c>
      <c r="F16191" s="333" t="s">
        <v>5302</v>
      </c>
      <c r="G16191" s="333" t="s">
        <v>44813</v>
      </c>
    </row>
    <row r="16192" spans="1:7" ht="30">
      <c r="A16192" s="333">
        <v>60121113</v>
      </c>
      <c r="B16192" s="333" t="s">
        <v>44814</v>
      </c>
      <c r="D16192" s="333" t="s">
        <v>44815</v>
      </c>
      <c r="E16192" s="333" t="s">
        <v>5301</v>
      </c>
      <c r="F16192" s="333" t="s">
        <v>5302</v>
      </c>
      <c r="G16192" s="333" t="s">
        <v>44816</v>
      </c>
    </row>
    <row r="16193" spans="1:7" ht="30">
      <c r="A16193" s="333">
        <v>60121114</v>
      </c>
      <c r="B16193" s="333" t="s">
        <v>44817</v>
      </c>
      <c r="D16193" s="333" t="s">
        <v>44818</v>
      </c>
      <c r="E16193" s="333" t="s">
        <v>5301</v>
      </c>
      <c r="F16193" s="333" t="s">
        <v>5302</v>
      </c>
      <c r="G16193" s="333" t="s">
        <v>44819</v>
      </c>
    </row>
    <row r="16194" spans="1:7" ht="45">
      <c r="A16194" s="333">
        <v>60121115</v>
      </c>
      <c r="B16194" s="333" t="s">
        <v>44820</v>
      </c>
      <c r="D16194" s="333" t="s">
        <v>44821</v>
      </c>
      <c r="E16194" s="333" t="s">
        <v>5301</v>
      </c>
      <c r="F16194" s="333" t="s">
        <v>5302</v>
      </c>
      <c r="G16194" s="333" t="s">
        <v>44822</v>
      </c>
    </row>
    <row r="16195" spans="1:7" ht="30">
      <c r="A16195" s="333">
        <v>60121116</v>
      </c>
      <c r="B16195" s="333" t="s">
        <v>44823</v>
      </c>
      <c r="D16195" s="333" t="s">
        <v>44824</v>
      </c>
      <c r="E16195" s="333" t="s">
        <v>5301</v>
      </c>
      <c r="F16195" s="333" t="s">
        <v>5302</v>
      </c>
      <c r="G16195" s="333" t="s">
        <v>44825</v>
      </c>
    </row>
    <row r="16196" spans="1:7" ht="30">
      <c r="A16196" s="333">
        <v>60121117</v>
      </c>
      <c r="B16196" s="333" t="s">
        <v>44826</v>
      </c>
      <c r="D16196" s="333" t="s">
        <v>44827</v>
      </c>
      <c r="E16196" s="333" t="s">
        <v>5301</v>
      </c>
      <c r="F16196" s="333" t="s">
        <v>5302</v>
      </c>
      <c r="G16196" s="333" t="s">
        <v>44828</v>
      </c>
    </row>
    <row r="16197" spans="1:7">
      <c r="A16197" s="333">
        <v>60121118</v>
      </c>
      <c r="B16197" s="333" t="s">
        <v>44829</v>
      </c>
      <c r="D16197" s="333" t="s">
        <v>44830</v>
      </c>
      <c r="E16197" s="333" t="s">
        <v>5301</v>
      </c>
      <c r="F16197" s="333" t="s">
        <v>5302</v>
      </c>
      <c r="G16197" s="333" t="s">
        <v>44831</v>
      </c>
    </row>
    <row r="16198" spans="1:7" ht="30">
      <c r="A16198" s="333">
        <v>60121119</v>
      </c>
      <c r="B16198" s="333" t="s">
        <v>44832</v>
      </c>
      <c r="D16198" s="333" t="s">
        <v>44833</v>
      </c>
      <c r="E16198" s="333" t="s">
        <v>5301</v>
      </c>
      <c r="F16198" s="333" t="s">
        <v>5302</v>
      </c>
      <c r="G16198" s="333" t="s">
        <v>44834</v>
      </c>
    </row>
    <row r="16199" spans="1:7">
      <c r="A16199" s="333">
        <v>60121120</v>
      </c>
      <c r="B16199" s="333" t="s">
        <v>44835</v>
      </c>
      <c r="D16199" s="333" t="s">
        <v>44836</v>
      </c>
      <c r="E16199" s="333" t="s">
        <v>5301</v>
      </c>
      <c r="F16199" s="333" t="s">
        <v>5302</v>
      </c>
      <c r="G16199" s="333" t="s">
        <v>44837</v>
      </c>
    </row>
    <row r="16200" spans="1:7" ht="30">
      <c r="A16200" s="333">
        <v>60121121</v>
      </c>
      <c r="B16200" s="333" t="s">
        <v>44838</v>
      </c>
      <c r="D16200" s="333" t="s">
        <v>44839</v>
      </c>
      <c r="E16200" s="333" t="s">
        <v>5301</v>
      </c>
      <c r="F16200" s="333" t="s">
        <v>5302</v>
      </c>
      <c r="G16200" s="333" t="s">
        <v>44840</v>
      </c>
    </row>
    <row r="16201" spans="1:7">
      <c r="A16201" s="333">
        <v>60121123</v>
      </c>
      <c r="B16201" s="333" t="s">
        <v>44841</v>
      </c>
      <c r="D16201" s="333" t="s">
        <v>44842</v>
      </c>
      <c r="E16201" s="333" t="s">
        <v>5301</v>
      </c>
      <c r="F16201" s="333" t="s">
        <v>5302</v>
      </c>
      <c r="G16201" s="333" t="s">
        <v>44841</v>
      </c>
    </row>
    <row r="16202" spans="1:7" ht="45">
      <c r="A16202" s="333">
        <v>60121124</v>
      </c>
      <c r="B16202" s="333" t="s">
        <v>44843</v>
      </c>
      <c r="D16202" s="333" t="s">
        <v>44844</v>
      </c>
      <c r="E16202" s="333" t="s">
        <v>5301</v>
      </c>
      <c r="F16202" s="333" t="s">
        <v>5302</v>
      </c>
      <c r="G16202" s="333" t="s">
        <v>44843</v>
      </c>
    </row>
    <row r="16203" spans="1:7" ht="30">
      <c r="A16203" s="333">
        <v>60121125</v>
      </c>
      <c r="B16203" s="333" t="s">
        <v>44845</v>
      </c>
      <c r="D16203" s="333" t="s">
        <v>44846</v>
      </c>
      <c r="E16203" s="333" t="s">
        <v>3386</v>
      </c>
      <c r="F16203" s="333" t="s">
        <v>3387</v>
      </c>
      <c r="G16203" s="333" t="s">
        <v>44847</v>
      </c>
    </row>
    <row r="16204" spans="1:7" ht="30">
      <c r="A16204" s="333">
        <v>60121126</v>
      </c>
      <c r="B16204" s="333" t="s">
        <v>44848</v>
      </c>
      <c r="D16204" s="333" t="s">
        <v>44849</v>
      </c>
      <c r="E16204" s="333" t="s">
        <v>3386</v>
      </c>
      <c r="F16204" s="333" t="s">
        <v>3387</v>
      </c>
      <c r="G16204" s="333" t="s">
        <v>44848</v>
      </c>
    </row>
    <row r="16205" spans="1:7" ht="30">
      <c r="A16205" s="333">
        <v>60121127</v>
      </c>
      <c r="B16205" s="333" t="s">
        <v>44850</v>
      </c>
      <c r="D16205" s="333" t="s">
        <v>44849</v>
      </c>
      <c r="E16205" s="333" t="s">
        <v>3386</v>
      </c>
      <c r="F16205" s="333" t="s">
        <v>3387</v>
      </c>
      <c r="G16205" s="333" t="s">
        <v>44851</v>
      </c>
    </row>
    <row r="16206" spans="1:7" ht="30">
      <c r="A16206" s="333">
        <v>60121128</v>
      </c>
      <c r="B16206" s="333" t="s">
        <v>44852</v>
      </c>
      <c r="D16206" s="333" t="s">
        <v>44853</v>
      </c>
      <c r="E16206" s="333" t="s">
        <v>3386</v>
      </c>
      <c r="F16206" s="333" t="s">
        <v>3387</v>
      </c>
      <c r="G16206" s="333" t="s">
        <v>44854</v>
      </c>
    </row>
    <row r="16207" spans="1:7" ht="30">
      <c r="A16207" s="333">
        <v>60121129</v>
      </c>
      <c r="B16207" s="333" t="s">
        <v>44855</v>
      </c>
      <c r="D16207" s="333" t="s">
        <v>44856</v>
      </c>
      <c r="E16207" s="333" t="s">
        <v>2483</v>
      </c>
      <c r="F16207" s="333" t="s">
        <v>2484</v>
      </c>
      <c r="G16207" s="333" t="s">
        <v>44857</v>
      </c>
    </row>
    <row r="16208" spans="1:7">
      <c r="A16208" s="333">
        <v>60121130</v>
      </c>
      <c r="B16208" s="333" t="s">
        <v>44858</v>
      </c>
      <c r="D16208" s="333" t="s">
        <v>44859</v>
      </c>
      <c r="E16208" s="333" t="s">
        <v>5301</v>
      </c>
      <c r="F16208" s="333" t="s">
        <v>5302</v>
      </c>
      <c r="G16208" s="333" t="s">
        <v>44860</v>
      </c>
    </row>
    <row r="16209" spans="1:7" ht="30">
      <c r="A16209" s="333">
        <v>60121131</v>
      </c>
      <c r="B16209" s="333" t="s">
        <v>44861</v>
      </c>
      <c r="D16209" s="333" t="s">
        <v>44862</v>
      </c>
      <c r="E16209" s="333" t="s">
        <v>5301</v>
      </c>
      <c r="F16209" s="333" t="s">
        <v>5302</v>
      </c>
      <c r="G16209" s="333" t="s">
        <v>44863</v>
      </c>
    </row>
    <row r="16210" spans="1:7" ht="45">
      <c r="A16210" s="333">
        <v>60121132</v>
      </c>
      <c r="B16210" s="333" t="s">
        <v>44864</v>
      </c>
      <c r="D16210" s="333" t="s">
        <v>44865</v>
      </c>
      <c r="E16210" s="333" t="s">
        <v>5301</v>
      </c>
      <c r="F16210" s="333" t="s">
        <v>5302</v>
      </c>
      <c r="G16210" s="333" t="s">
        <v>44866</v>
      </c>
    </row>
    <row r="16211" spans="1:7" ht="45">
      <c r="A16211" s="333">
        <v>60121133</v>
      </c>
      <c r="B16211" s="333" t="s">
        <v>44867</v>
      </c>
      <c r="D16211" s="333" t="s">
        <v>44868</v>
      </c>
      <c r="E16211" s="333" t="s">
        <v>5301</v>
      </c>
      <c r="F16211" s="333" t="s">
        <v>5302</v>
      </c>
      <c r="G16211" s="333" t="s">
        <v>44869</v>
      </c>
    </row>
    <row r="16212" spans="1:7" ht="45">
      <c r="A16212" s="333">
        <v>60121134</v>
      </c>
      <c r="B16212" s="333" t="s">
        <v>44870</v>
      </c>
      <c r="D16212" s="333" t="s">
        <v>44871</v>
      </c>
      <c r="E16212" s="333" t="s">
        <v>3122</v>
      </c>
      <c r="F16212" s="333" t="s">
        <v>3123</v>
      </c>
      <c r="G16212" s="333" t="s">
        <v>44872</v>
      </c>
    </row>
    <row r="16213" spans="1:7" ht="30">
      <c r="A16213" s="333">
        <v>60121135</v>
      </c>
      <c r="B16213" s="333" t="s">
        <v>44873</v>
      </c>
      <c r="D16213" s="333" t="s">
        <v>44874</v>
      </c>
      <c r="E16213" s="333" t="s">
        <v>2947</v>
      </c>
      <c r="F16213" s="333" t="s">
        <v>2948</v>
      </c>
      <c r="G16213" s="333" t="s">
        <v>44875</v>
      </c>
    </row>
    <row r="16214" spans="1:7" ht="30">
      <c r="A16214" s="333">
        <v>60121136</v>
      </c>
      <c r="B16214" s="333" t="s">
        <v>44876</v>
      </c>
      <c r="D16214" s="333" t="s">
        <v>44877</v>
      </c>
      <c r="E16214" s="333" t="s">
        <v>2947</v>
      </c>
      <c r="F16214" s="333" t="s">
        <v>2948</v>
      </c>
      <c r="G16214" s="333" t="s">
        <v>44878</v>
      </c>
    </row>
    <row r="16215" spans="1:7">
      <c r="A16215" s="333">
        <v>60121137</v>
      </c>
      <c r="B16215" s="333" t="s">
        <v>44879</v>
      </c>
      <c r="D16215" s="333" t="s">
        <v>44880</v>
      </c>
      <c r="E16215" s="333" t="s">
        <v>3995</v>
      </c>
      <c r="F16215" s="333" t="s">
        <v>3996</v>
      </c>
      <c r="G16215" s="333" t="s">
        <v>44881</v>
      </c>
    </row>
    <row r="16216" spans="1:7" ht="45">
      <c r="A16216" s="333">
        <v>60121138</v>
      </c>
      <c r="B16216" s="333" t="s">
        <v>44882</v>
      </c>
      <c r="D16216" s="333" t="s">
        <v>44883</v>
      </c>
      <c r="E16216" s="333" t="s">
        <v>2947</v>
      </c>
      <c r="F16216" s="333" t="s">
        <v>2948</v>
      </c>
      <c r="G16216" s="333" t="s">
        <v>44884</v>
      </c>
    </row>
    <row r="16217" spans="1:7" ht="45">
      <c r="A16217" s="333">
        <v>60121139</v>
      </c>
      <c r="B16217" s="333" t="s">
        <v>44885</v>
      </c>
      <c r="D16217" s="333" t="s">
        <v>44886</v>
      </c>
      <c r="E16217" s="333" t="s">
        <v>5301</v>
      </c>
      <c r="F16217" s="333" t="s">
        <v>5302</v>
      </c>
      <c r="G16217" s="333" t="s">
        <v>44887</v>
      </c>
    </row>
    <row r="16218" spans="1:7" ht="30">
      <c r="A16218" s="333">
        <v>60121140</v>
      </c>
      <c r="B16218" s="333" t="s">
        <v>44888</v>
      </c>
      <c r="D16218" s="333" t="s">
        <v>44889</v>
      </c>
      <c r="E16218" s="333" t="s">
        <v>6124</v>
      </c>
      <c r="F16218" s="333" t="s">
        <v>6125</v>
      </c>
      <c r="G16218" s="333" t="s">
        <v>44890</v>
      </c>
    </row>
    <row r="16219" spans="1:7" ht="30">
      <c r="A16219" s="333">
        <v>60121141</v>
      </c>
      <c r="B16219" s="333" t="s">
        <v>44891</v>
      </c>
      <c r="D16219" s="333" t="s">
        <v>44892</v>
      </c>
      <c r="E16219" s="333" t="s">
        <v>2947</v>
      </c>
      <c r="F16219" s="333" t="s">
        <v>2948</v>
      </c>
      <c r="G16219" s="333" t="s">
        <v>44893</v>
      </c>
    </row>
    <row r="16220" spans="1:7" ht="30">
      <c r="A16220" s="333">
        <v>60121142</v>
      </c>
      <c r="B16220" s="333" t="s">
        <v>44894</v>
      </c>
      <c r="D16220" s="333" t="s">
        <v>44895</v>
      </c>
      <c r="E16220" s="333" t="s">
        <v>5301</v>
      </c>
      <c r="F16220" s="333" t="s">
        <v>5302</v>
      </c>
      <c r="G16220" s="333" t="s">
        <v>44896</v>
      </c>
    </row>
    <row r="16221" spans="1:7" ht="30">
      <c r="A16221" s="333">
        <v>60121143</v>
      </c>
      <c r="B16221" s="333" t="s">
        <v>44897</v>
      </c>
      <c r="D16221" s="333" t="s">
        <v>44898</v>
      </c>
      <c r="E16221" s="333" t="s">
        <v>2947</v>
      </c>
      <c r="F16221" s="333" t="s">
        <v>2948</v>
      </c>
      <c r="G16221" s="333" t="s">
        <v>44899</v>
      </c>
    </row>
    <row r="16222" spans="1:7">
      <c r="A16222" s="333">
        <v>60121144</v>
      </c>
      <c r="B16222" s="333" t="s">
        <v>44900</v>
      </c>
      <c r="D16222" s="333" t="s">
        <v>44901</v>
      </c>
      <c r="E16222" s="333" t="s">
        <v>5301</v>
      </c>
      <c r="F16222" s="333" t="s">
        <v>5302</v>
      </c>
      <c r="G16222" s="333" t="s">
        <v>44902</v>
      </c>
    </row>
    <row r="16223" spans="1:7" ht="30">
      <c r="A16223" s="333">
        <v>60121145</v>
      </c>
      <c r="B16223" s="333" t="s">
        <v>44903</v>
      </c>
      <c r="D16223" s="333" t="s">
        <v>44904</v>
      </c>
      <c r="E16223" s="333" t="s">
        <v>2947</v>
      </c>
      <c r="F16223" s="333" t="s">
        <v>2948</v>
      </c>
      <c r="G16223" s="333" t="s">
        <v>44905</v>
      </c>
    </row>
    <row r="16224" spans="1:7">
      <c r="A16224" s="333">
        <v>60121146</v>
      </c>
      <c r="B16224" s="333" t="s">
        <v>44906</v>
      </c>
      <c r="D16224" s="333" t="s">
        <v>44907</v>
      </c>
      <c r="E16224" s="333" t="s">
        <v>2947</v>
      </c>
      <c r="F16224" s="333" t="s">
        <v>2948</v>
      </c>
      <c r="G16224" s="333" t="s">
        <v>44908</v>
      </c>
    </row>
    <row r="16225" spans="1:7" ht="30">
      <c r="A16225" s="333">
        <v>60121147</v>
      </c>
      <c r="B16225" s="333" t="s">
        <v>44909</v>
      </c>
      <c r="D16225" s="333" t="s">
        <v>44910</v>
      </c>
      <c r="E16225" s="333" t="s">
        <v>5301</v>
      </c>
      <c r="F16225" s="333" t="s">
        <v>5302</v>
      </c>
      <c r="G16225" s="333" t="s">
        <v>44911</v>
      </c>
    </row>
    <row r="16226" spans="1:7" ht="30">
      <c r="A16226" s="333">
        <v>60121148</v>
      </c>
      <c r="B16226" s="333" t="s">
        <v>44912</v>
      </c>
      <c r="D16226" s="333" t="s">
        <v>44913</v>
      </c>
      <c r="E16226" s="333" t="s">
        <v>5301</v>
      </c>
      <c r="F16226" s="333" t="s">
        <v>5302</v>
      </c>
      <c r="G16226" s="333" t="s">
        <v>44914</v>
      </c>
    </row>
    <row r="16227" spans="1:7" ht="45">
      <c r="A16227" s="333">
        <v>60121149</v>
      </c>
      <c r="B16227" s="333" t="s">
        <v>44915</v>
      </c>
      <c r="D16227" s="333" t="s">
        <v>44916</v>
      </c>
      <c r="E16227" s="333" t="s">
        <v>5301</v>
      </c>
      <c r="F16227" s="333" t="s">
        <v>5302</v>
      </c>
      <c r="G16227" s="333" t="s">
        <v>44917</v>
      </c>
    </row>
    <row r="16228" spans="1:7" ht="45">
      <c r="A16228" s="333">
        <v>60121150</v>
      </c>
      <c r="B16228" s="333" t="s">
        <v>1380</v>
      </c>
      <c r="D16228" s="333" t="s">
        <v>44918</v>
      </c>
      <c r="E16228" s="333" t="s">
        <v>5301</v>
      </c>
      <c r="F16228" s="333" t="s">
        <v>5302</v>
      </c>
      <c r="G16228" s="333" t="s">
        <v>44919</v>
      </c>
    </row>
    <row r="16229" spans="1:7">
      <c r="A16229" s="333">
        <v>60121151</v>
      </c>
      <c r="B16229" s="333" t="s">
        <v>44920</v>
      </c>
      <c r="D16229" s="333" t="s">
        <v>44921</v>
      </c>
      <c r="E16229" s="333" t="s">
        <v>2947</v>
      </c>
      <c r="F16229" s="333" t="s">
        <v>2948</v>
      </c>
      <c r="G16229" s="333" t="s">
        <v>44922</v>
      </c>
    </row>
    <row r="16230" spans="1:7" ht="30">
      <c r="A16230" s="333">
        <v>60121152</v>
      </c>
      <c r="B16230" s="333" t="s">
        <v>44923</v>
      </c>
      <c r="D16230" s="333" t="s">
        <v>44924</v>
      </c>
      <c r="E16230" s="333" t="s">
        <v>2947</v>
      </c>
      <c r="F16230" s="333" t="s">
        <v>2948</v>
      </c>
      <c r="G16230" s="333" t="s">
        <v>44925</v>
      </c>
    </row>
    <row r="16231" spans="1:7">
      <c r="A16231" s="333">
        <v>60121153</v>
      </c>
      <c r="B16231" s="333" t="s">
        <v>44926</v>
      </c>
      <c r="D16231" s="333" t="s">
        <v>44927</v>
      </c>
      <c r="E16231" s="333" t="s">
        <v>5294</v>
      </c>
      <c r="F16231" s="333" t="s">
        <v>5295</v>
      </c>
      <c r="G16231" s="333" t="s">
        <v>44928</v>
      </c>
    </row>
    <row r="16232" spans="1:7">
      <c r="A16232" s="333">
        <v>60121200</v>
      </c>
      <c r="B16232" s="333" t="s">
        <v>44929</v>
      </c>
      <c r="D16232" s="333" t="s">
        <v>2173</v>
      </c>
      <c r="E16232" s="333" t="s">
        <v>2173</v>
      </c>
      <c r="F16232" s="333" t="s">
        <v>2173</v>
      </c>
      <c r="G16232" s="333" t="s">
        <v>2173</v>
      </c>
    </row>
    <row r="16233" spans="1:7" ht="30">
      <c r="A16233" s="333">
        <v>60121201</v>
      </c>
      <c r="B16233" s="333" t="s">
        <v>44930</v>
      </c>
      <c r="D16233" s="333" t="s">
        <v>44931</v>
      </c>
      <c r="E16233" s="333" t="s">
        <v>3269</v>
      </c>
      <c r="F16233" s="333" t="s">
        <v>3270</v>
      </c>
      <c r="G16233" s="333" t="s">
        <v>44932</v>
      </c>
    </row>
    <row r="16234" spans="1:7" ht="30">
      <c r="A16234" s="333">
        <v>60121202</v>
      </c>
      <c r="B16234" s="333" t="s">
        <v>44933</v>
      </c>
      <c r="D16234" s="333" t="s">
        <v>44934</v>
      </c>
      <c r="E16234" s="333" t="s">
        <v>3269</v>
      </c>
      <c r="F16234" s="333" t="s">
        <v>3270</v>
      </c>
      <c r="G16234" s="333" t="s">
        <v>44935</v>
      </c>
    </row>
    <row r="16235" spans="1:7" ht="30">
      <c r="A16235" s="333">
        <v>60121203</v>
      </c>
      <c r="B16235" s="333" t="s">
        <v>44936</v>
      </c>
      <c r="D16235" s="333" t="s">
        <v>44937</v>
      </c>
      <c r="E16235" s="333" t="s">
        <v>3269</v>
      </c>
      <c r="F16235" s="333" t="s">
        <v>3270</v>
      </c>
      <c r="G16235" s="333" t="s">
        <v>44938</v>
      </c>
    </row>
    <row r="16236" spans="1:7" ht="45">
      <c r="A16236" s="333">
        <v>60121204</v>
      </c>
      <c r="B16236" s="333" t="s">
        <v>44939</v>
      </c>
      <c r="D16236" s="333" t="s">
        <v>44940</v>
      </c>
      <c r="E16236" s="333" t="s">
        <v>3269</v>
      </c>
      <c r="F16236" s="333" t="s">
        <v>3270</v>
      </c>
      <c r="G16236" s="333" t="s">
        <v>44941</v>
      </c>
    </row>
    <row r="16237" spans="1:7" ht="30">
      <c r="A16237" s="333">
        <v>60121205</v>
      </c>
      <c r="B16237" s="333" t="s">
        <v>44942</v>
      </c>
      <c r="D16237" s="333" t="s">
        <v>44943</v>
      </c>
      <c r="E16237" s="333" t="s">
        <v>3269</v>
      </c>
      <c r="F16237" s="333" t="s">
        <v>3270</v>
      </c>
      <c r="G16237" s="333" t="s">
        <v>44944</v>
      </c>
    </row>
    <row r="16238" spans="1:7" ht="45">
      <c r="A16238" s="333">
        <v>60121206</v>
      </c>
      <c r="B16238" s="333" t="s">
        <v>44945</v>
      </c>
      <c r="D16238" s="333" t="s">
        <v>44946</v>
      </c>
      <c r="E16238" s="333" t="s">
        <v>3269</v>
      </c>
      <c r="F16238" s="333" t="s">
        <v>3270</v>
      </c>
      <c r="G16238" s="333" t="s">
        <v>44947</v>
      </c>
    </row>
    <row r="16239" spans="1:7" ht="45">
      <c r="A16239" s="333">
        <v>60121207</v>
      </c>
      <c r="B16239" s="333" t="s">
        <v>44948</v>
      </c>
      <c r="D16239" s="333" t="s">
        <v>44949</v>
      </c>
      <c r="E16239" s="333" t="s">
        <v>3269</v>
      </c>
      <c r="F16239" s="333" t="s">
        <v>3270</v>
      </c>
      <c r="G16239" s="333" t="s">
        <v>44950</v>
      </c>
    </row>
    <row r="16240" spans="1:7" ht="45">
      <c r="A16240" s="333">
        <v>60121208</v>
      </c>
      <c r="B16240" s="333" t="s">
        <v>44951</v>
      </c>
      <c r="D16240" s="333" t="s">
        <v>44952</v>
      </c>
      <c r="E16240" s="333" t="s">
        <v>3269</v>
      </c>
      <c r="F16240" s="333" t="s">
        <v>3270</v>
      </c>
      <c r="G16240" s="333" t="s">
        <v>44953</v>
      </c>
    </row>
    <row r="16241" spans="1:7" ht="30">
      <c r="A16241" s="333">
        <v>60121209</v>
      </c>
      <c r="B16241" s="333" t="s">
        <v>44954</v>
      </c>
      <c r="D16241" s="333" t="s">
        <v>44955</v>
      </c>
      <c r="E16241" s="333" t="s">
        <v>3269</v>
      </c>
      <c r="F16241" s="333" t="s">
        <v>3270</v>
      </c>
      <c r="G16241" s="333" t="s">
        <v>44954</v>
      </c>
    </row>
    <row r="16242" spans="1:7" ht="45">
      <c r="A16242" s="333">
        <v>60121210</v>
      </c>
      <c r="B16242" s="333" t="s">
        <v>44956</v>
      </c>
      <c r="D16242" s="333" t="s">
        <v>44957</v>
      </c>
      <c r="E16242" s="333" t="s">
        <v>3269</v>
      </c>
      <c r="F16242" s="333" t="s">
        <v>3270</v>
      </c>
      <c r="G16242" s="333" t="s">
        <v>44958</v>
      </c>
    </row>
    <row r="16243" spans="1:7" ht="45">
      <c r="A16243" s="333">
        <v>60121211</v>
      </c>
      <c r="B16243" s="333" t="s">
        <v>44959</v>
      </c>
      <c r="D16243" s="333" t="s">
        <v>44960</v>
      </c>
      <c r="E16243" s="333" t="s">
        <v>3269</v>
      </c>
      <c r="F16243" s="333" t="s">
        <v>3270</v>
      </c>
      <c r="G16243" s="333" t="s">
        <v>44961</v>
      </c>
    </row>
    <row r="16244" spans="1:7" ht="45">
      <c r="A16244" s="333">
        <v>60121212</v>
      </c>
      <c r="B16244" s="333" t="s">
        <v>44962</v>
      </c>
      <c r="D16244" s="333" t="s">
        <v>44963</v>
      </c>
      <c r="E16244" s="333" t="s">
        <v>3269</v>
      </c>
      <c r="F16244" s="333" t="s">
        <v>3270</v>
      </c>
      <c r="G16244" s="333" t="s">
        <v>44964</v>
      </c>
    </row>
    <row r="16245" spans="1:7" ht="30">
      <c r="A16245" s="333">
        <v>60121213</v>
      </c>
      <c r="B16245" s="333" t="s">
        <v>44965</v>
      </c>
      <c r="D16245" s="333" t="s">
        <v>44966</v>
      </c>
      <c r="E16245" s="333" t="s">
        <v>3269</v>
      </c>
      <c r="F16245" s="333" t="s">
        <v>3270</v>
      </c>
      <c r="G16245" s="333" t="s">
        <v>44967</v>
      </c>
    </row>
    <row r="16246" spans="1:7" ht="30">
      <c r="A16246" s="333">
        <v>60121214</v>
      </c>
      <c r="B16246" s="333" t="s">
        <v>44968</v>
      </c>
      <c r="D16246" s="333" t="s">
        <v>44966</v>
      </c>
      <c r="E16246" s="333" t="s">
        <v>3269</v>
      </c>
      <c r="F16246" s="333" t="s">
        <v>3270</v>
      </c>
      <c r="G16246" s="333" t="s">
        <v>44969</v>
      </c>
    </row>
    <row r="16247" spans="1:7" ht="45">
      <c r="A16247" s="333">
        <v>60121215</v>
      </c>
      <c r="B16247" s="333" t="s">
        <v>44970</v>
      </c>
      <c r="D16247" s="333" t="s">
        <v>44971</v>
      </c>
      <c r="E16247" s="333" t="s">
        <v>3269</v>
      </c>
      <c r="F16247" s="333" t="s">
        <v>3270</v>
      </c>
      <c r="G16247" s="333" t="s">
        <v>44972</v>
      </c>
    </row>
    <row r="16248" spans="1:7" ht="45">
      <c r="A16248" s="333">
        <v>60121216</v>
      </c>
      <c r="B16248" s="333" t="s">
        <v>44973</v>
      </c>
      <c r="D16248" s="333" t="s">
        <v>44974</v>
      </c>
      <c r="E16248" s="333" t="s">
        <v>3269</v>
      </c>
      <c r="F16248" s="333" t="s">
        <v>3270</v>
      </c>
      <c r="G16248" s="333" t="s">
        <v>44975</v>
      </c>
    </row>
    <row r="16249" spans="1:7" ht="45">
      <c r="A16249" s="333">
        <v>60121217</v>
      </c>
      <c r="B16249" s="333" t="s">
        <v>44976</v>
      </c>
      <c r="D16249" s="333" t="s">
        <v>44977</v>
      </c>
      <c r="E16249" s="333" t="s">
        <v>3269</v>
      </c>
      <c r="F16249" s="333" t="s">
        <v>3270</v>
      </c>
      <c r="G16249" s="333" t="s">
        <v>44978</v>
      </c>
    </row>
    <row r="16250" spans="1:7" ht="45">
      <c r="A16250" s="333">
        <v>60121218</v>
      </c>
      <c r="B16250" s="333" t="s">
        <v>44979</v>
      </c>
      <c r="D16250" s="333" t="s">
        <v>44974</v>
      </c>
      <c r="E16250" s="333" t="s">
        <v>3269</v>
      </c>
      <c r="F16250" s="333" t="s">
        <v>3270</v>
      </c>
      <c r="G16250" s="333" t="s">
        <v>44980</v>
      </c>
    </row>
    <row r="16251" spans="1:7" ht="30">
      <c r="A16251" s="333">
        <v>60121219</v>
      </c>
      <c r="B16251" s="333" t="s">
        <v>44981</v>
      </c>
      <c r="D16251" s="333" t="s">
        <v>44982</v>
      </c>
      <c r="E16251" s="333" t="s">
        <v>3269</v>
      </c>
      <c r="F16251" s="333" t="s">
        <v>3270</v>
      </c>
      <c r="G16251" s="333" t="s">
        <v>44983</v>
      </c>
    </row>
    <row r="16252" spans="1:7" ht="30">
      <c r="A16252" s="333">
        <v>60121220</v>
      </c>
      <c r="B16252" s="333" t="s">
        <v>44984</v>
      </c>
      <c r="D16252" s="333" t="s">
        <v>44985</v>
      </c>
      <c r="E16252" s="333" t="s">
        <v>3269</v>
      </c>
      <c r="F16252" s="333" t="s">
        <v>3270</v>
      </c>
      <c r="G16252" s="333" t="s">
        <v>44986</v>
      </c>
    </row>
    <row r="16253" spans="1:7" ht="60">
      <c r="A16253" s="333">
        <v>60121221</v>
      </c>
      <c r="B16253" s="333" t="s">
        <v>44987</v>
      </c>
      <c r="D16253" s="333" t="s">
        <v>44988</v>
      </c>
      <c r="E16253" s="333" t="s">
        <v>3269</v>
      </c>
      <c r="F16253" s="333" t="s">
        <v>3270</v>
      </c>
      <c r="G16253" s="333" t="s">
        <v>44989</v>
      </c>
    </row>
    <row r="16254" spans="1:7" ht="30">
      <c r="A16254" s="333">
        <v>60121222</v>
      </c>
      <c r="B16254" s="333" t="s">
        <v>44990</v>
      </c>
      <c r="D16254" s="333" t="s">
        <v>44991</v>
      </c>
      <c r="E16254" s="333" t="s">
        <v>3269</v>
      </c>
      <c r="F16254" s="333" t="s">
        <v>3270</v>
      </c>
      <c r="G16254" s="333" t="s">
        <v>44992</v>
      </c>
    </row>
    <row r="16255" spans="1:7" ht="60">
      <c r="A16255" s="333">
        <v>60121223</v>
      </c>
      <c r="B16255" s="333" t="s">
        <v>44993</v>
      </c>
      <c r="D16255" s="333" t="s">
        <v>44994</v>
      </c>
      <c r="E16255" s="333" t="s">
        <v>3269</v>
      </c>
      <c r="F16255" s="333" t="s">
        <v>3270</v>
      </c>
      <c r="G16255" s="333" t="s">
        <v>44995</v>
      </c>
    </row>
    <row r="16256" spans="1:7" ht="30">
      <c r="A16256" s="333">
        <v>60121224</v>
      </c>
      <c r="B16256" s="333" t="s">
        <v>44996</v>
      </c>
      <c r="D16256" s="333" t="s">
        <v>44997</v>
      </c>
      <c r="E16256" s="333" t="s">
        <v>3269</v>
      </c>
      <c r="F16256" s="333" t="s">
        <v>3270</v>
      </c>
      <c r="G16256" s="333" t="s">
        <v>44998</v>
      </c>
    </row>
    <row r="16257" spans="1:7">
      <c r="A16257" s="333">
        <v>60121225</v>
      </c>
      <c r="B16257" s="333" t="s">
        <v>44999</v>
      </c>
      <c r="D16257" s="333" t="s">
        <v>45000</v>
      </c>
      <c r="E16257" s="333" t="s">
        <v>2947</v>
      </c>
      <c r="F16257" s="333" t="s">
        <v>2948</v>
      </c>
      <c r="G16257" s="333" t="s">
        <v>45001</v>
      </c>
    </row>
    <row r="16258" spans="1:7" ht="45">
      <c r="A16258" s="333">
        <v>60121226</v>
      </c>
      <c r="B16258" s="333" t="s">
        <v>45002</v>
      </c>
      <c r="D16258" s="333" t="s">
        <v>45003</v>
      </c>
      <c r="E16258" s="333" t="s">
        <v>2947</v>
      </c>
      <c r="F16258" s="333" t="s">
        <v>2948</v>
      </c>
      <c r="G16258" s="333" t="s">
        <v>45004</v>
      </c>
    </row>
    <row r="16259" spans="1:7">
      <c r="A16259" s="333">
        <v>60121227</v>
      </c>
      <c r="B16259" s="333" t="s">
        <v>45005</v>
      </c>
      <c r="D16259" s="333" t="s">
        <v>45006</v>
      </c>
      <c r="E16259" s="333" t="s">
        <v>2947</v>
      </c>
      <c r="F16259" s="333" t="s">
        <v>2948</v>
      </c>
      <c r="G16259" s="333" t="s">
        <v>45007</v>
      </c>
    </row>
    <row r="16260" spans="1:7" ht="45">
      <c r="A16260" s="333">
        <v>60121228</v>
      </c>
      <c r="B16260" s="333" t="s">
        <v>45008</v>
      </c>
      <c r="D16260" s="333" t="s">
        <v>45009</v>
      </c>
      <c r="E16260" s="333" t="s">
        <v>2947</v>
      </c>
      <c r="F16260" s="333" t="s">
        <v>2948</v>
      </c>
      <c r="G16260" s="333" t="s">
        <v>45010</v>
      </c>
    </row>
    <row r="16261" spans="1:7" ht="30">
      <c r="A16261" s="333">
        <v>60121229</v>
      </c>
      <c r="B16261" s="333" t="s">
        <v>45011</v>
      </c>
      <c r="D16261" s="333" t="s">
        <v>45012</v>
      </c>
      <c r="E16261" s="333" t="s">
        <v>2947</v>
      </c>
      <c r="F16261" s="333" t="s">
        <v>2948</v>
      </c>
      <c r="G16261" s="333" t="s">
        <v>45013</v>
      </c>
    </row>
    <row r="16262" spans="1:7">
      <c r="A16262" s="333">
        <v>60121230</v>
      </c>
      <c r="B16262" s="333" t="s">
        <v>45014</v>
      </c>
      <c r="D16262" s="333" t="s">
        <v>45015</v>
      </c>
      <c r="E16262" s="333" t="s">
        <v>2947</v>
      </c>
      <c r="F16262" s="333" t="s">
        <v>2948</v>
      </c>
      <c r="G16262" s="333" t="s">
        <v>45016</v>
      </c>
    </row>
    <row r="16263" spans="1:7" ht="45">
      <c r="A16263" s="333">
        <v>60121231</v>
      </c>
      <c r="B16263" s="333" t="s">
        <v>45017</v>
      </c>
      <c r="D16263" s="333" t="s">
        <v>45018</v>
      </c>
      <c r="E16263" s="333" t="s">
        <v>5970</v>
      </c>
      <c r="F16263" s="333" t="s">
        <v>5971</v>
      </c>
      <c r="G16263" s="333" t="s">
        <v>45019</v>
      </c>
    </row>
    <row r="16264" spans="1:7" ht="30">
      <c r="A16264" s="333">
        <v>60121232</v>
      </c>
      <c r="B16264" s="333" t="s">
        <v>45020</v>
      </c>
      <c r="D16264" s="333" t="s">
        <v>45021</v>
      </c>
      <c r="E16264" s="333" t="s">
        <v>5970</v>
      </c>
      <c r="F16264" s="333" t="s">
        <v>5971</v>
      </c>
      <c r="G16264" s="333" t="s">
        <v>45022</v>
      </c>
    </row>
    <row r="16265" spans="1:7" ht="30">
      <c r="A16265" s="333">
        <v>60121233</v>
      </c>
      <c r="B16265" s="333" t="s">
        <v>45023</v>
      </c>
      <c r="D16265" s="333" t="s">
        <v>45024</v>
      </c>
      <c r="E16265" s="333" t="s">
        <v>2947</v>
      </c>
      <c r="F16265" s="333" t="s">
        <v>2948</v>
      </c>
      <c r="G16265" s="333" t="s">
        <v>45025</v>
      </c>
    </row>
    <row r="16266" spans="1:7" ht="45">
      <c r="A16266" s="333">
        <v>60121234</v>
      </c>
      <c r="B16266" s="333" t="s">
        <v>45026</v>
      </c>
      <c r="D16266" s="333" t="s">
        <v>45027</v>
      </c>
      <c r="E16266" s="333" t="s">
        <v>5970</v>
      </c>
      <c r="F16266" s="333" t="s">
        <v>5971</v>
      </c>
      <c r="G16266" s="333" t="s">
        <v>45028</v>
      </c>
    </row>
    <row r="16267" spans="1:7" ht="45">
      <c r="A16267" s="333">
        <v>60121235</v>
      </c>
      <c r="B16267" s="333" t="s">
        <v>45029</v>
      </c>
      <c r="D16267" s="333" t="s">
        <v>45030</v>
      </c>
      <c r="E16267" s="333" t="s">
        <v>2947</v>
      </c>
      <c r="F16267" s="333" t="s">
        <v>2948</v>
      </c>
      <c r="G16267" s="333" t="s">
        <v>45031</v>
      </c>
    </row>
    <row r="16268" spans="1:7" ht="30">
      <c r="A16268" s="333">
        <v>60121236</v>
      </c>
      <c r="B16268" s="333" t="s">
        <v>45032</v>
      </c>
      <c r="D16268" s="333" t="s">
        <v>45033</v>
      </c>
      <c r="E16268" s="333" t="s">
        <v>2947</v>
      </c>
      <c r="F16268" s="333" t="s">
        <v>2948</v>
      </c>
      <c r="G16268" s="333" t="s">
        <v>45034</v>
      </c>
    </row>
    <row r="16269" spans="1:7" ht="30">
      <c r="A16269" s="333">
        <v>60121237</v>
      </c>
      <c r="B16269" s="333" t="s">
        <v>45035</v>
      </c>
      <c r="D16269" s="333" t="s">
        <v>45036</v>
      </c>
      <c r="E16269" s="333" t="s">
        <v>2947</v>
      </c>
      <c r="F16269" s="333" t="s">
        <v>2948</v>
      </c>
      <c r="G16269" s="333" t="s">
        <v>45037</v>
      </c>
    </row>
    <row r="16270" spans="1:7" ht="30">
      <c r="A16270" s="333">
        <v>60121238</v>
      </c>
      <c r="B16270" s="333" t="s">
        <v>45038</v>
      </c>
      <c r="D16270" s="333" t="s">
        <v>45039</v>
      </c>
      <c r="E16270" s="333" t="s">
        <v>2947</v>
      </c>
      <c r="F16270" s="333" t="s">
        <v>2948</v>
      </c>
      <c r="G16270" s="333" t="s">
        <v>45040</v>
      </c>
    </row>
    <row r="16271" spans="1:7" ht="30">
      <c r="A16271" s="333">
        <v>60121239</v>
      </c>
      <c r="B16271" s="333" t="s">
        <v>45041</v>
      </c>
      <c r="D16271" s="333" t="s">
        <v>45039</v>
      </c>
      <c r="E16271" s="333" t="s">
        <v>2947</v>
      </c>
      <c r="F16271" s="333" t="s">
        <v>2948</v>
      </c>
      <c r="G16271" s="333" t="s">
        <v>45042</v>
      </c>
    </row>
    <row r="16272" spans="1:7" ht="30">
      <c r="A16272" s="333">
        <v>60121241</v>
      </c>
      <c r="B16272" s="333" t="s">
        <v>45043</v>
      </c>
      <c r="D16272" s="333" t="s">
        <v>45044</v>
      </c>
      <c r="E16272" s="333" t="s">
        <v>19503</v>
      </c>
      <c r="F16272" s="333" t="s">
        <v>33489</v>
      </c>
      <c r="G16272" s="333" t="s">
        <v>45045</v>
      </c>
    </row>
    <row r="16273" spans="1:7" ht="30">
      <c r="A16273" s="333">
        <v>60121242</v>
      </c>
      <c r="B16273" s="333" t="s">
        <v>45046</v>
      </c>
      <c r="D16273" s="333" t="s">
        <v>45047</v>
      </c>
      <c r="E16273" s="333" t="s">
        <v>12216</v>
      </c>
      <c r="F16273" s="333" t="s">
        <v>12217</v>
      </c>
      <c r="G16273" s="333" t="s">
        <v>45048</v>
      </c>
    </row>
    <row r="16274" spans="1:7" ht="45">
      <c r="A16274" s="333">
        <v>60121243</v>
      </c>
      <c r="B16274" s="333" t="s">
        <v>45049</v>
      </c>
      <c r="D16274" s="333" t="s">
        <v>45050</v>
      </c>
      <c r="E16274" s="333" t="s">
        <v>23005</v>
      </c>
      <c r="F16274" s="333" t="s">
        <v>23006</v>
      </c>
      <c r="G16274" s="333" t="s">
        <v>45051</v>
      </c>
    </row>
    <row r="16275" spans="1:7" ht="45">
      <c r="A16275" s="333">
        <v>60121244</v>
      </c>
      <c r="B16275" s="333" t="s">
        <v>45052</v>
      </c>
      <c r="D16275" s="333" t="s">
        <v>45053</v>
      </c>
      <c r="E16275" s="333" t="s">
        <v>2512</v>
      </c>
      <c r="F16275" s="333" t="s">
        <v>2513</v>
      </c>
      <c r="G16275" s="333" t="s">
        <v>45054</v>
      </c>
    </row>
    <row r="16276" spans="1:7" ht="30">
      <c r="A16276" s="333">
        <v>60121245</v>
      </c>
      <c r="B16276" s="333" t="s">
        <v>45055</v>
      </c>
      <c r="D16276" s="333" t="s">
        <v>45056</v>
      </c>
      <c r="E16276" s="333" t="s">
        <v>2947</v>
      </c>
      <c r="F16276" s="333" t="s">
        <v>2948</v>
      </c>
      <c r="G16276" s="333" t="s">
        <v>45057</v>
      </c>
    </row>
    <row r="16277" spans="1:7" ht="30">
      <c r="A16277" s="333">
        <v>60121246</v>
      </c>
      <c r="B16277" s="333" t="s">
        <v>45058</v>
      </c>
      <c r="D16277" s="333" t="s">
        <v>45059</v>
      </c>
      <c r="E16277" s="333" t="s">
        <v>7948</v>
      </c>
      <c r="F16277" s="333" t="s">
        <v>7949</v>
      </c>
      <c r="G16277" s="333" t="s">
        <v>45060</v>
      </c>
    </row>
    <row r="16278" spans="1:7" ht="30">
      <c r="A16278" s="333">
        <v>60121247</v>
      </c>
      <c r="B16278" s="333" t="s">
        <v>45061</v>
      </c>
      <c r="D16278" s="333" t="s">
        <v>45062</v>
      </c>
      <c r="E16278" s="333" t="s">
        <v>7948</v>
      </c>
      <c r="F16278" s="333" t="s">
        <v>7949</v>
      </c>
      <c r="G16278" s="333" t="s">
        <v>45063</v>
      </c>
    </row>
    <row r="16279" spans="1:7" ht="30">
      <c r="A16279" s="333">
        <v>60121248</v>
      </c>
      <c r="B16279" s="333" t="s">
        <v>45064</v>
      </c>
      <c r="D16279" s="333" t="s">
        <v>45065</v>
      </c>
      <c r="E16279" s="333" t="s">
        <v>7948</v>
      </c>
      <c r="F16279" s="333" t="s">
        <v>7949</v>
      </c>
      <c r="G16279" s="333" t="s">
        <v>45066</v>
      </c>
    </row>
    <row r="16280" spans="1:7" ht="30">
      <c r="A16280" s="333">
        <v>60121249</v>
      </c>
      <c r="B16280" s="333" t="s">
        <v>45067</v>
      </c>
      <c r="D16280" s="333" t="s">
        <v>45068</v>
      </c>
      <c r="E16280" s="333" t="s">
        <v>7948</v>
      </c>
      <c r="F16280" s="333" t="s">
        <v>7949</v>
      </c>
      <c r="G16280" s="333" t="s">
        <v>45069</v>
      </c>
    </row>
    <row r="16281" spans="1:7" ht="30">
      <c r="A16281" s="333">
        <v>60121250</v>
      </c>
      <c r="B16281" s="333" t="s">
        <v>45070</v>
      </c>
      <c r="D16281" s="333" t="s">
        <v>45071</v>
      </c>
      <c r="E16281" s="333" t="s">
        <v>2947</v>
      </c>
      <c r="F16281" s="333" t="s">
        <v>2948</v>
      </c>
      <c r="G16281" s="333" t="s">
        <v>45072</v>
      </c>
    </row>
    <row r="16282" spans="1:7" ht="45">
      <c r="A16282" s="333">
        <v>60121251</v>
      </c>
      <c r="B16282" s="333" t="s">
        <v>45073</v>
      </c>
      <c r="D16282" s="333" t="s">
        <v>45074</v>
      </c>
      <c r="E16282" s="333" t="s">
        <v>3269</v>
      </c>
      <c r="F16282" s="333" t="s">
        <v>3270</v>
      </c>
      <c r="G16282" s="333" t="s">
        <v>45075</v>
      </c>
    </row>
    <row r="16283" spans="1:7" ht="30">
      <c r="A16283" s="333">
        <v>60121252</v>
      </c>
      <c r="B16283" s="333" t="s">
        <v>45076</v>
      </c>
      <c r="D16283" s="333" t="s">
        <v>45077</v>
      </c>
      <c r="E16283" s="333" t="s">
        <v>2947</v>
      </c>
      <c r="F16283" s="333" t="s">
        <v>2948</v>
      </c>
      <c r="G16283" s="333" t="s">
        <v>45078</v>
      </c>
    </row>
    <row r="16284" spans="1:7" ht="45">
      <c r="A16284" s="333">
        <v>60121253</v>
      </c>
      <c r="B16284" s="333" t="s">
        <v>45079</v>
      </c>
      <c r="D16284" s="333" t="s">
        <v>45080</v>
      </c>
      <c r="E16284" s="333" t="s">
        <v>5887</v>
      </c>
      <c r="F16284" s="333" t="s">
        <v>5888</v>
      </c>
      <c r="G16284" s="333" t="s">
        <v>45081</v>
      </c>
    </row>
    <row r="16285" spans="1:7">
      <c r="A16285" s="333">
        <v>60121300</v>
      </c>
      <c r="B16285" s="333" t="s">
        <v>45082</v>
      </c>
      <c r="D16285" s="333" t="s">
        <v>2173</v>
      </c>
      <c r="E16285" s="333" t="s">
        <v>2173</v>
      </c>
      <c r="F16285" s="333" t="s">
        <v>2173</v>
      </c>
      <c r="G16285" s="333" t="s">
        <v>2173</v>
      </c>
    </row>
    <row r="16286" spans="1:7" ht="30">
      <c r="A16286" s="333">
        <v>60121301</v>
      </c>
      <c r="B16286" s="333" t="s">
        <v>45083</v>
      </c>
      <c r="D16286" s="333" t="s">
        <v>45084</v>
      </c>
      <c r="E16286" s="333" t="s">
        <v>5970</v>
      </c>
      <c r="F16286" s="333" t="s">
        <v>5971</v>
      </c>
      <c r="G16286" s="333" t="s">
        <v>45085</v>
      </c>
    </row>
    <row r="16287" spans="1:7" ht="30">
      <c r="A16287" s="333">
        <v>60121302</v>
      </c>
      <c r="B16287" s="333" t="s">
        <v>45086</v>
      </c>
      <c r="D16287" s="333" t="s">
        <v>45087</v>
      </c>
      <c r="E16287" s="333" t="s">
        <v>5970</v>
      </c>
      <c r="F16287" s="333" t="s">
        <v>5971</v>
      </c>
      <c r="G16287" s="333" t="s">
        <v>45088</v>
      </c>
    </row>
    <row r="16288" spans="1:7">
      <c r="A16288" s="333">
        <v>60121303</v>
      </c>
      <c r="B16288" s="333" t="s">
        <v>45089</v>
      </c>
      <c r="D16288" s="333" t="s">
        <v>45090</v>
      </c>
      <c r="E16288" s="333" t="s">
        <v>5970</v>
      </c>
      <c r="F16288" s="333" t="s">
        <v>5971</v>
      </c>
      <c r="G16288" s="333" t="s">
        <v>45091</v>
      </c>
    </row>
    <row r="16289" spans="1:7">
      <c r="A16289" s="333">
        <v>60121304</v>
      </c>
      <c r="B16289" s="333" t="s">
        <v>45092</v>
      </c>
      <c r="D16289" s="333" t="s">
        <v>45093</v>
      </c>
      <c r="E16289" s="333" t="s">
        <v>2947</v>
      </c>
      <c r="F16289" s="333" t="s">
        <v>2948</v>
      </c>
      <c r="G16289" s="333" t="s">
        <v>45094</v>
      </c>
    </row>
    <row r="16290" spans="1:7" ht="45">
      <c r="A16290" s="333">
        <v>60121305</v>
      </c>
      <c r="B16290" s="333" t="s">
        <v>45095</v>
      </c>
      <c r="D16290" s="333" t="s">
        <v>45096</v>
      </c>
      <c r="E16290" s="333" t="s">
        <v>3401</v>
      </c>
      <c r="F16290" s="333" t="s">
        <v>3402</v>
      </c>
      <c r="G16290" s="333" t="s">
        <v>45097</v>
      </c>
    </row>
    <row r="16291" spans="1:7" ht="30">
      <c r="A16291" s="333">
        <v>60121306</v>
      </c>
      <c r="B16291" s="333" t="s">
        <v>45098</v>
      </c>
      <c r="D16291" s="333" t="s">
        <v>45099</v>
      </c>
      <c r="E16291" s="333" t="s">
        <v>5970</v>
      </c>
      <c r="F16291" s="333" t="s">
        <v>5971</v>
      </c>
      <c r="G16291" s="333" t="s">
        <v>45100</v>
      </c>
    </row>
    <row r="16292" spans="1:7">
      <c r="A16292" s="333">
        <v>60121400</v>
      </c>
      <c r="B16292" s="333" t="s">
        <v>45101</v>
      </c>
      <c r="D16292" s="333" t="s">
        <v>2173</v>
      </c>
      <c r="E16292" s="333" t="s">
        <v>2173</v>
      </c>
      <c r="F16292" s="333" t="s">
        <v>2173</v>
      </c>
      <c r="G16292" s="333" t="s">
        <v>2173</v>
      </c>
    </row>
    <row r="16293" spans="1:7">
      <c r="A16293" s="333">
        <v>60121401</v>
      </c>
      <c r="B16293" s="333" t="s">
        <v>45102</v>
      </c>
      <c r="D16293" s="333" t="s">
        <v>45103</v>
      </c>
      <c r="E16293" s="333" t="s">
        <v>6124</v>
      </c>
      <c r="F16293" s="333" t="s">
        <v>6125</v>
      </c>
      <c r="G16293" s="333" t="s">
        <v>45104</v>
      </c>
    </row>
    <row r="16294" spans="1:7">
      <c r="A16294" s="333">
        <v>60121402</v>
      </c>
      <c r="B16294" s="333" t="s">
        <v>45105</v>
      </c>
      <c r="D16294" s="333" t="s">
        <v>45106</v>
      </c>
      <c r="E16294" s="333" t="s">
        <v>6124</v>
      </c>
      <c r="F16294" s="333" t="s">
        <v>6125</v>
      </c>
      <c r="G16294" s="333" t="s">
        <v>45107</v>
      </c>
    </row>
    <row r="16295" spans="1:7">
      <c r="A16295" s="333">
        <v>60121403</v>
      </c>
      <c r="B16295" s="333" t="s">
        <v>45108</v>
      </c>
      <c r="D16295" s="333" t="s">
        <v>45109</v>
      </c>
      <c r="E16295" s="333" t="s">
        <v>6124</v>
      </c>
      <c r="F16295" s="333" t="s">
        <v>6125</v>
      </c>
      <c r="G16295" s="333" t="s">
        <v>45110</v>
      </c>
    </row>
    <row r="16296" spans="1:7">
      <c r="A16296" s="333">
        <v>60121404</v>
      </c>
      <c r="B16296" s="333" t="s">
        <v>45111</v>
      </c>
      <c r="D16296" s="333" t="s">
        <v>45112</v>
      </c>
      <c r="E16296" s="333" t="s">
        <v>6124</v>
      </c>
      <c r="F16296" s="333" t="s">
        <v>6125</v>
      </c>
      <c r="G16296" s="333" t="s">
        <v>45113</v>
      </c>
    </row>
    <row r="16297" spans="1:7" ht="30">
      <c r="A16297" s="333">
        <v>60121405</v>
      </c>
      <c r="B16297" s="333" t="s">
        <v>45114</v>
      </c>
      <c r="D16297" s="333" t="s">
        <v>45115</v>
      </c>
      <c r="E16297" s="333" t="s">
        <v>6124</v>
      </c>
      <c r="F16297" s="333" t="s">
        <v>6125</v>
      </c>
      <c r="G16297" s="333" t="s">
        <v>45116</v>
      </c>
    </row>
    <row r="16298" spans="1:7">
      <c r="A16298" s="333">
        <v>60121406</v>
      </c>
      <c r="B16298" s="333" t="s">
        <v>45117</v>
      </c>
      <c r="D16298" s="333" t="s">
        <v>45118</v>
      </c>
      <c r="E16298" s="333" t="s">
        <v>6124</v>
      </c>
      <c r="F16298" s="333" t="s">
        <v>6125</v>
      </c>
      <c r="G16298" s="333" t="s">
        <v>45119</v>
      </c>
    </row>
    <row r="16299" spans="1:7" ht="30">
      <c r="A16299" s="333">
        <v>60121407</v>
      </c>
      <c r="B16299" s="333" t="s">
        <v>45120</v>
      </c>
      <c r="D16299" s="333" t="s">
        <v>45121</v>
      </c>
      <c r="E16299" s="333" t="s">
        <v>6124</v>
      </c>
      <c r="F16299" s="333" t="s">
        <v>6125</v>
      </c>
      <c r="G16299" s="333" t="s">
        <v>45122</v>
      </c>
    </row>
    <row r="16300" spans="1:7">
      <c r="A16300" s="333">
        <v>60121408</v>
      </c>
      <c r="B16300" s="333" t="s">
        <v>45123</v>
      </c>
      <c r="D16300" s="333" t="s">
        <v>45124</v>
      </c>
      <c r="E16300" s="333" t="s">
        <v>5970</v>
      </c>
      <c r="F16300" s="333" t="s">
        <v>5971</v>
      </c>
      <c r="G16300" s="333" t="s">
        <v>45125</v>
      </c>
    </row>
    <row r="16301" spans="1:7" ht="30">
      <c r="A16301" s="333">
        <v>60121409</v>
      </c>
      <c r="B16301" s="333" t="s">
        <v>45126</v>
      </c>
      <c r="D16301" s="333" t="s">
        <v>45127</v>
      </c>
      <c r="E16301" s="333" t="s">
        <v>5970</v>
      </c>
      <c r="F16301" s="333" t="s">
        <v>5971</v>
      </c>
      <c r="G16301" s="333" t="s">
        <v>45128</v>
      </c>
    </row>
    <row r="16302" spans="1:7" ht="30">
      <c r="A16302" s="333">
        <v>60121410</v>
      </c>
      <c r="B16302" s="333" t="s">
        <v>45129</v>
      </c>
      <c r="D16302" s="333" t="s">
        <v>45130</v>
      </c>
      <c r="E16302" s="333" t="s">
        <v>5970</v>
      </c>
      <c r="F16302" s="333" t="s">
        <v>5971</v>
      </c>
      <c r="G16302" s="333" t="s">
        <v>45131</v>
      </c>
    </row>
    <row r="16303" spans="1:7" ht="45">
      <c r="A16303" s="333">
        <v>60121411</v>
      </c>
      <c r="B16303" s="333" t="s">
        <v>45132</v>
      </c>
      <c r="D16303" s="333" t="s">
        <v>45133</v>
      </c>
      <c r="E16303" s="333" t="s">
        <v>3542</v>
      </c>
      <c r="F16303" s="333" t="s">
        <v>3543</v>
      </c>
      <c r="G16303" s="333" t="s">
        <v>45134</v>
      </c>
    </row>
    <row r="16304" spans="1:7" ht="45">
      <c r="A16304" s="333">
        <v>60121412</v>
      </c>
      <c r="B16304" s="333" t="s">
        <v>45135</v>
      </c>
      <c r="D16304" s="333" t="s">
        <v>45136</v>
      </c>
      <c r="E16304" s="333" t="s">
        <v>11852</v>
      </c>
      <c r="F16304" s="333" t="s">
        <v>11853</v>
      </c>
      <c r="G16304" s="333" t="s">
        <v>45137</v>
      </c>
    </row>
    <row r="16305" spans="1:7" ht="30">
      <c r="A16305" s="333">
        <v>60121413</v>
      </c>
      <c r="B16305" s="333" t="s">
        <v>45138</v>
      </c>
      <c r="D16305" s="333" t="s">
        <v>45139</v>
      </c>
      <c r="E16305" s="333" t="s">
        <v>2947</v>
      </c>
      <c r="F16305" s="333" t="s">
        <v>2948</v>
      </c>
      <c r="G16305" s="333" t="s">
        <v>45140</v>
      </c>
    </row>
    <row r="16306" spans="1:7" ht="30">
      <c r="A16306" s="333">
        <v>60121414</v>
      </c>
      <c r="B16306" s="333" t="s">
        <v>45141</v>
      </c>
      <c r="D16306" s="333" t="s">
        <v>45142</v>
      </c>
      <c r="E16306" s="333" t="s">
        <v>6124</v>
      </c>
      <c r="F16306" s="333" t="s">
        <v>6125</v>
      </c>
      <c r="G16306" s="333" t="s">
        <v>45143</v>
      </c>
    </row>
    <row r="16307" spans="1:7">
      <c r="A16307" s="333">
        <v>60121415</v>
      </c>
      <c r="B16307" s="333" t="s">
        <v>45144</v>
      </c>
      <c r="D16307" s="333" t="s">
        <v>45145</v>
      </c>
      <c r="E16307" s="333" t="s">
        <v>6124</v>
      </c>
      <c r="F16307" s="333" t="s">
        <v>6125</v>
      </c>
      <c r="G16307" s="333" t="s">
        <v>45146</v>
      </c>
    </row>
    <row r="16308" spans="1:7">
      <c r="A16308" s="333">
        <v>60121500</v>
      </c>
      <c r="B16308" s="333" t="s">
        <v>45147</v>
      </c>
      <c r="D16308" s="333" t="s">
        <v>2173</v>
      </c>
      <c r="E16308" s="333" t="s">
        <v>2173</v>
      </c>
      <c r="F16308" s="333" t="s">
        <v>2173</v>
      </c>
      <c r="G16308" s="333" t="s">
        <v>2173</v>
      </c>
    </row>
    <row r="16309" spans="1:7" ht="30">
      <c r="A16309" s="333">
        <v>60121501</v>
      </c>
      <c r="B16309" s="333" t="s">
        <v>45148</v>
      </c>
      <c r="D16309" s="333" t="s">
        <v>45149</v>
      </c>
      <c r="E16309" s="333" t="s">
        <v>5331</v>
      </c>
      <c r="F16309" s="333" t="s">
        <v>5332</v>
      </c>
      <c r="G16309" s="333" t="s">
        <v>45150</v>
      </c>
    </row>
    <row r="16310" spans="1:7" ht="45">
      <c r="A16310" s="333">
        <v>60121502</v>
      </c>
      <c r="B16310" s="333" t="s">
        <v>45151</v>
      </c>
      <c r="D16310" s="333" t="s">
        <v>45152</v>
      </c>
      <c r="E16310" s="333" t="s">
        <v>5331</v>
      </c>
      <c r="F16310" s="333" t="s">
        <v>5332</v>
      </c>
      <c r="G16310" s="333" t="s">
        <v>45153</v>
      </c>
    </row>
    <row r="16311" spans="1:7" ht="30">
      <c r="A16311" s="333">
        <v>60121503</v>
      </c>
      <c r="B16311" s="333" t="s">
        <v>45154</v>
      </c>
      <c r="D16311" s="333" t="s">
        <v>45155</v>
      </c>
      <c r="E16311" s="333" t="s">
        <v>5331</v>
      </c>
      <c r="F16311" s="333" t="s">
        <v>5332</v>
      </c>
      <c r="G16311" s="333" t="s">
        <v>45156</v>
      </c>
    </row>
    <row r="16312" spans="1:7" ht="45">
      <c r="A16312" s="333">
        <v>60121504</v>
      </c>
      <c r="B16312" s="333" t="s">
        <v>45157</v>
      </c>
      <c r="D16312" s="333" t="s">
        <v>45158</v>
      </c>
      <c r="E16312" s="333" t="s">
        <v>5331</v>
      </c>
      <c r="F16312" s="333" t="s">
        <v>5332</v>
      </c>
      <c r="G16312" s="333" t="s">
        <v>45159</v>
      </c>
    </row>
    <row r="16313" spans="1:7" ht="30">
      <c r="A16313" s="333">
        <v>60121505</v>
      </c>
      <c r="B16313" s="333" t="s">
        <v>45160</v>
      </c>
      <c r="D16313" s="333" t="s">
        <v>45161</v>
      </c>
      <c r="E16313" s="333" t="s">
        <v>5331</v>
      </c>
      <c r="F16313" s="333" t="s">
        <v>5332</v>
      </c>
      <c r="G16313" s="333" t="s">
        <v>45162</v>
      </c>
    </row>
    <row r="16314" spans="1:7" ht="30">
      <c r="A16314" s="333">
        <v>60121506</v>
      </c>
      <c r="B16314" s="333" t="s">
        <v>45163</v>
      </c>
      <c r="D16314" s="333" t="s">
        <v>45164</v>
      </c>
      <c r="E16314" s="333" t="s">
        <v>5331</v>
      </c>
      <c r="F16314" s="333" t="s">
        <v>5332</v>
      </c>
      <c r="G16314" s="333" t="s">
        <v>45165</v>
      </c>
    </row>
    <row r="16315" spans="1:7" ht="45">
      <c r="A16315" s="333">
        <v>60121507</v>
      </c>
      <c r="B16315" s="333" t="s">
        <v>45166</v>
      </c>
      <c r="D16315" s="333" t="s">
        <v>45167</v>
      </c>
      <c r="E16315" s="333" t="s">
        <v>5331</v>
      </c>
      <c r="F16315" s="333" t="s">
        <v>5332</v>
      </c>
      <c r="G16315" s="333" t="s">
        <v>45168</v>
      </c>
    </row>
    <row r="16316" spans="1:7" ht="45">
      <c r="A16316" s="333">
        <v>60121508</v>
      </c>
      <c r="B16316" s="333" t="s">
        <v>45169</v>
      </c>
      <c r="D16316" s="333" t="s">
        <v>45170</v>
      </c>
      <c r="E16316" s="333" t="s">
        <v>5331</v>
      </c>
      <c r="F16316" s="333" t="s">
        <v>5332</v>
      </c>
      <c r="G16316" s="333" t="s">
        <v>45171</v>
      </c>
    </row>
    <row r="16317" spans="1:7" ht="45">
      <c r="A16317" s="333">
        <v>60121509</v>
      </c>
      <c r="B16317" s="333" t="s">
        <v>45172</v>
      </c>
      <c r="D16317" s="333" t="s">
        <v>45173</v>
      </c>
      <c r="E16317" s="333" t="s">
        <v>5331</v>
      </c>
      <c r="F16317" s="333" t="s">
        <v>5332</v>
      </c>
      <c r="G16317" s="333" t="s">
        <v>45174</v>
      </c>
    </row>
    <row r="16318" spans="1:7" ht="45">
      <c r="A16318" s="333">
        <v>60121510</v>
      </c>
      <c r="B16318" s="333" t="s">
        <v>45175</v>
      </c>
      <c r="D16318" s="333" t="s">
        <v>45176</v>
      </c>
      <c r="E16318" s="333" t="s">
        <v>5331</v>
      </c>
      <c r="F16318" s="333" t="s">
        <v>5332</v>
      </c>
      <c r="G16318" s="333" t="s">
        <v>45177</v>
      </c>
    </row>
    <row r="16319" spans="1:7" ht="30">
      <c r="A16319" s="333">
        <v>60121511</v>
      </c>
      <c r="B16319" s="333" t="s">
        <v>45178</v>
      </c>
      <c r="D16319" s="333" t="s">
        <v>45179</v>
      </c>
      <c r="E16319" s="333" t="s">
        <v>5331</v>
      </c>
      <c r="F16319" s="333" t="s">
        <v>5332</v>
      </c>
      <c r="G16319" s="333" t="s">
        <v>45180</v>
      </c>
    </row>
    <row r="16320" spans="1:7" ht="45">
      <c r="A16320" s="333">
        <v>60121512</v>
      </c>
      <c r="B16320" s="333" t="s">
        <v>45181</v>
      </c>
      <c r="D16320" s="333" t="s">
        <v>45182</v>
      </c>
      <c r="E16320" s="333" t="s">
        <v>5331</v>
      </c>
      <c r="F16320" s="333" t="s">
        <v>5332</v>
      </c>
      <c r="G16320" s="333" t="s">
        <v>45183</v>
      </c>
    </row>
    <row r="16321" spans="1:7" ht="45">
      <c r="A16321" s="333">
        <v>60121513</v>
      </c>
      <c r="B16321" s="333" t="s">
        <v>45184</v>
      </c>
      <c r="D16321" s="333" t="s">
        <v>45185</v>
      </c>
      <c r="E16321" s="333" t="s">
        <v>3995</v>
      </c>
      <c r="F16321" s="333" t="s">
        <v>3996</v>
      </c>
      <c r="G16321" s="333" t="s">
        <v>45184</v>
      </c>
    </row>
    <row r="16322" spans="1:7" ht="45">
      <c r="A16322" s="333">
        <v>60121514</v>
      </c>
      <c r="B16322" s="333" t="s">
        <v>45186</v>
      </c>
      <c r="D16322" s="333" t="s">
        <v>45187</v>
      </c>
      <c r="E16322" s="333" t="s">
        <v>12068</v>
      </c>
      <c r="F16322" s="333" t="s">
        <v>12069</v>
      </c>
      <c r="G16322" s="333" t="s">
        <v>45186</v>
      </c>
    </row>
    <row r="16323" spans="1:7" ht="60">
      <c r="A16323" s="333">
        <v>60121515</v>
      </c>
      <c r="B16323" s="333" t="s">
        <v>45188</v>
      </c>
      <c r="D16323" s="333" t="s">
        <v>45189</v>
      </c>
      <c r="E16323" s="333" t="s">
        <v>5645</v>
      </c>
      <c r="F16323" s="333" t="s">
        <v>5643</v>
      </c>
      <c r="G16323" s="333" t="s">
        <v>45190</v>
      </c>
    </row>
    <row r="16324" spans="1:7" ht="45">
      <c r="A16324" s="333">
        <v>60121516</v>
      </c>
      <c r="B16324" s="333" t="s">
        <v>45191</v>
      </c>
      <c r="D16324" s="333" t="s">
        <v>45192</v>
      </c>
      <c r="E16324" s="333" t="s">
        <v>2981</v>
      </c>
      <c r="F16324" s="333" t="s">
        <v>2982</v>
      </c>
      <c r="G16324" s="333" t="s">
        <v>45193</v>
      </c>
    </row>
    <row r="16325" spans="1:7" ht="30">
      <c r="A16325" s="333">
        <v>60121517</v>
      </c>
      <c r="B16325" s="333" t="s">
        <v>45194</v>
      </c>
      <c r="D16325" s="333" t="s">
        <v>45195</v>
      </c>
      <c r="E16325" s="333" t="s">
        <v>2981</v>
      </c>
      <c r="F16325" s="333" t="s">
        <v>2982</v>
      </c>
      <c r="G16325" s="333" t="s">
        <v>45196</v>
      </c>
    </row>
    <row r="16326" spans="1:7" ht="45">
      <c r="A16326" s="333">
        <v>60121518</v>
      </c>
      <c r="B16326" s="333" t="s">
        <v>45197</v>
      </c>
      <c r="D16326" s="333" t="s">
        <v>45198</v>
      </c>
      <c r="E16326" s="333" t="s">
        <v>2981</v>
      </c>
      <c r="F16326" s="333" t="s">
        <v>2982</v>
      </c>
      <c r="G16326" s="333" t="s">
        <v>45199</v>
      </c>
    </row>
    <row r="16327" spans="1:7" ht="45">
      <c r="A16327" s="333">
        <v>60121519</v>
      </c>
      <c r="B16327" s="333" t="s">
        <v>45200</v>
      </c>
      <c r="D16327" s="333" t="s">
        <v>45201</v>
      </c>
      <c r="E16327" s="333" t="s">
        <v>5331</v>
      </c>
      <c r="F16327" s="333" t="s">
        <v>5332</v>
      </c>
      <c r="G16327" s="333" t="s">
        <v>45202</v>
      </c>
    </row>
    <row r="16328" spans="1:7" ht="30">
      <c r="A16328" s="333">
        <v>60121520</v>
      </c>
      <c r="B16328" s="333" t="s">
        <v>45203</v>
      </c>
      <c r="D16328" s="333" t="s">
        <v>45204</v>
      </c>
      <c r="E16328" s="333" t="s">
        <v>5334</v>
      </c>
      <c r="F16328" s="333" t="s">
        <v>5335</v>
      </c>
      <c r="G16328" s="333" t="s">
        <v>45205</v>
      </c>
    </row>
    <row r="16329" spans="1:7" ht="45">
      <c r="A16329" s="333">
        <v>60121521</v>
      </c>
      <c r="B16329" s="333" t="s">
        <v>45206</v>
      </c>
      <c r="D16329" s="333" t="s">
        <v>45207</v>
      </c>
      <c r="E16329" s="333" t="s">
        <v>5331</v>
      </c>
      <c r="F16329" s="333" t="s">
        <v>5332</v>
      </c>
      <c r="G16329" s="333" t="s">
        <v>45208</v>
      </c>
    </row>
    <row r="16330" spans="1:7" ht="30">
      <c r="A16330" s="333">
        <v>60121522</v>
      </c>
      <c r="B16330" s="333" t="s">
        <v>45209</v>
      </c>
      <c r="D16330" s="333" t="s">
        <v>45210</v>
      </c>
      <c r="E16330" s="333" t="s">
        <v>5334</v>
      </c>
      <c r="F16330" s="333" t="s">
        <v>5335</v>
      </c>
      <c r="G16330" s="333" t="s">
        <v>45211</v>
      </c>
    </row>
    <row r="16331" spans="1:7" ht="45">
      <c r="A16331" s="333">
        <v>60121523</v>
      </c>
      <c r="B16331" s="333" t="s">
        <v>45212</v>
      </c>
      <c r="D16331" s="333" t="s">
        <v>45213</v>
      </c>
      <c r="E16331" s="333" t="s">
        <v>5331</v>
      </c>
      <c r="F16331" s="333" t="s">
        <v>5332</v>
      </c>
      <c r="G16331" s="333" t="s">
        <v>45214</v>
      </c>
    </row>
    <row r="16332" spans="1:7" ht="45">
      <c r="A16332" s="333">
        <v>60121524</v>
      </c>
      <c r="B16332" s="333" t="s">
        <v>45215</v>
      </c>
      <c r="D16332" s="333" t="s">
        <v>45216</v>
      </c>
      <c r="E16332" s="333" t="s">
        <v>5334</v>
      </c>
      <c r="F16332" s="333" t="s">
        <v>5335</v>
      </c>
      <c r="G16332" s="333" t="s">
        <v>45217</v>
      </c>
    </row>
    <row r="16333" spans="1:7" ht="30">
      <c r="A16333" s="333">
        <v>60121525</v>
      </c>
      <c r="B16333" s="333" t="s">
        <v>45218</v>
      </c>
      <c r="D16333" s="333" t="s">
        <v>45219</v>
      </c>
      <c r="E16333" s="333" t="s">
        <v>5331</v>
      </c>
      <c r="F16333" s="333" t="s">
        <v>5332</v>
      </c>
      <c r="G16333" s="333" t="s">
        <v>45220</v>
      </c>
    </row>
    <row r="16334" spans="1:7" ht="30">
      <c r="A16334" s="333">
        <v>60121525</v>
      </c>
      <c r="B16334" s="333" t="s">
        <v>45218</v>
      </c>
      <c r="D16334" s="333" t="s">
        <v>45219</v>
      </c>
      <c r="E16334" s="333" t="s">
        <v>5331</v>
      </c>
      <c r="F16334" s="333" t="s">
        <v>5332</v>
      </c>
      <c r="G16334" s="333" t="s">
        <v>45220</v>
      </c>
    </row>
    <row r="16335" spans="1:7" ht="30">
      <c r="A16335" s="333">
        <v>60121525</v>
      </c>
      <c r="B16335" s="333" t="s">
        <v>45218</v>
      </c>
      <c r="D16335" s="333" t="s">
        <v>45219</v>
      </c>
      <c r="E16335" s="333" t="s">
        <v>5331</v>
      </c>
      <c r="F16335" s="333" t="s">
        <v>5332</v>
      </c>
      <c r="G16335" s="333" t="s">
        <v>45220</v>
      </c>
    </row>
    <row r="16336" spans="1:7" ht="30">
      <c r="A16336" s="333">
        <v>60121525</v>
      </c>
      <c r="B16336" s="333" t="s">
        <v>45218</v>
      </c>
      <c r="D16336" s="333" t="s">
        <v>45219</v>
      </c>
      <c r="E16336" s="333" t="s">
        <v>2947</v>
      </c>
      <c r="F16336" s="333" t="s">
        <v>2948</v>
      </c>
      <c r="G16336" s="333" t="s">
        <v>45220</v>
      </c>
    </row>
    <row r="16337" spans="1:8" ht="30">
      <c r="A16337" s="333">
        <v>60121525</v>
      </c>
      <c r="B16337" s="333" t="s">
        <v>45218</v>
      </c>
      <c r="D16337" s="333" t="s">
        <v>45219</v>
      </c>
      <c r="E16337" s="333" t="s">
        <v>2947</v>
      </c>
      <c r="F16337" s="333" t="s">
        <v>2948</v>
      </c>
      <c r="G16337" s="333" t="s">
        <v>45220</v>
      </c>
    </row>
    <row r="16338" spans="1:8" ht="30">
      <c r="A16338" s="333">
        <v>60121525</v>
      </c>
      <c r="B16338" s="333" t="s">
        <v>45218</v>
      </c>
      <c r="D16338" s="333" t="s">
        <v>45219</v>
      </c>
      <c r="E16338" s="333" t="s">
        <v>2947</v>
      </c>
      <c r="F16338" s="333" t="s">
        <v>2948</v>
      </c>
      <c r="G16338" s="333" t="s">
        <v>45220</v>
      </c>
    </row>
    <row r="16339" spans="1:8" ht="30">
      <c r="A16339" s="333">
        <v>60121525</v>
      </c>
      <c r="B16339" s="333" t="s">
        <v>45218</v>
      </c>
      <c r="D16339" s="333" t="s">
        <v>45219</v>
      </c>
      <c r="E16339" s="333" t="s">
        <v>5334</v>
      </c>
      <c r="F16339" s="333" t="s">
        <v>5335</v>
      </c>
      <c r="G16339" s="333" t="s">
        <v>45220</v>
      </c>
    </row>
    <row r="16340" spans="1:8" ht="30">
      <c r="A16340" s="333">
        <v>60121525</v>
      </c>
      <c r="B16340" s="333" t="s">
        <v>45218</v>
      </c>
      <c r="D16340" s="333" t="s">
        <v>45219</v>
      </c>
      <c r="E16340" s="333" t="s">
        <v>5334</v>
      </c>
      <c r="F16340" s="333" t="s">
        <v>5335</v>
      </c>
      <c r="G16340" s="333" t="s">
        <v>45220</v>
      </c>
    </row>
    <row r="16341" spans="1:8" ht="30">
      <c r="A16341" s="333">
        <v>60121525</v>
      </c>
      <c r="B16341" s="333" t="s">
        <v>45218</v>
      </c>
      <c r="D16341" s="333" t="s">
        <v>45219</v>
      </c>
      <c r="E16341" s="333" t="s">
        <v>5334</v>
      </c>
      <c r="F16341" s="333" t="s">
        <v>5335</v>
      </c>
      <c r="G16341" s="333" t="s">
        <v>45220</v>
      </c>
    </row>
    <row r="16342" spans="1:8" ht="45">
      <c r="A16342" s="333">
        <v>60121526</v>
      </c>
      <c r="B16342" s="333" t="s">
        <v>45221</v>
      </c>
      <c r="D16342" s="333" t="s">
        <v>45222</v>
      </c>
      <c r="E16342" s="333" t="s">
        <v>5334</v>
      </c>
      <c r="F16342" s="333" t="s">
        <v>5335</v>
      </c>
      <c r="G16342" s="333" t="s">
        <v>45223</v>
      </c>
    </row>
    <row r="16343" spans="1:8" ht="30">
      <c r="A16343" s="333">
        <v>60121531</v>
      </c>
      <c r="B16343" s="333" t="s">
        <v>45224</v>
      </c>
      <c r="D16343" s="333" t="s">
        <v>45225</v>
      </c>
      <c r="E16343" s="333" t="s">
        <v>3401</v>
      </c>
      <c r="F16343" s="333" t="s">
        <v>3402</v>
      </c>
      <c r="G16343" s="333" t="s">
        <v>45226</v>
      </c>
    </row>
    <row r="16344" spans="1:8" ht="60">
      <c r="A16344" s="333">
        <v>60121532</v>
      </c>
      <c r="B16344" s="333" t="s">
        <v>45227</v>
      </c>
      <c r="D16344" s="333" t="s">
        <v>45228</v>
      </c>
      <c r="E16344" s="333" t="s">
        <v>3401</v>
      </c>
      <c r="F16344" s="333" t="s">
        <v>3402</v>
      </c>
      <c r="G16344" s="333" t="s">
        <v>45229</v>
      </c>
    </row>
    <row r="16345" spans="1:8" ht="45">
      <c r="A16345" s="333">
        <v>60121533</v>
      </c>
      <c r="B16345" s="333" t="s">
        <v>45230</v>
      </c>
      <c r="D16345" s="333" t="s">
        <v>45231</v>
      </c>
      <c r="E16345" s="333" t="s">
        <v>3401</v>
      </c>
      <c r="F16345" s="333" t="s">
        <v>3402</v>
      </c>
      <c r="G16345" s="333" t="s">
        <v>45232</v>
      </c>
    </row>
    <row r="16346" spans="1:8" ht="30">
      <c r="A16346" s="333">
        <v>60121534</v>
      </c>
      <c r="B16346" s="333" t="s">
        <v>45233</v>
      </c>
      <c r="D16346" s="333" t="s">
        <v>45234</v>
      </c>
      <c r="E16346" s="333" t="s">
        <v>3401</v>
      </c>
      <c r="F16346" s="333" t="s">
        <v>3402</v>
      </c>
      <c r="G16346" s="333" t="s">
        <v>45235</v>
      </c>
    </row>
    <row r="16347" spans="1:8" ht="60">
      <c r="A16347" s="333">
        <v>60121535</v>
      </c>
      <c r="B16347" s="333" t="s">
        <v>45236</v>
      </c>
      <c r="D16347" s="333" t="s">
        <v>45237</v>
      </c>
      <c r="E16347" s="333" t="s">
        <v>3401</v>
      </c>
      <c r="F16347" s="333" t="s">
        <v>3402</v>
      </c>
      <c r="G16347" s="333" t="s">
        <v>45238</v>
      </c>
    </row>
    <row r="16348" spans="1:8">
      <c r="A16348" s="333">
        <v>60121536</v>
      </c>
      <c r="B16348" s="333" t="s">
        <v>45239</v>
      </c>
      <c r="D16348" s="333" t="s">
        <v>45240</v>
      </c>
      <c r="E16348" s="333" t="s">
        <v>3401</v>
      </c>
      <c r="F16348" s="333" t="s">
        <v>3402</v>
      </c>
      <c r="G16348" s="333" t="s">
        <v>45241</v>
      </c>
    </row>
    <row r="16349" spans="1:8" ht="45">
      <c r="A16349" s="333">
        <v>60121537</v>
      </c>
      <c r="B16349" s="333" t="s">
        <v>1372</v>
      </c>
      <c r="C16349" s="334" t="s">
        <v>1203</v>
      </c>
      <c r="D16349" s="333" t="s">
        <v>45242</v>
      </c>
      <c r="E16349" s="333" t="s">
        <v>3401</v>
      </c>
      <c r="F16349" s="333" t="s">
        <v>3402</v>
      </c>
      <c r="G16349" s="333" t="s">
        <v>45243</v>
      </c>
      <c r="H16349" s="430">
        <v>150</v>
      </c>
    </row>
    <row r="16350" spans="1:8" ht="30">
      <c r="A16350" s="333">
        <v>60121538</v>
      </c>
      <c r="B16350" s="333" t="s">
        <v>45244</v>
      </c>
      <c r="D16350" s="333" t="s">
        <v>45245</v>
      </c>
      <c r="E16350" s="333" t="s">
        <v>2947</v>
      </c>
      <c r="F16350" s="333" t="s">
        <v>2948</v>
      </c>
      <c r="G16350" s="333" t="s">
        <v>45246</v>
      </c>
    </row>
    <row r="16351" spans="1:8" ht="30">
      <c r="A16351" s="333">
        <v>60121538</v>
      </c>
      <c r="B16351" s="333" t="s">
        <v>45244</v>
      </c>
      <c r="D16351" s="333" t="s">
        <v>45245</v>
      </c>
      <c r="E16351" s="333" t="s">
        <v>2947</v>
      </c>
      <c r="F16351" s="333" t="s">
        <v>2948</v>
      </c>
      <c r="G16351" s="333" t="s">
        <v>45246</v>
      </c>
    </row>
    <row r="16352" spans="1:8" ht="30">
      <c r="A16352" s="333">
        <v>60121538</v>
      </c>
      <c r="B16352" s="333" t="s">
        <v>45244</v>
      </c>
      <c r="D16352" s="333" t="s">
        <v>45245</v>
      </c>
      <c r="E16352" s="333" t="s">
        <v>5334</v>
      </c>
      <c r="F16352" s="333" t="s">
        <v>5335</v>
      </c>
      <c r="G16352" s="333" t="s">
        <v>45246</v>
      </c>
    </row>
    <row r="16353" spans="1:7" ht="30">
      <c r="A16353" s="333">
        <v>60121538</v>
      </c>
      <c r="B16353" s="333" t="s">
        <v>45244</v>
      </c>
      <c r="D16353" s="333" t="s">
        <v>45245</v>
      </c>
      <c r="E16353" s="333" t="s">
        <v>5334</v>
      </c>
      <c r="F16353" s="333" t="s">
        <v>5335</v>
      </c>
      <c r="G16353" s="333" t="s">
        <v>45246</v>
      </c>
    </row>
    <row r="16354" spans="1:7" ht="45">
      <c r="A16354" s="333">
        <v>60121539</v>
      </c>
      <c r="B16354" s="333" t="s">
        <v>45247</v>
      </c>
      <c r="D16354" s="333" t="s">
        <v>45248</v>
      </c>
      <c r="E16354" s="333" t="s">
        <v>3269</v>
      </c>
      <c r="F16354" s="333" t="s">
        <v>3270</v>
      </c>
      <c r="G16354" s="333" t="s">
        <v>45249</v>
      </c>
    </row>
    <row r="16355" spans="1:7">
      <c r="A16355" s="333">
        <v>60121540</v>
      </c>
      <c r="B16355" s="333" t="s">
        <v>45250</v>
      </c>
      <c r="D16355" s="333" t="s">
        <v>45251</v>
      </c>
      <c r="E16355" s="333" t="s">
        <v>3386</v>
      </c>
      <c r="F16355" s="333" t="s">
        <v>3387</v>
      </c>
      <c r="G16355" s="333" t="s">
        <v>45252</v>
      </c>
    </row>
    <row r="16356" spans="1:7">
      <c r="A16356" s="333">
        <v>60121600</v>
      </c>
      <c r="B16356" s="333" t="s">
        <v>45253</v>
      </c>
      <c r="D16356" s="333" t="s">
        <v>2173</v>
      </c>
      <c r="E16356" s="333" t="s">
        <v>2173</v>
      </c>
      <c r="F16356" s="333" t="s">
        <v>2173</v>
      </c>
      <c r="G16356" s="333" t="s">
        <v>2173</v>
      </c>
    </row>
    <row r="16357" spans="1:7" ht="30">
      <c r="A16357" s="333">
        <v>60121601</v>
      </c>
      <c r="B16357" s="333" t="s">
        <v>45254</v>
      </c>
      <c r="D16357" s="333" t="s">
        <v>45255</v>
      </c>
      <c r="E16357" s="333" t="s">
        <v>2483</v>
      </c>
      <c r="F16357" s="333" t="s">
        <v>2484</v>
      </c>
      <c r="G16357" s="333" t="s">
        <v>45256</v>
      </c>
    </row>
    <row r="16358" spans="1:7">
      <c r="A16358" s="333">
        <v>60121602</v>
      </c>
      <c r="B16358" s="333" t="s">
        <v>45257</v>
      </c>
      <c r="D16358" s="333" t="s">
        <v>45258</v>
      </c>
      <c r="E16358" s="333" t="s">
        <v>6124</v>
      </c>
      <c r="F16358" s="333" t="s">
        <v>6125</v>
      </c>
      <c r="G16358" s="333" t="s">
        <v>45259</v>
      </c>
    </row>
    <row r="16359" spans="1:7" ht="30">
      <c r="A16359" s="333">
        <v>60121603</v>
      </c>
      <c r="B16359" s="333" t="s">
        <v>45260</v>
      </c>
      <c r="D16359" s="333" t="s">
        <v>45261</v>
      </c>
      <c r="E16359" s="333" t="s">
        <v>3542</v>
      </c>
      <c r="F16359" s="333" t="s">
        <v>3543</v>
      </c>
      <c r="G16359" s="333" t="s">
        <v>45262</v>
      </c>
    </row>
    <row r="16360" spans="1:7">
      <c r="A16360" s="333">
        <v>60121604</v>
      </c>
      <c r="B16360" s="333" t="s">
        <v>45263</v>
      </c>
      <c r="D16360" s="333" t="s">
        <v>45264</v>
      </c>
      <c r="E16360" s="333" t="s">
        <v>2512</v>
      </c>
      <c r="F16360" s="333" t="s">
        <v>2513</v>
      </c>
      <c r="G16360" s="333" t="s">
        <v>45265</v>
      </c>
    </row>
    <row r="16361" spans="1:7" ht="30">
      <c r="A16361" s="333">
        <v>60121605</v>
      </c>
      <c r="B16361" s="333" t="s">
        <v>45266</v>
      </c>
      <c r="D16361" s="333" t="s">
        <v>45267</v>
      </c>
      <c r="E16361" s="333" t="s">
        <v>5334</v>
      </c>
      <c r="F16361" s="333" t="s">
        <v>5335</v>
      </c>
      <c r="G16361" s="333" t="s">
        <v>45268</v>
      </c>
    </row>
    <row r="16362" spans="1:7" ht="30">
      <c r="A16362" s="333">
        <v>60121606</v>
      </c>
      <c r="B16362" s="333" t="s">
        <v>45269</v>
      </c>
      <c r="D16362" s="333" t="s">
        <v>45270</v>
      </c>
      <c r="E16362" s="333" t="s">
        <v>2947</v>
      </c>
      <c r="F16362" s="333" t="s">
        <v>2948</v>
      </c>
      <c r="G16362" s="333" t="s">
        <v>45271</v>
      </c>
    </row>
    <row r="16363" spans="1:7">
      <c r="A16363" s="333">
        <v>60121700</v>
      </c>
      <c r="B16363" s="333" t="s">
        <v>45272</v>
      </c>
      <c r="D16363" s="333" t="s">
        <v>2173</v>
      </c>
      <c r="E16363" s="333" t="s">
        <v>2173</v>
      </c>
      <c r="F16363" s="333" t="s">
        <v>2173</v>
      </c>
      <c r="G16363" s="333" t="s">
        <v>2173</v>
      </c>
    </row>
    <row r="16364" spans="1:7" ht="30">
      <c r="A16364" s="333">
        <v>60121701</v>
      </c>
      <c r="B16364" s="333" t="s">
        <v>45273</v>
      </c>
      <c r="D16364" s="333" t="s">
        <v>45274</v>
      </c>
      <c r="E16364" s="333" t="s">
        <v>5331</v>
      </c>
      <c r="F16364" s="333" t="s">
        <v>5332</v>
      </c>
      <c r="G16364" s="333" t="s">
        <v>45275</v>
      </c>
    </row>
    <row r="16365" spans="1:7" ht="30">
      <c r="A16365" s="333">
        <v>60121702</v>
      </c>
      <c r="B16365" s="333" t="s">
        <v>45276</v>
      </c>
      <c r="D16365" s="333" t="s">
        <v>45277</v>
      </c>
      <c r="E16365" s="333" t="s">
        <v>2512</v>
      </c>
      <c r="F16365" s="333" t="s">
        <v>2513</v>
      </c>
      <c r="G16365" s="333" t="s">
        <v>45278</v>
      </c>
    </row>
    <row r="16366" spans="1:7" ht="30">
      <c r="A16366" s="333">
        <v>60121703</v>
      </c>
      <c r="B16366" s="333" t="s">
        <v>45279</v>
      </c>
      <c r="D16366" s="333" t="s">
        <v>45280</v>
      </c>
      <c r="E16366" s="333" t="s">
        <v>2512</v>
      </c>
      <c r="F16366" s="333" t="s">
        <v>2513</v>
      </c>
      <c r="G16366" s="333" t="s">
        <v>45281</v>
      </c>
    </row>
    <row r="16367" spans="1:7" ht="45">
      <c r="A16367" s="333">
        <v>60121704</v>
      </c>
      <c r="B16367" s="333" t="s">
        <v>45282</v>
      </c>
      <c r="D16367" s="333" t="s">
        <v>45283</v>
      </c>
      <c r="E16367" s="333" t="s">
        <v>3386</v>
      </c>
      <c r="F16367" s="333" t="s">
        <v>3387</v>
      </c>
      <c r="G16367" s="333" t="s">
        <v>45284</v>
      </c>
    </row>
    <row r="16368" spans="1:7" ht="30">
      <c r="A16368" s="333">
        <v>60121705</v>
      </c>
      <c r="B16368" s="333" t="s">
        <v>45285</v>
      </c>
      <c r="D16368" s="333" t="s">
        <v>45286</v>
      </c>
      <c r="E16368" s="333" t="s">
        <v>2483</v>
      </c>
      <c r="F16368" s="333" t="s">
        <v>2484</v>
      </c>
      <c r="G16368" s="333" t="s">
        <v>45287</v>
      </c>
    </row>
    <row r="16369" spans="1:7" ht="30">
      <c r="A16369" s="333">
        <v>60121706</v>
      </c>
      <c r="B16369" s="333" t="s">
        <v>45288</v>
      </c>
      <c r="D16369" s="333" t="s">
        <v>45289</v>
      </c>
      <c r="E16369" s="333" t="s">
        <v>3995</v>
      </c>
      <c r="F16369" s="333" t="s">
        <v>3996</v>
      </c>
      <c r="G16369" s="333" t="s">
        <v>45290</v>
      </c>
    </row>
    <row r="16370" spans="1:7" ht="30">
      <c r="A16370" s="333">
        <v>60121707</v>
      </c>
      <c r="B16370" s="333" t="s">
        <v>45291</v>
      </c>
      <c r="D16370" s="333" t="s">
        <v>45292</v>
      </c>
      <c r="E16370" s="333" t="s">
        <v>2947</v>
      </c>
      <c r="F16370" s="333" t="s">
        <v>2948</v>
      </c>
      <c r="G16370" s="333" t="s">
        <v>45293</v>
      </c>
    </row>
    <row r="16371" spans="1:7" ht="30">
      <c r="A16371" s="333">
        <v>60121708</v>
      </c>
      <c r="B16371" s="333" t="s">
        <v>45294</v>
      </c>
      <c r="D16371" s="333" t="s">
        <v>45295</v>
      </c>
      <c r="E16371" s="333" t="s">
        <v>2512</v>
      </c>
      <c r="F16371" s="333" t="s">
        <v>2513</v>
      </c>
      <c r="G16371" s="333" t="s">
        <v>45296</v>
      </c>
    </row>
    <row r="16372" spans="1:7">
      <c r="A16372" s="333">
        <v>60121709</v>
      </c>
      <c r="B16372" s="333" t="s">
        <v>45297</v>
      </c>
      <c r="D16372" s="333" t="s">
        <v>45298</v>
      </c>
      <c r="E16372" s="333" t="s">
        <v>2947</v>
      </c>
      <c r="F16372" s="333" t="s">
        <v>2948</v>
      </c>
      <c r="G16372" s="333" t="s">
        <v>45299</v>
      </c>
    </row>
    <row r="16373" spans="1:7" ht="30">
      <c r="A16373" s="333">
        <v>60121710</v>
      </c>
      <c r="B16373" s="333" t="s">
        <v>45300</v>
      </c>
      <c r="D16373" s="333" t="s">
        <v>45301</v>
      </c>
      <c r="E16373" s="333" t="s">
        <v>2947</v>
      </c>
      <c r="F16373" s="333" t="s">
        <v>2948</v>
      </c>
      <c r="G16373" s="333" t="s">
        <v>45302</v>
      </c>
    </row>
    <row r="16374" spans="1:7" ht="45">
      <c r="A16374" s="333">
        <v>60121711</v>
      </c>
      <c r="B16374" s="333" t="s">
        <v>45303</v>
      </c>
      <c r="D16374" s="333" t="s">
        <v>45304</v>
      </c>
      <c r="E16374" s="333" t="s">
        <v>3122</v>
      </c>
      <c r="F16374" s="333" t="s">
        <v>3123</v>
      </c>
      <c r="G16374" s="333" t="s">
        <v>45305</v>
      </c>
    </row>
    <row r="16375" spans="1:7" ht="30">
      <c r="A16375" s="333">
        <v>60121712</v>
      </c>
      <c r="B16375" s="333" t="s">
        <v>45306</v>
      </c>
      <c r="D16375" s="333" t="s">
        <v>45307</v>
      </c>
      <c r="E16375" s="333" t="s">
        <v>5844</v>
      </c>
      <c r="F16375" s="333" t="s">
        <v>5845</v>
      </c>
      <c r="G16375" s="333" t="s">
        <v>45308</v>
      </c>
    </row>
    <row r="16376" spans="1:7">
      <c r="A16376" s="333">
        <v>60121713</v>
      </c>
      <c r="B16376" s="333" t="s">
        <v>45309</v>
      </c>
      <c r="D16376" s="333" t="s">
        <v>45310</v>
      </c>
      <c r="E16376" s="333" t="s">
        <v>5844</v>
      </c>
      <c r="F16376" s="333" t="s">
        <v>5845</v>
      </c>
      <c r="G16376" s="333" t="s">
        <v>45311</v>
      </c>
    </row>
    <row r="16377" spans="1:7" ht="30">
      <c r="A16377" s="333">
        <v>60121714</v>
      </c>
      <c r="B16377" s="333" t="s">
        <v>45312</v>
      </c>
      <c r="D16377" s="333" t="s">
        <v>45313</v>
      </c>
      <c r="E16377" s="333" t="s">
        <v>5844</v>
      </c>
      <c r="F16377" s="333" t="s">
        <v>5845</v>
      </c>
      <c r="G16377" s="333" t="s">
        <v>45314</v>
      </c>
    </row>
    <row r="16378" spans="1:7" ht="60">
      <c r="A16378" s="333">
        <v>60121715</v>
      </c>
      <c r="B16378" s="333" t="s">
        <v>45315</v>
      </c>
      <c r="D16378" s="333" t="s">
        <v>45316</v>
      </c>
      <c r="E16378" s="333" t="s">
        <v>5844</v>
      </c>
      <c r="F16378" s="333" t="s">
        <v>5845</v>
      </c>
      <c r="G16378" s="333" t="s">
        <v>45317</v>
      </c>
    </row>
    <row r="16379" spans="1:7" ht="30">
      <c r="A16379" s="333">
        <v>60121716</v>
      </c>
      <c r="B16379" s="333" t="s">
        <v>45318</v>
      </c>
      <c r="D16379" s="333" t="s">
        <v>45319</v>
      </c>
      <c r="E16379" s="333" t="s">
        <v>6124</v>
      </c>
      <c r="F16379" s="333" t="s">
        <v>6125</v>
      </c>
      <c r="G16379" s="333" t="s">
        <v>45320</v>
      </c>
    </row>
    <row r="16380" spans="1:7" ht="30">
      <c r="A16380" s="333">
        <v>60121717</v>
      </c>
      <c r="B16380" s="333" t="s">
        <v>45321</v>
      </c>
      <c r="D16380" s="333" t="s">
        <v>45322</v>
      </c>
      <c r="E16380" s="333" t="s">
        <v>5844</v>
      </c>
      <c r="F16380" s="333" t="s">
        <v>5845</v>
      </c>
      <c r="G16380" s="333" t="s">
        <v>45323</v>
      </c>
    </row>
    <row r="16381" spans="1:7" ht="45">
      <c r="A16381" s="333">
        <v>60121718</v>
      </c>
      <c r="B16381" s="333" t="s">
        <v>45324</v>
      </c>
      <c r="D16381" s="333" t="s">
        <v>45325</v>
      </c>
      <c r="E16381" s="333" t="s">
        <v>3995</v>
      </c>
      <c r="F16381" s="333" t="s">
        <v>3996</v>
      </c>
      <c r="G16381" s="333" t="s">
        <v>45324</v>
      </c>
    </row>
    <row r="16382" spans="1:7">
      <c r="A16382" s="333">
        <v>60121800</v>
      </c>
      <c r="B16382" s="333" t="s">
        <v>45326</v>
      </c>
      <c r="D16382" s="333" t="s">
        <v>2173</v>
      </c>
      <c r="E16382" s="333" t="s">
        <v>2173</v>
      </c>
      <c r="F16382" s="333" t="s">
        <v>2173</v>
      </c>
      <c r="G16382" s="333" t="s">
        <v>2173</v>
      </c>
    </row>
    <row r="16383" spans="1:7" ht="45">
      <c r="A16383" s="333">
        <v>60121801</v>
      </c>
      <c r="B16383" s="333" t="s">
        <v>45327</v>
      </c>
      <c r="D16383" s="333" t="s">
        <v>45328</v>
      </c>
      <c r="E16383" s="333" t="s">
        <v>3269</v>
      </c>
      <c r="F16383" s="333" t="s">
        <v>3270</v>
      </c>
      <c r="G16383" s="333" t="s">
        <v>45329</v>
      </c>
    </row>
    <row r="16384" spans="1:7" ht="45">
      <c r="A16384" s="333">
        <v>60121802</v>
      </c>
      <c r="B16384" s="333" t="s">
        <v>45330</v>
      </c>
      <c r="D16384" s="333" t="s">
        <v>45331</v>
      </c>
      <c r="E16384" s="333" t="s">
        <v>3269</v>
      </c>
      <c r="F16384" s="333" t="s">
        <v>3270</v>
      </c>
      <c r="G16384" s="333" t="s">
        <v>45332</v>
      </c>
    </row>
    <row r="16385" spans="1:7">
      <c r="A16385" s="333">
        <v>60121803</v>
      </c>
      <c r="B16385" s="333" t="s">
        <v>45333</v>
      </c>
      <c r="D16385" s="333" t="s">
        <v>45334</v>
      </c>
      <c r="E16385" s="333" t="s">
        <v>3269</v>
      </c>
      <c r="F16385" s="333" t="s">
        <v>3270</v>
      </c>
      <c r="G16385" s="333" t="s">
        <v>45335</v>
      </c>
    </row>
    <row r="16386" spans="1:7" ht="30">
      <c r="A16386" s="333">
        <v>60121804</v>
      </c>
      <c r="B16386" s="333" t="s">
        <v>45336</v>
      </c>
      <c r="D16386" s="333" t="s">
        <v>45337</v>
      </c>
      <c r="E16386" s="333" t="s">
        <v>3269</v>
      </c>
      <c r="F16386" s="333" t="s">
        <v>3270</v>
      </c>
      <c r="G16386" s="333" t="s">
        <v>45338</v>
      </c>
    </row>
    <row r="16387" spans="1:7" ht="30">
      <c r="A16387" s="333">
        <v>60121805</v>
      </c>
      <c r="B16387" s="333" t="s">
        <v>45339</v>
      </c>
      <c r="D16387" s="333" t="s">
        <v>45340</v>
      </c>
      <c r="E16387" s="333" t="s">
        <v>3269</v>
      </c>
      <c r="F16387" s="333" t="s">
        <v>3270</v>
      </c>
      <c r="G16387" s="333" t="s">
        <v>45341</v>
      </c>
    </row>
    <row r="16388" spans="1:7" ht="30">
      <c r="A16388" s="333">
        <v>60121806</v>
      </c>
      <c r="B16388" s="333" t="s">
        <v>45342</v>
      </c>
      <c r="D16388" s="333" t="s">
        <v>45343</v>
      </c>
      <c r="E16388" s="333" t="s">
        <v>3269</v>
      </c>
      <c r="F16388" s="333" t="s">
        <v>3270</v>
      </c>
      <c r="G16388" s="333" t="s">
        <v>45344</v>
      </c>
    </row>
    <row r="16389" spans="1:7" ht="30">
      <c r="A16389" s="333">
        <v>60121807</v>
      </c>
      <c r="B16389" s="333" t="s">
        <v>45345</v>
      </c>
      <c r="D16389" s="333" t="s">
        <v>45346</v>
      </c>
      <c r="E16389" s="333" t="s">
        <v>3269</v>
      </c>
      <c r="F16389" s="333" t="s">
        <v>3270</v>
      </c>
      <c r="G16389" s="333" t="s">
        <v>45347</v>
      </c>
    </row>
    <row r="16390" spans="1:7" ht="30">
      <c r="A16390" s="333">
        <v>60121808</v>
      </c>
      <c r="B16390" s="333" t="s">
        <v>45348</v>
      </c>
      <c r="D16390" s="333" t="s">
        <v>45349</v>
      </c>
      <c r="E16390" s="333" t="s">
        <v>3269</v>
      </c>
      <c r="F16390" s="333" t="s">
        <v>3270</v>
      </c>
      <c r="G16390" s="333" t="s">
        <v>45350</v>
      </c>
    </row>
    <row r="16391" spans="1:7" ht="30">
      <c r="A16391" s="333">
        <v>60121809</v>
      </c>
      <c r="B16391" s="333" t="s">
        <v>45351</v>
      </c>
      <c r="D16391" s="333" t="s">
        <v>45352</v>
      </c>
      <c r="E16391" s="333" t="s">
        <v>3269</v>
      </c>
      <c r="F16391" s="333" t="s">
        <v>3270</v>
      </c>
      <c r="G16391" s="333" t="s">
        <v>45353</v>
      </c>
    </row>
    <row r="16392" spans="1:7" ht="30">
      <c r="A16392" s="333">
        <v>60121810</v>
      </c>
      <c r="B16392" s="333" t="s">
        <v>45354</v>
      </c>
      <c r="D16392" s="333" t="s">
        <v>45355</v>
      </c>
      <c r="E16392" s="333" t="s">
        <v>3269</v>
      </c>
      <c r="F16392" s="333" t="s">
        <v>3270</v>
      </c>
      <c r="G16392" s="333" t="s">
        <v>45356</v>
      </c>
    </row>
    <row r="16393" spans="1:7" ht="30">
      <c r="A16393" s="333">
        <v>60121811</v>
      </c>
      <c r="B16393" s="333" t="s">
        <v>45357</v>
      </c>
      <c r="D16393" s="333" t="s">
        <v>45358</v>
      </c>
      <c r="E16393" s="333" t="s">
        <v>3269</v>
      </c>
      <c r="F16393" s="333" t="s">
        <v>3270</v>
      </c>
      <c r="G16393" s="333" t="s">
        <v>45359</v>
      </c>
    </row>
    <row r="16394" spans="1:7" ht="30">
      <c r="A16394" s="333">
        <v>60121812</v>
      </c>
      <c r="B16394" s="333" t="s">
        <v>45360</v>
      </c>
      <c r="D16394" s="333" t="s">
        <v>45361</v>
      </c>
      <c r="E16394" s="333" t="s">
        <v>3269</v>
      </c>
      <c r="F16394" s="333" t="s">
        <v>3270</v>
      </c>
      <c r="G16394" s="333" t="s">
        <v>45362</v>
      </c>
    </row>
    <row r="16395" spans="1:7" ht="30">
      <c r="A16395" s="333">
        <v>60121813</v>
      </c>
      <c r="B16395" s="333" t="s">
        <v>45363</v>
      </c>
      <c r="D16395" s="333" t="s">
        <v>45364</v>
      </c>
      <c r="E16395" s="333" t="s">
        <v>3269</v>
      </c>
      <c r="F16395" s="333" t="s">
        <v>3270</v>
      </c>
      <c r="G16395" s="333" t="s">
        <v>45365</v>
      </c>
    </row>
    <row r="16396" spans="1:7" ht="30">
      <c r="A16396" s="333">
        <v>60121814</v>
      </c>
      <c r="B16396" s="333" t="s">
        <v>45366</v>
      </c>
      <c r="D16396" s="333" t="s">
        <v>45367</v>
      </c>
      <c r="E16396" s="333" t="s">
        <v>3269</v>
      </c>
      <c r="F16396" s="333" t="s">
        <v>3270</v>
      </c>
      <c r="G16396" s="333" t="s">
        <v>45368</v>
      </c>
    </row>
    <row r="16397" spans="1:7">
      <c r="A16397" s="333">
        <v>60121900</v>
      </c>
      <c r="B16397" s="333" t="s">
        <v>45369</v>
      </c>
      <c r="D16397" s="333" t="s">
        <v>2173</v>
      </c>
      <c r="E16397" s="333" t="s">
        <v>2173</v>
      </c>
      <c r="F16397" s="333" t="s">
        <v>2173</v>
      </c>
      <c r="G16397" s="333" t="s">
        <v>2173</v>
      </c>
    </row>
    <row r="16398" spans="1:7" ht="45">
      <c r="A16398" s="333">
        <v>60121901</v>
      </c>
      <c r="B16398" s="333" t="s">
        <v>45370</v>
      </c>
      <c r="D16398" s="333" t="s">
        <v>45371</v>
      </c>
      <c r="E16398" s="333" t="s">
        <v>3386</v>
      </c>
      <c r="F16398" s="333" t="s">
        <v>3387</v>
      </c>
      <c r="G16398" s="333" t="s">
        <v>45372</v>
      </c>
    </row>
    <row r="16399" spans="1:7" ht="45">
      <c r="A16399" s="333">
        <v>60121902</v>
      </c>
      <c r="B16399" s="333" t="s">
        <v>45373</v>
      </c>
      <c r="D16399" s="333" t="s">
        <v>45374</v>
      </c>
      <c r="E16399" s="333" t="s">
        <v>3386</v>
      </c>
      <c r="F16399" s="333" t="s">
        <v>3387</v>
      </c>
      <c r="G16399" s="333" t="s">
        <v>45375</v>
      </c>
    </row>
    <row r="16400" spans="1:7" ht="45">
      <c r="A16400" s="333">
        <v>60121903</v>
      </c>
      <c r="B16400" s="333" t="s">
        <v>45376</v>
      </c>
      <c r="D16400" s="333" t="s">
        <v>45377</v>
      </c>
      <c r="E16400" s="333" t="s">
        <v>3375</v>
      </c>
      <c r="F16400" s="333" t="s">
        <v>3376</v>
      </c>
      <c r="G16400" s="333" t="s">
        <v>45378</v>
      </c>
    </row>
    <row r="16401" spans="1:7" ht="30">
      <c r="A16401" s="333">
        <v>60121904</v>
      </c>
      <c r="B16401" s="333" t="s">
        <v>45379</v>
      </c>
      <c r="D16401" s="333" t="s">
        <v>45380</v>
      </c>
      <c r="E16401" s="333" t="s">
        <v>3386</v>
      </c>
      <c r="F16401" s="333" t="s">
        <v>3387</v>
      </c>
      <c r="G16401" s="333" t="s">
        <v>45381</v>
      </c>
    </row>
    <row r="16402" spans="1:7" ht="30">
      <c r="A16402" s="333">
        <v>60121905</v>
      </c>
      <c r="B16402" s="333" t="s">
        <v>45382</v>
      </c>
      <c r="D16402" s="333" t="s">
        <v>45383</v>
      </c>
      <c r="E16402" s="333" t="s">
        <v>3386</v>
      </c>
      <c r="F16402" s="333" t="s">
        <v>3387</v>
      </c>
      <c r="G16402" s="333" t="s">
        <v>45384</v>
      </c>
    </row>
    <row r="16403" spans="1:7" ht="30">
      <c r="A16403" s="333">
        <v>60121906</v>
      </c>
      <c r="B16403" s="333" t="s">
        <v>45385</v>
      </c>
      <c r="D16403" s="333" t="s">
        <v>45386</v>
      </c>
      <c r="E16403" s="333" t="s">
        <v>3386</v>
      </c>
      <c r="F16403" s="333" t="s">
        <v>3387</v>
      </c>
      <c r="G16403" s="333" t="s">
        <v>45385</v>
      </c>
    </row>
    <row r="16404" spans="1:7" ht="30">
      <c r="A16404" s="333">
        <v>60121907</v>
      </c>
      <c r="B16404" s="333" t="s">
        <v>45387</v>
      </c>
      <c r="D16404" s="333" t="s">
        <v>45388</v>
      </c>
      <c r="E16404" s="333" t="s">
        <v>3386</v>
      </c>
      <c r="F16404" s="333" t="s">
        <v>3387</v>
      </c>
      <c r="G16404" s="333" t="s">
        <v>45387</v>
      </c>
    </row>
    <row r="16405" spans="1:7" ht="30">
      <c r="A16405" s="333">
        <v>60121908</v>
      </c>
      <c r="B16405" s="333" t="s">
        <v>45389</v>
      </c>
      <c r="D16405" s="333" t="s">
        <v>45390</v>
      </c>
      <c r="E16405" s="333" t="s">
        <v>3386</v>
      </c>
      <c r="F16405" s="333" t="s">
        <v>3387</v>
      </c>
      <c r="G16405" s="333" t="s">
        <v>45391</v>
      </c>
    </row>
    <row r="16406" spans="1:7" ht="45">
      <c r="A16406" s="333">
        <v>60121909</v>
      </c>
      <c r="B16406" s="333" t="s">
        <v>45392</v>
      </c>
      <c r="D16406" s="333" t="s">
        <v>45393</v>
      </c>
      <c r="E16406" s="333" t="s">
        <v>3386</v>
      </c>
      <c r="F16406" s="333" t="s">
        <v>3387</v>
      </c>
      <c r="G16406" s="333" t="s">
        <v>45394</v>
      </c>
    </row>
    <row r="16407" spans="1:7">
      <c r="A16407" s="333">
        <v>60121910</v>
      </c>
      <c r="B16407" s="333" t="s">
        <v>45395</v>
      </c>
      <c r="D16407" s="333" t="s">
        <v>45396</v>
      </c>
      <c r="E16407" s="333" t="s">
        <v>3386</v>
      </c>
      <c r="F16407" s="333" t="s">
        <v>3387</v>
      </c>
      <c r="G16407" s="333" t="s">
        <v>45397</v>
      </c>
    </row>
    <row r="16408" spans="1:7" ht="30">
      <c r="A16408" s="333">
        <v>60121911</v>
      </c>
      <c r="B16408" s="333" t="s">
        <v>45398</v>
      </c>
      <c r="D16408" s="333" t="s">
        <v>45399</v>
      </c>
      <c r="E16408" s="333" t="s">
        <v>3386</v>
      </c>
      <c r="F16408" s="333" t="s">
        <v>3387</v>
      </c>
      <c r="G16408" s="333" t="s">
        <v>45400</v>
      </c>
    </row>
    <row r="16409" spans="1:7" ht="45">
      <c r="A16409" s="333">
        <v>60121912</v>
      </c>
      <c r="B16409" s="333" t="s">
        <v>45401</v>
      </c>
      <c r="D16409" s="333" t="s">
        <v>45402</v>
      </c>
      <c r="E16409" s="333" t="s">
        <v>5844</v>
      </c>
      <c r="F16409" s="333" t="s">
        <v>5845</v>
      </c>
      <c r="G16409" s="333" t="s">
        <v>45403</v>
      </c>
    </row>
    <row r="16410" spans="1:7">
      <c r="A16410" s="333">
        <v>60122000</v>
      </c>
      <c r="B16410" s="333" t="s">
        <v>45404</v>
      </c>
      <c r="D16410" s="333" t="s">
        <v>2173</v>
      </c>
      <c r="E16410" s="333" t="s">
        <v>2173</v>
      </c>
      <c r="F16410" s="333" t="s">
        <v>2173</v>
      </c>
      <c r="G16410" s="333" t="s">
        <v>2173</v>
      </c>
    </row>
    <row r="16411" spans="1:7" ht="30">
      <c r="A16411" s="333">
        <v>60122002</v>
      </c>
      <c r="B16411" s="333" t="s">
        <v>45405</v>
      </c>
      <c r="D16411" s="333" t="s">
        <v>45406</v>
      </c>
      <c r="E16411" s="333" t="s">
        <v>3401</v>
      </c>
      <c r="F16411" s="333" t="s">
        <v>3402</v>
      </c>
      <c r="G16411" s="333" t="s">
        <v>45407</v>
      </c>
    </row>
    <row r="16412" spans="1:7">
      <c r="A16412" s="333">
        <v>60122003</v>
      </c>
      <c r="B16412" s="333" t="s">
        <v>45408</v>
      </c>
      <c r="D16412" s="333" t="s">
        <v>45409</v>
      </c>
      <c r="E16412" s="333" t="s">
        <v>3386</v>
      </c>
      <c r="F16412" s="333" t="s">
        <v>3387</v>
      </c>
      <c r="G16412" s="333" t="s">
        <v>45410</v>
      </c>
    </row>
    <row r="16413" spans="1:7">
      <c r="A16413" s="333">
        <v>60122004</v>
      </c>
      <c r="B16413" s="333" t="s">
        <v>45411</v>
      </c>
      <c r="D16413" s="333" t="s">
        <v>45412</v>
      </c>
      <c r="E16413" s="333" t="s">
        <v>2947</v>
      </c>
      <c r="F16413" s="333" t="s">
        <v>2948</v>
      </c>
      <c r="G16413" s="333" t="s">
        <v>45413</v>
      </c>
    </row>
    <row r="16414" spans="1:7">
      <c r="A16414" s="333">
        <v>60122005</v>
      </c>
      <c r="B16414" s="333" t="s">
        <v>45414</v>
      </c>
      <c r="D16414" s="333" t="s">
        <v>44607</v>
      </c>
      <c r="E16414" s="333" t="s">
        <v>3386</v>
      </c>
      <c r="F16414" s="333" t="s">
        <v>3387</v>
      </c>
      <c r="G16414" s="333" t="s">
        <v>45415</v>
      </c>
    </row>
    <row r="16415" spans="1:7" ht="45">
      <c r="A16415" s="333">
        <v>60122006</v>
      </c>
      <c r="B16415" s="333" t="s">
        <v>45416</v>
      </c>
      <c r="D16415" s="333" t="s">
        <v>45417</v>
      </c>
      <c r="E16415" s="333" t="s">
        <v>3386</v>
      </c>
      <c r="F16415" s="333" t="s">
        <v>3387</v>
      </c>
      <c r="G16415" s="333" t="s">
        <v>45418</v>
      </c>
    </row>
    <row r="16416" spans="1:7" ht="45">
      <c r="A16416" s="333">
        <v>60122007</v>
      </c>
      <c r="B16416" s="333" t="s">
        <v>45419</v>
      </c>
      <c r="D16416" s="333" t="s">
        <v>45420</v>
      </c>
      <c r="E16416" s="333" t="s">
        <v>3386</v>
      </c>
      <c r="F16416" s="333" t="s">
        <v>3387</v>
      </c>
      <c r="G16416" s="333" t="s">
        <v>45421</v>
      </c>
    </row>
    <row r="16417" spans="1:7" ht="45">
      <c r="A16417" s="333">
        <v>60122008</v>
      </c>
      <c r="B16417" s="333" t="s">
        <v>45422</v>
      </c>
      <c r="D16417" s="333" t="s">
        <v>45423</v>
      </c>
      <c r="E16417" s="333" t="s">
        <v>3542</v>
      </c>
      <c r="F16417" s="333" t="s">
        <v>3543</v>
      </c>
      <c r="G16417" s="333" t="s">
        <v>45424</v>
      </c>
    </row>
    <row r="16418" spans="1:7">
      <c r="A16418" s="333">
        <v>60122009</v>
      </c>
      <c r="B16418" s="333" t="s">
        <v>45425</v>
      </c>
      <c r="D16418" s="333" t="s">
        <v>45426</v>
      </c>
      <c r="E16418" s="333" t="s">
        <v>3401</v>
      </c>
      <c r="F16418" s="333" t="s">
        <v>3402</v>
      </c>
      <c r="G16418" s="333" t="s">
        <v>45427</v>
      </c>
    </row>
    <row r="16419" spans="1:7">
      <c r="A16419" s="333">
        <v>60122100</v>
      </c>
      <c r="B16419" s="333" t="s">
        <v>45428</v>
      </c>
      <c r="D16419" s="333" t="s">
        <v>2173</v>
      </c>
      <c r="E16419" s="333" t="s">
        <v>2173</v>
      </c>
      <c r="F16419" s="333" t="s">
        <v>2173</v>
      </c>
      <c r="G16419" s="333" t="s">
        <v>2173</v>
      </c>
    </row>
    <row r="16420" spans="1:7" ht="45">
      <c r="A16420" s="333">
        <v>60122101</v>
      </c>
      <c r="B16420" s="333" t="s">
        <v>45429</v>
      </c>
      <c r="D16420" s="333" t="s">
        <v>45430</v>
      </c>
      <c r="E16420" s="333" t="s">
        <v>3386</v>
      </c>
      <c r="F16420" s="333" t="s">
        <v>3387</v>
      </c>
      <c r="G16420" s="333" t="s">
        <v>45431</v>
      </c>
    </row>
    <row r="16421" spans="1:7" ht="45">
      <c r="A16421" s="333">
        <v>60122102</v>
      </c>
      <c r="B16421" s="333" t="s">
        <v>45432</v>
      </c>
      <c r="D16421" s="333" t="s">
        <v>45433</v>
      </c>
      <c r="E16421" s="333" t="s">
        <v>3401</v>
      </c>
      <c r="F16421" s="333" t="s">
        <v>3402</v>
      </c>
      <c r="G16421" s="333" t="s">
        <v>45434</v>
      </c>
    </row>
    <row r="16422" spans="1:7">
      <c r="A16422" s="333">
        <v>60122103</v>
      </c>
      <c r="B16422" s="333" t="s">
        <v>45435</v>
      </c>
      <c r="D16422" s="333" t="s">
        <v>45436</v>
      </c>
      <c r="E16422" s="333" t="s">
        <v>3401</v>
      </c>
      <c r="F16422" s="333" t="s">
        <v>3402</v>
      </c>
      <c r="G16422" s="333" t="s">
        <v>45437</v>
      </c>
    </row>
    <row r="16423" spans="1:7">
      <c r="A16423" s="333">
        <v>60122200</v>
      </c>
      <c r="B16423" s="333" t="s">
        <v>12419</v>
      </c>
      <c r="D16423" s="333" t="s">
        <v>2173</v>
      </c>
      <c r="E16423" s="333" t="s">
        <v>2173</v>
      </c>
      <c r="F16423" s="333" t="s">
        <v>2173</v>
      </c>
      <c r="G16423" s="333" t="s">
        <v>2173</v>
      </c>
    </row>
    <row r="16424" spans="1:7">
      <c r="A16424" s="333">
        <v>60122201</v>
      </c>
      <c r="B16424" s="333" t="s">
        <v>45438</v>
      </c>
      <c r="D16424" s="333" t="s">
        <v>45439</v>
      </c>
      <c r="E16424" s="333" t="s">
        <v>5970</v>
      </c>
      <c r="F16424" s="333" t="s">
        <v>5971</v>
      </c>
      <c r="G16424" s="333" t="s">
        <v>45440</v>
      </c>
    </row>
    <row r="16425" spans="1:7">
      <c r="A16425" s="333">
        <v>60122202</v>
      </c>
      <c r="B16425" s="333" t="s">
        <v>45441</v>
      </c>
      <c r="D16425" s="333" t="s">
        <v>45442</v>
      </c>
      <c r="E16425" s="333" t="s">
        <v>3269</v>
      </c>
      <c r="F16425" s="333" t="s">
        <v>3270</v>
      </c>
      <c r="G16425" s="333" t="s">
        <v>45443</v>
      </c>
    </row>
    <row r="16426" spans="1:7" ht="30">
      <c r="A16426" s="333">
        <v>60122203</v>
      </c>
      <c r="B16426" s="333" t="s">
        <v>45444</v>
      </c>
      <c r="D16426" s="333" t="s">
        <v>45445</v>
      </c>
      <c r="E16426" s="333" t="s">
        <v>5970</v>
      </c>
      <c r="F16426" s="333" t="s">
        <v>5971</v>
      </c>
      <c r="G16426" s="333" t="s">
        <v>45446</v>
      </c>
    </row>
    <row r="16427" spans="1:7">
      <c r="A16427" s="333">
        <v>60122204</v>
      </c>
      <c r="B16427" s="333" t="s">
        <v>45447</v>
      </c>
      <c r="D16427" s="333" t="s">
        <v>45448</v>
      </c>
      <c r="E16427" s="333" t="s">
        <v>5970</v>
      </c>
      <c r="F16427" s="333" t="s">
        <v>5971</v>
      </c>
      <c r="G16427" s="333" t="s">
        <v>45449</v>
      </c>
    </row>
    <row r="16428" spans="1:7">
      <c r="A16428" s="333">
        <v>60122300</v>
      </c>
      <c r="B16428" s="333" t="s">
        <v>45450</v>
      </c>
      <c r="D16428" s="333" t="s">
        <v>2173</v>
      </c>
      <c r="E16428" s="333" t="s">
        <v>2173</v>
      </c>
      <c r="F16428" s="333" t="s">
        <v>2173</v>
      </c>
      <c r="G16428" s="333" t="s">
        <v>2173</v>
      </c>
    </row>
    <row r="16429" spans="1:7" ht="30">
      <c r="A16429" s="333">
        <v>60122301</v>
      </c>
      <c r="B16429" s="333" t="s">
        <v>45451</v>
      </c>
      <c r="D16429" s="333" t="s">
        <v>45452</v>
      </c>
      <c r="E16429" s="333" t="s">
        <v>6124</v>
      </c>
      <c r="F16429" s="333" t="s">
        <v>6125</v>
      </c>
      <c r="G16429" s="333" t="s">
        <v>45453</v>
      </c>
    </row>
    <row r="16430" spans="1:7">
      <c r="A16430" s="333">
        <v>60122302</v>
      </c>
      <c r="B16430" s="333" t="s">
        <v>45454</v>
      </c>
      <c r="D16430" s="333" t="s">
        <v>45455</v>
      </c>
      <c r="E16430" s="333" t="s">
        <v>2947</v>
      </c>
      <c r="F16430" s="333" t="s">
        <v>2948</v>
      </c>
      <c r="G16430" s="333" t="s">
        <v>45456</v>
      </c>
    </row>
    <row r="16431" spans="1:7">
      <c r="A16431" s="333">
        <v>60122400</v>
      </c>
      <c r="B16431" s="333" t="s">
        <v>45457</v>
      </c>
      <c r="D16431" s="333" t="s">
        <v>2173</v>
      </c>
      <c r="E16431" s="333" t="s">
        <v>2173</v>
      </c>
      <c r="F16431" s="333" t="s">
        <v>2173</v>
      </c>
      <c r="G16431" s="333" t="s">
        <v>2173</v>
      </c>
    </row>
    <row r="16432" spans="1:7">
      <c r="A16432" s="333">
        <v>60122401</v>
      </c>
      <c r="B16432" s="333" t="s">
        <v>45458</v>
      </c>
      <c r="D16432" s="333" t="s">
        <v>45459</v>
      </c>
      <c r="E16432" s="333" t="s">
        <v>11852</v>
      </c>
      <c r="F16432" s="333" t="s">
        <v>11853</v>
      </c>
      <c r="G16432" s="333" t="s">
        <v>45460</v>
      </c>
    </row>
    <row r="16433" spans="1:7">
      <c r="A16433" s="333">
        <v>60122402</v>
      </c>
      <c r="B16433" s="333" t="s">
        <v>45461</v>
      </c>
      <c r="D16433" s="333" t="s">
        <v>45462</v>
      </c>
      <c r="E16433" s="333" t="s">
        <v>5970</v>
      </c>
      <c r="F16433" s="333" t="s">
        <v>5971</v>
      </c>
      <c r="G16433" s="333" t="s">
        <v>45463</v>
      </c>
    </row>
    <row r="16434" spans="1:7">
      <c r="A16434" s="333">
        <v>60122500</v>
      </c>
      <c r="B16434" s="333" t="s">
        <v>45464</v>
      </c>
      <c r="D16434" s="333" t="s">
        <v>2173</v>
      </c>
      <c r="E16434" s="333" t="s">
        <v>2173</v>
      </c>
      <c r="F16434" s="333" t="s">
        <v>2173</v>
      </c>
      <c r="G16434" s="333" t="s">
        <v>2173</v>
      </c>
    </row>
    <row r="16435" spans="1:7">
      <c r="A16435" s="333">
        <v>60122501</v>
      </c>
      <c r="B16435" s="333" t="s">
        <v>45465</v>
      </c>
      <c r="D16435" s="333" t="s">
        <v>45466</v>
      </c>
      <c r="E16435" s="333" t="s">
        <v>5334</v>
      </c>
      <c r="F16435" s="333" t="s">
        <v>5335</v>
      </c>
      <c r="G16435" s="333" t="s">
        <v>45467</v>
      </c>
    </row>
    <row r="16436" spans="1:7">
      <c r="A16436" s="333">
        <v>60122502</v>
      </c>
      <c r="B16436" s="333" t="s">
        <v>45468</v>
      </c>
      <c r="D16436" s="333" t="s">
        <v>45469</v>
      </c>
      <c r="E16436" s="333" t="s">
        <v>6124</v>
      </c>
      <c r="F16436" s="333" t="s">
        <v>6125</v>
      </c>
      <c r="G16436" s="333" t="s">
        <v>45470</v>
      </c>
    </row>
    <row r="16437" spans="1:7">
      <c r="A16437" s="333">
        <v>60122503</v>
      </c>
      <c r="B16437" s="333" t="s">
        <v>45471</v>
      </c>
      <c r="D16437" s="333" t="s">
        <v>45472</v>
      </c>
      <c r="E16437" s="333" t="s">
        <v>5301</v>
      </c>
      <c r="F16437" s="333" t="s">
        <v>5302</v>
      </c>
      <c r="G16437" s="333" t="s">
        <v>45473</v>
      </c>
    </row>
    <row r="16438" spans="1:7" ht="45">
      <c r="A16438" s="333">
        <v>60122504</v>
      </c>
      <c r="B16438" s="333" t="s">
        <v>45474</v>
      </c>
      <c r="D16438" s="333" t="s">
        <v>45475</v>
      </c>
      <c r="E16438" s="333" t="s">
        <v>5301</v>
      </c>
      <c r="F16438" s="333" t="s">
        <v>5302</v>
      </c>
      <c r="G16438" s="333" t="s">
        <v>45476</v>
      </c>
    </row>
    <row r="16439" spans="1:7" ht="30">
      <c r="A16439" s="333">
        <v>60122505</v>
      </c>
      <c r="B16439" s="333" t="s">
        <v>45477</v>
      </c>
      <c r="D16439" s="333" t="s">
        <v>45478</v>
      </c>
      <c r="E16439" s="333" t="s">
        <v>5301</v>
      </c>
      <c r="F16439" s="333" t="s">
        <v>5302</v>
      </c>
      <c r="G16439" s="333" t="s">
        <v>45479</v>
      </c>
    </row>
    <row r="16440" spans="1:7">
      <c r="A16440" s="333">
        <v>60122506</v>
      </c>
      <c r="B16440" s="333" t="s">
        <v>45480</v>
      </c>
      <c r="D16440" s="333" t="s">
        <v>45481</v>
      </c>
      <c r="E16440" s="333" t="s">
        <v>5301</v>
      </c>
      <c r="F16440" s="333" t="s">
        <v>5302</v>
      </c>
      <c r="G16440" s="333" t="s">
        <v>45482</v>
      </c>
    </row>
    <row r="16441" spans="1:7">
      <c r="A16441" s="333">
        <v>60122507</v>
      </c>
      <c r="B16441" s="333" t="s">
        <v>45483</v>
      </c>
      <c r="D16441" s="333" t="s">
        <v>45484</v>
      </c>
      <c r="E16441" s="333" t="s">
        <v>5301</v>
      </c>
      <c r="F16441" s="333" t="s">
        <v>5302</v>
      </c>
      <c r="G16441" s="333" t="s">
        <v>45485</v>
      </c>
    </row>
    <row r="16442" spans="1:7" ht="30">
      <c r="A16442" s="333">
        <v>60122508</v>
      </c>
      <c r="B16442" s="333" t="s">
        <v>45486</v>
      </c>
      <c r="D16442" s="333" t="s">
        <v>45487</v>
      </c>
      <c r="E16442" s="333" t="s">
        <v>5301</v>
      </c>
      <c r="F16442" s="333" t="s">
        <v>5302</v>
      </c>
      <c r="G16442" s="333" t="s">
        <v>45488</v>
      </c>
    </row>
    <row r="16443" spans="1:7">
      <c r="A16443" s="333">
        <v>60122509</v>
      </c>
      <c r="B16443" s="333" t="s">
        <v>45489</v>
      </c>
      <c r="D16443" s="333" t="s">
        <v>45487</v>
      </c>
      <c r="E16443" s="333" t="s">
        <v>5301</v>
      </c>
      <c r="F16443" s="333" t="s">
        <v>5302</v>
      </c>
      <c r="G16443" s="333" t="s">
        <v>45490</v>
      </c>
    </row>
    <row r="16444" spans="1:7">
      <c r="A16444" s="333">
        <v>60122600</v>
      </c>
      <c r="B16444" s="333" t="s">
        <v>45491</v>
      </c>
      <c r="D16444" s="333" t="s">
        <v>2173</v>
      </c>
      <c r="E16444" s="333" t="s">
        <v>2173</v>
      </c>
      <c r="F16444" s="333" t="s">
        <v>2173</v>
      </c>
      <c r="G16444" s="333" t="s">
        <v>2173</v>
      </c>
    </row>
    <row r="16445" spans="1:7">
      <c r="A16445" s="333">
        <v>60122601</v>
      </c>
      <c r="B16445" s="333" t="s">
        <v>45492</v>
      </c>
      <c r="D16445" s="333" t="s">
        <v>45493</v>
      </c>
      <c r="E16445" s="333" t="s">
        <v>12377</v>
      </c>
      <c r="F16445" s="333" t="s">
        <v>12378</v>
      </c>
      <c r="G16445" s="333" t="s">
        <v>45494</v>
      </c>
    </row>
    <row r="16446" spans="1:7">
      <c r="A16446" s="333">
        <v>60122602</v>
      </c>
      <c r="B16446" s="333" t="s">
        <v>45495</v>
      </c>
      <c r="D16446" s="333" t="s">
        <v>45496</v>
      </c>
      <c r="E16446" s="333" t="s">
        <v>12377</v>
      </c>
      <c r="F16446" s="333" t="s">
        <v>12378</v>
      </c>
      <c r="G16446" s="333" t="s">
        <v>45497</v>
      </c>
    </row>
    <row r="16447" spans="1:7">
      <c r="A16447" s="333">
        <v>60122603</v>
      </c>
      <c r="B16447" s="333" t="s">
        <v>45498</v>
      </c>
      <c r="D16447" s="333" t="s">
        <v>45499</v>
      </c>
      <c r="E16447" s="333" t="s">
        <v>5970</v>
      </c>
      <c r="F16447" s="333" t="s">
        <v>5971</v>
      </c>
      <c r="G16447" s="333" t="s">
        <v>45500</v>
      </c>
    </row>
    <row r="16448" spans="1:7" ht="30">
      <c r="A16448" s="333">
        <v>60122604</v>
      </c>
      <c r="B16448" s="333" t="s">
        <v>45501</v>
      </c>
      <c r="D16448" s="333" t="s">
        <v>45502</v>
      </c>
      <c r="E16448" s="333" t="s">
        <v>2512</v>
      </c>
      <c r="F16448" s="333" t="s">
        <v>2513</v>
      </c>
      <c r="G16448" s="333" t="s">
        <v>45503</v>
      </c>
    </row>
    <row r="16449" spans="1:7">
      <c r="A16449" s="333">
        <v>60122700</v>
      </c>
      <c r="B16449" s="333" t="s">
        <v>45504</v>
      </c>
      <c r="D16449" s="333" t="s">
        <v>2173</v>
      </c>
      <c r="E16449" s="333" t="s">
        <v>2173</v>
      </c>
      <c r="F16449" s="333" t="s">
        <v>2173</v>
      </c>
      <c r="G16449" s="333" t="s">
        <v>2173</v>
      </c>
    </row>
    <row r="16450" spans="1:7" ht="45">
      <c r="A16450" s="333">
        <v>60122701</v>
      </c>
      <c r="B16450" s="333" t="s">
        <v>45505</v>
      </c>
      <c r="D16450" s="333" t="s">
        <v>45506</v>
      </c>
      <c r="E16450" s="333" t="s">
        <v>3269</v>
      </c>
      <c r="F16450" s="333" t="s">
        <v>3270</v>
      </c>
      <c r="G16450" s="333" t="s">
        <v>45507</v>
      </c>
    </row>
    <row r="16451" spans="1:7">
      <c r="A16451" s="333">
        <v>60122702</v>
      </c>
      <c r="B16451" s="333" t="s">
        <v>45508</v>
      </c>
      <c r="D16451" s="333" t="s">
        <v>45509</v>
      </c>
      <c r="E16451" s="333" t="s">
        <v>3122</v>
      </c>
      <c r="F16451" s="333" t="s">
        <v>3123</v>
      </c>
      <c r="G16451" s="333" t="s">
        <v>45510</v>
      </c>
    </row>
    <row r="16452" spans="1:7" ht="30">
      <c r="A16452" s="333">
        <v>60122703</v>
      </c>
      <c r="B16452" s="333" t="s">
        <v>45511</v>
      </c>
      <c r="D16452" s="333" t="s">
        <v>45512</v>
      </c>
      <c r="E16452" s="333" t="s">
        <v>2512</v>
      </c>
      <c r="F16452" s="333" t="s">
        <v>2513</v>
      </c>
      <c r="G16452" s="333" t="s">
        <v>45513</v>
      </c>
    </row>
    <row r="16453" spans="1:7">
      <c r="A16453" s="333">
        <v>60122704</v>
      </c>
      <c r="B16453" s="333" t="s">
        <v>45514</v>
      </c>
      <c r="D16453" s="333" t="s">
        <v>45515</v>
      </c>
      <c r="E16453" s="333" t="s">
        <v>4288</v>
      </c>
      <c r="F16453" s="333" t="s">
        <v>4289</v>
      </c>
      <c r="G16453" s="333" t="s">
        <v>45516</v>
      </c>
    </row>
    <row r="16454" spans="1:7">
      <c r="A16454" s="333">
        <v>60122800</v>
      </c>
      <c r="B16454" s="333" t="s">
        <v>45517</v>
      </c>
      <c r="D16454" s="333" t="s">
        <v>2173</v>
      </c>
      <c r="E16454" s="333" t="s">
        <v>2173</v>
      </c>
      <c r="F16454" s="333" t="s">
        <v>2173</v>
      </c>
      <c r="G16454" s="333" t="s">
        <v>2173</v>
      </c>
    </row>
    <row r="16455" spans="1:7" ht="30">
      <c r="A16455" s="333">
        <v>60122801</v>
      </c>
      <c r="B16455" s="333" t="s">
        <v>45518</v>
      </c>
      <c r="D16455" s="333" t="s">
        <v>45519</v>
      </c>
      <c r="E16455" s="333" t="s">
        <v>2947</v>
      </c>
      <c r="F16455" s="333" t="s">
        <v>2948</v>
      </c>
      <c r="G16455" s="333" t="s">
        <v>45520</v>
      </c>
    </row>
    <row r="16456" spans="1:7">
      <c r="A16456" s="333">
        <v>60122900</v>
      </c>
      <c r="B16456" s="333" t="s">
        <v>45521</v>
      </c>
      <c r="D16456" s="333" t="s">
        <v>2173</v>
      </c>
      <c r="E16456" s="333" t="s">
        <v>2173</v>
      </c>
      <c r="F16456" s="333" t="s">
        <v>2173</v>
      </c>
      <c r="G16456" s="333" t="s">
        <v>2173</v>
      </c>
    </row>
    <row r="16457" spans="1:7" ht="60">
      <c r="A16457" s="333">
        <v>60122901</v>
      </c>
      <c r="B16457" s="333" t="s">
        <v>45522</v>
      </c>
      <c r="D16457" s="333" t="s">
        <v>45523</v>
      </c>
      <c r="E16457" s="333" t="s">
        <v>2947</v>
      </c>
      <c r="F16457" s="333" t="s">
        <v>2948</v>
      </c>
      <c r="G16457" s="333" t="s">
        <v>45524</v>
      </c>
    </row>
    <row r="16458" spans="1:7" ht="45">
      <c r="A16458" s="333">
        <v>60122902</v>
      </c>
      <c r="B16458" s="333" t="s">
        <v>45525</v>
      </c>
      <c r="D16458" s="333" t="s">
        <v>45526</v>
      </c>
      <c r="E16458" s="333" t="s">
        <v>2947</v>
      </c>
      <c r="F16458" s="333" t="s">
        <v>2948</v>
      </c>
      <c r="G16458" s="333" t="s">
        <v>45527</v>
      </c>
    </row>
    <row r="16459" spans="1:7" ht="30">
      <c r="A16459" s="333">
        <v>60122903</v>
      </c>
      <c r="B16459" s="333" t="s">
        <v>45528</v>
      </c>
      <c r="D16459" s="333" t="s">
        <v>45529</v>
      </c>
      <c r="E16459" s="333" t="s">
        <v>2483</v>
      </c>
      <c r="F16459" s="333" t="s">
        <v>2484</v>
      </c>
      <c r="G16459" s="333" t="s">
        <v>45530</v>
      </c>
    </row>
    <row r="16460" spans="1:7" ht="30">
      <c r="A16460" s="333">
        <v>60122904</v>
      </c>
      <c r="B16460" s="333" t="s">
        <v>45531</v>
      </c>
      <c r="D16460" s="333" t="s">
        <v>45532</v>
      </c>
      <c r="E16460" s="333" t="s">
        <v>2947</v>
      </c>
      <c r="F16460" s="333" t="s">
        <v>2948</v>
      </c>
      <c r="G16460" s="333" t="s">
        <v>45533</v>
      </c>
    </row>
    <row r="16461" spans="1:7" ht="30">
      <c r="A16461" s="333">
        <v>60122905</v>
      </c>
      <c r="B16461" s="333" t="s">
        <v>45534</v>
      </c>
      <c r="D16461" s="333" t="s">
        <v>45535</v>
      </c>
      <c r="E16461" s="333" t="s">
        <v>12377</v>
      </c>
      <c r="F16461" s="333" t="s">
        <v>12378</v>
      </c>
      <c r="G16461" s="333" t="s">
        <v>45536</v>
      </c>
    </row>
    <row r="16462" spans="1:7" ht="30">
      <c r="A16462" s="333">
        <v>60122906</v>
      </c>
      <c r="B16462" s="333" t="s">
        <v>14339</v>
      </c>
      <c r="D16462" s="333" t="s">
        <v>45537</v>
      </c>
      <c r="E16462" s="333" t="s">
        <v>11852</v>
      </c>
      <c r="F16462" s="333" t="s">
        <v>11853</v>
      </c>
      <c r="G16462" s="333" t="s">
        <v>45538</v>
      </c>
    </row>
    <row r="16463" spans="1:7" ht="45">
      <c r="A16463" s="333">
        <v>60122907</v>
      </c>
      <c r="B16463" s="333" t="s">
        <v>45539</v>
      </c>
      <c r="D16463" s="333" t="s">
        <v>45540</v>
      </c>
      <c r="E16463" s="333" t="s">
        <v>2947</v>
      </c>
      <c r="F16463" s="333" t="s">
        <v>2948</v>
      </c>
      <c r="G16463" s="333" t="s">
        <v>45541</v>
      </c>
    </row>
    <row r="16464" spans="1:7" ht="30">
      <c r="A16464" s="333">
        <v>60122908</v>
      </c>
      <c r="B16464" s="333" t="s">
        <v>45542</v>
      </c>
      <c r="D16464" s="333" t="s">
        <v>45543</v>
      </c>
      <c r="E16464" s="333" t="s">
        <v>2947</v>
      </c>
      <c r="F16464" s="333" t="s">
        <v>2948</v>
      </c>
      <c r="G16464" s="333" t="s">
        <v>45544</v>
      </c>
    </row>
    <row r="16465" spans="1:7" ht="30">
      <c r="A16465" s="333">
        <v>60122909</v>
      </c>
      <c r="B16465" s="333" t="s">
        <v>45545</v>
      </c>
      <c r="D16465" s="333" t="s">
        <v>45546</v>
      </c>
      <c r="E16465" s="333" t="s">
        <v>3542</v>
      </c>
      <c r="F16465" s="333" t="s">
        <v>3543</v>
      </c>
      <c r="G16465" s="333" t="s">
        <v>45547</v>
      </c>
    </row>
    <row r="16466" spans="1:7">
      <c r="A16466" s="333">
        <v>60123000</v>
      </c>
      <c r="B16466" s="333" t="s">
        <v>45548</v>
      </c>
      <c r="D16466" s="333" t="s">
        <v>2173</v>
      </c>
      <c r="E16466" s="333" t="s">
        <v>2173</v>
      </c>
      <c r="F16466" s="333" t="s">
        <v>2173</v>
      </c>
      <c r="G16466" s="333" t="s">
        <v>2173</v>
      </c>
    </row>
    <row r="16467" spans="1:7" ht="45">
      <c r="A16467" s="333">
        <v>60123001</v>
      </c>
      <c r="B16467" s="333" t="s">
        <v>45549</v>
      </c>
      <c r="D16467" s="333" t="s">
        <v>45550</v>
      </c>
      <c r="E16467" s="333" t="s">
        <v>3542</v>
      </c>
      <c r="F16467" s="333" t="s">
        <v>3543</v>
      </c>
      <c r="G16467" s="333" t="s">
        <v>45551</v>
      </c>
    </row>
    <row r="16468" spans="1:7">
      <c r="A16468" s="333">
        <v>60123002</v>
      </c>
      <c r="B16468" s="333" t="s">
        <v>45552</v>
      </c>
      <c r="D16468" s="333" t="s">
        <v>45553</v>
      </c>
      <c r="E16468" s="333" t="s">
        <v>2947</v>
      </c>
      <c r="F16468" s="333" t="s">
        <v>2948</v>
      </c>
      <c r="G16468" s="333" t="s">
        <v>45552</v>
      </c>
    </row>
    <row r="16469" spans="1:7">
      <c r="A16469" s="333">
        <v>60123100</v>
      </c>
      <c r="B16469" s="333" t="s">
        <v>45554</v>
      </c>
      <c r="D16469" s="333" t="s">
        <v>2173</v>
      </c>
      <c r="E16469" s="333" t="s">
        <v>2173</v>
      </c>
      <c r="F16469" s="333" t="s">
        <v>2173</v>
      </c>
      <c r="G16469" s="333" t="s">
        <v>2173</v>
      </c>
    </row>
    <row r="16470" spans="1:7" ht="45">
      <c r="A16470" s="333">
        <v>60123101</v>
      </c>
      <c r="B16470" s="333" t="s">
        <v>45555</v>
      </c>
      <c r="D16470" s="333" t="s">
        <v>45556</v>
      </c>
      <c r="E16470" s="333" t="s">
        <v>19503</v>
      </c>
      <c r="F16470" s="333" t="s">
        <v>19504</v>
      </c>
      <c r="G16470" s="333" t="s">
        <v>45557</v>
      </c>
    </row>
    <row r="16471" spans="1:7" ht="45">
      <c r="A16471" s="333">
        <v>60123102</v>
      </c>
      <c r="B16471" s="333" t="s">
        <v>45558</v>
      </c>
      <c r="D16471" s="333" t="s">
        <v>45559</v>
      </c>
      <c r="E16471" s="333" t="s">
        <v>19503</v>
      </c>
      <c r="F16471" s="333" t="s">
        <v>19504</v>
      </c>
      <c r="G16471" s="333" t="s">
        <v>45560</v>
      </c>
    </row>
    <row r="16472" spans="1:7" ht="45">
      <c r="A16472" s="333">
        <v>60123103</v>
      </c>
      <c r="B16472" s="333" t="s">
        <v>45561</v>
      </c>
      <c r="D16472" s="333" t="s">
        <v>45556</v>
      </c>
      <c r="E16472" s="333" t="s">
        <v>19503</v>
      </c>
      <c r="F16472" s="333" t="s">
        <v>19504</v>
      </c>
      <c r="G16472" s="333" t="s">
        <v>45562</v>
      </c>
    </row>
    <row r="16473" spans="1:7">
      <c r="A16473" s="333">
        <v>60123200</v>
      </c>
      <c r="B16473" s="333" t="s">
        <v>45563</v>
      </c>
      <c r="D16473" s="333" t="s">
        <v>2173</v>
      </c>
      <c r="E16473" s="333" t="s">
        <v>2173</v>
      </c>
      <c r="F16473" s="333" t="s">
        <v>2173</v>
      </c>
      <c r="G16473" s="333" t="s">
        <v>2173</v>
      </c>
    </row>
    <row r="16474" spans="1:7" ht="30">
      <c r="A16474" s="333">
        <v>60123201</v>
      </c>
      <c r="B16474" s="333" t="s">
        <v>45564</v>
      </c>
      <c r="D16474" s="333" t="s">
        <v>45565</v>
      </c>
      <c r="E16474" s="333" t="s">
        <v>5301</v>
      </c>
      <c r="F16474" s="333" t="s">
        <v>5302</v>
      </c>
      <c r="G16474" s="333" t="s">
        <v>45566</v>
      </c>
    </row>
    <row r="16475" spans="1:7" ht="30">
      <c r="A16475" s="333">
        <v>60123202</v>
      </c>
      <c r="B16475" s="333" t="s">
        <v>45567</v>
      </c>
      <c r="D16475" s="333" t="s">
        <v>45568</v>
      </c>
      <c r="E16475" s="333" t="s">
        <v>3386</v>
      </c>
      <c r="F16475" s="333" t="s">
        <v>3387</v>
      </c>
      <c r="G16475" s="333" t="s">
        <v>45569</v>
      </c>
    </row>
    <row r="16476" spans="1:7" ht="30">
      <c r="A16476" s="333">
        <v>60123203</v>
      </c>
      <c r="B16476" s="333" t="s">
        <v>45570</v>
      </c>
      <c r="D16476" s="333" t="s">
        <v>45571</v>
      </c>
      <c r="E16476" s="333" t="s">
        <v>3386</v>
      </c>
      <c r="F16476" s="333" t="s">
        <v>3387</v>
      </c>
      <c r="G16476" s="333" t="s">
        <v>45572</v>
      </c>
    </row>
    <row r="16477" spans="1:7">
      <c r="A16477" s="333">
        <v>60123204</v>
      </c>
      <c r="B16477" s="333" t="s">
        <v>45573</v>
      </c>
      <c r="D16477" s="333" t="s">
        <v>45574</v>
      </c>
      <c r="E16477" s="333" t="s">
        <v>5301</v>
      </c>
      <c r="F16477" s="333" t="s">
        <v>5302</v>
      </c>
      <c r="G16477" s="333" t="s">
        <v>45575</v>
      </c>
    </row>
    <row r="16478" spans="1:7">
      <c r="A16478" s="333">
        <v>60123300</v>
      </c>
      <c r="B16478" s="333" t="s">
        <v>45576</v>
      </c>
      <c r="D16478" s="333" t="s">
        <v>2173</v>
      </c>
      <c r="E16478" s="333" t="s">
        <v>2173</v>
      </c>
      <c r="F16478" s="333" t="s">
        <v>2173</v>
      </c>
      <c r="G16478" s="333" t="s">
        <v>2173</v>
      </c>
    </row>
    <row r="16479" spans="1:7" ht="30">
      <c r="A16479" s="333">
        <v>60123301</v>
      </c>
      <c r="B16479" s="333" t="s">
        <v>45577</v>
      </c>
      <c r="D16479" s="333" t="s">
        <v>45578</v>
      </c>
      <c r="E16479" s="333" t="s">
        <v>2947</v>
      </c>
      <c r="F16479" s="333" t="s">
        <v>2948</v>
      </c>
      <c r="G16479" s="333" t="s">
        <v>45579</v>
      </c>
    </row>
    <row r="16480" spans="1:7">
      <c r="A16480" s="333">
        <v>60123302</v>
      </c>
      <c r="B16480" s="333" t="s">
        <v>45580</v>
      </c>
      <c r="D16480" s="333" t="s">
        <v>45581</v>
      </c>
      <c r="E16480" s="333" t="s">
        <v>2947</v>
      </c>
      <c r="F16480" s="333" t="s">
        <v>2948</v>
      </c>
      <c r="G16480" s="333" t="s">
        <v>45582</v>
      </c>
    </row>
    <row r="16481" spans="1:7" ht="30">
      <c r="A16481" s="333">
        <v>60123303</v>
      </c>
      <c r="B16481" s="333" t="s">
        <v>45583</v>
      </c>
      <c r="D16481" s="333" t="s">
        <v>45578</v>
      </c>
      <c r="E16481" s="333" t="s">
        <v>2947</v>
      </c>
      <c r="F16481" s="333" t="s">
        <v>2948</v>
      </c>
      <c r="G16481" s="333" t="s">
        <v>45584</v>
      </c>
    </row>
    <row r="16482" spans="1:7">
      <c r="A16482" s="333">
        <v>60123400</v>
      </c>
      <c r="B16482" s="333" t="s">
        <v>45585</v>
      </c>
      <c r="D16482" s="333" t="s">
        <v>2173</v>
      </c>
      <c r="E16482" s="333" t="s">
        <v>2173</v>
      </c>
      <c r="F16482" s="333" t="s">
        <v>2173</v>
      </c>
      <c r="G16482" s="333" t="s">
        <v>2173</v>
      </c>
    </row>
    <row r="16483" spans="1:7" ht="30">
      <c r="A16483" s="333">
        <v>60123401</v>
      </c>
      <c r="B16483" s="333" t="s">
        <v>45586</v>
      </c>
      <c r="D16483" s="333" t="s">
        <v>45587</v>
      </c>
      <c r="E16483" s="333" t="s">
        <v>2947</v>
      </c>
      <c r="F16483" s="333" t="s">
        <v>2948</v>
      </c>
      <c r="G16483" s="333" t="s">
        <v>45586</v>
      </c>
    </row>
    <row r="16484" spans="1:7" ht="30">
      <c r="A16484" s="333">
        <v>60123402</v>
      </c>
      <c r="B16484" s="333" t="s">
        <v>45588</v>
      </c>
      <c r="D16484" s="333" t="s">
        <v>45589</v>
      </c>
      <c r="E16484" s="333" t="s">
        <v>2947</v>
      </c>
      <c r="F16484" s="333" t="s">
        <v>2948</v>
      </c>
      <c r="G16484" s="333" t="s">
        <v>45588</v>
      </c>
    </row>
    <row r="16485" spans="1:7" ht="30">
      <c r="A16485" s="333">
        <v>60123403</v>
      </c>
      <c r="B16485" s="333" t="s">
        <v>45590</v>
      </c>
      <c r="D16485" s="333" t="s">
        <v>45591</v>
      </c>
      <c r="E16485" s="333" t="s">
        <v>2947</v>
      </c>
      <c r="F16485" s="333" t="s">
        <v>2948</v>
      </c>
      <c r="G16485" s="333" t="s">
        <v>45592</v>
      </c>
    </row>
    <row r="16486" spans="1:7">
      <c r="A16486" s="333">
        <v>60123500</v>
      </c>
      <c r="B16486" s="333" t="s">
        <v>45593</v>
      </c>
      <c r="D16486" s="333" t="s">
        <v>2173</v>
      </c>
      <c r="E16486" s="333" t="s">
        <v>2173</v>
      </c>
      <c r="F16486" s="333" t="s">
        <v>2173</v>
      </c>
      <c r="G16486" s="333" t="s">
        <v>2173</v>
      </c>
    </row>
    <row r="16487" spans="1:7" ht="30">
      <c r="A16487" s="333">
        <v>60123501</v>
      </c>
      <c r="B16487" s="333" t="s">
        <v>45594</v>
      </c>
      <c r="D16487" s="333" t="s">
        <v>45595</v>
      </c>
      <c r="E16487" s="333" t="s">
        <v>6623</v>
      </c>
      <c r="F16487" s="333" t="s">
        <v>6624</v>
      </c>
      <c r="G16487" s="333" t="s">
        <v>45596</v>
      </c>
    </row>
    <row r="16488" spans="1:7">
      <c r="A16488" s="333">
        <v>60123502</v>
      </c>
      <c r="B16488" s="333" t="s">
        <v>45597</v>
      </c>
      <c r="D16488" s="333" t="s">
        <v>45598</v>
      </c>
      <c r="E16488" s="333" t="s">
        <v>6623</v>
      </c>
      <c r="F16488" s="333" t="s">
        <v>6624</v>
      </c>
      <c r="G16488" s="333" t="s">
        <v>45599</v>
      </c>
    </row>
    <row r="16489" spans="1:7">
      <c r="A16489" s="333">
        <v>60123600</v>
      </c>
      <c r="B16489" s="333" t="s">
        <v>45600</v>
      </c>
      <c r="D16489" s="333" t="s">
        <v>2173</v>
      </c>
      <c r="E16489" s="333" t="s">
        <v>2173</v>
      </c>
      <c r="F16489" s="333" t="s">
        <v>2173</v>
      </c>
      <c r="G16489" s="333" t="s">
        <v>2173</v>
      </c>
    </row>
    <row r="16490" spans="1:7" ht="45">
      <c r="A16490" s="333">
        <v>60123601</v>
      </c>
      <c r="B16490" s="333" t="s">
        <v>45601</v>
      </c>
      <c r="D16490" s="333" t="s">
        <v>45602</v>
      </c>
      <c r="E16490" s="333" t="s">
        <v>2947</v>
      </c>
      <c r="F16490" s="333" t="s">
        <v>2948</v>
      </c>
      <c r="G16490" s="333" t="s">
        <v>45603</v>
      </c>
    </row>
    <row r="16491" spans="1:7" ht="45">
      <c r="A16491" s="333">
        <v>60123602</v>
      </c>
      <c r="B16491" s="333" t="s">
        <v>45604</v>
      </c>
      <c r="D16491" s="333" t="s">
        <v>45605</v>
      </c>
      <c r="E16491" s="333" t="s">
        <v>2947</v>
      </c>
      <c r="F16491" s="333" t="s">
        <v>2948</v>
      </c>
      <c r="G16491" s="333" t="s">
        <v>45606</v>
      </c>
    </row>
    <row r="16492" spans="1:7" ht="45">
      <c r="A16492" s="333">
        <v>60123603</v>
      </c>
      <c r="B16492" s="333" t="s">
        <v>45607</v>
      </c>
      <c r="D16492" s="333" t="s">
        <v>45608</v>
      </c>
      <c r="E16492" s="333" t="s">
        <v>2947</v>
      </c>
      <c r="F16492" s="333" t="s">
        <v>2948</v>
      </c>
      <c r="G16492" s="333" t="s">
        <v>45609</v>
      </c>
    </row>
    <row r="16493" spans="1:7" ht="45">
      <c r="A16493" s="333">
        <v>60123604</v>
      </c>
      <c r="B16493" s="333" t="s">
        <v>45610</v>
      </c>
      <c r="D16493" s="333" t="s">
        <v>45611</v>
      </c>
      <c r="E16493" s="333" t="s">
        <v>2947</v>
      </c>
      <c r="F16493" s="333" t="s">
        <v>2948</v>
      </c>
      <c r="G16493" s="333" t="s">
        <v>45612</v>
      </c>
    </row>
    <row r="16494" spans="1:7" ht="45">
      <c r="A16494" s="333">
        <v>60123605</v>
      </c>
      <c r="B16494" s="333" t="s">
        <v>45613</v>
      </c>
      <c r="D16494" s="333" t="s">
        <v>45614</v>
      </c>
      <c r="E16494" s="333" t="s">
        <v>2947</v>
      </c>
      <c r="F16494" s="333" t="s">
        <v>2948</v>
      </c>
      <c r="G16494" s="333" t="s">
        <v>45615</v>
      </c>
    </row>
    <row r="16495" spans="1:7" ht="45">
      <c r="A16495" s="333">
        <v>60123606</v>
      </c>
      <c r="B16495" s="333" t="s">
        <v>45616</v>
      </c>
      <c r="D16495" s="333" t="s">
        <v>45617</v>
      </c>
      <c r="E16495" s="333" t="s">
        <v>2947</v>
      </c>
      <c r="F16495" s="333" t="s">
        <v>2948</v>
      </c>
      <c r="G16495" s="333" t="s">
        <v>45618</v>
      </c>
    </row>
    <row r="16496" spans="1:7">
      <c r="A16496" s="333">
        <v>60123700</v>
      </c>
      <c r="B16496" s="333" t="s">
        <v>45619</v>
      </c>
      <c r="D16496" s="333" t="s">
        <v>2173</v>
      </c>
      <c r="E16496" s="333" t="s">
        <v>2173</v>
      </c>
      <c r="F16496" s="333" t="s">
        <v>2173</v>
      </c>
      <c r="G16496" s="333" t="s">
        <v>2173</v>
      </c>
    </row>
    <row r="16497" spans="1:7">
      <c r="A16497" s="333">
        <v>60123701</v>
      </c>
      <c r="B16497" s="333" t="s">
        <v>45620</v>
      </c>
      <c r="D16497" s="333" t="s">
        <v>45621</v>
      </c>
      <c r="E16497" s="333" t="s">
        <v>3386</v>
      </c>
      <c r="F16497" s="333" t="s">
        <v>3387</v>
      </c>
      <c r="G16497" s="333" t="s">
        <v>45622</v>
      </c>
    </row>
    <row r="16498" spans="1:7">
      <c r="A16498" s="333">
        <v>60123702</v>
      </c>
      <c r="B16498" s="333" t="s">
        <v>45623</v>
      </c>
      <c r="D16498" s="333" t="s">
        <v>45624</v>
      </c>
      <c r="E16498" s="333" t="s">
        <v>2947</v>
      </c>
      <c r="F16498" s="333" t="s">
        <v>2948</v>
      </c>
      <c r="G16498" s="333" t="s">
        <v>45625</v>
      </c>
    </row>
    <row r="16499" spans="1:7">
      <c r="A16499" s="333">
        <v>60123703</v>
      </c>
      <c r="B16499" s="333" t="s">
        <v>45626</v>
      </c>
      <c r="D16499" s="333" t="s">
        <v>45627</v>
      </c>
      <c r="E16499" s="333" t="s">
        <v>2947</v>
      </c>
      <c r="F16499" s="333" t="s">
        <v>2948</v>
      </c>
      <c r="G16499" s="333" t="s">
        <v>45628</v>
      </c>
    </row>
    <row r="16500" spans="1:7">
      <c r="A16500" s="333">
        <v>60123800</v>
      </c>
      <c r="B16500" s="333" t="s">
        <v>45629</v>
      </c>
      <c r="D16500" s="333" t="s">
        <v>2173</v>
      </c>
      <c r="E16500" s="333" t="s">
        <v>2173</v>
      </c>
      <c r="F16500" s="333" t="s">
        <v>2173</v>
      </c>
      <c r="G16500" s="333" t="s">
        <v>2173</v>
      </c>
    </row>
    <row r="16501" spans="1:7" ht="45">
      <c r="A16501" s="333">
        <v>60123801</v>
      </c>
      <c r="B16501" s="333" t="s">
        <v>45630</v>
      </c>
      <c r="D16501" s="333" t="s">
        <v>45631</v>
      </c>
      <c r="E16501" s="333" t="s">
        <v>3269</v>
      </c>
      <c r="F16501" s="333" t="s">
        <v>3270</v>
      </c>
      <c r="G16501" s="333" t="s">
        <v>45632</v>
      </c>
    </row>
    <row r="16502" spans="1:7">
      <c r="A16502" s="333">
        <v>60123802</v>
      </c>
      <c r="B16502" s="333" t="s">
        <v>45633</v>
      </c>
      <c r="D16502" s="333" t="s">
        <v>45634</v>
      </c>
      <c r="E16502" s="333" t="s">
        <v>5970</v>
      </c>
      <c r="F16502" s="333" t="s">
        <v>5971</v>
      </c>
      <c r="G16502" s="333" t="s">
        <v>45635</v>
      </c>
    </row>
    <row r="16503" spans="1:7">
      <c r="A16503" s="333">
        <v>60123900</v>
      </c>
      <c r="B16503" s="333" t="s">
        <v>45636</v>
      </c>
      <c r="D16503" s="333" t="s">
        <v>2173</v>
      </c>
      <c r="E16503" s="333" t="s">
        <v>2173</v>
      </c>
      <c r="F16503" s="333" t="s">
        <v>2173</v>
      </c>
      <c r="G16503" s="333" t="s">
        <v>2173</v>
      </c>
    </row>
    <row r="16504" spans="1:7" ht="60">
      <c r="A16504" s="333">
        <v>60123901</v>
      </c>
      <c r="B16504" s="333" t="s">
        <v>45637</v>
      </c>
      <c r="D16504" s="333" t="s">
        <v>45638</v>
      </c>
      <c r="E16504" s="333" t="s">
        <v>2947</v>
      </c>
      <c r="F16504" s="333" t="s">
        <v>2948</v>
      </c>
      <c r="G16504" s="333" t="s">
        <v>45639</v>
      </c>
    </row>
    <row r="16505" spans="1:7">
      <c r="A16505" s="333">
        <v>60124000</v>
      </c>
      <c r="B16505" s="333" t="s">
        <v>45640</v>
      </c>
      <c r="D16505" s="333" t="s">
        <v>2173</v>
      </c>
      <c r="E16505" s="333" t="s">
        <v>2173</v>
      </c>
      <c r="F16505" s="333" t="s">
        <v>2173</v>
      </c>
      <c r="G16505" s="333" t="s">
        <v>2173</v>
      </c>
    </row>
    <row r="16506" spans="1:7" ht="30">
      <c r="A16506" s="333">
        <v>60124001</v>
      </c>
      <c r="B16506" s="333" t="s">
        <v>45641</v>
      </c>
      <c r="D16506" s="333" t="s">
        <v>45642</v>
      </c>
      <c r="E16506" s="333" t="s">
        <v>2483</v>
      </c>
      <c r="F16506" s="333" t="s">
        <v>2484</v>
      </c>
      <c r="G16506" s="333" t="s">
        <v>45643</v>
      </c>
    </row>
    <row r="16507" spans="1:7" ht="30">
      <c r="A16507" s="333">
        <v>60124002</v>
      </c>
      <c r="B16507" s="333" t="s">
        <v>45644</v>
      </c>
      <c r="D16507" s="333" t="s">
        <v>45645</v>
      </c>
      <c r="E16507" s="333" t="s">
        <v>2483</v>
      </c>
      <c r="F16507" s="333" t="s">
        <v>2484</v>
      </c>
      <c r="G16507" s="333" t="s">
        <v>45646</v>
      </c>
    </row>
    <row r="16508" spans="1:7">
      <c r="A16508" s="333">
        <v>60124100</v>
      </c>
      <c r="B16508" s="333" t="s">
        <v>45647</v>
      </c>
      <c r="D16508" s="333" t="s">
        <v>2173</v>
      </c>
      <c r="E16508" s="333" t="s">
        <v>2173</v>
      </c>
      <c r="F16508" s="333" t="s">
        <v>2173</v>
      </c>
      <c r="G16508" s="333" t="s">
        <v>2173</v>
      </c>
    </row>
    <row r="16509" spans="1:7">
      <c r="A16509" s="333">
        <v>60124101</v>
      </c>
      <c r="B16509" s="333" t="s">
        <v>45648</v>
      </c>
      <c r="D16509" s="333" t="s">
        <v>45649</v>
      </c>
      <c r="E16509" s="333" t="s">
        <v>2947</v>
      </c>
      <c r="F16509" s="333" t="s">
        <v>2948</v>
      </c>
      <c r="G16509" s="333" t="s">
        <v>45650</v>
      </c>
    </row>
    <row r="16510" spans="1:7">
      <c r="A16510" s="333">
        <v>60124102</v>
      </c>
      <c r="B16510" s="333" t="s">
        <v>45651</v>
      </c>
      <c r="D16510" s="333" t="s">
        <v>45652</v>
      </c>
      <c r="E16510" s="333" t="s">
        <v>2947</v>
      </c>
      <c r="F16510" s="333" t="s">
        <v>2948</v>
      </c>
      <c r="G16510" s="333" t="s">
        <v>45653</v>
      </c>
    </row>
    <row r="16511" spans="1:7">
      <c r="A16511" s="333">
        <v>60124200</v>
      </c>
      <c r="B16511" s="333" t="s">
        <v>45654</v>
      </c>
      <c r="D16511" s="333" t="s">
        <v>2173</v>
      </c>
      <c r="E16511" s="333" t="s">
        <v>2173</v>
      </c>
      <c r="F16511" s="333" t="s">
        <v>2173</v>
      </c>
      <c r="G16511" s="333" t="s">
        <v>2173</v>
      </c>
    </row>
    <row r="16512" spans="1:7">
      <c r="A16512" s="333">
        <v>60124201</v>
      </c>
      <c r="B16512" s="333" t="s">
        <v>45655</v>
      </c>
      <c r="D16512" s="333" t="s">
        <v>45656</v>
      </c>
      <c r="E16512" s="333" t="s">
        <v>34141</v>
      </c>
      <c r="F16512" s="333" t="s">
        <v>34142</v>
      </c>
      <c r="G16512" s="333" t="s">
        <v>45657</v>
      </c>
    </row>
    <row r="16513" spans="1:7">
      <c r="A16513" s="333">
        <v>60124300</v>
      </c>
      <c r="B16513" s="333" t="s">
        <v>45658</v>
      </c>
      <c r="D16513" s="333" t="s">
        <v>2173</v>
      </c>
      <c r="E16513" s="333" t="s">
        <v>2173</v>
      </c>
      <c r="F16513" s="333" t="s">
        <v>2173</v>
      </c>
      <c r="G16513" s="333" t="s">
        <v>2173</v>
      </c>
    </row>
    <row r="16514" spans="1:7" ht="30">
      <c r="A16514" s="333">
        <v>60124301</v>
      </c>
      <c r="B16514" s="333" t="s">
        <v>45659</v>
      </c>
      <c r="D16514" s="333" t="s">
        <v>45660</v>
      </c>
      <c r="E16514" s="333" t="s">
        <v>5544</v>
      </c>
      <c r="F16514" s="333" t="s">
        <v>5545</v>
      </c>
      <c r="G16514" s="333" t="s">
        <v>45661</v>
      </c>
    </row>
    <row r="16515" spans="1:7" ht="30">
      <c r="A16515" s="333">
        <v>60124302</v>
      </c>
      <c r="B16515" s="333" t="s">
        <v>45662</v>
      </c>
      <c r="D16515" s="333" t="s">
        <v>45663</v>
      </c>
      <c r="E16515" s="333" t="s">
        <v>5544</v>
      </c>
      <c r="F16515" s="333" t="s">
        <v>5545</v>
      </c>
      <c r="G16515" s="333" t="s">
        <v>45661</v>
      </c>
    </row>
    <row r="16516" spans="1:7" ht="45">
      <c r="A16516" s="333">
        <v>60124303</v>
      </c>
      <c r="B16516" s="333" t="s">
        <v>45664</v>
      </c>
      <c r="D16516" s="333" t="s">
        <v>45665</v>
      </c>
      <c r="E16516" s="333" t="s">
        <v>4288</v>
      </c>
      <c r="F16516" s="333" t="s">
        <v>4289</v>
      </c>
      <c r="G16516" s="333" t="s">
        <v>45666</v>
      </c>
    </row>
    <row r="16517" spans="1:7" ht="30">
      <c r="A16517" s="333">
        <v>60124304</v>
      </c>
      <c r="B16517" s="333" t="s">
        <v>45667</v>
      </c>
      <c r="D16517" s="333" t="s">
        <v>45668</v>
      </c>
      <c r="E16517" s="333" t="s">
        <v>4288</v>
      </c>
      <c r="F16517" s="333" t="s">
        <v>4289</v>
      </c>
      <c r="G16517" s="333" t="s">
        <v>45669</v>
      </c>
    </row>
    <row r="16518" spans="1:7" ht="30">
      <c r="A16518" s="333">
        <v>60124305</v>
      </c>
      <c r="B16518" s="333" t="s">
        <v>45670</v>
      </c>
      <c r="D16518" s="333" t="s">
        <v>45671</v>
      </c>
      <c r="E16518" s="333" t="s">
        <v>4288</v>
      </c>
      <c r="F16518" s="333" t="s">
        <v>4289</v>
      </c>
      <c r="G16518" s="333" t="s">
        <v>45672</v>
      </c>
    </row>
    <row r="16519" spans="1:7" ht="30">
      <c r="A16519" s="333">
        <v>60124306</v>
      </c>
      <c r="B16519" s="333" t="s">
        <v>45673</v>
      </c>
      <c r="D16519" s="333" t="s">
        <v>45674</v>
      </c>
      <c r="E16519" s="333" t="s">
        <v>4288</v>
      </c>
      <c r="F16519" s="333" t="s">
        <v>4289</v>
      </c>
      <c r="G16519" s="333" t="s">
        <v>45675</v>
      </c>
    </row>
    <row r="16520" spans="1:7">
      <c r="A16520" s="333">
        <v>60124307</v>
      </c>
      <c r="B16520" s="333" t="s">
        <v>45676</v>
      </c>
      <c r="D16520" s="333" t="s">
        <v>45677</v>
      </c>
      <c r="E16520" s="333" t="s">
        <v>4288</v>
      </c>
      <c r="F16520" s="333" t="s">
        <v>4289</v>
      </c>
      <c r="G16520" s="333" t="s">
        <v>45678</v>
      </c>
    </row>
    <row r="16521" spans="1:7" ht="30">
      <c r="A16521" s="333">
        <v>60124308</v>
      </c>
      <c r="B16521" s="333" t="s">
        <v>45679</v>
      </c>
      <c r="D16521" s="333" t="s">
        <v>45680</v>
      </c>
      <c r="E16521" s="333" t="s">
        <v>4288</v>
      </c>
      <c r="F16521" s="333" t="s">
        <v>4289</v>
      </c>
      <c r="G16521" s="333" t="s">
        <v>45681</v>
      </c>
    </row>
    <row r="16522" spans="1:7">
      <c r="A16522" s="333">
        <v>60124309</v>
      </c>
      <c r="B16522" s="333" t="s">
        <v>45682</v>
      </c>
      <c r="D16522" s="333" t="s">
        <v>45683</v>
      </c>
      <c r="E16522" s="333" t="s">
        <v>4288</v>
      </c>
      <c r="F16522" s="333" t="s">
        <v>4289</v>
      </c>
      <c r="G16522" s="333" t="s">
        <v>45684</v>
      </c>
    </row>
    <row r="16523" spans="1:7">
      <c r="A16523" s="333">
        <v>60124310</v>
      </c>
      <c r="B16523" s="333" t="s">
        <v>45685</v>
      </c>
      <c r="D16523" s="333" t="s">
        <v>45686</v>
      </c>
      <c r="E16523" s="333" t="s">
        <v>4288</v>
      </c>
      <c r="F16523" s="333" t="s">
        <v>4289</v>
      </c>
      <c r="G16523" s="333" t="s">
        <v>45687</v>
      </c>
    </row>
    <row r="16524" spans="1:7">
      <c r="A16524" s="333">
        <v>60124311</v>
      </c>
      <c r="B16524" s="333" t="s">
        <v>45688</v>
      </c>
      <c r="D16524" s="333" t="s">
        <v>45689</v>
      </c>
      <c r="E16524" s="333" t="s">
        <v>4288</v>
      </c>
      <c r="F16524" s="333" t="s">
        <v>4289</v>
      </c>
      <c r="G16524" s="333" t="s">
        <v>45690</v>
      </c>
    </row>
    <row r="16525" spans="1:7" ht="45">
      <c r="A16525" s="333">
        <v>60124312</v>
      </c>
      <c r="B16525" s="333" t="s">
        <v>45691</v>
      </c>
      <c r="D16525" s="333" t="s">
        <v>45692</v>
      </c>
      <c r="E16525" s="333" t="s">
        <v>12377</v>
      </c>
      <c r="F16525" s="333" t="s">
        <v>12378</v>
      </c>
      <c r="G16525" s="333" t="s">
        <v>45693</v>
      </c>
    </row>
    <row r="16526" spans="1:7" ht="30">
      <c r="A16526" s="333">
        <v>60124313</v>
      </c>
      <c r="B16526" s="333" t="s">
        <v>45694</v>
      </c>
      <c r="D16526" s="333" t="s">
        <v>45695</v>
      </c>
      <c r="E16526" s="333" t="s">
        <v>2947</v>
      </c>
      <c r="F16526" s="333" t="s">
        <v>2948</v>
      </c>
      <c r="G16526" s="333" t="s">
        <v>45696</v>
      </c>
    </row>
    <row r="16527" spans="1:7" ht="30">
      <c r="A16527" s="333">
        <v>60124314</v>
      </c>
      <c r="B16527" s="333" t="s">
        <v>45697</v>
      </c>
      <c r="D16527" s="333" t="s">
        <v>45698</v>
      </c>
      <c r="E16527" s="333" t="s">
        <v>2947</v>
      </c>
      <c r="F16527" s="333" t="s">
        <v>2948</v>
      </c>
      <c r="G16527" s="333" t="s">
        <v>45699</v>
      </c>
    </row>
    <row r="16528" spans="1:7">
      <c r="A16528" s="333">
        <v>60124315</v>
      </c>
      <c r="B16528" s="333" t="s">
        <v>45700</v>
      </c>
      <c r="D16528" s="333" t="s">
        <v>45701</v>
      </c>
      <c r="E16528" s="333" t="s">
        <v>2947</v>
      </c>
      <c r="F16528" s="333" t="s">
        <v>2948</v>
      </c>
      <c r="G16528" s="333" t="s">
        <v>45702</v>
      </c>
    </row>
    <row r="16529" spans="1:7" ht="45">
      <c r="A16529" s="333">
        <v>60124316</v>
      </c>
      <c r="B16529" s="333" t="s">
        <v>45703</v>
      </c>
      <c r="D16529" s="333" t="s">
        <v>45704</v>
      </c>
      <c r="E16529" s="333" t="s">
        <v>5544</v>
      </c>
      <c r="F16529" s="333" t="s">
        <v>5545</v>
      </c>
      <c r="G16529" s="333" t="s">
        <v>45705</v>
      </c>
    </row>
    <row r="16530" spans="1:7">
      <c r="A16530" s="333">
        <v>60124317</v>
      </c>
      <c r="B16530" s="333" t="s">
        <v>45706</v>
      </c>
      <c r="D16530" s="333" t="s">
        <v>45707</v>
      </c>
      <c r="E16530" s="333" t="s">
        <v>2947</v>
      </c>
      <c r="F16530" s="333" t="s">
        <v>2948</v>
      </c>
      <c r="G16530" s="333" t="s">
        <v>45708</v>
      </c>
    </row>
    <row r="16531" spans="1:7" ht="30">
      <c r="A16531" s="333">
        <v>60124318</v>
      </c>
      <c r="B16531" s="333" t="s">
        <v>45709</v>
      </c>
      <c r="D16531" s="333" t="s">
        <v>45710</v>
      </c>
      <c r="E16531" s="333" t="s">
        <v>5301</v>
      </c>
      <c r="F16531" s="333" t="s">
        <v>5302</v>
      </c>
      <c r="G16531" s="333" t="s">
        <v>45711</v>
      </c>
    </row>
    <row r="16532" spans="1:7" ht="30">
      <c r="A16532" s="333">
        <v>60124319</v>
      </c>
      <c r="B16532" s="333" t="s">
        <v>45712</v>
      </c>
      <c r="D16532" s="333" t="s">
        <v>45713</v>
      </c>
      <c r="E16532" s="333" t="s">
        <v>2947</v>
      </c>
      <c r="F16532" s="333" t="s">
        <v>2948</v>
      </c>
      <c r="G16532" s="333" t="s">
        <v>45714</v>
      </c>
    </row>
    <row r="16533" spans="1:7" ht="30">
      <c r="A16533" s="333">
        <v>60124320</v>
      </c>
      <c r="B16533" s="333" t="s">
        <v>45715</v>
      </c>
      <c r="D16533" s="333" t="s">
        <v>45716</v>
      </c>
      <c r="E16533" s="333" t="s">
        <v>2976</v>
      </c>
      <c r="F16533" s="333" t="s">
        <v>2977</v>
      </c>
      <c r="G16533" s="333" t="s">
        <v>45717</v>
      </c>
    </row>
    <row r="16534" spans="1:7" ht="45">
      <c r="A16534" s="333">
        <v>60124321</v>
      </c>
      <c r="B16534" s="333" t="s">
        <v>45718</v>
      </c>
      <c r="D16534" s="333" t="s">
        <v>45719</v>
      </c>
      <c r="E16534" s="333" t="s">
        <v>5544</v>
      </c>
      <c r="F16534" s="333" t="s">
        <v>5545</v>
      </c>
      <c r="G16534" s="333" t="s">
        <v>45720</v>
      </c>
    </row>
    <row r="16535" spans="1:7" ht="45">
      <c r="A16535" s="333">
        <v>60124322</v>
      </c>
      <c r="B16535" s="333" t="s">
        <v>45721</v>
      </c>
      <c r="D16535" s="333" t="s">
        <v>45722</v>
      </c>
      <c r="E16535" s="333" t="s">
        <v>2947</v>
      </c>
      <c r="F16535" s="333" t="s">
        <v>2948</v>
      </c>
      <c r="G16535" s="333" t="s">
        <v>45723</v>
      </c>
    </row>
    <row r="16536" spans="1:7" ht="30">
      <c r="A16536" s="333">
        <v>60124323</v>
      </c>
      <c r="B16536" s="333" t="s">
        <v>45724</v>
      </c>
      <c r="D16536" s="333" t="s">
        <v>45725</v>
      </c>
      <c r="E16536" s="333" t="s">
        <v>2947</v>
      </c>
      <c r="F16536" s="333" t="s">
        <v>2948</v>
      </c>
      <c r="G16536" s="333" t="s">
        <v>45726</v>
      </c>
    </row>
    <row r="16537" spans="1:7">
      <c r="A16537" s="333">
        <v>60124324</v>
      </c>
      <c r="B16537" s="333" t="s">
        <v>45727</v>
      </c>
      <c r="D16537" s="333" t="s">
        <v>45728</v>
      </c>
      <c r="E16537" s="333" t="s">
        <v>2947</v>
      </c>
      <c r="F16537" s="333" t="s">
        <v>2948</v>
      </c>
      <c r="G16537" s="333" t="s">
        <v>45729</v>
      </c>
    </row>
    <row r="16538" spans="1:7">
      <c r="A16538" s="333">
        <v>60124400</v>
      </c>
      <c r="B16538" s="333" t="s">
        <v>45730</v>
      </c>
      <c r="D16538" s="333" t="s">
        <v>2173</v>
      </c>
      <c r="E16538" s="333" t="s">
        <v>2173</v>
      </c>
      <c r="F16538" s="333" t="s">
        <v>2173</v>
      </c>
      <c r="G16538" s="333" t="s">
        <v>2173</v>
      </c>
    </row>
    <row r="16539" spans="1:7" ht="30">
      <c r="A16539" s="333">
        <v>60124401</v>
      </c>
      <c r="B16539" s="333" t="s">
        <v>45731</v>
      </c>
      <c r="D16539" s="333" t="s">
        <v>45732</v>
      </c>
      <c r="E16539" s="333" t="s">
        <v>3122</v>
      </c>
      <c r="F16539" s="333" t="s">
        <v>3123</v>
      </c>
      <c r="G16539" s="333" t="s">
        <v>45733</v>
      </c>
    </row>
    <row r="16540" spans="1:7" ht="45">
      <c r="A16540" s="333">
        <v>60124402</v>
      </c>
      <c r="B16540" s="333" t="s">
        <v>45734</v>
      </c>
      <c r="D16540" s="333" t="s">
        <v>45735</v>
      </c>
      <c r="E16540" s="333" t="s">
        <v>3122</v>
      </c>
      <c r="F16540" s="333" t="s">
        <v>3123</v>
      </c>
      <c r="G16540" s="333" t="s">
        <v>45736</v>
      </c>
    </row>
    <row r="16541" spans="1:7" ht="45">
      <c r="A16541" s="333">
        <v>60124403</v>
      </c>
      <c r="B16541" s="333" t="s">
        <v>45737</v>
      </c>
      <c r="D16541" s="333" t="s">
        <v>45738</v>
      </c>
      <c r="E16541" s="333" t="s">
        <v>3122</v>
      </c>
      <c r="F16541" s="333" t="s">
        <v>3123</v>
      </c>
      <c r="G16541" s="333" t="s">
        <v>45739</v>
      </c>
    </row>
    <row r="16542" spans="1:7" ht="60">
      <c r="A16542" s="333">
        <v>60124404</v>
      </c>
      <c r="B16542" s="333" t="s">
        <v>45740</v>
      </c>
      <c r="D16542" s="333" t="s">
        <v>45741</v>
      </c>
      <c r="E16542" s="333" t="s">
        <v>3122</v>
      </c>
      <c r="F16542" s="333" t="s">
        <v>3123</v>
      </c>
      <c r="G16542" s="333" t="s">
        <v>45742</v>
      </c>
    </row>
    <row r="16543" spans="1:7" ht="30">
      <c r="A16543" s="333">
        <v>60124405</v>
      </c>
      <c r="B16543" s="333" t="s">
        <v>45743</v>
      </c>
      <c r="D16543" s="333" t="s">
        <v>45744</v>
      </c>
      <c r="E16543" s="333" t="s">
        <v>3122</v>
      </c>
      <c r="F16543" s="333" t="s">
        <v>3123</v>
      </c>
      <c r="G16543" s="333" t="s">
        <v>45745</v>
      </c>
    </row>
    <row r="16544" spans="1:7" ht="45">
      <c r="A16544" s="333">
        <v>60124406</v>
      </c>
      <c r="B16544" s="333" t="s">
        <v>45746</v>
      </c>
      <c r="D16544" s="333" t="s">
        <v>45747</v>
      </c>
      <c r="E16544" s="333" t="s">
        <v>3122</v>
      </c>
      <c r="F16544" s="333" t="s">
        <v>3123</v>
      </c>
      <c r="G16544" s="333" t="s">
        <v>45746</v>
      </c>
    </row>
    <row r="16545" spans="1:7">
      <c r="A16545" s="333">
        <v>60124407</v>
      </c>
      <c r="B16545" s="333" t="s">
        <v>45748</v>
      </c>
      <c r="D16545" s="333" t="s">
        <v>45749</v>
      </c>
      <c r="E16545" s="333" t="s">
        <v>3122</v>
      </c>
      <c r="F16545" s="333" t="s">
        <v>3123</v>
      </c>
      <c r="G16545" s="333" t="s">
        <v>45750</v>
      </c>
    </row>
    <row r="16546" spans="1:7">
      <c r="A16546" s="333">
        <v>60124408</v>
      </c>
      <c r="B16546" s="333" t="s">
        <v>45751</v>
      </c>
      <c r="D16546" s="333" t="s">
        <v>45752</v>
      </c>
      <c r="E16546" s="333" t="s">
        <v>3122</v>
      </c>
      <c r="F16546" s="333" t="s">
        <v>3123</v>
      </c>
      <c r="G16546" s="333" t="s">
        <v>45753</v>
      </c>
    </row>
    <row r="16547" spans="1:7" ht="30">
      <c r="A16547" s="333">
        <v>60124409</v>
      </c>
      <c r="B16547" s="333" t="s">
        <v>45754</v>
      </c>
      <c r="D16547" s="333" t="s">
        <v>45755</v>
      </c>
      <c r="E16547" s="333" t="s">
        <v>3122</v>
      </c>
      <c r="F16547" s="333" t="s">
        <v>3123</v>
      </c>
      <c r="G16547" s="333" t="s">
        <v>45756</v>
      </c>
    </row>
    <row r="16548" spans="1:7" ht="60">
      <c r="A16548" s="333">
        <v>60124410</v>
      </c>
      <c r="B16548" s="333" t="s">
        <v>45757</v>
      </c>
      <c r="D16548" s="333" t="s">
        <v>45758</v>
      </c>
      <c r="E16548" s="333" t="s">
        <v>3122</v>
      </c>
      <c r="F16548" s="333" t="s">
        <v>3123</v>
      </c>
      <c r="G16548" s="333" t="s">
        <v>45757</v>
      </c>
    </row>
    <row r="16549" spans="1:7">
      <c r="A16549" s="333">
        <v>60124411</v>
      </c>
      <c r="B16549" s="333" t="s">
        <v>45759</v>
      </c>
      <c r="D16549" s="333" t="s">
        <v>45760</v>
      </c>
      <c r="E16549" s="333" t="s">
        <v>3122</v>
      </c>
      <c r="F16549" s="333" t="s">
        <v>3123</v>
      </c>
      <c r="G16549" s="333" t="s">
        <v>45761</v>
      </c>
    </row>
    <row r="16550" spans="1:7" ht="45">
      <c r="A16550" s="333">
        <v>60124412</v>
      </c>
      <c r="B16550" s="333" t="s">
        <v>45762</v>
      </c>
      <c r="D16550" s="333" t="s">
        <v>45763</v>
      </c>
      <c r="E16550" s="333" t="s">
        <v>3122</v>
      </c>
      <c r="F16550" s="333" t="s">
        <v>3123</v>
      </c>
      <c r="G16550" s="333" t="s">
        <v>45764</v>
      </c>
    </row>
    <row r="16551" spans="1:7">
      <c r="A16551" s="333">
        <v>60124500</v>
      </c>
      <c r="B16551" s="333" t="s">
        <v>45765</v>
      </c>
      <c r="D16551" s="333" t="s">
        <v>2173</v>
      </c>
      <c r="E16551" s="333" t="s">
        <v>2173</v>
      </c>
      <c r="F16551" s="333" t="s">
        <v>2173</v>
      </c>
      <c r="G16551" s="333" t="s">
        <v>2173</v>
      </c>
    </row>
    <row r="16552" spans="1:7">
      <c r="A16552" s="333">
        <v>60124501</v>
      </c>
      <c r="B16552" s="333" t="s">
        <v>45766</v>
      </c>
      <c r="D16552" s="333" t="s">
        <v>45767</v>
      </c>
      <c r="E16552" s="333" t="s">
        <v>2976</v>
      </c>
      <c r="F16552" s="333" t="s">
        <v>2977</v>
      </c>
      <c r="G16552" s="333" t="s">
        <v>45768</v>
      </c>
    </row>
    <row r="16553" spans="1:7" ht="45">
      <c r="A16553" s="333">
        <v>60124502</v>
      </c>
      <c r="B16553" s="333" t="s">
        <v>45769</v>
      </c>
      <c r="D16553" s="333" t="s">
        <v>45770</v>
      </c>
      <c r="E16553" s="333" t="s">
        <v>3542</v>
      </c>
      <c r="F16553" s="333" t="s">
        <v>3543</v>
      </c>
      <c r="G16553" s="333" t="s">
        <v>45771</v>
      </c>
    </row>
    <row r="16554" spans="1:7" ht="30">
      <c r="A16554" s="333">
        <v>60124503</v>
      </c>
      <c r="B16554" s="333" t="s">
        <v>45772</v>
      </c>
      <c r="D16554" s="333" t="s">
        <v>45773</v>
      </c>
      <c r="E16554" s="333" t="s">
        <v>2947</v>
      </c>
      <c r="F16554" s="333" t="s">
        <v>2948</v>
      </c>
      <c r="G16554" s="333" t="s">
        <v>45774</v>
      </c>
    </row>
    <row r="16555" spans="1:7" ht="30">
      <c r="A16555" s="333">
        <v>60124504</v>
      </c>
      <c r="B16555" s="333" t="s">
        <v>45775</v>
      </c>
      <c r="D16555" s="333" t="s">
        <v>45776</v>
      </c>
      <c r="E16555" s="333" t="s">
        <v>6810</v>
      </c>
      <c r="F16555" s="333" t="s">
        <v>6811</v>
      </c>
      <c r="G16555" s="333" t="s">
        <v>45777</v>
      </c>
    </row>
    <row r="16556" spans="1:7" ht="30">
      <c r="A16556" s="333">
        <v>60124505</v>
      </c>
      <c r="B16556" s="333" t="s">
        <v>45778</v>
      </c>
      <c r="D16556" s="333" t="s">
        <v>45779</v>
      </c>
      <c r="E16556" s="333" t="s">
        <v>6124</v>
      </c>
      <c r="F16556" s="333" t="s">
        <v>6125</v>
      </c>
      <c r="G16556" s="333" t="s">
        <v>45780</v>
      </c>
    </row>
    <row r="16557" spans="1:7" ht="30">
      <c r="A16557" s="333">
        <v>60124506</v>
      </c>
      <c r="B16557" s="333" t="s">
        <v>45781</v>
      </c>
      <c r="D16557" s="333" t="s">
        <v>45782</v>
      </c>
      <c r="E16557" s="333" t="s">
        <v>2947</v>
      </c>
      <c r="F16557" s="333" t="s">
        <v>2948</v>
      </c>
      <c r="G16557" s="333" t="s">
        <v>45783</v>
      </c>
    </row>
    <row r="16558" spans="1:7">
      <c r="A16558" s="333">
        <v>60124507</v>
      </c>
      <c r="B16558" s="333" t="s">
        <v>45784</v>
      </c>
      <c r="D16558" s="333" t="s">
        <v>45785</v>
      </c>
      <c r="E16558" s="333" t="s">
        <v>2947</v>
      </c>
      <c r="F16558" s="333" t="s">
        <v>2948</v>
      </c>
      <c r="G16558" s="333" t="s">
        <v>45786</v>
      </c>
    </row>
    <row r="16559" spans="1:7" ht="30">
      <c r="A16559" s="333">
        <v>60124508</v>
      </c>
      <c r="B16559" s="333" t="s">
        <v>45787</v>
      </c>
      <c r="D16559" s="333" t="s">
        <v>45788</v>
      </c>
      <c r="E16559" s="333" t="s">
        <v>2947</v>
      </c>
      <c r="F16559" s="333" t="s">
        <v>2948</v>
      </c>
      <c r="G16559" s="333" t="s">
        <v>45789</v>
      </c>
    </row>
    <row r="16560" spans="1:7">
      <c r="A16560" s="333">
        <v>60124509</v>
      </c>
      <c r="B16560" s="333" t="s">
        <v>45790</v>
      </c>
      <c r="D16560" s="333" t="s">
        <v>45791</v>
      </c>
      <c r="E16560" s="333" t="s">
        <v>2947</v>
      </c>
      <c r="F16560" s="333" t="s">
        <v>2948</v>
      </c>
      <c r="G16560" s="333" t="s">
        <v>45792</v>
      </c>
    </row>
    <row r="16561" spans="1:7" ht="45">
      <c r="A16561" s="333">
        <v>60124510</v>
      </c>
      <c r="B16561" s="333" t="s">
        <v>45793</v>
      </c>
      <c r="D16561" s="333" t="s">
        <v>45794</v>
      </c>
      <c r="E16561" s="333" t="s">
        <v>12805</v>
      </c>
      <c r="F16561" s="333" t="s">
        <v>12806</v>
      </c>
      <c r="G16561" s="333" t="s">
        <v>45795</v>
      </c>
    </row>
    <row r="16562" spans="1:7">
      <c r="A16562" s="333">
        <v>60124511</v>
      </c>
      <c r="B16562" s="333" t="s">
        <v>45796</v>
      </c>
      <c r="D16562" s="333" t="s">
        <v>45797</v>
      </c>
      <c r="E16562" s="333" t="s">
        <v>2947</v>
      </c>
      <c r="F16562" s="333" t="s">
        <v>2948</v>
      </c>
      <c r="G16562" s="333" t="s">
        <v>45796</v>
      </c>
    </row>
    <row r="16563" spans="1:7" ht="30">
      <c r="A16563" s="333">
        <v>60124512</v>
      </c>
      <c r="B16563" s="333" t="s">
        <v>45798</v>
      </c>
      <c r="D16563" s="333" t="s">
        <v>45799</v>
      </c>
      <c r="E16563" s="333" t="s">
        <v>2947</v>
      </c>
      <c r="F16563" s="333" t="s">
        <v>2948</v>
      </c>
      <c r="G16563" s="333" t="s">
        <v>45800</v>
      </c>
    </row>
    <row r="16564" spans="1:7" ht="30">
      <c r="A16564" s="333">
        <v>60124513</v>
      </c>
      <c r="B16564" s="333" t="s">
        <v>45801</v>
      </c>
      <c r="D16564" s="333" t="s">
        <v>45802</v>
      </c>
      <c r="E16564" s="333" t="s">
        <v>2947</v>
      </c>
      <c r="F16564" s="333" t="s">
        <v>2948</v>
      </c>
      <c r="G16564" s="333" t="s">
        <v>45803</v>
      </c>
    </row>
    <row r="16565" spans="1:7" ht="30">
      <c r="A16565" s="333">
        <v>60124514</v>
      </c>
      <c r="B16565" s="333" t="s">
        <v>45804</v>
      </c>
      <c r="D16565" s="333" t="s">
        <v>45805</v>
      </c>
      <c r="E16565" s="333" t="s">
        <v>5334</v>
      </c>
      <c r="F16565" s="333" t="s">
        <v>5335</v>
      </c>
      <c r="G16565" s="333" t="s">
        <v>45804</v>
      </c>
    </row>
    <row r="16566" spans="1:7" ht="30">
      <c r="A16566" s="333">
        <v>60124515</v>
      </c>
      <c r="B16566" s="333" t="s">
        <v>45806</v>
      </c>
      <c r="D16566" s="333" t="s">
        <v>45807</v>
      </c>
      <c r="E16566" s="333" t="s">
        <v>5334</v>
      </c>
      <c r="F16566" s="333" t="s">
        <v>5335</v>
      </c>
      <c r="G16566" s="333" t="s">
        <v>45806</v>
      </c>
    </row>
    <row r="16567" spans="1:7">
      <c r="A16567" s="333">
        <v>60130000</v>
      </c>
      <c r="B16567" s="333" t="s">
        <v>45808</v>
      </c>
      <c r="D16567" s="333" t="s">
        <v>2173</v>
      </c>
      <c r="E16567" s="333" t="s">
        <v>2173</v>
      </c>
      <c r="F16567" s="333" t="s">
        <v>2173</v>
      </c>
      <c r="G16567" s="333" t="s">
        <v>2173</v>
      </c>
    </row>
    <row r="16568" spans="1:7">
      <c r="A16568" s="333">
        <v>60131000</v>
      </c>
      <c r="B16568" s="333" t="s">
        <v>45809</v>
      </c>
      <c r="D16568" s="333" t="s">
        <v>2173</v>
      </c>
      <c r="E16568" s="333" t="s">
        <v>2173</v>
      </c>
      <c r="F16568" s="333" t="s">
        <v>2173</v>
      </c>
      <c r="G16568" s="333" t="s">
        <v>2173</v>
      </c>
    </row>
    <row r="16569" spans="1:7" ht="45">
      <c r="A16569" s="333">
        <v>60131001</v>
      </c>
      <c r="B16569" s="333" t="s">
        <v>45810</v>
      </c>
      <c r="D16569" s="333" t="s">
        <v>45811</v>
      </c>
      <c r="E16569" s="333" t="s">
        <v>31774</v>
      </c>
      <c r="F16569" s="333" t="s">
        <v>31775</v>
      </c>
      <c r="G16569" s="333" t="s">
        <v>45812</v>
      </c>
    </row>
    <row r="16570" spans="1:7" ht="30">
      <c r="A16570" s="333">
        <v>60131002</v>
      </c>
      <c r="B16570" s="333" t="s">
        <v>45813</v>
      </c>
      <c r="D16570" s="333" t="s">
        <v>45814</v>
      </c>
      <c r="E16570" s="333" t="s">
        <v>31774</v>
      </c>
      <c r="F16570" s="333" t="s">
        <v>31775</v>
      </c>
      <c r="G16570" s="333" t="s">
        <v>45813</v>
      </c>
    </row>
    <row r="16571" spans="1:7" ht="45">
      <c r="A16571" s="333">
        <v>60131003</v>
      </c>
      <c r="B16571" s="333" t="s">
        <v>45815</v>
      </c>
      <c r="D16571" s="333" t="s">
        <v>45816</v>
      </c>
      <c r="E16571" s="333" t="s">
        <v>31774</v>
      </c>
      <c r="F16571" s="333" t="s">
        <v>31775</v>
      </c>
      <c r="G16571" s="333" t="s">
        <v>45817</v>
      </c>
    </row>
    <row r="16572" spans="1:7">
      <c r="A16572" s="333">
        <v>60131004</v>
      </c>
      <c r="B16572" s="333" t="s">
        <v>45818</v>
      </c>
      <c r="D16572" s="333" t="s">
        <v>45819</v>
      </c>
      <c r="E16572" s="333" t="s">
        <v>31774</v>
      </c>
      <c r="F16572" s="333" t="s">
        <v>31775</v>
      </c>
      <c r="G16572" s="333" t="s">
        <v>45820</v>
      </c>
    </row>
    <row r="16573" spans="1:7">
      <c r="A16573" s="333">
        <v>60131100</v>
      </c>
      <c r="B16573" s="333" t="s">
        <v>45821</v>
      </c>
      <c r="D16573" s="333" t="s">
        <v>2173</v>
      </c>
      <c r="E16573" s="333" t="s">
        <v>2173</v>
      </c>
      <c r="F16573" s="333" t="s">
        <v>2173</v>
      </c>
      <c r="G16573" s="333" t="s">
        <v>2173</v>
      </c>
    </row>
    <row r="16574" spans="1:7" ht="30">
      <c r="A16574" s="333">
        <v>60131101</v>
      </c>
      <c r="B16574" s="333" t="s">
        <v>45822</v>
      </c>
      <c r="D16574" s="333" t="s">
        <v>45823</v>
      </c>
      <c r="E16574" s="333" t="s">
        <v>31774</v>
      </c>
      <c r="F16574" s="333" t="s">
        <v>31775</v>
      </c>
      <c r="G16574" s="333" t="s">
        <v>45824</v>
      </c>
    </row>
    <row r="16575" spans="1:7" ht="45">
      <c r="A16575" s="333">
        <v>60131102</v>
      </c>
      <c r="B16575" s="333" t="s">
        <v>45825</v>
      </c>
      <c r="D16575" s="333" t="s">
        <v>45826</v>
      </c>
      <c r="E16575" s="333" t="s">
        <v>31774</v>
      </c>
      <c r="F16575" s="333" t="s">
        <v>31775</v>
      </c>
      <c r="G16575" s="333" t="s">
        <v>45825</v>
      </c>
    </row>
    <row r="16576" spans="1:7" ht="30">
      <c r="A16576" s="333">
        <v>60131103</v>
      </c>
      <c r="B16576" s="333" t="s">
        <v>45827</v>
      </c>
      <c r="D16576" s="333" t="s">
        <v>45828</v>
      </c>
      <c r="E16576" s="333" t="s">
        <v>31774</v>
      </c>
      <c r="F16576" s="333" t="s">
        <v>31775</v>
      </c>
      <c r="G16576" s="333" t="s">
        <v>45829</v>
      </c>
    </row>
    <row r="16577" spans="1:8" ht="45">
      <c r="A16577" s="333">
        <v>60131104</v>
      </c>
      <c r="B16577" s="333" t="s">
        <v>45830</v>
      </c>
      <c r="D16577" s="333" t="s">
        <v>45831</v>
      </c>
      <c r="E16577" s="333" t="s">
        <v>31774</v>
      </c>
      <c r="F16577" s="333" t="s">
        <v>31775</v>
      </c>
      <c r="G16577" s="333" t="s">
        <v>45832</v>
      </c>
    </row>
    <row r="16578" spans="1:8" ht="30">
      <c r="A16578" s="333">
        <v>60131105</v>
      </c>
      <c r="B16578" s="333" t="s">
        <v>1331</v>
      </c>
      <c r="C16578" s="334" t="s">
        <v>1203</v>
      </c>
      <c r="D16578" s="333" t="s">
        <v>45833</v>
      </c>
      <c r="E16578" s="333" t="s">
        <v>2947</v>
      </c>
      <c r="F16578" s="333" t="s">
        <v>2948</v>
      </c>
      <c r="G16578" s="333" t="s">
        <v>45834</v>
      </c>
      <c r="H16578" s="430">
        <v>100</v>
      </c>
    </row>
    <row r="16579" spans="1:8" ht="30">
      <c r="A16579" s="333">
        <v>60131105</v>
      </c>
      <c r="B16579" s="333" t="s">
        <v>1331</v>
      </c>
      <c r="C16579" s="334" t="s">
        <v>1203</v>
      </c>
      <c r="D16579" s="333" t="s">
        <v>45833</v>
      </c>
      <c r="E16579" s="333" t="s">
        <v>2947</v>
      </c>
      <c r="F16579" s="333" t="s">
        <v>2948</v>
      </c>
      <c r="G16579" s="333" t="s">
        <v>45834</v>
      </c>
      <c r="H16579" s="430">
        <v>100</v>
      </c>
    </row>
    <row r="16580" spans="1:8" ht="30">
      <c r="A16580" s="333">
        <v>60131105</v>
      </c>
      <c r="B16580" s="333" t="s">
        <v>1331</v>
      </c>
      <c r="C16580" s="334" t="s">
        <v>1203</v>
      </c>
      <c r="D16580" s="333" t="s">
        <v>45833</v>
      </c>
      <c r="E16580" s="333" t="s">
        <v>6817</v>
      </c>
      <c r="F16580" s="333" t="s">
        <v>6818</v>
      </c>
      <c r="G16580" s="333" t="s">
        <v>45834</v>
      </c>
      <c r="H16580" s="430">
        <v>100</v>
      </c>
    </row>
    <row r="16581" spans="1:8" ht="30">
      <c r="A16581" s="333">
        <v>60131105</v>
      </c>
      <c r="B16581" s="333" t="s">
        <v>1331</v>
      </c>
      <c r="C16581" s="334" t="s">
        <v>1203</v>
      </c>
      <c r="D16581" s="333" t="s">
        <v>45833</v>
      </c>
      <c r="E16581" s="333" t="s">
        <v>6817</v>
      </c>
      <c r="F16581" s="333" t="s">
        <v>6818</v>
      </c>
      <c r="G16581" s="333" t="s">
        <v>45834</v>
      </c>
      <c r="H16581" s="430">
        <v>100</v>
      </c>
    </row>
    <row r="16582" spans="1:8" ht="45">
      <c r="A16582" s="333">
        <v>60131106</v>
      </c>
      <c r="B16582" s="333" t="s">
        <v>45835</v>
      </c>
      <c r="D16582" s="333" t="s">
        <v>45836</v>
      </c>
      <c r="E16582" s="333" t="s">
        <v>31774</v>
      </c>
      <c r="F16582" s="333" t="s">
        <v>31775</v>
      </c>
      <c r="G16582" s="333" t="s">
        <v>45837</v>
      </c>
    </row>
    <row r="16583" spans="1:8" ht="45">
      <c r="A16583" s="333">
        <v>60131107</v>
      </c>
      <c r="B16583" s="333" t="s">
        <v>45838</v>
      </c>
      <c r="D16583" s="333" t="s">
        <v>45839</v>
      </c>
      <c r="E16583" s="333" t="s">
        <v>31774</v>
      </c>
      <c r="F16583" s="333" t="s">
        <v>31775</v>
      </c>
      <c r="G16583" s="333" t="s">
        <v>45840</v>
      </c>
    </row>
    <row r="16584" spans="1:8" ht="45">
      <c r="A16584" s="333">
        <v>60131108</v>
      </c>
      <c r="B16584" s="333" t="s">
        <v>45841</v>
      </c>
      <c r="D16584" s="333" t="s">
        <v>45842</v>
      </c>
      <c r="E16584" s="333" t="s">
        <v>31774</v>
      </c>
      <c r="F16584" s="333" t="s">
        <v>31775</v>
      </c>
      <c r="G16584" s="333" t="s">
        <v>45843</v>
      </c>
    </row>
    <row r="16585" spans="1:8" ht="30">
      <c r="A16585" s="333">
        <v>60131109</v>
      </c>
      <c r="B16585" s="333" t="s">
        <v>45844</v>
      </c>
      <c r="D16585" s="333" t="s">
        <v>45845</v>
      </c>
      <c r="E16585" s="333" t="s">
        <v>31774</v>
      </c>
      <c r="F16585" s="333" t="s">
        <v>31775</v>
      </c>
      <c r="G16585" s="333" t="s">
        <v>45846</v>
      </c>
    </row>
    <row r="16586" spans="1:8" ht="45">
      <c r="A16586" s="333">
        <v>60131110</v>
      </c>
      <c r="B16586" s="333" t="s">
        <v>45847</v>
      </c>
      <c r="D16586" s="333" t="s">
        <v>45848</v>
      </c>
      <c r="E16586" s="333" t="s">
        <v>31774</v>
      </c>
      <c r="F16586" s="333" t="s">
        <v>31775</v>
      </c>
      <c r="G16586" s="333" t="s">
        <v>45849</v>
      </c>
    </row>
    <row r="16587" spans="1:8" ht="60">
      <c r="A16587" s="333">
        <v>60131111</v>
      </c>
      <c r="B16587" s="333" t="s">
        <v>45850</v>
      </c>
      <c r="D16587" s="333" t="s">
        <v>45851</v>
      </c>
      <c r="E16587" s="333" t="s">
        <v>31774</v>
      </c>
      <c r="F16587" s="333" t="s">
        <v>31775</v>
      </c>
      <c r="G16587" s="333" t="s">
        <v>45852</v>
      </c>
    </row>
    <row r="16588" spans="1:8" ht="60">
      <c r="A16588" s="333">
        <v>60131112</v>
      </c>
      <c r="B16588" s="333" t="s">
        <v>45853</v>
      </c>
      <c r="D16588" s="333" t="s">
        <v>45854</v>
      </c>
      <c r="E16588" s="333" t="s">
        <v>31774</v>
      </c>
      <c r="F16588" s="333" t="s">
        <v>31775</v>
      </c>
      <c r="G16588" s="333" t="s">
        <v>45855</v>
      </c>
    </row>
    <row r="16589" spans="1:8">
      <c r="A16589" s="333">
        <v>60131200</v>
      </c>
      <c r="B16589" s="333" t="s">
        <v>45856</v>
      </c>
      <c r="D16589" s="333" t="s">
        <v>2173</v>
      </c>
      <c r="E16589" s="333" t="s">
        <v>2173</v>
      </c>
      <c r="F16589" s="333" t="s">
        <v>2173</v>
      </c>
      <c r="G16589" s="333" t="s">
        <v>2173</v>
      </c>
    </row>
    <row r="16590" spans="1:8" ht="45">
      <c r="A16590" s="333">
        <v>60131201</v>
      </c>
      <c r="B16590" s="333" t="s">
        <v>45857</v>
      </c>
      <c r="D16590" s="333" t="s">
        <v>45858</v>
      </c>
      <c r="E16590" s="333" t="s">
        <v>31774</v>
      </c>
      <c r="F16590" s="333" t="s">
        <v>31775</v>
      </c>
      <c r="G16590" s="333" t="s">
        <v>45857</v>
      </c>
    </row>
    <row r="16591" spans="1:8" ht="45">
      <c r="A16591" s="333">
        <v>60131202</v>
      </c>
      <c r="B16591" s="333" t="s">
        <v>45859</v>
      </c>
      <c r="D16591" s="333" t="s">
        <v>45860</v>
      </c>
      <c r="E16591" s="333" t="s">
        <v>31774</v>
      </c>
      <c r="F16591" s="333" t="s">
        <v>31775</v>
      </c>
      <c r="G16591" s="333" t="s">
        <v>45859</v>
      </c>
    </row>
    <row r="16592" spans="1:8" ht="45">
      <c r="A16592" s="333">
        <v>60131203</v>
      </c>
      <c r="B16592" s="333" t="s">
        <v>45861</v>
      </c>
      <c r="D16592" s="333" t="s">
        <v>45862</v>
      </c>
      <c r="E16592" s="333" t="s">
        <v>31774</v>
      </c>
      <c r="F16592" s="333" t="s">
        <v>31775</v>
      </c>
      <c r="G16592" s="333" t="s">
        <v>45861</v>
      </c>
    </row>
    <row r="16593" spans="1:7">
      <c r="A16593" s="333">
        <v>60131204</v>
      </c>
      <c r="B16593" s="333" t="s">
        <v>45863</v>
      </c>
      <c r="D16593" s="333" t="s">
        <v>45864</v>
      </c>
      <c r="E16593" s="333" t="s">
        <v>31774</v>
      </c>
      <c r="F16593" s="333" t="s">
        <v>31775</v>
      </c>
      <c r="G16593" s="333" t="s">
        <v>45865</v>
      </c>
    </row>
    <row r="16594" spans="1:7" ht="45">
      <c r="A16594" s="333">
        <v>60131205</v>
      </c>
      <c r="B16594" s="333" t="s">
        <v>45866</v>
      </c>
      <c r="D16594" s="333" t="s">
        <v>45867</v>
      </c>
      <c r="E16594" s="333" t="s">
        <v>31774</v>
      </c>
      <c r="F16594" s="333" t="s">
        <v>31775</v>
      </c>
      <c r="G16594" s="333" t="s">
        <v>45868</v>
      </c>
    </row>
    <row r="16595" spans="1:7" ht="45">
      <c r="A16595" s="333">
        <v>60131206</v>
      </c>
      <c r="B16595" s="333" t="s">
        <v>45869</v>
      </c>
      <c r="D16595" s="333" t="s">
        <v>45870</v>
      </c>
      <c r="E16595" s="333" t="s">
        <v>31774</v>
      </c>
      <c r="F16595" s="333" t="s">
        <v>31775</v>
      </c>
      <c r="G16595" s="333" t="s">
        <v>45871</v>
      </c>
    </row>
    <row r="16596" spans="1:7" ht="45">
      <c r="A16596" s="333">
        <v>60131207</v>
      </c>
      <c r="B16596" s="333" t="s">
        <v>45872</v>
      </c>
      <c r="D16596" s="333" t="s">
        <v>45873</v>
      </c>
      <c r="E16596" s="333" t="s">
        <v>31774</v>
      </c>
      <c r="F16596" s="333" t="s">
        <v>31775</v>
      </c>
      <c r="G16596" s="333" t="s">
        <v>45874</v>
      </c>
    </row>
    <row r="16597" spans="1:7" ht="45">
      <c r="A16597" s="333">
        <v>60131208</v>
      </c>
      <c r="B16597" s="333" t="s">
        <v>45875</v>
      </c>
      <c r="D16597" s="333" t="s">
        <v>45876</v>
      </c>
      <c r="E16597" s="333" t="s">
        <v>31774</v>
      </c>
      <c r="F16597" s="333" t="s">
        <v>31775</v>
      </c>
      <c r="G16597" s="333" t="s">
        <v>45877</v>
      </c>
    </row>
    <row r="16598" spans="1:7" ht="30">
      <c r="A16598" s="333">
        <v>60131209</v>
      </c>
      <c r="B16598" s="333" t="s">
        <v>45878</v>
      </c>
      <c r="D16598" s="333" t="s">
        <v>45879</v>
      </c>
      <c r="E16598" s="333" t="s">
        <v>31774</v>
      </c>
      <c r="F16598" s="333" t="s">
        <v>31775</v>
      </c>
      <c r="G16598" s="333" t="s">
        <v>45878</v>
      </c>
    </row>
    <row r="16599" spans="1:7" ht="45">
      <c r="A16599" s="333">
        <v>60131210</v>
      </c>
      <c r="B16599" s="333" t="s">
        <v>45880</v>
      </c>
      <c r="D16599" s="333" t="s">
        <v>45881</v>
      </c>
      <c r="E16599" s="333" t="s">
        <v>31774</v>
      </c>
      <c r="F16599" s="333" t="s">
        <v>31775</v>
      </c>
      <c r="G16599" s="333" t="s">
        <v>45880</v>
      </c>
    </row>
    <row r="16600" spans="1:7">
      <c r="A16600" s="333">
        <v>60131300</v>
      </c>
      <c r="B16600" s="333" t="s">
        <v>45882</v>
      </c>
      <c r="D16600" s="333" t="s">
        <v>2173</v>
      </c>
      <c r="E16600" s="333" t="s">
        <v>2173</v>
      </c>
      <c r="F16600" s="333" t="s">
        <v>2173</v>
      </c>
      <c r="G16600" s="333" t="s">
        <v>2173</v>
      </c>
    </row>
    <row r="16601" spans="1:7" ht="45">
      <c r="A16601" s="333">
        <v>60131301</v>
      </c>
      <c r="B16601" s="333" t="s">
        <v>45883</v>
      </c>
      <c r="D16601" s="333" t="s">
        <v>45884</v>
      </c>
      <c r="E16601" s="333" t="s">
        <v>31774</v>
      </c>
      <c r="F16601" s="333" t="s">
        <v>31775</v>
      </c>
      <c r="G16601" s="333" t="s">
        <v>45885</v>
      </c>
    </row>
    <row r="16602" spans="1:7" ht="45">
      <c r="A16602" s="333">
        <v>60131302</v>
      </c>
      <c r="B16602" s="333" t="s">
        <v>45886</v>
      </c>
      <c r="D16602" s="333" t="s">
        <v>45887</v>
      </c>
      <c r="E16602" s="333" t="s">
        <v>31774</v>
      </c>
      <c r="F16602" s="333" t="s">
        <v>31775</v>
      </c>
      <c r="G16602" s="333" t="s">
        <v>45886</v>
      </c>
    </row>
    <row r="16603" spans="1:7" ht="45">
      <c r="A16603" s="333">
        <v>60131303</v>
      </c>
      <c r="B16603" s="333" t="s">
        <v>45888</v>
      </c>
      <c r="D16603" s="333" t="s">
        <v>45889</v>
      </c>
      <c r="E16603" s="333" t="s">
        <v>31774</v>
      </c>
      <c r="F16603" s="333" t="s">
        <v>31775</v>
      </c>
      <c r="G16603" s="333" t="s">
        <v>45890</v>
      </c>
    </row>
    <row r="16604" spans="1:7" ht="30">
      <c r="A16604" s="333">
        <v>60131304</v>
      </c>
      <c r="B16604" s="333" t="s">
        <v>45891</v>
      </c>
      <c r="D16604" s="333" t="s">
        <v>45892</v>
      </c>
      <c r="E16604" s="333" t="s">
        <v>31774</v>
      </c>
      <c r="F16604" s="333" t="s">
        <v>31775</v>
      </c>
      <c r="G16604" s="333" t="s">
        <v>45891</v>
      </c>
    </row>
    <row r="16605" spans="1:7" ht="45">
      <c r="A16605" s="333">
        <v>60131305</v>
      </c>
      <c r="B16605" s="333" t="s">
        <v>45893</v>
      </c>
      <c r="D16605" s="333" t="s">
        <v>45894</v>
      </c>
      <c r="E16605" s="333" t="s">
        <v>31774</v>
      </c>
      <c r="F16605" s="333" t="s">
        <v>31775</v>
      </c>
      <c r="G16605" s="333" t="s">
        <v>45893</v>
      </c>
    </row>
    <row r="16606" spans="1:7" ht="45">
      <c r="A16606" s="333">
        <v>60131306</v>
      </c>
      <c r="B16606" s="333" t="s">
        <v>45895</v>
      </c>
      <c r="D16606" s="333" t="s">
        <v>45896</v>
      </c>
      <c r="E16606" s="333" t="s">
        <v>31774</v>
      </c>
      <c r="F16606" s="333" t="s">
        <v>31775</v>
      </c>
      <c r="G16606" s="333" t="s">
        <v>45897</v>
      </c>
    </row>
    <row r="16607" spans="1:7" ht="45">
      <c r="A16607" s="333">
        <v>60131307</v>
      </c>
      <c r="B16607" s="333" t="s">
        <v>45898</v>
      </c>
      <c r="D16607" s="333" t="s">
        <v>45899</v>
      </c>
      <c r="E16607" s="333" t="s">
        <v>31774</v>
      </c>
      <c r="F16607" s="333" t="s">
        <v>31775</v>
      </c>
      <c r="G16607" s="333" t="s">
        <v>45900</v>
      </c>
    </row>
    <row r="16608" spans="1:7" ht="45">
      <c r="A16608" s="333">
        <v>60131308</v>
      </c>
      <c r="B16608" s="333" t="s">
        <v>45901</v>
      </c>
      <c r="D16608" s="333" t="s">
        <v>45902</v>
      </c>
      <c r="E16608" s="333" t="s">
        <v>31774</v>
      </c>
      <c r="F16608" s="333" t="s">
        <v>31775</v>
      </c>
      <c r="G16608" s="333" t="s">
        <v>45903</v>
      </c>
    </row>
    <row r="16609" spans="1:7">
      <c r="A16609" s="333">
        <v>60131309</v>
      </c>
      <c r="B16609" s="333" t="s">
        <v>45904</v>
      </c>
      <c r="D16609" s="333" t="s">
        <v>45905</v>
      </c>
      <c r="E16609" s="333" t="s">
        <v>31774</v>
      </c>
      <c r="F16609" s="333" t="s">
        <v>31775</v>
      </c>
      <c r="G16609" s="333" t="s">
        <v>45906</v>
      </c>
    </row>
    <row r="16610" spans="1:7">
      <c r="A16610" s="333">
        <v>60131400</v>
      </c>
      <c r="B16610" s="333" t="s">
        <v>45907</v>
      </c>
      <c r="D16610" s="333" t="s">
        <v>2173</v>
      </c>
      <c r="E16610" s="333" t="s">
        <v>2173</v>
      </c>
      <c r="F16610" s="333" t="s">
        <v>2173</v>
      </c>
      <c r="G16610" s="333" t="s">
        <v>2173</v>
      </c>
    </row>
    <row r="16611" spans="1:7" ht="45">
      <c r="A16611" s="333">
        <v>60131401</v>
      </c>
      <c r="B16611" s="333" t="s">
        <v>45908</v>
      </c>
      <c r="D16611" s="333" t="s">
        <v>45909</v>
      </c>
      <c r="E16611" s="333" t="s">
        <v>31774</v>
      </c>
      <c r="F16611" s="333" t="s">
        <v>31775</v>
      </c>
      <c r="G16611" s="333" t="s">
        <v>45910</v>
      </c>
    </row>
    <row r="16612" spans="1:7" ht="45">
      <c r="A16612" s="333">
        <v>60131402</v>
      </c>
      <c r="B16612" s="333" t="s">
        <v>45911</v>
      </c>
      <c r="D16612" s="333" t="s">
        <v>45912</v>
      </c>
      <c r="E16612" s="333" t="s">
        <v>31774</v>
      </c>
      <c r="F16612" s="333" t="s">
        <v>31775</v>
      </c>
      <c r="G16612" s="333" t="s">
        <v>45913</v>
      </c>
    </row>
    <row r="16613" spans="1:7" ht="30">
      <c r="A16613" s="333">
        <v>60131403</v>
      </c>
      <c r="B16613" s="333" t="s">
        <v>45914</v>
      </c>
      <c r="D16613" s="333" t="s">
        <v>45915</v>
      </c>
      <c r="E16613" s="333" t="s">
        <v>31774</v>
      </c>
      <c r="F16613" s="333" t="s">
        <v>31775</v>
      </c>
      <c r="G16613" s="333" t="s">
        <v>45916</v>
      </c>
    </row>
    <row r="16614" spans="1:7" ht="30">
      <c r="A16614" s="333">
        <v>60131404</v>
      </c>
      <c r="B16614" s="333" t="s">
        <v>45917</v>
      </c>
      <c r="D16614" s="333" t="s">
        <v>45918</v>
      </c>
      <c r="E16614" s="333" t="s">
        <v>31774</v>
      </c>
      <c r="F16614" s="333" t="s">
        <v>31775</v>
      </c>
      <c r="G16614" s="333" t="s">
        <v>45919</v>
      </c>
    </row>
    <row r="16615" spans="1:7" ht="45">
      <c r="A16615" s="333">
        <v>60131405</v>
      </c>
      <c r="B16615" s="333" t="s">
        <v>45920</v>
      </c>
      <c r="D16615" s="333" t="s">
        <v>45921</v>
      </c>
      <c r="E16615" s="333" t="s">
        <v>31774</v>
      </c>
      <c r="F16615" s="333" t="s">
        <v>31775</v>
      </c>
      <c r="G16615" s="333" t="s">
        <v>45922</v>
      </c>
    </row>
    <row r="16616" spans="1:7" ht="30">
      <c r="A16616" s="333">
        <v>60131406</v>
      </c>
      <c r="B16616" s="333" t="s">
        <v>45923</v>
      </c>
      <c r="D16616" s="333" t="s">
        <v>45924</v>
      </c>
      <c r="E16616" s="333" t="s">
        <v>31774</v>
      </c>
      <c r="F16616" s="333" t="s">
        <v>31775</v>
      </c>
      <c r="G16616" s="333" t="s">
        <v>45925</v>
      </c>
    </row>
    <row r="16617" spans="1:7" ht="45">
      <c r="A16617" s="333">
        <v>60131407</v>
      </c>
      <c r="B16617" s="333" t="s">
        <v>45926</v>
      </c>
      <c r="D16617" s="333" t="s">
        <v>45927</v>
      </c>
      <c r="E16617" s="333" t="s">
        <v>31774</v>
      </c>
      <c r="F16617" s="333" t="s">
        <v>31775</v>
      </c>
      <c r="G16617" s="333" t="s">
        <v>45926</v>
      </c>
    </row>
    <row r="16618" spans="1:7">
      <c r="A16618" s="333">
        <v>60131500</v>
      </c>
      <c r="B16618" s="333" t="s">
        <v>45928</v>
      </c>
      <c r="D16618" s="333" t="s">
        <v>2173</v>
      </c>
      <c r="E16618" s="333" t="s">
        <v>2173</v>
      </c>
      <c r="F16618" s="333" t="s">
        <v>2173</v>
      </c>
      <c r="G16618" s="333" t="s">
        <v>2173</v>
      </c>
    </row>
    <row r="16619" spans="1:7" ht="45">
      <c r="A16619" s="333">
        <v>60131501</v>
      </c>
      <c r="B16619" s="333" t="s">
        <v>45929</v>
      </c>
      <c r="D16619" s="333" t="s">
        <v>45930</v>
      </c>
      <c r="E16619" s="333" t="s">
        <v>2947</v>
      </c>
      <c r="F16619" s="333" t="s">
        <v>2948</v>
      </c>
      <c r="G16619" s="333" t="s">
        <v>45929</v>
      </c>
    </row>
    <row r="16620" spans="1:7" ht="60">
      <c r="A16620" s="333">
        <v>60131502</v>
      </c>
      <c r="B16620" s="333" t="s">
        <v>45931</v>
      </c>
      <c r="D16620" s="333" t="s">
        <v>45932</v>
      </c>
      <c r="E16620" s="333" t="s">
        <v>2947</v>
      </c>
      <c r="F16620" s="333" t="s">
        <v>2948</v>
      </c>
      <c r="G16620" s="333" t="s">
        <v>45933</v>
      </c>
    </row>
    <row r="16621" spans="1:7" ht="45">
      <c r="A16621" s="333">
        <v>60131503</v>
      </c>
      <c r="B16621" s="333" t="s">
        <v>45934</v>
      </c>
      <c r="D16621" s="333" t="s">
        <v>45935</v>
      </c>
      <c r="E16621" s="333" t="s">
        <v>2947</v>
      </c>
      <c r="F16621" s="333" t="s">
        <v>2948</v>
      </c>
      <c r="G16621" s="333" t="s">
        <v>45936</v>
      </c>
    </row>
    <row r="16622" spans="1:7" ht="30">
      <c r="A16622" s="333">
        <v>60131504</v>
      </c>
      <c r="B16622" s="333" t="s">
        <v>45937</v>
      </c>
      <c r="D16622" s="333" t="s">
        <v>45938</v>
      </c>
      <c r="E16622" s="333" t="s">
        <v>2947</v>
      </c>
      <c r="F16622" s="333" t="s">
        <v>2948</v>
      </c>
      <c r="G16622" s="333" t="s">
        <v>45939</v>
      </c>
    </row>
    <row r="16623" spans="1:7">
      <c r="A16623" s="333">
        <v>60131505</v>
      </c>
      <c r="B16623" s="333" t="s">
        <v>45940</v>
      </c>
      <c r="D16623" s="333" t="s">
        <v>45941</v>
      </c>
      <c r="E16623" s="333" t="s">
        <v>3401</v>
      </c>
      <c r="F16623" s="333" t="s">
        <v>3402</v>
      </c>
      <c r="G16623" s="333" t="s">
        <v>45942</v>
      </c>
    </row>
    <row r="16624" spans="1:7">
      <c r="A16624" s="333">
        <v>60131505</v>
      </c>
      <c r="B16624" s="333" t="s">
        <v>45940</v>
      </c>
      <c r="D16624" s="333" t="s">
        <v>45941</v>
      </c>
      <c r="E16624" s="333" t="s">
        <v>3401</v>
      </c>
      <c r="F16624" s="333" t="s">
        <v>3402</v>
      </c>
      <c r="G16624" s="333" t="s">
        <v>45942</v>
      </c>
    </row>
    <row r="16625" spans="1:7">
      <c r="A16625" s="333">
        <v>60131505</v>
      </c>
      <c r="B16625" s="333" t="s">
        <v>45940</v>
      </c>
      <c r="D16625" s="333" t="s">
        <v>45941</v>
      </c>
      <c r="E16625" s="333" t="s">
        <v>2947</v>
      </c>
      <c r="F16625" s="333" t="s">
        <v>2948</v>
      </c>
      <c r="G16625" s="333" t="s">
        <v>45942</v>
      </c>
    </row>
    <row r="16626" spans="1:7">
      <c r="A16626" s="333">
        <v>60131505</v>
      </c>
      <c r="B16626" s="333" t="s">
        <v>45940</v>
      </c>
      <c r="D16626" s="333" t="s">
        <v>45941</v>
      </c>
      <c r="E16626" s="333" t="s">
        <v>2947</v>
      </c>
      <c r="F16626" s="333" t="s">
        <v>2948</v>
      </c>
      <c r="G16626" s="333" t="s">
        <v>45942</v>
      </c>
    </row>
    <row r="16627" spans="1:7">
      <c r="A16627" s="333">
        <v>60131506</v>
      </c>
      <c r="B16627" s="333" t="s">
        <v>45943</v>
      </c>
      <c r="D16627" s="333" t="s">
        <v>45944</v>
      </c>
      <c r="E16627" s="333" t="s">
        <v>3401</v>
      </c>
      <c r="F16627" s="333" t="s">
        <v>3402</v>
      </c>
      <c r="G16627" s="333" t="s">
        <v>45945</v>
      </c>
    </row>
    <row r="16628" spans="1:7">
      <c r="A16628" s="333">
        <v>60131506</v>
      </c>
      <c r="B16628" s="333" t="s">
        <v>45943</v>
      </c>
      <c r="D16628" s="333" t="s">
        <v>45944</v>
      </c>
      <c r="E16628" s="333" t="s">
        <v>3401</v>
      </c>
      <c r="F16628" s="333" t="s">
        <v>3402</v>
      </c>
      <c r="G16628" s="333" t="s">
        <v>45945</v>
      </c>
    </row>
    <row r="16629" spans="1:7">
      <c r="A16629" s="333">
        <v>60131506</v>
      </c>
      <c r="B16629" s="333" t="s">
        <v>45943</v>
      </c>
      <c r="D16629" s="333" t="s">
        <v>45944</v>
      </c>
      <c r="E16629" s="333" t="s">
        <v>2947</v>
      </c>
      <c r="F16629" s="333" t="s">
        <v>2948</v>
      </c>
      <c r="G16629" s="333" t="s">
        <v>45945</v>
      </c>
    </row>
    <row r="16630" spans="1:7">
      <c r="A16630" s="333">
        <v>60131506</v>
      </c>
      <c r="B16630" s="333" t="s">
        <v>45943</v>
      </c>
      <c r="D16630" s="333" t="s">
        <v>45944</v>
      </c>
      <c r="E16630" s="333" t="s">
        <v>2947</v>
      </c>
      <c r="F16630" s="333" t="s">
        <v>2948</v>
      </c>
      <c r="G16630" s="333" t="s">
        <v>45945</v>
      </c>
    </row>
    <row r="16631" spans="1:7">
      <c r="A16631" s="333">
        <v>60131507</v>
      </c>
      <c r="B16631" s="333" t="s">
        <v>45946</v>
      </c>
      <c r="D16631" s="333" t="s">
        <v>45947</v>
      </c>
      <c r="E16631" s="333" t="s">
        <v>3401</v>
      </c>
      <c r="F16631" s="333" t="s">
        <v>3402</v>
      </c>
      <c r="G16631" s="333" t="s">
        <v>45948</v>
      </c>
    </row>
    <row r="16632" spans="1:7">
      <c r="A16632" s="333">
        <v>60131507</v>
      </c>
      <c r="B16632" s="333" t="s">
        <v>45946</v>
      </c>
      <c r="D16632" s="333" t="s">
        <v>45947</v>
      </c>
      <c r="E16632" s="333" t="s">
        <v>3401</v>
      </c>
      <c r="F16632" s="333" t="s">
        <v>3402</v>
      </c>
      <c r="G16632" s="333" t="s">
        <v>45948</v>
      </c>
    </row>
    <row r="16633" spans="1:7">
      <c r="A16633" s="333">
        <v>60131507</v>
      </c>
      <c r="B16633" s="333" t="s">
        <v>45946</v>
      </c>
      <c r="D16633" s="333" t="s">
        <v>45947</v>
      </c>
      <c r="E16633" s="333" t="s">
        <v>2947</v>
      </c>
      <c r="F16633" s="333" t="s">
        <v>2948</v>
      </c>
      <c r="G16633" s="333" t="s">
        <v>45948</v>
      </c>
    </row>
    <row r="16634" spans="1:7">
      <c r="A16634" s="333">
        <v>60131507</v>
      </c>
      <c r="B16634" s="333" t="s">
        <v>45946</v>
      </c>
      <c r="D16634" s="333" t="s">
        <v>45947</v>
      </c>
      <c r="E16634" s="333" t="s">
        <v>2947</v>
      </c>
      <c r="F16634" s="333" t="s">
        <v>2948</v>
      </c>
      <c r="G16634" s="333" t="s">
        <v>45948</v>
      </c>
    </row>
    <row r="16635" spans="1:7" ht="45">
      <c r="A16635" s="333">
        <v>60131508</v>
      </c>
      <c r="B16635" s="333" t="s">
        <v>45949</v>
      </c>
      <c r="D16635" s="333" t="s">
        <v>45950</v>
      </c>
      <c r="E16635" s="333" t="s">
        <v>3401</v>
      </c>
      <c r="F16635" s="333" t="s">
        <v>3402</v>
      </c>
      <c r="G16635" s="333" t="s">
        <v>45951</v>
      </c>
    </row>
    <row r="16636" spans="1:7" ht="45">
      <c r="A16636" s="333">
        <v>60131508</v>
      </c>
      <c r="B16636" s="333" t="s">
        <v>45949</v>
      </c>
      <c r="D16636" s="333" t="s">
        <v>45950</v>
      </c>
      <c r="E16636" s="333" t="s">
        <v>3401</v>
      </c>
      <c r="F16636" s="333" t="s">
        <v>3402</v>
      </c>
      <c r="G16636" s="333" t="s">
        <v>45951</v>
      </c>
    </row>
    <row r="16637" spans="1:7" ht="45">
      <c r="A16637" s="333">
        <v>60131508</v>
      </c>
      <c r="B16637" s="333" t="s">
        <v>45949</v>
      </c>
      <c r="D16637" s="333" t="s">
        <v>45950</v>
      </c>
      <c r="E16637" s="333" t="s">
        <v>2947</v>
      </c>
      <c r="F16637" s="333" t="s">
        <v>2948</v>
      </c>
      <c r="G16637" s="333" t="s">
        <v>45951</v>
      </c>
    </row>
    <row r="16638" spans="1:7" ht="45">
      <c r="A16638" s="333">
        <v>60131508</v>
      </c>
      <c r="B16638" s="333" t="s">
        <v>45949</v>
      </c>
      <c r="D16638" s="333" t="s">
        <v>45950</v>
      </c>
      <c r="E16638" s="333" t="s">
        <v>2947</v>
      </c>
      <c r="F16638" s="333" t="s">
        <v>2948</v>
      </c>
      <c r="G16638" s="333" t="s">
        <v>45951</v>
      </c>
    </row>
    <row r="16639" spans="1:7" ht="45">
      <c r="A16639" s="333">
        <v>60131509</v>
      </c>
      <c r="B16639" s="333" t="s">
        <v>18419</v>
      </c>
      <c r="D16639" s="333" t="s">
        <v>45952</v>
      </c>
      <c r="E16639" s="333" t="s">
        <v>3401</v>
      </c>
      <c r="F16639" s="333" t="s">
        <v>3402</v>
      </c>
      <c r="G16639" s="333" t="s">
        <v>45953</v>
      </c>
    </row>
    <row r="16640" spans="1:7" ht="45">
      <c r="A16640" s="333">
        <v>60131509</v>
      </c>
      <c r="B16640" s="333" t="s">
        <v>18419</v>
      </c>
      <c r="D16640" s="333" t="s">
        <v>45952</v>
      </c>
      <c r="E16640" s="333" t="s">
        <v>3401</v>
      </c>
      <c r="F16640" s="333" t="s">
        <v>3402</v>
      </c>
      <c r="G16640" s="333" t="s">
        <v>45953</v>
      </c>
    </row>
    <row r="16641" spans="1:7" ht="45">
      <c r="A16641" s="333">
        <v>60131509</v>
      </c>
      <c r="B16641" s="333" t="s">
        <v>18419</v>
      </c>
      <c r="D16641" s="333" t="s">
        <v>45952</v>
      </c>
      <c r="E16641" s="333" t="s">
        <v>2947</v>
      </c>
      <c r="F16641" s="333" t="s">
        <v>2948</v>
      </c>
      <c r="G16641" s="333" t="s">
        <v>45953</v>
      </c>
    </row>
    <row r="16642" spans="1:7" ht="45">
      <c r="A16642" s="333">
        <v>60131509</v>
      </c>
      <c r="B16642" s="333" t="s">
        <v>18419</v>
      </c>
      <c r="D16642" s="333" t="s">
        <v>45952</v>
      </c>
      <c r="E16642" s="333" t="s">
        <v>2947</v>
      </c>
      <c r="F16642" s="333" t="s">
        <v>2948</v>
      </c>
      <c r="G16642" s="333" t="s">
        <v>45953</v>
      </c>
    </row>
    <row r="16643" spans="1:7" ht="30">
      <c r="A16643" s="333">
        <v>60131510</v>
      </c>
      <c r="B16643" s="333" t="s">
        <v>45954</v>
      </c>
      <c r="D16643" s="333" t="s">
        <v>45955</v>
      </c>
      <c r="E16643" s="333" t="s">
        <v>3401</v>
      </c>
      <c r="F16643" s="333" t="s">
        <v>3402</v>
      </c>
      <c r="G16643" s="333" t="s">
        <v>45956</v>
      </c>
    </row>
    <row r="16644" spans="1:7" ht="30">
      <c r="A16644" s="333">
        <v>60131510</v>
      </c>
      <c r="B16644" s="333" t="s">
        <v>45954</v>
      </c>
      <c r="D16644" s="333" t="s">
        <v>45955</v>
      </c>
      <c r="E16644" s="333" t="s">
        <v>3401</v>
      </c>
      <c r="F16644" s="333" t="s">
        <v>3402</v>
      </c>
      <c r="G16644" s="333" t="s">
        <v>45956</v>
      </c>
    </row>
    <row r="16645" spans="1:7" ht="30">
      <c r="A16645" s="333">
        <v>60131510</v>
      </c>
      <c r="B16645" s="333" t="s">
        <v>45954</v>
      </c>
      <c r="D16645" s="333" t="s">
        <v>45955</v>
      </c>
      <c r="E16645" s="333" t="s">
        <v>2947</v>
      </c>
      <c r="F16645" s="333" t="s">
        <v>2948</v>
      </c>
      <c r="G16645" s="333" t="s">
        <v>45956</v>
      </c>
    </row>
    <row r="16646" spans="1:7" ht="30">
      <c r="A16646" s="333">
        <v>60131510</v>
      </c>
      <c r="B16646" s="333" t="s">
        <v>45954</v>
      </c>
      <c r="D16646" s="333" t="s">
        <v>45955</v>
      </c>
      <c r="E16646" s="333" t="s">
        <v>2947</v>
      </c>
      <c r="F16646" s="333" t="s">
        <v>2948</v>
      </c>
      <c r="G16646" s="333" t="s">
        <v>45956</v>
      </c>
    </row>
    <row r="16647" spans="1:7" ht="60">
      <c r="A16647" s="333">
        <v>60131511</v>
      </c>
      <c r="B16647" s="333" t="s">
        <v>45957</v>
      </c>
      <c r="D16647" s="333" t="s">
        <v>45958</v>
      </c>
      <c r="E16647" s="333" t="s">
        <v>3401</v>
      </c>
      <c r="F16647" s="333" t="s">
        <v>3402</v>
      </c>
      <c r="G16647" s="333" t="s">
        <v>45959</v>
      </c>
    </row>
    <row r="16648" spans="1:7" ht="60">
      <c r="A16648" s="333">
        <v>60131511</v>
      </c>
      <c r="B16648" s="333" t="s">
        <v>45957</v>
      </c>
      <c r="D16648" s="333" t="s">
        <v>45958</v>
      </c>
      <c r="E16648" s="333" t="s">
        <v>3401</v>
      </c>
      <c r="F16648" s="333" t="s">
        <v>3402</v>
      </c>
      <c r="G16648" s="333" t="s">
        <v>45959</v>
      </c>
    </row>
    <row r="16649" spans="1:7" ht="60">
      <c r="A16649" s="333">
        <v>60131511</v>
      </c>
      <c r="B16649" s="333" t="s">
        <v>45957</v>
      </c>
      <c r="D16649" s="333" t="s">
        <v>45958</v>
      </c>
      <c r="E16649" s="333" t="s">
        <v>2947</v>
      </c>
      <c r="F16649" s="333" t="s">
        <v>2948</v>
      </c>
      <c r="G16649" s="333" t="s">
        <v>45959</v>
      </c>
    </row>
    <row r="16650" spans="1:7" ht="60">
      <c r="A16650" s="333">
        <v>60131511</v>
      </c>
      <c r="B16650" s="333" t="s">
        <v>45957</v>
      </c>
      <c r="D16650" s="333" t="s">
        <v>45958</v>
      </c>
      <c r="E16650" s="333" t="s">
        <v>2947</v>
      </c>
      <c r="F16650" s="333" t="s">
        <v>2948</v>
      </c>
      <c r="G16650" s="333" t="s">
        <v>45959</v>
      </c>
    </row>
    <row r="16651" spans="1:7">
      <c r="A16651" s="333">
        <v>60131512</v>
      </c>
      <c r="B16651" s="333" t="s">
        <v>45960</v>
      </c>
      <c r="D16651" s="333" t="s">
        <v>45961</v>
      </c>
      <c r="E16651" s="333" t="s">
        <v>3401</v>
      </c>
      <c r="F16651" s="333" t="s">
        <v>3402</v>
      </c>
      <c r="G16651" s="333" t="s">
        <v>45962</v>
      </c>
    </row>
    <row r="16652" spans="1:7">
      <c r="A16652" s="333">
        <v>60131512</v>
      </c>
      <c r="B16652" s="333" t="s">
        <v>45960</v>
      </c>
      <c r="D16652" s="333" t="s">
        <v>45961</v>
      </c>
      <c r="E16652" s="333" t="s">
        <v>3401</v>
      </c>
      <c r="F16652" s="333" t="s">
        <v>3402</v>
      </c>
      <c r="G16652" s="333" t="s">
        <v>45962</v>
      </c>
    </row>
    <row r="16653" spans="1:7">
      <c r="A16653" s="333">
        <v>60131512</v>
      </c>
      <c r="B16653" s="333" t="s">
        <v>45960</v>
      </c>
      <c r="D16653" s="333" t="s">
        <v>45961</v>
      </c>
      <c r="E16653" s="333" t="s">
        <v>2947</v>
      </c>
      <c r="F16653" s="333" t="s">
        <v>2948</v>
      </c>
      <c r="G16653" s="333" t="s">
        <v>45962</v>
      </c>
    </row>
    <row r="16654" spans="1:7">
      <c r="A16654" s="333">
        <v>60131512</v>
      </c>
      <c r="B16654" s="333" t="s">
        <v>45960</v>
      </c>
      <c r="D16654" s="333" t="s">
        <v>45961</v>
      </c>
      <c r="E16654" s="333" t="s">
        <v>2947</v>
      </c>
      <c r="F16654" s="333" t="s">
        <v>2948</v>
      </c>
      <c r="G16654" s="333" t="s">
        <v>45962</v>
      </c>
    </row>
    <row r="16655" spans="1:7" ht="30">
      <c r="A16655" s="333">
        <v>60131513</v>
      </c>
      <c r="B16655" s="333" t="s">
        <v>45963</v>
      </c>
      <c r="D16655" s="333" t="s">
        <v>45964</v>
      </c>
      <c r="E16655" s="333" t="s">
        <v>3401</v>
      </c>
      <c r="F16655" s="333" t="s">
        <v>3402</v>
      </c>
      <c r="G16655" s="333" t="s">
        <v>45965</v>
      </c>
    </row>
    <row r="16656" spans="1:7" ht="30">
      <c r="A16656" s="333">
        <v>60131513</v>
      </c>
      <c r="B16656" s="333" t="s">
        <v>45963</v>
      </c>
      <c r="D16656" s="333" t="s">
        <v>45964</v>
      </c>
      <c r="E16656" s="333" t="s">
        <v>3401</v>
      </c>
      <c r="F16656" s="333" t="s">
        <v>3402</v>
      </c>
      <c r="G16656" s="333" t="s">
        <v>45965</v>
      </c>
    </row>
    <row r="16657" spans="1:7" ht="30">
      <c r="A16657" s="333">
        <v>60131513</v>
      </c>
      <c r="B16657" s="333" t="s">
        <v>45963</v>
      </c>
      <c r="D16657" s="333" t="s">
        <v>45964</v>
      </c>
      <c r="E16657" s="333" t="s">
        <v>2947</v>
      </c>
      <c r="F16657" s="333" t="s">
        <v>2948</v>
      </c>
      <c r="G16657" s="333" t="s">
        <v>45965</v>
      </c>
    </row>
    <row r="16658" spans="1:7" ht="30">
      <c r="A16658" s="333">
        <v>60131513</v>
      </c>
      <c r="B16658" s="333" t="s">
        <v>45963</v>
      </c>
      <c r="D16658" s="333" t="s">
        <v>45964</v>
      </c>
      <c r="E16658" s="333" t="s">
        <v>2947</v>
      </c>
      <c r="F16658" s="333" t="s">
        <v>2948</v>
      </c>
      <c r="G16658" s="333" t="s">
        <v>45965</v>
      </c>
    </row>
    <row r="16659" spans="1:7" ht="30">
      <c r="A16659" s="333">
        <v>60131514</v>
      </c>
      <c r="B16659" s="333" t="s">
        <v>45966</v>
      </c>
      <c r="D16659" s="333" t="s">
        <v>45967</v>
      </c>
      <c r="E16659" s="333" t="s">
        <v>3401</v>
      </c>
      <c r="F16659" s="333" t="s">
        <v>3402</v>
      </c>
      <c r="G16659" s="333" t="s">
        <v>45968</v>
      </c>
    </row>
    <row r="16660" spans="1:7" ht="30">
      <c r="A16660" s="333">
        <v>60131514</v>
      </c>
      <c r="B16660" s="333" t="s">
        <v>45966</v>
      </c>
      <c r="D16660" s="333" t="s">
        <v>45967</v>
      </c>
      <c r="E16660" s="333" t="s">
        <v>3401</v>
      </c>
      <c r="F16660" s="333" t="s">
        <v>3402</v>
      </c>
      <c r="G16660" s="333" t="s">
        <v>45968</v>
      </c>
    </row>
    <row r="16661" spans="1:7" ht="30">
      <c r="A16661" s="333">
        <v>60131514</v>
      </c>
      <c r="B16661" s="333" t="s">
        <v>45966</v>
      </c>
      <c r="D16661" s="333" t="s">
        <v>45967</v>
      </c>
      <c r="E16661" s="333" t="s">
        <v>2947</v>
      </c>
      <c r="F16661" s="333" t="s">
        <v>2948</v>
      </c>
      <c r="G16661" s="333" t="s">
        <v>45968</v>
      </c>
    </row>
    <row r="16662" spans="1:7" ht="30">
      <c r="A16662" s="333">
        <v>60131514</v>
      </c>
      <c r="B16662" s="333" t="s">
        <v>45966</v>
      </c>
      <c r="D16662" s="333" t="s">
        <v>45967</v>
      </c>
      <c r="E16662" s="333" t="s">
        <v>2947</v>
      </c>
      <c r="F16662" s="333" t="s">
        <v>2948</v>
      </c>
      <c r="G16662" s="333" t="s">
        <v>45968</v>
      </c>
    </row>
    <row r="16663" spans="1:7">
      <c r="A16663" s="333">
        <v>60131600</v>
      </c>
      <c r="B16663" s="333" t="s">
        <v>45969</v>
      </c>
      <c r="D16663" s="333" t="s">
        <v>2173</v>
      </c>
      <c r="E16663" s="333" t="s">
        <v>2173</v>
      </c>
      <c r="F16663" s="333" t="s">
        <v>2173</v>
      </c>
      <c r="G16663" s="333" t="s">
        <v>2173</v>
      </c>
    </row>
    <row r="16664" spans="1:7" ht="30">
      <c r="A16664" s="333">
        <v>60131601</v>
      </c>
      <c r="B16664" s="333" t="s">
        <v>45970</v>
      </c>
      <c r="D16664" s="333" t="s">
        <v>45971</v>
      </c>
      <c r="E16664" s="333" t="s">
        <v>31774</v>
      </c>
      <c r="F16664" s="333" t="s">
        <v>31775</v>
      </c>
      <c r="G16664" s="333" t="s">
        <v>45970</v>
      </c>
    </row>
    <row r="16665" spans="1:7">
      <c r="A16665" s="333">
        <v>60131700</v>
      </c>
      <c r="B16665" s="333" t="s">
        <v>45972</v>
      </c>
      <c r="D16665" s="333" t="s">
        <v>2173</v>
      </c>
      <c r="E16665" s="333" t="s">
        <v>2173</v>
      </c>
      <c r="F16665" s="333" t="s">
        <v>2173</v>
      </c>
      <c r="G16665" s="333" t="s">
        <v>2173</v>
      </c>
    </row>
    <row r="16666" spans="1:7" ht="30">
      <c r="A16666" s="333">
        <v>60131701</v>
      </c>
      <c r="B16666" s="333" t="s">
        <v>45973</v>
      </c>
      <c r="D16666" s="333" t="s">
        <v>45974</v>
      </c>
      <c r="E16666" s="333" t="s">
        <v>31774</v>
      </c>
      <c r="F16666" s="333" t="s">
        <v>31775</v>
      </c>
      <c r="G16666" s="333" t="s">
        <v>45975</v>
      </c>
    </row>
    <row r="16667" spans="1:7">
      <c r="A16667" s="333">
        <v>60131702</v>
      </c>
      <c r="B16667" s="333" t="s">
        <v>45976</v>
      </c>
      <c r="D16667" s="333" t="s">
        <v>45977</v>
      </c>
      <c r="E16667" s="333" t="s">
        <v>3401</v>
      </c>
      <c r="F16667" s="333" t="s">
        <v>3402</v>
      </c>
      <c r="G16667" s="333" t="s">
        <v>45978</v>
      </c>
    </row>
    <row r="16668" spans="1:7">
      <c r="A16668" s="333">
        <v>60131702</v>
      </c>
      <c r="B16668" s="333" t="s">
        <v>45976</v>
      </c>
      <c r="D16668" s="333" t="s">
        <v>45977</v>
      </c>
      <c r="E16668" s="333" t="s">
        <v>3401</v>
      </c>
      <c r="F16668" s="333" t="s">
        <v>3402</v>
      </c>
      <c r="G16668" s="333" t="s">
        <v>45978</v>
      </c>
    </row>
    <row r="16669" spans="1:7">
      <c r="A16669" s="333">
        <v>60131702</v>
      </c>
      <c r="B16669" s="333" t="s">
        <v>45976</v>
      </c>
      <c r="D16669" s="333" t="s">
        <v>45977</v>
      </c>
      <c r="E16669" s="333" t="s">
        <v>2947</v>
      </c>
      <c r="F16669" s="333" t="s">
        <v>2948</v>
      </c>
      <c r="G16669" s="333" t="s">
        <v>45978</v>
      </c>
    </row>
    <row r="16670" spans="1:7">
      <c r="A16670" s="333">
        <v>60131702</v>
      </c>
      <c r="B16670" s="333" t="s">
        <v>45976</v>
      </c>
      <c r="D16670" s="333" t="s">
        <v>45977</v>
      </c>
      <c r="E16670" s="333" t="s">
        <v>2947</v>
      </c>
      <c r="F16670" s="333" t="s">
        <v>2948</v>
      </c>
      <c r="G16670" s="333" t="s">
        <v>45978</v>
      </c>
    </row>
    <row r="16671" spans="1:7">
      <c r="A16671" s="333">
        <v>60131800</v>
      </c>
      <c r="B16671" s="333" t="s">
        <v>45979</v>
      </c>
      <c r="D16671" s="333" t="s">
        <v>2173</v>
      </c>
      <c r="E16671" s="333" t="s">
        <v>2173</v>
      </c>
      <c r="F16671" s="333" t="s">
        <v>2173</v>
      </c>
      <c r="G16671" s="333" t="s">
        <v>2173</v>
      </c>
    </row>
    <row r="16672" spans="1:7">
      <c r="A16672" s="333">
        <v>60131801</v>
      </c>
      <c r="B16672" s="333" t="s">
        <v>45980</v>
      </c>
      <c r="D16672" s="333" t="s">
        <v>45981</v>
      </c>
      <c r="E16672" s="333" t="s">
        <v>23005</v>
      </c>
      <c r="F16672" s="333" t="s">
        <v>23006</v>
      </c>
      <c r="G16672" s="333" t="s">
        <v>45982</v>
      </c>
    </row>
    <row r="16673" spans="1:7" ht="45">
      <c r="A16673" s="333">
        <v>60131802</v>
      </c>
      <c r="B16673" s="333" t="s">
        <v>45983</v>
      </c>
      <c r="D16673" s="333" t="s">
        <v>45984</v>
      </c>
      <c r="E16673" s="333" t="s">
        <v>31774</v>
      </c>
      <c r="F16673" s="333" t="s">
        <v>31775</v>
      </c>
      <c r="G16673" s="333" t="s">
        <v>45985</v>
      </c>
    </row>
    <row r="16674" spans="1:7" ht="30">
      <c r="A16674" s="333">
        <v>60131803</v>
      </c>
      <c r="B16674" s="333" t="s">
        <v>45986</v>
      </c>
      <c r="D16674" s="333" t="s">
        <v>45987</v>
      </c>
      <c r="E16674" s="333" t="s">
        <v>3401</v>
      </c>
      <c r="F16674" s="333" t="s">
        <v>3402</v>
      </c>
      <c r="G16674" s="333" t="s">
        <v>45988</v>
      </c>
    </row>
    <row r="16675" spans="1:7" ht="30">
      <c r="A16675" s="333">
        <v>60131803</v>
      </c>
      <c r="B16675" s="333" t="s">
        <v>45986</v>
      </c>
      <c r="D16675" s="333" t="s">
        <v>45987</v>
      </c>
      <c r="E16675" s="333" t="s">
        <v>3401</v>
      </c>
      <c r="F16675" s="333" t="s">
        <v>3402</v>
      </c>
      <c r="G16675" s="333" t="s">
        <v>45988</v>
      </c>
    </row>
    <row r="16676" spans="1:7" ht="30">
      <c r="A16676" s="333">
        <v>60131803</v>
      </c>
      <c r="B16676" s="333" t="s">
        <v>45986</v>
      </c>
      <c r="D16676" s="333" t="s">
        <v>45987</v>
      </c>
      <c r="E16676" s="333" t="s">
        <v>2947</v>
      </c>
      <c r="F16676" s="333" t="s">
        <v>2948</v>
      </c>
      <c r="G16676" s="333" t="s">
        <v>45988</v>
      </c>
    </row>
    <row r="16677" spans="1:7" ht="30">
      <c r="A16677" s="333">
        <v>60131803</v>
      </c>
      <c r="B16677" s="333" t="s">
        <v>45986</v>
      </c>
      <c r="D16677" s="333" t="s">
        <v>45987</v>
      </c>
      <c r="E16677" s="333" t="s">
        <v>2947</v>
      </c>
      <c r="F16677" s="333" t="s">
        <v>2948</v>
      </c>
      <c r="G16677" s="333" t="s">
        <v>45988</v>
      </c>
    </row>
    <row r="16678" spans="1:7">
      <c r="A16678" s="333">
        <v>60140000</v>
      </c>
      <c r="B16678" s="333" t="s">
        <v>45989</v>
      </c>
      <c r="D16678" s="333" t="s">
        <v>2173</v>
      </c>
      <c r="E16678" s="333" t="s">
        <v>2173</v>
      </c>
      <c r="F16678" s="333" t="s">
        <v>2173</v>
      </c>
      <c r="G16678" s="333" t="s">
        <v>2173</v>
      </c>
    </row>
    <row r="16679" spans="1:7">
      <c r="A16679" s="333">
        <v>60141000</v>
      </c>
      <c r="B16679" s="333" t="s">
        <v>45990</v>
      </c>
      <c r="D16679" s="333" t="s">
        <v>2173</v>
      </c>
      <c r="E16679" s="333" t="s">
        <v>2173</v>
      </c>
      <c r="F16679" s="333" t="s">
        <v>2173</v>
      </c>
      <c r="G16679" s="333" t="s">
        <v>2173</v>
      </c>
    </row>
    <row r="16680" spans="1:7" ht="30">
      <c r="A16680" s="333">
        <v>60141001</v>
      </c>
      <c r="B16680" s="333" t="s">
        <v>45991</v>
      </c>
      <c r="D16680" s="333" t="s">
        <v>45992</v>
      </c>
      <c r="E16680" s="333" t="s">
        <v>2947</v>
      </c>
      <c r="F16680" s="333" t="s">
        <v>2948</v>
      </c>
      <c r="G16680" s="333" t="s">
        <v>45993</v>
      </c>
    </row>
    <row r="16681" spans="1:7" ht="45">
      <c r="A16681" s="333">
        <v>60141002</v>
      </c>
      <c r="B16681" s="333" t="s">
        <v>45994</v>
      </c>
      <c r="D16681" s="333" t="s">
        <v>45995</v>
      </c>
      <c r="E16681" s="333" t="s">
        <v>2947</v>
      </c>
      <c r="F16681" s="333" t="s">
        <v>2948</v>
      </c>
      <c r="G16681" s="333" t="s">
        <v>45996</v>
      </c>
    </row>
    <row r="16682" spans="1:7">
      <c r="A16682" s="333">
        <v>60141003</v>
      </c>
      <c r="B16682" s="333" t="s">
        <v>45997</v>
      </c>
      <c r="D16682" s="333" t="s">
        <v>45998</v>
      </c>
      <c r="E16682" s="333" t="s">
        <v>2947</v>
      </c>
      <c r="F16682" s="333" t="s">
        <v>2948</v>
      </c>
      <c r="G16682" s="333" t="s">
        <v>45997</v>
      </c>
    </row>
    <row r="16683" spans="1:7" ht="30">
      <c r="A16683" s="333">
        <v>60141004</v>
      </c>
      <c r="B16683" s="333" t="s">
        <v>45999</v>
      </c>
      <c r="D16683" s="333" t="s">
        <v>46000</v>
      </c>
      <c r="E16683" s="333" t="s">
        <v>2947</v>
      </c>
      <c r="F16683" s="333" t="s">
        <v>2948</v>
      </c>
      <c r="G16683" s="333" t="s">
        <v>46001</v>
      </c>
    </row>
    <row r="16684" spans="1:7" ht="30">
      <c r="A16684" s="333">
        <v>60141005</v>
      </c>
      <c r="B16684" s="333" t="s">
        <v>46002</v>
      </c>
      <c r="D16684" s="333" t="s">
        <v>46003</v>
      </c>
      <c r="E16684" s="333" t="s">
        <v>2947</v>
      </c>
      <c r="F16684" s="333" t="s">
        <v>2948</v>
      </c>
      <c r="G16684" s="333" t="s">
        <v>46004</v>
      </c>
    </row>
    <row r="16685" spans="1:7" ht="30">
      <c r="A16685" s="333">
        <v>60141006</v>
      </c>
      <c r="B16685" s="333" t="s">
        <v>46005</v>
      </c>
      <c r="D16685" s="333" t="s">
        <v>46006</v>
      </c>
      <c r="E16685" s="333" t="s">
        <v>2947</v>
      </c>
      <c r="F16685" s="333" t="s">
        <v>2948</v>
      </c>
      <c r="G16685" s="333" t="s">
        <v>46007</v>
      </c>
    </row>
    <row r="16686" spans="1:7" ht="30">
      <c r="A16686" s="333">
        <v>60141007</v>
      </c>
      <c r="B16686" s="333" t="s">
        <v>46008</v>
      </c>
      <c r="D16686" s="333" t="s">
        <v>46009</v>
      </c>
      <c r="E16686" s="333" t="s">
        <v>2947</v>
      </c>
      <c r="F16686" s="333" t="s">
        <v>2948</v>
      </c>
      <c r="G16686" s="333" t="s">
        <v>46010</v>
      </c>
    </row>
    <row r="16687" spans="1:7" ht="30">
      <c r="A16687" s="333">
        <v>60141008</v>
      </c>
      <c r="B16687" s="333" t="s">
        <v>46011</v>
      </c>
      <c r="D16687" s="333" t="s">
        <v>46012</v>
      </c>
      <c r="E16687" s="333" t="s">
        <v>2947</v>
      </c>
      <c r="F16687" s="333" t="s">
        <v>2948</v>
      </c>
      <c r="G16687" s="333" t="s">
        <v>46013</v>
      </c>
    </row>
    <row r="16688" spans="1:7" ht="30">
      <c r="A16688" s="333">
        <v>60141009</v>
      </c>
      <c r="B16688" s="333" t="s">
        <v>46014</v>
      </c>
      <c r="D16688" s="333" t="s">
        <v>46015</v>
      </c>
      <c r="E16688" s="333" t="s">
        <v>2947</v>
      </c>
      <c r="F16688" s="333" t="s">
        <v>2948</v>
      </c>
      <c r="G16688" s="333" t="s">
        <v>46016</v>
      </c>
    </row>
    <row r="16689" spans="1:7" ht="30">
      <c r="A16689" s="333">
        <v>60141010</v>
      </c>
      <c r="B16689" s="333" t="s">
        <v>46017</v>
      </c>
      <c r="D16689" s="333" t="s">
        <v>46018</v>
      </c>
      <c r="E16689" s="333" t="s">
        <v>2947</v>
      </c>
      <c r="F16689" s="333" t="s">
        <v>2948</v>
      </c>
      <c r="G16689" s="333" t="s">
        <v>46019</v>
      </c>
    </row>
    <row r="16690" spans="1:7" ht="45">
      <c r="A16690" s="333">
        <v>60141011</v>
      </c>
      <c r="B16690" s="333" t="s">
        <v>46020</v>
      </c>
      <c r="D16690" s="333" t="s">
        <v>46021</v>
      </c>
      <c r="E16690" s="333" t="s">
        <v>2947</v>
      </c>
      <c r="F16690" s="333" t="s">
        <v>2948</v>
      </c>
      <c r="G16690" s="333" t="s">
        <v>46022</v>
      </c>
    </row>
    <row r="16691" spans="1:7" ht="30">
      <c r="A16691" s="333">
        <v>60141012</v>
      </c>
      <c r="B16691" s="333" t="s">
        <v>46023</v>
      </c>
      <c r="D16691" s="333" t="s">
        <v>46024</v>
      </c>
      <c r="E16691" s="333" t="s">
        <v>2947</v>
      </c>
      <c r="F16691" s="333" t="s">
        <v>2948</v>
      </c>
      <c r="G16691" s="333" t="s">
        <v>46025</v>
      </c>
    </row>
    <row r="16692" spans="1:7">
      <c r="A16692" s="333">
        <v>60141013</v>
      </c>
      <c r="B16692" s="333" t="s">
        <v>46026</v>
      </c>
      <c r="D16692" s="333" t="s">
        <v>46027</v>
      </c>
      <c r="E16692" s="333" t="s">
        <v>2947</v>
      </c>
      <c r="F16692" s="333" t="s">
        <v>2948</v>
      </c>
      <c r="G16692" s="333" t="s">
        <v>46028</v>
      </c>
    </row>
    <row r="16693" spans="1:7" ht="45">
      <c r="A16693" s="333">
        <v>60141014</v>
      </c>
      <c r="B16693" s="333" t="s">
        <v>46029</v>
      </c>
      <c r="D16693" s="333" t="s">
        <v>46030</v>
      </c>
      <c r="E16693" s="333" t="s">
        <v>2947</v>
      </c>
      <c r="F16693" s="333" t="s">
        <v>2948</v>
      </c>
      <c r="G16693" s="333" t="s">
        <v>46031</v>
      </c>
    </row>
    <row r="16694" spans="1:7" ht="45">
      <c r="A16694" s="333">
        <v>60141015</v>
      </c>
      <c r="B16694" s="333" t="s">
        <v>46032</v>
      </c>
      <c r="D16694" s="333" t="s">
        <v>46033</v>
      </c>
      <c r="E16694" s="333" t="s">
        <v>2947</v>
      </c>
      <c r="F16694" s="333" t="s">
        <v>2948</v>
      </c>
      <c r="G16694" s="333" t="s">
        <v>46034</v>
      </c>
    </row>
    <row r="16695" spans="1:7" ht="45">
      <c r="A16695" s="333">
        <v>60141016</v>
      </c>
      <c r="B16695" s="333" t="s">
        <v>46035</v>
      </c>
      <c r="D16695" s="333" t="s">
        <v>46036</v>
      </c>
      <c r="E16695" s="333" t="s">
        <v>2947</v>
      </c>
      <c r="F16695" s="333" t="s">
        <v>2948</v>
      </c>
      <c r="G16695" s="333" t="s">
        <v>46037</v>
      </c>
    </row>
    <row r="16696" spans="1:7" ht="60">
      <c r="A16696" s="333">
        <v>60141017</v>
      </c>
      <c r="B16696" s="333" t="s">
        <v>46038</v>
      </c>
      <c r="D16696" s="333" t="s">
        <v>46039</v>
      </c>
      <c r="E16696" s="333" t="s">
        <v>2947</v>
      </c>
      <c r="F16696" s="333" t="s">
        <v>2948</v>
      </c>
      <c r="G16696" s="333" t="s">
        <v>46040</v>
      </c>
    </row>
    <row r="16697" spans="1:7">
      <c r="A16697" s="333">
        <v>60141018</v>
      </c>
      <c r="B16697" s="333" t="s">
        <v>46041</v>
      </c>
      <c r="D16697" s="333" t="s">
        <v>46042</v>
      </c>
      <c r="E16697" s="333" t="s">
        <v>2947</v>
      </c>
      <c r="F16697" s="333" t="s">
        <v>2948</v>
      </c>
      <c r="G16697" s="333" t="s">
        <v>46043</v>
      </c>
    </row>
    <row r="16698" spans="1:7" ht="45">
      <c r="A16698" s="333">
        <v>60141019</v>
      </c>
      <c r="B16698" s="333" t="s">
        <v>46044</v>
      </c>
      <c r="D16698" s="333" t="s">
        <v>46045</v>
      </c>
      <c r="E16698" s="333" t="s">
        <v>2947</v>
      </c>
      <c r="F16698" s="333" t="s">
        <v>2948</v>
      </c>
      <c r="G16698" s="333" t="s">
        <v>46044</v>
      </c>
    </row>
    <row r="16699" spans="1:7" ht="30">
      <c r="A16699" s="333">
        <v>60141020</v>
      </c>
      <c r="B16699" s="333" t="s">
        <v>46046</v>
      </c>
      <c r="D16699" s="333" t="s">
        <v>46047</v>
      </c>
      <c r="E16699" s="333" t="s">
        <v>2947</v>
      </c>
      <c r="F16699" s="333" t="s">
        <v>2948</v>
      </c>
      <c r="G16699" s="333" t="s">
        <v>46048</v>
      </c>
    </row>
    <row r="16700" spans="1:7" ht="60">
      <c r="A16700" s="333">
        <v>60141021</v>
      </c>
      <c r="B16700" s="333" t="s">
        <v>46049</v>
      </c>
      <c r="D16700" s="333" t="s">
        <v>46050</v>
      </c>
      <c r="E16700" s="333" t="s">
        <v>2947</v>
      </c>
      <c r="F16700" s="333" t="s">
        <v>2948</v>
      </c>
      <c r="G16700" s="333" t="s">
        <v>46051</v>
      </c>
    </row>
    <row r="16701" spans="1:7" ht="30">
      <c r="A16701" s="333">
        <v>60141022</v>
      </c>
      <c r="B16701" s="333" t="s">
        <v>46052</v>
      </c>
      <c r="D16701" s="333" t="s">
        <v>46053</v>
      </c>
      <c r="E16701" s="333" t="s">
        <v>2947</v>
      </c>
      <c r="F16701" s="333" t="s">
        <v>2948</v>
      </c>
      <c r="G16701" s="333" t="s">
        <v>46054</v>
      </c>
    </row>
    <row r="16702" spans="1:7" ht="30">
      <c r="A16702" s="333">
        <v>60141023</v>
      </c>
      <c r="B16702" s="333" t="s">
        <v>46055</v>
      </c>
      <c r="D16702" s="333" t="s">
        <v>46056</v>
      </c>
      <c r="E16702" s="333" t="s">
        <v>2947</v>
      </c>
      <c r="F16702" s="333" t="s">
        <v>2948</v>
      </c>
      <c r="G16702" s="333" t="s">
        <v>46057</v>
      </c>
    </row>
    <row r="16703" spans="1:7" ht="30">
      <c r="A16703" s="333">
        <v>60141024</v>
      </c>
      <c r="B16703" s="333" t="s">
        <v>46058</v>
      </c>
      <c r="D16703" s="333" t="s">
        <v>46059</v>
      </c>
      <c r="E16703" s="333" t="s">
        <v>2947</v>
      </c>
      <c r="F16703" s="333" t="s">
        <v>2948</v>
      </c>
      <c r="G16703" s="333" t="s">
        <v>46060</v>
      </c>
    </row>
    <row r="16704" spans="1:7" ht="30">
      <c r="A16704" s="333">
        <v>60141025</v>
      </c>
      <c r="B16704" s="333" t="s">
        <v>46061</v>
      </c>
      <c r="D16704" s="333" t="s">
        <v>46062</v>
      </c>
      <c r="E16704" s="333" t="s">
        <v>2947</v>
      </c>
      <c r="F16704" s="333" t="s">
        <v>2948</v>
      </c>
      <c r="G16704" s="333" t="s">
        <v>46063</v>
      </c>
    </row>
    <row r="16705" spans="1:8" ht="60">
      <c r="A16705" s="333">
        <v>60141026</v>
      </c>
      <c r="B16705" s="333" t="s">
        <v>46064</v>
      </c>
      <c r="D16705" s="333" t="s">
        <v>46065</v>
      </c>
      <c r="E16705" s="333" t="s">
        <v>2947</v>
      </c>
      <c r="F16705" s="333" t="s">
        <v>2948</v>
      </c>
      <c r="G16705" s="333" t="s">
        <v>46066</v>
      </c>
    </row>
    <row r="16706" spans="1:8">
      <c r="A16706" s="333">
        <v>60141100</v>
      </c>
      <c r="B16706" s="333" t="s">
        <v>46067</v>
      </c>
      <c r="D16706" s="333" t="s">
        <v>2173</v>
      </c>
      <c r="E16706" s="333" t="s">
        <v>2173</v>
      </c>
      <c r="F16706" s="333" t="s">
        <v>2173</v>
      </c>
      <c r="G16706" s="333" t="s">
        <v>2173</v>
      </c>
    </row>
    <row r="16707" spans="1:8" ht="45">
      <c r="A16707" s="333">
        <v>60141101</v>
      </c>
      <c r="B16707" s="333" t="s">
        <v>1205</v>
      </c>
      <c r="C16707" s="334" t="s">
        <v>1203</v>
      </c>
      <c r="D16707" s="333" t="s">
        <v>46068</v>
      </c>
      <c r="E16707" s="333" t="s">
        <v>2947</v>
      </c>
      <c r="F16707" s="333" t="s">
        <v>2948</v>
      </c>
      <c r="G16707" s="333" t="s">
        <v>46069</v>
      </c>
      <c r="H16707" s="430">
        <v>300</v>
      </c>
    </row>
    <row r="16708" spans="1:8" ht="30">
      <c r="A16708" s="333">
        <v>60141102</v>
      </c>
      <c r="B16708" s="333" t="s">
        <v>46070</v>
      </c>
      <c r="D16708" s="333" t="s">
        <v>46071</v>
      </c>
      <c r="E16708" s="333" t="s">
        <v>2947</v>
      </c>
      <c r="F16708" s="333" t="s">
        <v>2948</v>
      </c>
      <c r="G16708" s="333" t="s">
        <v>46072</v>
      </c>
    </row>
    <row r="16709" spans="1:8" ht="60">
      <c r="A16709" s="333">
        <v>60141103</v>
      </c>
      <c r="B16709" s="333" t="s">
        <v>46073</v>
      </c>
      <c r="D16709" s="333" t="s">
        <v>46074</v>
      </c>
      <c r="E16709" s="333" t="s">
        <v>2947</v>
      </c>
      <c r="F16709" s="333" t="s">
        <v>2948</v>
      </c>
      <c r="G16709" s="333" t="s">
        <v>46075</v>
      </c>
    </row>
    <row r="16710" spans="1:8" ht="45">
      <c r="A16710" s="333">
        <v>60141104</v>
      </c>
      <c r="B16710" s="333" t="s">
        <v>46076</v>
      </c>
      <c r="D16710" s="333" t="s">
        <v>46077</v>
      </c>
      <c r="E16710" s="333" t="s">
        <v>2947</v>
      </c>
      <c r="F16710" s="333" t="s">
        <v>2948</v>
      </c>
      <c r="G16710" s="333" t="s">
        <v>46078</v>
      </c>
    </row>
    <row r="16711" spans="1:8" ht="60">
      <c r="A16711" s="333">
        <v>60141105</v>
      </c>
      <c r="B16711" s="333" t="s">
        <v>46079</v>
      </c>
      <c r="D16711" s="333" t="s">
        <v>46080</v>
      </c>
      <c r="E16711" s="333" t="s">
        <v>2947</v>
      </c>
      <c r="F16711" s="333" t="s">
        <v>2948</v>
      </c>
      <c r="G16711" s="333" t="s">
        <v>46081</v>
      </c>
    </row>
    <row r="16712" spans="1:8" ht="60">
      <c r="A16712" s="333">
        <v>60141106</v>
      </c>
      <c r="B16712" s="333" t="s">
        <v>46082</v>
      </c>
      <c r="D16712" s="333" t="s">
        <v>43439</v>
      </c>
      <c r="E16712" s="333" t="s">
        <v>2947</v>
      </c>
      <c r="F16712" s="333" t="s">
        <v>2948</v>
      </c>
      <c r="G16712" s="333" t="s">
        <v>46082</v>
      </c>
    </row>
    <row r="16713" spans="1:8" ht="60">
      <c r="A16713" s="333">
        <v>60141107</v>
      </c>
      <c r="B16713" s="333" t="s">
        <v>46083</v>
      </c>
      <c r="D16713" s="333" t="s">
        <v>46084</v>
      </c>
      <c r="E16713" s="333" t="s">
        <v>2947</v>
      </c>
      <c r="F16713" s="333" t="s">
        <v>2948</v>
      </c>
      <c r="G16713" s="333" t="s">
        <v>46083</v>
      </c>
    </row>
    <row r="16714" spans="1:8" ht="30">
      <c r="A16714" s="333">
        <v>60141108</v>
      </c>
      <c r="B16714" s="333" t="s">
        <v>46085</v>
      </c>
      <c r="D16714" s="333" t="s">
        <v>46086</v>
      </c>
      <c r="E16714" s="333" t="s">
        <v>2947</v>
      </c>
      <c r="F16714" s="333" t="s">
        <v>2948</v>
      </c>
      <c r="G16714" s="333" t="s">
        <v>46087</v>
      </c>
    </row>
    <row r="16715" spans="1:8" ht="30">
      <c r="A16715" s="333">
        <v>60141109</v>
      </c>
      <c r="B16715" s="333" t="s">
        <v>46088</v>
      </c>
      <c r="D16715" s="333" t="s">
        <v>46089</v>
      </c>
      <c r="E16715" s="333" t="s">
        <v>2947</v>
      </c>
      <c r="F16715" s="333" t="s">
        <v>2948</v>
      </c>
      <c r="G16715" s="333" t="s">
        <v>46090</v>
      </c>
    </row>
    <row r="16716" spans="1:8" ht="45">
      <c r="A16716" s="333">
        <v>60141110</v>
      </c>
      <c r="B16716" s="333" t="s">
        <v>46091</v>
      </c>
      <c r="D16716" s="333" t="s">
        <v>46092</v>
      </c>
      <c r="E16716" s="333" t="s">
        <v>2947</v>
      </c>
      <c r="F16716" s="333" t="s">
        <v>2948</v>
      </c>
      <c r="G16716" s="333" t="s">
        <v>46093</v>
      </c>
    </row>
    <row r="16717" spans="1:8">
      <c r="A16717" s="333">
        <v>60141111</v>
      </c>
      <c r="B16717" s="333" t="s">
        <v>46094</v>
      </c>
      <c r="D16717" s="333" t="s">
        <v>46095</v>
      </c>
      <c r="E16717" s="333" t="s">
        <v>2947</v>
      </c>
      <c r="F16717" s="333" t="s">
        <v>2948</v>
      </c>
      <c r="G16717" s="333" t="s">
        <v>46096</v>
      </c>
    </row>
    <row r="16718" spans="1:8" ht="30">
      <c r="A16718" s="333">
        <v>60141112</v>
      </c>
      <c r="B16718" s="333" t="s">
        <v>46097</v>
      </c>
      <c r="D16718" s="333" t="s">
        <v>46098</v>
      </c>
      <c r="E16718" s="333" t="s">
        <v>2947</v>
      </c>
      <c r="F16718" s="333" t="s">
        <v>2948</v>
      </c>
      <c r="G16718" s="333" t="s">
        <v>46099</v>
      </c>
    </row>
    <row r="16719" spans="1:8" ht="30">
      <c r="A16719" s="333">
        <v>60141113</v>
      </c>
      <c r="B16719" s="333" t="s">
        <v>46100</v>
      </c>
      <c r="D16719" s="333" t="s">
        <v>46101</v>
      </c>
      <c r="E16719" s="333" t="s">
        <v>2947</v>
      </c>
      <c r="F16719" s="333" t="s">
        <v>2948</v>
      </c>
      <c r="G16719" s="333" t="s">
        <v>46102</v>
      </c>
    </row>
    <row r="16720" spans="1:8">
      <c r="A16720" s="333">
        <v>60141114</v>
      </c>
      <c r="B16720" s="333" t="s">
        <v>46103</v>
      </c>
      <c r="D16720" s="333" t="s">
        <v>46104</v>
      </c>
      <c r="E16720" s="333" t="s">
        <v>2947</v>
      </c>
      <c r="F16720" s="333" t="s">
        <v>2948</v>
      </c>
      <c r="G16720" s="333" t="s">
        <v>46105</v>
      </c>
    </row>
    <row r="16721" spans="1:7">
      <c r="A16721" s="333">
        <v>60141115</v>
      </c>
      <c r="B16721" s="333" t="s">
        <v>46106</v>
      </c>
      <c r="D16721" s="333" t="s">
        <v>46107</v>
      </c>
      <c r="E16721" s="333" t="s">
        <v>2947</v>
      </c>
      <c r="F16721" s="333" t="s">
        <v>2948</v>
      </c>
      <c r="G16721" s="333" t="s">
        <v>46108</v>
      </c>
    </row>
    <row r="16722" spans="1:7">
      <c r="A16722" s="333">
        <v>60141200</v>
      </c>
      <c r="B16722" s="333" t="s">
        <v>46109</v>
      </c>
      <c r="D16722" s="333" t="s">
        <v>2173</v>
      </c>
      <c r="E16722" s="333" t="s">
        <v>2173</v>
      </c>
      <c r="F16722" s="333" t="s">
        <v>2173</v>
      </c>
      <c r="G16722" s="333" t="s">
        <v>2173</v>
      </c>
    </row>
    <row r="16723" spans="1:7" ht="30">
      <c r="A16723" s="333">
        <v>60141201</v>
      </c>
      <c r="B16723" s="333" t="s">
        <v>46110</v>
      </c>
      <c r="D16723" s="333" t="s">
        <v>46111</v>
      </c>
      <c r="E16723" s="333" t="s">
        <v>31774</v>
      </c>
      <c r="F16723" s="333" t="s">
        <v>31775</v>
      </c>
      <c r="G16723" s="333" t="s">
        <v>46112</v>
      </c>
    </row>
    <row r="16724" spans="1:7" ht="30">
      <c r="A16724" s="333">
        <v>60141202</v>
      </c>
      <c r="B16724" s="333" t="s">
        <v>46113</v>
      </c>
      <c r="D16724" s="333" t="s">
        <v>46114</v>
      </c>
      <c r="E16724" s="333" t="s">
        <v>3401</v>
      </c>
      <c r="F16724" s="333" t="s">
        <v>3402</v>
      </c>
      <c r="G16724" s="333" t="s">
        <v>46115</v>
      </c>
    </row>
    <row r="16725" spans="1:7" ht="30">
      <c r="A16725" s="333">
        <v>60141202</v>
      </c>
      <c r="B16725" s="333" t="s">
        <v>46113</v>
      </c>
      <c r="D16725" s="333" t="s">
        <v>46114</v>
      </c>
      <c r="E16725" s="333" t="s">
        <v>3401</v>
      </c>
      <c r="F16725" s="333" t="s">
        <v>3402</v>
      </c>
      <c r="G16725" s="333" t="s">
        <v>46115</v>
      </c>
    </row>
    <row r="16726" spans="1:7" ht="30">
      <c r="A16726" s="333">
        <v>60141202</v>
      </c>
      <c r="B16726" s="333" t="s">
        <v>46113</v>
      </c>
      <c r="D16726" s="333" t="s">
        <v>46114</v>
      </c>
      <c r="E16726" s="333" t="s">
        <v>2947</v>
      </c>
      <c r="F16726" s="333" t="s">
        <v>2948</v>
      </c>
      <c r="G16726" s="333" t="s">
        <v>46115</v>
      </c>
    </row>
    <row r="16727" spans="1:7" ht="30">
      <c r="A16727" s="333">
        <v>60141202</v>
      </c>
      <c r="B16727" s="333" t="s">
        <v>46113</v>
      </c>
      <c r="D16727" s="333" t="s">
        <v>46114</v>
      </c>
      <c r="E16727" s="333" t="s">
        <v>2947</v>
      </c>
      <c r="F16727" s="333" t="s">
        <v>2948</v>
      </c>
      <c r="G16727" s="333" t="s">
        <v>46115</v>
      </c>
    </row>
    <row r="16728" spans="1:7">
      <c r="A16728" s="333">
        <v>60141203</v>
      </c>
      <c r="B16728" s="333" t="s">
        <v>46116</v>
      </c>
      <c r="D16728" s="333" t="s">
        <v>46117</v>
      </c>
      <c r="E16728" s="333" t="s">
        <v>2947</v>
      </c>
      <c r="F16728" s="333" t="s">
        <v>2948</v>
      </c>
      <c r="G16728" s="333" t="s">
        <v>46118</v>
      </c>
    </row>
    <row r="16729" spans="1:7" ht="45">
      <c r="A16729" s="333">
        <v>60141204</v>
      </c>
      <c r="B16729" s="333" t="s">
        <v>46119</v>
      </c>
      <c r="D16729" s="333" t="s">
        <v>46120</v>
      </c>
      <c r="E16729" s="333" t="s">
        <v>8340</v>
      </c>
      <c r="F16729" s="333" t="s">
        <v>8341</v>
      </c>
      <c r="G16729" s="333" t="s">
        <v>46121</v>
      </c>
    </row>
    <row r="16730" spans="1:7" ht="30">
      <c r="A16730" s="333">
        <v>60141205</v>
      </c>
      <c r="B16730" s="333" t="s">
        <v>46122</v>
      </c>
      <c r="D16730" s="333" t="s">
        <v>46123</v>
      </c>
      <c r="E16730" s="333" t="s">
        <v>3401</v>
      </c>
      <c r="F16730" s="333" t="s">
        <v>3402</v>
      </c>
      <c r="G16730" s="333" t="s">
        <v>46124</v>
      </c>
    </row>
    <row r="16731" spans="1:7" ht="30">
      <c r="A16731" s="333">
        <v>60141205</v>
      </c>
      <c r="B16731" s="333" t="s">
        <v>46122</v>
      </c>
      <c r="D16731" s="333" t="s">
        <v>46123</v>
      </c>
      <c r="E16731" s="333" t="s">
        <v>3401</v>
      </c>
      <c r="F16731" s="333" t="s">
        <v>3402</v>
      </c>
      <c r="G16731" s="333" t="s">
        <v>46124</v>
      </c>
    </row>
    <row r="16732" spans="1:7" ht="30">
      <c r="A16732" s="333">
        <v>60141205</v>
      </c>
      <c r="B16732" s="333" t="s">
        <v>46122</v>
      </c>
      <c r="D16732" s="333" t="s">
        <v>46123</v>
      </c>
      <c r="E16732" s="333" t="s">
        <v>2947</v>
      </c>
      <c r="F16732" s="333" t="s">
        <v>2948</v>
      </c>
      <c r="G16732" s="333" t="s">
        <v>46124</v>
      </c>
    </row>
    <row r="16733" spans="1:7" ht="30">
      <c r="A16733" s="333">
        <v>60141205</v>
      </c>
      <c r="B16733" s="333" t="s">
        <v>46122</v>
      </c>
      <c r="D16733" s="333" t="s">
        <v>46123</v>
      </c>
      <c r="E16733" s="333" t="s">
        <v>2947</v>
      </c>
      <c r="F16733" s="333" t="s">
        <v>2948</v>
      </c>
      <c r="G16733" s="333" t="s">
        <v>46124</v>
      </c>
    </row>
    <row r="16734" spans="1:7">
      <c r="A16734" s="333">
        <v>60141300</v>
      </c>
      <c r="B16734" s="333" t="s">
        <v>46125</v>
      </c>
      <c r="D16734" s="333" t="s">
        <v>2173</v>
      </c>
      <c r="E16734" s="333" t="s">
        <v>2173</v>
      </c>
      <c r="F16734" s="333" t="s">
        <v>2173</v>
      </c>
      <c r="G16734" s="333" t="s">
        <v>2173</v>
      </c>
    </row>
    <row r="16735" spans="1:7" ht="45">
      <c r="A16735" s="333">
        <v>60141302</v>
      </c>
      <c r="B16735" s="333" t="s">
        <v>46126</v>
      </c>
      <c r="D16735" s="333" t="s">
        <v>46127</v>
      </c>
      <c r="E16735" s="333" t="s">
        <v>2947</v>
      </c>
      <c r="F16735" s="333" t="s">
        <v>2948</v>
      </c>
      <c r="G16735" s="333" t="s">
        <v>46128</v>
      </c>
    </row>
    <row r="16736" spans="1:7" ht="45">
      <c r="A16736" s="333">
        <v>60141303</v>
      </c>
      <c r="B16736" s="333" t="s">
        <v>46129</v>
      </c>
      <c r="D16736" s="333" t="s">
        <v>46130</v>
      </c>
      <c r="E16736" s="333" t="s">
        <v>2947</v>
      </c>
      <c r="F16736" s="333" t="s">
        <v>2948</v>
      </c>
      <c r="G16736" s="333" t="s">
        <v>46131</v>
      </c>
    </row>
    <row r="16737" spans="1:7" ht="30">
      <c r="A16737" s="333">
        <v>60141304</v>
      </c>
      <c r="B16737" s="333" t="s">
        <v>46132</v>
      </c>
      <c r="D16737" s="333" t="s">
        <v>46133</v>
      </c>
      <c r="E16737" s="333" t="s">
        <v>2947</v>
      </c>
      <c r="F16737" s="333" t="s">
        <v>2948</v>
      </c>
      <c r="G16737" s="333" t="s">
        <v>46134</v>
      </c>
    </row>
    <row r="16738" spans="1:7" ht="60">
      <c r="A16738" s="333">
        <v>60141305</v>
      </c>
      <c r="B16738" s="333" t="s">
        <v>46135</v>
      </c>
      <c r="D16738" s="333" t="s">
        <v>46136</v>
      </c>
      <c r="E16738" s="333" t="s">
        <v>2947</v>
      </c>
      <c r="F16738" s="333" t="s">
        <v>2948</v>
      </c>
      <c r="G16738" s="333" t="s">
        <v>46137</v>
      </c>
    </row>
    <row r="16739" spans="1:7">
      <c r="A16739" s="333">
        <v>60141306</v>
      </c>
      <c r="B16739" s="333" t="s">
        <v>46138</v>
      </c>
      <c r="D16739" s="333" t="s">
        <v>46139</v>
      </c>
      <c r="E16739" s="333" t="s">
        <v>2947</v>
      </c>
      <c r="F16739" s="333" t="s">
        <v>2948</v>
      </c>
      <c r="G16739" s="333" t="s">
        <v>46140</v>
      </c>
    </row>
    <row r="16740" spans="1:7" ht="30">
      <c r="A16740" s="333">
        <v>60141307</v>
      </c>
      <c r="B16740" s="333" t="s">
        <v>46141</v>
      </c>
      <c r="D16740" s="333" t="s">
        <v>46142</v>
      </c>
      <c r="E16740" s="333" t="s">
        <v>2947</v>
      </c>
      <c r="F16740" s="333" t="s">
        <v>2948</v>
      </c>
      <c r="G16740" s="333" t="s">
        <v>46143</v>
      </c>
    </row>
    <row r="16741" spans="1:7">
      <c r="A16741" s="333">
        <v>60141400</v>
      </c>
      <c r="B16741" s="333" t="s">
        <v>46144</v>
      </c>
      <c r="D16741" s="333" t="s">
        <v>2173</v>
      </c>
      <c r="E16741" s="333" t="s">
        <v>2173</v>
      </c>
      <c r="F16741" s="333" t="s">
        <v>2173</v>
      </c>
      <c r="G16741" s="333" t="s">
        <v>2173</v>
      </c>
    </row>
    <row r="16742" spans="1:7" ht="45">
      <c r="A16742" s="333">
        <v>60141401</v>
      </c>
      <c r="B16742" s="333" t="s">
        <v>46145</v>
      </c>
      <c r="D16742" s="333" t="s">
        <v>46146</v>
      </c>
      <c r="E16742" s="333" t="s">
        <v>23005</v>
      </c>
      <c r="F16742" s="333" t="s">
        <v>23006</v>
      </c>
      <c r="G16742" s="333" t="s">
        <v>46147</v>
      </c>
    </row>
    <row r="16743" spans="1:7" ht="30">
      <c r="A16743" s="333">
        <v>60141402</v>
      </c>
      <c r="B16743" s="333" t="s">
        <v>46148</v>
      </c>
      <c r="D16743" s="333" t="s">
        <v>46149</v>
      </c>
      <c r="E16743" s="333" t="s">
        <v>2448</v>
      </c>
      <c r="F16743" s="333" t="s">
        <v>2449</v>
      </c>
      <c r="G16743" s="333" t="s">
        <v>46150</v>
      </c>
    </row>
    <row r="16744" spans="1:7">
      <c r="A16744" s="333">
        <v>60141403</v>
      </c>
      <c r="B16744" s="333" t="s">
        <v>46151</v>
      </c>
      <c r="D16744" s="333" t="s">
        <v>46152</v>
      </c>
      <c r="E16744" s="333" t="s">
        <v>2947</v>
      </c>
      <c r="F16744" s="333" t="s">
        <v>2948</v>
      </c>
      <c r="G16744" s="333" t="s">
        <v>46153</v>
      </c>
    </row>
    <row r="16745" spans="1:7" ht="30">
      <c r="A16745" s="333">
        <v>60141404</v>
      </c>
      <c r="B16745" s="333" t="s">
        <v>46154</v>
      </c>
      <c r="D16745" s="333" t="s">
        <v>46155</v>
      </c>
      <c r="E16745" s="333" t="s">
        <v>2947</v>
      </c>
      <c r="F16745" s="333" t="s">
        <v>2948</v>
      </c>
      <c r="G16745" s="333" t="s">
        <v>46156</v>
      </c>
    </row>
    <row r="16746" spans="1:7" ht="30">
      <c r="A16746" s="333">
        <v>60141405</v>
      </c>
      <c r="B16746" s="333" t="s">
        <v>46157</v>
      </c>
      <c r="D16746" s="333" t="s">
        <v>46158</v>
      </c>
      <c r="E16746" s="333" t="s">
        <v>2947</v>
      </c>
      <c r="F16746" s="333" t="s">
        <v>2948</v>
      </c>
      <c r="G16746" s="333" t="s">
        <v>46159</v>
      </c>
    </row>
    <row r="16747" spans="1:7">
      <c r="A16747" s="333">
        <v>70000000</v>
      </c>
      <c r="B16747" s="333" t="s">
        <v>46160</v>
      </c>
      <c r="D16747" s="333" t="s">
        <v>2173</v>
      </c>
      <c r="E16747" s="333" t="s">
        <v>2173</v>
      </c>
      <c r="F16747" s="333" t="s">
        <v>2173</v>
      </c>
      <c r="G16747" s="333" t="s">
        <v>2173</v>
      </c>
    </row>
    <row r="16748" spans="1:7">
      <c r="A16748" s="333">
        <v>70100000</v>
      </c>
      <c r="B16748" s="333" t="s">
        <v>46161</v>
      </c>
      <c r="D16748" s="333" t="s">
        <v>2173</v>
      </c>
      <c r="E16748" s="333" t="s">
        <v>2173</v>
      </c>
      <c r="F16748" s="333" t="s">
        <v>2173</v>
      </c>
      <c r="G16748" s="333" t="s">
        <v>2173</v>
      </c>
    </row>
    <row r="16749" spans="1:7">
      <c r="A16749" s="333">
        <v>70101500</v>
      </c>
      <c r="B16749" s="333" t="s">
        <v>46162</v>
      </c>
      <c r="D16749" s="333" t="s">
        <v>2173</v>
      </c>
      <c r="E16749" s="333" t="s">
        <v>2173</v>
      </c>
      <c r="F16749" s="333" t="s">
        <v>2173</v>
      </c>
      <c r="G16749" s="333" t="s">
        <v>2173</v>
      </c>
    </row>
    <row r="16750" spans="1:7" ht="45">
      <c r="A16750" s="333">
        <v>70101501</v>
      </c>
      <c r="B16750" s="333" t="s">
        <v>46163</v>
      </c>
      <c r="D16750" s="333" t="s">
        <v>46164</v>
      </c>
      <c r="E16750" s="333" t="s">
        <v>2255</v>
      </c>
      <c r="F16750" s="333" t="s">
        <v>2256</v>
      </c>
      <c r="G16750" s="333" t="s">
        <v>46165</v>
      </c>
    </row>
    <row r="16751" spans="1:7" ht="45">
      <c r="A16751" s="333">
        <v>70101502</v>
      </c>
      <c r="B16751" s="333" t="s">
        <v>46166</v>
      </c>
      <c r="D16751" s="333" t="s">
        <v>46167</v>
      </c>
      <c r="E16751" s="333" t="s">
        <v>41700</v>
      </c>
      <c r="F16751" s="333" t="s">
        <v>41701</v>
      </c>
      <c r="G16751" s="333" t="s">
        <v>46168</v>
      </c>
    </row>
    <row r="16752" spans="1:7" ht="30">
      <c r="A16752" s="333">
        <v>70101503</v>
      </c>
      <c r="B16752" s="333" t="s">
        <v>46169</v>
      </c>
      <c r="D16752" s="333" t="s">
        <v>46170</v>
      </c>
      <c r="E16752" s="333" t="s">
        <v>12794</v>
      </c>
      <c r="F16752" s="333" t="s">
        <v>12795</v>
      </c>
      <c r="G16752" s="333" t="s">
        <v>46171</v>
      </c>
    </row>
    <row r="16753" spans="1:7" ht="45">
      <c r="A16753" s="333">
        <v>70101504</v>
      </c>
      <c r="B16753" s="333" t="s">
        <v>46172</v>
      </c>
      <c r="D16753" s="333" t="s">
        <v>46173</v>
      </c>
      <c r="E16753" s="333" t="s">
        <v>2255</v>
      </c>
      <c r="F16753" s="333" t="s">
        <v>2256</v>
      </c>
      <c r="G16753" s="333" t="s">
        <v>46174</v>
      </c>
    </row>
    <row r="16754" spans="1:7" ht="45">
      <c r="A16754" s="333">
        <v>70101505</v>
      </c>
      <c r="B16754" s="333" t="s">
        <v>46175</v>
      </c>
      <c r="D16754" s="333" t="s">
        <v>46176</v>
      </c>
      <c r="E16754" s="333" t="s">
        <v>41700</v>
      </c>
      <c r="F16754" s="333" t="s">
        <v>41701</v>
      </c>
      <c r="G16754" s="333" t="s">
        <v>46177</v>
      </c>
    </row>
    <row r="16755" spans="1:7" ht="30">
      <c r="A16755" s="333">
        <v>70101506</v>
      </c>
      <c r="B16755" s="333" t="s">
        <v>46178</v>
      </c>
      <c r="D16755" s="333" t="s">
        <v>46179</v>
      </c>
      <c r="E16755" s="333" t="s">
        <v>41700</v>
      </c>
      <c r="F16755" s="333" t="s">
        <v>41701</v>
      </c>
      <c r="G16755" s="333" t="s">
        <v>46180</v>
      </c>
    </row>
    <row r="16756" spans="1:7" ht="30">
      <c r="A16756" s="333">
        <v>70101507</v>
      </c>
      <c r="B16756" s="333" t="s">
        <v>46181</v>
      </c>
      <c r="D16756" s="333" t="s">
        <v>46182</v>
      </c>
      <c r="E16756" s="333" t="s">
        <v>41700</v>
      </c>
      <c r="F16756" s="333" t="s">
        <v>41701</v>
      </c>
      <c r="G16756" s="333" t="s">
        <v>46183</v>
      </c>
    </row>
    <row r="16757" spans="1:7" ht="45">
      <c r="A16757" s="333">
        <v>70101508</v>
      </c>
      <c r="B16757" s="333" t="s">
        <v>46184</v>
      </c>
      <c r="D16757" s="333" t="s">
        <v>46185</v>
      </c>
      <c r="E16757" s="333" t="s">
        <v>2255</v>
      </c>
      <c r="F16757" s="333" t="s">
        <v>2256</v>
      </c>
      <c r="G16757" s="333" t="s">
        <v>46186</v>
      </c>
    </row>
    <row r="16758" spans="1:7" ht="45">
      <c r="A16758" s="333">
        <v>70101509</v>
      </c>
      <c r="B16758" s="333" t="s">
        <v>46187</v>
      </c>
      <c r="D16758" s="333" t="s">
        <v>46188</v>
      </c>
      <c r="E16758" s="333" t="s">
        <v>2255</v>
      </c>
      <c r="F16758" s="333" t="s">
        <v>2256</v>
      </c>
      <c r="G16758" s="333" t="s">
        <v>46189</v>
      </c>
    </row>
    <row r="16759" spans="1:7" ht="30">
      <c r="A16759" s="333">
        <v>70101510</v>
      </c>
      <c r="B16759" s="333" t="s">
        <v>46190</v>
      </c>
      <c r="D16759" s="333" t="s">
        <v>46191</v>
      </c>
      <c r="E16759" s="333" t="s">
        <v>3401</v>
      </c>
      <c r="F16759" s="333" t="s">
        <v>3402</v>
      </c>
      <c r="G16759" s="333" t="s">
        <v>46192</v>
      </c>
    </row>
    <row r="16760" spans="1:7" ht="30">
      <c r="A16760" s="333">
        <v>70101510</v>
      </c>
      <c r="B16760" s="333" t="s">
        <v>46190</v>
      </c>
      <c r="D16760" s="333" t="s">
        <v>46191</v>
      </c>
      <c r="E16760" s="333" t="s">
        <v>3401</v>
      </c>
      <c r="F16760" s="333" t="s">
        <v>3402</v>
      </c>
      <c r="G16760" s="333" t="s">
        <v>46192</v>
      </c>
    </row>
    <row r="16761" spans="1:7" ht="30">
      <c r="A16761" s="333">
        <v>70101510</v>
      </c>
      <c r="B16761" s="333" t="s">
        <v>46190</v>
      </c>
      <c r="D16761" s="333" t="s">
        <v>46191</v>
      </c>
      <c r="E16761" s="333" t="s">
        <v>31379</v>
      </c>
      <c r="F16761" s="333" t="s">
        <v>31380</v>
      </c>
      <c r="G16761" s="333" t="s">
        <v>46192</v>
      </c>
    </row>
    <row r="16762" spans="1:7" ht="30">
      <c r="A16762" s="333">
        <v>70101510</v>
      </c>
      <c r="B16762" s="333" t="s">
        <v>46190</v>
      </c>
      <c r="D16762" s="333" t="s">
        <v>46191</v>
      </c>
      <c r="E16762" s="333" t="s">
        <v>31379</v>
      </c>
      <c r="F16762" s="333" t="s">
        <v>31380</v>
      </c>
      <c r="G16762" s="333" t="s">
        <v>46192</v>
      </c>
    </row>
    <row r="16763" spans="1:7">
      <c r="A16763" s="333">
        <v>70101600</v>
      </c>
      <c r="B16763" s="333" t="s">
        <v>46193</v>
      </c>
      <c r="D16763" s="333" t="s">
        <v>2173</v>
      </c>
      <c r="E16763" s="333" t="s">
        <v>2173</v>
      </c>
      <c r="F16763" s="333" t="s">
        <v>2173</v>
      </c>
      <c r="G16763" s="333" t="s">
        <v>2173</v>
      </c>
    </row>
    <row r="16764" spans="1:7" ht="45">
      <c r="A16764" s="333">
        <v>70101601</v>
      </c>
      <c r="B16764" s="333" t="s">
        <v>46194</v>
      </c>
      <c r="D16764" s="333" t="s">
        <v>46195</v>
      </c>
      <c r="E16764" s="333" t="s">
        <v>41700</v>
      </c>
      <c r="F16764" s="333" t="s">
        <v>41701</v>
      </c>
      <c r="G16764" s="333" t="s">
        <v>46196</v>
      </c>
    </row>
    <row r="16765" spans="1:7" ht="45">
      <c r="A16765" s="333">
        <v>70101602</v>
      </c>
      <c r="B16765" s="333" t="s">
        <v>46197</v>
      </c>
      <c r="D16765" s="333" t="s">
        <v>46198</v>
      </c>
      <c r="E16765" s="333" t="s">
        <v>31379</v>
      </c>
      <c r="F16765" s="333" t="s">
        <v>31380</v>
      </c>
      <c r="G16765" s="333" t="s">
        <v>46199</v>
      </c>
    </row>
    <row r="16766" spans="1:7" ht="45">
      <c r="A16766" s="333">
        <v>70101603</v>
      </c>
      <c r="B16766" s="333" t="s">
        <v>46200</v>
      </c>
      <c r="D16766" s="333" t="s">
        <v>46201</v>
      </c>
      <c r="E16766" s="333" t="s">
        <v>41700</v>
      </c>
      <c r="F16766" s="333" t="s">
        <v>41701</v>
      </c>
      <c r="G16766" s="333" t="s">
        <v>46202</v>
      </c>
    </row>
    <row r="16767" spans="1:7" ht="30">
      <c r="A16767" s="333">
        <v>70101604</v>
      </c>
      <c r="B16767" s="333" t="s">
        <v>46203</v>
      </c>
      <c r="D16767" s="333" t="s">
        <v>46204</v>
      </c>
      <c r="E16767" s="333" t="s">
        <v>41700</v>
      </c>
      <c r="F16767" s="333" t="s">
        <v>41701</v>
      </c>
      <c r="G16767" s="333" t="s">
        <v>46205</v>
      </c>
    </row>
    <row r="16768" spans="1:7" ht="45">
      <c r="A16768" s="333">
        <v>70101605</v>
      </c>
      <c r="B16768" s="333" t="s">
        <v>46206</v>
      </c>
      <c r="D16768" s="333" t="s">
        <v>46207</v>
      </c>
      <c r="E16768" s="333" t="s">
        <v>41700</v>
      </c>
      <c r="F16768" s="333" t="s">
        <v>41701</v>
      </c>
      <c r="G16768" s="333" t="s">
        <v>46208</v>
      </c>
    </row>
    <row r="16769" spans="1:7" ht="45">
      <c r="A16769" s="333">
        <v>70101606</v>
      </c>
      <c r="B16769" s="333" t="s">
        <v>46209</v>
      </c>
      <c r="D16769" s="333" t="s">
        <v>46210</v>
      </c>
      <c r="E16769" s="333" t="s">
        <v>2173</v>
      </c>
      <c r="F16769" s="333" t="s">
        <v>2173</v>
      </c>
      <c r="G16769" s="333" t="s">
        <v>46211</v>
      </c>
    </row>
    <row r="16770" spans="1:7" ht="45">
      <c r="A16770" s="333">
        <v>70101607</v>
      </c>
      <c r="B16770" s="333" t="s">
        <v>46212</v>
      </c>
      <c r="D16770" s="333" t="s">
        <v>46213</v>
      </c>
      <c r="E16770" s="333" t="s">
        <v>2173</v>
      </c>
      <c r="F16770" s="333" t="s">
        <v>2173</v>
      </c>
      <c r="G16770" s="333" t="s">
        <v>46214</v>
      </c>
    </row>
    <row r="16771" spans="1:7">
      <c r="A16771" s="333">
        <v>70101700</v>
      </c>
      <c r="B16771" s="333" t="s">
        <v>46215</v>
      </c>
      <c r="D16771" s="333" t="s">
        <v>2173</v>
      </c>
      <c r="E16771" s="333" t="s">
        <v>2173</v>
      </c>
      <c r="F16771" s="333" t="s">
        <v>2173</v>
      </c>
      <c r="G16771" s="333" t="s">
        <v>2173</v>
      </c>
    </row>
    <row r="16772" spans="1:7" ht="30">
      <c r="A16772" s="333">
        <v>70101701</v>
      </c>
      <c r="B16772" s="333" t="s">
        <v>46216</v>
      </c>
      <c r="D16772" s="333" t="s">
        <v>46217</v>
      </c>
      <c r="E16772" s="333" t="s">
        <v>41700</v>
      </c>
      <c r="F16772" s="333" t="s">
        <v>41701</v>
      </c>
      <c r="G16772" s="333" t="s">
        <v>46218</v>
      </c>
    </row>
    <row r="16773" spans="1:7" ht="45">
      <c r="A16773" s="333">
        <v>70101702</v>
      </c>
      <c r="B16773" s="333" t="s">
        <v>46219</v>
      </c>
      <c r="D16773" s="333" t="s">
        <v>46220</v>
      </c>
      <c r="E16773" s="333" t="s">
        <v>41700</v>
      </c>
      <c r="F16773" s="333" t="s">
        <v>41701</v>
      </c>
      <c r="G16773" s="333" t="s">
        <v>46221</v>
      </c>
    </row>
    <row r="16774" spans="1:7" ht="45">
      <c r="A16774" s="333">
        <v>70101703</v>
      </c>
      <c r="B16774" s="333" t="s">
        <v>46222</v>
      </c>
      <c r="D16774" s="333" t="s">
        <v>46223</v>
      </c>
      <c r="E16774" s="333" t="s">
        <v>2173</v>
      </c>
      <c r="F16774" s="333" t="s">
        <v>2173</v>
      </c>
      <c r="G16774" s="333" t="s">
        <v>46224</v>
      </c>
    </row>
    <row r="16775" spans="1:7" ht="45">
      <c r="A16775" s="333">
        <v>70101704</v>
      </c>
      <c r="B16775" s="333" t="s">
        <v>46225</v>
      </c>
      <c r="D16775" s="333" t="s">
        <v>46226</v>
      </c>
      <c r="E16775" s="333" t="s">
        <v>46227</v>
      </c>
      <c r="F16775" s="333" t="s">
        <v>46228</v>
      </c>
      <c r="G16775" s="333" t="s">
        <v>46229</v>
      </c>
    </row>
    <row r="16776" spans="1:7">
      <c r="A16776" s="333">
        <v>70101800</v>
      </c>
      <c r="B16776" s="333" t="s">
        <v>46230</v>
      </c>
      <c r="D16776" s="333" t="s">
        <v>2173</v>
      </c>
      <c r="E16776" s="333" t="s">
        <v>2173</v>
      </c>
      <c r="F16776" s="333" t="s">
        <v>2173</v>
      </c>
      <c r="G16776" s="333" t="s">
        <v>2173</v>
      </c>
    </row>
    <row r="16777" spans="1:7" ht="45">
      <c r="A16777" s="333">
        <v>70101801</v>
      </c>
      <c r="B16777" s="333" t="s">
        <v>46231</v>
      </c>
      <c r="D16777" s="333" t="s">
        <v>46232</v>
      </c>
      <c r="E16777" s="333" t="s">
        <v>2173</v>
      </c>
      <c r="F16777" s="333" t="s">
        <v>2173</v>
      </c>
      <c r="G16777" s="333" t="s">
        <v>46233</v>
      </c>
    </row>
    <row r="16778" spans="1:7" ht="30">
      <c r="A16778" s="333">
        <v>70101802</v>
      </c>
      <c r="B16778" s="333" t="s">
        <v>46234</v>
      </c>
      <c r="D16778" s="333" t="s">
        <v>46235</v>
      </c>
      <c r="E16778" s="333" t="s">
        <v>12208</v>
      </c>
      <c r="F16778" s="333" t="s">
        <v>12209</v>
      </c>
      <c r="G16778" s="333" t="s">
        <v>46236</v>
      </c>
    </row>
    <row r="16779" spans="1:7" ht="30">
      <c r="A16779" s="333">
        <v>70101803</v>
      </c>
      <c r="B16779" s="333" t="s">
        <v>46237</v>
      </c>
      <c r="D16779" s="333" t="s">
        <v>46238</v>
      </c>
      <c r="E16779" s="333" t="s">
        <v>12208</v>
      </c>
      <c r="F16779" s="333" t="s">
        <v>12209</v>
      </c>
      <c r="G16779" s="333" t="s">
        <v>46239</v>
      </c>
    </row>
    <row r="16780" spans="1:7" ht="45">
      <c r="A16780" s="333">
        <v>70101804</v>
      </c>
      <c r="B16780" s="333" t="s">
        <v>46240</v>
      </c>
      <c r="D16780" s="333" t="s">
        <v>46241</v>
      </c>
      <c r="E16780" s="333" t="s">
        <v>12208</v>
      </c>
      <c r="F16780" s="333" t="s">
        <v>12209</v>
      </c>
      <c r="G16780" s="333" t="s">
        <v>46242</v>
      </c>
    </row>
    <row r="16781" spans="1:7" ht="45">
      <c r="A16781" s="333">
        <v>70101805</v>
      </c>
      <c r="B16781" s="333" t="s">
        <v>46243</v>
      </c>
      <c r="D16781" s="333" t="s">
        <v>46244</v>
      </c>
      <c r="E16781" s="333" t="s">
        <v>3401</v>
      </c>
      <c r="F16781" s="333" t="s">
        <v>3402</v>
      </c>
      <c r="G16781" s="333" t="s">
        <v>46245</v>
      </c>
    </row>
    <row r="16782" spans="1:7" ht="45">
      <c r="A16782" s="333">
        <v>70101805</v>
      </c>
      <c r="B16782" s="333" t="s">
        <v>46243</v>
      </c>
      <c r="D16782" s="333" t="s">
        <v>46244</v>
      </c>
      <c r="E16782" s="333" t="s">
        <v>3401</v>
      </c>
      <c r="F16782" s="333" t="s">
        <v>3402</v>
      </c>
      <c r="G16782" s="333" t="s">
        <v>46245</v>
      </c>
    </row>
    <row r="16783" spans="1:7" ht="45">
      <c r="A16783" s="333">
        <v>70101805</v>
      </c>
      <c r="B16783" s="333" t="s">
        <v>46243</v>
      </c>
      <c r="D16783" s="333" t="s">
        <v>46244</v>
      </c>
      <c r="E16783" s="333" t="s">
        <v>31379</v>
      </c>
      <c r="F16783" s="333" t="s">
        <v>31380</v>
      </c>
      <c r="G16783" s="333" t="s">
        <v>46245</v>
      </c>
    </row>
    <row r="16784" spans="1:7" ht="45">
      <c r="A16784" s="333">
        <v>70101805</v>
      </c>
      <c r="B16784" s="333" t="s">
        <v>46243</v>
      </c>
      <c r="D16784" s="333" t="s">
        <v>46244</v>
      </c>
      <c r="E16784" s="333" t="s">
        <v>31379</v>
      </c>
      <c r="F16784" s="333" t="s">
        <v>31380</v>
      </c>
      <c r="G16784" s="333" t="s">
        <v>46245</v>
      </c>
    </row>
    <row r="16785" spans="1:7" ht="30">
      <c r="A16785" s="333">
        <v>70101806</v>
      </c>
      <c r="B16785" s="333" t="s">
        <v>46246</v>
      </c>
      <c r="D16785" s="333" t="s">
        <v>46247</v>
      </c>
      <c r="E16785" s="333" t="s">
        <v>31379</v>
      </c>
      <c r="F16785" s="333" t="s">
        <v>31380</v>
      </c>
      <c r="G16785" s="333" t="s">
        <v>46248</v>
      </c>
    </row>
    <row r="16786" spans="1:7">
      <c r="A16786" s="333">
        <v>70101900</v>
      </c>
      <c r="B16786" s="333" t="s">
        <v>46249</v>
      </c>
      <c r="D16786" s="333" t="s">
        <v>2173</v>
      </c>
      <c r="E16786" s="333" t="s">
        <v>2173</v>
      </c>
      <c r="F16786" s="333" t="s">
        <v>2173</v>
      </c>
      <c r="G16786" s="333" t="s">
        <v>2173</v>
      </c>
    </row>
    <row r="16787" spans="1:7" ht="60">
      <c r="A16787" s="333">
        <v>70101901</v>
      </c>
      <c r="B16787" s="333" t="s">
        <v>46250</v>
      </c>
      <c r="D16787" s="333" t="s">
        <v>46251</v>
      </c>
      <c r="E16787" s="333" t="s">
        <v>31379</v>
      </c>
      <c r="F16787" s="333" t="s">
        <v>31380</v>
      </c>
      <c r="G16787" s="333" t="s">
        <v>46252</v>
      </c>
    </row>
    <row r="16788" spans="1:7">
      <c r="A16788" s="333">
        <v>70101902</v>
      </c>
      <c r="B16788" s="333" t="s">
        <v>46253</v>
      </c>
      <c r="D16788" s="333" t="s">
        <v>46254</v>
      </c>
      <c r="E16788" s="333" t="s">
        <v>31379</v>
      </c>
      <c r="F16788" s="333" t="s">
        <v>31380</v>
      </c>
      <c r="G16788" s="333" t="s">
        <v>46255</v>
      </c>
    </row>
    <row r="16789" spans="1:7" ht="30">
      <c r="A16789" s="333">
        <v>70101903</v>
      </c>
      <c r="B16789" s="333" t="s">
        <v>46256</v>
      </c>
      <c r="D16789" s="333" t="s">
        <v>46257</v>
      </c>
      <c r="E16789" s="333" t="s">
        <v>2173</v>
      </c>
      <c r="F16789" s="333" t="s">
        <v>2173</v>
      </c>
      <c r="G16789" s="333" t="s">
        <v>46258</v>
      </c>
    </row>
    <row r="16790" spans="1:7" ht="30">
      <c r="A16790" s="333">
        <v>70101904</v>
      </c>
      <c r="B16790" s="333" t="s">
        <v>46259</v>
      </c>
      <c r="D16790" s="333" t="s">
        <v>46260</v>
      </c>
      <c r="E16790" s="333" t="s">
        <v>2173</v>
      </c>
      <c r="F16790" s="333" t="s">
        <v>2173</v>
      </c>
      <c r="G16790" s="333" t="s">
        <v>46261</v>
      </c>
    </row>
    <row r="16791" spans="1:7" ht="45">
      <c r="A16791" s="333">
        <v>70101905</v>
      </c>
      <c r="B16791" s="333" t="s">
        <v>46262</v>
      </c>
      <c r="D16791" s="333" t="s">
        <v>46263</v>
      </c>
      <c r="E16791" s="333" t="s">
        <v>31379</v>
      </c>
      <c r="F16791" s="333" t="s">
        <v>31380</v>
      </c>
      <c r="G16791" s="333" t="s">
        <v>46264</v>
      </c>
    </row>
    <row r="16792" spans="1:7">
      <c r="A16792" s="333">
        <v>70110000</v>
      </c>
      <c r="B16792" s="333" t="s">
        <v>46265</v>
      </c>
      <c r="D16792" s="333" t="s">
        <v>2173</v>
      </c>
      <c r="E16792" s="333" t="s">
        <v>2173</v>
      </c>
      <c r="F16792" s="333" t="s">
        <v>2173</v>
      </c>
      <c r="G16792" s="333" t="s">
        <v>2173</v>
      </c>
    </row>
    <row r="16793" spans="1:7">
      <c r="A16793" s="333">
        <v>70111500</v>
      </c>
      <c r="B16793" s="333" t="s">
        <v>46266</v>
      </c>
      <c r="D16793" s="333" t="s">
        <v>2173</v>
      </c>
      <c r="E16793" s="333" t="s">
        <v>2173</v>
      </c>
      <c r="F16793" s="333" t="s">
        <v>2173</v>
      </c>
      <c r="G16793" s="333" t="s">
        <v>2173</v>
      </c>
    </row>
    <row r="16794" spans="1:7" ht="30">
      <c r="A16794" s="333">
        <v>70111501</v>
      </c>
      <c r="B16794" s="333" t="s">
        <v>46267</v>
      </c>
      <c r="D16794" s="333" t="s">
        <v>46268</v>
      </c>
      <c r="E16794" s="333" t="s">
        <v>46269</v>
      </c>
      <c r="F16794" s="333" t="s">
        <v>46270</v>
      </c>
      <c r="G16794" s="333" t="s">
        <v>46271</v>
      </c>
    </row>
    <row r="16795" spans="1:7" ht="30">
      <c r="A16795" s="333">
        <v>70111502</v>
      </c>
      <c r="B16795" s="333" t="s">
        <v>46272</v>
      </c>
      <c r="D16795" s="333" t="s">
        <v>46273</v>
      </c>
      <c r="E16795" s="333" t="s">
        <v>41700</v>
      </c>
      <c r="F16795" s="333" t="s">
        <v>41701</v>
      </c>
      <c r="G16795" s="333" t="s">
        <v>46274</v>
      </c>
    </row>
    <row r="16796" spans="1:7" ht="30">
      <c r="A16796" s="333">
        <v>70111503</v>
      </c>
      <c r="B16796" s="333" t="s">
        <v>46275</v>
      </c>
      <c r="D16796" s="333" t="s">
        <v>46276</v>
      </c>
      <c r="E16796" s="333" t="s">
        <v>41700</v>
      </c>
      <c r="F16796" s="333" t="s">
        <v>41701</v>
      </c>
      <c r="G16796" s="333" t="s">
        <v>46277</v>
      </c>
    </row>
    <row r="16797" spans="1:7">
      <c r="A16797" s="333">
        <v>70111504</v>
      </c>
      <c r="B16797" s="333" t="s">
        <v>46278</v>
      </c>
      <c r="D16797" s="333" t="s">
        <v>46279</v>
      </c>
      <c r="E16797" s="333" t="s">
        <v>41700</v>
      </c>
      <c r="F16797" s="333" t="s">
        <v>41701</v>
      </c>
      <c r="G16797" s="333" t="s">
        <v>46280</v>
      </c>
    </row>
    <row r="16798" spans="1:7" ht="30">
      <c r="A16798" s="333">
        <v>70111505</v>
      </c>
      <c r="B16798" s="333" t="s">
        <v>46281</v>
      </c>
      <c r="D16798" s="333" t="s">
        <v>46282</v>
      </c>
      <c r="E16798" s="333" t="s">
        <v>41700</v>
      </c>
      <c r="F16798" s="333" t="s">
        <v>41701</v>
      </c>
      <c r="G16798" s="333" t="s">
        <v>46283</v>
      </c>
    </row>
    <row r="16799" spans="1:7">
      <c r="A16799" s="333">
        <v>70111506</v>
      </c>
      <c r="B16799" s="333" t="s">
        <v>46284</v>
      </c>
      <c r="D16799" s="333" t="s">
        <v>46285</v>
      </c>
      <c r="E16799" s="333" t="s">
        <v>41700</v>
      </c>
      <c r="F16799" s="333" t="s">
        <v>41701</v>
      </c>
      <c r="G16799" s="333" t="s">
        <v>46286</v>
      </c>
    </row>
    <row r="16800" spans="1:7" ht="30">
      <c r="A16800" s="333">
        <v>70111507</v>
      </c>
      <c r="B16800" s="333" t="s">
        <v>46287</v>
      </c>
      <c r="D16800" s="333" t="s">
        <v>46288</v>
      </c>
      <c r="E16800" s="333" t="s">
        <v>46289</v>
      </c>
      <c r="F16800" s="333" t="s">
        <v>46290</v>
      </c>
      <c r="G16800" s="333" t="s">
        <v>46291</v>
      </c>
    </row>
    <row r="16801" spans="1:7" ht="30">
      <c r="A16801" s="333">
        <v>70111508</v>
      </c>
      <c r="B16801" s="333" t="s">
        <v>46292</v>
      </c>
      <c r="D16801" s="333" t="s">
        <v>46293</v>
      </c>
      <c r="E16801" s="333" t="s">
        <v>46294</v>
      </c>
      <c r="F16801" s="333" t="s">
        <v>46295</v>
      </c>
      <c r="G16801" s="333" t="s">
        <v>46296</v>
      </c>
    </row>
    <row r="16802" spans="1:7">
      <c r="A16802" s="333">
        <v>70111600</v>
      </c>
      <c r="B16802" s="333" t="s">
        <v>46297</v>
      </c>
      <c r="D16802" s="333" t="s">
        <v>2173</v>
      </c>
      <c r="E16802" s="333" t="s">
        <v>2173</v>
      </c>
      <c r="F16802" s="333" t="s">
        <v>2173</v>
      </c>
      <c r="G16802" s="333" t="s">
        <v>2173</v>
      </c>
    </row>
    <row r="16803" spans="1:7">
      <c r="A16803" s="333">
        <v>70111601</v>
      </c>
      <c r="B16803" s="333" t="s">
        <v>46298</v>
      </c>
      <c r="D16803" s="333" t="s">
        <v>46299</v>
      </c>
      <c r="E16803" s="333" t="s">
        <v>41700</v>
      </c>
      <c r="F16803" s="333" t="s">
        <v>41701</v>
      </c>
      <c r="G16803" s="333" t="s">
        <v>46300</v>
      </c>
    </row>
    <row r="16804" spans="1:7" ht="30">
      <c r="A16804" s="333">
        <v>70111602</v>
      </c>
      <c r="B16804" s="333" t="s">
        <v>46301</v>
      </c>
      <c r="D16804" s="333" t="s">
        <v>46302</v>
      </c>
      <c r="E16804" s="333" t="s">
        <v>2433</v>
      </c>
      <c r="F16804" s="333" t="s">
        <v>2434</v>
      </c>
      <c r="G16804" s="333" t="s">
        <v>46303</v>
      </c>
    </row>
    <row r="16805" spans="1:7" ht="30">
      <c r="A16805" s="333">
        <v>70111602</v>
      </c>
      <c r="B16805" s="333" t="s">
        <v>46301</v>
      </c>
      <c r="D16805" s="333" t="s">
        <v>46302</v>
      </c>
      <c r="E16805" s="333" t="s">
        <v>2433</v>
      </c>
      <c r="F16805" s="333" t="s">
        <v>2434</v>
      </c>
      <c r="G16805" s="333" t="s">
        <v>46303</v>
      </c>
    </row>
    <row r="16806" spans="1:7" ht="30">
      <c r="A16806" s="333">
        <v>70111602</v>
      </c>
      <c r="B16806" s="333" t="s">
        <v>46301</v>
      </c>
      <c r="D16806" s="333" t="s">
        <v>46302</v>
      </c>
      <c r="E16806" s="333" t="s">
        <v>12705</v>
      </c>
      <c r="F16806" s="333" t="s">
        <v>12706</v>
      </c>
      <c r="G16806" s="333" t="s">
        <v>46303</v>
      </c>
    </row>
    <row r="16807" spans="1:7" ht="30">
      <c r="A16807" s="333">
        <v>70111602</v>
      </c>
      <c r="B16807" s="333" t="s">
        <v>46301</v>
      </c>
      <c r="D16807" s="333" t="s">
        <v>46302</v>
      </c>
      <c r="E16807" s="333" t="s">
        <v>12705</v>
      </c>
      <c r="F16807" s="333" t="s">
        <v>12706</v>
      </c>
      <c r="G16807" s="333" t="s">
        <v>46303</v>
      </c>
    </row>
    <row r="16808" spans="1:7">
      <c r="A16808" s="333">
        <v>70111603</v>
      </c>
      <c r="B16808" s="333" t="s">
        <v>46304</v>
      </c>
      <c r="D16808" s="333" t="s">
        <v>46305</v>
      </c>
      <c r="E16808" s="333" t="s">
        <v>41700</v>
      </c>
      <c r="F16808" s="333" t="s">
        <v>41701</v>
      </c>
      <c r="G16808" s="333" t="s">
        <v>46306</v>
      </c>
    </row>
    <row r="16809" spans="1:7">
      <c r="A16809" s="333">
        <v>70111700</v>
      </c>
      <c r="B16809" s="333" t="s">
        <v>46307</v>
      </c>
      <c r="D16809" s="333" t="s">
        <v>2173</v>
      </c>
      <c r="E16809" s="333" t="s">
        <v>2173</v>
      </c>
      <c r="F16809" s="333" t="s">
        <v>2173</v>
      </c>
      <c r="G16809" s="333" t="s">
        <v>2173</v>
      </c>
    </row>
    <row r="16810" spans="1:7" ht="30">
      <c r="A16810" s="333">
        <v>70111701</v>
      </c>
      <c r="B16810" s="333" t="s">
        <v>46308</v>
      </c>
      <c r="D16810" s="333" t="s">
        <v>46309</v>
      </c>
      <c r="E16810" s="333" t="s">
        <v>46310</v>
      </c>
      <c r="F16810" s="333" t="s">
        <v>46311</v>
      </c>
      <c r="G16810" s="333" t="s">
        <v>46312</v>
      </c>
    </row>
    <row r="16811" spans="1:7" ht="30">
      <c r="A16811" s="333">
        <v>70111702</v>
      </c>
      <c r="B16811" s="333" t="s">
        <v>46313</v>
      </c>
      <c r="D16811" s="333" t="s">
        <v>46314</v>
      </c>
      <c r="E16811" s="333" t="s">
        <v>46310</v>
      </c>
      <c r="F16811" s="333" t="s">
        <v>46311</v>
      </c>
      <c r="G16811" s="333" t="s">
        <v>46315</v>
      </c>
    </row>
    <row r="16812" spans="1:7" ht="30">
      <c r="A16812" s="333">
        <v>70111703</v>
      </c>
      <c r="B16812" s="333" t="s">
        <v>46316</v>
      </c>
      <c r="D16812" s="333" t="s">
        <v>46317</v>
      </c>
      <c r="E16812" s="333" t="s">
        <v>46310</v>
      </c>
      <c r="F16812" s="333" t="s">
        <v>46311</v>
      </c>
      <c r="G16812" s="333" t="s">
        <v>46318</v>
      </c>
    </row>
    <row r="16813" spans="1:7">
      <c r="A16813" s="333">
        <v>70111704</v>
      </c>
      <c r="B16813" s="333" t="s">
        <v>46319</v>
      </c>
      <c r="D16813" s="333" t="s">
        <v>46320</v>
      </c>
      <c r="E16813" s="333" t="s">
        <v>31379</v>
      </c>
      <c r="F16813" s="333" t="s">
        <v>31380</v>
      </c>
      <c r="G16813" s="333" t="s">
        <v>46321</v>
      </c>
    </row>
    <row r="16814" spans="1:7" ht="30">
      <c r="A16814" s="333">
        <v>70111705</v>
      </c>
      <c r="B16814" s="333" t="s">
        <v>46322</v>
      </c>
      <c r="D16814" s="333" t="s">
        <v>46323</v>
      </c>
      <c r="E16814" s="333" t="s">
        <v>46310</v>
      </c>
      <c r="F16814" s="333" t="s">
        <v>46311</v>
      </c>
      <c r="G16814" s="333" t="s">
        <v>46324</v>
      </c>
    </row>
    <row r="16815" spans="1:7" ht="30">
      <c r="A16815" s="333">
        <v>70111706</v>
      </c>
      <c r="B16815" s="333" t="s">
        <v>46325</v>
      </c>
      <c r="D16815" s="333" t="s">
        <v>46326</v>
      </c>
      <c r="E16815" s="333" t="s">
        <v>46310</v>
      </c>
      <c r="F16815" s="333" t="s">
        <v>46311</v>
      </c>
      <c r="G16815" s="333" t="s">
        <v>46327</v>
      </c>
    </row>
    <row r="16816" spans="1:7" ht="30">
      <c r="A16816" s="333">
        <v>70111707</v>
      </c>
      <c r="B16816" s="333" t="s">
        <v>46328</v>
      </c>
      <c r="D16816" s="333" t="s">
        <v>46329</v>
      </c>
      <c r="E16816" s="333" t="s">
        <v>46310</v>
      </c>
      <c r="F16816" s="333" t="s">
        <v>46311</v>
      </c>
      <c r="G16816" s="333" t="s">
        <v>46330</v>
      </c>
    </row>
    <row r="16817" spans="1:7" ht="30">
      <c r="A16817" s="333">
        <v>70111708</v>
      </c>
      <c r="B16817" s="333" t="s">
        <v>46331</v>
      </c>
      <c r="D16817" s="333" t="s">
        <v>46332</v>
      </c>
      <c r="E16817" s="333" t="s">
        <v>41700</v>
      </c>
      <c r="F16817" s="333" t="s">
        <v>41701</v>
      </c>
      <c r="G16817" s="333" t="s">
        <v>46333</v>
      </c>
    </row>
    <row r="16818" spans="1:7" ht="30">
      <c r="A16818" s="333">
        <v>70111709</v>
      </c>
      <c r="B16818" s="333" t="s">
        <v>46334</v>
      </c>
      <c r="D16818" s="333" t="s">
        <v>46335</v>
      </c>
      <c r="E16818" s="333" t="s">
        <v>41700</v>
      </c>
      <c r="F16818" s="333" t="s">
        <v>41701</v>
      </c>
      <c r="G16818" s="333" t="s">
        <v>46336</v>
      </c>
    </row>
    <row r="16819" spans="1:7" ht="30">
      <c r="A16819" s="333">
        <v>70111710</v>
      </c>
      <c r="B16819" s="333" t="s">
        <v>46337</v>
      </c>
      <c r="D16819" s="333" t="s">
        <v>46338</v>
      </c>
      <c r="E16819" s="333" t="s">
        <v>41700</v>
      </c>
      <c r="F16819" s="333" t="s">
        <v>41701</v>
      </c>
      <c r="G16819" s="333" t="s">
        <v>46339</v>
      </c>
    </row>
    <row r="16820" spans="1:7" ht="30">
      <c r="A16820" s="333">
        <v>70111711</v>
      </c>
      <c r="B16820" s="333" t="s">
        <v>46340</v>
      </c>
      <c r="D16820" s="333" t="s">
        <v>46341</v>
      </c>
      <c r="E16820" s="333" t="s">
        <v>41700</v>
      </c>
      <c r="F16820" s="333" t="s">
        <v>41701</v>
      </c>
      <c r="G16820" s="333" t="s">
        <v>46342</v>
      </c>
    </row>
    <row r="16821" spans="1:7" ht="30">
      <c r="A16821" s="333">
        <v>70111712</v>
      </c>
      <c r="B16821" s="333" t="s">
        <v>46343</v>
      </c>
      <c r="D16821" s="333" t="s">
        <v>46344</v>
      </c>
      <c r="E16821" s="333" t="s">
        <v>46294</v>
      </c>
      <c r="F16821" s="333" t="s">
        <v>46295</v>
      </c>
      <c r="G16821" s="333" t="s">
        <v>46345</v>
      </c>
    </row>
    <row r="16822" spans="1:7">
      <c r="A16822" s="333">
        <v>70111713</v>
      </c>
      <c r="B16822" s="333" t="s">
        <v>46346</v>
      </c>
      <c r="D16822" s="333" t="s">
        <v>46347</v>
      </c>
      <c r="E16822" s="333" t="s">
        <v>46310</v>
      </c>
      <c r="F16822" s="333" t="s">
        <v>46311</v>
      </c>
      <c r="G16822" s="333" t="s">
        <v>46348</v>
      </c>
    </row>
    <row r="16823" spans="1:7">
      <c r="A16823" s="333">
        <v>70120000</v>
      </c>
      <c r="B16823" s="333" t="s">
        <v>46349</v>
      </c>
      <c r="D16823" s="333" t="s">
        <v>2173</v>
      </c>
      <c r="E16823" s="333" t="s">
        <v>2173</v>
      </c>
      <c r="F16823" s="333" t="s">
        <v>2173</v>
      </c>
      <c r="G16823" s="333" t="s">
        <v>2173</v>
      </c>
    </row>
    <row r="16824" spans="1:7">
      <c r="A16824" s="333">
        <v>70121500</v>
      </c>
      <c r="B16824" s="333" t="s">
        <v>46350</v>
      </c>
      <c r="D16824" s="333" t="s">
        <v>2173</v>
      </c>
      <c r="E16824" s="333" t="s">
        <v>2173</v>
      </c>
      <c r="F16824" s="333" t="s">
        <v>2173</v>
      </c>
      <c r="G16824" s="333" t="s">
        <v>2173</v>
      </c>
    </row>
    <row r="16825" spans="1:7" ht="30">
      <c r="A16825" s="333">
        <v>70121501</v>
      </c>
      <c r="B16825" s="333" t="s">
        <v>46351</v>
      </c>
      <c r="D16825" s="333" t="s">
        <v>46352</v>
      </c>
      <c r="E16825" s="333" t="s">
        <v>31379</v>
      </c>
      <c r="F16825" s="333" t="s">
        <v>31380</v>
      </c>
      <c r="G16825" s="333" t="s">
        <v>46353</v>
      </c>
    </row>
    <row r="16826" spans="1:7" ht="45">
      <c r="A16826" s="333">
        <v>70121502</v>
      </c>
      <c r="B16826" s="333" t="s">
        <v>46354</v>
      </c>
      <c r="D16826" s="333" t="s">
        <v>46355</v>
      </c>
      <c r="E16826" s="333" t="s">
        <v>31379</v>
      </c>
      <c r="F16826" s="333" t="s">
        <v>31380</v>
      </c>
      <c r="G16826" s="333" t="s">
        <v>46356</v>
      </c>
    </row>
    <row r="16827" spans="1:7" ht="45">
      <c r="A16827" s="333">
        <v>70121503</v>
      </c>
      <c r="B16827" s="333" t="s">
        <v>46357</v>
      </c>
      <c r="D16827" s="333" t="s">
        <v>46358</v>
      </c>
      <c r="E16827" s="333" t="s">
        <v>31379</v>
      </c>
      <c r="F16827" s="333" t="s">
        <v>31380</v>
      </c>
      <c r="G16827" s="333" t="s">
        <v>46359</v>
      </c>
    </row>
    <row r="16828" spans="1:7" ht="30">
      <c r="A16828" s="333">
        <v>70121504</v>
      </c>
      <c r="B16828" s="333" t="s">
        <v>46360</v>
      </c>
      <c r="D16828" s="333" t="s">
        <v>46361</v>
      </c>
      <c r="E16828" s="333" t="s">
        <v>31379</v>
      </c>
      <c r="F16828" s="333" t="s">
        <v>31380</v>
      </c>
      <c r="G16828" s="333" t="s">
        <v>46362</v>
      </c>
    </row>
    <row r="16829" spans="1:7">
      <c r="A16829" s="333">
        <v>70121505</v>
      </c>
      <c r="B16829" s="333" t="s">
        <v>46363</v>
      </c>
      <c r="D16829" s="333" t="s">
        <v>46364</v>
      </c>
      <c r="E16829" s="333" t="s">
        <v>41700</v>
      </c>
      <c r="F16829" s="333" t="s">
        <v>41701</v>
      </c>
      <c r="G16829" s="333" t="s">
        <v>46365</v>
      </c>
    </row>
    <row r="16830" spans="1:7">
      <c r="A16830" s="333">
        <v>70121600</v>
      </c>
      <c r="B16830" s="333" t="s">
        <v>46366</v>
      </c>
      <c r="D16830" s="333" t="s">
        <v>2173</v>
      </c>
      <c r="E16830" s="333" t="s">
        <v>2173</v>
      </c>
      <c r="F16830" s="333" t="s">
        <v>2173</v>
      </c>
      <c r="G16830" s="333" t="s">
        <v>2173</v>
      </c>
    </row>
    <row r="16831" spans="1:7" ht="60">
      <c r="A16831" s="333">
        <v>70121601</v>
      </c>
      <c r="B16831" s="333" t="s">
        <v>46367</v>
      </c>
      <c r="D16831" s="333" t="s">
        <v>46368</v>
      </c>
      <c r="E16831" s="333" t="s">
        <v>2228</v>
      </c>
      <c r="F16831" s="333" t="s">
        <v>2229</v>
      </c>
      <c r="G16831" s="333" t="s">
        <v>46369</v>
      </c>
    </row>
    <row r="16832" spans="1:7" ht="30">
      <c r="A16832" s="333">
        <v>70121602</v>
      </c>
      <c r="B16832" s="333" t="s">
        <v>46370</v>
      </c>
      <c r="D16832" s="333" t="s">
        <v>46371</v>
      </c>
      <c r="E16832" s="333" t="s">
        <v>41700</v>
      </c>
      <c r="F16832" s="333" t="s">
        <v>41701</v>
      </c>
      <c r="G16832" s="333" t="s">
        <v>46372</v>
      </c>
    </row>
    <row r="16833" spans="1:7" ht="30">
      <c r="A16833" s="333">
        <v>70121603</v>
      </c>
      <c r="B16833" s="333" t="s">
        <v>46373</v>
      </c>
      <c r="D16833" s="333" t="s">
        <v>46374</v>
      </c>
      <c r="E16833" s="333" t="s">
        <v>3406</v>
      </c>
      <c r="F16833" s="333" t="s">
        <v>3407</v>
      </c>
      <c r="G16833" s="333" t="s">
        <v>46375</v>
      </c>
    </row>
    <row r="16834" spans="1:7" ht="60">
      <c r="A16834" s="333">
        <v>70121604</v>
      </c>
      <c r="B16834" s="333" t="s">
        <v>46376</v>
      </c>
      <c r="D16834" s="333" t="s">
        <v>46377</v>
      </c>
      <c r="E16834" s="333" t="s">
        <v>2173</v>
      </c>
      <c r="F16834" s="333" t="s">
        <v>2173</v>
      </c>
      <c r="G16834" s="333" t="s">
        <v>46378</v>
      </c>
    </row>
    <row r="16835" spans="1:7" ht="30">
      <c r="A16835" s="333">
        <v>70121605</v>
      </c>
      <c r="B16835" s="333" t="s">
        <v>46379</v>
      </c>
      <c r="D16835" s="333" t="s">
        <v>46380</v>
      </c>
      <c r="E16835" s="333" t="s">
        <v>5926</v>
      </c>
      <c r="F16835" s="333" t="s">
        <v>5927</v>
      </c>
      <c r="G16835" s="333" t="s">
        <v>46381</v>
      </c>
    </row>
    <row r="16836" spans="1:7" ht="30">
      <c r="A16836" s="333">
        <v>70121606</v>
      </c>
      <c r="B16836" s="333" t="s">
        <v>46382</v>
      </c>
      <c r="D16836" s="333" t="s">
        <v>46383</v>
      </c>
      <c r="E16836" s="333" t="s">
        <v>2237</v>
      </c>
      <c r="F16836" s="333" t="s">
        <v>2238</v>
      </c>
      <c r="G16836" s="333" t="s">
        <v>46384</v>
      </c>
    </row>
    <row r="16837" spans="1:7" ht="30">
      <c r="A16837" s="333">
        <v>70121607</v>
      </c>
      <c r="B16837" s="333" t="s">
        <v>46385</v>
      </c>
      <c r="D16837" s="333" t="s">
        <v>46386</v>
      </c>
      <c r="E16837" s="333" t="s">
        <v>2228</v>
      </c>
      <c r="F16837" s="333" t="s">
        <v>2229</v>
      </c>
      <c r="G16837" s="333" t="s">
        <v>46387</v>
      </c>
    </row>
    <row r="16838" spans="1:7" ht="30">
      <c r="A16838" s="333">
        <v>70121608</v>
      </c>
      <c r="B16838" s="333" t="s">
        <v>46388</v>
      </c>
      <c r="D16838" s="333" t="s">
        <v>46389</v>
      </c>
      <c r="E16838" s="333" t="s">
        <v>2228</v>
      </c>
      <c r="F16838" s="333" t="s">
        <v>2229</v>
      </c>
      <c r="G16838" s="333" t="s">
        <v>46390</v>
      </c>
    </row>
    <row r="16839" spans="1:7" ht="45">
      <c r="A16839" s="333">
        <v>70121610</v>
      </c>
      <c r="B16839" s="333" t="s">
        <v>46391</v>
      </c>
      <c r="D16839" s="333" t="s">
        <v>46392</v>
      </c>
      <c r="E16839" s="333" t="s">
        <v>31379</v>
      </c>
      <c r="F16839" s="333" t="s">
        <v>31380</v>
      </c>
      <c r="G16839" s="333" t="s">
        <v>46393</v>
      </c>
    </row>
    <row r="16840" spans="1:7">
      <c r="A16840" s="333">
        <v>70121700</v>
      </c>
      <c r="B16840" s="333" t="s">
        <v>46394</v>
      </c>
      <c r="D16840" s="333" t="s">
        <v>2173</v>
      </c>
      <c r="E16840" s="333" t="s">
        <v>2173</v>
      </c>
      <c r="F16840" s="333" t="s">
        <v>2173</v>
      </c>
      <c r="G16840" s="333" t="s">
        <v>2173</v>
      </c>
    </row>
    <row r="16841" spans="1:7" ht="30">
      <c r="A16841" s="333">
        <v>70121701</v>
      </c>
      <c r="B16841" s="333" t="s">
        <v>46395</v>
      </c>
      <c r="D16841" s="333" t="s">
        <v>46396</v>
      </c>
      <c r="E16841" s="333" t="s">
        <v>31379</v>
      </c>
      <c r="F16841" s="333" t="s">
        <v>31380</v>
      </c>
      <c r="G16841" s="333" t="s">
        <v>46397</v>
      </c>
    </row>
    <row r="16842" spans="1:7">
      <c r="A16842" s="333">
        <v>70121702</v>
      </c>
      <c r="B16842" s="333" t="s">
        <v>46398</v>
      </c>
      <c r="D16842" s="333" t="s">
        <v>46399</v>
      </c>
      <c r="E16842" s="333" t="s">
        <v>41700</v>
      </c>
      <c r="F16842" s="333" t="s">
        <v>41701</v>
      </c>
      <c r="G16842" s="333" t="s">
        <v>46400</v>
      </c>
    </row>
    <row r="16843" spans="1:7" ht="30">
      <c r="A16843" s="333">
        <v>70121703</v>
      </c>
      <c r="B16843" s="333" t="s">
        <v>46401</v>
      </c>
      <c r="D16843" s="333" t="s">
        <v>46402</v>
      </c>
      <c r="E16843" s="333" t="s">
        <v>41700</v>
      </c>
      <c r="F16843" s="333" t="s">
        <v>41701</v>
      </c>
      <c r="G16843" s="333" t="s">
        <v>46403</v>
      </c>
    </row>
    <row r="16844" spans="1:7">
      <c r="A16844" s="333">
        <v>70121704</v>
      </c>
      <c r="B16844" s="333" t="s">
        <v>46404</v>
      </c>
      <c r="D16844" s="333" t="s">
        <v>46405</v>
      </c>
      <c r="E16844" s="333" t="s">
        <v>41700</v>
      </c>
      <c r="F16844" s="333" t="s">
        <v>41701</v>
      </c>
      <c r="G16844" s="333" t="s">
        <v>46406</v>
      </c>
    </row>
    <row r="16845" spans="1:7" ht="30">
      <c r="A16845" s="333">
        <v>70121705</v>
      </c>
      <c r="B16845" s="333" t="s">
        <v>46407</v>
      </c>
      <c r="D16845" s="333" t="s">
        <v>46408</v>
      </c>
      <c r="E16845" s="333" t="s">
        <v>41700</v>
      </c>
      <c r="F16845" s="333" t="s">
        <v>41701</v>
      </c>
      <c r="G16845" s="333" t="s">
        <v>46409</v>
      </c>
    </row>
    <row r="16846" spans="1:7">
      <c r="A16846" s="333">
        <v>70121800</v>
      </c>
      <c r="B16846" s="333" t="s">
        <v>46410</v>
      </c>
      <c r="D16846" s="333" t="s">
        <v>2173</v>
      </c>
      <c r="E16846" s="333" t="s">
        <v>2173</v>
      </c>
      <c r="F16846" s="333" t="s">
        <v>2173</v>
      </c>
      <c r="G16846" s="333" t="s">
        <v>2173</v>
      </c>
    </row>
    <row r="16847" spans="1:7">
      <c r="A16847" s="333">
        <v>70121801</v>
      </c>
      <c r="B16847" s="333" t="s">
        <v>46411</v>
      </c>
      <c r="D16847" s="333" t="s">
        <v>46412</v>
      </c>
      <c r="E16847" s="333" t="s">
        <v>41700</v>
      </c>
      <c r="F16847" s="333" t="s">
        <v>41701</v>
      </c>
      <c r="G16847" s="333" t="s">
        <v>46413</v>
      </c>
    </row>
    <row r="16848" spans="1:7">
      <c r="A16848" s="333">
        <v>70121802</v>
      </c>
      <c r="B16848" s="333" t="s">
        <v>46414</v>
      </c>
      <c r="D16848" s="333" t="s">
        <v>46415</v>
      </c>
      <c r="E16848" s="333" t="s">
        <v>41700</v>
      </c>
      <c r="F16848" s="333" t="s">
        <v>41701</v>
      </c>
      <c r="G16848" s="333" t="s">
        <v>46416</v>
      </c>
    </row>
    <row r="16849" spans="1:7" ht="30">
      <c r="A16849" s="333">
        <v>70121803</v>
      </c>
      <c r="B16849" s="333" t="s">
        <v>46417</v>
      </c>
      <c r="D16849" s="333" t="s">
        <v>46418</v>
      </c>
      <c r="E16849" s="333" t="s">
        <v>41700</v>
      </c>
      <c r="F16849" s="333" t="s">
        <v>41701</v>
      </c>
      <c r="G16849" s="333" t="s">
        <v>46419</v>
      </c>
    </row>
    <row r="16850" spans="1:7">
      <c r="A16850" s="333">
        <v>70121900</v>
      </c>
      <c r="B16850" s="333" t="s">
        <v>46420</v>
      </c>
      <c r="D16850" s="333" t="s">
        <v>2173</v>
      </c>
      <c r="E16850" s="333" t="s">
        <v>2173</v>
      </c>
      <c r="F16850" s="333" t="s">
        <v>2173</v>
      </c>
      <c r="G16850" s="333" t="s">
        <v>2173</v>
      </c>
    </row>
    <row r="16851" spans="1:7">
      <c r="A16851" s="333">
        <v>70121901</v>
      </c>
      <c r="B16851" s="333" t="s">
        <v>46421</v>
      </c>
      <c r="D16851" s="333" t="s">
        <v>46422</v>
      </c>
      <c r="E16851" s="333" t="s">
        <v>3995</v>
      </c>
      <c r="F16851" s="333" t="s">
        <v>3996</v>
      </c>
      <c r="G16851" s="333" t="s">
        <v>46423</v>
      </c>
    </row>
    <row r="16852" spans="1:7" ht="30">
      <c r="A16852" s="333">
        <v>70121902</v>
      </c>
      <c r="B16852" s="333" t="s">
        <v>46424</v>
      </c>
      <c r="D16852" s="333" t="s">
        <v>46425</v>
      </c>
      <c r="E16852" s="333" t="s">
        <v>41700</v>
      </c>
      <c r="F16852" s="333" t="s">
        <v>41701</v>
      </c>
      <c r="G16852" s="333" t="s">
        <v>46426</v>
      </c>
    </row>
    <row r="16853" spans="1:7" ht="60">
      <c r="A16853" s="333">
        <v>70121903</v>
      </c>
      <c r="B16853" s="333" t="s">
        <v>46427</v>
      </c>
      <c r="D16853" s="333" t="s">
        <v>46428</v>
      </c>
      <c r="E16853" s="333" t="s">
        <v>31379</v>
      </c>
      <c r="F16853" s="333" t="s">
        <v>31380</v>
      </c>
      <c r="G16853" s="333" t="s">
        <v>46429</v>
      </c>
    </row>
    <row r="16854" spans="1:7">
      <c r="A16854" s="333">
        <v>70122000</v>
      </c>
      <c r="B16854" s="333" t="s">
        <v>46430</v>
      </c>
      <c r="D16854" s="333" t="s">
        <v>2173</v>
      </c>
      <c r="E16854" s="333" t="s">
        <v>2173</v>
      </c>
      <c r="F16854" s="333" t="s">
        <v>2173</v>
      </c>
      <c r="G16854" s="333" t="s">
        <v>2173</v>
      </c>
    </row>
    <row r="16855" spans="1:7" ht="45">
      <c r="A16855" s="333">
        <v>70122001</v>
      </c>
      <c r="B16855" s="333" t="s">
        <v>46431</v>
      </c>
      <c r="D16855" s="333" t="s">
        <v>46432</v>
      </c>
      <c r="E16855" s="333" t="s">
        <v>46433</v>
      </c>
      <c r="F16855" s="333" t="s">
        <v>46434</v>
      </c>
      <c r="G16855" s="333" t="s">
        <v>46435</v>
      </c>
    </row>
    <row r="16856" spans="1:7">
      <c r="A16856" s="333">
        <v>70122002</v>
      </c>
      <c r="B16856" s="333" t="s">
        <v>46436</v>
      </c>
      <c r="D16856" s="333" t="s">
        <v>46437</v>
      </c>
      <c r="E16856" s="333" t="s">
        <v>46433</v>
      </c>
      <c r="F16856" s="333" t="s">
        <v>46434</v>
      </c>
      <c r="G16856" s="333" t="s">
        <v>46438</v>
      </c>
    </row>
    <row r="16857" spans="1:7" ht="60">
      <c r="A16857" s="333">
        <v>70122003</v>
      </c>
      <c r="B16857" s="333" t="s">
        <v>46439</v>
      </c>
      <c r="D16857" s="333" t="s">
        <v>46440</v>
      </c>
      <c r="E16857" s="333" t="s">
        <v>46433</v>
      </c>
      <c r="F16857" s="333" t="s">
        <v>46434</v>
      </c>
      <c r="G16857" s="333" t="s">
        <v>46441</v>
      </c>
    </row>
    <row r="16858" spans="1:7">
      <c r="A16858" s="333">
        <v>70122004</v>
      </c>
      <c r="B16858" s="333" t="s">
        <v>46442</v>
      </c>
      <c r="D16858" s="333" t="s">
        <v>46443</v>
      </c>
      <c r="E16858" s="333" t="s">
        <v>46433</v>
      </c>
      <c r="F16858" s="333" t="s">
        <v>46434</v>
      </c>
      <c r="G16858" s="333" t="s">
        <v>46444</v>
      </c>
    </row>
    <row r="16859" spans="1:7" ht="30">
      <c r="A16859" s="333">
        <v>70122005</v>
      </c>
      <c r="B16859" s="333" t="s">
        <v>46445</v>
      </c>
      <c r="D16859" s="333" t="s">
        <v>46446</v>
      </c>
      <c r="E16859" s="333" t="s">
        <v>46433</v>
      </c>
      <c r="F16859" s="333" t="s">
        <v>46434</v>
      </c>
      <c r="G16859" s="333" t="s">
        <v>46447</v>
      </c>
    </row>
    <row r="16860" spans="1:7" ht="45">
      <c r="A16860" s="333">
        <v>70122006</v>
      </c>
      <c r="B16860" s="333" t="s">
        <v>46448</v>
      </c>
      <c r="D16860" s="333" t="s">
        <v>46449</v>
      </c>
      <c r="E16860" s="333" t="s">
        <v>46433</v>
      </c>
      <c r="F16860" s="333" t="s">
        <v>46434</v>
      </c>
      <c r="G16860" s="333" t="s">
        <v>46450</v>
      </c>
    </row>
    <row r="16861" spans="1:7">
      <c r="A16861" s="333">
        <v>70122007</v>
      </c>
      <c r="B16861" s="333" t="s">
        <v>46451</v>
      </c>
      <c r="D16861" s="333" t="s">
        <v>46452</v>
      </c>
      <c r="E16861" s="333" t="s">
        <v>46433</v>
      </c>
      <c r="F16861" s="333" t="s">
        <v>46434</v>
      </c>
      <c r="G16861" s="333" t="s">
        <v>46453</v>
      </c>
    </row>
    <row r="16862" spans="1:7" ht="30">
      <c r="A16862" s="333">
        <v>70122008</v>
      </c>
      <c r="B16862" s="333" t="s">
        <v>46454</v>
      </c>
      <c r="D16862" s="333" t="s">
        <v>46455</v>
      </c>
      <c r="E16862" s="333" t="s">
        <v>46433</v>
      </c>
      <c r="F16862" s="333" t="s">
        <v>46434</v>
      </c>
      <c r="G16862" s="333" t="s">
        <v>46456</v>
      </c>
    </row>
    <row r="16863" spans="1:7">
      <c r="A16863" s="333">
        <v>70122009</v>
      </c>
      <c r="B16863" s="333" t="s">
        <v>46457</v>
      </c>
      <c r="D16863" s="333" t="s">
        <v>46458</v>
      </c>
      <c r="E16863" s="333" t="s">
        <v>46433</v>
      </c>
      <c r="F16863" s="333" t="s">
        <v>46434</v>
      </c>
      <c r="G16863" s="333" t="s">
        <v>46459</v>
      </c>
    </row>
    <row r="16864" spans="1:7">
      <c r="A16864" s="333">
        <v>70122010</v>
      </c>
      <c r="B16864" s="333" t="s">
        <v>46460</v>
      </c>
      <c r="D16864" s="333" t="s">
        <v>46461</v>
      </c>
      <c r="E16864" s="333" t="s">
        <v>46433</v>
      </c>
      <c r="F16864" s="333" t="s">
        <v>46434</v>
      </c>
      <c r="G16864" s="333" t="s">
        <v>46462</v>
      </c>
    </row>
    <row r="16865" spans="1:7">
      <c r="A16865" s="333">
        <v>70130000</v>
      </c>
      <c r="B16865" s="333" t="s">
        <v>46463</v>
      </c>
      <c r="D16865" s="333" t="s">
        <v>2173</v>
      </c>
      <c r="E16865" s="333" t="s">
        <v>2173</v>
      </c>
      <c r="F16865" s="333" t="s">
        <v>2173</v>
      </c>
      <c r="G16865" s="333" t="s">
        <v>2173</v>
      </c>
    </row>
    <row r="16866" spans="1:7">
      <c r="A16866" s="333">
        <v>70131500</v>
      </c>
      <c r="B16866" s="333" t="s">
        <v>46464</v>
      </c>
      <c r="D16866" s="333" t="s">
        <v>2173</v>
      </c>
      <c r="E16866" s="333" t="s">
        <v>2173</v>
      </c>
      <c r="F16866" s="333" t="s">
        <v>2173</v>
      </c>
      <c r="G16866" s="333" t="s">
        <v>2173</v>
      </c>
    </row>
    <row r="16867" spans="1:7" ht="30">
      <c r="A16867" s="333">
        <v>70131501</v>
      </c>
      <c r="B16867" s="333" t="s">
        <v>46465</v>
      </c>
      <c r="D16867" s="333" t="s">
        <v>46466</v>
      </c>
      <c r="E16867" s="333" t="s">
        <v>31379</v>
      </c>
      <c r="F16867" s="333" t="s">
        <v>31380</v>
      </c>
      <c r="G16867" s="333" t="s">
        <v>46467</v>
      </c>
    </row>
    <row r="16868" spans="1:7" ht="30">
      <c r="A16868" s="333">
        <v>70131502</v>
      </c>
      <c r="B16868" s="333" t="s">
        <v>46468</v>
      </c>
      <c r="D16868" s="333" t="s">
        <v>46469</v>
      </c>
      <c r="E16868" s="333" t="s">
        <v>41700</v>
      </c>
      <c r="F16868" s="333" t="s">
        <v>41701</v>
      </c>
      <c r="G16868" s="333" t="s">
        <v>46470</v>
      </c>
    </row>
    <row r="16869" spans="1:7" ht="45">
      <c r="A16869" s="333">
        <v>70131503</v>
      </c>
      <c r="B16869" s="333" t="s">
        <v>46471</v>
      </c>
      <c r="D16869" s="333" t="s">
        <v>46472</v>
      </c>
      <c r="E16869" s="333" t="s">
        <v>31379</v>
      </c>
      <c r="F16869" s="333" t="s">
        <v>31380</v>
      </c>
      <c r="G16869" s="333" t="s">
        <v>46473</v>
      </c>
    </row>
    <row r="16870" spans="1:7">
      <c r="A16870" s="333">
        <v>70131504</v>
      </c>
      <c r="B16870" s="333" t="s">
        <v>46474</v>
      </c>
      <c r="D16870" s="333" t="s">
        <v>46475</v>
      </c>
      <c r="E16870" s="333" t="s">
        <v>41700</v>
      </c>
      <c r="F16870" s="333" t="s">
        <v>41701</v>
      </c>
      <c r="G16870" s="333" t="s">
        <v>46476</v>
      </c>
    </row>
    <row r="16871" spans="1:7">
      <c r="A16871" s="333">
        <v>70131505</v>
      </c>
      <c r="B16871" s="333" t="s">
        <v>46477</v>
      </c>
      <c r="D16871" s="333" t="s">
        <v>46478</v>
      </c>
      <c r="E16871" s="333" t="s">
        <v>13186</v>
      </c>
      <c r="F16871" s="333" t="s">
        <v>13187</v>
      </c>
      <c r="G16871" s="333" t="s">
        <v>46479</v>
      </c>
    </row>
    <row r="16872" spans="1:7" ht="30">
      <c r="A16872" s="333">
        <v>70131506</v>
      </c>
      <c r="B16872" s="333" t="s">
        <v>46480</v>
      </c>
      <c r="D16872" s="333" t="s">
        <v>46481</v>
      </c>
      <c r="E16872" s="333" t="s">
        <v>13186</v>
      </c>
      <c r="F16872" s="333" t="s">
        <v>13187</v>
      </c>
      <c r="G16872" s="333" t="s">
        <v>46482</v>
      </c>
    </row>
    <row r="16873" spans="1:7">
      <c r="A16873" s="333">
        <v>70131600</v>
      </c>
      <c r="B16873" s="333" t="s">
        <v>46483</v>
      </c>
      <c r="D16873" s="333" t="s">
        <v>2173</v>
      </c>
      <c r="E16873" s="333" t="s">
        <v>2173</v>
      </c>
      <c r="F16873" s="333" t="s">
        <v>2173</v>
      </c>
      <c r="G16873" s="333" t="s">
        <v>2173</v>
      </c>
    </row>
    <row r="16874" spans="1:7" ht="30">
      <c r="A16874" s="333">
        <v>70131601</v>
      </c>
      <c r="B16874" s="333" t="s">
        <v>46484</v>
      </c>
      <c r="D16874" s="333" t="s">
        <v>46485</v>
      </c>
      <c r="E16874" s="333" t="s">
        <v>31379</v>
      </c>
      <c r="F16874" s="333" t="s">
        <v>31380</v>
      </c>
      <c r="G16874" s="333" t="s">
        <v>46486</v>
      </c>
    </row>
    <row r="16875" spans="1:7">
      <c r="A16875" s="333">
        <v>70131602</v>
      </c>
      <c r="B16875" s="333" t="s">
        <v>46487</v>
      </c>
      <c r="D16875" s="333" t="s">
        <v>46488</v>
      </c>
      <c r="E16875" s="333" t="s">
        <v>31379</v>
      </c>
      <c r="F16875" s="333" t="s">
        <v>31380</v>
      </c>
      <c r="G16875" s="333" t="s">
        <v>46489</v>
      </c>
    </row>
    <row r="16876" spans="1:7">
      <c r="A16876" s="333">
        <v>70131603</v>
      </c>
      <c r="B16876" s="333" t="s">
        <v>46490</v>
      </c>
      <c r="D16876" s="333" t="s">
        <v>46491</v>
      </c>
      <c r="E16876" s="333" t="s">
        <v>13186</v>
      </c>
      <c r="F16876" s="333" t="s">
        <v>13187</v>
      </c>
      <c r="G16876" s="333" t="s">
        <v>46492</v>
      </c>
    </row>
    <row r="16877" spans="1:7">
      <c r="A16877" s="333">
        <v>70131603</v>
      </c>
      <c r="B16877" s="333" t="s">
        <v>46490</v>
      </c>
      <c r="D16877" s="333" t="s">
        <v>46491</v>
      </c>
      <c r="E16877" s="333" t="s">
        <v>13186</v>
      </c>
      <c r="F16877" s="333" t="s">
        <v>13187</v>
      </c>
      <c r="G16877" s="333" t="s">
        <v>46492</v>
      </c>
    </row>
    <row r="16878" spans="1:7">
      <c r="A16878" s="333">
        <v>70131603</v>
      </c>
      <c r="B16878" s="333" t="s">
        <v>46490</v>
      </c>
      <c r="D16878" s="333" t="s">
        <v>46491</v>
      </c>
      <c r="E16878" s="333" t="s">
        <v>31379</v>
      </c>
      <c r="F16878" s="333" t="s">
        <v>31380</v>
      </c>
      <c r="G16878" s="333" t="s">
        <v>46492</v>
      </c>
    </row>
    <row r="16879" spans="1:7">
      <c r="A16879" s="333">
        <v>70131603</v>
      </c>
      <c r="B16879" s="333" t="s">
        <v>46490</v>
      </c>
      <c r="D16879" s="333" t="s">
        <v>46491</v>
      </c>
      <c r="E16879" s="333" t="s">
        <v>31379</v>
      </c>
      <c r="F16879" s="333" t="s">
        <v>31380</v>
      </c>
      <c r="G16879" s="333" t="s">
        <v>46492</v>
      </c>
    </row>
    <row r="16880" spans="1:7">
      <c r="A16880" s="333">
        <v>70131604</v>
      </c>
      <c r="B16880" s="333" t="s">
        <v>46493</v>
      </c>
      <c r="D16880" s="333" t="s">
        <v>46494</v>
      </c>
      <c r="E16880" s="333" t="s">
        <v>31379</v>
      </c>
      <c r="F16880" s="333" t="s">
        <v>31380</v>
      </c>
      <c r="G16880" s="333" t="s">
        <v>46495</v>
      </c>
    </row>
    <row r="16881" spans="1:7">
      <c r="A16881" s="333">
        <v>70131605</v>
      </c>
      <c r="B16881" s="333" t="s">
        <v>46496</v>
      </c>
      <c r="D16881" s="333" t="s">
        <v>46497</v>
      </c>
      <c r="E16881" s="333" t="s">
        <v>31379</v>
      </c>
      <c r="F16881" s="333" t="s">
        <v>31380</v>
      </c>
      <c r="G16881" s="333" t="s">
        <v>46498</v>
      </c>
    </row>
    <row r="16882" spans="1:7">
      <c r="A16882" s="333">
        <v>70131700</v>
      </c>
      <c r="B16882" s="333" t="s">
        <v>46499</v>
      </c>
      <c r="D16882" s="333" t="s">
        <v>2173</v>
      </c>
      <c r="E16882" s="333" t="s">
        <v>2173</v>
      </c>
      <c r="F16882" s="333" t="s">
        <v>2173</v>
      </c>
      <c r="G16882" s="333" t="s">
        <v>2173</v>
      </c>
    </row>
    <row r="16883" spans="1:7">
      <c r="A16883" s="333">
        <v>70131701</v>
      </c>
      <c r="B16883" s="333" t="s">
        <v>46500</v>
      </c>
      <c r="D16883" s="333" t="s">
        <v>46501</v>
      </c>
      <c r="E16883" s="333" t="s">
        <v>31379</v>
      </c>
      <c r="F16883" s="333" t="s">
        <v>31380</v>
      </c>
      <c r="G16883" s="333" t="s">
        <v>46502</v>
      </c>
    </row>
    <row r="16884" spans="1:7" ht="30">
      <c r="A16884" s="333">
        <v>70131702</v>
      </c>
      <c r="B16884" s="333" t="s">
        <v>46503</v>
      </c>
      <c r="D16884" s="333" t="s">
        <v>46504</v>
      </c>
      <c r="E16884" s="333" t="s">
        <v>31379</v>
      </c>
      <c r="F16884" s="333" t="s">
        <v>31380</v>
      </c>
      <c r="G16884" s="333" t="s">
        <v>46505</v>
      </c>
    </row>
    <row r="16885" spans="1:7" ht="45">
      <c r="A16885" s="333">
        <v>70131703</v>
      </c>
      <c r="B16885" s="333" t="s">
        <v>46506</v>
      </c>
      <c r="D16885" s="333" t="s">
        <v>46507</v>
      </c>
      <c r="E16885" s="333" t="s">
        <v>41700</v>
      </c>
      <c r="F16885" s="333" t="s">
        <v>41701</v>
      </c>
      <c r="G16885" s="333" t="s">
        <v>46508</v>
      </c>
    </row>
    <row r="16886" spans="1:7" ht="30">
      <c r="A16886" s="333">
        <v>70131704</v>
      </c>
      <c r="B16886" s="333" t="s">
        <v>46509</v>
      </c>
      <c r="D16886" s="333" t="s">
        <v>46510</v>
      </c>
      <c r="E16886" s="333" t="s">
        <v>31379</v>
      </c>
      <c r="F16886" s="333" t="s">
        <v>31380</v>
      </c>
      <c r="G16886" s="333" t="s">
        <v>46511</v>
      </c>
    </row>
    <row r="16887" spans="1:7" ht="30">
      <c r="A16887" s="333">
        <v>70131705</v>
      </c>
      <c r="B16887" s="333" t="s">
        <v>46512</v>
      </c>
      <c r="D16887" s="333" t="s">
        <v>46513</v>
      </c>
      <c r="E16887" s="333" t="s">
        <v>31379</v>
      </c>
      <c r="F16887" s="333" t="s">
        <v>31380</v>
      </c>
      <c r="G16887" s="333" t="s">
        <v>46514</v>
      </c>
    </row>
    <row r="16888" spans="1:7" ht="45">
      <c r="A16888" s="333">
        <v>70131706</v>
      </c>
      <c r="B16888" s="333" t="s">
        <v>46515</v>
      </c>
      <c r="D16888" s="333" t="s">
        <v>46516</v>
      </c>
      <c r="E16888" s="333" t="s">
        <v>31379</v>
      </c>
      <c r="F16888" s="333" t="s">
        <v>31380</v>
      </c>
      <c r="G16888" s="333" t="s">
        <v>46517</v>
      </c>
    </row>
    <row r="16889" spans="1:7" ht="45">
      <c r="A16889" s="333">
        <v>70131707</v>
      </c>
      <c r="B16889" s="333" t="s">
        <v>46518</v>
      </c>
      <c r="D16889" s="333" t="s">
        <v>46519</v>
      </c>
      <c r="E16889" s="333" t="s">
        <v>31379</v>
      </c>
      <c r="F16889" s="333" t="s">
        <v>31380</v>
      </c>
      <c r="G16889" s="333" t="s">
        <v>46520</v>
      </c>
    </row>
    <row r="16890" spans="1:7" ht="30">
      <c r="A16890" s="333">
        <v>70131708</v>
      </c>
      <c r="B16890" s="333" t="s">
        <v>46521</v>
      </c>
      <c r="D16890" s="333" t="s">
        <v>46522</v>
      </c>
      <c r="E16890" s="333" t="s">
        <v>31379</v>
      </c>
      <c r="F16890" s="333" t="s">
        <v>31380</v>
      </c>
      <c r="G16890" s="333" t="s">
        <v>46523</v>
      </c>
    </row>
    <row r="16891" spans="1:7">
      <c r="A16891" s="333">
        <v>70140000</v>
      </c>
      <c r="B16891" s="333" t="s">
        <v>46524</v>
      </c>
      <c r="D16891" s="333" t="s">
        <v>2173</v>
      </c>
      <c r="E16891" s="333" t="s">
        <v>2173</v>
      </c>
      <c r="F16891" s="333" t="s">
        <v>2173</v>
      </c>
      <c r="G16891" s="333" t="s">
        <v>2173</v>
      </c>
    </row>
    <row r="16892" spans="1:7">
      <c r="A16892" s="333">
        <v>70141500</v>
      </c>
      <c r="B16892" s="333" t="s">
        <v>46525</v>
      </c>
      <c r="D16892" s="333" t="s">
        <v>2173</v>
      </c>
      <c r="E16892" s="333" t="s">
        <v>2173</v>
      </c>
      <c r="F16892" s="333" t="s">
        <v>2173</v>
      </c>
      <c r="G16892" s="333" t="s">
        <v>2173</v>
      </c>
    </row>
    <row r="16893" spans="1:7" ht="45">
      <c r="A16893" s="333">
        <v>70141501</v>
      </c>
      <c r="B16893" s="333" t="s">
        <v>46526</v>
      </c>
      <c r="D16893" s="333" t="s">
        <v>46527</v>
      </c>
      <c r="E16893" s="333" t="s">
        <v>31379</v>
      </c>
      <c r="F16893" s="333" t="s">
        <v>31380</v>
      </c>
      <c r="G16893" s="333" t="s">
        <v>46528</v>
      </c>
    </row>
    <row r="16894" spans="1:7" ht="30">
      <c r="A16894" s="333">
        <v>70141502</v>
      </c>
      <c r="B16894" s="333" t="s">
        <v>46529</v>
      </c>
      <c r="D16894" s="333" t="s">
        <v>46530</v>
      </c>
      <c r="E16894" s="333" t="s">
        <v>31379</v>
      </c>
      <c r="F16894" s="333" t="s">
        <v>31380</v>
      </c>
      <c r="G16894" s="333" t="s">
        <v>46531</v>
      </c>
    </row>
    <row r="16895" spans="1:7" ht="30">
      <c r="A16895" s="333">
        <v>70141503</v>
      </c>
      <c r="B16895" s="333" t="s">
        <v>46532</v>
      </c>
      <c r="D16895" s="333" t="s">
        <v>46533</v>
      </c>
      <c r="E16895" s="333" t="s">
        <v>2519</v>
      </c>
      <c r="F16895" s="333" t="s">
        <v>2520</v>
      </c>
      <c r="G16895" s="333" t="s">
        <v>46534</v>
      </c>
    </row>
    <row r="16896" spans="1:7" ht="30">
      <c r="A16896" s="333">
        <v>70141504</v>
      </c>
      <c r="B16896" s="333" t="s">
        <v>46535</v>
      </c>
      <c r="D16896" s="333" t="s">
        <v>46536</v>
      </c>
      <c r="E16896" s="333" t="s">
        <v>2519</v>
      </c>
      <c r="F16896" s="333" t="s">
        <v>2520</v>
      </c>
      <c r="G16896" s="333" t="s">
        <v>46537</v>
      </c>
    </row>
    <row r="16897" spans="1:7" ht="30">
      <c r="A16897" s="333">
        <v>70141505</v>
      </c>
      <c r="B16897" s="333" t="s">
        <v>46538</v>
      </c>
      <c r="D16897" s="333" t="s">
        <v>46539</v>
      </c>
      <c r="E16897" s="333" t="s">
        <v>2519</v>
      </c>
      <c r="F16897" s="333" t="s">
        <v>2520</v>
      </c>
      <c r="G16897" s="333" t="s">
        <v>46540</v>
      </c>
    </row>
    <row r="16898" spans="1:7">
      <c r="A16898" s="333">
        <v>70141506</v>
      </c>
      <c r="B16898" s="333" t="s">
        <v>46541</v>
      </c>
      <c r="D16898" s="333" t="s">
        <v>46542</v>
      </c>
      <c r="E16898" s="333" t="s">
        <v>2519</v>
      </c>
      <c r="F16898" s="333" t="s">
        <v>2520</v>
      </c>
      <c r="G16898" s="333" t="s">
        <v>46543</v>
      </c>
    </row>
    <row r="16899" spans="1:7" ht="30">
      <c r="A16899" s="333">
        <v>70141507</v>
      </c>
      <c r="B16899" s="333" t="s">
        <v>46544</v>
      </c>
      <c r="D16899" s="333" t="s">
        <v>46545</v>
      </c>
      <c r="E16899" s="333" t="s">
        <v>2519</v>
      </c>
      <c r="F16899" s="333" t="s">
        <v>2520</v>
      </c>
      <c r="G16899" s="333" t="s">
        <v>46546</v>
      </c>
    </row>
    <row r="16900" spans="1:7" ht="30">
      <c r="A16900" s="333">
        <v>70141508</v>
      </c>
      <c r="B16900" s="333" t="s">
        <v>46547</v>
      </c>
      <c r="D16900" s="333" t="s">
        <v>46548</v>
      </c>
      <c r="E16900" s="333" t="s">
        <v>2519</v>
      </c>
      <c r="F16900" s="333" t="s">
        <v>2520</v>
      </c>
      <c r="G16900" s="333" t="s">
        <v>46549</v>
      </c>
    </row>
    <row r="16901" spans="1:7" ht="30">
      <c r="A16901" s="333">
        <v>70141509</v>
      </c>
      <c r="B16901" s="333" t="s">
        <v>46550</v>
      </c>
      <c r="D16901" s="333" t="s">
        <v>46551</v>
      </c>
      <c r="E16901" s="333" t="s">
        <v>2519</v>
      </c>
      <c r="F16901" s="333" t="s">
        <v>2520</v>
      </c>
      <c r="G16901" s="333" t="s">
        <v>46552</v>
      </c>
    </row>
    <row r="16902" spans="1:7" ht="30">
      <c r="A16902" s="333">
        <v>70141510</v>
      </c>
      <c r="B16902" s="333" t="s">
        <v>46553</v>
      </c>
      <c r="D16902" s="333" t="s">
        <v>46554</v>
      </c>
      <c r="E16902" s="333" t="s">
        <v>2519</v>
      </c>
      <c r="F16902" s="333" t="s">
        <v>2520</v>
      </c>
      <c r="G16902" s="333" t="s">
        <v>46555</v>
      </c>
    </row>
    <row r="16903" spans="1:7" ht="30">
      <c r="A16903" s="333">
        <v>70141511</v>
      </c>
      <c r="B16903" s="333" t="s">
        <v>46556</v>
      </c>
      <c r="D16903" s="333" t="s">
        <v>46557</v>
      </c>
      <c r="E16903" s="333" t="s">
        <v>2519</v>
      </c>
      <c r="F16903" s="333" t="s">
        <v>2520</v>
      </c>
      <c r="G16903" s="333" t="s">
        <v>46558</v>
      </c>
    </row>
    <row r="16904" spans="1:7" ht="30">
      <c r="A16904" s="333">
        <v>70141512</v>
      </c>
      <c r="B16904" s="333" t="s">
        <v>46559</v>
      </c>
      <c r="D16904" s="333" t="s">
        <v>46557</v>
      </c>
      <c r="E16904" s="333" t="s">
        <v>2519</v>
      </c>
      <c r="F16904" s="333" t="s">
        <v>2520</v>
      </c>
      <c r="G16904" s="333" t="s">
        <v>46560</v>
      </c>
    </row>
    <row r="16905" spans="1:7" ht="30">
      <c r="A16905" s="333">
        <v>70141513</v>
      </c>
      <c r="B16905" s="333" t="s">
        <v>46561</v>
      </c>
      <c r="D16905" s="333" t="s">
        <v>46562</v>
      </c>
      <c r="E16905" s="333" t="s">
        <v>2519</v>
      </c>
      <c r="F16905" s="333" t="s">
        <v>2520</v>
      </c>
      <c r="G16905" s="333" t="s">
        <v>46563</v>
      </c>
    </row>
    <row r="16906" spans="1:7" ht="30">
      <c r="A16906" s="333">
        <v>70141514</v>
      </c>
      <c r="B16906" s="333" t="s">
        <v>46564</v>
      </c>
      <c r="D16906" s="333" t="s">
        <v>46565</v>
      </c>
      <c r="E16906" s="333" t="s">
        <v>2519</v>
      </c>
      <c r="F16906" s="333" t="s">
        <v>2520</v>
      </c>
      <c r="G16906" s="333" t="s">
        <v>46566</v>
      </c>
    </row>
    <row r="16907" spans="1:7" ht="30">
      <c r="A16907" s="333">
        <v>70141515</v>
      </c>
      <c r="B16907" s="333" t="s">
        <v>46567</v>
      </c>
      <c r="D16907" s="333" t="s">
        <v>46568</v>
      </c>
      <c r="E16907" s="333" t="s">
        <v>2519</v>
      </c>
      <c r="F16907" s="333" t="s">
        <v>2520</v>
      </c>
      <c r="G16907" s="333" t="s">
        <v>46569</v>
      </c>
    </row>
    <row r="16908" spans="1:7" ht="30">
      <c r="A16908" s="333">
        <v>70141516</v>
      </c>
      <c r="B16908" s="333" t="s">
        <v>46570</v>
      </c>
      <c r="D16908" s="333" t="s">
        <v>46571</v>
      </c>
      <c r="E16908" s="333" t="s">
        <v>2519</v>
      </c>
      <c r="F16908" s="333" t="s">
        <v>2520</v>
      </c>
      <c r="G16908" s="333" t="s">
        <v>46572</v>
      </c>
    </row>
    <row r="16909" spans="1:7" ht="30">
      <c r="A16909" s="333">
        <v>70141517</v>
      </c>
      <c r="B16909" s="333" t="s">
        <v>46573</v>
      </c>
      <c r="D16909" s="333" t="s">
        <v>46574</v>
      </c>
      <c r="E16909" s="333" t="s">
        <v>2519</v>
      </c>
      <c r="F16909" s="333" t="s">
        <v>2520</v>
      </c>
      <c r="G16909" s="333" t="s">
        <v>46575</v>
      </c>
    </row>
    <row r="16910" spans="1:7" ht="30">
      <c r="A16910" s="333">
        <v>70141518</v>
      </c>
      <c r="B16910" s="333" t="s">
        <v>46576</v>
      </c>
      <c r="D16910" s="333" t="s">
        <v>46577</v>
      </c>
      <c r="E16910" s="333" t="s">
        <v>2519</v>
      </c>
      <c r="F16910" s="333" t="s">
        <v>2520</v>
      </c>
      <c r="G16910" s="333" t="s">
        <v>46578</v>
      </c>
    </row>
    <row r="16911" spans="1:7" ht="30">
      <c r="A16911" s="333">
        <v>70141519</v>
      </c>
      <c r="B16911" s="333" t="s">
        <v>46579</v>
      </c>
      <c r="D16911" s="333" t="s">
        <v>46580</v>
      </c>
      <c r="E16911" s="333" t="s">
        <v>2519</v>
      </c>
      <c r="F16911" s="333" t="s">
        <v>2520</v>
      </c>
      <c r="G16911" s="333" t="s">
        <v>46581</v>
      </c>
    </row>
    <row r="16912" spans="1:7" ht="30">
      <c r="A16912" s="333">
        <v>70141520</v>
      </c>
      <c r="B16912" s="333" t="s">
        <v>46582</v>
      </c>
      <c r="D16912" s="333" t="s">
        <v>46583</v>
      </c>
      <c r="E16912" s="333" t="s">
        <v>2519</v>
      </c>
      <c r="F16912" s="333" t="s">
        <v>2520</v>
      </c>
      <c r="G16912" s="333" t="s">
        <v>46584</v>
      </c>
    </row>
    <row r="16913" spans="1:7">
      <c r="A16913" s="333">
        <v>70141600</v>
      </c>
      <c r="B16913" s="333" t="s">
        <v>46585</v>
      </c>
      <c r="D16913" s="333" t="s">
        <v>2173</v>
      </c>
      <c r="E16913" s="333" t="s">
        <v>2173</v>
      </c>
      <c r="F16913" s="333" t="s">
        <v>2173</v>
      </c>
      <c r="G16913" s="333" t="s">
        <v>2173</v>
      </c>
    </row>
    <row r="16914" spans="1:7" ht="30">
      <c r="A16914" s="333">
        <v>70141601</v>
      </c>
      <c r="B16914" s="333" t="s">
        <v>46586</v>
      </c>
      <c r="D16914" s="333" t="s">
        <v>46587</v>
      </c>
      <c r="E16914" s="333" t="s">
        <v>46294</v>
      </c>
      <c r="F16914" s="333" t="s">
        <v>46295</v>
      </c>
      <c r="G16914" s="333" t="s">
        <v>46588</v>
      </c>
    </row>
    <row r="16915" spans="1:7" ht="30">
      <c r="A16915" s="333">
        <v>70141602</v>
      </c>
      <c r="B16915" s="333" t="s">
        <v>46589</v>
      </c>
      <c r="D16915" s="333" t="s">
        <v>46590</v>
      </c>
      <c r="E16915" s="333" t="s">
        <v>46294</v>
      </c>
      <c r="F16915" s="333" t="s">
        <v>46295</v>
      </c>
      <c r="G16915" s="333" t="s">
        <v>46591</v>
      </c>
    </row>
    <row r="16916" spans="1:7" ht="30">
      <c r="A16916" s="333">
        <v>70141603</v>
      </c>
      <c r="B16916" s="333" t="s">
        <v>46592</v>
      </c>
      <c r="D16916" s="333" t="s">
        <v>46593</v>
      </c>
      <c r="E16916" s="333" t="s">
        <v>2173</v>
      </c>
      <c r="F16916" s="333" t="s">
        <v>2173</v>
      </c>
      <c r="G16916" s="333" t="s">
        <v>46594</v>
      </c>
    </row>
    <row r="16917" spans="1:7" ht="30">
      <c r="A16917" s="333">
        <v>70141604</v>
      </c>
      <c r="B16917" s="333" t="s">
        <v>46595</v>
      </c>
      <c r="D16917" s="333" t="s">
        <v>46596</v>
      </c>
      <c r="E16917" s="333" t="s">
        <v>46294</v>
      </c>
      <c r="F16917" s="333" t="s">
        <v>46295</v>
      </c>
      <c r="G16917" s="333" t="s">
        <v>46597</v>
      </c>
    </row>
    <row r="16918" spans="1:7" ht="45">
      <c r="A16918" s="333">
        <v>70141605</v>
      </c>
      <c r="B16918" s="333" t="s">
        <v>46598</v>
      </c>
      <c r="D16918" s="333" t="s">
        <v>46599</v>
      </c>
      <c r="E16918" s="333" t="s">
        <v>46294</v>
      </c>
      <c r="F16918" s="333" t="s">
        <v>46295</v>
      </c>
      <c r="G16918" s="333" t="s">
        <v>46600</v>
      </c>
    </row>
    <row r="16919" spans="1:7">
      <c r="A16919" s="333">
        <v>70141606</v>
      </c>
      <c r="B16919" s="333" t="s">
        <v>46601</v>
      </c>
      <c r="D16919" s="333" t="s">
        <v>46602</v>
      </c>
      <c r="E16919" s="333" t="s">
        <v>31379</v>
      </c>
      <c r="F16919" s="333" t="s">
        <v>31380</v>
      </c>
      <c r="G16919" s="333" t="s">
        <v>46603</v>
      </c>
    </row>
    <row r="16920" spans="1:7" ht="30">
      <c r="A16920" s="333">
        <v>70141607</v>
      </c>
      <c r="B16920" s="333" t="s">
        <v>46604</v>
      </c>
      <c r="D16920" s="333" t="s">
        <v>46605</v>
      </c>
      <c r="E16920" s="333" t="s">
        <v>46294</v>
      </c>
      <c r="F16920" s="333" t="s">
        <v>46295</v>
      </c>
      <c r="G16920" s="333" t="s">
        <v>46606</v>
      </c>
    </row>
    <row r="16921" spans="1:7">
      <c r="A16921" s="333">
        <v>70141700</v>
      </c>
      <c r="B16921" s="333" t="s">
        <v>46607</v>
      </c>
      <c r="D16921" s="333" t="s">
        <v>2173</v>
      </c>
      <c r="E16921" s="333" t="s">
        <v>2173</v>
      </c>
      <c r="F16921" s="333" t="s">
        <v>2173</v>
      </c>
      <c r="G16921" s="333" t="s">
        <v>2173</v>
      </c>
    </row>
    <row r="16922" spans="1:7" ht="45">
      <c r="A16922" s="333">
        <v>70141701</v>
      </c>
      <c r="B16922" s="333" t="s">
        <v>46608</v>
      </c>
      <c r="D16922" s="333" t="s">
        <v>46609</v>
      </c>
      <c r="E16922" s="333" t="s">
        <v>41700</v>
      </c>
      <c r="F16922" s="333" t="s">
        <v>41701</v>
      </c>
      <c r="G16922" s="333" t="s">
        <v>46610</v>
      </c>
    </row>
    <row r="16923" spans="1:7" ht="30">
      <c r="A16923" s="333">
        <v>70141702</v>
      </c>
      <c r="B16923" s="333" t="s">
        <v>46611</v>
      </c>
      <c r="D16923" s="333" t="s">
        <v>46612</v>
      </c>
      <c r="E16923" s="333" t="s">
        <v>41700</v>
      </c>
      <c r="F16923" s="333" t="s">
        <v>41701</v>
      </c>
      <c r="G16923" s="333" t="s">
        <v>46613</v>
      </c>
    </row>
    <row r="16924" spans="1:7">
      <c r="A16924" s="333">
        <v>70141703</v>
      </c>
      <c r="B16924" s="333" t="s">
        <v>46614</v>
      </c>
      <c r="D16924" s="333" t="s">
        <v>46615</v>
      </c>
      <c r="E16924" s="333" t="s">
        <v>31379</v>
      </c>
      <c r="F16924" s="333" t="s">
        <v>31380</v>
      </c>
      <c r="G16924" s="333" t="s">
        <v>46616</v>
      </c>
    </row>
    <row r="16925" spans="1:7">
      <c r="A16925" s="333">
        <v>70141704</v>
      </c>
      <c r="B16925" s="333" t="s">
        <v>46617</v>
      </c>
      <c r="D16925" s="333" t="s">
        <v>46618</v>
      </c>
      <c r="E16925" s="333" t="s">
        <v>31379</v>
      </c>
      <c r="F16925" s="333" t="s">
        <v>31380</v>
      </c>
      <c r="G16925" s="333" t="s">
        <v>46619</v>
      </c>
    </row>
    <row r="16926" spans="1:7" ht="30">
      <c r="A16926" s="333">
        <v>70141705</v>
      </c>
      <c r="B16926" s="333" t="s">
        <v>46620</v>
      </c>
      <c r="D16926" s="333" t="s">
        <v>46621</v>
      </c>
      <c r="E16926" s="333" t="s">
        <v>31379</v>
      </c>
      <c r="F16926" s="333" t="s">
        <v>31380</v>
      </c>
      <c r="G16926" s="333" t="s">
        <v>46622</v>
      </c>
    </row>
    <row r="16927" spans="1:7">
      <c r="A16927" s="333">
        <v>70141706</v>
      </c>
      <c r="B16927" s="333" t="s">
        <v>46623</v>
      </c>
      <c r="D16927" s="333" t="s">
        <v>46624</v>
      </c>
      <c r="E16927" s="333" t="s">
        <v>31379</v>
      </c>
      <c r="F16927" s="333" t="s">
        <v>31380</v>
      </c>
      <c r="G16927" s="333" t="s">
        <v>46625</v>
      </c>
    </row>
    <row r="16928" spans="1:7" ht="30">
      <c r="A16928" s="333">
        <v>70141707</v>
      </c>
      <c r="B16928" s="333" t="s">
        <v>46626</v>
      </c>
      <c r="D16928" s="333" t="s">
        <v>46627</v>
      </c>
      <c r="E16928" s="333" t="s">
        <v>31379</v>
      </c>
      <c r="F16928" s="333" t="s">
        <v>31380</v>
      </c>
      <c r="G16928" s="333" t="s">
        <v>46628</v>
      </c>
    </row>
    <row r="16929" spans="1:7" ht="60">
      <c r="A16929" s="333">
        <v>70141708</v>
      </c>
      <c r="B16929" s="333" t="s">
        <v>46629</v>
      </c>
      <c r="D16929" s="333" t="s">
        <v>46630</v>
      </c>
      <c r="E16929" s="333" t="s">
        <v>31379</v>
      </c>
      <c r="F16929" s="333" t="s">
        <v>31380</v>
      </c>
      <c r="G16929" s="333" t="s">
        <v>46631</v>
      </c>
    </row>
    <row r="16930" spans="1:7">
      <c r="A16930" s="333">
        <v>70141709</v>
      </c>
      <c r="B16930" s="333" t="s">
        <v>46632</v>
      </c>
      <c r="D16930" s="333" t="s">
        <v>46633</v>
      </c>
      <c r="E16930" s="333" t="s">
        <v>41700</v>
      </c>
      <c r="F16930" s="333" t="s">
        <v>41701</v>
      </c>
      <c r="G16930" s="333" t="s">
        <v>46634</v>
      </c>
    </row>
    <row r="16931" spans="1:7">
      <c r="A16931" s="333">
        <v>70141710</v>
      </c>
      <c r="B16931" s="333" t="s">
        <v>46635</v>
      </c>
      <c r="D16931" s="333" t="s">
        <v>46636</v>
      </c>
      <c r="E16931" s="333" t="s">
        <v>41700</v>
      </c>
      <c r="F16931" s="333" t="s">
        <v>41701</v>
      </c>
      <c r="G16931" s="333" t="s">
        <v>46637</v>
      </c>
    </row>
    <row r="16932" spans="1:7">
      <c r="A16932" s="333">
        <v>70141800</v>
      </c>
      <c r="B16932" s="333" t="s">
        <v>46638</v>
      </c>
      <c r="D16932" s="333" t="s">
        <v>2173</v>
      </c>
      <c r="E16932" s="333" t="s">
        <v>2173</v>
      </c>
      <c r="F16932" s="333" t="s">
        <v>2173</v>
      </c>
      <c r="G16932" s="333" t="s">
        <v>2173</v>
      </c>
    </row>
    <row r="16933" spans="1:7" ht="30">
      <c r="A16933" s="333">
        <v>70141801</v>
      </c>
      <c r="B16933" s="333" t="s">
        <v>46639</v>
      </c>
      <c r="D16933" s="333" t="s">
        <v>46640</v>
      </c>
      <c r="E16933" s="333" t="s">
        <v>41700</v>
      </c>
      <c r="F16933" s="333" t="s">
        <v>41701</v>
      </c>
      <c r="G16933" s="333" t="s">
        <v>46641</v>
      </c>
    </row>
    <row r="16934" spans="1:7" ht="30">
      <c r="A16934" s="333">
        <v>70141802</v>
      </c>
      <c r="B16934" s="333" t="s">
        <v>46642</v>
      </c>
      <c r="D16934" s="333" t="s">
        <v>46643</v>
      </c>
      <c r="E16934" s="333" t="s">
        <v>41700</v>
      </c>
      <c r="F16934" s="333" t="s">
        <v>41701</v>
      </c>
      <c r="G16934" s="333" t="s">
        <v>46644</v>
      </c>
    </row>
    <row r="16935" spans="1:7" ht="30">
      <c r="A16935" s="333">
        <v>70141803</v>
      </c>
      <c r="B16935" s="333" t="s">
        <v>46645</v>
      </c>
      <c r="D16935" s="333" t="s">
        <v>46646</v>
      </c>
      <c r="E16935" s="333" t="s">
        <v>41700</v>
      </c>
      <c r="F16935" s="333" t="s">
        <v>41701</v>
      </c>
      <c r="G16935" s="333" t="s">
        <v>46647</v>
      </c>
    </row>
    <row r="16936" spans="1:7" ht="30">
      <c r="A16936" s="333">
        <v>70141804</v>
      </c>
      <c r="B16936" s="333" t="s">
        <v>46648</v>
      </c>
      <c r="D16936" s="333" t="s">
        <v>46649</v>
      </c>
      <c r="E16936" s="333" t="s">
        <v>41700</v>
      </c>
      <c r="F16936" s="333" t="s">
        <v>41701</v>
      </c>
      <c r="G16936" s="333" t="s">
        <v>46650</v>
      </c>
    </row>
    <row r="16937" spans="1:7">
      <c r="A16937" s="333">
        <v>70141900</v>
      </c>
      <c r="B16937" s="333" t="s">
        <v>46651</v>
      </c>
      <c r="D16937" s="333" t="s">
        <v>2173</v>
      </c>
      <c r="E16937" s="333" t="s">
        <v>2173</v>
      </c>
      <c r="F16937" s="333" t="s">
        <v>2173</v>
      </c>
      <c r="G16937" s="333" t="s">
        <v>2173</v>
      </c>
    </row>
    <row r="16938" spans="1:7" ht="30">
      <c r="A16938" s="333">
        <v>70141901</v>
      </c>
      <c r="B16938" s="333" t="s">
        <v>46652</v>
      </c>
      <c r="D16938" s="333" t="s">
        <v>46653</v>
      </c>
      <c r="E16938" s="333" t="s">
        <v>41700</v>
      </c>
      <c r="F16938" s="333" t="s">
        <v>41701</v>
      </c>
      <c r="G16938" s="333" t="s">
        <v>46654</v>
      </c>
    </row>
    <row r="16939" spans="1:7" ht="30">
      <c r="A16939" s="333">
        <v>70141902</v>
      </c>
      <c r="B16939" s="333" t="s">
        <v>46655</v>
      </c>
      <c r="D16939" s="333" t="s">
        <v>46656</v>
      </c>
      <c r="E16939" s="333" t="s">
        <v>41700</v>
      </c>
      <c r="F16939" s="333" t="s">
        <v>41701</v>
      </c>
      <c r="G16939" s="333" t="s">
        <v>46657</v>
      </c>
    </row>
    <row r="16940" spans="1:7" ht="30">
      <c r="A16940" s="333">
        <v>70141903</v>
      </c>
      <c r="B16940" s="333" t="s">
        <v>46658</v>
      </c>
      <c r="D16940" s="333" t="s">
        <v>46659</v>
      </c>
      <c r="E16940" s="333" t="s">
        <v>41700</v>
      </c>
      <c r="F16940" s="333" t="s">
        <v>41701</v>
      </c>
      <c r="G16940" s="333" t="s">
        <v>46660</v>
      </c>
    </row>
    <row r="16941" spans="1:7">
      <c r="A16941" s="333">
        <v>70141904</v>
      </c>
      <c r="B16941" s="333" t="s">
        <v>46661</v>
      </c>
      <c r="D16941" s="333" t="s">
        <v>46662</v>
      </c>
      <c r="E16941" s="333" t="s">
        <v>41700</v>
      </c>
      <c r="F16941" s="333" t="s">
        <v>41701</v>
      </c>
      <c r="G16941" s="333" t="s">
        <v>46663</v>
      </c>
    </row>
    <row r="16942" spans="1:7">
      <c r="A16942" s="333">
        <v>70142000</v>
      </c>
      <c r="B16942" s="333" t="s">
        <v>46664</v>
      </c>
      <c r="D16942" s="333" t="s">
        <v>2173</v>
      </c>
      <c r="E16942" s="333" t="s">
        <v>2173</v>
      </c>
      <c r="F16942" s="333" t="s">
        <v>2173</v>
      </c>
      <c r="G16942" s="333" t="s">
        <v>2173</v>
      </c>
    </row>
    <row r="16943" spans="1:7" ht="30">
      <c r="A16943" s="333">
        <v>70142001</v>
      </c>
      <c r="B16943" s="333" t="s">
        <v>46665</v>
      </c>
      <c r="D16943" s="333" t="s">
        <v>46666</v>
      </c>
      <c r="E16943" s="333" t="s">
        <v>41700</v>
      </c>
      <c r="F16943" s="333" t="s">
        <v>41701</v>
      </c>
      <c r="G16943" s="333" t="s">
        <v>46667</v>
      </c>
    </row>
    <row r="16944" spans="1:7" ht="30">
      <c r="A16944" s="333">
        <v>70142002</v>
      </c>
      <c r="B16944" s="333" t="s">
        <v>46668</v>
      </c>
      <c r="D16944" s="333" t="s">
        <v>46669</v>
      </c>
      <c r="E16944" s="333" t="s">
        <v>41700</v>
      </c>
      <c r="F16944" s="333" t="s">
        <v>41701</v>
      </c>
      <c r="G16944" s="333" t="s">
        <v>46670</v>
      </c>
    </row>
    <row r="16945" spans="1:7" ht="45">
      <c r="A16945" s="333">
        <v>70142003</v>
      </c>
      <c r="B16945" s="333" t="s">
        <v>46671</v>
      </c>
      <c r="D16945" s="333" t="s">
        <v>46672</v>
      </c>
      <c r="E16945" s="333" t="s">
        <v>41700</v>
      </c>
      <c r="F16945" s="333" t="s">
        <v>41701</v>
      </c>
      <c r="G16945" s="333" t="s">
        <v>46673</v>
      </c>
    </row>
    <row r="16946" spans="1:7" ht="30">
      <c r="A16946" s="333">
        <v>70142004</v>
      </c>
      <c r="B16946" s="333" t="s">
        <v>46674</v>
      </c>
      <c r="D16946" s="333" t="s">
        <v>46675</v>
      </c>
      <c r="E16946" s="333" t="s">
        <v>41700</v>
      </c>
      <c r="F16946" s="333" t="s">
        <v>41701</v>
      </c>
      <c r="G16946" s="333" t="s">
        <v>46676</v>
      </c>
    </row>
    <row r="16947" spans="1:7" ht="30">
      <c r="A16947" s="333">
        <v>70142005</v>
      </c>
      <c r="B16947" s="333" t="s">
        <v>46677</v>
      </c>
      <c r="D16947" s="333" t="s">
        <v>46678</v>
      </c>
      <c r="E16947" s="333" t="s">
        <v>41700</v>
      </c>
      <c r="F16947" s="333" t="s">
        <v>41701</v>
      </c>
      <c r="G16947" s="333" t="s">
        <v>46679</v>
      </c>
    </row>
    <row r="16948" spans="1:7" ht="30">
      <c r="A16948" s="333">
        <v>70142006</v>
      </c>
      <c r="B16948" s="333" t="s">
        <v>46680</v>
      </c>
      <c r="D16948" s="333" t="s">
        <v>46681</v>
      </c>
      <c r="E16948" s="333" t="s">
        <v>41700</v>
      </c>
      <c r="F16948" s="333" t="s">
        <v>41701</v>
      </c>
      <c r="G16948" s="333" t="s">
        <v>46682</v>
      </c>
    </row>
    <row r="16949" spans="1:7" ht="30">
      <c r="A16949" s="333">
        <v>70142007</v>
      </c>
      <c r="B16949" s="333" t="s">
        <v>46683</v>
      </c>
      <c r="D16949" s="333" t="s">
        <v>46684</v>
      </c>
      <c r="E16949" s="333" t="s">
        <v>41700</v>
      </c>
      <c r="F16949" s="333" t="s">
        <v>41701</v>
      </c>
      <c r="G16949" s="333" t="s">
        <v>46685</v>
      </c>
    </row>
    <row r="16950" spans="1:7" ht="30">
      <c r="A16950" s="333">
        <v>70142008</v>
      </c>
      <c r="B16950" s="333" t="s">
        <v>46686</v>
      </c>
      <c r="D16950" s="333" t="s">
        <v>46687</v>
      </c>
      <c r="E16950" s="333" t="s">
        <v>41700</v>
      </c>
      <c r="F16950" s="333" t="s">
        <v>41701</v>
      </c>
      <c r="G16950" s="333" t="s">
        <v>46688</v>
      </c>
    </row>
    <row r="16951" spans="1:7">
      <c r="A16951" s="333">
        <v>70142009</v>
      </c>
      <c r="B16951" s="333" t="s">
        <v>46689</v>
      </c>
      <c r="D16951" s="333" t="s">
        <v>46690</v>
      </c>
      <c r="E16951" s="333" t="s">
        <v>41700</v>
      </c>
      <c r="F16951" s="333" t="s">
        <v>41701</v>
      </c>
      <c r="G16951" s="333" t="s">
        <v>46691</v>
      </c>
    </row>
    <row r="16952" spans="1:7" ht="30">
      <c r="A16952" s="333">
        <v>70142010</v>
      </c>
      <c r="B16952" s="333" t="s">
        <v>46692</v>
      </c>
      <c r="D16952" s="333" t="s">
        <v>46693</v>
      </c>
      <c r="E16952" s="333" t="s">
        <v>41700</v>
      </c>
      <c r="F16952" s="333" t="s">
        <v>41701</v>
      </c>
      <c r="G16952" s="333" t="s">
        <v>46694</v>
      </c>
    </row>
    <row r="16953" spans="1:7" ht="30">
      <c r="A16953" s="333">
        <v>70142011</v>
      </c>
      <c r="B16953" s="333" t="s">
        <v>46695</v>
      </c>
      <c r="D16953" s="333" t="s">
        <v>46696</v>
      </c>
      <c r="E16953" s="333" t="s">
        <v>41700</v>
      </c>
      <c r="F16953" s="333" t="s">
        <v>41701</v>
      </c>
      <c r="G16953" s="333" t="s">
        <v>46697</v>
      </c>
    </row>
    <row r="16954" spans="1:7">
      <c r="A16954" s="333">
        <v>70150000</v>
      </c>
      <c r="B16954" s="333" t="s">
        <v>46698</v>
      </c>
      <c r="D16954" s="333" t="s">
        <v>2173</v>
      </c>
      <c r="E16954" s="333" t="s">
        <v>2173</v>
      </c>
      <c r="F16954" s="333" t="s">
        <v>2173</v>
      </c>
      <c r="G16954" s="333" t="s">
        <v>2173</v>
      </c>
    </row>
    <row r="16955" spans="1:7">
      <c r="A16955" s="333">
        <v>70151500</v>
      </c>
      <c r="B16955" s="333" t="s">
        <v>46699</v>
      </c>
      <c r="D16955" s="333" t="s">
        <v>2173</v>
      </c>
      <c r="E16955" s="333" t="s">
        <v>2173</v>
      </c>
      <c r="F16955" s="333" t="s">
        <v>2173</v>
      </c>
      <c r="G16955" s="333" t="s">
        <v>2173</v>
      </c>
    </row>
    <row r="16956" spans="1:7" ht="30">
      <c r="A16956" s="333">
        <v>70151501</v>
      </c>
      <c r="B16956" s="333" t="s">
        <v>46700</v>
      </c>
      <c r="D16956" s="333" t="s">
        <v>46701</v>
      </c>
      <c r="E16956" s="333" t="s">
        <v>41700</v>
      </c>
      <c r="F16956" s="333" t="s">
        <v>41701</v>
      </c>
      <c r="G16956" s="333" t="s">
        <v>46702</v>
      </c>
    </row>
    <row r="16957" spans="1:7" ht="45">
      <c r="A16957" s="333">
        <v>70151502</v>
      </c>
      <c r="B16957" s="333" t="s">
        <v>46703</v>
      </c>
      <c r="D16957" s="333" t="s">
        <v>46599</v>
      </c>
      <c r="E16957" s="333" t="s">
        <v>31379</v>
      </c>
      <c r="F16957" s="333" t="s">
        <v>31380</v>
      </c>
      <c r="G16957" s="333" t="s">
        <v>46704</v>
      </c>
    </row>
    <row r="16958" spans="1:7" ht="30">
      <c r="A16958" s="333">
        <v>70151503</v>
      </c>
      <c r="B16958" s="333" t="s">
        <v>46705</v>
      </c>
      <c r="D16958" s="333" t="s">
        <v>46210</v>
      </c>
      <c r="E16958" s="333" t="s">
        <v>2173</v>
      </c>
      <c r="F16958" s="333" t="s">
        <v>2173</v>
      </c>
      <c r="G16958" s="333" t="s">
        <v>46706</v>
      </c>
    </row>
    <row r="16959" spans="1:7">
      <c r="A16959" s="333">
        <v>70151504</v>
      </c>
      <c r="B16959" s="333" t="s">
        <v>46707</v>
      </c>
      <c r="D16959" s="333" t="s">
        <v>46708</v>
      </c>
      <c r="E16959" s="333" t="s">
        <v>41700</v>
      </c>
      <c r="F16959" s="333" t="s">
        <v>41701</v>
      </c>
      <c r="G16959" s="333" t="s">
        <v>46709</v>
      </c>
    </row>
    <row r="16960" spans="1:7">
      <c r="A16960" s="333">
        <v>70151505</v>
      </c>
      <c r="B16960" s="333" t="s">
        <v>46710</v>
      </c>
      <c r="D16960" s="333" t="s">
        <v>46711</v>
      </c>
      <c r="E16960" s="333" t="s">
        <v>41700</v>
      </c>
      <c r="F16960" s="333" t="s">
        <v>41701</v>
      </c>
      <c r="G16960" s="333" t="s">
        <v>46712</v>
      </c>
    </row>
    <row r="16961" spans="1:7">
      <c r="A16961" s="333">
        <v>70151506</v>
      </c>
      <c r="B16961" s="333" t="s">
        <v>46713</v>
      </c>
      <c r="D16961" s="333" t="s">
        <v>46714</v>
      </c>
      <c r="E16961" s="333" t="s">
        <v>41700</v>
      </c>
      <c r="F16961" s="333" t="s">
        <v>41701</v>
      </c>
      <c r="G16961" s="333" t="s">
        <v>46715</v>
      </c>
    </row>
    <row r="16962" spans="1:7" ht="30">
      <c r="A16962" s="333">
        <v>70151507</v>
      </c>
      <c r="B16962" s="333" t="s">
        <v>46716</v>
      </c>
      <c r="D16962" s="333" t="s">
        <v>46717</v>
      </c>
      <c r="E16962" s="333" t="s">
        <v>41700</v>
      </c>
      <c r="F16962" s="333" t="s">
        <v>41701</v>
      </c>
      <c r="G16962" s="333" t="s">
        <v>46718</v>
      </c>
    </row>
    <row r="16963" spans="1:7" ht="60">
      <c r="A16963" s="333">
        <v>70151508</v>
      </c>
      <c r="B16963" s="333" t="s">
        <v>46719</v>
      </c>
      <c r="D16963" s="333" t="s">
        <v>46720</v>
      </c>
      <c r="E16963" s="333" t="s">
        <v>41700</v>
      </c>
      <c r="F16963" s="333" t="s">
        <v>41701</v>
      </c>
      <c r="G16963" s="333" t="s">
        <v>46721</v>
      </c>
    </row>
    <row r="16964" spans="1:7" ht="60">
      <c r="A16964" s="333">
        <v>70151509</v>
      </c>
      <c r="B16964" s="333" t="s">
        <v>46722</v>
      </c>
      <c r="D16964" s="333" t="s">
        <v>46723</v>
      </c>
      <c r="E16964" s="333" t="s">
        <v>41700</v>
      </c>
      <c r="F16964" s="333" t="s">
        <v>41701</v>
      </c>
      <c r="G16964" s="333" t="s">
        <v>46724</v>
      </c>
    </row>
    <row r="16965" spans="1:7" ht="45">
      <c r="A16965" s="333">
        <v>70151510</v>
      </c>
      <c r="B16965" s="333" t="s">
        <v>46725</v>
      </c>
      <c r="D16965" s="333" t="s">
        <v>46726</v>
      </c>
      <c r="E16965" s="333" t="s">
        <v>41700</v>
      </c>
      <c r="F16965" s="333" t="s">
        <v>41701</v>
      </c>
      <c r="G16965" s="333" t="s">
        <v>46727</v>
      </c>
    </row>
    <row r="16966" spans="1:7">
      <c r="A16966" s="333">
        <v>70151600</v>
      </c>
      <c r="B16966" s="333" t="s">
        <v>46728</v>
      </c>
      <c r="D16966" s="333" t="s">
        <v>2173</v>
      </c>
      <c r="E16966" s="333" t="s">
        <v>2173</v>
      </c>
      <c r="F16966" s="333" t="s">
        <v>2173</v>
      </c>
      <c r="G16966" s="333" t="s">
        <v>2173</v>
      </c>
    </row>
    <row r="16967" spans="1:7" ht="30">
      <c r="A16967" s="333">
        <v>70151601</v>
      </c>
      <c r="B16967" s="333" t="s">
        <v>46729</v>
      </c>
      <c r="D16967" s="333" t="s">
        <v>46730</v>
      </c>
      <c r="E16967" s="333" t="s">
        <v>41700</v>
      </c>
      <c r="F16967" s="333" t="s">
        <v>41701</v>
      </c>
      <c r="G16967" s="333" t="s">
        <v>46731</v>
      </c>
    </row>
    <row r="16968" spans="1:7" ht="75">
      <c r="A16968" s="333">
        <v>70151602</v>
      </c>
      <c r="B16968" s="333" t="s">
        <v>46732</v>
      </c>
      <c r="D16968" s="333" t="s">
        <v>46733</v>
      </c>
      <c r="E16968" s="333" t="s">
        <v>41700</v>
      </c>
      <c r="F16968" s="333" t="s">
        <v>41701</v>
      </c>
      <c r="G16968" s="333" t="s">
        <v>46734</v>
      </c>
    </row>
    <row r="16969" spans="1:7" ht="30">
      <c r="A16969" s="333">
        <v>70151603</v>
      </c>
      <c r="B16969" s="333" t="s">
        <v>46735</v>
      </c>
      <c r="D16969" s="333" t="s">
        <v>46736</v>
      </c>
      <c r="E16969" s="333" t="s">
        <v>41700</v>
      </c>
      <c r="F16969" s="333" t="s">
        <v>41701</v>
      </c>
      <c r="G16969" s="333" t="s">
        <v>46737</v>
      </c>
    </row>
    <row r="16970" spans="1:7" ht="30">
      <c r="A16970" s="333">
        <v>70151604</v>
      </c>
      <c r="B16970" s="333" t="s">
        <v>46738</v>
      </c>
      <c r="D16970" s="333" t="s">
        <v>46739</v>
      </c>
      <c r="E16970" s="333" t="s">
        <v>41700</v>
      </c>
      <c r="F16970" s="333" t="s">
        <v>41701</v>
      </c>
      <c r="G16970" s="333" t="s">
        <v>46740</v>
      </c>
    </row>
    <row r="16971" spans="1:7">
      <c r="A16971" s="333">
        <v>70151605</v>
      </c>
      <c r="B16971" s="333" t="s">
        <v>46741</v>
      </c>
      <c r="D16971" s="333" t="s">
        <v>46742</v>
      </c>
      <c r="E16971" s="333" t="s">
        <v>41700</v>
      </c>
      <c r="F16971" s="333" t="s">
        <v>41701</v>
      </c>
      <c r="G16971" s="333" t="s">
        <v>46743</v>
      </c>
    </row>
    <row r="16972" spans="1:7" ht="45">
      <c r="A16972" s="333">
        <v>70151606</v>
      </c>
      <c r="B16972" s="333" t="s">
        <v>46744</v>
      </c>
      <c r="D16972" s="333" t="s">
        <v>46745</v>
      </c>
      <c r="E16972" s="333" t="s">
        <v>41700</v>
      </c>
      <c r="F16972" s="333" t="s">
        <v>41701</v>
      </c>
      <c r="G16972" s="333" t="s">
        <v>46746</v>
      </c>
    </row>
    <row r="16973" spans="1:7">
      <c r="A16973" s="333">
        <v>70151700</v>
      </c>
      <c r="B16973" s="333" t="s">
        <v>46747</v>
      </c>
      <c r="D16973" s="333" t="s">
        <v>2173</v>
      </c>
      <c r="E16973" s="333" t="s">
        <v>2173</v>
      </c>
      <c r="F16973" s="333" t="s">
        <v>2173</v>
      </c>
      <c r="G16973" s="333" t="s">
        <v>2173</v>
      </c>
    </row>
    <row r="16974" spans="1:7">
      <c r="A16974" s="333">
        <v>70151701</v>
      </c>
      <c r="B16974" s="333" t="s">
        <v>46748</v>
      </c>
      <c r="D16974" s="333" t="s">
        <v>46749</v>
      </c>
      <c r="E16974" s="333" t="s">
        <v>2483</v>
      </c>
      <c r="F16974" s="333" t="s">
        <v>2484</v>
      </c>
      <c r="G16974" s="333" t="s">
        <v>46750</v>
      </c>
    </row>
    <row r="16975" spans="1:7" ht="45">
      <c r="A16975" s="333">
        <v>70151702</v>
      </c>
      <c r="B16975" s="333" t="s">
        <v>46751</v>
      </c>
      <c r="D16975" s="333" t="s">
        <v>46752</v>
      </c>
      <c r="E16975" s="333" t="s">
        <v>2483</v>
      </c>
      <c r="F16975" s="333" t="s">
        <v>2484</v>
      </c>
      <c r="G16975" s="333" t="s">
        <v>46753</v>
      </c>
    </row>
    <row r="16976" spans="1:7" ht="45">
      <c r="A16976" s="333">
        <v>70151703</v>
      </c>
      <c r="B16976" s="333" t="s">
        <v>46754</v>
      </c>
      <c r="D16976" s="333" t="s">
        <v>46755</v>
      </c>
      <c r="E16976" s="333" t="s">
        <v>2483</v>
      </c>
      <c r="F16976" s="333" t="s">
        <v>2484</v>
      </c>
      <c r="G16976" s="333" t="s">
        <v>46756</v>
      </c>
    </row>
    <row r="16977" spans="1:7" ht="45">
      <c r="A16977" s="333">
        <v>70151704</v>
      </c>
      <c r="B16977" s="333" t="s">
        <v>46757</v>
      </c>
      <c r="D16977" s="333" t="s">
        <v>46758</v>
      </c>
      <c r="E16977" s="333" t="s">
        <v>2483</v>
      </c>
      <c r="F16977" s="333" t="s">
        <v>2484</v>
      </c>
      <c r="G16977" s="333" t="s">
        <v>46759</v>
      </c>
    </row>
    <row r="16978" spans="1:7" ht="30">
      <c r="A16978" s="333">
        <v>70151705</v>
      </c>
      <c r="B16978" s="333" t="s">
        <v>46760</v>
      </c>
      <c r="D16978" s="333" t="s">
        <v>46761</v>
      </c>
      <c r="E16978" s="333" t="s">
        <v>2483</v>
      </c>
      <c r="F16978" s="333" t="s">
        <v>2484</v>
      </c>
      <c r="G16978" s="333" t="s">
        <v>46762</v>
      </c>
    </row>
    <row r="16979" spans="1:7" ht="30">
      <c r="A16979" s="333">
        <v>70151706</v>
      </c>
      <c r="B16979" s="333" t="s">
        <v>46763</v>
      </c>
      <c r="D16979" s="333" t="s">
        <v>46764</v>
      </c>
      <c r="E16979" s="333" t="s">
        <v>2483</v>
      </c>
      <c r="F16979" s="333" t="s">
        <v>2484</v>
      </c>
      <c r="G16979" s="333" t="s">
        <v>46765</v>
      </c>
    </row>
    <row r="16980" spans="1:7" ht="45">
      <c r="A16980" s="333">
        <v>70151707</v>
      </c>
      <c r="B16980" s="333" t="s">
        <v>46766</v>
      </c>
      <c r="D16980" s="333" t="s">
        <v>46767</v>
      </c>
      <c r="E16980" s="333" t="s">
        <v>2483</v>
      </c>
      <c r="F16980" s="333" t="s">
        <v>2484</v>
      </c>
      <c r="G16980" s="333" t="s">
        <v>46768</v>
      </c>
    </row>
    <row r="16981" spans="1:7">
      <c r="A16981" s="333">
        <v>70151800</v>
      </c>
      <c r="B16981" s="333" t="s">
        <v>46769</v>
      </c>
      <c r="D16981" s="333" t="s">
        <v>2173</v>
      </c>
      <c r="E16981" s="333" t="s">
        <v>2173</v>
      </c>
      <c r="F16981" s="333" t="s">
        <v>2173</v>
      </c>
      <c r="G16981" s="333" t="s">
        <v>2173</v>
      </c>
    </row>
    <row r="16982" spans="1:7" ht="45">
      <c r="A16982" s="333">
        <v>70151801</v>
      </c>
      <c r="B16982" s="333" t="s">
        <v>46770</v>
      </c>
      <c r="D16982" s="333" t="s">
        <v>46771</v>
      </c>
      <c r="E16982" s="333" t="s">
        <v>41700</v>
      </c>
      <c r="F16982" s="333" t="s">
        <v>41701</v>
      </c>
      <c r="G16982" s="333" t="s">
        <v>46772</v>
      </c>
    </row>
    <row r="16983" spans="1:7" ht="30">
      <c r="A16983" s="333">
        <v>70151802</v>
      </c>
      <c r="B16983" s="333" t="s">
        <v>46773</v>
      </c>
      <c r="D16983" s="333" t="s">
        <v>46774</v>
      </c>
      <c r="E16983" s="333" t="s">
        <v>41700</v>
      </c>
      <c r="F16983" s="333" t="s">
        <v>41701</v>
      </c>
      <c r="G16983" s="333" t="s">
        <v>46775</v>
      </c>
    </row>
    <row r="16984" spans="1:7" ht="30">
      <c r="A16984" s="333">
        <v>70151803</v>
      </c>
      <c r="B16984" s="333" t="s">
        <v>46776</v>
      </c>
      <c r="D16984" s="333" t="s">
        <v>46777</v>
      </c>
      <c r="E16984" s="333" t="s">
        <v>41700</v>
      </c>
      <c r="F16984" s="333" t="s">
        <v>41701</v>
      </c>
      <c r="G16984" s="333" t="s">
        <v>46778</v>
      </c>
    </row>
    <row r="16985" spans="1:7" ht="45">
      <c r="A16985" s="333">
        <v>70151804</v>
      </c>
      <c r="B16985" s="333" t="s">
        <v>46779</v>
      </c>
      <c r="D16985" s="333" t="s">
        <v>46780</v>
      </c>
      <c r="E16985" s="333" t="s">
        <v>41700</v>
      </c>
      <c r="F16985" s="333" t="s">
        <v>41701</v>
      </c>
      <c r="G16985" s="333" t="s">
        <v>46781</v>
      </c>
    </row>
    <row r="16986" spans="1:7" ht="30">
      <c r="A16986" s="333">
        <v>70151805</v>
      </c>
      <c r="B16986" s="333" t="s">
        <v>46782</v>
      </c>
      <c r="D16986" s="333" t="s">
        <v>46783</v>
      </c>
      <c r="E16986" s="333" t="s">
        <v>41700</v>
      </c>
      <c r="F16986" s="333" t="s">
        <v>41701</v>
      </c>
      <c r="G16986" s="333" t="s">
        <v>46784</v>
      </c>
    </row>
    <row r="16987" spans="1:7" ht="45">
      <c r="A16987" s="333">
        <v>70151806</v>
      </c>
      <c r="B16987" s="333" t="s">
        <v>46785</v>
      </c>
      <c r="D16987" s="333" t="s">
        <v>46786</v>
      </c>
      <c r="E16987" s="333" t="s">
        <v>41700</v>
      </c>
      <c r="F16987" s="333" t="s">
        <v>41701</v>
      </c>
      <c r="G16987" s="333" t="s">
        <v>46787</v>
      </c>
    </row>
    <row r="16988" spans="1:7">
      <c r="A16988" s="333">
        <v>70151807</v>
      </c>
      <c r="B16988" s="333" t="s">
        <v>46788</v>
      </c>
      <c r="D16988" s="333" t="s">
        <v>46789</v>
      </c>
      <c r="E16988" s="333" t="s">
        <v>41700</v>
      </c>
      <c r="F16988" s="333" t="s">
        <v>41701</v>
      </c>
      <c r="G16988" s="333" t="s">
        <v>46790</v>
      </c>
    </row>
    <row r="16989" spans="1:7">
      <c r="A16989" s="333">
        <v>70151900</v>
      </c>
      <c r="B16989" s="333" t="s">
        <v>46791</v>
      </c>
      <c r="D16989" s="333" t="s">
        <v>2173</v>
      </c>
      <c r="E16989" s="333" t="s">
        <v>2173</v>
      </c>
      <c r="F16989" s="333" t="s">
        <v>2173</v>
      </c>
      <c r="G16989" s="333" t="s">
        <v>2173</v>
      </c>
    </row>
    <row r="16990" spans="1:7" ht="45">
      <c r="A16990" s="333">
        <v>70151901</v>
      </c>
      <c r="B16990" s="333" t="s">
        <v>46792</v>
      </c>
      <c r="D16990" s="333" t="s">
        <v>46793</v>
      </c>
      <c r="E16990" s="333" t="s">
        <v>31379</v>
      </c>
      <c r="F16990" s="333" t="s">
        <v>31380</v>
      </c>
      <c r="G16990" s="333" t="s">
        <v>46794</v>
      </c>
    </row>
    <row r="16991" spans="1:7" ht="45">
      <c r="A16991" s="333">
        <v>70151902</v>
      </c>
      <c r="B16991" s="333" t="s">
        <v>46795</v>
      </c>
      <c r="D16991" s="333" t="s">
        <v>46796</v>
      </c>
      <c r="E16991" s="333" t="s">
        <v>31379</v>
      </c>
      <c r="F16991" s="333" t="s">
        <v>31380</v>
      </c>
      <c r="G16991" s="333" t="s">
        <v>46797</v>
      </c>
    </row>
    <row r="16992" spans="1:7" ht="30">
      <c r="A16992" s="333">
        <v>70151903</v>
      </c>
      <c r="B16992" s="333" t="s">
        <v>46798</v>
      </c>
      <c r="D16992" s="333" t="s">
        <v>46799</v>
      </c>
      <c r="E16992" s="333" t="s">
        <v>31379</v>
      </c>
      <c r="F16992" s="333" t="s">
        <v>31380</v>
      </c>
      <c r="G16992" s="333" t="s">
        <v>46800</v>
      </c>
    </row>
    <row r="16993" spans="1:7" ht="45">
      <c r="A16993" s="333">
        <v>70151904</v>
      </c>
      <c r="B16993" s="333" t="s">
        <v>46698</v>
      </c>
      <c r="D16993" s="333" t="s">
        <v>46801</v>
      </c>
      <c r="E16993" s="333" t="s">
        <v>31379</v>
      </c>
      <c r="F16993" s="333" t="s">
        <v>31380</v>
      </c>
      <c r="G16993" s="333" t="s">
        <v>46802</v>
      </c>
    </row>
    <row r="16994" spans="1:7" ht="30">
      <c r="A16994" s="333">
        <v>70151905</v>
      </c>
      <c r="B16994" s="333" t="s">
        <v>46803</v>
      </c>
      <c r="D16994" s="333" t="s">
        <v>46804</v>
      </c>
      <c r="E16994" s="333" t="s">
        <v>31379</v>
      </c>
      <c r="F16994" s="333" t="s">
        <v>31380</v>
      </c>
      <c r="G16994" s="333" t="s">
        <v>46805</v>
      </c>
    </row>
    <row r="16995" spans="1:7" ht="45">
      <c r="A16995" s="333">
        <v>70151906</v>
      </c>
      <c r="B16995" s="333" t="s">
        <v>46806</v>
      </c>
      <c r="D16995" s="333" t="s">
        <v>46807</v>
      </c>
      <c r="E16995" s="333" t="s">
        <v>31379</v>
      </c>
      <c r="F16995" s="333" t="s">
        <v>31380</v>
      </c>
      <c r="G16995" s="333" t="s">
        <v>46808</v>
      </c>
    </row>
    <row r="16996" spans="1:7" ht="45">
      <c r="A16996" s="333">
        <v>70151907</v>
      </c>
      <c r="B16996" s="333" t="s">
        <v>46809</v>
      </c>
      <c r="D16996" s="333" t="s">
        <v>46810</v>
      </c>
      <c r="E16996" s="333" t="s">
        <v>31379</v>
      </c>
      <c r="F16996" s="333" t="s">
        <v>31380</v>
      </c>
      <c r="G16996" s="333" t="s">
        <v>46811</v>
      </c>
    </row>
    <row r="16997" spans="1:7" ht="30">
      <c r="A16997" s="333">
        <v>70151909</v>
      </c>
      <c r="B16997" s="333" t="s">
        <v>46812</v>
      </c>
      <c r="D16997" s="333" t="s">
        <v>46813</v>
      </c>
      <c r="E16997" s="333" t="s">
        <v>31379</v>
      </c>
      <c r="F16997" s="333" t="s">
        <v>31380</v>
      </c>
      <c r="G16997" s="333" t="s">
        <v>46814</v>
      </c>
    </row>
    <row r="16998" spans="1:7" ht="45">
      <c r="A16998" s="333">
        <v>70151910</v>
      </c>
      <c r="B16998" s="333" t="s">
        <v>46815</v>
      </c>
      <c r="D16998" s="333" t="s">
        <v>46816</v>
      </c>
      <c r="E16998" s="333" t="s">
        <v>31379</v>
      </c>
      <c r="F16998" s="333" t="s">
        <v>31380</v>
      </c>
      <c r="G16998" s="333" t="s">
        <v>46817</v>
      </c>
    </row>
    <row r="16999" spans="1:7">
      <c r="A16999" s="333">
        <v>70160000</v>
      </c>
      <c r="B16999" s="333" t="s">
        <v>46818</v>
      </c>
      <c r="D16999" s="333" t="s">
        <v>2173</v>
      </c>
      <c r="E16999" s="333" t="s">
        <v>2173</v>
      </c>
      <c r="F16999" s="333" t="s">
        <v>2173</v>
      </c>
      <c r="G16999" s="333" t="s">
        <v>2173</v>
      </c>
    </row>
    <row r="17000" spans="1:7">
      <c r="A17000" s="333">
        <v>70161500</v>
      </c>
      <c r="B17000" s="333" t="s">
        <v>46819</v>
      </c>
      <c r="D17000" s="333" t="s">
        <v>2173</v>
      </c>
      <c r="E17000" s="333" t="s">
        <v>2173</v>
      </c>
      <c r="F17000" s="333" t="s">
        <v>2173</v>
      </c>
      <c r="G17000" s="333" t="s">
        <v>2173</v>
      </c>
    </row>
    <row r="17001" spans="1:7">
      <c r="A17001" s="333">
        <v>70161501</v>
      </c>
      <c r="B17001" s="333" t="s">
        <v>46820</v>
      </c>
      <c r="D17001" s="333" t="s">
        <v>46821</v>
      </c>
      <c r="E17001" s="333" t="s">
        <v>31379</v>
      </c>
      <c r="F17001" s="333" t="s">
        <v>31380</v>
      </c>
      <c r="G17001" s="333" t="s">
        <v>46822</v>
      </c>
    </row>
    <row r="17002" spans="1:7">
      <c r="A17002" s="333">
        <v>70161600</v>
      </c>
      <c r="B17002" s="333" t="s">
        <v>46823</v>
      </c>
      <c r="D17002" s="333" t="s">
        <v>2173</v>
      </c>
      <c r="E17002" s="333" t="s">
        <v>2173</v>
      </c>
      <c r="F17002" s="333" t="s">
        <v>2173</v>
      </c>
      <c r="G17002" s="333" t="s">
        <v>2173</v>
      </c>
    </row>
    <row r="17003" spans="1:7">
      <c r="A17003" s="333">
        <v>70161601</v>
      </c>
      <c r="B17003" s="333" t="s">
        <v>46824</v>
      </c>
      <c r="D17003" s="333" t="s">
        <v>46825</v>
      </c>
      <c r="E17003" s="333" t="s">
        <v>31379</v>
      </c>
      <c r="F17003" s="333" t="s">
        <v>31380</v>
      </c>
      <c r="G17003" s="333" t="s">
        <v>46826</v>
      </c>
    </row>
    <row r="17004" spans="1:7">
      <c r="A17004" s="333">
        <v>70161700</v>
      </c>
      <c r="B17004" s="333" t="s">
        <v>46827</v>
      </c>
      <c r="D17004" s="333" t="s">
        <v>2173</v>
      </c>
      <c r="E17004" s="333" t="s">
        <v>2173</v>
      </c>
      <c r="F17004" s="333" t="s">
        <v>2173</v>
      </c>
      <c r="G17004" s="333" t="s">
        <v>2173</v>
      </c>
    </row>
    <row r="17005" spans="1:7" ht="60">
      <c r="A17005" s="333">
        <v>70161701</v>
      </c>
      <c r="B17005" s="333" t="s">
        <v>46828</v>
      </c>
      <c r="D17005" s="333" t="s">
        <v>46829</v>
      </c>
      <c r="E17005" s="333" t="s">
        <v>41700</v>
      </c>
      <c r="F17005" s="333" t="s">
        <v>41701</v>
      </c>
      <c r="G17005" s="333" t="s">
        <v>46830</v>
      </c>
    </row>
    <row r="17006" spans="1:7" ht="45">
      <c r="A17006" s="333">
        <v>70161702</v>
      </c>
      <c r="B17006" s="333" t="s">
        <v>46831</v>
      </c>
      <c r="D17006" s="333" t="s">
        <v>46832</v>
      </c>
      <c r="E17006" s="333" t="s">
        <v>41700</v>
      </c>
      <c r="F17006" s="333" t="s">
        <v>41701</v>
      </c>
      <c r="G17006" s="333" t="s">
        <v>46833</v>
      </c>
    </row>
    <row r="17007" spans="1:7" ht="45">
      <c r="A17007" s="333">
        <v>70161703</v>
      </c>
      <c r="B17007" s="333" t="s">
        <v>46834</v>
      </c>
      <c r="D17007" s="333" t="s">
        <v>46835</v>
      </c>
      <c r="E17007" s="333" t="s">
        <v>41700</v>
      </c>
      <c r="F17007" s="333" t="s">
        <v>41701</v>
      </c>
      <c r="G17007" s="333" t="s">
        <v>46836</v>
      </c>
    </row>
    <row r="17008" spans="1:7" ht="45">
      <c r="A17008" s="333">
        <v>70161704</v>
      </c>
      <c r="B17008" s="333" t="s">
        <v>46837</v>
      </c>
      <c r="D17008" s="333" t="s">
        <v>46838</v>
      </c>
      <c r="E17008" s="333" t="s">
        <v>41700</v>
      </c>
      <c r="F17008" s="333" t="s">
        <v>41701</v>
      </c>
      <c r="G17008" s="333" t="s">
        <v>46839</v>
      </c>
    </row>
    <row r="17009" spans="1:7">
      <c r="A17009" s="333">
        <v>70170000</v>
      </c>
      <c r="B17009" s="333" t="s">
        <v>46840</v>
      </c>
      <c r="D17009" s="333" t="s">
        <v>2173</v>
      </c>
      <c r="E17009" s="333" t="s">
        <v>2173</v>
      </c>
      <c r="F17009" s="333" t="s">
        <v>2173</v>
      </c>
      <c r="G17009" s="333" t="s">
        <v>2173</v>
      </c>
    </row>
    <row r="17010" spans="1:7">
      <c r="A17010" s="333">
        <v>70171500</v>
      </c>
      <c r="B17010" s="333" t="s">
        <v>46841</v>
      </c>
      <c r="D17010" s="333" t="s">
        <v>2173</v>
      </c>
      <c r="E17010" s="333" t="s">
        <v>2173</v>
      </c>
      <c r="F17010" s="333" t="s">
        <v>2173</v>
      </c>
      <c r="G17010" s="333" t="s">
        <v>2173</v>
      </c>
    </row>
    <row r="17011" spans="1:7" ht="30">
      <c r="A17011" s="333">
        <v>70171501</v>
      </c>
      <c r="B17011" s="333" t="s">
        <v>46842</v>
      </c>
      <c r="D17011" s="333" t="s">
        <v>46843</v>
      </c>
      <c r="E17011" s="333" t="s">
        <v>41700</v>
      </c>
      <c r="F17011" s="333" t="s">
        <v>41701</v>
      </c>
      <c r="G17011" s="333" t="s">
        <v>46844</v>
      </c>
    </row>
    <row r="17012" spans="1:7" ht="45">
      <c r="A17012" s="333">
        <v>70171502</v>
      </c>
      <c r="B17012" s="333" t="s">
        <v>46845</v>
      </c>
      <c r="D17012" s="333" t="s">
        <v>46846</v>
      </c>
      <c r="E17012" s="333" t="s">
        <v>41700</v>
      </c>
      <c r="F17012" s="333" t="s">
        <v>41701</v>
      </c>
      <c r="G17012" s="333" t="s">
        <v>46847</v>
      </c>
    </row>
    <row r="17013" spans="1:7" ht="30">
      <c r="A17013" s="333">
        <v>70171503</v>
      </c>
      <c r="B17013" s="333" t="s">
        <v>46848</v>
      </c>
      <c r="D17013" s="333" t="s">
        <v>46849</v>
      </c>
      <c r="E17013" s="333" t="s">
        <v>41700</v>
      </c>
      <c r="F17013" s="333" t="s">
        <v>41701</v>
      </c>
      <c r="G17013" s="333" t="s">
        <v>46850</v>
      </c>
    </row>
    <row r="17014" spans="1:7" ht="30">
      <c r="A17014" s="333">
        <v>70171504</v>
      </c>
      <c r="B17014" s="333" t="s">
        <v>46851</v>
      </c>
      <c r="D17014" s="333" t="s">
        <v>46852</v>
      </c>
      <c r="E17014" s="333" t="s">
        <v>41700</v>
      </c>
      <c r="F17014" s="333" t="s">
        <v>41701</v>
      </c>
      <c r="G17014" s="333" t="s">
        <v>46853</v>
      </c>
    </row>
    <row r="17015" spans="1:7" ht="45">
      <c r="A17015" s="333">
        <v>70171505</v>
      </c>
      <c r="B17015" s="333" t="s">
        <v>46854</v>
      </c>
      <c r="D17015" s="333" t="s">
        <v>46855</v>
      </c>
      <c r="E17015" s="333" t="s">
        <v>41700</v>
      </c>
      <c r="F17015" s="333" t="s">
        <v>41701</v>
      </c>
      <c r="G17015" s="333" t="s">
        <v>46856</v>
      </c>
    </row>
    <row r="17016" spans="1:7" ht="30">
      <c r="A17016" s="333">
        <v>70171506</v>
      </c>
      <c r="B17016" s="333" t="s">
        <v>46857</v>
      </c>
      <c r="D17016" s="333" t="s">
        <v>46858</v>
      </c>
      <c r="E17016" s="333" t="s">
        <v>41700</v>
      </c>
      <c r="F17016" s="333" t="s">
        <v>41701</v>
      </c>
      <c r="G17016" s="333" t="s">
        <v>46859</v>
      </c>
    </row>
    <row r="17017" spans="1:7">
      <c r="A17017" s="333">
        <v>70171600</v>
      </c>
      <c r="B17017" s="333" t="s">
        <v>46860</v>
      </c>
      <c r="D17017" s="333" t="s">
        <v>2173</v>
      </c>
      <c r="E17017" s="333" t="s">
        <v>2173</v>
      </c>
      <c r="F17017" s="333" t="s">
        <v>2173</v>
      </c>
      <c r="G17017" s="333" t="s">
        <v>2173</v>
      </c>
    </row>
    <row r="17018" spans="1:7" ht="30">
      <c r="A17018" s="333">
        <v>70171601</v>
      </c>
      <c r="B17018" s="333" t="s">
        <v>46861</v>
      </c>
      <c r="D17018" s="333" t="s">
        <v>46862</v>
      </c>
      <c r="E17018" s="333" t="s">
        <v>31379</v>
      </c>
      <c r="F17018" s="333" t="s">
        <v>31380</v>
      </c>
      <c r="G17018" s="333" t="s">
        <v>46863</v>
      </c>
    </row>
    <row r="17019" spans="1:7" ht="45">
      <c r="A17019" s="333">
        <v>70171602</v>
      </c>
      <c r="B17019" s="333" t="s">
        <v>46864</v>
      </c>
      <c r="D17019" s="333" t="s">
        <v>46865</v>
      </c>
      <c r="E17019" s="333" t="s">
        <v>7109</v>
      </c>
      <c r="F17019" s="333" t="s">
        <v>7110</v>
      </c>
      <c r="G17019" s="333" t="s">
        <v>46866</v>
      </c>
    </row>
    <row r="17020" spans="1:7">
      <c r="A17020" s="333">
        <v>70171603</v>
      </c>
      <c r="B17020" s="333" t="s">
        <v>46867</v>
      </c>
      <c r="D17020" s="333" t="s">
        <v>46868</v>
      </c>
      <c r="E17020" s="333" t="s">
        <v>41700</v>
      </c>
      <c r="F17020" s="333" t="s">
        <v>41701</v>
      </c>
      <c r="G17020" s="333" t="s">
        <v>46869</v>
      </c>
    </row>
    <row r="17021" spans="1:7" ht="30">
      <c r="A17021" s="333">
        <v>70171604</v>
      </c>
      <c r="B17021" s="333" t="s">
        <v>46870</v>
      </c>
      <c r="D17021" s="333" t="s">
        <v>46871</v>
      </c>
      <c r="E17021" s="333" t="s">
        <v>31379</v>
      </c>
      <c r="F17021" s="333" t="s">
        <v>31380</v>
      </c>
      <c r="G17021" s="333" t="s">
        <v>46872</v>
      </c>
    </row>
    <row r="17022" spans="1:7" ht="60">
      <c r="A17022" s="333">
        <v>70171605</v>
      </c>
      <c r="B17022" s="333" t="s">
        <v>46873</v>
      </c>
      <c r="D17022" s="333" t="s">
        <v>46874</v>
      </c>
      <c r="E17022" s="333" t="s">
        <v>31379</v>
      </c>
      <c r="F17022" s="333" t="s">
        <v>31380</v>
      </c>
      <c r="G17022" s="333" t="s">
        <v>46875</v>
      </c>
    </row>
    <row r="17023" spans="1:7" ht="30">
      <c r="A17023" s="333">
        <v>70171606</v>
      </c>
      <c r="B17023" s="333" t="s">
        <v>46876</v>
      </c>
      <c r="D17023" s="333" t="s">
        <v>46877</v>
      </c>
      <c r="E17023" s="333" t="s">
        <v>41700</v>
      </c>
      <c r="F17023" s="333" t="s">
        <v>41701</v>
      </c>
      <c r="G17023" s="333" t="s">
        <v>46878</v>
      </c>
    </row>
    <row r="17024" spans="1:7" ht="45">
      <c r="A17024" s="333">
        <v>70171607</v>
      </c>
      <c r="B17024" s="333" t="s">
        <v>46879</v>
      </c>
      <c r="D17024" s="333" t="s">
        <v>46880</v>
      </c>
      <c r="E17024" s="333" t="s">
        <v>41700</v>
      </c>
      <c r="F17024" s="333" t="s">
        <v>41701</v>
      </c>
      <c r="G17024" s="333" t="s">
        <v>46881</v>
      </c>
    </row>
    <row r="17025" spans="1:7">
      <c r="A17025" s="333">
        <v>70171700</v>
      </c>
      <c r="B17025" s="333" t="s">
        <v>46882</v>
      </c>
      <c r="D17025" s="333" t="s">
        <v>2173</v>
      </c>
      <c r="E17025" s="333" t="s">
        <v>2173</v>
      </c>
      <c r="F17025" s="333" t="s">
        <v>2173</v>
      </c>
      <c r="G17025" s="333" t="s">
        <v>2173</v>
      </c>
    </row>
    <row r="17026" spans="1:7" ht="30">
      <c r="A17026" s="333">
        <v>70171701</v>
      </c>
      <c r="B17026" s="333" t="s">
        <v>46883</v>
      </c>
      <c r="D17026" s="333" t="s">
        <v>46884</v>
      </c>
      <c r="E17026" s="333" t="s">
        <v>31379</v>
      </c>
      <c r="F17026" s="333" t="s">
        <v>31380</v>
      </c>
      <c r="G17026" s="333" t="s">
        <v>46885</v>
      </c>
    </row>
    <row r="17027" spans="1:7" ht="30">
      <c r="A17027" s="333">
        <v>70171702</v>
      </c>
      <c r="B17027" s="333" t="s">
        <v>46886</v>
      </c>
      <c r="D17027" s="333" t="s">
        <v>46887</v>
      </c>
      <c r="E17027" s="333" t="s">
        <v>31379</v>
      </c>
      <c r="F17027" s="333" t="s">
        <v>31380</v>
      </c>
      <c r="G17027" s="333" t="s">
        <v>46888</v>
      </c>
    </row>
    <row r="17028" spans="1:7" ht="30">
      <c r="A17028" s="333">
        <v>70171703</v>
      </c>
      <c r="B17028" s="333" t="s">
        <v>46889</v>
      </c>
      <c r="D17028" s="333" t="s">
        <v>46890</v>
      </c>
      <c r="E17028" s="333" t="s">
        <v>31379</v>
      </c>
      <c r="F17028" s="333" t="s">
        <v>31380</v>
      </c>
      <c r="G17028" s="333" t="s">
        <v>46891</v>
      </c>
    </row>
    <row r="17029" spans="1:7" ht="30">
      <c r="A17029" s="333">
        <v>70171704</v>
      </c>
      <c r="B17029" s="333" t="s">
        <v>46892</v>
      </c>
      <c r="D17029" s="333" t="s">
        <v>46893</v>
      </c>
      <c r="E17029" s="333" t="s">
        <v>10037</v>
      </c>
      <c r="F17029" s="333" t="s">
        <v>10038</v>
      </c>
      <c r="G17029" s="333" t="s">
        <v>46894</v>
      </c>
    </row>
    <row r="17030" spans="1:7" ht="30">
      <c r="A17030" s="333">
        <v>70171705</v>
      </c>
      <c r="B17030" s="333" t="s">
        <v>46895</v>
      </c>
      <c r="D17030" s="333" t="s">
        <v>46896</v>
      </c>
      <c r="E17030" s="333" t="s">
        <v>31379</v>
      </c>
      <c r="F17030" s="333" t="s">
        <v>31380</v>
      </c>
      <c r="G17030" s="333" t="s">
        <v>46897</v>
      </c>
    </row>
    <row r="17031" spans="1:7" ht="30">
      <c r="A17031" s="333">
        <v>70171706</v>
      </c>
      <c r="B17031" s="333" t="s">
        <v>46898</v>
      </c>
      <c r="D17031" s="333" t="s">
        <v>46899</v>
      </c>
      <c r="E17031" s="333" t="s">
        <v>31379</v>
      </c>
      <c r="F17031" s="333" t="s">
        <v>31380</v>
      </c>
      <c r="G17031" s="333" t="s">
        <v>46900</v>
      </c>
    </row>
    <row r="17032" spans="1:7" ht="30">
      <c r="A17032" s="333">
        <v>70171707</v>
      </c>
      <c r="B17032" s="333" t="s">
        <v>46901</v>
      </c>
      <c r="D17032" s="333" t="s">
        <v>46902</v>
      </c>
      <c r="E17032" s="333" t="s">
        <v>31379</v>
      </c>
      <c r="F17032" s="333" t="s">
        <v>31380</v>
      </c>
      <c r="G17032" s="333" t="s">
        <v>46903</v>
      </c>
    </row>
    <row r="17033" spans="1:7" ht="45">
      <c r="A17033" s="333">
        <v>70171708</v>
      </c>
      <c r="B17033" s="333" t="s">
        <v>46904</v>
      </c>
      <c r="D17033" s="333" t="s">
        <v>46905</v>
      </c>
      <c r="E17033" s="333" t="s">
        <v>31379</v>
      </c>
      <c r="F17033" s="333" t="s">
        <v>31380</v>
      </c>
      <c r="G17033" s="333" t="s">
        <v>46906</v>
      </c>
    </row>
    <row r="17034" spans="1:7" ht="30">
      <c r="A17034" s="333">
        <v>70171709</v>
      </c>
      <c r="B17034" s="333" t="s">
        <v>46907</v>
      </c>
      <c r="D17034" s="333" t="s">
        <v>46908</v>
      </c>
      <c r="E17034" s="333" t="s">
        <v>41700</v>
      </c>
      <c r="F17034" s="333" t="s">
        <v>41701</v>
      </c>
      <c r="G17034" s="333" t="s">
        <v>46909</v>
      </c>
    </row>
    <row r="17035" spans="1:7">
      <c r="A17035" s="333">
        <v>70171800</v>
      </c>
      <c r="B17035" s="333" t="s">
        <v>46910</v>
      </c>
      <c r="D17035" s="333" t="s">
        <v>2173</v>
      </c>
      <c r="E17035" s="333" t="s">
        <v>2173</v>
      </c>
      <c r="F17035" s="333" t="s">
        <v>2173</v>
      </c>
      <c r="G17035" s="333" t="s">
        <v>2173</v>
      </c>
    </row>
    <row r="17036" spans="1:7" ht="45">
      <c r="A17036" s="333">
        <v>70171801</v>
      </c>
      <c r="B17036" s="333" t="s">
        <v>46911</v>
      </c>
      <c r="D17036" s="333" t="s">
        <v>46912</v>
      </c>
      <c r="E17036" s="333" t="s">
        <v>41700</v>
      </c>
      <c r="F17036" s="333" t="s">
        <v>41701</v>
      </c>
      <c r="G17036" s="333" t="s">
        <v>46913</v>
      </c>
    </row>
    <row r="17037" spans="1:7">
      <c r="A17037" s="333">
        <v>70171802</v>
      </c>
      <c r="B17037" s="333" t="s">
        <v>46914</v>
      </c>
      <c r="D17037" s="333" t="s">
        <v>46915</v>
      </c>
      <c r="E17037" s="333" t="s">
        <v>41700</v>
      </c>
      <c r="F17037" s="333" t="s">
        <v>41701</v>
      </c>
      <c r="G17037" s="333" t="s">
        <v>46916</v>
      </c>
    </row>
    <row r="17038" spans="1:7" ht="30">
      <c r="A17038" s="333">
        <v>70171803</v>
      </c>
      <c r="B17038" s="333" t="s">
        <v>46917</v>
      </c>
      <c r="D17038" s="333" t="s">
        <v>46918</v>
      </c>
      <c r="E17038" s="333" t="s">
        <v>41700</v>
      </c>
      <c r="F17038" s="333" t="s">
        <v>41701</v>
      </c>
      <c r="G17038" s="333" t="s">
        <v>46919</v>
      </c>
    </row>
    <row r="17039" spans="1:7">
      <c r="A17039" s="333">
        <v>71000000</v>
      </c>
      <c r="B17039" s="333" t="s">
        <v>46920</v>
      </c>
      <c r="D17039" s="333" t="s">
        <v>2173</v>
      </c>
      <c r="E17039" s="333" t="s">
        <v>2173</v>
      </c>
      <c r="F17039" s="333" t="s">
        <v>2173</v>
      </c>
      <c r="G17039" s="333" t="s">
        <v>2173</v>
      </c>
    </row>
    <row r="17040" spans="1:7">
      <c r="A17040" s="333">
        <v>71100000</v>
      </c>
      <c r="B17040" s="333" t="s">
        <v>46921</v>
      </c>
      <c r="D17040" s="333" t="s">
        <v>2173</v>
      </c>
      <c r="E17040" s="333" t="s">
        <v>2173</v>
      </c>
      <c r="F17040" s="333" t="s">
        <v>2173</v>
      </c>
      <c r="G17040" s="333" t="s">
        <v>2173</v>
      </c>
    </row>
    <row r="17041" spans="1:7">
      <c r="A17041" s="333">
        <v>71101500</v>
      </c>
      <c r="B17041" s="333" t="s">
        <v>46922</v>
      </c>
      <c r="D17041" s="333" t="s">
        <v>2173</v>
      </c>
      <c r="E17041" s="333" t="s">
        <v>2173</v>
      </c>
      <c r="F17041" s="333" t="s">
        <v>2173</v>
      </c>
      <c r="G17041" s="333" t="s">
        <v>2173</v>
      </c>
    </row>
    <row r="17042" spans="1:7" ht="45">
      <c r="A17042" s="333">
        <v>71101501</v>
      </c>
      <c r="B17042" s="333" t="s">
        <v>46923</v>
      </c>
      <c r="D17042" s="333" t="s">
        <v>46924</v>
      </c>
      <c r="E17042" s="333" t="s">
        <v>7109</v>
      </c>
      <c r="F17042" s="333" t="s">
        <v>7110</v>
      </c>
      <c r="G17042" s="333" t="s">
        <v>46925</v>
      </c>
    </row>
    <row r="17043" spans="1:7" ht="45">
      <c r="A17043" s="333">
        <v>71101502</v>
      </c>
      <c r="B17043" s="333" t="s">
        <v>46926</v>
      </c>
      <c r="D17043" s="333" t="s">
        <v>46927</v>
      </c>
      <c r="E17043" s="333" t="s">
        <v>31379</v>
      </c>
      <c r="F17043" s="333" t="s">
        <v>31380</v>
      </c>
      <c r="G17043" s="333" t="s">
        <v>46928</v>
      </c>
    </row>
    <row r="17044" spans="1:7">
      <c r="A17044" s="333">
        <v>71101600</v>
      </c>
      <c r="B17044" s="333" t="s">
        <v>46929</v>
      </c>
      <c r="D17044" s="333" t="s">
        <v>2173</v>
      </c>
      <c r="E17044" s="333" t="s">
        <v>2173</v>
      </c>
      <c r="F17044" s="333" t="s">
        <v>2173</v>
      </c>
      <c r="G17044" s="333" t="s">
        <v>2173</v>
      </c>
    </row>
    <row r="17045" spans="1:7">
      <c r="A17045" s="333">
        <v>71101601</v>
      </c>
      <c r="B17045" s="333" t="s">
        <v>46930</v>
      </c>
      <c r="D17045" s="333" t="s">
        <v>46931</v>
      </c>
      <c r="E17045" s="333" t="s">
        <v>31379</v>
      </c>
      <c r="F17045" s="333" t="s">
        <v>31380</v>
      </c>
      <c r="G17045" s="333" t="s">
        <v>46932</v>
      </c>
    </row>
    <row r="17046" spans="1:7" ht="30">
      <c r="A17046" s="333">
        <v>71101602</v>
      </c>
      <c r="B17046" s="333" t="s">
        <v>46933</v>
      </c>
      <c r="D17046" s="333" t="s">
        <v>46934</v>
      </c>
      <c r="E17046" s="333" t="s">
        <v>31379</v>
      </c>
      <c r="F17046" s="333" t="s">
        <v>31380</v>
      </c>
      <c r="G17046" s="333" t="s">
        <v>46935</v>
      </c>
    </row>
    <row r="17047" spans="1:7">
      <c r="A17047" s="333">
        <v>71101700</v>
      </c>
      <c r="B17047" s="333" t="s">
        <v>46936</v>
      </c>
      <c r="D17047" s="333" t="s">
        <v>2173</v>
      </c>
      <c r="E17047" s="333" t="s">
        <v>2173</v>
      </c>
      <c r="F17047" s="333" t="s">
        <v>2173</v>
      </c>
      <c r="G17047" s="333" t="s">
        <v>2173</v>
      </c>
    </row>
    <row r="17048" spans="1:7" ht="30">
      <c r="A17048" s="333">
        <v>71101701</v>
      </c>
      <c r="B17048" s="333" t="s">
        <v>46937</v>
      </c>
      <c r="D17048" s="333" t="s">
        <v>46938</v>
      </c>
      <c r="E17048" s="333" t="s">
        <v>31379</v>
      </c>
      <c r="F17048" s="333" t="s">
        <v>31380</v>
      </c>
      <c r="G17048" s="333" t="s">
        <v>46939</v>
      </c>
    </row>
    <row r="17049" spans="1:7" ht="30">
      <c r="A17049" s="333">
        <v>71101702</v>
      </c>
      <c r="B17049" s="333" t="s">
        <v>46940</v>
      </c>
      <c r="D17049" s="333" t="s">
        <v>46941</v>
      </c>
      <c r="E17049" s="333" t="s">
        <v>31379</v>
      </c>
      <c r="F17049" s="333" t="s">
        <v>31380</v>
      </c>
      <c r="G17049" s="333" t="s">
        <v>46942</v>
      </c>
    </row>
    <row r="17050" spans="1:7" ht="30">
      <c r="A17050" s="333">
        <v>71101703</v>
      </c>
      <c r="B17050" s="333" t="s">
        <v>46943</v>
      </c>
      <c r="D17050" s="333" t="s">
        <v>46944</v>
      </c>
      <c r="E17050" s="333" t="s">
        <v>31379</v>
      </c>
      <c r="F17050" s="333" t="s">
        <v>31380</v>
      </c>
      <c r="G17050" s="333" t="s">
        <v>46945</v>
      </c>
    </row>
    <row r="17051" spans="1:7" ht="60">
      <c r="A17051" s="333">
        <v>71101704</v>
      </c>
      <c r="B17051" s="333" t="s">
        <v>46946</v>
      </c>
      <c r="D17051" s="333" t="s">
        <v>46947</v>
      </c>
      <c r="E17051" s="333" t="s">
        <v>46948</v>
      </c>
      <c r="F17051" s="333" t="s">
        <v>46949</v>
      </c>
      <c r="G17051" s="333" t="s">
        <v>46950</v>
      </c>
    </row>
    <row r="17052" spans="1:7">
      <c r="A17052" s="333">
        <v>71101705</v>
      </c>
      <c r="B17052" s="333" t="s">
        <v>46951</v>
      </c>
      <c r="D17052" s="333" t="s">
        <v>46952</v>
      </c>
      <c r="E17052" s="333" t="s">
        <v>31379</v>
      </c>
      <c r="F17052" s="333" t="s">
        <v>31380</v>
      </c>
      <c r="G17052" s="333" t="s">
        <v>46953</v>
      </c>
    </row>
    <row r="17053" spans="1:7">
      <c r="A17053" s="333">
        <v>71101706</v>
      </c>
      <c r="B17053" s="333" t="s">
        <v>46954</v>
      </c>
      <c r="D17053" s="333" t="s">
        <v>46955</v>
      </c>
      <c r="E17053" s="333" t="s">
        <v>31379</v>
      </c>
      <c r="F17053" s="333" t="s">
        <v>31380</v>
      </c>
      <c r="G17053" s="333" t="s">
        <v>46956</v>
      </c>
    </row>
    <row r="17054" spans="1:7">
      <c r="A17054" s="333">
        <v>71101707</v>
      </c>
      <c r="B17054" s="333" t="s">
        <v>46957</v>
      </c>
      <c r="D17054" s="333" t="s">
        <v>46958</v>
      </c>
      <c r="E17054" s="333" t="s">
        <v>31379</v>
      </c>
      <c r="F17054" s="333" t="s">
        <v>31380</v>
      </c>
      <c r="G17054" s="333" t="s">
        <v>46959</v>
      </c>
    </row>
    <row r="17055" spans="1:7" ht="45">
      <c r="A17055" s="333">
        <v>71101708</v>
      </c>
      <c r="B17055" s="333" t="s">
        <v>46960</v>
      </c>
      <c r="D17055" s="333" t="s">
        <v>46961</v>
      </c>
      <c r="E17055" s="333" t="s">
        <v>31379</v>
      </c>
      <c r="F17055" s="333" t="s">
        <v>31380</v>
      </c>
      <c r="G17055" s="333" t="s">
        <v>46962</v>
      </c>
    </row>
    <row r="17056" spans="1:7">
      <c r="A17056" s="333">
        <v>71101709</v>
      </c>
      <c r="B17056" s="333" t="s">
        <v>46963</v>
      </c>
      <c r="D17056" s="333" t="s">
        <v>46964</v>
      </c>
      <c r="E17056" s="333" t="s">
        <v>31379</v>
      </c>
      <c r="F17056" s="333" t="s">
        <v>31380</v>
      </c>
      <c r="G17056" s="333" t="s">
        <v>46965</v>
      </c>
    </row>
    <row r="17057" spans="1:7">
      <c r="A17057" s="333">
        <v>71110000</v>
      </c>
      <c r="B17057" s="333" t="s">
        <v>46966</v>
      </c>
      <c r="D17057" s="333" t="s">
        <v>2173</v>
      </c>
      <c r="E17057" s="333" t="s">
        <v>2173</v>
      </c>
      <c r="F17057" s="333" t="s">
        <v>2173</v>
      </c>
      <c r="G17057" s="333" t="s">
        <v>2173</v>
      </c>
    </row>
    <row r="17058" spans="1:7">
      <c r="A17058" s="333">
        <v>71112000</v>
      </c>
      <c r="B17058" s="333" t="s">
        <v>46967</v>
      </c>
      <c r="D17058" s="333" t="s">
        <v>2173</v>
      </c>
      <c r="E17058" s="333" t="s">
        <v>2173</v>
      </c>
      <c r="F17058" s="333" t="s">
        <v>2173</v>
      </c>
      <c r="G17058" s="333" t="s">
        <v>2173</v>
      </c>
    </row>
    <row r="17059" spans="1:7" ht="30">
      <c r="A17059" s="333">
        <v>71112001</v>
      </c>
      <c r="B17059" s="333" t="s">
        <v>46968</v>
      </c>
      <c r="D17059" s="333" t="s">
        <v>46969</v>
      </c>
      <c r="E17059" s="333" t="s">
        <v>41700</v>
      </c>
      <c r="F17059" s="333" t="s">
        <v>41701</v>
      </c>
      <c r="G17059" s="333" t="s">
        <v>46970</v>
      </c>
    </row>
    <row r="17060" spans="1:7">
      <c r="A17060" s="333">
        <v>71112002</v>
      </c>
      <c r="B17060" s="333" t="s">
        <v>46971</v>
      </c>
      <c r="D17060" s="333" t="s">
        <v>46972</v>
      </c>
      <c r="E17060" s="333" t="s">
        <v>41700</v>
      </c>
      <c r="F17060" s="333" t="s">
        <v>41701</v>
      </c>
      <c r="G17060" s="333" t="s">
        <v>46973</v>
      </c>
    </row>
    <row r="17061" spans="1:7" ht="30">
      <c r="A17061" s="333">
        <v>71112003</v>
      </c>
      <c r="B17061" s="333" t="s">
        <v>46974</v>
      </c>
      <c r="D17061" s="333" t="s">
        <v>46975</v>
      </c>
      <c r="E17061" s="333" t="s">
        <v>41700</v>
      </c>
      <c r="F17061" s="333" t="s">
        <v>41701</v>
      </c>
      <c r="G17061" s="333" t="s">
        <v>46976</v>
      </c>
    </row>
    <row r="17062" spans="1:7" ht="30">
      <c r="A17062" s="333">
        <v>71112004</v>
      </c>
      <c r="B17062" s="333" t="s">
        <v>46977</v>
      </c>
      <c r="D17062" s="333" t="s">
        <v>46978</v>
      </c>
      <c r="E17062" s="333" t="s">
        <v>41700</v>
      </c>
      <c r="F17062" s="333" t="s">
        <v>41701</v>
      </c>
      <c r="G17062" s="333" t="s">
        <v>46979</v>
      </c>
    </row>
    <row r="17063" spans="1:7">
      <c r="A17063" s="333">
        <v>71112005</v>
      </c>
      <c r="B17063" s="333" t="s">
        <v>46980</v>
      </c>
      <c r="D17063" s="333" t="s">
        <v>46981</v>
      </c>
      <c r="E17063" s="333" t="s">
        <v>41700</v>
      </c>
      <c r="F17063" s="333" t="s">
        <v>41701</v>
      </c>
      <c r="G17063" s="333" t="s">
        <v>46982</v>
      </c>
    </row>
    <row r="17064" spans="1:7" ht="30">
      <c r="A17064" s="333">
        <v>71112006</v>
      </c>
      <c r="B17064" s="333" t="s">
        <v>46983</v>
      </c>
      <c r="D17064" s="333" t="s">
        <v>46984</v>
      </c>
      <c r="E17064" s="333" t="s">
        <v>41700</v>
      </c>
      <c r="F17064" s="333" t="s">
        <v>41701</v>
      </c>
      <c r="G17064" s="333" t="s">
        <v>46985</v>
      </c>
    </row>
    <row r="17065" spans="1:7" ht="30">
      <c r="A17065" s="333">
        <v>71112007</v>
      </c>
      <c r="B17065" s="333" t="s">
        <v>46986</v>
      </c>
      <c r="D17065" s="333" t="s">
        <v>46987</v>
      </c>
      <c r="E17065" s="333" t="s">
        <v>41700</v>
      </c>
      <c r="F17065" s="333" t="s">
        <v>41701</v>
      </c>
      <c r="G17065" s="333" t="s">
        <v>46988</v>
      </c>
    </row>
    <row r="17066" spans="1:7">
      <c r="A17066" s="333">
        <v>71112008</v>
      </c>
      <c r="B17066" s="333" t="s">
        <v>46989</v>
      </c>
      <c r="D17066" s="333" t="s">
        <v>46990</v>
      </c>
      <c r="E17066" s="333" t="s">
        <v>41700</v>
      </c>
      <c r="F17066" s="333" t="s">
        <v>41701</v>
      </c>
      <c r="G17066" s="333" t="s">
        <v>46991</v>
      </c>
    </row>
    <row r="17067" spans="1:7">
      <c r="A17067" s="333">
        <v>71112009</v>
      </c>
      <c r="B17067" s="333" t="s">
        <v>46992</v>
      </c>
      <c r="D17067" s="333" t="s">
        <v>46993</v>
      </c>
      <c r="E17067" s="333" t="s">
        <v>41700</v>
      </c>
      <c r="F17067" s="333" t="s">
        <v>41701</v>
      </c>
      <c r="G17067" s="333" t="s">
        <v>46994</v>
      </c>
    </row>
    <row r="17068" spans="1:7" ht="30">
      <c r="A17068" s="333">
        <v>71112010</v>
      </c>
      <c r="B17068" s="333" t="s">
        <v>46995</v>
      </c>
      <c r="D17068" s="333" t="s">
        <v>46996</v>
      </c>
      <c r="E17068" s="333" t="s">
        <v>41700</v>
      </c>
      <c r="F17068" s="333" t="s">
        <v>41701</v>
      </c>
      <c r="G17068" s="333" t="s">
        <v>46997</v>
      </c>
    </row>
    <row r="17069" spans="1:7" ht="45">
      <c r="A17069" s="333">
        <v>71112011</v>
      </c>
      <c r="B17069" s="333" t="s">
        <v>46998</v>
      </c>
      <c r="D17069" s="333" t="s">
        <v>46999</v>
      </c>
      <c r="E17069" s="333" t="s">
        <v>41700</v>
      </c>
      <c r="F17069" s="333" t="s">
        <v>41701</v>
      </c>
      <c r="G17069" s="333" t="s">
        <v>47000</v>
      </c>
    </row>
    <row r="17070" spans="1:7" ht="30">
      <c r="A17070" s="333">
        <v>71112012</v>
      </c>
      <c r="B17070" s="333" t="s">
        <v>47001</v>
      </c>
      <c r="D17070" s="333" t="s">
        <v>47002</v>
      </c>
      <c r="E17070" s="333" t="s">
        <v>41700</v>
      </c>
      <c r="F17070" s="333" t="s">
        <v>41701</v>
      </c>
      <c r="G17070" s="333" t="s">
        <v>47003</v>
      </c>
    </row>
    <row r="17071" spans="1:7" ht="30">
      <c r="A17071" s="333">
        <v>71112013</v>
      </c>
      <c r="B17071" s="333" t="s">
        <v>47004</v>
      </c>
      <c r="D17071" s="333" t="s">
        <v>47005</v>
      </c>
      <c r="E17071" s="333" t="s">
        <v>41700</v>
      </c>
      <c r="F17071" s="333" t="s">
        <v>41701</v>
      </c>
      <c r="G17071" s="333" t="s">
        <v>47006</v>
      </c>
    </row>
    <row r="17072" spans="1:7" ht="30">
      <c r="A17072" s="333">
        <v>71112014</v>
      </c>
      <c r="B17072" s="333" t="s">
        <v>47007</v>
      </c>
      <c r="D17072" s="333" t="s">
        <v>47008</v>
      </c>
      <c r="E17072" s="333" t="s">
        <v>41700</v>
      </c>
      <c r="F17072" s="333" t="s">
        <v>41701</v>
      </c>
      <c r="G17072" s="333" t="s">
        <v>47009</v>
      </c>
    </row>
    <row r="17073" spans="1:7" ht="30">
      <c r="A17073" s="333">
        <v>71112015</v>
      </c>
      <c r="B17073" s="333" t="s">
        <v>47010</v>
      </c>
      <c r="D17073" s="333" t="s">
        <v>47011</v>
      </c>
      <c r="E17073" s="333" t="s">
        <v>41700</v>
      </c>
      <c r="F17073" s="333" t="s">
        <v>41701</v>
      </c>
      <c r="G17073" s="333" t="s">
        <v>47012</v>
      </c>
    </row>
    <row r="17074" spans="1:7" ht="45">
      <c r="A17074" s="333">
        <v>71112017</v>
      </c>
      <c r="B17074" s="333" t="s">
        <v>47013</v>
      </c>
      <c r="D17074" s="333" t="s">
        <v>47014</v>
      </c>
      <c r="E17074" s="333" t="s">
        <v>41700</v>
      </c>
      <c r="F17074" s="333" t="s">
        <v>41701</v>
      </c>
      <c r="G17074" s="333" t="s">
        <v>47015</v>
      </c>
    </row>
    <row r="17075" spans="1:7" ht="30">
      <c r="A17075" s="333">
        <v>71112018</v>
      </c>
      <c r="B17075" s="333" t="s">
        <v>47016</v>
      </c>
      <c r="D17075" s="333" t="s">
        <v>47017</v>
      </c>
      <c r="E17075" s="333" t="s">
        <v>41700</v>
      </c>
      <c r="F17075" s="333" t="s">
        <v>41701</v>
      </c>
      <c r="G17075" s="333" t="s">
        <v>47018</v>
      </c>
    </row>
    <row r="17076" spans="1:7" ht="45">
      <c r="A17076" s="333">
        <v>71112019</v>
      </c>
      <c r="B17076" s="333" t="s">
        <v>47019</v>
      </c>
      <c r="D17076" s="333" t="s">
        <v>47020</v>
      </c>
      <c r="E17076" s="333" t="s">
        <v>41700</v>
      </c>
      <c r="F17076" s="333" t="s">
        <v>41701</v>
      </c>
      <c r="G17076" s="333" t="s">
        <v>47021</v>
      </c>
    </row>
    <row r="17077" spans="1:7" ht="30">
      <c r="A17077" s="333">
        <v>71112020</v>
      </c>
      <c r="B17077" s="333" t="s">
        <v>47022</v>
      </c>
      <c r="D17077" s="333" t="s">
        <v>47023</v>
      </c>
      <c r="E17077" s="333" t="s">
        <v>41700</v>
      </c>
      <c r="F17077" s="333" t="s">
        <v>41701</v>
      </c>
      <c r="G17077" s="333" t="s">
        <v>47024</v>
      </c>
    </row>
    <row r="17078" spans="1:7" ht="30">
      <c r="A17078" s="333">
        <v>71112021</v>
      </c>
      <c r="B17078" s="333" t="s">
        <v>47025</v>
      </c>
      <c r="D17078" s="333" t="s">
        <v>47026</v>
      </c>
      <c r="E17078" s="333" t="s">
        <v>41700</v>
      </c>
      <c r="F17078" s="333" t="s">
        <v>41701</v>
      </c>
      <c r="G17078" s="333" t="s">
        <v>47027</v>
      </c>
    </row>
    <row r="17079" spans="1:7" ht="30">
      <c r="A17079" s="333">
        <v>71112022</v>
      </c>
      <c r="B17079" s="333" t="s">
        <v>47028</v>
      </c>
      <c r="D17079" s="333" t="s">
        <v>47029</v>
      </c>
      <c r="E17079" s="333" t="s">
        <v>41700</v>
      </c>
      <c r="F17079" s="333" t="s">
        <v>41701</v>
      </c>
      <c r="G17079" s="333" t="s">
        <v>47030</v>
      </c>
    </row>
    <row r="17080" spans="1:7" ht="30">
      <c r="A17080" s="333">
        <v>71112023</v>
      </c>
      <c r="B17080" s="333" t="s">
        <v>47031</v>
      </c>
      <c r="D17080" s="333" t="s">
        <v>47032</v>
      </c>
      <c r="E17080" s="333" t="s">
        <v>41700</v>
      </c>
      <c r="F17080" s="333" t="s">
        <v>41701</v>
      </c>
      <c r="G17080" s="333" t="s">
        <v>47033</v>
      </c>
    </row>
    <row r="17081" spans="1:7" ht="30">
      <c r="A17081" s="333">
        <v>71112024</v>
      </c>
      <c r="B17081" s="333" t="s">
        <v>47034</v>
      </c>
      <c r="D17081" s="333" t="s">
        <v>47035</v>
      </c>
      <c r="E17081" s="333" t="s">
        <v>41700</v>
      </c>
      <c r="F17081" s="333" t="s">
        <v>41701</v>
      </c>
      <c r="G17081" s="333" t="s">
        <v>47036</v>
      </c>
    </row>
    <row r="17082" spans="1:7">
      <c r="A17082" s="333">
        <v>71112025</v>
      </c>
      <c r="B17082" s="333" t="s">
        <v>47037</v>
      </c>
      <c r="D17082" s="333" t="s">
        <v>47038</v>
      </c>
      <c r="E17082" s="333" t="s">
        <v>41700</v>
      </c>
      <c r="F17082" s="333" t="s">
        <v>41701</v>
      </c>
      <c r="G17082" s="333" t="s">
        <v>47039</v>
      </c>
    </row>
    <row r="17083" spans="1:7">
      <c r="A17083" s="333">
        <v>71112026</v>
      </c>
      <c r="B17083" s="333" t="s">
        <v>47040</v>
      </c>
      <c r="D17083" s="333" t="s">
        <v>47041</v>
      </c>
      <c r="E17083" s="333" t="s">
        <v>41700</v>
      </c>
      <c r="F17083" s="333" t="s">
        <v>41701</v>
      </c>
      <c r="G17083" s="333" t="s">
        <v>47042</v>
      </c>
    </row>
    <row r="17084" spans="1:7" ht="30">
      <c r="A17084" s="333">
        <v>71112027</v>
      </c>
      <c r="B17084" s="333" t="s">
        <v>47043</v>
      </c>
      <c r="D17084" s="333" t="s">
        <v>46990</v>
      </c>
      <c r="E17084" s="333" t="s">
        <v>41700</v>
      </c>
      <c r="F17084" s="333" t="s">
        <v>41701</v>
      </c>
      <c r="G17084" s="333" t="s">
        <v>47044</v>
      </c>
    </row>
    <row r="17085" spans="1:7" ht="30">
      <c r="A17085" s="333">
        <v>71112028</v>
      </c>
      <c r="B17085" s="333" t="s">
        <v>47045</v>
      </c>
      <c r="D17085" s="333" t="s">
        <v>47046</v>
      </c>
      <c r="E17085" s="333" t="s">
        <v>41700</v>
      </c>
      <c r="F17085" s="333" t="s">
        <v>41701</v>
      </c>
      <c r="G17085" s="333" t="s">
        <v>47047</v>
      </c>
    </row>
    <row r="17086" spans="1:7" ht="30">
      <c r="A17086" s="333">
        <v>71112029</v>
      </c>
      <c r="B17086" s="333" t="s">
        <v>47048</v>
      </c>
      <c r="D17086" s="333" t="s">
        <v>47049</v>
      </c>
      <c r="E17086" s="333" t="s">
        <v>41700</v>
      </c>
      <c r="F17086" s="333" t="s">
        <v>41701</v>
      </c>
      <c r="G17086" s="333" t="s">
        <v>47050</v>
      </c>
    </row>
    <row r="17087" spans="1:7" ht="30">
      <c r="A17087" s="333">
        <v>71112030</v>
      </c>
      <c r="B17087" s="333" t="s">
        <v>47051</v>
      </c>
      <c r="D17087" s="333" t="s">
        <v>47052</v>
      </c>
      <c r="E17087" s="333" t="s">
        <v>41700</v>
      </c>
      <c r="F17087" s="333" t="s">
        <v>41701</v>
      </c>
      <c r="G17087" s="333" t="s">
        <v>47053</v>
      </c>
    </row>
    <row r="17088" spans="1:7" ht="45">
      <c r="A17088" s="333">
        <v>71112031</v>
      </c>
      <c r="B17088" s="333" t="s">
        <v>47054</v>
      </c>
      <c r="D17088" s="333" t="s">
        <v>47055</v>
      </c>
      <c r="E17088" s="333" t="s">
        <v>41700</v>
      </c>
      <c r="F17088" s="333" t="s">
        <v>41701</v>
      </c>
      <c r="G17088" s="333" t="s">
        <v>47056</v>
      </c>
    </row>
    <row r="17089" spans="1:7">
      <c r="A17089" s="333">
        <v>71112100</v>
      </c>
      <c r="B17089" s="333" t="s">
        <v>47057</v>
      </c>
      <c r="D17089" s="333" t="s">
        <v>2173</v>
      </c>
      <c r="E17089" s="333" t="s">
        <v>2173</v>
      </c>
      <c r="F17089" s="333" t="s">
        <v>2173</v>
      </c>
      <c r="G17089" s="333" t="s">
        <v>2173</v>
      </c>
    </row>
    <row r="17090" spans="1:7" ht="30">
      <c r="A17090" s="333">
        <v>71112101</v>
      </c>
      <c r="B17090" s="333" t="s">
        <v>47058</v>
      </c>
      <c r="D17090" s="333" t="s">
        <v>47059</v>
      </c>
      <c r="E17090" s="333" t="s">
        <v>41700</v>
      </c>
      <c r="F17090" s="333" t="s">
        <v>41701</v>
      </c>
      <c r="G17090" s="333" t="s">
        <v>47060</v>
      </c>
    </row>
    <row r="17091" spans="1:7" ht="30">
      <c r="A17091" s="333">
        <v>71112102</v>
      </c>
      <c r="B17091" s="333" t="s">
        <v>47061</v>
      </c>
      <c r="D17091" s="333" t="s">
        <v>47062</v>
      </c>
      <c r="E17091" s="333" t="s">
        <v>41700</v>
      </c>
      <c r="F17091" s="333" t="s">
        <v>41701</v>
      </c>
      <c r="G17091" s="333" t="s">
        <v>47063</v>
      </c>
    </row>
    <row r="17092" spans="1:7" ht="75">
      <c r="A17092" s="333">
        <v>71112103</v>
      </c>
      <c r="B17092" s="333" t="s">
        <v>47064</v>
      </c>
      <c r="D17092" s="333" t="s">
        <v>47065</v>
      </c>
      <c r="E17092" s="333" t="s">
        <v>41700</v>
      </c>
      <c r="F17092" s="333" t="s">
        <v>41701</v>
      </c>
      <c r="G17092" s="333" t="s">
        <v>47066</v>
      </c>
    </row>
    <row r="17093" spans="1:7" ht="30">
      <c r="A17093" s="333">
        <v>71112104</v>
      </c>
      <c r="B17093" s="333" t="s">
        <v>47067</v>
      </c>
      <c r="D17093" s="333" t="s">
        <v>47068</v>
      </c>
      <c r="E17093" s="333" t="s">
        <v>41700</v>
      </c>
      <c r="F17093" s="333" t="s">
        <v>41701</v>
      </c>
      <c r="G17093" s="333" t="s">
        <v>47069</v>
      </c>
    </row>
    <row r="17094" spans="1:7" ht="45">
      <c r="A17094" s="333">
        <v>71112105</v>
      </c>
      <c r="B17094" s="333" t="s">
        <v>47070</v>
      </c>
      <c r="D17094" s="333" t="s">
        <v>47071</v>
      </c>
      <c r="E17094" s="333" t="s">
        <v>41700</v>
      </c>
      <c r="F17094" s="333" t="s">
        <v>41701</v>
      </c>
      <c r="G17094" s="333" t="s">
        <v>47072</v>
      </c>
    </row>
    <row r="17095" spans="1:7" ht="30">
      <c r="A17095" s="333">
        <v>71112106</v>
      </c>
      <c r="B17095" s="333" t="s">
        <v>47073</v>
      </c>
      <c r="D17095" s="333" t="s">
        <v>47074</v>
      </c>
      <c r="E17095" s="333" t="s">
        <v>41700</v>
      </c>
      <c r="F17095" s="333" t="s">
        <v>41701</v>
      </c>
      <c r="G17095" s="333" t="s">
        <v>47075</v>
      </c>
    </row>
    <row r="17096" spans="1:7" ht="45">
      <c r="A17096" s="333">
        <v>71112107</v>
      </c>
      <c r="B17096" s="333" t="s">
        <v>47076</v>
      </c>
      <c r="D17096" s="333" t="s">
        <v>47077</v>
      </c>
      <c r="E17096" s="333" t="s">
        <v>41700</v>
      </c>
      <c r="F17096" s="333" t="s">
        <v>41701</v>
      </c>
      <c r="G17096" s="333" t="s">
        <v>47078</v>
      </c>
    </row>
    <row r="17097" spans="1:7" ht="60">
      <c r="A17097" s="333">
        <v>71112108</v>
      </c>
      <c r="B17097" s="333" t="s">
        <v>47079</v>
      </c>
      <c r="D17097" s="333" t="s">
        <v>47080</v>
      </c>
      <c r="E17097" s="333" t="s">
        <v>41700</v>
      </c>
      <c r="F17097" s="333" t="s">
        <v>41701</v>
      </c>
      <c r="G17097" s="333" t="s">
        <v>47081</v>
      </c>
    </row>
    <row r="17098" spans="1:7" ht="60">
      <c r="A17098" s="333">
        <v>71112109</v>
      </c>
      <c r="B17098" s="333" t="s">
        <v>47082</v>
      </c>
      <c r="D17098" s="333" t="s">
        <v>47083</v>
      </c>
      <c r="E17098" s="333" t="s">
        <v>41700</v>
      </c>
      <c r="F17098" s="333" t="s">
        <v>41701</v>
      </c>
      <c r="G17098" s="333" t="s">
        <v>47084</v>
      </c>
    </row>
    <row r="17099" spans="1:7" ht="30">
      <c r="A17099" s="333">
        <v>71112110</v>
      </c>
      <c r="B17099" s="333" t="s">
        <v>47085</v>
      </c>
      <c r="D17099" s="333" t="s">
        <v>47086</v>
      </c>
      <c r="E17099" s="333" t="s">
        <v>41700</v>
      </c>
      <c r="F17099" s="333" t="s">
        <v>41701</v>
      </c>
      <c r="G17099" s="333" t="s">
        <v>47087</v>
      </c>
    </row>
    <row r="17100" spans="1:7" ht="45">
      <c r="A17100" s="333">
        <v>71112111</v>
      </c>
      <c r="B17100" s="333" t="s">
        <v>47088</v>
      </c>
      <c r="D17100" s="333" t="s">
        <v>47089</v>
      </c>
      <c r="E17100" s="333" t="s">
        <v>41700</v>
      </c>
      <c r="F17100" s="333" t="s">
        <v>41701</v>
      </c>
      <c r="G17100" s="333" t="s">
        <v>47090</v>
      </c>
    </row>
    <row r="17101" spans="1:7" ht="60">
      <c r="A17101" s="333">
        <v>71112112</v>
      </c>
      <c r="B17101" s="333" t="s">
        <v>47091</v>
      </c>
      <c r="D17101" s="333" t="s">
        <v>47092</v>
      </c>
      <c r="E17101" s="333" t="s">
        <v>41700</v>
      </c>
      <c r="F17101" s="333" t="s">
        <v>41701</v>
      </c>
      <c r="G17101" s="333" t="s">
        <v>47093</v>
      </c>
    </row>
    <row r="17102" spans="1:7" ht="30">
      <c r="A17102" s="333">
        <v>71112113</v>
      </c>
      <c r="B17102" s="333" t="s">
        <v>47094</v>
      </c>
      <c r="D17102" s="333" t="s">
        <v>47095</v>
      </c>
      <c r="E17102" s="333" t="s">
        <v>41700</v>
      </c>
      <c r="F17102" s="333" t="s">
        <v>41701</v>
      </c>
      <c r="G17102" s="333" t="s">
        <v>47096</v>
      </c>
    </row>
    <row r="17103" spans="1:7" ht="30">
      <c r="A17103" s="333">
        <v>71112114</v>
      </c>
      <c r="B17103" s="333" t="s">
        <v>47097</v>
      </c>
      <c r="D17103" s="333" t="s">
        <v>47098</v>
      </c>
      <c r="E17103" s="333" t="s">
        <v>41700</v>
      </c>
      <c r="F17103" s="333" t="s">
        <v>41701</v>
      </c>
      <c r="G17103" s="333" t="s">
        <v>47099</v>
      </c>
    </row>
    <row r="17104" spans="1:7" ht="30">
      <c r="A17104" s="333">
        <v>71112115</v>
      </c>
      <c r="B17104" s="333" t="s">
        <v>47100</v>
      </c>
      <c r="D17104" s="333" t="s">
        <v>47101</v>
      </c>
      <c r="E17104" s="333" t="s">
        <v>41700</v>
      </c>
      <c r="F17104" s="333" t="s">
        <v>41701</v>
      </c>
      <c r="G17104" s="333" t="s">
        <v>47102</v>
      </c>
    </row>
    <row r="17105" spans="1:7" ht="30">
      <c r="A17105" s="333">
        <v>71112116</v>
      </c>
      <c r="B17105" s="333" t="s">
        <v>47103</v>
      </c>
      <c r="D17105" s="333" t="s">
        <v>47104</v>
      </c>
      <c r="E17105" s="333" t="s">
        <v>41700</v>
      </c>
      <c r="F17105" s="333" t="s">
        <v>41701</v>
      </c>
      <c r="G17105" s="333" t="s">
        <v>47105</v>
      </c>
    </row>
    <row r="17106" spans="1:7" ht="30">
      <c r="A17106" s="333">
        <v>71112117</v>
      </c>
      <c r="B17106" s="333" t="s">
        <v>47106</v>
      </c>
      <c r="D17106" s="333" t="s">
        <v>47107</v>
      </c>
      <c r="E17106" s="333" t="s">
        <v>41700</v>
      </c>
      <c r="F17106" s="333" t="s">
        <v>41701</v>
      </c>
      <c r="G17106" s="333" t="s">
        <v>47108</v>
      </c>
    </row>
    <row r="17107" spans="1:7" ht="45">
      <c r="A17107" s="333">
        <v>71112119</v>
      </c>
      <c r="B17107" s="333" t="s">
        <v>47109</v>
      </c>
      <c r="D17107" s="333" t="s">
        <v>47110</v>
      </c>
      <c r="E17107" s="333" t="s">
        <v>41700</v>
      </c>
      <c r="F17107" s="333" t="s">
        <v>41701</v>
      </c>
      <c r="G17107" s="333" t="s">
        <v>47111</v>
      </c>
    </row>
    <row r="17108" spans="1:7" ht="30">
      <c r="A17108" s="333">
        <v>71112120</v>
      </c>
      <c r="B17108" s="333" t="s">
        <v>47112</v>
      </c>
      <c r="D17108" s="333" t="s">
        <v>47113</v>
      </c>
      <c r="E17108" s="333" t="s">
        <v>41700</v>
      </c>
      <c r="F17108" s="333" t="s">
        <v>41701</v>
      </c>
      <c r="G17108" s="333" t="s">
        <v>47114</v>
      </c>
    </row>
    <row r="17109" spans="1:7" ht="30">
      <c r="A17109" s="333">
        <v>71112121</v>
      </c>
      <c r="B17109" s="333" t="s">
        <v>47115</v>
      </c>
      <c r="D17109" s="333" t="s">
        <v>47116</v>
      </c>
      <c r="E17109" s="333" t="s">
        <v>41700</v>
      </c>
      <c r="F17109" s="333" t="s">
        <v>41701</v>
      </c>
      <c r="G17109" s="333" t="s">
        <v>47117</v>
      </c>
    </row>
    <row r="17110" spans="1:7" ht="30">
      <c r="A17110" s="333">
        <v>71112122</v>
      </c>
      <c r="B17110" s="333" t="s">
        <v>47118</v>
      </c>
      <c r="D17110" s="333" t="s">
        <v>47113</v>
      </c>
      <c r="E17110" s="333" t="s">
        <v>41700</v>
      </c>
      <c r="F17110" s="333" t="s">
        <v>41701</v>
      </c>
      <c r="G17110" s="333" t="s">
        <v>47119</v>
      </c>
    </row>
    <row r="17111" spans="1:7">
      <c r="A17111" s="333">
        <v>71112200</v>
      </c>
      <c r="B17111" s="333" t="s">
        <v>47120</v>
      </c>
      <c r="D17111" s="333" t="s">
        <v>2173</v>
      </c>
      <c r="E17111" s="333" t="s">
        <v>2173</v>
      </c>
      <c r="F17111" s="333" t="s">
        <v>2173</v>
      </c>
      <c r="G17111" s="333" t="s">
        <v>2173</v>
      </c>
    </row>
    <row r="17112" spans="1:7">
      <c r="A17112" s="333">
        <v>71112202</v>
      </c>
      <c r="B17112" s="333" t="s">
        <v>47121</v>
      </c>
      <c r="D17112" s="333" t="s">
        <v>47122</v>
      </c>
      <c r="E17112" s="333" t="s">
        <v>41700</v>
      </c>
      <c r="F17112" s="333" t="s">
        <v>41701</v>
      </c>
      <c r="G17112" s="333" t="s">
        <v>47123</v>
      </c>
    </row>
    <row r="17113" spans="1:7">
      <c r="A17113" s="333">
        <v>71112203</v>
      </c>
      <c r="B17113" s="333" t="s">
        <v>47124</v>
      </c>
      <c r="D17113" s="333" t="s">
        <v>47125</v>
      </c>
      <c r="E17113" s="333" t="s">
        <v>41700</v>
      </c>
      <c r="F17113" s="333" t="s">
        <v>41701</v>
      </c>
      <c r="G17113" s="333" t="s">
        <v>47126</v>
      </c>
    </row>
    <row r="17114" spans="1:7" ht="30">
      <c r="A17114" s="333">
        <v>71112204</v>
      </c>
      <c r="B17114" s="333" t="s">
        <v>47127</v>
      </c>
      <c r="D17114" s="333" t="s">
        <v>47128</v>
      </c>
      <c r="E17114" s="333" t="s">
        <v>41700</v>
      </c>
      <c r="F17114" s="333" t="s">
        <v>41701</v>
      </c>
      <c r="G17114" s="333" t="s">
        <v>47129</v>
      </c>
    </row>
    <row r="17115" spans="1:7" ht="30">
      <c r="A17115" s="333">
        <v>71112205</v>
      </c>
      <c r="B17115" s="333" t="s">
        <v>47130</v>
      </c>
      <c r="D17115" s="333" t="s">
        <v>47131</v>
      </c>
      <c r="E17115" s="333" t="s">
        <v>41700</v>
      </c>
      <c r="F17115" s="333" t="s">
        <v>41701</v>
      </c>
      <c r="G17115" s="333" t="s">
        <v>47132</v>
      </c>
    </row>
    <row r="17116" spans="1:7" ht="45">
      <c r="A17116" s="333">
        <v>71112206</v>
      </c>
      <c r="B17116" s="333" t="s">
        <v>47133</v>
      </c>
      <c r="D17116" s="333" t="s">
        <v>47134</v>
      </c>
      <c r="E17116" s="333" t="s">
        <v>41700</v>
      </c>
      <c r="F17116" s="333" t="s">
        <v>41701</v>
      </c>
      <c r="G17116" s="333" t="s">
        <v>47135</v>
      </c>
    </row>
    <row r="17117" spans="1:7">
      <c r="A17117" s="333">
        <v>71112300</v>
      </c>
      <c r="B17117" s="333" t="s">
        <v>47136</v>
      </c>
      <c r="D17117" s="333" t="s">
        <v>2173</v>
      </c>
      <c r="E17117" s="333" t="s">
        <v>2173</v>
      </c>
      <c r="F17117" s="333" t="s">
        <v>2173</v>
      </c>
      <c r="G17117" s="333" t="s">
        <v>2173</v>
      </c>
    </row>
    <row r="17118" spans="1:7" ht="30">
      <c r="A17118" s="333">
        <v>71112301</v>
      </c>
      <c r="B17118" s="333" t="s">
        <v>47137</v>
      </c>
      <c r="D17118" s="333" t="s">
        <v>47138</v>
      </c>
      <c r="E17118" s="333" t="s">
        <v>41700</v>
      </c>
      <c r="F17118" s="333" t="s">
        <v>41701</v>
      </c>
      <c r="G17118" s="333" t="s">
        <v>47139</v>
      </c>
    </row>
    <row r="17119" spans="1:7" ht="45">
      <c r="A17119" s="333">
        <v>71112302</v>
      </c>
      <c r="B17119" s="333" t="s">
        <v>47140</v>
      </c>
      <c r="D17119" s="333" t="s">
        <v>47141</v>
      </c>
      <c r="E17119" s="333" t="s">
        <v>7109</v>
      </c>
      <c r="F17119" s="333" t="s">
        <v>7110</v>
      </c>
      <c r="G17119" s="333" t="s">
        <v>47142</v>
      </c>
    </row>
    <row r="17120" spans="1:7" ht="60">
      <c r="A17120" s="333">
        <v>71112303</v>
      </c>
      <c r="B17120" s="333" t="s">
        <v>47143</v>
      </c>
      <c r="D17120" s="333" t="s">
        <v>47144</v>
      </c>
      <c r="E17120" s="333" t="s">
        <v>41700</v>
      </c>
      <c r="F17120" s="333" t="s">
        <v>41701</v>
      </c>
      <c r="G17120" s="333" t="s">
        <v>47145</v>
      </c>
    </row>
    <row r="17121" spans="1:7" ht="30">
      <c r="A17121" s="333">
        <v>71112304</v>
      </c>
      <c r="B17121" s="333" t="s">
        <v>47146</v>
      </c>
      <c r="D17121" s="333" t="s">
        <v>47147</v>
      </c>
      <c r="E17121" s="333" t="s">
        <v>41700</v>
      </c>
      <c r="F17121" s="333" t="s">
        <v>41701</v>
      </c>
      <c r="G17121" s="333" t="s">
        <v>47148</v>
      </c>
    </row>
    <row r="17122" spans="1:7" ht="30">
      <c r="A17122" s="333">
        <v>71112305</v>
      </c>
      <c r="B17122" s="333" t="s">
        <v>47149</v>
      </c>
      <c r="D17122" s="333" t="s">
        <v>47150</v>
      </c>
      <c r="E17122" s="333" t="s">
        <v>41700</v>
      </c>
      <c r="F17122" s="333" t="s">
        <v>41701</v>
      </c>
      <c r="G17122" s="333" t="s">
        <v>47151</v>
      </c>
    </row>
    <row r="17123" spans="1:7" ht="30">
      <c r="A17123" s="333">
        <v>71112306</v>
      </c>
      <c r="B17123" s="333" t="s">
        <v>47152</v>
      </c>
      <c r="D17123" s="333" t="s">
        <v>47153</v>
      </c>
      <c r="E17123" s="333" t="s">
        <v>41700</v>
      </c>
      <c r="F17123" s="333" t="s">
        <v>41701</v>
      </c>
      <c r="G17123" s="333" t="s">
        <v>47154</v>
      </c>
    </row>
    <row r="17124" spans="1:7" ht="30">
      <c r="A17124" s="333">
        <v>71112307</v>
      </c>
      <c r="B17124" s="333" t="s">
        <v>47155</v>
      </c>
      <c r="D17124" s="333" t="s">
        <v>47156</v>
      </c>
      <c r="E17124" s="333" t="s">
        <v>41700</v>
      </c>
      <c r="F17124" s="333" t="s">
        <v>41701</v>
      </c>
      <c r="G17124" s="333" t="s">
        <v>47157</v>
      </c>
    </row>
    <row r="17125" spans="1:7" ht="30">
      <c r="A17125" s="333">
        <v>71112308</v>
      </c>
      <c r="B17125" s="333" t="s">
        <v>47158</v>
      </c>
      <c r="D17125" s="333" t="s">
        <v>47159</v>
      </c>
      <c r="E17125" s="333" t="s">
        <v>41700</v>
      </c>
      <c r="F17125" s="333" t="s">
        <v>41701</v>
      </c>
      <c r="G17125" s="333" t="s">
        <v>47160</v>
      </c>
    </row>
    <row r="17126" spans="1:7" ht="30">
      <c r="A17126" s="333">
        <v>71112309</v>
      </c>
      <c r="B17126" s="333" t="s">
        <v>47161</v>
      </c>
      <c r="D17126" s="333" t="s">
        <v>47162</v>
      </c>
      <c r="E17126" s="333" t="s">
        <v>41700</v>
      </c>
      <c r="F17126" s="333" t="s">
        <v>41701</v>
      </c>
      <c r="G17126" s="333" t="s">
        <v>47163</v>
      </c>
    </row>
    <row r="17127" spans="1:7" ht="45">
      <c r="A17127" s="333">
        <v>71112310</v>
      </c>
      <c r="B17127" s="333" t="s">
        <v>47164</v>
      </c>
      <c r="D17127" s="333" t="s">
        <v>47165</v>
      </c>
      <c r="E17127" s="333" t="s">
        <v>41700</v>
      </c>
      <c r="F17127" s="333" t="s">
        <v>41701</v>
      </c>
      <c r="G17127" s="333" t="s">
        <v>47166</v>
      </c>
    </row>
    <row r="17128" spans="1:7" ht="45">
      <c r="A17128" s="333">
        <v>71112311</v>
      </c>
      <c r="B17128" s="333" t="s">
        <v>47167</v>
      </c>
      <c r="D17128" s="333" t="s">
        <v>47168</v>
      </c>
      <c r="E17128" s="333" t="s">
        <v>41700</v>
      </c>
      <c r="F17128" s="333" t="s">
        <v>41701</v>
      </c>
      <c r="G17128" s="333" t="s">
        <v>47169</v>
      </c>
    </row>
    <row r="17129" spans="1:7">
      <c r="A17129" s="333">
        <v>71112312</v>
      </c>
      <c r="B17129" s="333" t="s">
        <v>47170</v>
      </c>
      <c r="D17129" s="333" t="s">
        <v>47171</v>
      </c>
      <c r="E17129" s="333" t="s">
        <v>41700</v>
      </c>
      <c r="F17129" s="333" t="s">
        <v>41701</v>
      </c>
      <c r="G17129" s="333" t="s">
        <v>47172</v>
      </c>
    </row>
    <row r="17130" spans="1:7" ht="45">
      <c r="A17130" s="333">
        <v>71112313</v>
      </c>
      <c r="B17130" s="333" t="s">
        <v>47173</v>
      </c>
      <c r="D17130" s="333" t="s">
        <v>47174</v>
      </c>
      <c r="E17130" s="333" t="s">
        <v>41700</v>
      </c>
      <c r="F17130" s="333" t="s">
        <v>41701</v>
      </c>
      <c r="G17130" s="333" t="s">
        <v>47175</v>
      </c>
    </row>
    <row r="17131" spans="1:7" ht="45">
      <c r="A17131" s="333">
        <v>71112314</v>
      </c>
      <c r="B17131" s="333" t="s">
        <v>47176</v>
      </c>
      <c r="D17131" s="333" t="s">
        <v>47177</v>
      </c>
      <c r="E17131" s="333" t="s">
        <v>41700</v>
      </c>
      <c r="F17131" s="333" t="s">
        <v>41701</v>
      </c>
      <c r="G17131" s="333" t="s">
        <v>47178</v>
      </c>
    </row>
    <row r="17132" spans="1:7">
      <c r="A17132" s="333">
        <v>71112315</v>
      </c>
      <c r="B17132" s="333" t="s">
        <v>47179</v>
      </c>
      <c r="D17132" s="333" t="s">
        <v>47180</v>
      </c>
      <c r="E17132" s="333" t="s">
        <v>41700</v>
      </c>
      <c r="F17132" s="333" t="s">
        <v>41701</v>
      </c>
      <c r="G17132" s="333" t="s">
        <v>47181</v>
      </c>
    </row>
    <row r="17133" spans="1:7" ht="45">
      <c r="A17133" s="333">
        <v>71112316</v>
      </c>
      <c r="B17133" s="333" t="s">
        <v>47182</v>
      </c>
      <c r="D17133" s="333" t="s">
        <v>47183</v>
      </c>
      <c r="E17133" s="333" t="s">
        <v>41700</v>
      </c>
      <c r="F17133" s="333" t="s">
        <v>41701</v>
      </c>
      <c r="G17133" s="333" t="s">
        <v>47184</v>
      </c>
    </row>
    <row r="17134" spans="1:7" ht="30">
      <c r="A17134" s="333">
        <v>71112317</v>
      </c>
      <c r="B17134" s="333" t="s">
        <v>47185</v>
      </c>
      <c r="D17134" s="333" t="s">
        <v>47186</v>
      </c>
      <c r="E17134" s="333" t="s">
        <v>41700</v>
      </c>
      <c r="F17134" s="333" t="s">
        <v>41701</v>
      </c>
      <c r="G17134" s="333" t="s">
        <v>47187</v>
      </c>
    </row>
    <row r="17135" spans="1:7" ht="45">
      <c r="A17135" s="333">
        <v>71112318</v>
      </c>
      <c r="B17135" s="333" t="s">
        <v>47188</v>
      </c>
      <c r="D17135" s="333" t="s">
        <v>47189</v>
      </c>
      <c r="E17135" s="333" t="s">
        <v>41700</v>
      </c>
      <c r="F17135" s="333" t="s">
        <v>41701</v>
      </c>
      <c r="G17135" s="333" t="s">
        <v>47190</v>
      </c>
    </row>
    <row r="17136" spans="1:7" ht="45">
      <c r="A17136" s="333">
        <v>71112319</v>
      </c>
      <c r="B17136" s="333" t="s">
        <v>47191</v>
      </c>
      <c r="D17136" s="333" t="s">
        <v>47192</v>
      </c>
      <c r="E17136" s="333" t="s">
        <v>41700</v>
      </c>
      <c r="F17136" s="333" t="s">
        <v>41701</v>
      </c>
      <c r="G17136" s="333" t="s">
        <v>47193</v>
      </c>
    </row>
    <row r="17137" spans="1:7" ht="45">
      <c r="A17137" s="333">
        <v>71112320</v>
      </c>
      <c r="B17137" s="333" t="s">
        <v>47194</v>
      </c>
      <c r="D17137" s="333" t="s">
        <v>47195</v>
      </c>
      <c r="E17137" s="333" t="s">
        <v>41700</v>
      </c>
      <c r="F17137" s="333" t="s">
        <v>41701</v>
      </c>
      <c r="G17137" s="333" t="s">
        <v>47196</v>
      </c>
    </row>
    <row r="17138" spans="1:7" ht="30">
      <c r="A17138" s="333">
        <v>71112321</v>
      </c>
      <c r="B17138" s="333" t="s">
        <v>47197</v>
      </c>
      <c r="D17138" s="333" t="s">
        <v>47198</v>
      </c>
      <c r="E17138" s="333" t="s">
        <v>41700</v>
      </c>
      <c r="F17138" s="333" t="s">
        <v>41701</v>
      </c>
      <c r="G17138" s="333" t="s">
        <v>47199</v>
      </c>
    </row>
    <row r="17139" spans="1:7">
      <c r="A17139" s="333">
        <v>71120000</v>
      </c>
      <c r="B17139" s="333" t="s">
        <v>47200</v>
      </c>
      <c r="D17139" s="333" t="s">
        <v>2173</v>
      </c>
      <c r="E17139" s="333" t="s">
        <v>2173</v>
      </c>
      <c r="F17139" s="333" t="s">
        <v>2173</v>
      </c>
      <c r="G17139" s="333" t="s">
        <v>2173</v>
      </c>
    </row>
    <row r="17140" spans="1:7">
      <c r="A17140" s="333">
        <v>71121000</v>
      </c>
      <c r="B17140" s="333" t="s">
        <v>47201</v>
      </c>
      <c r="D17140" s="333" t="s">
        <v>2173</v>
      </c>
      <c r="E17140" s="333" t="s">
        <v>2173</v>
      </c>
      <c r="F17140" s="333" t="s">
        <v>2173</v>
      </c>
      <c r="G17140" s="333" t="s">
        <v>2173</v>
      </c>
    </row>
    <row r="17141" spans="1:7" ht="30">
      <c r="A17141" s="333">
        <v>71121001</v>
      </c>
      <c r="B17141" s="333" t="s">
        <v>47202</v>
      </c>
      <c r="D17141" s="333" t="s">
        <v>47203</v>
      </c>
      <c r="E17141" s="333" t="s">
        <v>41700</v>
      </c>
      <c r="F17141" s="333" t="s">
        <v>41701</v>
      </c>
      <c r="G17141" s="333" t="s">
        <v>47204</v>
      </c>
    </row>
    <row r="17142" spans="1:7" ht="30">
      <c r="A17142" s="333">
        <v>71121002</v>
      </c>
      <c r="B17142" s="333" t="s">
        <v>47205</v>
      </c>
      <c r="D17142" s="333" t="s">
        <v>47206</v>
      </c>
      <c r="E17142" s="333" t="s">
        <v>41700</v>
      </c>
      <c r="F17142" s="333" t="s">
        <v>41701</v>
      </c>
      <c r="G17142" s="333" t="s">
        <v>47207</v>
      </c>
    </row>
    <row r="17143" spans="1:7" ht="30">
      <c r="A17143" s="333">
        <v>71121003</v>
      </c>
      <c r="B17143" s="333" t="s">
        <v>47208</v>
      </c>
      <c r="D17143" s="333" t="s">
        <v>47209</v>
      </c>
      <c r="E17143" s="333" t="s">
        <v>41700</v>
      </c>
      <c r="F17143" s="333" t="s">
        <v>41701</v>
      </c>
      <c r="G17143" s="333" t="s">
        <v>47210</v>
      </c>
    </row>
    <row r="17144" spans="1:7">
      <c r="A17144" s="333">
        <v>71121004</v>
      </c>
      <c r="B17144" s="333" t="s">
        <v>47211</v>
      </c>
      <c r="D17144" s="333" t="s">
        <v>47212</v>
      </c>
      <c r="E17144" s="333" t="s">
        <v>41700</v>
      </c>
      <c r="F17144" s="333" t="s">
        <v>41701</v>
      </c>
      <c r="G17144" s="333" t="s">
        <v>47213</v>
      </c>
    </row>
    <row r="17145" spans="1:7" ht="45">
      <c r="A17145" s="333">
        <v>71121005</v>
      </c>
      <c r="B17145" s="333" t="s">
        <v>47214</v>
      </c>
      <c r="D17145" s="333" t="s">
        <v>47215</v>
      </c>
      <c r="E17145" s="333" t="s">
        <v>41700</v>
      </c>
      <c r="F17145" s="333" t="s">
        <v>41701</v>
      </c>
      <c r="G17145" s="333" t="s">
        <v>47216</v>
      </c>
    </row>
    <row r="17146" spans="1:7" ht="60">
      <c r="A17146" s="333">
        <v>71121006</v>
      </c>
      <c r="B17146" s="333" t="s">
        <v>47217</v>
      </c>
      <c r="D17146" s="333" t="s">
        <v>47218</v>
      </c>
      <c r="E17146" s="333" t="s">
        <v>41700</v>
      </c>
      <c r="F17146" s="333" t="s">
        <v>41701</v>
      </c>
      <c r="G17146" s="333" t="s">
        <v>47219</v>
      </c>
    </row>
    <row r="17147" spans="1:7">
      <c r="A17147" s="333">
        <v>71121007</v>
      </c>
      <c r="B17147" s="333" t="s">
        <v>47220</v>
      </c>
      <c r="D17147" s="333" t="s">
        <v>47221</v>
      </c>
      <c r="E17147" s="333" t="s">
        <v>41700</v>
      </c>
      <c r="F17147" s="333" t="s">
        <v>41701</v>
      </c>
      <c r="G17147" s="333" t="s">
        <v>47222</v>
      </c>
    </row>
    <row r="17148" spans="1:7" ht="45">
      <c r="A17148" s="333">
        <v>71121008</v>
      </c>
      <c r="B17148" s="333" t="s">
        <v>47223</v>
      </c>
      <c r="D17148" s="333" t="s">
        <v>47224</v>
      </c>
      <c r="E17148" s="333" t="s">
        <v>41700</v>
      </c>
      <c r="F17148" s="333" t="s">
        <v>41701</v>
      </c>
      <c r="G17148" s="333" t="s">
        <v>47225</v>
      </c>
    </row>
    <row r="17149" spans="1:7" ht="45">
      <c r="A17149" s="333">
        <v>71121009</v>
      </c>
      <c r="B17149" s="333" t="s">
        <v>47226</v>
      </c>
      <c r="D17149" s="333" t="s">
        <v>47227</v>
      </c>
      <c r="E17149" s="333" t="s">
        <v>41700</v>
      </c>
      <c r="F17149" s="333" t="s">
        <v>41701</v>
      </c>
      <c r="G17149" s="333" t="s">
        <v>47228</v>
      </c>
    </row>
    <row r="17150" spans="1:7" ht="45">
      <c r="A17150" s="333">
        <v>71121010</v>
      </c>
      <c r="B17150" s="333" t="s">
        <v>47229</v>
      </c>
      <c r="D17150" s="333" t="s">
        <v>47230</v>
      </c>
      <c r="E17150" s="333" t="s">
        <v>41700</v>
      </c>
      <c r="F17150" s="333" t="s">
        <v>41701</v>
      </c>
      <c r="G17150" s="333" t="s">
        <v>47231</v>
      </c>
    </row>
    <row r="17151" spans="1:7" ht="30">
      <c r="A17151" s="333">
        <v>71121011</v>
      </c>
      <c r="B17151" s="333" t="s">
        <v>47232</v>
      </c>
      <c r="D17151" s="333" t="s">
        <v>47233</v>
      </c>
      <c r="E17151" s="333" t="s">
        <v>41700</v>
      </c>
      <c r="F17151" s="333" t="s">
        <v>41701</v>
      </c>
      <c r="G17151" s="333" t="s">
        <v>47234</v>
      </c>
    </row>
    <row r="17152" spans="1:7" ht="30">
      <c r="A17152" s="333">
        <v>71121012</v>
      </c>
      <c r="B17152" s="333" t="s">
        <v>47235</v>
      </c>
      <c r="D17152" s="333" t="s">
        <v>47236</v>
      </c>
      <c r="E17152" s="333" t="s">
        <v>41700</v>
      </c>
      <c r="F17152" s="333" t="s">
        <v>41701</v>
      </c>
      <c r="G17152" s="333" t="s">
        <v>47237</v>
      </c>
    </row>
    <row r="17153" spans="1:7" ht="30">
      <c r="A17153" s="333">
        <v>71121013</v>
      </c>
      <c r="B17153" s="333" t="s">
        <v>47238</v>
      </c>
      <c r="D17153" s="333" t="s">
        <v>47239</v>
      </c>
      <c r="E17153" s="333" t="s">
        <v>41700</v>
      </c>
      <c r="F17153" s="333" t="s">
        <v>41701</v>
      </c>
      <c r="G17153" s="333" t="s">
        <v>47240</v>
      </c>
    </row>
    <row r="17154" spans="1:7" ht="30">
      <c r="A17154" s="333">
        <v>71121014</v>
      </c>
      <c r="B17154" s="333" t="s">
        <v>47241</v>
      </c>
      <c r="D17154" s="333" t="s">
        <v>47242</v>
      </c>
      <c r="E17154" s="333" t="s">
        <v>41700</v>
      </c>
      <c r="F17154" s="333" t="s">
        <v>41701</v>
      </c>
      <c r="G17154" s="333" t="s">
        <v>47243</v>
      </c>
    </row>
    <row r="17155" spans="1:7" ht="45">
      <c r="A17155" s="333">
        <v>71121015</v>
      </c>
      <c r="B17155" s="333" t="s">
        <v>47244</v>
      </c>
      <c r="D17155" s="333" t="s">
        <v>47245</v>
      </c>
      <c r="E17155" s="333" t="s">
        <v>41700</v>
      </c>
      <c r="F17155" s="333" t="s">
        <v>41701</v>
      </c>
      <c r="G17155" s="333" t="s">
        <v>47246</v>
      </c>
    </row>
    <row r="17156" spans="1:7" ht="45">
      <c r="A17156" s="333">
        <v>71121016</v>
      </c>
      <c r="B17156" s="333" t="s">
        <v>47247</v>
      </c>
      <c r="D17156" s="333" t="s">
        <v>47248</v>
      </c>
      <c r="E17156" s="333" t="s">
        <v>41700</v>
      </c>
      <c r="F17156" s="333" t="s">
        <v>41701</v>
      </c>
      <c r="G17156" s="333" t="s">
        <v>47249</v>
      </c>
    </row>
    <row r="17157" spans="1:7">
      <c r="A17157" s="333">
        <v>71121017</v>
      </c>
      <c r="B17157" s="333" t="s">
        <v>47250</v>
      </c>
      <c r="D17157" s="333" t="s">
        <v>47251</v>
      </c>
      <c r="E17157" s="333" t="s">
        <v>41700</v>
      </c>
      <c r="F17157" s="333" t="s">
        <v>41701</v>
      </c>
      <c r="G17157" s="333" t="s">
        <v>47252</v>
      </c>
    </row>
    <row r="17158" spans="1:7">
      <c r="A17158" s="333">
        <v>71121018</v>
      </c>
      <c r="B17158" s="333" t="s">
        <v>47253</v>
      </c>
      <c r="D17158" s="333" t="s">
        <v>47254</v>
      </c>
      <c r="E17158" s="333" t="s">
        <v>41700</v>
      </c>
      <c r="F17158" s="333" t="s">
        <v>41701</v>
      </c>
      <c r="G17158" s="333" t="s">
        <v>47255</v>
      </c>
    </row>
    <row r="17159" spans="1:7" ht="60">
      <c r="A17159" s="333">
        <v>71121019</v>
      </c>
      <c r="B17159" s="333" t="s">
        <v>47256</v>
      </c>
      <c r="D17159" s="333" t="s">
        <v>47257</v>
      </c>
      <c r="E17159" s="333" t="s">
        <v>41700</v>
      </c>
      <c r="F17159" s="333" t="s">
        <v>41701</v>
      </c>
      <c r="G17159" s="333" t="s">
        <v>47258</v>
      </c>
    </row>
    <row r="17160" spans="1:7" ht="45">
      <c r="A17160" s="333">
        <v>71121020</v>
      </c>
      <c r="B17160" s="333" t="s">
        <v>47259</v>
      </c>
      <c r="D17160" s="333" t="s">
        <v>47260</v>
      </c>
      <c r="E17160" s="333" t="s">
        <v>41700</v>
      </c>
      <c r="F17160" s="333" t="s">
        <v>41701</v>
      </c>
      <c r="G17160" s="333" t="s">
        <v>47261</v>
      </c>
    </row>
    <row r="17161" spans="1:7" ht="60">
      <c r="A17161" s="333">
        <v>71121021</v>
      </c>
      <c r="B17161" s="333" t="s">
        <v>47262</v>
      </c>
      <c r="D17161" s="333" t="s">
        <v>47263</v>
      </c>
      <c r="E17161" s="333" t="s">
        <v>41700</v>
      </c>
      <c r="F17161" s="333" t="s">
        <v>41701</v>
      </c>
      <c r="G17161" s="333" t="s">
        <v>47264</v>
      </c>
    </row>
    <row r="17162" spans="1:7">
      <c r="A17162" s="333">
        <v>71121022</v>
      </c>
      <c r="B17162" s="333" t="s">
        <v>47265</v>
      </c>
      <c r="D17162" s="333" t="s">
        <v>47266</v>
      </c>
      <c r="E17162" s="333" t="s">
        <v>47267</v>
      </c>
      <c r="F17162" s="333" t="s">
        <v>47268</v>
      </c>
      <c r="G17162" s="333" t="s">
        <v>47269</v>
      </c>
    </row>
    <row r="17163" spans="1:7" ht="30">
      <c r="A17163" s="333">
        <v>71121023</v>
      </c>
      <c r="B17163" s="333" t="s">
        <v>47270</v>
      </c>
      <c r="D17163" s="333" t="s">
        <v>47271</v>
      </c>
      <c r="E17163" s="333" t="s">
        <v>31379</v>
      </c>
      <c r="F17163" s="333" t="s">
        <v>31380</v>
      </c>
      <c r="G17163" s="333" t="s">
        <v>47272</v>
      </c>
    </row>
    <row r="17164" spans="1:7">
      <c r="A17164" s="333">
        <v>71121100</v>
      </c>
      <c r="B17164" s="333" t="s">
        <v>47273</v>
      </c>
      <c r="D17164" s="333" t="s">
        <v>2173</v>
      </c>
      <c r="E17164" s="333" t="s">
        <v>2173</v>
      </c>
      <c r="F17164" s="333" t="s">
        <v>2173</v>
      </c>
      <c r="G17164" s="333" t="s">
        <v>2173</v>
      </c>
    </row>
    <row r="17165" spans="1:7">
      <c r="A17165" s="333">
        <v>71121101</v>
      </c>
      <c r="B17165" s="333" t="s">
        <v>47274</v>
      </c>
      <c r="D17165" s="333" t="s">
        <v>47275</v>
      </c>
      <c r="E17165" s="333" t="s">
        <v>41700</v>
      </c>
      <c r="F17165" s="333" t="s">
        <v>41701</v>
      </c>
      <c r="G17165" s="333" t="s">
        <v>47276</v>
      </c>
    </row>
    <row r="17166" spans="1:7" ht="30">
      <c r="A17166" s="333">
        <v>71121102</v>
      </c>
      <c r="B17166" s="333" t="s">
        <v>47277</v>
      </c>
      <c r="D17166" s="333" t="s">
        <v>47278</v>
      </c>
      <c r="E17166" s="333" t="s">
        <v>41700</v>
      </c>
      <c r="F17166" s="333" t="s">
        <v>41701</v>
      </c>
      <c r="G17166" s="333" t="s">
        <v>47279</v>
      </c>
    </row>
    <row r="17167" spans="1:7" ht="45">
      <c r="A17167" s="333">
        <v>71121103</v>
      </c>
      <c r="B17167" s="333" t="s">
        <v>47280</v>
      </c>
      <c r="D17167" s="333" t="s">
        <v>47281</v>
      </c>
      <c r="E17167" s="333" t="s">
        <v>41700</v>
      </c>
      <c r="F17167" s="333" t="s">
        <v>41701</v>
      </c>
      <c r="G17167" s="333" t="s">
        <v>47282</v>
      </c>
    </row>
    <row r="17168" spans="1:7" ht="45">
      <c r="A17168" s="333">
        <v>71121104</v>
      </c>
      <c r="B17168" s="333" t="s">
        <v>47283</v>
      </c>
      <c r="D17168" s="333" t="s">
        <v>47284</v>
      </c>
      <c r="E17168" s="333" t="s">
        <v>41700</v>
      </c>
      <c r="F17168" s="333" t="s">
        <v>41701</v>
      </c>
      <c r="G17168" s="333" t="s">
        <v>47285</v>
      </c>
    </row>
    <row r="17169" spans="1:7">
      <c r="A17169" s="333">
        <v>71121105</v>
      </c>
      <c r="B17169" s="333" t="s">
        <v>47286</v>
      </c>
      <c r="D17169" s="333" t="s">
        <v>47287</v>
      </c>
      <c r="E17169" s="333" t="s">
        <v>31379</v>
      </c>
      <c r="F17169" s="333" t="s">
        <v>31380</v>
      </c>
      <c r="G17169" s="333" t="s">
        <v>47288</v>
      </c>
    </row>
    <row r="17170" spans="1:7">
      <c r="A17170" s="333">
        <v>71121106</v>
      </c>
      <c r="B17170" s="333" t="s">
        <v>47289</v>
      </c>
      <c r="D17170" s="333" t="s">
        <v>47290</v>
      </c>
      <c r="E17170" s="333" t="s">
        <v>41700</v>
      </c>
      <c r="F17170" s="333" t="s">
        <v>41701</v>
      </c>
      <c r="G17170" s="333" t="s">
        <v>47291</v>
      </c>
    </row>
    <row r="17171" spans="1:7" ht="30">
      <c r="A17171" s="333">
        <v>71121107</v>
      </c>
      <c r="B17171" s="333" t="s">
        <v>47292</v>
      </c>
      <c r="D17171" s="333" t="s">
        <v>47293</v>
      </c>
      <c r="E17171" s="333" t="s">
        <v>41700</v>
      </c>
      <c r="F17171" s="333" t="s">
        <v>41701</v>
      </c>
      <c r="G17171" s="333" t="s">
        <v>47294</v>
      </c>
    </row>
    <row r="17172" spans="1:7">
      <c r="A17172" s="333">
        <v>71121108</v>
      </c>
      <c r="B17172" s="333" t="s">
        <v>47295</v>
      </c>
      <c r="D17172" s="333" t="s">
        <v>47296</v>
      </c>
      <c r="E17172" s="333" t="s">
        <v>41700</v>
      </c>
      <c r="F17172" s="333" t="s">
        <v>41701</v>
      </c>
      <c r="G17172" s="333" t="s">
        <v>47297</v>
      </c>
    </row>
    <row r="17173" spans="1:7">
      <c r="A17173" s="333">
        <v>71121109</v>
      </c>
      <c r="B17173" s="333" t="s">
        <v>47298</v>
      </c>
      <c r="D17173" s="333" t="s">
        <v>47299</v>
      </c>
      <c r="E17173" s="333" t="s">
        <v>41700</v>
      </c>
      <c r="F17173" s="333" t="s">
        <v>41701</v>
      </c>
      <c r="G17173" s="333" t="s">
        <v>47300</v>
      </c>
    </row>
    <row r="17174" spans="1:7" ht="30">
      <c r="A17174" s="333">
        <v>71121110</v>
      </c>
      <c r="B17174" s="333" t="s">
        <v>47301</v>
      </c>
      <c r="D17174" s="333" t="s">
        <v>47302</v>
      </c>
      <c r="E17174" s="333" t="s">
        <v>41700</v>
      </c>
      <c r="F17174" s="333" t="s">
        <v>41701</v>
      </c>
      <c r="G17174" s="333" t="s">
        <v>47303</v>
      </c>
    </row>
    <row r="17175" spans="1:7" ht="30">
      <c r="A17175" s="333">
        <v>71121111</v>
      </c>
      <c r="B17175" s="333" t="s">
        <v>47304</v>
      </c>
      <c r="D17175" s="333" t="s">
        <v>47302</v>
      </c>
      <c r="E17175" s="333" t="s">
        <v>41700</v>
      </c>
      <c r="F17175" s="333" t="s">
        <v>41701</v>
      </c>
      <c r="G17175" s="333" t="s">
        <v>47279</v>
      </c>
    </row>
    <row r="17176" spans="1:7" ht="30">
      <c r="A17176" s="333">
        <v>71121112</v>
      </c>
      <c r="B17176" s="333" t="s">
        <v>47305</v>
      </c>
      <c r="D17176" s="333" t="s">
        <v>47302</v>
      </c>
      <c r="E17176" s="333" t="s">
        <v>41700</v>
      </c>
      <c r="F17176" s="333" t="s">
        <v>41701</v>
      </c>
      <c r="G17176" s="333" t="s">
        <v>47306</v>
      </c>
    </row>
    <row r="17177" spans="1:7" ht="30">
      <c r="A17177" s="333">
        <v>71121113</v>
      </c>
      <c r="B17177" s="333" t="s">
        <v>47307</v>
      </c>
      <c r="D17177" s="333" t="s">
        <v>47307</v>
      </c>
      <c r="E17177" s="333" t="s">
        <v>41700</v>
      </c>
      <c r="F17177" s="333" t="s">
        <v>41701</v>
      </c>
      <c r="G17177" s="333" t="s">
        <v>47308</v>
      </c>
    </row>
    <row r="17178" spans="1:7">
      <c r="A17178" s="333">
        <v>71121114</v>
      </c>
      <c r="B17178" s="333" t="s">
        <v>47309</v>
      </c>
      <c r="D17178" s="333" t="s">
        <v>47310</v>
      </c>
      <c r="E17178" s="333" t="s">
        <v>41700</v>
      </c>
      <c r="F17178" s="333" t="s">
        <v>41701</v>
      </c>
      <c r="G17178" s="333" t="s">
        <v>47311</v>
      </c>
    </row>
    <row r="17179" spans="1:7">
      <c r="A17179" s="333">
        <v>71121115</v>
      </c>
      <c r="B17179" s="333" t="s">
        <v>47312</v>
      </c>
      <c r="D17179" s="333" t="s">
        <v>47313</v>
      </c>
      <c r="E17179" s="333" t="s">
        <v>41700</v>
      </c>
      <c r="F17179" s="333" t="s">
        <v>41701</v>
      </c>
      <c r="G17179" s="333" t="s">
        <v>47314</v>
      </c>
    </row>
    <row r="17180" spans="1:7" ht="30">
      <c r="A17180" s="333">
        <v>71121116</v>
      </c>
      <c r="B17180" s="333" t="s">
        <v>47315</v>
      </c>
      <c r="D17180" s="333" t="s">
        <v>47316</v>
      </c>
      <c r="E17180" s="333" t="s">
        <v>41700</v>
      </c>
      <c r="F17180" s="333" t="s">
        <v>41701</v>
      </c>
      <c r="G17180" s="333" t="s">
        <v>47317</v>
      </c>
    </row>
    <row r="17181" spans="1:7" ht="30">
      <c r="A17181" s="333">
        <v>71121117</v>
      </c>
      <c r="B17181" s="333" t="s">
        <v>47318</v>
      </c>
      <c r="D17181" s="333" t="s">
        <v>47319</v>
      </c>
      <c r="E17181" s="333" t="s">
        <v>41700</v>
      </c>
      <c r="F17181" s="333" t="s">
        <v>41701</v>
      </c>
      <c r="G17181" s="333" t="s">
        <v>47320</v>
      </c>
    </row>
    <row r="17182" spans="1:7" ht="30">
      <c r="A17182" s="333">
        <v>71121118</v>
      </c>
      <c r="B17182" s="333" t="s">
        <v>47321</v>
      </c>
      <c r="D17182" s="333" t="s">
        <v>47322</v>
      </c>
      <c r="E17182" s="333" t="s">
        <v>41700</v>
      </c>
      <c r="F17182" s="333" t="s">
        <v>41701</v>
      </c>
      <c r="G17182" s="333" t="s">
        <v>47323</v>
      </c>
    </row>
    <row r="17183" spans="1:7" ht="45">
      <c r="A17183" s="333">
        <v>71121119</v>
      </c>
      <c r="B17183" s="333" t="s">
        <v>47324</v>
      </c>
      <c r="D17183" s="333" t="s">
        <v>47325</v>
      </c>
      <c r="E17183" s="333" t="s">
        <v>41700</v>
      </c>
      <c r="F17183" s="333" t="s">
        <v>41701</v>
      </c>
      <c r="G17183" s="333" t="s">
        <v>47326</v>
      </c>
    </row>
    <row r="17184" spans="1:7" ht="30">
      <c r="A17184" s="333">
        <v>71121120</v>
      </c>
      <c r="B17184" s="333" t="s">
        <v>47327</v>
      </c>
      <c r="D17184" s="333" t="s">
        <v>47328</v>
      </c>
      <c r="E17184" s="333" t="s">
        <v>41700</v>
      </c>
      <c r="F17184" s="333" t="s">
        <v>41701</v>
      </c>
      <c r="G17184" s="333" t="s">
        <v>47329</v>
      </c>
    </row>
    <row r="17185" spans="1:7">
      <c r="A17185" s="333">
        <v>71121121</v>
      </c>
      <c r="B17185" s="333" t="s">
        <v>47330</v>
      </c>
      <c r="D17185" s="333" t="s">
        <v>47331</v>
      </c>
      <c r="E17185" s="333" t="s">
        <v>41700</v>
      </c>
      <c r="F17185" s="333" t="s">
        <v>41701</v>
      </c>
      <c r="G17185" s="333" t="s">
        <v>47332</v>
      </c>
    </row>
    <row r="17186" spans="1:7" ht="30">
      <c r="A17186" s="333">
        <v>71121122</v>
      </c>
      <c r="B17186" s="333" t="s">
        <v>47333</v>
      </c>
      <c r="D17186" s="333" t="s">
        <v>47334</v>
      </c>
      <c r="E17186" s="333" t="s">
        <v>41700</v>
      </c>
      <c r="F17186" s="333" t="s">
        <v>41701</v>
      </c>
      <c r="G17186" s="333" t="s">
        <v>47335</v>
      </c>
    </row>
    <row r="17187" spans="1:7" ht="30">
      <c r="A17187" s="333">
        <v>71121123</v>
      </c>
      <c r="B17187" s="333" t="s">
        <v>47336</v>
      </c>
      <c r="D17187" s="333" t="s">
        <v>47337</v>
      </c>
      <c r="E17187" s="333" t="s">
        <v>41700</v>
      </c>
      <c r="F17187" s="333" t="s">
        <v>41701</v>
      </c>
      <c r="G17187" s="333" t="s">
        <v>47338</v>
      </c>
    </row>
    <row r="17188" spans="1:7">
      <c r="A17188" s="333">
        <v>71121200</v>
      </c>
      <c r="B17188" s="333" t="s">
        <v>47339</v>
      </c>
      <c r="D17188" s="333" t="s">
        <v>2173</v>
      </c>
      <c r="E17188" s="333" t="s">
        <v>2173</v>
      </c>
      <c r="F17188" s="333" t="s">
        <v>2173</v>
      </c>
      <c r="G17188" s="333" t="s">
        <v>2173</v>
      </c>
    </row>
    <row r="17189" spans="1:7" ht="30">
      <c r="A17189" s="333">
        <v>71121201</v>
      </c>
      <c r="B17189" s="333" t="s">
        <v>47340</v>
      </c>
      <c r="D17189" s="333" t="s">
        <v>47341</v>
      </c>
      <c r="E17189" s="333" t="s">
        <v>41700</v>
      </c>
      <c r="F17189" s="333" t="s">
        <v>41701</v>
      </c>
      <c r="G17189" s="333" t="s">
        <v>47342</v>
      </c>
    </row>
    <row r="17190" spans="1:7" ht="45">
      <c r="A17190" s="333">
        <v>71121202</v>
      </c>
      <c r="B17190" s="333" t="s">
        <v>47343</v>
      </c>
      <c r="D17190" s="333" t="s">
        <v>47344</v>
      </c>
      <c r="E17190" s="333" t="s">
        <v>41700</v>
      </c>
      <c r="F17190" s="333" t="s">
        <v>41701</v>
      </c>
      <c r="G17190" s="333" t="s">
        <v>47345</v>
      </c>
    </row>
    <row r="17191" spans="1:7" ht="45">
      <c r="A17191" s="333">
        <v>71121203</v>
      </c>
      <c r="B17191" s="333" t="s">
        <v>47346</v>
      </c>
      <c r="D17191" s="333" t="s">
        <v>47344</v>
      </c>
      <c r="E17191" s="333" t="s">
        <v>41700</v>
      </c>
      <c r="F17191" s="333" t="s">
        <v>41701</v>
      </c>
      <c r="G17191" s="333" t="s">
        <v>47347</v>
      </c>
    </row>
    <row r="17192" spans="1:7" ht="30">
      <c r="A17192" s="333">
        <v>71121204</v>
      </c>
      <c r="B17192" s="333" t="s">
        <v>47348</v>
      </c>
      <c r="D17192" s="333" t="s">
        <v>47349</v>
      </c>
      <c r="E17192" s="333" t="s">
        <v>41700</v>
      </c>
      <c r="F17192" s="333" t="s">
        <v>41701</v>
      </c>
      <c r="G17192" s="333" t="s">
        <v>47350</v>
      </c>
    </row>
    <row r="17193" spans="1:7" ht="30">
      <c r="A17193" s="333">
        <v>71121205</v>
      </c>
      <c r="B17193" s="333" t="s">
        <v>47351</v>
      </c>
      <c r="D17193" s="333" t="s">
        <v>47352</v>
      </c>
      <c r="E17193" s="333" t="s">
        <v>41700</v>
      </c>
      <c r="F17193" s="333" t="s">
        <v>41701</v>
      </c>
      <c r="G17193" s="333" t="s">
        <v>47353</v>
      </c>
    </row>
    <row r="17194" spans="1:7" ht="30">
      <c r="A17194" s="333">
        <v>71121206</v>
      </c>
      <c r="B17194" s="333" t="s">
        <v>47354</v>
      </c>
      <c r="D17194" s="333" t="s">
        <v>47355</v>
      </c>
      <c r="E17194" s="333" t="s">
        <v>41700</v>
      </c>
      <c r="F17194" s="333" t="s">
        <v>41701</v>
      </c>
      <c r="G17194" s="333" t="s">
        <v>47356</v>
      </c>
    </row>
    <row r="17195" spans="1:7" ht="45">
      <c r="A17195" s="333">
        <v>71121207</v>
      </c>
      <c r="B17195" s="333" t="s">
        <v>47357</v>
      </c>
      <c r="D17195" s="333" t="s">
        <v>47358</v>
      </c>
      <c r="E17195" s="333" t="s">
        <v>41700</v>
      </c>
      <c r="F17195" s="333" t="s">
        <v>41701</v>
      </c>
      <c r="G17195" s="333" t="s">
        <v>47359</v>
      </c>
    </row>
    <row r="17196" spans="1:7" ht="45">
      <c r="A17196" s="333">
        <v>71121208</v>
      </c>
      <c r="B17196" s="333" t="s">
        <v>47360</v>
      </c>
      <c r="D17196" s="333" t="s">
        <v>47361</v>
      </c>
      <c r="E17196" s="333" t="s">
        <v>41700</v>
      </c>
      <c r="F17196" s="333" t="s">
        <v>41701</v>
      </c>
      <c r="G17196" s="333" t="s">
        <v>47362</v>
      </c>
    </row>
    <row r="17197" spans="1:7">
      <c r="A17197" s="333">
        <v>71121300</v>
      </c>
      <c r="B17197" s="333" t="s">
        <v>47363</v>
      </c>
      <c r="D17197" s="333" t="s">
        <v>2173</v>
      </c>
      <c r="E17197" s="333" t="s">
        <v>2173</v>
      </c>
      <c r="F17197" s="333" t="s">
        <v>2173</v>
      </c>
      <c r="G17197" s="333" t="s">
        <v>2173</v>
      </c>
    </row>
    <row r="17198" spans="1:7" ht="30">
      <c r="A17198" s="333">
        <v>71121301</v>
      </c>
      <c r="B17198" s="333" t="s">
        <v>47364</v>
      </c>
      <c r="D17198" s="333" t="s">
        <v>47365</v>
      </c>
      <c r="E17198" s="333" t="s">
        <v>41700</v>
      </c>
      <c r="F17198" s="333" t="s">
        <v>41701</v>
      </c>
      <c r="G17198" s="333" t="s">
        <v>47366</v>
      </c>
    </row>
    <row r="17199" spans="1:7" ht="30">
      <c r="A17199" s="333">
        <v>71121302</v>
      </c>
      <c r="B17199" s="333" t="s">
        <v>47367</v>
      </c>
      <c r="D17199" s="333" t="s">
        <v>47368</v>
      </c>
      <c r="E17199" s="333" t="s">
        <v>41700</v>
      </c>
      <c r="F17199" s="333" t="s">
        <v>41701</v>
      </c>
      <c r="G17199" s="333" t="s">
        <v>47369</v>
      </c>
    </row>
    <row r="17200" spans="1:7" ht="30">
      <c r="A17200" s="333">
        <v>71121303</v>
      </c>
      <c r="B17200" s="333" t="s">
        <v>47370</v>
      </c>
      <c r="D17200" s="333" t="s">
        <v>47371</v>
      </c>
      <c r="E17200" s="333" t="s">
        <v>41700</v>
      </c>
      <c r="F17200" s="333" t="s">
        <v>41701</v>
      </c>
      <c r="G17200" s="333" t="s">
        <v>47372</v>
      </c>
    </row>
    <row r="17201" spans="1:7" ht="30">
      <c r="A17201" s="333">
        <v>71121304</v>
      </c>
      <c r="B17201" s="333" t="s">
        <v>47373</v>
      </c>
      <c r="D17201" s="333" t="s">
        <v>47374</v>
      </c>
      <c r="E17201" s="333" t="s">
        <v>41700</v>
      </c>
      <c r="F17201" s="333" t="s">
        <v>41701</v>
      </c>
      <c r="G17201" s="333" t="s">
        <v>47375</v>
      </c>
    </row>
    <row r="17202" spans="1:7" ht="30">
      <c r="A17202" s="333">
        <v>71121305</v>
      </c>
      <c r="B17202" s="333" t="s">
        <v>47376</v>
      </c>
      <c r="D17202" s="333" t="s">
        <v>47377</v>
      </c>
      <c r="E17202" s="333" t="s">
        <v>41700</v>
      </c>
      <c r="F17202" s="333" t="s">
        <v>41701</v>
      </c>
      <c r="G17202" s="333" t="s">
        <v>47378</v>
      </c>
    </row>
    <row r="17203" spans="1:7">
      <c r="A17203" s="333">
        <v>71121400</v>
      </c>
      <c r="B17203" s="333" t="s">
        <v>47379</v>
      </c>
      <c r="D17203" s="333" t="s">
        <v>2173</v>
      </c>
      <c r="E17203" s="333" t="s">
        <v>2173</v>
      </c>
      <c r="F17203" s="333" t="s">
        <v>2173</v>
      </c>
      <c r="G17203" s="333" t="s">
        <v>2173</v>
      </c>
    </row>
    <row r="17204" spans="1:7" ht="30">
      <c r="A17204" s="333">
        <v>71121401</v>
      </c>
      <c r="B17204" s="333" t="s">
        <v>47380</v>
      </c>
      <c r="D17204" s="333" t="s">
        <v>47381</v>
      </c>
      <c r="E17204" s="333" t="s">
        <v>41700</v>
      </c>
      <c r="F17204" s="333" t="s">
        <v>41701</v>
      </c>
      <c r="G17204" s="333" t="s">
        <v>47382</v>
      </c>
    </row>
    <row r="17205" spans="1:7" ht="45">
      <c r="A17205" s="333">
        <v>71121402</v>
      </c>
      <c r="B17205" s="333" t="s">
        <v>47383</v>
      </c>
      <c r="D17205" s="333" t="s">
        <v>47384</v>
      </c>
      <c r="E17205" s="333" t="s">
        <v>41700</v>
      </c>
      <c r="F17205" s="333" t="s">
        <v>41701</v>
      </c>
      <c r="G17205" s="333" t="s">
        <v>47385</v>
      </c>
    </row>
    <row r="17206" spans="1:7" ht="30">
      <c r="A17206" s="333">
        <v>71121403</v>
      </c>
      <c r="B17206" s="333" t="s">
        <v>47386</v>
      </c>
      <c r="D17206" s="333" t="s">
        <v>47387</v>
      </c>
      <c r="E17206" s="333" t="s">
        <v>41700</v>
      </c>
      <c r="F17206" s="333" t="s">
        <v>41701</v>
      </c>
      <c r="G17206" s="333" t="s">
        <v>47388</v>
      </c>
    </row>
    <row r="17207" spans="1:7" ht="30">
      <c r="A17207" s="333">
        <v>71121404</v>
      </c>
      <c r="B17207" s="333" t="s">
        <v>47389</v>
      </c>
      <c r="D17207" s="333" t="s">
        <v>47390</v>
      </c>
      <c r="E17207" s="333" t="s">
        <v>41700</v>
      </c>
      <c r="F17207" s="333" t="s">
        <v>41701</v>
      </c>
      <c r="G17207" s="333" t="s">
        <v>47391</v>
      </c>
    </row>
    <row r="17208" spans="1:7">
      <c r="A17208" s="333">
        <v>71121405</v>
      </c>
      <c r="B17208" s="333" t="s">
        <v>47392</v>
      </c>
      <c r="D17208" s="333" t="s">
        <v>47393</v>
      </c>
      <c r="E17208" s="333" t="s">
        <v>41700</v>
      </c>
      <c r="F17208" s="333" t="s">
        <v>41701</v>
      </c>
      <c r="G17208" s="333" t="s">
        <v>47393</v>
      </c>
    </row>
    <row r="17209" spans="1:7" ht="30">
      <c r="A17209" s="333">
        <v>71121406</v>
      </c>
      <c r="B17209" s="333" t="s">
        <v>47394</v>
      </c>
      <c r="D17209" s="333" t="s">
        <v>47395</v>
      </c>
      <c r="E17209" s="333" t="s">
        <v>41700</v>
      </c>
      <c r="F17209" s="333" t="s">
        <v>41701</v>
      </c>
      <c r="G17209" s="333" t="s">
        <v>47396</v>
      </c>
    </row>
    <row r="17210" spans="1:7" ht="30">
      <c r="A17210" s="333">
        <v>71121407</v>
      </c>
      <c r="B17210" s="333" t="s">
        <v>47397</v>
      </c>
      <c r="D17210" s="333" t="s">
        <v>47398</v>
      </c>
      <c r="E17210" s="333" t="s">
        <v>41700</v>
      </c>
      <c r="F17210" s="333" t="s">
        <v>41701</v>
      </c>
      <c r="G17210" s="333" t="s">
        <v>47399</v>
      </c>
    </row>
    <row r="17211" spans="1:7">
      <c r="A17211" s="333">
        <v>71121500</v>
      </c>
      <c r="B17211" s="333" t="s">
        <v>47400</v>
      </c>
      <c r="D17211" s="333" t="s">
        <v>2173</v>
      </c>
      <c r="E17211" s="333" t="s">
        <v>2173</v>
      </c>
      <c r="F17211" s="333" t="s">
        <v>2173</v>
      </c>
      <c r="G17211" s="333" t="s">
        <v>2173</v>
      </c>
    </row>
    <row r="17212" spans="1:7" ht="30">
      <c r="A17212" s="333">
        <v>71121501</v>
      </c>
      <c r="B17212" s="333" t="s">
        <v>47401</v>
      </c>
      <c r="D17212" s="333" t="s">
        <v>47402</v>
      </c>
      <c r="E17212" s="333" t="s">
        <v>41700</v>
      </c>
      <c r="F17212" s="333" t="s">
        <v>41701</v>
      </c>
      <c r="G17212" s="333" t="s">
        <v>47403</v>
      </c>
    </row>
    <row r="17213" spans="1:7" ht="30">
      <c r="A17213" s="333">
        <v>71121502</v>
      </c>
      <c r="B17213" s="333" t="s">
        <v>47404</v>
      </c>
      <c r="D17213" s="333" t="s">
        <v>9541</v>
      </c>
      <c r="E17213" s="333" t="s">
        <v>41700</v>
      </c>
      <c r="F17213" s="333" t="s">
        <v>41701</v>
      </c>
      <c r="G17213" s="333" t="s">
        <v>47405</v>
      </c>
    </row>
    <row r="17214" spans="1:7" ht="30">
      <c r="A17214" s="333">
        <v>71121503</v>
      </c>
      <c r="B17214" s="333" t="s">
        <v>47406</v>
      </c>
      <c r="D17214" s="333" t="s">
        <v>47407</v>
      </c>
      <c r="E17214" s="333" t="s">
        <v>41700</v>
      </c>
      <c r="F17214" s="333" t="s">
        <v>41701</v>
      </c>
      <c r="G17214" s="333" t="s">
        <v>47408</v>
      </c>
    </row>
    <row r="17215" spans="1:7" ht="30">
      <c r="A17215" s="333">
        <v>71121504</v>
      </c>
      <c r="B17215" s="333" t="s">
        <v>47409</v>
      </c>
      <c r="D17215" s="333" t="s">
        <v>47410</v>
      </c>
      <c r="E17215" s="333" t="s">
        <v>41700</v>
      </c>
      <c r="F17215" s="333" t="s">
        <v>41701</v>
      </c>
      <c r="G17215" s="333" t="s">
        <v>47411</v>
      </c>
    </row>
    <row r="17216" spans="1:7" ht="30">
      <c r="A17216" s="333">
        <v>71121505</v>
      </c>
      <c r="B17216" s="333" t="s">
        <v>47412</v>
      </c>
      <c r="D17216" s="333" t="s">
        <v>47413</v>
      </c>
      <c r="E17216" s="333" t="s">
        <v>41700</v>
      </c>
      <c r="F17216" s="333" t="s">
        <v>41701</v>
      </c>
      <c r="G17216" s="333" t="s">
        <v>47414</v>
      </c>
    </row>
    <row r="17217" spans="1:7" ht="45">
      <c r="A17217" s="333">
        <v>71121506</v>
      </c>
      <c r="B17217" s="333" t="s">
        <v>47415</v>
      </c>
      <c r="D17217" s="333" t="s">
        <v>47416</v>
      </c>
      <c r="E17217" s="333" t="s">
        <v>41700</v>
      </c>
      <c r="F17217" s="333" t="s">
        <v>41701</v>
      </c>
      <c r="G17217" s="333" t="s">
        <v>47417</v>
      </c>
    </row>
    <row r="17218" spans="1:7" ht="30">
      <c r="A17218" s="333">
        <v>71121507</v>
      </c>
      <c r="B17218" s="333" t="s">
        <v>47418</v>
      </c>
      <c r="D17218" s="333" t="s">
        <v>47419</v>
      </c>
      <c r="E17218" s="333" t="s">
        <v>41700</v>
      </c>
      <c r="F17218" s="333" t="s">
        <v>41701</v>
      </c>
      <c r="G17218" s="333" t="s">
        <v>47420</v>
      </c>
    </row>
    <row r="17219" spans="1:7" ht="30">
      <c r="A17219" s="333">
        <v>71121508</v>
      </c>
      <c r="B17219" s="333" t="s">
        <v>47421</v>
      </c>
      <c r="D17219" s="333" t="s">
        <v>47422</v>
      </c>
      <c r="E17219" s="333" t="s">
        <v>41700</v>
      </c>
      <c r="F17219" s="333" t="s">
        <v>41701</v>
      </c>
      <c r="G17219" s="333" t="s">
        <v>47423</v>
      </c>
    </row>
    <row r="17220" spans="1:7">
      <c r="A17220" s="333">
        <v>71121509</v>
      </c>
      <c r="B17220" s="333" t="s">
        <v>47424</v>
      </c>
      <c r="D17220" s="333" t="s">
        <v>47425</v>
      </c>
      <c r="E17220" s="333" t="s">
        <v>41700</v>
      </c>
      <c r="F17220" s="333" t="s">
        <v>41701</v>
      </c>
      <c r="G17220" s="333" t="s">
        <v>47426</v>
      </c>
    </row>
    <row r="17221" spans="1:7">
      <c r="A17221" s="333">
        <v>71121510</v>
      </c>
      <c r="B17221" s="333" t="s">
        <v>47427</v>
      </c>
      <c r="D17221" s="333" t="s">
        <v>47427</v>
      </c>
      <c r="E17221" s="333" t="s">
        <v>41700</v>
      </c>
      <c r="F17221" s="333" t="s">
        <v>41701</v>
      </c>
      <c r="G17221" s="333" t="s">
        <v>47428</v>
      </c>
    </row>
    <row r="17222" spans="1:7" ht="45">
      <c r="A17222" s="333">
        <v>71121511</v>
      </c>
      <c r="B17222" s="333" t="s">
        <v>47429</v>
      </c>
      <c r="D17222" s="333" t="s">
        <v>47430</v>
      </c>
      <c r="E17222" s="333" t="s">
        <v>41700</v>
      </c>
      <c r="F17222" s="333" t="s">
        <v>41701</v>
      </c>
      <c r="G17222" s="333" t="s">
        <v>47431</v>
      </c>
    </row>
    <row r="17223" spans="1:7" ht="45">
      <c r="A17223" s="333">
        <v>71121512</v>
      </c>
      <c r="B17223" s="333" t="s">
        <v>47432</v>
      </c>
      <c r="D17223" s="333" t="s">
        <v>47433</v>
      </c>
      <c r="E17223" s="333" t="s">
        <v>41700</v>
      </c>
      <c r="F17223" s="333" t="s">
        <v>41701</v>
      </c>
      <c r="G17223" s="333" t="s">
        <v>47434</v>
      </c>
    </row>
    <row r="17224" spans="1:7" ht="30">
      <c r="A17224" s="333">
        <v>71121513</v>
      </c>
      <c r="B17224" s="333" t="s">
        <v>47435</v>
      </c>
      <c r="D17224" s="333" t="s">
        <v>47436</v>
      </c>
      <c r="E17224" s="333" t="s">
        <v>41700</v>
      </c>
      <c r="F17224" s="333" t="s">
        <v>41701</v>
      </c>
      <c r="G17224" s="333" t="s">
        <v>47437</v>
      </c>
    </row>
    <row r="17225" spans="1:7" ht="30">
      <c r="A17225" s="333">
        <v>71121514</v>
      </c>
      <c r="B17225" s="333" t="s">
        <v>47438</v>
      </c>
      <c r="D17225" s="333" t="s">
        <v>47439</v>
      </c>
      <c r="E17225" s="333" t="s">
        <v>41700</v>
      </c>
      <c r="F17225" s="333" t="s">
        <v>41701</v>
      </c>
      <c r="G17225" s="333" t="s">
        <v>47440</v>
      </c>
    </row>
    <row r="17226" spans="1:7" ht="45">
      <c r="A17226" s="333">
        <v>71121515</v>
      </c>
      <c r="B17226" s="333" t="s">
        <v>47441</v>
      </c>
      <c r="D17226" s="333" t="s">
        <v>47442</v>
      </c>
      <c r="E17226" s="333" t="s">
        <v>41700</v>
      </c>
      <c r="F17226" s="333" t="s">
        <v>41701</v>
      </c>
      <c r="G17226" s="333" t="s">
        <v>47443</v>
      </c>
    </row>
    <row r="17227" spans="1:7">
      <c r="A17227" s="333">
        <v>71121516</v>
      </c>
      <c r="B17227" s="333" t="s">
        <v>47444</v>
      </c>
      <c r="D17227" s="333" t="s">
        <v>47445</v>
      </c>
      <c r="E17227" s="333" t="s">
        <v>41700</v>
      </c>
      <c r="F17227" s="333" t="s">
        <v>41701</v>
      </c>
      <c r="G17227" s="333" t="s">
        <v>47446</v>
      </c>
    </row>
    <row r="17228" spans="1:7">
      <c r="A17228" s="333">
        <v>71121600</v>
      </c>
      <c r="B17228" s="333" t="s">
        <v>47447</v>
      </c>
      <c r="D17228" s="333" t="s">
        <v>2173</v>
      </c>
      <c r="E17228" s="333" t="s">
        <v>2173</v>
      </c>
      <c r="F17228" s="333" t="s">
        <v>2173</v>
      </c>
      <c r="G17228" s="333" t="s">
        <v>2173</v>
      </c>
    </row>
    <row r="17229" spans="1:7" ht="30">
      <c r="A17229" s="333">
        <v>71121601</v>
      </c>
      <c r="B17229" s="333" t="s">
        <v>47448</v>
      </c>
      <c r="D17229" s="333" t="s">
        <v>47449</v>
      </c>
      <c r="E17229" s="333" t="s">
        <v>41700</v>
      </c>
      <c r="F17229" s="333" t="s">
        <v>41701</v>
      </c>
      <c r="G17229" s="333" t="s">
        <v>47450</v>
      </c>
    </row>
    <row r="17230" spans="1:7" ht="30">
      <c r="A17230" s="333">
        <v>71121602</v>
      </c>
      <c r="B17230" s="333" t="s">
        <v>47451</v>
      </c>
      <c r="D17230" s="333" t="s">
        <v>47452</v>
      </c>
      <c r="E17230" s="333" t="s">
        <v>41700</v>
      </c>
      <c r="F17230" s="333" t="s">
        <v>41701</v>
      </c>
      <c r="G17230" s="333" t="s">
        <v>47453</v>
      </c>
    </row>
    <row r="17231" spans="1:7">
      <c r="A17231" s="333">
        <v>71121603</v>
      </c>
      <c r="B17231" s="333" t="s">
        <v>47454</v>
      </c>
      <c r="D17231" s="333" t="s">
        <v>47455</v>
      </c>
      <c r="E17231" s="333" t="s">
        <v>41700</v>
      </c>
      <c r="F17231" s="333" t="s">
        <v>41701</v>
      </c>
      <c r="G17231" s="333" t="s">
        <v>47456</v>
      </c>
    </row>
    <row r="17232" spans="1:7">
      <c r="A17232" s="333">
        <v>71121604</v>
      </c>
      <c r="B17232" s="333" t="s">
        <v>47457</v>
      </c>
      <c r="D17232" s="333" t="s">
        <v>47458</v>
      </c>
      <c r="E17232" s="333" t="s">
        <v>41700</v>
      </c>
      <c r="F17232" s="333" t="s">
        <v>41701</v>
      </c>
      <c r="G17232" s="333" t="s">
        <v>47459</v>
      </c>
    </row>
    <row r="17233" spans="1:7" ht="30">
      <c r="A17233" s="333">
        <v>71121605</v>
      </c>
      <c r="B17233" s="333" t="s">
        <v>47460</v>
      </c>
      <c r="D17233" s="333" t="s">
        <v>47461</v>
      </c>
      <c r="E17233" s="333" t="s">
        <v>41700</v>
      </c>
      <c r="F17233" s="333" t="s">
        <v>41701</v>
      </c>
      <c r="G17233" s="333" t="s">
        <v>47462</v>
      </c>
    </row>
    <row r="17234" spans="1:7" ht="45">
      <c r="A17234" s="333">
        <v>71121606</v>
      </c>
      <c r="B17234" s="333" t="s">
        <v>47463</v>
      </c>
      <c r="D17234" s="333" t="s">
        <v>47464</v>
      </c>
      <c r="E17234" s="333" t="s">
        <v>41700</v>
      </c>
      <c r="F17234" s="333" t="s">
        <v>41701</v>
      </c>
      <c r="G17234" s="333" t="s">
        <v>47465</v>
      </c>
    </row>
    <row r="17235" spans="1:7" ht="30">
      <c r="A17235" s="333">
        <v>71121607</v>
      </c>
      <c r="B17235" s="333" t="s">
        <v>47466</v>
      </c>
      <c r="D17235" s="333" t="s">
        <v>47467</v>
      </c>
      <c r="E17235" s="333" t="s">
        <v>41700</v>
      </c>
      <c r="F17235" s="333" t="s">
        <v>41701</v>
      </c>
      <c r="G17235" s="333" t="s">
        <v>47468</v>
      </c>
    </row>
    <row r="17236" spans="1:7" ht="30">
      <c r="A17236" s="333">
        <v>71121608</v>
      </c>
      <c r="B17236" s="333" t="s">
        <v>47469</v>
      </c>
      <c r="D17236" s="333" t="s">
        <v>47470</v>
      </c>
      <c r="E17236" s="333" t="s">
        <v>41700</v>
      </c>
      <c r="F17236" s="333" t="s">
        <v>41701</v>
      </c>
      <c r="G17236" s="333" t="s">
        <v>47471</v>
      </c>
    </row>
    <row r="17237" spans="1:7" ht="45">
      <c r="A17237" s="333">
        <v>71121609</v>
      </c>
      <c r="B17237" s="333" t="s">
        <v>47472</v>
      </c>
      <c r="D17237" s="333" t="s">
        <v>47473</v>
      </c>
      <c r="E17237" s="333" t="s">
        <v>41700</v>
      </c>
      <c r="F17237" s="333" t="s">
        <v>41701</v>
      </c>
      <c r="G17237" s="333" t="s">
        <v>47474</v>
      </c>
    </row>
    <row r="17238" spans="1:7" ht="45">
      <c r="A17238" s="333">
        <v>71121610</v>
      </c>
      <c r="B17238" s="333" t="s">
        <v>47475</v>
      </c>
      <c r="D17238" s="333" t="s">
        <v>47476</v>
      </c>
      <c r="E17238" s="333" t="s">
        <v>12805</v>
      </c>
      <c r="F17238" s="333" t="s">
        <v>12806</v>
      </c>
      <c r="G17238" s="333" t="s">
        <v>47477</v>
      </c>
    </row>
    <row r="17239" spans="1:7" ht="30">
      <c r="A17239" s="333">
        <v>71121611</v>
      </c>
      <c r="B17239" s="333" t="s">
        <v>47478</v>
      </c>
      <c r="D17239" s="333" t="s">
        <v>47479</v>
      </c>
      <c r="E17239" s="333" t="s">
        <v>41700</v>
      </c>
      <c r="F17239" s="333" t="s">
        <v>41701</v>
      </c>
      <c r="G17239" s="333" t="s">
        <v>47480</v>
      </c>
    </row>
    <row r="17240" spans="1:7" ht="30">
      <c r="A17240" s="333">
        <v>71121612</v>
      </c>
      <c r="B17240" s="333" t="s">
        <v>47481</v>
      </c>
      <c r="D17240" s="333" t="s">
        <v>47482</v>
      </c>
      <c r="E17240" s="333" t="s">
        <v>41700</v>
      </c>
      <c r="F17240" s="333" t="s">
        <v>41701</v>
      </c>
      <c r="G17240" s="333" t="s">
        <v>47483</v>
      </c>
    </row>
    <row r="17241" spans="1:7" ht="30">
      <c r="A17241" s="333">
        <v>71121613</v>
      </c>
      <c r="B17241" s="333" t="s">
        <v>47484</v>
      </c>
      <c r="D17241" s="333" t="s">
        <v>47485</v>
      </c>
      <c r="E17241" s="333" t="s">
        <v>41700</v>
      </c>
      <c r="F17241" s="333" t="s">
        <v>41701</v>
      </c>
      <c r="G17241" s="333" t="s">
        <v>47486</v>
      </c>
    </row>
    <row r="17242" spans="1:7" ht="30">
      <c r="A17242" s="333">
        <v>71121614</v>
      </c>
      <c r="B17242" s="333" t="s">
        <v>47487</v>
      </c>
      <c r="D17242" s="333" t="s">
        <v>47488</v>
      </c>
      <c r="E17242" s="333" t="s">
        <v>41700</v>
      </c>
      <c r="F17242" s="333" t="s">
        <v>41701</v>
      </c>
      <c r="G17242" s="333" t="s">
        <v>47489</v>
      </c>
    </row>
    <row r="17243" spans="1:7" ht="30">
      <c r="A17243" s="333">
        <v>71121615</v>
      </c>
      <c r="B17243" s="333" t="s">
        <v>47490</v>
      </c>
      <c r="D17243" s="333" t="s">
        <v>47491</v>
      </c>
      <c r="E17243" s="333" t="s">
        <v>41700</v>
      </c>
      <c r="F17243" s="333" t="s">
        <v>41701</v>
      </c>
      <c r="G17243" s="333" t="s">
        <v>47492</v>
      </c>
    </row>
    <row r="17244" spans="1:7">
      <c r="A17244" s="333">
        <v>71121616</v>
      </c>
      <c r="B17244" s="333" t="s">
        <v>47493</v>
      </c>
      <c r="D17244" s="333" t="s">
        <v>47494</v>
      </c>
      <c r="E17244" s="333" t="s">
        <v>41700</v>
      </c>
      <c r="F17244" s="333" t="s">
        <v>41701</v>
      </c>
      <c r="G17244" s="333" t="s">
        <v>47495</v>
      </c>
    </row>
    <row r="17245" spans="1:7" ht="30">
      <c r="A17245" s="333">
        <v>71121617</v>
      </c>
      <c r="B17245" s="333" t="s">
        <v>47496</v>
      </c>
      <c r="D17245" s="333" t="s">
        <v>47497</v>
      </c>
      <c r="E17245" s="333" t="s">
        <v>41700</v>
      </c>
      <c r="F17245" s="333" t="s">
        <v>41701</v>
      </c>
      <c r="G17245" s="333" t="s">
        <v>47498</v>
      </c>
    </row>
    <row r="17246" spans="1:7" ht="30">
      <c r="A17246" s="333">
        <v>71121618</v>
      </c>
      <c r="B17246" s="333" t="s">
        <v>47499</v>
      </c>
      <c r="D17246" s="333" t="s">
        <v>47500</v>
      </c>
      <c r="E17246" s="333" t="s">
        <v>41700</v>
      </c>
      <c r="F17246" s="333" t="s">
        <v>41701</v>
      </c>
      <c r="G17246" s="333" t="s">
        <v>47501</v>
      </c>
    </row>
    <row r="17247" spans="1:7" ht="45">
      <c r="A17247" s="333">
        <v>71121619</v>
      </c>
      <c r="B17247" s="333" t="s">
        <v>47502</v>
      </c>
      <c r="D17247" s="333" t="s">
        <v>47503</v>
      </c>
      <c r="E17247" s="333" t="s">
        <v>41700</v>
      </c>
      <c r="F17247" s="333" t="s">
        <v>41701</v>
      </c>
      <c r="G17247" s="333" t="s">
        <v>47504</v>
      </c>
    </row>
    <row r="17248" spans="1:7" ht="30">
      <c r="A17248" s="333">
        <v>71121620</v>
      </c>
      <c r="B17248" s="333" t="s">
        <v>47505</v>
      </c>
      <c r="D17248" s="333" t="s">
        <v>47506</v>
      </c>
      <c r="E17248" s="333" t="s">
        <v>41700</v>
      </c>
      <c r="F17248" s="333" t="s">
        <v>41701</v>
      </c>
      <c r="G17248" s="333" t="s">
        <v>47507</v>
      </c>
    </row>
    <row r="17249" spans="1:7" ht="30">
      <c r="A17249" s="333">
        <v>71121621</v>
      </c>
      <c r="B17249" s="333" t="s">
        <v>47508</v>
      </c>
      <c r="D17249" s="333" t="s">
        <v>47509</v>
      </c>
      <c r="E17249" s="333" t="s">
        <v>41700</v>
      </c>
      <c r="F17249" s="333" t="s">
        <v>41701</v>
      </c>
      <c r="G17249" s="333" t="s">
        <v>47510</v>
      </c>
    </row>
    <row r="17250" spans="1:7" ht="30">
      <c r="A17250" s="333">
        <v>71121622</v>
      </c>
      <c r="B17250" s="333" t="s">
        <v>47511</v>
      </c>
      <c r="D17250" s="333" t="s">
        <v>47512</v>
      </c>
      <c r="E17250" s="333" t="s">
        <v>41700</v>
      </c>
      <c r="F17250" s="333" t="s">
        <v>41701</v>
      </c>
      <c r="G17250" s="333" t="s">
        <v>47513</v>
      </c>
    </row>
    <row r="17251" spans="1:7" ht="30">
      <c r="A17251" s="333">
        <v>71121623</v>
      </c>
      <c r="B17251" s="333" t="s">
        <v>47514</v>
      </c>
      <c r="D17251" s="333" t="s">
        <v>47515</v>
      </c>
      <c r="E17251" s="333" t="s">
        <v>41700</v>
      </c>
      <c r="F17251" s="333" t="s">
        <v>41701</v>
      </c>
      <c r="G17251" s="333" t="s">
        <v>47516</v>
      </c>
    </row>
    <row r="17252" spans="1:7">
      <c r="A17252" s="333">
        <v>71121624</v>
      </c>
      <c r="B17252" s="333" t="s">
        <v>47517</v>
      </c>
      <c r="D17252" s="333" t="s">
        <v>47518</v>
      </c>
      <c r="E17252" s="333" t="s">
        <v>41700</v>
      </c>
      <c r="F17252" s="333" t="s">
        <v>41701</v>
      </c>
      <c r="G17252" s="333" t="s">
        <v>47519</v>
      </c>
    </row>
    <row r="17253" spans="1:7" ht="30">
      <c r="A17253" s="333">
        <v>71121625</v>
      </c>
      <c r="B17253" s="333" t="s">
        <v>47520</v>
      </c>
      <c r="D17253" s="333" t="s">
        <v>47521</v>
      </c>
      <c r="E17253" s="333" t="s">
        <v>41700</v>
      </c>
      <c r="F17253" s="333" t="s">
        <v>41701</v>
      </c>
      <c r="G17253" s="333" t="s">
        <v>47522</v>
      </c>
    </row>
    <row r="17254" spans="1:7" ht="30">
      <c r="A17254" s="333">
        <v>71121626</v>
      </c>
      <c r="B17254" s="333" t="s">
        <v>47523</v>
      </c>
      <c r="D17254" s="333" t="s">
        <v>47524</v>
      </c>
      <c r="E17254" s="333" t="s">
        <v>41700</v>
      </c>
      <c r="F17254" s="333" t="s">
        <v>41701</v>
      </c>
      <c r="G17254" s="333" t="s">
        <v>47525</v>
      </c>
    </row>
    <row r="17255" spans="1:7" ht="30">
      <c r="A17255" s="333">
        <v>71121627</v>
      </c>
      <c r="B17255" s="333" t="s">
        <v>47526</v>
      </c>
      <c r="D17255" s="333" t="s">
        <v>47527</v>
      </c>
      <c r="E17255" s="333" t="s">
        <v>41700</v>
      </c>
      <c r="F17255" s="333" t="s">
        <v>41701</v>
      </c>
      <c r="G17255" s="333" t="s">
        <v>47528</v>
      </c>
    </row>
    <row r="17256" spans="1:7" ht="30">
      <c r="A17256" s="333">
        <v>71121628</v>
      </c>
      <c r="B17256" s="333" t="s">
        <v>47529</v>
      </c>
      <c r="D17256" s="333" t="s">
        <v>47530</v>
      </c>
      <c r="E17256" s="333" t="s">
        <v>41700</v>
      </c>
      <c r="F17256" s="333" t="s">
        <v>41701</v>
      </c>
      <c r="G17256" s="333" t="s">
        <v>47531</v>
      </c>
    </row>
    <row r="17257" spans="1:7" ht="30">
      <c r="A17257" s="333">
        <v>71121629</v>
      </c>
      <c r="B17257" s="333" t="s">
        <v>47532</v>
      </c>
      <c r="D17257" s="333" t="s">
        <v>47533</v>
      </c>
      <c r="E17257" s="333" t="s">
        <v>41700</v>
      </c>
      <c r="F17257" s="333" t="s">
        <v>41701</v>
      </c>
      <c r="G17257" s="333" t="s">
        <v>47534</v>
      </c>
    </row>
    <row r="17258" spans="1:7">
      <c r="A17258" s="333">
        <v>71121630</v>
      </c>
      <c r="B17258" s="333" t="s">
        <v>47535</v>
      </c>
      <c r="D17258" s="333" t="s">
        <v>47536</v>
      </c>
      <c r="E17258" s="333" t="s">
        <v>41700</v>
      </c>
      <c r="F17258" s="333" t="s">
        <v>41701</v>
      </c>
      <c r="G17258" s="333" t="s">
        <v>47537</v>
      </c>
    </row>
    <row r="17259" spans="1:7">
      <c r="A17259" s="333">
        <v>71121631</v>
      </c>
      <c r="B17259" s="333" t="s">
        <v>47538</v>
      </c>
      <c r="D17259" s="333" t="s">
        <v>47539</v>
      </c>
      <c r="E17259" s="333" t="s">
        <v>41700</v>
      </c>
      <c r="F17259" s="333" t="s">
        <v>41701</v>
      </c>
      <c r="G17259" s="333" t="s">
        <v>47540</v>
      </c>
    </row>
    <row r="17260" spans="1:7" ht="30">
      <c r="A17260" s="333">
        <v>71121632</v>
      </c>
      <c r="B17260" s="333" t="s">
        <v>47541</v>
      </c>
      <c r="D17260" s="333" t="s">
        <v>47542</v>
      </c>
      <c r="E17260" s="333" t="s">
        <v>41700</v>
      </c>
      <c r="F17260" s="333" t="s">
        <v>41701</v>
      </c>
      <c r="G17260" s="333" t="s">
        <v>47543</v>
      </c>
    </row>
    <row r="17261" spans="1:7" ht="30">
      <c r="A17261" s="333">
        <v>71121633</v>
      </c>
      <c r="B17261" s="333" t="s">
        <v>47544</v>
      </c>
      <c r="D17261" s="333" t="s">
        <v>47545</v>
      </c>
      <c r="E17261" s="333" t="s">
        <v>41700</v>
      </c>
      <c r="F17261" s="333" t="s">
        <v>41701</v>
      </c>
      <c r="G17261" s="333" t="s">
        <v>47546</v>
      </c>
    </row>
    <row r="17262" spans="1:7" ht="30">
      <c r="A17262" s="333">
        <v>71121634</v>
      </c>
      <c r="B17262" s="333" t="s">
        <v>47547</v>
      </c>
      <c r="D17262" s="333" t="s">
        <v>47548</v>
      </c>
      <c r="E17262" s="333" t="s">
        <v>41700</v>
      </c>
      <c r="F17262" s="333" t="s">
        <v>41701</v>
      </c>
      <c r="G17262" s="333" t="s">
        <v>47549</v>
      </c>
    </row>
    <row r="17263" spans="1:7" ht="30">
      <c r="A17263" s="333">
        <v>71121635</v>
      </c>
      <c r="B17263" s="333" t="s">
        <v>47550</v>
      </c>
      <c r="D17263" s="333" t="s">
        <v>47551</v>
      </c>
      <c r="E17263" s="333" t="s">
        <v>41700</v>
      </c>
      <c r="F17263" s="333" t="s">
        <v>41701</v>
      </c>
      <c r="G17263" s="333" t="s">
        <v>47552</v>
      </c>
    </row>
    <row r="17264" spans="1:7" ht="30">
      <c r="A17264" s="333">
        <v>71121636</v>
      </c>
      <c r="B17264" s="333" t="s">
        <v>47553</v>
      </c>
      <c r="D17264" s="333" t="s">
        <v>47554</v>
      </c>
      <c r="E17264" s="333" t="s">
        <v>41700</v>
      </c>
      <c r="F17264" s="333" t="s">
        <v>41701</v>
      </c>
      <c r="G17264" s="333" t="s">
        <v>47555</v>
      </c>
    </row>
    <row r="17265" spans="1:7" ht="30">
      <c r="A17265" s="333">
        <v>71121637</v>
      </c>
      <c r="B17265" s="333" t="s">
        <v>47556</v>
      </c>
      <c r="D17265" s="333" t="s">
        <v>47557</v>
      </c>
      <c r="E17265" s="333" t="s">
        <v>41700</v>
      </c>
      <c r="F17265" s="333" t="s">
        <v>41701</v>
      </c>
      <c r="G17265" s="333" t="s">
        <v>47558</v>
      </c>
    </row>
    <row r="17266" spans="1:7">
      <c r="A17266" s="333">
        <v>71121700</v>
      </c>
      <c r="B17266" s="333" t="s">
        <v>47559</v>
      </c>
      <c r="D17266" s="333" t="s">
        <v>2173</v>
      </c>
      <c r="E17266" s="333" t="s">
        <v>2173</v>
      </c>
      <c r="F17266" s="333" t="s">
        <v>2173</v>
      </c>
      <c r="G17266" s="333" t="s">
        <v>2173</v>
      </c>
    </row>
    <row r="17267" spans="1:7" ht="30">
      <c r="A17267" s="333">
        <v>71121701</v>
      </c>
      <c r="B17267" s="333" t="s">
        <v>47560</v>
      </c>
      <c r="D17267" s="333" t="s">
        <v>47561</v>
      </c>
      <c r="E17267" s="333" t="s">
        <v>41700</v>
      </c>
      <c r="F17267" s="333" t="s">
        <v>41701</v>
      </c>
      <c r="G17267" s="333" t="s">
        <v>47562</v>
      </c>
    </row>
    <row r="17268" spans="1:7" ht="30">
      <c r="A17268" s="333">
        <v>71121702</v>
      </c>
      <c r="B17268" s="333" t="s">
        <v>47563</v>
      </c>
      <c r="D17268" s="333" t="s">
        <v>47564</v>
      </c>
      <c r="E17268" s="333" t="s">
        <v>41700</v>
      </c>
      <c r="F17268" s="333" t="s">
        <v>41701</v>
      </c>
      <c r="G17268" s="333" t="s">
        <v>47565</v>
      </c>
    </row>
    <row r="17269" spans="1:7" ht="30">
      <c r="A17269" s="333">
        <v>71121703</v>
      </c>
      <c r="B17269" s="333" t="s">
        <v>47566</v>
      </c>
      <c r="D17269" s="333" t="s">
        <v>47567</v>
      </c>
      <c r="E17269" s="333" t="s">
        <v>41700</v>
      </c>
      <c r="F17269" s="333" t="s">
        <v>41701</v>
      </c>
      <c r="G17269" s="333" t="s">
        <v>47568</v>
      </c>
    </row>
    <row r="17270" spans="1:7" ht="30">
      <c r="A17270" s="333">
        <v>71121704</v>
      </c>
      <c r="B17270" s="333" t="s">
        <v>47569</v>
      </c>
      <c r="D17270" s="333" t="s">
        <v>47570</v>
      </c>
      <c r="E17270" s="333" t="s">
        <v>41700</v>
      </c>
      <c r="F17270" s="333" t="s">
        <v>41701</v>
      </c>
      <c r="G17270" s="333" t="s">
        <v>47571</v>
      </c>
    </row>
    <row r="17271" spans="1:7" ht="45">
      <c r="A17271" s="333">
        <v>71121705</v>
      </c>
      <c r="B17271" s="333" t="s">
        <v>47572</v>
      </c>
      <c r="D17271" s="333" t="s">
        <v>47573</v>
      </c>
      <c r="E17271" s="333" t="s">
        <v>41700</v>
      </c>
      <c r="F17271" s="333" t="s">
        <v>41701</v>
      </c>
      <c r="G17271" s="333" t="s">
        <v>47574</v>
      </c>
    </row>
    <row r="17272" spans="1:7" ht="30">
      <c r="A17272" s="333">
        <v>71121706</v>
      </c>
      <c r="B17272" s="333" t="s">
        <v>47575</v>
      </c>
      <c r="D17272" s="333" t="s">
        <v>47576</v>
      </c>
      <c r="E17272" s="333" t="s">
        <v>41700</v>
      </c>
      <c r="F17272" s="333" t="s">
        <v>41701</v>
      </c>
      <c r="G17272" s="333" t="s">
        <v>47577</v>
      </c>
    </row>
    <row r="17273" spans="1:7">
      <c r="A17273" s="333">
        <v>71121800</v>
      </c>
      <c r="B17273" s="333" t="s">
        <v>47578</v>
      </c>
      <c r="D17273" s="333" t="s">
        <v>2173</v>
      </c>
      <c r="E17273" s="333" t="s">
        <v>2173</v>
      </c>
      <c r="F17273" s="333" t="s">
        <v>2173</v>
      </c>
      <c r="G17273" s="333" t="s">
        <v>2173</v>
      </c>
    </row>
    <row r="17274" spans="1:7" ht="30">
      <c r="A17274" s="333">
        <v>71121801</v>
      </c>
      <c r="B17274" s="333" t="s">
        <v>47579</v>
      </c>
      <c r="D17274" s="333" t="s">
        <v>47580</v>
      </c>
      <c r="E17274" s="333" t="s">
        <v>41700</v>
      </c>
      <c r="F17274" s="333" t="s">
        <v>41701</v>
      </c>
      <c r="G17274" s="333" t="s">
        <v>47581</v>
      </c>
    </row>
    <row r="17275" spans="1:7" ht="30">
      <c r="A17275" s="333">
        <v>71121802</v>
      </c>
      <c r="B17275" s="333" t="s">
        <v>47582</v>
      </c>
      <c r="D17275" s="333" t="s">
        <v>47583</v>
      </c>
      <c r="E17275" s="333" t="s">
        <v>41700</v>
      </c>
      <c r="F17275" s="333" t="s">
        <v>41701</v>
      </c>
      <c r="G17275" s="333" t="s">
        <v>47584</v>
      </c>
    </row>
    <row r="17276" spans="1:7" ht="30">
      <c r="A17276" s="333">
        <v>71121803</v>
      </c>
      <c r="B17276" s="333" t="s">
        <v>47585</v>
      </c>
      <c r="D17276" s="333" t="s">
        <v>47586</v>
      </c>
      <c r="E17276" s="333" t="s">
        <v>41700</v>
      </c>
      <c r="F17276" s="333" t="s">
        <v>41701</v>
      </c>
      <c r="G17276" s="333" t="s">
        <v>47587</v>
      </c>
    </row>
    <row r="17277" spans="1:7" ht="30">
      <c r="A17277" s="333">
        <v>71121804</v>
      </c>
      <c r="B17277" s="333" t="s">
        <v>47588</v>
      </c>
      <c r="D17277" s="333" t="s">
        <v>47589</v>
      </c>
      <c r="E17277" s="333" t="s">
        <v>41700</v>
      </c>
      <c r="F17277" s="333" t="s">
        <v>41701</v>
      </c>
      <c r="G17277" s="333" t="s">
        <v>47590</v>
      </c>
    </row>
    <row r="17278" spans="1:7">
      <c r="A17278" s="333">
        <v>71121900</v>
      </c>
      <c r="B17278" s="333" t="s">
        <v>47591</v>
      </c>
      <c r="D17278" s="333" t="s">
        <v>2173</v>
      </c>
      <c r="E17278" s="333" t="s">
        <v>2173</v>
      </c>
      <c r="F17278" s="333" t="s">
        <v>2173</v>
      </c>
      <c r="G17278" s="333" t="s">
        <v>2173</v>
      </c>
    </row>
    <row r="17279" spans="1:7" ht="30">
      <c r="A17279" s="333">
        <v>71121901</v>
      </c>
      <c r="B17279" s="333" t="s">
        <v>47592</v>
      </c>
      <c r="D17279" s="333" t="s">
        <v>47593</v>
      </c>
      <c r="E17279" s="333" t="s">
        <v>41700</v>
      </c>
      <c r="F17279" s="333" t="s">
        <v>41701</v>
      </c>
      <c r="G17279" s="333" t="s">
        <v>47594</v>
      </c>
    </row>
    <row r="17280" spans="1:7" ht="30">
      <c r="A17280" s="333">
        <v>71121902</v>
      </c>
      <c r="B17280" s="333" t="s">
        <v>47595</v>
      </c>
      <c r="D17280" s="333" t="s">
        <v>47596</v>
      </c>
      <c r="E17280" s="333" t="s">
        <v>41700</v>
      </c>
      <c r="F17280" s="333" t="s">
        <v>41701</v>
      </c>
      <c r="G17280" s="333" t="s">
        <v>47597</v>
      </c>
    </row>
    <row r="17281" spans="1:7" ht="30">
      <c r="A17281" s="333">
        <v>71121903</v>
      </c>
      <c r="B17281" s="333" t="s">
        <v>47598</v>
      </c>
      <c r="D17281" s="333" t="s">
        <v>47599</v>
      </c>
      <c r="E17281" s="333" t="s">
        <v>41700</v>
      </c>
      <c r="F17281" s="333" t="s">
        <v>41701</v>
      </c>
      <c r="G17281" s="333" t="s">
        <v>47600</v>
      </c>
    </row>
    <row r="17282" spans="1:7">
      <c r="A17282" s="333">
        <v>71122000</v>
      </c>
      <c r="B17282" s="333" t="s">
        <v>47472</v>
      </c>
      <c r="D17282" s="333" t="s">
        <v>2173</v>
      </c>
      <c r="E17282" s="333" t="s">
        <v>2173</v>
      </c>
      <c r="F17282" s="333" t="s">
        <v>2173</v>
      </c>
      <c r="G17282" s="333" t="s">
        <v>2173</v>
      </c>
    </row>
    <row r="17283" spans="1:7" ht="30">
      <c r="A17283" s="333">
        <v>71122001</v>
      </c>
      <c r="B17283" s="333" t="s">
        <v>47601</v>
      </c>
      <c r="D17283" s="333" t="s">
        <v>47602</v>
      </c>
      <c r="E17283" s="333" t="s">
        <v>41700</v>
      </c>
      <c r="F17283" s="333" t="s">
        <v>41701</v>
      </c>
      <c r="G17283" s="333" t="s">
        <v>47603</v>
      </c>
    </row>
    <row r="17284" spans="1:7" ht="60">
      <c r="A17284" s="333">
        <v>71122002</v>
      </c>
      <c r="B17284" s="333" t="s">
        <v>47604</v>
      </c>
      <c r="D17284" s="333" t="s">
        <v>47605</v>
      </c>
      <c r="E17284" s="333" t="s">
        <v>41700</v>
      </c>
      <c r="F17284" s="333" t="s">
        <v>41701</v>
      </c>
      <c r="G17284" s="333" t="s">
        <v>47606</v>
      </c>
    </row>
    <row r="17285" spans="1:7" ht="30">
      <c r="A17285" s="333">
        <v>71122003</v>
      </c>
      <c r="B17285" s="333" t="s">
        <v>47607</v>
      </c>
      <c r="D17285" s="333" t="s">
        <v>47608</v>
      </c>
      <c r="E17285" s="333" t="s">
        <v>41700</v>
      </c>
      <c r="F17285" s="333" t="s">
        <v>41701</v>
      </c>
      <c r="G17285" s="333" t="s">
        <v>47609</v>
      </c>
    </row>
    <row r="17286" spans="1:7" ht="30">
      <c r="A17286" s="333">
        <v>71122004</v>
      </c>
      <c r="B17286" s="333" t="s">
        <v>47610</v>
      </c>
      <c r="D17286" s="333" t="s">
        <v>47611</v>
      </c>
      <c r="E17286" s="333" t="s">
        <v>41700</v>
      </c>
      <c r="F17286" s="333" t="s">
        <v>41701</v>
      </c>
      <c r="G17286" s="333" t="s">
        <v>47612</v>
      </c>
    </row>
    <row r="17287" spans="1:7" ht="30">
      <c r="A17287" s="333">
        <v>71122005</v>
      </c>
      <c r="B17287" s="333" t="s">
        <v>47613</v>
      </c>
      <c r="D17287" s="333" t="s">
        <v>47614</v>
      </c>
      <c r="E17287" s="333" t="s">
        <v>41700</v>
      </c>
      <c r="F17287" s="333" t="s">
        <v>41701</v>
      </c>
      <c r="G17287" s="333" t="s">
        <v>47615</v>
      </c>
    </row>
    <row r="17288" spans="1:7" ht="45">
      <c r="A17288" s="333">
        <v>71122006</v>
      </c>
      <c r="B17288" s="333" t="s">
        <v>47616</v>
      </c>
      <c r="D17288" s="333" t="s">
        <v>47617</v>
      </c>
      <c r="E17288" s="333" t="s">
        <v>41700</v>
      </c>
      <c r="F17288" s="333" t="s">
        <v>41701</v>
      </c>
      <c r="G17288" s="333" t="s">
        <v>47618</v>
      </c>
    </row>
    <row r="17289" spans="1:7">
      <c r="A17289" s="333">
        <v>71122100</v>
      </c>
      <c r="B17289" s="333" t="s">
        <v>47619</v>
      </c>
      <c r="D17289" s="333" t="s">
        <v>2173</v>
      </c>
      <c r="E17289" s="333" t="s">
        <v>2173</v>
      </c>
      <c r="F17289" s="333" t="s">
        <v>2173</v>
      </c>
      <c r="G17289" s="333" t="s">
        <v>2173</v>
      </c>
    </row>
    <row r="17290" spans="1:7" ht="30">
      <c r="A17290" s="333">
        <v>71122101</v>
      </c>
      <c r="B17290" s="333" t="s">
        <v>47620</v>
      </c>
      <c r="D17290" s="333" t="s">
        <v>47621</v>
      </c>
      <c r="E17290" s="333" t="s">
        <v>41700</v>
      </c>
      <c r="F17290" s="333" t="s">
        <v>41701</v>
      </c>
      <c r="G17290" s="333" t="s">
        <v>47622</v>
      </c>
    </row>
    <row r="17291" spans="1:7">
      <c r="A17291" s="333">
        <v>71122102</v>
      </c>
      <c r="B17291" s="333" t="s">
        <v>47623</v>
      </c>
      <c r="D17291" s="333" t="s">
        <v>47624</v>
      </c>
      <c r="E17291" s="333" t="s">
        <v>41700</v>
      </c>
      <c r="F17291" s="333" t="s">
        <v>41701</v>
      </c>
      <c r="G17291" s="333" t="s">
        <v>47625</v>
      </c>
    </row>
    <row r="17292" spans="1:7" ht="30">
      <c r="A17292" s="333">
        <v>71122103</v>
      </c>
      <c r="B17292" s="333" t="s">
        <v>47626</v>
      </c>
      <c r="D17292" s="333" t="s">
        <v>47627</v>
      </c>
      <c r="E17292" s="333" t="s">
        <v>41700</v>
      </c>
      <c r="F17292" s="333" t="s">
        <v>41701</v>
      </c>
      <c r="G17292" s="333" t="s">
        <v>47628</v>
      </c>
    </row>
    <row r="17293" spans="1:7" ht="30">
      <c r="A17293" s="333">
        <v>71122104</v>
      </c>
      <c r="B17293" s="333" t="s">
        <v>47629</v>
      </c>
      <c r="D17293" s="333" t="s">
        <v>47630</v>
      </c>
      <c r="E17293" s="333" t="s">
        <v>41700</v>
      </c>
      <c r="F17293" s="333" t="s">
        <v>41701</v>
      </c>
      <c r="G17293" s="333" t="s">
        <v>47631</v>
      </c>
    </row>
    <row r="17294" spans="1:7" ht="30">
      <c r="A17294" s="333">
        <v>71122105</v>
      </c>
      <c r="B17294" s="333" t="s">
        <v>47632</v>
      </c>
      <c r="D17294" s="333" t="s">
        <v>47627</v>
      </c>
      <c r="E17294" s="333" t="s">
        <v>41700</v>
      </c>
      <c r="F17294" s="333" t="s">
        <v>41701</v>
      </c>
      <c r="G17294" s="333" t="s">
        <v>47633</v>
      </c>
    </row>
    <row r="17295" spans="1:7" ht="30">
      <c r="A17295" s="333">
        <v>71122107</v>
      </c>
      <c r="B17295" s="333" t="s">
        <v>47634</v>
      </c>
      <c r="D17295" s="333" t="s">
        <v>47635</v>
      </c>
      <c r="E17295" s="333" t="s">
        <v>41700</v>
      </c>
      <c r="F17295" s="333" t="s">
        <v>41701</v>
      </c>
      <c r="G17295" s="333" t="s">
        <v>47636</v>
      </c>
    </row>
    <row r="17296" spans="1:7" ht="30">
      <c r="A17296" s="333">
        <v>71122108</v>
      </c>
      <c r="B17296" s="333" t="s">
        <v>47637</v>
      </c>
      <c r="D17296" s="333" t="s">
        <v>47638</v>
      </c>
      <c r="E17296" s="333" t="s">
        <v>41700</v>
      </c>
      <c r="F17296" s="333" t="s">
        <v>41701</v>
      </c>
      <c r="G17296" s="333" t="s">
        <v>47639</v>
      </c>
    </row>
    <row r="17297" spans="1:7" ht="30">
      <c r="A17297" s="333">
        <v>71122109</v>
      </c>
      <c r="B17297" s="333" t="s">
        <v>47640</v>
      </c>
      <c r="D17297" s="333" t="s">
        <v>47641</v>
      </c>
      <c r="E17297" s="333" t="s">
        <v>41700</v>
      </c>
      <c r="F17297" s="333" t="s">
        <v>41701</v>
      </c>
      <c r="G17297" s="333" t="s">
        <v>47642</v>
      </c>
    </row>
    <row r="17298" spans="1:7" ht="30">
      <c r="A17298" s="333">
        <v>71122110</v>
      </c>
      <c r="B17298" s="333" t="s">
        <v>47643</v>
      </c>
      <c r="D17298" s="333" t="s">
        <v>47644</v>
      </c>
      <c r="E17298" s="333" t="s">
        <v>41700</v>
      </c>
      <c r="F17298" s="333" t="s">
        <v>41701</v>
      </c>
      <c r="G17298" s="333" t="s">
        <v>47645</v>
      </c>
    </row>
    <row r="17299" spans="1:7" ht="30">
      <c r="A17299" s="333">
        <v>71122111</v>
      </c>
      <c r="B17299" s="333" t="s">
        <v>47646</v>
      </c>
      <c r="D17299" s="333" t="s">
        <v>47647</v>
      </c>
      <c r="E17299" s="333" t="s">
        <v>41700</v>
      </c>
      <c r="F17299" s="333" t="s">
        <v>41701</v>
      </c>
      <c r="G17299" s="333" t="s">
        <v>47648</v>
      </c>
    </row>
    <row r="17300" spans="1:7" ht="30">
      <c r="A17300" s="333">
        <v>71122112</v>
      </c>
      <c r="B17300" s="333" t="s">
        <v>47649</v>
      </c>
      <c r="D17300" s="333" t="s">
        <v>47650</v>
      </c>
      <c r="E17300" s="333" t="s">
        <v>41700</v>
      </c>
      <c r="F17300" s="333" t="s">
        <v>41701</v>
      </c>
      <c r="G17300" s="333" t="s">
        <v>47651</v>
      </c>
    </row>
    <row r="17301" spans="1:7" ht="45">
      <c r="A17301" s="333">
        <v>71122113</v>
      </c>
      <c r="B17301" s="333" t="s">
        <v>47652</v>
      </c>
      <c r="D17301" s="333" t="s">
        <v>47653</v>
      </c>
      <c r="E17301" s="333" t="s">
        <v>41700</v>
      </c>
      <c r="F17301" s="333" t="s">
        <v>41701</v>
      </c>
      <c r="G17301" s="333" t="s">
        <v>47654</v>
      </c>
    </row>
    <row r="17302" spans="1:7" ht="30">
      <c r="A17302" s="333">
        <v>71122114</v>
      </c>
      <c r="B17302" s="333" t="s">
        <v>47655</v>
      </c>
      <c r="D17302" s="333" t="s">
        <v>47656</v>
      </c>
      <c r="E17302" s="333" t="s">
        <v>41700</v>
      </c>
      <c r="F17302" s="333" t="s">
        <v>41701</v>
      </c>
      <c r="G17302" s="333" t="s">
        <v>47657</v>
      </c>
    </row>
    <row r="17303" spans="1:7" ht="30">
      <c r="A17303" s="333">
        <v>71122115</v>
      </c>
      <c r="B17303" s="333" t="s">
        <v>47658</v>
      </c>
      <c r="D17303" s="333" t="s">
        <v>47659</v>
      </c>
      <c r="E17303" s="333" t="s">
        <v>41700</v>
      </c>
      <c r="F17303" s="333" t="s">
        <v>41701</v>
      </c>
      <c r="G17303" s="333" t="s">
        <v>47660</v>
      </c>
    </row>
    <row r="17304" spans="1:7" ht="30">
      <c r="A17304" s="333">
        <v>71122116</v>
      </c>
      <c r="B17304" s="333" t="s">
        <v>47661</v>
      </c>
      <c r="D17304" s="333" t="s">
        <v>47662</v>
      </c>
      <c r="E17304" s="333" t="s">
        <v>41700</v>
      </c>
      <c r="F17304" s="333" t="s">
        <v>41701</v>
      </c>
      <c r="G17304" s="333" t="s">
        <v>47663</v>
      </c>
    </row>
    <row r="17305" spans="1:7">
      <c r="A17305" s="333">
        <v>71122200</v>
      </c>
      <c r="B17305" s="333" t="s">
        <v>47664</v>
      </c>
      <c r="D17305" s="333" t="s">
        <v>2173</v>
      </c>
      <c r="E17305" s="333" t="s">
        <v>2173</v>
      </c>
      <c r="F17305" s="333" t="s">
        <v>2173</v>
      </c>
      <c r="G17305" s="333" t="s">
        <v>2173</v>
      </c>
    </row>
    <row r="17306" spans="1:7">
      <c r="A17306" s="333">
        <v>71122201</v>
      </c>
      <c r="B17306" s="333" t="s">
        <v>47665</v>
      </c>
      <c r="D17306" s="333" t="s">
        <v>47666</v>
      </c>
      <c r="E17306" s="333" t="s">
        <v>41700</v>
      </c>
      <c r="F17306" s="333" t="s">
        <v>41701</v>
      </c>
      <c r="G17306" s="333" t="s">
        <v>47667</v>
      </c>
    </row>
    <row r="17307" spans="1:7">
      <c r="A17307" s="333">
        <v>71122202</v>
      </c>
      <c r="B17307" s="333" t="s">
        <v>47668</v>
      </c>
      <c r="D17307" s="333" t="s">
        <v>47669</v>
      </c>
      <c r="E17307" s="333" t="s">
        <v>41700</v>
      </c>
      <c r="F17307" s="333" t="s">
        <v>41701</v>
      </c>
      <c r="G17307" s="333" t="s">
        <v>47670</v>
      </c>
    </row>
    <row r="17308" spans="1:7" ht="30">
      <c r="A17308" s="333">
        <v>71122203</v>
      </c>
      <c r="B17308" s="333" t="s">
        <v>47671</v>
      </c>
      <c r="D17308" s="333" t="s">
        <v>47672</v>
      </c>
      <c r="E17308" s="333" t="s">
        <v>41700</v>
      </c>
      <c r="F17308" s="333" t="s">
        <v>41701</v>
      </c>
      <c r="G17308" s="333" t="s">
        <v>47673</v>
      </c>
    </row>
    <row r="17309" spans="1:7">
      <c r="A17309" s="333">
        <v>71122300</v>
      </c>
      <c r="B17309" s="333" t="s">
        <v>47674</v>
      </c>
      <c r="D17309" s="333" t="s">
        <v>2173</v>
      </c>
      <c r="E17309" s="333" t="s">
        <v>2173</v>
      </c>
      <c r="F17309" s="333" t="s">
        <v>2173</v>
      </c>
      <c r="G17309" s="333" t="s">
        <v>2173</v>
      </c>
    </row>
    <row r="17310" spans="1:7" ht="30">
      <c r="A17310" s="333">
        <v>71122301</v>
      </c>
      <c r="B17310" s="333" t="s">
        <v>47675</v>
      </c>
      <c r="D17310" s="333" t="s">
        <v>47676</v>
      </c>
      <c r="E17310" s="333" t="s">
        <v>41700</v>
      </c>
      <c r="F17310" s="333" t="s">
        <v>41701</v>
      </c>
      <c r="G17310" s="333" t="s">
        <v>47677</v>
      </c>
    </row>
    <row r="17311" spans="1:7" ht="45">
      <c r="A17311" s="333">
        <v>71122302</v>
      </c>
      <c r="B17311" s="333" t="s">
        <v>47678</v>
      </c>
      <c r="D17311" s="333" t="s">
        <v>47679</v>
      </c>
      <c r="E17311" s="333" t="s">
        <v>41700</v>
      </c>
      <c r="F17311" s="333" t="s">
        <v>41701</v>
      </c>
      <c r="G17311" s="333" t="s">
        <v>47680</v>
      </c>
    </row>
    <row r="17312" spans="1:7" ht="30">
      <c r="A17312" s="333">
        <v>71122303</v>
      </c>
      <c r="B17312" s="333" t="s">
        <v>47681</v>
      </c>
      <c r="D17312" s="333" t="s">
        <v>47682</v>
      </c>
      <c r="E17312" s="333" t="s">
        <v>41700</v>
      </c>
      <c r="F17312" s="333" t="s">
        <v>41701</v>
      </c>
      <c r="G17312" s="333" t="s">
        <v>47683</v>
      </c>
    </row>
    <row r="17313" spans="1:7" ht="30">
      <c r="A17313" s="333">
        <v>71122304</v>
      </c>
      <c r="B17313" s="333" t="s">
        <v>47684</v>
      </c>
      <c r="D17313" s="333" t="s">
        <v>47685</v>
      </c>
      <c r="E17313" s="333" t="s">
        <v>41700</v>
      </c>
      <c r="F17313" s="333" t="s">
        <v>41701</v>
      </c>
      <c r="G17313" s="333" t="s">
        <v>47686</v>
      </c>
    </row>
    <row r="17314" spans="1:7" ht="30">
      <c r="A17314" s="333">
        <v>71122305</v>
      </c>
      <c r="B17314" s="333" t="s">
        <v>47687</v>
      </c>
      <c r="D17314" s="333" t="s">
        <v>47688</v>
      </c>
      <c r="E17314" s="333" t="s">
        <v>41700</v>
      </c>
      <c r="F17314" s="333" t="s">
        <v>41701</v>
      </c>
      <c r="G17314" s="333" t="s">
        <v>47689</v>
      </c>
    </row>
    <row r="17315" spans="1:7" ht="30">
      <c r="A17315" s="333">
        <v>71122306</v>
      </c>
      <c r="B17315" s="333" t="s">
        <v>47690</v>
      </c>
      <c r="D17315" s="333" t="s">
        <v>47691</v>
      </c>
      <c r="E17315" s="333" t="s">
        <v>21021</v>
      </c>
      <c r="F17315" s="333" t="s">
        <v>21022</v>
      </c>
      <c r="G17315" s="333" t="s">
        <v>47692</v>
      </c>
    </row>
    <row r="17316" spans="1:7">
      <c r="A17316" s="333">
        <v>71122400</v>
      </c>
      <c r="B17316" s="333" t="s">
        <v>47693</v>
      </c>
      <c r="D17316" s="333" t="s">
        <v>2173</v>
      </c>
      <c r="E17316" s="333" t="s">
        <v>2173</v>
      </c>
      <c r="F17316" s="333" t="s">
        <v>2173</v>
      </c>
      <c r="G17316" s="333" t="s">
        <v>2173</v>
      </c>
    </row>
    <row r="17317" spans="1:7" ht="30">
      <c r="A17317" s="333">
        <v>71122401</v>
      </c>
      <c r="B17317" s="333" t="s">
        <v>47694</v>
      </c>
      <c r="D17317" s="333" t="s">
        <v>47695</v>
      </c>
      <c r="E17317" s="333" t="s">
        <v>41700</v>
      </c>
      <c r="F17317" s="333" t="s">
        <v>41701</v>
      </c>
      <c r="G17317" s="333" t="s">
        <v>47696</v>
      </c>
    </row>
    <row r="17318" spans="1:7" ht="30">
      <c r="A17318" s="333">
        <v>71122402</v>
      </c>
      <c r="B17318" s="333" t="s">
        <v>47697</v>
      </c>
      <c r="D17318" s="333" t="s">
        <v>47697</v>
      </c>
      <c r="E17318" s="333" t="s">
        <v>41700</v>
      </c>
      <c r="F17318" s="333" t="s">
        <v>41701</v>
      </c>
      <c r="G17318" s="333" t="s">
        <v>47698</v>
      </c>
    </row>
    <row r="17319" spans="1:7" ht="30">
      <c r="A17319" s="333">
        <v>71122403</v>
      </c>
      <c r="B17319" s="333" t="s">
        <v>47699</v>
      </c>
      <c r="D17319" s="333" t="s">
        <v>47700</v>
      </c>
      <c r="E17319" s="333" t="s">
        <v>41700</v>
      </c>
      <c r="F17319" s="333" t="s">
        <v>41701</v>
      </c>
      <c r="G17319" s="333" t="s">
        <v>47701</v>
      </c>
    </row>
    <row r="17320" spans="1:7" ht="45">
      <c r="A17320" s="333">
        <v>71122404</v>
      </c>
      <c r="B17320" s="333" t="s">
        <v>47702</v>
      </c>
      <c r="D17320" s="333" t="s">
        <v>47703</v>
      </c>
      <c r="E17320" s="333" t="s">
        <v>41700</v>
      </c>
      <c r="F17320" s="333" t="s">
        <v>41701</v>
      </c>
      <c r="G17320" s="333" t="s">
        <v>47704</v>
      </c>
    </row>
    <row r="17321" spans="1:7" ht="45">
      <c r="A17321" s="333">
        <v>71122405</v>
      </c>
      <c r="B17321" s="333" t="s">
        <v>47705</v>
      </c>
      <c r="D17321" s="333" t="s">
        <v>47706</v>
      </c>
      <c r="E17321" s="333" t="s">
        <v>41700</v>
      </c>
      <c r="F17321" s="333" t="s">
        <v>41701</v>
      </c>
      <c r="G17321" s="333" t="s">
        <v>47707</v>
      </c>
    </row>
    <row r="17322" spans="1:7" ht="45">
      <c r="A17322" s="333">
        <v>71122406</v>
      </c>
      <c r="B17322" s="333" t="s">
        <v>47708</v>
      </c>
      <c r="D17322" s="333" t="s">
        <v>47709</v>
      </c>
      <c r="E17322" s="333" t="s">
        <v>41700</v>
      </c>
      <c r="F17322" s="333" t="s">
        <v>41701</v>
      </c>
      <c r="G17322" s="333" t="s">
        <v>47710</v>
      </c>
    </row>
    <row r="17323" spans="1:7" ht="45">
      <c r="A17323" s="333">
        <v>71122407</v>
      </c>
      <c r="B17323" s="333" t="s">
        <v>47711</v>
      </c>
      <c r="D17323" s="333" t="s">
        <v>47706</v>
      </c>
      <c r="E17323" s="333" t="s">
        <v>41700</v>
      </c>
      <c r="F17323" s="333" t="s">
        <v>41701</v>
      </c>
      <c r="G17323" s="333" t="s">
        <v>47712</v>
      </c>
    </row>
    <row r="17324" spans="1:7">
      <c r="A17324" s="333">
        <v>71122408</v>
      </c>
      <c r="B17324" s="333" t="s">
        <v>47713</v>
      </c>
      <c r="D17324" s="333" t="s">
        <v>47714</v>
      </c>
      <c r="E17324" s="333" t="s">
        <v>41700</v>
      </c>
      <c r="F17324" s="333" t="s">
        <v>41701</v>
      </c>
      <c r="G17324" s="333" t="s">
        <v>47715</v>
      </c>
    </row>
    <row r="17325" spans="1:7" ht="45">
      <c r="A17325" s="333">
        <v>71122409</v>
      </c>
      <c r="B17325" s="333" t="s">
        <v>47716</v>
      </c>
      <c r="D17325" s="333" t="s">
        <v>47717</v>
      </c>
      <c r="E17325" s="333" t="s">
        <v>41700</v>
      </c>
      <c r="F17325" s="333" t="s">
        <v>41701</v>
      </c>
      <c r="G17325" s="333" t="s">
        <v>47718</v>
      </c>
    </row>
    <row r="17326" spans="1:7" ht="45">
      <c r="A17326" s="333">
        <v>71122410</v>
      </c>
      <c r="B17326" s="333" t="s">
        <v>47719</v>
      </c>
      <c r="D17326" s="333" t="s">
        <v>47720</v>
      </c>
      <c r="E17326" s="333" t="s">
        <v>41700</v>
      </c>
      <c r="F17326" s="333" t="s">
        <v>41701</v>
      </c>
      <c r="G17326" s="333" t="s">
        <v>47721</v>
      </c>
    </row>
    <row r="17327" spans="1:7">
      <c r="A17327" s="333">
        <v>71122500</v>
      </c>
      <c r="B17327" s="333" t="s">
        <v>47722</v>
      </c>
      <c r="D17327" s="333" t="s">
        <v>2173</v>
      </c>
      <c r="E17327" s="333" t="s">
        <v>2173</v>
      </c>
      <c r="F17327" s="333" t="s">
        <v>2173</v>
      </c>
      <c r="G17327" s="333" t="s">
        <v>2173</v>
      </c>
    </row>
    <row r="17328" spans="1:7" ht="30">
      <c r="A17328" s="333">
        <v>71122501</v>
      </c>
      <c r="B17328" s="333" t="s">
        <v>47723</v>
      </c>
      <c r="D17328" s="333" t="s">
        <v>47724</v>
      </c>
      <c r="E17328" s="333" t="s">
        <v>41700</v>
      </c>
      <c r="F17328" s="333" t="s">
        <v>41701</v>
      </c>
      <c r="G17328" s="333" t="s">
        <v>47725</v>
      </c>
    </row>
    <row r="17329" spans="1:7" ht="30">
      <c r="A17329" s="333">
        <v>71122502</v>
      </c>
      <c r="B17329" s="333" t="s">
        <v>47726</v>
      </c>
      <c r="D17329" s="333" t="s">
        <v>47727</v>
      </c>
      <c r="E17329" s="333" t="s">
        <v>41700</v>
      </c>
      <c r="F17329" s="333" t="s">
        <v>41701</v>
      </c>
      <c r="G17329" s="333" t="s">
        <v>47728</v>
      </c>
    </row>
    <row r="17330" spans="1:7" ht="30">
      <c r="A17330" s="333">
        <v>71122503</v>
      </c>
      <c r="B17330" s="333" t="s">
        <v>47729</v>
      </c>
      <c r="D17330" s="333" t="s">
        <v>47730</v>
      </c>
      <c r="E17330" s="333" t="s">
        <v>41700</v>
      </c>
      <c r="F17330" s="333" t="s">
        <v>41701</v>
      </c>
      <c r="G17330" s="333" t="s">
        <v>47731</v>
      </c>
    </row>
    <row r="17331" spans="1:7" ht="30">
      <c r="A17331" s="333">
        <v>71122504</v>
      </c>
      <c r="B17331" s="333" t="s">
        <v>47732</v>
      </c>
      <c r="D17331" s="333" t="s">
        <v>47733</v>
      </c>
      <c r="E17331" s="333" t="s">
        <v>41700</v>
      </c>
      <c r="F17331" s="333" t="s">
        <v>41701</v>
      </c>
      <c r="G17331" s="333" t="s">
        <v>47734</v>
      </c>
    </row>
    <row r="17332" spans="1:7">
      <c r="A17332" s="333">
        <v>71122505</v>
      </c>
      <c r="B17332" s="333" t="s">
        <v>47735</v>
      </c>
      <c r="D17332" s="333" t="s">
        <v>47736</v>
      </c>
      <c r="E17332" s="333" t="s">
        <v>41700</v>
      </c>
      <c r="F17332" s="333" t="s">
        <v>41701</v>
      </c>
      <c r="G17332" s="333" t="s">
        <v>47737</v>
      </c>
    </row>
    <row r="17333" spans="1:7">
      <c r="A17333" s="333">
        <v>71122600</v>
      </c>
      <c r="B17333" s="333" t="s">
        <v>47738</v>
      </c>
      <c r="D17333" s="333" t="s">
        <v>2173</v>
      </c>
      <c r="E17333" s="333" t="s">
        <v>2173</v>
      </c>
      <c r="F17333" s="333" t="s">
        <v>2173</v>
      </c>
      <c r="G17333" s="333" t="s">
        <v>2173</v>
      </c>
    </row>
    <row r="17334" spans="1:7" ht="30">
      <c r="A17334" s="333">
        <v>71122601</v>
      </c>
      <c r="B17334" s="333" t="s">
        <v>47739</v>
      </c>
      <c r="D17334" s="333" t="s">
        <v>47740</v>
      </c>
      <c r="E17334" s="333" t="s">
        <v>41700</v>
      </c>
      <c r="F17334" s="333" t="s">
        <v>41701</v>
      </c>
      <c r="G17334" s="333" t="s">
        <v>47741</v>
      </c>
    </row>
    <row r="17335" spans="1:7" ht="45">
      <c r="A17335" s="333">
        <v>71122602</v>
      </c>
      <c r="B17335" s="333" t="s">
        <v>47742</v>
      </c>
      <c r="D17335" s="333" t="s">
        <v>47743</v>
      </c>
      <c r="E17335" s="333" t="s">
        <v>41700</v>
      </c>
      <c r="F17335" s="333" t="s">
        <v>41701</v>
      </c>
      <c r="G17335" s="333" t="s">
        <v>47744</v>
      </c>
    </row>
    <row r="17336" spans="1:7" ht="30">
      <c r="A17336" s="333">
        <v>71122603</v>
      </c>
      <c r="B17336" s="333" t="s">
        <v>47745</v>
      </c>
      <c r="D17336" s="333" t="s">
        <v>47746</v>
      </c>
      <c r="E17336" s="333" t="s">
        <v>41700</v>
      </c>
      <c r="F17336" s="333" t="s">
        <v>41701</v>
      </c>
      <c r="G17336" s="333" t="s">
        <v>47747</v>
      </c>
    </row>
    <row r="17337" spans="1:7" ht="30">
      <c r="A17337" s="333">
        <v>71122604</v>
      </c>
      <c r="B17337" s="333" t="s">
        <v>47748</v>
      </c>
      <c r="D17337" s="333" t="s">
        <v>47749</v>
      </c>
      <c r="E17337" s="333" t="s">
        <v>41700</v>
      </c>
      <c r="F17337" s="333" t="s">
        <v>41701</v>
      </c>
      <c r="G17337" s="333" t="s">
        <v>47750</v>
      </c>
    </row>
    <row r="17338" spans="1:7" ht="45">
      <c r="A17338" s="333">
        <v>71122605</v>
      </c>
      <c r="B17338" s="333" t="s">
        <v>47751</v>
      </c>
      <c r="D17338" s="333" t="s">
        <v>47752</v>
      </c>
      <c r="E17338" s="333" t="s">
        <v>41700</v>
      </c>
      <c r="F17338" s="333" t="s">
        <v>41701</v>
      </c>
      <c r="G17338" s="333" t="s">
        <v>47753</v>
      </c>
    </row>
    <row r="17339" spans="1:7" ht="30">
      <c r="A17339" s="333">
        <v>71122606</v>
      </c>
      <c r="B17339" s="333" t="s">
        <v>47754</v>
      </c>
      <c r="D17339" s="333" t="s">
        <v>47755</v>
      </c>
      <c r="E17339" s="333" t="s">
        <v>41700</v>
      </c>
      <c r="F17339" s="333" t="s">
        <v>41701</v>
      </c>
      <c r="G17339" s="333" t="s">
        <v>47756</v>
      </c>
    </row>
    <row r="17340" spans="1:7" ht="60">
      <c r="A17340" s="333">
        <v>71122607</v>
      </c>
      <c r="B17340" s="333" t="s">
        <v>47757</v>
      </c>
      <c r="D17340" s="333" t="s">
        <v>47758</v>
      </c>
      <c r="E17340" s="333" t="s">
        <v>41700</v>
      </c>
      <c r="F17340" s="333" t="s">
        <v>41701</v>
      </c>
      <c r="G17340" s="333" t="s">
        <v>47759</v>
      </c>
    </row>
    <row r="17341" spans="1:7" ht="60">
      <c r="A17341" s="333">
        <v>71122608</v>
      </c>
      <c r="B17341" s="333" t="s">
        <v>47760</v>
      </c>
      <c r="D17341" s="333" t="s">
        <v>47761</v>
      </c>
      <c r="E17341" s="333" t="s">
        <v>41700</v>
      </c>
      <c r="F17341" s="333" t="s">
        <v>41701</v>
      </c>
      <c r="G17341" s="333" t="s">
        <v>47762</v>
      </c>
    </row>
    <row r="17342" spans="1:7" ht="30">
      <c r="A17342" s="333">
        <v>71122609</v>
      </c>
      <c r="B17342" s="333" t="s">
        <v>47763</v>
      </c>
      <c r="D17342" s="333" t="s">
        <v>47764</v>
      </c>
      <c r="E17342" s="333" t="s">
        <v>41700</v>
      </c>
      <c r="F17342" s="333" t="s">
        <v>41701</v>
      </c>
      <c r="G17342" s="333" t="s">
        <v>47765</v>
      </c>
    </row>
    <row r="17343" spans="1:7" ht="60">
      <c r="A17343" s="333">
        <v>71122610</v>
      </c>
      <c r="B17343" s="333" t="s">
        <v>47766</v>
      </c>
      <c r="D17343" s="333" t="s">
        <v>47767</v>
      </c>
      <c r="E17343" s="333" t="s">
        <v>41700</v>
      </c>
      <c r="F17343" s="333" t="s">
        <v>41701</v>
      </c>
      <c r="G17343" s="333" t="s">
        <v>47768</v>
      </c>
    </row>
    <row r="17344" spans="1:7" ht="45">
      <c r="A17344" s="333">
        <v>71122611</v>
      </c>
      <c r="B17344" s="333" t="s">
        <v>47769</v>
      </c>
      <c r="D17344" s="333" t="s">
        <v>47770</v>
      </c>
      <c r="E17344" s="333" t="s">
        <v>41700</v>
      </c>
      <c r="F17344" s="333" t="s">
        <v>41701</v>
      </c>
      <c r="G17344" s="333" t="s">
        <v>47771</v>
      </c>
    </row>
    <row r="17345" spans="1:7" ht="45">
      <c r="A17345" s="333">
        <v>71122612</v>
      </c>
      <c r="B17345" s="333" t="s">
        <v>47772</v>
      </c>
      <c r="D17345" s="333" t="s">
        <v>47773</v>
      </c>
      <c r="E17345" s="333" t="s">
        <v>41700</v>
      </c>
      <c r="F17345" s="333" t="s">
        <v>41701</v>
      </c>
      <c r="G17345" s="333" t="s">
        <v>47774</v>
      </c>
    </row>
    <row r="17346" spans="1:7" ht="30">
      <c r="A17346" s="333">
        <v>71122613</v>
      </c>
      <c r="B17346" s="333" t="s">
        <v>47775</v>
      </c>
      <c r="D17346" s="333" t="s">
        <v>47776</v>
      </c>
      <c r="E17346" s="333" t="s">
        <v>41700</v>
      </c>
      <c r="F17346" s="333" t="s">
        <v>41701</v>
      </c>
      <c r="G17346" s="333" t="s">
        <v>47777</v>
      </c>
    </row>
    <row r="17347" spans="1:7">
      <c r="A17347" s="333">
        <v>71122700</v>
      </c>
      <c r="B17347" s="333" t="s">
        <v>47778</v>
      </c>
      <c r="D17347" s="333" t="s">
        <v>2173</v>
      </c>
      <c r="E17347" s="333" t="s">
        <v>2173</v>
      </c>
      <c r="F17347" s="333" t="s">
        <v>2173</v>
      </c>
      <c r="G17347" s="333" t="s">
        <v>2173</v>
      </c>
    </row>
    <row r="17348" spans="1:7" ht="30">
      <c r="A17348" s="333">
        <v>71122701</v>
      </c>
      <c r="B17348" s="333" t="s">
        <v>47779</v>
      </c>
      <c r="D17348" s="333" t="s">
        <v>47780</v>
      </c>
      <c r="E17348" s="333" t="s">
        <v>21021</v>
      </c>
      <c r="F17348" s="333" t="s">
        <v>21022</v>
      </c>
      <c r="G17348" s="333" t="s">
        <v>47781</v>
      </c>
    </row>
    <row r="17349" spans="1:7" ht="30">
      <c r="A17349" s="333">
        <v>71122702</v>
      </c>
      <c r="B17349" s="333" t="s">
        <v>47782</v>
      </c>
      <c r="D17349" s="333" t="s">
        <v>47783</v>
      </c>
      <c r="E17349" s="333" t="s">
        <v>21021</v>
      </c>
      <c r="F17349" s="333" t="s">
        <v>21022</v>
      </c>
      <c r="G17349" s="333" t="s">
        <v>47784</v>
      </c>
    </row>
    <row r="17350" spans="1:7" ht="45">
      <c r="A17350" s="333">
        <v>71122703</v>
      </c>
      <c r="B17350" s="333" t="s">
        <v>47785</v>
      </c>
      <c r="D17350" s="333" t="s">
        <v>47786</v>
      </c>
      <c r="E17350" s="333" t="s">
        <v>21021</v>
      </c>
      <c r="F17350" s="333" t="s">
        <v>21022</v>
      </c>
      <c r="G17350" s="333" t="s">
        <v>47787</v>
      </c>
    </row>
    <row r="17351" spans="1:7" ht="60">
      <c r="A17351" s="333">
        <v>71122704</v>
      </c>
      <c r="B17351" s="333" t="s">
        <v>47788</v>
      </c>
      <c r="D17351" s="333" t="s">
        <v>47789</v>
      </c>
      <c r="E17351" s="333" t="s">
        <v>41700</v>
      </c>
      <c r="F17351" s="333" t="s">
        <v>41701</v>
      </c>
      <c r="G17351" s="333" t="s">
        <v>47790</v>
      </c>
    </row>
    <row r="17352" spans="1:7" ht="45">
      <c r="A17352" s="333">
        <v>71122705</v>
      </c>
      <c r="B17352" s="333" t="s">
        <v>47791</v>
      </c>
      <c r="D17352" s="333" t="s">
        <v>47792</v>
      </c>
      <c r="E17352" s="333" t="s">
        <v>21021</v>
      </c>
      <c r="F17352" s="333" t="s">
        <v>21022</v>
      </c>
      <c r="G17352" s="333" t="s">
        <v>47793</v>
      </c>
    </row>
    <row r="17353" spans="1:7" ht="30">
      <c r="A17353" s="333">
        <v>71122706</v>
      </c>
      <c r="B17353" s="333" t="s">
        <v>47794</v>
      </c>
      <c r="D17353" s="333" t="s">
        <v>47795</v>
      </c>
      <c r="E17353" s="333" t="s">
        <v>41700</v>
      </c>
      <c r="F17353" s="333" t="s">
        <v>41701</v>
      </c>
      <c r="G17353" s="333" t="s">
        <v>47796</v>
      </c>
    </row>
    <row r="17354" spans="1:7" ht="30">
      <c r="A17354" s="333">
        <v>71122707</v>
      </c>
      <c r="B17354" s="333" t="s">
        <v>47797</v>
      </c>
      <c r="D17354" s="333" t="s">
        <v>47798</v>
      </c>
      <c r="E17354" s="333" t="s">
        <v>41700</v>
      </c>
      <c r="F17354" s="333" t="s">
        <v>41701</v>
      </c>
      <c r="G17354" s="333" t="s">
        <v>47799</v>
      </c>
    </row>
    <row r="17355" spans="1:7" ht="30">
      <c r="A17355" s="333">
        <v>71122708</v>
      </c>
      <c r="B17355" s="333" t="s">
        <v>47800</v>
      </c>
      <c r="D17355" s="333" t="s">
        <v>47801</v>
      </c>
      <c r="E17355" s="333" t="s">
        <v>41700</v>
      </c>
      <c r="F17355" s="333" t="s">
        <v>41701</v>
      </c>
      <c r="G17355" s="333" t="s">
        <v>47802</v>
      </c>
    </row>
    <row r="17356" spans="1:7">
      <c r="A17356" s="333">
        <v>71122800</v>
      </c>
      <c r="B17356" s="333" t="s">
        <v>47803</v>
      </c>
      <c r="D17356" s="333" t="s">
        <v>2173</v>
      </c>
      <c r="E17356" s="333" t="s">
        <v>2173</v>
      </c>
      <c r="F17356" s="333" t="s">
        <v>2173</v>
      </c>
      <c r="G17356" s="333" t="s">
        <v>2173</v>
      </c>
    </row>
    <row r="17357" spans="1:7" ht="30">
      <c r="A17357" s="333">
        <v>71122801</v>
      </c>
      <c r="B17357" s="333" t="s">
        <v>47804</v>
      </c>
      <c r="D17357" s="333" t="s">
        <v>47805</v>
      </c>
      <c r="E17357" s="333" t="s">
        <v>41700</v>
      </c>
      <c r="F17357" s="333" t="s">
        <v>41701</v>
      </c>
      <c r="G17357" s="333" t="s">
        <v>47806</v>
      </c>
    </row>
    <row r="17358" spans="1:7" ht="30">
      <c r="A17358" s="333">
        <v>71122802</v>
      </c>
      <c r="B17358" s="333" t="s">
        <v>47807</v>
      </c>
      <c r="D17358" s="333" t="s">
        <v>47808</v>
      </c>
      <c r="E17358" s="333" t="s">
        <v>41700</v>
      </c>
      <c r="F17358" s="333" t="s">
        <v>41701</v>
      </c>
      <c r="G17358" s="333" t="s">
        <v>47809</v>
      </c>
    </row>
    <row r="17359" spans="1:7" ht="30">
      <c r="A17359" s="333">
        <v>71122803</v>
      </c>
      <c r="B17359" s="333" t="s">
        <v>47810</v>
      </c>
      <c r="D17359" s="333" t="s">
        <v>47811</v>
      </c>
      <c r="E17359" s="333" t="s">
        <v>41700</v>
      </c>
      <c r="F17359" s="333" t="s">
        <v>41701</v>
      </c>
      <c r="G17359" s="333" t="s">
        <v>47812</v>
      </c>
    </row>
    <row r="17360" spans="1:7" ht="30">
      <c r="A17360" s="333">
        <v>71122804</v>
      </c>
      <c r="B17360" s="333" t="s">
        <v>47813</v>
      </c>
      <c r="D17360" s="333" t="s">
        <v>47814</v>
      </c>
      <c r="E17360" s="333" t="s">
        <v>41700</v>
      </c>
      <c r="F17360" s="333" t="s">
        <v>41701</v>
      </c>
      <c r="G17360" s="333" t="s">
        <v>47815</v>
      </c>
    </row>
    <row r="17361" spans="1:7" ht="30">
      <c r="A17361" s="333">
        <v>71122805</v>
      </c>
      <c r="B17361" s="333" t="s">
        <v>47816</v>
      </c>
      <c r="D17361" s="333" t="s">
        <v>47817</v>
      </c>
      <c r="E17361" s="333" t="s">
        <v>41700</v>
      </c>
      <c r="F17361" s="333" t="s">
        <v>41701</v>
      </c>
      <c r="G17361" s="333" t="s">
        <v>47818</v>
      </c>
    </row>
    <row r="17362" spans="1:7" ht="30">
      <c r="A17362" s="333">
        <v>71122806</v>
      </c>
      <c r="B17362" s="333" t="s">
        <v>47819</v>
      </c>
      <c r="D17362" s="333" t="s">
        <v>47820</v>
      </c>
      <c r="E17362" s="333" t="s">
        <v>41700</v>
      </c>
      <c r="F17362" s="333" t="s">
        <v>41701</v>
      </c>
      <c r="G17362" s="333" t="s">
        <v>47821</v>
      </c>
    </row>
    <row r="17363" spans="1:7" ht="30">
      <c r="A17363" s="333">
        <v>71122807</v>
      </c>
      <c r="B17363" s="333" t="s">
        <v>47822</v>
      </c>
      <c r="D17363" s="333" t="s">
        <v>47823</v>
      </c>
      <c r="E17363" s="333" t="s">
        <v>41700</v>
      </c>
      <c r="F17363" s="333" t="s">
        <v>41701</v>
      </c>
      <c r="G17363" s="333" t="s">
        <v>47824</v>
      </c>
    </row>
    <row r="17364" spans="1:7" ht="30">
      <c r="A17364" s="333">
        <v>71122808</v>
      </c>
      <c r="B17364" s="333" t="s">
        <v>47825</v>
      </c>
      <c r="D17364" s="333" t="s">
        <v>47826</v>
      </c>
      <c r="E17364" s="333" t="s">
        <v>41700</v>
      </c>
      <c r="F17364" s="333" t="s">
        <v>41701</v>
      </c>
      <c r="G17364" s="333" t="s">
        <v>47827</v>
      </c>
    </row>
    <row r="17365" spans="1:7" ht="30">
      <c r="A17365" s="333">
        <v>71122810</v>
      </c>
      <c r="B17365" s="333" t="s">
        <v>47828</v>
      </c>
      <c r="D17365" s="333" t="s">
        <v>47829</v>
      </c>
      <c r="E17365" s="333" t="s">
        <v>41700</v>
      </c>
      <c r="F17365" s="333" t="s">
        <v>41701</v>
      </c>
      <c r="G17365" s="333" t="s">
        <v>47830</v>
      </c>
    </row>
    <row r="17366" spans="1:7">
      <c r="A17366" s="333">
        <v>71122900</v>
      </c>
      <c r="B17366" s="333" t="s">
        <v>47831</v>
      </c>
      <c r="D17366" s="333" t="s">
        <v>2173</v>
      </c>
      <c r="E17366" s="333" t="s">
        <v>2173</v>
      </c>
      <c r="F17366" s="333" t="s">
        <v>2173</v>
      </c>
      <c r="G17366" s="333" t="s">
        <v>2173</v>
      </c>
    </row>
    <row r="17367" spans="1:7" ht="30">
      <c r="A17367" s="333">
        <v>71122901</v>
      </c>
      <c r="B17367" s="333" t="s">
        <v>47832</v>
      </c>
      <c r="D17367" s="333" t="s">
        <v>47833</v>
      </c>
      <c r="E17367" s="333" t="s">
        <v>41700</v>
      </c>
      <c r="F17367" s="333" t="s">
        <v>41701</v>
      </c>
      <c r="G17367" s="333" t="s">
        <v>47834</v>
      </c>
    </row>
    <row r="17368" spans="1:7" ht="45">
      <c r="A17368" s="333">
        <v>71122902</v>
      </c>
      <c r="B17368" s="333" t="s">
        <v>47835</v>
      </c>
      <c r="D17368" s="333" t="s">
        <v>47836</v>
      </c>
      <c r="E17368" s="333" t="s">
        <v>41700</v>
      </c>
      <c r="F17368" s="333" t="s">
        <v>41701</v>
      </c>
      <c r="G17368" s="333" t="s">
        <v>47837</v>
      </c>
    </row>
    <row r="17369" spans="1:7" ht="30">
      <c r="A17369" s="333">
        <v>71122903</v>
      </c>
      <c r="B17369" s="333" t="s">
        <v>47838</v>
      </c>
      <c r="D17369" s="333" t="s">
        <v>47839</v>
      </c>
      <c r="E17369" s="333" t="s">
        <v>41700</v>
      </c>
      <c r="F17369" s="333" t="s">
        <v>41701</v>
      </c>
      <c r="G17369" s="333" t="s">
        <v>47840</v>
      </c>
    </row>
    <row r="17370" spans="1:7" ht="30">
      <c r="A17370" s="333">
        <v>71122904</v>
      </c>
      <c r="B17370" s="333" t="s">
        <v>47841</v>
      </c>
      <c r="D17370" s="333" t="s">
        <v>47842</v>
      </c>
      <c r="E17370" s="333" t="s">
        <v>41700</v>
      </c>
      <c r="F17370" s="333" t="s">
        <v>41701</v>
      </c>
      <c r="G17370" s="333" t="s">
        <v>47843</v>
      </c>
    </row>
    <row r="17371" spans="1:7" ht="30">
      <c r="A17371" s="333">
        <v>71122905</v>
      </c>
      <c r="B17371" s="333" t="s">
        <v>47844</v>
      </c>
      <c r="D17371" s="333" t="s">
        <v>47845</v>
      </c>
      <c r="E17371" s="333" t="s">
        <v>41700</v>
      </c>
      <c r="F17371" s="333" t="s">
        <v>41701</v>
      </c>
      <c r="G17371" s="333" t="s">
        <v>47846</v>
      </c>
    </row>
    <row r="17372" spans="1:7">
      <c r="A17372" s="333">
        <v>72000000</v>
      </c>
      <c r="B17372" s="333" t="s">
        <v>47847</v>
      </c>
      <c r="D17372" s="333" t="s">
        <v>2173</v>
      </c>
      <c r="E17372" s="333" t="s">
        <v>2173</v>
      </c>
      <c r="F17372" s="333" t="s">
        <v>2173</v>
      </c>
      <c r="G17372" s="333" t="s">
        <v>2173</v>
      </c>
    </row>
    <row r="17373" spans="1:7">
      <c r="A17373" s="333">
        <v>72100000</v>
      </c>
      <c r="B17373" s="333" t="s">
        <v>47848</v>
      </c>
      <c r="D17373" s="333" t="s">
        <v>2173</v>
      </c>
      <c r="E17373" s="333" t="s">
        <v>2173</v>
      </c>
      <c r="F17373" s="333" t="s">
        <v>2173</v>
      </c>
      <c r="G17373" s="333" t="s">
        <v>2173</v>
      </c>
    </row>
    <row r="17374" spans="1:7">
      <c r="A17374" s="333">
        <v>72101500</v>
      </c>
      <c r="B17374" s="333" t="s">
        <v>47849</v>
      </c>
      <c r="D17374" s="333" t="s">
        <v>2173</v>
      </c>
      <c r="E17374" s="333" t="s">
        <v>2173</v>
      </c>
      <c r="F17374" s="333" t="s">
        <v>2173</v>
      </c>
      <c r="G17374" s="333" t="s">
        <v>2173</v>
      </c>
    </row>
    <row r="17375" spans="1:7" ht="45">
      <c r="A17375" s="333">
        <v>72101501</v>
      </c>
      <c r="B17375" s="333" t="s">
        <v>47850</v>
      </c>
      <c r="D17375" s="333" t="s">
        <v>47851</v>
      </c>
      <c r="E17375" s="333" t="s">
        <v>41700</v>
      </c>
      <c r="F17375" s="333" t="s">
        <v>41701</v>
      </c>
      <c r="G17375" s="333" t="s">
        <v>47852</v>
      </c>
    </row>
    <row r="17376" spans="1:7" ht="60">
      <c r="A17376" s="333">
        <v>72101502</v>
      </c>
      <c r="B17376" s="333" t="s">
        <v>47853</v>
      </c>
      <c r="D17376" s="333" t="s">
        <v>47854</v>
      </c>
      <c r="E17376" s="333" t="s">
        <v>41700</v>
      </c>
      <c r="F17376" s="333" t="s">
        <v>41701</v>
      </c>
      <c r="G17376" s="333" t="s">
        <v>47855</v>
      </c>
    </row>
    <row r="17377" spans="1:7" ht="30">
      <c r="A17377" s="333">
        <v>72101503</v>
      </c>
      <c r="B17377" s="333" t="s">
        <v>47856</v>
      </c>
      <c r="D17377" s="333" t="s">
        <v>47857</v>
      </c>
      <c r="E17377" s="333" t="s">
        <v>41700</v>
      </c>
      <c r="F17377" s="333" t="s">
        <v>41701</v>
      </c>
      <c r="G17377" s="333" t="s">
        <v>47858</v>
      </c>
    </row>
    <row r="17378" spans="1:7" ht="30">
      <c r="A17378" s="333">
        <v>72101504</v>
      </c>
      <c r="B17378" s="333" t="s">
        <v>47859</v>
      </c>
      <c r="D17378" s="333" t="s">
        <v>47860</v>
      </c>
      <c r="E17378" s="333" t="s">
        <v>41700</v>
      </c>
      <c r="F17378" s="333" t="s">
        <v>41701</v>
      </c>
      <c r="G17378" s="333" t="s">
        <v>47861</v>
      </c>
    </row>
    <row r="17379" spans="1:7" ht="30">
      <c r="A17379" s="333">
        <v>72101505</v>
      </c>
      <c r="B17379" s="333" t="s">
        <v>47862</v>
      </c>
      <c r="D17379" s="333" t="s">
        <v>47863</v>
      </c>
      <c r="E17379" s="333" t="s">
        <v>41700</v>
      </c>
      <c r="F17379" s="333" t="s">
        <v>41701</v>
      </c>
      <c r="G17379" s="333" t="s">
        <v>47864</v>
      </c>
    </row>
    <row r="17380" spans="1:7" ht="45">
      <c r="A17380" s="333">
        <v>72101506</v>
      </c>
      <c r="B17380" s="333" t="s">
        <v>47865</v>
      </c>
      <c r="D17380" s="333" t="s">
        <v>47866</v>
      </c>
      <c r="E17380" s="333" t="s">
        <v>47867</v>
      </c>
      <c r="F17380" s="333" t="s">
        <v>47868</v>
      </c>
      <c r="G17380" s="333" t="s">
        <v>47869</v>
      </c>
    </row>
    <row r="17381" spans="1:7" ht="45">
      <c r="A17381" s="333">
        <v>72101507</v>
      </c>
      <c r="B17381" s="333" t="s">
        <v>47870</v>
      </c>
      <c r="D17381" s="333" t="s">
        <v>47871</v>
      </c>
      <c r="E17381" s="333" t="s">
        <v>47872</v>
      </c>
      <c r="F17381" s="333" t="s">
        <v>47873</v>
      </c>
      <c r="G17381" s="333" t="s">
        <v>2173</v>
      </c>
    </row>
    <row r="17382" spans="1:7">
      <c r="A17382" s="333">
        <v>72101508</v>
      </c>
      <c r="B17382" s="333" t="s">
        <v>47874</v>
      </c>
      <c r="D17382" s="333" t="s">
        <v>47875</v>
      </c>
      <c r="E17382" s="333" t="s">
        <v>46269</v>
      </c>
      <c r="F17382" s="333" t="s">
        <v>46270</v>
      </c>
      <c r="G17382" s="333" t="s">
        <v>2173</v>
      </c>
    </row>
    <row r="17383" spans="1:7" ht="30">
      <c r="A17383" s="333">
        <v>72101509</v>
      </c>
      <c r="B17383" s="333" t="s">
        <v>47876</v>
      </c>
      <c r="D17383" s="333" t="s">
        <v>47877</v>
      </c>
      <c r="E17383" s="333" t="s">
        <v>21021</v>
      </c>
      <c r="F17383" s="333" t="s">
        <v>21022</v>
      </c>
      <c r="G17383" s="333" t="s">
        <v>2173</v>
      </c>
    </row>
    <row r="17384" spans="1:7">
      <c r="A17384" s="333">
        <v>72101510</v>
      </c>
      <c r="B17384" s="333" t="s">
        <v>47878</v>
      </c>
      <c r="D17384" s="333" t="s">
        <v>47879</v>
      </c>
      <c r="E17384" s="333" t="s">
        <v>47872</v>
      </c>
      <c r="F17384" s="333" t="s">
        <v>47873</v>
      </c>
      <c r="G17384" s="333" t="s">
        <v>2173</v>
      </c>
    </row>
    <row r="17385" spans="1:7" ht="30">
      <c r="A17385" s="333">
        <v>72101511</v>
      </c>
      <c r="B17385" s="333" t="s">
        <v>47880</v>
      </c>
      <c r="D17385" s="333" t="s">
        <v>47880</v>
      </c>
      <c r="E17385" s="333" t="s">
        <v>21021</v>
      </c>
      <c r="F17385" s="333" t="s">
        <v>21022</v>
      </c>
      <c r="G17385" s="333" t="s">
        <v>2173</v>
      </c>
    </row>
    <row r="17386" spans="1:7" ht="30">
      <c r="A17386" s="333">
        <v>72101516</v>
      </c>
      <c r="B17386" s="333" t="s">
        <v>47881</v>
      </c>
      <c r="D17386" s="333" t="s">
        <v>47882</v>
      </c>
      <c r="E17386" s="333" t="s">
        <v>21021</v>
      </c>
      <c r="F17386" s="333" t="s">
        <v>21022</v>
      </c>
      <c r="G17386" s="333" t="s">
        <v>2173</v>
      </c>
    </row>
    <row r="17387" spans="1:7">
      <c r="A17387" s="333">
        <v>72101517</v>
      </c>
      <c r="B17387" s="333" t="s">
        <v>47883</v>
      </c>
      <c r="D17387" s="333" t="s">
        <v>47884</v>
      </c>
      <c r="E17387" s="333" t="s">
        <v>10037</v>
      </c>
      <c r="F17387" s="333" t="s">
        <v>10038</v>
      </c>
      <c r="G17387" s="333" t="s">
        <v>2173</v>
      </c>
    </row>
    <row r="17388" spans="1:7">
      <c r="A17388" s="333">
        <v>72101518</v>
      </c>
      <c r="B17388" s="333" t="s">
        <v>47885</v>
      </c>
      <c r="D17388" s="333" t="s">
        <v>47885</v>
      </c>
      <c r="E17388" s="333" t="s">
        <v>47886</v>
      </c>
      <c r="F17388" s="333" t="s">
        <v>47887</v>
      </c>
      <c r="G17388" s="333" t="s">
        <v>2173</v>
      </c>
    </row>
    <row r="17389" spans="1:7">
      <c r="A17389" s="333">
        <v>72101600</v>
      </c>
      <c r="B17389" s="333" t="s">
        <v>47888</v>
      </c>
      <c r="D17389" s="333" t="s">
        <v>2173</v>
      </c>
      <c r="E17389" s="333" t="s">
        <v>2173</v>
      </c>
      <c r="F17389" s="333" t="s">
        <v>2173</v>
      </c>
      <c r="G17389" s="333" t="s">
        <v>2173</v>
      </c>
    </row>
    <row r="17390" spans="1:7" ht="30">
      <c r="A17390" s="333">
        <v>72101601</v>
      </c>
      <c r="B17390" s="333" t="s">
        <v>47889</v>
      </c>
      <c r="D17390" s="333" t="s">
        <v>47890</v>
      </c>
      <c r="E17390" s="333" t="s">
        <v>47891</v>
      </c>
      <c r="F17390" s="333" t="s">
        <v>47892</v>
      </c>
      <c r="G17390" s="333" t="s">
        <v>47893</v>
      </c>
    </row>
    <row r="17391" spans="1:7" ht="30">
      <c r="A17391" s="333">
        <v>72101602</v>
      </c>
      <c r="B17391" s="333" t="s">
        <v>47894</v>
      </c>
      <c r="D17391" s="333" t="s">
        <v>47895</v>
      </c>
      <c r="E17391" s="333" t="s">
        <v>41700</v>
      </c>
      <c r="F17391" s="333" t="s">
        <v>41701</v>
      </c>
      <c r="G17391" s="333" t="s">
        <v>47896</v>
      </c>
    </row>
    <row r="17392" spans="1:7" ht="30">
      <c r="A17392" s="333">
        <v>72101603</v>
      </c>
      <c r="B17392" s="333" t="s">
        <v>47897</v>
      </c>
      <c r="D17392" s="333" t="s">
        <v>47898</v>
      </c>
      <c r="E17392" s="333" t="s">
        <v>41700</v>
      </c>
      <c r="F17392" s="333" t="s">
        <v>41701</v>
      </c>
      <c r="G17392" s="333" t="s">
        <v>47899</v>
      </c>
    </row>
    <row r="17393" spans="1:7">
      <c r="A17393" s="333">
        <v>72101604</v>
      </c>
      <c r="B17393" s="333" t="s">
        <v>47900</v>
      </c>
      <c r="D17393" s="333" t="s">
        <v>47901</v>
      </c>
      <c r="E17393" s="333" t="s">
        <v>41700</v>
      </c>
      <c r="F17393" s="333" t="s">
        <v>41701</v>
      </c>
      <c r="G17393" s="333" t="s">
        <v>47902</v>
      </c>
    </row>
    <row r="17394" spans="1:7" ht="30">
      <c r="A17394" s="333">
        <v>72101605</v>
      </c>
      <c r="B17394" s="333" t="s">
        <v>47903</v>
      </c>
      <c r="D17394" s="333" t="s">
        <v>47904</v>
      </c>
      <c r="E17394" s="333" t="s">
        <v>2433</v>
      </c>
      <c r="F17394" s="333" t="s">
        <v>2434</v>
      </c>
      <c r="G17394" s="333" t="s">
        <v>47905</v>
      </c>
    </row>
    <row r="17395" spans="1:7" ht="30">
      <c r="A17395" s="333">
        <v>72101606</v>
      </c>
      <c r="B17395" s="333" t="s">
        <v>47906</v>
      </c>
      <c r="D17395" s="333" t="s">
        <v>47907</v>
      </c>
      <c r="E17395" s="333" t="s">
        <v>47872</v>
      </c>
      <c r="F17395" s="333" t="s">
        <v>47873</v>
      </c>
      <c r="G17395" s="333" t="s">
        <v>47908</v>
      </c>
    </row>
    <row r="17396" spans="1:7" ht="30">
      <c r="A17396" s="333">
        <v>72101607</v>
      </c>
      <c r="B17396" s="333" t="s">
        <v>47909</v>
      </c>
      <c r="D17396" s="333" t="s">
        <v>47910</v>
      </c>
      <c r="E17396" s="333" t="s">
        <v>2433</v>
      </c>
      <c r="F17396" s="333" t="s">
        <v>2434</v>
      </c>
      <c r="G17396" s="333" t="s">
        <v>47911</v>
      </c>
    </row>
    <row r="17397" spans="1:7">
      <c r="A17397" s="333">
        <v>72101700</v>
      </c>
      <c r="B17397" s="333" t="s">
        <v>47912</v>
      </c>
      <c r="D17397" s="333" t="s">
        <v>2173</v>
      </c>
      <c r="E17397" s="333" t="s">
        <v>2173</v>
      </c>
      <c r="F17397" s="333" t="s">
        <v>2173</v>
      </c>
      <c r="G17397" s="333" t="s">
        <v>2173</v>
      </c>
    </row>
    <row r="17398" spans="1:7" ht="30">
      <c r="A17398" s="333">
        <v>72101701</v>
      </c>
      <c r="B17398" s="333" t="s">
        <v>47913</v>
      </c>
      <c r="D17398" s="333" t="s">
        <v>47914</v>
      </c>
      <c r="E17398" s="333" t="s">
        <v>41700</v>
      </c>
      <c r="F17398" s="333" t="s">
        <v>41701</v>
      </c>
      <c r="G17398" s="333" t="s">
        <v>47915</v>
      </c>
    </row>
    <row r="17399" spans="1:7">
      <c r="A17399" s="333">
        <v>72101702</v>
      </c>
      <c r="B17399" s="333" t="s">
        <v>47916</v>
      </c>
      <c r="D17399" s="333" t="s">
        <v>47917</v>
      </c>
      <c r="E17399" s="333" t="s">
        <v>31379</v>
      </c>
      <c r="F17399" s="333" t="s">
        <v>31380</v>
      </c>
      <c r="G17399" s="333" t="s">
        <v>47918</v>
      </c>
    </row>
    <row r="17400" spans="1:7" ht="30">
      <c r="A17400" s="333">
        <v>72101703</v>
      </c>
      <c r="B17400" s="333" t="s">
        <v>47919</v>
      </c>
      <c r="D17400" s="333" t="s">
        <v>47920</v>
      </c>
      <c r="E17400" s="333" t="s">
        <v>11865</v>
      </c>
      <c r="F17400" s="333" t="s">
        <v>11866</v>
      </c>
      <c r="G17400" s="333" t="s">
        <v>47921</v>
      </c>
    </row>
    <row r="17401" spans="1:7" ht="45">
      <c r="A17401" s="333">
        <v>72101704</v>
      </c>
      <c r="B17401" s="333" t="s">
        <v>47922</v>
      </c>
      <c r="D17401" s="333" t="s">
        <v>47923</v>
      </c>
      <c r="E17401" s="333" t="s">
        <v>41700</v>
      </c>
      <c r="F17401" s="333" t="s">
        <v>41701</v>
      </c>
      <c r="G17401" s="333" t="s">
        <v>47924</v>
      </c>
    </row>
    <row r="17402" spans="1:7">
      <c r="A17402" s="333">
        <v>72101800</v>
      </c>
      <c r="B17402" s="333" t="s">
        <v>47925</v>
      </c>
      <c r="D17402" s="333" t="s">
        <v>2173</v>
      </c>
      <c r="E17402" s="333" t="s">
        <v>2173</v>
      </c>
      <c r="F17402" s="333" t="s">
        <v>2173</v>
      </c>
      <c r="G17402" s="333" t="s">
        <v>2173</v>
      </c>
    </row>
    <row r="17403" spans="1:7" ht="30">
      <c r="A17403" s="333">
        <v>72101801</v>
      </c>
      <c r="B17403" s="333" t="s">
        <v>47926</v>
      </c>
      <c r="D17403" s="333" t="s">
        <v>47927</v>
      </c>
      <c r="E17403" s="333" t="s">
        <v>47267</v>
      </c>
      <c r="F17403" s="333" t="s">
        <v>47268</v>
      </c>
      <c r="G17403" s="333" t="s">
        <v>47928</v>
      </c>
    </row>
    <row r="17404" spans="1:7">
      <c r="A17404" s="333">
        <v>72101802</v>
      </c>
      <c r="B17404" s="333" t="s">
        <v>47929</v>
      </c>
      <c r="D17404" s="333" t="s">
        <v>47930</v>
      </c>
      <c r="E17404" s="333" t="s">
        <v>4288</v>
      </c>
      <c r="F17404" s="333" t="s">
        <v>4289</v>
      </c>
      <c r="G17404" s="333" t="s">
        <v>47931</v>
      </c>
    </row>
    <row r="17405" spans="1:7" ht="30">
      <c r="A17405" s="333">
        <v>72101803</v>
      </c>
      <c r="B17405" s="333" t="s">
        <v>47932</v>
      </c>
      <c r="D17405" s="333" t="s">
        <v>47933</v>
      </c>
      <c r="E17405" s="333" t="s">
        <v>47267</v>
      </c>
      <c r="F17405" s="333" t="s">
        <v>47268</v>
      </c>
      <c r="G17405" s="333" t="s">
        <v>47934</v>
      </c>
    </row>
    <row r="17406" spans="1:7">
      <c r="A17406" s="333">
        <v>72101900</v>
      </c>
      <c r="B17406" s="333" t="s">
        <v>47935</v>
      </c>
      <c r="D17406" s="333" t="s">
        <v>2173</v>
      </c>
      <c r="E17406" s="333" t="s">
        <v>2173</v>
      </c>
      <c r="F17406" s="333" t="s">
        <v>2173</v>
      </c>
      <c r="G17406" s="333" t="s">
        <v>2173</v>
      </c>
    </row>
    <row r="17407" spans="1:7" ht="45">
      <c r="A17407" s="333">
        <v>72101901</v>
      </c>
      <c r="B17407" s="333" t="s">
        <v>47936</v>
      </c>
      <c r="D17407" s="333" t="s">
        <v>47937</v>
      </c>
      <c r="E17407" s="333" t="s">
        <v>7109</v>
      </c>
      <c r="F17407" s="333" t="s">
        <v>7110</v>
      </c>
      <c r="G17407" s="333" t="s">
        <v>47938</v>
      </c>
    </row>
    <row r="17408" spans="1:7" ht="30">
      <c r="A17408" s="333">
        <v>72101902</v>
      </c>
      <c r="B17408" s="333" t="s">
        <v>47939</v>
      </c>
      <c r="D17408" s="333" t="s">
        <v>47940</v>
      </c>
      <c r="E17408" s="333" t="s">
        <v>47872</v>
      </c>
      <c r="F17408" s="333" t="s">
        <v>47873</v>
      </c>
      <c r="G17408" s="333" t="s">
        <v>47941</v>
      </c>
    </row>
    <row r="17409" spans="1:7" ht="45">
      <c r="A17409" s="333">
        <v>72101903</v>
      </c>
      <c r="B17409" s="333" t="s">
        <v>47942</v>
      </c>
      <c r="D17409" s="333" t="s">
        <v>47943</v>
      </c>
      <c r="E17409" s="333" t="s">
        <v>47944</v>
      </c>
      <c r="F17409" s="333" t="s">
        <v>47945</v>
      </c>
      <c r="G17409" s="333" t="s">
        <v>47946</v>
      </c>
    </row>
    <row r="17410" spans="1:7">
      <c r="A17410" s="333">
        <v>72102000</v>
      </c>
      <c r="B17410" s="333" t="s">
        <v>47947</v>
      </c>
      <c r="D17410" s="333" t="s">
        <v>2173</v>
      </c>
      <c r="E17410" s="333" t="s">
        <v>2173</v>
      </c>
      <c r="F17410" s="333" t="s">
        <v>2173</v>
      </c>
      <c r="G17410" s="333" t="s">
        <v>2173</v>
      </c>
    </row>
    <row r="17411" spans="1:7" ht="45">
      <c r="A17411" s="333">
        <v>72102001</v>
      </c>
      <c r="B17411" s="333" t="s">
        <v>47948</v>
      </c>
      <c r="D17411" s="333" t="s">
        <v>47949</v>
      </c>
      <c r="E17411" s="333" t="s">
        <v>46310</v>
      </c>
      <c r="F17411" s="333" t="s">
        <v>46311</v>
      </c>
      <c r="G17411" s="333" t="s">
        <v>47950</v>
      </c>
    </row>
    <row r="17412" spans="1:7" ht="45">
      <c r="A17412" s="333">
        <v>72102002</v>
      </c>
      <c r="B17412" s="333" t="s">
        <v>47951</v>
      </c>
      <c r="D17412" s="333" t="s">
        <v>47952</v>
      </c>
      <c r="E17412" s="333" t="s">
        <v>46310</v>
      </c>
      <c r="F17412" s="333" t="s">
        <v>46311</v>
      </c>
      <c r="G17412" s="333" t="s">
        <v>47953</v>
      </c>
    </row>
    <row r="17413" spans="1:7" ht="45">
      <c r="A17413" s="333">
        <v>72102003</v>
      </c>
      <c r="B17413" s="333" t="s">
        <v>47954</v>
      </c>
      <c r="D17413" s="333" t="s">
        <v>47955</v>
      </c>
      <c r="E17413" s="333" t="s">
        <v>46310</v>
      </c>
      <c r="F17413" s="333" t="s">
        <v>46311</v>
      </c>
      <c r="G17413" s="333" t="s">
        <v>47956</v>
      </c>
    </row>
    <row r="17414" spans="1:7" ht="30">
      <c r="A17414" s="333">
        <v>72102004</v>
      </c>
      <c r="B17414" s="333" t="s">
        <v>47957</v>
      </c>
      <c r="D17414" s="333" t="s">
        <v>47958</v>
      </c>
      <c r="E17414" s="333" t="s">
        <v>47872</v>
      </c>
      <c r="F17414" s="333" t="s">
        <v>47873</v>
      </c>
      <c r="G17414" s="333" t="s">
        <v>47959</v>
      </c>
    </row>
    <row r="17415" spans="1:7" ht="30">
      <c r="A17415" s="333">
        <v>72102004</v>
      </c>
      <c r="B17415" s="333" t="s">
        <v>47957</v>
      </c>
      <c r="D17415" s="333" t="s">
        <v>47958</v>
      </c>
      <c r="E17415" s="333" t="s">
        <v>47872</v>
      </c>
      <c r="F17415" s="333" t="s">
        <v>47873</v>
      </c>
      <c r="G17415" s="333" t="s">
        <v>47959</v>
      </c>
    </row>
    <row r="17416" spans="1:7" ht="30">
      <c r="A17416" s="333">
        <v>72102004</v>
      </c>
      <c r="B17416" s="333" t="s">
        <v>47957</v>
      </c>
      <c r="D17416" s="333" t="s">
        <v>47958</v>
      </c>
      <c r="E17416" s="333" t="s">
        <v>46310</v>
      </c>
      <c r="F17416" s="333" t="s">
        <v>46311</v>
      </c>
      <c r="G17416" s="333" t="s">
        <v>47959</v>
      </c>
    </row>
    <row r="17417" spans="1:7" ht="30">
      <c r="A17417" s="333">
        <v>72102004</v>
      </c>
      <c r="B17417" s="333" t="s">
        <v>47957</v>
      </c>
      <c r="D17417" s="333" t="s">
        <v>47958</v>
      </c>
      <c r="E17417" s="333" t="s">
        <v>46310</v>
      </c>
      <c r="F17417" s="333" t="s">
        <v>46311</v>
      </c>
      <c r="G17417" s="333" t="s">
        <v>47959</v>
      </c>
    </row>
    <row r="17418" spans="1:7" ht="45">
      <c r="A17418" s="333">
        <v>72102005</v>
      </c>
      <c r="B17418" s="333" t="s">
        <v>47960</v>
      </c>
      <c r="D17418" s="333" t="s">
        <v>47961</v>
      </c>
      <c r="E17418" s="333" t="s">
        <v>46310</v>
      </c>
      <c r="F17418" s="333" t="s">
        <v>46311</v>
      </c>
      <c r="G17418" s="333" t="s">
        <v>47962</v>
      </c>
    </row>
    <row r="17419" spans="1:7" ht="45">
      <c r="A17419" s="333">
        <v>72102006</v>
      </c>
      <c r="B17419" s="333" t="s">
        <v>47963</v>
      </c>
      <c r="D17419" s="333" t="s">
        <v>47964</v>
      </c>
      <c r="E17419" s="333" t="s">
        <v>46310</v>
      </c>
      <c r="F17419" s="333" t="s">
        <v>46311</v>
      </c>
      <c r="G17419" s="333" t="s">
        <v>47965</v>
      </c>
    </row>
    <row r="17420" spans="1:7">
      <c r="A17420" s="333">
        <v>72102100</v>
      </c>
      <c r="B17420" s="333" t="s">
        <v>47966</v>
      </c>
      <c r="D17420" s="333" t="s">
        <v>2173</v>
      </c>
      <c r="E17420" s="333" t="s">
        <v>2173</v>
      </c>
      <c r="F17420" s="333" t="s">
        <v>2173</v>
      </c>
      <c r="G17420" s="333" t="s">
        <v>2173</v>
      </c>
    </row>
    <row r="17421" spans="1:7" ht="30">
      <c r="A17421" s="333">
        <v>72102101</v>
      </c>
      <c r="B17421" s="333" t="s">
        <v>47967</v>
      </c>
      <c r="D17421" s="333" t="s">
        <v>47968</v>
      </c>
      <c r="E17421" s="333" t="s">
        <v>46294</v>
      </c>
      <c r="F17421" s="333" t="s">
        <v>46295</v>
      </c>
      <c r="G17421" s="333" t="s">
        <v>47969</v>
      </c>
    </row>
    <row r="17422" spans="1:7" ht="30">
      <c r="A17422" s="333">
        <v>72102102</v>
      </c>
      <c r="B17422" s="333" t="s">
        <v>47970</v>
      </c>
      <c r="D17422" s="333" t="s">
        <v>47971</v>
      </c>
      <c r="E17422" s="333" t="s">
        <v>46294</v>
      </c>
      <c r="F17422" s="333" t="s">
        <v>46295</v>
      </c>
      <c r="G17422" s="333" t="s">
        <v>47972</v>
      </c>
    </row>
    <row r="17423" spans="1:7" ht="75">
      <c r="A17423" s="333">
        <v>72102103</v>
      </c>
      <c r="B17423" s="333" t="s">
        <v>47973</v>
      </c>
      <c r="D17423" s="333" t="s">
        <v>47974</v>
      </c>
      <c r="E17423" s="333" t="s">
        <v>46294</v>
      </c>
      <c r="F17423" s="333" t="s">
        <v>46295</v>
      </c>
      <c r="G17423" s="333" t="s">
        <v>47975</v>
      </c>
    </row>
    <row r="17424" spans="1:7" ht="45">
      <c r="A17424" s="333">
        <v>72102104</v>
      </c>
      <c r="B17424" s="333" t="s">
        <v>47976</v>
      </c>
      <c r="D17424" s="333" t="s">
        <v>47977</v>
      </c>
      <c r="E17424" s="333" t="s">
        <v>46294</v>
      </c>
      <c r="F17424" s="333" t="s">
        <v>46295</v>
      </c>
      <c r="G17424" s="333" t="s">
        <v>47978</v>
      </c>
    </row>
    <row r="17425" spans="1:7" ht="45">
      <c r="A17425" s="333">
        <v>72102105</v>
      </c>
      <c r="B17425" s="333" t="s">
        <v>47979</v>
      </c>
      <c r="D17425" s="333" t="s">
        <v>47980</v>
      </c>
      <c r="E17425" s="333" t="s">
        <v>46294</v>
      </c>
      <c r="F17425" s="333" t="s">
        <v>46295</v>
      </c>
      <c r="G17425" s="333" t="s">
        <v>47981</v>
      </c>
    </row>
    <row r="17426" spans="1:7" ht="45">
      <c r="A17426" s="333">
        <v>72102106</v>
      </c>
      <c r="B17426" s="333" t="s">
        <v>47982</v>
      </c>
      <c r="D17426" s="333" t="s">
        <v>47983</v>
      </c>
      <c r="E17426" s="333" t="s">
        <v>46294</v>
      </c>
      <c r="F17426" s="333" t="s">
        <v>46295</v>
      </c>
      <c r="G17426" s="333" t="s">
        <v>47984</v>
      </c>
    </row>
    <row r="17427" spans="1:7">
      <c r="A17427" s="333">
        <v>72102200</v>
      </c>
      <c r="B17427" s="333" t="s">
        <v>47985</v>
      </c>
      <c r="D17427" s="333" t="s">
        <v>2173</v>
      </c>
      <c r="E17427" s="333" t="s">
        <v>2173</v>
      </c>
      <c r="F17427" s="333" t="s">
        <v>2173</v>
      </c>
      <c r="G17427" s="333" t="s">
        <v>2173</v>
      </c>
    </row>
    <row r="17428" spans="1:7" ht="75">
      <c r="A17428" s="333">
        <v>72102201</v>
      </c>
      <c r="B17428" s="333" t="s">
        <v>47986</v>
      </c>
      <c r="D17428" s="333" t="s">
        <v>47987</v>
      </c>
      <c r="E17428" s="333" t="s">
        <v>31379</v>
      </c>
      <c r="F17428" s="333" t="s">
        <v>31380</v>
      </c>
      <c r="G17428" s="333" t="s">
        <v>47988</v>
      </c>
    </row>
    <row r="17429" spans="1:7" ht="75">
      <c r="A17429" s="333">
        <v>72102201</v>
      </c>
      <c r="B17429" s="333" t="s">
        <v>47986</v>
      </c>
      <c r="D17429" s="333" t="s">
        <v>47987</v>
      </c>
      <c r="E17429" s="333" t="s">
        <v>31379</v>
      </c>
      <c r="F17429" s="333" t="s">
        <v>31380</v>
      </c>
      <c r="G17429" s="333" t="s">
        <v>47988</v>
      </c>
    </row>
    <row r="17430" spans="1:7" ht="75">
      <c r="A17430" s="333">
        <v>72102201</v>
      </c>
      <c r="B17430" s="333" t="s">
        <v>47986</v>
      </c>
      <c r="D17430" s="333" t="s">
        <v>47987</v>
      </c>
      <c r="E17430" s="333" t="s">
        <v>17508</v>
      </c>
      <c r="F17430" s="333" t="s">
        <v>17509</v>
      </c>
      <c r="G17430" s="333" t="s">
        <v>47988</v>
      </c>
    </row>
    <row r="17431" spans="1:7" ht="75">
      <c r="A17431" s="333">
        <v>72102201</v>
      </c>
      <c r="B17431" s="333" t="s">
        <v>47986</v>
      </c>
      <c r="D17431" s="333" t="s">
        <v>47987</v>
      </c>
      <c r="E17431" s="333" t="s">
        <v>17508</v>
      </c>
      <c r="F17431" s="333" t="s">
        <v>17509</v>
      </c>
      <c r="G17431" s="333" t="s">
        <v>47988</v>
      </c>
    </row>
    <row r="17432" spans="1:7" ht="30">
      <c r="A17432" s="333">
        <v>72102202</v>
      </c>
      <c r="B17432" s="333" t="s">
        <v>47989</v>
      </c>
      <c r="D17432" s="333" t="s">
        <v>47990</v>
      </c>
      <c r="E17432" s="333" t="s">
        <v>17508</v>
      </c>
      <c r="F17432" s="333" t="s">
        <v>17509</v>
      </c>
      <c r="G17432" s="333" t="s">
        <v>47991</v>
      </c>
    </row>
    <row r="17433" spans="1:7" ht="30">
      <c r="A17433" s="333">
        <v>72102203</v>
      </c>
      <c r="B17433" s="333" t="s">
        <v>47992</v>
      </c>
      <c r="D17433" s="333" t="s">
        <v>47993</v>
      </c>
      <c r="E17433" s="333" t="s">
        <v>13053</v>
      </c>
      <c r="F17433" s="333" t="s">
        <v>13054</v>
      </c>
      <c r="G17433" s="333" t="s">
        <v>47994</v>
      </c>
    </row>
    <row r="17434" spans="1:7" ht="30">
      <c r="A17434" s="333">
        <v>72102203</v>
      </c>
      <c r="B17434" s="333" t="s">
        <v>47992</v>
      </c>
      <c r="D17434" s="333" t="s">
        <v>47993</v>
      </c>
      <c r="E17434" s="333" t="s">
        <v>13053</v>
      </c>
      <c r="F17434" s="333" t="s">
        <v>13054</v>
      </c>
      <c r="G17434" s="333" t="s">
        <v>47994</v>
      </c>
    </row>
    <row r="17435" spans="1:7" ht="30">
      <c r="A17435" s="333">
        <v>72102203</v>
      </c>
      <c r="B17435" s="333" t="s">
        <v>47992</v>
      </c>
      <c r="D17435" s="333" t="s">
        <v>47993</v>
      </c>
      <c r="E17435" s="333" t="s">
        <v>47872</v>
      </c>
      <c r="F17435" s="333" t="s">
        <v>47873</v>
      </c>
      <c r="G17435" s="333" t="s">
        <v>47994</v>
      </c>
    </row>
    <row r="17436" spans="1:7" ht="30">
      <c r="A17436" s="333">
        <v>72102203</v>
      </c>
      <c r="B17436" s="333" t="s">
        <v>47992</v>
      </c>
      <c r="D17436" s="333" t="s">
        <v>47993</v>
      </c>
      <c r="E17436" s="333" t="s">
        <v>47872</v>
      </c>
      <c r="F17436" s="333" t="s">
        <v>47873</v>
      </c>
      <c r="G17436" s="333" t="s">
        <v>47994</v>
      </c>
    </row>
    <row r="17437" spans="1:7" ht="30">
      <c r="A17437" s="333">
        <v>72102204</v>
      </c>
      <c r="B17437" s="333" t="s">
        <v>47995</v>
      </c>
      <c r="D17437" s="333" t="s">
        <v>47996</v>
      </c>
      <c r="E17437" s="333" t="s">
        <v>21021</v>
      </c>
      <c r="F17437" s="333" t="s">
        <v>21022</v>
      </c>
      <c r="G17437" s="333" t="s">
        <v>47997</v>
      </c>
    </row>
    <row r="17438" spans="1:7" ht="30">
      <c r="A17438" s="333">
        <v>72102205</v>
      </c>
      <c r="B17438" s="333" t="s">
        <v>47998</v>
      </c>
      <c r="D17438" s="333" t="s">
        <v>47999</v>
      </c>
      <c r="E17438" s="333" t="s">
        <v>48000</v>
      </c>
      <c r="F17438" s="333" t="s">
        <v>48001</v>
      </c>
      <c r="G17438" s="333" t="s">
        <v>48002</v>
      </c>
    </row>
    <row r="17439" spans="1:7" ht="30">
      <c r="A17439" s="333">
        <v>72102206</v>
      </c>
      <c r="B17439" s="333" t="s">
        <v>48003</v>
      </c>
      <c r="D17439" s="333" t="s">
        <v>48004</v>
      </c>
      <c r="E17439" s="333" t="s">
        <v>17508</v>
      </c>
      <c r="F17439" s="333" t="s">
        <v>17509</v>
      </c>
      <c r="G17439" s="333" t="s">
        <v>48005</v>
      </c>
    </row>
    <row r="17440" spans="1:7">
      <c r="A17440" s="333">
        <v>72102207</v>
      </c>
      <c r="B17440" s="333" t="s">
        <v>48006</v>
      </c>
      <c r="D17440" s="333" t="s">
        <v>48007</v>
      </c>
      <c r="E17440" s="333" t="s">
        <v>17508</v>
      </c>
      <c r="F17440" s="333" t="s">
        <v>17509</v>
      </c>
      <c r="G17440" s="333" t="s">
        <v>48008</v>
      </c>
    </row>
    <row r="17441" spans="1:7">
      <c r="A17441" s="333">
        <v>72102208</v>
      </c>
      <c r="B17441" s="333" t="s">
        <v>48009</v>
      </c>
      <c r="D17441" s="333" t="s">
        <v>48010</v>
      </c>
      <c r="E17441" s="333" t="s">
        <v>17508</v>
      </c>
      <c r="F17441" s="333" t="s">
        <v>17509</v>
      </c>
      <c r="G17441" s="333" t="s">
        <v>48011</v>
      </c>
    </row>
    <row r="17442" spans="1:7">
      <c r="A17442" s="333">
        <v>72102209</v>
      </c>
      <c r="B17442" s="333" t="s">
        <v>48012</v>
      </c>
      <c r="D17442" s="333" t="s">
        <v>48013</v>
      </c>
      <c r="E17442" s="333" t="s">
        <v>17508</v>
      </c>
      <c r="F17442" s="333" t="s">
        <v>17509</v>
      </c>
      <c r="G17442" s="333" t="s">
        <v>48014</v>
      </c>
    </row>
    <row r="17443" spans="1:7">
      <c r="A17443" s="333">
        <v>72102300</v>
      </c>
      <c r="B17443" s="333" t="s">
        <v>48015</v>
      </c>
      <c r="D17443" s="333" t="s">
        <v>2173</v>
      </c>
      <c r="E17443" s="333" t="s">
        <v>2173</v>
      </c>
      <c r="F17443" s="333" t="s">
        <v>2173</v>
      </c>
      <c r="G17443" s="333" t="s">
        <v>2173</v>
      </c>
    </row>
    <row r="17444" spans="1:7" ht="45">
      <c r="A17444" s="333">
        <v>72102301</v>
      </c>
      <c r="B17444" s="333" t="s">
        <v>48016</v>
      </c>
      <c r="D17444" s="333" t="s">
        <v>48017</v>
      </c>
      <c r="E17444" s="333" t="s">
        <v>10037</v>
      </c>
      <c r="F17444" s="333" t="s">
        <v>10038</v>
      </c>
      <c r="G17444" s="333" t="s">
        <v>48018</v>
      </c>
    </row>
    <row r="17445" spans="1:7" ht="45">
      <c r="A17445" s="333">
        <v>72102301</v>
      </c>
      <c r="B17445" s="333" t="s">
        <v>48016</v>
      </c>
      <c r="D17445" s="333" t="s">
        <v>48017</v>
      </c>
      <c r="E17445" s="333" t="s">
        <v>10037</v>
      </c>
      <c r="F17445" s="333" t="s">
        <v>10038</v>
      </c>
      <c r="G17445" s="333" t="s">
        <v>48018</v>
      </c>
    </row>
    <row r="17446" spans="1:7" ht="45">
      <c r="A17446" s="333">
        <v>72102301</v>
      </c>
      <c r="B17446" s="333" t="s">
        <v>48016</v>
      </c>
      <c r="D17446" s="333" t="s">
        <v>48017</v>
      </c>
      <c r="E17446" s="333" t="s">
        <v>48019</v>
      </c>
      <c r="F17446" s="333" t="s">
        <v>48020</v>
      </c>
      <c r="G17446" s="333" t="s">
        <v>48018</v>
      </c>
    </row>
    <row r="17447" spans="1:7" ht="45">
      <c r="A17447" s="333">
        <v>72102301</v>
      </c>
      <c r="B17447" s="333" t="s">
        <v>48016</v>
      </c>
      <c r="D17447" s="333" t="s">
        <v>48017</v>
      </c>
      <c r="E17447" s="333" t="s">
        <v>48019</v>
      </c>
      <c r="F17447" s="333" t="s">
        <v>48020</v>
      </c>
      <c r="G17447" s="333" t="s">
        <v>48018</v>
      </c>
    </row>
    <row r="17448" spans="1:7" ht="30">
      <c r="A17448" s="333">
        <v>72102302</v>
      </c>
      <c r="B17448" s="333" t="s">
        <v>48021</v>
      </c>
      <c r="D17448" s="333" t="s">
        <v>48022</v>
      </c>
      <c r="E17448" s="333" t="s">
        <v>47891</v>
      </c>
      <c r="F17448" s="333" t="s">
        <v>47892</v>
      </c>
      <c r="G17448" s="333" t="s">
        <v>48023</v>
      </c>
    </row>
    <row r="17449" spans="1:7" ht="45">
      <c r="A17449" s="333">
        <v>72102303</v>
      </c>
      <c r="B17449" s="333" t="s">
        <v>48024</v>
      </c>
      <c r="D17449" s="333" t="s">
        <v>48025</v>
      </c>
      <c r="E17449" s="333" t="s">
        <v>47891</v>
      </c>
      <c r="F17449" s="333" t="s">
        <v>47892</v>
      </c>
      <c r="G17449" s="333" t="s">
        <v>48026</v>
      </c>
    </row>
    <row r="17450" spans="1:7" ht="30">
      <c r="A17450" s="333">
        <v>72102304</v>
      </c>
      <c r="B17450" s="333" t="s">
        <v>48027</v>
      </c>
      <c r="D17450" s="333" t="s">
        <v>48028</v>
      </c>
      <c r="E17450" s="333" t="s">
        <v>47891</v>
      </c>
      <c r="F17450" s="333" t="s">
        <v>47892</v>
      </c>
      <c r="G17450" s="333" t="s">
        <v>48029</v>
      </c>
    </row>
    <row r="17451" spans="1:7">
      <c r="A17451" s="333">
        <v>72102400</v>
      </c>
      <c r="B17451" s="333" t="s">
        <v>48030</v>
      </c>
      <c r="D17451" s="333" t="s">
        <v>2173</v>
      </c>
      <c r="E17451" s="333" t="s">
        <v>2173</v>
      </c>
      <c r="F17451" s="333" t="s">
        <v>2173</v>
      </c>
      <c r="G17451" s="333" t="s">
        <v>2173</v>
      </c>
    </row>
    <row r="17452" spans="1:7" ht="30">
      <c r="A17452" s="333">
        <v>72102401</v>
      </c>
      <c r="B17452" s="333" t="s">
        <v>48031</v>
      </c>
      <c r="D17452" s="333" t="s">
        <v>48032</v>
      </c>
      <c r="E17452" s="333" t="s">
        <v>46269</v>
      </c>
      <c r="F17452" s="333" t="s">
        <v>46270</v>
      </c>
      <c r="G17452" s="333" t="s">
        <v>48033</v>
      </c>
    </row>
    <row r="17453" spans="1:7" ht="30">
      <c r="A17453" s="333">
        <v>72102402</v>
      </c>
      <c r="B17453" s="333" t="s">
        <v>48034</v>
      </c>
      <c r="D17453" s="333" t="s">
        <v>48035</v>
      </c>
      <c r="E17453" s="333" t="s">
        <v>46269</v>
      </c>
      <c r="F17453" s="333" t="s">
        <v>46270</v>
      </c>
      <c r="G17453" s="333" t="s">
        <v>48036</v>
      </c>
    </row>
    <row r="17454" spans="1:7" ht="30">
      <c r="A17454" s="333">
        <v>72102403</v>
      </c>
      <c r="B17454" s="333" t="s">
        <v>48037</v>
      </c>
      <c r="D17454" s="333" t="s">
        <v>48038</v>
      </c>
      <c r="E17454" s="333" t="s">
        <v>46269</v>
      </c>
      <c r="F17454" s="333" t="s">
        <v>46270</v>
      </c>
      <c r="G17454" s="333" t="s">
        <v>48039</v>
      </c>
    </row>
    <row r="17455" spans="1:7" ht="30">
      <c r="A17455" s="333">
        <v>72102404</v>
      </c>
      <c r="B17455" s="333" t="s">
        <v>48040</v>
      </c>
      <c r="D17455" s="333" t="s">
        <v>48041</v>
      </c>
      <c r="E17455" s="333" t="s">
        <v>46269</v>
      </c>
      <c r="F17455" s="333" t="s">
        <v>46270</v>
      </c>
      <c r="G17455" s="333" t="s">
        <v>48042</v>
      </c>
    </row>
    <row r="17456" spans="1:7" ht="30">
      <c r="A17456" s="333">
        <v>72102405</v>
      </c>
      <c r="B17456" s="333" t="s">
        <v>48043</v>
      </c>
      <c r="D17456" s="333" t="s">
        <v>48044</v>
      </c>
      <c r="E17456" s="333" t="s">
        <v>46269</v>
      </c>
      <c r="F17456" s="333" t="s">
        <v>46270</v>
      </c>
      <c r="G17456" s="333" t="s">
        <v>48045</v>
      </c>
    </row>
    <row r="17457" spans="1:7">
      <c r="A17457" s="333">
        <v>72102500</v>
      </c>
      <c r="B17457" s="333" t="s">
        <v>48046</v>
      </c>
      <c r="D17457" s="333" t="s">
        <v>2173</v>
      </c>
      <c r="E17457" s="333" t="s">
        <v>2173</v>
      </c>
      <c r="F17457" s="333" t="s">
        <v>2173</v>
      </c>
      <c r="G17457" s="333" t="s">
        <v>2173</v>
      </c>
    </row>
    <row r="17458" spans="1:7" ht="30">
      <c r="A17458" s="333">
        <v>72102501</v>
      </c>
      <c r="B17458" s="333" t="s">
        <v>48047</v>
      </c>
      <c r="D17458" s="333" t="s">
        <v>48048</v>
      </c>
      <c r="E17458" s="333" t="s">
        <v>2433</v>
      </c>
      <c r="F17458" s="333" t="s">
        <v>2434</v>
      </c>
      <c r="G17458" s="333" t="s">
        <v>48049</v>
      </c>
    </row>
    <row r="17459" spans="1:7" ht="30">
      <c r="A17459" s="333">
        <v>72102502</v>
      </c>
      <c r="B17459" s="333" t="s">
        <v>48050</v>
      </c>
      <c r="D17459" s="333" t="s">
        <v>48051</v>
      </c>
      <c r="E17459" s="333" t="s">
        <v>2433</v>
      </c>
      <c r="F17459" s="333" t="s">
        <v>2434</v>
      </c>
      <c r="G17459" s="333" t="s">
        <v>48052</v>
      </c>
    </row>
    <row r="17460" spans="1:7" ht="45">
      <c r="A17460" s="333">
        <v>72102503</v>
      </c>
      <c r="B17460" s="333" t="s">
        <v>48053</v>
      </c>
      <c r="D17460" s="333" t="s">
        <v>48054</v>
      </c>
      <c r="E17460" s="333" t="s">
        <v>2433</v>
      </c>
      <c r="F17460" s="333" t="s">
        <v>2434</v>
      </c>
      <c r="G17460" s="333" t="s">
        <v>48055</v>
      </c>
    </row>
    <row r="17461" spans="1:7">
      <c r="A17461" s="333">
        <v>72102504</v>
      </c>
      <c r="B17461" s="333" t="s">
        <v>48056</v>
      </c>
      <c r="D17461" s="333" t="s">
        <v>48057</v>
      </c>
      <c r="E17461" s="333" t="s">
        <v>12208</v>
      </c>
      <c r="F17461" s="333" t="s">
        <v>12209</v>
      </c>
      <c r="G17461" s="333" t="s">
        <v>48058</v>
      </c>
    </row>
    <row r="17462" spans="1:7" ht="30">
      <c r="A17462" s="333">
        <v>72102505</v>
      </c>
      <c r="B17462" s="333" t="s">
        <v>48059</v>
      </c>
      <c r="D17462" s="333" t="s">
        <v>48060</v>
      </c>
      <c r="E17462" s="333" t="s">
        <v>41700</v>
      </c>
      <c r="F17462" s="333" t="s">
        <v>41701</v>
      </c>
      <c r="G17462" s="333" t="s">
        <v>48061</v>
      </c>
    </row>
    <row r="17463" spans="1:7" ht="30">
      <c r="A17463" s="333">
        <v>72102506</v>
      </c>
      <c r="B17463" s="333" t="s">
        <v>48062</v>
      </c>
      <c r="D17463" s="333" t="s">
        <v>48063</v>
      </c>
      <c r="E17463" s="333" t="s">
        <v>41700</v>
      </c>
      <c r="F17463" s="333" t="s">
        <v>41701</v>
      </c>
      <c r="G17463" s="333" t="s">
        <v>48064</v>
      </c>
    </row>
    <row r="17464" spans="1:7" ht="30">
      <c r="A17464" s="333">
        <v>72102507</v>
      </c>
      <c r="B17464" s="333" t="s">
        <v>48065</v>
      </c>
      <c r="D17464" s="333" t="s">
        <v>48066</v>
      </c>
      <c r="E17464" s="333" t="s">
        <v>46310</v>
      </c>
      <c r="F17464" s="333" t="s">
        <v>46311</v>
      </c>
      <c r="G17464" s="333" t="s">
        <v>48067</v>
      </c>
    </row>
    <row r="17465" spans="1:7" ht="45">
      <c r="A17465" s="333">
        <v>72102508</v>
      </c>
      <c r="B17465" s="333" t="s">
        <v>48068</v>
      </c>
      <c r="D17465" s="333" t="s">
        <v>48069</v>
      </c>
      <c r="E17465" s="333" t="s">
        <v>47891</v>
      </c>
      <c r="F17465" s="333" t="s">
        <v>47892</v>
      </c>
      <c r="G17465" s="333" t="s">
        <v>48070</v>
      </c>
    </row>
    <row r="17466" spans="1:7">
      <c r="A17466" s="333">
        <v>72102600</v>
      </c>
      <c r="B17466" s="333" t="s">
        <v>48071</v>
      </c>
      <c r="D17466" s="333" t="s">
        <v>48071</v>
      </c>
      <c r="E17466" s="333" t="s">
        <v>2173</v>
      </c>
      <c r="F17466" s="333" t="s">
        <v>2173</v>
      </c>
      <c r="G17466" s="333" t="s">
        <v>2173</v>
      </c>
    </row>
    <row r="17467" spans="1:7" ht="30">
      <c r="A17467" s="333">
        <v>72102601</v>
      </c>
      <c r="B17467" s="333" t="s">
        <v>48072</v>
      </c>
      <c r="D17467" s="333" t="s">
        <v>48073</v>
      </c>
      <c r="E17467" s="333" t="s">
        <v>47872</v>
      </c>
      <c r="F17467" s="333" t="s">
        <v>47873</v>
      </c>
      <c r="G17467" s="333" t="s">
        <v>48074</v>
      </c>
    </row>
    <row r="17468" spans="1:7">
      <c r="A17468" s="333">
        <v>72102602</v>
      </c>
      <c r="B17468" s="333" t="s">
        <v>48075</v>
      </c>
      <c r="D17468" s="333" t="s">
        <v>48076</v>
      </c>
      <c r="E17468" s="333" t="s">
        <v>2433</v>
      </c>
      <c r="F17468" s="333" t="s">
        <v>2434</v>
      </c>
      <c r="G17468" s="333" t="s">
        <v>48077</v>
      </c>
    </row>
    <row r="17469" spans="1:7">
      <c r="A17469" s="333">
        <v>72102602</v>
      </c>
      <c r="B17469" s="333" t="s">
        <v>48075</v>
      </c>
      <c r="D17469" s="333" t="s">
        <v>48076</v>
      </c>
      <c r="E17469" s="333" t="s">
        <v>2433</v>
      </c>
      <c r="F17469" s="333" t="s">
        <v>2434</v>
      </c>
      <c r="G17469" s="333" t="s">
        <v>48077</v>
      </c>
    </row>
    <row r="17470" spans="1:7">
      <c r="A17470" s="333">
        <v>72102602</v>
      </c>
      <c r="B17470" s="333" t="s">
        <v>48075</v>
      </c>
      <c r="D17470" s="333" t="s">
        <v>48076</v>
      </c>
      <c r="E17470" s="333" t="s">
        <v>47872</v>
      </c>
      <c r="F17470" s="333" t="s">
        <v>47873</v>
      </c>
      <c r="G17470" s="333" t="s">
        <v>48077</v>
      </c>
    </row>
    <row r="17471" spans="1:7">
      <c r="A17471" s="333">
        <v>72102602</v>
      </c>
      <c r="B17471" s="333" t="s">
        <v>48075</v>
      </c>
      <c r="D17471" s="333" t="s">
        <v>48076</v>
      </c>
      <c r="E17471" s="333" t="s">
        <v>47872</v>
      </c>
      <c r="F17471" s="333" t="s">
        <v>47873</v>
      </c>
      <c r="G17471" s="333" t="s">
        <v>48077</v>
      </c>
    </row>
    <row r="17472" spans="1:7" ht="45">
      <c r="A17472" s="333">
        <v>72102603</v>
      </c>
      <c r="B17472" s="333" t="s">
        <v>48078</v>
      </c>
      <c r="D17472" s="333" t="s">
        <v>48079</v>
      </c>
      <c r="E17472" s="333" t="s">
        <v>31379</v>
      </c>
      <c r="F17472" s="333" t="s">
        <v>31380</v>
      </c>
      <c r="G17472" s="333" t="s">
        <v>48080</v>
      </c>
    </row>
    <row r="17473" spans="1:7">
      <c r="A17473" s="333">
        <v>72102700</v>
      </c>
      <c r="B17473" s="333" t="s">
        <v>48081</v>
      </c>
      <c r="D17473" s="333" t="s">
        <v>2173</v>
      </c>
      <c r="E17473" s="333" t="s">
        <v>2173</v>
      </c>
      <c r="F17473" s="333" t="s">
        <v>2173</v>
      </c>
      <c r="G17473" s="333" t="s">
        <v>2173</v>
      </c>
    </row>
    <row r="17474" spans="1:7" ht="30">
      <c r="A17474" s="333">
        <v>72102701</v>
      </c>
      <c r="B17474" s="333" t="s">
        <v>48082</v>
      </c>
      <c r="D17474" s="333" t="s">
        <v>48083</v>
      </c>
      <c r="E17474" s="333" t="s">
        <v>2433</v>
      </c>
      <c r="F17474" s="333" t="s">
        <v>2434</v>
      </c>
      <c r="G17474" s="333" t="s">
        <v>48084</v>
      </c>
    </row>
    <row r="17475" spans="1:7" ht="45">
      <c r="A17475" s="333">
        <v>72102702</v>
      </c>
      <c r="B17475" s="333" t="s">
        <v>48085</v>
      </c>
      <c r="D17475" s="333" t="s">
        <v>48086</v>
      </c>
      <c r="E17475" s="333" t="s">
        <v>2433</v>
      </c>
      <c r="F17475" s="333" t="s">
        <v>2434</v>
      </c>
      <c r="G17475" s="333" t="s">
        <v>48087</v>
      </c>
    </row>
    <row r="17476" spans="1:7" ht="30">
      <c r="A17476" s="333">
        <v>72102703</v>
      </c>
      <c r="B17476" s="333" t="s">
        <v>48088</v>
      </c>
      <c r="D17476" s="333" t="s">
        <v>48089</v>
      </c>
      <c r="E17476" s="333" t="s">
        <v>41700</v>
      </c>
      <c r="F17476" s="333" t="s">
        <v>41701</v>
      </c>
      <c r="G17476" s="333" t="s">
        <v>48090</v>
      </c>
    </row>
    <row r="17477" spans="1:7">
      <c r="A17477" s="333">
        <v>72102800</v>
      </c>
      <c r="B17477" s="333" t="s">
        <v>48091</v>
      </c>
      <c r="D17477" s="333" t="s">
        <v>2173</v>
      </c>
      <c r="E17477" s="333" t="s">
        <v>2173</v>
      </c>
      <c r="F17477" s="333" t="s">
        <v>2173</v>
      </c>
      <c r="G17477" s="333" t="s">
        <v>2173</v>
      </c>
    </row>
    <row r="17478" spans="1:7" ht="30">
      <c r="A17478" s="333">
        <v>72102801</v>
      </c>
      <c r="B17478" s="333" t="s">
        <v>48092</v>
      </c>
      <c r="D17478" s="333" t="s">
        <v>48093</v>
      </c>
      <c r="E17478" s="333" t="s">
        <v>2433</v>
      </c>
      <c r="F17478" s="333" t="s">
        <v>2434</v>
      </c>
      <c r="G17478" s="333" t="s">
        <v>48094</v>
      </c>
    </row>
    <row r="17479" spans="1:7" ht="30">
      <c r="A17479" s="333">
        <v>72102801</v>
      </c>
      <c r="B17479" s="333" t="s">
        <v>48092</v>
      </c>
      <c r="D17479" s="333" t="s">
        <v>48093</v>
      </c>
      <c r="E17479" s="333" t="s">
        <v>2433</v>
      </c>
      <c r="F17479" s="333" t="s">
        <v>2434</v>
      </c>
      <c r="G17479" s="333" t="s">
        <v>48094</v>
      </c>
    </row>
    <row r="17480" spans="1:7" ht="30">
      <c r="A17480" s="333">
        <v>72102801</v>
      </c>
      <c r="B17480" s="333" t="s">
        <v>48092</v>
      </c>
      <c r="D17480" s="333" t="s">
        <v>48093</v>
      </c>
      <c r="E17480" s="333" t="s">
        <v>2433</v>
      </c>
      <c r="F17480" s="333" t="s">
        <v>2434</v>
      </c>
      <c r="G17480" s="333" t="s">
        <v>48094</v>
      </c>
    </row>
    <row r="17481" spans="1:7" ht="30">
      <c r="A17481" s="333">
        <v>72102801</v>
      </c>
      <c r="B17481" s="333" t="s">
        <v>48092</v>
      </c>
      <c r="D17481" s="333" t="s">
        <v>48093</v>
      </c>
      <c r="E17481" s="333" t="s">
        <v>47872</v>
      </c>
      <c r="F17481" s="333" t="s">
        <v>47873</v>
      </c>
      <c r="G17481" s="333" t="s">
        <v>48094</v>
      </c>
    </row>
    <row r="17482" spans="1:7" ht="30">
      <c r="A17482" s="333">
        <v>72102801</v>
      </c>
      <c r="B17482" s="333" t="s">
        <v>48092</v>
      </c>
      <c r="D17482" s="333" t="s">
        <v>48093</v>
      </c>
      <c r="E17482" s="333" t="s">
        <v>47872</v>
      </c>
      <c r="F17482" s="333" t="s">
        <v>47873</v>
      </c>
      <c r="G17482" s="333" t="s">
        <v>48094</v>
      </c>
    </row>
    <row r="17483" spans="1:7" ht="30">
      <c r="A17483" s="333">
        <v>72102801</v>
      </c>
      <c r="B17483" s="333" t="s">
        <v>48092</v>
      </c>
      <c r="D17483" s="333" t="s">
        <v>48093</v>
      </c>
      <c r="E17483" s="333" t="s">
        <v>47872</v>
      </c>
      <c r="F17483" s="333" t="s">
        <v>47873</v>
      </c>
      <c r="G17483" s="333" t="s">
        <v>48094</v>
      </c>
    </row>
    <row r="17484" spans="1:7" ht="30">
      <c r="A17484" s="333">
        <v>72102801</v>
      </c>
      <c r="B17484" s="333" t="s">
        <v>48092</v>
      </c>
      <c r="D17484" s="333" t="s">
        <v>48093</v>
      </c>
      <c r="E17484" s="333" t="s">
        <v>2448</v>
      </c>
      <c r="F17484" s="333" t="s">
        <v>2449</v>
      </c>
      <c r="G17484" s="333" t="s">
        <v>48094</v>
      </c>
    </row>
    <row r="17485" spans="1:7" ht="30">
      <c r="A17485" s="333">
        <v>72102801</v>
      </c>
      <c r="B17485" s="333" t="s">
        <v>48092</v>
      </c>
      <c r="D17485" s="333" t="s">
        <v>48093</v>
      </c>
      <c r="E17485" s="333" t="s">
        <v>2448</v>
      </c>
      <c r="F17485" s="333" t="s">
        <v>2449</v>
      </c>
      <c r="G17485" s="333" t="s">
        <v>48094</v>
      </c>
    </row>
    <row r="17486" spans="1:7" ht="30">
      <c r="A17486" s="333">
        <v>72102801</v>
      </c>
      <c r="B17486" s="333" t="s">
        <v>48092</v>
      </c>
      <c r="D17486" s="333" t="s">
        <v>48093</v>
      </c>
      <c r="E17486" s="333" t="s">
        <v>2448</v>
      </c>
      <c r="F17486" s="333" t="s">
        <v>2449</v>
      </c>
      <c r="G17486" s="333" t="s">
        <v>48094</v>
      </c>
    </row>
    <row r="17487" spans="1:7" ht="30">
      <c r="A17487" s="333">
        <v>72102802</v>
      </c>
      <c r="B17487" s="333" t="s">
        <v>48095</v>
      </c>
      <c r="D17487" s="333" t="s">
        <v>48096</v>
      </c>
      <c r="E17487" s="333" t="s">
        <v>46310</v>
      </c>
      <c r="F17487" s="333" t="s">
        <v>46311</v>
      </c>
      <c r="G17487" s="333" t="s">
        <v>48097</v>
      </c>
    </row>
    <row r="17488" spans="1:7">
      <c r="A17488" s="333">
        <v>72102900</v>
      </c>
      <c r="B17488" s="333" t="s">
        <v>48098</v>
      </c>
      <c r="D17488" s="333" t="s">
        <v>2173</v>
      </c>
      <c r="E17488" s="333" t="s">
        <v>2173</v>
      </c>
      <c r="F17488" s="333" t="s">
        <v>2173</v>
      </c>
      <c r="G17488" s="333" t="s">
        <v>2173</v>
      </c>
    </row>
    <row r="17489" spans="1:7" ht="45">
      <c r="A17489" s="333">
        <v>72102901</v>
      </c>
      <c r="B17489" s="333" t="s">
        <v>48099</v>
      </c>
      <c r="D17489" s="333" t="s">
        <v>48100</v>
      </c>
      <c r="E17489" s="333" t="s">
        <v>47267</v>
      </c>
      <c r="F17489" s="333" t="s">
        <v>47268</v>
      </c>
      <c r="G17489" s="333" t="s">
        <v>48101</v>
      </c>
    </row>
    <row r="17490" spans="1:7" ht="45">
      <c r="A17490" s="333">
        <v>72102902</v>
      </c>
      <c r="B17490" s="333" t="s">
        <v>48102</v>
      </c>
      <c r="D17490" s="333" t="s">
        <v>48103</v>
      </c>
      <c r="E17490" s="333" t="s">
        <v>48104</v>
      </c>
      <c r="F17490" s="333" t="s">
        <v>48105</v>
      </c>
      <c r="G17490" s="333" t="s">
        <v>48106</v>
      </c>
    </row>
    <row r="17491" spans="1:7" ht="45">
      <c r="A17491" s="333">
        <v>72102903</v>
      </c>
      <c r="B17491" s="333" t="s">
        <v>48107</v>
      </c>
      <c r="D17491" s="333" t="s">
        <v>48108</v>
      </c>
      <c r="E17491" s="333" t="s">
        <v>21021</v>
      </c>
      <c r="F17491" s="333" t="s">
        <v>21022</v>
      </c>
      <c r="G17491" s="333" t="s">
        <v>48109</v>
      </c>
    </row>
    <row r="17492" spans="1:7" ht="30">
      <c r="A17492" s="333">
        <v>72102904</v>
      </c>
      <c r="B17492" s="333" t="s">
        <v>48110</v>
      </c>
      <c r="D17492" s="333" t="s">
        <v>48111</v>
      </c>
      <c r="E17492" s="333" t="s">
        <v>47267</v>
      </c>
      <c r="F17492" s="333" t="s">
        <v>47268</v>
      </c>
      <c r="G17492" s="333" t="s">
        <v>48112</v>
      </c>
    </row>
    <row r="17493" spans="1:7" ht="45">
      <c r="A17493" s="333">
        <v>72102905</v>
      </c>
      <c r="B17493" s="333" t="s">
        <v>48113</v>
      </c>
      <c r="D17493" s="333" t="s">
        <v>48114</v>
      </c>
      <c r="E17493" s="333" t="s">
        <v>21021</v>
      </c>
      <c r="F17493" s="333" t="s">
        <v>21022</v>
      </c>
      <c r="G17493" s="333" t="s">
        <v>48115</v>
      </c>
    </row>
    <row r="17494" spans="1:7">
      <c r="A17494" s="333">
        <v>72103000</v>
      </c>
      <c r="B17494" s="333" t="s">
        <v>48116</v>
      </c>
      <c r="D17494" s="333" t="s">
        <v>2173</v>
      </c>
      <c r="E17494" s="333" t="s">
        <v>2173</v>
      </c>
      <c r="F17494" s="333" t="s">
        <v>2173</v>
      </c>
      <c r="G17494" s="333" t="s">
        <v>2173</v>
      </c>
    </row>
    <row r="17495" spans="1:7" ht="30">
      <c r="A17495" s="333">
        <v>72103001</v>
      </c>
      <c r="B17495" s="333" t="s">
        <v>48117</v>
      </c>
      <c r="D17495" s="333" t="s">
        <v>48118</v>
      </c>
      <c r="E17495" s="333" t="s">
        <v>48104</v>
      </c>
      <c r="F17495" s="333" t="s">
        <v>48105</v>
      </c>
      <c r="G17495" s="333" t="s">
        <v>48119</v>
      </c>
    </row>
    <row r="17496" spans="1:7" ht="45">
      <c r="A17496" s="333">
        <v>72103002</v>
      </c>
      <c r="B17496" s="333" t="s">
        <v>48120</v>
      </c>
      <c r="D17496" s="333" t="s">
        <v>48121</v>
      </c>
      <c r="E17496" s="333" t="s">
        <v>41700</v>
      </c>
      <c r="F17496" s="333" t="s">
        <v>41701</v>
      </c>
      <c r="G17496" s="333" t="s">
        <v>48122</v>
      </c>
    </row>
    <row r="17497" spans="1:7" ht="30">
      <c r="A17497" s="333">
        <v>72103003</v>
      </c>
      <c r="B17497" s="333" t="s">
        <v>48123</v>
      </c>
      <c r="D17497" s="333" t="s">
        <v>48124</v>
      </c>
      <c r="E17497" s="333" t="s">
        <v>41700</v>
      </c>
      <c r="F17497" s="333" t="s">
        <v>41701</v>
      </c>
      <c r="G17497" s="333" t="s">
        <v>48125</v>
      </c>
    </row>
    <row r="17498" spans="1:7" ht="30">
      <c r="A17498" s="333">
        <v>72103004</v>
      </c>
      <c r="B17498" s="333" t="s">
        <v>48126</v>
      </c>
      <c r="D17498" s="333" t="s">
        <v>48127</v>
      </c>
      <c r="E17498" s="333" t="s">
        <v>41700</v>
      </c>
      <c r="F17498" s="333" t="s">
        <v>41701</v>
      </c>
      <c r="G17498" s="333" t="s">
        <v>48128</v>
      </c>
    </row>
    <row r="17499" spans="1:7">
      <c r="A17499" s="333">
        <v>72103300</v>
      </c>
      <c r="B17499" s="333" t="s">
        <v>48129</v>
      </c>
      <c r="D17499" s="333" t="s">
        <v>48129</v>
      </c>
      <c r="E17499" s="333" t="s">
        <v>2173</v>
      </c>
      <c r="F17499" s="333" t="s">
        <v>2173</v>
      </c>
      <c r="G17499" s="333" t="s">
        <v>2173</v>
      </c>
    </row>
    <row r="17500" spans="1:7">
      <c r="A17500" s="333">
        <v>72103301</v>
      </c>
      <c r="B17500" s="333" t="s">
        <v>48130</v>
      </c>
      <c r="D17500" s="333" t="s">
        <v>48131</v>
      </c>
      <c r="E17500" s="333" t="s">
        <v>48132</v>
      </c>
      <c r="F17500" s="333" t="s">
        <v>48133</v>
      </c>
      <c r="G17500" s="333" t="s">
        <v>2173</v>
      </c>
    </row>
    <row r="17501" spans="1:7">
      <c r="A17501" s="333">
        <v>72103302</v>
      </c>
      <c r="B17501" s="333" t="s">
        <v>48134</v>
      </c>
      <c r="D17501" s="333" t="s">
        <v>48135</v>
      </c>
      <c r="E17501" s="333" t="s">
        <v>48000</v>
      </c>
      <c r="F17501" s="333" t="s">
        <v>48001</v>
      </c>
      <c r="G17501" s="333" t="s">
        <v>2173</v>
      </c>
    </row>
    <row r="17502" spans="1:7">
      <c r="A17502" s="333">
        <v>72130000</v>
      </c>
      <c r="B17502" s="333" t="s">
        <v>48136</v>
      </c>
      <c r="D17502" s="333" t="s">
        <v>2173</v>
      </c>
      <c r="E17502" s="333" t="s">
        <v>2173</v>
      </c>
      <c r="F17502" s="333" t="s">
        <v>2173</v>
      </c>
      <c r="G17502" s="333" t="s">
        <v>2173</v>
      </c>
    </row>
    <row r="17503" spans="1:7">
      <c r="A17503" s="333">
        <v>72131500</v>
      </c>
      <c r="B17503" s="333" t="s">
        <v>48137</v>
      </c>
      <c r="D17503" s="333" t="s">
        <v>2173</v>
      </c>
      <c r="E17503" s="333" t="s">
        <v>2173</v>
      </c>
      <c r="F17503" s="333" t="s">
        <v>2173</v>
      </c>
      <c r="G17503" s="333" t="s">
        <v>2173</v>
      </c>
    </row>
    <row r="17504" spans="1:7">
      <c r="A17504" s="333">
        <v>72131501</v>
      </c>
      <c r="B17504" s="333" t="s">
        <v>48138</v>
      </c>
      <c r="D17504" s="333" t="s">
        <v>48139</v>
      </c>
      <c r="E17504" s="333" t="s">
        <v>13126</v>
      </c>
      <c r="F17504" s="333" t="s">
        <v>13127</v>
      </c>
      <c r="G17504" s="333" t="s">
        <v>48140</v>
      </c>
    </row>
    <row r="17505" spans="1:7" ht="30">
      <c r="A17505" s="333">
        <v>72131502</v>
      </c>
      <c r="B17505" s="333" t="s">
        <v>48141</v>
      </c>
      <c r="D17505" s="333" t="s">
        <v>48142</v>
      </c>
      <c r="E17505" s="333" t="s">
        <v>13126</v>
      </c>
      <c r="F17505" s="333" t="s">
        <v>13127</v>
      </c>
      <c r="G17505" s="333" t="s">
        <v>48143</v>
      </c>
    </row>
    <row r="17506" spans="1:7">
      <c r="A17506" s="333">
        <v>72131600</v>
      </c>
      <c r="B17506" s="333" t="s">
        <v>48144</v>
      </c>
      <c r="D17506" s="333" t="s">
        <v>2173</v>
      </c>
      <c r="E17506" s="333" t="s">
        <v>2173</v>
      </c>
      <c r="F17506" s="333" t="s">
        <v>2173</v>
      </c>
      <c r="G17506" s="333" t="s">
        <v>2173</v>
      </c>
    </row>
    <row r="17507" spans="1:7" ht="30">
      <c r="A17507" s="333">
        <v>72131601</v>
      </c>
      <c r="B17507" s="333" t="s">
        <v>48145</v>
      </c>
      <c r="D17507" s="333" t="s">
        <v>48146</v>
      </c>
      <c r="E17507" s="333" t="s">
        <v>10374</v>
      </c>
      <c r="F17507" s="333" t="s">
        <v>10375</v>
      </c>
      <c r="G17507" s="333" t="s">
        <v>48147</v>
      </c>
    </row>
    <row r="17508" spans="1:7">
      <c r="A17508" s="333">
        <v>72131700</v>
      </c>
      <c r="B17508" s="333" t="s">
        <v>48148</v>
      </c>
      <c r="D17508" s="333" t="s">
        <v>2173</v>
      </c>
      <c r="E17508" s="333" t="s">
        <v>2173</v>
      </c>
      <c r="F17508" s="333" t="s">
        <v>2173</v>
      </c>
      <c r="G17508" s="333" t="s">
        <v>2173</v>
      </c>
    </row>
    <row r="17509" spans="1:7" ht="45">
      <c r="A17509" s="333">
        <v>72131701</v>
      </c>
      <c r="B17509" s="333" t="s">
        <v>48149</v>
      </c>
      <c r="D17509" s="333" t="s">
        <v>48150</v>
      </c>
      <c r="E17509" s="333" t="s">
        <v>11865</v>
      </c>
      <c r="F17509" s="333" t="s">
        <v>11866</v>
      </c>
      <c r="G17509" s="333" t="s">
        <v>48151</v>
      </c>
    </row>
    <row r="17510" spans="1:7" ht="45">
      <c r="A17510" s="333">
        <v>72131701</v>
      </c>
      <c r="B17510" s="333" t="s">
        <v>48149</v>
      </c>
      <c r="D17510" s="333" t="s">
        <v>48150</v>
      </c>
      <c r="E17510" s="333" t="s">
        <v>11865</v>
      </c>
      <c r="F17510" s="333" t="s">
        <v>11866</v>
      </c>
      <c r="G17510" s="333" t="s">
        <v>48151</v>
      </c>
    </row>
    <row r="17511" spans="1:7" ht="45">
      <c r="A17511" s="333">
        <v>72131701</v>
      </c>
      <c r="B17511" s="333" t="s">
        <v>48149</v>
      </c>
      <c r="D17511" s="333" t="s">
        <v>48150</v>
      </c>
      <c r="E17511" s="333" t="s">
        <v>47891</v>
      </c>
      <c r="F17511" s="333" t="s">
        <v>47892</v>
      </c>
      <c r="G17511" s="333" t="s">
        <v>48151</v>
      </c>
    </row>
    <row r="17512" spans="1:7" ht="45">
      <c r="A17512" s="333">
        <v>72131701</v>
      </c>
      <c r="B17512" s="333" t="s">
        <v>48149</v>
      </c>
      <c r="D17512" s="333" t="s">
        <v>48150</v>
      </c>
      <c r="E17512" s="333" t="s">
        <v>47891</v>
      </c>
      <c r="F17512" s="333" t="s">
        <v>47892</v>
      </c>
      <c r="G17512" s="333" t="s">
        <v>48151</v>
      </c>
    </row>
    <row r="17513" spans="1:7" ht="30">
      <c r="A17513" s="333">
        <v>72131702</v>
      </c>
      <c r="B17513" s="333" t="s">
        <v>48152</v>
      </c>
      <c r="D17513" s="333" t="s">
        <v>48153</v>
      </c>
      <c r="E17513" s="333" t="s">
        <v>11865</v>
      </c>
      <c r="F17513" s="333" t="s">
        <v>11866</v>
      </c>
      <c r="G17513" s="333" t="s">
        <v>48154</v>
      </c>
    </row>
    <row r="17514" spans="1:7">
      <c r="A17514" s="333">
        <v>72140000</v>
      </c>
      <c r="B17514" s="333" t="s">
        <v>48155</v>
      </c>
      <c r="D17514" s="333" t="s">
        <v>48155</v>
      </c>
      <c r="E17514" s="333" t="s">
        <v>2173</v>
      </c>
      <c r="F17514" s="333" t="s">
        <v>2173</v>
      </c>
      <c r="G17514" s="333" t="s">
        <v>2173</v>
      </c>
    </row>
    <row r="17515" spans="1:7">
      <c r="A17515" s="333">
        <v>72141200</v>
      </c>
      <c r="B17515" s="333" t="s">
        <v>48156</v>
      </c>
      <c r="D17515" s="333" t="s">
        <v>48156</v>
      </c>
      <c r="E17515" s="333" t="s">
        <v>2173</v>
      </c>
      <c r="F17515" s="333" t="s">
        <v>2173</v>
      </c>
      <c r="G17515" s="333" t="s">
        <v>2173</v>
      </c>
    </row>
    <row r="17516" spans="1:7" ht="30">
      <c r="A17516" s="333">
        <v>72141212</v>
      </c>
      <c r="B17516" s="333" t="s">
        <v>48157</v>
      </c>
      <c r="D17516" s="333" t="s">
        <v>48158</v>
      </c>
      <c r="E17516" s="333" t="s">
        <v>12805</v>
      </c>
      <c r="F17516" s="333" t="s">
        <v>12806</v>
      </c>
      <c r="G17516" s="333" t="s">
        <v>48159</v>
      </c>
    </row>
    <row r="17517" spans="1:7" ht="30">
      <c r="A17517" s="333">
        <v>72141212</v>
      </c>
      <c r="B17517" s="333" t="s">
        <v>48157</v>
      </c>
      <c r="D17517" s="333" t="s">
        <v>48158</v>
      </c>
      <c r="E17517" s="333" t="s">
        <v>12805</v>
      </c>
      <c r="F17517" s="333" t="s">
        <v>12806</v>
      </c>
      <c r="G17517" s="333" t="s">
        <v>48159</v>
      </c>
    </row>
    <row r="17518" spans="1:7" ht="30">
      <c r="A17518" s="333">
        <v>72141212</v>
      </c>
      <c r="B17518" s="333" t="s">
        <v>48157</v>
      </c>
      <c r="D17518" s="333" t="s">
        <v>48158</v>
      </c>
      <c r="E17518" s="333" t="s">
        <v>46310</v>
      </c>
      <c r="F17518" s="333" t="s">
        <v>46311</v>
      </c>
      <c r="G17518" s="333" t="s">
        <v>48159</v>
      </c>
    </row>
    <row r="17519" spans="1:7" ht="30">
      <c r="A17519" s="333">
        <v>72141212</v>
      </c>
      <c r="B17519" s="333" t="s">
        <v>48157</v>
      </c>
      <c r="D17519" s="333" t="s">
        <v>48158</v>
      </c>
      <c r="E17519" s="333" t="s">
        <v>46310</v>
      </c>
      <c r="F17519" s="333" t="s">
        <v>46311</v>
      </c>
      <c r="G17519" s="333" t="s">
        <v>48159</v>
      </c>
    </row>
    <row r="17520" spans="1:7">
      <c r="A17520" s="333">
        <v>72141600</v>
      </c>
      <c r="B17520" s="333" t="s">
        <v>48160</v>
      </c>
      <c r="D17520" s="333" t="s">
        <v>48160</v>
      </c>
      <c r="E17520" s="333" t="s">
        <v>2173</v>
      </c>
      <c r="F17520" s="333" t="s">
        <v>2173</v>
      </c>
      <c r="G17520" s="333" t="s">
        <v>2173</v>
      </c>
    </row>
    <row r="17521" spans="1:7">
      <c r="A17521" s="333">
        <v>72141601</v>
      </c>
      <c r="B17521" s="333" t="s">
        <v>48161</v>
      </c>
      <c r="D17521" s="333" t="s">
        <v>48161</v>
      </c>
      <c r="E17521" s="333" t="s">
        <v>2173</v>
      </c>
      <c r="F17521" s="333" t="s">
        <v>2173</v>
      </c>
      <c r="G17521" s="333" t="s">
        <v>2173</v>
      </c>
    </row>
    <row r="17522" spans="1:7">
      <c r="A17522" s="333">
        <v>72141602</v>
      </c>
      <c r="B17522" s="333" t="s">
        <v>48162</v>
      </c>
      <c r="D17522" s="333" t="s">
        <v>48162</v>
      </c>
      <c r="E17522" s="333" t="s">
        <v>2173</v>
      </c>
      <c r="F17522" s="333" t="s">
        <v>2173</v>
      </c>
      <c r="G17522" s="333" t="s">
        <v>2173</v>
      </c>
    </row>
    <row r="17523" spans="1:7">
      <c r="A17523" s="333">
        <v>72141603</v>
      </c>
      <c r="B17523" s="333" t="s">
        <v>48163</v>
      </c>
      <c r="D17523" s="333" t="s">
        <v>48163</v>
      </c>
      <c r="E17523" s="333" t="s">
        <v>2173</v>
      </c>
      <c r="F17523" s="333" t="s">
        <v>2173</v>
      </c>
      <c r="G17523" s="333" t="s">
        <v>2173</v>
      </c>
    </row>
    <row r="17524" spans="1:7">
      <c r="A17524" s="333">
        <v>72141604</v>
      </c>
      <c r="B17524" s="333" t="s">
        <v>48164</v>
      </c>
      <c r="D17524" s="333" t="s">
        <v>48164</v>
      </c>
      <c r="E17524" s="333" t="s">
        <v>2173</v>
      </c>
      <c r="F17524" s="333" t="s">
        <v>2173</v>
      </c>
      <c r="G17524" s="333" t="s">
        <v>2173</v>
      </c>
    </row>
    <row r="17525" spans="1:7">
      <c r="A17525" s="333">
        <v>72141605</v>
      </c>
      <c r="B17525" s="333" t="s">
        <v>48165</v>
      </c>
      <c r="D17525" s="333" t="s">
        <v>48165</v>
      </c>
      <c r="E17525" s="333" t="s">
        <v>2173</v>
      </c>
      <c r="F17525" s="333" t="s">
        <v>2173</v>
      </c>
      <c r="G17525" s="333" t="s">
        <v>2173</v>
      </c>
    </row>
    <row r="17526" spans="1:7" ht="30">
      <c r="A17526" s="333">
        <v>72141606</v>
      </c>
      <c r="B17526" s="333" t="s">
        <v>48166</v>
      </c>
      <c r="D17526" s="333" t="s">
        <v>48167</v>
      </c>
      <c r="E17526" s="333" t="s">
        <v>47891</v>
      </c>
      <c r="F17526" s="333" t="s">
        <v>47892</v>
      </c>
      <c r="G17526" s="333" t="s">
        <v>48168</v>
      </c>
    </row>
    <row r="17527" spans="1:7" ht="30">
      <c r="A17527" s="333">
        <v>72141607</v>
      </c>
      <c r="B17527" s="333" t="s">
        <v>48169</v>
      </c>
      <c r="D17527" s="333" t="s">
        <v>48170</v>
      </c>
      <c r="E17527" s="333" t="s">
        <v>17508</v>
      </c>
      <c r="F17527" s="333" t="s">
        <v>17509</v>
      </c>
      <c r="G17527" s="333" t="s">
        <v>48168</v>
      </c>
    </row>
    <row r="17528" spans="1:7">
      <c r="A17528" s="333">
        <v>72141608</v>
      </c>
      <c r="B17528" s="333" t="s">
        <v>48171</v>
      </c>
      <c r="D17528" s="333" t="s">
        <v>48172</v>
      </c>
      <c r="E17528" s="333" t="s">
        <v>47891</v>
      </c>
      <c r="F17528" s="333" t="s">
        <v>47892</v>
      </c>
      <c r="G17528" s="333" t="s">
        <v>48168</v>
      </c>
    </row>
    <row r="17529" spans="1:7">
      <c r="A17529" s="333">
        <v>73000000</v>
      </c>
      <c r="B17529" s="333" t="s">
        <v>48173</v>
      </c>
      <c r="D17529" s="333" t="s">
        <v>2173</v>
      </c>
      <c r="E17529" s="333" t="s">
        <v>2173</v>
      </c>
      <c r="F17529" s="333" t="s">
        <v>2173</v>
      </c>
      <c r="G17529" s="333" t="s">
        <v>2173</v>
      </c>
    </row>
    <row r="17530" spans="1:7">
      <c r="A17530" s="333">
        <v>73100000</v>
      </c>
      <c r="B17530" s="333" t="s">
        <v>48174</v>
      </c>
      <c r="D17530" s="333" t="s">
        <v>2173</v>
      </c>
      <c r="E17530" s="333" t="s">
        <v>2173</v>
      </c>
      <c r="F17530" s="333" t="s">
        <v>2173</v>
      </c>
      <c r="G17530" s="333" t="s">
        <v>2173</v>
      </c>
    </row>
    <row r="17531" spans="1:7">
      <c r="A17531" s="333">
        <v>73101500</v>
      </c>
      <c r="B17531" s="333" t="s">
        <v>48175</v>
      </c>
      <c r="D17531" s="333" t="s">
        <v>2173</v>
      </c>
      <c r="E17531" s="333" t="s">
        <v>2173</v>
      </c>
      <c r="F17531" s="333" t="s">
        <v>2173</v>
      </c>
      <c r="G17531" s="333" t="s">
        <v>2173</v>
      </c>
    </row>
    <row r="17532" spans="1:7" ht="30">
      <c r="A17532" s="333">
        <v>73101501</v>
      </c>
      <c r="B17532" s="333" t="s">
        <v>48176</v>
      </c>
      <c r="D17532" s="333" t="s">
        <v>48177</v>
      </c>
      <c r="E17532" s="333" t="s">
        <v>41700</v>
      </c>
      <c r="F17532" s="333" t="s">
        <v>41701</v>
      </c>
      <c r="G17532" s="333" t="s">
        <v>48178</v>
      </c>
    </row>
    <row r="17533" spans="1:7">
      <c r="A17533" s="333">
        <v>73101502</v>
      </c>
      <c r="B17533" s="333" t="s">
        <v>48179</v>
      </c>
      <c r="D17533" s="333" t="s">
        <v>48180</v>
      </c>
      <c r="E17533" s="333" t="s">
        <v>41700</v>
      </c>
      <c r="F17533" s="333" t="s">
        <v>41701</v>
      </c>
      <c r="G17533" s="333" t="s">
        <v>48181</v>
      </c>
    </row>
    <row r="17534" spans="1:7" ht="30">
      <c r="A17534" s="333">
        <v>73101503</v>
      </c>
      <c r="B17534" s="333" t="s">
        <v>48182</v>
      </c>
      <c r="D17534" s="333" t="s">
        <v>48183</v>
      </c>
      <c r="E17534" s="333" t="s">
        <v>41700</v>
      </c>
      <c r="F17534" s="333" t="s">
        <v>41701</v>
      </c>
      <c r="G17534" s="333" t="s">
        <v>48184</v>
      </c>
    </row>
    <row r="17535" spans="1:7" ht="30">
      <c r="A17535" s="333">
        <v>73101504</v>
      </c>
      <c r="B17535" s="333" t="s">
        <v>48185</v>
      </c>
      <c r="D17535" s="333" t="s">
        <v>48186</v>
      </c>
      <c r="E17535" s="333" t="s">
        <v>41700</v>
      </c>
      <c r="F17535" s="333" t="s">
        <v>41701</v>
      </c>
      <c r="G17535" s="333" t="s">
        <v>48187</v>
      </c>
    </row>
    <row r="17536" spans="1:7" ht="30">
      <c r="A17536" s="333">
        <v>73101505</v>
      </c>
      <c r="B17536" s="333" t="s">
        <v>48188</v>
      </c>
      <c r="D17536" s="333" t="s">
        <v>48189</v>
      </c>
      <c r="E17536" s="333" t="s">
        <v>41700</v>
      </c>
      <c r="F17536" s="333" t="s">
        <v>41701</v>
      </c>
      <c r="G17536" s="333" t="s">
        <v>48190</v>
      </c>
    </row>
    <row r="17537" spans="1:7">
      <c r="A17537" s="333">
        <v>73101600</v>
      </c>
      <c r="B17537" s="333" t="s">
        <v>48191</v>
      </c>
      <c r="D17537" s="333" t="s">
        <v>2173</v>
      </c>
      <c r="E17537" s="333" t="s">
        <v>2173</v>
      </c>
      <c r="F17537" s="333" t="s">
        <v>2173</v>
      </c>
      <c r="G17537" s="333" t="s">
        <v>2173</v>
      </c>
    </row>
    <row r="17538" spans="1:7" ht="30">
      <c r="A17538" s="333">
        <v>73101601</v>
      </c>
      <c r="B17538" s="333" t="s">
        <v>48192</v>
      </c>
      <c r="D17538" s="333" t="s">
        <v>48193</v>
      </c>
      <c r="E17538" s="333" t="s">
        <v>41700</v>
      </c>
      <c r="F17538" s="333" t="s">
        <v>41701</v>
      </c>
      <c r="G17538" s="333" t="s">
        <v>48194</v>
      </c>
    </row>
    <row r="17539" spans="1:7" ht="30">
      <c r="A17539" s="333">
        <v>73101602</v>
      </c>
      <c r="B17539" s="333" t="s">
        <v>48195</v>
      </c>
      <c r="D17539" s="333" t="s">
        <v>48196</v>
      </c>
      <c r="E17539" s="333" t="s">
        <v>41700</v>
      </c>
      <c r="F17539" s="333" t="s">
        <v>41701</v>
      </c>
      <c r="G17539" s="333" t="s">
        <v>48197</v>
      </c>
    </row>
    <row r="17540" spans="1:7" ht="30">
      <c r="A17540" s="333">
        <v>73101603</v>
      </c>
      <c r="B17540" s="333" t="s">
        <v>48198</v>
      </c>
      <c r="D17540" s="333" t="s">
        <v>48199</v>
      </c>
      <c r="E17540" s="333" t="s">
        <v>41700</v>
      </c>
      <c r="F17540" s="333" t="s">
        <v>41701</v>
      </c>
      <c r="G17540" s="333" t="s">
        <v>48200</v>
      </c>
    </row>
    <row r="17541" spans="1:7" ht="30">
      <c r="A17541" s="333">
        <v>73101604</v>
      </c>
      <c r="B17541" s="333" t="s">
        <v>48201</v>
      </c>
      <c r="D17541" s="333" t="s">
        <v>48202</v>
      </c>
      <c r="E17541" s="333" t="s">
        <v>41700</v>
      </c>
      <c r="F17541" s="333" t="s">
        <v>41701</v>
      </c>
      <c r="G17541" s="333" t="s">
        <v>48203</v>
      </c>
    </row>
    <row r="17542" spans="1:7" ht="30">
      <c r="A17542" s="333">
        <v>73101605</v>
      </c>
      <c r="B17542" s="333" t="s">
        <v>48204</v>
      </c>
      <c r="D17542" s="333" t="s">
        <v>48205</v>
      </c>
      <c r="E17542" s="333" t="s">
        <v>41700</v>
      </c>
      <c r="F17542" s="333" t="s">
        <v>41701</v>
      </c>
      <c r="G17542" s="333" t="s">
        <v>48206</v>
      </c>
    </row>
    <row r="17543" spans="1:7" ht="30">
      <c r="A17543" s="333">
        <v>73101606</v>
      </c>
      <c r="B17543" s="333" t="s">
        <v>48207</v>
      </c>
      <c r="D17543" s="333" t="s">
        <v>48208</v>
      </c>
      <c r="E17543" s="333" t="s">
        <v>41700</v>
      </c>
      <c r="F17543" s="333" t="s">
        <v>41701</v>
      </c>
      <c r="G17543" s="333" t="s">
        <v>48209</v>
      </c>
    </row>
    <row r="17544" spans="1:7" ht="30">
      <c r="A17544" s="333">
        <v>73101607</v>
      </c>
      <c r="B17544" s="333" t="s">
        <v>48210</v>
      </c>
      <c r="D17544" s="333" t="s">
        <v>48211</v>
      </c>
      <c r="E17544" s="333" t="s">
        <v>41700</v>
      </c>
      <c r="F17544" s="333" t="s">
        <v>41701</v>
      </c>
      <c r="G17544" s="333" t="s">
        <v>48212</v>
      </c>
    </row>
    <row r="17545" spans="1:7" ht="30">
      <c r="A17545" s="333">
        <v>73101608</v>
      </c>
      <c r="B17545" s="333" t="s">
        <v>48213</v>
      </c>
      <c r="D17545" s="333" t="s">
        <v>48214</v>
      </c>
      <c r="E17545" s="333" t="s">
        <v>41700</v>
      </c>
      <c r="F17545" s="333" t="s">
        <v>41701</v>
      </c>
      <c r="G17545" s="333" t="s">
        <v>48215</v>
      </c>
    </row>
    <row r="17546" spans="1:7" ht="30">
      <c r="A17546" s="333">
        <v>73101609</v>
      </c>
      <c r="B17546" s="333" t="s">
        <v>48216</v>
      </c>
      <c r="D17546" s="333" t="s">
        <v>48217</v>
      </c>
      <c r="E17546" s="333" t="s">
        <v>41700</v>
      </c>
      <c r="F17546" s="333" t="s">
        <v>41701</v>
      </c>
      <c r="G17546" s="333" t="s">
        <v>48218</v>
      </c>
    </row>
    <row r="17547" spans="1:7" ht="30">
      <c r="A17547" s="333">
        <v>73101610</v>
      </c>
      <c r="B17547" s="333" t="s">
        <v>48219</v>
      </c>
      <c r="D17547" s="333" t="s">
        <v>48220</v>
      </c>
      <c r="E17547" s="333" t="s">
        <v>41700</v>
      </c>
      <c r="F17547" s="333" t="s">
        <v>41701</v>
      </c>
      <c r="G17547" s="333" t="s">
        <v>48221</v>
      </c>
    </row>
    <row r="17548" spans="1:7" ht="30">
      <c r="A17548" s="333">
        <v>73101611</v>
      </c>
      <c r="B17548" s="333" t="s">
        <v>48222</v>
      </c>
      <c r="D17548" s="333" t="s">
        <v>48223</v>
      </c>
      <c r="E17548" s="333" t="s">
        <v>41700</v>
      </c>
      <c r="F17548" s="333" t="s">
        <v>41701</v>
      </c>
      <c r="G17548" s="333" t="s">
        <v>48224</v>
      </c>
    </row>
    <row r="17549" spans="1:7" ht="45">
      <c r="A17549" s="333">
        <v>73101612</v>
      </c>
      <c r="B17549" s="333" t="s">
        <v>48225</v>
      </c>
      <c r="D17549" s="333" t="s">
        <v>48226</v>
      </c>
      <c r="E17549" s="333" t="s">
        <v>41700</v>
      </c>
      <c r="F17549" s="333" t="s">
        <v>41701</v>
      </c>
      <c r="G17549" s="333" t="s">
        <v>48227</v>
      </c>
    </row>
    <row r="17550" spans="1:7" ht="45">
      <c r="A17550" s="333">
        <v>73101613</v>
      </c>
      <c r="B17550" s="333" t="s">
        <v>48228</v>
      </c>
      <c r="D17550" s="333" t="s">
        <v>48229</v>
      </c>
      <c r="E17550" s="333" t="s">
        <v>41700</v>
      </c>
      <c r="F17550" s="333" t="s">
        <v>41701</v>
      </c>
      <c r="G17550" s="333" t="s">
        <v>48230</v>
      </c>
    </row>
    <row r="17551" spans="1:7" ht="30">
      <c r="A17551" s="333">
        <v>73101614</v>
      </c>
      <c r="B17551" s="333" t="s">
        <v>48231</v>
      </c>
      <c r="D17551" s="333" t="s">
        <v>48232</v>
      </c>
      <c r="E17551" s="333" t="s">
        <v>41700</v>
      </c>
      <c r="F17551" s="333" t="s">
        <v>41701</v>
      </c>
      <c r="G17551" s="333" t="s">
        <v>48233</v>
      </c>
    </row>
    <row r="17552" spans="1:7">
      <c r="A17552" s="333">
        <v>73101700</v>
      </c>
      <c r="B17552" s="333" t="s">
        <v>48234</v>
      </c>
      <c r="D17552" s="333" t="s">
        <v>2173</v>
      </c>
      <c r="E17552" s="333" t="s">
        <v>2173</v>
      </c>
      <c r="F17552" s="333" t="s">
        <v>2173</v>
      </c>
      <c r="G17552" s="333" t="s">
        <v>2173</v>
      </c>
    </row>
    <row r="17553" spans="1:7" ht="30">
      <c r="A17553" s="333">
        <v>73101701</v>
      </c>
      <c r="B17553" s="333" t="s">
        <v>48235</v>
      </c>
      <c r="D17553" s="333" t="s">
        <v>48236</v>
      </c>
      <c r="E17553" s="333" t="s">
        <v>41700</v>
      </c>
      <c r="F17553" s="333" t="s">
        <v>41701</v>
      </c>
      <c r="G17553" s="333" t="s">
        <v>48237</v>
      </c>
    </row>
    <row r="17554" spans="1:7" ht="30">
      <c r="A17554" s="333">
        <v>73101702</v>
      </c>
      <c r="B17554" s="333" t="s">
        <v>48238</v>
      </c>
      <c r="D17554" s="333" t="s">
        <v>48239</v>
      </c>
      <c r="E17554" s="333" t="s">
        <v>41700</v>
      </c>
      <c r="F17554" s="333" t="s">
        <v>41701</v>
      </c>
      <c r="G17554" s="333" t="s">
        <v>48240</v>
      </c>
    </row>
    <row r="17555" spans="1:7" ht="30">
      <c r="A17555" s="333">
        <v>73101703</v>
      </c>
      <c r="B17555" s="333" t="s">
        <v>48241</v>
      </c>
      <c r="D17555" s="333" t="s">
        <v>48242</v>
      </c>
      <c r="E17555" s="333" t="s">
        <v>41700</v>
      </c>
      <c r="F17555" s="333" t="s">
        <v>41701</v>
      </c>
      <c r="G17555" s="333" t="s">
        <v>48243</v>
      </c>
    </row>
    <row r="17556" spans="1:7">
      <c r="A17556" s="333">
        <v>73101800</v>
      </c>
      <c r="B17556" s="333" t="s">
        <v>48244</v>
      </c>
      <c r="D17556" s="333" t="s">
        <v>2173</v>
      </c>
      <c r="E17556" s="333" t="s">
        <v>2173</v>
      </c>
      <c r="F17556" s="333" t="s">
        <v>2173</v>
      </c>
      <c r="G17556" s="333" t="s">
        <v>2173</v>
      </c>
    </row>
    <row r="17557" spans="1:7" ht="30">
      <c r="A17557" s="333">
        <v>73101801</v>
      </c>
      <c r="B17557" s="333" t="s">
        <v>48245</v>
      </c>
      <c r="D17557" s="333" t="s">
        <v>48246</v>
      </c>
      <c r="E17557" s="333" t="s">
        <v>41700</v>
      </c>
      <c r="F17557" s="333" t="s">
        <v>41701</v>
      </c>
      <c r="G17557" s="333" t="s">
        <v>48247</v>
      </c>
    </row>
    <row r="17558" spans="1:7" ht="30">
      <c r="A17558" s="333">
        <v>73101802</v>
      </c>
      <c r="B17558" s="333" t="s">
        <v>48248</v>
      </c>
      <c r="D17558" s="333" t="s">
        <v>48249</v>
      </c>
      <c r="E17558" s="333" t="s">
        <v>41700</v>
      </c>
      <c r="F17558" s="333" t="s">
        <v>41701</v>
      </c>
      <c r="G17558" s="333" t="s">
        <v>48250</v>
      </c>
    </row>
    <row r="17559" spans="1:7">
      <c r="A17559" s="333">
        <v>73101900</v>
      </c>
      <c r="B17559" s="333" t="s">
        <v>48251</v>
      </c>
      <c r="D17559" s="333" t="s">
        <v>2173</v>
      </c>
      <c r="E17559" s="333" t="s">
        <v>2173</v>
      </c>
      <c r="F17559" s="333" t="s">
        <v>2173</v>
      </c>
      <c r="G17559" s="333" t="s">
        <v>2173</v>
      </c>
    </row>
    <row r="17560" spans="1:7" ht="30">
      <c r="A17560" s="333">
        <v>73101901</v>
      </c>
      <c r="B17560" s="333" t="s">
        <v>48252</v>
      </c>
      <c r="D17560" s="333" t="s">
        <v>48253</v>
      </c>
      <c r="E17560" s="333" t="s">
        <v>41700</v>
      </c>
      <c r="F17560" s="333" t="s">
        <v>41701</v>
      </c>
      <c r="G17560" s="333" t="s">
        <v>48254</v>
      </c>
    </row>
    <row r="17561" spans="1:7" ht="30">
      <c r="A17561" s="333">
        <v>73101902</v>
      </c>
      <c r="B17561" s="333" t="s">
        <v>48255</v>
      </c>
      <c r="D17561" s="333" t="s">
        <v>48256</v>
      </c>
      <c r="E17561" s="333" t="s">
        <v>41700</v>
      </c>
      <c r="F17561" s="333" t="s">
        <v>41701</v>
      </c>
      <c r="G17561" s="333" t="s">
        <v>48257</v>
      </c>
    </row>
    <row r="17562" spans="1:7" ht="30">
      <c r="A17562" s="333">
        <v>73101903</v>
      </c>
      <c r="B17562" s="333" t="s">
        <v>48258</v>
      </c>
      <c r="D17562" s="333" t="s">
        <v>48259</v>
      </c>
      <c r="E17562" s="333" t="s">
        <v>41700</v>
      </c>
      <c r="F17562" s="333" t="s">
        <v>41701</v>
      </c>
      <c r="G17562" s="333" t="s">
        <v>48260</v>
      </c>
    </row>
    <row r="17563" spans="1:7">
      <c r="A17563" s="333">
        <v>73110000</v>
      </c>
      <c r="B17563" s="333" t="s">
        <v>48261</v>
      </c>
      <c r="D17563" s="333" t="s">
        <v>2173</v>
      </c>
      <c r="E17563" s="333" t="s">
        <v>2173</v>
      </c>
      <c r="F17563" s="333" t="s">
        <v>2173</v>
      </c>
      <c r="G17563" s="333" t="s">
        <v>2173</v>
      </c>
    </row>
    <row r="17564" spans="1:7">
      <c r="A17564" s="333">
        <v>73111500</v>
      </c>
      <c r="B17564" s="333" t="s">
        <v>48262</v>
      </c>
      <c r="D17564" s="333" t="s">
        <v>2173</v>
      </c>
      <c r="E17564" s="333" t="s">
        <v>2173</v>
      </c>
      <c r="F17564" s="333" t="s">
        <v>2173</v>
      </c>
      <c r="G17564" s="333" t="s">
        <v>2173</v>
      </c>
    </row>
    <row r="17565" spans="1:7">
      <c r="A17565" s="333">
        <v>73111501</v>
      </c>
      <c r="B17565" s="333" t="s">
        <v>48263</v>
      </c>
      <c r="D17565" s="333" t="s">
        <v>48264</v>
      </c>
      <c r="E17565" s="333" t="s">
        <v>41700</v>
      </c>
      <c r="F17565" s="333" t="s">
        <v>41701</v>
      </c>
      <c r="G17565" s="333" t="s">
        <v>48265</v>
      </c>
    </row>
    <row r="17566" spans="1:7" ht="30">
      <c r="A17566" s="333">
        <v>73111502</v>
      </c>
      <c r="B17566" s="333" t="s">
        <v>48266</v>
      </c>
      <c r="D17566" s="333" t="s">
        <v>48267</v>
      </c>
      <c r="E17566" s="333" t="s">
        <v>41700</v>
      </c>
      <c r="F17566" s="333" t="s">
        <v>41701</v>
      </c>
      <c r="G17566" s="333" t="s">
        <v>48268</v>
      </c>
    </row>
    <row r="17567" spans="1:7" ht="30">
      <c r="A17567" s="333">
        <v>73111503</v>
      </c>
      <c r="B17567" s="333" t="s">
        <v>48269</v>
      </c>
      <c r="D17567" s="333" t="s">
        <v>48270</v>
      </c>
      <c r="E17567" s="333" t="s">
        <v>41700</v>
      </c>
      <c r="F17567" s="333" t="s">
        <v>41701</v>
      </c>
      <c r="G17567" s="333" t="s">
        <v>48271</v>
      </c>
    </row>
    <row r="17568" spans="1:7" ht="30">
      <c r="A17568" s="333">
        <v>73111504</v>
      </c>
      <c r="B17568" s="333" t="s">
        <v>48272</v>
      </c>
      <c r="D17568" s="333" t="s">
        <v>48273</v>
      </c>
      <c r="E17568" s="333" t="s">
        <v>41700</v>
      </c>
      <c r="F17568" s="333" t="s">
        <v>41701</v>
      </c>
      <c r="G17568" s="333" t="s">
        <v>48272</v>
      </c>
    </row>
    <row r="17569" spans="1:7" ht="30">
      <c r="A17569" s="333">
        <v>73111505</v>
      </c>
      <c r="B17569" s="333" t="s">
        <v>48274</v>
      </c>
      <c r="D17569" s="333" t="s">
        <v>48275</v>
      </c>
      <c r="E17569" s="333" t="s">
        <v>31379</v>
      </c>
      <c r="F17569" s="333" t="s">
        <v>31380</v>
      </c>
      <c r="G17569" s="333" t="s">
        <v>48276</v>
      </c>
    </row>
    <row r="17570" spans="1:7" ht="30">
      <c r="A17570" s="333">
        <v>73111505</v>
      </c>
      <c r="B17570" s="333" t="s">
        <v>48274</v>
      </c>
      <c r="D17570" s="333" t="s">
        <v>48275</v>
      </c>
      <c r="E17570" s="333" t="s">
        <v>31379</v>
      </c>
      <c r="F17570" s="333" t="s">
        <v>31380</v>
      </c>
      <c r="G17570" s="333" t="s">
        <v>48276</v>
      </c>
    </row>
    <row r="17571" spans="1:7" ht="30">
      <c r="A17571" s="333">
        <v>73111505</v>
      </c>
      <c r="B17571" s="333" t="s">
        <v>48274</v>
      </c>
      <c r="D17571" s="333" t="s">
        <v>48275</v>
      </c>
      <c r="E17571" s="333" t="s">
        <v>47944</v>
      </c>
      <c r="F17571" s="333" t="s">
        <v>47945</v>
      </c>
      <c r="G17571" s="333" t="s">
        <v>48276</v>
      </c>
    </row>
    <row r="17572" spans="1:7" ht="30">
      <c r="A17572" s="333">
        <v>73111505</v>
      </c>
      <c r="B17572" s="333" t="s">
        <v>48274</v>
      </c>
      <c r="D17572" s="333" t="s">
        <v>48275</v>
      </c>
      <c r="E17572" s="333" t="s">
        <v>47944</v>
      </c>
      <c r="F17572" s="333" t="s">
        <v>47945</v>
      </c>
      <c r="G17572" s="333" t="s">
        <v>48276</v>
      </c>
    </row>
    <row r="17573" spans="1:7" ht="30">
      <c r="A17573" s="333">
        <v>73111506</v>
      </c>
      <c r="B17573" s="333" t="s">
        <v>48277</v>
      </c>
      <c r="D17573" s="333" t="s">
        <v>48278</v>
      </c>
      <c r="E17573" s="333" t="s">
        <v>41700</v>
      </c>
      <c r="F17573" s="333" t="s">
        <v>41701</v>
      </c>
      <c r="G17573" s="333" t="s">
        <v>48279</v>
      </c>
    </row>
    <row r="17574" spans="1:7" ht="30">
      <c r="A17574" s="333">
        <v>73111507</v>
      </c>
      <c r="B17574" s="333" t="s">
        <v>48280</v>
      </c>
      <c r="D17574" s="333" t="s">
        <v>48281</v>
      </c>
      <c r="E17574" s="333" t="s">
        <v>41700</v>
      </c>
      <c r="F17574" s="333" t="s">
        <v>41701</v>
      </c>
      <c r="G17574" s="333" t="s">
        <v>48282</v>
      </c>
    </row>
    <row r="17575" spans="1:7">
      <c r="A17575" s="333">
        <v>73111600</v>
      </c>
      <c r="B17575" s="333" t="s">
        <v>48283</v>
      </c>
      <c r="D17575" s="333" t="s">
        <v>2173</v>
      </c>
      <c r="E17575" s="333" t="s">
        <v>2173</v>
      </c>
      <c r="F17575" s="333" t="s">
        <v>2173</v>
      </c>
      <c r="G17575" s="333" t="s">
        <v>2173</v>
      </c>
    </row>
    <row r="17576" spans="1:7" ht="30">
      <c r="A17576" s="333">
        <v>73111601</v>
      </c>
      <c r="B17576" s="333" t="s">
        <v>48284</v>
      </c>
      <c r="D17576" s="333" t="s">
        <v>48285</v>
      </c>
      <c r="E17576" s="333" t="s">
        <v>41700</v>
      </c>
      <c r="F17576" s="333" t="s">
        <v>41701</v>
      </c>
      <c r="G17576" s="333" t="s">
        <v>48286</v>
      </c>
    </row>
    <row r="17577" spans="1:7" ht="30">
      <c r="A17577" s="333">
        <v>73111602</v>
      </c>
      <c r="B17577" s="333" t="s">
        <v>48287</v>
      </c>
      <c r="D17577" s="333" t="s">
        <v>48288</v>
      </c>
      <c r="E17577" s="333" t="s">
        <v>41700</v>
      </c>
      <c r="F17577" s="333" t="s">
        <v>41701</v>
      </c>
      <c r="G17577" s="333" t="s">
        <v>48289</v>
      </c>
    </row>
    <row r="17578" spans="1:7" ht="30">
      <c r="A17578" s="333">
        <v>73111603</v>
      </c>
      <c r="B17578" s="333" t="s">
        <v>48290</v>
      </c>
      <c r="D17578" s="333" t="s">
        <v>48291</v>
      </c>
      <c r="E17578" s="333" t="s">
        <v>41700</v>
      </c>
      <c r="F17578" s="333" t="s">
        <v>41701</v>
      </c>
      <c r="G17578" s="333" t="s">
        <v>48292</v>
      </c>
    </row>
    <row r="17579" spans="1:7" ht="30">
      <c r="A17579" s="333">
        <v>73111604</v>
      </c>
      <c r="B17579" s="333" t="s">
        <v>48293</v>
      </c>
      <c r="D17579" s="333" t="s">
        <v>48294</v>
      </c>
      <c r="E17579" s="333" t="s">
        <v>41700</v>
      </c>
      <c r="F17579" s="333" t="s">
        <v>41701</v>
      </c>
      <c r="G17579" s="333" t="s">
        <v>48295</v>
      </c>
    </row>
    <row r="17580" spans="1:7">
      <c r="A17580" s="333">
        <v>73120000</v>
      </c>
      <c r="B17580" s="333" t="s">
        <v>48296</v>
      </c>
      <c r="D17580" s="333" t="s">
        <v>2173</v>
      </c>
      <c r="E17580" s="333" t="s">
        <v>2173</v>
      </c>
      <c r="F17580" s="333" t="s">
        <v>2173</v>
      </c>
      <c r="G17580" s="333" t="s">
        <v>2173</v>
      </c>
    </row>
    <row r="17581" spans="1:7">
      <c r="A17581" s="333">
        <v>73121500</v>
      </c>
      <c r="B17581" s="333" t="s">
        <v>48297</v>
      </c>
      <c r="D17581" s="333" t="s">
        <v>2173</v>
      </c>
      <c r="E17581" s="333" t="s">
        <v>2173</v>
      </c>
      <c r="F17581" s="333" t="s">
        <v>2173</v>
      </c>
      <c r="G17581" s="333" t="s">
        <v>2173</v>
      </c>
    </row>
    <row r="17582" spans="1:7" ht="30">
      <c r="A17582" s="333">
        <v>73121501</v>
      </c>
      <c r="B17582" s="333" t="s">
        <v>48298</v>
      </c>
      <c r="D17582" s="333" t="s">
        <v>48299</v>
      </c>
      <c r="E17582" s="333" t="s">
        <v>41700</v>
      </c>
      <c r="F17582" s="333" t="s">
        <v>41701</v>
      </c>
      <c r="G17582" s="333" t="s">
        <v>48300</v>
      </c>
    </row>
    <row r="17583" spans="1:7" ht="30">
      <c r="A17583" s="333">
        <v>73121502</v>
      </c>
      <c r="B17583" s="333" t="s">
        <v>48301</v>
      </c>
      <c r="D17583" s="333" t="s">
        <v>48259</v>
      </c>
      <c r="E17583" s="333" t="s">
        <v>41700</v>
      </c>
      <c r="F17583" s="333" t="s">
        <v>41701</v>
      </c>
      <c r="G17583" s="333" t="s">
        <v>48302</v>
      </c>
    </row>
    <row r="17584" spans="1:7" ht="30">
      <c r="A17584" s="333">
        <v>73121503</v>
      </c>
      <c r="B17584" s="333" t="s">
        <v>48303</v>
      </c>
      <c r="D17584" s="333" t="s">
        <v>48304</v>
      </c>
      <c r="E17584" s="333" t="s">
        <v>41700</v>
      </c>
      <c r="F17584" s="333" t="s">
        <v>41701</v>
      </c>
      <c r="G17584" s="333" t="s">
        <v>48305</v>
      </c>
    </row>
    <row r="17585" spans="1:7" ht="30">
      <c r="A17585" s="333">
        <v>73121504</v>
      </c>
      <c r="B17585" s="333" t="s">
        <v>48306</v>
      </c>
      <c r="D17585" s="333" t="s">
        <v>48307</v>
      </c>
      <c r="E17585" s="333" t="s">
        <v>41700</v>
      </c>
      <c r="F17585" s="333" t="s">
        <v>41701</v>
      </c>
      <c r="G17585" s="333" t="s">
        <v>48308</v>
      </c>
    </row>
    <row r="17586" spans="1:7" ht="30">
      <c r="A17586" s="333">
        <v>73121505</v>
      </c>
      <c r="B17586" s="333" t="s">
        <v>48309</v>
      </c>
      <c r="D17586" s="333" t="s">
        <v>48310</v>
      </c>
      <c r="E17586" s="333" t="s">
        <v>41700</v>
      </c>
      <c r="F17586" s="333" t="s">
        <v>41701</v>
      </c>
      <c r="G17586" s="333" t="s">
        <v>48311</v>
      </c>
    </row>
    <row r="17587" spans="1:7" ht="30">
      <c r="A17587" s="333">
        <v>73121506</v>
      </c>
      <c r="B17587" s="333" t="s">
        <v>48312</v>
      </c>
      <c r="D17587" s="333" t="s">
        <v>48312</v>
      </c>
      <c r="E17587" s="333" t="s">
        <v>41700</v>
      </c>
      <c r="F17587" s="333" t="s">
        <v>41701</v>
      </c>
      <c r="G17587" s="333" t="s">
        <v>48313</v>
      </c>
    </row>
    <row r="17588" spans="1:7" ht="45">
      <c r="A17588" s="333">
        <v>73121507</v>
      </c>
      <c r="B17588" s="333" t="s">
        <v>48314</v>
      </c>
      <c r="D17588" s="333" t="s">
        <v>48315</v>
      </c>
      <c r="E17588" s="333" t="s">
        <v>41700</v>
      </c>
      <c r="F17588" s="333" t="s">
        <v>41701</v>
      </c>
      <c r="G17588" s="333" t="s">
        <v>48316</v>
      </c>
    </row>
    <row r="17589" spans="1:7" ht="30">
      <c r="A17589" s="333">
        <v>73121508</v>
      </c>
      <c r="B17589" s="333" t="s">
        <v>48317</v>
      </c>
      <c r="D17589" s="333" t="s">
        <v>48318</v>
      </c>
      <c r="E17589" s="333" t="s">
        <v>41700</v>
      </c>
      <c r="F17589" s="333" t="s">
        <v>41701</v>
      </c>
      <c r="G17589" s="333" t="s">
        <v>48319</v>
      </c>
    </row>
    <row r="17590" spans="1:7" ht="30">
      <c r="A17590" s="333">
        <v>73121509</v>
      </c>
      <c r="B17590" s="333" t="s">
        <v>48320</v>
      </c>
      <c r="D17590" s="333" t="s">
        <v>48321</v>
      </c>
      <c r="E17590" s="333" t="s">
        <v>41700</v>
      </c>
      <c r="F17590" s="333" t="s">
        <v>41701</v>
      </c>
      <c r="G17590" s="333" t="s">
        <v>48322</v>
      </c>
    </row>
    <row r="17591" spans="1:7">
      <c r="A17591" s="333">
        <v>73121600</v>
      </c>
      <c r="B17591" s="333" t="s">
        <v>48323</v>
      </c>
      <c r="D17591" s="333" t="s">
        <v>2173</v>
      </c>
      <c r="E17591" s="333" t="s">
        <v>2173</v>
      </c>
      <c r="F17591" s="333" t="s">
        <v>2173</v>
      </c>
      <c r="G17591" s="333" t="s">
        <v>2173</v>
      </c>
    </row>
    <row r="17592" spans="1:7">
      <c r="A17592" s="333">
        <v>73121601</v>
      </c>
      <c r="B17592" s="333" t="s">
        <v>48324</v>
      </c>
      <c r="D17592" s="333" t="s">
        <v>48325</v>
      </c>
      <c r="E17592" s="333" t="s">
        <v>41700</v>
      </c>
      <c r="F17592" s="333" t="s">
        <v>41701</v>
      </c>
      <c r="G17592" s="333" t="s">
        <v>48326</v>
      </c>
    </row>
    <row r="17593" spans="1:7" ht="30">
      <c r="A17593" s="333">
        <v>73121602</v>
      </c>
      <c r="B17593" s="333" t="s">
        <v>48327</v>
      </c>
      <c r="D17593" s="333" t="s">
        <v>48328</v>
      </c>
      <c r="E17593" s="333" t="s">
        <v>31379</v>
      </c>
      <c r="F17593" s="333" t="s">
        <v>31380</v>
      </c>
      <c r="G17593" s="333" t="s">
        <v>48329</v>
      </c>
    </row>
    <row r="17594" spans="1:7" ht="30">
      <c r="A17594" s="333">
        <v>73121603</v>
      </c>
      <c r="B17594" s="333" t="s">
        <v>48330</v>
      </c>
      <c r="D17594" s="333" t="s">
        <v>48331</v>
      </c>
      <c r="E17594" s="333" t="s">
        <v>31379</v>
      </c>
      <c r="F17594" s="333" t="s">
        <v>31380</v>
      </c>
      <c r="G17594" s="333" t="s">
        <v>48332</v>
      </c>
    </row>
    <row r="17595" spans="1:7" ht="30">
      <c r="A17595" s="333">
        <v>73121606</v>
      </c>
      <c r="B17595" s="333" t="s">
        <v>48333</v>
      </c>
      <c r="D17595" s="333" t="s">
        <v>48334</v>
      </c>
      <c r="E17595" s="333" t="s">
        <v>41700</v>
      </c>
      <c r="F17595" s="333" t="s">
        <v>41701</v>
      </c>
      <c r="G17595" s="333" t="s">
        <v>48335</v>
      </c>
    </row>
    <row r="17596" spans="1:7" ht="45">
      <c r="A17596" s="333">
        <v>73121607</v>
      </c>
      <c r="B17596" s="333" t="s">
        <v>48336</v>
      </c>
      <c r="D17596" s="333" t="s">
        <v>48337</v>
      </c>
      <c r="E17596" s="333" t="s">
        <v>41700</v>
      </c>
      <c r="F17596" s="333" t="s">
        <v>41701</v>
      </c>
      <c r="G17596" s="333" t="s">
        <v>48338</v>
      </c>
    </row>
    <row r="17597" spans="1:7" ht="45">
      <c r="A17597" s="333">
        <v>73121608</v>
      </c>
      <c r="B17597" s="333" t="s">
        <v>48339</v>
      </c>
      <c r="D17597" s="333" t="s">
        <v>48340</v>
      </c>
      <c r="E17597" s="333" t="s">
        <v>41700</v>
      </c>
      <c r="F17597" s="333" t="s">
        <v>41701</v>
      </c>
      <c r="G17597" s="333" t="s">
        <v>48341</v>
      </c>
    </row>
    <row r="17598" spans="1:7" ht="60">
      <c r="A17598" s="333">
        <v>73121610</v>
      </c>
      <c r="B17598" s="333" t="s">
        <v>48327</v>
      </c>
      <c r="D17598" s="333" t="s">
        <v>48342</v>
      </c>
      <c r="E17598" s="333" t="s">
        <v>31379</v>
      </c>
      <c r="F17598" s="333" t="s">
        <v>31380</v>
      </c>
      <c r="G17598" s="333" t="s">
        <v>48343</v>
      </c>
    </row>
    <row r="17599" spans="1:7">
      <c r="A17599" s="333">
        <v>73121611</v>
      </c>
      <c r="B17599" s="333" t="s">
        <v>48344</v>
      </c>
      <c r="D17599" s="333" t="s">
        <v>48345</v>
      </c>
      <c r="E17599" s="333" t="s">
        <v>41700</v>
      </c>
      <c r="F17599" s="333" t="s">
        <v>41701</v>
      </c>
      <c r="G17599" s="333" t="s">
        <v>48346</v>
      </c>
    </row>
    <row r="17600" spans="1:7" ht="30">
      <c r="A17600" s="333">
        <v>73121612</v>
      </c>
      <c r="B17600" s="333" t="s">
        <v>48347</v>
      </c>
      <c r="D17600" s="333" t="s">
        <v>48348</v>
      </c>
      <c r="E17600" s="333" t="s">
        <v>41700</v>
      </c>
      <c r="F17600" s="333" t="s">
        <v>41701</v>
      </c>
      <c r="G17600" s="333" t="s">
        <v>48349</v>
      </c>
    </row>
    <row r="17601" spans="1:7" ht="30">
      <c r="A17601" s="333">
        <v>73121613</v>
      </c>
      <c r="B17601" s="333" t="s">
        <v>48317</v>
      </c>
      <c r="D17601" s="333" t="s">
        <v>48318</v>
      </c>
      <c r="E17601" s="333" t="s">
        <v>41700</v>
      </c>
      <c r="F17601" s="333" t="s">
        <v>41701</v>
      </c>
      <c r="G17601" s="333" t="s">
        <v>48350</v>
      </c>
    </row>
    <row r="17602" spans="1:7">
      <c r="A17602" s="333">
        <v>73121800</v>
      </c>
      <c r="B17602" s="333" t="s">
        <v>48351</v>
      </c>
      <c r="D17602" s="333" t="s">
        <v>2173</v>
      </c>
      <c r="E17602" s="333" t="s">
        <v>2173</v>
      </c>
      <c r="F17602" s="333" t="s">
        <v>2173</v>
      </c>
      <c r="G17602" s="333" t="s">
        <v>2173</v>
      </c>
    </row>
    <row r="17603" spans="1:7" ht="30">
      <c r="A17603" s="333">
        <v>73121801</v>
      </c>
      <c r="B17603" s="333" t="s">
        <v>48352</v>
      </c>
      <c r="D17603" s="333" t="s">
        <v>48353</v>
      </c>
      <c r="E17603" s="333" t="s">
        <v>41700</v>
      </c>
      <c r="F17603" s="333" t="s">
        <v>41701</v>
      </c>
      <c r="G17603" s="333" t="s">
        <v>48354</v>
      </c>
    </row>
    <row r="17604" spans="1:7" ht="30">
      <c r="A17604" s="333">
        <v>73121802</v>
      </c>
      <c r="B17604" s="333" t="s">
        <v>48355</v>
      </c>
      <c r="D17604" s="333" t="s">
        <v>48356</v>
      </c>
      <c r="E17604" s="333" t="s">
        <v>41700</v>
      </c>
      <c r="F17604" s="333" t="s">
        <v>41701</v>
      </c>
      <c r="G17604" s="333" t="s">
        <v>48357</v>
      </c>
    </row>
    <row r="17605" spans="1:7" ht="30">
      <c r="A17605" s="333">
        <v>73121803</v>
      </c>
      <c r="B17605" s="333" t="s">
        <v>48358</v>
      </c>
      <c r="D17605" s="333" t="s">
        <v>48359</v>
      </c>
      <c r="E17605" s="333" t="s">
        <v>41700</v>
      </c>
      <c r="F17605" s="333" t="s">
        <v>41701</v>
      </c>
      <c r="G17605" s="333" t="s">
        <v>48360</v>
      </c>
    </row>
    <row r="17606" spans="1:7" ht="30">
      <c r="A17606" s="333">
        <v>73121804</v>
      </c>
      <c r="B17606" s="333" t="s">
        <v>48361</v>
      </c>
      <c r="D17606" s="333" t="s">
        <v>48362</v>
      </c>
      <c r="E17606" s="333" t="s">
        <v>41700</v>
      </c>
      <c r="F17606" s="333" t="s">
        <v>41701</v>
      </c>
      <c r="G17606" s="333" t="s">
        <v>48363</v>
      </c>
    </row>
    <row r="17607" spans="1:7" ht="30">
      <c r="A17607" s="333">
        <v>73121805</v>
      </c>
      <c r="B17607" s="333" t="s">
        <v>48364</v>
      </c>
      <c r="D17607" s="333" t="s">
        <v>48365</v>
      </c>
      <c r="E17607" s="333" t="s">
        <v>41700</v>
      </c>
      <c r="F17607" s="333" t="s">
        <v>41701</v>
      </c>
      <c r="G17607" s="333" t="s">
        <v>48366</v>
      </c>
    </row>
    <row r="17608" spans="1:7" ht="30">
      <c r="A17608" s="333">
        <v>73121806</v>
      </c>
      <c r="B17608" s="333" t="s">
        <v>48367</v>
      </c>
      <c r="D17608" s="333" t="s">
        <v>48368</v>
      </c>
      <c r="E17608" s="333" t="s">
        <v>41700</v>
      </c>
      <c r="F17608" s="333" t="s">
        <v>41701</v>
      </c>
      <c r="G17608" s="333" t="s">
        <v>48369</v>
      </c>
    </row>
    <row r="17609" spans="1:7" ht="30">
      <c r="A17609" s="333">
        <v>73121807</v>
      </c>
      <c r="B17609" s="333" t="s">
        <v>48370</v>
      </c>
      <c r="D17609" s="333" t="s">
        <v>48371</v>
      </c>
      <c r="E17609" s="333" t="s">
        <v>41700</v>
      </c>
      <c r="F17609" s="333" t="s">
        <v>41701</v>
      </c>
      <c r="G17609" s="333" t="s">
        <v>48372</v>
      </c>
    </row>
    <row r="17610" spans="1:7">
      <c r="A17610" s="333">
        <v>73130000</v>
      </c>
      <c r="B17610" s="333" t="s">
        <v>48373</v>
      </c>
      <c r="D17610" s="333" t="s">
        <v>2173</v>
      </c>
      <c r="E17610" s="333" t="s">
        <v>2173</v>
      </c>
      <c r="F17610" s="333" t="s">
        <v>2173</v>
      </c>
      <c r="G17610" s="333" t="s">
        <v>2173</v>
      </c>
    </row>
    <row r="17611" spans="1:7">
      <c r="A17611" s="333">
        <v>73131500</v>
      </c>
      <c r="B17611" s="333" t="s">
        <v>48374</v>
      </c>
      <c r="D17611" s="333" t="s">
        <v>2173</v>
      </c>
      <c r="E17611" s="333" t="s">
        <v>2173</v>
      </c>
      <c r="F17611" s="333" t="s">
        <v>2173</v>
      </c>
      <c r="G17611" s="333" t="s">
        <v>2173</v>
      </c>
    </row>
    <row r="17612" spans="1:7" ht="60">
      <c r="A17612" s="333">
        <v>73131501</v>
      </c>
      <c r="B17612" s="333" t="s">
        <v>48375</v>
      </c>
      <c r="D17612" s="333" t="s">
        <v>48376</v>
      </c>
      <c r="E17612" s="333" t="s">
        <v>41700</v>
      </c>
      <c r="F17612" s="333" t="s">
        <v>41701</v>
      </c>
      <c r="G17612" s="333" t="s">
        <v>48377</v>
      </c>
    </row>
    <row r="17613" spans="1:7" ht="30">
      <c r="A17613" s="333">
        <v>73131502</v>
      </c>
      <c r="B17613" s="333" t="s">
        <v>48378</v>
      </c>
      <c r="D17613" s="333" t="s">
        <v>48379</v>
      </c>
      <c r="E17613" s="333" t="s">
        <v>41700</v>
      </c>
      <c r="F17613" s="333" t="s">
        <v>41701</v>
      </c>
      <c r="G17613" s="333" t="s">
        <v>48380</v>
      </c>
    </row>
    <row r="17614" spans="1:7" ht="30">
      <c r="A17614" s="333">
        <v>73131503</v>
      </c>
      <c r="B17614" s="333" t="s">
        <v>48381</v>
      </c>
      <c r="D17614" s="333" t="s">
        <v>48382</v>
      </c>
      <c r="E17614" s="333" t="s">
        <v>41700</v>
      </c>
      <c r="F17614" s="333" t="s">
        <v>41701</v>
      </c>
      <c r="G17614" s="333" t="s">
        <v>48383</v>
      </c>
    </row>
    <row r="17615" spans="1:7" ht="30">
      <c r="A17615" s="333">
        <v>73131504</v>
      </c>
      <c r="B17615" s="333" t="s">
        <v>48384</v>
      </c>
      <c r="D17615" s="333" t="s">
        <v>48385</v>
      </c>
      <c r="E17615" s="333" t="s">
        <v>41700</v>
      </c>
      <c r="F17615" s="333" t="s">
        <v>41701</v>
      </c>
      <c r="G17615" s="333" t="s">
        <v>48386</v>
      </c>
    </row>
    <row r="17616" spans="1:7" ht="30">
      <c r="A17616" s="333">
        <v>73131505</v>
      </c>
      <c r="B17616" s="333" t="s">
        <v>48387</v>
      </c>
      <c r="D17616" s="333" t="s">
        <v>48388</v>
      </c>
      <c r="E17616" s="333" t="s">
        <v>41700</v>
      </c>
      <c r="F17616" s="333" t="s">
        <v>41701</v>
      </c>
      <c r="G17616" s="333" t="s">
        <v>48389</v>
      </c>
    </row>
    <row r="17617" spans="1:7" ht="45">
      <c r="A17617" s="333">
        <v>73131506</v>
      </c>
      <c r="B17617" s="333" t="s">
        <v>48390</v>
      </c>
      <c r="D17617" s="333" t="s">
        <v>48391</v>
      </c>
      <c r="E17617" s="333" t="s">
        <v>41700</v>
      </c>
      <c r="F17617" s="333" t="s">
        <v>41701</v>
      </c>
      <c r="G17617" s="333" t="s">
        <v>48392</v>
      </c>
    </row>
    <row r="17618" spans="1:7" ht="30">
      <c r="A17618" s="333">
        <v>73131507</v>
      </c>
      <c r="B17618" s="333" t="s">
        <v>48393</v>
      </c>
      <c r="D17618" s="333" t="s">
        <v>48394</v>
      </c>
      <c r="E17618" s="333" t="s">
        <v>41700</v>
      </c>
      <c r="F17618" s="333" t="s">
        <v>41701</v>
      </c>
      <c r="G17618" s="333" t="s">
        <v>48395</v>
      </c>
    </row>
    <row r="17619" spans="1:7" ht="30">
      <c r="A17619" s="333">
        <v>73131508</v>
      </c>
      <c r="B17619" s="333" t="s">
        <v>48396</v>
      </c>
      <c r="D17619" s="333" t="s">
        <v>48397</v>
      </c>
      <c r="E17619" s="333" t="s">
        <v>41700</v>
      </c>
      <c r="F17619" s="333" t="s">
        <v>41701</v>
      </c>
      <c r="G17619" s="333" t="s">
        <v>48398</v>
      </c>
    </row>
    <row r="17620" spans="1:7">
      <c r="A17620" s="333">
        <v>73131600</v>
      </c>
      <c r="B17620" s="333" t="s">
        <v>48399</v>
      </c>
      <c r="D17620" s="333" t="s">
        <v>2173</v>
      </c>
      <c r="E17620" s="333" t="s">
        <v>2173</v>
      </c>
      <c r="F17620" s="333" t="s">
        <v>2173</v>
      </c>
      <c r="G17620" s="333" t="s">
        <v>2173</v>
      </c>
    </row>
    <row r="17621" spans="1:7" ht="30">
      <c r="A17621" s="333">
        <v>73131601</v>
      </c>
      <c r="B17621" s="333" t="s">
        <v>48400</v>
      </c>
      <c r="D17621" s="333" t="s">
        <v>48401</v>
      </c>
      <c r="E17621" s="333" t="s">
        <v>41700</v>
      </c>
      <c r="F17621" s="333" t="s">
        <v>41701</v>
      </c>
      <c r="G17621" s="333" t="s">
        <v>48402</v>
      </c>
    </row>
    <row r="17622" spans="1:7" ht="30">
      <c r="A17622" s="333">
        <v>73131602</v>
      </c>
      <c r="B17622" s="333" t="s">
        <v>48403</v>
      </c>
      <c r="D17622" s="333" t="s">
        <v>48404</v>
      </c>
      <c r="E17622" s="333" t="s">
        <v>41700</v>
      </c>
      <c r="F17622" s="333" t="s">
        <v>41701</v>
      </c>
      <c r="G17622" s="333" t="s">
        <v>48405</v>
      </c>
    </row>
    <row r="17623" spans="1:7" ht="30">
      <c r="A17623" s="333">
        <v>73131603</v>
      </c>
      <c r="B17623" s="333" t="s">
        <v>48406</v>
      </c>
      <c r="D17623" s="333" t="s">
        <v>48407</v>
      </c>
      <c r="E17623" s="333" t="s">
        <v>41700</v>
      </c>
      <c r="F17623" s="333" t="s">
        <v>41701</v>
      </c>
      <c r="G17623" s="333" t="s">
        <v>48408</v>
      </c>
    </row>
    <row r="17624" spans="1:7" ht="30">
      <c r="A17624" s="333">
        <v>73131604</v>
      </c>
      <c r="B17624" s="333" t="s">
        <v>48409</v>
      </c>
      <c r="D17624" s="333" t="s">
        <v>48410</v>
      </c>
      <c r="E17624" s="333" t="s">
        <v>41700</v>
      </c>
      <c r="F17624" s="333" t="s">
        <v>41701</v>
      </c>
      <c r="G17624" s="333" t="s">
        <v>48411</v>
      </c>
    </row>
    <row r="17625" spans="1:7" ht="45">
      <c r="A17625" s="333">
        <v>73131605</v>
      </c>
      <c r="B17625" s="333" t="s">
        <v>48412</v>
      </c>
      <c r="D17625" s="333" t="s">
        <v>48413</v>
      </c>
      <c r="E17625" s="333" t="s">
        <v>41700</v>
      </c>
      <c r="F17625" s="333" t="s">
        <v>41701</v>
      </c>
      <c r="G17625" s="333" t="s">
        <v>48414</v>
      </c>
    </row>
    <row r="17626" spans="1:7" ht="30">
      <c r="A17626" s="333">
        <v>73131606</v>
      </c>
      <c r="B17626" s="333" t="s">
        <v>48415</v>
      </c>
      <c r="D17626" s="333" t="s">
        <v>46402</v>
      </c>
      <c r="E17626" s="333" t="s">
        <v>41700</v>
      </c>
      <c r="F17626" s="333" t="s">
        <v>41701</v>
      </c>
      <c r="G17626" s="333" t="s">
        <v>48416</v>
      </c>
    </row>
    <row r="17627" spans="1:7" ht="30">
      <c r="A17627" s="333">
        <v>73131607</v>
      </c>
      <c r="B17627" s="333" t="s">
        <v>48417</v>
      </c>
      <c r="D17627" s="333" t="s">
        <v>48418</v>
      </c>
      <c r="E17627" s="333" t="s">
        <v>41700</v>
      </c>
      <c r="F17627" s="333" t="s">
        <v>41701</v>
      </c>
      <c r="G17627" s="333" t="s">
        <v>48419</v>
      </c>
    </row>
    <row r="17628" spans="1:7" ht="30">
      <c r="A17628" s="333">
        <v>73131608</v>
      </c>
      <c r="B17628" s="333" t="s">
        <v>48420</v>
      </c>
      <c r="D17628" s="333" t="s">
        <v>48421</v>
      </c>
      <c r="E17628" s="333" t="s">
        <v>41700</v>
      </c>
      <c r="F17628" s="333" t="s">
        <v>41701</v>
      </c>
      <c r="G17628" s="333" t="s">
        <v>48422</v>
      </c>
    </row>
    <row r="17629" spans="1:7">
      <c r="A17629" s="333">
        <v>73131700</v>
      </c>
      <c r="B17629" s="333" t="s">
        <v>48423</v>
      </c>
      <c r="D17629" s="333" t="s">
        <v>2173</v>
      </c>
      <c r="E17629" s="333" t="s">
        <v>2173</v>
      </c>
      <c r="F17629" s="333" t="s">
        <v>2173</v>
      </c>
      <c r="G17629" s="333" t="s">
        <v>2173</v>
      </c>
    </row>
    <row r="17630" spans="1:7" ht="30">
      <c r="A17630" s="333">
        <v>73131701</v>
      </c>
      <c r="B17630" s="333" t="s">
        <v>48424</v>
      </c>
      <c r="D17630" s="333" t="s">
        <v>48425</v>
      </c>
      <c r="E17630" s="333" t="s">
        <v>47267</v>
      </c>
      <c r="F17630" s="333" t="s">
        <v>47268</v>
      </c>
      <c r="G17630" s="333" t="s">
        <v>48426</v>
      </c>
    </row>
    <row r="17631" spans="1:7" ht="30">
      <c r="A17631" s="333">
        <v>73131702</v>
      </c>
      <c r="B17631" s="333" t="s">
        <v>48427</v>
      </c>
      <c r="D17631" s="333" t="s">
        <v>48428</v>
      </c>
      <c r="E17631" s="333" t="s">
        <v>41700</v>
      </c>
      <c r="F17631" s="333" t="s">
        <v>41701</v>
      </c>
      <c r="G17631" s="333" t="s">
        <v>48429</v>
      </c>
    </row>
    <row r="17632" spans="1:7" ht="30">
      <c r="A17632" s="333">
        <v>73131703</v>
      </c>
      <c r="B17632" s="333" t="s">
        <v>48430</v>
      </c>
      <c r="D17632" s="333" t="s">
        <v>48431</v>
      </c>
      <c r="E17632" s="333" t="s">
        <v>41700</v>
      </c>
      <c r="F17632" s="333" t="s">
        <v>41701</v>
      </c>
      <c r="G17632" s="333" t="s">
        <v>48432</v>
      </c>
    </row>
    <row r="17633" spans="1:7">
      <c r="A17633" s="333">
        <v>73131800</v>
      </c>
      <c r="B17633" s="333" t="s">
        <v>48433</v>
      </c>
      <c r="D17633" s="333" t="s">
        <v>2173</v>
      </c>
      <c r="E17633" s="333" t="s">
        <v>2173</v>
      </c>
      <c r="F17633" s="333" t="s">
        <v>2173</v>
      </c>
      <c r="G17633" s="333" t="s">
        <v>2173</v>
      </c>
    </row>
    <row r="17634" spans="1:7" ht="45">
      <c r="A17634" s="333">
        <v>73131801</v>
      </c>
      <c r="B17634" s="333" t="s">
        <v>48434</v>
      </c>
      <c r="D17634" s="333" t="s">
        <v>48435</v>
      </c>
      <c r="E17634" s="333" t="s">
        <v>41700</v>
      </c>
      <c r="F17634" s="333" t="s">
        <v>41701</v>
      </c>
      <c r="G17634" s="333" t="s">
        <v>48436</v>
      </c>
    </row>
    <row r="17635" spans="1:7">
      <c r="A17635" s="333">
        <v>73131802</v>
      </c>
      <c r="B17635" s="333" t="s">
        <v>48437</v>
      </c>
      <c r="D17635" s="333" t="s">
        <v>48438</v>
      </c>
      <c r="E17635" s="333" t="s">
        <v>41700</v>
      </c>
      <c r="F17635" s="333" t="s">
        <v>41701</v>
      </c>
      <c r="G17635" s="333" t="s">
        <v>48439</v>
      </c>
    </row>
    <row r="17636" spans="1:7" ht="30">
      <c r="A17636" s="333">
        <v>73131803</v>
      </c>
      <c r="B17636" s="333" t="s">
        <v>48440</v>
      </c>
      <c r="D17636" s="333" t="s">
        <v>48441</v>
      </c>
      <c r="E17636" s="333" t="s">
        <v>41700</v>
      </c>
      <c r="F17636" s="333" t="s">
        <v>41701</v>
      </c>
      <c r="G17636" s="333" t="s">
        <v>48442</v>
      </c>
    </row>
    <row r="17637" spans="1:7" ht="30">
      <c r="A17637" s="333">
        <v>73131804</v>
      </c>
      <c r="B17637" s="333" t="s">
        <v>48443</v>
      </c>
      <c r="D17637" s="333" t="s">
        <v>48444</v>
      </c>
      <c r="E17637" s="333" t="s">
        <v>41700</v>
      </c>
      <c r="F17637" s="333" t="s">
        <v>41701</v>
      </c>
      <c r="G17637" s="333" t="s">
        <v>48445</v>
      </c>
    </row>
    <row r="17638" spans="1:7">
      <c r="A17638" s="333">
        <v>73131900</v>
      </c>
      <c r="B17638" s="333" t="s">
        <v>48446</v>
      </c>
      <c r="D17638" s="333" t="s">
        <v>2173</v>
      </c>
      <c r="E17638" s="333" t="s">
        <v>2173</v>
      </c>
      <c r="F17638" s="333" t="s">
        <v>2173</v>
      </c>
      <c r="G17638" s="333" t="s">
        <v>2173</v>
      </c>
    </row>
    <row r="17639" spans="1:7" ht="30">
      <c r="A17639" s="333">
        <v>73131902</v>
      </c>
      <c r="B17639" s="333" t="s">
        <v>48447</v>
      </c>
      <c r="D17639" s="333" t="s">
        <v>48448</v>
      </c>
      <c r="E17639" s="333" t="s">
        <v>41700</v>
      </c>
      <c r="F17639" s="333" t="s">
        <v>41701</v>
      </c>
      <c r="G17639" s="333" t="s">
        <v>48449</v>
      </c>
    </row>
    <row r="17640" spans="1:7" ht="30">
      <c r="A17640" s="333">
        <v>73131903</v>
      </c>
      <c r="B17640" s="333" t="s">
        <v>48450</v>
      </c>
      <c r="D17640" s="333" t="s">
        <v>48451</v>
      </c>
      <c r="E17640" s="333" t="s">
        <v>41700</v>
      </c>
      <c r="F17640" s="333" t="s">
        <v>41701</v>
      </c>
      <c r="G17640" s="333" t="s">
        <v>48452</v>
      </c>
    </row>
    <row r="17641" spans="1:7" ht="45">
      <c r="A17641" s="333">
        <v>73131904</v>
      </c>
      <c r="B17641" s="333" t="s">
        <v>48453</v>
      </c>
      <c r="D17641" s="333" t="s">
        <v>48454</v>
      </c>
      <c r="E17641" s="333" t="s">
        <v>41700</v>
      </c>
      <c r="F17641" s="333" t="s">
        <v>41701</v>
      </c>
      <c r="G17641" s="333" t="s">
        <v>48455</v>
      </c>
    </row>
    <row r="17642" spans="1:7" ht="45">
      <c r="A17642" s="333">
        <v>73131905</v>
      </c>
      <c r="B17642" s="333" t="s">
        <v>48456</v>
      </c>
      <c r="D17642" s="333" t="s">
        <v>48457</v>
      </c>
      <c r="E17642" s="333" t="s">
        <v>41700</v>
      </c>
      <c r="F17642" s="333" t="s">
        <v>41701</v>
      </c>
      <c r="G17642" s="333" t="s">
        <v>48458</v>
      </c>
    </row>
    <row r="17643" spans="1:7" ht="30">
      <c r="A17643" s="333">
        <v>73131906</v>
      </c>
      <c r="B17643" s="333" t="s">
        <v>48459</v>
      </c>
      <c r="D17643" s="333" t="s">
        <v>48460</v>
      </c>
      <c r="E17643" s="333" t="s">
        <v>41700</v>
      </c>
      <c r="F17643" s="333" t="s">
        <v>41701</v>
      </c>
      <c r="G17643" s="333" t="s">
        <v>48461</v>
      </c>
    </row>
    <row r="17644" spans="1:7">
      <c r="A17644" s="333">
        <v>73140000</v>
      </c>
      <c r="B17644" s="333" t="s">
        <v>48462</v>
      </c>
      <c r="D17644" s="333" t="s">
        <v>2173</v>
      </c>
      <c r="E17644" s="333" t="s">
        <v>2173</v>
      </c>
      <c r="F17644" s="333" t="s">
        <v>2173</v>
      </c>
      <c r="G17644" s="333" t="s">
        <v>2173</v>
      </c>
    </row>
    <row r="17645" spans="1:7">
      <c r="A17645" s="333">
        <v>73141500</v>
      </c>
      <c r="B17645" s="333" t="s">
        <v>48463</v>
      </c>
      <c r="D17645" s="333" t="s">
        <v>2173</v>
      </c>
      <c r="E17645" s="333" t="s">
        <v>2173</v>
      </c>
      <c r="F17645" s="333" t="s">
        <v>2173</v>
      </c>
      <c r="G17645" s="333" t="s">
        <v>2173</v>
      </c>
    </row>
    <row r="17646" spans="1:7" ht="30">
      <c r="A17646" s="333">
        <v>73141501</v>
      </c>
      <c r="B17646" s="333" t="s">
        <v>48464</v>
      </c>
      <c r="D17646" s="333" t="s">
        <v>48465</v>
      </c>
      <c r="E17646" s="333" t="s">
        <v>41700</v>
      </c>
      <c r="F17646" s="333" t="s">
        <v>41701</v>
      </c>
      <c r="G17646" s="333" t="s">
        <v>48466</v>
      </c>
    </row>
    <row r="17647" spans="1:7" ht="30">
      <c r="A17647" s="333">
        <v>73141502</v>
      </c>
      <c r="B17647" s="333" t="s">
        <v>48467</v>
      </c>
      <c r="D17647" s="333" t="s">
        <v>48468</v>
      </c>
      <c r="E17647" s="333" t="s">
        <v>41700</v>
      </c>
      <c r="F17647" s="333" t="s">
        <v>41701</v>
      </c>
      <c r="G17647" s="333" t="s">
        <v>48469</v>
      </c>
    </row>
    <row r="17648" spans="1:7" ht="30">
      <c r="A17648" s="333">
        <v>73141503</v>
      </c>
      <c r="B17648" s="333" t="s">
        <v>48470</v>
      </c>
      <c r="D17648" s="333" t="s">
        <v>48471</v>
      </c>
      <c r="E17648" s="333" t="s">
        <v>41700</v>
      </c>
      <c r="F17648" s="333" t="s">
        <v>41701</v>
      </c>
      <c r="G17648" s="333" t="s">
        <v>48472</v>
      </c>
    </row>
    <row r="17649" spans="1:7" ht="30">
      <c r="A17649" s="333">
        <v>73141504</v>
      </c>
      <c r="B17649" s="333" t="s">
        <v>48473</v>
      </c>
      <c r="D17649" s="333" t="s">
        <v>48474</v>
      </c>
      <c r="E17649" s="333" t="s">
        <v>41700</v>
      </c>
      <c r="F17649" s="333" t="s">
        <v>41701</v>
      </c>
      <c r="G17649" s="333" t="s">
        <v>48475</v>
      </c>
    </row>
    <row r="17650" spans="1:7" ht="30">
      <c r="A17650" s="333">
        <v>73141505</v>
      </c>
      <c r="B17650" s="333" t="s">
        <v>48476</v>
      </c>
      <c r="D17650" s="333" t="s">
        <v>48477</v>
      </c>
      <c r="E17650" s="333" t="s">
        <v>41700</v>
      </c>
      <c r="F17650" s="333" t="s">
        <v>41701</v>
      </c>
      <c r="G17650" s="333" t="s">
        <v>48478</v>
      </c>
    </row>
    <row r="17651" spans="1:7" ht="30">
      <c r="A17651" s="333">
        <v>73141506</v>
      </c>
      <c r="B17651" s="333" t="s">
        <v>48479</v>
      </c>
      <c r="D17651" s="333" t="s">
        <v>48480</v>
      </c>
      <c r="E17651" s="333" t="s">
        <v>41700</v>
      </c>
      <c r="F17651" s="333" t="s">
        <v>41701</v>
      </c>
      <c r="G17651" s="333" t="s">
        <v>48481</v>
      </c>
    </row>
    <row r="17652" spans="1:7" ht="30">
      <c r="A17652" s="333">
        <v>73141507</v>
      </c>
      <c r="B17652" s="333" t="s">
        <v>48482</v>
      </c>
      <c r="D17652" s="333" t="s">
        <v>48483</v>
      </c>
      <c r="E17652" s="333" t="s">
        <v>41700</v>
      </c>
      <c r="F17652" s="333" t="s">
        <v>41701</v>
      </c>
      <c r="G17652" s="333" t="s">
        <v>48484</v>
      </c>
    </row>
    <row r="17653" spans="1:7" ht="30">
      <c r="A17653" s="333">
        <v>73141508</v>
      </c>
      <c r="B17653" s="333" t="s">
        <v>48485</v>
      </c>
      <c r="D17653" s="333" t="s">
        <v>48486</v>
      </c>
      <c r="E17653" s="333" t="s">
        <v>41700</v>
      </c>
      <c r="F17653" s="333" t="s">
        <v>41701</v>
      </c>
      <c r="G17653" s="333" t="s">
        <v>48487</v>
      </c>
    </row>
    <row r="17654" spans="1:7">
      <c r="A17654" s="333">
        <v>73141600</v>
      </c>
      <c r="B17654" s="333" t="s">
        <v>48488</v>
      </c>
      <c r="D17654" s="333" t="s">
        <v>2173</v>
      </c>
      <c r="E17654" s="333" t="s">
        <v>2173</v>
      </c>
      <c r="F17654" s="333" t="s">
        <v>2173</v>
      </c>
      <c r="G17654" s="333" t="s">
        <v>2173</v>
      </c>
    </row>
    <row r="17655" spans="1:7" ht="30">
      <c r="A17655" s="333">
        <v>73141601</v>
      </c>
      <c r="B17655" s="333" t="s">
        <v>48489</v>
      </c>
      <c r="D17655" s="333" t="s">
        <v>48490</v>
      </c>
      <c r="E17655" s="333" t="s">
        <v>41700</v>
      </c>
      <c r="F17655" s="333" t="s">
        <v>41701</v>
      </c>
      <c r="G17655" s="333" t="s">
        <v>48491</v>
      </c>
    </row>
    <row r="17656" spans="1:7" ht="30">
      <c r="A17656" s="333">
        <v>73141602</v>
      </c>
      <c r="B17656" s="333" t="s">
        <v>48492</v>
      </c>
      <c r="D17656" s="333" t="s">
        <v>48493</v>
      </c>
      <c r="E17656" s="333" t="s">
        <v>41700</v>
      </c>
      <c r="F17656" s="333" t="s">
        <v>41701</v>
      </c>
      <c r="G17656" s="333" t="s">
        <v>48494</v>
      </c>
    </row>
    <row r="17657" spans="1:7">
      <c r="A17657" s="333">
        <v>73141700</v>
      </c>
      <c r="B17657" s="333" t="s">
        <v>48495</v>
      </c>
      <c r="D17657" s="333" t="s">
        <v>2173</v>
      </c>
      <c r="E17657" s="333" t="s">
        <v>2173</v>
      </c>
      <c r="F17657" s="333" t="s">
        <v>2173</v>
      </c>
      <c r="G17657" s="333" t="s">
        <v>2173</v>
      </c>
    </row>
    <row r="17658" spans="1:7" ht="30">
      <c r="A17658" s="333">
        <v>73141701</v>
      </c>
      <c r="B17658" s="333" t="s">
        <v>48496</v>
      </c>
      <c r="D17658" s="333" t="s">
        <v>48497</v>
      </c>
      <c r="E17658" s="333" t="s">
        <v>41700</v>
      </c>
      <c r="F17658" s="333" t="s">
        <v>41701</v>
      </c>
      <c r="G17658" s="333" t="s">
        <v>48498</v>
      </c>
    </row>
    <row r="17659" spans="1:7" ht="30">
      <c r="A17659" s="333">
        <v>73141702</v>
      </c>
      <c r="B17659" s="333" t="s">
        <v>48499</v>
      </c>
      <c r="D17659" s="333" t="s">
        <v>48500</v>
      </c>
      <c r="E17659" s="333" t="s">
        <v>41700</v>
      </c>
      <c r="F17659" s="333" t="s">
        <v>41701</v>
      </c>
      <c r="G17659" s="333" t="s">
        <v>48501</v>
      </c>
    </row>
    <row r="17660" spans="1:7" ht="30">
      <c r="A17660" s="333">
        <v>73141703</v>
      </c>
      <c r="B17660" s="333" t="s">
        <v>48502</v>
      </c>
      <c r="D17660" s="333" t="s">
        <v>48503</v>
      </c>
      <c r="E17660" s="333" t="s">
        <v>41700</v>
      </c>
      <c r="F17660" s="333" t="s">
        <v>41701</v>
      </c>
      <c r="G17660" s="333" t="s">
        <v>48504</v>
      </c>
    </row>
    <row r="17661" spans="1:7" ht="30">
      <c r="A17661" s="333">
        <v>73141704</v>
      </c>
      <c r="B17661" s="333" t="s">
        <v>48505</v>
      </c>
      <c r="D17661" s="333" t="s">
        <v>48506</v>
      </c>
      <c r="E17661" s="333" t="s">
        <v>41700</v>
      </c>
      <c r="F17661" s="333" t="s">
        <v>41701</v>
      </c>
      <c r="G17661" s="333" t="s">
        <v>48507</v>
      </c>
    </row>
    <row r="17662" spans="1:7" ht="30">
      <c r="A17662" s="333">
        <v>73141705</v>
      </c>
      <c r="B17662" s="333" t="s">
        <v>48508</v>
      </c>
      <c r="D17662" s="333" t="s">
        <v>48509</v>
      </c>
      <c r="E17662" s="333" t="s">
        <v>41700</v>
      </c>
      <c r="F17662" s="333" t="s">
        <v>41701</v>
      </c>
      <c r="G17662" s="333" t="s">
        <v>48510</v>
      </c>
    </row>
    <row r="17663" spans="1:7">
      <c r="A17663" s="333">
        <v>73141706</v>
      </c>
      <c r="B17663" s="333" t="s">
        <v>48511</v>
      </c>
      <c r="D17663" s="333" t="s">
        <v>48512</v>
      </c>
      <c r="E17663" s="333" t="s">
        <v>41700</v>
      </c>
      <c r="F17663" s="333" t="s">
        <v>41701</v>
      </c>
      <c r="G17663" s="333" t="s">
        <v>48513</v>
      </c>
    </row>
    <row r="17664" spans="1:7" ht="30">
      <c r="A17664" s="333">
        <v>73141707</v>
      </c>
      <c r="B17664" s="333" t="s">
        <v>48514</v>
      </c>
      <c r="D17664" s="333" t="s">
        <v>48515</v>
      </c>
      <c r="E17664" s="333" t="s">
        <v>41700</v>
      </c>
      <c r="F17664" s="333" t="s">
        <v>41701</v>
      </c>
      <c r="G17664" s="333" t="s">
        <v>48516</v>
      </c>
    </row>
    <row r="17665" spans="1:7" ht="30">
      <c r="A17665" s="333">
        <v>73141708</v>
      </c>
      <c r="B17665" s="333" t="s">
        <v>48517</v>
      </c>
      <c r="D17665" s="333" t="s">
        <v>48518</v>
      </c>
      <c r="E17665" s="333" t="s">
        <v>41700</v>
      </c>
      <c r="F17665" s="333" t="s">
        <v>41701</v>
      </c>
      <c r="G17665" s="333" t="s">
        <v>48519</v>
      </c>
    </row>
    <row r="17666" spans="1:7" ht="30">
      <c r="A17666" s="333">
        <v>73141709</v>
      </c>
      <c r="B17666" s="333" t="s">
        <v>48520</v>
      </c>
      <c r="D17666" s="333" t="s">
        <v>48521</v>
      </c>
      <c r="E17666" s="333" t="s">
        <v>41700</v>
      </c>
      <c r="F17666" s="333" t="s">
        <v>41701</v>
      </c>
      <c r="G17666" s="333" t="s">
        <v>48522</v>
      </c>
    </row>
    <row r="17667" spans="1:7" ht="30">
      <c r="A17667" s="333">
        <v>73141710</v>
      </c>
      <c r="B17667" s="333" t="s">
        <v>48523</v>
      </c>
      <c r="D17667" s="333" t="s">
        <v>48524</v>
      </c>
      <c r="E17667" s="333" t="s">
        <v>41700</v>
      </c>
      <c r="F17667" s="333" t="s">
        <v>41701</v>
      </c>
      <c r="G17667" s="333" t="s">
        <v>48525</v>
      </c>
    </row>
    <row r="17668" spans="1:7" ht="30">
      <c r="A17668" s="333">
        <v>73141711</v>
      </c>
      <c r="B17668" s="333" t="s">
        <v>48526</v>
      </c>
      <c r="D17668" s="333" t="s">
        <v>48527</v>
      </c>
      <c r="E17668" s="333" t="s">
        <v>41700</v>
      </c>
      <c r="F17668" s="333" t="s">
        <v>41701</v>
      </c>
      <c r="G17668" s="333" t="s">
        <v>48528</v>
      </c>
    </row>
    <row r="17669" spans="1:7" ht="30">
      <c r="A17669" s="333">
        <v>73141712</v>
      </c>
      <c r="B17669" s="333" t="s">
        <v>48529</v>
      </c>
      <c r="D17669" s="333" t="s">
        <v>48530</v>
      </c>
      <c r="E17669" s="333" t="s">
        <v>41700</v>
      </c>
      <c r="F17669" s="333" t="s">
        <v>41701</v>
      </c>
      <c r="G17669" s="333" t="s">
        <v>48531</v>
      </c>
    </row>
    <row r="17670" spans="1:7">
      <c r="A17670" s="333">
        <v>73141713</v>
      </c>
      <c r="B17670" s="333" t="s">
        <v>48532</v>
      </c>
      <c r="D17670" s="333" t="s">
        <v>48533</v>
      </c>
      <c r="E17670" s="333" t="s">
        <v>41700</v>
      </c>
      <c r="F17670" s="333" t="s">
        <v>41701</v>
      </c>
      <c r="G17670" s="333" t="s">
        <v>48534</v>
      </c>
    </row>
    <row r="17671" spans="1:7">
      <c r="A17671" s="333">
        <v>73141714</v>
      </c>
      <c r="B17671" s="333" t="s">
        <v>48535</v>
      </c>
      <c r="D17671" s="333" t="s">
        <v>48536</v>
      </c>
      <c r="E17671" s="333" t="s">
        <v>41700</v>
      </c>
      <c r="F17671" s="333" t="s">
        <v>41701</v>
      </c>
      <c r="G17671" s="333" t="s">
        <v>48537</v>
      </c>
    </row>
    <row r="17672" spans="1:7">
      <c r="A17672" s="333">
        <v>73141715</v>
      </c>
      <c r="B17672" s="333" t="s">
        <v>48538</v>
      </c>
      <c r="D17672" s="333" t="s">
        <v>48539</v>
      </c>
      <c r="E17672" s="333" t="s">
        <v>41700</v>
      </c>
      <c r="F17672" s="333" t="s">
        <v>41701</v>
      </c>
      <c r="G17672" s="333" t="s">
        <v>48540</v>
      </c>
    </row>
    <row r="17673" spans="1:7">
      <c r="A17673" s="333">
        <v>73150000</v>
      </c>
      <c r="B17673" s="333" t="s">
        <v>48541</v>
      </c>
      <c r="D17673" s="333" t="s">
        <v>2173</v>
      </c>
      <c r="E17673" s="333" t="s">
        <v>2173</v>
      </c>
      <c r="F17673" s="333" t="s">
        <v>2173</v>
      </c>
      <c r="G17673" s="333" t="s">
        <v>2173</v>
      </c>
    </row>
    <row r="17674" spans="1:7">
      <c r="A17674" s="333">
        <v>73151500</v>
      </c>
      <c r="B17674" s="333" t="s">
        <v>48542</v>
      </c>
      <c r="D17674" s="333" t="s">
        <v>2173</v>
      </c>
      <c r="E17674" s="333" t="s">
        <v>2173</v>
      </c>
      <c r="F17674" s="333" t="s">
        <v>2173</v>
      </c>
      <c r="G17674" s="333" t="s">
        <v>2173</v>
      </c>
    </row>
    <row r="17675" spans="1:7">
      <c r="A17675" s="333">
        <v>73151501</v>
      </c>
      <c r="B17675" s="333" t="s">
        <v>48543</v>
      </c>
      <c r="D17675" s="333" t="s">
        <v>48544</v>
      </c>
      <c r="E17675" s="333" t="s">
        <v>41700</v>
      </c>
      <c r="F17675" s="333" t="s">
        <v>41701</v>
      </c>
      <c r="G17675" s="333" t="s">
        <v>48545</v>
      </c>
    </row>
    <row r="17676" spans="1:7">
      <c r="A17676" s="333">
        <v>73151502</v>
      </c>
      <c r="B17676" s="333" t="s">
        <v>48546</v>
      </c>
      <c r="D17676" s="333" t="s">
        <v>48547</v>
      </c>
      <c r="E17676" s="333" t="s">
        <v>41700</v>
      </c>
      <c r="F17676" s="333" t="s">
        <v>41701</v>
      </c>
      <c r="G17676" s="333" t="s">
        <v>48548</v>
      </c>
    </row>
    <row r="17677" spans="1:7">
      <c r="A17677" s="333">
        <v>73151600</v>
      </c>
      <c r="B17677" s="333" t="s">
        <v>48549</v>
      </c>
      <c r="D17677" s="333" t="s">
        <v>2173</v>
      </c>
      <c r="E17677" s="333" t="s">
        <v>2173</v>
      </c>
      <c r="F17677" s="333" t="s">
        <v>2173</v>
      </c>
      <c r="G17677" s="333" t="s">
        <v>2173</v>
      </c>
    </row>
    <row r="17678" spans="1:7">
      <c r="A17678" s="333">
        <v>73151601</v>
      </c>
      <c r="B17678" s="333" t="s">
        <v>48550</v>
      </c>
      <c r="D17678" s="333" t="s">
        <v>48551</v>
      </c>
      <c r="E17678" s="333" t="s">
        <v>41700</v>
      </c>
      <c r="F17678" s="333" t="s">
        <v>41701</v>
      </c>
      <c r="G17678" s="333" t="s">
        <v>48552</v>
      </c>
    </row>
    <row r="17679" spans="1:7" ht="45">
      <c r="A17679" s="333">
        <v>73151602</v>
      </c>
      <c r="B17679" s="333" t="s">
        <v>48553</v>
      </c>
      <c r="D17679" s="333" t="s">
        <v>48554</v>
      </c>
      <c r="E17679" s="333" t="s">
        <v>41700</v>
      </c>
      <c r="F17679" s="333" t="s">
        <v>41701</v>
      </c>
      <c r="G17679" s="333" t="s">
        <v>48555</v>
      </c>
    </row>
    <row r="17680" spans="1:7" ht="45">
      <c r="A17680" s="333">
        <v>73151603</v>
      </c>
      <c r="B17680" s="333" t="s">
        <v>48556</v>
      </c>
      <c r="D17680" s="333" t="s">
        <v>48557</v>
      </c>
      <c r="E17680" s="333" t="s">
        <v>41700</v>
      </c>
      <c r="F17680" s="333" t="s">
        <v>41701</v>
      </c>
      <c r="G17680" s="333" t="s">
        <v>48558</v>
      </c>
    </row>
    <row r="17681" spans="1:7" ht="30">
      <c r="A17681" s="333">
        <v>73151604</v>
      </c>
      <c r="B17681" s="333" t="s">
        <v>48559</v>
      </c>
      <c r="D17681" s="333" t="s">
        <v>48560</v>
      </c>
      <c r="E17681" s="333" t="s">
        <v>41700</v>
      </c>
      <c r="F17681" s="333" t="s">
        <v>41701</v>
      </c>
      <c r="G17681" s="333" t="s">
        <v>48561</v>
      </c>
    </row>
    <row r="17682" spans="1:7" ht="30">
      <c r="A17682" s="333">
        <v>73151605</v>
      </c>
      <c r="B17682" s="333" t="s">
        <v>48562</v>
      </c>
      <c r="D17682" s="333" t="s">
        <v>48563</v>
      </c>
      <c r="E17682" s="333" t="s">
        <v>41700</v>
      </c>
      <c r="F17682" s="333" t="s">
        <v>41701</v>
      </c>
      <c r="G17682" s="333" t="s">
        <v>48564</v>
      </c>
    </row>
    <row r="17683" spans="1:7" ht="30">
      <c r="A17683" s="333">
        <v>73151606</v>
      </c>
      <c r="B17683" s="333" t="s">
        <v>48565</v>
      </c>
      <c r="D17683" s="333" t="s">
        <v>48566</v>
      </c>
      <c r="E17683" s="333" t="s">
        <v>41700</v>
      </c>
      <c r="F17683" s="333" t="s">
        <v>41701</v>
      </c>
      <c r="G17683" s="333" t="s">
        <v>48567</v>
      </c>
    </row>
    <row r="17684" spans="1:7" ht="30">
      <c r="A17684" s="333">
        <v>73151607</v>
      </c>
      <c r="B17684" s="333" t="s">
        <v>48568</v>
      </c>
      <c r="D17684" s="333" t="s">
        <v>48569</v>
      </c>
      <c r="E17684" s="333" t="s">
        <v>41700</v>
      </c>
      <c r="F17684" s="333" t="s">
        <v>41701</v>
      </c>
      <c r="G17684" s="333" t="s">
        <v>48570</v>
      </c>
    </row>
    <row r="17685" spans="1:7">
      <c r="A17685" s="333">
        <v>73151700</v>
      </c>
      <c r="B17685" s="333" t="s">
        <v>48571</v>
      </c>
      <c r="D17685" s="333" t="s">
        <v>2173</v>
      </c>
      <c r="E17685" s="333" t="s">
        <v>2173</v>
      </c>
      <c r="F17685" s="333" t="s">
        <v>2173</v>
      </c>
      <c r="G17685" s="333" t="s">
        <v>2173</v>
      </c>
    </row>
    <row r="17686" spans="1:7" ht="30">
      <c r="A17686" s="333">
        <v>73151701</v>
      </c>
      <c r="B17686" s="333" t="s">
        <v>48572</v>
      </c>
      <c r="D17686" s="333" t="s">
        <v>48573</v>
      </c>
      <c r="E17686" s="333" t="s">
        <v>41700</v>
      </c>
      <c r="F17686" s="333" t="s">
        <v>41701</v>
      </c>
      <c r="G17686" s="333" t="s">
        <v>48574</v>
      </c>
    </row>
    <row r="17687" spans="1:7" ht="30">
      <c r="A17687" s="333">
        <v>73151702</v>
      </c>
      <c r="B17687" s="333" t="s">
        <v>48575</v>
      </c>
      <c r="D17687" s="333" t="s">
        <v>48576</v>
      </c>
      <c r="E17687" s="333" t="s">
        <v>41700</v>
      </c>
      <c r="F17687" s="333" t="s">
        <v>41701</v>
      </c>
      <c r="G17687" s="333" t="s">
        <v>48577</v>
      </c>
    </row>
    <row r="17688" spans="1:7" ht="30">
      <c r="A17688" s="333">
        <v>73151703</v>
      </c>
      <c r="B17688" s="333" t="s">
        <v>48578</v>
      </c>
      <c r="D17688" s="333" t="s">
        <v>48579</v>
      </c>
      <c r="E17688" s="333" t="s">
        <v>41700</v>
      </c>
      <c r="F17688" s="333" t="s">
        <v>41701</v>
      </c>
      <c r="G17688" s="333" t="s">
        <v>48580</v>
      </c>
    </row>
    <row r="17689" spans="1:7">
      <c r="A17689" s="333">
        <v>73151800</v>
      </c>
      <c r="B17689" s="333" t="s">
        <v>48581</v>
      </c>
      <c r="D17689" s="333" t="s">
        <v>2173</v>
      </c>
      <c r="E17689" s="333" t="s">
        <v>2173</v>
      </c>
      <c r="F17689" s="333" t="s">
        <v>2173</v>
      </c>
      <c r="G17689" s="333" t="s">
        <v>2173</v>
      </c>
    </row>
    <row r="17690" spans="1:7" ht="30">
      <c r="A17690" s="333">
        <v>73151801</v>
      </c>
      <c r="B17690" s="333" t="s">
        <v>48582</v>
      </c>
      <c r="D17690" s="333" t="s">
        <v>48583</v>
      </c>
      <c r="E17690" s="333" t="s">
        <v>41700</v>
      </c>
      <c r="F17690" s="333" t="s">
        <v>41701</v>
      </c>
      <c r="G17690" s="333" t="s">
        <v>48584</v>
      </c>
    </row>
    <row r="17691" spans="1:7">
      <c r="A17691" s="333">
        <v>73151802</v>
      </c>
      <c r="B17691" s="333" t="s">
        <v>48585</v>
      </c>
      <c r="D17691" s="333" t="s">
        <v>48586</v>
      </c>
      <c r="E17691" s="333" t="s">
        <v>41700</v>
      </c>
      <c r="F17691" s="333" t="s">
        <v>41701</v>
      </c>
      <c r="G17691" s="333" t="s">
        <v>48587</v>
      </c>
    </row>
    <row r="17692" spans="1:7">
      <c r="A17692" s="333">
        <v>73151803</v>
      </c>
      <c r="B17692" s="333" t="s">
        <v>48588</v>
      </c>
      <c r="D17692" s="333" t="s">
        <v>48589</v>
      </c>
      <c r="E17692" s="333" t="s">
        <v>41700</v>
      </c>
      <c r="F17692" s="333" t="s">
        <v>41701</v>
      </c>
      <c r="G17692" s="333" t="s">
        <v>48590</v>
      </c>
    </row>
    <row r="17693" spans="1:7">
      <c r="A17693" s="333">
        <v>73151804</v>
      </c>
      <c r="B17693" s="333" t="s">
        <v>48591</v>
      </c>
      <c r="D17693" s="333" t="s">
        <v>48592</v>
      </c>
      <c r="E17693" s="333" t="s">
        <v>41700</v>
      </c>
      <c r="F17693" s="333" t="s">
        <v>41701</v>
      </c>
      <c r="G17693" s="333" t="s">
        <v>48593</v>
      </c>
    </row>
    <row r="17694" spans="1:7" ht="45">
      <c r="A17694" s="333">
        <v>73151805</v>
      </c>
      <c r="B17694" s="333" t="s">
        <v>48594</v>
      </c>
      <c r="D17694" s="333" t="s">
        <v>48595</v>
      </c>
      <c r="E17694" s="333" t="s">
        <v>41700</v>
      </c>
      <c r="F17694" s="333" t="s">
        <v>41701</v>
      </c>
      <c r="G17694" s="333" t="s">
        <v>48596</v>
      </c>
    </row>
    <row r="17695" spans="1:7">
      <c r="A17695" s="333">
        <v>73151900</v>
      </c>
      <c r="B17695" s="333" t="s">
        <v>48597</v>
      </c>
      <c r="D17695" s="333" t="s">
        <v>2173</v>
      </c>
      <c r="E17695" s="333" t="s">
        <v>2173</v>
      </c>
      <c r="F17695" s="333" t="s">
        <v>2173</v>
      </c>
      <c r="G17695" s="333" t="s">
        <v>2173</v>
      </c>
    </row>
    <row r="17696" spans="1:7" ht="45">
      <c r="A17696" s="333">
        <v>73151901</v>
      </c>
      <c r="B17696" s="333" t="s">
        <v>48598</v>
      </c>
      <c r="D17696" s="333" t="s">
        <v>48599</v>
      </c>
      <c r="E17696" s="333" t="s">
        <v>5531</v>
      </c>
      <c r="F17696" s="333" t="s">
        <v>5532</v>
      </c>
      <c r="G17696" s="333" t="s">
        <v>48600</v>
      </c>
    </row>
    <row r="17697" spans="1:7" ht="45">
      <c r="A17697" s="333">
        <v>73151902</v>
      </c>
      <c r="B17697" s="333" t="s">
        <v>48601</v>
      </c>
      <c r="D17697" s="333" t="s">
        <v>48602</v>
      </c>
      <c r="E17697" s="333" t="s">
        <v>5531</v>
      </c>
      <c r="F17697" s="333" t="s">
        <v>5532</v>
      </c>
      <c r="G17697" s="333" t="s">
        <v>48603</v>
      </c>
    </row>
    <row r="17698" spans="1:7" ht="45">
      <c r="A17698" s="333">
        <v>73151903</v>
      </c>
      <c r="B17698" s="333" t="s">
        <v>48604</v>
      </c>
      <c r="D17698" s="333" t="s">
        <v>48605</v>
      </c>
      <c r="E17698" s="333" t="s">
        <v>5531</v>
      </c>
      <c r="F17698" s="333" t="s">
        <v>5532</v>
      </c>
      <c r="G17698" s="333" t="s">
        <v>48606</v>
      </c>
    </row>
    <row r="17699" spans="1:7" ht="45">
      <c r="A17699" s="333">
        <v>73151904</v>
      </c>
      <c r="B17699" s="333" t="s">
        <v>48607</v>
      </c>
      <c r="D17699" s="333" t="s">
        <v>48608</v>
      </c>
      <c r="E17699" s="333" t="s">
        <v>5531</v>
      </c>
      <c r="F17699" s="333" t="s">
        <v>5532</v>
      </c>
      <c r="G17699" s="333" t="s">
        <v>48609</v>
      </c>
    </row>
    <row r="17700" spans="1:7" ht="45">
      <c r="A17700" s="333">
        <v>73151905</v>
      </c>
      <c r="B17700" s="333" t="s">
        <v>48610</v>
      </c>
      <c r="D17700" s="333" t="s">
        <v>48611</v>
      </c>
      <c r="E17700" s="333" t="s">
        <v>5531</v>
      </c>
      <c r="F17700" s="333" t="s">
        <v>5532</v>
      </c>
      <c r="G17700" s="333" t="s">
        <v>48612</v>
      </c>
    </row>
    <row r="17701" spans="1:7" ht="45">
      <c r="A17701" s="333">
        <v>73151906</v>
      </c>
      <c r="B17701" s="333" t="s">
        <v>48613</v>
      </c>
      <c r="D17701" s="333" t="s">
        <v>48614</v>
      </c>
      <c r="E17701" s="333" t="s">
        <v>5531</v>
      </c>
      <c r="F17701" s="333" t="s">
        <v>5532</v>
      </c>
      <c r="G17701" s="333" t="s">
        <v>48615</v>
      </c>
    </row>
    <row r="17702" spans="1:7" ht="30">
      <c r="A17702" s="333">
        <v>73151907</v>
      </c>
      <c r="B17702" s="333" t="s">
        <v>48616</v>
      </c>
      <c r="D17702" s="333" t="s">
        <v>48617</v>
      </c>
      <c r="E17702" s="333" t="s">
        <v>5531</v>
      </c>
      <c r="F17702" s="333" t="s">
        <v>5532</v>
      </c>
      <c r="G17702" s="333" t="s">
        <v>48618</v>
      </c>
    </row>
    <row r="17703" spans="1:7">
      <c r="A17703" s="333">
        <v>73152000</v>
      </c>
      <c r="B17703" s="333" t="s">
        <v>48619</v>
      </c>
      <c r="D17703" s="333" t="s">
        <v>2173</v>
      </c>
      <c r="E17703" s="333" t="s">
        <v>2173</v>
      </c>
      <c r="F17703" s="333" t="s">
        <v>2173</v>
      </c>
      <c r="G17703" s="333" t="s">
        <v>2173</v>
      </c>
    </row>
    <row r="17704" spans="1:7">
      <c r="A17704" s="333">
        <v>73152001</v>
      </c>
      <c r="B17704" s="333" t="s">
        <v>48620</v>
      </c>
      <c r="D17704" s="333" t="s">
        <v>48621</v>
      </c>
      <c r="E17704" s="333" t="s">
        <v>21021</v>
      </c>
      <c r="F17704" s="333" t="s">
        <v>21022</v>
      </c>
      <c r="G17704" s="333" t="s">
        <v>48622</v>
      </c>
    </row>
    <row r="17705" spans="1:7">
      <c r="A17705" s="333">
        <v>73152002</v>
      </c>
      <c r="B17705" s="333" t="s">
        <v>48623</v>
      </c>
      <c r="D17705" s="333" t="s">
        <v>48624</v>
      </c>
      <c r="E17705" s="333" t="s">
        <v>21021</v>
      </c>
      <c r="F17705" s="333" t="s">
        <v>21022</v>
      </c>
      <c r="G17705" s="333" t="s">
        <v>48625</v>
      </c>
    </row>
    <row r="17706" spans="1:7">
      <c r="A17706" s="333">
        <v>73152003</v>
      </c>
      <c r="B17706" s="333" t="s">
        <v>48626</v>
      </c>
      <c r="D17706" s="333" t="s">
        <v>48627</v>
      </c>
      <c r="E17706" s="333" t="s">
        <v>21021</v>
      </c>
      <c r="F17706" s="333" t="s">
        <v>21022</v>
      </c>
      <c r="G17706" s="333" t="s">
        <v>48628</v>
      </c>
    </row>
    <row r="17707" spans="1:7">
      <c r="A17707" s="333">
        <v>73152004</v>
      </c>
      <c r="B17707" s="333" t="s">
        <v>48629</v>
      </c>
      <c r="D17707" s="333" t="s">
        <v>48630</v>
      </c>
      <c r="E17707" s="333" t="s">
        <v>21021</v>
      </c>
      <c r="F17707" s="333" t="s">
        <v>21022</v>
      </c>
      <c r="G17707" s="333" t="s">
        <v>48631</v>
      </c>
    </row>
    <row r="17708" spans="1:7">
      <c r="A17708" s="333">
        <v>73152100</v>
      </c>
      <c r="B17708" s="333" t="s">
        <v>48632</v>
      </c>
      <c r="D17708" s="333" t="s">
        <v>2173</v>
      </c>
      <c r="E17708" s="333" t="s">
        <v>2173</v>
      </c>
      <c r="F17708" s="333" t="s">
        <v>2173</v>
      </c>
      <c r="G17708" s="333" t="s">
        <v>2173</v>
      </c>
    </row>
    <row r="17709" spans="1:7" ht="30">
      <c r="A17709" s="333">
        <v>73152101</v>
      </c>
      <c r="B17709" s="333" t="s">
        <v>48633</v>
      </c>
      <c r="D17709" s="333" t="s">
        <v>48634</v>
      </c>
      <c r="E17709" s="333" t="s">
        <v>21021</v>
      </c>
      <c r="F17709" s="333" t="s">
        <v>21022</v>
      </c>
      <c r="G17709" s="333" t="s">
        <v>48635</v>
      </c>
    </row>
    <row r="17710" spans="1:7" ht="45">
      <c r="A17710" s="333">
        <v>73152102</v>
      </c>
      <c r="B17710" s="333" t="s">
        <v>48636</v>
      </c>
      <c r="D17710" s="333" t="s">
        <v>48637</v>
      </c>
      <c r="E17710" s="333" t="s">
        <v>21021</v>
      </c>
      <c r="F17710" s="333" t="s">
        <v>21022</v>
      </c>
      <c r="G17710" s="333" t="s">
        <v>48638</v>
      </c>
    </row>
    <row r="17711" spans="1:7">
      <c r="A17711" s="333">
        <v>73180000</v>
      </c>
      <c r="B17711" s="333" t="s">
        <v>48639</v>
      </c>
      <c r="D17711" s="333" t="s">
        <v>2173</v>
      </c>
      <c r="E17711" s="333" t="s">
        <v>2173</v>
      </c>
      <c r="F17711" s="333" t="s">
        <v>2173</v>
      </c>
      <c r="G17711" s="333" t="s">
        <v>2173</v>
      </c>
    </row>
    <row r="17712" spans="1:7">
      <c r="A17712" s="333">
        <v>73181000</v>
      </c>
      <c r="B17712" s="333" t="s">
        <v>48640</v>
      </c>
      <c r="D17712" s="333" t="s">
        <v>2173</v>
      </c>
      <c r="E17712" s="333" t="s">
        <v>2173</v>
      </c>
      <c r="F17712" s="333" t="s">
        <v>2173</v>
      </c>
      <c r="G17712" s="333" t="s">
        <v>2173</v>
      </c>
    </row>
    <row r="17713" spans="1:7" ht="30">
      <c r="A17713" s="333">
        <v>73181001</v>
      </c>
      <c r="B17713" s="333" t="s">
        <v>48641</v>
      </c>
      <c r="D17713" s="333" t="s">
        <v>48642</v>
      </c>
      <c r="E17713" s="333" t="s">
        <v>41700</v>
      </c>
      <c r="F17713" s="333" t="s">
        <v>41701</v>
      </c>
      <c r="G17713" s="333" t="s">
        <v>48643</v>
      </c>
    </row>
    <row r="17714" spans="1:7" ht="45">
      <c r="A17714" s="333">
        <v>73181002</v>
      </c>
      <c r="B17714" s="333" t="s">
        <v>48644</v>
      </c>
      <c r="D17714" s="333" t="s">
        <v>48645</v>
      </c>
      <c r="E17714" s="333" t="s">
        <v>41700</v>
      </c>
      <c r="F17714" s="333" t="s">
        <v>41701</v>
      </c>
      <c r="G17714" s="333" t="s">
        <v>48646</v>
      </c>
    </row>
    <row r="17715" spans="1:7" ht="30">
      <c r="A17715" s="333">
        <v>73181003</v>
      </c>
      <c r="B17715" s="333" t="s">
        <v>48647</v>
      </c>
      <c r="D17715" s="333" t="s">
        <v>48648</v>
      </c>
      <c r="E17715" s="333" t="s">
        <v>41700</v>
      </c>
      <c r="F17715" s="333" t="s">
        <v>41701</v>
      </c>
      <c r="G17715" s="333" t="s">
        <v>48649</v>
      </c>
    </row>
    <row r="17716" spans="1:7" ht="60">
      <c r="A17716" s="333">
        <v>73181004</v>
      </c>
      <c r="B17716" s="333" t="s">
        <v>48650</v>
      </c>
      <c r="D17716" s="333" t="s">
        <v>48651</v>
      </c>
      <c r="E17716" s="333" t="s">
        <v>41700</v>
      </c>
      <c r="F17716" s="333" t="s">
        <v>41701</v>
      </c>
      <c r="G17716" s="333" t="s">
        <v>48652</v>
      </c>
    </row>
    <row r="17717" spans="1:7" ht="30">
      <c r="A17717" s="333">
        <v>73181005</v>
      </c>
      <c r="B17717" s="333" t="s">
        <v>48653</v>
      </c>
      <c r="D17717" s="333" t="s">
        <v>48654</v>
      </c>
      <c r="E17717" s="333" t="s">
        <v>41700</v>
      </c>
      <c r="F17717" s="333" t="s">
        <v>41701</v>
      </c>
      <c r="G17717" s="333" t="s">
        <v>48655</v>
      </c>
    </row>
    <row r="17718" spans="1:7" ht="45">
      <c r="A17718" s="333">
        <v>73181006</v>
      </c>
      <c r="B17718" s="333" t="s">
        <v>48656</v>
      </c>
      <c r="D17718" s="333" t="s">
        <v>48657</v>
      </c>
      <c r="E17718" s="333" t="s">
        <v>41700</v>
      </c>
      <c r="F17718" s="333" t="s">
        <v>41701</v>
      </c>
      <c r="G17718" s="333" t="s">
        <v>48658</v>
      </c>
    </row>
    <row r="17719" spans="1:7">
      <c r="A17719" s="333">
        <v>73181007</v>
      </c>
      <c r="B17719" s="333" t="s">
        <v>48659</v>
      </c>
      <c r="D17719" s="333" t="s">
        <v>48660</v>
      </c>
      <c r="E17719" s="333" t="s">
        <v>41700</v>
      </c>
      <c r="F17719" s="333" t="s">
        <v>41701</v>
      </c>
      <c r="G17719" s="333" t="s">
        <v>48661</v>
      </c>
    </row>
    <row r="17720" spans="1:7">
      <c r="A17720" s="333">
        <v>73181008</v>
      </c>
      <c r="B17720" s="333" t="s">
        <v>48662</v>
      </c>
      <c r="D17720" s="333" t="s">
        <v>48663</v>
      </c>
      <c r="E17720" s="333" t="s">
        <v>41700</v>
      </c>
      <c r="F17720" s="333" t="s">
        <v>41701</v>
      </c>
      <c r="G17720" s="333" t="s">
        <v>48664</v>
      </c>
    </row>
    <row r="17721" spans="1:7">
      <c r="A17721" s="333">
        <v>73181009</v>
      </c>
      <c r="B17721" s="333" t="s">
        <v>48665</v>
      </c>
      <c r="D17721" s="333" t="s">
        <v>48666</v>
      </c>
      <c r="E17721" s="333" t="s">
        <v>41700</v>
      </c>
      <c r="F17721" s="333" t="s">
        <v>41701</v>
      </c>
      <c r="G17721" s="333" t="s">
        <v>48667</v>
      </c>
    </row>
    <row r="17722" spans="1:7">
      <c r="A17722" s="333">
        <v>73181010</v>
      </c>
      <c r="B17722" s="333" t="s">
        <v>48668</v>
      </c>
      <c r="D17722" s="333" t="s">
        <v>48669</v>
      </c>
      <c r="E17722" s="333" t="s">
        <v>41700</v>
      </c>
      <c r="F17722" s="333" t="s">
        <v>41701</v>
      </c>
      <c r="G17722" s="333" t="s">
        <v>48670</v>
      </c>
    </row>
    <row r="17723" spans="1:7">
      <c r="A17723" s="333">
        <v>73181011</v>
      </c>
      <c r="B17723" s="333" t="s">
        <v>48671</v>
      </c>
      <c r="D17723" s="333" t="s">
        <v>48592</v>
      </c>
      <c r="E17723" s="333" t="s">
        <v>41700</v>
      </c>
      <c r="F17723" s="333" t="s">
        <v>41701</v>
      </c>
      <c r="G17723" s="333" t="s">
        <v>48672</v>
      </c>
    </row>
    <row r="17724" spans="1:7" ht="30">
      <c r="A17724" s="333">
        <v>73181012</v>
      </c>
      <c r="B17724" s="333" t="s">
        <v>48673</v>
      </c>
      <c r="D17724" s="333" t="s">
        <v>48674</v>
      </c>
      <c r="E17724" s="333" t="s">
        <v>41700</v>
      </c>
      <c r="F17724" s="333" t="s">
        <v>41701</v>
      </c>
      <c r="G17724" s="333" t="s">
        <v>48675</v>
      </c>
    </row>
    <row r="17725" spans="1:7" ht="30">
      <c r="A17725" s="333">
        <v>73181013</v>
      </c>
      <c r="B17725" s="333" t="s">
        <v>48676</v>
      </c>
      <c r="D17725" s="333" t="s">
        <v>48677</v>
      </c>
      <c r="E17725" s="333" t="s">
        <v>41700</v>
      </c>
      <c r="F17725" s="333" t="s">
        <v>41701</v>
      </c>
      <c r="G17725" s="333" t="s">
        <v>48678</v>
      </c>
    </row>
    <row r="17726" spans="1:7">
      <c r="A17726" s="333">
        <v>73181014</v>
      </c>
      <c r="B17726" s="333" t="s">
        <v>48679</v>
      </c>
      <c r="D17726" s="333" t="s">
        <v>48680</v>
      </c>
      <c r="E17726" s="333" t="s">
        <v>41700</v>
      </c>
      <c r="F17726" s="333" t="s">
        <v>41701</v>
      </c>
      <c r="G17726" s="333" t="s">
        <v>48681</v>
      </c>
    </row>
    <row r="17727" spans="1:7" ht="30">
      <c r="A17727" s="333">
        <v>73181015</v>
      </c>
      <c r="B17727" s="333" t="s">
        <v>48682</v>
      </c>
      <c r="D17727" s="333" t="s">
        <v>48683</v>
      </c>
      <c r="E17727" s="333" t="s">
        <v>41700</v>
      </c>
      <c r="F17727" s="333" t="s">
        <v>41701</v>
      </c>
      <c r="G17727" s="333" t="s">
        <v>48684</v>
      </c>
    </row>
    <row r="17728" spans="1:7" ht="45">
      <c r="A17728" s="333">
        <v>73181016</v>
      </c>
      <c r="B17728" s="333" t="s">
        <v>48685</v>
      </c>
      <c r="D17728" s="333" t="s">
        <v>48686</v>
      </c>
      <c r="E17728" s="333" t="s">
        <v>41700</v>
      </c>
      <c r="F17728" s="333" t="s">
        <v>41701</v>
      </c>
      <c r="G17728" s="333" t="s">
        <v>48687</v>
      </c>
    </row>
    <row r="17729" spans="1:7" ht="30">
      <c r="A17729" s="333">
        <v>73181017</v>
      </c>
      <c r="B17729" s="333" t="s">
        <v>48688</v>
      </c>
      <c r="D17729" s="333" t="s">
        <v>48689</v>
      </c>
      <c r="E17729" s="333" t="s">
        <v>41700</v>
      </c>
      <c r="F17729" s="333" t="s">
        <v>41701</v>
      </c>
      <c r="G17729" s="333" t="s">
        <v>48690</v>
      </c>
    </row>
    <row r="17730" spans="1:7" ht="30">
      <c r="A17730" s="333">
        <v>73181018</v>
      </c>
      <c r="B17730" s="333" t="s">
        <v>48691</v>
      </c>
      <c r="D17730" s="333" t="s">
        <v>48692</v>
      </c>
      <c r="E17730" s="333" t="s">
        <v>41700</v>
      </c>
      <c r="F17730" s="333" t="s">
        <v>41701</v>
      </c>
      <c r="G17730" s="333" t="s">
        <v>48693</v>
      </c>
    </row>
    <row r="17731" spans="1:7" ht="30">
      <c r="A17731" s="333">
        <v>73181019</v>
      </c>
      <c r="B17731" s="333" t="s">
        <v>48694</v>
      </c>
      <c r="D17731" s="333" t="s">
        <v>48695</v>
      </c>
      <c r="E17731" s="333" t="s">
        <v>41700</v>
      </c>
      <c r="F17731" s="333" t="s">
        <v>41701</v>
      </c>
      <c r="G17731" s="333" t="s">
        <v>48696</v>
      </c>
    </row>
    <row r="17732" spans="1:7" ht="30">
      <c r="A17732" s="333">
        <v>73181020</v>
      </c>
      <c r="B17732" s="333" t="s">
        <v>48697</v>
      </c>
      <c r="D17732" s="333" t="s">
        <v>48698</v>
      </c>
      <c r="E17732" s="333" t="s">
        <v>41700</v>
      </c>
      <c r="F17732" s="333" t="s">
        <v>41701</v>
      </c>
      <c r="G17732" s="333" t="s">
        <v>48699</v>
      </c>
    </row>
    <row r="17733" spans="1:7" ht="30">
      <c r="A17733" s="333">
        <v>73181021</v>
      </c>
      <c r="B17733" s="333" t="s">
        <v>48673</v>
      </c>
      <c r="D17733" s="333" t="s">
        <v>48700</v>
      </c>
      <c r="E17733" s="333" t="s">
        <v>41700</v>
      </c>
      <c r="F17733" s="333" t="s">
        <v>41701</v>
      </c>
      <c r="G17733" s="333" t="s">
        <v>48701</v>
      </c>
    </row>
    <row r="17734" spans="1:7">
      <c r="A17734" s="333">
        <v>73181022</v>
      </c>
      <c r="B17734" s="333" t="s">
        <v>48702</v>
      </c>
      <c r="D17734" s="333" t="s">
        <v>48703</v>
      </c>
      <c r="E17734" s="333" t="s">
        <v>41700</v>
      </c>
      <c r="F17734" s="333" t="s">
        <v>41701</v>
      </c>
      <c r="G17734" s="333" t="s">
        <v>48704</v>
      </c>
    </row>
    <row r="17735" spans="1:7">
      <c r="A17735" s="333">
        <v>73181023</v>
      </c>
      <c r="B17735" s="333" t="s">
        <v>48705</v>
      </c>
      <c r="D17735" s="333" t="s">
        <v>48706</v>
      </c>
      <c r="E17735" s="333" t="s">
        <v>41700</v>
      </c>
      <c r="F17735" s="333" t="s">
        <v>41701</v>
      </c>
      <c r="G17735" s="333" t="s">
        <v>48707</v>
      </c>
    </row>
    <row r="17736" spans="1:7">
      <c r="A17736" s="333">
        <v>73181100</v>
      </c>
      <c r="B17736" s="333" t="s">
        <v>48708</v>
      </c>
      <c r="D17736" s="333" t="s">
        <v>2173</v>
      </c>
      <c r="E17736" s="333" t="s">
        <v>2173</v>
      </c>
      <c r="F17736" s="333" t="s">
        <v>2173</v>
      </c>
      <c r="G17736" s="333" t="s">
        <v>2173</v>
      </c>
    </row>
    <row r="17737" spans="1:7" ht="45">
      <c r="A17737" s="333">
        <v>73181101</v>
      </c>
      <c r="B17737" s="333" t="s">
        <v>48709</v>
      </c>
      <c r="D17737" s="333" t="s">
        <v>48710</v>
      </c>
      <c r="E17737" s="333" t="s">
        <v>41700</v>
      </c>
      <c r="F17737" s="333" t="s">
        <v>41701</v>
      </c>
      <c r="G17737" s="333" t="s">
        <v>48711</v>
      </c>
    </row>
    <row r="17738" spans="1:7" ht="45">
      <c r="A17738" s="333">
        <v>73181102</v>
      </c>
      <c r="B17738" s="333" t="s">
        <v>48712</v>
      </c>
      <c r="D17738" s="333" t="s">
        <v>48713</v>
      </c>
      <c r="E17738" s="333" t="s">
        <v>41700</v>
      </c>
      <c r="F17738" s="333" t="s">
        <v>41701</v>
      </c>
      <c r="G17738" s="333" t="s">
        <v>48714</v>
      </c>
    </row>
    <row r="17739" spans="1:7">
      <c r="A17739" s="333">
        <v>73181103</v>
      </c>
      <c r="B17739" s="333" t="s">
        <v>48715</v>
      </c>
      <c r="D17739" s="333" t="s">
        <v>48716</v>
      </c>
      <c r="E17739" s="333" t="s">
        <v>41700</v>
      </c>
      <c r="F17739" s="333" t="s">
        <v>41701</v>
      </c>
      <c r="G17739" s="333" t="s">
        <v>48717</v>
      </c>
    </row>
    <row r="17740" spans="1:7">
      <c r="A17740" s="333">
        <v>73181104</v>
      </c>
      <c r="B17740" s="333" t="s">
        <v>48718</v>
      </c>
      <c r="D17740" s="333" t="s">
        <v>48719</v>
      </c>
      <c r="E17740" s="333" t="s">
        <v>46269</v>
      </c>
      <c r="F17740" s="333" t="s">
        <v>46270</v>
      </c>
      <c r="G17740" s="333" t="s">
        <v>48720</v>
      </c>
    </row>
    <row r="17741" spans="1:7">
      <c r="A17741" s="333">
        <v>73181105</v>
      </c>
      <c r="B17741" s="333" t="s">
        <v>48721</v>
      </c>
      <c r="D17741" s="333" t="s">
        <v>48722</v>
      </c>
      <c r="E17741" s="333" t="s">
        <v>41700</v>
      </c>
      <c r="F17741" s="333" t="s">
        <v>41701</v>
      </c>
      <c r="G17741" s="333" t="s">
        <v>48723</v>
      </c>
    </row>
    <row r="17742" spans="1:7">
      <c r="A17742" s="333">
        <v>73181106</v>
      </c>
      <c r="B17742" s="333" t="s">
        <v>48724</v>
      </c>
      <c r="D17742" s="333" t="s">
        <v>48725</v>
      </c>
      <c r="E17742" s="333" t="s">
        <v>41700</v>
      </c>
      <c r="F17742" s="333" t="s">
        <v>41701</v>
      </c>
      <c r="G17742" s="333" t="s">
        <v>48726</v>
      </c>
    </row>
    <row r="17743" spans="1:7">
      <c r="A17743" s="333">
        <v>73181200</v>
      </c>
      <c r="B17743" s="333" t="s">
        <v>48727</v>
      </c>
      <c r="D17743" s="333" t="s">
        <v>2173</v>
      </c>
      <c r="E17743" s="333" t="s">
        <v>2173</v>
      </c>
      <c r="F17743" s="333" t="s">
        <v>2173</v>
      </c>
      <c r="G17743" s="333" t="s">
        <v>2173</v>
      </c>
    </row>
    <row r="17744" spans="1:7" ht="45">
      <c r="A17744" s="333">
        <v>73181201</v>
      </c>
      <c r="B17744" s="333" t="s">
        <v>48728</v>
      </c>
      <c r="D17744" s="333" t="s">
        <v>48729</v>
      </c>
      <c r="E17744" s="333" t="s">
        <v>41700</v>
      </c>
      <c r="F17744" s="333" t="s">
        <v>41701</v>
      </c>
      <c r="G17744" s="333" t="s">
        <v>48730</v>
      </c>
    </row>
    <row r="17745" spans="1:7" ht="45">
      <c r="A17745" s="333">
        <v>73181202</v>
      </c>
      <c r="B17745" s="333" t="s">
        <v>48731</v>
      </c>
      <c r="D17745" s="333" t="s">
        <v>48732</v>
      </c>
      <c r="E17745" s="333" t="s">
        <v>41700</v>
      </c>
      <c r="F17745" s="333" t="s">
        <v>41701</v>
      </c>
      <c r="G17745" s="333" t="s">
        <v>48733</v>
      </c>
    </row>
    <row r="17746" spans="1:7" ht="45">
      <c r="A17746" s="333">
        <v>73181203</v>
      </c>
      <c r="B17746" s="333" t="s">
        <v>48734</v>
      </c>
      <c r="D17746" s="333" t="s">
        <v>48735</v>
      </c>
      <c r="E17746" s="333" t="s">
        <v>41700</v>
      </c>
      <c r="F17746" s="333" t="s">
        <v>41701</v>
      </c>
      <c r="G17746" s="333" t="s">
        <v>48736</v>
      </c>
    </row>
    <row r="17747" spans="1:7" ht="30">
      <c r="A17747" s="333">
        <v>73181204</v>
      </c>
      <c r="B17747" s="333" t="s">
        <v>48737</v>
      </c>
      <c r="D17747" s="333" t="s">
        <v>48738</v>
      </c>
      <c r="E17747" s="333" t="s">
        <v>41700</v>
      </c>
      <c r="F17747" s="333" t="s">
        <v>41701</v>
      </c>
      <c r="G17747" s="333" t="s">
        <v>48739</v>
      </c>
    </row>
    <row r="17748" spans="1:7" ht="45">
      <c r="A17748" s="333">
        <v>73181205</v>
      </c>
      <c r="B17748" s="333" t="s">
        <v>48740</v>
      </c>
      <c r="D17748" s="333" t="s">
        <v>48741</v>
      </c>
      <c r="E17748" s="333" t="s">
        <v>41700</v>
      </c>
      <c r="F17748" s="333" t="s">
        <v>41701</v>
      </c>
      <c r="G17748" s="333" t="s">
        <v>48742</v>
      </c>
    </row>
    <row r="17749" spans="1:7" ht="45">
      <c r="A17749" s="333">
        <v>73181206</v>
      </c>
      <c r="B17749" s="333" t="s">
        <v>48743</v>
      </c>
      <c r="D17749" s="333" t="s">
        <v>48744</v>
      </c>
      <c r="E17749" s="333" t="s">
        <v>41700</v>
      </c>
      <c r="F17749" s="333" t="s">
        <v>41701</v>
      </c>
      <c r="G17749" s="333" t="s">
        <v>48745</v>
      </c>
    </row>
    <row r="17750" spans="1:7">
      <c r="A17750" s="333">
        <v>73181300</v>
      </c>
      <c r="B17750" s="333" t="s">
        <v>48746</v>
      </c>
      <c r="D17750" s="333" t="s">
        <v>2173</v>
      </c>
      <c r="E17750" s="333" t="s">
        <v>2173</v>
      </c>
      <c r="F17750" s="333" t="s">
        <v>2173</v>
      </c>
      <c r="G17750" s="333" t="s">
        <v>2173</v>
      </c>
    </row>
    <row r="17751" spans="1:7" ht="60">
      <c r="A17751" s="333">
        <v>73181301</v>
      </c>
      <c r="B17751" s="333" t="s">
        <v>48747</v>
      </c>
      <c r="D17751" s="333" t="s">
        <v>48748</v>
      </c>
      <c r="E17751" s="333" t="s">
        <v>41700</v>
      </c>
      <c r="F17751" s="333" t="s">
        <v>41701</v>
      </c>
      <c r="G17751" s="333" t="s">
        <v>48749</v>
      </c>
    </row>
    <row r="17752" spans="1:7" ht="45">
      <c r="A17752" s="333">
        <v>73181302</v>
      </c>
      <c r="B17752" s="333" t="s">
        <v>48750</v>
      </c>
      <c r="D17752" s="333" t="s">
        <v>48751</v>
      </c>
      <c r="E17752" s="333" t="s">
        <v>41700</v>
      </c>
      <c r="F17752" s="333" t="s">
        <v>41701</v>
      </c>
      <c r="G17752" s="333" t="s">
        <v>48752</v>
      </c>
    </row>
    <row r="17753" spans="1:7" ht="45">
      <c r="A17753" s="333">
        <v>73181303</v>
      </c>
      <c r="B17753" s="333" t="s">
        <v>48753</v>
      </c>
      <c r="D17753" s="333" t="s">
        <v>48754</v>
      </c>
      <c r="E17753" s="333" t="s">
        <v>41700</v>
      </c>
      <c r="F17753" s="333" t="s">
        <v>41701</v>
      </c>
      <c r="G17753" s="333" t="s">
        <v>48755</v>
      </c>
    </row>
    <row r="17754" spans="1:7" ht="30">
      <c r="A17754" s="333">
        <v>73181304</v>
      </c>
      <c r="B17754" s="333" t="s">
        <v>48756</v>
      </c>
      <c r="D17754" s="333" t="s">
        <v>48757</v>
      </c>
      <c r="E17754" s="333" t="s">
        <v>41700</v>
      </c>
      <c r="F17754" s="333" t="s">
        <v>41701</v>
      </c>
      <c r="G17754" s="333" t="s">
        <v>48758</v>
      </c>
    </row>
    <row r="17755" spans="1:7">
      <c r="A17755" s="333">
        <v>73181900</v>
      </c>
      <c r="B17755" s="333" t="s">
        <v>48759</v>
      </c>
      <c r="D17755" s="333" t="s">
        <v>2173</v>
      </c>
      <c r="E17755" s="333" t="s">
        <v>2173</v>
      </c>
      <c r="F17755" s="333" t="s">
        <v>2173</v>
      </c>
      <c r="G17755" s="333" t="s">
        <v>2173</v>
      </c>
    </row>
    <row r="17756" spans="1:7">
      <c r="A17756" s="333">
        <v>73181901</v>
      </c>
      <c r="B17756" s="333" t="s">
        <v>48760</v>
      </c>
      <c r="D17756" s="333" t="s">
        <v>48761</v>
      </c>
      <c r="E17756" s="333" t="s">
        <v>41700</v>
      </c>
      <c r="F17756" s="333" t="s">
        <v>41701</v>
      </c>
      <c r="G17756" s="333" t="s">
        <v>48762</v>
      </c>
    </row>
    <row r="17757" spans="1:7" ht="60">
      <c r="A17757" s="333">
        <v>73181902</v>
      </c>
      <c r="B17757" s="333" t="s">
        <v>48763</v>
      </c>
      <c r="D17757" s="333" t="s">
        <v>48764</v>
      </c>
      <c r="E17757" s="333" t="s">
        <v>41700</v>
      </c>
      <c r="F17757" s="333" t="s">
        <v>41701</v>
      </c>
      <c r="G17757" s="333" t="s">
        <v>48765</v>
      </c>
    </row>
    <row r="17758" spans="1:7" ht="45">
      <c r="A17758" s="333">
        <v>73181903</v>
      </c>
      <c r="B17758" s="333" t="s">
        <v>48766</v>
      </c>
      <c r="D17758" s="333" t="s">
        <v>48767</v>
      </c>
      <c r="E17758" s="333" t="s">
        <v>41700</v>
      </c>
      <c r="F17758" s="333" t="s">
        <v>41701</v>
      </c>
      <c r="G17758" s="333" t="s">
        <v>48768</v>
      </c>
    </row>
    <row r="17759" spans="1:7" ht="45">
      <c r="A17759" s="333">
        <v>73181904</v>
      </c>
      <c r="B17759" s="333" t="s">
        <v>48769</v>
      </c>
      <c r="D17759" s="333" t="s">
        <v>48770</v>
      </c>
      <c r="E17759" s="333" t="s">
        <v>41700</v>
      </c>
      <c r="F17759" s="333" t="s">
        <v>41701</v>
      </c>
      <c r="G17759" s="333" t="s">
        <v>48771</v>
      </c>
    </row>
    <row r="17760" spans="1:7" ht="45">
      <c r="A17760" s="333">
        <v>73181905</v>
      </c>
      <c r="B17760" s="333" t="s">
        <v>48772</v>
      </c>
      <c r="D17760" s="333" t="s">
        <v>48773</v>
      </c>
      <c r="E17760" s="333" t="s">
        <v>41700</v>
      </c>
      <c r="F17760" s="333" t="s">
        <v>41701</v>
      </c>
      <c r="G17760" s="333" t="s">
        <v>48774</v>
      </c>
    </row>
    <row r="17761" spans="1:7" ht="60">
      <c r="A17761" s="333">
        <v>73181906</v>
      </c>
      <c r="B17761" s="333" t="s">
        <v>48775</v>
      </c>
      <c r="D17761" s="333" t="s">
        <v>48776</v>
      </c>
      <c r="E17761" s="333" t="s">
        <v>41700</v>
      </c>
      <c r="F17761" s="333" t="s">
        <v>41701</v>
      </c>
      <c r="G17761" s="333" t="s">
        <v>48777</v>
      </c>
    </row>
    <row r="17762" spans="1:7" ht="30">
      <c r="A17762" s="333">
        <v>73181907</v>
      </c>
      <c r="B17762" s="333" t="s">
        <v>48778</v>
      </c>
      <c r="D17762" s="333" t="s">
        <v>48779</v>
      </c>
      <c r="E17762" s="333" t="s">
        <v>41700</v>
      </c>
      <c r="F17762" s="333" t="s">
        <v>41701</v>
      </c>
      <c r="G17762" s="333" t="s">
        <v>48780</v>
      </c>
    </row>
    <row r="17763" spans="1:7">
      <c r="A17763" s="333">
        <v>73181908</v>
      </c>
      <c r="B17763" s="333" t="s">
        <v>48759</v>
      </c>
      <c r="D17763" s="333" t="s">
        <v>48781</v>
      </c>
      <c r="E17763" s="333" t="s">
        <v>41700</v>
      </c>
      <c r="F17763" s="333" t="s">
        <v>41701</v>
      </c>
      <c r="G17763" s="333" t="s">
        <v>48782</v>
      </c>
    </row>
    <row r="17764" spans="1:7">
      <c r="A17764" s="333">
        <v>76000000</v>
      </c>
      <c r="B17764" s="333" t="s">
        <v>48783</v>
      </c>
      <c r="D17764" s="333" t="s">
        <v>2173</v>
      </c>
      <c r="E17764" s="333" t="s">
        <v>2173</v>
      </c>
      <c r="F17764" s="333" t="s">
        <v>2173</v>
      </c>
      <c r="G17764" s="333" t="s">
        <v>2173</v>
      </c>
    </row>
    <row r="17765" spans="1:7">
      <c r="A17765" s="333">
        <v>76100000</v>
      </c>
      <c r="B17765" s="333" t="s">
        <v>48784</v>
      </c>
      <c r="D17765" s="333" t="s">
        <v>2173</v>
      </c>
      <c r="E17765" s="333" t="s">
        <v>2173</v>
      </c>
      <c r="F17765" s="333" t="s">
        <v>2173</v>
      </c>
      <c r="G17765" s="333" t="s">
        <v>2173</v>
      </c>
    </row>
    <row r="17766" spans="1:7">
      <c r="A17766" s="333">
        <v>76101500</v>
      </c>
      <c r="B17766" s="333" t="s">
        <v>48785</v>
      </c>
      <c r="D17766" s="333" t="s">
        <v>2173</v>
      </c>
      <c r="E17766" s="333" t="s">
        <v>2173</v>
      </c>
      <c r="F17766" s="333" t="s">
        <v>2173</v>
      </c>
      <c r="G17766" s="333" t="s">
        <v>2173</v>
      </c>
    </row>
    <row r="17767" spans="1:7" ht="45">
      <c r="A17767" s="333">
        <v>76101501</v>
      </c>
      <c r="B17767" s="333" t="s">
        <v>48786</v>
      </c>
      <c r="D17767" s="333" t="s">
        <v>48787</v>
      </c>
      <c r="E17767" s="333" t="s">
        <v>47267</v>
      </c>
      <c r="F17767" s="333" t="s">
        <v>47268</v>
      </c>
      <c r="G17767" s="333" t="s">
        <v>48788</v>
      </c>
    </row>
    <row r="17768" spans="1:7">
      <c r="A17768" s="333">
        <v>76101502</v>
      </c>
      <c r="B17768" s="333" t="s">
        <v>48789</v>
      </c>
      <c r="D17768" s="333" t="s">
        <v>48790</v>
      </c>
      <c r="E17768" s="333" t="s">
        <v>47267</v>
      </c>
      <c r="F17768" s="333" t="s">
        <v>47268</v>
      </c>
      <c r="G17768" s="333" t="s">
        <v>48791</v>
      </c>
    </row>
    <row r="17769" spans="1:7" ht="30">
      <c r="A17769" s="333">
        <v>76101503</v>
      </c>
      <c r="B17769" s="333" t="s">
        <v>48792</v>
      </c>
      <c r="D17769" s="333" t="s">
        <v>48793</v>
      </c>
      <c r="E17769" s="333" t="s">
        <v>47267</v>
      </c>
      <c r="F17769" s="333" t="s">
        <v>47268</v>
      </c>
      <c r="G17769" s="333" t="s">
        <v>48794</v>
      </c>
    </row>
    <row r="17770" spans="1:7">
      <c r="A17770" s="333">
        <v>76101600</v>
      </c>
      <c r="B17770" s="333" t="s">
        <v>48795</v>
      </c>
      <c r="D17770" s="333" t="s">
        <v>2173</v>
      </c>
      <c r="E17770" s="333" t="s">
        <v>2173</v>
      </c>
      <c r="F17770" s="333" t="s">
        <v>2173</v>
      </c>
      <c r="G17770" s="333" t="s">
        <v>2173</v>
      </c>
    </row>
    <row r="17771" spans="1:7" ht="30">
      <c r="A17771" s="333">
        <v>76101601</v>
      </c>
      <c r="B17771" s="333" t="s">
        <v>48796</v>
      </c>
      <c r="D17771" s="333" t="s">
        <v>48797</v>
      </c>
      <c r="E17771" s="333" t="s">
        <v>47267</v>
      </c>
      <c r="F17771" s="333" t="s">
        <v>47268</v>
      </c>
      <c r="G17771" s="333" t="s">
        <v>48798</v>
      </c>
    </row>
    <row r="17772" spans="1:7">
      <c r="A17772" s="333">
        <v>76101602</v>
      </c>
      <c r="B17772" s="333" t="s">
        <v>48799</v>
      </c>
      <c r="D17772" s="333" t="s">
        <v>48800</v>
      </c>
      <c r="E17772" s="333" t="s">
        <v>47267</v>
      </c>
      <c r="F17772" s="333" t="s">
        <v>47268</v>
      </c>
      <c r="G17772" s="333" t="s">
        <v>48801</v>
      </c>
    </row>
    <row r="17773" spans="1:7">
      <c r="A17773" s="333">
        <v>76110000</v>
      </c>
      <c r="B17773" s="333" t="s">
        <v>48802</v>
      </c>
      <c r="D17773" s="333" t="s">
        <v>2173</v>
      </c>
      <c r="E17773" s="333" t="s">
        <v>2173</v>
      </c>
      <c r="F17773" s="333" t="s">
        <v>2173</v>
      </c>
      <c r="G17773" s="333" t="s">
        <v>2173</v>
      </c>
    </row>
    <row r="17774" spans="1:7">
      <c r="A17774" s="333">
        <v>76111500</v>
      </c>
      <c r="B17774" s="333" t="s">
        <v>48803</v>
      </c>
      <c r="D17774" s="333" t="s">
        <v>2173</v>
      </c>
      <c r="E17774" s="333" t="s">
        <v>2173</v>
      </c>
      <c r="F17774" s="333" t="s">
        <v>2173</v>
      </c>
      <c r="G17774" s="333" t="s">
        <v>2173</v>
      </c>
    </row>
    <row r="17775" spans="1:7">
      <c r="A17775" s="333">
        <v>76111501</v>
      </c>
      <c r="B17775" s="333" t="s">
        <v>48804</v>
      </c>
      <c r="D17775" s="333" t="s">
        <v>48805</v>
      </c>
      <c r="E17775" s="333" t="s">
        <v>47267</v>
      </c>
      <c r="F17775" s="333" t="s">
        <v>47268</v>
      </c>
      <c r="G17775" s="333" t="s">
        <v>48806</v>
      </c>
    </row>
    <row r="17776" spans="1:7">
      <c r="A17776" s="333">
        <v>76111503</v>
      </c>
      <c r="B17776" s="333" t="s">
        <v>48807</v>
      </c>
      <c r="D17776" s="333" t="s">
        <v>48808</v>
      </c>
      <c r="E17776" s="333" t="s">
        <v>21021</v>
      </c>
      <c r="F17776" s="333" t="s">
        <v>21022</v>
      </c>
      <c r="G17776" s="333" t="s">
        <v>48809</v>
      </c>
    </row>
    <row r="17777" spans="1:7" ht="30">
      <c r="A17777" s="333">
        <v>76111504</v>
      </c>
      <c r="B17777" s="333" t="s">
        <v>48810</v>
      </c>
      <c r="D17777" s="333" t="s">
        <v>48811</v>
      </c>
      <c r="E17777" s="333" t="s">
        <v>47267</v>
      </c>
      <c r="F17777" s="333" t="s">
        <v>47268</v>
      </c>
      <c r="G17777" s="333" t="s">
        <v>48812</v>
      </c>
    </row>
    <row r="17778" spans="1:7">
      <c r="A17778" s="333">
        <v>76111505</v>
      </c>
      <c r="B17778" s="333" t="s">
        <v>48813</v>
      </c>
      <c r="D17778" s="333" t="s">
        <v>48814</v>
      </c>
      <c r="E17778" s="333" t="s">
        <v>47267</v>
      </c>
      <c r="F17778" s="333" t="s">
        <v>47268</v>
      </c>
      <c r="G17778" s="333" t="s">
        <v>48813</v>
      </c>
    </row>
    <row r="17779" spans="1:7">
      <c r="A17779" s="333">
        <v>76111600</v>
      </c>
      <c r="B17779" s="333" t="s">
        <v>48815</v>
      </c>
      <c r="D17779" s="333" t="s">
        <v>2173</v>
      </c>
      <c r="E17779" s="333" t="s">
        <v>2173</v>
      </c>
      <c r="F17779" s="333" t="s">
        <v>2173</v>
      </c>
      <c r="G17779" s="333" t="s">
        <v>2173</v>
      </c>
    </row>
    <row r="17780" spans="1:7" ht="30">
      <c r="A17780" s="333">
        <v>76111601</v>
      </c>
      <c r="B17780" s="333" t="s">
        <v>48816</v>
      </c>
      <c r="D17780" s="333" t="s">
        <v>48817</v>
      </c>
      <c r="E17780" s="333" t="s">
        <v>47267</v>
      </c>
      <c r="F17780" s="333" t="s">
        <v>47268</v>
      </c>
      <c r="G17780" s="333" t="s">
        <v>48818</v>
      </c>
    </row>
    <row r="17781" spans="1:7">
      <c r="A17781" s="333">
        <v>76111602</v>
      </c>
      <c r="B17781" s="333" t="s">
        <v>48819</v>
      </c>
      <c r="D17781" s="333" t="s">
        <v>48790</v>
      </c>
      <c r="E17781" s="333" t="s">
        <v>47267</v>
      </c>
      <c r="F17781" s="333" t="s">
        <v>47268</v>
      </c>
      <c r="G17781" s="333" t="s">
        <v>48820</v>
      </c>
    </row>
    <row r="17782" spans="1:7">
      <c r="A17782" s="333">
        <v>76111603</v>
      </c>
      <c r="B17782" s="333" t="s">
        <v>48821</v>
      </c>
      <c r="D17782" s="333" t="s">
        <v>48822</v>
      </c>
      <c r="E17782" s="333" t="s">
        <v>47267</v>
      </c>
      <c r="F17782" s="333" t="s">
        <v>47268</v>
      </c>
      <c r="G17782" s="333" t="s">
        <v>48823</v>
      </c>
    </row>
    <row r="17783" spans="1:7" ht="30">
      <c r="A17783" s="333">
        <v>76111604</v>
      </c>
      <c r="B17783" s="333" t="s">
        <v>48824</v>
      </c>
      <c r="D17783" s="333" t="s">
        <v>48825</v>
      </c>
      <c r="E17783" s="333" t="s">
        <v>47267</v>
      </c>
      <c r="F17783" s="333" t="s">
        <v>47268</v>
      </c>
      <c r="G17783" s="333" t="s">
        <v>48826</v>
      </c>
    </row>
    <row r="17784" spans="1:7" ht="30">
      <c r="A17784" s="333">
        <v>76111605</v>
      </c>
      <c r="B17784" s="333" t="s">
        <v>48827</v>
      </c>
      <c r="D17784" s="333" t="s">
        <v>48828</v>
      </c>
      <c r="E17784" s="333" t="s">
        <v>47267</v>
      </c>
      <c r="F17784" s="333" t="s">
        <v>47268</v>
      </c>
      <c r="G17784" s="333" t="s">
        <v>48829</v>
      </c>
    </row>
    <row r="17785" spans="1:7">
      <c r="A17785" s="333">
        <v>76111700</v>
      </c>
      <c r="B17785" s="333" t="s">
        <v>48830</v>
      </c>
      <c r="D17785" s="333" t="s">
        <v>2173</v>
      </c>
      <c r="E17785" s="333" t="s">
        <v>2173</v>
      </c>
      <c r="F17785" s="333" t="s">
        <v>2173</v>
      </c>
      <c r="G17785" s="333" t="s">
        <v>2173</v>
      </c>
    </row>
    <row r="17786" spans="1:7" ht="30">
      <c r="A17786" s="333">
        <v>76111701</v>
      </c>
      <c r="B17786" s="333" t="s">
        <v>48831</v>
      </c>
      <c r="D17786" s="333" t="s">
        <v>48832</v>
      </c>
      <c r="E17786" s="333" t="s">
        <v>48104</v>
      </c>
      <c r="F17786" s="333" t="s">
        <v>48105</v>
      </c>
      <c r="G17786" s="333" t="s">
        <v>48833</v>
      </c>
    </row>
    <row r="17787" spans="1:7" ht="30">
      <c r="A17787" s="333">
        <v>76111702</v>
      </c>
      <c r="B17787" s="333" t="s">
        <v>48834</v>
      </c>
      <c r="D17787" s="333" t="s">
        <v>48835</v>
      </c>
      <c r="E17787" s="333" t="s">
        <v>48104</v>
      </c>
      <c r="F17787" s="333" t="s">
        <v>48105</v>
      </c>
      <c r="G17787" s="333" t="s">
        <v>48836</v>
      </c>
    </row>
    <row r="17788" spans="1:7">
      <c r="A17788" s="333">
        <v>76111800</v>
      </c>
      <c r="B17788" s="333" t="s">
        <v>48837</v>
      </c>
      <c r="D17788" s="333" t="s">
        <v>2173</v>
      </c>
      <c r="E17788" s="333" t="s">
        <v>2173</v>
      </c>
      <c r="F17788" s="333" t="s">
        <v>2173</v>
      </c>
      <c r="G17788" s="333" t="s">
        <v>2173</v>
      </c>
    </row>
    <row r="17789" spans="1:7">
      <c r="A17789" s="333">
        <v>76111801</v>
      </c>
      <c r="B17789" s="333" t="s">
        <v>48838</v>
      </c>
      <c r="D17789" s="333" t="s">
        <v>48828</v>
      </c>
      <c r="E17789" s="333" t="s">
        <v>47867</v>
      </c>
      <c r="F17789" s="333" t="s">
        <v>47868</v>
      </c>
      <c r="G17789" s="333" t="s">
        <v>48839</v>
      </c>
    </row>
    <row r="17790" spans="1:7">
      <c r="A17790" s="333">
        <v>76120000</v>
      </c>
      <c r="B17790" s="333" t="s">
        <v>48840</v>
      </c>
      <c r="D17790" s="333" t="s">
        <v>2173</v>
      </c>
      <c r="E17790" s="333" t="s">
        <v>2173</v>
      </c>
      <c r="F17790" s="333" t="s">
        <v>2173</v>
      </c>
      <c r="G17790" s="333" t="s">
        <v>2173</v>
      </c>
    </row>
    <row r="17791" spans="1:7">
      <c r="A17791" s="333">
        <v>76121500</v>
      </c>
      <c r="B17791" s="333" t="s">
        <v>48841</v>
      </c>
      <c r="D17791" s="333" t="s">
        <v>2173</v>
      </c>
      <c r="E17791" s="333" t="s">
        <v>2173</v>
      </c>
      <c r="F17791" s="333" t="s">
        <v>2173</v>
      </c>
      <c r="G17791" s="333" t="s">
        <v>2173</v>
      </c>
    </row>
    <row r="17792" spans="1:7" ht="30">
      <c r="A17792" s="333">
        <v>76121501</v>
      </c>
      <c r="B17792" s="333" t="s">
        <v>48842</v>
      </c>
      <c r="D17792" s="333" t="s">
        <v>48843</v>
      </c>
      <c r="E17792" s="333" t="s">
        <v>3434</v>
      </c>
      <c r="F17792" s="333" t="s">
        <v>3435</v>
      </c>
      <c r="G17792" s="333" t="s">
        <v>48844</v>
      </c>
    </row>
    <row r="17793" spans="1:7" ht="45">
      <c r="A17793" s="333">
        <v>76121502</v>
      </c>
      <c r="B17793" s="333" t="s">
        <v>48845</v>
      </c>
      <c r="D17793" s="333" t="s">
        <v>48846</v>
      </c>
      <c r="E17793" s="333" t="s">
        <v>41700</v>
      </c>
      <c r="F17793" s="333" t="s">
        <v>41701</v>
      </c>
      <c r="G17793" s="333" t="s">
        <v>48847</v>
      </c>
    </row>
    <row r="17794" spans="1:7" ht="30">
      <c r="A17794" s="333">
        <v>76121503</v>
      </c>
      <c r="B17794" s="333" t="s">
        <v>48848</v>
      </c>
      <c r="D17794" s="333" t="s">
        <v>48849</v>
      </c>
      <c r="E17794" s="333" t="s">
        <v>47891</v>
      </c>
      <c r="F17794" s="333" t="s">
        <v>47892</v>
      </c>
      <c r="G17794" s="333" t="s">
        <v>48850</v>
      </c>
    </row>
    <row r="17795" spans="1:7">
      <c r="A17795" s="333">
        <v>76121600</v>
      </c>
      <c r="B17795" s="333" t="s">
        <v>48851</v>
      </c>
      <c r="D17795" s="333" t="s">
        <v>2173</v>
      </c>
      <c r="E17795" s="333" t="s">
        <v>2173</v>
      </c>
      <c r="F17795" s="333" t="s">
        <v>2173</v>
      </c>
      <c r="G17795" s="333" t="s">
        <v>2173</v>
      </c>
    </row>
    <row r="17796" spans="1:7" ht="30">
      <c r="A17796" s="333">
        <v>76121601</v>
      </c>
      <c r="B17796" s="333" t="s">
        <v>48852</v>
      </c>
      <c r="D17796" s="333" t="s">
        <v>48853</v>
      </c>
      <c r="E17796" s="333" t="s">
        <v>3434</v>
      </c>
      <c r="F17796" s="333" t="s">
        <v>3435</v>
      </c>
      <c r="G17796" s="333" t="s">
        <v>48854</v>
      </c>
    </row>
    <row r="17797" spans="1:7" ht="45">
      <c r="A17797" s="333">
        <v>76121602</v>
      </c>
      <c r="B17797" s="333" t="s">
        <v>48855</v>
      </c>
      <c r="D17797" s="333" t="s">
        <v>48856</v>
      </c>
      <c r="E17797" s="333" t="s">
        <v>3434</v>
      </c>
      <c r="F17797" s="333" t="s">
        <v>3435</v>
      </c>
      <c r="G17797" s="333" t="s">
        <v>48857</v>
      </c>
    </row>
    <row r="17798" spans="1:7" ht="30">
      <c r="A17798" s="333">
        <v>76121603</v>
      </c>
      <c r="B17798" s="333" t="s">
        <v>48858</v>
      </c>
      <c r="D17798" s="333" t="s">
        <v>48859</v>
      </c>
      <c r="E17798" s="333" t="s">
        <v>41700</v>
      </c>
      <c r="F17798" s="333" t="s">
        <v>41701</v>
      </c>
      <c r="G17798" s="333" t="s">
        <v>48860</v>
      </c>
    </row>
    <row r="17799" spans="1:7" ht="30">
      <c r="A17799" s="333">
        <v>76121604</v>
      </c>
      <c r="B17799" s="333" t="s">
        <v>48861</v>
      </c>
      <c r="D17799" s="333" t="s">
        <v>48862</v>
      </c>
      <c r="E17799" s="333" t="s">
        <v>3434</v>
      </c>
      <c r="F17799" s="333" t="s">
        <v>3435</v>
      </c>
      <c r="G17799" s="333" t="s">
        <v>48863</v>
      </c>
    </row>
    <row r="17800" spans="1:7">
      <c r="A17800" s="333">
        <v>76121700</v>
      </c>
      <c r="B17800" s="333" t="s">
        <v>48864</v>
      </c>
      <c r="D17800" s="333" t="s">
        <v>2173</v>
      </c>
      <c r="E17800" s="333" t="s">
        <v>2173</v>
      </c>
      <c r="F17800" s="333" t="s">
        <v>2173</v>
      </c>
      <c r="G17800" s="333" t="s">
        <v>2173</v>
      </c>
    </row>
    <row r="17801" spans="1:7" ht="30">
      <c r="A17801" s="333">
        <v>76121701</v>
      </c>
      <c r="B17801" s="333" t="s">
        <v>48865</v>
      </c>
      <c r="D17801" s="333" t="s">
        <v>48866</v>
      </c>
      <c r="E17801" s="333" t="s">
        <v>31379</v>
      </c>
      <c r="F17801" s="333" t="s">
        <v>31380</v>
      </c>
      <c r="G17801" s="333" t="s">
        <v>48867</v>
      </c>
    </row>
    <row r="17802" spans="1:7" ht="30">
      <c r="A17802" s="333">
        <v>76121702</v>
      </c>
      <c r="B17802" s="333" t="s">
        <v>48868</v>
      </c>
      <c r="D17802" s="333" t="s">
        <v>48869</v>
      </c>
      <c r="E17802" s="333" t="s">
        <v>41700</v>
      </c>
      <c r="F17802" s="333" t="s">
        <v>41701</v>
      </c>
      <c r="G17802" s="333" t="s">
        <v>48870</v>
      </c>
    </row>
    <row r="17803" spans="1:7">
      <c r="A17803" s="333">
        <v>76121800</v>
      </c>
      <c r="B17803" s="333" t="s">
        <v>48871</v>
      </c>
      <c r="D17803" s="333" t="s">
        <v>2173</v>
      </c>
      <c r="E17803" s="333" t="s">
        <v>2173</v>
      </c>
      <c r="F17803" s="333" t="s">
        <v>2173</v>
      </c>
      <c r="G17803" s="333" t="s">
        <v>2173</v>
      </c>
    </row>
    <row r="17804" spans="1:7" ht="45">
      <c r="A17804" s="333">
        <v>76121801</v>
      </c>
      <c r="B17804" s="333" t="s">
        <v>48872</v>
      </c>
      <c r="D17804" s="333" t="s">
        <v>48873</v>
      </c>
      <c r="E17804" s="333" t="s">
        <v>3434</v>
      </c>
      <c r="F17804" s="333" t="s">
        <v>3435</v>
      </c>
      <c r="G17804" s="333" t="s">
        <v>48874</v>
      </c>
    </row>
    <row r="17805" spans="1:7" ht="45">
      <c r="A17805" s="333">
        <v>76121801</v>
      </c>
      <c r="B17805" s="333" t="s">
        <v>48872</v>
      </c>
      <c r="D17805" s="333" t="s">
        <v>48873</v>
      </c>
      <c r="E17805" s="333" t="s">
        <v>3434</v>
      </c>
      <c r="F17805" s="333" t="s">
        <v>3435</v>
      </c>
      <c r="G17805" s="333" t="s">
        <v>48874</v>
      </c>
    </row>
    <row r="17806" spans="1:7" ht="45">
      <c r="A17806" s="333">
        <v>76121801</v>
      </c>
      <c r="B17806" s="333" t="s">
        <v>48872</v>
      </c>
      <c r="D17806" s="333" t="s">
        <v>48873</v>
      </c>
      <c r="E17806" s="333" t="s">
        <v>41700</v>
      </c>
      <c r="F17806" s="333" t="s">
        <v>41701</v>
      </c>
      <c r="G17806" s="333" t="s">
        <v>48874</v>
      </c>
    </row>
    <row r="17807" spans="1:7" ht="45">
      <c r="A17807" s="333">
        <v>76121801</v>
      </c>
      <c r="B17807" s="333" t="s">
        <v>48872</v>
      </c>
      <c r="D17807" s="333" t="s">
        <v>48873</v>
      </c>
      <c r="E17807" s="333" t="s">
        <v>41700</v>
      </c>
      <c r="F17807" s="333" t="s">
        <v>41701</v>
      </c>
      <c r="G17807" s="333" t="s">
        <v>48874</v>
      </c>
    </row>
    <row r="17808" spans="1:7">
      <c r="A17808" s="333">
        <v>76121900</v>
      </c>
      <c r="B17808" s="333" t="s">
        <v>48875</v>
      </c>
      <c r="D17808" s="333" t="s">
        <v>2173</v>
      </c>
      <c r="E17808" s="333" t="s">
        <v>2173</v>
      </c>
      <c r="F17808" s="333" t="s">
        <v>2173</v>
      </c>
      <c r="G17808" s="333" t="s">
        <v>2173</v>
      </c>
    </row>
    <row r="17809" spans="1:7" ht="45">
      <c r="A17809" s="333">
        <v>76121901</v>
      </c>
      <c r="B17809" s="333" t="s">
        <v>48876</v>
      </c>
      <c r="D17809" s="333" t="s">
        <v>48877</v>
      </c>
      <c r="E17809" s="333" t="s">
        <v>3434</v>
      </c>
      <c r="F17809" s="333" t="s">
        <v>3435</v>
      </c>
      <c r="G17809" s="333" t="s">
        <v>48878</v>
      </c>
    </row>
    <row r="17810" spans="1:7" ht="30">
      <c r="A17810" s="333">
        <v>76121902</v>
      </c>
      <c r="B17810" s="333" t="s">
        <v>48879</v>
      </c>
      <c r="D17810" s="333" t="s">
        <v>48880</v>
      </c>
      <c r="E17810" s="333" t="s">
        <v>41700</v>
      </c>
      <c r="F17810" s="333" t="s">
        <v>41701</v>
      </c>
      <c r="G17810" s="333" t="s">
        <v>48881</v>
      </c>
    </row>
    <row r="17811" spans="1:7" ht="45">
      <c r="A17811" s="333">
        <v>76121903</v>
      </c>
      <c r="B17811" s="333" t="s">
        <v>48882</v>
      </c>
      <c r="D17811" s="333" t="s">
        <v>48883</v>
      </c>
      <c r="E17811" s="333" t="s">
        <v>41700</v>
      </c>
      <c r="F17811" s="333" t="s">
        <v>41701</v>
      </c>
      <c r="G17811" s="333" t="s">
        <v>48884</v>
      </c>
    </row>
    <row r="17812" spans="1:7">
      <c r="A17812" s="333">
        <v>76130000</v>
      </c>
      <c r="B17812" s="333" t="s">
        <v>48885</v>
      </c>
      <c r="D17812" s="333" t="s">
        <v>2173</v>
      </c>
      <c r="E17812" s="333" t="s">
        <v>2173</v>
      </c>
      <c r="F17812" s="333" t="s">
        <v>2173</v>
      </c>
      <c r="G17812" s="333" t="s">
        <v>2173</v>
      </c>
    </row>
    <row r="17813" spans="1:7">
      <c r="A17813" s="333">
        <v>76131500</v>
      </c>
      <c r="B17813" s="333" t="s">
        <v>48886</v>
      </c>
      <c r="D17813" s="333" t="s">
        <v>2173</v>
      </c>
      <c r="E17813" s="333" t="s">
        <v>2173</v>
      </c>
      <c r="F17813" s="333" t="s">
        <v>2173</v>
      </c>
      <c r="G17813" s="333" t="s">
        <v>2173</v>
      </c>
    </row>
    <row r="17814" spans="1:7" ht="45">
      <c r="A17814" s="333">
        <v>76131501</v>
      </c>
      <c r="B17814" s="333" t="s">
        <v>48887</v>
      </c>
      <c r="D17814" s="333" t="s">
        <v>48888</v>
      </c>
      <c r="E17814" s="333" t="s">
        <v>41700</v>
      </c>
      <c r="F17814" s="333" t="s">
        <v>41701</v>
      </c>
      <c r="G17814" s="333" t="s">
        <v>48889</v>
      </c>
    </row>
    <row r="17815" spans="1:7">
      <c r="A17815" s="333">
        <v>76131502</v>
      </c>
      <c r="B17815" s="333" t="s">
        <v>48890</v>
      </c>
      <c r="D17815" s="333" t="s">
        <v>48891</v>
      </c>
      <c r="E17815" s="333" t="s">
        <v>41700</v>
      </c>
      <c r="F17815" s="333" t="s">
        <v>41701</v>
      </c>
      <c r="G17815" s="333" t="s">
        <v>48892</v>
      </c>
    </row>
    <row r="17816" spans="1:7">
      <c r="A17816" s="333">
        <v>76131600</v>
      </c>
      <c r="B17816" s="333" t="s">
        <v>48893</v>
      </c>
      <c r="D17816" s="333" t="s">
        <v>2173</v>
      </c>
      <c r="E17816" s="333" t="s">
        <v>2173</v>
      </c>
      <c r="F17816" s="333" t="s">
        <v>2173</v>
      </c>
      <c r="G17816" s="333" t="s">
        <v>2173</v>
      </c>
    </row>
    <row r="17817" spans="1:7" ht="30">
      <c r="A17817" s="333">
        <v>76131601</v>
      </c>
      <c r="B17817" s="333" t="s">
        <v>48894</v>
      </c>
      <c r="D17817" s="333" t="s">
        <v>48895</v>
      </c>
      <c r="E17817" s="333" t="s">
        <v>41700</v>
      </c>
      <c r="F17817" s="333" t="s">
        <v>41701</v>
      </c>
      <c r="G17817" s="333" t="s">
        <v>48896</v>
      </c>
    </row>
    <row r="17818" spans="1:7" ht="30">
      <c r="A17818" s="333">
        <v>76131602</v>
      </c>
      <c r="B17818" s="333" t="s">
        <v>48897</v>
      </c>
      <c r="D17818" s="333" t="s">
        <v>48898</v>
      </c>
      <c r="E17818" s="333" t="s">
        <v>41700</v>
      </c>
      <c r="F17818" s="333" t="s">
        <v>41701</v>
      </c>
      <c r="G17818" s="333" t="s">
        <v>48899</v>
      </c>
    </row>
    <row r="17819" spans="1:7">
      <c r="A17819" s="333">
        <v>76131700</v>
      </c>
      <c r="B17819" s="333" t="s">
        <v>48900</v>
      </c>
      <c r="D17819" s="333" t="s">
        <v>2173</v>
      </c>
      <c r="E17819" s="333" t="s">
        <v>2173</v>
      </c>
      <c r="F17819" s="333" t="s">
        <v>2173</v>
      </c>
      <c r="G17819" s="333" t="s">
        <v>2173</v>
      </c>
    </row>
    <row r="17820" spans="1:7">
      <c r="A17820" s="333">
        <v>76131701</v>
      </c>
      <c r="B17820" s="333" t="s">
        <v>48901</v>
      </c>
      <c r="D17820" s="333" t="s">
        <v>48902</v>
      </c>
      <c r="E17820" s="333" t="s">
        <v>41700</v>
      </c>
      <c r="F17820" s="333" t="s">
        <v>41701</v>
      </c>
      <c r="G17820" s="333" t="s">
        <v>48903</v>
      </c>
    </row>
    <row r="17821" spans="1:7" ht="30">
      <c r="A17821" s="333">
        <v>76131702</v>
      </c>
      <c r="B17821" s="333" t="s">
        <v>48904</v>
      </c>
      <c r="D17821" s="333" t="s">
        <v>48905</v>
      </c>
      <c r="E17821" s="333" t="s">
        <v>41700</v>
      </c>
      <c r="F17821" s="333" t="s">
        <v>41701</v>
      </c>
      <c r="G17821" s="333" t="s">
        <v>48906</v>
      </c>
    </row>
    <row r="17822" spans="1:7">
      <c r="A17822" s="333">
        <v>77000000</v>
      </c>
      <c r="B17822" s="333" t="s">
        <v>48907</v>
      </c>
      <c r="D17822" s="333" t="s">
        <v>2173</v>
      </c>
      <c r="E17822" s="333" t="s">
        <v>2173</v>
      </c>
      <c r="F17822" s="333" t="s">
        <v>2173</v>
      </c>
      <c r="G17822" s="333" t="s">
        <v>2173</v>
      </c>
    </row>
    <row r="17823" spans="1:7">
      <c r="A17823" s="333">
        <v>77100000</v>
      </c>
      <c r="B17823" s="333" t="s">
        <v>48908</v>
      </c>
      <c r="D17823" s="333" t="s">
        <v>2173</v>
      </c>
      <c r="E17823" s="333" t="s">
        <v>2173</v>
      </c>
      <c r="F17823" s="333" t="s">
        <v>2173</v>
      </c>
      <c r="G17823" s="333" t="s">
        <v>2173</v>
      </c>
    </row>
    <row r="17824" spans="1:7">
      <c r="A17824" s="333">
        <v>77101500</v>
      </c>
      <c r="B17824" s="333" t="s">
        <v>48909</v>
      </c>
      <c r="D17824" s="333" t="s">
        <v>2173</v>
      </c>
      <c r="E17824" s="333" t="s">
        <v>2173</v>
      </c>
      <c r="F17824" s="333" t="s">
        <v>2173</v>
      </c>
      <c r="G17824" s="333" t="s">
        <v>2173</v>
      </c>
    </row>
    <row r="17825" spans="1:7" ht="45">
      <c r="A17825" s="333">
        <v>77101501</v>
      </c>
      <c r="B17825" s="333" t="s">
        <v>48910</v>
      </c>
      <c r="D17825" s="333" t="s">
        <v>48911</v>
      </c>
      <c r="E17825" s="333" t="s">
        <v>7109</v>
      </c>
      <c r="F17825" s="333" t="s">
        <v>7110</v>
      </c>
      <c r="G17825" s="333" t="s">
        <v>48912</v>
      </c>
    </row>
    <row r="17826" spans="1:7" ht="60">
      <c r="A17826" s="333">
        <v>77101502</v>
      </c>
      <c r="B17826" s="333" t="s">
        <v>48913</v>
      </c>
      <c r="D17826" s="333" t="s">
        <v>48914</v>
      </c>
      <c r="E17826" s="333" t="s">
        <v>7109</v>
      </c>
      <c r="F17826" s="333" t="s">
        <v>7110</v>
      </c>
      <c r="G17826" s="333" t="s">
        <v>48915</v>
      </c>
    </row>
    <row r="17827" spans="1:7" ht="30">
      <c r="A17827" s="333">
        <v>77101503</v>
      </c>
      <c r="B17827" s="333" t="s">
        <v>48916</v>
      </c>
      <c r="D17827" s="333" t="s">
        <v>48917</v>
      </c>
      <c r="E17827" s="333" t="s">
        <v>7109</v>
      </c>
      <c r="F17827" s="333" t="s">
        <v>7110</v>
      </c>
      <c r="G17827" s="333" t="s">
        <v>48918</v>
      </c>
    </row>
    <row r="17828" spans="1:7" ht="60">
      <c r="A17828" s="333">
        <v>77101504</v>
      </c>
      <c r="B17828" s="333" t="s">
        <v>48919</v>
      </c>
      <c r="D17828" s="333" t="s">
        <v>48920</v>
      </c>
      <c r="E17828" s="333" t="s">
        <v>7109</v>
      </c>
      <c r="F17828" s="333" t="s">
        <v>7110</v>
      </c>
      <c r="G17828" s="333" t="s">
        <v>48921</v>
      </c>
    </row>
    <row r="17829" spans="1:7" ht="45">
      <c r="A17829" s="333">
        <v>77101505</v>
      </c>
      <c r="B17829" s="333" t="s">
        <v>48922</v>
      </c>
      <c r="D17829" s="333" t="s">
        <v>48923</v>
      </c>
      <c r="E17829" s="333" t="s">
        <v>7109</v>
      </c>
      <c r="F17829" s="333" t="s">
        <v>7110</v>
      </c>
      <c r="G17829" s="333" t="s">
        <v>48924</v>
      </c>
    </row>
    <row r="17830" spans="1:7">
      <c r="A17830" s="333">
        <v>77101600</v>
      </c>
      <c r="B17830" s="333" t="s">
        <v>48925</v>
      </c>
      <c r="D17830" s="333" t="s">
        <v>2173</v>
      </c>
      <c r="E17830" s="333" t="s">
        <v>2173</v>
      </c>
      <c r="F17830" s="333" t="s">
        <v>2173</v>
      </c>
      <c r="G17830" s="333" t="s">
        <v>2173</v>
      </c>
    </row>
    <row r="17831" spans="1:7">
      <c r="A17831" s="333">
        <v>77101601</v>
      </c>
      <c r="B17831" s="333" t="s">
        <v>48926</v>
      </c>
      <c r="D17831" s="333" t="s">
        <v>48927</v>
      </c>
      <c r="E17831" s="333" t="s">
        <v>7109</v>
      </c>
      <c r="F17831" s="333" t="s">
        <v>7110</v>
      </c>
      <c r="G17831" s="333" t="s">
        <v>48928</v>
      </c>
    </row>
    <row r="17832" spans="1:7" ht="30">
      <c r="A17832" s="333">
        <v>77101602</v>
      </c>
      <c r="B17832" s="333" t="s">
        <v>48929</v>
      </c>
      <c r="D17832" s="333" t="s">
        <v>48930</v>
      </c>
      <c r="E17832" s="333" t="s">
        <v>7109</v>
      </c>
      <c r="F17832" s="333" t="s">
        <v>7110</v>
      </c>
      <c r="G17832" s="333" t="s">
        <v>48931</v>
      </c>
    </row>
    <row r="17833" spans="1:7" ht="30">
      <c r="A17833" s="333">
        <v>77101603</v>
      </c>
      <c r="B17833" s="333" t="s">
        <v>48932</v>
      </c>
      <c r="D17833" s="333" t="s">
        <v>48933</v>
      </c>
      <c r="E17833" s="333" t="s">
        <v>7109</v>
      </c>
      <c r="F17833" s="333" t="s">
        <v>7110</v>
      </c>
      <c r="G17833" s="333" t="s">
        <v>48934</v>
      </c>
    </row>
    <row r="17834" spans="1:7" ht="45">
      <c r="A17834" s="333">
        <v>77101604</v>
      </c>
      <c r="B17834" s="333" t="s">
        <v>48935</v>
      </c>
      <c r="D17834" s="333" t="s">
        <v>48936</v>
      </c>
      <c r="E17834" s="333" t="s">
        <v>7109</v>
      </c>
      <c r="F17834" s="333" t="s">
        <v>7110</v>
      </c>
      <c r="G17834" s="333" t="s">
        <v>48937</v>
      </c>
    </row>
    <row r="17835" spans="1:7" ht="30">
      <c r="A17835" s="333">
        <v>77101605</v>
      </c>
      <c r="B17835" s="333" t="s">
        <v>48938</v>
      </c>
      <c r="D17835" s="333" t="s">
        <v>48939</v>
      </c>
      <c r="E17835" s="333" t="s">
        <v>7109</v>
      </c>
      <c r="F17835" s="333" t="s">
        <v>7110</v>
      </c>
      <c r="G17835" s="333" t="s">
        <v>48940</v>
      </c>
    </row>
    <row r="17836" spans="1:7">
      <c r="A17836" s="333">
        <v>77101700</v>
      </c>
      <c r="B17836" s="333" t="s">
        <v>48941</v>
      </c>
      <c r="D17836" s="333" t="s">
        <v>2173</v>
      </c>
      <c r="E17836" s="333" t="s">
        <v>2173</v>
      </c>
      <c r="F17836" s="333" t="s">
        <v>2173</v>
      </c>
      <c r="G17836" s="333" t="s">
        <v>2173</v>
      </c>
    </row>
    <row r="17837" spans="1:7" ht="60">
      <c r="A17837" s="333">
        <v>77101701</v>
      </c>
      <c r="B17837" s="333" t="s">
        <v>48942</v>
      </c>
      <c r="D17837" s="333" t="s">
        <v>48943</v>
      </c>
      <c r="E17837" s="333" t="s">
        <v>31379</v>
      </c>
      <c r="F17837" s="333" t="s">
        <v>31380</v>
      </c>
      <c r="G17837" s="333" t="s">
        <v>48944</v>
      </c>
    </row>
    <row r="17838" spans="1:7" ht="30">
      <c r="A17838" s="333">
        <v>77101702</v>
      </c>
      <c r="B17838" s="333" t="s">
        <v>48945</v>
      </c>
      <c r="D17838" s="333" t="s">
        <v>48946</v>
      </c>
      <c r="E17838" s="333" t="s">
        <v>31379</v>
      </c>
      <c r="F17838" s="333" t="s">
        <v>31380</v>
      </c>
      <c r="G17838" s="333" t="s">
        <v>48947</v>
      </c>
    </row>
    <row r="17839" spans="1:7" ht="45">
      <c r="A17839" s="333">
        <v>77101703</v>
      </c>
      <c r="B17839" s="333" t="s">
        <v>48948</v>
      </c>
      <c r="D17839" s="333" t="s">
        <v>48949</v>
      </c>
      <c r="E17839" s="333" t="s">
        <v>31379</v>
      </c>
      <c r="F17839" s="333" t="s">
        <v>31380</v>
      </c>
      <c r="G17839" s="333" t="s">
        <v>48950</v>
      </c>
    </row>
    <row r="17840" spans="1:7" ht="45">
      <c r="A17840" s="333">
        <v>77101704</v>
      </c>
      <c r="B17840" s="333" t="s">
        <v>48951</v>
      </c>
      <c r="D17840" s="333" t="s">
        <v>48952</v>
      </c>
      <c r="E17840" s="333" t="s">
        <v>31379</v>
      </c>
      <c r="F17840" s="333" t="s">
        <v>31380</v>
      </c>
      <c r="G17840" s="333" t="s">
        <v>48953</v>
      </c>
    </row>
    <row r="17841" spans="1:7" ht="45">
      <c r="A17841" s="333">
        <v>77101705</v>
      </c>
      <c r="B17841" s="333" t="s">
        <v>48954</v>
      </c>
      <c r="D17841" s="333" t="s">
        <v>48955</v>
      </c>
      <c r="E17841" s="333" t="s">
        <v>31379</v>
      </c>
      <c r="F17841" s="333" t="s">
        <v>31380</v>
      </c>
      <c r="G17841" s="333" t="s">
        <v>48956</v>
      </c>
    </row>
    <row r="17842" spans="1:7" ht="45">
      <c r="A17842" s="333">
        <v>77101706</v>
      </c>
      <c r="B17842" s="333" t="s">
        <v>48957</v>
      </c>
      <c r="D17842" s="333" t="s">
        <v>48958</v>
      </c>
      <c r="E17842" s="333" t="s">
        <v>31379</v>
      </c>
      <c r="F17842" s="333" t="s">
        <v>31380</v>
      </c>
      <c r="G17842" s="333" t="s">
        <v>48959</v>
      </c>
    </row>
    <row r="17843" spans="1:7" ht="45">
      <c r="A17843" s="333">
        <v>77101707</v>
      </c>
      <c r="B17843" s="333" t="s">
        <v>48960</v>
      </c>
      <c r="D17843" s="333" t="s">
        <v>48961</v>
      </c>
      <c r="E17843" s="333" t="s">
        <v>31379</v>
      </c>
      <c r="F17843" s="333" t="s">
        <v>31380</v>
      </c>
      <c r="G17843" s="333" t="s">
        <v>48962</v>
      </c>
    </row>
    <row r="17844" spans="1:7">
      <c r="A17844" s="333">
        <v>77101800</v>
      </c>
      <c r="B17844" s="333" t="s">
        <v>48963</v>
      </c>
      <c r="D17844" s="333" t="s">
        <v>2173</v>
      </c>
      <c r="E17844" s="333" t="s">
        <v>2173</v>
      </c>
      <c r="F17844" s="333" t="s">
        <v>2173</v>
      </c>
      <c r="G17844" s="333" t="s">
        <v>2173</v>
      </c>
    </row>
    <row r="17845" spans="1:7" ht="60">
      <c r="A17845" s="333">
        <v>77101801</v>
      </c>
      <c r="B17845" s="333" t="s">
        <v>48964</v>
      </c>
      <c r="D17845" s="333" t="s">
        <v>48965</v>
      </c>
      <c r="E17845" s="333" t="s">
        <v>31379</v>
      </c>
      <c r="F17845" s="333" t="s">
        <v>31380</v>
      </c>
      <c r="G17845" s="333" t="s">
        <v>48966</v>
      </c>
    </row>
    <row r="17846" spans="1:7" ht="30">
      <c r="A17846" s="333">
        <v>77101802</v>
      </c>
      <c r="B17846" s="333" t="s">
        <v>48967</v>
      </c>
      <c r="D17846" s="333" t="s">
        <v>48968</v>
      </c>
      <c r="E17846" s="333" t="s">
        <v>31379</v>
      </c>
      <c r="F17846" s="333" t="s">
        <v>31380</v>
      </c>
      <c r="G17846" s="333" t="s">
        <v>48969</v>
      </c>
    </row>
    <row r="17847" spans="1:7" ht="45">
      <c r="A17847" s="333">
        <v>77101803</v>
      </c>
      <c r="B17847" s="333" t="s">
        <v>48970</v>
      </c>
      <c r="D17847" s="333" t="s">
        <v>48971</v>
      </c>
      <c r="E17847" s="333" t="s">
        <v>31379</v>
      </c>
      <c r="F17847" s="333" t="s">
        <v>31380</v>
      </c>
      <c r="G17847" s="333" t="s">
        <v>48972</v>
      </c>
    </row>
    <row r="17848" spans="1:7" ht="30">
      <c r="A17848" s="333">
        <v>77101804</v>
      </c>
      <c r="B17848" s="333" t="s">
        <v>48973</v>
      </c>
      <c r="D17848" s="333" t="s">
        <v>48974</v>
      </c>
      <c r="E17848" s="333" t="s">
        <v>31379</v>
      </c>
      <c r="F17848" s="333" t="s">
        <v>31380</v>
      </c>
      <c r="G17848" s="333" t="s">
        <v>48975</v>
      </c>
    </row>
    <row r="17849" spans="1:7" ht="30">
      <c r="A17849" s="333">
        <v>77101805</v>
      </c>
      <c r="B17849" s="333" t="s">
        <v>48976</v>
      </c>
      <c r="D17849" s="333" t="s">
        <v>48977</v>
      </c>
      <c r="E17849" s="333" t="s">
        <v>31379</v>
      </c>
      <c r="F17849" s="333" t="s">
        <v>31380</v>
      </c>
      <c r="G17849" s="333" t="s">
        <v>48978</v>
      </c>
    </row>
    <row r="17850" spans="1:7" ht="30">
      <c r="A17850" s="333">
        <v>77101806</v>
      </c>
      <c r="B17850" s="333" t="s">
        <v>48979</v>
      </c>
      <c r="D17850" s="333" t="s">
        <v>48980</v>
      </c>
      <c r="E17850" s="333" t="s">
        <v>31379</v>
      </c>
      <c r="F17850" s="333" t="s">
        <v>31380</v>
      </c>
      <c r="G17850" s="333" t="s">
        <v>48981</v>
      </c>
    </row>
    <row r="17851" spans="1:7">
      <c r="A17851" s="333">
        <v>77101900</v>
      </c>
      <c r="B17851" s="333" t="s">
        <v>48982</v>
      </c>
      <c r="D17851" s="333" t="s">
        <v>2173</v>
      </c>
      <c r="E17851" s="333" t="s">
        <v>2173</v>
      </c>
      <c r="F17851" s="333" t="s">
        <v>2173</v>
      </c>
      <c r="G17851" s="333" t="s">
        <v>2173</v>
      </c>
    </row>
    <row r="17852" spans="1:7" ht="30">
      <c r="A17852" s="333">
        <v>77101901</v>
      </c>
      <c r="B17852" s="333" t="s">
        <v>48983</v>
      </c>
      <c r="D17852" s="333" t="s">
        <v>48984</v>
      </c>
      <c r="E17852" s="333" t="s">
        <v>7109</v>
      </c>
      <c r="F17852" s="333" t="s">
        <v>7110</v>
      </c>
      <c r="G17852" s="333" t="s">
        <v>48985</v>
      </c>
    </row>
    <row r="17853" spans="1:7" ht="30">
      <c r="A17853" s="333">
        <v>77101902</v>
      </c>
      <c r="B17853" s="333" t="s">
        <v>48986</v>
      </c>
      <c r="D17853" s="333" t="s">
        <v>48987</v>
      </c>
      <c r="E17853" s="333" t="s">
        <v>7109</v>
      </c>
      <c r="F17853" s="333" t="s">
        <v>7110</v>
      </c>
      <c r="G17853" s="333" t="s">
        <v>48988</v>
      </c>
    </row>
    <row r="17854" spans="1:7" ht="45">
      <c r="A17854" s="333">
        <v>77101903</v>
      </c>
      <c r="B17854" s="333" t="s">
        <v>48989</v>
      </c>
      <c r="D17854" s="333" t="s">
        <v>48990</v>
      </c>
      <c r="E17854" s="333" t="s">
        <v>7109</v>
      </c>
      <c r="F17854" s="333" t="s">
        <v>7110</v>
      </c>
      <c r="G17854" s="333" t="s">
        <v>48991</v>
      </c>
    </row>
    <row r="17855" spans="1:7" ht="45">
      <c r="A17855" s="333">
        <v>77101904</v>
      </c>
      <c r="B17855" s="333" t="s">
        <v>48992</v>
      </c>
      <c r="D17855" s="333" t="s">
        <v>48993</v>
      </c>
      <c r="E17855" s="333" t="s">
        <v>7109</v>
      </c>
      <c r="F17855" s="333" t="s">
        <v>7110</v>
      </c>
      <c r="G17855" s="333" t="s">
        <v>48994</v>
      </c>
    </row>
    <row r="17856" spans="1:7" ht="45">
      <c r="A17856" s="333">
        <v>77101905</v>
      </c>
      <c r="B17856" s="333" t="s">
        <v>48995</v>
      </c>
      <c r="D17856" s="333" t="s">
        <v>48996</v>
      </c>
      <c r="E17856" s="333" t="s">
        <v>7109</v>
      </c>
      <c r="F17856" s="333" t="s">
        <v>7110</v>
      </c>
      <c r="G17856" s="333" t="s">
        <v>48997</v>
      </c>
    </row>
    <row r="17857" spans="1:7" ht="45">
      <c r="A17857" s="333">
        <v>77101906</v>
      </c>
      <c r="B17857" s="333" t="s">
        <v>48998</v>
      </c>
      <c r="D17857" s="333" t="s">
        <v>48999</v>
      </c>
      <c r="E17857" s="333" t="s">
        <v>7109</v>
      </c>
      <c r="F17857" s="333" t="s">
        <v>7110</v>
      </c>
      <c r="G17857" s="333" t="s">
        <v>49000</v>
      </c>
    </row>
    <row r="17858" spans="1:7" ht="60">
      <c r="A17858" s="333">
        <v>77101907</v>
      </c>
      <c r="B17858" s="333" t="s">
        <v>49001</v>
      </c>
      <c r="D17858" s="333" t="s">
        <v>49002</v>
      </c>
      <c r="E17858" s="333" t="s">
        <v>7109</v>
      </c>
      <c r="F17858" s="333" t="s">
        <v>7110</v>
      </c>
      <c r="G17858" s="333" t="s">
        <v>49003</v>
      </c>
    </row>
    <row r="17859" spans="1:7" ht="45">
      <c r="A17859" s="333">
        <v>77101908</v>
      </c>
      <c r="B17859" s="333" t="s">
        <v>49004</v>
      </c>
      <c r="D17859" s="333" t="s">
        <v>49005</v>
      </c>
      <c r="E17859" s="333" t="s">
        <v>7109</v>
      </c>
      <c r="F17859" s="333" t="s">
        <v>7110</v>
      </c>
      <c r="G17859" s="333" t="s">
        <v>49006</v>
      </c>
    </row>
    <row r="17860" spans="1:7" ht="30">
      <c r="A17860" s="333">
        <v>77101909</v>
      </c>
      <c r="B17860" s="333" t="s">
        <v>49007</v>
      </c>
      <c r="D17860" s="333" t="s">
        <v>49008</v>
      </c>
      <c r="E17860" s="333" t="s">
        <v>7109</v>
      </c>
      <c r="F17860" s="333" t="s">
        <v>7110</v>
      </c>
      <c r="G17860" s="333" t="s">
        <v>49009</v>
      </c>
    </row>
    <row r="17861" spans="1:7" ht="30">
      <c r="A17861" s="333">
        <v>77101910</v>
      </c>
      <c r="B17861" s="333" t="s">
        <v>49010</v>
      </c>
      <c r="D17861" s="333" t="s">
        <v>49011</v>
      </c>
      <c r="E17861" s="333" t="s">
        <v>7109</v>
      </c>
      <c r="F17861" s="333" t="s">
        <v>7110</v>
      </c>
      <c r="G17861" s="333" t="s">
        <v>49012</v>
      </c>
    </row>
    <row r="17862" spans="1:7">
      <c r="A17862" s="333">
        <v>77110000</v>
      </c>
      <c r="B17862" s="333" t="s">
        <v>49013</v>
      </c>
      <c r="D17862" s="333" t="s">
        <v>2173</v>
      </c>
      <c r="E17862" s="333" t="s">
        <v>2173</v>
      </c>
      <c r="F17862" s="333" t="s">
        <v>2173</v>
      </c>
      <c r="G17862" s="333" t="s">
        <v>2173</v>
      </c>
    </row>
    <row r="17863" spans="1:7">
      <c r="A17863" s="333">
        <v>77111500</v>
      </c>
      <c r="B17863" s="333" t="s">
        <v>49014</v>
      </c>
      <c r="D17863" s="333" t="s">
        <v>2173</v>
      </c>
      <c r="E17863" s="333" t="s">
        <v>2173</v>
      </c>
      <c r="F17863" s="333" t="s">
        <v>2173</v>
      </c>
      <c r="G17863" s="333" t="s">
        <v>2173</v>
      </c>
    </row>
    <row r="17864" spans="1:7" ht="45">
      <c r="A17864" s="333">
        <v>77111501</v>
      </c>
      <c r="B17864" s="333" t="s">
        <v>49015</v>
      </c>
      <c r="D17864" s="333" t="s">
        <v>49016</v>
      </c>
      <c r="E17864" s="333" t="s">
        <v>41700</v>
      </c>
      <c r="F17864" s="333" t="s">
        <v>41701</v>
      </c>
      <c r="G17864" s="333" t="s">
        <v>49017</v>
      </c>
    </row>
    <row r="17865" spans="1:7">
      <c r="A17865" s="333">
        <v>77111502</v>
      </c>
      <c r="B17865" s="333" t="s">
        <v>49018</v>
      </c>
      <c r="D17865" s="333" t="s">
        <v>49019</v>
      </c>
      <c r="E17865" s="333" t="s">
        <v>41700</v>
      </c>
      <c r="F17865" s="333" t="s">
        <v>41701</v>
      </c>
      <c r="G17865" s="333" t="s">
        <v>49020</v>
      </c>
    </row>
    <row r="17866" spans="1:7" ht="30">
      <c r="A17866" s="333">
        <v>77111503</v>
      </c>
      <c r="B17866" s="333" t="s">
        <v>49021</v>
      </c>
      <c r="D17866" s="333" t="s">
        <v>49022</v>
      </c>
      <c r="E17866" s="333" t="s">
        <v>41700</v>
      </c>
      <c r="F17866" s="333" t="s">
        <v>41701</v>
      </c>
      <c r="G17866" s="333" t="s">
        <v>49023</v>
      </c>
    </row>
    <row r="17867" spans="1:7" ht="45">
      <c r="A17867" s="333">
        <v>77111504</v>
      </c>
      <c r="B17867" s="333" t="s">
        <v>49024</v>
      </c>
      <c r="D17867" s="333" t="s">
        <v>49025</v>
      </c>
      <c r="E17867" s="333" t="s">
        <v>41700</v>
      </c>
      <c r="F17867" s="333" t="s">
        <v>41701</v>
      </c>
      <c r="G17867" s="333" t="s">
        <v>49026</v>
      </c>
    </row>
    <row r="17868" spans="1:7" ht="45">
      <c r="A17868" s="333">
        <v>77111505</v>
      </c>
      <c r="B17868" s="333" t="s">
        <v>49027</v>
      </c>
      <c r="D17868" s="333" t="s">
        <v>49028</v>
      </c>
      <c r="E17868" s="333" t="s">
        <v>41700</v>
      </c>
      <c r="F17868" s="333" t="s">
        <v>41701</v>
      </c>
      <c r="G17868" s="333" t="s">
        <v>49029</v>
      </c>
    </row>
    <row r="17869" spans="1:7" ht="30">
      <c r="A17869" s="333">
        <v>77111506</v>
      </c>
      <c r="B17869" s="333" t="s">
        <v>49030</v>
      </c>
      <c r="D17869" s="333" t="s">
        <v>49031</v>
      </c>
      <c r="E17869" s="333" t="s">
        <v>41700</v>
      </c>
      <c r="F17869" s="333" t="s">
        <v>41701</v>
      </c>
      <c r="G17869" s="333" t="s">
        <v>49032</v>
      </c>
    </row>
    <row r="17870" spans="1:7" ht="45">
      <c r="A17870" s="333">
        <v>77111507</v>
      </c>
      <c r="B17870" s="333" t="s">
        <v>49033</v>
      </c>
      <c r="D17870" s="333" t="s">
        <v>49034</v>
      </c>
      <c r="E17870" s="333" t="s">
        <v>41700</v>
      </c>
      <c r="F17870" s="333" t="s">
        <v>41701</v>
      </c>
      <c r="G17870" s="333" t="s">
        <v>49035</v>
      </c>
    </row>
    <row r="17871" spans="1:7" ht="45">
      <c r="A17871" s="333">
        <v>77111508</v>
      </c>
      <c r="B17871" s="333" t="s">
        <v>49036</v>
      </c>
      <c r="D17871" s="333" t="s">
        <v>49037</v>
      </c>
      <c r="E17871" s="333" t="s">
        <v>41700</v>
      </c>
      <c r="F17871" s="333" t="s">
        <v>41701</v>
      </c>
      <c r="G17871" s="333" t="s">
        <v>49038</v>
      </c>
    </row>
    <row r="17872" spans="1:7">
      <c r="A17872" s="333">
        <v>77111600</v>
      </c>
      <c r="B17872" s="333" t="s">
        <v>49039</v>
      </c>
      <c r="D17872" s="333" t="s">
        <v>2173</v>
      </c>
      <c r="E17872" s="333" t="s">
        <v>2173</v>
      </c>
      <c r="F17872" s="333" t="s">
        <v>2173</v>
      </c>
      <c r="G17872" s="333" t="s">
        <v>2173</v>
      </c>
    </row>
    <row r="17873" spans="1:7" ht="30">
      <c r="A17873" s="333">
        <v>77111601</v>
      </c>
      <c r="B17873" s="333" t="s">
        <v>49040</v>
      </c>
      <c r="D17873" s="333" t="s">
        <v>49041</v>
      </c>
      <c r="E17873" s="333" t="s">
        <v>47891</v>
      </c>
      <c r="F17873" s="333" t="s">
        <v>47892</v>
      </c>
      <c r="G17873" s="333" t="s">
        <v>49042</v>
      </c>
    </row>
    <row r="17874" spans="1:7" ht="45">
      <c r="A17874" s="333">
        <v>77111602</v>
      </c>
      <c r="B17874" s="333" t="s">
        <v>49043</v>
      </c>
      <c r="D17874" s="333" t="s">
        <v>49044</v>
      </c>
      <c r="E17874" s="333" t="s">
        <v>41700</v>
      </c>
      <c r="F17874" s="333" t="s">
        <v>41701</v>
      </c>
      <c r="G17874" s="333" t="s">
        <v>49045</v>
      </c>
    </row>
    <row r="17875" spans="1:7" ht="45">
      <c r="A17875" s="333">
        <v>77111603</v>
      </c>
      <c r="B17875" s="333" t="s">
        <v>49046</v>
      </c>
      <c r="D17875" s="333" t="s">
        <v>49047</v>
      </c>
      <c r="E17875" s="333" t="s">
        <v>41700</v>
      </c>
      <c r="F17875" s="333" t="s">
        <v>41701</v>
      </c>
      <c r="G17875" s="333" t="s">
        <v>49048</v>
      </c>
    </row>
    <row r="17876" spans="1:7">
      <c r="A17876" s="333">
        <v>77120000</v>
      </c>
      <c r="B17876" s="333" t="s">
        <v>49049</v>
      </c>
      <c r="D17876" s="333" t="s">
        <v>2173</v>
      </c>
      <c r="E17876" s="333" t="s">
        <v>2173</v>
      </c>
      <c r="F17876" s="333" t="s">
        <v>2173</v>
      </c>
      <c r="G17876" s="333" t="s">
        <v>2173</v>
      </c>
    </row>
    <row r="17877" spans="1:7">
      <c r="A17877" s="333">
        <v>77121500</v>
      </c>
      <c r="B17877" s="333" t="s">
        <v>49050</v>
      </c>
      <c r="D17877" s="333" t="s">
        <v>2173</v>
      </c>
      <c r="E17877" s="333" t="s">
        <v>2173</v>
      </c>
      <c r="F17877" s="333" t="s">
        <v>2173</v>
      </c>
      <c r="G17877" s="333" t="s">
        <v>2173</v>
      </c>
    </row>
    <row r="17878" spans="1:7" ht="30">
      <c r="A17878" s="333">
        <v>77121501</v>
      </c>
      <c r="B17878" s="333" t="s">
        <v>49051</v>
      </c>
      <c r="D17878" s="333" t="s">
        <v>49052</v>
      </c>
      <c r="E17878" s="333" t="s">
        <v>31379</v>
      </c>
      <c r="F17878" s="333" t="s">
        <v>31380</v>
      </c>
      <c r="G17878" s="333" t="s">
        <v>49053</v>
      </c>
    </row>
    <row r="17879" spans="1:7" ht="30">
      <c r="A17879" s="333">
        <v>77121502</v>
      </c>
      <c r="B17879" s="333" t="s">
        <v>49054</v>
      </c>
      <c r="D17879" s="333" t="s">
        <v>49055</v>
      </c>
      <c r="E17879" s="333" t="s">
        <v>41700</v>
      </c>
      <c r="F17879" s="333" t="s">
        <v>41701</v>
      </c>
      <c r="G17879" s="333" t="s">
        <v>49056</v>
      </c>
    </row>
    <row r="17880" spans="1:7" ht="30">
      <c r="A17880" s="333">
        <v>77121503</v>
      </c>
      <c r="B17880" s="333" t="s">
        <v>49057</v>
      </c>
      <c r="D17880" s="333" t="s">
        <v>49058</v>
      </c>
      <c r="E17880" s="333" t="s">
        <v>41700</v>
      </c>
      <c r="F17880" s="333" t="s">
        <v>41701</v>
      </c>
      <c r="G17880" s="333" t="s">
        <v>49059</v>
      </c>
    </row>
    <row r="17881" spans="1:7">
      <c r="A17881" s="333">
        <v>77121504</v>
      </c>
      <c r="B17881" s="333" t="s">
        <v>49060</v>
      </c>
      <c r="D17881" s="333" t="s">
        <v>49061</v>
      </c>
      <c r="E17881" s="333" t="s">
        <v>41700</v>
      </c>
      <c r="F17881" s="333" t="s">
        <v>41701</v>
      </c>
      <c r="G17881" s="333" t="s">
        <v>49062</v>
      </c>
    </row>
    <row r="17882" spans="1:7" ht="30">
      <c r="A17882" s="333">
        <v>77121505</v>
      </c>
      <c r="B17882" s="333" t="s">
        <v>49063</v>
      </c>
      <c r="D17882" s="333" t="s">
        <v>49064</v>
      </c>
      <c r="E17882" s="333" t="s">
        <v>41700</v>
      </c>
      <c r="F17882" s="333" t="s">
        <v>41701</v>
      </c>
      <c r="G17882" s="333" t="s">
        <v>49065</v>
      </c>
    </row>
    <row r="17883" spans="1:7" ht="30">
      <c r="A17883" s="333">
        <v>77121506</v>
      </c>
      <c r="B17883" s="333" t="s">
        <v>49066</v>
      </c>
      <c r="D17883" s="333" t="s">
        <v>49067</v>
      </c>
      <c r="E17883" s="333" t="s">
        <v>31379</v>
      </c>
      <c r="F17883" s="333" t="s">
        <v>31380</v>
      </c>
      <c r="G17883" s="333" t="s">
        <v>49068</v>
      </c>
    </row>
    <row r="17884" spans="1:7" ht="45">
      <c r="A17884" s="333">
        <v>77121507</v>
      </c>
      <c r="B17884" s="333" t="s">
        <v>49069</v>
      </c>
      <c r="D17884" s="333" t="s">
        <v>49070</v>
      </c>
      <c r="E17884" s="333" t="s">
        <v>41700</v>
      </c>
      <c r="F17884" s="333" t="s">
        <v>41701</v>
      </c>
      <c r="G17884" s="333" t="s">
        <v>49071</v>
      </c>
    </row>
    <row r="17885" spans="1:7" ht="30">
      <c r="A17885" s="333">
        <v>77121508</v>
      </c>
      <c r="B17885" s="333" t="s">
        <v>49072</v>
      </c>
      <c r="D17885" s="333" t="s">
        <v>49073</v>
      </c>
      <c r="E17885" s="333" t="s">
        <v>31379</v>
      </c>
      <c r="F17885" s="333" t="s">
        <v>31380</v>
      </c>
      <c r="G17885" s="333" t="s">
        <v>49074</v>
      </c>
    </row>
    <row r="17886" spans="1:7" ht="30">
      <c r="A17886" s="333">
        <v>77121509</v>
      </c>
      <c r="B17886" s="333" t="s">
        <v>49075</v>
      </c>
      <c r="D17886" s="333" t="s">
        <v>49076</v>
      </c>
      <c r="E17886" s="333" t="s">
        <v>41700</v>
      </c>
      <c r="F17886" s="333" t="s">
        <v>41701</v>
      </c>
      <c r="G17886" s="333" t="s">
        <v>49077</v>
      </c>
    </row>
    <row r="17887" spans="1:7">
      <c r="A17887" s="333">
        <v>77121600</v>
      </c>
      <c r="B17887" s="333" t="s">
        <v>49078</v>
      </c>
      <c r="D17887" s="333" t="s">
        <v>2173</v>
      </c>
      <c r="E17887" s="333" t="s">
        <v>2173</v>
      </c>
      <c r="F17887" s="333" t="s">
        <v>2173</v>
      </c>
      <c r="G17887" s="333" t="s">
        <v>2173</v>
      </c>
    </row>
    <row r="17888" spans="1:7" ht="45">
      <c r="A17888" s="333">
        <v>77121601</v>
      </c>
      <c r="B17888" s="333" t="s">
        <v>49079</v>
      </c>
      <c r="D17888" s="333" t="s">
        <v>49080</v>
      </c>
      <c r="E17888" s="333" t="s">
        <v>41700</v>
      </c>
      <c r="F17888" s="333" t="s">
        <v>41701</v>
      </c>
      <c r="G17888" s="333" t="s">
        <v>49081</v>
      </c>
    </row>
    <row r="17889" spans="1:7" ht="30">
      <c r="A17889" s="333">
        <v>77121602</v>
      </c>
      <c r="B17889" s="333" t="s">
        <v>49082</v>
      </c>
      <c r="D17889" s="333" t="s">
        <v>49083</v>
      </c>
      <c r="E17889" s="333" t="s">
        <v>41700</v>
      </c>
      <c r="F17889" s="333" t="s">
        <v>41701</v>
      </c>
      <c r="G17889" s="333" t="s">
        <v>49084</v>
      </c>
    </row>
    <row r="17890" spans="1:7" ht="60">
      <c r="A17890" s="333">
        <v>77121603</v>
      </c>
      <c r="B17890" s="333" t="s">
        <v>49085</v>
      </c>
      <c r="D17890" s="333" t="s">
        <v>49086</v>
      </c>
      <c r="E17890" s="333" t="s">
        <v>41700</v>
      </c>
      <c r="F17890" s="333" t="s">
        <v>41701</v>
      </c>
      <c r="G17890" s="333" t="s">
        <v>49087</v>
      </c>
    </row>
    <row r="17891" spans="1:7" ht="30">
      <c r="A17891" s="333">
        <v>77121604</v>
      </c>
      <c r="B17891" s="333" t="s">
        <v>49088</v>
      </c>
      <c r="D17891" s="333" t="s">
        <v>49089</v>
      </c>
      <c r="E17891" s="333" t="s">
        <v>31379</v>
      </c>
      <c r="F17891" s="333" t="s">
        <v>31380</v>
      </c>
      <c r="G17891" s="333" t="s">
        <v>49090</v>
      </c>
    </row>
    <row r="17892" spans="1:7" ht="30">
      <c r="A17892" s="333">
        <v>77121605</v>
      </c>
      <c r="B17892" s="333" t="s">
        <v>49091</v>
      </c>
      <c r="D17892" s="333" t="s">
        <v>49092</v>
      </c>
      <c r="E17892" s="333" t="s">
        <v>41700</v>
      </c>
      <c r="F17892" s="333" t="s">
        <v>41701</v>
      </c>
      <c r="G17892" s="333" t="s">
        <v>49093</v>
      </c>
    </row>
    <row r="17893" spans="1:7" ht="30">
      <c r="A17893" s="333">
        <v>77121606</v>
      </c>
      <c r="B17893" s="333" t="s">
        <v>49094</v>
      </c>
      <c r="D17893" s="333" t="s">
        <v>49095</v>
      </c>
      <c r="E17893" s="333" t="s">
        <v>31379</v>
      </c>
      <c r="F17893" s="333" t="s">
        <v>31380</v>
      </c>
      <c r="G17893" s="333" t="s">
        <v>49096</v>
      </c>
    </row>
    <row r="17894" spans="1:7" ht="45">
      <c r="A17894" s="333">
        <v>77121607</v>
      </c>
      <c r="B17894" s="333" t="s">
        <v>49097</v>
      </c>
      <c r="D17894" s="333" t="s">
        <v>49098</v>
      </c>
      <c r="E17894" s="333" t="s">
        <v>31379</v>
      </c>
      <c r="F17894" s="333" t="s">
        <v>31380</v>
      </c>
      <c r="G17894" s="333" t="s">
        <v>49099</v>
      </c>
    </row>
    <row r="17895" spans="1:7" ht="45">
      <c r="A17895" s="333">
        <v>77121608</v>
      </c>
      <c r="B17895" s="333" t="s">
        <v>49100</v>
      </c>
      <c r="D17895" s="333" t="s">
        <v>49101</v>
      </c>
      <c r="E17895" s="333" t="s">
        <v>31379</v>
      </c>
      <c r="F17895" s="333" t="s">
        <v>31380</v>
      </c>
      <c r="G17895" s="333" t="s">
        <v>49102</v>
      </c>
    </row>
    <row r="17896" spans="1:7">
      <c r="A17896" s="333">
        <v>77121609</v>
      </c>
      <c r="B17896" s="333" t="s">
        <v>49103</v>
      </c>
      <c r="D17896" s="333" t="s">
        <v>49104</v>
      </c>
      <c r="E17896" s="333" t="s">
        <v>31379</v>
      </c>
      <c r="F17896" s="333" t="s">
        <v>31380</v>
      </c>
      <c r="G17896" s="333" t="s">
        <v>49105</v>
      </c>
    </row>
    <row r="17897" spans="1:7" ht="30">
      <c r="A17897" s="333">
        <v>77121610</v>
      </c>
      <c r="B17897" s="333" t="s">
        <v>49106</v>
      </c>
      <c r="D17897" s="333" t="s">
        <v>49107</v>
      </c>
      <c r="E17897" s="333" t="s">
        <v>31379</v>
      </c>
      <c r="F17897" s="333" t="s">
        <v>31380</v>
      </c>
      <c r="G17897" s="333" t="s">
        <v>49108</v>
      </c>
    </row>
    <row r="17898" spans="1:7">
      <c r="A17898" s="333">
        <v>77121700</v>
      </c>
      <c r="B17898" s="333" t="s">
        <v>49109</v>
      </c>
      <c r="D17898" s="333" t="s">
        <v>2173</v>
      </c>
      <c r="E17898" s="333" t="s">
        <v>2173</v>
      </c>
      <c r="F17898" s="333" t="s">
        <v>2173</v>
      </c>
      <c r="G17898" s="333" t="s">
        <v>2173</v>
      </c>
    </row>
    <row r="17899" spans="1:7" ht="60">
      <c r="A17899" s="333">
        <v>77121701</v>
      </c>
      <c r="B17899" s="333" t="s">
        <v>49110</v>
      </c>
      <c r="D17899" s="333" t="s">
        <v>49111</v>
      </c>
      <c r="E17899" s="333" t="s">
        <v>41700</v>
      </c>
      <c r="F17899" s="333" t="s">
        <v>41701</v>
      </c>
      <c r="G17899" s="333" t="s">
        <v>49112</v>
      </c>
    </row>
    <row r="17900" spans="1:7" ht="45">
      <c r="A17900" s="333">
        <v>77121702</v>
      </c>
      <c r="B17900" s="333" t="s">
        <v>49113</v>
      </c>
      <c r="D17900" s="333" t="s">
        <v>49114</v>
      </c>
      <c r="E17900" s="333" t="s">
        <v>41700</v>
      </c>
      <c r="F17900" s="333" t="s">
        <v>41701</v>
      </c>
      <c r="G17900" s="333" t="s">
        <v>49115</v>
      </c>
    </row>
    <row r="17901" spans="1:7" ht="30">
      <c r="A17901" s="333">
        <v>77121703</v>
      </c>
      <c r="B17901" s="333" t="s">
        <v>49116</v>
      </c>
      <c r="D17901" s="333" t="s">
        <v>49117</v>
      </c>
      <c r="E17901" s="333" t="s">
        <v>41700</v>
      </c>
      <c r="F17901" s="333" t="s">
        <v>41701</v>
      </c>
      <c r="G17901" s="333" t="s">
        <v>49118</v>
      </c>
    </row>
    <row r="17902" spans="1:7" ht="30">
      <c r="A17902" s="333">
        <v>77121704</v>
      </c>
      <c r="B17902" s="333" t="s">
        <v>49119</v>
      </c>
      <c r="D17902" s="333" t="s">
        <v>48866</v>
      </c>
      <c r="E17902" s="333" t="s">
        <v>41700</v>
      </c>
      <c r="F17902" s="333" t="s">
        <v>41701</v>
      </c>
      <c r="G17902" s="333" t="s">
        <v>48867</v>
      </c>
    </row>
    <row r="17903" spans="1:7" ht="30">
      <c r="A17903" s="333">
        <v>77121705</v>
      </c>
      <c r="B17903" s="333" t="s">
        <v>49120</v>
      </c>
      <c r="D17903" s="333" t="s">
        <v>49121</v>
      </c>
      <c r="E17903" s="333" t="s">
        <v>41700</v>
      </c>
      <c r="F17903" s="333" t="s">
        <v>41701</v>
      </c>
      <c r="G17903" s="333" t="s">
        <v>49122</v>
      </c>
    </row>
    <row r="17904" spans="1:7" ht="30">
      <c r="A17904" s="333">
        <v>77121706</v>
      </c>
      <c r="B17904" s="333" t="s">
        <v>49123</v>
      </c>
      <c r="D17904" s="333" t="s">
        <v>49124</v>
      </c>
      <c r="E17904" s="333" t="s">
        <v>41700</v>
      </c>
      <c r="F17904" s="333" t="s">
        <v>41701</v>
      </c>
      <c r="G17904" s="333" t="s">
        <v>49125</v>
      </c>
    </row>
    <row r="17905" spans="1:7" ht="30">
      <c r="A17905" s="333">
        <v>77121707</v>
      </c>
      <c r="B17905" s="333" t="s">
        <v>49126</v>
      </c>
      <c r="D17905" s="333" t="s">
        <v>49127</v>
      </c>
      <c r="E17905" s="333" t="s">
        <v>41700</v>
      </c>
      <c r="F17905" s="333" t="s">
        <v>41701</v>
      </c>
      <c r="G17905" s="333" t="s">
        <v>49128</v>
      </c>
    </row>
    <row r="17906" spans="1:7" ht="30">
      <c r="A17906" s="333">
        <v>77121708</v>
      </c>
      <c r="B17906" s="333" t="s">
        <v>49129</v>
      </c>
      <c r="D17906" s="333" t="s">
        <v>49130</v>
      </c>
      <c r="E17906" s="333" t="s">
        <v>41700</v>
      </c>
      <c r="F17906" s="333" t="s">
        <v>41701</v>
      </c>
      <c r="G17906" s="333" t="s">
        <v>49131</v>
      </c>
    </row>
    <row r="17907" spans="1:7" ht="30">
      <c r="A17907" s="333">
        <v>77121709</v>
      </c>
      <c r="B17907" s="333" t="s">
        <v>49132</v>
      </c>
      <c r="D17907" s="333" t="s">
        <v>49133</v>
      </c>
      <c r="E17907" s="333" t="s">
        <v>31379</v>
      </c>
      <c r="F17907" s="333" t="s">
        <v>31380</v>
      </c>
      <c r="G17907" s="333" t="s">
        <v>49134</v>
      </c>
    </row>
    <row r="17908" spans="1:7">
      <c r="A17908" s="333">
        <v>77130000</v>
      </c>
      <c r="B17908" s="333" t="s">
        <v>49135</v>
      </c>
      <c r="D17908" s="333" t="s">
        <v>2173</v>
      </c>
      <c r="E17908" s="333" t="s">
        <v>2173</v>
      </c>
      <c r="F17908" s="333" t="s">
        <v>2173</v>
      </c>
      <c r="G17908" s="333" t="s">
        <v>2173</v>
      </c>
    </row>
    <row r="17909" spans="1:7">
      <c r="A17909" s="333">
        <v>77131500</v>
      </c>
      <c r="B17909" s="333" t="s">
        <v>49136</v>
      </c>
      <c r="D17909" s="333" t="s">
        <v>2173</v>
      </c>
      <c r="E17909" s="333" t="s">
        <v>2173</v>
      </c>
      <c r="F17909" s="333" t="s">
        <v>2173</v>
      </c>
      <c r="G17909" s="333" t="s">
        <v>2173</v>
      </c>
    </row>
    <row r="17910" spans="1:7" ht="30">
      <c r="A17910" s="333">
        <v>77131501</v>
      </c>
      <c r="B17910" s="333" t="s">
        <v>49137</v>
      </c>
      <c r="D17910" s="333" t="s">
        <v>49138</v>
      </c>
      <c r="E17910" s="333" t="s">
        <v>41700</v>
      </c>
      <c r="F17910" s="333" t="s">
        <v>41701</v>
      </c>
      <c r="G17910" s="333" t="s">
        <v>49139</v>
      </c>
    </row>
    <row r="17911" spans="1:7" ht="30">
      <c r="A17911" s="333">
        <v>77131502</v>
      </c>
      <c r="B17911" s="333" t="s">
        <v>49140</v>
      </c>
      <c r="D17911" s="333" t="s">
        <v>49141</v>
      </c>
      <c r="E17911" s="333" t="s">
        <v>41700</v>
      </c>
      <c r="F17911" s="333" t="s">
        <v>41701</v>
      </c>
      <c r="G17911" s="333" t="s">
        <v>49142</v>
      </c>
    </row>
    <row r="17912" spans="1:7" ht="45">
      <c r="A17912" s="333">
        <v>77131503</v>
      </c>
      <c r="B17912" s="333" t="s">
        <v>49143</v>
      </c>
      <c r="D17912" s="333" t="s">
        <v>49144</v>
      </c>
      <c r="E17912" s="333" t="s">
        <v>41700</v>
      </c>
      <c r="F17912" s="333" t="s">
        <v>41701</v>
      </c>
      <c r="G17912" s="333" t="s">
        <v>49145</v>
      </c>
    </row>
    <row r="17913" spans="1:7">
      <c r="A17913" s="333">
        <v>77131600</v>
      </c>
      <c r="B17913" s="333" t="s">
        <v>49146</v>
      </c>
      <c r="D17913" s="333" t="s">
        <v>2173</v>
      </c>
      <c r="E17913" s="333" t="s">
        <v>2173</v>
      </c>
      <c r="F17913" s="333" t="s">
        <v>2173</v>
      </c>
      <c r="G17913" s="333" t="s">
        <v>2173</v>
      </c>
    </row>
    <row r="17914" spans="1:7" ht="45">
      <c r="A17914" s="333">
        <v>77131601</v>
      </c>
      <c r="B17914" s="333" t="s">
        <v>49147</v>
      </c>
      <c r="D17914" s="333" t="s">
        <v>49148</v>
      </c>
      <c r="E17914" s="333" t="s">
        <v>41700</v>
      </c>
      <c r="F17914" s="333" t="s">
        <v>41701</v>
      </c>
      <c r="G17914" s="333" t="s">
        <v>49149</v>
      </c>
    </row>
    <row r="17915" spans="1:7" ht="30">
      <c r="A17915" s="333">
        <v>77131602</v>
      </c>
      <c r="B17915" s="333" t="s">
        <v>49150</v>
      </c>
      <c r="D17915" s="333" t="s">
        <v>49151</v>
      </c>
      <c r="E17915" s="333" t="s">
        <v>41700</v>
      </c>
      <c r="F17915" s="333" t="s">
        <v>41701</v>
      </c>
      <c r="G17915" s="333" t="s">
        <v>49152</v>
      </c>
    </row>
    <row r="17916" spans="1:7" ht="30">
      <c r="A17916" s="333">
        <v>77131603</v>
      </c>
      <c r="B17916" s="333" t="s">
        <v>49153</v>
      </c>
      <c r="D17916" s="333" t="s">
        <v>49154</v>
      </c>
      <c r="E17916" s="333" t="s">
        <v>41700</v>
      </c>
      <c r="F17916" s="333" t="s">
        <v>41701</v>
      </c>
      <c r="G17916" s="333" t="s">
        <v>49155</v>
      </c>
    </row>
    <row r="17917" spans="1:7" ht="30">
      <c r="A17917" s="333">
        <v>77131604</v>
      </c>
      <c r="B17917" s="333" t="s">
        <v>49156</v>
      </c>
      <c r="D17917" s="333" t="s">
        <v>49157</v>
      </c>
      <c r="E17917" s="333" t="s">
        <v>41700</v>
      </c>
      <c r="F17917" s="333" t="s">
        <v>41701</v>
      </c>
      <c r="G17917" s="333" t="s">
        <v>49158</v>
      </c>
    </row>
    <row r="17918" spans="1:7">
      <c r="A17918" s="333">
        <v>77131700</v>
      </c>
      <c r="B17918" s="333" t="s">
        <v>49159</v>
      </c>
      <c r="D17918" s="333" t="s">
        <v>2173</v>
      </c>
      <c r="E17918" s="333" t="s">
        <v>2173</v>
      </c>
      <c r="F17918" s="333" t="s">
        <v>2173</v>
      </c>
      <c r="G17918" s="333" t="s">
        <v>2173</v>
      </c>
    </row>
    <row r="17919" spans="1:7">
      <c r="A17919" s="333">
        <v>77131701</v>
      </c>
      <c r="B17919" s="333" t="s">
        <v>49160</v>
      </c>
      <c r="D17919" s="333" t="s">
        <v>49161</v>
      </c>
      <c r="E17919" s="333" t="s">
        <v>41700</v>
      </c>
      <c r="F17919" s="333" t="s">
        <v>41701</v>
      </c>
      <c r="G17919" s="333" t="s">
        <v>49162</v>
      </c>
    </row>
    <row r="17920" spans="1:7" ht="45">
      <c r="A17920" s="333">
        <v>77131702</v>
      </c>
      <c r="B17920" s="333" t="s">
        <v>49163</v>
      </c>
      <c r="D17920" s="333" t="s">
        <v>49164</v>
      </c>
      <c r="E17920" s="333" t="s">
        <v>41700</v>
      </c>
      <c r="F17920" s="333" t="s">
        <v>41701</v>
      </c>
      <c r="G17920" s="333" t="s">
        <v>49165</v>
      </c>
    </row>
    <row r="17921" spans="1:7">
      <c r="A17921" s="333">
        <v>78000000</v>
      </c>
      <c r="B17921" s="333" t="s">
        <v>49166</v>
      </c>
      <c r="D17921" s="333" t="s">
        <v>2173</v>
      </c>
      <c r="E17921" s="333" t="s">
        <v>2173</v>
      </c>
      <c r="F17921" s="333" t="s">
        <v>2173</v>
      </c>
      <c r="G17921" s="333" t="s">
        <v>2173</v>
      </c>
    </row>
    <row r="17922" spans="1:7">
      <c r="A17922" s="333">
        <v>78100000</v>
      </c>
      <c r="B17922" s="333" t="s">
        <v>49167</v>
      </c>
      <c r="D17922" s="333" t="s">
        <v>2173</v>
      </c>
      <c r="E17922" s="333" t="s">
        <v>2173</v>
      </c>
      <c r="F17922" s="333" t="s">
        <v>2173</v>
      </c>
      <c r="G17922" s="333" t="s">
        <v>2173</v>
      </c>
    </row>
    <row r="17923" spans="1:7">
      <c r="A17923" s="333">
        <v>78101500</v>
      </c>
      <c r="B17923" s="333" t="s">
        <v>49168</v>
      </c>
      <c r="D17923" s="333" t="s">
        <v>2173</v>
      </c>
      <c r="E17923" s="333" t="s">
        <v>2173</v>
      </c>
      <c r="F17923" s="333" t="s">
        <v>2173</v>
      </c>
      <c r="G17923" s="333" t="s">
        <v>2173</v>
      </c>
    </row>
    <row r="17924" spans="1:7" ht="30">
      <c r="A17924" s="333">
        <v>78101501</v>
      </c>
      <c r="B17924" s="333" t="s">
        <v>49169</v>
      </c>
      <c r="D17924" s="333" t="s">
        <v>49170</v>
      </c>
      <c r="E17924" s="333" t="s">
        <v>49171</v>
      </c>
      <c r="F17924" s="333" t="s">
        <v>49172</v>
      </c>
      <c r="G17924" s="333" t="s">
        <v>49173</v>
      </c>
    </row>
    <row r="17925" spans="1:7">
      <c r="A17925" s="333">
        <v>78101502</v>
      </c>
      <c r="B17925" s="333" t="s">
        <v>49174</v>
      </c>
      <c r="D17925" s="333" t="s">
        <v>49175</v>
      </c>
      <c r="E17925" s="333" t="s">
        <v>49171</v>
      </c>
      <c r="F17925" s="333" t="s">
        <v>49172</v>
      </c>
      <c r="G17925" s="333" t="s">
        <v>49176</v>
      </c>
    </row>
    <row r="17926" spans="1:7">
      <c r="A17926" s="333">
        <v>78101503</v>
      </c>
      <c r="B17926" s="333" t="s">
        <v>49177</v>
      </c>
      <c r="D17926" s="333" t="s">
        <v>49178</v>
      </c>
      <c r="E17926" s="333" t="s">
        <v>49171</v>
      </c>
      <c r="F17926" s="333" t="s">
        <v>49172</v>
      </c>
      <c r="G17926" s="333" t="s">
        <v>49179</v>
      </c>
    </row>
    <row r="17927" spans="1:7">
      <c r="A17927" s="333">
        <v>78101600</v>
      </c>
      <c r="B17927" s="333" t="s">
        <v>49180</v>
      </c>
      <c r="D17927" s="333" t="s">
        <v>2173</v>
      </c>
      <c r="E17927" s="333" t="s">
        <v>2173</v>
      </c>
      <c r="F17927" s="333" t="s">
        <v>2173</v>
      </c>
      <c r="G17927" s="333" t="s">
        <v>2173</v>
      </c>
    </row>
    <row r="17928" spans="1:7" ht="30">
      <c r="A17928" s="333">
        <v>78101601</v>
      </c>
      <c r="B17928" s="333" t="s">
        <v>49181</v>
      </c>
      <c r="D17928" s="333" t="s">
        <v>49182</v>
      </c>
      <c r="E17928" s="333" t="s">
        <v>49171</v>
      </c>
      <c r="F17928" s="333" t="s">
        <v>49172</v>
      </c>
      <c r="G17928" s="333" t="s">
        <v>49183</v>
      </c>
    </row>
    <row r="17929" spans="1:7" ht="30">
      <c r="A17929" s="333">
        <v>78101602</v>
      </c>
      <c r="B17929" s="333" t="s">
        <v>49184</v>
      </c>
      <c r="D17929" s="333" t="s">
        <v>49185</v>
      </c>
      <c r="E17929" s="333" t="s">
        <v>49171</v>
      </c>
      <c r="F17929" s="333" t="s">
        <v>49172</v>
      </c>
      <c r="G17929" s="333" t="s">
        <v>49186</v>
      </c>
    </row>
    <row r="17930" spans="1:7" ht="30">
      <c r="A17930" s="333">
        <v>78101603</v>
      </c>
      <c r="B17930" s="333" t="s">
        <v>49187</v>
      </c>
      <c r="D17930" s="333" t="s">
        <v>49188</v>
      </c>
      <c r="E17930" s="333" t="s">
        <v>49171</v>
      </c>
      <c r="F17930" s="333" t="s">
        <v>49172</v>
      </c>
      <c r="G17930" s="333" t="s">
        <v>49189</v>
      </c>
    </row>
    <row r="17931" spans="1:7" ht="30">
      <c r="A17931" s="333">
        <v>78101604</v>
      </c>
      <c r="B17931" s="333" t="s">
        <v>49190</v>
      </c>
      <c r="D17931" s="333" t="s">
        <v>49191</v>
      </c>
      <c r="E17931" s="333" t="s">
        <v>49171</v>
      </c>
      <c r="F17931" s="333" t="s">
        <v>49172</v>
      </c>
      <c r="G17931" s="333" t="s">
        <v>49192</v>
      </c>
    </row>
    <row r="17932" spans="1:7">
      <c r="A17932" s="333">
        <v>78101700</v>
      </c>
      <c r="B17932" s="333" t="s">
        <v>49193</v>
      </c>
      <c r="D17932" s="333" t="s">
        <v>2173</v>
      </c>
      <c r="E17932" s="333" t="s">
        <v>2173</v>
      </c>
      <c r="F17932" s="333" t="s">
        <v>2173</v>
      </c>
      <c r="G17932" s="333" t="s">
        <v>2173</v>
      </c>
    </row>
    <row r="17933" spans="1:7" ht="30">
      <c r="A17933" s="333">
        <v>78101701</v>
      </c>
      <c r="B17933" s="333" t="s">
        <v>49194</v>
      </c>
      <c r="D17933" s="333" t="s">
        <v>49195</v>
      </c>
      <c r="E17933" s="333" t="s">
        <v>49171</v>
      </c>
      <c r="F17933" s="333" t="s">
        <v>49172</v>
      </c>
      <c r="G17933" s="333" t="s">
        <v>49196</v>
      </c>
    </row>
    <row r="17934" spans="1:7" ht="30">
      <c r="A17934" s="333">
        <v>78101702</v>
      </c>
      <c r="B17934" s="333" t="s">
        <v>49197</v>
      </c>
      <c r="D17934" s="333" t="s">
        <v>49198</v>
      </c>
      <c r="E17934" s="333" t="s">
        <v>49171</v>
      </c>
      <c r="F17934" s="333" t="s">
        <v>49172</v>
      </c>
      <c r="G17934" s="333" t="s">
        <v>49199</v>
      </c>
    </row>
    <row r="17935" spans="1:7" ht="30">
      <c r="A17935" s="333">
        <v>78101703</v>
      </c>
      <c r="B17935" s="333" t="s">
        <v>49200</v>
      </c>
      <c r="D17935" s="333" t="s">
        <v>49201</v>
      </c>
      <c r="E17935" s="333" t="s">
        <v>49171</v>
      </c>
      <c r="F17935" s="333" t="s">
        <v>49172</v>
      </c>
      <c r="G17935" s="333" t="s">
        <v>49202</v>
      </c>
    </row>
    <row r="17936" spans="1:7" ht="30">
      <c r="A17936" s="333">
        <v>78101704</v>
      </c>
      <c r="B17936" s="333" t="s">
        <v>49203</v>
      </c>
      <c r="D17936" s="333" t="s">
        <v>49204</v>
      </c>
      <c r="E17936" s="333" t="s">
        <v>49171</v>
      </c>
      <c r="F17936" s="333" t="s">
        <v>49172</v>
      </c>
      <c r="G17936" s="333" t="s">
        <v>49205</v>
      </c>
    </row>
    <row r="17937" spans="1:7" ht="45">
      <c r="A17937" s="333">
        <v>78101705</v>
      </c>
      <c r="B17937" s="333" t="s">
        <v>49206</v>
      </c>
      <c r="D17937" s="333" t="s">
        <v>49207</v>
      </c>
      <c r="E17937" s="333" t="s">
        <v>49171</v>
      </c>
      <c r="F17937" s="333" t="s">
        <v>49172</v>
      </c>
      <c r="G17937" s="333" t="s">
        <v>49208</v>
      </c>
    </row>
    <row r="17938" spans="1:7">
      <c r="A17938" s="333">
        <v>78101800</v>
      </c>
      <c r="B17938" s="333" t="s">
        <v>49209</v>
      </c>
      <c r="D17938" s="333" t="s">
        <v>2173</v>
      </c>
      <c r="E17938" s="333" t="s">
        <v>2173</v>
      </c>
      <c r="F17938" s="333" t="s">
        <v>2173</v>
      </c>
      <c r="G17938" s="333" t="s">
        <v>2173</v>
      </c>
    </row>
    <row r="17939" spans="1:7" ht="30">
      <c r="A17939" s="333">
        <v>78101801</v>
      </c>
      <c r="B17939" s="333" t="s">
        <v>49210</v>
      </c>
      <c r="D17939" s="333" t="s">
        <v>49211</v>
      </c>
      <c r="E17939" s="333" t="s">
        <v>49171</v>
      </c>
      <c r="F17939" s="333" t="s">
        <v>49172</v>
      </c>
      <c r="G17939" s="333" t="s">
        <v>49212</v>
      </c>
    </row>
    <row r="17940" spans="1:7" ht="30">
      <c r="A17940" s="333">
        <v>78101802</v>
      </c>
      <c r="B17940" s="333" t="s">
        <v>49213</v>
      </c>
      <c r="D17940" s="333" t="s">
        <v>49214</v>
      </c>
      <c r="E17940" s="333" t="s">
        <v>49171</v>
      </c>
      <c r="F17940" s="333" t="s">
        <v>49172</v>
      </c>
      <c r="G17940" s="333" t="s">
        <v>49215</v>
      </c>
    </row>
    <row r="17941" spans="1:7" ht="30">
      <c r="A17941" s="333">
        <v>78101803</v>
      </c>
      <c r="B17941" s="333" t="s">
        <v>49216</v>
      </c>
      <c r="D17941" s="333" t="s">
        <v>49217</v>
      </c>
      <c r="E17941" s="333" t="s">
        <v>49171</v>
      </c>
      <c r="F17941" s="333" t="s">
        <v>49172</v>
      </c>
      <c r="G17941" s="333" t="s">
        <v>49218</v>
      </c>
    </row>
    <row r="17942" spans="1:7" ht="45">
      <c r="A17942" s="333">
        <v>78101804</v>
      </c>
      <c r="B17942" s="333" t="s">
        <v>49219</v>
      </c>
      <c r="D17942" s="333" t="s">
        <v>49220</v>
      </c>
      <c r="E17942" s="333" t="s">
        <v>31379</v>
      </c>
      <c r="F17942" s="333" t="s">
        <v>31380</v>
      </c>
      <c r="G17942" s="333" t="s">
        <v>49221</v>
      </c>
    </row>
    <row r="17943" spans="1:7">
      <c r="A17943" s="333">
        <v>78101900</v>
      </c>
      <c r="B17943" s="333" t="s">
        <v>49222</v>
      </c>
      <c r="D17943" s="333" t="s">
        <v>2173</v>
      </c>
      <c r="E17943" s="333" t="s">
        <v>2173</v>
      </c>
      <c r="F17943" s="333" t="s">
        <v>2173</v>
      </c>
      <c r="G17943" s="333" t="s">
        <v>2173</v>
      </c>
    </row>
    <row r="17944" spans="1:7" ht="30">
      <c r="A17944" s="333">
        <v>78101901</v>
      </c>
      <c r="B17944" s="333" t="s">
        <v>49223</v>
      </c>
      <c r="D17944" s="333" t="s">
        <v>49224</v>
      </c>
      <c r="E17944" s="333" t="s">
        <v>49171</v>
      </c>
      <c r="F17944" s="333" t="s">
        <v>49172</v>
      </c>
      <c r="G17944" s="333" t="s">
        <v>49225</v>
      </c>
    </row>
    <row r="17945" spans="1:7" ht="30">
      <c r="A17945" s="333">
        <v>78101902</v>
      </c>
      <c r="B17945" s="333" t="s">
        <v>49226</v>
      </c>
      <c r="D17945" s="333" t="s">
        <v>49227</v>
      </c>
      <c r="E17945" s="333" t="s">
        <v>49171</v>
      </c>
      <c r="F17945" s="333" t="s">
        <v>49172</v>
      </c>
      <c r="G17945" s="333" t="s">
        <v>49228</v>
      </c>
    </row>
    <row r="17946" spans="1:7" ht="30">
      <c r="A17946" s="333">
        <v>78101903</v>
      </c>
      <c r="B17946" s="333" t="s">
        <v>49229</v>
      </c>
      <c r="D17946" s="333" t="s">
        <v>49230</v>
      </c>
      <c r="E17946" s="333" t="s">
        <v>49171</v>
      </c>
      <c r="F17946" s="333" t="s">
        <v>49172</v>
      </c>
      <c r="G17946" s="333" t="s">
        <v>49231</v>
      </c>
    </row>
    <row r="17947" spans="1:7" ht="30">
      <c r="A17947" s="333">
        <v>78101904</v>
      </c>
      <c r="B17947" s="333" t="s">
        <v>49232</v>
      </c>
      <c r="D17947" s="333" t="s">
        <v>49233</v>
      </c>
      <c r="E17947" s="333" t="s">
        <v>49171</v>
      </c>
      <c r="F17947" s="333" t="s">
        <v>49172</v>
      </c>
      <c r="G17947" s="333" t="s">
        <v>49234</v>
      </c>
    </row>
    <row r="17948" spans="1:7" ht="30">
      <c r="A17948" s="333">
        <v>78101905</v>
      </c>
      <c r="B17948" s="333" t="s">
        <v>49235</v>
      </c>
      <c r="D17948" s="333" t="s">
        <v>49236</v>
      </c>
      <c r="E17948" s="333" t="s">
        <v>49171</v>
      </c>
      <c r="F17948" s="333" t="s">
        <v>49172</v>
      </c>
      <c r="G17948" s="333" t="s">
        <v>49237</v>
      </c>
    </row>
    <row r="17949" spans="1:7">
      <c r="A17949" s="333">
        <v>78102000</v>
      </c>
      <c r="B17949" s="333" t="s">
        <v>49238</v>
      </c>
      <c r="D17949" s="333" t="s">
        <v>2173</v>
      </c>
      <c r="E17949" s="333" t="s">
        <v>2173</v>
      </c>
      <c r="F17949" s="333" t="s">
        <v>2173</v>
      </c>
      <c r="G17949" s="333" t="s">
        <v>2173</v>
      </c>
    </row>
    <row r="17950" spans="1:7" ht="45">
      <c r="A17950" s="333">
        <v>78102001</v>
      </c>
      <c r="B17950" s="333" t="s">
        <v>49239</v>
      </c>
      <c r="D17950" s="333" t="s">
        <v>49240</v>
      </c>
      <c r="E17950" s="333" t="s">
        <v>31379</v>
      </c>
      <c r="F17950" s="333" t="s">
        <v>31380</v>
      </c>
      <c r="G17950" s="333" t="s">
        <v>49239</v>
      </c>
    </row>
    <row r="17951" spans="1:7" ht="30">
      <c r="A17951" s="333">
        <v>78102002</v>
      </c>
      <c r="B17951" s="333" t="s">
        <v>49241</v>
      </c>
      <c r="D17951" s="333" t="s">
        <v>49242</v>
      </c>
      <c r="E17951" s="333" t="s">
        <v>49171</v>
      </c>
      <c r="F17951" s="333" t="s">
        <v>49172</v>
      </c>
      <c r="G17951" s="333" t="s">
        <v>49243</v>
      </c>
    </row>
    <row r="17952" spans="1:7">
      <c r="A17952" s="333">
        <v>78102100</v>
      </c>
      <c r="B17952" s="333" t="s">
        <v>49244</v>
      </c>
      <c r="D17952" s="333" t="s">
        <v>2173</v>
      </c>
      <c r="E17952" s="333" t="s">
        <v>2173</v>
      </c>
      <c r="F17952" s="333" t="s">
        <v>2173</v>
      </c>
      <c r="G17952" s="333" t="s">
        <v>2173</v>
      </c>
    </row>
    <row r="17953" spans="1:7">
      <c r="A17953" s="333">
        <v>78102101</v>
      </c>
      <c r="B17953" s="333" t="s">
        <v>49245</v>
      </c>
      <c r="D17953" s="333" t="s">
        <v>49246</v>
      </c>
      <c r="E17953" s="333" t="s">
        <v>49171</v>
      </c>
      <c r="F17953" s="333" t="s">
        <v>49172</v>
      </c>
      <c r="G17953" s="333" t="s">
        <v>49247</v>
      </c>
    </row>
    <row r="17954" spans="1:7">
      <c r="A17954" s="333">
        <v>78102102</v>
      </c>
      <c r="B17954" s="333" t="s">
        <v>49248</v>
      </c>
      <c r="D17954" s="333" t="s">
        <v>49249</v>
      </c>
      <c r="E17954" s="333" t="s">
        <v>49171</v>
      </c>
      <c r="F17954" s="333" t="s">
        <v>49172</v>
      </c>
      <c r="G17954" s="333" t="s">
        <v>49250</v>
      </c>
    </row>
    <row r="17955" spans="1:7">
      <c r="A17955" s="333">
        <v>78102200</v>
      </c>
      <c r="B17955" s="333" t="s">
        <v>49251</v>
      </c>
      <c r="D17955" s="333" t="s">
        <v>2173</v>
      </c>
      <c r="E17955" s="333" t="s">
        <v>2173</v>
      </c>
      <c r="F17955" s="333" t="s">
        <v>2173</v>
      </c>
      <c r="G17955" s="333" t="s">
        <v>2173</v>
      </c>
    </row>
    <row r="17956" spans="1:7" ht="30">
      <c r="A17956" s="333">
        <v>78102201</v>
      </c>
      <c r="B17956" s="333" t="s">
        <v>49252</v>
      </c>
      <c r="D17956" s="333" t="s">
        <v>49253</v>
      </c>
      <c r="E17956" s="333" t="s">
        <v>49254</v>
      </c>
      <c r="F17956" s="333" t="s">
        <v>49255</v>
      </c>
      <c r="G17956" s="333" t="s">
        <v>49256</v>
      </c>
    </row>
    <row r="17957" spans="1:7" ht="30">
      <c r="A17957" s="333">
        <v>78102202</v>
      </c>
      <c r="B17957" s="333" t="s">
        <v>49257</v>
      </c>
      <c r="D17957" s="333" t="s">
        <v>12980</v>
      </c>
      <c r="E17957" s="333" t="s">
        <v>49254</v>
      </c>
      <c r="F17957" s="333" t="s">
        <v>49255</v>
      </c>
      <c r="G17957" s="333" t="s">
        <v>49258</v>
      </c>
    </row>
    <row r="17958" spans="1:7">
      <c r="A17958" s="333">
        <v>78102203</v>
      </c>
      <c r="B17958" s="333" t="s">
        <v>49259</v>
      </c>
      <c r="D17958" s="333" t="s">
        <v>49260</v>
      </c>
      <c r="E17958" s="333" t="s">
        <v>46289</v>
      </c>
      <c r="F17958" s="333" t="s">
        <v>46290</v>
      </c>
      <c r="G17958" s="333" t="s">
        <v>49261</v>
      </c>
    </row>
    <row r="17959" spans="1:7" ht="30">
      <c r="A17959" s="333">
        <v>78102204</v>
      </c>
      <c r="B17959" s="333" t="s">
        <v>49262</v>
      </c>
      <c r="D17959" s="333" t="s">
        <v>49263</v>
      </c>
      <c r="E17959" s="333" t="s">
        <v>49254</v>
      </c>
      <c r="F17959" s="333" t="s">
        <v>49255</v>
      </c>
      <c r="G17959" s="333" t="s">
        <v>49264</v>
      </c>
    </row>
    <row r="17960" spans="1:7" ht="30">
      <c r="A17960" s="333">
        <v>78102205</v>
      </c>
      <c r="B17960" s="333" t="s">
        <v>49265</v>
      </c>
      <c r="D17960" s="333" t="s">
        <v>49253</v>
      </c>
      <c r="E17960" s="333" t="s">
        <v>46289</v>
      </c>
      <c r="F17960" s="333" t="s">
        <v>46290</v>
      </c>
      <c r="G17960" s="333" t="s">
        <v>49266</v>
      </c>
    </row>
    <row r="17961" spans="1:7" ht="30">
      <c r="A17961" s="333">
        <v>78102206</v>
      </c>
      <c r="B17961" s="333" t="s">
        <v>49267</v>
      </c>
      <c r="D17961" s="333" t="s">
        <v>49268</v>
      </c>
      <c r="E17961" s="333" t="s">
        <v>49254</v>
      </c>
      <c r="F17961" s="333" t="s">
        <v>49255</v>
      </c>
      <c r="G17961" s="333" t="s">
        <v>49269</v>
      </c>
    </row>
    <row r="17962" spans="1:7">
      <c r="A17962" s="333">
        <v>78110000</v>
      </c>
      <c r="B17962" s="333" t="s">
        <v>49270</v>
      </c>
      <c r="D17962" s="333" t="s">
        <v>2173</v>
      </c>
      <c r="E17962" s="333" t="s">
        <v>2173</v>
      </c>
      <c r="F17962" s="333" t="s">
        <v>2173</v>
      </c>
      <c r="G17962" s="333" t="s">
        <v>2173</v>
      </c>
    </row>
    <row r="17963" spans="1:7">
      <c r="A17963" s="333">
        <v>78111500</v>
      </c>
      <c r="B17963" s="333" t="s">
        <v>49271</v>
      </c>
      <c r="D17963" s="333" t="s">
        <v>2173</v>
      </c>
      <c r="E17963" s="333" t="s">
        <v>2173</v>
      </c>
      <c r="F17963" s="333" t="s">
        <v>2173</v>
      </c>
      <c r="G17963" s="333" t="s">
        <v>2173</v>
      </c>
    </row>
    <row r="17964" spans="1:7" ht="60">
      <c r="A17964" s="333">
        <v>78111501</v>
      </c>
      <c r="B17964" s="333" t="s">
        <v>49272</v>
      </c>
      <c r="D17964" s="333" t="s">
        <v>49273</v>
      </c>
      <c r="E17964" s="333" t="s">
        <v>46289</v>
      </c>
      <c r="F17964" s="333" t="s">
        <v>46290</v>
      </c>
      <c r="G17964" s="333" t="s">
        <v>49274</v>
      </c>
    </row>
    <row r="17965" spans="1:7" ht="45">
      <c r="A17965" s="333">
        <v>78111502</v>
      </c>
      <c r="B17965" s="333" t="s">
        <v>49275</v>
      </c>
      <c r="D17965" s="333" t="s">
        <v>49276</v>
      </c>
      <c r="E17965" s="333" t="s">
        <v>46289</v>
      </c>
      <c r="F17965" s="333" t="s">
        <v>46290</v>
      </c>
      <c r="G17965" s="333" t="s">
        <v>49277</v>
      </c>
    </row>
    <row r="17966" spans="1:7" ht="30">
      <c r="A17966" s="333">
        <v>78111503</v>
      </c>
      <c r="B17966" s="333" t="s">
        <v>49278</v>
      </c>
      <c r="D17966" s="333" t="s">
        <v>49279</v>
      </c>
      <c r="E17966" s="333" t="s">
        <v>46289</v>
      </c>
      <c r="F17966" s="333" t="s">
        <v>46290</v>
      </c>
      <c r="G17966" s="333" t="s">
        <v>49280</v>
      </c>
    </row>
    <row r="17967" spans="1:7">
      <c r="A17967" s="333">
        <v>78111600</v>
      </c>
      <c r="B17967" s="333" t="s">
        <v>49281</v>
      </c>
      <c r="D17967" s="333" t="s">
        <v>2173</v>
      </c>
      <c r="E17967" s="333" t="s">
        <v>2173</v>
      </c>
      <c r="F17967" s="333" t="s">
        <v>2173</v>
      </c>
      <c r="G17967" s="333" t="s">
        <v>2173</v>
      </c>
    </row>
    <row r="17968" spans="1:7" ht="45">
      <c r="A17968" s="333">
        <v>78111601</v>
      </c>
      <c r="B17968" s="333" t="s">
        <v>49282</v>
      </c>
      <c r="D17968" s="333" t="s">
        <v>49283</v>
      </c>
      <c r="E17968" s="333" t="s">
        <v>46289</v>
      </c>
      <c r="F17968" s="333" t="s">
        <v>46290</v>
      </c>
      <c r="G17968" s="333" t="s">
        <v>49284</v>
      </c>
    </row>
    <row r="17969" spans="1:7" ht="30">
      <c r="A17969" s="333">
        <v>78111602</v>
      </c>
      <c r="B17969" s="333" t="s">
        <v>49285</v>
      </c>
      <c r="D17969" s="333" t="s">
        <v>49286</v>
      </c>
      <c r="E17969" s="333" t="s">
        <v>46289</v>
      </c>
      <c r="F17969" s="333" t="s">
        <v>46290</v>
      </c>
      <c r="G17969" s="333" t="s">
        <v>49287</v>
      </c>
    </row>
    <row r="17970" spans="1:7" ht="30">
      <c r="A17970" s="333">
        <v>78111603</v>
      </c>
      <c r="B17970" s="333" t="s">
        <v>49288</v>
      </c>
      <c r="D17970" s="333" t="s">
        <v>49289</v>
      </c>
      <c r="E17970" s="333" t="s">
        <v>46289</v>
      </c>
      <c r="F17970" s="333" t="s">
        <v>46290</v>
      </c>
      <c r="G17970" s="333" t="s">
        <v>49290</v>
      </c>
    </row>
    <row r="17971" spans="1:7">
      <c r="A17971" s="333">
        <v>78111700</v>
      </c>
      <c r="B17971" s="333" t="s">
        <v>49291</v>
      </c>
      <c r="D17971" s="333" t="s">
        <v>2173</v>
      </c>
      <c r="E17971" s="333" t="s">
        <v>2173</v>
      </c>
      <c r="F17971" s="333" t="s">
        <v>2173</v>
      </c>
      <c r="G17971" s="333" t="s">
        <v>2173</v>
      </c>
    </row>
    <row r="17972" spans="1:7" ht="45">
      <c r="A17972" s="333">
        <v>78111701</v>
      </c>
      <c r="B17972" s="333" t="s">
        <v>49292</v>
      </c>
      <c r="D17972" s="333" t="s">
        <v>49293</v>
      </c>
      <c r="E17972" s="333" t="s">
        <v>46289</v>
      </c>
      <c r="F17972" s="333" t="s">
        <v>46290</v>
      </c>
      <c r="G17972" s="333" t="s">
        <v>49294</v>
      </c>
    </row>
    <row r="17973" spans="1:7">
      <c r="A17973" s="333">
        <v>78111702</v>
      </c>
      <c r="B17973" s="333" t="s">
        <v>49295</v>
      </c>
      <c r="D17973" s="333" t="s">
        <v>49296</v>
      </c>
      <c r="E17973" s="333" t="s">
        <v>46289</v>
      </c>
      <c r="F17973" s="333" t="s">
        <v>46290</v>
      </c>
      <c r="G17973" s="333" t="s">
        <v>49297</v>
      </c>
    </row>
    <row r="17974" spans="1:7" ht="60">
      <c r="A17974" s="333">
        <v>78111703</v>
      </c>
      <c r="B17974" s="333" t="s">
        <v>49298</v>
      </c>
      <c r="D17974" s="333" t="s">
        <v>49299</v>
      </c>
      <c r="E17974" s="333" t="s">
        <v>46289</v>
      </c>
      <c r="F17974" s="333" t="s">
        <v>46290</v>
      </c>
      <c r="G17974" s="333" t="s">
        <v>49300</v>
      </c>
    </row>
    <row r="17975" spans="1:7">
      <c r="A17975" s="333">
        <v>78111800</v>
      </c>
      <c r="B17975" s="333" t="s">
        <v>49301</v>
      </c>
      <c r="D17975" s="333" t="s">
        <v>2173</v>
      </c>
      <c r="E17975" s="333" t="s">
        <v>2173</v>
      </c>
      <c r="F17975" s="333" t="s">
        <v>2173</v>
      </c>
      <c r="G17975" s="333" t="s">
        <v>2173</v>
      </c>
    </row>
    <row r="17976" spans="1:7" ht="30">
      <c r="A17976" s="333">
        <v>78111802</v>
      </c>
      <c r="B17976" s="333" t="s">
        <v>49302</v>
      </c>
      <c r="D17976" s="333" t="s">
        <v>49303</v>
      </c>
      <c r="E17976" s="333" t="s">
        <v>46289</v>
      </c>
      <c r="F17976" s="333" t="s">
        <v>46290</v>
      </c>
      <c r="G17976" s="333" t="s">
        <v>49304</v>
      </c>
    </row>
    <row r="17977" spans="1:7" ht="30">
      <c r="A17977" s="333">
        <v>78111803</v>
      </c>
      <c r="B17977" s="333" t="s">
        <v>49305</v>
      </c>
      <c r="D17977" s="333" t="s">
        <v>49306</v>
      </c>
      <c r="E17977" s="333" t="s">
        <v>46289</v>
      </c>
      <c r="F17977" s="333" t="s">
        <v>46290</v>
      </c>
      <c r="G17977" s="333" t="s">
        <v>49307</v>
      </c>
    </row>
    <row r="17978" spans="1:7" ht="45">
      <c r="A17978" s="333">
        <v>78111804</v>
      </c>
      <c r="B17978" s="333" t="s">
        <v>49308</v>
      </c>
      <c r="D17978" s="333" t="s">
        <v>49309</v>
      </c>
      <c r="E17978" s="333" t="s">
        <v>46289</v>
      </c>
      <c r="F17978" s="333" t="s">
        <v>46290</v>
      </c>
      <c r="G17978" s="333" t="s">
        <v>49308</v>
      </c>
    </row>
    <row r="17979" spans="1:7" ht="30">
      <c r="A17979" s="333">
        <v>78111807</v>
      </c>
      <c r="B17979" s="333" t="s">
        <v>49310</v>
      </c>
      <c r="D17979" s="333" t="s">
        <v>49311</v>
      </c>
      <c r="E17979" s="333" t="s">
        <v>46289</v>
      </c>
      <c r="F17979" s="333" t="s">
        <v>46290</v>
      </c>
      <c r="G17979" s="333" t="s">
        <v>49312</v>
      </c>
    </row>
    <row r="17980" spans="1:7" ht="30">
      <c r="A17980" s="333">
        <v>78111808</v>
      </c>
      <c r="B17980" s="333" t="s">
        <v>49313</v>
      </c>
      <c r="D17980" s="333" t="s">
        <v>49314</v>
      </c>
      <c r="E17980" s="333" t="s">
        <v>7641</v>
      </c>
      <c r="F17980" s="333" t="s">
        <v>7642</v>
      </c>
      <c r="G17980" s="333" t="s">
        <v>49315</v>
      </c>
    </row>
    <row r="17981" spans="1:7" ht="45">
      <c r="A17981" s="333">
        <v>78111809</v>
      </c>
      <c r="B17981" s="333" t="s">
        <v>49316</v>
      </c>
      <c r="D17981" s="333" t="s">
        <v>49317</v>
      </c>
      <c r="E17981" s="333" t="s">
        <v>7641</v>
      </c>
      <c r="F17981" s="333" t="s">
        <v>7642</v>
      </c>
      <c r="G17981" s="333" t="s">
        <v>49318</v>
      </c>
    </row>
    <row r="17982" spans="1:7">
      <c r="A17982" s="333">
        <v>78111900</v>
      </c>
      <c r="B17982" s="333" t="s">
        <v>49319</v>
      </c>
      <c r="D17982" s="333" t="s">
        <v>2173</v>
      </c>
      <c r="E17982" s="333" t="s">
        <v>2173</v>
      </c>
      <c r="F17982" s="333" t="s">
        <v>2173</v>
      </c>
      <c r="G17982" s="333" t="s">
        <v>2173</v>
      </c>
    </row>
    <row r="17983" spans="1:7">
      <c r="A17983" s="333">
        <v>78111901</v>
      </c>
      <c r="B17983" s="333" t="s">
        <v>49320</v>
      </c>
      <c r="D17983" s="333" t="s">
        <v>49321</v>
      </c>
      <c r="E17983" s="333" t="s">
        <v>31379</v>
      </c>
      <c r="F17983" s="333" t="s">
        <v>31380</v>
      </c>
      <c r="G17983" s="333" t="s">
        <v>49322</v>
      </c>
    </row>
    <row r="17984" spans="1:7">
      <c r="A17984" s="333">
        <v>78120000</v>
      </c>
      <c r="B17984" s="333" t="s">
        <v>49323</v>
      </c>
      <c r="D17984" s="333" t="s">
        <v>2173</v>
      </c>
      <c r="E17984" s="333" t="s">
        <v>2173</v>
      </c>
      <c r="F17984" s="333" t="s">
        <v>2173</v>
      </c>
      <c r="G17984" s="333" t="s">
        <v>2173</v>
      </c>
    </row>
    <row r="17985" spans="1:7">
      <c r="A17985" s="333">
        <v>78121500</v>
      </c>
      <c r="B17985" s="333" t="s">
        <v>49324</v>
      </c>
      <c r="D17985" s="333" t="s">
        <v>2173</v>
      </c>
      <c r="E17985" s="333" t="s">
        <v>2173</v>
      </c>
      <c r="F17985" s="333" t="s">
        <v>2173</v>
      </c>
      <c r="G17985" s="333" t="s">
        <v>2173</v>
      </c>
    </row>
    <row r="17986" spans="1:7" ht="30">
      <c r="A17986" s="333">
        <v>78121501</v>
      </c>
      <c r="B17986" s="333" t="s">
        <v>49325</v>
      </c>
      <c r="D17986" s="333" t="s">
        <v>49326</v>
      </c>
      <c r="E17986" s="333" t="s">
        <v>49327</v>
      </c>
      <c r="F17986" s="333" t="s">
        <v>49328</v>
      </c>
      <c r="G17986" s="333" t="s">
        <v>49329</v>
      </c>
    </row>
    <row r="17987" spans="1:7">
      <c r="A17987" s="333">
        <v>78121502</v>
      </c>
      <c r="B17987" s="333" t="s">
        <v>49330</v>
      </c>
      <c r="D17987" s="333" t="s">
        <v>49331</v>
      </c>
      <c r="E17987" s="333" t="s">
        <v>49327</v>
      </c>
      <c r="F17987" s="333" t="s">
        <v>49328</v>
      </c>
      <c r="G17987" s="333" t="s">
        <v>49332</v>
      </c>
    </row>
    <row r="17988" spans="1:7">
      <c r="A17988" s="333">
        <v>78121600</v>
      </c>
      <c r="B17988" s="333" t="s">
        <v>49333</v>
      </c>
      <c r="D17988" s="333" t="s">
        <v>2173</v>
      </c>
      <c r="E17988" s="333" t="s">
        <v>2173</v>
      </c>
      <c r="F17988" s="333" t="s">
        <v>2173</v>
      </c>
      <c r="G17988" s="333" t="s">
        <v>2173</v>
      </c>
    </row>
    <row r="17989" spans="1:7" ht="45">
      <c r="A17989" s="333">
        <v>78121601</v>
      </c>
      <c r="B17989" s="333" t="s">
        <v>49334</v>
      </c>
      <c r="D17989" s="333" t="s">
        <v>49335</v>
      </c>
      <c r="E17989" s="333" t="s">
        <v>49327</v>
      </c>
      <c r="F17989" s="333" t="s">
        <v>49328</v>
      </c>
      <c r="G17989" s="333" t="s">
        <v>49336</v>
      </c>
    </row>
    <row r="17990" spans="1:7">
      <c r="A17990" s="333">
        <v>78121602</v>
      </c>
      <c r="B17990" s="333" t="s">
        <v>49337</v>
      </c>
      <c r="D17990" s="333" t="s">
        <v>49338</v>
      </c>
      <c r="E17990" s="333" t="s">
        <v>49327</v>
      </c>
      <c r="F17990" s="333" t="s">
        <v>49328</v>
      </c>
      <c r="G17990" s="333" t="s">
        <v>49339</v>
      </c>
    </row>
    <row r="17991" spans="1:7">
      <c r="A17991" s="333">
        <v>78130000</v>
      </c>
      <c r="B17991" s="333" t="s">
        <v>46228</v>
      </c>
      <c r="D17991" s="333" t="s">
        <v>2173</v>
      </c>
      <c r="E17991" s="333" t="s">
        <v>2173</v>
      </c>
      <c r="F17991" s="333" t="s">
        <v>2173</v>
      </c>
      <c r="G17991" s="333" t="s">
        <v>2173</v>
      </c>
    </row>
    <row r="17992" spans="1:7">
      <c r="A17992" s="333">
        <v>78131500</v>
      </c>
      <c r="B17992" s="333" t="s">
        <v>49340</v>
      </c>
      <c r="D17992" s="333" t="s">
        <v>2173</v>
      </c>
      <c r="E17992" s="333" t="s">
        <v>2173</v>
      </c>
      <c r="F17992" s="333" t="s">
        <v>2173</v>
      </c>
      <c r="G17992" s="333" t="s">
        <v>2173</v>
      </c>
    </row>
    <row r="17993" spans="1:7" ht="30">
      <c r="A17993" s="333">
        <v>78131501</v>
      </c>
      <c r="B17993" s="333" t="s">
        <v>49341</v>
      </c>
      <c r="D17993" s="333" t="s">
        <v>49342</v>
      </c>
      <c r="E17993" s="333" t="s">
        <v>46227</v>
      </c>
      <c r="F17993" s="333" t="s">
        <v>46228</v>
      </c>
      <c r="G17993" s="333" t="s">
        <v>49343</v>
      </c>
    </row>
    <row r="17994" spans="1:7" ht="30">
      <c r="A17994" s="333">
        <v>78131502</v>
      </c>
      <c r="B17994" s="333" t="s">
        <v>49344</v>
      </c>
      <c r="D17994" s="333" t="s">
        <v>49345</v>
      </c>
      <c r="E17994" s="333" t="s">
        <v>49327</v>
      </c>
      <c r="F17994" s="333" t="s">
        <v>49328</v>
      </c>
      <c r="G17994" s="333" t="s">
        <v>49346</v>
      </c>
    </row>
    <row r="17995" spans="1:7">
      <c r="A17995" s="333">
        <v>78131600</v>
      </c>
      <c r="B17995" s="333" t="s">
        <v>49347</v>
      </c>
      <c r="D17995" s="333" t="s">
        <v>2173</v>
      </c>
      <c r="E17995" s="333" t="s">
        <v>2173</v>
      </c>
      <c r="F17995" s="333" t="s">
        <v>2173</v>
      </c>
      <c r="G17995" s="333" t="s">
        <v>2173</v>
      </c>
    </row>
    <row r="17996" spans="1:7">
      <c r="A17996" s="333">
        <v>78131601</v>
      </c>
      <c r="B17996" s="333" t="s">
        <v>49348</v>
      </c>
      <c r="D17996" s="333" t="s">
        <v>49349</v>
      </c>
      <c r="E17996" s="333" t="s">
        <v>46227</v>
      </c>
      <c r="F17996" s="333" t="s">
        <v>46228</v>
      </c>
      <c r="G17996" s="333" t="s">
        <v>49350</v>
      </c>
    </row>
    <row r="17997" spans="1:7">
      <c r="A17997" s="333">
        <v>78131602</v>
      </c>
      <c r="B17997" s="333" t="s">
        <v>49351</v>
      </c>
      <c r="D17997" s="333" t="s">
        <v>49352</v>
      </c>
      <c r="E17997" s="333" t="s">
        <v>46227</v>
      </c>
      <c r="F17997" s="333" t="s">
        <v>46228</v>
      </c>
      <c r="G17997" s="333" t="s">
        <v>49353</v>
      </c>
    </row>
    <row r="17998" spans="1:7">
      <c r="A17998" s="333">
        <v>78131603</v>
      </c>
      <c r="B17998" s="333" t="s">
        <v>49354</v>
      </c>
      <c r="D17998" s="333" t="s">
        <v>49355</v>
      </c>
      <c r="E17998" s="333" t="s">
        <v>46227</v>
      </c>
      <c r="F17998" s="333" t="s">
        <v>46228</v>
      </c>
      <c r="G17998" s="333" t="s">
        <v>49356</v>
      </c>
    </row>
    <row r="17999" spans="1:7">
      <c r="A17999" s="333">
        <v>78131700</v>
      </c>
      <c r="B17999" s="333" t="s">
        <v>49357</v>
      </c>
      <c r="D17999" s="333" t="s">
        <v>2173</v>
      </c>
      <c r="E17999" s="333" t="s">
        <v>2173</v>
      </c>
      <c r="F17999" s="333" t="s">
        <v>2173</v>
      </c>
      <c r="G17999" s="333" t="s">
        <v>2173</v>
      </c>
    </row>
    <row r="18000" spans="1:7" ht="30">
      <c r="A18000" s="333">
        <v>78131701</v>
      </c>
      <c r="B18000" s="333" t="s">
        <v>49358</v>
      </c>
      <c r="D18000" s="333" t="s">
        <v>49359</v>
      </c>
      <c r="E18000" s="333" t="s">
        <v>46227</v>
      </c>
      <c r="F18000" s="333" t="s">
        <v>46228</v>
      </c>
      <c r="G18000" s="333" t="s">
        <v>49360</v>
      </c>
    </row>
    <row r="18001" spans="1:7">
      <c r="A18001" s="333">
        <v>78131800</v>
      </c>
      <c r="B18001" s="333" t="s">
        <v>49361</v>
      </c>
      <c r="D18001" s="333" t="s">
        <v>2173</v>
      </c>
      <c r="E18001" s="333" t="s">
        <v>2173</v>
      </c>
      <c r="F18001" s="333" t="s">
        <v>2173</v>
      </c>
      <c r="G18001" s="333" t="s">
        <v>2173</v>
      </c>
    </row>
    <row r="18002" spans="1:7" ht="30">
      <c r="A18002" s="333">
        <v>78131801</v>
      </c>
      <c r="B18002" s="333" t="s">
        <v>49362</v>
      </c>
      <c r="D18002" s="333" t="s">
        <v>49363</v>
      </c>
      <c r="E18002" s="333" t="s">
        <v>46227</v>
      </c>
      <c r="F18002" s="333" t="s">
        <v>46228</v>
      </c>
      <c r="G18002" s="333" t="s">
        <v>49364</v>
      </c>
    </row>
    <row r="18003" spans="1:7" ht="30">
      <c r="A18003" s="333">
        <v>78131802</v>
      </c>
      <c r="B18003" s="333" t="s">
        <v>49365</v>
      </c>
      <c r="D18003" s="333" t="s">
        <v>49366</v>
      </c>
      <c r="E18003" s="333" t="s">
        <v>46227</v>
      </c>
      <c r="F18003" s="333" t="s">
        <v>46228</v>
      </c>
      <c r="G18003" s="333" t="s">
        <v>49367</v>
      </c>
    </row>
    <row r="18004" spans="1:7" ht="30">
      <c r="A18004" s="333">
        <v>78131803</v>
      </c>
      <c r="B18004" s="333" t="s">
        <v>49368</v>
      </c>
      <c r="D18004" s="333" t="s">
        <v>49369</v>
      </c>
      <c r="E18004" s="333" t="s">
        <v>46227</v>
      </c>
      <c r="F18004" s="333" t="s">
        <v>46228</v>
      </c>
      <c r="G18004" s="333" t="s">
        <v>49370</v>
      </c>
    </row>
    <row r="18005" spans="1:7" ht="30">
      <c r="A18005" s="333">
        <v>78131804</v>
      </c>
      <c r="B18005" s="333" t="s">
        <v>49371</v>
      </c>
      <c r="D18005" s="333" t="s">
        <v>49372</v>
      </c>
      <c r="E18005" s="333" t="s">
        <v>46227</v>
      </c>
      <c r="F18005" s="333" t="s">
        <v>46228</v>
      </c>
      <c r="G18005" s="333" t="s">
        <v>49373</v>
      </c>
    </row>
    <row r="18006" spans="1:7" ht="45">
      <c r="A18006" s="333">
        <v>78131805</v>
      </c>
      <c r="B18006" s="333" t="s">
        <v>49374</v>
      </c>
      <c r="D18006" s="333" t="s">
        <v>49375</v>
      </c>
      <c r="E18006" s="333" t="s">
        <v>46227</v>
      </c>
      <c r="F18006" s="333" t="s">
        <v>46228</v>
      </c>
      <c r="G18006" s="333" t="s">
        <v>49376</v>
      </c>
    </row>
    <row r="18007" spans="1:7">
      <c r="A18007" s="333">
        <v>78140000</v>
      </c>
      <c r="B18007" s="333" t="s">
        <v>49377</v>
      </c>
      <c r="D18007" s="333" t="s">
        <v>2173</v>
      </c>
      <c r="E18007" s="333" t="s">
        <v>2173</v>
      </c>
      <c r="F18007" s="333" t="s">
        <v>2173</v>
      </c>
      <c r="G18007" s="333" t="s">
        <v>2173</v>
      </c>
    </row>
    <row r="18008" spans="1:7">
      <c r="A18008" s="333">
        <v>78141500</v>
      </c>
      <c r="B18008" s="333" t="s">
        <v>49378</v>
      </c>
      <c r="D18008" s="333" t="s">
        <v>2173</v>
      </c>
      <c r="E18008" s="333" t="s">
        <v>2173</v>
      </c>
      <c r="F18008" s="333" t="s">
        <v>2173</v>
      </c>
      <c r="G18008" s="333" t="s">
        <v>2173</v>
      </c>
    </row>
    <row r="18009" spans="1:7">
      <c r="A18009" s="333">
        <v>78141501</v>
      </c>
      <c r="B18009" s="333" t="s">
        <v>49379</v>
      </c>
      <c r="D18009" s="333" t="s">
        <v>49380</v>
      </c>
      <c r="E18009" s="333" t="s">
        <v>49171</v>
      </c>
      <c r="F18009" s="333" t="s">
        <v>49172</v>
      </c>
      <c r="G18009" s="333" t="s">
        <v>49381</v>
      </c>
    </row>
    <row r="18010" spans="1:7" ht="30">
      <c r="A18010" s="333">
        <v>78141502</v>
      </c>
      <c r="B18010" s="333" t="s">
        <v>49382</v>
      </c>
      <c r="D18010" s="333" t="s">
        <v>49383</v>
      </c>
      <c r="E18010" s="333" t="s">
        <v>31379</v>
      </c>
      <c r="F18010" s="333" t="s">
        <v>31380</v>
      </c>
      <c r="G18010" s="333" t="s">
        <v>49384</v>
      </c>
    </row>
    <row r="18011" spans="1:7" ht="45">
      <c r="A18011" s="333">
        <v>78141503</v>
      </c>
      <c r="B18011" s="333" t="s">
        <v>49385</v>
      </c>
      <c r="D18011" s="333" t="s">
        <v>49386</v>
      </c>
      <c r="E18011" s="333" t="s">
        <v>49171</v>
      </c>
      <c r="F18011" s="333" t="s">
        <v>49172</v>
      </c>
      <c r="G18011" s="333" t="s">
        <v>49387</v>
      </c>
    </row>
    <row r="18012" spans="1:7">
      <c r="A18012" s="333">
        <v>78141600</v>
      </c>
      <c r="B18012" s="333" t="s">
        <v>49388</v>
      </c>
      <c r="D18012" s="333" t="s">
        <v>2173</v>
      </c>
      <c r="E18012" s="333" t="s">
        <v>2173</v>
      </c>
      <c r="F18012" s="333" t="s">
        <v>2173</v>
      </c>
      <c r="G18012" s="333" t="s">
        <v>2173</v>
      </c>
    </row>
    <row r="18013" spans="1:7" ht="30">
      <c r="A18013" s="333">
        <v>78141601</v>
      </c>
      <c r="B18013" s="333" t="s">
        <v>49389</v>
      </c>
      <c r="D18013" s="333" t="s">
        <v>49390</v>
      </c>
      <c r="E18013" s="333" t="s">
        <v>41700</v>
      </c>
      <c r="F18013" s="333" t="s">
        <v>41701</v>
      </c>
      <c r="G18013" s="333" t="s">
        <v>49391</v>
      </c>
    </row>
    <row r="18014" spans="1:7">
      <c r="A18014" s="333">
        <v>78141602</v>
      </c>
      <c r="B18014" s="333" t="s">
        <v>49392</v>
      </c>
      <c r="D18014" s="333" t="s">
        <v>49393</v>
      </c>
      <c r="E18014" s="333" t="s">
        <v>41700</v>
      </c>
      <c r="F18014" s="333" t="s">
        <v>41701</v>
      </c>
      <c r="G18014" s="333" t="s">
        <v>49394</v>
      </c>
    </row>
    <row r="18015" spans="1:7" ht="45">
      <c r="A18015" s="333">
        <v>78141603</v>
      </c>
      <c r="B18015" s="333" t="s">
        <v>49395</v>
      </c>
      <c r="D18015" s="333" t="s">
        <v>49396</v>
      </c>
      <c r="E18015" s="333" t="s">
        <v>41700</v>
      </c>
      <c r="F18015" s="333" t="s">
        <v>41701</v>
      </c>
      <c r="G18015" s="333" t="s">
        <v>49397</v>
      </c>
    </row>
    <row r="18016" spans="1:7">
      <c r="A18016" s="333">
        <v>78141700</v>
      </c>
      <c r="B18016" s="333" t="s">
        <v>49398</v>
      </c>
      <c r="D18016" s="333" t="s">
        <v>2173</v>
      </c>
      <c r="E18016" s="333" t="s">
        <v>2173</v>
      </c>
      <c r="F18016" s="333" t="s">
        <v>2173</v>
      </c>
      <c r="G18016" s="333" t="s">
        <v>2173</v>
      </c>
    </row>
    <row r="18017" spans="1:7" ht="45">
      <c r="A18017" s="333">
        <v>78141701</v>
      </c>
      <c r="B18017" s="333" t="s">
        <v>49399</v>
      </c>
      <c r="D18017" s="333" t="s">
        <v>49400</v>
      </c>
      <c r="E18017" s="333" t="s">
        <v>41700</v>
      </c>
      <c r="F18017" s="333" t="s">
        <v>41701</v>
      </c>
      <c r="G18017" s="333" t="s">
        <v>49401</v>
      </c>
    </row>
    <row r="18018" spans="1:7" ht="45">
      <c r="A18018" s="333">
        <v>78141702</v>
      </c>
      <c r="B18018" s="333" t="s">
        <v>49402</v>
      </c>
      <c r="D18018" s="333" t="s">
        <v>49403</v>
      </c>
      <c r="E18018" s="333" t="s">
        <v>41700</v>
      </c>
      <c r="F18018" s="333" t="s">
        <v>41701</v>
      </c>
      <c r="G18018" s="333" t="s">
        <v>49404</v>
      </c>
    </row>
    <row r="18019" spans="1:7" ht="30">
      <c r="A18019" s="333">
        <v>78141703</v>
      </c>
      <c r="B18019" s="333" t="s">
        <v>49405</v>
      </c>
      <c r="D18019" s="333" t="s">
        <v>49406</v>
      </c>
      <c r="E18019" s="333" t="s">
        <v>49407</v>
      </c>
      <c r="F18019" s="333" t="s">
        <v>49408</v>
      </c>
      <c r="G18019" s="333" t="s">
        <v>49409</v>
      </c>
    </row>
    <row r="18020" spans="1:7">
      <c r="A18020" s="333">
        <v>78141800</v>
      </c>
      <c r="B18020" s="333" t="s">
        <v>49410</v>
      </c>
      <c r="D18020" s="333" t="s">
        <v>2173</v>
      </c>
      <c r="E18020" s="333" t="s">
        <v>2173</v>
      </c>
      <c r="F18020" s="333" t="s">
        <v>2173</v>
      </c>
      <c r="G18020" s="333" t="s">
        <v>2173</v>
      </c>
    </row>
    <row r="18021" spans="1:7" ht="45">
      <c r="A18021" s="333">
        <v>78141801</v>
      </c>
      <c r="B18021" s="333" t="s">
        <v>49411</v>
      </c>
      <c r="D18021" s="333" t="s">
        <v>49412</v>
      </c>
      <c r="E18021" s="333" t="s">
        <v>41700</v>
      </c>
      <c r="F18021" s="333" t="s">
        <v>41701</v>
      </c>
      <c r="G18021" s="333" t="s">
        <v>49413</v>
      </c>
    </row>
    <row r="18022" spans="1:7" ht="30">
      <c r="A18022" s="333">
        <v>78141802</v>
      </c>
      <c r="B18022" s="333" t="s">
        <v>49414</v>
      </c>
      <c r="D18022" s="333" t="s">
        <v>49415</v>
      </c>
      <c r="E18022" s="333" t="s">
        <v>41700</v>
      </c>
      <c r="F18022" s="333" t="s">
        <v>41701</v>
      </c>
      <c r="G18022" s="333" t="s">
        <v>49416</v>
      </c>
    </row>
    <row r="18023" spans="1:7" ht="30">
      <c r="A18023" s="333">
        <v>78141803</v>
      </c>
      <c r="B18023" s="333" t="s">
        <v>49417</v>
      </c>
      <c r="D18023" s="333" t="s">
        <v>49418</v>
      </c>
      <c r="E18023" s="333" t="s">
        <v>41700</v>
      </c>
      <c r="F18023" s="333" t="s">
        <v>41701</v>
      </c>
      <c r="G18023" s="333" t="s">
        <v>49419</v>
      </c>
    </row>
    <row r="18024" spans="1:7">
      <c r="A18024" s="333">
        <v>78180000</v>
      </c>
      <c r="B18024" s="333" t="s">
        <v>49420</v>
      </c>
      <c r="D18024" s="333" t="s">
        <v>2173</v>
      </c>
      <c r="E18024" s="333" t="s">
        <v>2173</v>
      </c>
      <c r="F18024" s="333" t="s">
        <v>2173</v>
      </c>
      <c r="G18024" s="333" t="s">
        <v>2173</v>
      </c>
    </row>
    <row r="18025" spans="1:7">
      <c r="A18025" s="333">
        <v>78180100</v>
      </c>
      <c r="B18025" s="333" t="s">
        <v>49421</v>
      </c>
      <c r="D18025" s="333" t="s">
        <v>2173</v>
      </c>
      <c r="E18025" s="333" t="s">
        <v>2173</v>
      </c>
      <c r="F18025" s="333" t="s">
        <v>2173</v>
      </c>
      <c r="G18025" s="333" t="s">
        <v>2173</v>
      </c>
    </row>
    <row r="18026" spans="1:7" ht="30">
      <c r="A18026" s="333">
        <v>78180101</v>
      </c>
      <c r="B18026" s="333" t="s">
        <v>49422</v>
      </c>
      <c r="D18026" s="333" t="s">
        <v>49423</v>
      </c>
      <c r="E18026" s="333" t="s">
        <v>7618</v>
      </c>
      <c r="F18026" s="333" t="s">
        <v>7619</v>
      </c>
      <c r="G18026" s="333" t="s">
        <v>49424</v>
      </c>
    </row>
    <row r="18027" spans="1:7" ht="30">
      <c r="A18027" s="333">
        <v>78180101</v>
      </c>
      <c r="B18027" s="333" t="s">
        <v>49422</v>
      </c>
      <c r="D18027" s="333" t="s">
        <v>49423</v>
      </c>
      <c r="E18027" s="333" t="s">
        <v>47867</v>
      </c>
      <c r="F18027" s="333" t="s">
        <v>47868</v>
      </c>
      <c r="G18027" s="333" t="s">
        <v>49424</v>
      </c>
    </row>
    <row r="18028" spans="1:7" ht="30">
      <c r="A18028" s="333">
        <v>78180102</v>
      </c>
      <c r="B18028" s="333" t="s">
        <v>49425</v>
      </c>
      <c r="D18028" s="333" t="s">
        <v>49426</v>
      </c>
      <c r="E18028" s="333" t="s">
        <v>47867</v>
      </c>
      <c r="F18028" s="333" t="s">
        <v>47868</v>
      </c>
      <c r="G18028" s="333" t="s">
        <v>49427</v>
      </c>
    </row>
    <row r="18029" spans="1:7" ht="30">
      <c r="A18029" s="333">
        <v>78180103</v>
      </c>
      <c r="B18029" s="333" t="s">
        <v>49428</v>
      </c>
      <c r="D18029" s="333" t="s">
        <v>49429</v>
      </c>
      <c r="E18029" s="333" t="s">
        <v>47867</v>
      </c>
      <c r="F18029" s="333" t="s">
        <v>47868</v>
      </c>
      <c r="G18029" s="333" t="s">
        <v>49430</v>
      </c>
    </row>
    <row r="18030" spans="1:7" ht="60">
      <c r="A18030" s="333">
        <v>78180104</v>
      </c>
      <c r="B18030" s="333" t="s">
        <v>49431</v>
      </c>
      <c r="D18030" s="333" t="s">
        <v>49432</v>
      </c>
      <c r="E18030" s="333" t="s">
        <v>47867</v>
      </c>
      <c r="F18030" s="333" t="s">
        <v>47868</v>
      </c>
      <c r="G18030" s="333" t="s">
        <v>49433</v>
      </c>
    </row>
    <row r="18031" spans="1:7" ht="30">
      <c r="A18031" s="333">
        <v>78180105</v>
      </c>
      <c r="B18031" s="333" t="s">
        <v>49434</v>
      </c>
      <c r="D18031" s="333" t="s">
        <v>49435</v>
      </c>
      <c r="E18031" s="333" t="s">
        <v>31379</v>
      </c>
      <c r="F18031" s="333" t="s">
        <v>31380</v>
      </c>
      <c r="G18031" s="333" t="s">
        <v>2173</v>
      </c>
    </row>
    <row r="18032" spans="1:7" ht="30">
      <c r="A18032" s="333">
        <v>78180106</v>
      </c>
      <c r="B18032" s="333" t="s">
        <v>49436</v>
      </c>
      <c r="D18032" s="333" t="s">
        <v>49437</v>
      </c>
      <c r="E18032" s="333" t="s">
        <v>47867</v>
      </c>
      <c r="F18032" s="333" t="s">
        <v>47868</v>
      </c>
      <c r="G18032" s="333" t="s">
        <v>49438</v>
      </c>
    </row>
    <row r="18033" spans="1:7" ht="60">
      <c r="A18033" s="333">
        <v>78180107</v>
      </c>
      <c r="B18033" s="333" t="s">
        <v>49439</v>
      </c>
      <c r="D18033" s="333" t="s">
        <v>49440</v>
      </c>
      <c r="E18033" s="333" t="s">
        <v>47867</v>
      </c>
      <c r="F18033" s="333" t="s">
        <v>47868</v>
      </c>
      <c r="G18033" s="333" t="s">
        <v>49441</v>
      </c>
    </row>
    <row r="18034" spans="1:7" ht="45">
      <c r="A18034" s="333">
        <v>78180108</v>
      </c>
      <c r="B18034" s="333" t="s">
        <v>49442</v>
      </c>
      <c r="D18034" s="333" t="s">
        <v>49443</v>
      </c>
      <c r="E18034" s="333" t="s">
        <v>47867</v>
      </c>
      <c r="F18034" s="333" t="s">
        <v>47868</v>
      </c>
      <c r="G18034" s="333" t="s">
        <v>49444</v>
      </c>
    </row>
    <row r="18035" spans="1:7" ht="30">
      <c r="A18035" s="333">
        <v>78180109</v>
      </c>
      <c r="B18035" s="333" t="s">
        <v>49445</v>
      </c>
      <c r="D18035" s="333" t="s">
        <v>49446</v>
      </c>
      <c r="E18035" s="333" t="s">
        <v>47867</v>
      </c>
      <c r="F18035" s="333" t="s">
        <v>47868</v>
      </c>
      <c r="G18035" s="333" t="s">
        <v>49447</v>
      </c>
    </row>
    <row r="18036" spans="1:7">
      <c r="A18036" s="333">
        <v>78180200</v>
      </c>
      <c r="B18036" s="333" t="s">
        <v>49448</v>
      </c>
      <c r="D18036" s="333" t="s">
        <v>2173</v>
      </c>
      <c r="E18036" s="333" t="s">
        <v>2173</v>
      </c>
      <c r="F18036" s="333" t="s">
        <v>2173</v>
      </c>
      <c r="G18036" s="333" t="s">
        <v>2173</v>
      </c>
    </row>
    <row r="18037" spans="1:7">
      <c r="A18037" s="333">
        <v>78180201</v>
      </c>
      <c r="B18037" s="333" t="s">
        <v>49449</v>
      </c>
      <c r="D18037" s="333" t="s">
        <v>49450</v>
      </c>
      <c r="E18037" s="333" t="s">
        <v>47867</v>
      </c>
      <c r="F18037" s="333" t="s">
        <v>47868</v>
      </c>
      <c r="G18037" s="333" t="s">
        <v>49451</v>
      </c>
    </row>
    <row r="18038" spans="1:7">
      <c r="A18038" s="333">
        <v>78180300</v>
      </c>
      <c r="B18038" s="333" t="s">
        <v>49452</v>
      </c>
      <c r="D18038" s="333" t="s">
        <v>2173</v>
      </c>
      <c r="E18038" s="333" t="s">
        <v>2173</v>
      </c>
      <c r="F18038" s="333" t="s">
        <v>2173</v>
      </c>
      <c r="G18038" s="333" t="s">
        <v>2173</v>
      </c>
    </row>
    <row r="18039" spans="1:7" ht="45">
      <c r="A18039" s="333">
        <v>78180301</v>
      </c>
      <c r="B18039" s="333" t="s">
        <v>49453</v>
      </c>
      <c r="D18039" s="333" t="s">
        <v>49454</v>
      </c>
      <c r="E18039" s="333" t="s">
        <v>31379</v>
      </c>
      <c r="F18039" s="333" t="s">
        <v>31380</v>
      </c>
      <c r="G18039" s="333" t="s">
        <v>49455</v>
      </c>
    </row>
    <row r="18040" spans="1:7">
      <c r="A18040" s="333">
        <v>78180302</v>
      </c>
      <c r="B18040" s="333" t="s">
        <v>49456</v>
      </c>
      <c r="D18040" s="333" t="s">
        <v>49457</v>
      </c>
      <c r="E18040" s="333" t="s">
        <v>46227</v>
      </c>
      <c r="F18040" s="333" t="s">
        <v>46228</v>
      </c>
      <c r="G18040" s="333" t="s">
        <v>49458</v>
      </c>
    </row>
    <row r="18041" spans="1:7" ht="30">
      <c r="A18041" s="333">
        <v>78180303</v>
      </c>
      <c r="B18041" s="333" t="s">
        <v>49459</v>
      </c>
      <c r="D18041" s="333" t="s">
        <v>49460</v>
      </c>
      <c r="E18041" s="333" t="s">
        <v>41700</v>
      </c>
      <c r="F18041" s="333" t="s">
        <v>41701</v>
      </c>
      <c r="G18041" s="333" t="s">
        <v>49461</v>
      </c>
    </row>
    <row r="18042" spans="1:7">
      <c r="A18042" s="333">
        <v>80000000</v>
      </c>
      <c r="B18042" s="333" t="s">
        <v>49462</v>
      </c>
      <c r="D18042" s="333" t="s">
        <v>2173</v>
      </c>
      <c r="E18042" s="333" t="s">
        <v>2173</v>
      </c>
      <c r="F18042" s="333" t="s">
        <v>2173</v>
      </c>
      <c r="G18042" s="333" t="s">
        <v>2173</v>
      </c>
    </row>
    <row r="18043" spans="1:7">
      <c r="A18043" s="333">
        <v>80100000</v>
      </c>
      <c r="B18043" s="333" t="s">
        <v>49463</v>
      </c>
      <c r="D18043" s="333" t="s">
        <v>2173</v>
      </c>
      <c r="E18043" s="333" t="s">
        <v>2173</v>
      </c>
      <c r="F18043" s="333" t="s">
        <v>2173</v>
      </c>
      <c r="G18043" s="333" t="s">
        <v>2173</v>
      </c>
    </row>
    <row r="18044" spans="1:7">
      <c r="A18044" s="333">
        <v>80101500</v>
      </c>
      <c r="B18044" s="333" t="s">
        <v>49464</v>
      </c>
      <c r="D18044" s="333" t="s">
        <v>2173</v>
      </c>
      <c r="E18044" s="333" t="s">
        <v>2173</v>
      </c>
      <c r="F18044" s="333" t="s">
        <v>2173</v>
      </c>
      <c r="G18044" s="333" t="s">
        <v>2173</v>
      </c>
    </row>
    <row r="18045" spans="1:7" ht="30">
      <c r="A18045" s="333">
        <v>80101501</v>
      </c>
      <c r="B18045" s="333" t="s">
        <v>49465</v>
      </c>
      <c r="D18045" s="333" t="s">
        <v>49466</v>
      </c>
      <c r="E18045" s="333" t="s">
        <v>31379</v>
      </c>
      <c r="F18045" s="333" t="s">
        <v>31380</v>
      </c>
      <c r="G18045" s="333" t="s">
        <v>49467</v>
      </c>
    </row>
    <row r="18046" spans="1:7" ht="30">
      <c r="A18046" s="333">
        <v>80101502</v>
      </c>
      <c r="B18046" s="333" t="s">
        <v>49468</v>
      </c>
      <c r="D18046" s="333" t="s">
        <v>49469</v>
      </c>
      <c r="E18046" s="333" t="s">
        <v>31379</v>
      </c>
      <c r="F18046" s="333" t="s">
        <v>31380</v>
      </c>
      <c r="G18046" s="333" t="s">
        <v>49470</v>
      </c>
    </row>
    <row r="18047" spans="1:7" ht="30">
      <c r="A18047" s="333">
        <v>80101503</v>
      </c>
      <c r="B18047" s="333" t="s">
        <v>49471</v>
      </c>
      <c r="D18047" s="333" t="s">
        <v>49472</v>
      </c>
      <c r="E18047" s="333" t="s">
        <v>31379</v>
      </c>
      <c r="F18047" s="333" t="s">
        <v>31380</v>
      </c>
      <c r="G18047" s="333" t="s">
        <v>49473</v>
      </c>
    </row>
    <row r="18048" spans="1:7" ht="30">
      <c r="A18048" s="333">
        <v>80101504</v>
      </c>
      <c r="B18048" s="333" t="s">
        <v>49474</v>
      </c>
      <c r="D18048" s="333" t="s">
        <v>49475</v>
      </c>
      <c r="E18048" s="333" t="s">
        <v>31379</v>
      </c>
      <c r="F18048" s="333" t="s">
        <v>31380</v>
      </c>
      <c r="G18048" s="333" t="s">
        <v>49476</v>
      </c>
    </row>
    <row r="18049" spans="1:7" ht="30">
      <c r="A18049" s="333">
        <v>80101505</v>
      </c>
      <c r="B18049" s="333" t="s">
        <v>49477</v>
      </c>
      <c r="D18049" s="333" t="s">
        <v>49478</v>
      </c>
      <c r="E18049" s="333" t="s">
        <v>31379</v>
      </c>
      <c r="F18049" s="333" t="s">
        <v>31380</v>
      </c>
      <c r="G18049" s="333" t="s">
        <v>49479</v>
      </c>
    </row>
    <row r="18050" spans="1:7" ht="30">
      <c r="A18050" s="333">
        <v>80101506</v>
      </c>
      <c r="B18050" s="333" t="s">
        <v>49480</v>
      </c>
      <c r="D18050" s="333" t="s">
        <v>49481</v>
      </c>
      <c r="E18050" s="333" t="s">
        <v>31379</v>
      </c>
      <c r="F18050" s="333" t="s">
        <v>31380</v>
      </c>
      <c r="G18050" s="333" t="s">
        <v>49482</v>
      </c>
    </row>
    <row r="18051" spans="1:7" ht="60">
      <c r="A18051" s="333">
        <v>80101507</v>
      </c>
      <c r="B18051" s="333" t="s">
        <v>49483</v>
      </c>
      <c r="D18051" s="333" t="s">
        <v>49484</v>
      </c>
      <c r="E18051" s="333" t="s">
        <v>9115</v>
      </c>
      <c r="F18051" s="333" t="s">
        <v>9116</v>
      </c>
      <c r="G18051" s="333" t="s">
        <v>49485</v>
      </c>
    </row>
    <row r="18052" spans="1:7" ht="45">
      <c r="A18052" s="333">
        <v>80101508</v>
      </c>
      <c r="B18052" s="333" t="s">
        <v>49486</v>
      </c>
      <c r="D18052" s="333" t="s">
        <v>49487</v>
      </c>
      <c r="E18052" s="333" t="s">
        <v>31379</v>
      </c>
      <c r="F18052" s="333" t="s">
        <v>31380</v>
      </c>
      <c r="G18052" s="333" t="s">
        <v>49488</v>
      </c>
    </row>
    <row r="18053" spans="1:7">
      <c r="A18053" s="333">
        <v>80101600</v>
      </c>
      <c r="B18053" s="333" t="s">
        <v>49489</v>
      </c>
      <c r="D18053" s="333" t="s">
        <v>2173</v>
      </c>
      <c r="E18053" s="333" t="s">
        <v>2173</v>
      </c>
      <c r="F18053" s="333" t="s">
        <v>2173</v>
      </c>
      <c r="G18053" s="333" t="s">
        <v>2173</v>
      </c>
    </row>
    <row r="18054" spans="1:7" ht="45">
      <c r="A18054" s="333">
        <v>80101601</v>
      </c>
      <c r="B18054" s="333" t="s">
        <v>49490</v>
      </c>
      <c r="D18054" s="333" t="s">
        <v>49491</v>
      </c>
      <c r="E18054" s="333" t="s">
        <v>7109</v>
      </c>
      <c r="F18054" s="333" t="s">
        <v>7110</v>
      </c>
      <c r="G18054" s="333" t="s">
        <v>49492</v>
      </c>
    </row>
    <row r="18055" spans="1:7" ht="45">
      <c r="A18055" s="333">
        <v>80101601</v>
      </c>
      <c r="B18055" s="333" t="s">
        <v>49490</v>
      </c>
      <c r="D18055" s="333" t="s">
        <v>49491</v>
      </c>
      <c r="E18055" s="333" t="s">
        <v>7109</v>
      </c>
      <c r="F18055" s="333" t="s">
        <v>7110</v>
      </c>
      <c r="G18055" s="333" t="s">
        <v>49492</v>
      </c>
    </row>
    <row r="18056" spans="1:7" ht="45">
      <c r="A18056" s="333">
        <v>80101601</v>
      </c>
      <c r="B18056" s="333" t="s">
        <v>49490</v>
      </c>
      <c r="D18056" s="333" t="s">
        <v>49491</v>
      </c>
      <c r="E18056" s="333" t="s">
        <v>49493</v>
      </c>
      <c r="F18056" s="333" t="s">
        <v>49494</v>
      </c>
      <c r="G18056" s="333" t="s">
        <v>49492</v>
      </c>
    </row>
    <row r="18057" spans="1:7" ht="45">
      <c r="A18057" s="333">
        <v>80101601</v>
      </c>
      <c r="B18057" s="333" t="s">
        <v>49490</v>
      </c>
      <c r="D18057" s="333" t="s">
        <v>49491</v>
      </c>
      <c r="E18057" s="333" t="s">
        <v>49493</v>
      </c>
      <c r="F18057" s="333" t="s">
        <v>49494</v>
      </c>
      <c r="G18057" s="333" t="s">
        <v>49492</v>
      </c>
    </row>
    <row r="18058" spans="1:7" ht="30">
      <c r="A18058" s="333">
        <v>80101602</v>
      </c>
      <c r="B18058" s="333" t="s">
        <v>49495</v>
      </c>
      <c r="D18058" s="333" t="s">
        <v>49496</v>
      </c>
      <c r="E18058" s="333" t="s">
        <v>7109</v>
      </c>
      <c r="F18058" s="333" t="s">
        <v>7110</v>
      </c>
      <c r="G18058" s="333" t="s">
        <v>49497</v>
      </c>
    </row>
    <row r="18059" spans="1:7" ht="30">
      <c r="A18059" s="333">
        <v>80101602</v>
      </c>
      <c r="B18059" s="333" t="s">
        <v>49495</v>
      </c>
      <c r="D18059" s="333" t="s">
        <v>49496</v>
      </c>
      <c r="E18059" s="333" t="s">
        <v>7109</v>
      </c>
      <c r="F18059" s="333" t="s">
        <v>7110</v>
      </c>
      <c r="G18059" s="333" t="s">
        <v>49497</v>
      </c>
    </row>
    <row r="18060" spans="1:7" ht="30">
      <c r="A18060" s="333">
        <v>80101602</v>
      </c>
      <c r="B18060" s="333" t="s">
        <v>49495</v>
      </c>
      <c r="D18060" s="333" t="s">
        <v>49496</v>
      </c>
      <c r="E18060" s="333" t="s">
        <v>49493</v>
      </c>
      <c r="F18060" s="333" t="s">
        <v>49494</v>
      </c>
      <c r="G18060" s="333" t="s">
        <v>49497</v>
      </c>
    </row>
    <row r="18061" spans="1:7" ht="30">
      <c r="A18061" s="333">
        <v>80101602</v>
      </c>
      <c r="B18061" s="333" t="s">
        <v>49495</v>
      </c>
      <c r="D18061" s="333" t="s">
        <v>49496</v>
      </c>
      <c r="E18061" s="333" t="s">
        <v>49493</v>
      </c>
      <c r="F18061" s="333" t="s">
        <v>49494</v>
      </c>
      <c r="G18061" s="333" t="s">
        <v>49497</v>
      </c>
    </row>
    <row r="18062" spans="1:7" ht="45">
      <c r="A18062" s="333">
        <v>80101603</v>
      </c>
      <c r="B18062" s="333" t="s">
        <v>49498</v>
      </c>
      <c r="D18062" s="333" t="s">
        <v>49499</v>
      </c>
      <c r="E18062" s="333" t="s">
        <v>7109</v>
      </c>
      <c r="F18062" s="333" t="s">
        <v>7110</v>
      </c>
      <c r="G18062" s="333" t="s">
        <v>49500</v>
      </c>
    </row>
    <row r="18063" spans="1:7" ht="45">
      <c r="A18063" s="333">
        <v>80101603</v>
      </c>
      <c r="B18063" s="333" t="s">
        <v>49498</v>
      </c>
      <c r="D18063" s="333" t="s">
        <v>49499</v>
      </c>
      <c r="E18063" s="333" t="s">
        <v>7109</v>
      </c>
      <c r="F18063" s="333" t="s">
        <v>7110</v>
      </c>
      <c r="G18063" s="333" t="s">
        <v>49500</v>
      </c>
    </row>
    <row r="18064" spans="1:7" ht="45">
      <c r="A18064" s="333">
        <v>80101603</v>
      </c>
      <c r="B18064" s="333" t="s">
        <v>49498</v>
      </c>
      <c r="D18064" s="333" t="s">
        <v>49499</v>
      </c>
      <c r="E18064" s="333" t="s">
        <v>49493</v>
      </c>
      <c r="F18064" s="333" t="s">
        <v>49494</v>
      </c>
      <c r="G18064" s="333" t="s">
        <v>49500</v>
      </c>
    </row>
    <row r="18065" spans="1:7" ht="45">
      <c r="A18065" s="333">
        <v>80101603</v>
      </c>
      <c r="B18065" s="333" t="s">
        <v>49498</v>
      </c>
      <c r="D18065" s="333" t="s">
        <v>49499</v>
      </c>
      <c r="E18065" s="333" t="s">
        <v>49493</v>
      </c>
      <c r="F18065" s="333" t="s">
        <v>49494</v>
      </c>
      <c r="G18065" s="333" t="s">
        <v>49500</v>
      </c>
    </row>
    <row r="18066" spans="1:7" ht="30">
      <c r="A18066" s="333">
        <v>80101604</v>
      </c>
      <c r="B18066" s="333" t="s">
        <v>49501</v>
      </c>
      <c r="D18066" s="333" t="s">
        <v>49502</v>
      </c>
      <c r="E18066" s="333" t="s">
        <v>7109</v>
      </c>
      <c r="F18066" s="333" t="s">
        <v>7110</v>
      </c>
      <c r="G18066" s="333" t="s">
        <v>49503</v>
      </c>
    </row>
    <row r="18067" spans="1:7" ht="30">
      <c r="A18067" s="333">
        <v>80101604</v>
      </c>
      <c r="B18067" s="333" t="s">
        <v>49501</v>
      </c>
      <c r="D18067" s="333" t="s">
        <v>49502</v>
      </c>
      <c r="E18067" s="333" t="s">
        <v>7109</v>
      </c>
      <c r="F18067" s="333" t="s">
        <v>7110</v>
      </c>
      <c r="G18067" s="333" t="s">
        <v>49503</v>
      </c>
    </row>
    <row r="18068" spans="1:7" ht="30">
      <c r="A18068" s="333">
        <v>80101604</v>
      </c>
      <c r="B18068" s="333" t="s">
        <v>49501</v>
      </c>
      <c r="D18068" s="333" t="s">
        <v>49502</v>
      </c>
      <c r="E18068" s="333" t="s">
        <v>49493</v>
      </c>
      <c r="F18068" s="333" t="s">
        <v>49494</v>
      </c>
      <c r="G18068" s="333" t="s">
        <v>49503</v>
      </c>
    </row>
    <row r="18069" spans="1:7" ht="30">
      <c r="A18069" s="333">
        <v>80101604</v>
      </c>
      <c r="B18069" s="333" t="s">
        <v>49501</v>
      </c>
      <c r="D18069" s="333" t="s">
        <v>49502</v>
      </c>
      <c r="E18069" s="333" t="s">
        <v>49493</v>
      </c>
      <c r="F18069" s="333" t="s">
        <v>49494</v>
      </c>
      <c r="G18069" s="333" t="s">
        <v>49503</v>
      </c>
    </row>
    <row r="18070" spans="1:7">
      <c r="A18070" s="333">
        <v>80101700</v>
      </c>
      <c r="B18070" s="333" t="s">
        <v>49504</v>
      </c>
      <c r="D18070" s="333" t="s">
        <v>2173</v>
      </c>
      <c r="E18070" s="333" t="s">
        <v>2173</v>
      </c>
      <c r="F18070" s="333" t="s">
        <v>2173</v>
      </c>
      <c r="G18070" s="333" t="s">
        <v>2173</v>
      </c>
    </row>
    <row r="18071" spans="1:7" ht="30">
      <c r="A18071" s="333">
        <v>80101701</v>
      </c>
      <c r="B18071" s="333" t="s">
        <v>49505</v>
      </c>
      <c r="D18071" s="333" t="s">
        <v>49506</v>
      </c>
      <c r="E18071" s="333" t="s">
        <v>31379</v>
      </c>
      <c r="F18071" s="333" t="s">
        <v>31380</v>
      </c>
      <c r="G18071" s="333" t="s">
        <v>49507</v>
      </c>
    </row>
    <row r="18072" spans="1:7" ht="30">
      <c r="A18072" s="333">
        <v>80101702</v>
      </c>
      <c r="B18072" s="333" t="s">
        <v>49508</v>
      </c>
      <c r="D18072" s="333" t="s">
        <v>49509</v>
      </c>
      <c r="E18072" s="333" t="s">
        <v>7109</v>
      </c>
      <c r="F18072" s="333" t="s">
        <v>7110</v>
      </c>
      <c r="G18072" s="333" t="s">
        <v>49510</v>
      </c>
    </row>
    <row r="18073" spans="1:7" ht="60">
      <c r="A18073" s="333">
        <v>80101703</v>
      </c>
      <c r="B18073" s="333" t="s">
        <v>49511</v>
      </c>
      <c r="D18073" s="333" t="s">
        <v>49512</v>
      </c>
      <c r="E18073" s="333" t="s">
        <v>31379</v>
      </c>
      <c r="F18073" s="333" t="s">
        <v>31380</v>
      </c>
      <c r="G18073" s="333" t="s">
        <v>49513</v>
      </c>
    </row>
    <row r="18074" spans="1:7" ht="45">
      <c r="A18074" s="333">
        <v>80101704</v>
      </c>
      <c r="B18074" s="333" t="s">
        <v>49514</v>
      </c>
      <c r="D18074" s="333" t="s">
        <v>49515</v>
      </c>
      <c r="E18074" s="333" t="s">
        <v>7109</v>
      </c>
      <c r="F18074" s="333" t="s">
        <v>7110</v>
      </c>
      <c r="G18074" s="333" t="s">
        <v>49516</v>
      </c>
    </row>
    <row r="18075" spans="1:7" ht="60">
      <c r="A18075" s="333">
        <v>80101705</v>
      </c>
      <c r="B18075" s="333" t="s">
        <v>49517</v>
      </c>
      <c r="D18075" s="333" t="s">
        <v>49518</v>
      </c>
      <c r="E18075" s="333" t="s">
        <v>31379</v>
      </c>
      <c r="F18075" s="333" t="s">
        <v>31380</v>
      </c>
      <c r="G18075" s="333" t="s">
        <v>49519</v>
      </c>
    </row>
    <row r="18076" spans="1:7" ht="45">
      <c r="A18076" s="333">
        <v>80101706</v>
      </c>
      <c r="B18076" s="333" t="s">
        <v>49520</v>
      </c>
      <c r="D18076" s="333" t="s">
        <v>49521</v>
      </c>
      <c r="E18076" s="333" t="s">
        <v>31379</v>
      </c>
      <c r="F18076" s="333" t="s">
        <v>31380</v>
      </c>
      <c r="G18076" s="333" t="s">
        <v>49522</v>
      </c>
    </row>
    <row r="18077" spans="1:7" ht="45">
      <c r="A18077" s="333">
        <v>80101707</v>
      </c>
      <c r="B18077" s="333" t="s">
        <v>49523</v>
      </c>
      <c r="D18077" s="333" t="s">
        <v>49524</v>
      </c>
      <c r="E18077" s="333" t="s">
        <v>31379</v>
      </c>
      <c r="F18077" s="333" t="s">
        <v>31380</v>
      </c>
      <c r="G18077" s="333" t="s">
        <v>49525</v>
      </c>
    </row>
    <row r="18078" spans="1:7">
      <c r="A18078" s="333">
        <v>80110000</v>
      </c>
      <c r="B18078" s="333" t="s">
        <v>49526</v>
      </c>
      <c r="D18078" s="333" t="s">
        <v>2173</v>
      </c>
      <c r="E18078" s="333" t="s">
        <v>2173</v>
      </c>
      <c r="F18078" s="333" t="s">
        <v>2173</v>
      </c>
      <c r="G18078" s="333" t="s">
        <v>2173</v>
      </c>
    </row>
    <row r="18079" spans="1:7">
      <c r="A18079" s="333">
        <v>80111500</v>
      </c>
      <c r="B18079" s="333" t="s">
        <v>49527</v>
      </c>
      <c r="D18079" s="333" t="s">
        <v>2173</v>
      </c>
      <c r="E18079" s="333" t="s">
        <v>2173</v>
      </c>
      <c r="F18079" s="333" t="s">
        <v>2173</v>
      </c>
      <c r="G18079" s="333" t="s">
        <v>2173</v>
      </c>
    </row>
    <row r="18080" spans="1:7" ht="30">
      <c r="A18080" s="333">
        <v>80111501</v>
      </c>
      <c r="B18080" s="333" t="s">
        <v>49528</v>
      </c>
      <c r="D18080" s="333" t="s">
        <v>49529</v>
      </c>
      <c r="E18080" s="333" t="s">
        <v>49530</v>
      </c>
      <c r="F18080" s="333" t="s">
        <v>49531</v>
      </c>
      <c r="G18080" s="333" t="s">
        <v>49532</v>
      </c>
    </row>
    <row r="18081" spans="1:7" ht="30">
      <c r="A18081" s="333">
        <v>80111502</v>
      </c>
      <c r="B18081" s="333" t="s">
        <v>49533</v>
      </c>
      <c r="D18081" s="333" t="s">
        <v>49534</v>
      </c>
      <c r="E18081" s="333" t="s">
        <v>31379</v>
      </c>
      <c r="F18081" s="333" t="s">
        <v>31380</v>
      </c>
      <c r="G18081" s="333" t="s">
        <v>49535</v>
      </c>
    </row>
    <row r="18082" spans="1:7" ht="30">
      <c r="A18082" s="333">
        <v>80111503</v>
      </c>
      <c r="B18082" s="333" t="s">
        <v>49536</v>
      </c>
      <c r="D18082" s="333" t="s">
        <v>49537</v>
      </c>
      <c r="E18082" s="333" t="s">
        <v>31379</v>
      </c>
      <c r="F18082" s="333" t="s">
        <v>31380</v>
      </c>
      <c r="G18082" s="333" t="s">
        <v>49538</v>
      </c>
    </row>
    <row r="18083" spans="1:7" ht="45">
      <c r="A18083" s="333">
        <v>80111504</v>
      </c>
      <c r="B18083" s="333" t="s">
        <v>49539</v>
      </c>
      <c r="D18083" s="333" t="s">
        <v>49540</v>
      </c>
      <c r="E18083" s="333" t="s">
        <v>49530</v>
      </c>
      <c r="F18083" s="333" t="s">
        <v>49531</v>
      </c>
      <c r="G18083" s="333" t="s">
        <v>49541</v>
      </c>
    </row>
    <row r="18084" spans="1:7" ht="30">
      <c r="A18084" s="333">
        <v>80111505</v>
      </c>
      <c r="B18084" s="333" t="s">
        <v>49542</v>
      </c>
      <c r="D18084" s="333" t="s">
        <v>49543</v>
      </c>
      <c r="E18084" s="333" t="s">
        <v>31379</v>
      </c>
      <c r="F18084" s="333" t="s">
        <v>31380</v>
      </c>
      <c r="G18084" s="333" t="s">
        <v>49544</v>
      </c>
    </row>
    <row r="18085" spans="1:7">
      <c r="A18085" s="333">
        <v>80111506</v>
      </c>
      <c r="B18085" s="333" t="s">
        <v>49545</v>
      </c>
      <c r="D18085" s="333" t="s">
        <v>49546</v>
      </c>
      <c r="E18085" s="333" t="s">
        <v>31379</v>
      </c>
      <c r="F18085" s="333" t="s">
        <v>31380</v>
      </c>
      <c r="G18085" s="333" t="s">
        <v>49547</v>
      </c>
    </row>
    <row r="18086" spans="1:7" ht="45">
      <c r="A18086" s="333">
        <v>80111507</v>
      </c>
      <c r="B18086" s="333" t="s">
        <v>49548</v>
      </c>
      <c r="D18086" s="333" t="s">
        <v>49549</v>
      </c>
      <c r="E18086" s="333" t="s">
        <v>41700</v>
      </c>
      <c r="F18086" s="333" t="s">
        <v>41701</v>
      </c>
      <c r="G18086" s="333" t="s">
        <v>49550</v>
      </c>
    </row>
    <row r="18087" spans="1:7" ht="30">
      <c r="A18087" s="333">
        <v>80111508</v>
      </c>
      <c r="B18087" s="333" t="s">
        <v>49551</v>
      </c>
      <c r="D18087" s="333" t="s">
        <v>49552</v>
      </c>
      <c r="E18087" s="333" t="s">
        <v>31379</v>
      </c>
      <c r="F18087" s="333" t="s">
        <v>31380</v>
      </c>
      <c r="G18087" s="333" t="s">
        <v>49553</v>
      </c>
    </row>
    <row r="18088" spans="1:7">
      <c r="A18088" s="333">
        <v>80111600</v>
      </c>
      <c r="B18088" s="333" t="s">
        <v>49554</v>
      </c>
      <c r="D18088" s="333" t="s">
        <v>2173</v>
      </c>
      <c r="E18088" s="333" t="s">
        <v>2173</v>
      </c>
      <c r="F18088" s="333" t="s">
        <v>2173</v>
      </c>
      <c r="G18088" s="333" t="s">
        <v>2173</v>
      </c>
    </row>
    <row r="18089" spans="1:7" ht="30">
      <c r="A18089" s="333">
        <v>80111601</v>
      </c>
      <c r="B18089" s="333" t="s">
        <v>49555</v>
      </c>
      <c r="D18089" s="333" t="s">
        <v>49556</v>
      </c>
      <c r="E18089" s="333" t="s">
        <v>41700</v>
      </c>
      <c r="F18089" s="333" t="s">
        <v>41701</v>
      </c>
      <c r="G18089" s="333" t="s">
        <v>49557</v>
      </c>
    </row>
    <row r="18090" spans="1:7" ht="30">
      <c r="A18090" s="333">
        <v>80111602</v>
      </c>
      <c r="B18090" s="333" t="s">
        <v>49558</v>
      </c>
      <c r="D18090" s="333" t="s">
        <v>49559</v>
      </c>
      <c r="E18090" s="333" t="s">
        <v>41700</v>
      </c>
      <c r="F18090" s="333" t="s">
        <v>41701</v>
      </c>
      <c r="G18090" s="333" t="s">
        <v>49560</v>
      </c>
    </row>
    <row r="18091" spans="1:7" ht="30">
      <c r="A18091" s="333">
        <v>80111603</v>
      </c>
      <c r="B18091" s="333" t="s">
        <v>49561</v>
      </c>
      <c r="D18091" s="333" t="s">
        <v>49562</v>
      </c>
      <c r="E18091" s="333" t="s">
        <v>41700</v>
      </c>
      <c r="F18091" s="333" t="s">
        <v>41701</v>
      </c>
      <c r="G18091" s="333" t="s">
        <v>49563</v>
      </c>
    </row>
    <row r="18092" spans="1:7" ht="30">
      <c r="A18092" s="333">
        <v>80111604</v>
      </c>
      <c r="B18092" s="333" t="s">
        <v>49564</v>
      </c>
      <c r="D18092" s="333" t="s">
        <v>49565</v>
      </c>
      <c r="E18092" s="333" t="s">
        <v>41700</v>
      </c>
      <c r="F18092" s="333" t="s">
        <v>41701</v>
      </c>
      <c r="G18092" s="333" t="s">
        <v>49566</v>
      </c>
    </row>
    <row r="18093" spans="1:7" ht="30">
      <c r="A18093" s="333">
        <v>80111605</v>
      </c>
      <c r="B18093" s="333" t="s">
        <v>49567</v>
      </c>
      <c r="D18093" s="333" t="s">
        <v>49568</v>
      </c>
      <c r="E18093" s="333" t="s">
        <v>41700</v>
      </c>
      <c r="F18093" s="333" t="s">
        <v>41701</v>
      </c>
      <c r="G18093" s="333" t="s">
        <v>49569</v>
      </c>
    </row>
    <row r="18094" spans="1:7" ht="30">
      <c r="A18094" s="333">
        <v>80111606</v>
      </c>
      <c r="B18094" s="333" t="s">
        <v>49570</v>
      </c>
      <c r="D18094" s="333" t="s">
        <v>49571</v>
      </c>
      <c r="E18094" s="333" t="s">
        <v>41700</v>
      </c>
      <c r="F18094" s="333" t="s">
        <v>41701</v>
      </c>
      <c r="G18094" s="333" t="s">
        <v>49572</v>
      </c>
    </row>
    <row r="18095" spans="1:7" ht="30">
      <c r="A18095" s="333">
        <v>80111607</v>
      </c>
      <c r="B18095" s="333" t="s">
        <v>49573</v>
      </c>
      <c r="D18095" s="333" t="s">
        <v>49574</v>
      </c>
      <c r="E18095" s="333" t="s">
        <v>49575</v>
      </c>
      <c r="F18095" s="333" t="s">
        <v>49576</v>
      </c>
      <c r="G18095" s="333" t="s">
        <v>49577</v>
      </c>
    </row>
    <row r="18096" spans="1:7" ht="45">
      <c r="A18096" s="333">
        <v>80111608</v>
      </c>
      <c r="B18096" s="333" t="s">
        <v>49578</v>
      </c>
      <c r="D18096" s="333" t="s">
        <v>49579</v>
      </c>
      <c r="E18096" s="333" t="s">
        <v>9115</v>
      </c>
      <c r="F18096" s="333" t="s">
        <v>9116</v>
      </c>
      <c r="G18096" s="333" t="s">
        <v>49580</v>
      </c>
    </row>
    <row r="18097" spans="1:7" ht="45">
      <c r="A18097" s="333">
        <v>80111609</v>
      </c>
      <c r="B18097" s="333" t="s">
        <v>49581</v>
      </c>
      <c r="D18097" s="333" t="s">
        <v>49582</v>
      </c>
      <c r="E18097" s="333" t="s">
        <v>41700</v>
      </c>
      <c r="F18097" s="333" t="s">
        <v>41701</v>
      </c>
      <c r="G18097" s="333" t="s">
        <v>49583</v>
      </c>
    </row>
    <row r="18098" spans="1:7" ht="45">
      <c r="A18098" s="333">
        <v>80111610</v>
      </c>
      <c r="B18098" s="333" t="s">
        <v>49584</v>
      </c>
      <c r="D18098" s="333" t="s">
        <v>49585</v>
      </c>
      <c r="E18098" s="333" t="s">
        <v>41700</v>
      </c>
      <c r="F18098" s="333" t="s">
        <v>41701</v>
      </c>
      <c r="G18098" s="333" t="s">
        <v>49586</v>
      </c>
    </row>
    <row r="18099" spans="1:7" ht="30">
      <c r="A18099" s="333">
        <v>80111611</v>
      </c>
      <c r="B18099" s="333" t="s">
        <v>49587</v>
      </c>
      <c r="D18099" s="333" t="s">
        <v>49588</v>
      </c>
      <c r="E18099" s="333" t="s">
        <v>41700</v>
      </c>
      <c r="F18099" s="333" t="s">
        <v>41701</v>
      </c>
      <c r="G18099" s="333" t="s">
        <v>49589</v>
      </c>
    </row>
    <row r="18100" spans="1:7" ht="30">
      <c r="A18100" s="333">
        <v>80111612</v>
      </c>
      <c r="B18100" s="333" t="s">
        <v>49590</v>
      </c>
      <c r="D18100" s="333" t="s">
        <v>49591</v>
      </c>
      <c r="E18100" s="333" t="s">
        <v>41700</v>
      </c>
      <c r="F18100" s="333" t="s">
        <v>41701</v>
      </c>
      <c r="G18100" s="333" t="s">
        <v>49592</v>
      </c>
    </row>
    <row r="18101" spans="1:7" ht="30">
      <c r="A18101" s="333">
        <v>80111613</v>
      </c>
      <c r="B18101" s="333" t="s">
        <v>49593</v>
      </c>
      <c r="D18101" s="333" t="s">
        <v>49594</v>
      </c>
      <c r="E18101" s="333" t="s">
        <v>41700</v>
      </c>
      <c r="F18101" s="333" t="s">
        <v>41701</v>
      </c>
      <c r="G18101" s="333" t="s">
        <v>49595</v>
      </c>
    </row>
    <row r="18102" spans="1:7" ht="30">
      <c r="A18102" s="333">
        <v>80111614</v>
      </c>
      <c r="B18102" s="333" t="s">
        <v>49596</v>
      </c>
      <c r="D18102" s="333" t="s">
        <v>49597</v>
      </c>
      <c r="E18102" s="333" t="s">
        <v>7109</v>
      </c>
      <c r="F18102" s="333" t="s">
        <v>7110</v>
      </c>
      <c r="G18102" s="333" t="s">
        <v>49598</v>
      </c>
    </row>
    <row r="18103" spans="1:7" ht="30">
      <c r="A18103" s="333">
        <v>80111614</v>
      </c>
      <c r="B18103" s="333" t="s">
        <v>49596</v>
      </c>
      <c r="D18103" s="333" t="s">
        <v>49597</v>
      </c>
      <c r="E18103" s="333" t="s">
        <v>5336</v>
      </c>
      <c r="F18103" s="333" t="s">
        <v>5337</v>
      </c>
      <c r="G18103" s="333" t="s">
        <v>49598</v>
      </c>
    </row>
    <row r="18104" spans="1:7" ht="30">
      <c r="A18104" s="333">
        <v>80111615</v>
      </c>
      <c r="B18104" s="333" t="s">
        <v>49599</v>
      </c>
      <c r="D18104" s="333" t="s">
        <v>49600</v>
      </c>
      <c r="E18104" s="333" t="s">
        <v>31379</v>
      </c>
      <c r="F18104" s="333" t="s">
        <v>31380</v>
      </c>
      <c r="G18104" s="333" t="s">
        <v>49601</v>
      </c>
    </row>
    <row r="18105" spans="1:7" ht="30">
      <c r="A18105" s="333">
        <v>80111616</v>
      </c>
      <c r="B18105" s="333" t="s">
        <v>49602</v>
      </c>
      <c r="D18105" s="333" t="s">
        <v>49603</v>
      </c>
      <c r="E18105" s="333" t="s">
        <v>31379</v>
      </c>
      <c r="F18105" s="333" t="s">
        <v>31380</v>
      </c>
      <c r="G18105" s="333" t="s">
        <v>49604</v>
      </c>
    </row>
    <row r="18106" spans="1:7" ht="30">
      <c r="A18106" s="333">
        <v>80111617</v>
      </c>
      <c r="B18106" s="333" t="s">
        <v>49605</v>
      </c>
      <c r="D18106" s="333" t="s">
        <v>49606</v>
      </c>
      <c r="E18106" s="333" t="s">
        <v>31379</v>
      </c>
      <c r="F18106" s="333" t="s">
        <v>31380</v>
      </c>
      <c r="G18106" s="333" t="s">
        <v>49607</v>
      </c>
    </row>
    <row r="18107" spans="1:7" ht="30">
      <c r="A18107" s="333">
        <v>80111618</v>
      </c>
      <c r="B18107" s="333" t="s">
        <v>49608</v>
      </c>
      <c r="D18107" s="333" t="s">
        <v>49609</v>
      </c>
      <c r="E18107" s="333" t="s">
        <v>2433</v>
      </c>
      <c r="F18107" s="333" t="s">
        <v>2434</v>
      </c>
      <c r="G18107" s="333" t="s">
        <v>49610</v>
      </c>
    </row>
    <row r="18108" spans="1:7" ht="30">
      <c r="A18108" s="333">
        <v>80111619</v>
      </c>
      <c r="B18108" s="333" t="s">
        <v>49611</v>
      </c>
      <c r="D18108" s="333" t="s">
        <v>49612</v>
      </c>
      <c r="E18108" s="333" t="s">
        <v>41700</v>
      </c>
      <c r="F18108" s="333" t="s">
        <v>41701</v>
      </c>
      <c r="G18108" s="333" t="s">
        <v>49613</v>
      </c>
    </row>
    <row r="18109" spans="1:7">
      <c r="A18109" s="333">
        <v>80111700</v>
      </c>
      <c r="B18109" s="333" t="s">
        <v>49614</v>
      </c>
      <c r="D18109" s="333" t="s">
        <v>2173</v>
      </c>
      <c r="E18109" s="333" t="s">
        <v>2173</v>
      </c>
      <c r="F18109" s="333" t="s">
        <v>2173</v>
      </c>
      <c r="G18109" s="333" t="s">
        <v>2173</v>
      </c>
    </row>
    <row r="18110" spans="1:7" ht="30">
      <c r="A18110" s="333">
        <v>80111701</v>
      </c>
      <c r="B18110" s="333" t="s">
        <v>49615</v>
      </c>
      <c r="D18110" s="333" t="s">
        <v>49616</v>
      </c>
      <c r="E18110" s="333" t="s">
        <v>31379</v>
      </c>
      <c r="F18110" s="333" t="s">
        <v>31380</v>
      </c>
      <c r="G18110" s="333" t="s">
        <v>49617</v>
      </c>
    </row>
    <row r="18111" spans="1:7" ht="30">
      <c r="A18111" s="333">
        <v>80111702</v>
      </c>
      <c r="B18111" s="333" t="s">
        <v>49618</v>
      </c>
      <c r="D18111" s="333" t="s">
        <v>49619</v>
      </c>
      <c r="E18111" s="333" t="s">
        <v>31379</v>
      </c>
      <c r="F18111" s="333" t="s">
        <v>31380</v>
      </c>
      <c r="G18111" s="333" t="s">
        <v>49620</v>
      </c>
    </row>
    <row r="18112" spans="1:7" ht="30">
      <c r="A18112" s="333">
        <v>80111703</v>
      </c>
      <c r="B18112" s="333" t="s">
        <v>49621</v>
      </c>
      <c r="D18112" s="333" t="s">
        <v>49622</v>
      </c>
      <c r="E18112" s="333" t="s">
        <v>31379</v>
      </c>
      <c r="F18112" s="333" t="s">
        <v>31380</v>
      </c>
      <c r="G18112" s="333" t="s">
        <v>49623</v>
      </c>
    </row>
    <row r="18113" spans="1:7" ht="30">
      <c r="A18113" s="333">
        <v>80111704</v>
      </c>
      <c r="B18113" s="333" t="s">
        <v>49624</v>
      </c>
      <c r="D18113" s="333" t="s">
        <v>49625</v>
      </c>
      <c r="E18113" s="333" t="s">
        <v>31379</v>
      </c>
      <c r="F18113" s="333" t="s">
        <v>31380</v>
      </c>
      <c r="G18113" s="333" t="s">
        <v>49626</v>
      </c>
    </row>
    <row r="18114" spans="1:7" ht="30">
      <c r="A18114" s="333">
        <v>80111705</v>
      </c>
      <c r="B18114" s="333" t="s">
        <v>49627</v>
      </c>
      <c r="D18114" s="333" t="s">
        <v>49628</v>
      </c>
      <c r="E18114" s="333" t="s">
        <v>31379</v>
      </c>
      <c r="F18114" s="333" t="s">
        <v>31380</v>
      </c>
      <c r="G18114" s="333" t="s">
        <v>49629</v>
      </c>
    </row>
    <row r="18115" spans="1:7" ht="30">
      <c r="A18115" s="333">
        <v>80111706</v>
      </c>
      <c r="B18115" s="333" t="s">
        <v>49630</v>
      </c>
      <c r="D18115" s="333" t="s">
        <v>49631</v>
      </c>
      <c r="E18115" s="333" t="s">
        <v>31379</v>
      </c>
      <c r="F18115" s="333" t="s">
        <v>31380</v>
      </c>
      <c r="G18115" s="333" t="s">
        <v>49632</v>
      </c>
    </row>
    <row r="18116" spans="1:7" ht="30">
      <c r="A18116" s="333">
        <v>80111707</v>
      </c>
      <c r="B18116" s="333" t="s">
        <v>49633</v>
      </c>
      <c r="D18116" s="333" t="s">
        <v>49634</v>
      </c>
      <c r="E18116" s="333" t="s">
        <v>31379</v>
      </c>
      <c r="F18116" s="333" t="s">
        <v>31380</v>
      </c>
      <c r="G18116" s="333" t="s">
        <v>49635</v>
      </c>
    </row>
    <row r="18117" spans="1:7" ht="30">
      <c r="A18117" s="333">
        <v>80111708</v>
      </c>
      <c r="B18117" s="333" t="s">
        <v>49636</v>
      </c>
      <c r="D18117" s="333" t="s">
        <v>49637</v>
      </c>
      <c r="E18117" s="333" t="s">
        <v>31379</v>
      </c>
      <c r="F18117" s="333" t="s">
        <v>31380</v>
      </c>
      <c r="G18117" s="333" t="s">
        <v>49638</v>
      </c>
    </row>
    <row r="18118" spans="1:7" ht="30">
      <c r="A18118" s="333">
        <v>80111709</v>
      </c>
      <c r="B18118" s="333" t="s">
        <v>49639</v>
      </c>
      <c r="D18118" s="333" t="s">
        <v>49640</v>
      </c>
      <c r="E18118" s="333" t="s">
        <v>31379</v>
      </c>
      <c r="F18118" s="333" t="s">
        <v>31380</v>
      </c>
      <c r="G18118" s="333" t="s">
        <v>49641</v>
      </c>
    </row>
    <row r="18119" spans="1:7" ht="30">
      <c r="A18119" s="333">
        <v>80111710</v>
      </c>
      <c r="B18119" s="333" t="s">
        <v>49642</v>
      </c>
      <c r="D18119" s="333" t="s">
        <v>49643</v>
      </c>
      <c r="E18119" s="333" t="s">
        <v>49575</v>
      </c>
      <c r="F18119" s="333" t="s">
        <v>49576</v>
      </c>
      <c r="G18119" s="333" t="s">
        <v>49644</v>
      </c>
    </row>
    <row r="18120" spans="1:7" ht="45">
      <c r="A18120" s="333">
        <v>80111711</v>
      </c>
      <c r="B18120" s="333" t="s">
        <v>49645</v>
      </c>
      <c r="D18120" s="333" t="s">
        <v>49646</v>
      </c>
      <c r="E18120" s="333" t="s">
        <v>9115</v>
      </c>
      <c r="F18120" s="333" t="s">
        <v>9116</v>
      </c>
      <c r="G18120" s="333" t="s">
        <v>49647</v>
      </c>
    </row>
    <row r="18121" spans="1:7" ht="45">
      <c r="A18121" s="333">
        <v>80111712</v>
      </c>
      <c r="B18121" s="333" t="s">
        <v>49648</v>
      </c>
      <c r="D18121" s="333" t="s">
        <v>49649</v>
      </c>
      <c r="E18121" s="333" t="s">
        <v>9115</v>
      </c>
      <c r="F18121" s="333" t="s">
        <v>9116</v>
      </c>
      <c r="G18121" s="333" t="s">
        <v>49650</v>
      </c>
    </row>
    <row r="18122" spans="1:7" ht="45">
      <c r="A18122" s="333">
        <v>80111713</v>
      </c>
      <c r="B18122" s="333" t="s">
        <v>49651</v>
      </c>
      <c r="D18122" s="333" t="s">
        <v>49652</v>
      </c>
      <c r="E18122" s="333" t="s">
        <v>31379</v>
      </c>
      <c r="F18122" s="333" t="s">
        <v>31380</v>
      </c>
      <c r="G18122" s="333" t="s">
        <v>49653</v>
      </c>
    </row>
    <row r="18123" spans="1:7" ht="30">
      <c r="A18123" s="333">
        <v>80111714</v>
      </c>
      <c r="B18123" s="333" t="s">
        <v>49654</v>
      </c>
      <c r="D18123" s="333" t="s">
        <v>49655</v>
      </c>
      <c r="E18123" s="333" t="s">
        <v>31379</v>
      </c>
      <c r="F18123" s="333" t="s">
        <v>31380</v>
      </c>
      <c r="G18123" s="333" t="s">
        <v>49656</v>
      </c>
    </row>
    <row r="18124" spans="1:7" ht="30">
      <c r="A18124" s="333">
        <v>80111715</v>
      </c>
      <c r="B18124" s="333" t="s">
        <v>49657</v>
      </c>
      <c r="D18124" s="333" t="s">
        <v>49658</v>
      </c>
      <c r="E18124" s="333" t="s">
        <v>31379</v>
      </c>
      <c r="F18124" s="333" t="s">
        <v>31380</v>
      </c>
      <c r="G18124" s="333" t="s">
        <v>49659</v>
      </c>
    </row>
    <row r="18125" spans="1:7" ht="30">
      <c r="A18125" s="333">
        <v>80111716</v>
      </c>
      <c r="B18125" s="333" t="s">
        <v>49660</v>
      </c>
      <c r="D18125" s="333" t="s">
        <v>49661</v>
      </c>
      <c r="E18125" s="333" t="s">
        <v>41700</v>
      </c>
      <c r="F18125" s="333" t="s">
        <v>41701</v>
      </c>
      <c r="G18125" s="333" t="s">
        <v>49662</v>
      </c>
    </row>
    <row r="18126" spans="1:7">
      <c r="A18126" s="333">
        <v>80111800</v>
      </c>
      <c r="B18126" s="333" t="s">
        <v>49663</v>
      </c>
      <c r="D18126" s="333" t="s">
        <v>2173</v>
      </c>
      <c r="E18126" s="333" t="s">
        <v>2173</v>
      </c>
      <c r="F18126" s="333" t="s">
        <v>2173</v>
      </c>
      <c r="G18126" s="333" t="s">
        <v>2173</v>
      </c>
    </row>
    <row r="18127" spans="1:7" ht="30">
      <c r="A18127" s="333">
        <v>80111801</v>
      </c>
      <c r="B18127" s="333" t="s">
        <v>49664</v>
      </c>
      <c r="D18127" s="333" t="s">
        <v>49665</v>
      </c>
      <c r="E18127" s="333" t="s">
        <v>9115</v>
      </c>
      <c r="F18127" s="333" t="s">
        <v>9116</v>
      </c>
      <c r="G18127" s="333" t="s">
        <v>49666</v>
      </c>
    </row>
    <row r="18128" spans="1:7">
      <c r="A18128" s="333">
        <v>80120000</v>
      </c>
      <c r="B18128" s="333" t="s">
        <v>49667</v>
      </c>
      <c r="D18128" s="333" t="s">
        <v>2173</v>
      </c>
      <c r="E18128" s="333" t="s">
        <v>2173</v>
      </c>
      <c r="F18128" s="333" t="s">
        <v>2173</v>
      </c>
      <c r="G18128" s="333" t="s">
        <v>2173</v>
      </c>
    </row>
    <row r="18129" spans="1:7">
      <c r="A18129" s="333">
        <v>80121500</v>
      </c>
      <c r="B18129" s="333" t="s">
        <v>49668</v>
      </c>
      <c r="D18129" s="333" t="s">
        <v>2173</v>
      </c>
      <c r="E18129" s="333" t="s">
        <v>2173</v>
      </c>
      <c r="F18129" s="333" t="s">
        <v>2173</v>
      </c>
      <c r="G18129" s="333" t="s">
        <v>2173</v>
      </c>
    </row>
    <row r="18130" spans="1:7">
      <c r="A18130" s="333">
        <v>80121501</v>
      </c>
      <c r="B18130" s="333" t="s">
        <v>49669</v>
      </c>
      <c r="D18130" s="333" t="s">
        <v>49670</v>
      </c>
      <c r="E18130" s="333" t="s">
        <v>49575</v>
      </c>
      <c r="F18130" s="333" t="s">
        <v>49576</v>
      </c>
      <c r="G18130" s="333" t="s">
        <v>49671</v>
      </c>
    </row>
    <row r="18131" spans="1:7" ht="30">
      <c r="A18131" s="333">
        <v>80121502</v>
      </c>
      <c r="B18131" s="333" t="s">
        <v>49672</v>
      </c>
      <c r="D18131" s="333" t="s">
        <v>49673</v>
      </c>
      <c r="E18131" s="333" t="s">
        <v>49575</v>
      </c>
      <c r="F18131" s="333" t="s">
        <v>49576</v>
      </c>
      <c r="G18131" s="333" t="s">
        <v>49674</v>
      </c>
    </row>
    <row r="18132" spans="1:7" ht="30">
      <c r="A18132" s="333">
        <v>80121503</v>
      </c>
      <c r="B18132" s="333" t="s">
        <v>49675</v>
      </c>
      <c r="D18132" s="333" t="s">
        <v>49676</v>
      </c>
      <c r="E18132" s="333" t="s">
        <v>49575</v>
      </c>
      <c r="F18132" s="333" t="s">
        <v>49576</v>
      </c>
      <c r="G18132" s="333" t="s">
        <v>49677</v>
      </c>
    </row>
    <row r="18133" spans="1:7">
      <c r="A18133" s="333">
        <v>80121600</v>
      </c>
      <c r="B18133" s="333" t="s">
        <v>49678</v>
      </c>
      <c r="D18133" s="333" t="s">
        <v>2173</v>
      </c>
      <c r="E18133" s="333" t="s">
        <v>2173</v>
      </c>
      <c r="F18133" s="333" t="s">
        <v>2173</v>
      </c>
      <c r="G18133" s="333" t="s">
        <v>2173</v>
      </c>
    </row>
    <row r="18134" spans="1:7" ht="60">
      <c r="A18134" s="333">
        <v>80121601</v>
      </c>
      <c r="B18134" s="333" t="s">
        <v>49679</v>
      </c>
      <c r="D18134" s="333" t="s">
        <v>49680</v>
      </c>
      <c r="E18134" s="333" t="s">
        <v>49575</v>
      </c>
      <c r="F18134" s="333" t="s">
        <v>49576</v>
      </c>
      <c r="G18134" s="333" t="s">
        <v>49681</v>
      </c>
    </row>
    <row r="18135" spans="1:7" ht="45">
      <c r="A18135" s="333">
        <v>80121602</v>
      </c>
      <c r="B18135" s="333" t="s">
        <v>49682</v>
      </c>
      <c r="D18135" s="333" t="s">
        <v>49683</v>
      </c>
      <c r="E18135" s="333" t="s">
        <v>49575</v>
      </c>
      <c r="F18135" s="333" t="s">
        <v>49576</v>
      </c>
      <c r="G18135" s="333" t="s">
        <v>49684</v>
      </c>
    </row>
    <row r="18136" spans="1:7" ht="45">
      <c r="A18136" s="333">
        <v>80121603</v>
      </c>
      <c r="B18136" s="333" t="s">
        <v>49685</v>
      </c>
      <c r="D18136" s="333" t="s">
        <v>49686</v>
      </c>
      <c r="E18136" s="333" t="s">
        <v>49575</v>
      </c>
      <c r="F18136" s="333" t="s">
        <v>49576</v>
      </c>
      <c r="G18136" s="333" t="s">
        <v>49687</v>
      </c>
    </row>
    <row r="18137" spans="1:7" ht="60">
      <c r="A18137" s="333">
        <v>80121604</v>
      </c>
      <c r="B18137" s="333" t="s">
        <v>49688</v>
      </c>
      <c r="D18137" s="333" t="s">
        <v>49689</v>
      </c>
      <c r="E18137" s="333" t="s">
        <v>49575</v>
      </c>
      <c r="F18137" s="333" t="s">
        <v>49576</v>
      </c>
      <c r="G18137" s="333" t="s">
        <v>49690</v>
      </c>
    </row>
    <row r="18138" spans="1:7" ht="30">
      <c r="A18138" s="333">
        <v>80121605</v>
      </c>
      <c r="B18138" s="333" t="s">
        <v>49691</v>
      </c>
      <c r="D18138" s="333" t="s">
        <v>49692</v>
      </c>
      <c r="E18138" s="333" t="s">
        <v>49575</v>
      </c>
      <c r="F18138" s="333" t="s">
        <v>49576</v>
      </c>
      <c r="G18138" s="333" t="s">
        <v>49693</v>
      </c>
    </row>
    <row r="18139" spans="1:7" ht="30">
      <c r="A18139" s="333">
        <v>80121606</v>
      </c>
      <c r="B18139" s="333" t="s">
        <v>49694</v>
      </c>
      <c r="D18139" s="333" t="s">
        <v>49695</v>
      </c>
      <c r="E18139" s="333" t="s">
        <v>49575</v>
      </c>
      <c r="F18139" s="333" t="s">
        <v>49576</v>
      </c>
      <c r="G18139" s="333" t="s">
        <v>49696</v>
      </c>
    </row>
    <row r="18140" spans="1:7" ht="45">
      <c r="A18140" s="333">
        <v>80121607</v>
      </c>
      <c r="B18140" s="333" t="s">
        <v>49697</v>
      </c>
      <c r="D18140" s="333" t="s">
        <v>49698</v>
      </c>
      <c r="E18140" s="333" t="s">
        <v>49575</v>
      </c>
      <c r="F18140" s="333" t="s">
        <v>49576</v>
      </c>
      <c r="G18140" s="333" t="s">
        <v>49699</v>
      </c>
    </row>
    <row r="18141" spans="1:7" ht="30">
      <c r="A18141" s="333">
        <v>80121608</v>
      </c>
      <c r="B18141" s="333" t="s">
        <v>49700</v>
      </c>
      <c r="D18141" s="333" t="s">
        <v>49701</v>
      </c>
      <c r="E18141" s="333" t="s">
        <v>49575</v>
      </c>
      <c r="F18141" s="333" t="s">
        <v>49576</v>
      </c>
      <c r="G18141" s="333" t="s">
        <v>49702</v>
      </c>
    </row>
    <row r="18142" spans="1:7" ht="30">
      <c r="A18142" s="333">
        <v>80121609</v>
      </c>
      <c r="B18142" s="333" t="s">
        <v>49703</v>
      </c>
      <c r="D18142" s="333" t="s">
        <v>49704</v>
      </c>
      <c r="E18142" s="333" t="s">
        <v>49575</v>
      </c>
      <c r="F18142" s="333" t="s">
        <v>49576</v>
      </c>
      <c r="G18142" s="333" t="s">
        <v>49705</v>
      </c>
    </row>
    <row r="18143" spans="1:7" ht="30">
      <c r="A18143" s="333">
        <v>80121610</v>
      </c>
      <c r="B18143" s="333" t="s">
        <v>49706</v>
      </c>
      <c r="D18143" s="333" t="s">
        <v>49707</v>
      </c>
      <c r="E18143" s="333" t="s">
        <v>49575</v>
      </c>
      <c r="F18143" s="333" t="s">
        <v>49576</v>
      </c>
      <c r="G18143" s="333" t="s">
        <v>49708</v>
      </c>
    </row>
    <row r="18144" spans="1:7" ht="30">
      <c r="A18144" s="333">
        <v>80121611</v>
      </c>
      <c r="B18144" s="333" t="s">
        <v>49709</v>
      </c>
      <c r="D18144" s="333" t="s">
        <v>49710</v>
      </c>
      <c r="E18144" s="333" t="s">
        <v>49575</v>
      </c>
      <c r="F18144" s="333" t="s">
        <v>49576</v>
      </c>
      <c r="G18144" s="333" t="s">
        <v>49711</v>
      </c>
    </row>
    <row r="18145" spans="1:7">
      <c r="A18145" s="333">
        <v>80121700</v>
      </c>
      <c r="B18145" s="333" t="s">
        <v>49712</v>
      </c>
      <c r="D18145" s="333" t="s">
        <v>2173</v>
      </c>
      <c r="E18145" s="333" t="s">
        <v>2173</v>
      </c>
      <c r="F18145" s="333" t="s">
        <v>2173</v>
      </c>
      <c r="G18145" s="333" t="s">
        <v>2173</v>
      </c>
    </row>
    <row r="18146" spans="1:7" ht="30">
      <c r="A18146" s="333">
        <v>80121701</v>
      </c>
      <c r="B18146" s="333" t="s">
        <v>49713</v>
      </c>
      <c r="D18146" s="333" t="s">
        <v>49714</v>
      </c>
      <c r="E18146" s="333" t="s">
        <v>49575</v>
      </c>
      <c r="F18146" s="333" t="s">
        <v>49576</v>
      </c>
      <c r="G18146" s="333" t="s">
        <v>49715</v>
      </c>
    </row>
    <row r="18147" spans="1:7" ht="30">
      <c r="A18147" s="333">
        <v>80121702</v>
      </c>
      <c r="B18147" s="333" t="s">
        <v>49716</v>
      </c>
      <c r="D18147" s="333" t="s">
        <v>49717</v>
      </c>
      <c r="E18147" s="333" t="s">
        <v>49575</v>
      </c>
      <c r="F18147" s="333" t="s">
        <v>49576</v>
      </c>
      <c r="G18147" s="333" t="s">
        <v>49718</v>
      </c>
    </row>
    <row r="18148" spans="1:7" ht="45">
      <c r="A18148" s="333">
        <v>80121703</v>
      </c>
      <c r="B18148" s="333" t="s">
        <v>49719</v>
      </c>
      <c r="D18148" s="333" t="s">
        <v>49720</v>
      </c>
      <c r="E18148" s="333" t="s">
        <v>49575</v>
      </c>
      <c r="F18148" s="333" t="s">
        <v>49576</v>
      </c>
      <c r="G18148" s="333" t="s">
        <v>49721</v>
      </c>
    </row>
    <row r="18149" spans="1:7">
      <c r="A18149" s="333">
        <v>80121704</v>
      </c>
      <c r="B18149" s="333" t="s">
        <v>49722</v>
      </c>
      <c r="D18149" s="333" t="s">
        <v>49723</v>
      </c>
      <c r="E18149" s="333" t="s">
        <v>49575</v>
      </c>
      <c r="F18149" s="333" t="s">
        <v>49576</v>
      </c>
      <c r="G18149" s="333" t="s">
        <v>49724</v>
      </c>
    </row>
    <row r="18150" spans="1:7" ht="30">
      <c r="A18150" s="333">
        <v>80121705</v>
      </c>
      <c r="B18150" s="333" t="s">
        <v>49725</v>
      </c>
      <c r="D18150" s="333" t="s">
        <v>49726</v>
      </c>
      <c r="E18150" s="333" t="s">
        <v>49575</v>
      </c>
      <c r="F18150" s="333" t="s">
        <v>49576</v>
      </c>
      <c r="G18150" s="333" t="s">
        <v>49727</v>
      </c>
    </row>
    <row r="18151" spans="1:7">
      <c r="A18151" s="333">
        <v>80121706</v>
      </c>
      <c r="B18151" s="333" t="s">
        <v>49728</v>
      </c>
      <c r="D18151" s="333" t="s">
        <v>49729</v>
      </c>
      <c r="E18151" s="333" t="s">
        <v>49575</v>
      </c>
      <c r="F18151" s="333" t="s">
        <v>49576</v>
      </c>
      <c r="G18151" s="333" t="s">
        <v>49730</v>
      </c>
    </row>
    <row r="18152" spans="1:7">
      <c r="A18152" s="333">
        <v>80121707</v>
      </c>
      <c r="B18152" s="333" t="s">
        <v>49731</v>
      </c>
      <c r="D18152" s="333" t="s">
        <v>49729</v>
      </c>
      <c r="E18152" s="333" t="s">
        <v>49575</v>
      </c>
      <c r="F18152" s="333" t="s">
        <v>49576</v>
      </c>
      <c r="G18152" s="333" t="s">
        <v>49732</v>
      </c>
    </row>
    <row r="18153" spans="1:7">
      <c r="A18153" s="333">
        <v>80121800</v>
      </c>
      <c r="B18153" s="333" t="s">
        <v>49733</v>
      </c>
      <c r="D18153" s="333" t="s">
        <v>2173</v>
      </c>
      <c r="E18153" s="333" t="s">
        <v>2173</v>
      </c>
      <c r="F18153" s="333" t="s">
        <v>2173</v>
      </c>
      <c r="G18153" s="333" t="s">
        <v>2173</v>
      </c>
    </row>
    <row r="18154" spans="1:7">
      <c r="A18154" s="333">
        <v>80121801</v>
      </c>
      <c r="B18154" s="333" t="s">
        <v>49734</v>
      </c>
      <c r="D18154" s="333" t="s">
        <v>49735</v>
      </c>
      <c r="E18154" s="333" t="s">
        <v>49575</v>
      </c>
      <c r="F18154" s="333" t="s">
        <v>49576</v>
      </c>
      <c r="G18154" s="333" t="s">
        <v>49736</v>
      </c>
    </row>
    <row r="18155" spans="1:7">
      <c r="A18155" s="333">
        <v>80121802</v>
      </c>
      <c r="B18155" s="333" t="s">
        <v>49737</v>
      </c>
      <c r="D18155" s="333" t="s">
        <v>49738</v>
      </c>
      <c r="E18155" s="333" t="s">
        <v>49575</v>
      </c>
      <c r="F18155" s="333" t="s">
        <v>49576</v>
      </c>
      <c r="G18155" s="333" t="s">
        <v>49739</v>
      </c>
    </row>
    <row r="18156" spans="1:7">
      <c r="A18156" s="333">
        <v>80121803</v>
      </c>
      <c r="B18156" s="333" t="s">
        <v>49740</v>
      </c>
      <c r="D18156" s="333" t="s">
        <v>49741</v>
      </c>
      <c r="E18156" s="333" t="s">
        <v>49575</v>
      </c>
      <c r="F18156" s="333" t="s">
        <v>49576</v>
      </c>
      <c r="G18156" s="333" t="s">
        <v>49742</v>
      </c>
    </row>
    <row r="18157" spans="1:7">
      <c r="A18157" s="333">
        <v>80121804</v>
      </c>
      <c r="B18157" s="333" t="s">
        <v>49743</v>
      </c>
      <c r="D18157" s="333" t="s">
        <v>49744</v>
      </c>
      <c r="E18157" s="333" t="s">
        <v>49575</v>
      </c>
      <c r="F18157" s="333" t="s">
        <v>49576</v>
      </c>
      <c r="G18157" s="333" t="s">
        <v>49745</v>
      </c>
    </row>
    <row r="18158" spans="1:7">
      <c r="A18158" s="333">
        <v>80130000</v>
      </c>
      <c r="B18158" s="333" t="s">
        <v>49746</v>
      </c>
      <c r="D18158" s="333" t="s">
        <v>2173</v>
      </c>
      <c r="E18158" s="333" t="s">
        <v>2173</v>
      </c>
      <c r="F18158" s="333" t="s">
        <v>2173</v>
      </c>
      <c r="G18158" s="333" t="s">
        <v>2173</v>
      </c>
    </row>
    <row r="18159" spans="1:7">
      <c r="A18159" s="333">
        <v>80131500</v>
      </c>
      <c r="B18159" s="333" t="s">
        <v>49747</v>
      </c>
      <c r="D18159" s="333" t="s">
        <v>2173</v>
      </c>
      <c r="E18159" s="333" t="s">
        <v>2173</v>
      </c>
      <c r="F18159" s="333" t="s">
        <v>2173</v>
      </c>
      <c r="G18159" s="333" t="s">
        <v>2173</v>
      </c>
    </row>
    <row r="18160" spans="1:7">
      <c r="A18160" s="333">
        <v>80131501</v>
      </c>
      <c r="B18160" s="333" t="s">
        <v>49748</v>
      </c>
      <c r="D18160" s="333" t="s">
        <v>49749</v>
      </c>
      <c r="E18160" s="333" t="s">
        <v>12705</v>
      </c>
      <c r="F18160" s="333" t="s">
        <v>12706</v>
      </c>
      <c r="G18160" s="333" t="s">
        <v>49750</v>
      </c>
    </row>
    <row r="18161" spans="1:7" ht="30">
      <c r="A18161" s="333">
        <v>80131502</v>
      </c>
      <c r="B18161" s="333" t="s">
        <v>49751</v>
      </c>
      <c r="D18161" s="333" t="s">
        <v>49752</v>
      </c>
      <c r="E18161" s="333" t="s">
        <v>12705</v>
      </c>
      <c r="F18161" s="333" t="s">
        <v>12706</v>
      </c>
      <c r="G18161" s="333" t="s">
        <v>49753</v>
      </c>
    </row>
    <row r="18162" spans="1:7">
      <c r="A18162" s="333">
        <v>80131503</v>
      </c>
      <c r="B18162" s="333" t="s">
        <v>49754</v>
      </c>
      <c r="D18162" s="333" t="s">
        <v>49755</v>
      </c>
      <c r="E18162" s="333" t="s">
        <v>49756</v>
      </c>
      <c r="F18162" s="333" t="s">
        <v>49757</v>
      </c>
      <c r="G18162" s="333" t="s">
        <v>49758</v>
      </c>
    </row>
    <row r="18163" spans="1:7" ht="30">
      <c r="A18163" s="333">
        <v>80131504</v>
      </c>
      <c r="B18163" s="333" t="s">
        <v>49759</v>
      </c>
      <c r="D18163" s="333" t="s">
        <v>49760</v>
      </c>
      <c r="E18163" s="333" t="s">
        <v>12705</v>
      </c>
      <c r="F18163" s="333" t="s">
        <v>12706</v>
      </c>
      <c r="G18163" s="333" t="s">
        <v>2173</v>
      </c>
    </row>
    <row r="18164" spans="1:7" ht="45">
      <c r="A18164" s="333">
        <v>80131505</v>
      </c>
      <c r="B18164" s="333" t="s">
        <v>49761</v>
      </c>
      <c r="D18164" s="333" t="s">
        <v>49762</v>
      </c>
      <c r="E18164" s="333" t="s">
        <v>12705</v>
      </c>
      <c r="F18164" s="333" t="s">
        <v>12706</v>
      </c>
      <c r="G18164" s="333" t="s">
        <v>2173</v>
      </c>
    </row>
    <row r="18165" spans="1:7">
      <c r="A18165" s="333">
        <v>80131506</v>
      </c>
      <c r="B18165" s="333" t="s">
        <v>49763</v>
      </c>
      <c r="D18165" s="333" t="s">
        <v>49764</v>
      </c>
      <c r="E18165" s="333" t="s">
        <v>11839</v>
      </c>
      <c r="F18165" s="333" t="s">
        <v>11840</v>
      </c>
      <c r="G18165" s="333" t="s">
        <v>2173</v>
      </c>
    </row>
    <row r="18166" spans="1:7">
      <c r="A18166" s="333">
        <v>80131600</v>
      </c>
      <c r="B18166" s="333" t="s">
        <v>49765</v>
      </c>
      <c r="D18166" s="333" t="s">
        <v>2173</v>
      </c>
      <c r="E18166" s="333" t="s">
        <v>2173</v>
      </c>
      <c r="F18166" s="333" t="s">
        <v>2173</v>
      </c>
      <c r="G18166" s="333" t="s">
        <v>2173</v>
      </c>
    </row>
    <row r="18167" spans="1:7" ht="45">
      <c r="A18167" s="333">
        <v>80131601</v>
      </c>
      <c r="B18167" s="333" t="s">
        <v>49766</v>
      </c>
      <c r="D18167" s="333" t="s">
        <v>49767</v>
      </c>
      <c r="E18167" s="333" t="s">
        <v>31379</v>
      </c>
      <c r="F18167" s="333" t="s">
        <v>31380</v>
      </c>
      <c r="G18167" s="333" t="s">
        <v>49768</v>
      </c>
    </row>
    <row r="18168" spans="1:7" ht="30">
      <c r="A18168" s="333">
        <v>80131602</v>
      </c>
      <c r="B18168" s="333" t="s">
        <v>49769</v>
      </c>
      <c r="D18168" s="333" t="s">
        <v>49770</v>
      </c>
      <c r="E18168" s="333" t="s">
        <v>31379</v>
      </c>
      <c r="F18168" s="333" t="s">
        <v>31380</v>
      </c>
      <c r="G18168" s="333" t="s">
        <v>49771</v>
      </c>
    </row>
    <row r="18169" spans="1:7" ht="30">
      <c r="A18169" s="333">
        <v>80131603</v>
      </c>
      <c r="B18169" s="333" t="s">
        <v>49772</v>
      </c>
      <c r="D18169" s="333" t="s">
        <v>49773</v>
      </c>
      <c r="E18169" s="333" t="s">
        <v>31379</v>
      </c>
      <c r="F18169" s="333" t="s">
        <v>31380</v>
      </c>
      <c r="G18169" s="333" t="s">
        <v>49774</v>
      </c>
    </row>
    <row r="18170" spans="1:7" ht="30">
      <c r="A18170" s="333">
        <v>80131604</v>
      </c>
      <c r="B18170" s="333" t="s">
        <v>49775</v>
      </c>
      <c r="D18170" s="333" t="s">
        <v>49776</v>
      </c>
      <c r="E18170" s="333" t="s">
        <v>49777</v>
      </c>
      <c r="F18170" s="333" t="s">
        <v>49778</v>
      </c>
      <c r="G18170" s="333" t="s">
        <v>49779</v>
      </c>
    </row>
    <row r="18171" spans="1:7" ht="30">
      <c r="A18171" s="333">
        <v>80131604</v>
      </c>
      <c r="B18171" s="333" t="s">
        <v>49775</v>
      </c>
      <c r="D18171" s="333" t="s">
        <v>49776</v>
      </c>
      <c r="E18171" s="333" t="s">
        <v>49777</v>
      </c>
      <c r="F18171" s="333" t="s">
        <v>49778</v>
      </c>
      <c r="G18171" s="333" t="s">
        <v>49779</v>
      </c>
    </row>
    <row r="18172" spans="1:7" ht="30">
      <c r="A18172" s="333">
        <v>80131604</v>
      </c>
      <c r="B18172" s="333" t="s">
        <v>49775</v>
      </c>
      <c r="D18172" s="333" t="s">
        <v>49776</v>
      </c>
      <c r="E18172" s="333" t="s">
        <v>49777</v>
      </c>
      <c r="F18172" s="333" t="s">
        <v>49778</v>
      </c>
      <c r="G18172" s="333" t="s">
        <v>49779</v>
      </c>
    </row>
    <row r="18173" spans="1:7" ht="30">
      <c r="A18173" s="333">
        <v>80131604</v>
      </c>
      <c r="B18173" s="333" t="s">
        <v>49775</v>
      </c>
      <c r="D18173" s="333" t="s">
        <v>49776</v>
      </c>
      <c r="E18173" s="333" t="s">
        <v>49780</v>
      </c>
      <c r="F18173" s="333" t="s">
        <v>49781</v>
      </c>
      <c r="G18173" s="333" t="s">
        <v>49779</v>
      </c>
    </row>
    <row r="18174" spans="1:7" ht="30">
      <c r="A18174" s="333">
        <v>80131604</v>
      </c>
      <c r="B18174" s="333" t="s">
        <v>49775</v>
      </c>
      <c r="D18174" s="333" t="s">
        <v>49776</v>
      </c>
      <c r="E18174" s="333" t="s">
        <v>49780</v>
      </c>
      <c r="F18174" s="333" t="s">
        <v>49781</v>
      </c>
      <c r="G18174" s="333" t="s">
        <v>49779</v>
      </c>
    </row>
    <row r="18175" spans="1:7" ht="30">
      <c r="A18175" s="333">
        <v>80131604</v>
      </c>
      <c r="B18175" s="333" t="s">
        <v>49775</v>
      </c>
      <c r="D18175" s="333" t="s">
        <v>49776</v>
      </c>
      <c r="E18175" s="333" t="s">
        <v>49780</v>
      </c>
      <c r="F18175" s="333" t="s">
        <v>49781</v>
      </c>
      <c r="G18175" s="333" t="s">
        <v>49779</v>
      </c>
    </row>
    <row r="18176" spans="1:7" ht="30">
      <c r="A18176" s="333">
        <v>80131604</v>
      </c>
      <c r="B18176" s="333" t="s">
        <v>49775</v>
      </c>
      <c r="D18176" s="333" t="s">
        <v>49776</v>
      </c>
      <c r="E18176" s="333" t="s">
        <v>49782</v>
      </c>
      <c r="F18176" s="333" t="s">
        <v>49783</v>
      </c>
      <c r="G18176" s="333" t="s">
        <v>49779</v>
      </c>
    </row>
    <row r="18177" spans="1:7" ht="30">
      <c r="A18177" s="333">
        <v>80131604</v>
      </c>
      <c r="B18177" s="333" t="s">
        <v>49775</v>
      </c>
      <c r="D18177" s="333" t="s">
        <v>49776</v>
      </c>
      <c r="E18177" s="333" t="s">
        <v>49782</v>
      </c>
      <c r="F18177" s="333" t="s">
        <v>49783</v>
      </c>
      <c r="G18177" s="333" t="s">
        <v>49779</v>
      </c>
    </row>
    <row r="18178" spans="1:7" ht="30">
      <c r="A18178" s="333">
        <v>80131604</v>
      </c>
      <c r="B18178" s="333" t="s">
        <v>49775</v>
      </c>
      <c r="D18178" s="333" t="s">
        <v>49776</v>
      </c>
      <c r="E18178" s="333" t="s">
        <v>49782</v>
      </c>
      <c r="F18178" s="333" t="s">
        <v>49783</v>
      </c>
      <c r="G18178" s="333" t="s">
        <v>49779</v>
      </c>
    </row>
    <row r="18179" spans="1:7" ht="30">
      <c r="A18179" s="333">
        <v>80131605</v>
      </c>
      <c r="B18179" s="333" t="s">
        <v>49784</v>
      </c>
      <c r="D18179" s="333" t="s">
        <v>49785</v>
      </c>
      <c r="E18179" s="333" t="s">
        <v>31379</v>
      </c>
      <c r="F18179" s="333" t="s">
        <v>31380</v>
      </c>
      <c r="G18179" s="333" t="s">
        <v>49786</v>
      </c>
    </row>
    <row r="18180" spans="1:7">
      <c r="A18180" s="333">
        <v>80131700</v>
      </c>
      <c r="B18180" s="333" t="s">
        <v>49787</v>
      </c>
      <c r="D18180" s="333" t="s">
        <v>2173</v>
      </c>
      <c r="E18180" s="333" t="s">
        <v>2173</v>
      </c>
      <c r="F18180" s="333" t="s">
        <v>2173</v>
      </c>
      <c r="G18180" s="333" t="s">
        <v>2173</v>
      </c>
    </row>
    <row r="18181" spans="1:7" ht="30">
      <c r="A18181" s="333">
        <v>80131701</v>
      </c>
      <c r="B18181" s="333" t="s">
        <v>49788</v>
      </c>
      <c r="D18181" s="333" t="s">
        <v>49789</v>
      </c>
      <c r="E18181" s="333" t="s">
        <v>49575</v>
      </c>
      <c r="F18181" s="333" t="s">
        <v>49576</v>
      </c>
      <c r="G18181" s="333" t="s">
        <v>49790</v>
      </c>
    </row>
    <row r="18182" spans="1:7">
      <c r="A18182" s="333">
        <v>80131702</v>
      </c>
      <c r="B18182" s="333" t="s">
        <v>49791</v>
      </c>
      <c r="D18182" s="333" t="s">
        <v>49792</v>
      </c>
      <c r="E18182" s="333" t="s">
        <v>49575</v>
      </c>
      <c r="F18182" s="333" t="s">
        <v>49576</v>
      </c>
      <c r="G18182" s="333" t="s">
        <v>49793</v>
      </c>
    </row>
    <row r="18183" spans="1:7" ht="30">
      <c r="A18183" s="333">
        <v>80131703</v>
      </c>
      <c r="B18183" s="333" t="s">
        <v>49794</v>
      </c>
      <c r="D18183" s="333" t="s">
        <v>49795</v>
      </c>
      <c r="E18183" s="333" t="s">
        <v>49575</v>
      </c>
      <c r="F18183" s="333" t="s">
        <v>49576</v>
      </c>
      <c r="G18183" s="333" t="s">
        <v>49796</v>
      </c>
    </row>
    <row r="18184" spans="1:7">
      <c r="A18184" s="333">
        <v>80131800</v>
      </c>
      <c r="B18184" s="333" t="s">
        <v>49797</v>
      </c>
      <c r="D18184" s="333" t="s">
        <v>2173</v>
      </c>
      <c r="E18184" s="333" t="s">
        <v>2173</v>
      </c>
      <c r="F18184" s="333" t="s">
        <v>2173</v>
      </c>
      <c r="G18184" s="333" t="s">
        <v>2173</v>
      </c>
    </row>
    <row r="18185" spans="1:7" ht="45">
      <c r="A18185" s="333">
        <v>80131801</v>
      </c>
      <c r="B18185" s="333" t="s">
        <v>49798</v>
      </c>
      <c r="D18185" s="333" t="s">
        <v>49799</v>
      </c>
      <c r="E18185" s="333" t="s">
        <v>31379</v>
      </c>
      <c r="F18185" s="333" t="s">
        <v>31380</v>
      </c>
      <c r="G18185" s="333" t="s">
        <v>49800</v>
      </c>
    </row>
    <row r="18186" spans="1:7" ht="45">
      <c r="A18186" s="333">
        <v>80131802</v>
      </c>
      <c r="B18186" s="333" t="s">
        <v>49801</v>
      </c>
      <c r="D18186" s="333" t="s">
        <v>49802</v>
      </c>
      <c r="E18186" s="333" t="s">
        <v>31379</v>
      </c>
      <c r="F18186" s="333" t="s">
        <v>31380</v>
      </c>
      <c r="G18186" s="333" t="s">
        <v>49803</v>
      </c>
    </row>
    <row r="18187" spans="1:7" ht="30">
      <c r="A18187" s="333">
        <v>80131803</v>
      </c>
      <c r="B18187" s="333" t="s">
        <v>49804</v>
      </c>
      <c r="D18187" s="333" t="s">
        <v>49805</v>
      </c>
      <c r="E18187" s="333" t="s">
        <v>41700</v>
      </c>
      <c r="F18187" s="333" t="s">
        <v>41701</v>
      </c>
      <c r="G18187" s="333" t="s">
        <v>49806</v>
      </c>
    </row>
    <row r="18188" spans="1:7">
      <c r="A18188" s="333">
        <v>80140000</v>
      </c>
      <c r="B18188" s="333" t="s">
        <v>49807</v>
      </c>
      <c r="D18188" s="333" t="s">
        <v>2173</v>
      </c>
      <c r="E18188" s="333" t="s">
        <v>2173</v>
      </c>
      <c r="F18188" s="333" t="s">
        <v>2173</v>
      </c>
      <c r="G18188" s="333" t="s">
        <v>2173</v>
      </c>
    </row>
    <row r="18189" spans="1:7">
      <c r="A18189" s="333">
        <v>80141500</v>
      </c>
      <c r="B18189" s="333" t="s">
        <v>49808</v>
      </c>
      <c r="D18189" s="333" t="s">
        <v>2173</v>
      </c>
      <c r="E18189" s="333" t="s">
        <v>2173</v>
      </c>
      <c r="F18189" s="333" t="s">
        <v>2173</v>
      </c>
      <c r="G18189" s="333" t="s">
        <v>2173</v>
      </c>
    </row>
    <row r="18190" spans="1:7" ht="30">
      <c r="A18190" s="333">
        <v>80141501</v>
      </c>
      <c r="B18190" s="333" t="s">
        <v>49809</v>
      </c>
      <c r="D18190" s="333" t="s">
        <v>49810</v>
      </c>
      <c r="E18190" s="333" t="s">
        <v>31379</v>
      </c>
      <c r="F18190" s="333" t="s">
        <v>31380</v>
      </c>
      <c r="G18190" s="333" t="s">
        <v>49811</v>
      </c>
    </row>
    <row r="18191" spans="1:7">
      <c r="A18191" s="333">
        <v>80141502</v>
      </c>
      <c r="B18191" s="333" t="s">
        <v>49812</v>
      </c>
      <c r="D18191" s="333" t="s">
        <v>49813</v>
      </c>
      <c r="E18191" s="333" t="s">
        <v>31379</v>
      </c>
      <c r="F18191" s="333" t="s">
        <v>31380</v>
      </c>
      <c r="G18191" s="333" t="s">
        <v>49814</v>
      </c>
    </row>
    <row r="18192" spans="1:7" ht="30">
      <c r="A18192" s="333">
        <v>80141503</v>
      </c>
      <c r="B18192" s="333" t="s">
        <v>49815</v>
      </c>
      <c r="D18192" s="333" t="s">
        <v>49816</v>
      </c>
      <c r="E18192" s="333" t="s">
        <v>31379</v>
      </c>
      <c r="F18192" s="333" t="s">
        <v>31380</v>
      </c>
      <c r="G18192" s="333" t="s">
        <v>49817</v>
      </c>
    </row>
    <row r="18193" spans="1:7" ht="30">
      <c r="A18193" s="333">
        <v>80141504</v>
      </c>
      <c r="B18193" s="333" t="s">
        <v>49818</v>
      </c>
      <c r="D18193" s="333" t="s">
        <v>49819</v>
      </c>
      <c r="E18193" s="333" t="s">
        <v>31379</v>
      </c>
      <c r="F18193" s="333" t="s">
        <v>31380</v>
      </c>
      <c r="G18193" s="333" t="s">
        <v>49820</v>
      </c>
    </row>
    <row r="18194" spans="1:7" ht="45">
      <c r="A18194" s="333">
        <v>80141505</v>
      </c>
      <c r="B18194" s="333" t="s">
        <v>49821</v>
      </c>
      <c r="D18194" s="333" t="s">
        <v>49822</v>
      </c>
      <c r="E18194" s="333" t="s">
        <v>31379</v>
      </c>
      <c r="F18194" s="333" t="s">
        <v>31380</v>
      </c>
      <c r="G18194" s="333" t="s">
        <v>49823</v>
      </c>
    </row>
    <row r="18195" spans="1:7" ht="30">
      <c r="A18195" s="333">
        <v>80141506</v>
      </c>
      <c r="B18195" s="333" t="s">
        <v>49824</v>
      </c>
      <c r="D18195" s="333" t="s">
        <v>49825</v>
      </c>
      <c r="E18195" s="333" t="s">
        <v>31379</v>
      </c>
      <c r="F18195" s="333" t="s">
        <v>31380</v>
      </c>
      <c r="G18195" s="333" t="s">
        <v>49826</v>
      </c>
    </row>
    <row r="18196" spans="1:7" ht="45">
      <c r="A18196" s="333">
        <v>80141507</v>
      </c>
      <c r="B18196" s="333" t="s">
        <v>49827</v>
      </c>
      <c r="D18196" s="333" t="s">
        <v>49828</v>
      </c>
      <c r="E18196" s="333" t="s">
        <v>31379</v>
      </c>
      <c r="F18196" s="333" t="s">
        <v>31380</v>
      </c>
      <c r="G18196" s="333" t="s">
        <v>49829</v>
      </c>
    </row>
    <row r="18197" spans="1:7" ht="45">
      <c r="A18197" s="333">
        <v>80141508</v>
      </c>
      <c r="B18197" s="333" t="s">
        <v>49830</v>
      </c>
      <c r="D18197" s="333" t="s">
        <v>49831</v>
      </c>
      <c r="E18197" s="333" t="s">
        <v>31379</v>
      </c>
      <c r="F18197" s="333" t="s">
        <v>31380</v>
      </c>
      <c r="G18197" s="333" t="s">
        <v>49832</v>
      </c>
    </row>
    <row r="18198" spans="1:7" ht="45">
      <c r="A18198" s="333">
        <v>80141509</v>
      </c>
      <c r="B18198" s="333" t="s">
        <v>49833</v>
      </c>
      <c r="D18198" s="333" t="s">
        <v>49834</v>
      </c>
      <c r="E18198" s="333" t="s">
        <v>31379</v>
      </c>
      <c r="F18198" s="333" t="s">
        <v>31380</v>
      </c>
      <c r="G18198" s="333" t="s">
        <v>49835</v>
      </c>
    </row>
    <row r="18199" spans="1:7" ht="30">
      <c r="A18199" s="333">
        <v>80141510</v>
      </c>
      <c r="B18199" s="333" t="s">
        <v>49836</v>
      </c>
      <c r="D18199" s="333" t="s">
        <v>49837</v>
      </c>
      <c r="E18199" s="333" t="s">
        <v>31379</v>
      </c>
      <c r="F18199" s="333" t="s">
        <v>31380</v>
      </c>
      <c r="G18199" s="333" t="s">
        <v>49838</v>
      </c>
    </row>
    <row r="18200" spans="1:7" ht="30">
      <c r="A18200" s="333">
        <v>80141511</v>
      </c>
      <c r="B18200" s="333" t="s">
        <v>49839</v>
      </c>
      <c r="D18200" s="333" t="s">
        <v>49840</v>
      </c>
      <c r="E18200" s="333" t="s">
        <v>31379</v>
      </c>
      <c r="F18200" s="333" t="s">
        <v>31380</v>
      </c>
      <c r="G18200" s="333" t="s">
        <v>49841</v>
      </c>
    </row>
    <row r="18201" spans="1:7" ht="45">
      <c r="A18201" s="333">
        <v>80141512</v>
      </c>
      <c r="B18201" s="333" t="s">
        <v>49842</v>
      </c>
      <c r="D18201" s="333" t="s">
        <v>49843</v>
      </c>
      <c r="E18201" s="333" t="s">
        <v>31379</v>
      </c>
      <c r="F18201" s="333" t="s">
        <v>31380</v>
      </c>
      <c r="G18201" s="333" t="s">
        <v>49844</v>
      </c>
    </row>
    <row r="18202" spans="1:7" ht="45">
      <c r="A18202" s="333">
        <v>80141513</v>
      </c>
      <c r="B18202" s="333" t="s">
        <v>49845</v>
      </c>
      <c r="D18202" s="333" t="s">
        <v>49846</v>
      </c>
      <c r="E18202" s="333" t="s">
        <v>7109</v>
      </c>
      <c r="F18202" s="333" t="s">
        <v>7110</v>
      </c>
      <c r="G18202" s="333" t="s">
        <v>49847</v>
      </c>
    </row>
    <row r="18203" spans="1:7" ht="45">
      <c r="A18203" s="333">
        <v>80141514</v>
      </c>
      <c r="B18203" s="333" t="s">
        <v>49848</v>
      </c>
      <c r="D18203" s="333" t="s">
        <v>49849</v>
      </c>
      <c r="E18203" s="333" t="s">
        <v>31379</v>
      </c>
      <c r="F18203" s="333" t="s">
        <v>31380</v>
      </c>
      <c r="G18203" s="333" t="s">
        <v>49850</v>
      </c>
    </row>
    <row r="18204" spans="1:7">
      <c r="A18204" s="333">
        <v>80141600</v>
      </c>
      <c r="B18204" s="333" t="s">
        <v>49851</v>
      </c>
      <c r="D18204" s="333" t="s">
        <v>2173</v>
      </c>
      <c r="E18204" s="333" t="s">
        <v>2173</v>
      </c>
      <c r="F18204" s="333" t="s">
        <v>2173</v>
      </c>
      <c r="G18204" s="333" t="s">
        <v>2173</v>
      </c>
    </row>
    <row r="18205" spans="1:7" ht="45">
      <c r="A18205" s="333">
        <v>80141601</v>
      </c>
      <c r="B18205" s="333" t="s">
        <v>49852</v>
      </c>
      <c r="D18205" s="333" t="s">
        <v>49853</v>
      </c>
      <c r="E18205" s="333" t="s">
        <v>49854</v>
      </c>
      <c r="F18205" s="333" t="s">
        <v>49855</v>
      </c>
      <c r="G18205" s="333" t="s">
        <v>49856</v>
      </c>
    </row>
    <row r="18206" spans="1:7" ht="45">
      <c r="A18206" s="333">
        <v>80141602</v>
      </c>
      <c r="B18206" s="333" t="s">
        <v>49857</v>
      </c>
      <c r="D18206" s="333" t="s">
        <v>49858</v>
      </c>
      <c r="E18206" s="333" t="s">
        <v>31379</v>
      </c>
      <c r="F18206" s="333" t="s">
        <v>31380</v>
      </c>
      <c r="G18206" s="333" t="s">
        <v>49859</v>
      </c>
    </row>
    <row r="18207" spans="1:7" ht="45">
      <c r="A18207" s="333">
        <v>80141603</v>
      </c>
      <c r="B18207" s="333" t="s">
        <v>49860</v>
      </c>
      <c r="D18207" s="333" t="s">
        <v>49861</v>
      </c>
      <c r="E18207" s="333" t="s">
        <v>31379</v>
      </c>
      <c r="F18207" s="333" t="s">
        <v>31380</v>
      </c>
      <c r="G18207" s="333" t="s">
        <v>49862</v>
      </c>
    </row>
    <row r="18208" spans="1:7">
      <c r="A18208" s="333">
        <v>80141604</v>
      </c>
      <c r="B18208" s="333" t="s">
        <v>49863</v>
      </c>
      <c r="D18208" s="333" t="s">
        <v>49864</v>
      </c>
      <c r="E18208" s="333" t="s">
        <v>41700</v>
      </c>
      <c r="F18208" s="333" t="s">
        <v>41701</v>
      </c>
      <c r="G18208" s="333" t="s">
        <v>49865</v>
      </c>
    </row>
    <row r="18209" spans="1:7" ht="45">
      <c r="A18209" s="333">
        <v>80141605</v>
      </c>
      <c r="B18209" s="333" t="s">
        <v>49866</v>
      </c>
      <c r="D18209" s="333" t="s">
        <v>49867</v>
      </c>
      <c r="E18209" s="333" t="s">
        <v>49854</v>
      </c>
      <c r="F18209" s="333" t="s">
        <v>49855</v>
      </c>
      <c r="G18209" s="333" t="s">
        <v>49868</v>
      </c>
    </row>
    <row r="18210" spans="1:7" ht="30">
      <c r="A18210" s="333">
        <v>80141606</v>
      </c>
      <c r="B18210" s="333" t="s">
        <v>49869</v>
      </c>
      <c r="D18210" s="333" t="s">
        <v>49870</v>
      </c>
      <c r="E18210" s="333" t="s">
        <v>31379</v>
      </c>
      <c r="F18210" s="333" t="s">
        <v>31380</v>
      </c>
      <c r="G18210" s="333" t="s">
        <v>49871</v>
      </c>
    </row>
    <row r="18211" spans="1:7" ht="30">
      <c r="A18211" s="333">
        <v>80141607</v>
      </c>
      <c r="B18211" s="333" t="s">
        <v>49872</v>
      </c>
      <c r="D18211" s="333" t="s">
        <v>49873</v>
      </c>
      <c r="E18211" s="333" t="s">
        <v>12768</v>
      </c>
      <c r="F18211" s="333" t="s">
        <v>12769</v>
      </c>
      <c r="G18211" s="333" t="s">
        <v>49874</v>
      </c>
    </row>
    <row r="18212" spans="1:7" ht="30">
      <c r="A18212" s="333">
        <v>80141607</v>
      </c>
      <c r="B18212" s="333" t="s">
        <v>49872</v>
      </c>
      <c r="D18212" s="333" t="s">
        <v>49873</v>
      </c>
      <c r="E18212" s="333" t="s">
        <v>11839</v>
      </c>
      <c r="F18212" s="333" t="s">
        <v>11840</v>
      </c>
      <c r="G18212" s="333" t="s">
        <v>49874</v>
      </c>
    </row>
    <row r="18213" spans="1:7" ht="30">
      <c r="A18213" s="333">
        <v>80141609</v>
      </c>
      <c r="B18213" s="333" t="s">
        <v>49875</v>
      </c>
      <c r="D18213" s="333" t="s">
        <v>49876</v>
      </c>
      <c r="E18213" s="333" t="s">
        <v>49854</v>
      </c>
      <c r="F18213" s="333" t="s">
        <v>49855</v>
      </c>
      <c r="G18213" s="333" t="s">
        <v>49877</v>
      </c>
    </row>
    <row r="18214" spans="1:7">
      <c r="A18214" s="333">
        <v>80141610</v>
      </c>
      <c r="B18214" s="333" t="s">
        <v>49878</v>
      </c>
      <c r="D18214" s="333" t="s">
        <v>49879</v>
      </c>
      <c r="E18214" s="333" t="s">
        <v>31379</v>
      </c>
      <c r="F18214" s="333" t="s">
        <v>31380</v>
      </c>
      <c r="G18214" s="333" t="s">
        <v>49880</v>
      </c>
    </row>
    <row r="18215" spans="1:7" ht="30">
      <c r="A18215" s="333">
        <v>80141611</v>
      </c>
      <c r="B18215" s="333" t="s">
        <v>49881</v>
      </c>
      <c r="D18215" s="333" t="s">
        <v>49882</v>
      </c>
      <c r="E18215" s="333" t="s">
        <v>5531</v>
      </c>
      <c r="F18215" s="333" t="s">
        <v>5532</v>
      </c>
      <c r="G18215" s="333" t="s">
        <v>49883</v>
      </c>
    </row>
    <row r="18216" spans="1:7" ht="30">
      <c r="A18216" s="333">
        <v>80141611</v>
      </c>
      <c r="B18216" s="333" t="s">
        <v>49881</v>
      </c>
      <c r="D18216" s="333" t="s">
        <v>49882</v>
      </c>
      <c r="E18216" s="333" t="s">
        <v>5531</v>
      </c>
      <c r="F18216" s="333" t="s">
        <v>5532</v>
      </c>
      <c r="G18216" s="333" t="s">
        <v>49883</v>
      </c>
    </row>
    <row r="18217" spans="1:7" ht="30">
      <c r="A18217" s="333">
        <v>80141611</v>
      </c>
      <c r="B18217" s="333" t="s">
        <v>49881</v>
      </c>
      <c r="D18217" s="333" t="s">
        <v>49882</v>
      </c>
      <c r="E18217" s="333" t="s">
        <v>6124</v>
      </c>
      <c r="F18217" s="333" t="s">
        <v>6125</v>
      </c>
      <c r="G18217" s="333" t="s">
        <v>49883</v>
      </c>
    </row>
    <row r="18218" spans="1:7" ht="30">
      <c r="A18218" s="333">
        <v>80141611</v>
      </c>
      <c r="B18218" s="333" t="s">
        <v>49881</v>
      </c>
      <c r="D18218" s="333" t="s">
        <v>49882</v>
      </c>
      <c r="E18218" s="333" t="s">
        <v>6124</v>
      </c>
      <c r="F18218" s="333" t="s">
        <v>6125</v>
      </c>
      <c r="G18218" s="333" t="s">
        <v>49883</v>
      </c>
    </row>
    <row r="18219" spans="1:7" ht="45">
      <c r="A18219" s="333">
        <v>80141612</v>
      </c>
      <c r="B18219" s="333" t="s">
        <v>49884</v>
      </c>
      <c r="D18219" s="333" t="s">
        <v>49885</v>
      </c>
      <c r="E18219" s="333" t="s">
        <v>31379</v>
      </c>
      <c r="F18219" s="333" t="s">
        <v>31380</v>
      </c>
      <c r="G18219" s="333" t="s">
        <v>49886</v>
      </c>
    </row>
    <row r="18220" spans="1:7" ht="60">
      <c r="A18220" s="333">
        <v>80141613</v>
      </c>
      <c r="B18220" s="333" t="s">
        <v>49887</v>
      </c>
      <c r="D18220" s="333" t="s">
        <v>49888</v>
      </c>
      <c r="E18220" s="333" t="s">
        <v>31379</v>
      </c>
      <c r="F18220" s="333" t="s">
        <v>31380</v>
      </c>
      <c r="G18220" s="333" t="s">
        <v>49889</v>
      </c>
    </row>
    <row r="18221" spans="1:7" ht="45">
      <c r="A18221" s="333">
        <v>80141614</v>
      </c>
      <c r="B18221" s="333" t="s">
        <v>49890</v>
      </c>
      <c r="D18221" s="333" t="s">
        <v>49891</v>
      </c>
      <c r="E18221" s="333" t="s">
        <v>31379</v>
      </c>
      <c r="F18221" s="333" t="s">
        <v>31380</v>
      </c>
      <c r="G18221" s="333" t="s">
        <v>49892</v>
      </c>
    </row>
    <row r="18222" spans="1:7" ht="30">
      <c r="A18222" s="333">
        <v>80141615</v>
      </c>
      <c r="B18222" s="333" t="s">
        <v>49893</v>
      </c>
      <c r="D18222" s="333" t="s">
        <v>49894</v>
      </c>
      <c r="E18222" s="333" t="s">
        <v>7641</v>
      </c>
      <c r="F18222" s="333" t="s">
        <v>7642</v>
      </c>
      <c r="G18222" s="333" t="s">
        <v>49895</v>
      </c>
    </row>
    <row r="18223" spans="1:7" ht="30">
      <c r="A18223" s="333">
        <v>80141616</v>
      </c>
      <c r="B18223" s="333" t="s">
        <v>49896</v>
      </c>
      <c r="D18223" s="333" t="s">
        <v>49897</v>
      </c>
      <c r="E18223" s="333" t="s">
        <v>31379</v>
      </c>
      <c r="F18223" s="333" t="s">
        <v>31380</v>
      </c>
      <c r="G18223" s="333" t="s">
        <v>49898</v>
      </c>
    </row>
    <row r="18224" spans="1:7" ht="30">
      <c r="A18224" s="333">
        <v>80141617</v>
      </c>
      <c r="B18224" s="333" t="s">
        <v>49899</v>
      </c>
      <c r="D18224" s="333" t="s">
        <v>49900</v>
      </c>
      <c r="E18224" s="333" t="s">
        <v>31379</v>
      </c>
      <c r="F18224" s="333" t="s">
        <v>31380</v>
      </c>
      <c r="G18224" s="333" t="s">
        <v>49901</v>
      </c>
    </row>
    <row r="18225" spans="1:7" ht="30">
      <c r="A18225" s="333">
        <v>80141618</v>
      </c>
      <c r="B18225" s="333" t="s">
        <v>49902</v>
      </c>
      <c r="D18225" s="333" t="s">
        <v>49903</v>
      </c>
      <c r="E18225" s="333" t="s">
        <v>31379</v>
      </c>
      <c r="F18225" s="333" t="s">
        <v>31380</v>
      </c>
      <c r="G18225" s="333" t="s">
        <v>49904</v>
      </c>
    </row>
    <row r="18226" spans="1:7" ht="30">
      <c r="A18226" s="333">
        <v>80141619</v>
      </c>
      <c r="B18226" s="333" t="s">
        <v>49905</v>
      </c>
      <c r="D18226" s="333" t="s">
        <v>49906</v>
      </c>
      <c r="E18226" s="333" t="s">
        <v>41700</v>
      </c>
      <c r="F18226" s="333" t="s">
        <v>41701</v>
      </c>
      <c r="G18226" s="333" t="s">
        <v>49907</v>
      </c>
    </row>
    <row r="18227" spans="1:7" ht="30">
      <c r="A18227" s="333">
        <v>80141620</v>
      </c>
      <c r="B18227" s="333" t="s">
        <v>49908</v>
      </c>
      <c r="D18227" s="333" t="s">
        <v>49909</v>
      </c>
      <c r="E18227" s="333" t="s">
        <v>31379</v>
      </c>
      <c r="F18227" s="333" t="s">
        <v>31380</v>
      </c>
      <c r="G18227" s="333" t="s">
        <v>49910</v>
      </c>
    </row>
    <row r="18228" spans="1:7" ht="60">
      <c r="A18228" s="333">
        <v>80141621</v>
      </c>
      <c r="B18228" s="333" t="s">
        <v>49911</v>
      </c>
      <c r="D18228" s="333" t="s">
        <v>49912</v>
      </c>
      <c r="E18228" s="333" t="s">
        <v>31379</v>
      </c>
      <c r="F18228" s="333" t="s">
        <v>31380</v>
      </c>
      <c r="G18228" s="333" t="s">
        <v>49913</v>
      </c>
    </row>
    <row r="18229" spans="1:7" ht="30">
      <c r="A18229" s="333">
        <v>80141622</v>
      </c>
      <c r="B18229" s="333" t="s">
        <v>49914</v>
      </c>
      <c r="D18229" s="333" t="s">
        <v>49915</v>
      </c>
      <c r="E18229" s="333" t="s">
        <v>31379</v>
      </c>
      <c r="F18229" s="333" t="s">
        <v>31380</v>
      </c>
      <c r="G18229" s="333" t="s">
        <v>49916</v>
      </c>
    </row>
    <row r="18230" spans="1:7">
      <c r="A18230" s="333">
        <v>80141700</v>
      </c>
      <c r="B18230" s="333" t="s">
        <v>49917</v>
      </c>
      <c r="D18230" s="333" t="s">
        <v>2173</v>
      </c>
      <c r="E18230" s="333" t="s">
        <v>2173</v>
      </c>
      <c r="F18230" s="333" t="s">
        <v>2173</v>
      </c>
      <c r="G18230" s="333" t="s">
        <v>2173</v>
      </c>
    </row>
    <row r="18231" spans="1:7" ht="45">
      <c r="A18231" s="333">
        <v>80141701</v>
      </c>
      <c r="B18231" s="333" t="s">
        <v>49918</v>
      </c>
      <c r="D18231" s="333" t="s">
        <v>49919</v>
      </c>
      <c r="E18231" s="333" t="s">
        <v>41700</v>
      </c>
      <c r="F18231" s="333" t="s">
        <v>41701</v>
      </c>
      <c r="G18231" s="333" t="s">
        <v>49920</v>
      </c>
    </row>
    <row r="18232" spans="1:7" ht="30">
      <c r="A18232" s="333">
        <v>80141702</v>
      </c>
      <c r="B18232" s="333" t="s">
        <v>49921</v>
      </c>
      <c r="D18232" s="333" t="s">
        <v>49922</v>
      </c>
      <c r="E18232" s="333" t="s">
        <v>41700</v>
      </c>
      <c r="F18232" s="333" t="s">
        <v>41701</v>
      </c>
      <c r="G18232" s="333" t="s">
        <v>49923</v>
      </c>
    </row>
    <row r="18233" spans="1:7" ht="30">
      <c r="A18233" s="333">
        <v>80141703</v>
      </c>
      <c r="B18233" s="333" t="s">
        <v>49924</v>
      </c>
      <c r="D18233" s="333" t="s">
        <v>49925</v>
      </c>
      <c r="E18233" s="333" t="s">
        <v>41700</v>
      </c>
      <c r="F18233" s="333" t="s">
        <v>41701</v>
      </c>
      <c r="G18233" s="333" t="s">
        <v>49926</v>
      </c>
    </row>
    <row r="18234" spans="1:7" ht="45">
      <c r="A18234" s="333">
        <v>80141704</v>
      </c>
      <c r="B18234" s="333" t="s">
        <v>49927</v>
      </c>
      <c r="D18234" s="333" t="s">
        <v>49928</v>
      </c>
      <c r="E18234" s="333" t="s">
        <v>31379</v>
      </c>
      <c r="F18234" s="333" t="s">
        <v>31380</v>
      </c>
      <c r="G18234" s="333" t="s">
        <v>49929</v>
      </c>
    </row>
    <row r="18235" spans="1:7" ht="45">
      <c r="A18235" s="333">
        <v>80141705</v>
      </c>
      <c r="B18235" s="333" t="s">
        <v>49930</v>
      </c>
      <c r="D18235" s="333" t="s">
        <v>49931</v>
      </c>
      <c r="E18235" s="333" t="s">
        <v>41700</v>
      </c>
      <c r="F18235" s="333" t="s">
        <v>41701</v>
      </c>
      <c r="G18235" s="333" t="s">
        <v>49932</v>
      </c>
    </row>
    <row r="18236" spans="1:7">
      <c r="A18236" s="333">
        <v>80141800</v>
      </c>
      <c r="B18236" s="333" t="s">
        <v>49933</v>
      </c>
      <c r="D18236" s="333" t="s">
        <v>2173</v>
      </c>
      <c r="E18236" s="333" t="s">
        <v>2173</v>
      </c>
      <c r="F18236" s="333" t="s">
        <v>2173</v>
      </c>
      <c r="G18236" s="333" t="s">
        <v>2173</v>
      </c>
    </row>
    <row r="18237" spans="1:7" ht="30">
      <c r="A18237" s="333">
        <v>80141801</v>
      </c>
      <c r="B18237" s="333" t="s">
        <v>49934</v>
      </c>
      <c r="D18237" s="333" t="s">
        <v>49935</v>
      </c>
      <c r="E18237" s="333" t="s">
        <v>31379</v>
      </c>
      <c r="F18237" s="333" t="s">
        <v>31380</v>
      </c>
      <c r="G18237" s="333" t="s">
        <v>49936</v>
      </c>
    </row>
    <row r="18238" spans="1:7" ht="30">
      <c r="A18238" s="333">
        <v>80141802</v>
      </c>
      <c r="B18238" s="333" t="s">
        <v>49937</v>
      </c>
      <c r="D18238" s="333" t="s">
        <v>49938</v>
      </c>
      <c r="E18238" s="333" t="s">
        <v>31379</v>
      </c>
      <c r="F18238" s="333" t="s">
        <v>31380</v>
      </c>
      <c r="G18238" s="333" t="s">
        <v>49939</v>
      </c>
    </row>
    <row r="18239" spans="1:7" ht="45">
      <c r="A18239" s="333">
        <v>80141803</v>
      </c>
      <c r="B18239" s="333" t="s">
        <v>49940</v>
      </c>
      <c r="D18239" s="333" t="s">
        <v>49941</v>
      </c>
      <c r="E18239" s="333" t="s">
        <v>31379</v>
      </c>
      <c r="F18239" s="333" t="s">
        <v>31380</v>
      </c>
      <c r="G18239" s="333" t="s">
        <v>49942</v>
      </c>
    </row>
    <row r="18240" spans="1:7">
      <c r="A18240" s="333">
        <v>80141900</v>
      </c>
      <c r="B18240" s="333" t="s">
        <v>49943</v>
      </c>
      <c r="D18240" s="333" t="s">
        <v>2173</v>
      </c>
      <c r="E18240" s="333" t="s">
        <v>2173</v>
      </c>
      <c r="F18240" s="333" t="s">
        <v>2173</v>
      </c>
      <c r="G18240" s="333" t="s">
        <v>2173</v>
      </c>
    </row>
    <row r="18241" spans="1:7" ht="30">
      <c r="A18241" s="333">
        <v>80141901</v>
      </c>
      <c r="B18241" s="333" t="s">
        <v>49944</v>
      </c>
      <c r="D18241" s="333" t="s">
        <v>49945</v>
      </c>
      <c r="E18241" s="333" t="s">
        <v>12768</v>
      </c>
      <c r="F18241" s="333" t="s">
        <v>12769</v>
      </c>
      <c r="G18241" s="333" t="s">
        <v>49946</v>
      </c>
    </row>
    <row r="18242" spans="1:7" ht="30">
      <c r="A18242" s="333">
        <v>80141902</v>
      </c>
      <c r="B18242" s="333" t="s">
        <v>49947</v>
      </c>
      <c r="D18242" s="333" t="s">
        <v>49948</v>
      </c>
      <c r="E18242" s="333" t="s">
        <v>12768</v>
      </c>
      <c r="F18242" s="333" t="s">
        <v>12769</v>
      </c>
      <c r="G18242" s="333" t="s">
        <v>49949</v>
      </c>
    </row>
    <row r="18243" spans="1:7" ht="30">
      <c r="A18243" s="333">
        <v>80141903</v>
      </c>
      <c r="B18243" s="333" t="s">
        <v>49950</v>
      </c>
      <c r="D18243" s="333" t="s">
        <v>49951</v>
      </c>
      <c r="E18243" s="333" t="s">
        <v>12768</v>
      </c>
      <c r="F18243" s="333" t="s">
        <v>12769</v>
      </c>
      <c r="G18243" s="333" t="s">
        <v>49952</v>
      </c>
    </row>
    <row r="18244" spans="1:7">
      <c r="A18244" s="333">
        <v>80160000</v>
      </c>
      <c r="B18244" s="333" t="s">
        <v>49953</v>
      </c>
      <c r="D18244" s="333" t="s">
        <v>2173</v>
      </c>
      <c r="E18244" s="333" t="s">
        <v>2173</v>
      </c>
      <c r="F18244" s="333" t="s">
        <v>2173</v>
      </c>
      <c r="G18244" s="333" t="s">
        <v>2173</v>
      </c>
    </row>
    <row r="18245" spans="1:7">
      <c r="A18245" s="333">
        <v>80161500</v>
      </c>
      <c r="B18245" s="333" t="s">
        <v>49954</v>
      </c>
      <c r="D18245" s="333" t="s">
        <v>2173</v>
      </c>
      <c r="E18245" s="333" t="s">
        <v>2173</v>
      </c>
      <c r="F18245" s="333" t="s">
        <v>2173</v>
      </c>
      <c r="G18245" s="333" t="s">
        <v>2173</v>
      </c>
    </row>
    <row r="18246" spans="1:7" ht="30">
      <c r="A18246" s="333">
        <v>80161501</v>
      </c>
      <c r="B18246" s="333" t="s">
        <v>49955</v>
      </c>
      <c r="D18246" s="333" t="s">
        <v>49956</v>
      </c>
      <c r="E18246" s="333" t="s">
        <v>41700</v>
      </c>
      <c r="F18246" s="333" t="s">
        <v>41701</v>
      </c>
      <c r="G18246" s="333" t="s">
        <v>49957</v>
      </c>
    </row>
    <row r="18247" spans="1:7" ht="30">
      <c r="A18247" s="333">
        <v>80161502</v>
      </c>
      <c r="B18247" s="333" t="s">
        <v>49958</v>
      </c>
      <c r="D18247" s="333" t="s">
        <v>49959</v>
      </c>
      <c r="E18247" s="333" t="s">
        <v>41700</v>
      </c>
      <c r="F18247" s="333" t="s">
        <v>41701</v>
      </c>
      <c r="G18247" s="333" t="s">
        <v>49960</v>
      </c>
    </row>
    <row r="18248" spans="1:7">
      <c r="A18248" s="333">
        <v>80161503</v>
      </c>
      <c r="B18248" s="333" t="s">
        <v>49961</v>
      </c>
      <c r="D18248" s="333" t="s">
        <v>49962</v>
      </c>
      <c r="E18248" s="333" t="s">
        <v>41700</v>
      </c>
      <c r="F18248" s="333" t="s">
        <v>41701</v>
      </c>
      <c r="G18248" s="333" t="s">
        <v>49963</v>
      </c>
    </row>
    <row r="18249" spans="1:7">
      <c r="A18249" s="333">
        <v>80161504</v>
      </c>
      <c r="B18249" s="333" t="s">
        <v>49964</v>
      </c>
      <c r="D18249" s="333" t="s">
        <v>49965</v>
      </c>
      <c r="E18249" s="333" t="s">
        <v>41700</v>
      </c>
      <c r="F18249" s="333" t="s">
        <v>41701</v>
      </c>
      <c r="G18249" s="333" t="s">
        <v>49966</v>
      </c>
    </row>
    <row r="18250" spans="1:7" ht="60">
      <c r="A18250" s="333">
        <v>80161505</v>
      </c>
      <c r="B18250" s="333" t="s">
        <v>49967</v>
      </c>
      <c r="D18250" s="333" t="s">
        <v>49968</v>
      </c>
      <c r="E18250" s="333" t="s">
        <v>41700</v>
      </c>
      <c r="F18250" s="333" t="s">
        <v>41701</v>
      </c>
      <c r="G18250" s="333" t="s">
        <v>49969</v>
      </c>
    </row>
    <row r="18251" spans="1:7" ht="60">
      <c r="A18251" s="333">
        <v>80161506</v>
      </c>
      <c r="B18251" s="333" t="s">
        <v>49970</v>
      </c>
      <c r="D18251" s="333" t="s">
        <v>49971</v>
      </c>
      <c r="E18251" s="333" t="s">
        <v>41700</v>
      </c>
      <c r="F18251" s="333" t="s">
        <v>41701</v>
      </c>
      <c r="G18251" s="333" t="s">
        <v>49972</v>
      </c>
    </row>
    <row r="18252" spans="1:7" ht="45">
      <c r="A18252" s="333">
        <v>80161507</v>
      </c>
      <c r="B18252" s="333" t="s">
        <v>49973</v>
      </c>
      <c r="D18252" s="333" t="s">
        <v>49974</v>
      </c>
      <c r="E18252" s="333" t="s">
        <v>41700</v>
      </c>
      <c r="F18252" s="333" t="s">
        <v>41701</v>
      </c>
      <c r="G18252" s="333" t="s">
        <v>49975</v>
      </c>
    </row>
    <row r="18253" spans="1:7">
      <c r="A18253" s="333">
        <v>80161508</v>
      </c>
      <c r="B18253" s="333" t="s">
        <v>49976</v>
      </c>
      <c r="D18253" s="333" t="s">
        <v>49977</v>
      </c>
      <c r="E18253" s="333" t="s">
        <v>41700</v>
      </c>
      <c r="F18253" s="333" t="s">
        <v>41701</v>
      </c>
      <c r="G18253" s="333" t="s">
        <v>49978</v>
      </c>
    </row>
    <row r="18254" spans="1:7">
      <c r="A18254" s="333">
        <v>80161600</v>
      </c>
      <c r="B18254" s="333" t="s">
        <v>49979</v>
      </c>
      <c r="D18254" s="333" t="s">
        <v>2173</v>
      </c>
      <c r="E18254" s="333" t="s">
        <v>2173</v>
      </c>
      <c r="F18254" s="333" t="s">
        <v>2173</v>
      </c>
      <c r="G18254" s="333" t="s">
        <v>2173</v>
      </c>
    </row>
    <row r="18255" spans="1:7" ht="30">
      <c r="A18255" s="333">
        <v>80161601</v>
      </c>
      <c r="B18255" s="333" t="s">
        <v>49980</v>
      </c>
      <c r="D18255" s="333" t="s">
        <v>49981</v>
      </c>
      <c r="E18255" s="333" t="s">
        <v>41700</v>
      </c>
      <c r="F18255" s="333" t="s">
        <v>41701</v>
      </c>
      <c r="G18255" s="333" t="s">
        <v>49982</v>
      </c>
    </row>
    <row r="18256" spans="1:7">
      <c r="A18256" s="333">
        <v>80161602</v>
      </c>
      <c r="B18256" s="333" t="s">
        <v>49983</v>
      </c>
      <c r="D18256" s="333" t="s">
        <v>49984</v>
      </c>
      <c r="E18256" s="333" t="s">
        <v>41700</v>
      </c>
      <c r="F18256" s="333" t="s">
        <v>41701</v>
      </c>
      <c r="G18256" s="333" t="s">
        <v>49985</v>
      </c>
    </row>
    <row r="18257" spans="1:7" ht="45">
      <c r="A18257" s="333">
        <v>80161603</v>
      </c>
      <c r="B18257" s="333" t="s">
        <v>49986</v>
      </c>
      <c r="D18257" s="333" t="s">
        <v>49987</v>
      </c>
      <c r="E18257" s="333" t="s">
        <v>31379</v>
      </c>
      <c r="F18257" s="333" t="s">
        <v>31380</v>
      </c>
      <c r="G18257" s="333" t="s">
        <v>49988</v>
      </c>
    </row>
    <row r="18258" spans="1:7">
      <c r="A18258" s="333">
        <v>81000000</v>
      </c>
      <c r="B18258" s="333" t="s">
        <v>49989</v>
      </c>
      <c r="D18258" s="333" t="s">
        <v>2173</v>
      </c>
      <c r="E18258" s="333" t="s">
        <v>2173</v>
      </c>
      <c r="F18258" s="333" t="s">
        <v>2173</v>
      </c>
      <c r="G18258" s="333" t="s">
        <v>2173</v>
      </c>
    </row>
    <row r="18259" spans="1:7">
      <c r="A18259" s="333">
        <v>81100000</v>
      </c>
      <c r="B18259" s="333" t="s">
        <v>49990</v>
      </c>
      <c r="D18259" s="333" t="s">
        <v>2173</v>
      </c>
      <c r="E18259" s="333" t="s">
        <v>2173</v>
      </c>
      <c r="F18259" s="333" t="s">
        <v>2173</v>
      </c>
      <c r="G18259" s="333" t="s">
        <v>2173</v>
      </c>
    </row>
    <row r="18260" spans="1:7">
      <c r="A18260" s="333">
        <v>81101500</v>
      </c>
      <c r="B18260" s="333" t="s">
        <v>49991</v>
      </c>
      <c r="D18260" s="333" t="s">
        <v>2173</v>
      </c>
      <c r="E18260" s="333" t="s">
        <v>2173</v>
      </c>
      <c r="F18260" s="333" t="s">
        <v>2173</v>
      </c>
      <c r="G18260" s="333" t="s">
        <v>2173</v>
      </c>
    </row>
    <row r="18261" spans="1:7" ht="30">
      <c r="A18261" s="333">
        <v>81101501</v>
      </c>
      <c r="B18261" s="333" t="s">
        <v>49992</v>
      </c>
      <c r="D18261" s="333" t="s">
        <v>49993</v>
      </c>
      <c r="E18261" s="333" t="s">
        <v>7109</v>
      </c>
      <c r="F18261" s="333" t="s">
        <v>7110</v>
      </c>
      <c r="G18261" s="333" t="s">
        <v>49994</v>
      </c>
    </row>
    <row r="18262" spans="1:7" ht="45">
      <c r="A18262" s="333">
        <v>81101502</v>
      </c>
      <c r="B18262" s="333" t="s">
        <v>49995</v>
      </c>
      <c r="D18262" s="333" t="s">
        <v>49996</v>
      </c>
      <c r="E18262" s="333" t="s">
        <v>7109</v>
      </c>
      <c r="F18262" s="333" t="s">
        <v>7110</v>
      </c>
      <c r="G18262" s="333" t="s">
        <v>49997</v>
      </c>
    </row>
    <row r="18263" spans="1:7" ht="30">
      <c r="A18263" s="333">
        <v>81101503</v>
      </c>
      <c r="B18263" s="333" t="s">
        <v>49998</v>
      </c>
      <c r="D18263" s="333" t="s">
        <v>49999</v>
      </c>
      <c r="E18263" s="333" t="s">
        <v>7109</v>
      </c>
      <c r="F18263" s="333" t="s">
        <v>7110</v>
      </c>
      <c r="G18263" s="333" t="s">
        <v>50000</v>
      </c>
    </row>
    <row r="18264" spans="1:7" ht="45">
      <c r="A18264" s="333">
        <v>81101505</v>
      </c>
      <c r="B18264" s="333" t="s">
        <v>50001</v>
      </c>
      <c r="D18264" s="333" t="s">
        <v>50002</v>
      </c>
      <c r="E18264" s="333" t="s">
        <v>7109</v>
      </c>
      <c r="F18264" s="333" t="s">
        <v>7110</v>
      </c>
      <c r="G18264" s="333" t="s">
        <v>50003</v>
      </c>
    </row>
    <row r="18265" spans="1:7" ht="60">
      <c r="A18265" s="333">
        <v>81101506</v>
      </c>
      <c r="B18265" s="333" t="s">
        <v>50004</v>
      </c>
      <c r="D18265" s="333" t="s">
        <v>50005</v>
      </c>
      <c r="E18265" s="333" t="s">
        <v>7109</v>
      </c>
      <c r="F18265" s="333" t="s">
        <v>7110</v>
      </c>
      <c r="G18265" s="333" t="s">
        <v>50006</v>
      </c>
    </row>
    <row r="18266" spans="1:7" ht="45">
      <c r="A18266" s="333">
        <v>81101507</v>
      </c>
      <c r="B18266" s="333" t="s">
        <v>50007</v>
      </c>
      <c r="D18266" s="333" t="s">
        <v>50008</v>
      </c>
      <c r="E18266" s="333" t="s">
        <v>7109</v>
      </c>
      <c r="F18266" s="333" t="s">
        <v>7110</v>
      </c>
      <c r="G18266" s="333" t="s">
        <v>50009</v>
      </c>
    </row>
    <row r="18267" spans="1:7" ht="45">
      <c r="A18267" s="333">
        <v>81101508</v>
      </c>
      <c r="B18267" s="333" t="s">
        <v>50010</v>
      </c>
      <c r="D18267" s="333" t="s">
        <v>50011</v>
      </c>
      <c r="E18267" s="333" t="s">
        <v>7109</v>
      </c>
      <c r="F18267" s="333" t="s">
        <v>7110</v>
      </c>
      <c r="G18267" s="333" t="s">
        <v>50010</v>
      </c>
    </row>
    <row r="18268" spans="1:7" ht="30">
      <c r="A18268" s="333">
        <v>81101509</v>
      </c>
      <c r="B18268" s="333" t="s">
        <v>50012</v>
      </c>
      <c r="D18268" s="333" t="s">
        <v>50013</v>
      </c>
      <c r="E18268" s="333" t="s">
        <v>7109</v>
      </c>
      <c r="F18268" s="333" t="s">
        <v>7110</v>
      </c>
      <c r="G18268" s="333" t="s">
        <v>50014</v>
      </c>
    </row>
    <row r="18269" spans="1:7" ht="45">
      <c r="A18269" s="333">
        <v>81101510</v>
      </c>
      <c r="B18269" s="333" t="s">
        <v>50015</v>
      </c>
      <c r="D18269" s="333" t="s">
        <v>50016</v>
      </c>
      <c r="E18269" s="333" t="s">
        <v>7109</v>
      </c>
      <c r="F18269" s="333" t="s">
        <v>7110</v>
      </c>
      <c r="G18269" s="333" t="s">
        <v>50017</v>
      </c>
    </row>
    <row r="18270" spans="1:7" ht="45">
      <c r="A18270" s="333">
        <v>81101511</v>
      </c>
      <c r="B18270" s="333" t="s">
        <v>50018</v>
      </c>
      <c r="D18270" s="333" t="s">
        <v>50019</v>
      </c>
      <c r="E18270" s="333" t="s">
        <v>7109</v>
      </c>
      <c r="F18270" s="333" t="s">
        <v>7110</v>
      </c>
      <c r="G18270" s="333" t="s">
        <v>50020</v>
      </c>
    </row>
    <row r="18271" spans="1:7" ht="45">
      <c r="A18271" s="333">
        <v>81101512</v>
      </c>
      <c r="B18271" s="333" t="s">
        <v>50021</v>
      </c>
      <c r="D18271" s="333" t="s">
        <v>50022</v>
      </c>
      <c r="E18271" s="333" t="s">
        <v>41700</v>
      </c>
      <c r="F18271" s="333" t="s">
        <v>41701</v>
      </c>
      <c r="G18271" s="333" t="s">
        <v>50023</v>
      </c>
    </row>
    <row r="18272" spans="1:7" ht="30">
      <c r="A18272" s="333">
        <v>81101513</v>
      </c>
      <c r="B18272" s="333" t="s">
        <v>50024</v>
      </c>
      <c r="D18272" s="333" t="s">
        <v>50025</v>
      </c>
      <c r="E18272" s="333" t="s">
        <v>7109</v>
      </c>
      <c r="F18272" s="333" t="s">
        <v>7110</v>
      </c>
      <c r="G18272" s="333" t="s">
        <v>50026</v>
      </c>
    </row>
    <row r="18273" spans="1:7">
      <c r="A18273" s="333">
        <v>81101600</v>
      </c>
      <c r="B18273" s="333" t="s">
        <v>50027</v>
      </c>
      <c r="D18273" s="333" t="s">
        <v>2173</v>
      </c>
      <c r="E18273" s="333" t="s">
        <v>2173</v>
      </c>
      <c r="F18273" s="333" t="s">
        <v>2173</v>
      </c>
      <c r="G18273" s="333" t="s">
        <v>2173</v>
      </c>
    </row>
    <row r="18274" spans="1:7" ht="45">
      <c r="A18274" s="333">
        <v>81101601</v>
      </c>
      <c r="B18274" s="333" t="s">
        <v>50028</v>
      </c>
      <c r="D18274" s="333" t="s">
        <v>50029</v>
      </c>
      <c r="E18274" s="333" t="s">
        <v>7109</v>
      </c>
      <c r="F18274" s="333" t="s">
        <v>7110</v>
      </c>
      <c r="G18274" s="333" t="s">
        <v>50030</v>
      </c>
    </row>
    <row r="18275" spans="1:7" ht="30">
      <c r="A18275" s="333">
        <v>81101602</v>
      </c>
      <c r="B18275" s="333" t="s">
        <v>50031</v>
      </c>
      <c r="D18275" s="333" t="s">
        <v>50032</v>
      </c>
      <c r="E18275" s="333" t="s">
        <v>7109</v>
      </c>
      <c r="F18275" s="333" t="s">
        <v>7110</v>
      </c>
      <c r="G18275" s="333" t="s">
        <v>50033</v>
      </c>
    </row>
    <row r="18276" spans="1:7" ht="30">
      <c r="A18276" s="333">
        <v>81101603</v>
      </c>
      <c r="B18276" s="333" t="s">
        <v>50034</v>
      </c>
      <c r="D18276" s="333" t="s">
        <v>50035</v>
      </c>
      <c r="E18276" s="333" t="s">
        <v>7109</v>
      </c>
      <c r="F18276" s="333" t="s">
        <v>7110</v>
      </c>
      <c r="G18276" s="333" t="s">
        <v>50036</v>
      </c>
    </row>
    <row r="18277" spans="1:7" ht="30">
      <c r="A18277" s="333">
        <v>81101604</v>
      </c>
      <c r="B18277" s="333" t="s">
        <v>50037</v>
      </c>
      <c r="D18277" s="333" t="s">
        <v>50038</v>
      </c>
      <c r="E18277" s="333" t="s">
        <v>7109</v>
      </c>
      <c r="F18277" s="333" t="s">
        <v>7110</v>
      </c>
      <c r="G18277" s="333" t="s">
        <v>50039</v>
      </c>
    </row>
    <row r="18278" spans="1:7" ht="45">
      <c r="A18278" s="333">
        <v>81101605</v>
      </c>
      <c r="B18278" s="333" t="s">
        <v>50040</v>
      </c>
      <c r="D18278" s="333" t="s">
        <v>50041</v>
      </c>
      <c r="E18278" s="333" t="s">
        <v>41700</v>
      </c>
      <c r="F18278" s="333" t="s">
        <v>41701</v>
      </c>
      <c r="G18278" s="333" t="s">
        <v>50042</v>
      </c>
    </row>
    <row r="18279" spans="1:7">
      <c r="A18279" s="333">
        <v>81101700</v>
      </c>
      <c r="B18279" s="333" t="s">
        <v>50043</v>
      </c>
      <c r="D18279" s="333" t="s">
        <v>2173</v>
      </c>
      <c r="E18279" s="333" t="s">
        <v>2173</v>
      </c>
      <c r="F18279" s="333" t="s">
        <v>2173</v>
      </c>
      <c r="G18279" s="333" t="s">
        <v>2173</v>
      </c>
    </row>
    <row r="18280" spans="1:7" ht="30">
      <c r="A18280" s="333">
        <v>81101701</v>
      </c>
      <c r="B18280" s="333" t="s">
        <v>50044</v>
      </c>
      <c r="D18280" s="333" t="s">
        <v>50045</v>
      </c>
      <c r="E18280" s="333" t="s">
        <v>7109</v>
      </c>
      <c r="F18280" s="333" t="s">
        <v>7110</v>
      </c>
      <c r="G18280" s="333" t="s">
        <v>50046</v>
      </c>
    </row>
    <row r="18281" spans="1:7">
      <c r="A18281" s="333">
        <v>81101702</v>
      </c>
      <c r="B18281" s="333" t="s">
        <v>50047</v>
      </c>
      <c r="D18281" s="333" t="s">
        <v>50048</v>
      </c>
      <c r="E18281" s="333" t="s">
        <v>7109</v>
      </c>
      <c r="F18281" s="333" t="s">
        <v>7110</v>
      </c>
      <c r="G18281" s="333" t="s">
        <v>50049</v>
      </c>
    </row>
    <row r="18282" spans="1:7">
      <c r="A18282" s="333">
        <v>81101703</v>
      </c>
      <c r="B18282" s="333" t="s">
        <v>50050</v>
      </c>
      <c r="D18282" s="333" t="s">
        <v>50051</v>
      </c>
      <c r="E18282" s="333" t="s">
        <v>41700</v>
      </c>
      <c r="F18282" s="333" t="s">
        <v>41701</v>
      </c>
      <c r="G18282" s="333" t="s">
        <v>50052</v>
      </c>
    </row>
    <row r="18283" spans="1:7">
      <c r="A18283" s="333">
        <v>81101800</v>
      </c>
      <c r="B18283" s="333" t="s">
        <v>50053</v>
      </c>
      <c r="D18283" s="333" t="s">
        <v>2173</v>
      </c>
      <c r="E18283" s="333" t="s">
        <v>2173</v>
      </c>
      <c r="F18283" s="333" t="s">
        <v>2173</v>
      </c>
      <c r="G18283" s="333" t="s">
        <v>2173</v>
      </c>
    </row>
    <row r="18284" spans="1:7" ht="45">
      <c r="A18284" s="333">
        <v>81101801</v>
      </c>
      <c r="B18284" s="333" t="s">
        <v>50054</v>
      </c>
      <c r="D18284" s="333" t="s">
        <v>50055</v>
      </c>
      <c r="E18284" s="333" t="s">
        <v>7109</v>
      </c>
      <c r="F18284" s="333" t="s">
        <v>7110</v>
      </c>
      <c r="G18284" s="333" t="s">
        <v>50056</v>
      </c>
    </row>
    <row r="18285" spans="1:7">
      <c r="A18285" s="333">
        <v>81101900</v>
      </c>
      <c r="B18285" s="333" t="s">
        <v>50057</v>
      </c>
      <c r="D18285" s="333" t="s">
        <v>2173</v>
      </c>
      <c r="E18285" s="333" t="s">
        <v>2173</v>
      </c>
      <c r="F18285" s="333" t="s">
        <v>2173</v>
      </c>
      <c r="G18285" s="333" t="s">
        <v>2173</v>
      </c>
    </row>
    <row r="18286" spans="1:7" ht="30">
      <c r="A18286" s="333">
        <v>81101902</v>
      </c>
      <c r="B18286" s="333" t="s">
        <v>50058</v>
      </c>
      <c r="D18286" s="333" t="s">
        <v>50059</v>
      </c>
      <c r="E18286" s="333" t="s">
        <v>7109</v>
      </c>
      <c r="F18286" s="333" t="s">
        <v>7110</v>
      </c>
      <c r="G18286" s="333" t="s">
        <v>50060</v>
      </c>
    </row>
    <row r="18287" spans="1:7">
      <c r="A18287" s="333">
        <v>81102000</v>
      </c>
      <c r="B18287" s="333" t="s">
        <v>50061</v>
      </c>
      <c r="D18287" s="333" t="s">
        <v>2173</v>
      </c>
      <c r="E18287" s="333" t="s">
        <v>2173</v>
      </c>
      <c r="F18287" s="333" t="s">
        <v>2173</v>
      </c>
      <c r="G18287" s="333" t="s">
        <v>2173</v>
      </c>
    </row>
    <row r="18288" spans="1:7" ht="30">
      <c r="A18288" s="333">
        <v>81102001</v>
      </c>
      <c r="B18288" s="333" t="s">
        <v>50062</v>
      </c>
      <c r="D18288" s="333" t="s">
        <v>50063</v>
      </c>
      <c r="E18288" s="333" t="s">
        <v>7109</v>
      </c>
      <c r="F18288" s="333" t="s">
        <v>7110</v>
      </c>
      <c r="G18288" s="333" t="s">
        <v>50064</v>
      </c>
    </row>
    <row r="18289" spans="1:7">
      <c r="A18289" s="333">
        <v>81102100</v>
      </c>
      <c r="B18289" s="333" t="s">
        <v>50065</v>
      </c>
      <c r="D18289" s="333" t="s">
        <v>2173</v>
      </c>
      <c r="E18289" s="333" t="s">
        <v>2173</v>
      </c>
      <c r="F18289" s="333" t="s">
        <v>2173</v>
      </c>
      <c r="G18289" s="333" t="s">
        <v>2173</v>
      </c>
    </row>
    <row r="18290" spans="1:7" ht="45">
      <c r="A18290" s="333">
        <v>81102101</v>
      </c>
      <c r="B18290" s="333" t="s">
        <v>50066</v>
      </c>
      <c r="D18290" s="333" t="s">
        <v>50067</v>
      </c>
      <c r="E18290" s="333" t="s">
        <v>7109</v>
      </c>
      <c r="F18290" s="333" t="s">
        <v>7110</v>
      </c>
      <c r="G18290" s="333" t="s">
        <v>50068</v>
      </c>
    </row>
    <row r="18291" spans="1:7">
      <c r="A18291" s="333">
        <v>81102200</v>
      </c>
      <c r="B18291" s="333" t="s">
        <v>50069</v>
      </c>
      <c r="D18291" s="333" t="s">
        <v>2173</v>
      </c>
      <c r="E18291" s="333" t="s">
        <v>2173</v>
      </c>
      <c r="F18291" s="333" t="s">
        <v>2173</v>
      </c>
      <c r="G18291" s="333" t="s">
        <v>2173</v>
      </c>
    </row>
    <row r="18292" spans="1:7" ht="45">
      <c r="A18292" s="333">
        <v>81102201</v>
      </c>
      <c r="B18292" s="333" t="s">
        <v>50070</v>
      </c>
      <c r="D18292" s="333" t="s">
        <v>50071</v>
      </c>
      <c r="E18292" s="333" t="s">
        <v>11865</v>
      </c>
      <c r="F18292" s="333" t="s">
        <v>11866</v>
      </c>
      <c r="G18292" s="333" t="s">
        <v>50070</v>
      </c>
    </row>
    <row r="18293" spans="1:7" ht="45">
      <c r="A18293" s="333">
        <v>81102201</v>
      </c>
      <c r="B18293" s="333" t="s">
        <v>50070</v>
      </c>
      <c r="D18293" s="333" t="s">
        <v>50071</v>
      </c>
      <c r="E18293" s="333" t="s">
        <v>11865</v>
      </c>
      <c r="F18293" s="333" t="s">
        <v>11866</v>
      </c>
      <c r="G18293" s="333" t="s">
        <v>50070</v>
      </c>
    </row>
    <row r="18294" spans="1:7" ht="45">
      <c r="A18294" s="333">
        <v>81102201</v>
      </c>
      <c r="B18294" s="333" t="s">
        <v>50070</v>
      </c>
      <c r="D18294" s="333" t="s">
        <v>50071</v>
      </c>
      <c r="E18294" s="333" t="s">
        <v>7109</v>
      </c>
      <c r="F18294" s="333" t="s">
        <v>7110</v>
      </c>
      <c r="G18294" s="333" t="s">
        <v>50070</v>
      </c>
    </row>
    <row r="18295" spans="1:7" ht="45">
      <c r="A18295" s="333">
        <v>81102201</v>
      </c>
      <c r="B18295" s="333" t="s">
        <v>50070</v>
      </c>
      <c r="D18295" s="333" t="s">
        <v>50071</v>
      </c>
      <c r="E18295" s="333" t="s">
        <v>7109</v>
      </c>
      <c r="F18295" s="333" t="s">
        <v>7110</v>
      </c>
      <c r="G18295" s="333" t="s">
        <v>50070</v>
      </c>
    </row>
    <row r="18296" spans="1:7" ht="30">
      <c r="A18296" s="333">
        <v>81102202</v>
      </c>
      <c r="B18296" s="333" t="s">
        <v>50072</v>
      </c>
      <c r="D18296" s="333" t="s">
        <v>50073</v>
      </c>
      <c r="E18296" s="333" t="s">
        <v>7109</v>
      </c>
      <c r="F18296" s="333" t="s">
        <v>7110</v>
      </c>
      <c r="G18296" s="333" t="s">
        <v>50074</v>
      </c>
    </row>
    <row r="18297" spans="1:7" ht="30">
      <c r="A18297" s="333">
        <v>81102203</v>
      </c>
      <c r="B18297" s="333" t="s">
        <v>50075</v>
      </c>
      <c r="D18297" s="333" t="s">
        <v>50076</v>
      </c>
      <c r="E18297" s="333" t="s">
        <v>7109</v>
      </c>
      <c r="F18297" s="333" t="s">
        <v>7110</v>
      </c>
      <c r="G18297" s="333" t="s">
        <v>50077</v>
      </c>
    </row>
    <row r="18298" spans="1:7">
      <c r="A18298" s="333">
        <v>81102300</v>
      </c>
      <c r="B18298" s="333" t="s">
        <v>50078</v>
      </c>
      <c r="D18298" s="333" t="s">
        <v>2173</v>
      </c>
      <c r="E18298" s="333" t="s">
        <v>2173</v>
      </c>
      <c r="F18298" s="333" t="s">
        <v>2173</v>
      </c>
      <c r="G18298" s="333" t="s">
        <v>2173</v>
      </c>
    </row>
    <row r="18299" spans="1:7" ht="30">
      <c r="A18299" s="333">
        <v>81102301</v>
      </c>
      <c r="B18299" s="333" t="s">
        <v>50079</v>
      </c>
      <c r="D18299" s="333" t="s">
        <v>50080</v>
      </c>
      <c r="E18299" s="333" t="s">
        <v>7109</v>
      </c>
      <c r="F18299" s="333" t="s">
        <v>7110</v>
      </c>
      <c r="G18299" s="333" t="s">
        <v>50081</v>
      </c>
    </row>
    <row r="18300" spans="1:7">
      <c r="A18300" s="333">
        <v>81110000</v>
      </c>
      <c r="B18300" s="333" t="s">
        <v>50082</v>
      </c>
      <c r="D18300" s="333" t="s">
        <v>2173</v>
      </c>
      <c r="E18300" s="333" t="s">
        <v>2173</v>
      </c>
      <c r="F18300" s="333" t="s">
        <v>2173</v>
      </c>
      <c r="G18300" s="333" t="s">
        <v>2173</v>
      </c>
    </row>
    <row r="18301" spans="1:7">
      <c r="A18301" s="333">
        <v>81111500</v>
      </c>
      <c r="B18301" s="333" t="s">
        <v>50083</v>
      </c>
      <c r="D18301" s="333" t="s">
        <v>2173</v>
      </c>
      <c r="E18301" s="333" t="s">
        <v>2173</v>
      </c>
      <c r="F18301" s="333" t="s">
        <v>2173</v>
      </c>
      <c r="G18301" s="333" t="s">
        <v>2173</v>
      </c>
    </row>
    <row r="18302" spans="1:7" ht="30">
      <c r="A18302" s="333">
        <v>81111501</v>
      </c>
      <c r="B18302" s="333" t="s">
        <v>50084</v>
      </c>
      <c r="D18302" s="333" t="s">
        <v>50085</v>
      </c>
      <c r="E18302" s="333" t="s">
        <v>9115</v>
      </c>
      <c r="F18302" s="333" t="s">
        <v>9116</v>
      </c>
      <c r="G18302" s="333" t="s">
        <v>50086</v>
      </c>
    </row>
    <row r="18303" spans="1:7" ht="30">
      <c r="A18303" s="333">
        <v>81111502</v>
      </c>
      <c r="B18303" s="333" t="s">
        <v>50087</v>
      </c>
      <c r="D18303" s="333" t="s">
        <v>50088</v>
      </c>
      <c r="E18303" s="333" t="s">
        <v>9115</v>
      </c>
      <c r="F18303" s="333" t="s">
        <v>9116</v>
      </c>
      <c r="G18303" s="333" t="s">
        <v>50089</v>
      </c>
    </row>
    <row r="18304" spans="1:7" ht="30">
      <c r="A18304" s="333">
        <v>81111503</v>
      </c>
      <c r="B18304" s="333" t="s">
        <v>50090</v>
      </c>
      <c r="D18304" s="333" t="s">
        <v>50091</v>
      </c>
      <c r="E18304" s="333" t="s">
        <v>9115</v>
      </c>
      <c r="F18304" s="333" t="s">
        <v>9116</v>
      </c>
      <c r="G18304" s="333" t="s">
        <v>50092</v>
      </c>
    </row>
    <row r="18305" spans="1:7" ht="30">
      <c r="A18305" s="333">
        <v>81111504</v>
      </c>
      <c r="B18305" s="333" t="s">
        <v>50093</v>
      </c>
      <c r="D18305" s="333" t="s">
        <v>50094</v>
      </c>
      <c r="E18305" s="333" t="s">
        <v>9115</v>
      </c>
      <c r="F18305" s="333" t="s">
        <v>9116</v>
      </c>
      <c r="G18305" s="333" t="s">
        <v>50095</v>
      </c>
    </row>
    <row r="18306" spans="1:7" ht="30">
      <c r="A18306" s="333">
        <v>81111505</v>
      </c>
      <c r="B18306" s="333" t="s">
        <v>50096</v>
      </c>
      <c r="D18306" s="333" t="s">
        <v>50097</v>
      </c>
      <c r="E18306" s="333" t="s">
        <v>9115</v>
      </c>
      <c r="F18306" s="333" t="s">
        <v>9116</v>
      </c>
      <c r="G18306" s="333" t="s">
        <v>50098</v>
      </c>
    </row>
    <row r="18307" spans="1:7" ht="30">
      <c r="A18307" s="333">
        <v>81111506</v>
      </c>
      <c r="B18307" s="333" t="s">
        <v>50099</v>
      </c>
      <c r="D18307" s="333" t="s">
        <v>50100</v>
      </c>
      <c r="E18307" s="333" t="s">
        <v>9115</v>
      </c>
      <c r="F18307" s="333" t="s">
        <v>9116</v>
      </c>
      <c r="G18307" s="333" t="s">
        <v>50101</v>
      </c>
    </row>
    <row r="18308" spans="1:7" ht="45">
      <c r="A18308" s="333">
        <v>81111507</v>
      </c>
      <c r="B18308" s="333" t="s">
        <v>50102</v>
      </c>
      <c r="D18308" s="333" t="s">
        <v>50103</v>
      </c>
      <c r="E18308" s="333" t="s">
        <v>9115</v>
      </c>
      <c r="F18308" s="333" t="s">
        <v>9116</v>
      </c>
      <c r="G18308" s="333" t="s">
        <v>50104</v>
      </c>
    </row>
    <row r="18309" spans="1:7" ht="30">
      <c r="A18309" s="333">
        <v>81111508</v>
      </c>
      <c r="B18309" s="333" t="s">
        <v>50105</v>
      </c>
      <c r="D18309" s="333" t="s">
        <v>50106</v>
      </c>
      <c r="E18309" s="333" t="s">
        <v>9115</v>
      </c>
      <c r="F18309" s="333" t="s">
        <v>9116</v>
      </c>
      <c r="G18309" s="333" t="s">
        <v>50107</v>
      </c>
    </row>
    <row r="18310" spans="1:7" ht="30">
      <c r="A18310" s="333">
        <v>81111509</v>
      </c>
      <c r="B18310" s="333" t="s">
        <v>50108</v>
      </c>
      <c r="D18310" s="333" t="s">
        <v>50109</v>
      </c>
      <c r="E18310" s="333" t="s">
        <v>9115</v>
      </c>
      <c r="F18310" s="333" t="s">
        <v>9116</v>
      </c>
      <c r="G18310" s="333" t="s">
        <v>50110</v>
      </c>
    </row>
    <row r="18311" spans="1:7" ht="30">
      <c r="A18311" s="333">
        <v>81111510</v>
      </c>
      <c r="B18311" s="333" t="s">
        <v>50111</v>
      </c>
      <c r="D18311" s="333" t="s">
        <v>50112</v>
      </c>
      <c r="E18311" s="333" t="s">
        <v>9115</v>
      </c>
      <c r="F18311" s="333" t="s">
        <v>9116</v>
      </c>
      <c r="G18311" s="333" t="s">
        <v>50113</v>
      </c>
    </row>
    <row r="18312" spans="1:7" ht="45">
      <c r="A18312" s="333">
        <v>81111513</v>
      </c>
      <c r="B18312" s="333" t="s">
        <v>50114</v>
      </c>
      <c r="D18312" s="333" t="s">
        <v>50115</v>
      </c>
      <c r="E18312" s="333" t="s">
        <v>30227</v>
      </c>
      <c r="F18312" s="333" t="s">
        <v>30228</v>
      </c>
      <c r="G18312" s="333" t="s">
        <v>2173</v>
      </c>
    </row>
    <row r="18313" spans="1:7">
      <c r="A18313" s="333">
        <v>81111600</v>
      </c>
      <c r="B18313" s="333" t="s">
        <v>50116</v>
      </c>
      <c r="D18313" s="333" t="s">
        <v>2173</v>
      </c>
      <c r="E18313" s="333" t="s">
        <v>2173</v>
      </c>
      <c r="F18313" s="333" t="s">
        <v>2173</v>
      </c>
      <c r="G18313" s="333" t="s">
        <v>2173</v>
      </c>
    </row>
    <row r="18314" spans="1:7" ht="45">
      <c r="A18314" s="333">
        <v>81111601</v>
      </c>
      <c r="B18314" s="333" t="s">
        <v>50117</v>
      </c>
      <c r="D18314" s="333" t="s">
        <v>50118</v>
      </c>
      <c r="E18314" s="333" t="s">
        <v>9115</v>
      </c>
      <c r="F18314" s="333" t="s">
        <v>9116</v>
      </c>
      <c r="G18314" s="333" t="s">
        <v>50119</v>
      </c>
    </row>
    <row r="18315" spans="1:7" ht="60">
      <c r="A18315" s="333">
        <v>81111602</v>
      </c>
      <c r="B18315" s="333" t="s">
        <v>50120</v>
      </c>
      <c r="D18315" s="333" t="s">
        <v>50121</v>
      </c>
      <c r="E18315" s="333" t="s">
        <v>9115</v>
      </c>
      <c r="F18315" s="333" t="s">
        <v>9116</v>
      </c>
      <c r="G18315" s="333" t="s">
        <v>50122</v>
      </c>
    </row>
    <row r="18316" spans="1:7" ht="45">
      <c r="A18316" s="333">
        <v>81111603</v>
      </c>
      <c r="B18316" s="333" t="s">
        <v>50123</v>
      </c>
      <c r="D18316" s="333" t="s">
        <v>50124</v>
      </c>
      <c r="E18316" s="333" t="s">
        <v>9115</v>
      </c>
      <c r="F18316" s="333" t="s">
        <v>9116</v>
      </c>
      <c r="G18316" s="333" t="s">
        <v>50125</v>
      </c>
    </row>
    <row r="18317" spans="1:7" ht="30">
      <c r="A18317" s="333">
        <v>81111604</v>
      </c>
      <c r="B18317" s="333" t="s">
        <v>50126</v>
      </c>
      <c r="D18317" s="333" t="s">
        <v>50127</v>
      </c>
      <c r="E18317" s="333" t="s">
        <v>9115</v>
      </c>
      <c r="F18317" s="333" t="s">
        <v>9116</v>
      </c>
      <c r="G18317" s="333" t="s">
        <v>50128</v>
      </c>
    </row>
    <row r="18318" spans="1:7" ht="60">
      <c r="A18318" s="333">
        <v>81111605</v>
      </c>
      <c r="B18318" s="333" t="s">
        <v>50129</v>
      </c>
      <c r="D18318" s="333" t="s">
        <v>50130</v>
      </c>
      <c r="E18318" s="333" t="s">
        <v>9115</v>
      </c>
      <c r="F18318" s="333" t="s">
        <v>9116</v>
      </c>
      <c r="G18318" s="333" t="s">
        <v>50131</v>
      </c>
    </row>
    <row r="18319" spans="1:7" ht="60">
      <c r="A18319" s="333">
        <v>81111606</v>
      </c>
      <c r="B18319" s="333" t="s">
        <v>50132</v>
      </c>
      <c r="D18319" s="333" t="s">
        <v>50133</v>
      </c>
      <c r="E18319" s="333" t="s">
        <v>9115</v>
      </c>
      <c r="F18319" s="333" t="s">
        <v>9116</v>
      </c>
      <c r="G18319" s="333" t="s">
        <v>50134</v>
      </c>
    </row>
    <row r="18320" spans="1:7" ht="60">
      <c r="A18320" s="333">
        <v>81111607</v>
      </c>
      <c r="B18320" s="333" t="s">
        <v>50135</v>
      </c>
      <c r="D18320" s="333" t="s">
        <v>50136</v>
      </c>
      <c r="E18320" s="333" t="s">
        <v>9115</v>
      </c>
      <c r="F18320" s="333" t="s">
        <v>9116</v>
      </c>
      <c r="G18320" s="333" t="s">
        <v>50137</v>
      </c>
    </row>
    <row r="18321" spans="1:7" ht="45">
      <c r="A18321" s="333">
        <v>81111608</v>
      </c>
      <c r="B18321" s="333" t="s">
        <v>50138</v>
      </c>
      <c r="D18321" s="333" t="s">
        <v>50139</v>
      </c>
      <c r="E18321" s="333" t="s">
        <v>9115</v>
      </c>
      <c r="F18321" s="333" t="s">
        <v>9116</v>
      </c>
      <c r="G18321" s="333" t="s">
        <v>50140</v>
      </c>
    </row>
    <row r="18322" spans="1:7" ht="60">
      <c r="A18322" s="333">
        <v>81111609</v>
      </c>
      <c r="B18322" s="333" t="s">
        <v>50141</v>
      </c>
      <c r="D18322" s="333" t="s">
        <v>50142</v>
      </c>
      <c r="E18322" s="333" t="s">
        <v>9115</v>
      </c>
      <c r="F18322" s="333" t="s">
        <v>9116</v>
      </c>
      <c r="G18322" s="333" t="s">
        <v>50143</v>
      </c>
    </row>
    <row r="18323" spans="1:7" ht="45">
      <c r="A18323" s="333">
        <v>81111610</v>
      </c>
      <c r="B18323" s="333" t="s">
        <v>50144</v>
      </c>
      <c r="D18323" s="333" t="s">
        <v>50145</v>
      </c>
      <c r="E18323" s="333" t="s">
        <v>9115</v>
      </c>
      <c r="F18323" s="333" t="s">
        <v>9116</v>
      </c>
      <c r="G18323" s="333" t="s">
        <v>50146</v>
      </c>
    </row>
    <row r="18324" spans="1:7" ht="45">
      <c r="A18324" s="333">
        <v>81111611</v>
      </c>
      <c r="B18324" s="333" t="s">
        <v>50147</v>
      </c>
      <c r="D18324" s="333" t="s">
        <v>50148</v>
      </c>
      <c r="E18324" s="333" t="s">
        <v>9115</v>
      </c>
      <c r="F18324" s="333" t="s">
        <v>9116</v>
      </c>
      <c r="G18324" s="333" t="s">
        <v>50149</v>
      </c>
    </row>
    <row r="18325" spans="1:7" ht="30">
      <c r="A18325" s="333">
        <v>81111612</v>
      </c>
      <c r="B18325" s="333" t="s">
        <v>50150</v>
      </c>
      <c r="D18325" s="333" t="s">
        <v>50151</v>
      </c>
      <c r="E18325" s="333" t="s">
        <v>9115</v>
      </c>
      <c r="F18325" s="333" t="s">
        <v>9116</v>
      </c>
      <c r="G18325" s="333" t="s">
        <v>50152</v>
      </c>
    </row>
    <row r="18326" spans="1:7" ht="45">
      <c r="A18326" s="333">
        <v>81111613</v>
      </c>
      <c r="B18326" s="333" t="s">
        <v>50153</v>
      </c>
      <c r="D18326" s="333" t="s">
        <v>50154</v>
      </c>
      <c r="E18326" s="333" t="s">
        <v>9115</v>
      </c>
      <c r="F18326" s="333" t="s">
        <v>9116</v>
      </c>
      <c r="G18326" s="333" t="s">
        <v>50155</v>
      </c>
    </row>
    <row r="18327" spans="1:7">
      <c r="A18327" s="333">
        <v>81111700</v>
      </c>
      <c r="B18327" s="333" t="s">
        <v>50156</v>
      </c>
      <c r="D18327" s="333" t="s">
        <v>2173</v>
      </c>
      <c r="E18327" s="333" t="s">
        <v>2173</v>
      </c>
      <c r="F18327" s="333" t="s">
        <v>2173</v>
      </c>
      <c r="G18327" s="333" t="s">
        <v>2173</v>
      </c>
    </row>
    <row r="18328" spans="1:7" ht="45">
      <c r="A18328" s="333">
        <v>81111701</v>
      </c>
      <c r="B18328" s="333" t="s">
        <v>50157</v>
      </c>
      <c r="D18328" s="333" t="s">
        <v>50158</v>
      </c>
      <c r="E18328" s="333" t="s">
        <v>9115</v>
      </c>
      <c r="F18328" s="333" t="s">
        <v>9116</v>
      </c>
      <c r="G18328" s="333" t="s">
        <v>50159</v>
      </c>
    </row>
    <row r="18329" spans="1:7" ht="30">
      <c r="A18329" s="333">
        <v>81111702</v>
      </c>
      <c r="B18329" s="333" t="s">
        <v>50160</v>
      </c>
      <c r="D18329" s="333" t="s">
        <v>50161</v>
      </c>
      <c r="E18329" s="333" t="s">
        <v>9115</v>
      </c>
      <c r="F18329" s="333" t="s">
        <v>9116</v>
      </c>
      <c r="G18329" s="333" t="s">
        <v>50162</v>
      </c>
    </row>
    <row r="18330" spans="1:7" ht="30">
      <c r="A18330" s="333">
        <v>81111703</v>
      </c>
      <c r="B18330" s="333" t="s">
        <v>50163</v>
      </c>
      <c r="D18330" s="333" t="s">
        <v>50164</v>
      </c>
      <c r="E18330" s="333" t="s">
        <v>9115</v>
      </c>
      <c r="F18330" s="333" t="s">
        <v>9116</v>
      </c>
      <c r="G18330" s="333" t="s">
        <v>50165</v>
      </c>
    </row>
    <row r="18331" spans="1:7" ht="45">
      <c r="A18331" s="333">
        <v>81111704</v>
      </c>
      <c r="B18331" s="333" t="s">
        <v>50166</v>
      </c>
      <c r="D18331" s="333" t="s">
        <v>50167</v>
      </c>
      <c r="E18331" s="333" t="s">
        <v>9115</v>
      </c>
      <c r="F18331" s="333" t="s">
        <v>9116</v>
      </c>
      <c r="G18331" s="333" t="s">
        <v>50168</v>
      </c>
    </row>
    <row r="18332" spans="1:7" ht="30">
      <c r="A18332" s="333">
        <v>81111705</v>
      </c>
      <c r="B18332" s="333" t="s">
        <v>50169</v>
      </c>
      <c r="D18332" s="333" t="s">
        <v>50170</v>
      </c>
      <c r="E18332" s="333" t="s">
        <v>9115</v>
      </c>
      <c r="F18332" s="333" t="s">
        <v>9116</v>
      </c>
      <c r="G18332" s="333" t="s">
        <v>50171</v>
      </c>
    </row>
    <row r="18333" spans="1:7">
      <c r="A18333" s="333">
        <v>81111800</v>
      </c>
      <c r="B18333" s="333" t="s">
        <v>50172</v>
      </c>
      <c r="D18333" s="333" t="s">
        <v>2173</v>
      </c>
      <c r="E18333" s="333" t="s">
        <v>2173</v>
      </c>
      <c r="F18333" s="333" t="s">
        <v>2173</v>
      </c>
      <c r="G18333" s="333" t="s">
        <v>2173</v>
      </c>
    </row>
    <row r="18334" spans="1:7" ht="45">
      <c r="A18334" s="333">
        <v>81111801</v>
      </c>
      <c r="B18334" s="333" t="s">
        <v>50173</v>
      </c>
      <c r="D18334" s="333" t="s">
        <v>50174</v>
      </c>
      <c r="E18334" s="333" t="s">
        <v>9115</v>
      </c>
      <c r="F18334" s="333" t="s">
        <v>9116</v>
      </c>
      <c r="G18334" s="333" t="s">
        <v>50175</v>
      </c>
    </row>
    <row r="18335" spans="1:7" ht="30">
      <c r="A18335" s="333">
        <v>81111802</v>
      </c>
      <c r="B18335" s="333" t="s">
        <v>50176</v>
      </c>
      <c r="D18335" s="333" t="s">
        <v>50177</v>
      </c>
      <c r="E18335" s="333" t="s">
        <v>9115</v>
      </c>
      <c r="F18335" s="333" t="s">
        <v>9116</v>
      </c>
      <c r="G18335" s="333" t="s">
        <v>50178</v>
      </c>
    </row>
    <row r="18336" spans="1:7" ht="30">
      <c r="A18336" s="333">
        <v>81111803</v>
      </c>
      <c r="B18336" s="333" t="s">
        <v>50179</v>
      </c>
      <c r="D18336" s="333" t="s">
        <v>50180</v>
      </c>
      <c r="E18336" s="333" t="s">
        <v>21021</v>
      </c>
      <c r="F18336" s="333" t="s">
        <v>21022</v>
      </c>
      <c r="G18336" s="333" t="s">
        <v>50181</v>
      </c>
    </row>
    <row r="18337" spans="1:7" ht="30">
      <c r="A18337" s="333">
        <v>81111804</v>
      </c>
      <c r="B18337" s="333" t="s">
        <v>50182</v>
      </c>
      <c r="D18337" s="333" t="s">
        <v>50183</v>
      </c>
      <c r="E18337" s="333" t="s">
        <v>21021</v>
      </c>
      <c r="F18337" s="333" t="s">
        <v>21022</v>
      </c>
      <c r="G18337" s="333" t="s">
        <v>50184</v>
      </c>
    </row>
    <row r="18338" spans="1:7" ht="30">
      <c r="A18338" s="333">
        <v>81111805</v>
      </c>
      <c r="B18338" s="333" t="s">
        <v>50185</v>
      </c>
      <c r="D18338" s="333" t="s">
        <v>50186</v>
      </c>
      <c r="E18338" s="333" t="s">
        <v>9115</v>
      </c>
      <c r="F18338" s="333" t="s">
        <v>9116</v>
      </c>
      <c r="G18338" s="333" t="s">
        <v>50187</v>
      </c>
    </row>
    <row r="18339" spans="1:7" ht="30">
      <c r="A18339" s="333">
        <v>81111805</v>
      </c>
      <c r="B18339" s="333" t="s">
        <v>50185</v>
      </c>
      <c r="D18339" s="333" t="s">
        <v>50186</v>
      </c>
      <c r="E18339" s="333" t="s">
        <v>9115</v>
      </c>
      <c r="F18339" s="333" t="s">
        <v>9116</v>
      </c>
      <c r="G18339" s="333" t="s">
        <v>50187</v>
      </c>
    </row>
    <row r="18340" spans="1:7" ht="30">
      <c r="A18340" s="333">
        <v>81111805</v>
      </c>
      <c r="B18340" s="333" t="s">
        <v>50185</v>
      </c>
      <c r="D18340" s="333" t="s">
        <v>50186</v>
      </c>
      <c r="E18340" s="333" t="s">
        <v>50188</v>
      </c>
      <c r="F18340" s="333" t="s">
        <v>50189</v>
      </c>
      <c r="G18340" s="333" t="s">
        <v>50187</v>
      </c>
    </row>
    <row r="18341" spans="1:7" ht="30">
      <c r="A18341" s="333">
        <v>81111805</v>
      </c>
      <c r="B18341" s="333" t="s">
        <v>50185</v>
      </c>
      <c r="D18341" s="333" t="s">
        <v>50186</v>
      </c>
      <c r="E18341" s="333" t="s">
        <v>50188</v>
      </c>
      <c r="F18341" s="333" t="s">
        <v>50189</v>
      </c>
      <c r="G18341" s="333" t="s">
        <v>50187</v>
      </c>
    </row>
    <row r="18342" spans="1:7" ht="30">
      <c r="A18342" s="333">
        <v>81111806</v>
      </c>
      <c r="B18342" s="333" t="s">
        <v>50190</v>
      </c>
      <c r="D18342" s="333" t="s">
        <v>50191</v>
      </c>
      <c r="E18342" s="333" t="s">
        <v>9115</v>
      </c>
      <c r="F18342" s="333" t="s">
        <v>9116</v>
      </c>
      <c r="G18342" s="333" t="s">
        <v>50192</v>
      </c>
    </row>
    <row r="18343" spans="1:7" ht="30">
      <c r="A18343" s="333">
        <v>81111807</v>
      </c>
      <c r="B18343" s="333" t="s">
        <v>50193</v>
      </c>
      <c r="D18343" s="333" t="s">
        <v>50194</v>
      </c>
      <c r="E18343" s="333" t="s">
        <v>8548</v>
      </c>
      <c r="F18343" s="333" t="s">
        <v>8549</v>
      </c>
      <c r="G18343" s="333" t="s">
        <v>50195</v>
      </c>
    </row>
    <row r="18344" spans="1:7" ht="30">
      <c r="A18344" s="333">
        <v>81111808</v>
      </c>
      <c r="B18344" s="333" t="s">
        <v>50196</v>
      </c>
      <c r="D18344" s="333" t="s">
        <v>50197</v>
      </c>
      <c r="E18344" s="333" t="s">
        <v>9115</v>
      </c>
      <c r="F18344" s="333" t="s">
        <v>9116</v>
      </c>
      <c r="G18344" s="333" t="s">
        <v>50198</v>
      </c>
    </row>
    <row r="18345" spans="1:7" ht="45">
      <c r="A18345" s="333">
        <v>81111809</v>
      </c>
      <c r="B18345" s="333" t="s">
        <v>50199</v>
      </c>
      <c r="D18345" s="333" t="s">
        <v>50200</v>
      </c>
      <c r="E18345" s="333" t="s">
        <v>9115</v>
      </c>
      <c r="F18345" s="333" t="s">
        <v>9116</v>
      </c>
      <c r="G18345" s="333" t="s">
        <v>50201</v>
      </c>
    </row>
    <row r="18346" spans="1:7">
      <c r="A18346" s="333">
        <v>81111810</v>
      </c>
      <c r="B18346" s="333" t="s">
        <v>50202</v>
      </c>
      <c r="D18346" s="333" t="s">
        <v>50203</v>
      </c>
      <c r="E18346" s="333" t="s">
        <v>9115</v>
      </c>
      <c r="F18346" s="333" t="s">
        <v>9116</v>
      </c>
      <c r="G18346" s="333" t="s">
        <v>50204</v>
      </c>
    </row>
    <row r="18347" spans="1:7" ht="30">
      <c r="A18347" s="333">
        <v>81111811</v>
      </c>
      <c r="B18347" s="333" t="s">
        <v>50205</v>
      </c>
      <c r="D18347" s="333" t="s">
        <v>50206</v>
      </c>
      <c r="E18347" s="333" t="s">
        <v>9115</v>
      </c>
      <c r="F18347" s="333" t="s">
        <v>9116</v>
      </c>
      <c r="G18347" s="333" t="s">
        <v>50207</v>
      </c>
    </row>
    <row r="18348" spans="1:7" ht="45">
      <c r="A18348" s="333">
        <v>81111812</v>
      </c>
      <c r="B18348" s="333" t="s">
        <v>50208</v>
      </c>
      <c r="D18348" s="333" t="s">
        <v>50209</v>
      </c>
      <c r="E18348" s="333" t="s">
        <v>50188</v>
      </c>
      <c r="F18348" s="333" t="s">
        <v>50189</v>
      </c>
      <c r="G18348" s="333" t="s">
        <v>50210</v>
      </c>
    </row>
    <row r="18349" spans="1:7" ht="45">
      <c r="A18349" s="333">
        <v>81111812</v>
      </c>
      <c r="B18349" s="333" t="s">
        <v>50208</v>
      </c>
      <c r="D18349" s="333" t="s">
        <v>50209</v>
      </c>
      <c r="E18349" s="333" t="s">
        <v>50188</v>
      </c>
      <c r="F18349" s="333" t="s">
        <v>50189</v>
      </c>
      <c r="G18349" s="333" t="s">
        <v>50210</v>
      </c>
    </row>
    <row r="18350" spans="1:7" ht="45">
      <c r="A18350" s="333">
        <v>81111812</v>
      </c>
      <c r="B18350" s="333" t="s">
        <v>50208</v>
      </c>
      <c r="D18350" s="333" t="s">
        <v>50209</v>
      </c>
      <c r="E18350" s="333" t="s">
        <v>47944</v>
      </c>
      <c r="F18350" s="333" t="s">
        <v>47945</v>
      </c>
      <c r="G18350" s="333" t="s">
        <v>50210</v>
      </c>
    </row>
    <row r="18351" spans="1:7" ht="45">
      <c r="A18351" s="333">
        <v>81111812</v>
      </c>
      <c r="B18351" s="333" t="s">
        <v>50208</v>
      </c>
      <c r="D18351" s="333" t="s">
        <v>50209</v>
      </c>
      <c r="E18351" s="333" t="s">
        <v>47944</v>
      </c>
      <c r="F18351" s="333" t="s">
        <v>47945</v>
      </c>
      <c r="G18351" s="333" t="s">
        <v>50210</v>
      </c>
    </row>
    <row r="18352" spans="1:7" ht="30">
      <c r="A18352" s="333">
        <v>81111814</v>
      </c>
      <c r="B18352" s="333" t="s">
        <v>50211</v>
      </c>
      <c r="D18352" s="333" t="s">
        <v>50212</v>
      </c>
      <c r="E18352" s="333" t="s">
        <v>9115</v>
      </c>
      <c r="F18352" s="333" t="s">
        <v>9116</v>
      </c>
      <c r="G18352" s="333" t="s">
        <v>50213</v>
      </c>
    </row>
    <row r="18353" spans="1:7" ht="45">
      <c r="A18353" s="333">
        <v>81111818</v>
      </c>
      <c r="B18353" s="333" t="s">
        <v>50214</v>
      </c>
      <c r="D18353" s="333" t="s">
        <v>50215</v>
      </c>
      <c r="E18353" s="333" t="s">
        <v>49575</v>
      </c>
      <c r="F18353" s="333" t="s">
        <v>49576</v>
      </c>
      <c r="G18353" s="333" t="s">
        <v>50216</v>
      </c>
    </row>
    <row r="18354" spans="1:7">
      <c r="A18354" s="333">
        <v>81111900</v>
      </c>
      <c r="B18354" s="333" t="s">
        <v>50217</v>
      </c>
      <c r="D18354" s="333" t="s">
        <v>2173</v>
      </c>
      <c r="E18354" s="333" t="s">
        <v>2173</v>
      </c>
      <c r="F18354" s="333" t="s">
        <v>2173</v>
      </c>
      <c r="G18354" s="333" t="s">
        <v>2173</v>
      </c>
    </row>
    <row r="18355" spans="1:7" ht="30">
      <c r="A18355" s="333">
        <v>81111901</v>
      </c>
      <c r="B18355" s="333" t="s">
        <v>50218</v>
      </c>
      <c r="D18355" s="333" t="s">
        <v>50219</v>
      </c>
      <c r="E18355" s="333" t="s">
        <v>9115</v>
      </c>
      <c r="F18355" s="333" t="s">
        <v>9116</v>
      </c>
      <c r="G18355" s="333" t="s">
        <v>50220</v>
      </c>
    </row>
    <row r="18356" spans="1:7" ht="30">
      <c r="A18356" s="333">
        <v>81111902</v>
      </c>
      <c r="B18356" s="333" t="s">
        <v>50221</v>
      </c>
      <c r="D18356" s="333" t="s">
        <v>50222</v>
      </c>
      <c r="E18356" s="333" t="s">
        <v>9115</v>
      </c>
      <c r="F18356" s="333" t="s">
        <v>9116</v>
      </c>
      <c r="G18356" s="333" t="s">
        <v>50223</v>
      </c>
    </row>
    <row r="18357" spans="1:7">
      <c r="A18357" s="333">
        <v>81112000</v>
      </c>
      <c r="B18357" s="333" t="s">
        <v>50224</v>
      </c>
      <c r="D18357" s="333" t="s">
        <v>2173</v>
      </c>
      <c r="E18357" s="333" t="s">
        <v>2173</v>
      </c>
      <c r="F18357" s="333" t="s">
        <v>2173</v>
      </c>
      <c r="G18357" s="333" t="s">
        <v>2173</v>
      </c>
    </row>
    <row r="18358" spans="1:7" ht="45">
      <c r="A18358" s="333">
        <v>81112001</v>
      </c>
      <c r="B18358" s="333" t="s">
        <v>50225</v>
      </c>
      <c r="D18358" s="333" t="s">
        <v>50226</v>
      </c>
      <c r="E18358" s="333" t="s">
        <v>9115</v>
      </c>
      <c r="F18358" s="333" t="s">
        <v>9116</v>
      </c>
      <c r="G18358" s="333" t="s">
        <v>50227</v>
      </c>
    </row>
    <row r="18359" spans="1:7" ht="45">
      <c r="A18359" s="333">
        <v>81112002</v>
      </c>
      <c r="B18359" s="333" t="s">
        <v>50228</v>
      </c>
      <c r="D18359" s="333" t="s">
        <v>50229</v>
      </c>
      <c r="E18359" s="333" t="s">
        <v>9115</v>
      </c>
      <c r="F18359" s="333" t="s">
        <v>9116</v>
      </c>
      <c r="G18359" s="333" t="s">
        <v>50230</v>
      </c>
    </row>
    <row r="18360" spans="1:7" ht="30">
      <c r="A18360" s="333">
        <v>81112003</v>
      </c>
      <c r="B18360" s="333" t="s">
        <v>50231</v>
      </c>
      <c r="D18360" s="333" t="s">
        <v>50232</v>
      </c>
      <c r="E18360" s="333" t="s">
        <v>9115</v>
      </c>
      <c r="F18360" s="333" t="s">
        <v>9116</v>
      </c>
      <c r="G18360" s="333" t="s">
        <v>50233</v>
      </c>
    </row>
    <row r="18361" spans="1:7" ht="45">
      <c r="A18361" s="333">
        <v>81112004</v>
      </c>
      <c r="B18361" s="333" t="s">
        <v>50234</v>
      </c>
      <c r="D18361" s="333" t="s">
        <v>50235</v>
      </c>
      <c r="E18361" s="333" t="s">
        <v>9115</v>
      </c>
      <c r="F18361" s="333" t="s">
        <v>9116</v>
      </c>
      <c r="G18361" s="333" t="s">
        <v>50236</v>
      </c>
    </row>
    <row r="18362" spans="1:7" ht="30">
      <c r="A18362" s="333">
        <v>81112005</v>
      </c>
      <c r="B18362" s="333" t="s">
        <v>50237</v>
      </c>
      <c r="D18362" s="333" t="s">
        <v>50238</v>
      </c>
      <c r="E18362" s="333" t="s">
        <v>9115</v>
      </c>
      <c r="F18362" s="333" t="s">
        <v>9116</v>
      </c>
      <c r="G18362" s="333" t="s">
        <v>50239</v>
      </c>
    </row>
    <row r="18363" spans="1:7" ht="30">
      <c r="A18363" s="333">
        <v>81112006</v>
      </c>
      <c r="B18363" s="333" t="s">
        <v>50240</v>
      </c>
      <c r="D18363" s="333" t="s">
        <v>50241</v>
      </c>
      <c r="E18363" s="333" t="s">
        <v>9115</v>
      </c>
      <c r="F18363" s="333" t="s">
        <v>9116</v>
      </c>
      <c r="G18363" s="333" t="s">
        <v>50242</v>
      </c>
    </row>
    <row r="18364" spans="1:7" ht="30">
      <c r="A18364" s="333">
        <v>81112007</v>
      </c>
      <c r="B18364" s="333" t="s">
        <v>50243</v>
      </c>
      <c r="D18364" s="333" t="s">
        <v>50244</v>
      </c>
      <c r="E18364" s="333" t="s">
        <v>9115</v>
      </c>
      <c r="F18364" s="333" t="s">
        <v>9116</v>
      </c>
      <c r="G18364" s="333" t="s">
        <v>50245</v>
      </c>
    </row>
    <row r="18365" spans="1:7" ht="30">
      <c r="A18365" s="333">
        <v>81112008</v>
      </c>
      <c r="B18365" s="333" t="s">
        <v>50246</v>
      </c>
      <c r="D18365" s="333" t="s">
        <v>50247</v>
      </c>
      <c r="E18365" s="333" t="s">
        <v>9115</v>
      </c>
      <c r="F18365" s="333" t="s">
        <v>9116</v>
      </c>
      <c r="G18365" s="333" t="s">
        <v>50248</v>
      </c>
    </row>
    <row r="18366" spans="1:7" ht="30">
      <c r="A18366" s="333">
        <v>81112009</v>
      </c>
      <c r="B18366" s="333" t="s">
        <v>50249</v>
      </c>
      <c r="D18366" s="333" t="s">
        <v>50250</v>
      </c>
      <c r="E18366" s="333" t="s">
        <v>9115</v>
      </c>
      <c r="F18366" s="333" t="s">
        <v>9116</v>
      </c>
      <c r="G18366" s="333" t="s">
        <v>50251</v>
      </c>
    </row>
    <row r="18367" spans="1:7" ht="45">
      <c r="A18367" s="333">
        <v>81112010</v>
      </c>
      <c r="B18367" s="333" t="s">
        <v>50252</v>
      </c>
      <c r="D18367" s="333" t="s">
        <v>50253</v>
      </c>
      <c r="E18367" s="333" t="s">
        <v>9115</v>
      </c>
      <c r="F18367" s="333" t="s">
        <v>9116</v>
      </c>
      <c r="G18367" s="333" t="s">
        <v>50254</v>
      </c>
    </row>
    <row r="18368" spans="1:7">
      <c r="A18368" s="333">
        <v>81112100</v>
      </c>
      <c r="B18368" s="333" t="s">
        <v>50255</v>
      </c>
      <c r="D18368" s="333" t="s">
        <v>2173</v>
      </c>
      <c r="E18368" s="333" t="s">
        <v>2173</v>
      </c>
      <c r="F18368" s="333" t="s">
        <v>2173</v>
      </c>
      <c r="G18368" s="333" t="s">
        <v>2173</v>
      </c>
    </row>
    <row r="18369" spans="1:7" ht="30">
      <c r="A18369" s="333">
        <v>81112101</v>
      </c>
      <c r="B18369" s="333" t="s">
        <v>50256</v>
      </c>
      <c r="D18369" s="333" t="s">
        <v>50257</v>
      </c>
      <c r="E18369" s="333" t="s">
        <v>50258</v>
      </c>
      <c r="F18369" s="333" t="s">
        <v>50259</v>
      </c>
      <c r="G18369" s="333" t="s">
        <v>50260</v>
      </c>
    </row>
    <row r="18370" spans="1:7" ht="45">
      <c r="A18370" s="333">
        <v>81112102</v>
      </c>
      <c r="B18370" s="333" t="s">
        <v>50261</v>
      </c>
      <c r="D18370" s="333" t="s">
        <v>50262</v>
      </c>
      <c r="E18370" s="333" t="s">
        <v>9115</v>
      </c>
      <c r="F18370" s="333" t="s">
        <v>9116</v>
      </c>
      <c r="G18370" s="333" t="s">
        <v>50263</v>
      </c>
    </row>
    <row r="18371" spans="1:7" ht="45">
      <c r="A18371" s="333">
        <v>81112103</v>
      </c>
      <c r="B18371" s="333" t="s">
        <v>50264</v>
      </c>
      <c r="D18371" s="333" t="s">
        <v>50265</v>
      </c>
      <c r="E18371" s="333" t="s">
        <v>9115</v>
      </c>
      <c r="F18371" s="333" t="s">
        <v>9116</v>
      </c>
      <c r="G18371" s="333" t="s">
        <v>50266</v>
      </c>
    </row>
    <row r="18372" spans="1:7" ht="30">
      <c r="A18372" s="333">
        <v>81112104</v>
      </c>
      <c r="B18372" s="333" t="s">
        <v>50267</v>
      </c>
      <c r="D18372" s="333" t="s">
        <v>50268</v>
      </c>
      <c r="E18372" s="333" t="s">
        <v>41700</v>
      </c>
      <c r="F18372" s="333" t="s">
        <v>41701</v>
      </c>
      <c r="G18372" s="333" t="s">
        <v>50269</v>
      </c>
    </row>
    <row r="18373" spans="1:7" ht="30">
      <c r="A18373" s="333">
        <v>81112105</v>
      </c>
      <c r="B18373" s="333" t="s">
        <v>50270</v>
      </c>
      <c r="D18373" s="333" t="s">
        <v>50271</v>
      </c>
      <c r="E18373" s="333" t="s">
        <v>41700</v>
      </c>
      <c r="F18373" s="333" t="s">
        <v>41701</v>
      </c>
      <c r="G18373" s="333" t="s">
        <v>50272</v>
      </c>
    </row>
    <row r="18374" spans="1:7" ht="45">
      <c r="A18374" s="333">
        <v>81112106</v>
      </c>
      <c r="B18374" s="333" t="s">
        <v>50273</v>
      </c>
      <c r="D18374" s="333" t="s">
        <v>50274</v>
      </c>
      <c r="E18374" s="333" t="s">
        <v>41700</v>
      </c>
      <c r="F18374" s="333" t="s">
        <v>41701</v>
      </c>
      <c r="G18374" s="333" t="s">
        <v>50275</v>
      </c>
    </row>
    <row r="18375" spans="1:7" ht="30">
      <c r="A18375" s="333">
        <v>81112107</v>
      </c>
      <c r="B18375" s="333" t="s">
        <v>50276</v>
      </c>
      <c r="D18375" s="333" t="s">
        <v>50277</v>
      </c>
      <c r="E18375" s="333" t="s">
        <v>41700</v>
      </c>
      <c r="F18375" s="333" t="s">
        <v>41701</v>
      </c>
      <c r="G18375" s="333" t="s">
        <v>50278</v>
      </c>
    </row>
    <row r="18376" spans="1:7">
      <c r="A18376" s="333">
        <v>81112200</v>
      </c>
      <c r="B18376" s="333" t="s">
        <v>50279</v>
      </c>
      <c r="D18376" s="333" t="s">
        <v>2173</v>
      </c>
      <c r="E18376" s="333" t="s">
        <v>2173</v>
      </c>
      <c r="F18376" s="333" t="s">
        <v>2173</v>
      </c>
      <c r="G18376" s="333" t="s">
        <v>2173</v>
      </c>
    </row>
    <row r="18377" spans="1:7">
      <c r="A18377" s="333">
        <v>81112201</v>
      </c>
      <c r="B18377" s="333" t="s">
        <v>50280</v>
      </c>
      <c r="D18377" s="333" t="s">
        <v>50281</v>
      </c>
      <c r="E18377" s="333" t="s">
        <v>21021</v>
      </c>
      <c r="F18377" s="333" t="s">
        <v>21022</v>
      </c>
      <c r="G18377" s="333" t="s">
        <v>50282</v>
      </c>
    </row>
    <row r="18378" spans="1:7" ht="30">
      <c r="A18378" s="333">
        <v>81112202</v>
      </c>
      <c r="B18378" s="333" t="s">
        <v>50283</v>
      </c>
      <c r="D18378" s="333" t="s">
        <v>50284</v>
      </c>
      <c r="E18378" s="333" t="s">
        <v>9115</v>
      </c>
      <c r="F18378" s="333" t="s">
        <v>9116</v>
      </c>
      <c r="G18378" s="333" t="s">
        <v>50285</v>
      </c>
    </row>
    <row r="18379" spans="1:7">
      <c r="A18379" s="333">
        <v>81120000</v>
      </c>
      <c r="B18379" s="333" t="s">
        <v>50286</v>
      </c>
      <c r="D18379" s="333" t="s">
        <v>2173</v>
      </c>
      <c r="E18379" s="333" t="s">
        <v>2173</v>
      </c>
      <c r="F18379" s="333" t="s">
        <v>2173</v>
      </c>
      <c r="G18379" s="333" t="s">
        <v>2173</v>
      </c>
    </row>
    <row r="18380" spans="1:7">
      <c r="A18380" s="333">
        <v>81121500</v>
      </c>
      <c r="B18380" s="333" t="s">
        <v>50287</v>
      </c>
      <c r="D18380" s="333" t="s">
        <v>2173</v>
      </c>
      <c r="E18380" s="333" t="s">
        <v>2173</v>
      </c>
      <c r="F18380" s="333" t="s">
        <v>2173</v>
      </c>
      <c r="G18380" s="333" t="s">
        <v>2173</v>
      </c>
    </row>
    <row r="18381" spans="1:7" ht="45">
      <c r="A18381" s="333">
        <v>81121501</v>
      </c>
      <c r="B18381" s="333" t="s">
        <v>50288</v>
      </c>
      <c r="D18381" s="333" t="s">
        <v>50289</v>
      </c>
      <c r="E18381" s="333" t="s">
        <v>7109</v>
      </c>
      <c r="F18381" s="333" t="s">
        <v>7110</v>
      </c>
      <c r="G18381" s="333" t="s">
        <v>50290</v>
      </c>
    </row>
    <row r="18382" spans="1:7" ht="45">
      <c r="A18382" s="333">
        <v>81121502</v>
      </c>
      <c r="B18382" s="333" t="s">
        <v>50291</v>
      </c>
      <c r="D18382" s="333" t="s">
        <v>50292</v>
      </c>
      <c r="E18382" s="333" t="s">
        <v>7109</v>
      </c>
      <c r="F18382" s="333" t="s">
        <v>7110</v>
      </c>
      <c r="G18382" s="333" t="s">
        <v>50293</v>
      </c>
    </row>
    <row r="18383" spans="1:7">
      <c r="A18383" s="333">
        <v>81121503</v>
      </c>
      <c r="B18383" s="333" t="s">
        <v>50294</v>
      </c>
      <c r="D18383" s="333" t="s">
        <v>50295</v>
      </c>
      <c r="E18383" s="333" t="s">
        <v>7109</v>
      </c>
      <c r="F18383" s="333" t="s">
        <v>7110</v>
      </c>
      <c r="G18383" s="333" t="s">
        <v>50294</v>
      </c>
    </row>
    <row r="18384" spans="1:7" ht="30">
      <c r="A18384" s="333">
        <v>81121504</v>
      </c>
      <c r="B18384" s="333" t="s">
        <v>50296</v>
      </c>
      <c r="D18384" s="333" t="s">
        <v>50297</v>
      </c>
      <c r="E18384" s="333" t="s">
        <v>7109</v>
      </c>
      <c r="F18384" s="333" t="s">
        <v>7110</v>
      </c>
      <c r="G18384" s="333" t="s">
        <v>50298</v>
      </c>
    </row>
    <row r="18385" spans="1:7">
      <c r="A18385" s="333">
        <v>81121600</v>
      </c>
      <c r="B18385" s="333" t="s">
        <v>50299</v>
      </c>
      <c r="D18385" s="333" t="s">
        <v>2173</v>
      </c>
      <c r="E18385" s="333" t="s">
        <v>2173</v>
      </c>
      <c r="F18385" s="333" t="s">
        <v>2173</v>
      </c>
      <c r="G18385" s="333" t="s">
        <v>2173</v>
      </c>
    </row>
    <row r="18386" spans="1:7" ht="45">
      <c r="A18386" s="333">
        <v>81121601</v>
      </c>
      <c r="B18386" s="333" t="s">
        <v>50300</v>
      </c>
      <c r="D18386" s="333" t="s">
        <v>50301</v>
      </c>
      <c r="E18386" s="333" t="s">
        <v>7109</v>
      </c>
      <c r="F18386" s="333" t="s">
        <v>7110</v>
      </c>
      <c r="G18386" s="333" t="s">
        <v>50302</v>
      </c>
    </row>
    <row r="18387" spans="1:7" ht="30">
      <c r="A18387" s="333">
        <v>81121602</v>
      </c>
      <c r="B18387" s="333" t="s">
        <v>50303</v>
      </c>
      <c r="D18387" s="333" t="s">
        <v>50304</v>
      </c>
      <c r="E18387" s="333" t="s">
        <v>7109</v>
      </c>
      <c r="F18387" s="333" t="s">
        <v>7110</v>
      </c>
      <c r="G18387" s="333" t="s">
        <v>50305</v>
      </c>
    </row>
    <row r="18388" spans="1:7">
      <c r="A18388" s="333">
        <v>81121603</v>
      </c>
      <c r="B18388" s="333" t="s">
        <v>50306</v>
      </c>
      <c r="D18388" s="333" t="s">
        <v>50307</v>
      </c>
      <c r="E18388" s="333" t="s">
        <v>7109</v>
      </c>
      <c r="F18388" s="333" t="s">
        <v>7110</v>
      </c>
      <c r="G18388" s="333" t="s">
        <v>50308</v>
      </c>
    </row>
    <row r="18389" spans="1:7" ht="30">
      <c r="A18389" s="333">
        <v>81121604</v>
      </c>
      <c r="B18389" s="333" t="s">
        <v>50309</v>
      </c>
      <c r="D18389" s="333" t="s">
        <v>50310</v>
      </c>
      <c r="E18389" s="333" t="s">
        <v>7109</v>
      </c>
      <c r="F18389" s="333" t="s">
        <v>7110</v>
      </c>
      <c r="G18389" s="333" t="s">
        <v>50311</v>
      </c>
    </row>
    <row r="18390" spans="1:7">
      <c r="A18390" s="333">
        <v>81121605</v>
      </c>
      <c r="B18390" s="333" t="s">
        <v>50312</v>
      </c>
      <c r="D18390" s="333" t="s">
        <v>50313</v>
      </c>
      <c r="E18390" s="333" t="s">
        <v>41700</v>
      </c>
      <c r="F18390" s="333" t="s">
        <v>41701</v>
      </c>
      <c r="G18390" s="333" t="s">
        <v>50314</v>
      </c>
    </row>
    <row r="18391" spans="1:7" ht="45">
      <c r="A18391" s="333">
        <v>81121606</v>
      </c>
      <c r="B18391" s="333" t="s">
        <v>50315</v>
      </c>
      <c r="D18391" s="333" t="s">
        <v>50316</v>
      </c>
      <c r="E18391" s="333" t="s">
        <v>7109</v>
      </c>
      <c r="F18391" s="333" t="s">
        <v>7110</v>
      </c>
      <c r="G18391" s="333" t="s">
        <v>50317</v>
      </c>
    </row>
    <row r="18392" spans="1:7" ht="30">
      <c r="A18392" s="333">
        <v>81121607</v>
      </c>
      <c r="B18392" s="333" t="s">
        <v>50318</v>
      </c>
      <c r="D18392" s="333" t="s">
        <v>50319</v>
      </c>
      <c r="E18392" s="333" t="s">
        <v>7109</v>
      </c>
      <c r="F18392" s="333" t="s">
        <v>7110</v>
      </c>
      <c r="G18392" s="333" t="s">
        <v>50320</v>
      </c>
    </row>
    <row r="18393" spans="1:7">
      <c r="A18393" s="333">
        <v>81130000</v>
      </c>
      <c r="B18393" s="333" t="s">
        <v>50321</v>
      </c>
      <c r="D18393" s="333" t="s">
        <v>2173</v>
      </c>
      <c r="E18393" s="333" t="s">
        <v>2173</v>
      </c>
      <c r="F18393" s="333" t="s">
        <v>2173</v>
      </c>
      <c r="G18393" s="333" t="s">
        <v>2173</v>
      </c>
    </row>
    <row r="18394" spans="1:7">
      <c r="A18394" s="333">
        <v>81131500</v>
      </c>
      <c r="B18394" s="333" t="s">
        <v>50322</v>
      </c>
      <c r="D18394" s="333" t="s">
        <v>2173</v>
      </c>
      <c r="E18394" s="333" t="s">
        <v>2173</v>
      </c>
      <c r="F18394" s="333" t="s">
        <v>2173</v>
      </c>
      <c r="G18394" s="333" t="s">
        <v>2173</v>
      </c>
    </row>
    <row r="18395" spans="1:7" ht="45">
      <c r="A18395" s="333">
        <v>81131501</v>
      </c>
      <c r="B18395" s="333" t="s">
        <v>50323</v>
      </c>
      <c r="D18395" s="333" t="s">
        <v>50324</v>
      </c>
      <c r="E18395" s="333" t="s">
        <v>7109</v>
      </c>
      <c r="F18395" s="333" t="s">
        <v>7110</v>
      </c>
      <c r="G18395" s="333" t="s">
        <v>50325</v>
      </c>
    </row>
    <row r="18396" spans="1:7" ht="30">
      <c r="A18396" s="333">
        <v>81131502</v>
      </c>
      <c r="B18396" s="333" t="s">
        <v>50326</v>
      </c>
      <c r="D18396" s="333" t="s">
        <v>50327</v>
      </c>
      <c r="E18396" s="333" t="s">
        <v>7109</v>
      </c>
      <c r="F18396" s="333" t="s">
        <v>7110</v>
      </c>
      <c r="G18396" s="333" t="s">
        <v>50328</v>
      </c>
    </row>
    <row r="18397" spans="1:7" ht="45">
      <c r="A18397" s="333">
        <v>81131503</v>
      </c>
      <c r="B18397" s="333" t="s">
        <v>50329</v>
      </c>
      <c r="D18397" s="333" t="s">
        <v>50330</v>
      </c>
      <c r="E18397" s="333" t="s">
        <v>7109</v>
      </c>
      <c r="F18397" s="333" t="s">
        <v>7110</v>
      </c>
      <c r="G18397" s="333" t="s">
        <v>50331</v>
      </c>
    </row>
    <row r="18398" spans="1:7" ht="45">
      <c r="A18398" s="333">
        <v>81131504</v>
      </c>
      <c r="B18398" s="333" t="s">
        <v>50332</v>
      </c>
      <c r="D18398" s="333" t="s">
        <v>50333</v>
      </c>
      <c r="E18398" s="333" t="s">
        <v>31379</v>
      </c>
      <c r="F18398" s="333" t="s">
        <v>31380</v>
      </c>
      <c r="G18398" s="333" t="s">
        <v>50334</v>
      </c>
    </row>
    <row r="18399" spans="1:7" ht="60">
      <c r="A18399" s="333">
        <v>81131505</v>
      </c>
      <c r="B18399" s="333" t="s">
        <v>50335</v>
      </c>
      <c r="D18399" s="333" t="s">
        <v>50336</v>
      </c>
      <c r="E18399" s="333" t="s">
        <v>7109</v>
      </c>
      <c r="F18399" s="333" t="s">
        <v>7110</v>
      </c>
      <c r="G18399" s="333" t="s">
        <v>50337</v>
      </c>
    </row>
    <row r="18400" spans="1:7">
      <c r="A18400" s="333">
        <v>81140000</v>
      </c>
      <c r="B18400" s="333" t="s">
        <v>50338</v>
      </c>
      <c r="D18400" s="333" t="s">
        <v>2173</v>
      </c>
      <c r="E18400" s="333" t="s">
        <v>2173</v>
      </c>
      <c r="F18400" s="333" t="s">
        <v>2173</v>
      </c>
      <c r="G18400" s="333" t="s">
        <v>2173</v>
      </c>
    </row>
    <row r="18401" spans="1:7">
      <c r="A18401" s="333">
        <v>81141500</v>
      </c>
      <c r="B18401" s="333" t="s">
        <v>50339</v>
      </c>
      <c r="D18401" s="333" t="s">
        <v>2173</v>
      </c>
      <c r="E18401" s="333" t="s">
        <v>2173</v>
      </c>
      <c r="F18401" s="333" t="s">
        <v>2173</v>
      </c>
      <c r="G18401" s="333" t="s">
        <v>2173</v>
      </c>
    </row>
    <row r="18402" spans="1:7" ht="30">
      <c r="A18402" s="333">
        <v>81141501</v>
      </c>
      <c r="B18402" s="333" t="s">
        <v>50340</v>
      </c>
      <c r="D18402" s="333" t="s">
        <v>50341</v>
      </c>
      <c r="E18402" s="333" t="s">
        <v>7109</v>
      </c>
      <c r="F18402" s="333" t="s">
        <v>7110</v>
      </c>
      <c r="G18402" s="333" t="s">
        <v>50342</v>
      </c>
    </row>
    <row r="18403" spans="1:7" ht="30">
      <c r="A18403" s="333">
        <v>81141502</v>
      </c>
      <c r="B18403" s="333" t="s">
        <v>50343</v>
      </c>
      <c r="D18403" s="333" t="s">
        <v>50344</v>
      </c>
      <c r="E18403" s="333" t="s">
        <v>7109</v>
      </c>
      <c r="F18403" s="333" t="s">
        <v>7110</v>
      </c>
      <c r="G18403" s="333" t="s">
        <v>50345</v>
      </c>
    </row>
    <row r="18404" spans="1:7" ht="45">
      <c r="A18404" s="333">
        <v>81141503</v>
      </c>
      <c r="B18404" s="333" t="s">
        <v>50346</v>
      </c>
      <c r="D18404" s="333" t="s">
        <v>50347</v>
      </c>
      <c r="E18404" s="333" t="s">
        <v>7109</v>
      </c>
      <c r="F18404" s="333" t="s">
        <v>7110</v>
      </c>
      <c r="G18404" s="333" t="s">
        <v>50348</v>
      </c>
    </row>
    <row r="18405" spans="1:7" ht="60">
      <c r="A18405" s="333">
        <v>81141504</v>
      </c>
      <c r="B18405" s="333" t="s">
        <v>50349</v>
      </c>
      <c r="D18405" s="333" t="s">
        <v>50350</v>
      </c>
      <c r="E18405" s="333" t="s">
        <v>21021</v>
      </c>
      <c r="F18405" s="333" t="s">
        <v>21022</v>
      </c>
      <c r="G18405" s="333" t="s">
        <v>50351</v>
      </c>
    </row>
    <row r="18406" spans="1:7" ht="60">
      <c r="A18406" s="333">
        <v>81141505</v>
      </c>
      <c r="B18406" s="333" t="s">
        <v>50352</v>
      </c>
      <c r="D18406" s="333" t="s">
        <v>50353</v>
      </c>
      <c r="E18406" s="333" t="s">
        <v>7109</v>
      </c>
      <c r="F18406" s="333" t="s">
        <v>7110</v>
      </c>
      <c r="G18406" s="333" t="s">
        <v>50354</v>
      </c>
    </row>
    <row r="18407" spans="1:7" ht="30">
      <c r="A18407" s="333">
        <v>81141506</v>
      </c>
      <c r="B18407" s="333" t="s">
        <v>50355</v>
      </c>
      <c r="D18407" s="333" t="s">
        <v>50356</v>
      </c>
      <c r="E18407" s="333" t="s">
        <v>7109</v>
      </c>
      <c r="F18407" s="333" t="s">
        <v>7110</v>
      </c>
      <c r="G18407" s="333" t="s">
        <v>50357</v>
      </c>
    </row>
    <row r="18408" spans="1:7">
      <c r="A18408" s="333">
        <v>81141600</v>
      </c>
      <c r="B18408" s="333" t="s">
        <v>50358</v>
      </c>
      <c r="D18408" s="333" t="s">
        <v>2173</v>
      </c>
      <c r="E18408" s="333" t="s">
        <v>2173</v>
      </c>
      <c r="F18408" s="333" t="s">
        <v>2173</v>
      </c>
      <c r="G18408" s="333" t="s">
        <v>2173</v>
      </c>
    </row>
    <row r="18409" spans="1:7" ht="30">
      <c r="A18409" s="333">
        <v>81141601</v>
      </c>
      <c r="B18409" s="333" t="s">
        <v>50359</v>
      </c>
      <c r="D18409" s="333" t="s">
        <v>50360</v>
      </c>
      <c r="E18409" s="333" t="s">
        <v>7109</v>
      </c>
      <c r="F18409" s="333" t="s">
        <v>7110</v>
      </c>
      <c r="G18409" s="333" t="s">
        <v>50361</v>
      </c>
    </row>
    <row r="18410" spans="1:7" ht="30">
      <c r="A18410" s="333">
        <v>81141602</v>
      </c>
      <c r="B18410" s="333" t="s">
        <v>50362</v>
      </c>
      <c r="D18410" s="333" t="s">
        <v>50363</v>
      </c>
      <c r="E18410" s="333" t="s">
        <v>7109</v>
      </c>
      <c r="F18410" s="333" t="s">
        <v>7110</v>
      </c>
      <c r="G18410" s="333" t="s">
        <v>50364</v>
      </c>
    </row>
    <row r="18411" spans="1:7" ht="30">
      <c r="A18411" s="333">
        <v>81141603</v>
      </c>
      <c r="B18411" s="333" t="s">
        <v>50365</v>
      </c>
      <c r="D18411" s="333" t="s">
        <v>50366</v>
      </c>
      <c r="E18411" s="333" t="s">
        <v>7109</v>
      </c>
      <c r="F18411" s="333" t="s">
        <v>7110</v>
      </c>
      <c r="G18411" s="333" t="s">
        <v>50367</v>
      </c>
    </row>
    <row r="18412" spans="1:7">
      <c r="A18412" s="333">
        <v>81141604</v>
      </c>
      <c r="B18412" s="333" t="s">
        <v>50368</v>
      </c>
      <c r="D18412" s="333" t="s">
        <v>50369</v>
      </c>
      <c r="E18412" s="333" t="s">
        <v>7109</v>
      </c>
      <c r="F18412" s="333" t="s">
        <v>7110</v>
      </c>
      <c r="G18412" s="333" t="s">
        <v>50370</v>
      </c>
    </row>
    <row r="18413" spans="1:7" ht="30">
      <c r="A18413" s="333">
        <v>81141605</v>
      </c>
      <c r="B18413" s="333" t="s">
        <v>50371</v>
      </c>
      <c r="D18413" s="333" t="s">
        <v>50372</v>
      </c>
      <c r="E18413" s="333" t="s">
        <v>7109</v>
      </c>
      <c r="F18413" s="333" t="s">
        <v>7110</v>
      </c>
      <c r="G18413" s="333" t="s">
        <v>50373</v>
      </c>
    </row>
    <row r="18414" spans="1:7" ht="45">
      <c r="A18414" s="333">
        <v>81141606</v>
      </c>
      <c r="B18414" s="333" t="s">
        <v>50374</v>
      </c>
      <c r="D18414" s="333" t="s">
        <v>50375</v>
      </c>
      <c r="E18414" s="333" t="s">
        <v>7109</v>
      </c>
      <c r="F18414" s="333" t="s">
        <v>7110</v>
      </c>
      <c r="G18414" s="333" t="s">
        <v>50376</v>
      </c>
    </row>
    <row r="18415" spans="1:7">
      <c r="A18415" s="333">
        <v>81141700</v>
      </c>
      <c r="B18415" s="333" t="s">
        <v>50377</v>
      </c>
      <c r="D18415" s="333" t="s">
        <v>2173</v>
      </c>
      <c r="E18415" s="333" t="s">
        <v>2173</v>
      </c>
      <c r="F18415" s="333" t="s">
        <v>2173</v>
      </c>
      <c r="G18415" s="333" t="s">
        <v>2173</v>
      </c>
    </row>
    <row r="18416" spans="1:7" ht="45">
      <c r="A18416" s="333">
        <v>81141701</v>
      </c>
      <c r="B18416" s="333" t="s">
        <v>50378</v>
      </c>
      <c r="D18416" s="333" t="s">
        <v>50379</v>
      </c>
      <c r="E18416" s="333" t="s">
        <v>7109</v>
      </c>
      <c r="F18416" s="333" t="s">
        <v>7110</v>
      </c>
      <c r="G18416" s="333" t="s">
        <v>50380</v>
      </c>
    </row>
    <row r="18417" spans="1:7" ht="45">
      <c r="A18417" s="333">
        <v>81141702</v>
      </c>
      <c r="B18417" s="333" t="s">
        <v>50381</v>
      </c>
      <c r="D18417" s="333" t="s">
        <v>50382</v>
      </c>
      <c r="E18417" s="333" t="s">
        <v>7109</v>
      </c>
      <c r="F18417" s="333" t="s">
        <v>7110</v>
      </c>
      <c r="G18417" s="333" t="s">
        <v>50383</v>
      </c>
    </row>
    <row r="18418" spans="1:7">
      <c r="A18418" s="333">
        <v>81141703</v>
      </c>
      <c r="B18418" s="333" t="s">
        <v>50384</v>
      </c>
      <c r="D18418" s="333" t="s">
        <v>50385</v>
      </c>
      <c r="E18418" s="333" t="s">
        <v>7109</v>
      </c>
      <c r="F18418" s="333" t="s">
        <v>7110</v>
      </c>
      <c r="G18418" s="333" t="s">
        <v>50386</v>
      </c>
    </row>
    <row r="18419" spans="1:7" ht="30">
      <c r="A18419" s="333">
        <v>81141704</v>
      </c>
      <c r="B18419" s="333" t="s">
        <v>50387</v>
      </c>
      <c r="D18419" s="333" t="s">
        <v>50388</v>
      </c>
      <c r="E18419" s="333" t="s">
        <v>41700</v>
      </c>
      <c r="F18419" s="333" t="s">
        <v>41701</v>
      </c>
      <c r="G18419" s="333" t="s">
        <v>50389</v>
      </c>
    </row>
    <row r="18420" spans="1:7">
      <c r="A18420" s="333">
        <v>81141800</v>
      </c>
      <c r="B18420" s="333" t="s">
        <v>50390</v>
      </c>
      <c r="D18420" s="333" t="s">
        <v>2173</v>
      </c>
      <c r="E18420" s="333" t="s">
        <v>2173</v>
      </c>
      <c r="F18420" s="333" t="s">
        <v>2173</v>
      </c>
      <c r="G18420" s="333" t="s">
        <v>2173</v>
      </c>
    </row>
    <row r="18421" spans="1:7" ht="30">
      <c r="A18421" s="333">
        <v>81141801</v>
      </c>
      <c r="B18421" s="333" t="s">
        <v>50391</v>
      </c>
      <c r="D18421" s="333" t="s">
        <v>50392</v>
      </c>
      <c r="E18421" s="333" t="s">
        <v>7109</v>
      </c>
      <c r="F18421" s="333" t="s">
        <v>7110</v>
      </c>
      <c r="G18421" s="333" t="s">
        <v>50393</v>
      </c>
    </row>
    <row r="18422" spans="1:7" ht="30">
      <c r="A18422" s="333">
        <v>81141802</v>
      </c>
      <c r="B18422" s="333" t="s">
        <v>50394</v>
      </c>
      <c r="D18422" s="333" t="s">
        <v>50395</v>
      </c>
      <c r="E18422" s="333" t="s">
        <v>31379</v>
      </c>
      <c r="F18422" s="333" t="s">
        <v>31380</v>
      </c>
      <c r="G18422" s="333" t="s">
        <v>50396</v>
      </c>
    </row>
    <row r="18423" spans="1:7" ht="45">
      <c r="A18423" s="333">
        <v>81141803</v>
      </c>
      <c r="B18423" s="333" t="s">
        <v>50397</v>
      </c>
      <c r="D18423" s="333" t="s">
        <v>50398</v>
      </c>
      <c r="E18423" s="333" t="s">
        <v>7109</v>
      </c>
      <c r="F18423" s="333" t="s">
        <v>7110</v>
      </c>
      <c r="G18423" s="333" t="s">
        <v>50399</v>
      </c>
    </row>
    <row r="18424" spans="1:7">
      <c r="A18424" s="333">
        <v>81141804</v>
      </c>
      <c r="B18424" s="333" t="s">
        <v>50400</v>
      </c>
      <c r="D18424" s="333" t="s">
        <v>50401</v>
      </c>
      <c r="E18424" s="333" t="s">
        <v>41700</v>
      </c>
      <c r="F18424" s="333" t="s">
        <v>41701</v>
      </c>
      <c r="G18424" s="333" t="s">
        <v>50402</v>
      </c>
    </row>
    <row r="18425" spans="1:7">
      <c r="A18425" s="333">
        <v>81141805</v>
      </c>
      <c r="B18425" s="333" t="s">
        <v>50403</v>
      </c>
      <c r="D18425" s="333" t="s">
        <v>50404</v>
      </c>
      <c r="E18425" s="333" t="s">
        <v>48019</v>
      </c>
      <c r="F18425" s="333" t="s">
        <v>48020</v>
      </c>
      <c r="G18425" s="333" t="s">
        <v>50405</v>
      </c>
    </row>
    <row r="18426" spans="1:7">
      <c r="A18426" s="333">
        <v>81141806</v>
      </c>
      <c r="B18426" s="333" t="s">
        <v>50406</v>
      </c>
      <c r="D18426" s="333" t="s">
        <v>50407</v>
      </c>
      <c r="E18426" s="333" t="s">
        <v>41700</v>
      </c>
      <c r="F18426" s="333" t="s">
        <v>41701</v>
      </c>
      <c r="G18426" s="333" t="s">
        <v>50408</v>
      </c>
    </row>
    <row r="18427" spans="1:7" ht="45">
      <c r="A18427" s="333">
        <v>81141807</v>
      </c>
      <c r="B18427" s="333" t="s">
        <v>50409</v>
      </c>
      <c r="D18427" s="333" t="s">
        <v>50410</v>
      </c>
      <c r="E18427" s="333" t="s">
        <v>41700</v>
      </c>
      <c r="F18427" s="333" t="s">
        <v>41701</v>
      </c>
      <c r="G18427" s="333" t="s">
        <v>50411</v>
      </c>
    </row>
    <row r="18428" spans="1:7">
      <c r="A18428" s="333">
        <v>81150000</v>
      </c>
      <c r="B18428" s="333" t="s">
        <v>50412</v>
      </c>
      <c r="D18428" s="333" t="s">
        <v>2173</v>
      </c>
      <c r="E18428" s="333" t="s">
        <v>2173</v>
      </c>
      <c r="F18428" s="333" t="s">
        <v>2173</v>
      </c>
      <c r="G18428" s="333" t="s">
        <v>2173</v>
      </c>
    </row>
    <row r="18429" spans="1:7">
      <c r="A18429" s="333">
        <v>81151500</v>
      </c>
      <c r="B18429" s="333" t="s">
        <v>50413</v>
      </c>
      <c r="D18429" s="333" t="s">
        <v>2173</v>
      </c>
      <c r="E18429" s="333" t="s">
        <v>2173</v>
      </c>
      <c r="F18429" s="333" t="s">
        <v>2173</v>
      </c>
      <c r="G18429" s="333" t="s">
        <v>2173</v>
      </c>
    </row>
    <row r="18430" spans="1:7" ht="60">
      <c r="A18430" s="333">
        <v>81151501</v>
      </c>
      <c r="B18430" s="333" t="s">
        <v>50414</v>
      </c>
      <c r="D18430" s="333" t="s">
        <v>50415</v>
      </c>
      <c r="E18430" s="333" t="s">
        <v>31379</v>
      </c>
      <c r="F18430" s="333" t="s">
        <v>31380</v>
      </c>
      <c r="G18430" s="333" t="s">
        <v>50416</v>
      </c>
    </row>
    <row r="18431" spans="1:7" ht="45">
      <c r="A18431" s="333">
        <v>81151502</v>
      </c>
      <c r="B18431" s="333" t="s">
        <v>50417</v>
      </c>
      <c r="D18431" s="333" t="s">
        <v>50418</v>
      </c>
      <c r="E18431" s="333" t="s">
        <v>31379</v>
      </c>
      <c r="F18431" s="333" t="s">
        <v>31380</v>
      </c>
      <c r="G18431" s="333" t="s">
        <v>50419</v>
      </c>
    </row>
    <row r="18432" spans="1:7" ht="30">
      <c r="A18432" s="333">
        <v>81151503</v>
      </c>
      <c r="B18432" s="333" t="s">
        <v>50420</v>
      </c>
      <c r="D18432" s="333" t="s">
        <v>50421</v>
      </c>
      <c r="E18432" s="333" t="s">
        <v>31379</v>
      </c>
      <c r="F18432" s="333" t="s">
        <v>31380</v>
      </c>
      <c r="G18432" s="333" t="s">
        <v>50420</v>
      </c>
    </row>
    <row r="18433" spans="1:7">
      <c r="A18433" s="333">
        <v>81151600</v>
      </c>
      <c r="B18433" s="333" t="s">
        <v>50422</v>
      </c>
      <c r="D18433" s="333" t="s">
        <v>2173</v>
      </c>
      <c r="E18433" s="333" t="s">
        <v>2173</v>
      </c>
      <c r="F18433" s="333" t="s">
        <v>2173</v>
      </c>
      <c r="G18433" s="333" t="s">
        <v>2173</v>
      </c>
    </row>
    <row r="18434" spans="1:7" ht="45">
      <c r="A18434" s="333">
        <v>81151601</v>
      </c>
      <c r="B18434" s="333" t="s">
        <v>50422</v>
      </c>
      <c r="D18434" s="333" t="s">
        <v>50423</v>
      </c>
      <c r="E18434" s="333" t="s">
        <v>31379</v>
      </c>
      <c r="F18434" s="333" t="s">
        <v>31380</v>
      </c>
      <c r="G18434" s="333" t="s">
        <v>50424</v>
      </c>
    </row>
    <row r="18435" spans="1:7" ht="45">
      <c r="A18435" s="333">
        <v>81151602</v>
      </c>
      <c r="B18435" s="333" t="s">
        <v>50425</v>
      </c>
      <c r="D18435" s="333" t="s">
        <v>50426</v>
      </c>
      <c r="E18435" s="333" t="s">
        <v>31379</v>
      </c>
      <c r="F18435" s="333" t="s">
        <v>31380</v>
      </c>
      <c r="G18435" s="333" t="s">
        <v>50427</v>
      </c>
    </row>
    <row r="18436" spans="1:7" ht="30">
      <c r="A18436" s="333">
        <v>81151603</v>
      </c>
      <c r="B18436" s="333" t="s">
        <v>50428</v>
      </c>
      <c r="D18436" s="333" t="s">
        <v>50429</v>
      </c>
      <c r="E18436" s="333" t="s">
        <v>31379</v>
      </c>
      <c r="F18436" s="333" t="s">
        <v>31380</v>
      </c>
      <c r="G18436" s="333" t="s">
        <v>50430</v>
      </c>
    </row>
    <row r="18437" spans="1:7" ht="45">
      <c r="A18437" s="333">
        <v>81151604</v>
      </c>
      <c r="B18437" s="333" t="s">
        <v>50431</v>
      </c>
      <c r="D18437" s="333" t="s">
        <v>50432</v>
      </c>
      <c r="E18437" s="333" t="s">
        <v>31379</v>
      </c>
      <c r="F18437" s="333" t="s">
        <v>31380</v>
      </c>
      <c r="G18437" s="333" t="s">
        <v>50433</v>
      </c>
    </row>
    <row r="18438" spans="1:7">
      <c r="A18438" s="333">
        <v>81151700</v>
      </c>
      <c r="B18438" s="333" t="s">
        <v>50434</v>
      </c>
      <c r="D18438" s="333" t="s">
        <v>2173</v>
      </c>
      <c r="E18438" s="333" t="s">
        <v>2173</v>
      </c>
      <c r="F18438" s="333" t="s">
        <v>2173</v>
      </c>
      <c r="G18438" s="333" t="s">
        <v>2173</v>
      </c>
    </row>
    <row r="18439" spans="1:7" ht="30">
      <c r="A18439" s="333">
        <v>81151701</v>
      </c>
      <c r="B18439" s="333" t="s">
        <v>50435</v>
      </c>
      <c r="D18439" s="333" t="s">
        <v>50436</v>
      </c>
      <c r="E18439" s="333" t="s">
        <v>31379</v>
      </c>
      <c r="F18439" s="333" t="s">
        <v>31380</v>
      </c>
      <c r="G18439" s="333" t="s">
        <v>50437</v>
      </c>
    </row>
    <row r="18440" spans="1:7" ht="45">
      <c r="A18440" s="333">
        <v>81151702</v>
      </c>
      <c r="B18440" s="333" t="s">
        <v>50438</v>
      </c>
      <c r="D18440" s="333" t="s">
        <v>50439</v>
      </c>
      <c r="E18440" s="333" t="s">
        <v>31379</v>
      </c>
      <c r="F18440" s="333" t="s">
        <v>31380</v>
      </c>
      <c r="G18440" s="333" t="s">
        <v>50440</v>
      </c>
    </row>
    <row r="18441" spans="1:7" ht="30">
      <c r="A18441" s="333">
        <v>81151703</v>
      </c>
      <c r="B18441" s="333" t="s">
        <v>50441</v>
      </c>
      <c r="D18441" s="333" t="s">
        <v>50442</v>
      </c>
      <c r="E18441" s="333" t="s">
        <v>31379</v>
      </c>
      <c r="F18441" s="333" t="s">
        <v>31380</v>
      </c>
      <c r="G18441" s="333" t="s">
        <v>50441</v>
      </c>
    </row>
    <row r="18442" spans="1:7" ht="30">
      <c r="A18442" s="333">
        <v>81151704</v>
      </c>
      <c r="B18442" s="333" t="s">
        <v>50443</v>
      </c>
      <c r="D18442" s="333" t="s">
        <v>50444</v>
      </c>
      <c r="E18442" s="333" t="s">
        <v>31379</v>
      </c>
      <c r="F18442" s="333" t="s">
        <v>31380</v>
      </c>
      <c r="G18442" s="333" t="s">
        <v>50445</v>
      </c>
    </row>
    <row r="18443" spans="1:7" ht="30">
      <c r="A18443" s="333">
        <v>81151705</v>
      </c>
      <c r="B18443" s="333" t="s">
        <v>50446</v>
      </c>
      <c r="D18443" s="333" t="s">
        <v>50447</v>
      </c>
      <c r="E18443" s="333" t="s">
        <v>31379</v>
      </c>
      <c r="F18443" s="333" t="s">
        <v>31380</v>
      </c>
      <c r="G18443" s="333" t="s">
        <v>50448</v>
      </c>
    </row>
    <row r="18444" spans="1:7">
      <c r="A18444" s="333">
        <v>81151800</v>
      </c>
      <c r="B18444" s="333" t="s">
        <v>50449</v>
      </c>
      <c r="D18444" s="333" t="s">
        <v>2173</v>
      </c>
      <c r="E18444" s="333" t="s">
        <v>2173</v>
      </c>
      <c r="F18444" s="333" t="s">
        <v>2173</v>
      </c>
      <c r="G18444" s="333" t="s">
        <v>2173</v>
      </c>
    </row>
    <row r="18445" spans="1:7" ht="30">
      <c r="A18445" s="333">
        <v>81151801</v>
      </c>
      <c r="B18445" s="333" t="s">
        <v>50450</v>
      </c>
      <c r="D18445" s="333" t="s">
        <v>50451</v>
      </c>
      <c r="E18445" s="333" t="s">
        <v>31379</v>
      </c>
      <c r="F18445" s="333" t="s">
        <v>31380</v>
      </c>
      <c r="G18445" s="333" t="s">
        <v>50452</v>
      </c>
    </row>
    <row r="18446" spans="1:7" ht="45">
      <c r="A18446" s="333">
        <v>81151802</v>
      </c>
      <c r="B18446" s="333" t="s">
        <v>50453</v>
      </c>
      <c r="D18446" s="333" t="s">
        <v>50454</v>
      </c>
      <c r="E18446" s="333" t="s">
        <v>31379</v>
      </c>
      <c r="F18446" s="333" t="s">
        <v>31380</v>
      </c>
      <c r="G18446" s="333" t="s">
        <v>50453</v>
      </c>
    </row>
    <row r="18447" spans="1:7" ht="45">
      <c r="A18447" s="333">
        <v>81151803</v>
      </c>
      <c r="B18447" s="333" t="s">
        <v>50455</v>
      </c>
      <c r="D18447" s="333" t="s">
        <v>50456</v>
      </c>
      <c r="E18447" s="333" t="s">
        <v>31379</v>
      </c>
      <c r="F18447" s="333" t="s">
        <v>31380</v>
      </c>
      <c r="G18447" s="333" t="s">
        <v>50455</v>
      </c>
    </row>
    <row r="18448" spans="1:7" ht="45">
      <c r="A18448" s="333">
        <v>81151804</v>
      </c>
      <c r="B18448" s="333" t="s">
        <v>50457</v>
      </c>
      <c r="D18448" s="333" t="s">
        <v>50458</v>
      </c>
      <c r="E18448" s="333" t="s">
        <v>31379</v>
      </c>
      <c r="F18448" s="333" t="s">
        <v>31380</v>
      </c>
      <c r="G18448" s="333" t="s">
        <v>50459</v>
      </c>
    </row>
    <row r="18449" spans="1:7" ht="60">
      <c r="A18449" s="333">
        <v>81151805</v>
      </c>
      <c r="B18449" s="333" t="s">
        <v>50460</v>
      </c>
      <c r="D18449" s="333" t="s">
        <v>50461</v>
      </c>
      <c r="E18449" s="333" t="s">
        <v>31379</v>
      </c>
      <c r="F18449" s="333" t="s">
        <v>31380</v>
      </c>
      <c r="G18449" s="333" t="s">
        <v>50462</v>
      </c>
    </row>
    <row r="18450" spans="1:7" ht="45">
      <c r="A18450" s="333">
        <v>81151806</v>
      </c>
      <c r="B18450" s="333" t="s">
        <v>50463</v>
      </c>
      <c r="D18450" s="333" t="s">
        <v>50464</v>
      </c>
      <c r="E18450" s="333" t="s">
        <v>31379</v>
      </c>
      <c r="F18450" s="333" t="s">
        <v>31380</v>
      </c>
      <c r="G18450" s="333" t="s">
        <v>50465</v>
      </c>
    </row>
    <row r="18451" spans="1:7">
      <c r="A18451" s="333">
        <v>81151900</v>
      </c>
      <c r="B18451" s="333" t="s">
        <v>50466</v>
      </c>
      <c r="D18451" s="333" t="s">
        <v>2173</v>
      </c>
      <c r="E18451" s="333" t="s">
        <v>2173</v>
      </c>
      <c r="F18451" s="333" t="s">
        <v>2173</v>
      </c>
      <c r="G18451" s="333" t="s">
        <v>2173</v>
      </c>
    </row>
    <row r="18452" spans="1:7" ht="45">
      <c r="A18452" s="333">
        <v>81151901</v>
      </c>
      <c r="B18452" s="333" t="s">
        <v>50467</v>
      </c>
      <c r="D18452" s="333" t="s">
        <v>50468</v>
      </c>
      <c r="E18452" s="333" t="s">
        <v>31379</v>
      </c>
      <c r="F18452" s="333" t="s">
        <v>31380</v>
      </c>
      <c r="G18452" s="333" t="s">
        <v>50469</v>
      </c>
    </row>
    <row r="18453" spans="1:7" ht="45">
      <c r="A18453" s="333">
        <v>81151902</v>
      </c>
      <c r="B18453" s="333" t="s">
        <v>50470</v>
      </c>
      <c r="D18453" s="333" t="s">
        <v>50471</v>
      </c>
      <c r="E18453" s="333" t="s">
        <v>31379</v>
      </c>
      <c r="F18453" s="333" t="s">
        <v>31380</v>
      </c>
      <c r="G18453" s="333" t="s">
        <v>50470</v>
      </c>
    </row>
    <row r="18454" spans="1:7" ht="30">
      <c r="A18454" s="333">
        <v>81151903</v>
      </c>
      <c r="B18454" s="333" t="s">
        <v>50472</v>
      </c>
      <c r="D18454" s="333" t="s">
        <v>50473</v>
      </c>
      <c r="E18454" s="333" t="s">
        <v>31379</v>
      </c>
      <c r="F18454" s="333" t="s">
        <v>31380</v>
      </c>
      <c r="G18454" s="333" t="s">
        <v>50474</v>
      </c>
    </row>
    <row r="18455" spans="1:7" ht="30">
      <c r="A18455" s="333">
        <v>81151904</v>
      </c>
      <c r="B18455" s="333" t="s">
        <v>50475</v>
      </c>
      <c r="D18455" s="333" t="s">
        <v>50476</v>
      </c>
      <c r="E18455" s="333" t="s">
        <v>31379</v>
      </c>
      <c r="F18455" s="333" t="s">
        <v>31380</v>
      </c>
      <c r="G18455" s="333" t="s">
        <v>50477</v>
      </c>
    </row>
    <row r="18456" spans="1:7">
      <c r="A18456" s="333">
        <v>82000000</v>
      </c>
      <c r="B18456" s="333" t="s">
        <v>50478</v>
      </c>
      <c r="D18456" s="333" t="s">
        <v>2173</v>
      </c>
      <c r="E18456" s="333" t="s">
        <v>2173</v>
      </c>
      <c r="F18456" s="333" t="s">
        <v>2173</v>
      </c>
      <c r="G18456" s="333" t="s">
        <v>2173</v>
      </c>
    </row>
    <row r="18457" spans="1:7">
      <c r="A18457" s="333">
        <v>82100000</v>
      </c>
      <c r="B18457" s="333" t="s">
        <v>50479</v>
      </c>
      <c r="D18457" s="333" t="s">
        <v>2173</v>
      </c>
      <c r="E18457" s="333" t="s">
        <v>2173</v>
      </c>
      <c r="F18457" s="333" t="s">
        <v>2173</v>
      </c>
      <c r="G18457" s="333" t="s">
        <v>2173</v>
      </c>
    </row>
    <row r="18458" spans="1:7">
      <c r="A18458" s="333">
        <v>82101500</v>
      </c>
      <c r="B18458" s="333" t="s">
        <v>50480</v>
      </c>
      <c r="D18458" s="333" t="s">
        <v>2173</v>
      </c>
      <c r="E18458" s="333" t="s">
        <v>2173</v>
      </c>
      <c r="F18458" s="333" t="s">
        <v>2173</v>
      </c>
      <c r="G18458" s="333" t="s">
        <v>2173</v>
      </c>
    </row>
    <row r="18459" spans="1:7" ht="30">
      <c r="A18459" s="333">
        <v>82101501</v>
      </c>
      <c r="B18459" s="333" t="s">
        <v>50481</v>
      </c>
      <c r="D18459" s="333" t="s">
        <v>50482</v>
      </c>
      <c r="E18459" s="333" t="s">
        <v>50483</v>
      </c>
      <c r="F18459" s="333" t="s">
        <v>50484</v>
      </c>
      <c r="G18459" s="333" t="s">
        <v>50485</v>
      </c>
    </row>
    <row r="18460" spans="1:7" ht="30">
      <c r="A18460" s="333">
        <v>82101502</v>
      </c>
      <c r="B18460" s="333" t="s">
        <v>50486</v>
      </c>
      <c r="D18460" s="333" t="s">
        <v>50487</v>
      </c>
      <c r="E18460" s="333" t="s">
        <v>50483</v>
      </c>
      <c r="F18460" s="333" t="s">
        <v>50484</v>
      </c>
      <c r="G18460" s="333" t="s">
        <v>50488</v>
      </c>
    </row>
    <row r="18461" spans="1:7" ht="30">
      <c r="A18461" s="333">
        <v>82101503</v>
      </c>
      <c r="B18461" s="333" t="s">
        <v>50489</v>
      </c>
      <c r="D18461" s="333" t="s">
        <v>50490</v>
      </c>
      <c r="E18461" s="333" t="s">
        <v>50483</v>
      </c>
      <c r="F18461" s="333" t="s">
        <v>50484</v>
      </c>
      <c r="G18461" s="333" t="s">
        <v>50491</v>
      </c>
    </row>
    <row r="18462" spans="1:7" ht="30">
      <c r="A18462" s="333">
        <v>82101504</v>
      </c>
      <c r="B18462" s="333" t="s">
        <v>50492</v>
      </c>
      <c r="D18462" s="333" t="s">
        <v>50493</v>
      </c>
      <c r="E18462" s="333" t="s">
        <v>50483</v>
      </c>
      <c r="F18462" s="333" t="s">
        <v>50484</v>
      </c>
      <c r="G18462" s="333" t="s">
        <v>50494</v>
      </c>
    </row>
    <row r="18463" spans="1:7" ht="30">
      <c r="A18463" s="333">
        <v>82101504</v>
      </c>
      <c r="B18463" s="333" t="s">
        <v>50492</v>
      </c>
      <c r="D18463" s="333" t="s">
        <v>50493</v>
      </c>
      <c r="E18463" s="333" t="s">
        <v>50483</v>
      </c>
      <c r="F18463" s="333" t="s">
        <v>50484</v>
      </c>
      <c r="G18463" s="333" t="s">
        <v>50494</v>
      </c>
    </row>
    <row r="18464" spans="1:7" ht="30">
      <c r="A18464" s="333">
        <v>82101504</v>
      </c>
      <c r="B18464" s="333" t="s">
        <v>50492</v>
      </c>
      <c r="D18464" s="333" t="s">
        <v>50493</v>
      </c>
      <c r="E18464" s="333" t="s">
        <v>50495</v>
      </c>
      <c r="F18464" s="333" t="s">
        <v>50496</v>
      </c>
      <c r="G18464" s="333" t="s">
        <v>50494</v>
      </c>
    </row>
    <row r="18465" spans="1:7" ht="30">
      <c r="A18465" s="333">
        <v>82101504</v>
      </c>
      <c r="B18465" s="333" t="s">
        <v>50492</v>
      </c>
      <c r="D18465" s="333" t="s">
        <v>50493</v>
      </c>
      <c r="E18465" s="333" t="s">
        <v>50495</v>
      </c>
      <c r="F18465" s="333" t="s">
        <v>50496</v>
      </c>
      <c r="G18465" s="333" t="s">
        <v>50494</v>
      </c>
    </row>
    <row r="18466" spans="1:7" ht="30">
      <c r="A18466" s="333">
        <v>82101505</v>
      </c>
      <c r="B18466" s="333" t="s">
        <v>50497</v>
      </c>
      <c r="D18466" s="333" t="s">
        <v>50498</v>
      </c>
      <c r="E18466" s="333" t="s">
        <v>50483</v>
      </c>
      <c r="F18466" s="333" t="s">
        <v>50484</v>
      </c>
      <c r="G18466" s="333" t="s">
        <v>50499</v>
      </c>
    </row>
    <row r="18467" spans="1:7" ht="30">
      <c r="A18467" s="333">
        <v>82101506</v>
      </c>
      <c r="B18467" s="333" t="s">
        <v>50500</v>
      </c>
      <c r="D18467" s="333" t="s">
        <v>50501</v>
      </c>
      <c r="E18467" s="333" t="s">
        <v>50483</v>
      </c>
      <c r="F18467" s="333" t="s">
        <v>50484</v>
      </c>
      <c r="G18467" s="333" t="s">
        <v>50502</v>
      </c>
    </row>
    <row r="18468" spans="1:7" ht="30">
      <c r="A18468" s="333">
        <v>82101507</v>
      </c>
      <c r="B18468" s="333" t="s">
        <v>50503</v>
      </c>
      <c r="D18468" s="333" t="s">
        <v>50504</v>
      </c>
      <c r="E18468" s="333" t="s">
        <v>50483</v>
      </c>
      <c r="F18468" s="333" t="s">
        <v>50484</v>
      </c>
      <c r="G18468" s="333" t="s">
        <v>50505</v>
      </c>
    </row>
    <row r="18469" spans="1:7" ht="45">
      <c r="A18469" s="333">
        <v>82101508</v>
      </c>
      <c r="B18469" s="333" t="s">
        <v>50506</v>
      </c>
      <c r="D18469" s="333" t="s">
        <v>50507</v>
      </c>
      <c r="E18469" s="333" t="s">
        <v>50483</v>
      </c>
      <c r="F18469" s="333" t="s">
        <v>50484</v>
      </c>
      <c r="G18469" s="333" t="s">
        <v>50508</v>
      </c>
    </row>
    <row r="18470" spans="1:7">
      <c r="A18470" s="333">
        <v>82101600</v>
      </c>
      <c r="B18470" s="333" t="s">
        <v>50509</v>
      </c>
      <c r="D18470" s="333" t="s">
        <v>2173</v>
      </c>
      <c r="E18470" s="333" t="s">
        <v>2173</v>
      </c>
      <c r="F18470" s="333" t="s">
        <v>2173</v>
      </c>
      <c r="G18470" s="333" t="s">
        <v>2173</v>
      </c>
    </row>
    <row r="18471" spans="1:7" ht="30">
      <c r="A18471" s="333">
        <v>82101601</v>
      </c>
      <c r="B18471" s="333" t="s">
        <v>50510</v>
      </c>
      <c r="D18471" s="333" t="s">
        <v>50511</v>
      </c>
      <c r="E18471" s="333" t="s">
        <v>50483</v>
      </c>
      <c r="F18471" s="333" t="s">
        <v>50484</v>
      </c>
      <c r="G18471" s="333" t="s">
        <v>50512</v>
      </c>
    </row>
    <row r="18472" spans="1:7" ht="30">
      <c r="A18472" s="333">
        <v>82101602</v>
      </c>
      <c r="B18472" s="333" t="s">
        <v>50513</v>
      </c>
      <c r="D18472" s="333" t="s">
        <v>50514</v>
      </c>
      <c r="E18472" s="333" t="s">
        <v>50483</v>
      </c>
      <c r="F18472" s="333" t="s">
        <v>50484</v>
      </c>
      <c r="G18472" s="333" t="s">
        <v>50515</v>
      </c>
    </row>
    <row r="18473" spans="1:7" ht="30">
      <c r="A18473" s="333">
        <v>82101603</v>
      </c>
      <c r="B18473" s="333" t="s">
        <v>50516</v>
      </c>
      <c r="D18473" s="333" t="s">
        <v>50517</v>
      </c>
      <c r="E18473" s="333" t="s">
        <v>50483</v>
      </c>
      <c r="F18473" s="333" t="s">
        <v>50484</v>
      </c>
      <c r="G18473" s="333" t="s">
        <v>50518</v>
      </c>
    </row>
    <row r="18474" spans="1:7" ht="30">
      <c r="A18474" s="333">
        <v>82101604</v>
      </c>
      <c r="B18474" s="333" t="s">
        <v>50519</v>
      </c>
      <c r="D18474" s="333" t="s">
        <v>50520</v>
      </c>
      <c r="E18474" s="333" t="s">
        <v>50483</v>
      </c>
      <c r="F18474" s="333" t="s">
        <v>50484</v>
      </c>
      <c r="G18474" s="333" t="s">
        <v>50521</v>
      </c>
    </row>
    <row r="18475" spans="1:7">
      <c r="A18475" s="333">
        <v>82101700</v>
      </c>
      <c r="B18475" s="333" t="s">
        <v>50522</v>
      </c>
      <c r="D18475" s="333" t="s">
        <v>2173</v>
      </c>
      <c r="E18475" s="333" t="s">
        <v>2173</v>
      </c>
      <c r="F18475" s="333" t="s">
        <v>2173</v>
      </c>
      <c r="G18475" s="333" t="s">
        <v>2173</v>
      </c>
    </row>
    <row r="18476" spans="1:7" ht="45">
      <c r="A18476" s="333">
        <v>82101701</v>
      </c>
      <c r="B18476" s="333" t="s">
        <v>50523</v>
      </c>
      <c r="D18476" s="333" t="s">
        <v>50524</v>
      </c>
      <c r="E18476" s="333" t="s">
        <v>50483</v>
      </c>
      <c r="F18476" s="333" t="s">
        <v>50484</v>
      </c>
      <c r="G18476" s="333" t="s">
        <v>50525</v>
      </c>
    </row>
    <row r="18477" spans="1:7" ht="45">
      <c r="A18477" s="333">
        <v>82101702</v>
      </c>
      <c r="B18477" s="333" t="s">
        <v>50526</v>
      </c>
      <c r="D18477" s="333" t="s">
        <v>50527</v>
      </c>
      <c r="E18477" s="333" t="s">
        <v>50483</v>
      </c>
      <c r="F18477" s="333" t="s">
        <v>50484</v>
      </c>
      <c r="G18477" s="333" t="s">
        <v>50528</v>
      </c>
    </row>
    <row r="18478" spans="1:7">
      <c r="A18478" s="333">
        <v>82101800</v>
      </c>
      <c r="B18478" s="333" t="s">
        <v>50529</v>
      </c>
      <c r="D18478" s="333" t="s">
        <v>2173</v>
      </c>
      <c r="E18478" s="333" t="s">
        <v>2173</v>
      </c>
      <c r="F18478" s="333" t="s">
        <v>2173</v>
      </c>
      <c r="G18478" s="333" t="s">
        <v>2173</v>
      </c>
    </row>
    <row r="18479" spans="1:7" ht="45">
      <c r="A18479" s="333">
        <v>82101801</v>
      </c>
      <c r="B18479" s="333" t="s">
        <v>50530</v>
      </c>
      <c r="D18479" s="333" t="s">
        <v>50531</v>
      </c>
      <c r="E18479" s="333" t="s">
        <v>50483</v>
      </c>
      <c r="F18479" s="333" t="s">
        <v>50484</v>
      </c>
      <c r="G18479" s="333" t="s">
        <v>50532</v>
      </c>
    </row>
    <row r="18480" spans="1:7">
      <c r="A18480" s="333">
        <v>82101900</v>
      </c>
      <c r="B18480" s="333" t="s">
        <v>50533</v>
      </c>
      <c r="D18480" s="333" t="s">
        <v>2173</v>
      </c>
      <c r="E18480" s="333" t="s">
        <v>2173</v>
      </c>
      <c r="F18480" s="333" t="s">
        <v>2173</v>
      </c>
      <c r="G18480" s="333" t="s">
        <v>2173</v>
      </c>
    </row>
    <row r="18481" spans="1:7">
      <c r="A18481" s="333">
        <v>82101901</v>
      </c>
      <c r="B18481" s="333" t="s">
        <v>50534</v>
      </c>
      <c r="D18481" s="333" t="s">
        <v>50535</v>
      </c>
      <c r="E18481" s="333" t="s">
        <v>50483</v>
      </c>
      <c r="F18481" s="333" t="s">
        <v>50484</v>
      </c>
      <c r="G18481" s="333" t="s">
        <v>50536</v>
      </c>
    </row>
    <row r="18482" spans="1:7">
      <c r="A18482" s="333">
        <v>82101902</v>
      </c>
      <c r="B18482" s="333" t="s">
        <v>50537</v>
      </c>
      <c r="D18482" s="333" t="s">
        <v>50538</v>
      </c>
      <c r="E18482" s="333" t="s">
        <v>50483</v>
      </c>
      <c r="F18482" s="333" t="s">
        <v>50484</v>
      </c>
      <c r="G18482" s="333" t="s">
        <v>50539</v>
      </c>
    </row>
    <row r="18483" spans="1:7">
      <c r="A18483" s="333">
        <v>82101903</v>
      </c>
      <c r="B18483" s="333" t="s">
        <v>50540</v>
      </c>
      <c r="D18483" s="333" t="s">
        <v>50541</v>
      </c>
      <c r="E18483" s="333" t="s">
        <v>50483</v>
      </c>
      <c r="F18483" s="333" t="s">
        <v>50484</v>
      </c>
      <c r="G18483" s="333" t="s">
        <v>50542</v>
      </c>
    </row>
    <row r="18484" spans="1:7">
      <c r="A18484" s="333">
        <v>82101904</v>
      </c>
      <c r="B18484" s="333" t="s">
        <v>50543</v>
      </c>
      <c r="D18484" s="333" t="s">
        <v>50544</v>
      </c>
      <c r="E18484" s="333" t="s">
        <v>50483</v>
      </c>
      <c r="F18484" s="333" t="s">
        <v>50484</v>
      </c>
      <c r="G18484" s="333" t="s">
        <v>50545</v>
      </c>
    </row>
    <row r="18485" spans="1:7">
      <c r="A18485" s="333">
        <v>82101905</v>
      </c>
      <c r="B18485" s="333" t="s">
        <v>50546</v>
      </c>
      <c r="D18485" s="333" t="s">
        <v>50547</v>
      </c>
      <c r="E18485" s="333" t="s">
        <v>50483</v>
      </c>
      <c r="F18485" s="333" t="s">
        <v>50484</v>
      </c>
      <c r="G18485" s="333" t="s">
        <v>50548</v>
      </c>
    </row>
    <row r="18486" spans="1:7">
      <c r="A18486" s="333">
        <v>82101905</v>
      </c>
      <c r="B18486" s="333" t="s">
        <v>50546</v>
      </c>
      <c r="D18486" s="333" t="s">
        <v>50547</v>
      </c>
      <c r="E18486" s="333" t="s">
        <v>50483</v>
      </c>
      <c r="F18486" s="333" t="s">
        <v>50484</v>
      </c>
      <c r="G18486" s="333" t="s">
        <v>50548</v>
      </c>
    </row>
    <row r="18487" spans="1:7">
      <c r="A18487" s="333">
        <v>82101905</v>
      </c>
      <c r="B18487" s="333" t="s">
        <v>50546</v>
      </c>
      <c r="D18487" s="333" t="s">
        <v>50547</v>
      </c>
      <c r="E18487" s="333" t="s">
        <v>50495</v>
      </c>
      <c r="F18487" s="333" t="s">
        <v>50496</v>
      </c>
      <c r="G18487" s="333" t="s">
        <v>50548</v>
      </c>
    </row>
    <row r="18488" spans="1:7">
      <c r="A18488" s="333">
        <v>82101905</v>
      </c>
      <c r="B18488" s="333" t="s">
        <v>50546</v>
      </c>
      <c r="D18488" s="333" t="s">
        <v>50547</v>
      </c>
      <c r="E18488" s="333" t="s">
        <v>50495</v>
      </c>
      <c r="F18488" s="333" t="s">
        <v>50496</v>
      </c>
      <c r="G18488" s="333" t="s">
        <v>50548</v>
      </c>
    </row>
    <row r="18489" spans="1:7">
      <c r="A18489" s="333">
        <v>82110000</v>
      </c>
      <c r="B18489" s="333" t="s">
        <v>50549</v>
      </c>
      <c r="D18489" s="333" t="s">
        <v>2173</v>
      </c>
      <c r="E18489" s="333" t="s">
        <v>2173</v>
      </c>
      <c r="F18489" s="333" t="s">
        <v>2173</v>
      </c>
      <c r="G18489" s="333" t="s">
        <v>2173</v>
      </c>
    </row>
    <row r="18490" spans="1:7">
      <c r="A18490" s="333">
        <v>82111500</v>
      </c>
      <c r="B18490" s="333" t="s">
        <v>50550</v>
      </c>
      <c r="D18490" s="333" t="s">
        <v>2173</v>
      </c>
      <c r="E18490" s="333" t="s">
        <v>2173</v>
      </c>
      <c r="F18490" s="333" t="s">
        <v>2173</v>
      </c>
      <c r="G18490" s="333" t="s">
        <v>2173</v>
      </c>
    </row>
    <row r="18491" spans="1:7" ht="30">
      <c r="A18491" s="333">
        <v>82111501</v>
      </c>
      <c r="B18491" s="333" t="s">
        <v>50551</v>
      </c>
      <c r="D18491" s="333" t="s">
        <v>50552</v>
      </c>
      <c r="E18491" s="333" t="s">
        <v>41700</v>
      </c>
      <c r="F18491" s="333" t="s">
        <v>41701</v>
      </c>
      <c r="G18491" s="333" t="s">
        <v>50553</v>
      </c>
    </row>
    <row r="18492" spans="1:7" ht="30">
      <c r="A18492" s="333">
        <v>82111502</v>
      </c>
      <c r="B18492" s="333" t="s">
        <v>50554</v>
      </c>
      <c r="D18492" s="333" t="s">
        <v>50555</v>
      </c>
      <c r="E18492" s="333" t="s">
        <v>41700</v>
      </c>
      <c r="F18492" s="333" t="s">
        <v>41701</v>
      </c>
      <c r="G18492" s="333" t="s">
        <v>50556</v>
      </c>
    </row>
    <row r="18493" spans="1:7" ht="30">
      <c r="A18493" s="333">
        <v>82111503</v>
      </c>
      <c r="B18493" s="333" t="s">
        <v>50557</v>
      </c>
      <c r="D18493" s="333" t="s">
        <v>50558</v>
      </c>
      <c r="E18493" s="333" t="s">
        <v>41700</v>
      </c>
      <c r="F18493" s="333" t="s">
        <v>41701</v>
      </c>
      <c r="G18493" s="333" t="s">
        <v>50559</v>
      </c>
    </row>
    <row r="18494" spans="1:7">
      <c r="A18494" s="333">
        <v>82111600</v>
      </c>
      <c r="B18494" s="333" t="s">
        <v>50560</v>
      </c>
      <c r="D18494" s="333" t="s">
        <v>2173</v>
      </c>
      <c r="E18494" s="333" t="s">
        <v>2173</v>
      </c>
      <c r="F18494" s="333" t="s">
        <v>2173</v>
      </c>
      <c r="G18494" s="333" t="s">
        <v>2173</v>
      </c>
    </row>
    <row r="18495" spans="1:7" ht="30">
      <c r="A18495" s="333">
        <v>82111601</v>
      </c>
      <c r="B18495" s="333" t="s">
        <v>50561</v>
      </c>
      <c r="D18495" s="333" t="s">
        <v>50562</v>
      </c>
      <c r="E18495" s="333" t="s">
        <v>41700</v>
      </c>
      <c r="F18495" s="333" t="s">
        <v>41701</v>
      </c>
      <c r="G18495" s="333" t="s">
        <v>50563</v>
      </c>
    </row>
    <row r="18496" spans="1:7" ht="30">
      <c r="A18496" s="333">
        <v>82111602</v>
      </c>
      <c r="B18496" s="333" t="s">
        <v>50564</v>
      </c>
      <c r="D18496" s="333" t="s">
        <v>50565</v>
      </c>
      <c r="E18496" s="333" t="s">
        <v>41700</v>
      </c>
      <c r="F18496" s="333" t="s">
        <v>41701</v>
      </c>
      <c r="G18496" s="333" t="s">
        <v>50566</v>
      </c>
    </row>
    <row r="18497" spans="1:7">
      <c r="A18497" s="333">
        <v>82111603</v>
      </c>
      <c r="B18497" s="333" t="s">
        <v>50567</v>
      </c>
      <c r="D18497" s="333" t="s">
        <v>50568</v>
      </c>
      <c r="E18497" s="333" t="s">
        <v>41700</v>
      </c>
      <c r="F18497" s="333" t="s">
        <v>41701</v>
      </c>
      <c r="G18497" s="333" t="s">
        <v>50569</v>
      </c>
    </row>
    <row r="18498" spans="1:7" ht="30">
      <c r="A18498" s="333">
        <v>82111604</v>
      </c>
      <c r="B18498" s="333" t="s">
        <v>50570</v>
      </c>
      <c r="D18498" s="333" t="s">
        <v>50571</v>
      </c>
      <c r="E18498" s="333" t="s">
        <v>41700</v>
      </c>
      <c r="F18498" s="333" t="s">
        <v>41701</v>
      </c>
      <c r="G18498" s="333" t="s">
        <v>50572</v>
      </c>
    </row>
    <row r="18499" spans="1:7">
      <c r="A18499" s="333">
        <v>82111700</v>
      </c>
      <c r="B18499" s="333" t="s">
        <v>50573</v>
      </c>
      <c r="D18499" s="333" t="s">
        <v>2173</v>
      </c>
      <c r="E18499" s="333" t="s">
        <v>2173</v>
      </c>
      <c r="F18499" s="333" t="s">
        <v>2173</v>
      </c>
      <c r="G18499" s="333" t="s">
        <v>2173</v>
      </c>
    </row>
    <row r="18500" spans="1:7">
      <c r="A18500" s="333">
        <v>82111701</v>
      </c>
      <c r="B18500" s="333" t="s">
        <v>50574</v>
      </c>
      <c r="D18500" s="333" t="s">
        <v>50575</v>
      </c>
      <c r="E18500" s="333" t="s">
        <v>41700</v>
      </c>
      <c r="F18500" s="333" t="s">
        <v>41701</v>
      </c>
      <c r="G18500" s="333" t="s">
        <v>50576</v>
      </c>
    </row>
    <row r="18501" spans="1:7">
      <c r="A18501" s="333">
        <v>82111702</v>
      </c>
      <c r="B18501" s="333" t="s">
        <v>50577</v>
      </c>
      <c r="D18501" s="333" t="s">
        <v>50578</v>
      </c>
      <c r="E18501" s="333" t="s">
        <v>41700</v>
      </c>
      <c r="F18501" s="333" t="s">
        <v>41701</v>
      </c>
      <c r="G18501" s="333" t="s">
        <v>50579</v>
      </c>
    </row>
    <row r="18502" spans="1:7">
      <c r="A18502" s="333">
        <v>82111703</v>
      </c>
      <c r="B18502" s="333" t="s">
        <v>50580</v>
      </c>
      <c r="D18502" s="333" t="s">
        <v>50581</v>
      </c>
      <c r="E18502" s="333" t="s">
        <v>41700</v>
      </c>
      <c r="F18502" s="333" t="s">
        <v>41701</v>
      </c>
      <c r="G18502" s="333" t="s">
        <v>50582</v>
      </c>
    </row>
    <row r="18503" spans="1:7" ht="30">
      <c r="A18503" s="333">
        <v>82111704</v>
      </c>
      <c r="B18503" s="333" t="s">
        <v>50583</v>
      </c>
      <c r="D18503" s="333" t="s">
        <v>50584</v>
      </c>
      <c r="E18503" s="333" t="s">
        <v>41700</v>
      </c>
      <c r="F18503" s="333" t="s">
        <v>41701</v>
      </c>
      <c r="G18503" s="333" t="s">
        <v>50585</v>
      </c>
    </row>
    <row r="18504" spans="1:7" ht="60">
      <c r="A18504" s="333">
        <v>82111705</v>
      </c>
      <c r="B18504" s="333" t="s">
        <v>50586</v>
      </c>
      <c r="D18504" s="333" t="s">
        <v>50587</v>
      </c>
      <c r="E18504" s="333" t="s">
        <v>41700</v>
      </c>
      <c r="F18504" s="333" t="s">
        <v>41701</v>
      </c>
      <c r="G18504" s="333" t="s">
        <v>50588</v>
      </c>
    </row>
    <row r="18505" spans="1:7">
      <c r="A18505" s="333">
        <v>82111800</v>
      </c>
      <c r="B18505" s="333" t="s">
        <v>50589</v>
      </c>
      <c r="D18505" s="333" t="s">
        <v>2173</v>
      </c>
      <c r="E18505" s="333" t="s">
        <v>2173</v>
      </c>
      <c r="F18505" s="333" t="s">
        <v>2173</v>
      </c>
      <c r="G18505" s="333" t="s">
        <v>2173</v>
      </c>
    </row>
    <row r="18506" spans="1:7" ht="30">
      <c r="A18506" s="333">
        <v>82111801</v>
      </c>
      <c r="B18506" s="333" t="s">
        <v>50590</v>
      </c>
      <c r="D18506" s="333" t="s">
        <v>50591</v>
      </c>
      <c r="E18506" s="333" t="s">
        <v>41700</v>
      </c>
      <c r="F18506" s="333" t="s">
        <v>41701</v>
      </c>
      <c r="G18506" s="333" t="s">
        <v>50592</v>
      </c>
    </row>
    <row r="18507" spans="1:7">
      <c r="A18507" s="333">
        <v>82111802</v>
      </c>
      <c r="B18507" s="333" t="s">
        <v>50593</v>
      </c>
      <c r="D18507" s="333" t="s">
        <v>50594</v>
      </c>
      <c r="E18507" s="333" t="s">
        <v>41700</v>
      </c>
      <c r="F18507" s="333" t="s">
        <v>41701</v>
      </c>
      <c r="G18507" s="333" t="s">
        <v>50595</v>
      </c>
    </row>
    <row r="18508" spans="1:7">
      <c r="A18508" s="333">
        <v>82111803</v>
      </c>
      <c r="B18508" s="333" t="s">
        <v>50596</v>
      </c>
      <c r="D18508" s="333" t="s">
        <v>50597</v>
      </c>
      <c r="E18508" s="333" t="s">
        <v>41700</v>
      </c>
      <c r="F18508" s="333" t="s">
        <v>41701</v>
      </c>
      <c r="G18508" s="333" t="s">
        <v>50598</v>
      </c>
    </row>
    <row r="18509" spans="1:7" ht="30">
      <c r="A18509" s="333">
        <v>82111804</v>
      </c>
      <c r="B18509" s="333" t="s">
        <v>50599</v>
      </c>
      <c r="D18509" s="333" t="s">
        <v>50600</v>
      </c>
      <c r="E18509" s="333" t="s">
        <v>31379</v>
      </c>
      <c r="F18509" s="333" t="s">
        <v>31380</v>
      </c>
      <c r="G18509" s="333" t="s">
        <v>50601</v>
      </c>
    </row>
    <row r="18510" spans="1:7">
      <c r="A18510" s="333">
        <v>82111900</v>
      </c>
      <c r="B18510" s="333" t="s">
        <v>50602</v>
      </c>
      <c r="D18510" s="333" t="s">
        <v>2173</v>
      </c>
      <c r="E18510" s="333" t="s">
        <v>2173</v>
      </c>
      <c r="F18510" s="333" t="s">
        <v>2173</v>
      </c>
      <c r="G18510" s="333" t="s">
        <v>2173</v>
      </c>
    </row>
    <row r="18511" spans="1:7" ht="45">
      <c r="A18511" s="333">
        <v>82111901</v>
      </c>
      <c r="B18511" s="333" t="s">
        <v>50603</v>
      </c>
      <c r="D18511" s="333" t="s">
        <v>50604</v>
      </c>
      <c r="E18511" s="333" t="s">
        <v>50483</v>
      </c>
      <c r="F18511" s="333" t="s">
        <v>50484</v>
      </c>
      <c r="G18511" s="333" t="s">
        <v>50605</v>
      </c>
    </row>
    <row r="18512" spans="1:7" ht="45">
      <c r="A18512" s="333">
        <v>82111901</v>
      </c>
      <c r="B18512" s="333" t="s">
        <v>50603</v>
      </c>
      <c r="D18512" s="333" t="s">
        <v>50604</v>
      </c>
      <c r="E18512" s="333" t="s">
        <v>50483</v>
      </c>
      <c r="F18512" s="333" t="s">
        <v>50484</v>
      </c>
      <c r="G18512" s="333" t="s">
        <v>50605</v>
      </c>
    </row>
    <row r="18513" spans="1:8" ht="45">
      <c r="A18513" s="333">
        <v>82111901</v>
      </c>
      <c r="B18513" s="333" t="s">
        <v>50603</v>
      </c>
      <c r="D18513" s="333" t="s">
        <v>50604</v>
      </c>
      <c r="E18513" s="333" t="s">
        <v>50495</v>
      </c>
      <c r="F18513" s="333" t="s">
        <v>50496</v>
      </c>
      <c r="G18513" s="333" t="s">
        <v>50605</v>
      </c>
    </row>
    <row r="18514" spans="1:8" ht="45">
      <c r="A18514" s="333">
        <v>82111901</v>
      </c>
      <c r="B18514" s="333" t="s">
        <v>50603</v>
      </c>
      <c r="D18514" s="333" t="s">
        <v>50604</v>
      </c>
      <c r="E18514" s="333" t="s">
        <v>50495</v>
      </c>
      <c r="F18514" s="333" t="s">
        <v>50496</v>
      </c>
      <c r="G18514" s="333" t="s">
        <v>50605</v>
      </c>
    </row>
    <row r="18515" spans="1:8" ht="30">
      <c r="A18515" s="333">
        <v>82111902</v>
      </c>
      <c r="B18515" s="333" t="s">
        <v>50606</v>
      </c>
      <c r="D18515" s="333" t="s">
        <v>50607</v>
      </c>
      <c r="E18515" s="333" t="s">
        <v>50483</v>
      </c>
      <c r="F18515" s="333" t="s">
        <v>50484</v>
      </c>
      <c r="G18515" s="333" t="s">
        <v>50608</v>
      </c>
    </row>
    <row r="18516" spans="1:8" ht="30">
      <c r="A18516" s="333">
        <v>82111903</v>
      </c>
      <c r="B18516" s="333" t="s">
        <v>50609</v>
      </c>
      <c r="D18516" s="333" t="s">
        <v>50610</v>
      </c>
      <c r="E18516" s="333" t="s">
        <v>50483</v>
      </c>
      <c r="F18516" s="333" t="s">
        <v>50484</v>
      </c>
      <c r="G18516" s="333" t="s">
        <v>50611</v>
      </c>
    </row>
    <row r="18517" spans="1:8" ht="30">
      <c r="A18517" s="333">
        <v>82111904</v>
      </c>
      <c r="B18517" s="333" t="s">
        <v>50612</v>
      </c>
      <c r="D18517" s="333" t="s">
        <v>50613</v>
      </c>
      <c r="E18517" s="333" t="s">
        <v>50483</v>
      </c>
      <c r="F18517" s="333" t="s">
        <v>50484</v>
      </c>
      <c r="G18517" s="333" t="s">
        <v>50614</v>
      </c>
    </row>
    <row r="18518" spans="1:8">
      <c r="A18518" s="333">
        <v>82120000</v>
      </c>
      <c r="B18518" s="333" t="s">
        <v>50615</v>
      </c>
      <c r="D18518" s="333" t="s">
        <v>2173</v>
      </c>
      <c r="E18518" s="333" t="s">
        <v>2173</v>
      </c>
      <c r="F18518" s="333" t="s">
        <v>2173</v>
      </c>
      <c r="G18518" s="333" t="s">
        <v>2173</v>
      </c>
    </row>
    <row r="18519" spans="1:8">
      <c r="A18519" s="333">
        <v>82121500</v>
      </c>
      <c r="B18519" s="333" t="s">
        <v>50616</v>
      </c>
      <c r="D18519" s="333" t="s">
        <v>2173</v>
      </c>
      <c r="E18519" s="333" t="s">
        <v>2173</v>
      </c>
      <c r="F18519" s="333" t="s">
        <v>2173</v>
      </c>
      <c r="G18519" s="333" t="s">
        <v>2173</v>
      </c>
    </row>
    <row r="18520" spans="1:8" ht="30">
      <c r="A18520" s="333">
        <v>82121501</v>
      </c>
      <c r="B18520" s="333" t="s">
        <v>50617</v>
      </c>
      <c r="D18520" s="333" t="s">
        <v>50618</v>
      </c>
      <c r="E18520" s="333" t="s">
        <v>5531</v>
      </c>
      <c r="F18520" s="333" t="s">
        <v>5532</v>
      </c>
      <c r="G18520" s="333" t="s">
        <v>50619</v>
      </c>
    </row>
    <row r="18521" spans="1:8" ht="45">
      <c r="A18521" s="333">
        <v>82121502</v>
      </c>
      <c r="B18521" s="333" t="s">
        <v>50620</v>
      </c>
      <c r="D18521" s="333" t="s">
        <v>50621</v>
      </c>
      <c r="E18521" s="333" t="s">
        <v>5531</v>
      </c>
      <c r="F18521" s="333" t="s">
        <v>5532</v>
      </c>
      <c r="G18521" s="333" t="s">
        <v>50622</v>
      </c>
    </row>
    <row r="18522" spans="1:8" ht="45">
      <c r="A18522" s="333">
        <v>82121503</v>
      </c>
      <c r="B18522" s="333" t="s">
        <v>50623</v>
      </c>
      <c r="D18522" s="333" t="s">
        <v>50624</v>
      </c>
      <c r="E18522" s="333" t="s">
        <v>5531</v>
      </c>
      <c r="F18522" s="333" t="s">
        <v>5532</v>
      </c>
      <c r="G18522" s="333" t="s">
        <v>50625</v>
      </c>
    </row>
    <row r="18523" spans="1:8" ht="60">
      <c r="A18523" s="333">
        <v>82121504</v>
      </c>
      <c r="B18523" s="333" t="s">
        <v>50626</v>
      </c>
      <c r="D18523" s="333" t="s">
        <v>50627</v>
      </c>
      <c r="E18523" s="333" t="s">
        <v>5531</v>
      </c>
      <c r="F18523" s="333" t="s">
        <v>5532</v>
      </c>
      <c r="G18523" s="333" t="s">
        <v>50628</v>
      </c>
    </row>
    <row r="18524" spans="1:8" ht="30">
      <c r="A18524" s="333">
        <v>82121505</v>
      </c>
      <c r="B18524" s="333" t="s">
        <v>1258</v>
      </c>
      <c r="C18524" s="334" t="s">
        <v>1203</v>
      </c>
      <c r="D18524" s="333" t="s">
        <v>50629</v>
      </c>
      <c r="E18524" s="333" t="s">
        <v>5531</v>
      </c>
      <c r="F18524" s="333" t="s">
        <v>5532</v>
      </c>
      <c r="G18524" s="333" t="s">
        <v>50630</v>
      </c>
      <c r="H18524" s="430">
        <v>1000</v>
      </c>
    </row>
    <row r="18525" spans="1:8" ht="30">
      <c r="A18525" s="333">
        <v>82121506</v>
      </c>
      <c r="B18525" s="333" t="s">
        <v>1257</v>
      </c>
      <c r="C18525" s="334" t="s">
        <v>1256</v>
      </c>
      <c r="D18525" s="333" t="s">
        <v>50631</v>
      </c>
      <c r="E18525" s="333" t="s">
        <v>5531</v>
      </c>
      <c r="F18525" s="333" t="s">
        <v>5532</v>
      </c>
      <c r="G18525" s="333" t="s">
        <v>50632</v>
      </c>
      <c r="H18525" s="430">
        <v>3000</v>
      </c>
    </row>
    <row r="18526" spans="1:8" ht="30">
      <c r="A18526" s="333">
        <v>82121507</v>
      </c>
      <c r="B18526" s="333" t="s">
        <v>1260</v>
      </c>
      <c r="C18526" s="334" t="s">
        <v>1256</v>
      </c>
      <c r="D18526" s="333" t="s">
        <v>50633</v>
      </c>
      <c r="E18526" s="333" t="s">
        <v>5531</v>
      </c>
      <c r="F18526" s="333" t="s">
        <v>5532</v>
      </c>
      <c r="G18526" s="333" t="s">
        <v>50634</v>
      </c>
      <c r="H18526" s="430">
        <v>500</v>
      </c>
    </row>
    <row r="18527" spans="1:8" ht="30">
      <c r="A18527" s="333">
        <v>82121508</v>
      </c>
      <c r="B18527" s="333" t="s">
        <v>50635</v>
      </c>
      <c r="D18527" s="333" t="s">
        <v>50636</v>
      </c>
      <c r="E18527" s="333" t="s">
        <v>42294</v>
      </c>
      <c r="F18527" s="333" t="s">
        <v>42295</v>
      </c>
      <c r="G18527" s="333" t="s">
        <v>50637</v>
      </c>
    </row>
    <row r="18528" spans="1:8" ht="30">
      <c r="A18528" s="333">
        <v>82121508</v>
      </c>
      <c r="B18528" s="333" t="s">
        <v>50635</v>
      </c>
      <c r="D18528" s="333" t="s">
        <v>50636</v>
      </c>
      <c r="E18528" s="333" t="s">
        <v>42294</v>
      </c>
      <c r="F18528" s="333" t="s">
        <v>42295</v>
      </c>
      <c r="G18528" s="333" t="s">
        <v>50637</v>
      </c>
    </row>
    <row r="18529" spans="1:8" ht="30">
      <c r="A18529" s="333">
        <v>82121508</v>
      </c>
      <c r="B18529" s="333" t="s">
        <v>50635</v>
      </c>
      <c r="D18529" s="333" t="s">
        <v>50636</v>
      </c>
      <c r="E18529" s="333" t="s">
        <v>5531</v>
      </c>
      <c r="F18529" s="333" t="s">
        <v>5532</v>
      </c>
      <c r="G18529" s="333" t="s">
        <v>50637</v>
      </c>
    </row>
    <row r="18530" spans="1:8" ht="30">
      <c r="A18530" s="333">
        <v>82121508</v>
      </c>
      <c r="B18530" s="333" t="s">
        <v>50635</v>
      </c>
      <c r="D18530" s="333" t="s">
        <v>50636</v>
      </c>
      <c r="E18530" s="333" t="s">
        <v>5531</v>
      </c>
      <c r="F18530" s="333" t="s">
        <v>5532</v>
      </c>
      <c r="G18530" s="333" t="s">
        <v>50637</v>
      </c>
    </row>
    <row r="18531" spans="1:8" ht="30">
      <c r="A18531" s="333">
        <v>82121509</v>
      </c>
      <c r="B18531" s="333" t="s">
        <v>50638</v>
      </c>
      <c r="D18531" s="333" t="s">
        <v>50639</v>
      </c>
      <c r="E18531" s="333" t="s">
        <v>5531</v>
      </c>
      <c r="F18531" s="333" t="s">
        <v>5532</v>
      </c>
      <c r="G18531" s="333" t="s">
        <v>50640</v>
      </c>
    </row>
    <row r="18532" spans="1:8" ht="30">
      <c r="A18532" s="333">
        <v>82121510</v>
      </c>
      <c r="B18532" s="333" t="s">
        <v>1259</v>
      </c>
      <c r="C18532" s="334" t="s">
        <v>1203</v>
      </c>
      <c r="D18532" s="333" t="s">
        <v>50641</v>
      </c>
      <c r="E18532" s="333" t="s">
        <v>5531</v>
      </c>
      <c r="F18532" s="333" t="s">
        <v>5532</v>
      </c>
      <c r="G18532" s="333" t="s">
        <v>50642</v>
      </c>
      <c r="H18532" s="430">
        <v>5000</v>
      </c>
    </row>
    <row r="18533" spans="1:8" ht="30">
      <c r="A18533" s="333">
        <v>82121511</v>
      </c>
      <c r="B18533" s="333" t="s">
        <v>50643</v>
      </c>
      <c r="D18533" s="333" t="s">
        <v>50644</v>
      </c>
      <c r="E18533" s="333" t="s">
        <v>5531</v>
      </c>
      <c r="F18533" s="333" t="s">
        <v>5532</v>
      </c>
      <c r="G18533" s="333" t="s">
        <v>50645</v>
      </c>
    </row>
    <row r="18534" spans="1:8" ht="45">
      <c r="A18534" s="333">
        <v>82121512</v>
      </c>
      <c r="B18534" s="333" t="s">
        <v>50646</v>
      </c>
      <c r="D18534" s="333" t="s">
        <v>50647</v>
      </c>
      <c r="E18534" s="333" t="s">
        <v>5531</v>
      </c>
      <c r="F18534" s="333" t="s">
        <v>5532</v>
      </c>
      <c r="G18534" s="333" t="s">
        <v>50648</v>
      </c>
    </row>
    <row r="18535" spans="1:8">
      <c r="A18535" s="333">
        <v>82121600</v>
      </c>
      <c r="B18535" s="333" t="s">
        <v>50649</v>
      </c>
      <c r="D18535" s="333" t="s">
        <v>2173</v>
      </c>
      <c r="E18535" s="333" t="s">
        <v>2173</v>
      </c>
      <c r="F18535" s="333" t="s">
        <v>2173</v>
      </c>
      <c r="G18535" s="333" t="s">
        <v>2173</v>
      </c>
    </row>
    <row r="18536" spans="1:8" ht="45">
      <c r="A18536" s="333">
        <v>82121601</v>
      </c>
      <c r="B18536" s="333" t="s">
        <v>50650</v>
      </c>
      <c r="D18536" s="333" t="s">
        <v>50651</v>
      </c>
      <c r="E18536" s="333" t="s">
        <v>31379</v>
      </c>
      <c r="F18536" s="333" t="s">
        <v>31380</v>
      </c>
      <c r="G18536" s="333" t="s">
        <v>50652</v>
      </c>
    </row>
    <row r="18537" spans="1:8" ht="30">
      <c r="A18537" s="333">
        <v>82121602</v>
      </c>
      <c r="B18537" s="333" t="s">
        <v>50653</v>
      </c>
      <c r="D18537" s="333" t="s">
        <v>50654</v>
      </c>
      <c r="E18537" s="333" t="s">
        <v>5531</v>
      </c>
      <c r="F18537" s="333" t="s">
        <v>5532</v>
      </c>
      <c r="G18537" s="333" t="s">
        <v>50655</v>
      </c>
    </row>
    <row r="18538" spans="1:8">
      <c r="A18538" s="333">
        <v>82121603</v>
      </c>
      <c r="B18538" s="333" t="s">
        <v>50656</v>
      </c>
      <c r="D18538" s="333" t="s">
        <v>50657</v>
      </c>
      <c r="E18538" s="333" t="s">
        <v>31379</v>
      </c>
      <c r="F18538" s="333" t="s">
        <v>31380</v>
      </c>
      <c r="G18538" s="333" t="s">
        <v>50658</v>
      </c>
    </row>
    <row r="18539" spans="1:8">
      <c r="A18539" s="333">
        <v>82121700</v>
      </c>
      <c r="B18539" s="333" t="s">
        <v>50659</v>
      </c>
      <c r="D18539" s="333" t="s">
        <v>2173</v>
      </c>
      <c r="E18539" s="333" t="s">
        <v>2173</v>
      </c>
      <c r="F18539" s="333" t="s">
        <v>2173</v>
      </c>
      <c r="G18539" s="333" t="s">
        <v>2173</v>
      </c>
    </row>
    <row r="18540" spans="1:8" ht="45">
      <c r="A18540" s="333">
        <v>82121701</v>
      </c>
      <c r="B18540" s="333" t="s">
        <v>50660</v>
      </c>
      <c r="D18540" s="333" t="s">
        <v>50661</v>
      </c>
      <c r="E18540" s="333" t="s">
        <v>5531</v>
      </c>
      <c r="F18540" s="333" t="s">
        <v>5532</v>
      </c>
      <c r="G18540" s="333" t="s">
        <v>50662</v>
      </c>
    </row>
    <row r="18541" spans="1:8" ht="45">
      <c r="A18541" s="333">
        <v>82121702</v>
      </c>
      <c r="B18541" s="333" t="s">
        <v>50663</v>
      </c>
      <c r="D18541" s="333" t="s">
        <v>50664</v>
      </c>
      <c r="E18541" s="333" t="s">
        <v>5531</v>
      </c>
      <c r="F18541" s="333" t="s">
        <v>5532</v>
      </c>
      <c r="G18541" s="333" t="s">
        <v>50665</v>
      </c>
    </row>
    <row r="18542" spans="1:8">
      <c r="A18542" s="333">
        <v>82121800</v>
      </c>
      <c r="B18542" s="333" t="s">
        <v>50666</v>
      </c>
      <c r="D18542" s="333" t="s">
        <v>2173</v>
      </c>
      <c r="E18542" s="333" t="s">
        <v>2173</v>
      </c>
      <c r="F18542" s="333" t="s">
        <v>2173</v>
      </c>
      <c r="G18542" s="333" t="s">
        <v>2173</v>
      </c>
    </row>
    <row r="18543" spans="1:8" ht="30">
      <c r="A18543" s="333">
        <v>82121801</v>
      </c>
      <c r="B18543" s="333" t="s">
        <v>50667</v>
      </c>
      <c r="D18543" s="333" t="s">
        <v>50668</v>
      </c>
      <c r="E18543" s="333" t="s">
        <v>41700</v>
      </c>
      <c r="F18543" s="333" t="s">
        <v>41701</v>
      </c>
      <c r="G18543" s="333" t="s">
        <v>50669</v>
      </c>
    </row>
    <row r="18544" spans="1:8" ht="30">
      <c r="A18544" s="333">
        <v>82121802</v>
      </c>
      <c r="B18544" s="333" t="s">
        <v>50670</v>
      </c>
      <c r="D18544" s="333" t="s">
        <v>50671</v>
      </c>
      <c r="E18544" s="333" t="s">
        <v>41700</v>
      </c>
      <c r="F18544" s="333" t="s">
        <v>41701</v>
      </c>
      <c r="G18544" s="333" t="s">
        <v>50672</v>
      </c>
    </row>
    <row r="18545" spans="1:7">
      <c r="A18545" s="333">
        <v>82121900</v>
      </c>
      <c r="B18545" s="333" t="s">
        <v>50673</v>
      </c>
      <c r="D18545" s="333" t="s">
        <v>2173</v>
      </c>
      <c r="E18545" s="333" t="s">
        <v>2173</v>
      </c>
      <c r="F18545" s="333" t="s">
        <v>2173</v>
      </c>
      <c r="G18545" s="333" t="s">
        <v>2173</v>
      </c>
    </row>
    <row r="18546" spans="1:7" ht="45">
      <c r="A18546" s="333">
        <v>82121901</v>
      </c>
      <c r="B18546" s="333" t="s">
        <v>50674</v>
      </c>
      <c r="D18546" s="333" t="s">
        <v>50675</v>
      </c>
      <c r="E18546" s="333" t="s">
        <v>5531</v>
      </c>
      <c r="F18546" s="333" t="s">
        <v>5532</v>
      </c>
      <c r="G18546" s="333" t="s">
        <v>50676</v>
      </c>
    </row>
    <row r="18547" spans="1:7" ht="45">
      <c r="A18547" s="333">
        <v>82121902</v>
      </c>
      <c r="B18547" s="333" t="s">
        <v>50677</v>
      </c>
      <c r="D18547" s="333" t="s">
        <v>50678</v>
      </c>
      <c r="E18547" s="333" t="s">
        <v>5531</v>
      </c>
      <c r="F18547" s="333" t="s">
        <v>5532</v>
      </c>
      <c r="G18547" s="333" t="s">
        <v>50679</v>
      </c>
    </row>
    <row r="18548" spans="1:7" ht="30">
      <c r="A18548" s="333">
        <v>82121903</v>
      </c>
      <c r="B18548" s="333" t="s">
        <v>50680</v>
      </c>
      <c r="D18548" s="333" t="s">
        <v>50681</v>
      </c>
      <c r="E18548" s="333" t="s">
        <v>5531</v>
      </c>
      <c r="F18548" s="333" t="s">
        <v>5532</v>
      </c>
      <c r="G18548" s="333" t="s">
        <v>50682</v>
      </c>
    </row>
    <row r="18549" spans="1:7" ht="30">
      <c r="A18549" s="333">
        <v>82121904</v>
      </c>
      <c r="B18549" s="333" t="s">
        <v>50683</v>
      </c>
      <c r="D18549" s="333" t="s">
        <v>50684</v>
      </c>
      <c r="E18549" s="333" t="s">
        <v>5531</v>
      </c>
      <c r="F18549" s="333" t="s">
        <v>5532</v>
      </c>
      <c r="G18549" s="333" t="s">
        <v>50685</v>
      </c>
    </row>
    <row r="18550" spans="1:7" ht="30">
      <c r="A18550" s="333">
        <v>82121905</v>
      </c>
      <c r="B18550" s="333" t="s">
        <v>50686</v>
      </c>
      <c r="D18550" s="333" t="s">
        <v>50687</v>
      </c>
      <c r="E18550" s="333" t="s">
        <v>5531</v>
      </c>
      <c r="F18550" s="333" t="s">
        <v>5532</v>
      </c>
      <c r="G18550" s="333" t="s">
        <v>50688</v>
      </c>
    </row>
    <row r="18551" spans="1:7" ht="30">
      <c r="A18551" s="333">
        <v>82121906</v>
      </c>
      <c r="B18551" s="333" t="s">
        <v>50689</v>
      </c>
      <c r="D18551" s="333" t="s">
        <v>50690</v>
      </c>
      <c r="E18551" s="333" t="s">
        <v>5531</v>
      </c>
      <c r="F18551" s="333" t="s">
        <v>5532</v>
      </c>
      <c r="G18551" s="333" t="s">
        <v>50691</v>
      </c>
    </row>
    <row r="18552" spans="1:7" ht="45">
      <c r="A18552" s="333">
        <v>82121907</v>
      </c>
      <c r="B18552" s="333" t="s">
        <v>50692</v>
      </c>
      <c r="D18552" s="333" t="s">
        <v>50693</v>
      </c>
      <c r="E18552" s="333" t="s">
        <v>5531</v>
      </c>
      <c r="F18552" s="333" t="s">
        <v>5532</v>
      </c>
      <c r="G18552" s="333" t="s">
        <v>50694</v>
      </c>
    </row>
    <row r="18553" spans="1:7" ht="30">
      <c r="A18553" s="333">
        <v>82121908</v>
      </c>
      <c r="B18553" s="333" t="s">
        <v>50695</v>
      </c>
      <c r="D18553" s="333" t="s">
        <v>50696</v>
      </c>
      <c r="E18553" s="333" t="s">
        <v>5531</v>
      </c>
      <c r="F18553" s="333" t="s">
        <v>5532</v>
      </c>
      <c r="G18553" s="333" t="s">
        <v>50697</v>
      </c>
    </row>
    <row r="18554" spans="1:7">
      <c r="A18554" s="333">
        <v>82130000</v>
      </c>
      <c r="B18554" s="333" t="s">
        <v>50698</v>
      </c>
      <c r="D18554" s="333" t="s">
        <v>2173</v>
      </c>
      <c r="E18554" s="333" t="s">
        <v>2173</v>
      </c>
      <c r="F18554" s="333" t="s">
        <v>2173</v>
      </c>
      <c r="G18554" s="333" t="s">
        <v>2173</v>
      </c>
    </row>
    <row r="18555" spans="1:7">
      <c r="A18555" s="333">
        <v>82131500</v>
      </c>
      <c r="B18555" s="333" t="s">
        <v>50699</v>
      </c>
      <c r="D18555" s="333" t="s">
        <v>2173</v>
      </c>
      <c r="E18555" s="333" t="s">
        <v>2173</v>
      </c>
      <c r="F18555" s="333" t="s">
        <v>2173</v>
      </c>
      <c r="G18555" s="333" t="s">
        <v>2173</v>
      </c>
    </row>
    <row r="18556" spans="1:7" ht="45">
      <c r="A18556" s="333">
        <v>82131501</v>
      </c>
      <c r="B18556" s="333" t="s">
        <v>50700</v>
      </c>
      <c r="D18556" s="333" t="s">
        <v>50701</v>
      </c>
      <c r="E18556" s="333" t="s">
        <v>31379</v>
      </c>
      <c r="F18556" s="333" t="s">
        <v>31380</v>
      </c>
      <c r="G18556" s="333" t="s">
        <v>50702</v>
      </c>
    </row>
    <row r="18557" spans="1:7" ht="30">
      <c r="A18557" s="333">
        <v>82131502</v>
      </c>
      <c r="B18557" s="333" t="s">
        <v>50703</v>
      </c>
      <c r="D18557" s="333" t="s">
        <v>50704</v>
      </c>
      <c r="E18557" s="333" t="s">
        <v>31379</v>
      </c>
      <c r="F18557" s="333" t="s">
        <v>31380</v>
      </c>
      <c r="G18557" s="333" t="s">
        <v>50705</v>
      </c>
    </row>
    <row r="18558" spans="1:7" ht="30">
      <c r="A18558" s="333">
        <v>82131503</v>
      </c>
      <c r="B18558" s="333" t="s">
        <v>50706</v>
      </c>
      <c r="D18558" s="333" t="s">
        <v>50707</v>
      </c>
      <c r="E18558" s="333" t="s">
        <v>41700</v>
      </c>
      <c r="F18558" s="333" t="s">
        <v>41701</v>
      </c>
      <c r="G18558" s="333" t="s">
        <v>50708</v>
      </c>
    </row>
    <row r="18559" spans="1:7" ht="30">
      <c r="A18559" s="333">
        <v>82131504</v>
      </c>
      <c r="B18559" s="333" t="s">
        <v>50709</v>
      </c>
      <c r="D18559" s="333" t="s">
        <v>50710</v>
      </c>
      <c r="E18559" s="333" t="s">
        <v>31379</v>
      </c>
      <c r="F18559" s="333" t="s">
        <v>31380</v>
      </c>
      <c r="G18559" s="333" t="s">
        <v>50711</v>
      </c>
    </row>
    <row r="18560" spans="1:7">
      <c r="A18560" s="333">
        <v>82131600</v>
      </c>
      <c r="B18560" s="333" t="s">
        <v>50712</v>
      </c>
      <c r="D18560" s="333" t="s">
        <v>2173</v>
      </c>
      <c r="E18560" s="333" t="s">
        <v>2173</v>
      </c>
      <c r="F18560" s="333" t="s">
        <v>2173</v>
      </c>
      <c r="G18560" s="333" t="s">
        <v>2173</v>
      </c>
    </row>
    <row r="18561" spans="1:8" ht="30">
      <c r="A18561" s="333">
        <v>82131601</v>
      </c>
      <c r="B18561" s="333" t="s">
        <v>50713</v>
      </c>
      <c r="D18561" s="333" t="s">
        <v>50714</v>
      </c>
      <c r="E18561" s="333" t="s">
        <v>41700</v>
      </c>
      <c r="F18561" s="333" t="s">
        <v>41701</v>
      </c>
      <c r="G18561" s="333" t="s">
        <v>50715</v>
      </c>
    </row>
    <row r="18562" spans="1:8">
      <c r="A18562" s="333">
        <v>82131602</v>
      </c>
      <c r="B18562" s="333" t="s">
        <v>50716</v>
      </c>
      <c r="D18562" s="333" t="s">
        <v>50717</v>
      </c>
      <c r="E18562" s="333" t="s">
        <v>31379</v>
      </c>
      <c r="F18562" s="333" t="s">
        <v>31380</v>
      </c>
      <c r="G18562" s="333" t="s">
        <v>50718</v>
      </c>
    </row>
    <row r="18563" spans="1:8" ht="45">
      <c r="A18563" s="333">
        <v>82131603</v>
      </c>
      <c r="B18563" s="333" t="s">
        <v>50719</v>
      </c>
      <c r="D18563" s="333" t="s">
        <v>50720</v>
      </c>
      <c r="E18563" s="333" t="s">
        <v>31379</v>
      </c>
      <c r="F18563" s="333" t="s">
        <v>31380</v>
      </c>
      <c r="G18563" s="333" t="s">
        <v>50721</v>
      </c>
    </row>
    <row r="18564" spans="1:8">
      <c r="A18564" s="333">
        <v>82131604</v>
      </c>
      <c r="B18564" s="333" t="s">
        <v>50722</v>
      </c>
      <c r="D18564" s="333" t="s">
        <v>50723</v>
      </c>
      <c r="E18564" s="333" t="s">
        <v>41700</v>
      </c>
      <c r="F18564" s="333" t="s">
        <v>41701</v>
      </c>
      <c r="G18564" s="333" t="s">
        <v>50724</v>
      </c>
    </row>
    <row r="18565" spans="1:8" ht="30">
      <c r="A18565" s="333">
        <v>82131605</v>
      </c>
      <c r="B18565" s="333" t="s">
        <v>50725</v>
      </c>
      <c r="D18565" s="333" t="s">
        <v>50726</v>
      </c>
      <c r="E18565" s="333" t="s">
        <v>48000</v>
      </c>
      <c r="F18565" s="333" t="s">
        <v>48001</v>
      </c>
      <c r="G18565" s="333" t="s">
        <v>2173</v>
      </c>
    </row>
    <row r="18566" spans="1:8">
      <c r="A18566" s="333">
        <v>82140000</v>
      </c>
      <c r="B18566" s="333" t="s">
        <v>50727</v>
      </c>
      <c r="D18566" s="333" t="s">
        <v>2173</v>
      </c>
      <c r="E18566" s="333" t="s">
        <v>2173</v>
      </c>
      <c r="F18566" s="333" t="s">
        <v>2173</v>
      </c>
      <c r="G18566" s="333" t="s">
        <v>2173</v>
      </c>
    </row>
    <row r="18567" spans="1:8">
      <c r="A18567" s="333">
        <v>82141500</v>
      </c>
      <c r="B18567" s="333" t="s">
        <v>50728</v>
      </c>
      <c r="D18567" s="333" t="s">
        <v>2173</v>
      </c>
      <c r="E18567" s="333" t="s">
        <v>2173</v>
      </c>
      <c r="F18567" s="333" t="s">
        <v>2173</v>
      </c>
      <c r="G18567" s="333" t="s">
        <v>2173</v>
      </c>
    </row>
    <row r="18568" spans="1:8" ht="30">
      <c r="A18568" s="333">
        <v>82141501</v>
      </c>
      <c r="B18568" s="333" t="s">
        <v>50729</v>
      </c>
      <c r="D18568" s="333" t="s">
        <v>50730</v>
      </c>
      <c r="E18568" s="333" t="s">
        <v>41700</v>
      </c>
      <c r="F18568" s="333" t="s">
        <v>41701</v>
      </c>
      <c r="G18568" s="333" t="s">
        <v>50731</v>
      </c>
    </row>
    <row r="18569" spans="1:8" ht="45">
      <c r="A18569" s="333">
        <v>82141502</v>
      </c>
      <c r="B18569" s="333" t="s">
        <v>1253</v>
      </c>
      <c r="C18569" s="334" t="s">
        <v>1203</v>
      </c>
      <c r="D18569" s="333" t="s">
        <v>50732</v>
      </c>
      <c r="E18569" s="333" t="s">
        <v>31379</v>
      </c>
      <c r="F18569" s="333" t="s">
        <v>31380</v>
      </c>
      <c r="G18569" s="333" t="s">
        <v>50733</v>
      </c>
      <c r="H18569" s="430">
        <v>1000</v>
      </c>
    </row>
    <row r="18570" spans="1:8" ht="45">
      <c r="A18570" s="333">
        <v>82141503</v>
      </c>
      <c r="B18570" s="333" t="s">
        <v>50734</v>
      </c>
      <c r="D18570" s="333" t="s">
        <v>50735</v>
      </c>
      <c r="E18570" s="333" t="s">
        <v>2173</v>
      </c>
      <c r="F18570" s="333" t="s">
        <v>2173</v>
      </c>
      <c r="G18570" s="333" t="s">
        <v>50734</v>
      </c>
    </row>
    <row r="18571" spans="1:8" ht="60">
      <c r="A18571" s="333">
        <v>82141504</v>
      </c>
      <c r="B18571" s="333" t="s">
        <v>50736</v>
      </c>
      <c r="D18571" s="333" t="s">
        <v>50737</v>
      </c>
      <c r="E18571" s="333" t="s">
        <v>31379</v>
      </c>
      <c r="F18571" s="333" t="s">
        <v>31380</v>
      </c>
      <c r="G18571" s="333" t="s">
        <v>50738</v>
      </c>
    </row>
    <row r="18572" spans="1:8" ht="60">
      <c r="A18572" s="333">
        <v>82141505</v>
      </c>
      <c r="B18572" s="333" t="s">
        <v>50739</v>
      </c>
      <c r="D18572" s="333" t="s">
        <v>50740</v>
      </c>
      <c r="E18572" s="333" t="s">
        <v>31379</v>
      </c>
      <c r="F18572" s="333" t="s">
        <v>31380</v>
      </c>
      <c r="G18572" s="333" t="s">
        <v>50741</v>
      </c>
    </row>
    <row r="18573" spans="1:8" ht="30">
      <c r="A18573" s="333">
        <v>82141506</v>
      </c>
      <c r="B18573" s="333" t="s">
        <v>50742</v>
      </c>
      <c r="D18573" s="333" t="s">
        <v>50743</v>
      </c>
      <c r="E18573" s="333" t="s">
        <v>31379</v>
      </c>
      <c r="F18573" s="333" t="s">
        <v>31380</v>
      </c>
      <c r="G18573" s="333" t="s">
        <v>50744</v>
      </c>
    </row>
    <row r="18574" spans="1:8" ht="60">
      <c r="A18574" s="333">
        <v>82141507</v>
      </c>
      <c r="B18574" s="333" t="s">
        <v>1252</v>
      </c>
      <c r="C18574" s="334" t="s">
        <v>1203</v>
      </c>
      <c r="D18574" s="333" t="s">
        <v>50745</v>
      </c>
      <c r="E18574" s="333" t="s">
        <v>5531</v>
      </c>
      <c r="F18574" s="333" t="s">
        <v>5532</v>
      </c>
      <c r="G18574" s="333" t="s">
        <v>50746</v>
      </c>
      <c r="H18574" s="430">
        <v>1000</v>
      </c>
    </row>
    <row r="18575" spans="1:8">
      <c r="A18575" s="333">
        <v>82141600</v>
      </c>
      <c r="B18575" s="333" t="s">
        <v>50747</v>
      </c>
      <c r="D18575" s="333" t="s">
        <v>2173</v>
      </c>
      <c r="E18575" s="333" t="s">
        <v>2173</v>
      </c>
      <c r="F18575" s="333" t="s">
        <v>2173</v>
      </c>
      <c r="G18575" s="333" t="s">
        <v>2173</v>
      </c>
    </row>
    <row r="18576" spans="1:8">
      <c r="A18576" s="333">
        <v>82141601</v>
      </c>
      <c r="B18576" s="333" t="s">
        <v>50748</v>
      </c>
      <c r="D18576" s="333" t="s">
        <v>50749</v>
      </c>
      <c r="E18576" s="333" t="s">
        <v>31379</v>
      </c>
      <c r="F18576" s="333" t="s">
        <v>31380</v>
      </c>
      <c r="G18576" s="333" t="s">
        <v>50750</v>
      </c>
    </row>
    <row r="18577" spans="1:7" ht="30">
      <c r="A18577" s="333">
        <v>82141602</v>
      </c>
      <c r="B18577" s="333" t="s">
        <v>50751</v>
      </c>
      <c r="D18577" s="333" t="s">
        <v>50752</v>
      </c>
      <c r="E18577" s="333" t="s">
        <v>41700</v>
      </c>
      <c r="F18577" s="333" t="s">
        <v>41701</v>
      </c>
      <c r="G18577" s="333" t="s">
        <v>50753</v>
      </c>
    </row>
    <row r="18578" spans="1:7">
      <c r="A18578" s="333">
        <v>82150000</v>
      </c>
      <c r="B18578" s="333" t="s">
        <v>50754</v>
      </c>
      <c r="D18578" s="333" t="s">
        <v>2173</v>
      </c>
      <c r="E18578" s="333" t="s">
        <v>2173</v>
      </c>
      <c r="F18578" s="333" t="s">
        <v>2173</v>
      </c>
      <c r="G18578" s="333" t="s">
        <v>2173</v>
      </c>
    </row>
    <row r="18579" spans="1:7">
      <c r="A18579" s="333">
        <v>82151500</v>
      </c>
      <c r="B18579" s="333" t="s">
        <v>50755</v>
      </c>
      <c r="D18579" s="333" t="s">
        <v>2173</v>
      </c>
      <c r="E18579" s="333" t="s">
        <v>2173</v>
      </c>
      <c r="F18579" s="333" t="s">
        <v>2173</v>
      </c>
      <c r="G18579" s="333" t="s">
        <v>2173</v>
      </c>
    </row>
    <row r="18580" spans="1:7" ht="30">
      <c r="A18580" s="333">
        <v>82151501</v>
      </c>
      <c r="B18580" s="333" t="s">
        <v>50756</v>
      </c>
      <c r="D18580" s="333" t="s">
        <v>50757</v>
      </c>
      <c r="E18580" s="333" t="s">
        <v>50758</v>
      </c>
      <c r="F18580" s="333" t="s">
        <v>50759</v>
      </c>
      <c r="G18580" s="333" t="s">
        <v>50760</v>
      </c>
    </row>
    <row r="18581" spans="1:7">
      <c r="A18581" s="333">
        <v>82151502</v>
      </c>
      <c r="B18581" s="333" t="s">
        <v>50761</v>
      </c>
      <c r="D18581" s="333" t="s">
        <v>50762</v>
      </c>
      <c r="E18581" s="333" t="s">
        <v>50758</v>
      </c>
      <c r="F18581" s="333" t="s">
        <v>50759</v>
      </c>
      <c r="G18581" s="333" t="s">
        <v>50763</v>
      </c>
    </row>
    <row r="18582" spans="1:7" ht="45">
      <c r="A18582" s="333">
        <v>82151503</v>
      </c>
      <c r="B18582" s="333" t="s">
        <v>50764</v>
      </c>
      <c r="D18582" s="333" t="s">
        <v>50765</v>
      </c>
      <c r="E18582" s="333" t="s">
        <v>50758</v>
      </c>
      <c r="F18582" s="333" t="s">
        <v>50759</v>
      </c>
      <c r="G18582" s="333" t="s">
        <v>50766</v>
      </c>
    </row>
    <row r="18583" spans="1:7" ht="30">
      <c r="A18583" s="333">
        <v>82151504</v>
      </c>
      <c r="B18583" s="333" t="s">
        <v>50767</v>
      </c>
      <c r="D18583" s="333" t="s">
        <v>50768</v>
      </c>
      <c r="E18583" s="333" t="s">
        <v>31379</v>
      </c>
      <c r="F18583" s="333" t="s">
        <v>31380</v>
      </c>
      <c r="G18583" s="333" t="s">
        <v>50769</v>
      </c>
    </row>
    <row r="18584" spans="1:7">
      <c r="A18584" s="333">
        <v>82151505</v>
      </c>
      <c r="B18584" s="333" t="s">
        <v>50770</v>
      </c>
      <c r="D18584" s="333" t="s">
        <v>50771</v>
      </c>
      <c r="E18584" s="333" t="s">
        <v>50758</v>
      </c>
      <c r="F18584" s="333" t="s">
        <v>50759</v>
      </c>
      <c r="G18584" s="333" t="s">
        <v>50772</v>
      </c>
    </row>
    <row r="18585" spans="1:7" ht="45">
      <c r="A18585" s="333">
        <v>82151506</v>
      </c>
      <c r="B18585" s="333" t="s">
        <v>50773</v>
      </c>
      <c r="D18585" s="333" t="s">
        <v>50774</v>
      </c>
      <c r="E18585" s="333" t="s">
        <v>50758</v>
      </c>
      <c r="F18585" s="333" t="s">
        <v>50759</v>
      </c>
      <c r="G18585" s="333" t="s">
        <v>50775</v>
      </c>
    </row>
    <row r="18586" spans="1:7">
      <c r="A18586" s="333">
        <v>82151507</v>
      </c>
      <c r="B18586" s="333" t="s">
        <v>50776</v>
      </c>
      <c r="D18586" s="333" t="s">
        <v>50777</v>
      </c>
      <c r="E18586" s="333" t="s">
        <v>50758</v>
      </c>
      <c r="F18586" s="333" t="s">
        <v>50759</v>
      </c>
      <c r="G18586" s="333" t="s">
        <v>50778</v>
      </c>
    </row>
    <row r="18587" spans="1:7" ht="30">
      <c r="A18587" s="333">
        <v>82151508</v>
      </c>
      <c r="B18587" s="333" t="s">
        <v>50779</v>
      </c>
      <c r="D18587" s="333" t="s">
        <v>50780</v>
      </c>
      <c r="E18587" s="333" t="s">
        <v>31379</v>
      </c>
      <c r="F18587" s="333" t="s">
        <v>31380</v>
      </c>
      <c r="G18587" s="333" t="s">
        <v>50781</v>
      </c>
    </row>
    <row r="18588" spans="1:7">
      <c r="A18588" s="333">
        <v>82151600</v>
      </c>
      <c r="B18588" s="333" t="s">
        <v>50782</v>
      </c>
      <c r="D18588" s="333" t="s">
        <v>2173</v>
      </c>
      <c r="E18588" s="333" t="s">
        <v>2173</v>
      </c>
      <c r="F18588" s="333" t="s">
        <v>2173</v>
      </c>
      <c r="G18588" s="333" t="s">
        <v>2173</v>
      </c>
    </row>
    <row r="18589" spans="1:7">
      <c r="A18589" s="333">
        <v>82151601</v>
      </c>
      <c r="B18589" s="333" t="s">
        <v>50783</v>
      </c>
      <c r="D18589" s="333" t="s">
        <v>50784</v>
      </c>
      <c r="E18589" s="333" t="s">
        <v>50758</v>
      </c>
      <c r="F18589" s="333" t="s">
        <v>50759</v>
      </c>
      <c r="G18589" s="333" t="s">
        <v>50785</v>
      </c>
    </row>
    <row r="18590" spans="1:7" ht="30">
      <c r="A18590" s="333">
        <v>82151602</v>
      </c>
      <c r="B18590" s="333" t="s">
        <v>50786</v>
      </c>
      <c r="D18590" s="333" t="s">
        <v>50787</v>
      </c>
      <c r="E18590" s="333" t="s">
        <v>50758</v>
      </c>
      <c r="F18590" s="333" t="s">
        <v>50759</v>
      </c>
      <c r="G18590" s="333" t="s">
        <v>50788</v>
      </c>
    </row>
    <row r="18591" spans="1:7" ht="45">
      <c r="A18591" s="333">
        <v>82151603</v>
      </c>
      <c r="B18591" s="333" t="s">
        <v>50789</v>
      </c>
      <c r="D18591" s="333" t="s">
        <v>50790</v>
      </c>
      <c r="E18591" s="333" t="s">
        <v>50758</v>
      </c>
      <c r="F18591" s="333" t="s">
        <v>50759</v>
      </c>
      <c r="G18591" s="333" t="s">
        <v>50791</v>
      </c>
    </row>
    <row r="18592" spans="1:7" ht="45">
      <c r="A18592" s="333">
        <v>82151604</v>
      </c>
      <c r="B18592" s="333" t="s">
        <v>50792</v>
      </c>
      <c r="D18592" s="333" t="s">
        <v>50793</v>
      </c>
      <c r="E18592" s="333" t="s">
        <v>50758</v>
      </c>
      <c r="F18592" s="333" t="s">
        <v>50759</v>
      </c>
      <c r="G18592" s="333" t="s">
        <v>50794</v>
      </c>
    </row>
    <row r="18593" spans="1:7">
      <c r="A18593" s="333">
        <v>82151700</v>
      </c>
      <c r="B18593" s="333" t="s">
        <v>50795</v>
      </c>
      <c r="D18593" s="333" t="s">
        <v>2173</v>
      </c>
      <c r="E18593" s="333" t="s">
        <v>2173</v>
      </c>
      <c r="F18593" s="333" t="s">
        <v>2173</v>
      </c>
      <c r="G18593" s="333" t="s">
        <v>2173</v>
      </c>
    </row>
    <row r="18594" spans="1:7" ht="45">
      <c r="A18594" s="333">
        <v>82151701</v>
      </c>
      <c r="B18594" s="333" t="s">
        <v>50796</v>
      </c>
      <c r="D18594" s="333" t="s">
        <v>50797</v>
      </c>
      <c r="E18594" s="333" t="s">
        <v>50758</v>
      </c>
      <c r="F18594" s="333" t="s">
        <v>50759</v>
      </c>
      <c r="G18594" s="333" t="s">
        <v>50798</v>
      </c>
    </row>
    <row r="18595" spans="1:7" ht="30">
      <c r="A18595" s="333">
        <v>82151702</v>
      </c>
      <c r="B18595" s="333" t="s">
        <v>50799</v>
      </c>
      <c r="D18595" s="333" t="s">
        <v>50800</v>
      </c>
      <c r="E18595" s="333" t="s">
        <v>50758</v>
      </c>
      <c r="F18595" s="333" t="s">
        <v>50759</v>
      </c>
      <c r="G18595" s="333" t="s">
        <v>50801</v>
      </c>
    </row>
    <row r="18596" spans="1:7">
      <c r="A18596" s="333">
        <v>82151703</v>
      </c>
      <c r="B18596" s="333" t="s">
        <v>50802</v>
      </c>
      <c r="D18596" s="333" t="s">
        <v>50803</v>
      </c>
      <c r="E18596" s="333" t="s">
        <v>50758</v>
      </c>
      <c r="F18596" s="333" t="s">
        <v>50759</v>
      </c>
      <c r="G18596" s="333" t="s">
        <v>50804</v>
      </c>
    </row>
    <row r="18597" spans="1:7" ht="45">
      <c r="A18597" s="333">
        <v>82151704</v>
      </c>
      <c r="B18597" s="333" t="s">
        <v>50805</v>
      </c>
      <c r="D18597" s="333" t="s">
        <v>50806</v>
      </c>
      <c r="E18597" s="333" t="s">
        <v>50758</v>
      </c>
      <c r="F18597" s="333" t="s">
        <v>50759</v>
      </c>
      <c r="G18597" s="333" t="s">
        <v>50807</v>
      </c>
    </row>
    <row r="18598" spans="1:7" ht="45">
      <c r="A18598" s="333">
        <v>82151705</v>
      </c>
      <c r="B18598" s="333" t="s">
        <v>50808</v>
      </c>
      <c r="D18598" s="333" t="s">
        <v>50809</v>
      </c>
      <c r="E18598" s="333" t="s">
        <v>50758</v>
      </c>
      <c r="F18598" s="333" t="s">
        <v>50759</v>
      </c>
      <c r="G18598" s="333" t="s">
        <v>50810</v>
      </c>
    </row>
    <row r="18599" spans="1:7" ht="30">
      <c r="A18599" s="333">
        <v>82151706</v>
      </c>
      <c r="B18599" s="333" t="s">
        <v>50811</v>
      </c>
      <c r="D18599" s="333" t="s">
        <v>50812</v>
      </c>
      <c r="E18599" s="333" t="s">
        <v>50758</v>
      </c>
      <c r="F18599" s="333" t="s">
        <v>50759</v>
      </c>
      <c r="G18599" s="333" t="s">
        <v>50813</v>
      </c>
    </row>
    <row r="18600" spans="1:7">
      <c r="A18600" s="333">
        <v>83000000</v>
      </c>
      <c r="B18600" s="333" t="s">
        <v>50814</v>
      </c>
      <c r="D18600" s="333" t="s">
        <v>2173</v>
      </c>
      <c r="E18600" s="333" t="s">
        <v>2173</v>
      </c>
      <c r="F18600" s="333" t="s">
        <v>2173</v>
      </c>
      <c r="G18600" s="333" t="s">
        <v>2173</v>
      </c>
    </row>
    <row r="18601" spans="1:7">
      <c r="A18601" s="333">
        <v>83100000</v>
      </c>
      <c r="B18601" s="333" t="s">
        <v>50815</v>
      </c>
      <c r="D18601" s="333" t="s">
        <v>2173</v>
      </c>
      <c r="E18601" s="333" t="s">
        <v>2173</v>
      </c>
      <c r="F18601" s="333" t="s">
        <v>2173</v>
      </c>
      <c r="G18601" s="333" t="s">
        <v>2173</v>
      </c>
    </row>
    <row r="18602" spans="1:7">
      <c r="A18602" s="333">
        <v>83101500</v>
      </c>
      <c r="B18602" s="333" t="s">
        <v>50816</v>
      </c>
      <c r="D18602" s="333" t="s">
        <v>2173</v>
      </c>
      <c r="E18602" s="333" t="s">
        <v>2173</v>
      </c>
      <c r="F18602" s="333" t="s">
        <v>2173</v>
      </c>
      <c r="G18602" s="333" t="s">
        <v>2173</v>
      </c>
    </row>
    <row r="18603" spans="1:7">
      <c r="A18603" s="333">
        <v>83101501</v>
      </c>
      <c r="B18603" s="333" t="s">
        <v>50817</v>
      </c>
      <c r="D18603" s="333" t="s">
        <v>50818</v>
      </c>
      <c r="E18603" s="333" t="s">
        <v>50819</v>
      </c>
      <c r="F18603" s="333" t="s">
        <v>1225</v>
      </c>
      <c r="G18603" s="333" t="s">
        <v>50820</v>
      </c>
    </row>
    <row r="18604" spans="1:7" ht="30">
      <c r="A18604" s="333">
        <v>83101502</v>
      </c>
      <c r="B18604" s="333" t="s">
        <v>50821</v>
      </c>
      <c r="D18604" s="333" t="s">
        <v>50822</v>
      </c>
      <c r="E18604" s="333" t="s">
        <v>41700</v>
      </c>
      <c r="F18604" s="333" t="s">
        <v>41701</v>
      </c>
      <c r="G18604" s="333" t="s">
        <v>50823</v>
      </c>
    </row>
    <row r="18605" spans="1:7" ht="30">
      <c r="A18605" s="333">
        <v>83101503</v>
      </c>
      <c r="B18605" s="333" t="s">
        <v>50824</v>
      </c>
      <c r="D18605" s="333" t="s">
        <v>50825</v>
      </c>
      <c r="E18605" s="333" t="s">
        <v>41700</v>
      </c>
      <c r="F18605" s="333" t="s">
        <v>41701</v>
      </c>
      <c r="G18605" s="333" t="s">
        <v>50826</v>
      </c>
    </row>
    <row r="18606" spans="1:7" ht="30">
      <c r="A18606" s="333">
        <v>83101504</v>
      </c>
      <c r="B18606" s="333" t="s">
        <v>50827</v>
      </c>
      <c r="D18606" s="333" t="s">
        <v>50828</v>
      </c>
      <c r="E18606" s="333" t="s">
        <v>41700</v>
      </c>
      <c r="F18606" s="333" t="s">
        <v>41701</v>
      </c>
      <c r="G18606" s="333" t="s">
        <v>50829</v>
      </c>
    </row>
    <row r="18607" spans="1:7" ht="30">
      <c r="A18607" s="333">
        <v>83101505</v>
      </c>
      <c r="B18607" s="333" t="s">
        <v>50830</v>
      </c>
      <c r="D18607" s="333" t="s">
        <v>50831</v>
      </c>
      <c r="E18607" s="333" t="s">
        <v>31379</v>
      </c>
      <c r="F18607" s="333" t="s">
        <v>31380</v>
      </c>
      <c r="G18607" s="333" t="s">
        <v>50832</v>
      </c>
    </row>
    <row r="18608" spans="1:7" ht="60">
      <c r="A18608" s="333">
        <v>83101506</v>
      </c>
      <c r="B18608" s="333" t="s">
        <v>50833</v>
      </c>
      <c r="D18608" s="333" t="s">
        <v>50834</v>
      </c>
      <c r="E18608" s="333" t="s">
        <v>41700</v>
      </c>
      <c r="F18608" s="333" t="s">
        <v>41701</v>
      </c>
      <c r="G18608" s="333" t="s">
        <v>50835</v>
      </c>
    </row>
    <row r="18609" spans="1:7" ht="30">
      <c r="A18609" s="333">
        <v>83101507</v>
      </c>
      <c r="B18609" s="333" t="s">
        <v>50836</v>
      </c>
      <c r="D18609" s="333" t="s">
        <v>50837</v>
      </c>
      <c r="E18609" s="333" t="s">
        <v>41700</v>
      </c>
      <c r="F18609" s="333" t="s">
        <v>41701</v>
      </c>
      <c r="G18609" s="333" t="s">
        <v>50838</v>
      </c>
    </row>
    <row r="18610" spans="1:7" ht="45">
      <c r="A18610" s="333">
        <v>83101508</v>
      </c>
      <c r="B18610" s="333" t="s">
        <v>50839</v>
      </c>
      <c r="D18610" s="333" t="s">
        <v>50840</v>
      </c>
      <c r="E18610" s="333" t="s">
        <v>50819</v>
      </c>
      <c r="F18610" s="333" t="s">
        <v>1225</v>
      </c>
      <c r="G18610" s="333" t="s">
        <v>50841</v>
      </c>
    </row>
    <row r="18611" spans="1:7" ht="30">
      <c r="A18611" s="333">
        <v>83101509</v>
      </c>
      <c r="B18611" s="333" t="s">
        <v>50842</v>
      </c>
      <c r="D18611" s="333" t="s">
        <v>50843</v>
      </c>
      <c r="E18611" s="333" t="s">
        <v>50819</v>
      </c>
      <c r="F18611" s="333" t="s">
        <v>1225</v>
      </c>
      <c r="G18611" s="333" t="s">
        <v>50844</v>
      </c>
    </row>
    <row r="18612" spans="1:7" ht="45">
      <c r="A18612" s="333">
        <v>83101510</v>
      </c>
      <c r="B18612" s="333" t="s">
        <v>50845</v>
      </c>
      <c r="D18612" s="333" t="s">
        <v>50846</v>
      </c>
      <c r="E18612" s="333" t="s">
        <v>50819</v>
      </c>
      <c r="F18612" s="333" t="s">
        <v>1225</v>
      </c>
      <c r="G18612" s="333" t="s">
        <v>50847</v>
      </c>
    </row>
    <row r="18613" spans="1:7">
      <c r="A18613" s="333">
        <v>83101600</v>
      </c>
      <c r="B18613" s="333" t="s">
        <v>50848</v>
      </c>
      <c r="D18613" s="333" t="s">
        <v>2173</v>
      </c>
      <c r="E18613" s="333" t="s">
        <v>2173</v>
      </c>
      <c r="F18613" s="333" t="s">
        <v>2173</v>
      </c>
      <c r="G18613" s="333" t="s">
        <v>2173</v>
      </c>
    </row>
    <row r="18614" spans="1:7" ht="45">
      <c r="A18614" s="333">
        <v>83101601</v>
      </c>
      <c r="B18614" s="333" t="s">
        <v>50849</v>
      </c>
      <c r="D18614" s="333" t="s">
        <v>50850</v>
      </c>
      <c r="E18614" s="333" t="s">
        <v>50851</v>
      </c>
      <c r="F18614" s="333" t="s">
        <v>50852</v>
      </c>
      <c r="G18614" s="333" t="s">
        <v>50853</v>
      </c>
    </row>
    <row r="18615" spans="1:7">
      <c r="A18615" s="333">
        <v>83101602</v>
      </c>
      <c r="B18615" s="333" t="s">
        <v>50854</v>
      </c>
      <c r="D18615" s="333" t="s">
        <v>50855</v>
      </c>
      <c r="E18615" s="333" t="s">
        <v>5626</v>
      </c>
      <c r="F18615" s="333" t="s">
        <v>5627</v>
      </c>
      <c r="G18615" s="333" t="s">
        <v>50856</v>
      </c>
    </row>
    <row r="18616" spans="1:7" ht="45">
      <c r="A18616" s="333">
        <v>83101603</v>
      </c>
      <c r="B18616" s="333" t="s">
        <v>49244</v>
      </c>
      <c r="D18616" s="333" t="s">
        <v>50857</v>
      </c>
      <c r="E18616" s="333" t="s">
        <v>41700</v>
      </c>
      <c r="F18616" s="333" t="s">
        <v>41701</v>
      </c>
      <c r="G18616" s="333" t="s">
        <v>50858</v>
      </c>
    </row>
    <row r="18617" spans="1:7">
      <c r="A18617" s="333">
        <v>83101604</v>
      </c>
      <c r="B18617" s="333" t="s">
        <v>50859</v>
      </c>
      <c r="D18617" s="333" t="s">
        <v>50860</v>
      </c>
      <c r="E18617" s="333" t="s">
        <v>41700</v>
      </c>
      <c r="F18617" s="333" t="s">
        <v>41701</v>
      </c>
      <c r="G18617" s="333" t="s">
        <v>50861</v>
      </c>
    </row>
    <row r="18618" spans="1:7" ht="30">
      <c r="A18618" s="333">
        <v>83101605</v>
      </c>
      <c r="B18618" s="333" t="s">
        <v>50862</v>
      </c>
      <c r="D18618" s="333" t="s">
        <v>50863</v>
      </c>
      <c r="E18618" s="333" t="s">
        <v>5714</v>
      </c>
      <c r="F18618" s="333" t="s">
        <v>5715</v>
      </c>
      <c r="G18618" s="333" t="s">
        <v>50864</v>
      </c>
    </row>
    <row r="18619" spans="1:7">
      <c r="A18619" s="333">
        <v>83101800</v>
      </c>
      <c r="B18619" s="333" t="s">
        <v>47985</v>
      </c>
      <c r="D18619" s="333" t="s">
        <v>2173</v>
      </c>
      <c r="E18619" s="333" t="s">
        <v>2173</v>
      </c>
      <c r="F18619" s="333" t="s">
        <v>2173</v>
      </c>
      <c r="G18619" s="333" t="s">
        <v>2173</v>
      </c>
    </row>
    <row r="18620" spans="1:7" ht="30">
      <c r="A18620" s="333">
        <v>83101801</v>
      </c>
      <c r="B18620" s="333" t="s">
        <v>50865</v>
      </c>
      <c r="D18620" s="333" t="s">
        <v>50866</v>
      </c>
      <c r="E18620" s="333" t="s">
        <v>50867</v>
      </c>
      <c r="F18620" s="333" t="s">
        <v>50868</v>
      </c>
      <c r="G18620" s="333" t="s">
        <v>50869</v>
      </c>
    </row>
    <row r="18621" spans="1:7" ht="45">
      <c r="A18621" s="333">
        <v>83101802</v>
      </c>
      <c r="B18621" s="333" t="s">
        <v>50870</v>
      </c>
      <c r="D18621" s="333" t="s">
        <v>50871</v>
      </c>
      <c r="E18621" s="333" t="s">
        <v>50867</v>
      </c>
      <c r="F18621" s="333" t="s">
        <v>50868</v>
      </c>
      <c r="G18621" s="333" t="s">
        <v>50872</v>
      </c>
    </row>
    <row r="18622" spans="1:7" ht="60">
      <c r="A18622" s="333">
        <v>83101803</v>
      </c>
      <c r="B18622" s="333" t="s">
        <v>50873</v>
      </c>
      <c r="D18622" s="333" t="s">
        <v>50874</v>
      </c>
      <c r="E18622" s="333" t="s">
        <v>50867</v>
      </c>
      <c r="F18622" s="333" t="s">
        <v>50868</v>
      </c>
      <c r="G18622" s="333" t="s">
        <v>50875</v>
      </c>
    </row>
    <row r="18623" spans="1:7" ht="45">
      <c r="A18623" s="333">
        <v>83101804</v>
      </c>
      <c r="B18623" s="333" t="s">
        <v>50876</v>
      </c>
      <c r="D18623" s="333" t="s">
        <v>50877</v>
      </c>
      <c r="E18623" s="333" t="s">
        <v>50867</v>
      </c>
      <c r="F18623" s="333" t="s">
        <v>50868</v>
      </c>
      <c r="G18623" s="333" t="s">
        <v>50878</v>
      </c>
    </row>
    <row r="18624" spans="1:7" ht="30">
      <c r="A18624" s="333">
        <v>83101805</v>
      </c>
      <c r="B18624" s="333" t="s">
        <v>50879</v>
      </c>
      <c r="D18624" s="333" t="s">
        <v>50880</v>
      </c>
      <c r="E18624" s="333" t="s">
        <v>50867</v>
      </c>
      <c r="F18624" s="333" t="s">
        <v>50868</v>
      </c>
      <c r="G18624" s="333" t="s">
        <v>50881</v>
      </c>
    </row>
    <row r="18625" spans="1:7" ht="30">
      <c r="A18625" s="333">
        <v>83101806</v>
      </c>
      <c r="B18625" s="333" t="s">
        <v>50882</v>
      </c>
      <c r="D18625" s="333" t="s">
        <v>50883</v>
      </c>
      <c r="E18625" s="333" t="s">
        <v>50867</v>
      </c>
      <c r="F18625" s="333" t="s">
        <v>50868</v>
      </c>
      <c r="G18625" s="333" t="s">
        <v>50884</v>
      </c>
    </row>
    <row r="18626" spans="1:7" ht="30">
      <c r="A18626" s="333">
        <v>83101807</v>
      </c>
      <c r="B18626" s="333" t="s">
        <v>50885</v>
      </c>
      <c r="D18626" s="333" t="s">
        <v>50886</v>
      </c>
      <c r="E18626" s="333" t="s">
        <v>50867</v>
      </c>
      <c r="F18626" s="333" t="s">
        <v>50868</v>
      </c>
      <c r="G18626" s="333" t="s">
        <v>50887</v>
      </c>
    </row>
    <row r="18627" spans="1:7" ht="30">
      <c r="A18627" s="333">
        <v>83101808</v>
      </c>
      <c r="B18627" s="333" t="s">
        <v>50888</v>
      </c>
      <c r="D18627" s="333" t="s">
        <v>50889</v>
      </c>
      <c r="E18627" s="333" t="s">
        <v>41700</v>
      </c>
      <c r="F18627" s="333" t="s">
        <v>41701</v>
      </c>
      <c r="G18627" s="333" t="s">
        <v>50890</v>
      </c>
    </row>
    <row r="18628" spans="1:7">
      <c r="A18628" s="333">
        <v>83101900</v>
      </c>
      <c r="B18628" s="333" t="s">
        <v>50891</v>
      </c>
      <c r="D18628" s="333" t="s">
        <v>2173</v>
      </c>
      <c r="E18628" s="333" t="s">
        <v>2173</v>
      </c>
      <c r="F18628" s="333" t="s">
        <v>2173</v>
      </c>
      <c r="G18628" s="333" t="s">
        <v>2173</v>
      </c>
    </row>
    <row r="18629" spans="1:7" ht="30">
      <c r="A18629" s="333">
        <v>83101901</v>
      </c>
      <c r="B18629" s="333" t="s">
        <v>50892</v>
      </c>
      <c r="D18629" s="333" t="s">
        <v>50893</v>
      </c>
      <c r="E18629" s="333" t="s">
        <v>41700</v>
      </c>
      <c r="F18629" s="333" t="s">
        <v>41701</v>
      </c>
      <c r="G18629" s="333" t="s">
        <v>50894</v>
      </c>
    </row>
    <row r="18630" spans="1:7" ht="30">
      <c r="A18630" s="333">
        <v>83101902</v>
      </c>
      <c r="B18630" s="333" t="s">
        <v>50895</v>
      </c>
      <c r="D18630" s="333" t="s">
        <v>50896</v>
      </c>
      <c r="E18630" s="333" t="s">
        <v>41700</v>
      </c>
      <c r="F18630" s="333" t="s">
        <v>41701</v>
      </c>
      <c r="G18630" s="333" t="s">
        <v>50897</v>
      </c>
    </row>
    <row r="18631" spans="1:7" ht="30">
      <c r="A18631" s="333">
        <v>83101903</v>
      </c>
      <c r="B18631" s="333" t="s">
        <v>50898</v>
      </c>
      <c r="D18631" s="333" t="s">
        <v>50899</v>
      </c>
      <c r="E18631" s="333" t="s">
        <v>41700</v>
      </c>
      <c r="F18631" s="333" t="s">
        <v>41701</v>
      </c>
      <c r="G18631" s="333" t="s">
        <v>50900</v>
      </c>
    </row>
    <row r="18632" spans="1:7">
      <c r="A18632" s="333">
        <v>83102000</v>
      </c>
      <c r="B18632" s="333" t="s">
        <v>50901</v>
      </c>
      <c r="D18632" s="333" t="s">
        <v>2173</v>
      </c>
      <c r="E18632" s="333" t="s">
        <v>2173</v>
      </c>
      <c r="F18632" s="333" t="s">
        <v>2173</v>
      </c>
      <c r="G18632" s="333" t="s">
        <v>2173</v>
      </c>
    </row>
    <row r="18633" spans="1:7">
      <c r="A18633" s="333">
        <v>83102001</v>
      </c>
      <c r="B18633" s="333" t="s">
        <v>50902</v>
      </c>
      <c r="D18633" s="333" t="s">
        <v>50903</v>
      </c>
      <c r="E18633" s="333" t="s">
        <v>50904</v>
      </c>
      <c r="F18633" s="333" t="s">
        <v>50905</v>
      </c>
      <c r="G18633" s="333" t="s">
        <v>50906</v>
      </c>
    </row>
    <row r="18634" spans="1:7">
      <c r="A18634" s="333">
        <v>83110000</v>
      </c>
      <c r="B18634" s="333" t="s">
        <v>50907</v>
      </c>
      <c r="D18634" s="333" t="s">
        <v>2173</v>
      </c>
      <c r="E18634" s="333" t="s">
        <v>2173</v>
      </c>
      <c r="F18634" s="333" t="s">
        <v>2173</v>
      </c>
      <c r="G18634" s="333" t="s">
        <v>2173</v>
      </c>
    </row>
    <row r="18635" spans="1:7">
      <c r="A18635" s="333">
        <v>83111500</v>
      </c>
      <c r="B18635" s="333" t="s">
        <v>50908</v>
      </c>
      <c r="D18635" s="333" t="s">
        <v>2173</v>
      </c>
      <c r="E18635" s="333" t="s">
        <v>2173</v>
      </c>
      <c r="F18635" s="333" t="s">
        <v>2173</v>
      </c>
      <c r="G18635" s="333" t="s">
        <v>2173</v>
      </c>
    </row>
    <row r="18636" spans="1:7" ht="30">
      <c r="A18636" s="333">
        <v>83111501</v>
      </c>
      <c r="B18636" s="333" t="s">
        <v>50909</v>
      </c>
      <c r="D18636" s="333" t="s">
        <v>50910</v>
      </c>
      <c r="E18636" s="333" t="s">
        <v>50911</v>
      </c>
      <c r="F18636" s="333" t="s">
        <v>50912</v>
      </c>
      <c r="G18636" s="333" t="s">
        <v>50913</v>
      </c>
    </row>
    <row r="18637" spans="1:7" ht="30">
      <c r="A18637" s="333">
        <v>83111502</v>
      </c>
      <c r="B18637" s="333" t="s">
        <v>50914</v>
      </c>
      <c r="D18637" s="333" t="s">
        <v>50915</v>
      </c>
      <c r="E18637" s="333" t="s">
        <v>50916</v>
      </c>
      <c r="F18637" s="333" t="s">
        <v>50917</v>
      </c>
      <c r="G18637" s="333" t="s">
        <v>50918</v>
      </c>
    </row>
    <row r="18638" spans="1:7" ht="30">
      <c r="A18638" s="333">
        <v>83111503</v>
      </c>
      <c r="B18638" s="333" t="s">
        <v>50919</v>
      </c>
      <c r="D18638" s="333" t="s">
        <v>50920</v>
      </c>
      <c r="E18638" s="333" t="s">
        <v>50911</v>
      </c>
      <c r="F18638" s="333" t="s">
        <v>50912</v>
      </c>
      <c r="G18638" s="333" t="s">
        <v>50921</v>
      </c>
    </row>
    <row r="18639" spans="1:7" ht="45">
      <c r="A18639" s="333">
        <v>83111504</v>
      </c>
      <c r="B18639" s="333" t="s">
        <v>50922</v>
      </c>
      <c r="D18639" s="333" t="s">
        <v>50923</v>
      </c>
      <c r="E18639" s="333" t="s">
        <v>50911</v>
      </c>
      <c r="F18639" s="333" t="s">
        <v>50912</v>
      </c>
      <c r="G18639" s="333" t="s">
        <v>50924</v>
      </c>
    </row>
    <row r="18640" spans="1:7">
      <c r="A18640" s="333">
        <v>83111505</v>
      </c>
      <c r="B18640" s="333" t="s">
        <v>50925</v>
      </c>
      <c r="D18640" s="333" t="s">
        <v>50926</v>
      </c>
      <c r="E18640" s="333" t="s">
        <v>41700</v>
      </c>
      <c r="F18640" s="333" t="s">
        <v>41701</v>
      </c>
      <c r="G18640" s="333" t="s">
        <v>50927</v>
      </c>
    </row>
    <row r="18641" spans="1:7" ht="30">
      <c r="A18641" s="333">
        <v>83111506</v>
      </c>
      <c r="B18641" s="333" t="s">
        <v>50928</v>
      </c>
      <c r="D18641" s="333" t="s">
        <v>50929</v>
      </c>
      <c r="E18641" s="333" t="s">
        <v>50911</v>
      </c>
      <c r="F18641" s="333" t="s">
        <v>50912</v>
      </c>
      <c r="G18641" s="333" t="s">
        <v>50930</v>
      </c>
    </row>
    <row r="18642" spans="1:7" ht="45">
      <c r="A18642" s="333">
        <v>83111507</v>
      </c>
      <c r="B18642" s="333" t="s">
        <v>50931</v>
      </c>
      <c r="D18642" s="333" t="s">
        <v>50932</v>
      </c>
      <c r="E18642" s="333" t="s">
        <v>41700</v>
      </c>
      <c r="F18642" s="333" t="s">
        <v>41701</v>
      </c>
      <c r="G18642" s="333" t="s">
        <v>50933</v>
      </c>
    </row>
    <row r="18643" spans="1:7" ht="30">
      <c r="A18643" s="333">
        <v>83111508</v>
      </c>
      <c r="B18643" s="333" t="s">
        <v>50934</v>
      </c>
      <c r="D18643" s="333" t="s">
        <v>50935</v>
      </c>
      <c r="E18643" s="333" t="s">
        <v>50911</v>
      </c>
      <c r="F18643" s="333" t="s">
        <v>50912</v>
      </c>
      <c r="G18643" s="333" t="s">
        <v>50936</v>
      </c>
    </row>
    <row r="18644" spans="1:7" ht="45">
      <c r="A18644" s="333">
        <v>83111510</v>
      </c>
      <c r="B18644" s="333" t="s">
        <v>50937</v>
      </c>
      <c r="D18644" s="333" t="s">
        <v>50938</v>
      </c>
      <c r="E18644" s="333" t="s">
        <v>50911</v>
      </c>
      <c r="F18644" s="333" t="s">
        <v>50912</v>
      </c>
      <c r="G18644" s="333" t="s">
        <v>50939</v>
      </c>
    </row>
    <row r="18645" spans="1:7" ht="45">
      <c r="A18645" s="333">
        <v>83111511</v>
      </c>
      <c r="B18645" s="333" t="s">
        <v>50940</v>
      </c>
      <c r="D18645" s="333" t="s">
        <v>50941</v>
      </c>
      <c r="E18645" s="333" t="s">
        <v>41700</v>
      </c>
      <c r="F18645" s="333" t="s">
        <v>41701</v>
      </c>
      <c r="G18645" s="333" t="s">
        <v>50942</v>
      </c>
    </row>
    <row r="18646" spans="1:7">
      <c r="A18646" s="333">
        <v>83111600</v>
      </c>
      <c r="B18646" s="333" t="s">
        <v>50943</v>
      </c>
      <c r="D18646" s="333" t="s">
        <v>2173</v>
      </c>
      <c r="E18646" s="333" t="s">
        <v>2173</v>
      </c>
      <c r="F18646" s="333" t="s">
        <v>2173</v>
      </c>
      <c r="G18646" s="333" t="s">
        <v>2173</v>
      </c>
    </row>
    <row r="18647" spans="1:7" ht="30">
      <c r="A18647" s="333">
        <v>83111601</v>
      </c>
      <c r="B18647" s="333" t="s">
        <v>50944</v>
      </c>
      <c r="D18647" s="333" t="s">
        <v>50945</v>
      </c>
      <c r="E18647" s="333" t="s">
        <v>41700</v>
      </c>
      <c r="F18647" s="333" t="s">
        <v>41701</v>
      </c>
      <c r="G18647" s="333" t="s">
        <v>50946</v>
      </c>
    </row>
    <row r="18648" spans="1:7" ht="45">
      <c r="A18648" s="333">
        <v>83111602</v>
      </c>
      <c r="B18648" s="333" t="s">
        <v>50947</v>
      </c>
      <c r="D18648" s="333" t="s">
        <v>50948</v>
      </c>
      <c r="E18648" s="333" t="s">
        <v>41700</v>
      </c>
      <c r="F18648" s="333" t="s">
        <v>41701</v>
      </c>
      <c r="G18648" s="333" t="s">
        <v>50949</v>
      </c>
    </row>
    <row r="18649" spans="1:7" ht="45">
      <c r="A18649" s="333">
        <v>83111603</v>
      </c>
      <c r="B18649" s="333" t="s">
        <v>50950</v>
      </c>
      <c r="D18649" s="333" t="s">
        <v>50951</v>
      </c>
      <c r="E18649" s="333" t="s">
        <v>50911</v>
      </c>
      <c r="F18649" s="333" t="s">
        <v>50912</v>
      </c>
      <c r="G18649" s="333" t="s">
        <v>50952</v>
      </c>
    </row>
    <row r="18650" spans="1:7" ht="30">
      <c r="A18650" s="333">
        <v>83111604</v>
      </c>
      <c r="B18650" s="333" t="s">
        <v>50953</v>
      </c>
      <c r="D18650" s="333" t="s">
        <v>50954</v>
      </c>
      <c r="E18650" s="333" t="s">
        <v>49407</v>
      </c>
      <c r="F18650" s="333" t="s">
        <v>49408</v>
      </c>
      <c r="G18650" s="333" t="s">
        <v>50955</v>
      </c>
    </row>
    <row r="18651" spans="1:7" ht="45">
      <c r="A18651" s="333">
        <v>83111605</v>
      </c>
      <c r="B18651" s="333" t="s">
        <v>50956</v>
      </c>
      <c r="D18651" s="333" t="s">
        <v>50957</v>
      </c>
      <c r="E18651" s="333" t="s">
        <v>31379</v>
      </c>
      <c r="F18651" s="333" t="s">
        <v>31380</v>
      </c>
      <c r="G18651" s="333" t="s">
        <v>50956</v>
      </c>
    </row>
    <row r="18652" spans="1:7">
      <c r="A18652" s="333">
        <v>83111700</v>
      </c>
      <c r="B18652" s="333" t="s">
        <v>50958</v>
      </c>
      <c r="D18652" s="333" t="s">
        <v>2173</v>
      </c>
      <c r="E18652" s="333" t="s">
        <v>2173</v>
      </c>
      <c r="F18652" s="333" t="s">
        <v>2173</v>
      </c>
      <c r="G18652" s="333" t="s">
        <v>2173</v>
      </c>
    </row>
    <row r="18653" spans="1:7" ht="45">
      <c r="A18653" s="333">
        <v>83111701</v>
      </c>
      <c r="B18653" s="333" t="s">
        <v>50959</v>
      </c>
      <c r="D18653" s="333" t="s">
        <v>50960</v>
      </c>
      <c r="E18653" s="333" t="s">
        <v>49254</v>
      </c>
      <c r="F18653" s="333" t="s">
        <v>49255</v>
      </c>
      <c r="G18653" s="333" t="s">
        <v>50961</v>
      </c>
    </row>
    <row r="18654" spans="1:7" ht="30">
      <c r="A18654" s="333">
        <v>83111702</v>
      </c>
      <c r="B18654" s="333" t="s">
        <v>50962</v>
      </c>
      <c r="D18654" s="333" t="s">
        <v>50963</v>
      </c>
      <c r="E18654" s="333" t="s">
        <v>49254</v>
      </c>
      <c r="F18654" s="333" t="s">
        <v>49255</v>
      </c>
      <c r="G18654" s="333" t="s">
        <v>50964</v>
      </c>
    </row>
    <row r="18655" spans="1:7" ht="45">
      <c r="A18655" s="333">
        <v>83111703</v>
      </c>
      <c r="B18655" s="333" t="s">
        <v>50965</v>
      </c>
      <c r="D18655" s="333" t="s">
        <v>50966</v>
      </c>
      <c r="E18655" s="333" t="s">
        <v>49254</v>
      </c>
      <c r="F18655" s="333" t="s">
        <v>49255</v>
      </c>
      <c r="G18655" s="333" t="s">
        <v>50967</v>
      </c>
    </row>
    <row r="18656" spans="1:7">
      <c r="A18656" s="333">
        <v>83111800</v>
      </c>
      <c r="B18656" s="333" t="s">
        <v>50968</v>
      </c>
      <c r="D18656" s="333" t="s">
        <v>2173</v>
      </c>
      <c r="E18656" s="333" t="s">
        <v>2173</v>
      </c>
      <c r="F18656" s="333" t="s">
        <v>2173</v>
      </c>
      <c r="G18656" s="333" t="s">
        <v>2173</v>
      </c>
    </row>
    <row r="18657" spans="1:7" ht="45">
      <c r="A18657" s="333">
        <v>83111801</v>
      </c>
      <c r="B18657" s="333" t="s">
        <v>50969</v>
      </c>
      <c r="D18657" s="333" t="s">
        <v>50970</v>
      </c>
      <c r="E18657" s="333" t="s">
        <v>50258</v>
      </c>
      <c r="F18657" s="333" t="s">
        <v>50259</v>
      </c>
      <c r="G18657" s="333" t="s">
        <v>50971</v>
      </c>
    </row>
    <row r="18658" spans="1:7" ht="30">
      <c r="A18658" s="333">
        <v>83111802</v>
      </c>
      <c r="B18658" s="333" t="s">
        <v>50972</v>
      </c>
      <c r="D18658" s="333" t="s">
        <v>50973</v>
      </c>
      <c r="E18658" s="333" t="s">
        <v>9115</v>
      </c>
      <c r="F18658" s="333" t="s">
        <v>9116</v>
      </c>
      <c r="G18658" s="333" t="s">
        <v>50974</v>
      </c>
    </row>
    <row r="18659" spans="1:7" ht="45">
      <c r="A18659" s="333">
        <v>83111803</v>
      </c>
      <c r="B18659" s="333" t="s">
        <v>50975</v>
      </c>
      <c r="D18659" s="333" t="s">
        <v>50976</v>
      </c>
      <c r="E18659" s="333" t="s">
        <v>50258</v>
      </c>
      <c r="F18659" s="333" t="s">
        <v>50259</v>
      </c>
      <c r="G18659" s="333" t="s">
        <v>50977</v>
      </c>
    </row>
    <row r="18660" spans="1:7" ht="30">
      <c r="A18660" s="333">
        <v>83111804</v>
      </c>
      <c r="B18660" s="333" t="s">
        <v>50978</v>
      </c>
      <c r="D18660" s="333" t="s">
        <v>50979</v>
      </c>
      <c r="E18660" s="333" t="s">
        <v>50258</v>
      </c>
      <c r="F18660" s="333" t="s">
        <v>50259</v>
      </c>
      <c r="G18660" s="333" t="s">
        <v>50980</v>
      </c>
    </row>
    <row r="18661" spans="1:7">
      <c r="A18661" s="333">
        <v>83111900</v>
      </c>
      <c r="B18661" s="333" t="s">
        <v>50981</v>
      </c>
      <c r="D18661" s="333" t="s">
        <v>2173</v>
      </c>
      <c r="E18661" s="333" t="s">
        <v>2173</v>
      </c>
      <c r="F18661" s="333" t="s">
        <v>2173</v>
      </c>
      <c r="G18661" s="333" t="s">
        <v>2173</v>
      </c>
    </row>
    <row r="18662" spans="1:7" ht="30">
      <c r="A18662" s="333">
        <v>83111901</v>
      </c>
      <c r="B18662" s="333" t="s">
        <v>50982</v>
      </c>
      <c r="D18662" s="333" t="s">
        <v>50983</v>
      </c>
      <c r="E18662" s="333" t="s">
        <v>49407</v>
      </c>
      <c r="F18662" s="333" t="s">
        <v>49408</v>
      </c>
      <c r="G18662" s="333" t="s">
        <v>50984</v>
      </c>
    </row>
    <row r="18663" spans="1:7" ht="30">
      <c r="A18663" s="333">
        <v>83111902</v>
      </c>
      <c r="B18663" s="333" t="s">
        <v>50985</v>
      </c>
      <c r="D18663" s="333" t="s">
        <v>50986</v>
      </c>
      <c r="E18663" s="333" t="s">
        <v>49407</v>
      </c>
      <c r="F18663" s="333" t="s">
        <v>49408</v>
      </c>
      <c r="G18663" s="333" t="s">
        <v>50987</v>
      </c>
    </row>
    <row r="18664" spans="1:7">
      <c r="A18664" s="333">
        <v>83111903</v>
      </c>
      <c r="B18664" s="333" t="s">
        <v>50988</v>
      </c>
      <c r="D18664" s="333" t="s">
        <v>50989</v>
      </c>
      <c r="E18664" s="333" t="s">
        <v>49407</v>
      </c>
      <c r="F18664" s="333" t="s">
        <v>49408</v>
      </c>
      <c r="G18664" s="333" t="s">
        <v>50990</v>
      </c>
    </row>
    <row r="18665" spans="1:7" ht="30">
      <c r="A18665" s="333">
        <v>83111904</v>
      </c>
      <c r="B18665" s="333" t="s">
        <v>50991</v>
      </c>
      <c r="D18665" s="333" t="s">
        <v>50992</v>
      </c>
      <c r="E18665" s="333" t="s">
        <v>49407</v>
      </c>
      <c r="F18665" s="333" t="s">
        <v>49408</v>
      </c>
      <c r="G18665" s="333" t="s">
        <v>50993</v>
      </c>
    </row>
    <row r="18666" spans="1:7" ht="60">
      <c r="A18666" s="333">
        <v>83111905</v>
      </c>
      <c r="B18666" s="333" t="s">
        <v>50994</v>
      </c>
      <c r="D18666" s="333" t="s">
        <v>50995</v>
      </c>
      <c r="E18666" s="333" t="s">
        <v>49407</v>
      </c>
      <c r="F18666" s="333" t="s">
        <v>49408</v>
      </c>
      <c r="G18666" s="333" t="s">
        <v>50996</v>
      </c>
    </row>
    <row r="18667" spans="1:7">
      <c r="A18667" s="333">
        <v>83112200</v>
      </c>
      <c r="B18667" s="333" t="s">
        <v>50997</v>
      </c>
      <c r="D18667" s="333" t="s">
        <v>2173</v>
      </c>
      <c r="E18667" s="333" t="s">
        <v>2173</v>
      </c>
      <c r="F18667" s="333" t="s">
        <v>2173</v>
      </c>
      <c r="G18667" s="333" t="s">
        <v>2173</v>
      </c>
    </row>
    <row r="18668" spans="1:7" ht="30">
      <c r="A18668" s="333">
        <v>83112201</v>
      </c>
      <c r="B18668" s="333" t="s">
        <v>50998</v>
      </c>
      <c r="D18668" s="333" t="s">
        <v>50999</v>
      </c>
      <c r="E18668" s="333" t="s">
        <v>41700</v>
      </c>
      <c r="F18668" s="333" t="s">
        <v>41701</v>
      </c>
      <c r="G18668" s="333" t="s">
        <v>51000</v>
      </c>
    </row>
    <row r="18669" spans="1:7" ht="60">
      <c r="A18669" s="333">
        <v>83112202</v>
      </c>
      <c r="B18669" s="333" t="s">
        <v>51001</v>
      </c>
      <c r="D18669" s="333" t="s">
        <v>51002</v>
      </c>
      <c r="E18669" s="333" t="s">
        <v>41700</v>
      </c>
      <c r="F18669" s="333" t="s">
        <v>41701</v>
      </c>
      <c r="G18669" s="333" t="s">
        <v>51003</v>
      </c>
    </row>
    <row r="18670" spans="1:7" ht="45">
      <c r="A18670" s="333">
        <v>83112203</v>
      </c>
      <c r="B18670" s="333" t="s">
        <v>51004</v>
      </c>
      <c r="D18670" s="333" t="s">
        <v>51005</v>
      </c>
      <c r="E18670" s="333" t="s">
        <v>41700</v>
      </c>
      <c r="F18670" s="333" t="s">
        <v>41701</v>
      </c>
      <c r="G18670" s="333" t="s">
        <v>51006</v>
      </c>
    </row>
    <row r="18671" spans="1:7" ht="30">
      <c r="A18671" s="333">
        <v>83112204</v>
      </c>
      <c r="B18671" s="333" t="s">
        <v>51007</v>
      </c>
      <c r="D18671" s="333" t="s">
        <v>51008</v>
      </c>
      <c r="E18671" s="333" t="s">
        <v>41700</v>
      </c>
      <c r="F18671" s="333" t="s">
        <v>41701</v>
      </c>
      <c r="G18671" s="333" t="s">
        <v>51009</v>
      </c>
    </row>
    <row r="18672" spans="1:7" ht="30">
      <c r="A18672" s="333">
        <v>83112205</v>
      </c>
      <c r="B18672" s="333" t="s">
        <v>51010</v>
      </c>
      <c r="D18672" s="333" t="s">
        <v>51011</v>
      </c>
      <c r="E18672" s="333" t="s">
        <v>41700</v>
      </c>
      <c r="F18672" s="333" t="s">
        <v>41701</v>
      </c>
      <c r="G18672" s="333" t="s">
        <v>51012</v>
      </c>
    </row>
    <row r="18673" spans="1:7">
      <c r="A18673" s="333">
        <v>83112300</v>
      </c>
      <c r="B18673" s="333" t="s">
        <v>51013</v>
      </c>
      <c r="D18673" s="333" t="s">
        <v>2173</v>
      </c>
      <c r="E18673" s="333" t="s">
        <v>2173</v>
      </c>
      <c r="F18673" s="333" t="s">
        <v>2173</v>
      </c>
      <c r="G18673" s="333" t="s">
        <v>2173</v>
      </c>
    </row>
    <row r="18674" spans="1:7" ht="30">
      <c r="A18674" s="333">
        <v>83112301</v>
      </c>
      <c r="B18674" s="333" t="s">
        <v>51014</v>
      </c>
      <c r="D18674" s="333" t="s">
        <v>51015</v>
      </c>
      <c r="E18674" s="333" t="s">
        <v>3401</v>
      </c>
      <c r="F18674" s="333" t="s">
        <v>3402</v>
      </c>
      <c r="G18674" s="333" t="s">
        <v>51016</v>
      </c>
    </row>
    <row r="18675" spans="1:7" ht="30">
      <c r="A18675" s="333">
        <v>83112301</v>
      </c>
      <c r="B18675" s="333" t="s">
        <v>51014</v>
      </c>
      <c r="D18675" s="333" t="s">
        <v>51015</v>
      </c>
      <c r="E18675" s="333" t="s">
        <v>3401</v>
      </c>
      <c r="F18675" s="333" t="s">
        <v>3402</v>
      </c>
      <c r="G18675" s="333" t="s">
        <v>51016</v>
      </c>
    </row>
    <row r="18676" spans="1:7" ht="30">
      <c r="A18676" s="333">
        <v>83112301</v>
      </c>
      <c r="B18676" s="333" t="s">
        <v>51014</v>
      </c>
      <c r="D18676" s="333" t="s">
        <v>51015</v>
      </c>
      <c r="E18676" s="333" t="s">
        <v>31379</v>
      </c>
      <c r="F18676" s="333" t="s">
        <v>31380</v>
      </c>
      <c r="G18676" s="333" t="s">
        <v>51016</v>
      </c>
    </row>
    <row r="18677" spans="1:7" ht="30">
      <c r="A18677" s="333">
        <v>83112301</v>
      </c>
      <c r="B18677" s="333" t="s">
        <v>51014</v>
      </c>
      <c r="D18677" s="333" t="s">
        <v>51015</v>
      </c>
      <c r="E18677" s="333" t="s">
        <v>31379</v>
      </c>
      <c r="F18677" s="333" t="s">
        <v>31380</v>
      </c>
      <c r="G18677" s="333" t="s">
        <v>51016</v>
      </c>
    </row>
    <row r="18678" spans="1:7" ht="30">
      <c r="A18678" s="333">
        <v>83112302</v>
      </c>
      <c r="B18678" s="333" t="s">
        <v>51017</v>
      </c>
      <c r="D18678" s="333" t="s">
        <v>51018</v>
      </c>
      <c r="E18678" s="333" t="s">
        <v>41700</v>
      </c>
      <c r="F18678" s="333" t="s">
        <v>41701</v>
      </c>
      <c r="G18678" s="333" t="s">
        <v>51019</v>
      </c>
    </row>
    <row r="18679" spans="1:7" ht="45">
      <c r="A18679" s="333">
        <v>83112303</v>
      </c>
      <c r="B18679" s="333" t="s">
        <v>51020</v>
      </c>
      <c r="D18679" s="333" t="s">
        <v>51021</v>
      </c>
      <c r="E18679" s="333" t="s">
        <v>41700</v>
      </c>
      <c r="F18679" s="333" t="s">
        <v>41701</v>
      </c>
      <c r="G18679" s="333" t="s">
        <v>51022</v>
      </c>
    </row>
    <row r="18680" spans="1:7" ht="45">
      <c r="A18680" s="333">
        <v>83112304</v>
      </c>
      <c r="B18680" s="333" t="s">
        <v>51023</v>
      </c>
      <c r="D18680" s="333" t="s">
        <v>51024</v>
      </c>
      <c r="E18680" s="333" t="s">
        <v>41700</v>
      </c>
      <c r="F18680" s="333" t="s">
        <v>41701</v>
      </c>
      <c r="G18680" s="333" t="s">
        <v>51025</v>
      </c>
    </row>
    <row r="18681" spans="1:7" ht="30">
      <c r="A18681" s="333">
        <v>83112400</v>
      </c>
      <c r="B18681" s="333" t="s">
        <v>51026</v>
      </c>
      <c r="D18681" s="333" t="s">
        <v>2173</v>
      </c>
      <c r="E18681" s="333" t="s">
        <v>2173</v>
      </c>
      <c r="F18681" s="333" t="s">
        <v>2173</v>
      </c>
      <c r="G18681" s="333" t="s">
        <v>2173</v>
      </c>
    </row>
    <row r="18682" spans="1:7" ht="45">
      <c r="A18682" s="333">
        <v>83112401</v>
      </c>
      <c r="B18682" s="333" t="s">
        <v>51027</v>
      </c>
      <c r="D18682" s="333" t="s">
        <v>51028</v>
      </c>
      <c r="E18682" s="333" t="s">
        <v>41700</v>
      </c>
      <c r="F18682" s="333" t="s">
        <v>41701</v>
      </c>
      <c r="G18682" s="333" t="s">
        <v>51029</v>
      </c>
    </row>
    <row r="18683" spans="1:7" ht="45">
      <c r="A18683" s="333">
        <v>83112402</v>
      </c>
      <c r="B18683" s="333" t="s">
        <v>51030</v>
      </c>
      <c r="D18683" s="333" t="s">
        <v>51031</v>
      </c>
      <c r="E18683" s="333" t="s">
        <v>41700</v>
      </c>
      <c r="F18683" s="333" t="s">
        <v>41701</v>
      </c>
      <c r="G18683" s="333" t="s">
        <v>51032</v>
      </c>
    </row>
    <row r="18684" spans="1:7" ht="45">
      <c r="A18684" s="333">
        <v>83112403</v>
      </c>
      <c r="B18684" s="333" t="s">
        <v>51033</v>
      </c>
      <c r="D18684" s="333" t="s">
        <v>51034</v>
      </c>
      <c r="E18684" s="333" t="s">
        <v>41700</v>
      </c>
      <c r="F18684" s="333" t="s">
        <v>41701</v>
      </c>
      <c r="G18684" s="333" t="s">
        <v>51035</v>
      </c>
    </row>
    <row r="18685" spans="1:7" ht="30">
      <c r="A18685" s="333">
        <v>83112404</v>
      </c>
      <c r="B18685" s="333" t="s">
        <v>51036</v>
      </c>
      <c r="D18685" s="333" t="s">
        <v>51037</v>
      </c>
      <c r="E18685" s="333" t="s">
        <v>41700</v>
      </c>
      <c r="F18685" s="333" t="s">
        <v>41701</v>
      </c>
      <c r="G18685" s="333" t="s">
        <v>51038</v>
      </c>
    </row>
    <row r="18686" spans="1:7" ht="45">
      <c r="A18686" s="333">
        <v>83112405</v>
      </c>
      <c r="B18686" s="333" t="s">
        <v>51039</v>
      </c>
      <c r="D18686" s="333" t="s">
        <v>51040</v>
      </c>
      <c r="E18686" s="333" t="s">
        <v>41700</v>
      </c>
      <c r="F18686" s="333" t="s">
        <v>41701</v>
      </c>
      <c r="G18686" s="333" t="s">
        <v>51041</v>
      </c>
    </row>
    <row r="18687" spans="1:7" ht="45">
      <c r="A18687" s="333">
        <v>83112406</v>
      </c>
      <c r="B18687" s="333" t="s">
        <v>51042</v>
      </c>
      <c r="D18687" s="333" t="s">
        <v>51043</v>
      </c>
      <c r="E18687" s="333" t="s">
        <v>41700</v>
      </c>
      <c r="F18687" s="333" t="s">
        <v>41701</v>
      </c>
      <c r="G18687" s="333" t="s">
        <v>51044</v>
      </c>
    </row>
    <row r="18688" spans="1:7">
      <c r="A18688" s="333">
        <v>83112500</v>
      </c>
      <c r="B18688" s="333" t="s">
        <v>51045</v>
      </c>
      <c r="D18688" s="333" t="s">
        <v>2173</v>
      </c>
      <c r="E18688" s="333" t="s">
        <v>2173</v>
      </c>
      <c r="F18688" s="333" t="s">
        <v>2173</v>
      </c>
      <c r="G18688" s="333" t="s">
        <v>2173</v>
      </c>
    </row>
    <row r="18689" spans="1:7" ht="45">
      <c r="A18689" s="333">
        <v>83112501</v>
      </c>
      <c r="B18689" s="333" t="s">
        <v>51046</v>
      </c>
      <c r="D18689" s="333" t="s">
        <v>51047</v>
      </c>
      <c r="E18689" s="333" t="s">
        <v>41700</v>
      </c>
      <c r="F18689" s="333" t="s">
        <v>41701</v>
      </c>
      <c r="G18689" s="333" t="s">
        <v>51048</v>
      </c>
    </row>
    <row r="18690" spans="1:7">
      <c r="A18690" s="333">
        <v>83112502</v>
      </c>
      <c r="B18690" s="333" t="s">
        <v>51049</v>
      </c>
      <c r="D18690" s="333" t="s">
        <v>51050</v>
      </c>
      <c r="E18690" s="333" t="s">
        <v>41700</v>
      </c>
      <c r="F18690" s="333" t="s">
        <v>41701</v>
      </c>
      <c r="G18690" s="333" t="s">
        <v>51049</v>
      </c>
    </row>
    <row r="18691" spans="1:7" ht="30">
      <c r="A18691" s="333">
        <v>83112503</v>
      </c>
      <c r="B18691" s="333" t="s">
        <v>51051</v>
      </c>
      <c r="D18691" s="333" t="s">
        <v>51052</v>
      </c>
      <c r="E18691" s="333" t="s">
        <v>51053</v>
      </c>
      <c r="F18691" s="333" t="s">
        <v>51054</v>
      </c>
      <c r="G18691" s="333" t="s">
        <v>51055</v>
      </c>
    </row>
    <row r="18692" spans="1:7" ht="30">
      <c r="A18692" s="333">
        <v>83112504</v>
      </c>
      <c r="B18692" s="333" t="s">
        <v>51056</v>
      </c>
      <c r="D18692" s="333" t="s">
        <v>51057</v>
      </c>
      <c r="E18692" s="333" t="s">
        <v>41700</v>
      </c>
      <c r="F18692" s="333" t="s">
        <v>41701</v>
      </c>
      <c r="G18692" s="333" t="s">
        <v>51058</v>
      </c>
    </row>
    <row r="18693" spans="1:7" ht="45">
      <c r="A18693" s="333">
        <v>83112505</v>
      </c>
      <c r="B18693" s="333" t="s">
        <v>51059</v>
      </c>
      <c r="D18693" s="333" t="s">
        <v>51060</v>
      </c>
      <c r="E18693" s="333" t="s">
        <v>41700</v>
      </c>
      <c r="F18693" s="333" t="s">
        <v>41701</v>
      </c>
      <c r="G18693" s="333" t="s">
        <v>51061</v>
      </c>
    </row>
    <row r="18694" spans="1:7">
      <c r="A18694" s="333">
        <v>83112600</v>
      </c>
      <c r="B18694" s="333" t="s">
        <v>51062</v>
      </c>
      <c r="D18694" s="333" t="s">
        <v>2173</v>
      </c>
      <c r="E18694" s="333" t="s">
        <v>2173</v>
      </c>
      <c r="F18694" s="333" t="s">
        <v>2173</v>
      </c>
      <c r="G18694" s="333" t="s">
        <v>2173</v>
      </c>
    </row>
    <row r="18695" spans="1:7" ht="30">
      <c r="A18695" s="333">
        <v>83112601</v>
      </c>
      <c r="B18695" s="333" t="s">
        <v>51063</v>
      </c>
      <c r="D18695" s="333" t="s">
        <v>51064</v>
      </c>
      <c r="E18695" s="333" t="s">
        <v>41700</v>
      </c>
      <c r="F18695" s="333" t="s">
        <v>41701</v>
      </c>
      <c r="G18695" s="333" t="s">
        <v>51065</v>
      </c>
    </row>
    <row r="18696" spans="1:7" ht="30">
      <c r="A18696" s="333">
        <v>83112602</v>
      </c>
      <c r="B18696" s="333" t="s">
        <v>51066</v>
      </c>
      <c r="D18696" s="333" t="s">
        <v>51067</v>
      </c>
      <c r="E18696" s="333" t="s">
        <v>41700</v>
      </c>
      <c r="F18696" s="333" t="s">
        <v>41701</v>
      </c>
      <c r="G18696" s="333" t="s">
        <v>51068</v>
      </c>
    </row>
    <row r="18697" spans="1:7">
      <c r="A18697" s="333">
        <v>83112603</v>
      </c>
      <c r="B18697" s="333" t="s">
        <v>51069</v>
      </c>
      <c r="D18697" s="333" t="s">
        <v>51070</v>
      </c>
      <c r="E18697" s="333" t="s">
        <v>50916</v>
      </c>
      <c r="F18697" s="333" t="s">
        <v>50917</v>
      </c>
      <c r="G18697" s="333" t="s">
        <v>51071</v>
      </c>
    </row>
    <row r="18698" spans="1:7" ht="45">
      <c r="A18698" s="333">
        <v>83112604</v>
      </c>
      <c r="B18698" s="333" t="s">
        <v>51072</v>
      </c>
      <c r="D18698" s="333" t="s">
        <v>51073</v>
      </c>
      <c r="E18698" s="333" t="s">
        <v>41700</v>
      </c>
      <c r="F18698" s="333" t="s">
        <v>41701</v>
      </c>
      <c r="G18698" s="333" t="s">
        <v>51074</v>
      </c>
    </row>
    <row r="18699" spans="1:7">
      <c r="A18699" s="333">
        <v>83112605</v>
      </c>
      <c r="B18699" s="333" t="s">
        <v>51075</v>
      </c>
      <c r="D18699" s="333" t="s">
        <v>51076</v>
      </c>
      <c r="E18699" s="333" t="s">
        <v>41700</v>
      </c>
      <c r="F18699" s="333" t="s">
        <v>41701</v>
      </c>
      <c r="G18699" s="333" t="s">
        <v>51077</v>
      </c>
    </row>
    <row r="18700" spans="1:7">
      <c r="A18700" s="333">
        <v>83120000</v>
      </c>
      <c r="B18700" s="333" t="s">
        <v>51078</v>
      </c>
      <c r="D18700" s="333" t="s">
        <v>2173</v>
      </c>
      <c r="E18700" s="333" t="s">
        <v>2173</v>
      </c>
      <c r="F18700" s="333" t="s">
        <v>2173</v>
      </c>
      <c r="G18700" s="333" t="s">
        <v>2173</v>
      </c>
    </row>
    <row r="18701" spans="1:7">
      <c r="A18701" s="333">
        <v>83121500</v>
      </c>
      <c r="B18701" s="333" t="s">
        <v>42332</v>
      </c>
      <c r="D18701" s="333" t="s">
        <v>2173</v>
      </c>
      <c r="E18701" s="333" t="s">
        <v>2173</v>
      </c>
      <c r="F18701" s="333" t="s">
        <v>2173</v>
      </c>
      <c r="G18701" s="333" t="s">
        <v>2173</v>
      </c>
    </row>
    <row r="18702" spans="1:7" ht="45">
      <c r="A18702" s="333">
        <v>83121501</v>
      </c>
      <c r="B18702" s="333" t="s">
        <v>51079</v>
      </c>
      <c r="D18702" s="333" t="s">
        <v>51080</v>
      </c>
      <c r="E18702" s="333" t="s">
        <v>2433</v>
      </c>
      <c r="F18702" s="333" t="s">
        <v>2434</v>
      </c>
      <c r="G18702" s="333" t="s">
        <v>51081</v>
      </c>
    </row>
    <row r="18703" spans="1:7" ht="45">
      <c r="A18703" s="333">
        <v>83121502</v>
      </c>
      <c r="B18703" s="333" t="s">
        <v>51082</v>
      </c>
      <c r="D18703" s="333" t="s">
        <v>51080</v>
      </c>
      <c r="E18703" s="333" t="s">
        <v>2433</v>
      </c>
      <c r="F18703" s="333" t="s">
        <v>2434</v>
      </c>
      <c r="G18703" s="333" t="s">
        <v>51083</v>
      </c>
    </row>
    <row r="18704" spans="1:7" ht="45">
      <c r="A18704" s="333">
        <v>83121503</v>
      </c>
      <c r="B18704" s="333" t="s">
        <v>51084</v>
      </c>
      <c r="D18704" s="333" t="s">
        <v>51080</v>
      </c>
      <c r="E18704" s="333" t="s">
        <v>2173</v>
      </c>
      <c r="F18704" s="333" t="s">
        <v>2173</v>
      </c>
      <c r="G18704" s="333" t="s">
        <v>51084</v>
      </c>
    </row>
    <row r="18705" spans="1:7" ht="45">
      <c r="A18705" s="333">
        <v>83121504</v>
      </c>
      <c r="B18705" s="333" t="s">
        <v>51085</v>
      </c>
      <c r="D18705" s="333" t="s">
        <v>51080</v>
      </c>
      <c r="E18705" s="333" t="s">
        <v>31379</v>
      </c>
      <c r="F18705" s="333" t="s">
        <v>31380</v>
      </c>
      <c r="G18705" s="333" t="s">
        <v>51085</v>
      </c>
    </row>
    <row r="18706" spans="1:7">
      <c r="A18706" s="333">
        <v>83121600</v>
      </c>
      <c r="B18706" s="333" t="s">
        <v>51086</v>
      </c>
      <c r="D18706" s="333" t="s">
        <v>2173</v>
      </c>
      <c r="E18706" s="333" t="s">
        <v>2173</v>
      </c>
      <c r="F18706" s="333" t="s">
        <v>2173</v>
      </c>
      <c r="G18706" s="333" t="s">
        <v>2173</v>
      </c>
    </row>
    <row r="18707" spans="1:7" ht="45">
      <c r="A18707" s="333">
        <v>83121601</v>
      </c>
      <c r="B18707" s="333" t="s">
        <v>51087</v>
      </c>
      <c r="D18707" s="333" t="s">
        <v>51088</v>
      </c>
      <c r="E18707" s="333" t="s">
        <v>2173</v>
      </c>
      <c r="F18707" s="333" t="s">
        <v>2173</v>
      </c>
      <c r="G18707" s="333" t="s">
        <v>51089</v>
      </c>
    </row>
    <row r="18708" spans="1:7">
      <c r="A18708" s="333">
        <v>83121602</v>
      </c>
      <c r="B18708" s="333" t="s">
        <v>51090</v>
      </c>
      <c r="D18708" s="333" t="s">
        <v>51091</v>
      </c>
      <c r="E18708" s="333" t="s">
        <v>41700</v>
      </c>
      <c r="F18708" s="333" t="s">
        <v>41701</v>
      </c>
      <c r="G18708" s="333" t="s">
        <v>51092</v>
      </c>
    </row>
    <row r="18709" spans="1:7" ht="30">
      <c r="A18709" s="333">
        <v>83121603</v>
      </c>
      <c r="B18709" s="333" t="s">
        <v>51093</v>
      </c>
      <c r="D18709" s="333" t="s">
        <v>51094</v>
      </c>
      <c r="E18709" s="333" t="s">
        <v>9115</v>
      </c>
      <c r="F18709" s="333" t="s">
        <v>9116</v>
      </c>
      <c r="G18709" s="333" t="s">
        <v>51095</v>
      </c>
    </row>
    <row r="18710" spans="1:7" ht="30">
      <c r="A18710" s="333">
        <v>83121604</v>
      </c>
      <c r="B18710" s="333" t="s">
        <v>51096</v>
      </c>
      <c r="D18710" s="333" t="s">
        <v>50219</v>
      </c>
      <c r="E18710" s="333" t="s">
        <v>9115</v>
      </c>
      <c r="F18710" s="333" t="s">
        <v>9116</v>
      </c>
      <c r="G18710" s="333" t="s">
        <v>51097</v>
      </c>
    </row>
    <row r="18711" spans="1:7" ht="30">
      <c r="A18711" s="333">
        <v>83121605</v>
      </c>
      <c r="B18711" s="333" t="s">
        <v>51098</v>
      </c>
      <c r="D18711" s="333" t="s">
        <v>51099</v>
      </c>
      <c r="E18711" s="333" t="s">
        <v>41700</v>
      </c>
      <c r="F18711" s="333" t="s">
        <v>41701</v>
      </c>
      <c r="G18711" s="333" t="s">
        <v>51100</v>
      </c>
    </row>
    <row r="18712" spans="1:7" ht="30">
      <c r="A18712" s="333">
        <v>83121606</v>
      </c>
      <c r="B18712" s="333" t="s">
        <v>51101</v>
      </c>
      <c r="D18712" s="333" t="s">
        <v>51102</v>
      </c>
      <c r="E18712" s="333" t="s">
        <v>31379</v>
      </c>
      <c r="F18712" s="333" t="s">
        <v>31380</v>
      </c>
      <c r="G18712" s="333" t="s">
        <v>51103</v>
      </c>
    </row>
    <row r="18713" spans="1:7">
      <c r="A18713" s="333">
        <v>83121700</v>
      </c>
      <c r="B18713" s="333" t="s">
        <v>51104</v>
      </c>
      <c r="D18713" s="333" t="s">
        <v>2173</v>
      </c>
      <c r="E18713" s="333" t="s">
        <v>2173</v>
      </c>
      <c r="F18713" s="333" t="s">
        <v>2173</v>
      </c>
      <c r="G18713" s="333" t="s">
        <v>2173</v>
      </c>
    </row>
    <row r="18714" spans="1:7" ht="30">
      <c r="A18714" s="333">
        <v>83121701</v>
      </c>
      <c r="B18714" s="333" t="s">
        <v>51105</v>
      </c>
      <c r="D18714" s="333" t="s">
        <v>51106</v>
      </c>
      <c r="E18714" s="333" t="s">
        <v>50258</v>
      </c>
      <c r="F18714" s="333" t="s">
        <v>50259</v>
      </c>
      <c r="G18714" s="333" t="s">
        <v>51107</v>
      </c>
    </row>
    <row r="18715" spans="1:7" ht="30">
      <c r="A18715" s="333">
        <v>83121702</v>
      </c>
      <c r="B18715" s="333" t="s">
        <v>51108</v>
      </c>
      <c r="D18715" s="333" t="s">
        <v>51109</v>
      </c>
      <c r="E18715" s="333" t="s">
        <v>49407</v>
      </c>
      <c r="F18715" s="333" t="s">
        <v>49408</v>
      </c>
      <c r="G18715" s="333" t="s">
        <v>51110</v>
      </c>
    </row>
    <row r="18716" spans="1:7" ht="30">
      <c r="A18716" s="333">
        <v>83121703</v>
      </c>
      <c r="B18716" s="333" t="s">
        <v>51111</v>
      </c>
      <c r="D18716" s="333" t="s">
        <v>51112</v>
      </c>
      <c r="E18716" s="333" t="s">
        <v>50258</v>
      </c>
      <c r="F18716" s="333" t="s">
        <v>50259</v>
      </c>
      <c r="G18716" s="333" t="s">
        <v>51113</v>
      </c>
    </row>
    <row r="18717" spans="1:7">
      <c r="A18717" s="333">
        <v>83121704</v>
      </c>
      <c r="B18717" s="333" t="s">
        <v>51114</v>
      </c>
      <c r="D18717" s="333" t="s">
        <v>51115</v>
      </c>
      <c r="E18717" s="333" t="s">
        <v>41700</v>
      </c>
      <c r="F18717" s="333" t="s">
        <v>41701</v>
      </c>
      <c r="G18717" s="333" t="s">
        <v>51116</v>
      </c>
    </row>
    <row r="18718" spans="1:7">
      <c r="A18718" s="333">
        <v>84000000</v>
      </c>
      <c r="B18718" s="333" t="s">
        <v>51117</v>
      </c>
      <c r="D18718" s="333" t="s">
        <v>2173</v>
      </c>
      <c r="E18718" s="333" t="s">
        <v>2173</v>
      </c>
      <c r="F18718" s="333" t="s">
        <v>2173</v>
      </c>
      <c r="G18718" s="333" t="s">
        <v>2173</v>
      </c>
    </row>
    <row r="18719" spans="1:7">
      <c r="A18719" s="333">
        <v>84100000</v>
      </c>
      <c r="B18719" s="333" t="s">
        <v>51118</v>
      </c>
      <c r="D18719" s="333" t="s">
        <v>2173</v>
      </c>
      <c r="E18719" s="333" t="s">
        <v>2173</v>
      </c>
      <c r="F18719" s="333" t="s">
        <v>2173</v>
      </c>
      <c r="G18719" s="333" t="s">
        <v>2173</v>
      </c>
    </row>
    <row r="18720" spans="1:7">
      <c r="A18720" s="333">
        <v>84101500</v>
      </c>
      <c r="B18720" s="333" t="s">
        <v>51119</v>
      </c>
      <c r="D18720" s="333" t="s">
        <v>2173</v>
      </c>
      <c r="E18720" s="333" t="s">
        <v>2173</v>
      </c>
      <c r="F18720" s="333" t="s">
        <v>2173</v>
      </c>
      <c r="G18720" s="333" t="s">
        <v>2173</v>
      </c>
    </row>
    <row r="18721" spans="1:7" ht="30">
      <c r="A18721" s="333">
        <v>84101501</v>
      </c>
      <c r="B18721" s="333" t="s">
        <v>51120</v>
      </c>
      <c r="D18721" s="333" t="s">
        <v>51121</v>
      </c>
      <c r="E18721" s="333" t="s">
        <v>31379</v>
      </c>
      <c r="F18721" s="333" t="s">
        <v>31380</v>
      </c>
      <c r="G18721" s="333" t="s">
        <v>51122</v>
      </c>
    </row>
    <row r="18722" spans="1:7" ht="30">
      <c r="A18722" s="333">
        <v>84101502</v>
      </c>
      <c r="B18722" s="333" t="s">
        <v>51123</v>
      </c>
      <c r="D18722" s="333" t="s">
        <v>51124</v>
      </c>
      <c r="E18722" s="333" t="s">
        <v>31379</v>
      </c>
      <c r="F18722" s="333" t="s">
        <v>31380</v>
      </c>
      <c r="G18722" s="333" t="s">
        <v>51125</v>
      </c>
    </row>
    <row r="18723" spans="1:7" ht="45">
      <c r="A18723" s="333">
        <v>84101503</v>
      </c>
      <c r="B18723" s="333" t="s">
        <v>51126</v>
      </c>
      <c r="D18723" s="333" t="s">
        <v>51127</v>
      </c>
      <c r="E18723" s="333" t="s">
        <v>31379</v>
      </c>
      <c r="F18723" s="333" t="s">
        <v>31380</v>
      </c>
      <c r="G18723" s="333" t="s">
        <v>51128</v>
      </c>
    </row>
    <row r="18724" spans="1:7">
      <c r="A18724" s="333">
        <v>84101600</v>
      </c>
      <c r="B18724" s="333" t="s">
        <v>51129</v>
      </c>
      <c r="D18724" s="333" t="s">
        <v>2173</v>
      </c>
      <c r="E18724" s="333" t="s">
        <v>2173</v>
      </c>
      <c r="F18724" s="333" t="s">
        <v>2173</v>
      </c>
      <c r="G18724" s="333" t="s">
        <v>2173</v>
      </c>
    </row>
    <row r="18725" spans="1:7" ht="45">
      <c r="A18725" s="333">
        <v>84101601</v>
      </c>
      <c r="B18725" s="333" t="s">
        <v>51130</v>
      </c>
      <c r="D18725" s="333" t="s">
        <v>51131</v>
      </c>
      <c r="E18725" s="333" t="s">
        <v>31379</v>
      </c>
      <c r="F18725" s="333" t="s">
        <v>31380</v>
      </c>
      <c r="G18725" s="333" t="s">
        <v>51132</v>
      </c>
    </row>
    <row r="18726" spans="1:7" ht="60">
      <c r="A18726" s="333">
        <v>84101602</v>
      </c>
      <c r="B18726" s="333" t="s">
        <v>51133</v>
      </c>
      <c r="D18726" s="333" t="s">
        <v>51134</v>
      </c>
      <c r="E18726" s="333" t="s">
        <v>31379</v>
      </c>
      <c r="F18726" s="333" t="s">
        <v>31380</v>
      </c>
      <c r="G18726" s="333" t="s">
        <v>51135</v>
      </c>
    </row>
    <row r="18727" spans="1:7">
      <c r="A18727" s="333">
        <v>84101603</v>
      </c>
      <c r="B18727" s="333" t="s">
        <v>51136</v>
      </c>
      <c r="D18727" s="333" t="s">
        <v>51137</v>
      </c>
      <c r="E18727" s="333" t="s">
        <v>31379</v>
      </c>
      <c r="F18727" s="333" t="s">
        <v>31380</v>
      </c>
      <c r="G18727" s="333" t="s">
        <v>51138</v>
      </c>
    </row>
    <row r="18728" spans="1:7">
      <c r="A18728" s="333">
        <v>84101604</v>
      </c>
      <c r="B18728" s="333" t="s">
        <v>51139</v>
      </c>
      <c r="D18728" s="333" t="s">
        <v>51140</v>
      </c>
      <c r="E18728" s="333" t="s">
        <v>31379</v>
      </c>
      <c r="F18728" s="333" t="s">
        <v>31380</v>
      </c>
      <c r="G18728" s="333" t="s">
        <v>51141</v>
      </c>
    </row>
    <row r="18729" spans="1:7">
      <c r="A18729" s="333">
        <v>84101700</v>
      </c>
      <c r="B18729" s="333" t="s">
        <v>51142</v>
      </c>
      <c r="D18729" s="333" t="s">
        <v>2173</v>
      </c>
      <c r="E18729" s="333" t="s">
        <v>2173</v>
      </c>
      <c r="F18729" s="333" t="s">
        <v>2173</v>
      </c>
      <c r="G18729" s="333" t="s">
        <v>2173</v>
      </c>
    </row>
    <row r="18730" spans="1:7">
      <c r="A18730" s="333">
        <v>84101701</v>
      </c>
      <c r="B18730" s="333" t="s">
        <v>51143</v>
      </c>
      <c r="D18730" s="333" t="s">
        <v>51144</v>
      </c>
      <c r="E18730" s="333" t="s">
        <v>31379</v>
      </c>
      <c r="F18730" s="333" t="s">
        <v>31380</v>
      </c>
      <c r="G18730" s="333" t="s">
        <v>51145</v>
      </c>
    </row>
    <row r="18731" spans="1:7" ht="45">
      <c r="A18731" s="333">
        <v>84101702</v>
      </c>
      <c r="B18731" s="333" t="s">
        <v>51146</v>
      </c>
      <c r="D18731" s="333" t="s">
        <v>51147</v>
      </c>
      <c r="E18731" s="333" t="s">
        <v>31379</v>
      </c>
      <c r="F18731" s="333" t="s">
        <v>31380</v>
      </c>
      <c r="G18731" s="333" t="s">
        <v>51148</v>
      </c>
    </row>
    <row r="18732" spans="1:7" ht="45">
      <c r="A18732" s="333">
        <v>84101703</v>
      </c>
      <c r="B18732" s="333" t="s">
        <v>51149</v>
      </c>
      <c r="D18732" s="333" t="s">
        <v>51150</v>
      </c>
      <c r="E18732" s="333" t="s">
        <v>31379</v>
      </c>
      <c r="F18732" s="333" t="s">
        <v>31380</v>
      </c>
      <c r="G18732" s="333" t="s">
        <v>51151</v>
      </c>
    </row>
    <row r="18733" spans="1:7">
      <c r="A18733" s="333">
        <v>84101704</v>
      </c>
      <c r="B18733" s="333" t="s">
        <v>51152</v>
      </c>
      <c r="D18733" s="333" t="s">
        <v>51153</v>
      </c>
      <c r="E18733" s="333" t="s">
        <v>41700</v>
      </c>
      <c r="F18733" s="333" t="s">
        <v>41701</v>
      </c>
      <c r="G18733" s="333" t="s">
        <v>51154</v>
      </c>
    </row>
    <row r="18734" spans="1:7" ht="30">
      <c r="A18734" s="333">
        <v>84101705</v>
      </c>
      <c r="B18734" s="333" t="s">
        <v>51155</v>
      </c>
      <c r="D18734" s="333" t="s">
        <v>51156</v>
      </c>
      <c r="E18734" s="333" t="s">
        <v>41700</v>
      </c>
      <c r="F18734" s="333" t="s">
        <v>41701</v>
      </c>
      <c r="G18734" s="333" t="s">
        <v>51157</v>
      </c>
    </row>
    <row r="18735" spans="1:7">
      <c r="A18735" s="333">
        <v>84110000</v>
      </c>
      <c r="B18735" s="333" t="s">
        <v>51158</v>
      </c>
      <c r="D18735" s="333" t="s">
        <v>2173</v>
      </c>
      <c r="E18735" s="333" t="s">
        <v>2173</v>
      </c>
      <c r="F18735" s="333" t="s">
        <v>2173</v>
      </c>
      <c r="G18735" s="333" t="s">
        <v>2173</v>
      </c>
    </row>
    <row r="18736" spans="1:7">
      <c r="A18736" s="333">
        <v>84111500</v>
      </c>
      <c r="B18736" s="333" t="s">
        <v>51159</v>
      </c>
      <c r="D18736" s="333" t="s">
        <v>2173</v>
      </c>
      <c r="E18736" s="333" t="s">
        <v>2173</v>
      </c>
      <c r="F18736" s="333" t="s">
        <v>2173</v>
      </c>
      <c r="G18736" s="333" t="s">
        <v>2173</v>
      </c>
    </row>
    <row r="18737" spans="1:7" ht="45">
      <c r="A18737" s="333">
        <v>84111501</v>
      </c>
      <c r="B18737" s="333" t="s">
        <v>51160</v>
      </c>
      <c r="D18737" s="333" t="s">
        <v>51161</v>
      </c>
      <c r="E18737" s="333" t="s">
        <v>51162</v>
      </c>
      <c r="F18737" s="333" t="s">
        <v>51163</v>
      </c>
      <c r="G18737" s="333" t="s">
        <v>51164</v>
      </c>
    </row>
    <row r="18738" spans="1:7" ht="45">
      <c r="A18738" s="333">
        <v>84111502</v>
      </c>
      <c r="B18738" s="333" t="s">
        <v>51165</v>
      </c>
      <c r="D18738" s="333" t="s">
        <v>51166</v>
      </c>
      <c r="E18738" s="333" t="s">
        <v>51162</v>
      </c>
      <c r="F18738" s="333" t="s">
        <v>51163</v>
      </c>
      <c r="G18738" s="333" t="s">
        <v>51167</v>
      </c>
    </row>
    <row r="18739" spans="1:7" ht="60">
      <c r="A18739" s="333">
        <v>84111503</v>
      </c>
      <c r="B18739" s="333" t="s">
        <v>51168</v>
      </c>
      <c r="D18739" s="333" t="s">
        <v>51169</v>
      </c>
      <c r="E18739" s="333" t="s">
        <v>51162</v>
      </c>
      <c r="F18739" s="333" t="s">
        <v>51163</v>
      </c>
      <c r="G18739" s="333" t="s">
        <v>51170</v>
      </c>
    </row>
    <row r="18740" spans="1:7">
      <c r="A18740" s="333">
        <v>84111504</v>
      </c>
      <c r="B18740" s="333" t="s">
        <v>51171</v>
      </c>
      <c r="D18740" s="333" t="s">
        <v>51172</v>
      </c>
      <c r="E18740" s="333" t="s">
        <v>51162</v>
      </c>
      <c r="F18740" s="333" t="s">
        <v>51163</v>
      </c>
      <c r="G18740" s="333" t="s">
        <v>51173</v>
      </c>
    </row>
    <row r="18741" spans="1:7" ht="30">
      <c r="A18741" s="333">
        <v>84111505</v>
      </c>
      <c r="B18741" s="333" t="s">
        <v>51174</v>
      </c>
      <c r="D18741" s="333" t="s">
        <v>51175</v>
      </c>
      <c r="E18741" s="333" t="s">
        <v>51162</v>
      </c>
      <c r="F18741" s="333" t="s">
        <v>51163</v>
      </c>
      <c r="G18741" s="333" t="s">
        <v>51176</v>
      </c>
    </row>
    <row r="18742" spans="1:7">
      <c r="A18742" s="333">
        <v>84111506</v>
      </c>
      <c r="B18742" s="333" t="s">
        <v>51177</v>
      </c>
      <c r="D18742" s="333" t="s">
        <v>51178</v>
      </c>
      <c r="E18742" s="333" t="s">
        <v>51162</v>
      </c>
      <c r="F18742" s="333" t="s">
        <v>51163</v>
      </c>
      <c r="G18742" s="333" t="s">
        <v>51179</v>
      </c>
    </row>
    <row r="18743" spans="1:7" ht="30">
      <c r="A18743" s="333">
        <v>84111507</v>
      </c>
      <c r="B18743" s="333" t="s">
        <v>51180</v>
      </c>
      <c r="D18743" s="333" t="s">
        <v>51181</v>
      </c>
      <c r="E18743" s="333" t="s">
        <v>51162</v>
      </c>
      <c r="F18743" s="333" t="s">
        <v>51163</v>
      </c>
      <c r="G18743" s="333" t="s">
        <v>51182</v>
      </c>
    </row>
    <row r="18744" spans="1:7">
      <c r="A18744" s="333">
        <v>84111600</v>
      </c>
      <c r="B18744" s="333" t="s">
        <v>51183</v>
      </c>
      <c r="D18744" s="333" t="s">
        <v>2173</v>
      </c>
      <c r="E18744" s="333" t="s">
        <v>2173</v>
      </c>
      <c r="F18744" s="333" t="s">
        <v>2173</v>
      </c>
      <c r="G18744" s="333" t="s">
        <v>2173</v>
      </c>
    </row>
    <row r="18745" spans="1:7" ht="30">
      <c r="A18745" s="333">
        <v>84111601</v>
      </c>
      <c r="B18745" s="333" t="s">
        <v>51184</v>
      </c>
      <c r="D18745" s="333" t="s">
        <v>51185</v>
      </c>
      <c r="E18745" s="333" t="s">
        <v>51162</v>
      </c>
      <c r="F18745" s="333" t="s">
        <v>51163</v>
      </c>
      <c r="G18745" s="333" t="s">
        <v>51186</v>
      </c>
    </row>
    <row r="18746" spans="1:7" ht="30">
      <c r="A18746" s="333">
        <v>84111602</v>
      </c>
      <c r="B18746" s="333" t="s">
        <v>51187</v>
      </c>
      <c r="D18746" s="333" t="s">
        <v>51188</v>
      </c>
      <c r="E18746" s="333" t="s">
        <v>51162</v>
      </c>
      <c r="F18746" s="333" t="s">
        <v>51163</v>
      </c>
      <c r="G18746" s="333" t="s">
        <v>51189</v>
      </c>
    </row>
    <row r="18747" spans="1:7" ht="45">
      <c r="A18747" s="333">
        <v>84111603</v>
      </c>
      <c r="B18747" s="333" t="s">
        <v>51190</v>
      </c>
      <c r="D18747" s="333" t="s">
        <v>51191</v>
      </c>
      <c r="E18747" s="333" t="s">
        <v>51162</v>
      </c>
      <c r="F18747" s="333" t="s">
        <v>51163</v>
      </c>
      <c r="G18747" s="333" t="s">
        <v>51192</v>
      </c>
    </row>
    <row r="18748" spans="1:7">
      <c r="A18748" s="333">
        <v>84111700</v>
      </c>
      <c r="B18748" s="333" t="s">
        <v>51193</v>
      </c>
      <c r="D18748" s="333" t="s">
        <v>2173</v>
      </c>
      <c r="E18748" s="333" t="s">
        <v>2173</v>
      </c>
      <c r="F18748" s="333" t="s">
        <v>2173</v>
      </c>
      <c r="G18748" s="333" t="s">
        <v>2173</v>
      </c>
    </row>
    <row r="18749" spans="1:7" ht="30">
      <c r="A18749" s="333">
        <v>84111701</v>
      </c>
      <c r="B18749" s="333" t="s">
        <v>51194</v>
      </c>
      <c r="D18749" s="333" t="s">
        <v>51195</v>
      </c>
      <c r="E18749" s="333" t="s">
        <v>51162</v>
      </c>
      <c r="F18749" s="333" t="s">
        <v>51163</v>
      </c>
      <c r="G18749" s="333" t="s">
        <v>51196</v>
      </c>
    </row>
    <row r="18750" spans="1:7" ht="30">
      <c r="A18750" s="333">
        <v>84111702</v>
      </c>
      <c r="B18750" s="333" t="s">
        <v>51197</v>
      </c>
      <c r="D18750" s="333" t="s">
        <v>51198</v>
      </c>
      <c r="E18750" s="333" t="s">
        <v>51162</v>
      </c>
      <c r="F18750" s="333" t="s">
        <v>51163</v>
      </c>
      <c r="G18750" s="333" t="s">
        <v>51199</v>
      </c>
    </row>
    <row r="18751" spans="1:7" ht="30">
      <c r="A18751" s="333">
        <v>84111703</v>
      </c>
      <c r="B18751" s="333" t="s">
        <v>51200</v>
      </c>
      <c r="D18751" s="333" t="s">
        <v>51201</v>
      </c>
      <c r="E18751" s="333" t="s">
        <v>51162</v>
      </c>
      <c r="F18751" s="333" t="s">
        <v>51163</v>
      </c>
      <c r="G18751" s="333" t="s">
        <v>51202</v>
      </c>
    </row>
    <row r="18752" spans="1:7">
      <c r="A18752" s="333">
        <v>84111800</v>
      </c>
      <c r="B18752" s="333" t="s">
        <v>51203</v>
      </c>
      <c r="D18752" s="333" t="s">
        <v>2173</v>
      </c>
      <c r="E18752" s="333" t="s">
        <v>2173</v>
      </c>
      <c r="F18752" s="333" t="s">
        <v>2173</v>
      </c>
      <c r="G18752" s="333" t="s">
        <v>2173</v>
      </c>
    </row>
    <row r="18753" spans="1:7" ht="30">
      <c r="A18753" s="333">
        <v>84111801</v>
      </c>
      <c r="B18753" s="333" t="s">
        <v>51204</v>
      </c>
      <c r="D18753" s="333" t="s">
        <v>51205</v>
      </c>
      <c r="E18753" s="333" t="s">
        <v>51162</v>
      </c>
      <c r="F18753" s="333" t="s">
        <v>51163</v>
      </c>
      <c r="G18753" s="333" t="s">
        <v>51206</v>
      </c>
    </row>
    <row r="18754" spans="1:7" ht="45">
      <c r="A18754" s="333">
        <v>84111802</v>
      </c>
      <c r="B18754" s="333" t="s">
        <v>51207</v>
      </c>
      <c r="D18754" s="333" t="s">
        <v>51208</v>
      </c>
      <c r="E18754" s="333" t="s">
        <v>51162</v>
      </c>
      <c r="F18754" s="333" t="s">
        <v>51163</v>
      </c>
      <c r="G18754" s="333" t="s">
        <v>51209</v>
      </c>
    </row>
    <row r="18755" spans="1:7">
      <c r="A18755" s="333">
        <v>84120000</v>
      </c>
      <c r="B18755" s="333" t="s">
        <v>51210</v>
      </c>
      <c r="D18755" s="333" t="s">
        <v>2173</v>
      </c>
      <c r="E18755" s="333" t="s">
        <v>2173</v>
      </c>
      <c r="F18755" s="333" t="s">
        <v>2173</v>
      </c>
      <c r="G18755" s="333" t="s">
        <v>2173</v>
      </c>
    </row>
    <row r="18756" spans="1:7">
      <c r="A18756" s="333">
        <v>84121500</v>
      </c>
      <c r="B18756" s="333" t="s">
        <v>51211</v>
      </c>
      <c r="D18756" s="333" t="s">
        <v>2173</v>
      </c>
      <c r="E18756" s="333" t="s">
        <v>2173</v>
      </c>
      <c r="F18756" s="333" t="s">
        <v>2173</v>
      </c>
      <c r="G18756" s="333" t="s">
        <v>2173</v>
      </c>
    </row>
    <row r="18757" spans="1:7">
      <c r="A18757" s="333">
        <v>84121501</v>
      </c>
      <c r="B18757" s="333" t="s">
        <v>51212</v>
      </c>
      <c r="D18757" s="333" t="s">
        <v>51213</v>
      </c>
      <c r="E18757" s="333" t="s">
        <v>31379</v>
      </c>
      <c r="F18757" s="333" t="s">
        <v>31380</v>
      </c>
      <c r="G18757" s="333" t="s">
        <v>51214</v>
      </c>
    </row>
    <row r="18758" spans="1:7">
      <c r="A18758" s="333">
        <v>84121502</v>
      </c>
      <c r="B18758" s="333" t="s">
        <v>51215</v>
      </c>
      <c r="D18758" s="333" t="s">
        <v>51216</v>
      </c>
      <c r="E18758" s="333" t="s">
        <v>31379</v>
      </c>
      <c r="F18758" s="333" t="s">
        <v>31380</v>
      </c>
      <c r="G18758" s="333" t="s">
        <v>51215</v>
      </c>
    </row>
    <row r="18759" spans="1:7" ht="45">
      <c r="A18759" s="333">
        <v>84121503</v>
      </c>
      <c r="B18759" s="333" t="s">
        <v>51217</v>
      </c>
      <c r="D18759" s="333" t="s">
        <v>51218</v>
      </c>
      <c r="E18759" s="333" t="s">
        <v>31379</v>
      </c>
      <c r="F18759" s="333" t="s">
        <v>31380</v>
      </c>
      <c r="G18759" s="333" t="s">
        <v>51219</v>
      </c>
    </row>
    <row r="18760" spans="1:7" ht="45">
      <c r="A18760" s="333">
        <v>84121504</v>
      </c>
      <c r="B18760" s="333" t="s">
        <v>51220</v>
      </c>
      <c r="D18760" s="333" t="s">
        <v>51221</v>
      </c>
      <c r="E18760" s="333" t="s">
        <v>31379</v>
      </c>
      <c r="F18760" s="333" t="s">
        <v>31380</v>
      </c>
      <c r="G18760" s="333" t="s">
        <v>51222</v>
      </c>
    </row>
    <row r="18761" spans="1:7">
      <c r="A18761" s="333">
        <v>84121600</v>
      </c>
      <c r="B18761" s="333" t="s">
        <v>51223</v>
      </c>
      <c r="D18761" s="333" t="s">
        <v>2173</v>
      </c>
      <c r="E18761" s="333" t="s">
        <v>2173</v>
      </c>
      <c r="F18761" s="333" t="s">
        <v>2173</v>
      </c>
      <c r="G18761" s="333" t="s">
        <v>2173</v>
      </c>
    </row>
    <row r="18762" spans="1:7" ht="30">
      <c r="A18762" s="333">
        <v>84121601</v>
      </c>
      <c r="B18762" s="333" t="s">
        <v>51224</v>
      </c>
      <c r="D18762" s="333" t="s">
        <v>51225</v>
      </c>
      <c r="E18762" s="333" t="s">
        <v>41700</v>
      </c>
      <c r="F18762" s="333" t="s">
        <v>41701</v>
      </c>
      <c r="G18762" s="333" t="s">
        <v>51226</v>
      </c>
    </row>
    <row r="18763" spans="1:7" ht="45">
      <c r="A18763" s="333">
        <v>84121602</v>
      </c>
      <c r="B18763" s="333" t="s">
        <v>51227</v>
      </c>
      <c r="D18763" s="333" t="s">
        <v>51228</v>
      </c>
      <c r="E18763" s="333" t="s">
        <v>41700</v>
      </c>
      <c r="F18763" s="333" t="s">
        <v>41701</v>
      </c>
      <c r="G18763" s="333" t="s">
        <v>51229</v>
      </c>
    </row>
    <row r="18764" spans="1:7" ht="30">
      <c r="A18764" s="333">
        <v>84121603</v>
      </c>
      <c r="B18764" s="333" t="s">
        <v>51230</v>
      </c>
      <c r="D18764" s="333" t="s">
        <v>51231</v>
      </c>
      <c r="E18764" s="333" t="s">
        <v>41700</v>
      </c>
      <c r="F18764" s="333" t="s">
        <v>41701</v>
      </c>
      <c r="G18764" s="333" t="s">
        <v>51232</v>
      </c>
    </row>
    <row r="18765" spans="1:7" ht="45">
      <c r="A18765" s="333">
        <v>84121604</v>
      </c>
      <c r="B18765" s="333" t="s">
        <v>51233</v>
      </c>
      <c r="D18765" s="333" t="s">
        <v>51234</v>
      </c>
      <c r="E18765" s="333" t="s">
        <v>41700</v>
      </c>
      <c r="F18765" s="333" t="s">
        <v>41701</v>
      </c>
      <c r="G18765" s="333" t="s">
        <v>51235</v>
      </c>
    </row>
    <row r="18766" spans="1:7" ht="30">
      <c r="A18766" s="333">
        <v>84121605</v>
      </c>
      <c r="B18766" s="333" t="s">
        <v>51236</v>
      </c>
      <c r="D18766" s="333" t="s">
        <v>51231</v>
      </c>
      <c r="E18766" s="333" t="s">
        <v>41700</v>
      </c>
      <c r="F18766" s="333" t="s">
        <v>41701</v>
      </c>
      <c r="G18766" s="333" t="s">
        <v>51237</v>
      </c>
    </row>
    <row r="18767" spans="1:7" ht="30">
      <c r="A18767" s="333">
        <v>84121606</v>
      </c>
      <c r="B18767" s="333" t="s">
        <v>51238</v>
      </c>
      <c r="D18767" s="333" t="s">
        <v>51239</v>
      </c>
      <c r="E18767" s="333" t="s">
        <v>41700</v>
      </c>
      <c r="F18767" s="333" t="s">
        <v>41701</v>
      </c>
      <c r="G18767" s="333" t="s">
        <v>51240</v>
      </c>
    </row>
    <row r="18768" spans="1:7" ht="30">
      <c r="A18768" s="333">
        <v>84121607</v>
      </c>
      <c r="B18768" s="333" t="s">
        <v>51241</v>
      </c>
      <c r="D18768" s="333" t="s">
        <v>51242</v>
      </c>
      <c r="E18768" s="333" t="s">
        <v>41700</v>
      </c>
      <c r="F18768" s="333" t="s">
        <v>41701</v>
      </c>
      <c r="G18768" s="333" t="s">
        <v>51243</v>
      </c>
    </row>
    <row r="18769" spans="1:7">
      <c r="A18769" s="333">
        <v>84121700</v>
      </c>
      <c r="B18769" s="333" t="s">
        <v>51244</v>
      </c>
      <c r="D18769" s="333" t="s">
        <v>2173</v>
      </c>
      <c r="E18769" s="333" t="s">
        <v>2173</v>
      </c>
      <c r="F18769" s="333" t="s">
        <v>2173</v>
      </c>
      <c r="G18769" s="333" t="s">
        <v>2173</v>
      </c>
    </row>
    <row r="18770" spans="1:7" ht="45">
      <c r="A18770" s="333">
        <v>84121701</v>
      </c>
      <c r="B18770" s="333" t="s">
        <v>51245</v>
      </c>
      <c r="D18770" s="333" t="s">
        <v>51246</v>
      </c>
      <c r="E18770" s="333" t="s">
        <v>31379</v>
      </c>
      <c r="F18770" s="333" t="s">
        <v>31380</v>
      </c>
      <c r="G18770" s="333" t="s">
        <v>51247</v>
      </c>
    </row>
    <row r="18771" spans="1:7" ht="30">
      <c r="A18771" s="333">
        <v>84121702</v>
      </c>
      <c r="B18771" s="333" t="s">
        <v>51248</v>
      </c>
      <c r="D18771" s="333" t="s">
        <v>51249</v>
      </c>
      <c r="E18771" s="333" t="s">
        <v>41700</v>
      </c>
      <c r="F18771" s="333" t="s">
        <v>41701</v>
      </c>
      <c r="G18771" s="333" t="s">
        <v>51250</v>
      </c>
    </row>
    <row r="18772" spans="1:7">
      <c r="A18772" s="333">
        <v>84121703</v>
      </c>
      <c r="B18772" s="333" t="s">
        <v>51251</v>
      </c>
      <c r="D18772" s="333" t="s">
        <v>51252</v>
      </c>
      <c r="E18772" s="333" t="s">
        <v>41700</v>
      </c>
      <c r="F18772" s="333" t="s">
        <v>41701</v>
      </c>
      <c r="G18772" s="333" t="s">
        <v>51253</v>
      </c>
    </row>
    <row r="18773" spans="1:7" ht="30">
      <c r="A18773" s="333">
        <v>84121704</v>
      </c>
      <c r="B18773" s="333" t="s">
        <v>51254</v>
      </c>
      <c r="D18773" s="333" t="s">
        <v>51255</v>
      </c>
      <c r="E18773" s="333" t="s">
        <v>41700</v>
      </c>
      <c r="F18773" s="333" t="s">
        <v>41701</v>
      </c>
      <c r="G18773" s="333" t="s">
        <v>51256</v>
      </c>
    </row>
    <row r="18774" spans="1:7" ht="30">
      <c r="A18774" s="333">
        <v>84121705</v>
      </c>
      <c r="B18774" s="333" t="s">
        <v>51257</v>
      </c>
      <c r="D18774" s="333" t="s">
        <v>51258</v>
      </c>
      <c r="E18774" s="333" t="s">
        <v>41700</v>
      </c>
      <c r="F18774" s="333" t="s">
        <v>41701</v>
      </c>
      <c r="G18774" s="333" t="s">
        <v>51259</v>
      </c>
    </row>
    <row r="18775" spans="1:7">
      <c r="A18775" s="333">
        <v>84121800</v>
      </c>
      <c r="B18775" s="333" t="s">
        <v>51260</v>
      </c>
      <c r="D18775" s="333" t="s">
        <v>2173</v>
      </c>
      <c r="E18775" s="333" t="s">
        <v>2173</v>
      </c>
      <c r="F18775" s="333" t="s">
        <v>2173</v>
      </c>
      <c r="G18775" s="333" t="s">
        <v>2173</v>
      </c>
    </row>
    <row r="18776" spans="1:7" ht="30">
      <c r="A18776" s="333">
        <v>84121801</v>
      </c>
      <c r="B18776" s="333" t="s">
        <v>51261</v>
      </c>
      <c r="D18776" s="333" t="s">
        <v>51262</v>
      </c>
      <c r="E18776" s="333" t="s">
        <v>41700</v>
      </c>
      <c r="F18776" s="333" t="s">
        <v>41701</v>
      </c>
      <c r="G18776" s="333" t="s">
        <v>51263</v>
      </c>
    </row>
    <row r="18777" spans="1:7" ht="60">
      <c r="A18777" s="333">
        <v>84121802</v>
      </c>
      <c r="B18777" s="333" t="s">
        <v>51264</v>
      </c>
      <c r="D18777" s="333" t="s">
        <v>51265</v>
      </c>
      <c r="E18777" s="333" t="s">
        <v>41700</v>
      </c>
      <c r="F18777" s="333" t="s">
        <v>41701</v>
      </c>
      <c r="G18777" s="333" t="s">
        <v>51266</v>
      </c>
    </row>
    <row r="18778" spans="1:7" ht="60">
      <c r="A18778" s="333">
        <v>84121803</v>
      </c>
      <c r="B18778" s="333" t="s">
        <v>51267</v>
      </c>
      <c r="D18778" s="333" t="s">
        <v>51268</v>
      </c>
      <c r="E18778" s="333" t="s">
        <v>41700</v>
      </c>
      <c r="F18778" s="333" t="s">
        <v>41701</v>
      </c>
      <c r="G18778" s="333" t="s">
        <v>51269</v>
      </c>
    </row>
    <row r="18779" spans="1:7" ht="30">
      <c r="A18779" s="333">
        <v>84121804</v>
      </c>
      <c r="B18779" s="333" t="s">
        <v>51270</v>
      </c>
      <c r="D18779" s="333" t="s">
        <v>51271</v>
      </c>
      <c r="E18779" s="333" t="s">
        <v>31379</v>
      </c>
      <c r="F18779" s="333" t="s">
        <v>31380</v>
      </c>
      <c r="G18779" s="333" t="s">
        <v>51272</v>
      </c>
    </row>
    <row r="18780" spans="1:7" ht="45">
      <c r="A18780" s="333">
        <v>84121805</v>
      </c>
      <c r="B18780" s="333" t="s">
        <v>51273</v>
      </c>
      <c r="D18780" s="333" t="s">
        <v>51274</v>
      </c>
      <c r="E18780" s="333" t="s">
        <v>31379</v>
      </c>
      <c r="F18780" s="333" t="s">
        <v>31380</v>
      </c>
      <c r="G18780" s="333" t="s">
        <v>51275</v>
      </c>
    </row>
    <row r="18781" spans="1:7" ht="45">
      <c r="A18781" s="333">
        <v>84121806</v>
      </c>
      <c r="B18781" s="333" t="s">
        <v>51276</v>
      </c>
      <c r="D18781" s="333" t="s">
        <v>51277</v>
      </c>
      <c r="E18781" s="333" t="s">
        <v>31379</v>
      </c>
      <c r="F18781" s="333" t="s">
        <v>31380</v>
      </c>
      <c r="G18781" s="333" t="s">
        <v>51278</v>
      </c>
    </row>
    <row r="18782" spans="1:7">
      <c r="A18782" s="333">
        <v>84121900</v>
      </c>
      <c r="B18782" s="333" t="s">
        <v>51279</v>
      </c>
      <c r="D18782" s="333" t="s">
        <v>2173</v>
      </c>
      <c r="E18782" s="333" t="s">
        <v>2173</v>
      </c>
      <c r="F18782" s="333" t="s">
        <v>2173</v>
      </c>
      <c r="G18782" s="333" t="s">
        <v>2173</v>
      </c>
    </row>
    <row r="18783" spans="1:7" ht="30">
      <c r="A18783" s="333">
        <v>84121901</v>
      </c>
      <c r="B18783" s="333" t="s">
        <v>51280</v>
      </c>
      <c r="D18783" s="333" t="s">
        <v>51281</v>
      </c>
      <c r="E18783" s="333" t="s">
        <v>31379</v>
      </c>
      <c r="F18783" s="333" t="s">
        <v>31380</v>
      </c>
      <c r="G18783" s="333" t="s">
        <v>51282</v>
      </c>
    </row>
    <row r="18784" spans="1:7" ht="30">
      <c r="A18784" s="333">
        <v>84121902</v>
      </c>
      <c r="B18784" s="333" t="s">
        <v>51283</v>
      </c>
      <c r="D18784" s="333" t="s">
        <v>51284</v>
      </c>
      <c r="E18784" s="333" t="s">
        <v>41700</v>
      </c>
      <c r="F18784" s="333" t="s">
        <v>41701</v>
      </c>
      <c r="G18784" s="333" t="s">
        <v>51285</v>
      </c>
    </row>
    <row r="18785" spans="1:7" ht="45">
      <c r="A18785" s="333">
        <v>84121903</v>
      </c>
      <c r="B18785" s="333" t="s">
        <v>51286</v>
      </c>
      <c r="D18785" s="333" t="s">
        <v>51287</v>
      </c>
      <c r="E18785" s="333" t="s">
        <v>31379</v>
      </c>
      <c r="F18785" s="333" t="s">
        <v>31380</v>
      </c>
      <c r="G18785" s="333" t="s">
        <v>51288</v>
      </c>
    </row>
    <row r="18786" spans="1:7">
      <c r="A18786" s="333">
        <v>84122000</v>
      </c>
      <c r="B18786" s="333" t="s">
        <v>51289</v>
      </c>
      <c r="D18786" s="333" t="s">
        <v>2173</v>
      </c>
      <c r="E18786" s="333" t="s">
        <v>2173</v>
      </c>
      <c r="F18786" s="333" t="s">
        <v>2173</v>
      </c>
      <c r="G18786" s="333" t="s">
        <v>2173</v>
      </c>
    </row>
    <row r="18787" spans="1:7" ht="30">
      <c r="A18787" s="333">
        <v>84122001</v>
      </c>
      <c r="B18787" s="333" t="s">
        <v>51290</v>
      </c>
      <c r="D18787" s="333" t="s">
        <v>51291</v>
      </c>
      <c r="E18787" s="333" t="s">
        <v>41700</v>
      </c>
      <c r="F18787" s="333" t="s">
        <v>41701</v>
      </c>
      <c r="G18787" s="333" t="s">
        <v>51292</v>
      </c>
    </row>
    <row r="18788" spans="1:7">
      <c r="A18788" s="333">
        <v>84130000</v>
      </c>
      <c r="B18788" s="333" t="s">
        <v>51293</v>
      </c>
      <c r="D18788" s="333" t="s">
        <v>2173</v>
      </c>
      <c r="E18788" s="333" t="s">
        <v>2173</v>
      </c>
      <c r="F18788" s="333" t="s">
        <v>2173</v>
      </c>
      <c r="G18788" s="333" t="s">
        <v>2173</v>
      </c>
    </row>
    <row r="18789" spans="1:7">
      <c r="A18789" s="333">
        <v>84131500</v>
      </c>
      <c r="B18789" s="333" t="s">
        <v>51294</v>
      </c>
      <c r="D18789" s="333" t="s">
        <v>2173</v>
      </c>
      <c r="E18789" s="333" t="s">
        <v>2173</v>
      </c>
      <c r="F18789" s="333" t="s">
        <v>2173</v>
      </c>
      <c r="G18789" s="333" t="s">
        <v>2173</v>
      </c>
    </row>
    <row r="18790" spans="1:7" ht="30">
      <c r="A18790" s="333">
        <v>84131501</v>
      </c>
      <c r="B18790" s="333" t="s">
        <v>51295</v>
      </c>
      <c r="D18790" s="333" t="s">
        <v>51296</v>
      </c>
      <c r="E18790" s="333" t="s">
        <v>51297</v>
      </c>
      <c r="F18790" s="333" t="s">
        <v>51298</v>
      </c>
      <c r="G18790" s="333" t="s">
        <v>51299</v>
      </c>
    </row>
    <row r="18791" spans="1:7" ht="45">
      <c r="A18791" s="333">
        <v>84131502</v>
      </c>
      <c r="B18791" s="333" t="s">
        <v>51300</v>
      </c>
      <c r="D18791" s="333" t="s">
        <v>51301</v>
      </c>
      <c r="E18791" s="333" t="s">
        <v>51297</v>
      </c>
      <c r="F18791" s="333" t="s">
        <v>51298</v>
      </c>
      <c r="G18791" s="333" t="s">
        <v>51302</v>
      </c>
    </row>
    <row r="18792" spans="1:7" ht="30">
      <c r="A18792" s="333">
        <v>84131503</v>
      </c>
      <c r="B18792" s="333" t="s">
        <v>51303</v>
      </c>
      <c r="D18792" s="333" t="s">
        <v>51304</v>
      </c>
      <c r="E18792" s="333" t="s">
        <v>51305</v>
      </c>
      <c r="F18792" s="333" t="s">
        <v>51306</v>
      </c>
      <c r="G18792" s="333" t="s">
        <v>51307</v>
      </c>
    </row>
    <row r="18793" spans="1:7" ht="45">
      <c r="A18793" s="333">
        <v>84131504</v>
      </c>
      <c r="B18793" s="333" t="s">
        <v>51308</v>
      </c>
      <c r="D18793" s="333" t="s">
        <v>51309</v>
      </c>
      <c r="E18793" s="333" t="s">
        <v>51310</v>
      </c>
      <c r="F18793" s="333" t="s">
        <v>51311</v>
      </c>
      <c r="G18793" s="333" t="s">
        <v>51312</v>
      </c>
    </row>
    <row r="18794" spans="1:7" ht="45">
      <c r="A18794" s="333">
        <v>84131505</v>
      </c>
      <c r="B18794" s="333" t="s">
        <v>51313</v>
      </c>
      <c r="D18794" s="333" t="s">
        <v>51314</v>
      </c>
      <c r="E18794" s="333" t="s">
        <v>51310</v>
      </c>
      <c r="F18794" s="333" t="s">
        <v>51311</v>
      </c>
      <c r="G18794" s="333" t="s">
        <v>51315</v>
      </c>
    </row>
    <row r="18795" spans="1:7" ht="30">
      <c r="A18795" s="333">
        <v>84131506</v>
      </c>
      <c r="B18795" s="333" t="s">
        <v>51316</v>
      </c>
      <c r="D18795" s="333" t="s">
        <v>51317</v>
      </c>
      <c r="E18795" s="333" t="s">
        <v>51310</v>
      </c>
      <c r="F18795" s="333" t="s">
        <v>51311</v>
      </c>
      <c r="G18795" s="333" t="s">
        <v>51318</v>
      </c>
    </row>
    <row r="18796" spans="1:7" ht="30">
      <c r="A18796" s="333">
        <v>84131507</v>
      </c>
      <c r="B18796" s="333" t="s">
        <v>51319</v>
      </c>
      <c r="D18796" s="333" t="s">
        <v>51320</v>
      </c>
      <c r="E18796" s="333" t="s">
        <v>51310</v>
      </c>
      <c r="F18796" s="333" t="s">
        <v>51311</v>
      </c>
      <c r="G18796" s="333" t="s">
        <v>51321</v>
      </c>
    </row>
    <row r="18797" spans="1:7" ht="30">
      <c r="A18797" s="333">
        <v>84131508</v>
      </c>
      <c r="B18797" s="333" t="s">
        <v>51322</v>
      </c>
      <c r="D18797" s="333" t="s">
        <v>51323</v>
      </c>
      <c r="E18797" s="333" t="s">
        <v>51310</v>
      </c>
      <c r="F18797" s="333" t="s">
        <v>51311</v>
      </c>
      <c r="G18797" s="333" t="s">
        <v>51324</v>
      </c>
    </row>
    <row r="18798" spans="1:7" ht="30">
      <c r="A18798" s="333">
        <v>84131509</v>
      </c>
      <c r="B18798" s="333" t="s">
        <v>51325</v>
      </c>
      <c r="D18798" s="333" t="s">
        <v>51326</v>
      </c>
      <c r="E18798" s="333" t="s">
        <v>51310</v>
      </c>
      <c r="F18798" s="333" t="s">
        <v>51311</v>
      </c>
      <c r="G18798" s="333" t="s">
        <v>51327</v>
      </c>
    </row>
    <row r="18799" spans="1:7" ht="30">
      <c r="A18799" s="333">
        <v>84131510</v>
      </c>
      <c r="B18799" s="333" t="s">
        <v>51328</v>
      </c>
      <c r="D18799" s="333" t="s">
        <v>51329</v>
      </c>
      <c r="E18799" s="333" t="s">
        <v>51310</v>
      </c>
      <c r="F18799" s="333" t="s">
        <v>51311</v>
      </c>
      <c r="G18799" s="333" t="s">
        <v>51330</v>
      </c>
    </row>
    <row r="18800" spans="1:7" ht="30">
      <c r="A18800" s="333">
        <v>84131511</v>
      </c>
      <c r="B18800" s="333" t="s">
        <v>51331</v>
      </c>
      <c r="D18800" s="333" t="s">
        <v>51332</v>
      </c>
      <c r="E18800" s="333" t="s">
        <v>51310</v>
      </c>
      <c r="F18800" s="333" t="s">
        <v>51311</v>
      </c>
      <c r="G18800" s="333" t="s">
        <v>51333</v>
      </c>
    </row>
    <row r="18801" spans="1:8" ht="30">
      <c r="A18801" s="333">
        <v>84131512</v>
      </c>
      <c r="B18801" s="333" t="s">
        <v>51334</v>
      </c>
      <c r="D18801" s="333" t="s">
        <v>51335</v>
      </c>
      <c r="E18801" s="333" t="s">
        <v>51310</v>
      </c>
      <c r="F18801" s="333" t="s">
        <v>51311</v>
      </c>
      <c r="G18801" s="333" t="s">
        <v>51336</v>
      </c>
    </row>
    <row r="18802" spans="1:8" ht="30">
      <c r="A18802" s="333">
        <v>84131513</v>
      </c>
      <c r="B18802" s="333" t="s">
        <v>51337</v>
      </c>
      <c r="D18802" s="333" t="s">
        <v>51338</v>
      </c>
      <c r="E18802" s="333" t="s">
        <v>51310</v>
      </c>
      <c r="F18802" s="333" t="s">
        <v>51311</v>
      </c>
      <c r="G18802" s="333" t="s">
        <v>51339</v>
      </c>
    </row>
    <row r="18803" spans="1:8" ht="45">
      <c r="A18803" s="333">
        <v>84131514</v>
      </c>
      <c r="B18803" s="333" t="s">
        <v>51340</v>
      </c>
      <c r="D18803" s="333" t="s">
        <v>51341</v>
      </c>
      <c r="E18803" s="333" t="s">
        <v>51310</v>
      </c>
      <c r="F18803" s="333" t="s">
        <v>51311</v>
      </c>
      <c r="G18803" s="333" t="s">
        <v>51342</v>
      </c>
    </row>
    <row r="18804" spans="1:8" ht="30">
      <c r="A18804" s="333">
        <v>84131515</v>
      </c>
      <c r="B18804" s="333" t="s">
        <v>51343</v>
      </c>
      <c r="D18804" s="333" t="s">
        <v>51344</v>
      </c>
      <c r="E18804" s="333" t="s">
        <v>51310</v>
      </c>
      <c r="F18804" s="333" t="s">
        <v>51311</v>
      </c>
      <c r="G18804" s="333" t="s">
        <v>51345</v>
      </c>
    </row>
    <row r="18805" spans="1:8" ht="45">
      <c r="A18805" s="333">
        <v>84131516</v>
      </c>
      <c r="B18805" s="333" t="s">
        <v>51346</v>
      </c>
      <c r="D18805" s="333" t="s">
        <v>51347</v>
      </c>
      <c r="E18805" s="333" t="s">
        <v>51310</v>
      </c>
      <c r="F18805" s="333" t="s">
        <v>51311</v>
      </c>
      <c r="G18805" s="333" t="s">
        <v>51348</v>
      </c>
    </row>
    <row r="18806" spans="1:8" ht="30">
      <c r="A18806" s="333">
        <v>84131517</v>
      </c>
      <c r="B18806" s="333" t="s">
        <v>51349</v>
      </c>
      <c r="D18806" s="333" t="s">
        <v>51350</v>
      </c>
      <c r="E18806" s="333" t="s">
        <v>51351</v>
      </c>
      <c r="F18806" s="333" t="s">
        <v>51352</v>
      </c>
      <c r="G18806" s="333" t="s">
        <v>51353</v>
      </c>
    </row>
    <row r="18807" spans="1:8">
      <c r="A18807" s="333">
        <v>84131600</v>
      </c>
      <c r="B18807" s="333" t="s">
        <v>51354</v>
      </c>
      <c r="D18807" s="333" t="s">
        <v>2173</v>
      </c>
      <c r="E18807" s="333" t="s">
        <v>2173</v>
      </c>
      <c r="F18807" s="333" t="s">
        <v>2173</v>
      </c>
      <c r="G18807" s="333" t="s">
        <v>2173</v>
      </c>
    </row>
    <row r="18808" spans="1:8" ht="30">
      <c r="A18808" s="333">
        <v>84131601</v>
      </c>
      <c r="B18808" s="333" t="s">
        <v>51355</v>
      </c>
      <c r="D18808" s="333" t="s">
        <v>51356</v>
      </c>
      <c r="E18808" s="333" t="s">
        <v>51351</v>
      </c>
      <c r="F18808" s="333" t="s">
        <v>51352</v>
      </c>
      <c r="G18808" s="333" t="s">
        <v>51355</v>
      </c>
    </row>
    <row r="18809" spans="1:8" ht="30">
      <c r="A18809" s="333">
        <v>84131602</v>
      </c>
      <c r="B18809" s="333" t="s">
        <v>51357</v>
      </c>
      <c r="D18809" s="333" t="s">
        <v>51358</v>
      </c>
      <c r="E18809" s="333" t="s">
        <v>51351</v>
      </c>
      <c r="F18809" s="333" t="s">
        <v>51352</v>
      </c>
      <c r="G18809" s="333" t="s">
        <v>51359</v>
      </c>
    </row>
    <row r="18810" spans="1:8" ht="45">
      <c r="A18810" s="333">
        <v>84131603</v>
      </c>
      <c r="B18810" s="333" t="s">
        <v>51360</v>
      </c>
      <c r="D18810" s="333" t="s">
        <v>51361</v>
      </c>
      <c r="E18810" s="333" t="s">
        <v>51351</v>
      </c>
      <c r="F18810" s="333" t="s">
        <v>51352</v>
      </c>
      <c r="G18810" s="333" t="s">
        <v>51362</v>
      </c>
    </row>
    <row r="18811" spans="1:8" ht="30">
      <c r="A18811" s="333">
        <v>84131604</v>
      </c>
      <c r="B18811" s="333" t="s">
        <v>51363</v>
      </c>
      <c r="D18811" s="333" t="s">
        <v>51364</v>
      </c>
      <c r="E18811" s="333" t="s">
        <v>51351</v>
      </c>
      <c r="F18811" s="333" t="s">
        <v>51352</v>
      </c>
      <c r="G18811" s="333" t="s">
        <v>51365</v>
      </c>
    </row>
    <row r="18812" spans="1:8" ht="30">
      <c r="A18812" s="333">
        <v>84131605</v>
      </c>
      <c r="B18812" s="333" t="s">
        <v>51366</v>
      </c>
      <c r="D18812" s="333" t="s">
        <v>51367</v>
      </c>
      <c r="E18812" s="333" t="s">
        <v>51351</v>
      </c>
      <c r="F18812" s="333" t="s">
        <v>51352</v>
      </c>
      <c r="G18812" s="333" t="s">
        <v>51368</v>
      </c>
    </row>
    <row r="18813" spans="1:8" ht="30">
      <c r="A18813" s="333">
        <v>84131606</v>
      </c>
      <c r="B18813" s="333" t="s">
        <v>51369</v>
      </c>
      <c r="D18813" s="333" t="s">
        <v>51370</v>
      </c>
      <c r="E18813" s="333" t="s">
        <v>51351</v>
      </c>
      <c r="F18813" s="333" t="s">
        <v>51352</v>
      </c>
      <c r="G18813" s="333" t="s">
        <v>51371</v>
      </c>
    </row>
    <row r="18814" spans="1:8" ht="30">
      <c r="A18814" s="333">
        <v>84131607</v>
      </c>
      <c r="B18814" s="333" t="s">
        <v>51372</v>
      </c>
      <c r="D18814" s="333" t="s">
        <v>51373</v>
      </c>
      <c r="E18814" s="333" t="s">
        <v>51351</v>
      </c>
      <c r="F18814" s="333" t="s">
        <v>51352</v>
      </c>
      <c r="G18814" s="333" t="s">
        <v>51372</v>
      </c>
    </row>
    <row r="18815" spans="1:8" ht="30">
      <c r="A18815" s="333">
        <v>84131608</v>
      </c>
      <c r="B18815" s="333" t="s">
        <v>51374</v>
      </c>
      <c r="D18815" s="333" t="s">
        <v>51375</v>
      </c>
      <c r="E18815" s="333" t="s">
        <v>41700</v>
      </c>
      <c r="F18815" s="333" t="s">
        <v>41701</v>
      </c>
      <c r="G18815" s="333" t="s">
        <v>51376</v>
      </c>
    </row>
    <row r="18816" spans="1:8" ht="45">
      <c r="A18816" s="333">
        <v>84131609</v>
      </c>
      <c r="B18816" s="333" t="s">
        <v>1275</v>
      </c>
      <c r="C18816" s="334" t="s">
        <v>1203</v>
      </c>
      <c r="D18816" s="333" t="s">
        <v>51377</v>
      </c>
      <c r="E18816" s="333" t="s">
        <v>41700</v>
      </c>
      <c r="F18816" s="333" t="s">
        <v>41701</v>
      </c>
      <c r="G18816" s="333" t="s">
        <v>51378</v>
      </c>
      <c r="H18816" s="430">
        <v>70000</v>
      </c>
    </row>
    <row r="18817" spans="1:7" ht="45">
      <c r="A18817" s="333">
        <v>84131610</v>
      </c>
      <c r="B18817" s="333" t="s">
        <v>51379</v>
      </c>
      <c r="D18817" s="333" t="s">
        <v>51380</v>
      </c>
      <c r="E18817" s="333" t="s">
        <v>31379</v>
      </c>
      <c r="F18817" s="333" t="s">
        <v>31380</v>
      </c>
      <c r="G18817" s="333" t="s">
        <v>51381</v>
      </c>
    </row>
    <row r="18818" spans="1:7">
      <c r="A18818" s="333">
        <v>84131700</v>
      </c>
      <c r="B18818" s="333" t="s">
        <v>51382</v>
      </c>
      <c r="D18818" s="333" t="s">
        <v>2173</v>
      </c>
      <c r="E18818" s="333" t="s">
        <v>2173</v>
      </c>
      <c r="F18818" s="333" t="s">
        <v>2173</v>
      </c>
      <c r="G18818" s="333" t="s">
        <v>2173</v>
      </c>
    </row>
    <row r="18819" spans="1:7" ht="30">
      <c r="A18819" s="333">
        <v>84131701</v>
      </c>
      <c r="B18819" s="333" t="s">
        <v>51383</v>
      </c>
      <c r="D18819" s="333" t="s">
        <v>51384</v>
      </c>
      <c r="E18819" s="333" t="s">
        <v>41700</v>
      </c>
      <c r="F18819" s="333" t="s">
        <v>41701</v>
      </c>
      <c r="G18819" s="333" t="s">
        <v>51385</v>
      </c>
    </row>
    <row r="18820" spans="1:7" ht="30">
      <c r="A18820" s="333">
        <v>84131702</v>
      </c>
      <c r="B18820" s="333" t="s">
        <v>51386</v>
      </c>
      <c r="D18820" s="333" t="s">
        <v>51387</v>
      </c>
      <c r="E18820" s="333" t="s">
        <v>41700</v>
      </c>
      <c r="F18820" s="333" t="s">
        <v>41701</v>
      </c>
      <c r="G18820" s="333" t="s">
        <v>51388</v>
      </c>
    </row>
    <row r="18821" spans="1:7">
      <c r="A18821" s="333">
        <v>84131800</v>
      </c>
      <c r="B18821" s="333" t="s">
        <v>51389</v>
      </c>
      <c r="D18821" s="333" t="s">
        <v>2173</v>
      </c>
      <c r="E18821" s="333" t="s">
        <v>2173</v>
      </c>
      <c r="F18821" s="333" t="s">
        <v>2173</v>
      </c>
      <c r="G18821" s="333" t="s">
        <v>2173</v>
      </c>
    </row>
    <row r="18822" spans="1:7" ht="30">
      <c r="A18822" s="333">
        <v>84131801</v>
      </c>
      <c r="B18822" s="333" t="s">
        <v>51390</v>
      </c>
      <c r="D18822" s="333" t="s">
        <v>51391</v>
      </c>
      <c r="E18822" s="333" t="s">
        <v>31379</v>
      </c>
      <c r="F18822" s="333" t="s">
        <v>31380</v>
      </c>
      <c r="G18822" s="333" t="s">
        <v>51392</v>
      </c>
    </row>
    <row r="18823" spans="1:7" ht="30">
      <c r="A18823" s="333">
        <v>84131802</v>
      </c>
      <c r="B18823" s="333" t="s">
        <v>51393</v>
      </c>
      <c r="D18823" s="333" t="s">
        <v>51391</v>
      </c>
      <c r="E18823" s="333" t="s">
        <v>31379</v>
      </c>
      <c r="F18823" s="333" t="s">
        <v>31380</v>
      </c>
      <c r="G18823" s="333" t="s">
        <v>51394</v>
      </c>
    </row>
    <row r="18824" spans="1:7">
      <c r="A18824" s="333">
        <v>84140000</v>
      </c>
      <c r="B18824" s="333" t="s">
        <v>51395</v>
      </c>
      <c r="D18824" s="333" t="s">
        <v>2173</v>
      </c>
      <c r="E18824" s="333" t="s">
        <v>2173</v>
      </c>
      <c r="F18824" s="333" t="s">
        <v>2173</v>
      </c>
      <c r="G18824" s="333" t="s">
        <v>2173</v>
      </c>
    </row>
    <row r="18825" spans="1:7">
      <c r="A18825" s="333">
        <v>84141500</v>
      </c>
      <c r="B18825" s="333" t="s">
        <v>51396</v>
      </c>
      <c r="D18825" s="333" t="s">
        <v>2173</v>
      </c>
      <c r="E18825" s="333" t="s">
        <v>2173</v>
      </c>
      <c r="F18825" s="333" t="s">
        <v>2173</v>
      </c>
      <c r="G18825" s="333" t="s">
        <v>2173</v>
      </c>
    </row>
    <row r="18826" spans="1:7" ht="45">
      <c r="A18826" s="333">
        <v>84141501</v>
      </c>
      <c r="B18826" s="333" t="s">
        <v>51397</v>
      </c>
      <c r="D18826" s="333" t="s">
        <v>51398</v>
      </c>
      <c r="E18826" s="333" t="s">
        <v>41700</v>
      </c>
      <c r="F18826" s="333" t="s">
        <v>41701</v>
      </c>
      <c r="G18826" s="333" t="s">
        <v>51399</v>
      </c>
    </row>
    <row r="18827" spans="1:7" ht="30">
      <c r="A18827" s="333">
        <v>84141502</v>
      </c>
      <c r="B18827" s="333" t="s">
        <v>51400</v>
      </c>
      <c r="D18827" s="333" t="s">
        <v>51401</v>
      </c>
      <c r="E18827" s="333" t="s">
        <v>41700</v>
      </c>
      <c r="F18827" s="333" t="s">
        <v>41701</v>
      </c>
      <c r="G18827" s="333" t="s">
        <v>51402</v>
      </c>
    </row>
    <row r="18828" spans="1:7" ht="30">
      <c r="A18828" s="333">
        <v>84141503</v>
      </c>
      <c r="B18828" s="333" t="s">
        <v>51403</v>
      </c>
      <c r="D18828" s="333" t="s">
        <v>51404</v>
      </c>
      <c r="E18828" s="333" t="s">
        <v>41700</v>
      </c>
      <c r="F18828" s="333" t="s">
        <v>41701</v>
      </c>
      <c r="G18828" s="333" t="s">
        <v>51405</v>
      </c>
    </row>
    <row r="18829" spans="1:7">
      <c r="A18829" s="333">
        <v>84141600</v>
      </c>
      <c r="B18829" s="333" t="s">
        <v>51406</v>
      </c>
      <c r="D18829" s="333" t="s">
        <v>2173</v>
      </c>
      <c r="E18829" s="333" t="s">
        <v>2173</v>
      </c>
      <c r="F18829" s="333" t="s">
        <v>2173</v>
      </c>
      <c r="G18829" s="333" t="s">
        <v>2173</v>
      </c>
    </row>
    <row r="18830" spans="1:7" ht="30">
      <c r="A18830" s="333">
        <v>84141601</v>
      </c>
      <c r="B18830" s="333" t="s">
        <v>51407</v>
      </c>
      <c r="D18830" s="333" t="s">
        <v>51408</v>
      </c>
      <c r="E18830" s="333" t="s">
        <v>31379</v>
      </c>
      <c r="F18830" s="333" t="s">
        <v>31380</v>
      </c>
      <c r="G18830" s="333" t="s">
        <v>51409</v>
      </c>
    </row>
    <row r="18831" spans="1:7" ht="30">
      <c r="A18831" s="333">
        <v>84141602</v>
      </c>
      <c r="B18831" s="333" t="s">
        <v>51410</v>
      </c>
      <c r="D18831" s="333" t="s">
        <v>51411</v>
      </c>
      <c r="E18831" s="333" t="s">
        <v>41700</v>
      </c>
      <c r="F18831" s="333" t="s">
        <v>41701</v>
      </c>
      <c r="G18831" s="333" t="s">
        <v>51412</v>
      </c>
    </row>
    <row r="18832" spans="1:7">
      <c r="A18832" s="333">
        <v>84141700</v>
      </c>
      <c r="B18832" s="333" t="s">
        <v>51413</v>
      </c>
      <c r="D18832" s="333" t="s">
        <v>2173</v>
      </c>
      <c r="E18832" s="333" t="s">
        <v>2173</v>
      </c>
      <c r="F18832" s="333" t="s">
        <v>2173</v>
      </c>
      <c r="G18832" s="333" t="s">
        <v>2173</v>
      </c>
    </row>
    <row r="18833" spans="1:7" ht="30">
      <c r="A18833" s="333">
        <v>84141701</v>
      </c>
      <c r="B18833" s="333" t="s">
        <v>51414</v>
      </c>
      <c r="D18833" s="333" t="s">
        <v>51415</v>
      </c>
      <c r="E18833" s="333" t="s">
        <v>31379</v>
      </c>
      <c r="F18833" s="333" t="s">
        <v>31380</v>
      </c>
      <c r="G18833" s="333" t="s">
        <v>51416</v>
      </c>
    </row>
    <row r="18834" spans="1:7" ht="45">
      <c r="A18834" s="333">
        <v>84141702</v>
      </c>
      <c r="B18834" s="333" t="s">
        <v>51417</v>
      </c>
      <c r="D18834" s="333" t="s">
        <v>51418</v>
      </c>
      <c r="E18834" s="333" t="s">
        <v>31379</v>
      </c>
      <c r="F18834" s="333" t="s">
        <v>31380</v>
      </c>
      <c r="G18834" s="333" t="s">
        <v>51419</v>
      </c>
    </row>
    <row r="18835" spans="1:7">
      <c r="A18835" s="333">
        <v>85000000</v>
      </c>
      <c r="B18835" s="333" t="s">
        <v>51420</v>
      </c>
      <c r="D18835" s="333" t="s">
        <v>2173</v>
      </c>
      <c r="E18835" s="333" t="s">
        <v>2173</v>
      </c>
      <c r="F18835" s="333" t="s">
        <v>2173</v>
      </c>
      <c r="G18835" s="333" t="s">
        <v>2173</v>
      </c>
    </row>
    <row r="18836" spans="1:7">
      <c r="A18836" s="333">
        <v>85100000</v>
      </c>
      <c r="B18836" s="333" t="s">
        <v>51421</v>
      </c>
      <c r="D18836" s="333" t="s">
        <v>2173</v>
      </c>
      <c r="E18836" s="333" t="s">
        <v>2173</v>
      </c>
      <c r="F18836" s="333" t="s">
        <v>2173</v>
      </c>
      <c r="G18836" s="333" t="s">
        <v>2173</v>
      </c>
    </row>
    <row r="18837" spans="1:7">
      <c r="A18837" s="333">
        <v>85101500</v>
      </c>
      <c r="B18837" s="333" t="s">
        <v>51422</v>
      </c>
      <c r="D18837" s="333" t="s">
        <v>2173</v>
      </c>
      <c r="E18837" s="333" t="s">
        <v>2173</v>
      </c>
      <c r="F18837" s="333" t="s">
        <v>2173</v>
      </c>
      <c r="G18837" s="333" t="s">
        <v>2173</v>
      </c>
    </row>
    <row r="18838" spans="1:7">
      <c r="A18838" s="333">
        <v>85101501</v>
      </c>
      <c r="B18838" s="333" t="s">
        <v>51423</v>
      </c>
      <c r="D18838" s="333" t="s">
        <v>51424</v>
      </c>
      <c r="E18838" s="333" t="s">
        <v>46433</v>
      </c>
      <c r="F18838" s="333" t="s">
        <v>46434</v>
      </c>
      <c r="G18838" s="333" t="s">
        <v>51425</v>
      </c>
    </row>
    <row r="18839" spans="1:7">
      <c r="A18839" s="333">
        <v>85101502</v>
      </c>
      <c r="B18839" s="333" t="s">
        <v>51426</v>
      </c>
      <c r="D18839" s="333" t="s">
        <v>51427</v>
      </c>
      <c r="E18839" s="333" t="s">
        <v>46433</v>
      </c>
      <c r="F18839" s="333" t="s">
        <v>46434</v>
      </c>
      <c r="G18839" s="333" t="s">
        <v>51428</v>
      </c>
    </row>
    <row r="18840" spans="1:7" ht="30">
      <c r="A18840" s="333">
        <v>85101503</v>
      </c>
      <c r="B18840" s="333" t="s">
        <v>51429</v>
      </c>
      <c r="D18840" s="333" t="s">
        <v>51430</v>
      </c>
      <c r="E18840" s="333" t="s">
        <v>46433</v>
      </c>
      <c r="F18840" s="333" t="s">
        <v>46434</v>
      </c>
      <c r="G18840" s="333" t="s">
        <v>51431</v>
      </c>
    </row>
    <row r="18841" spans="1:7" ht="30">
      <c r="A18841" s="333">
        <v>85101504</v>
      </c>
      <c r="B18841" s="333" t="s">
        <v>51432</v>
      </c>
      <c r="D18841" s="333" t="s">
        <v>51433</v>
      </c>
      <c r="E18841" s="333" t="s">
        <v>46433</v>
      </c>
      <c r="F18841" s="333" t="s">
        <v>46434</v>
      </c>
      <c r="G18841" s="333" t="s">
        <v>51434</v>
      </c>
    </row>
    <row r="18842" spans="1:7" ht="30">
      <c r="A18842" s="333">
        <v>85101505</v>
      </c>
      <c r="B18842" s="333" t="s">
        <v>51435</v>
      </c>
      <c r="D18842" s="333" t="s">
        <v>51436</v>
      </c>
      <c r="E18842" s="333" t="s">
        <v>46433</v>
      </c>
      <c r="F18842" s="333" t="s">
        <v>46434</v>
      </c>
      <c r="G18842" s="333" t="s">
        <v>51437</v>
      </c>
    </row>
    <row r="18843" spans="1:7" ht="30">
      <c r="A18843" s="333">
        <v>85101506</v>
      </c>
      <c r="B18843" s="333" t="s">
        <v>51438</v>
      </c>
      <c r="D18843" s="333" t="s">
        <v>51436</v>
      </c>
      <c r="E18843" s="333" t="s">
        <v>46433</v>
      </c>
      <c r="F18843" s="333" t="s">
        <v>46434</v>
      </c>
      <c r="G18843" s="333" t="s">
        <v>51439</v>
      </c>
    </row>
    <row r="18844" spans="1:7" ht="30">
      <c r="A18844" s="333">
        <v>85101507</v>
      </c>
      <c r="B18844" s="333" t="s">
        <v>51440</v>
      </c>
      <c r="D18844" s="333" t="s">
        <v>51441</v>
      </c>
      <c r="E18844" s="333" t="s">
        <v>46433</v>
      </c>
      <c r="F18844" s="333" t="s">
        <v>46434</v>
      </c>
      <c r="G18844" s="333" t="s">
        <v>51442</v>
      </c>
    </row>
    <row r="18845" spans="1:7">
      <c r="A18845" s="333">
        <v>85101508</v>
      </c>
      <c r="B18845" s="333" t="s">
        <v>51443</v>
      </c>
      <c r="D18845" s="333" t="s">
        <v>51444</v>
      </c>
      <c r="E18845" s="333" t="s">
        <v>46433</v>
      </c>
      <c r="F18845" s="333" t="s">
        <v>46434</v>
      </c>
      <c r="G18845" s="333" t="s">
        <v>51445</v>
      </c>
    </row>
    <row r="18846" spans="1:7">
      <c r="A18846" s="333">
        <v>85101509</v>
      </c>
      <c r="B18846" s="333" t="s">
        <v>51446</v>
      </c>
      <c r="D18846" s="333" t="s">
        <v>51447</v>
      </c>
      <c r="E18846" s="333" t="s">
        <v>46433</v>
      </c>
      <c r="F18846" s="333" t="s">
        <v>46434</v>
      </c>
      <c r="G18846" s="333" t="s">
        <v>51448</v>
      </c>
    </row>
    <row r="18847" spans="1:7">
      <c r="A18847" s="333">
        <v>85101600</v>
      </c>
      <c r="B18847" s="333" t="s">
        <v>51449</v>
      </c>
      <c r="D18847" s="333" t="s">
        <v>2173</v>
      </c>
      <c r="E18847" s="333" t="s">
        <v>2173</v>
      </c>
      <c r="F18847" s="333" t="s">
        <v>2173</v>
      </c>
      <c r="G18847" s="333" t="s">
        <v>2173</v>
      </c>
    </row>
    <row r="18848" spans="1:7" ht="45">
      <c r="A18848" s="333">
        <v>85101601</v>
      </c>
      <c r="B18848" s="333" t="s">
        <v>51450</v>
      </c>
      <c r="D18848" s="333" t="s">
        <v>51451</v>
      </c>
      <c r="E18848" s="333" t="s">
        <v>46433</v>
      </c>
      <c r="F18848" s="333" t="s">
        <v>46434</v>
      </c>
      <c r="G18848" s="333" t="s">
        <v>51452</v>
      </c>
    </row>
    <row r="18849" spans="1:7" ht="30">
      <c r="A18849" s="333">
        <v>85101602</v>
      </c>
      <c r="B18849" s="333" t="s">
        <v>51453</v>
      </c>
      <c r="D18849" s="333" t="s">
        <v>51454</v>
      </c>
      <c r="E18849" s="333" t="s">
        <v>46433</v>
      </c>
      <c r="F18849" s="333" t="s">
        <v>46434</v>
      </c>
      <c r="G18849" s="333" t="s">
        <v>51455</v>
      </c>
    </row>
    <row r="18850" spans="1:7">
      <c r="A18850" s="333">
        <v>85101603</v>
      </c>
      <c r="B18850" s="333" t="s">
        <v>51456</v>
      </c>
      <c r="D18850" s="333" t="s">
        <v>51457</v>
      </c>
      <c r="E18850" s="333" t="s">
        <v>46433</v>
      </c>
      <c r="F18850" s="333" t="s">
        <v>46434</v>
      </c>
      <c r="G18850" s="333" t="s">
        <v>51458</v>
      </c>
    </row>
    <row r="18851" spans="1:7" ht="30">
      <c r="A18851" s="333">
        <v>85101604</v>
      </c>
      <c r="B18851" s="333" t="s">
        <v>51459</v>
      </c>
      <c r="D18851" s="333" t="s">
        <v>51460</v>
      </c>
      <c r="E18851" s="333" t="s">
        <v>46433</v>
      </c>
      <c r="F18851" s="333" t="s">
        <v>46434</v>
      </c>
      <c r="G18851" s="333" t="s">
        <v>51461</v>
      </c>
    </row>
    <row r="18852" spans="1:7" ht="45">
      <c r="A18852" s="333">
        <v>85101605</v>
      </c>
      <c r="B18852" s="333" t="s">
        <v>51462</v>
      </c>
      <c r="D18852" s="333" t="s">
        <v>51463</v>
      </c>
      <c r="E18852" s="333" t="s">
        <v>31379</v>
      </c>
      <c r="F18852" s="333" t="s">
        <v>31380</v>
      </c>
      <c r="G18852" s="333" t="s">
        <v>51464</v>
      </c>
    </row>
    <row r="18853" spans="1:7">
      <c r="A18853" s="333">
        <v>85101700</v>
      </c>
      <c r="B18853" s="333" t="s">
        <v>51465</v>
      </c>
      <c r="D18853" s="333" t="s">
        <v>2173</v>
      </c>
      <c r="E18853" s="333" t="s">
        <v>2173</v>
      </c>
      <c r="F18853" s="333" t="s">
        <v>2173</v>
      </c>
      <c r="G18853" s="333" t="s">
        <v>2173</v>
      </c>
    </row>
    <row r="18854" spans="1:7" ht="30">
      <c r="A18854" s="333">
        <v>85101701</v>
      </c>
      <c r="B18854" s="333" t="s">
        <v>51466</v>
      </c>
      <c r="D18854" s="333" t="s">
        <v>51467</v>
      </c>
      <c r="E18854" s="333" t="s">
        <v>31379</v>
      </c>
      <c r="F18854" s="333" t="s">
        <v>31380</v>
      </c>
      <c r="G18854" s="333" t="s">
        <v>51468</v>
      </c>
    </row>
    <row r="18855" spans="1:7" ht="45">
      <c r="A18855" s="333">
        <v>85101702</v>
      </c>
      <c r="B18855" s="333" t="s">
        <v>51469</v>
      </c>
      <c r="D18855" s="333" t="s">
        <v>51470</v>
      </c>
      <c r="E18855" s="333" t="s">
        <v>31379</v>
      </c>
      <c r="F18855" s="333" t="s">
        <v>31380</v>
      </c>
      <c r="G18855" s="333" t="s">
        <v>51471</v>
      </c>
    </row>
    <row r="18856" spans="1:7" ht="30">
      <c r="A18856" s="333">
        <v>85101703</v>
      </c>
      <c r="B18856" s="333" t="s">
        <v>51472</v>
      </c>
      <c r="D18856" s="333" t="s">
        <v>51473</v>
      </c>
      <c r="E18856" s="333" t="s">
        <v>31379</v>
      </c>
      <c r="F18856" s="333" t="s">
        <v>31380</v>
      </c>
      <c r="G18856" s="333" t="s">
        <v>51474</v>
      </c>
    </row>
    <row r="18857" spans="1:7" ht="45">
      <c r="A18857" s="333">
        <v>85101704</v>
      </c>
      <c r="B18857" s="333" t="s">
        <v>51475</v>
      </c>
      <c r="D18857" s="333" t="s">
        <v>51476</v>
      </c>
      <c r="E18857" s="333" t="s">
        <v>31379</v>
      </c>
      <c r="F18857" s="333" t="s">
        <v>31380</v>
      </c>
      <c r="G18857" s="333" t="s">
        <v>51477</v>
      </c>
    </row>
    <row r="18858" spans="1:7" ht="45">
      <c r="A18858" s="333">
        <v>85101705</v>
      </c>
      <c r="B18858" s="333" t="s">
        <v>51478</v>
      </c>
      <c r="D18858" s="333" t="s">
        <v>51479</v>
      </c>
      <c r="E18858" s="333" t="s">
        <v>31379</v>
      </c>
      <c r="F18858" s="333" t="s">
        <v>31380</v>
      </c>
      <c r="G18858" s="333" t="s">
        <v>51480</v>
      </c>
    </row>
    <row r="18859" spans="1:7" ht="45">
      <c r="A18859" s="333">
        <v>85101706</v>
      </c>
      <c r="B18859" s="333" t="s">
        <v>51481</v>
      </c>
      <c r="D18859" s="333" t="s">
        <v>51482</v>
      </c>
      <c r="E18859" s="333" t="s">
        <v>46433</v>
      </c>
      <c r="F18859" s="333" t="s">
        <v>46434</v>
      </c>
      <c r="G18859" s="333" t="s">
        <v>51483</v>
      </c>
    </row>
    <row r="18860" spans="1:7" ht="30">
      <c r="A18860" s="333">
        <v>85101707</v>
      </c>
      <c r="B18860" s="333" t="s">
        <v>51484</v>
      </c>
      <c r="D18860" s="333" t="s">
        <v>51485</v>
      </c>
      <c r="E18860" s="333" t="s">
        <v>46433</v>
      </c>
      <c r="F18860" s="333" t="s">
        <v>46434</v>
      </c>
      <c r="G18860" s="333" t="s">
        <v>51486</v>
      </c>
    </row>
    <row r="18861" spans="1:7">
      <c r="A18861" s="333">
        <v>85110000</v>
      </c>
      <c r="B18861" s="333" t="s">
        <v>51487</v>
      </c>
      <c r="D18861" s="333" t="s">
        <v>2173</v>
      </c>
      <c r="E18861" s="333" t="s">
        <v>2173</v>
      </c>
      <c r="F18861" s="333" t="s">
        <v>2173</v>
      </c>
      <c r="G18861" s="333" t="s">
        <v>2173</v>
      </c>
    </row>
    <row r="18862" spans="1:7">
      <c r="A18862" s="333">
        <v>85111500</v>
      </c>
      <c r="B18862" s="333" t="s">
        <v>51488</v>
      </c>
      <c r="D18862" s="333" t="s">
        <v>2173</v>
      </c>
      <c r="E18862" s="333" t="s">
        <v>2173</v>
      </c>
      <c r="F18862" s="333" t="s">
        <v>2173</v>
      </c>
      <c r="G18862" s="333" t="s">
        <v>2173</v>
      </c>
    </row>
    <row r="18863" spans="1:7" ht="30">
      <c r="A18863" s="333">
        <v>85111501</v>
      </c>
      <c r="B18863" s="333" t="s">
        <v>51489</v>
      </c>
      <c r="D18863" s="333" t="s">
        <v>51490</v>
      </c>
      <c r="E18863" s="333" t="s">
        <v>46433</v>
      </c>
      <c r="F18863" s="333" t="s">
        <v>46434</v>
      </c>
      <c r="G18863" s="333" t="s">
        <v>51491</v>
      </c>
    </row>
    <row r="18864" spans="1:7" ht="30">
      <c r="A18864" s="333">
        <v>85111502</v>
      </c>
      <c r="B18864" s="333" t="s">
        <v>51492</v>
      </c>
      <c r="D18864" s="333" t="s">
        <v>51493</v>
      </c>
      <c r="E18864" s="333" t="s">
        <v>46433</v>
      </c>
      <c r="F18864" s="333" t="s">
        <v>46434</v>
      </c>
      <c r="G18864" s="333" t="s">
        <v>51494</v>
      </c>
    </row>
    <row r="18865" spans="1:7" ht="30">
      <c r="A18865" s="333">
        <v>85111503</v>
      </c>
      <c r="B18865" s="333" t="s">
        <v>51495</v>
      </c>
      <c r="D18865" s="333" t="s">
        <v>51496</v>
      </c>
      <c r="E18865" s="333" t="s">
        <v>46433</v>
      </c>
      <c r="F18865" s="333" t="s">
        <v>46434</v>
      </c>
      <c r="G18865" s="333" t="s">
        <v>51497</v>
      </c>
    </row>
    <row r="18866" spans="1:7" ht="30">
      <c r="A18866" s="333">
        <v>85111504</v>
      </c>
      <c r="B18866" s="333" t="s">
        <v>51498</v>
      </c>
      <c r="D18866" s="333" t="s">
        <v>51499</v>
      </c>
      <c r="E18866" s="333" t="s">
        <v>46433</v>
      </c>
      <c r="F18866" s="333" t="s">
        <v>46434</v>
      </c>
      <c r="G18866" s="333" t="s">
        <v>51500</v>
      </c>
    </row>
    <row r="18867" spans="1:7" ht="45">
      <c r="A18867" s="333">
        <v>85111505</v>
      </c>
      <c r="B18867" s="333" t="s">
        <v>51501</v>
      </c>
      <c r="D18867" s="333" t="s">
        <v>51502</v>
      </c>
      <c r="E18867" s="333" t="s">
        <v>46433</v>
      </c>
      <c r="F18867" s="333" t="s">
        <v>46434</v>
      </c>
      <c r="G18867" s="333" t="s">
        <v>51503</v>
      </c>
    </row>
    <row r="18868" spans="1:7" ht="30">
      <c r="A18868" s="333">
        <v>85111506</v>
      </c>
      <c r="B18868" s="333" t="s">
        <v>51504</v>
      </c>
      <c r="D18868" s="333" t="s">
        <v>51505</v>
      </c>
      <c r="E18868" s="333" t="s">
        <v>46433</v>
      </c>
      <c r="F18868" s="333" t="s">
        <v>46434</v>
      </c>
      <c r="G18868" s="333" t="s">
        <v>51506</v>
      </c>
    </row>
    <row r="18869" spans="1:7" ht="60">
      <c r="A18869" s="333">
        <v>85111507</v>
      </c>
      <c r="B18869" s="333" t="s">
        <v>51507</v>
      </c>
      <c r="D18869" s="333" t="s">
        <v>51508</v>
      </c>
      <c r="E18869" s="333" t="s">
        <v>46433</v>
      </c>
      <c r="F18869" s="333" t="s">
        <v>46434</v>
      </c>
      <c r="G18869" s="333" t="s">
        <v>51509</v>
      </c>
    </row>
    <row r="18870" spans="1:7" ht="45">
      <c r="A18870" s="333">
        <v>85111508</v>
      </c>
      <c r="B18870" s="333" t="s">
        <v>51510</v>
      </c>
      <c r="D18870" s="333" t="s">
        <v>51511</v>
      </c>
      <c r="E18870" s="333" t="s">
        <v>46433</v>
      </c>
      <c r="F18870" s="333" t="s">
        <v>46434</v>
      </c>
      <c r="G18870" s="333" t="s">
        <v>51512</v>
      </c>
    </row>
    <row r="18871" spans="1:7" ht="30">
      <c r="A18871" s="333">
        <v>85111509</v>
      </c>
      <c r="B18871" s="333" t="s">
        <v>51513</v>
      </c>
      <c r="D18871" s="333" t="s">
        <v>51514</v>
      </c>
      <c r="E18871" s="333" t="s">
        <v>46433</v>
      </c>
      <c r="F18871" s="333" t="s">
        <v>46434</v>
      </c>
      <c r="G18871" s="333" t="s">
        <v>51515</v>
      </c>
    </row>
    <row r="18872" spans="1:7" ht="45">
      <c r="A18872" s="333">
        <v>85111510</v>
      </c>
      <c r="B18872" s="333" t="s">
        <v>51516</v>
      </c>
      <c r="D18872" s="333" t="s">
        <v>51517</v>
      </c>
      <c r="E18872" s="333" t="s">
        <v>46433</v>
      </c>
      <c r="F18872" s="333" t="s">
        <v>46434</v>
      </c>
      <c r="G18872" s="333" t="s">
        <v>51518</v>
      </c>
    </row>
    <row r="18873" spans="1:7" ht="45">
      <c r="A18873" s="333">
        <v>85111511</v>
      </c>
      <c r="B18873" s="333" t="s">
        <v>51519</v>
      </c>
      <c r="D18873" s="333" t="s">
        <v>51520</v>
      </c>
      <c r="E18873" s="333" t="s">
        <v>46433</v>
      </c>
      <c r="F18873" s="333" t="s">
        <v>46434</v>
      </c>
      <c r="G18873" s="333" t="s">
        <v>51521</v>
      </c>
    </row>
    <row r="18874" spans="1:7" ht="30">
      <c r="A18874" s="333">
        <v>85111512</v>
      </c>
      <c r="B18874" s="333" t="s">
        <v>51522</v>
      </c>
      <c r="D18874" s="333" t="s">
        <v>51523</v>
      </c>
      <c r="E18874" s="333" t="s">
        <v>46433</v>
      </c>
      <c r="F18874" s="333" t="s">
        <v>46434</v>
      </c>
      <c r="G18874" s="333" t="s">
        <v>51524</v>
      </c>
    </row>
    <row r="18875" spans="1:7" ht="45">
      <c r="A18875" s="333">
        <v>85111513</v>
      </c>
      <c r="B18875" s="333" t="s">
        <v>51525</v>
      </c>
      <c r="D18875" s="333" t="s">
        <v>51526</v>
      </c>
      <c r="E18875" s="333" t="s">
        <v>46433</v>
      </c>
      <c r="F18875" s="333" t="s">
        <v>46434</v>
      </c>
      <c r="G18875" s="333" t="s">
        <v>51527</v>
      </c>
    </row>
    <row r="18876" spans="1:7" ht="30">
      <c r="A18876" s="333">
        <v>85111514</v>
      </c>
      <c r="B18876" s="333" t="s">
        <v>51528</v>
      </c>
      <c r="D18876" s="333" t="s">
        <v>51529</v>
      </c>
      <c r="E18876" s="333" t="s">
        <v>46433</v>
      </c>
      <c r="F18876" s="333" t="s">
        <v>46434</v>
      </c>
      <c r="G18876" s="333" t="s">
        <v>51530</v>
      </c>
    </row>
    <row r="18877" spans="1:7">
      <c r="A18877" s="333">
        <v>85111600</v>
      </c>
      <c r="B18877" s="333" t="s">
        <v>51531</v>
      </c>
      <c r="D18877" s="333" t="s">
        <v>2173</v>
      </c>
      <c r="E18877" s="333" t="s">
        <v>2173</v>
      </c>
      <c r="F18877" s="333" t="s">
        <v>2173</v>
      </c>
      <c r="G18877" s="333" t="s">
        <v>2173</v>
      </c>
    </row>
    <row r="18878" spans="1:7" ht="30">
      <c r="A18878" s="333">
        <v>85111601</v>
      </c>
      <c r="B18878" s="333" t="s">
        <v>51532</v>
      </c>
      <c r="D18878" s="333" t="s">
        <v>51533</v>
      </c>
      <c r="E18878" s="333" t="s">
        <v>46433</v>
      </c>
      <c r="F18878" s="333" t="s">
        <v>46434</v>
      </c>
      <c r="G18878" s="333" t="s">
        <v>51534</v>
      </c>
    </row>
    <row r="18879" spans="1:7" ht="30">
      <c r="A18879" s="333">
        <v>85111602</v>
      </c>
      <c r="B18879" s="333" t="s">
        <v>51535</v>
      </c>
      <c r="D18879" s="333" t="s">
        <v>51536</v>
      </c>
      <c r="E18879" s="333" t="s">
        <v>46433</v>
      </c>
      <c r="F18879" s="333" t="s">
        <v>46434</v>
      </c>
      <c r="G18879" s="333" t="s">
        <v>51537</v>
      </c>
    </row>
    <row r="18880" spans="1:7" ht="45">
      <c r="A18880" s="333">
        <v>85111603</v>
      </c>
      <c r="B18880" s="333" t="s">
        <v>51538</v>
      </c>
      <c r="D18880" s="333" t="s">
        <v>51539</v>
      </c>
      <c r="E18880" s="333" t="s">
        <v>46433</v>
      </c>
      <c r="F18880" s="333" t="s">
        <v>46434</v>
      </c>
      <c r="G18880" s="333" t="s">
        <v>51540</v>
      </c>
    </row>
    <row r="18881" spans="1:7" ht="30">
      <c r="A18881" s="333">
        <v>85111604</v>
      </c>
      <c r="B18881" s="333" t="s">
        <v>51541</v>
      </c>
      <c r="D18881" s="333" t="s">
        <v>51542</v>
      </c>
      <c r="E18881" s="333" t="s">
        <v>46433</v>
      </c>
      <c r="F18881" s="333" t="s">
        <v>46434</v>
      </c>
      <c r="G18881" s="333" t="s">
        <v>51543</v>
      </c>
    </row>
    <row r="18882" spans="1:7" ht="30">
      <c r="A18882" s="333">
        <v>85111605</v>
      </c>
      <c r="B18882" s="333" t="s">
        <v>51544</v>
      </c>
      <c r="D18882" s="333" t="s">
        <v>51545</v>
      </c>
      <c r="E18882" s="333" t="s">
        <v>46433</v>
      </c>
      <c r="F18882" s="333" t="s">
        <v>46434</v>
      </c>
      <c r="G18882" s="333" t="s">
        <v>51546</v>
      </c>
    </row>
    <row r="18883" spans="1:7" ht="45">
      <c r="A18883" s="333">
        <v>85111606</v>
      </c>
      <c r="B18883" s="333" t="s">
        <v>51547</v>
      </c>
      <c r="D18883" s="333" t="s">
        <v>51548</v>
      </c>
      <c r="E18883" s="333" t="s">
        <v>46433</v>
      </c>
      <c r="F18883" s="333" t="s">
        <v>46434</v>
      </c>
      <c r="G18883" s="333" t="s">
        <v>51549</v>
      </c>
    </row>
    <row r="18884" spans="1:7" ht="30">
      <c r="A18884" s="333">
        <v>85111607</v>
      </c>
      <c r="B18884" s="333" t="s">
        <v>51550</v>
      </c>
      <c r="D18884" s="333" t="s">
        <v>51551</v>
      </c>
      <c r="E18884" s="333" t="s">
        <v>46433</v>
      </c>
      <c r="F18884" s="333" t="s">
        <v>46434</v>
      </c>
      <c r="G18884" s="333" t="s">
        <v>51552</v>
      </c>
    </row>
    <row r="18885" spans="1:7" ht="30">
      <c r="A18885" s="333">
        <v>85111608</v>
      </c>
      <c r="B18885" s="333" t="s">
        <v>51553</v>
      </c>
      <c r="D18885" s="333" t="s">
        <v>51554</v>
      </c>
      <c r="E18885" s="333" t="s">
        <v>46433</v>
      </c>
      <c r="F18885" s="333" t="s">
        <v>46434</v>
      </c>
      <c r="G18885" s="333" t="s">
        <v>51555</v>
      </c>
    </row>
    <row r="18886" spans="1:7" ht="30">
      <c r="A18886" s="333">
        <v>85111609</v>
      </c>
      <c r="B18886" s="333" t="s">
        <v>51556</v>
      </c>
      <c r="D18886" s="333" t="s">
        <v>51557</v>
      </c>
      <c r="E18886" s="333" t="s">
        <v>46433</v>
      </c>
      <c r="F18886" s="333" t="s">
        <v>46434</v>
      </c>
      <c r="G18886" s="333" t="s">
        <v>51558</v>
      </c>
    </row>
    <row r="18887" spans="1:7" ht="45">
      <c r="A18887" s="333">
        <v>85111610</v>
      </c>
      <c r="B18887" s="333" t="s">
        <v>51559</v>
      </c>
      <c r="D18887" s="333" t="s">
        <v>51560</v>
      </c>
      <c r="E18887" s="333" t="s">
        <v>46433</v>
      </c>
      <c r="F18887" s="333" t="s">
        <v>46434</v>
      </c>
      <c r="G18887" s="333" t="s">
        <v>51561</v>
      </c>
    </row>
    <row r="18888" spans="1:7" ht="30">
      <c r="A18888" s="333">
        <v>85111611</v>
      </c>
      <c r="B18888" s="333" t="s">
        <v>51562</v>
      </c>
      <c r="D18888" s="333" t="s">
        <v>51563</v>
      </c>
      <c r="E18888" s="333" t="s">
        <v>46433</v>
      </c>
      <c r="F18888" s="333" t="s">
        <v>46434</v>
      </c>
      <c r="G18888" s="333" t="s">
        <v>51564</v>
      </c>
    </row>
    <row r="18889" spans="1:7" ht="30">
      <c r="A18889" s="333">
        <v>85111612</v>
      </c>
      <c r="B18889" s="333" t="s">
        <v>51565</v>
      </c>
      <c r="D18889" s="333" t="s">
        <v>51566</v>
      </c>
      <c r="E18889" s="333" t="s">
        <v>46433</v>
      </c>
      <c r="F18889" s="333" t="s">
        <v>46434</v>
      </c>
      <c r="G18889" s="333" t="s">
        <v>51567</v>
      </c>
    </row>
    <row r="18890" spans="1:7" ht="30">
      <c r="A18890" s="333">
        <v>85111613</v>
      </c>
      <c r="B18890" s="333" t="s">
        <v>51568</v>
      </c>
      <c r="D18890" s="333" t="s">
        <v>51569</v>
      </c>
      <c r="E18890" s="333" t="s">
        <v>46433</v>
      </c>
      <c r="F18890" s="333" t="s">
        <v>46434</v>
      </c>
      <c r="G18890" s="333" t="s">
        <v>51570</v>
      </c>
    </row>
    <row r="18891" spans="1:7" ht="30">
      <c r="A18891" s="333">
        <v>85111614</v>
      </c>
      <c r="B18891" s="333" t="s">
        <v>51571</v>
      </c>
      <c r="D18891" s="333" t="s">
        <v>51572</v>
      </c>
      <c r="E18891" s="333" t="s">
        <v>46433</v>
      </c>
      <c r="F18891" s="333" t="s">
        <v>46434</v>
      </c>
      <c r="G18891" s="333" t="s">
        <v>51573</v>
      </c>
    </row>
    <row r="18892" spans="1:7" ht="45">
      <c r="A18892" s="333">
        <v>85111615</v>
      </c>
      <c r="B18892" s="333" t="s">
        <v>51574</v>
      </c>
      <c r="D18892" s="333" t="s">
        <v>51575</v>
      </c>
      <c r="E18892" s="333" t="s">
        <v>46433</v>
      </c>
      <c r="F18892" s="333" t="s">
        <v>46434</v>
      </c>
      <c r="G18892" s="333" t="s">
        <v>51576</v>
      </c>
    </row>
    <row r="18893" spans="1:7" ht="45">
      <c r="A18893" s="333">
        <v>85111616</v>
      </c>
      <c r="B18893" s="333" t="s">
        <v>51577</v>
      </c>
      <c r="D18893" s="333" t="s">
        <v>51578</v>
      </c>
      <c r="E18893" s="333" t="s">
        <v>46433</v>
      </c>
      <c r="F18893" s="333" t="s">
        <v>46434</v>
      </c>
      <c r="G18893" s="333" t="s">
        <v>51579</v>
      </c>
    </row>
    <row r="18894" spans="1:7" ht="60">
      <c r="A18894" s="333">
        <v>85111617</v>
      </c>
      <c r="B18894" s="333" t="s">
        <v>51580</v>
      </c>
      <c r="D18894" s="333" t="s">
        <v>51581</v>
      </c>
      <c r="E18894" s="333" t="s">
        <v>46433</v>
      </c>
      <c r="F18894" s="333" t="s">
        <v>46434</v>
      </c>
      <c r="G18894" s="333" t="s">
        <v>51582</v>
      </c>
    </row>
    <row r="18895" spans="1:7">
      <c r="A18895" s="333">
        <v>85111700</v>
      </c>
      <c r="B18895" s="333" t="s">
        <v>51583</v>
      </c>
      <c r="D18895" s="333" t="s">
        <v>2173</v>
      </c>
      <c r="E18895" s="333" t="s">
        <v>2173</v>
      </c>
      <c r="F18895" s="333" t="s">
        <v>2173</v>
      </c>
      <c r="G18895" s="333" t="s">
        <v>2173</v>
      </c>
    </row>
    <row r="18896" spans="1:7" ht="45">
      <c r="A18896" s="333">
        <v>85111701</v>
      </c>
      <c r="B18896" s="333" t="s">
        <v>51584</v>
      </c>
      <c r="D18896" s="333" t="s">
        <v>51585</v>
      </c>
      <c r="E18896" s="333" t="s">
        <v>46294</v>
      </c>
      <c r="F18896" s="333" t="s">
        <v>46295</v>
      </c>
      <c r="G18896" s="333" t="s">
        <v>51586</v>
      </c>
    </row>
    <row r="18897" spans="1:7" ht="30">
      <c r="A18897" s="333">
        <v>85111702</v>
      </c>
      <c r="B18897" s="333" t="s">
        <v>51587</v>
      </c>
      <c r="D18897" s="333" t="s">
        <v>51588</v>
      </c>
      <c r="E18897" s="333" t="s">
        <v>46294</v>
      </c>
      <c r="F18897" s="333" t="s">
        <v>46295</v>
      </c>
      <c r="G18897" s="333" t="s">
        <v>51589</v>
      </c>
    </row>
    <row r="18898" spans="1:7" ht="45">
      <c r="A18898" s="333">
        <v>85111703</v>
      </c>
      <c r="B18898" s="333" t="s">
        <v>51590</v>
      </c>
      <c r="D18898" s="333" t="s">
        <v>51591</v>
      </c>
      <c r="E18898" s="333" t="s">
        <v>46294</v>
      </c>
      <c r="F18898" s="333" t="s">
        <v>46295</v>
      </c>
      <c r="G18898" s="333" t="s">
        <v>51592</v>
      </c>
    </row>
    <row r="18899" spans="1:7" ht="45">
      <c r="A18899" s="333">
        <v>85111704</v>
      </c>
      <c r="B18899" s="333" t="s">
        <v>51593</v>
      </c>
      <c r="D18899" s="333" t="s">
        <v>51594</v>
      </c>
      <c r="E18899" s="333" t="s">
        <v>46294</v>
      </c>
      <c r="F18899" s="333" t="s">
        <v>46295</v>
      </c>
      <c r="G18899" s="333" t="s">
        <v>51595</v>
      </c>
    </row>
    <row r="18900" spans="1:7">
      <c r="A18900" s="333">
        <v>85120000</v>
      </c>
      <c r="B18900" s="333" t="s">
        <v>51596</v>
      </c>
      <c r="D18900" s="333" t="s">
        <v>2173</v>
      </c>
      <c r="E18900" s="333" t="s">
        <v>2173</v>
      </c>
      <c r="F18900" s="333" t="s">
        <v>2173</v>
      </c>
      <c r="G18900" s="333" t="s">
        <v>2173</v>
      </c>
    </row>
    <row r="18901" spans="1:7">
      <c r="A18901" s="333">
        <v>85121500</v>
      </c>
      <c r="B18901" s="333" t="s">
        <v>51597</v>
      </c>
      <c r="D18901" s="333" t="s">
        <v>2173</v>
      </c>
      <c r="E18901" s="333" t="s">
        <v>2173</v>
      </c>
      <c r="F18901" s="333" t="s">
        <v>2173</v>
      </c>
      <c r="G18901" s="333" t="s">
        <v>2173</v>
      </c>
    </row>
    <row r="18902" spans="1:7" ht="30">
      <c r="A18902" s="333">
        <v>85121501</v>
      </c>
      <c r="B18902" s="333" t="s">
        <v>51598</v>
      </c>
      <c r="D18902" s="333" t="s">
        <v>51599</v>
      </c>
      <c r="E18902" s="333" t="s">
        <v>46433</v>
      </c>
      <c r="F18902" s="333" t="s">
        <v>46434</v>
      </c>
      <c r="G18902" s="333" t="s">
        <v>51600</v>
      </c>
    </row>
    <row r="18903" spans="1:7" ht="30">
      <c r="A18903" s="333">
        <v>85121502</v>
      </c>
      <c r="B18903" s="333" t="s">
        <v>51601</v>
      </c>
      <c r="D18903" s="333" t="s">
        <v>51602</v>
      </c>
      <c r="E18903" s="333" t="s">
        <v>46433</v>
      </c>
      <c r="F18903" s="333" t="s">
        <v>46434</v>
      </c>
      <c r="G18903" s="333" t="s">
        <v>51603</v>
      </c>
    </row>
    <row r="18904" spans="1:7" ht="30">
      <c r="A18904" s="333">
        <v>85121503</v>
      </c>
      <c r="B18904" s="333" t="s">
        <v>51604</v>
      </c>
      <c r="D18904" s="333" t="s">
        <v>51605</v>
      </c>
      <c r="E18904" s="333" t="s">
        <v>46433</v>
      </c>
      <c r="F18904" s="333" t="s">
        <v>46434</v>
      </c>
      <c r="G18904" s="333" t="s">
        <v>51606</v>
      </c>
    </row>
    <row r="18905" spans="1:7" ht="30">
      <c r="A18905" s="333">
        <v>85121504</v>
      </c>
      <c r="B18905" s="333" t="s">
        <v>51607</v>
      </c>
      <c r="D18905" s="333" t="s">
        <v>51608</v>
      </c>
      <c r="E18905" s="333" t="s">
        <v>46433</v>
      </c>
      <c r="F18905" s="333" t="s">
        <v>46434</v>
      </c>
      <c r="G18905" s="333" t="s">
        <v>51609</v>
      </c>
    </row>
    <row r="18906" spans="1:7">
      <c r="A18906" s="333">
        <v>85121600</v>
      </c>
      <c r="B18906" s="333" t="s">
        <v>51610</v>
      </c>
      <c r="D18906" s="333" t="s">
        <v>2173</v>
      </c>
      <c r="E18906" s="333" t="s">
        <v>2173</v>
      </c>
      <c r="F18906" s="333" t="s">
        <v>2173</v>
      </c>
      <c r="G18906" s="333" t="s">
        <v>2173</v>
      </c>
    </row>
    <row r="18907" spans="1:7">
      <c r="A18907" s="333">
        <v>85121601</v>
      </c>
      <c r="B18907" s="333" t="s">
        <v>51611</v>
      </c>
      <c r="D18907" s="333" t="s">
        <v>51447</v>
      </c>
      <c r="E18907" s="333" t="s">
        <v>46433</v>
      </c>
      <c r="F18907" s="333" t="s">
        <v>46434</v>
      </c>
      <c r="G18907" s="333" t="s">
        <v>51612</v>
      </c>
    </row>
    <row r="18908" spans="1:7" ht="45">
      <c r="A18908" s="333">
        <v>85121602</v>
      </c>
      <c r="B18908" s="333" t="s">
        <v>51613</v>
      </c>
      <c r="D18908" s="333" t="s">
        <v>51614</v>
      </c>
      <c r="E18908" s="333" t="s">
        <v>46433</v>
      </c>
      <c r="F18908" s="333" t="s">
        <v>46434</v>
      </c>
      <c r="G18908" s="333" t="s">
        <v>51615</v>
      </c>
    </row>
    <row r="18909" spans="1:7" ht="45">
      <c r="A18909" s="333">
        <v>85121603</v>
      </c>
      <c r="B18909" s="333" t="s">
        <v>51616</v>
      </c>
      <c r="D18909" s="333" t="s">
        <v>51617</v>
      </c>
      <c r="E18909" s="333" t="s">
        <v>46433</v>
      </c>
      <c r="F18909" s="333" t="s">
        <v>46434</v>
      </c>
      <c r="G18909" s="333" t="s">
        <v>51618</v>
      </c>
    </row>
    <row r="18910" spans="1:7" ht="45">
      <c r="A18910" s="333">
        <v>85121604</v>
      </c>
      <c r="B18910" s="333" t="s">
        <v>51619</v>
      </c>
      <c r="D18910" s="333" t="s">
        <v>51620</v>
      </c>
      <c r="E18910" s="333" t="s">
        <v>46433</v>
      </c>
      <c r="F18910" s="333" t="s">
        <v>46434</v>
      </c>
      <c r="G18910" s="333" t="s">
        <v>51621</v>
      </c>
    </row>
    <row r="18911" spans="1:7" ht="30">
      <c r="A18911" s="333">
        <v>85121605</v>
      </c>
      <c r="B18911" s="333" t="s">
        <v>51622</v>
      </c>
      <c r="D18911" s="333" t="s">
        <v>51623</v>
      </c>
      <c r="E18911" s="333" t="s">
        <v>46433</v>
      </c>
      <c r="F18911" s="333" t="s">
        <v>46434</v>
      </c>
      <c r="G18911" s="333" t="s">
        <v>51624</v>
      </c>
    </row>
    <row r="18912" spans="1:7" ht="30">
      <c r="A18912" s="333">
        <v>85121606</v>
      </c>
      <c r="B18912" s="333" t="s">
        <v>51625</v>
      </c>
      <c r="D18912" s="333" t="s">
        <v>51626</v>
      </c>
      <c r="E18912" s="333" t="s">
        <v>46433</v>
      </c>
      <c r="F18912" s="333" t="s">
        <v>46434</v>
      </c>
      <c r="G18912" s="333" t="s">
        <v>51627</v>
      </c>
    </row>
    <row r="18913" spans="1:7" ht="45">
      <c r="A18913" s="333">
        <v>85121607</v>
      </c>
      <c r="B18913" s="333" t="s">
        <v>51628</v>
      </c>
      <c r="D18913" s="333" t="s">
        <v>51629</v>
      </c>
      <c r="E18913" s="333" t="s">
        <v>46433</v>
      </c>
      <c r="F18913" s="333" t="s">
        <v>46434</v>
      </c>
      <c r="G18913" s="333" t="s">
        <v>51630</v>
      </c>
    </row>
    <row r="18914" spans="1:7" ht="30">
      <c r="A18914" s="333">
        <v>85121608</v>
      </c>
      <c r="B18914" s="333" t="s">
        <v>51631</v>
      </c>
      <c r="D18914" s="333" t="s">
        <v>51632</v>
      </c>
      <c r="E18914" s="333" t="s">
        <v>46433</v>
      </c>
      <c r="F18914" s="333" t="s">
        <v>46434</v>
      </c>
      <c r="G18914" s="333" t="s">
        <v>51633</v>
      </c>
    </row>
    <row r="18915" spans="1:7" ht="45">
      <c r="A18915" s="333">
        <v>85121609</v>
      </c>
      <c r="B18915" s="333" t="s">
        <v>51634</v>
      </c>
      <c r="D18915" s="333" t="s">
        <v>51635</v>
      </c>
      <c r="E18915" s="333" t="s">
        <v>46433</v>
      </c>
      <c r="F18915" s="333" t="s">
        <v>46434</v>
      </c>
      <c r="G18915" s="333" t="s">
        <v>51636</v>
      </c>
    </row>
    <row r="18916" spans="1:7" ht="30">
      <c r="A18916" s="333">
        <v>85121610</v>
      </c>
      <c r="B18916" s="333" t="s">
        <v>51637</v>
      </c>
      <c r="D18916" s="333" t="s">
        <v>51638</v>
      </c>
      <c r="E18916" s="333" t="s">
        <v>46433</v>
      </c>
      <c r="F18916" s="333" t="s">
        <v>46434</v>
      </c>
      <c r="G18916" s="333" t="s">
        <v>51639</v>
      </c>
    </row>
    <row r="18917" spans="1:7" ht="45">
      <c r="A18917" s="333">
        <v>85121611</v>
      </c>
      <c r="B18917" s="333" t="s">
        <v>51640</v>
      </c>
      <c r="D18917" s="333" t="s">
        <v>51641</v>
      </c>
      <c r="E18917" s="333" t="s">
        <v>46433</v>
      </c>
      <c r="F18917" s="333" t="s">
        <v>46434</v>
      </c>
      <c r="G18917" s="333" t="s">
        <v>51642</v>
      </c>
    </row>
    <row r="18918" spans="1:7" ht="45">
      <c r="A18918" s="333">
        <v>85121612</v>
      </c>
      <c r="B18918" s="333" t="s">
        <v>51643</v>
      </c>
      <c r="D18918" s="333" t="s">
        <v>51644</v>
      </c>
      <c r="E18918" s="333" t="s">
        <v>46433</v>
      </c>
      <c r="F18918" s="333" t="s">
        <v>46434</v>
      </c>
      <c r="G18918" s="333" t="s">
        <v>51645</v>
      </c>
    </row>
    <row r="18919" spans="1:7" ht="45">
      <c r="A18919" s="333">
        <v>85121613</v>
      </c>
      <c r="B18919" s="333" t="s">
        <v>51646</v>
      </c>
      <c r="D18919" s="333" t="s">
        <v>51647</v>
      </c>
      <c r="E18919" s="333" t="s">
        <v>46433</v>
      </c>
      <c r="F18919" s="333" t="s">
        <v>46434</v>
      </c>
      <c r="G18919" s="333" t="s">
        <v>51648</v>
      </c>
    </row>
    <row r="18920" spans="1:7" ht="30">
      <c r="A18920" s="333">
        <v>85121614</v>
      </c>
      <c r="B18920" s="333" t="s">
        <v>51649</v>
      </c>
      <c r="D18920" s="333" t="s">
        <v>51650</v>
      </c>
      <c r="E18920" s="333" t="s">
        <v>46433</v>
      </c>
      <c r="F18920" s="333" t="s">
        <v>46434</v>
      </c>
      <c r="G18920" s="333" t="s">
        <v>51651</v>
      </c>
    </row>
    <row r="18921" spans="1:7">
      <c r="A18921" s="333">
        <v>85121700</v>
      </c>
      <c r="B18921" s="333" t="s">
        <v>51652</v>
      </c>
      <c r="D18921" s="333" t="s">
        <v>2173</v>
      </c>
      <c r="E18921" s="333" t="s">
        <v>2173</v>
      </c>
      <c r="F18921" s="333" t="s">
        <v>2173</v>
      </c>
      <c r="G18921" s="333" t="s">
        <v>2173</v>
      </c>
    </row>
    <row r="18922" spans="1:7" ht="45">
      <c r="A18922" s="333">
        <v>85121701</v>
      </c>
      <c r="B18922" s="333" t="s">
        <v>51653</v>
      </c>
      <c r="D18922" s="333" t="s">
        <v>51654</v>
      </c>
      <c r="E18922" s="333" t="s">
        <v>46433</v>
      </c>
      <c r="F18922" s="333" t="s">
        <v>46434</v>
      </c>
      <c r="G18922" s="333" t="s">
        <v>51655</v>
      </c>
    </row>
    <row r="18923" spans="1:7" ht="30">
      <c r="A18923" s="333">
        <v>85121702</v>
      </c>
      <c r="B18923" s="333" t="s">
        <v>51656</v>
      </c>
      <c r="D18923" s="333" t="s">
        <v>51657</v>
      </c>
      <c r="E18923" s="333" t="s">
        <v>46433</v>
      </c>
      <c r="F18923" s="333" t="s">
        <v>46434</v>
      </c>
      <c r="G18923" s="333" t="s">
        <v>51658</v>
      </c>
    </row>
    <row r="18924" spans="1:7" ht="30">
      <c r="A18924" s="333">
        <v>85121703</v>
      </c>
      <c r="B18924" s="333" t="s">
        <v>51659</v>
      </c>
      <c r="D18924" s="333" t="s">
        <v>51660</v>
      </c>
      <c r="E18924" s="333" t="s">
        <v>46433</v>
      </c>
      <c r="F18924" s="333" t="s">
        <v>46434</v>
      </c>
      <c r="G18924" s="333" t="s">
        <v>51661</v>
      </c>
    </row>
    <row r="18925" spans="1:7" ht="45">
      <c r="A18925" s="333">
        <v>85121704</v>
      </c>
      <c r="B18925" s="333" t="s">
        <v>51662</v>
      </c>
      <c r="D18925" s="333" t="s">
        <v>51663</v>
      </c>
      <c r="E18925" s="333" t="s">
        <v>46433</v>
      </c>
      <c r="F18925" s="333" t="s">
        <v>46434</v>
      </c>
      <c r="G18925" s="333" t="s">
        <v>51664</v>
      </c>
    </row>
    <row r="18926" spans="1:7" ht="45">
      <c r="A18926" s="333">
        <v>85121705</v>
      </c>
      <c r="B18926" s="333" t="s">
        <v>51665</v>
      </c>
      <c r="D18926" s="333" t="s">
        <v>51666</v>
      </c>
      <c r="E18926" s="333" t="s">
        <v>46433</v>
      </c>
      <c r="F18926" s="333" t="s">
        <v>46434</v>
      </c>
      <c r="G18926" s="333" t="s">
        <v>51667</v>
      </c>
    </row>
    <row r="18927" spans="1:7" ht="45">
      <c r="A18927" s="333">
        <v>85121706</v>
      </c>
      <c r="B18927" s="333" t="s">
        <v>51668</v>
      </c>
      <c r="D18927" s="333" t="s">
        <v>51669</v>
      </c>
      <c r="E18927" s="333" t="s">
        <v>46433</v>
      </c>
      <c r="F18927" s="333" t="s">
        <v>46434</v>
      </c>
      <c r="G18927" s="333" t="s">
        <v>51670</v>
      </c>
    </row>
    <row r="18928" spans="1:7">
      <c r="A18928" s="333">
        <v>85121800</v>
      </c>
      <c r="B18928" s="333" t="s">
        <v>51671</v>
      </c>
      <c r="D18928" s="333" t="s">
        <v>2173</v>
      </c>
      <c r="E18928" s="333" t="s">
        <v>2173</v>
      </c>
      <c r="F18928" s="333" t="s">
        <v>2173</v>
      </c>
      <c r="G18928" s="333" t="s">
        <v>2173</v>
      </c>
    </row>
    <row r="18929" spans="1:7" ht="30">
      <c r="A18929" s="333">
        <v>85121801</v>
      </c>
      <c r="B18929" s="333" t="s">
        <v>51672</v>
      </c>
      <c r="D18929" s="333" t="s">
        <v>51673</v>
      </c>
      <c r="E18929" s="333" t="s">
        <v>46433</v>
      </c>
      <c r="F18929" s="333" t="s">
        <v>46434</v>
      </c>
      <c r="G18929" s="333" t="s">
        <v>51674</v>
      </c>
    </row>
    <row r="18930" spans="1:7" ht="30">
      <c r="A18930" s="333">
        <v>85121802</v>
      </c>
      <c r="B18930" s="333" t="s">
        <v>51675</v>
      </c>
      <c r="D18930" s="333" t="s">
        <v>51676</v>
      </c>
      <c r="E18930" s="333" t="s">
        <v>46433</v>
      </c>
      <c r="F18930" s="333" t="s">
        <v>46434</v>
      </c>
      <c r="G18930" s="333" t="s">
        <v>51677</v>
      </c>
    </row>
    <row r="18931" spans="1:7" ht="60">
      <c r="A18931" s="333">
        <v>85121803</v>
      </c>
      <c r="B18931" s="333" t="s">
        <v>51678</v>
      </c>
      <c r="D18931" s="333" t="s">
        <v>51679</v>
      </c>
      <c r="E18931" s="333" t="s">
        <v>46433</v>
      </c>
      <c r="F18931" s="333" t="s">
        <v>46434</v>
      </c>
      <c r="G18931" s="333" t="s">
        <v>51680</v>
      </c>
    </row>
    <row r="18932" spans="1:7" ht="30">
      <c r="A18932" s="333">
        <v>85121804</v>
      </c>
      <c r="B18932" s="333" t="s">
        <v>51681</v>
      </c>
      <c r="D18932" s="333" t="s">
        <v>51682</v>
      </c>
      <c r="E18932" s="333" t="s">
        <v>46433</v>
      </c>
      <c r="F18932" s="333" t="s">
        <v>46434</v>
      </c>
      <c r="G18932" s="333" t="s">
        <v>51683</v>
      </c>
    </row>
    <row r="18933" spans="1:7" ht="60">
      <c r="A18933" s="333">
        <v>85121805</v>
      </c>
      <c r="B18933" s="333" t="s">
        <v>51684</v>
      </c>
      <c r="D18933" s="333" t="s">
        <v>51685</v>
      </c>
      <c r="E18933" s="333" t="s">
        <v>46433</v>
      </c>
      <c r="F18933" s="333" t="s">
        <v>46434</v>
      </c>
      <c r="G18933" s="333" t="s">
        <v>51686</v>
      </c>
    </row>
    <row r="18934" spans="1:7" ht="30">
      <c r="A18934" s="333">
        <v>85121806</v>
      </c>
      <c r="B18934" s="333" t="s">
        <v>51687</v>
      </c>
      <c r="D18934" s="333" t="s">
        <v>51688</v>
      </c>
      <c r="E18934" s="333" t="s">
        <v>46433</v>
      </c>
      <c r="F18934" s="333" t="s">
        <v>46434</v>
      </c>
      <c r="G18934" s="333" t="s">
        <v>51689</v>
      </c>
    </row>
    <row r="18935" spans="1:7" ht="45">
      <c r="A18935" s="333">
        <v>85121807</v>
      </c>
      <c r="B18935" s="333" t="s">
        <v>51690</v>
      </c>
      <c r="D18935" s="333" t="s">
        <v>51691</v>
      </c>
      <c r="E18935" s="333" t="s">
        <v>46433</v>
      </c>
      <c r="F18935" s="333" t="s">
        <v>46434</v>
      </c>
      <c r="G18935" s="333" t="s">
        <v>51692</v>
      </c>
    </row>
    <row r="18936" spans="1:7" ht="30">
      <c r="A18936" s="333">
        <v>85121808</v>
      </c>
      <c r="B18936" s="333" t="s">
        <v>51693</v>
      </c>
      <c r="D18936" s="333" t="s">
        <v>51694</v>
      </c>
      <c r="E18936" s="333" t="s">
        <v>46433</v>
      </c>
      <c r="F18936" s="333" t="s">
        <v>46434</v>
      </c>
      <c r="G18936" s="333" t="s">
        <v>51695</v>
      </c>
    </row>
    <row r="18937" spans="1:7" ht="45">
      <c r="A18937" s="333">
        <v>85121809</v>
      </c>
      <c r="B18937" s="333" t="s">
        <v>51696</v>
      </c>
      <c r="D18937" s="333" t="s">
        <v>51697</v>
      </c>
      <c r="E18937" s="333" t="s">
        <v>46433</v>
      </c>
      <c r="F18937" s="333" t="s">
        <v>46434</v>
      </c>
      <c r="G18937" s="333" t="s">
        <v>51698</v>
      </c>
    </row>
    <row r="18938" spans="1:7" ht="60">
      <c r="A18938" s="333">
        <v>85121810</v>
      </c>
      <c r="B18938" s="333" t="s">
        <v>51699</v>
      </c>
      <c r="D18938" s="333" t="s">
        <v>51700</v>
      </c>
      <c r="E18938" s="333" t="s">
        <v>41700</v>
      </c>
      <c r="F18938" s="333" t="s">
        <v>41701</v>
      </c>
      <c r="G18938" s="333" t="s">
        <v>51701</v>
      </c>
    </row>
    <row r="18939" spans="1:7">
      <c r="A18939" s="333">
        <v>85121900</v>
      </c>
      <c r="B18939" s="333" t="s">
        <v>51702</v>
      </c>
      <c r="D18939" s="333" t="s">
        <v>2173</v>
      </c>
      <c r="E18939" s="333" t="s">
        <v>2173</v>
      </c>
      <c r="F18939" s="333" t="s">
        <v>2173</v>
      </c>
      <c r="G18939" s="333" t="s">
        <v>2173</v>
      </c>
    </row>
    <row r="18940" spans="1:7">
      <c r="A18940" s="333">
        <v>85121901</v>
      </c>
      <c r="B18940" s="333" t="s">
        <v>51703</v>
      </c>
      <c r="D18940" s="333" t="s">
        <v>51704</v>
      </c>
      <c r="E18940" s="333" t="s">
        <v>41700</v>
      </c>
      <c r="F18940" s="333" t="s">
        <v>41701</v>
      </c>
      <c r="G18940" s="333" t="s">
        <v>51705</v>
      </c>
    </row>
    <row r="18941" spans="1:7">
      <c r="A18941" s="333">
        <v>85121902</v>
      </c>
      <c r="B18941" s="333" t="s">
        <v>51706</v>
      </c>
      <c r="D18941" s="333" t="s">
        <v>51707</v>
      </c>
      <c r="E18941" s="333" t="s">
        <v>4377</v>
      </c>
      <c r="F18941" s="333" t="s">
        <v>4378</v>
      </c>
      <c r="G18941" s="333" t="s">
        <v>51708</v>
      </c>
    </row>
    <row r="18942" spans="1:7">
      <c r="A18942" s="333">
        <v>85122000</v>
      </c>
      <c r="B18942" s="333" t="s">
        <v>51709</v>
      </c>
      <c r="D18942" s="333" t="s">
        <v>2173</v>
      </c>
      <c r="E18942" s="333" t="s">
        <v>2173</v>
      </c>
      <c r="F18942" s="333" t="s">
        <v>2173</v>
      </c>
      <c r="G18942" s="333" t="s">
        <v>2173</v>
      </c>
    </row>
    <row r="18943" spans="1:7" ht="30">
      <c r="A18943" s="333">
        <v>85122001</v>
      </c>
      <c r="B18943" s="333" t="s">
        <v>51710</v>
      </c>
      <c r="D18943" s="333" t="s">
        <v>51711</v>
      </c>
      <c r="E18943" s="333" t="s">
        <v>46433</v>
      </c>
      <c r="F18943" s="333" t="s">
        <v>46434</v>
      </c>
      <c r="G18943" s="333" t="s">
        <v>51712</v>
      </c>
    </row>
    <row r="18944" spans="1:7" ht="45">
      <c r="A18944" s="333">
        <v>85122002</v>
      </c>
      <c r="B18944" s="333" t="s">
        <v>51713</v>
      </c>
      <c r="D18944" s="333" t="s">
        <v>51714</v>
      </c>
      <c r="E18944" s="333" t="s">
        <v>46433</v>
      </c>
      <c r="F18944" s="333" t="s">
        <v>46434</v>
      </c>
      <c r="G18944" s="333" t="s">
        <v>51715</v>
      </c>
    </row>
    <row r="18945" spans="1:7">
      <c r="A18945" s="333">
        <v>85122003</v>
      </c>
      <c r="B18945" s="333" t="s">
        <v>51716</v>
      </c>
      <c r="D18945" s="333" t="s">
        <v>51717</v>
      </c>
      <c r="E18945" s="333" t="s">
        <v>46433</v>
      </c>
      <c r="F18945" s="333" t="s">
        <v>46434</v>
      </c>
      <c r="G18945" s="333" t="s">
        <v>51718</v>
      </c>
    </row>
    <row r="18946" spans="1:7" ht="30">
      <c r="A18946" s="333">
        <v>85122004</v>
      </c>
      <c r="B18946" s="333" t="s">
        <v>51719</v>
      </c>
      <c r="D18946" s="333" t="s">
        <v>51720</v>
      </c>
      <c r="E18946" s="333" t="s">
        <v>46433</v>
      </c>
      <c r="F18946" s="333" t="s">
        <v>46434</v>
      </c>
      <c r="G18946" s="333" t="s">
        <v>51721</v>
      </c>
    </row>
    <row r="18947" spans="1:7" ht="45">
      <c r="A18947" s="333">
        <v>85122005</v>
      </c>
      <c r="B18947" s="333" t="s">
        <v>51722</v>
      </c>
      <c r="D18947" s="333" t="s">
        <v>51723</v>
      </c>
      <c r="E18947" s="333" t="s">
        <v>46433</v>
      </c>
      <c r="F18947" s="333" t="s">
        <v>46434</v>
      </c>
      <c r="G18947" s="333" t="s">
        <v>51724</v>
      </c>
    </row>
    <row r="18948" spans="1:7">
      <c r="A18948" s="333">
        <v>85122100</v>
      </c>
      <c r="B18948" s="333" t="s">
        <v>51725</v>
      </c>
      <c r="D18948" s="333" t="s">
        <v>2173</v>
      </c>
      <c r="E18948" s="333" t="s">
        <v>2173</v>
      </c>
      <c r="F18948" s="333" t="s">
        <v>2173</v>
      </c>
      <c r="G18948" s="333" t="s">
        <v>2173</v>
      </c>
    </row>
    <row r="18949" spans="1:7" ht="30">
      <c r="A18949" s="333">
        <v>85122101</v>
      </c>
      <c r="B18949" s="333" t="s">
        <v>51726</v>
      </c>
      <c r="D18949" s="333" t="s">
        <v>51727</v>
      </c>
      <c r="E18949" s="333" t="s">
        <v>46433</v>
      </c>
      <c r="F18949" s="333" t="s">
        <v>46434</v>
      </c>
      <c r="G18949" s="333" t="s">
        <v>51728</v>
      </c>
    </row>
    <row r="18950" spans="1:7" ht="45">
      <c r="A18950" s="333">
        <v>85122102</v>
      </c>
      <c r="B18950" s="333" t="s">
        <v>51729</v>
      </c>
      <c r="D18950" s="333" t="s">
        <v>51730</v>
      </c>
      <c r="E18950" s="333" t="s">
        <v>46433</v>
      </c>
      <c r="F18950" s="333" t="s">
        <v>46434</v>
      </c>
      <c r="G18950" s="333" t="s">
        <v>51731</v>
      </c>
    </row>
    <row r="18951" spans="1:7" ht="30">
      <c r="A18951" s="333">
        <v>85122103</v>
      </c>
      <c r="B18951" s="333" t="s">
        <v>51732</v>
      </c>
      <c r="D18951" s="333" t="s">
        <v>51733</v>
      </c>
      <c r="E18951" s="333" t="s">
        <v>46433</v>
      </c>
      <c r="F18951" s="333" t="s">
        <v>46434</v>
      </c>
      <c r="G18951" s="333" t="s">
        <v>51734</v>
      </c>
    </row>
    <row r="18952" spans="1:7" ht="45">
      <c r="A18952" s="333">
        <v>85122104</v>
      </c>
      <c r="B18952" s="333" t="s">
        <v>51735</v>
      </c>
      <c r="D18952" s="333" t="s">
        <v>51736</v>
      </c>
      <c r="E18952" s="333" t="s">
        <v>46433</v>
      </c>
      <c r="F18952" s="333" t="s">
        <v>46434</v>
      </c>
      <c r="G18952" s="333" t="s">
        <v>51737</v>
      </c>
    </row>
    <row r="18953" spans="1:7" ht="30">
      <c r="A18953" s="333">
        <v>85122105</v>
      </c>
      <c r="B18953" s="333" t="s">
        <v>51738</v>
      </c>
      <c r="D18953" s="333" t="s">
        <v>51739</v>
      </c>
      <c r="E18953" s="333" t="s">
        <v>46433</v>
      </c>
      <c r="F18953" s="333" t="s">
        <v>46434</v>
      </c>
      <c r="G18953" s="333" t="s">
        <v>51740</v>
      </c>
    </row>
    <row r="18954" spans="1:7" ht="30">
      <c r="A18954" s="333">
        <v>85122106</v>
      </c>
      <c r="B18954" s="333" t="s">
        <v>51741</v>
      </c>
      <c r="D18954" s="333" t="s">
        <v>51742</v>
      </c>
      <c r="E18954" s="333" t="s">
        <v>46433</v>
      </c>
      <c r="F18954" s="333" t="s">
        <v>46434</v>
      </c>
      <c r="G18954" s="333" t="s">
        <v>51743</v>
      </c>
    </row>
    <row r="18955" spans="1:7" ht="30">
      <c r="A18955" s="333">
        <v>85122107</v>
      </c>
      <c r="B18955" s="333" t="s">
        <v>51744</v>
      </c>
      <c r="D18955" s="333" t="s">
        <v>51745</v>
      </c>
      <c r="E18955" s="333" t="s">
        <v>46433</v>
      </c>
      <c r="F18955" s="333" t="s">
        <v>46434</v>
      </c>
      <c r="G18955" s="333" t="s">
        <v>51746</v>
      </c>
    </row>
    <row r="18956" spans="1:7" ht="45">
      <c r="A18956" s="333">
        <v>85122108</v>
      </c>
      <c r="B18956" s="333" t="s">
        <v>51747</v>
      </c>
      <c r="D18956" s="333" t="s">
        <v>51748</v>
      </c>
      <c r="E18956" s="333" t="s">
        <v>31379</v>
      </c>
      <c r="F18956" s="333" t="s">
        <v>31380</v>
      </c>
      <c r="G18956" s="333" t="s">
        <v>51749</v>
      </c>
    </row>
    <row r="18957" spans="1:7" ht="30">
      <c r="A18957" s="333">
        <v>85122109</v>
      </c>
      <c r="B18957" s="333" t="s">
        <v>51750</v>
      </c>
      <c r="D18957" s="333" t="s">
        <v>51751</v>
      </c>
      <c r="E18957" s="333" t="s">
        <v>46433</v>
      </c>
      <c r="F18957" s="333" t="s">
        <v>46434</v>
      </c>
      <c r="G18957" s="333" t="s">
        <v>51752</v>
      </c>
    </row>
    <row r="18958" spans="1:7">
      <c r="A18958" s="333">
        <v>85122200</v>
      </c>
      <c r="B18958" s="333" t="s">
        <v>51753</v>
      </c>
      <c r="D18958" s="333" t="s">
        <v>2173</v>
      </c>
      <c r="E18958" s="333" t="s">
        <v>2173</v>
      </c>
      <c r="F18958" s="333" t="s">
        <v>2173</v>
      </c>
      <c r="G18958" s="333" t="s">
        <v>2173</v>
      </c>
    </row>
    <row r="18959" spans="1:7" ht="60">
      <c r="A18959" s="333">
        <v>85122201</v>
      </c>
      <c r="B18959" s="333" t="s">
        <v>51754</v>
      </c>
      <c r="D18959" s="333" t="s">
        <v>51755</v>
      </c>
      <c r="E18959" s="333" t="s">
        <v>31379</v>
      </c>
      <c r="F18959" s="333" t="s">
        <v>31380</v>
      </c>
      <c r="G18959" s="333" t="s">
        <v>51756</v>
      </c>
    </row>
    <row r="18960" spans="1:7">
      <c r="A18960" s="333">
        <v>85130000</v>
      </c>
      <c r="B18960" s="333" t="s">
        <v>51757</v>
      </c>
      <c r="D18960" s="333" t="s">
        <v>2173</v>
      </c>
      <c r="E18960" s="333" t="s">
        <v>2173</v>
      </c>
      <c r="F18960" s="333" t="s">
        <v>2173</v>
      </c>
      <c r="G18960" s="333" t="s">
        <v>2173</v>
      </c>
    </row>
    <row r="18961" spans="1:7">
      <c r="A18961" s="333">
        <v>85131500</v>
      </c>
      <c r="B18961" s="333" t="s">
        <v>51758</v>
      </c>
      <c r="D18961" s="333" t="s">
        <v>2173</v>
      </c>
      <c r="E18961" s="333" t="s">
        <v>2173</v>
      </c>
      <c r="F18961" s="333" t="s">
        <v>2173</v>
      </c>
      <c r="G18961" s="333" t="s">
        <v>2173</v>
      </c>
    </row>
    <row r="18962" spans="1:7" ht="30">
      <c r="A18962" s="333">
        <v>85131501</v>
      </c>
      <c r="B18962" s="333" t="s">
        <v>51759</v>
      </c>
      <c r="D18962" s="333" t="s">
        <v>51760</v>
      </c>
      <c r="E18962" s="333" t="s">
        <v>46433</v>
      </c>
      <c r="F18962" s="333" t="s">
        <v>46434</v>
      </c>
      <c r="G18962" s="333" t="s">
        <v>51761</v>
      </c>
    </row>
    <row r="18963" spans="1:7" ht="30">
      <c r="A18963" s="333">
        <v>85131502</v>
      </c>
      <c r="B18963" s="333" t="s">
        <v>51762</v>
      </c>
      <c r="D18963" s="333" t="s">
        <v>51763</v>
      </c>
      <c r="E18963" s="333" t="s">
        <v>7109</v>
      </c>
      <c r="F18963" s="333" t="s">
        <v>7110</v>
      </c>
      <c r="G18963" s="333" t="s">
        <v>51764</v>
      </c>
    </row>
    <row r="18964" spans="1:7">
      <c r="A18964" s="333">
        <v>85131503</v>
      </c>
      <c r="B18964" s="333" t="s">
        <v>51765</v>
      </c>
      <c r="D18964" s="333" t="s">
        <v>51766</v>
      </c>
      <c r="E18964" s="333" t="s">
        <v>7109</v>
      </c>
      <c r="F18964" s="333" t="s">
        <v>7110</v>
      </c>
      <c r="G18964" s="333" t="s">
        <v>51767</v>
      </c>
    </row>
    <row r="18965" spans="1:7">
      <c r="A18965" s="333">
        <v>85131504</v>
      </c>
      <c r="B18965" s="333" t="s">
        <v>51768</v>
      </c>
      <c r="D18965" s="333" t="s">
        <v>51769</v>
      </c>
      <c r="E18965" s="333" t="s">
        <v>7109</v>
      </c>
      <c r="F18965" s="333" t="s">
        <v>7110</v>
      </c>
      <c r="G18965" s="333" t="s">
        <v>51770</v>
      </c>
    </row>
    <row r="18966" spans="1:7">
      <c r="A18966" s="333">
        <v>85131505</v>
      </c>
      <c r="B18966" s="333" t="s">
        <v>51771</v>
      </c>
      <c r="D18966" s="333" t="s">
        <v>51772</v>
      </c>
      <c r="E18966" s="333" t="s">
        <v>7109</v>
      </c>
      <c r="F18966" s="333" t="s">
        <v>7110</v>
      </c>
      <c r="G18966" s="333" t="s">
        <v>51773</v>
      </c>
    </row>
    <row r="18967" spans="1:7">
      <c r="A18967" s="333">
        <v>85131600</v>
      </c>
      <c r="B18967" s="333" t="s">
        <v>51774</v>
      </c>
      <c r="D18967" s="333" t="s">
        <v>2173</v>
      </c>
      <c r="E18967" s="333" t="s">
        <v>2173</v>
      </c>
      <c r="F18967" s="333" t="s">
        <v>2173</v>
      </c>
      <c r="G18967" s="333" t="s">
        <v>2173</v>
      </c>
    </row>
    <row r="18968" spans="1:7" ht="30">
      <c r="A18968" s="333">
        <v>85131601</v>
      </c>
      <c r="B18968" s="333" t="s">
        <v>51775</v>
      </c>
      <c r="D18968" s="333" t="s">
        <v>51776</v>
      </c>
      <c r="E18968" s="333" t="s">
        <v>31379</v>
      </c>
      <c r="F18968" s="333" t="s">
        <v>31380</v>
      </c>
      <c r="G18968" s="333" t="s">
        <v>51777</v>
      </c>
    </row>
    <row r="18969" spans="1:7">
      <c r="A18969" s="333">
        <v>85131602</v>
      </c>
      <c r="B18969" s="333" t="s">
        <v>51778</v>
      </c>
      <c r="D18969" s="333" t="s">
        <v>51779</v>
      </c>
      <c r="E18969" s="333" t="s">
        <v>31379</v>
      </c>
      <c r="F18969" s="333" t="s">
        <v>31380</v>
      </c>
      <c r="G18969" s="333" t="s">
        <v>51780</v>
      </c>
    </row>
    <row r="18970" spans="1:7">
      <c r="A18970" s="333">
        <v>85131603</v>
      </c>
      <c r="B18970" s="333" t="s">
        <v>51781</v>
      </c>
      <c r="D18970" s="333" t="s">
        <v>51782</v>
      </c>
      <c r="E18970" s="333" t="s">
        <v>31379</v>
      </c>
      <c r="F18970" s="333" t="s">
        <v>31380</v>
      </c>
      <c r="G18970" s="333" t="s">
        <v>51783</v>
      </c>
    </row>
    <row r="18971" spans="1:7" ht="30">
      <c r="A18971" s="333">
        <v>85131604</v>
      </c>
      <c r="B18971" s="333" t="s">
        <v>51784</v>
      </c>
      <c r="D18971" s="333" t="s">
        <v>51785</v>
      </c>
      <c r="E18971" s="333" t="s">
        <v>41700</v>
      </c>
      <c r="F18971" s="333" t="s">
        <v>41701</v>
      </c>
      <c r="G18971" s="333" t="s">
        <v>51786</v>
      </c>
    </row>
    <row r="18972" spans="1:7">
      <c r="A18972" s="333">
        <v>85131700</v>
      </c>
      <c r="B18972" s="333" t="s">
        <v>51787</v>
      </c>
      <c r="D18972" s="333" t="s">
        <v>2173</v>
      </c>
      <c r="E18972" s="333" t="s">
        <v>2173</v>
      </c>
      <c r="F18972" s="333" t="s">
        <v>2173</v>
      </c>
      <c r="G18972" s="333" t="s">
        <v>2173</v>
      </c>
    </row>
    <row r="18973" spans="1:7" ht="30">
      <c r="A18973" s="333">
        <v>85131701</v>
      </c>
      <c r="B18973" s="333" t="s">
        <v>51788</v>
      </c>
      <c r="D18973" s="333" t="s">
        <v>51789</v>
      </c>
      <c r="E18973" s="333" t="s">
        <v>7109</v>
      </c>
      <c r="F18973" s="333" t="s">
        <v>7110</v>
      </c>
      <c r="G18973" s="333" t="s">
        <v>51790</v>
      </c>
    </row>
    <row r="18974" spans="1:7" ht="45">
      <c r="A18974" s="333">
        <v>85131702</v>
      </c>
      <c r="B18974" s="333" t="s">
        <v>51791</v>
      </c>
      <c r="D18974" s="333" t="s">
        <v>51792</v>
      </c>
      <c r="E18974" s="333" t="s">
        <v>7109</v>
      </c>
      <c r="F18974" s="333" t="s">
        <v>7110</v>
      </c>
      <c r="G18974" s="333" t="s">
        <v>51793</v>
      </c>
    </row>
    <row r="18975" spans="1:7" ht="45">
      <c r="A18975" s="333">
        <v>85131703</v>
      </c>
      <c r="B18975" s="333" t="s">
        <v>51794</v>
      </c>
      <c r="D18975" s="333" t="s">
        <v>51795</v>
      </c>
      <c r="E18975" s="333" t="s">
        <v>7109</v>
      </c>
      <c r="F18975" s="333" t="s">
        <v>7110</v>
      </c>
      <c r="G18975" s="333" t="s">
        <v>51796</v>
      </c>
    </row>
    <row r="18976" spans="1:7" ht="45">
      <c r="A18976" s="333">
        <v>85131704</v>
      </c>
      <c r="B18976" s="333" t="s">
        <v>51797</v>
      </c>
      <c r="D18976" s="333" t="s">
        <v>51798</v>
      </c>
      <c r="E18976" s="333" t="s">
        <v>7109</v>
      </c>
      <c r="F18976" s="333" t="s">
        <v>7110</v>
      </c>
      <c r="G18976" s="333" t="s">
        <v>51799</v>
      </c>
    </row>
    <row r="18977" spans="1:8" ht="45">
      <c r="A18977" s="333">
        <v>85131705</v>
      </c>
      <c r="B18977" s="333" t="s">
        <v>51800</v>
      </c>
      <c r="D18977" s="333" t="s">
        <v>51801</v>
      </c>
      <c r="E18977" s="333" t="s">
        <v>7109</v>
      </c>
      <c r="F18977" s="333" t="s">
        <v>7110</v>
      </c>
      <c r="G18977" s="333" t="s">
        <v>51802</v>
      </c>
    </row>
    <row r="18978" spans="1:8" ht="45">
      <c r="A18978" s="333">
        <v>85131706</v>
      </c>
      <c r="B18978" s="333" t="s">
        <v>51803</v>
      </c>
      <c r="D18978" s="333" t="s">
        <v>51804</v>
      </c>
      <c r="E18978" s="333" t="s">
        <v>7109</v>
      </c>
      <c r="F18978" s="333" t="s">
        <v>7110</v>
      </c>
      <c r="G18978" s="333" t="s">
        <v>51805</v>
      </c>
    </row>
    <row r="18979" spans="1:8" ht="45">
      <c r="A18979" s="333">
        <v>85131707</v>
      </c>
      <c r="B18979" s="333" t="s">
        <v>51806</v>
      </c>
      <c r="D18979" s="333" t="s">
        <v>51807</v>
      </c>
      <c r="E18979" s="333" t="s">
        <v>7109</v>
      </c>
      <c r="F18979" s="333" t="s">
        <v>7110</v>
      </c>
      <c r="G18979" s="333" t="s">
        <v>51808</v>
      </c>
    </row>
    <row r="18980" spans="1:8" ht="45">
      <c r="A18980" s="333">
        <v>85131708</v>
      </c>
      <c r="B18980" s="333" t="s">
        <v>2165</v>
      </c>
      <c r="C18980" s="334" t="s">
        <v>1203</v>
      </c>
      <c r="D18980" s="333" t="s">
        <v>51809</v>
      </c>
      <c r="E18980" s="333" t="s">
        <v>7109</v>
      </c>
      <c r="F18980" s="333" t="s">
        <v>7110</v>
      </c>
      <c r="G18980" s="333" t="s">
        <v>51810</v>
      </c>
      <c r="H18980" s="430">
        <v>10000000</v>
      </c>
    </row>
    <row r="18981" spans="1:8" ht="30">
      <c r="A18981" s="333">
        <v>85131709</v>
      </c>
      <c r="B18981" s="333" t="s">
        <v>51811</v>
      </c>
      <c r="D18981" s="333" t="s">
        <v>51812</v>
      </c>
      <c r="E18981" s="333" t="s">
        <v>7109</v>
      </c>
      <c r="F18981" s="333" t="s">
        <v>7110</v>
      </c>
      <c r="G18981" s="333" t="s">
        <v>51813</v>
      </c>
    </row>
    <row r="18982" spans="1:8" ht="60">
      <c r="A18982" s="333">
        <v>85131710</v>
      </c>
      <c r="B18982" s="333" t="s">
        <v>51814</v>
      </c>
      <c r="D18982" s="333" t="s">
        <v>51815</v>
      </c>
      <c r="E18982" s="333" t="s">
        <v>7109</v>
      </c>
      <c r="F18982" s="333" t="s">
        <v>7110</v>
      </c>
      <c r="G18982" s="333" t="s">
        <v>51816</v>
      </c>
    </row>
    <row r="18983" spans="1:8" ht="30">
      <c r="A18983" s="333">
        <v>85131711</v>
      </c>
      <c r="B18983" s="333" t="s">
        <v>51817</v>
      </c>
      <c r="D18983" s="333" t="s">
        <v>51818</v>
      </c>
      <c r="E18983" s="333" t="s">
        <v>7109</v>
      </c>
      <c r="F18983" s="333" t="s">
        <v>7110</v>
      </c>
      <c r="G18983" s="333" t="s">
        <v>51819</v>
      </c>
    </row>
    <row r="18984" spans="1:8" ht="45">
      <c r="A18984" s="333">
        <v>85131712</v>
      </c>
      <c r="B18984" s="333" t="s">
        <v>51820</v>
      </c>
      <c r="D18984" s="333" t="s">
        <v>51821</v>
      </c>
      <c r="E18984" s="333" t="s">
        <v>7109</v>
      </c>
      <c r="F18984" s="333" t="s">
        <v>7110</v>
      </c>
      <c r="G18984" s="333" t="s">
        <v>51822</v>
      </c>
    </row>
    <row r="18985" spans="1:8" ht="30">
      <c r="A18985" s="333">
        <v>85131713</v>
      </c>
      <c r="B18985" s="333" t="s">
        <v>51823</v>
      </c>
      <c r="D18985" s="333" t="s">
        <v>51824</v>
      </c>
      <c r="E18985" s="333" t="s">
        <v>7109</v>
      </c>
      <c r="F18985" s="333" t="s">
        <v>7110</v>
      </c>
      <c r="G18985" s="333" t="s">
        <v>51825</v>
      </c>
    </row>
    <row r="18986" spans="1:8">
      <c r="A18986" s="333">
        <v>85150000</v>
      </c>
      <c r="B18986" s="333" t="s">
        <v>51826</v>
      </c>
      <c r="D18986" s="333" t="s">
        <v>2173</v>
      </c>
      <c r="E18986" s="333" t="s">
        <v>2173</v>
      </c>
      <c r="F18986" s="333" t="s">
        <v>2173</v>
      </c>
      <c r="G18986" s="333" t="s">
        <v>2173</v>
      </c>
    </row>
    <row r="18987" spans="1:8">
      <c r="A18987" s="333">
        <v>85151500</v>
      </c>
      <c r="B18987" s="333" t="s">
        <v>51827</v>
      </c>
      <c r="D18987" s="333" t="s">
        <v>2173</v>
      </c>
      <c r="E18987" s="333" t="s">
        <v>2173</v>
      </c>
      <c r="F18987" s="333" t="s">
        <v>2173</v>
      </c>
      <c r="G18987" s="333" t="s">
        <v>2173</v>
      </c>
    </row>
    <row r="18988" spans="1:8" ht="45">
      <c r="A18988" s="333">
        <v>85151501</v>
      </c>
      <c r="B18988" s="333" t="s">
        <v>51828</v>
      </c>
      <c r="D18988" s="333" t="s">
        <v>51829</v>
      </c>
      <c r="E18988" s="333" t="s">
        <v>41700</v>
      </c>
      <c r="F18988" s="333" t="s">
        <v>41701</v>
      </c>
      <c r="G18988" s="333" t="s">
        <v>51830</v>
      </c>
    </row>
    <row r="18989" spans="1:8" ht="45">
      <c r="A18989" s="333">
        <v>85151502</v>
      </c>
      <c r="B18989" s="333" t="s">
        <v>51831</v>
      </c>
      <c r="D18989" s="333" t="s">
        <v>51832</v>
      </c>
      <c r="E18989" s="333" t="s">
        <v>41700</v>
      </c>
      <c r="F18989" s="333" t="s">
        <v>41701</v>
      </c>
      <c r="G18989" s="333" t="s">
        <v>51833</v>
      </c>
    </row>
    <row r="18990" spans="1:8" ht="30">
      <c r="A18990" s="333">
        <v>85151503</v>
      </c>
      <c r="B18990" s="333" t="s">
        <v>51834</v>
      </c>
      <c r="D18990" s="333" t="s">
        <v>51835</v>
      </c>
      <c r="E18990" s="333" t="s">
        <v>41700</v>
      </c>
      <c r="F18990" s="333" t="s">
        <v>41701</v>
      </c>
      <c r="G18990" s="333" t="s">
        <v>51836</v>
      </c>
    </row>
    <row r="18991" spans="1:8" ht="45">
      <c r="A18991" s="333">
        <v>85151504</v>
      </c>
      <c r="B18991" s="333" t="s">
        <v>51837</v>
      </c>
      <c r="D18991" s="333" t="s">
        <v>51838</v>
      </c>
      <c r="E18991" s="333" t="s">
        <v>41700</v>
      </c>
      <c r="F18991" s="333" t="s">
        <v>41701</v>
      </c>
      <c r="G18991" s="333" t="s">
        <v>51839</v>
      </c>
    </row>
    <row r="18992" spans="1:8" ht="30">
      <c r="A18992" s="333">
        <v>85151505</v>
      </c>
      <c r="B18992" s="333" t="s">
        <v>51840</v>
      </c>
      <c r="D18992" s="333" t="s">
        <v>51841</v>
      </c>
      <c r="E18992" s="333" t="s">
        <v>7109</v>
      </c>
      <c r="F18992" s="333" t="s">
        <v>7110</v>
      </c>
      <c r="G18992" s="333" t="s">
        <v>51842</v>
      </c>
    </row>
    <row r="18993" spans="1:7" ht="30">
      <c r="A18993" s="333">
        <v>85151506</v>
      </c>
      <c r="B18993" s="333" t="s">
        <v>51843</v>
      </c>
      <c r="D18993" s="333" t="s">
        <v>51844</v>
      </c>
      <c r="E18993" s="333" t="s">
        <v>31379</v>
      </c>
      <c r="F18993" s="333" t="s">
        <v>31380</v>
      </c>
      <c r="G18993" s="333" t="s">
        <v>51845</v>
      </c>
    </row>
    <row r="18994" spans="1:7" ht="30">
      <c r="A18994" s="333">
        <v>85151507</v>
      </c>
      <c r="B18994" s="333" t="s">
        <v>51846</v>
      </c>
      <c r="D18994" s="333" t="s">
        <v>51847</v>
      </c>
      <c r="E18994" s="333" t="s">
        <v>41700</v>
      </c>
      <c r="F18994" s="333" t="s">
        <v>41701</v>
      </c>
      <c r="G18994" s="333" t="s">
        <v>51848</v>
      </c>
    </row>
    <row r="18995" spans="1:7" ht="30">
      <c r="A18995" s="333">
        <v>85151508</v>
      </c>
      <c r="B18995" s="333" t="s">
        <v>51849</v>
      </c>
      <c r="D18995" s="333" t="s">
        <v>51850</v>
      </c>
      <c r="E18995" s="333" t="s">
        <v>41700</v>
      </c>
      <c r="F18995" s="333" t="s">
        <v>41701</v>
      </c>
      <c r="G18995" s="333" t="s">
        <v>51851</v>
      </c>
    </row>
    <row r="18996" spans="1:7">
      <c r="A18996" s="333">
        <v>85151509</v>
      </c>
      <c r="B18996" s="333" t="s">
        <v>51852</v>
      </c>
      <c r="D18996" s="333" t="s">
        <v>51853</v>
      </c>
      <c r="E18996" s="333" t="s">
        <v>41700</v>
      </c>
      <c r="F18996" s="333" t="s">
        <v>41701</v>
      </c>
      <c r="G18996" s="333" t="s">
        <v>51854</v>
      </c>
    </row>
    <row r="18997" spans="1:7">
      <c r="A18997" s="333">
        <v>85151600</v>
      </c>
      <c r="B18997" s="333" t="s">
        <v>51855</v>
      </c>
      <c r="D18997" s="333" t="s">
        <v>2173</v>
      </c>
      <c r="E18997" s="333" t="s">
        <v>2173</v>
      </c>
      <c r="F18997" s="333" t="s">
        <v>2173</v>
      </c>
      <c r="G18997" s="333" t="s">
        <v>2173</v>
      </c>
    </row>
    <row r="18998" spans="1:7">
      <c r="A18998" s="333">
        <v>85151601</v>
      </c>
      <c r="B18998" s="333" t="s">
        <v>51856</v>
      </c>
      <c r="D18998" s="333" t="s">
        <v>51857</v>
      </c>
      <c r="E18998" s="333" t="s">
        <v>41700</v>
      </c>
      <c r="F18998" s="333" t="s">
        <v>41701</v>
      </c>
      <c r="G18998" s="333" t="s">
        <v>51858</v>
      </c>
    </row>
    <row r="18999" spans="1:7" ht="30">
      <c r="A18999" s="333">
        <v>85151602</v>
      </c>
      <c r="B18999" s="333" t="s">
        <v>51859</v>
      </c>
      <c r="D18999" s="333" t="s">
        <v>51860</v>
      </c>
      <c r="E18999" s="333" t="s">
        <v>31379</v>
      </c>
      <c r="F18999" s="333" t="s">
        <v>31380</v>
      </c>
      <c r="G18999" s="333" t="s">
        <v>51861</v>
      </c>
    </row>
    <row r="19000" spans="1:7" ht="30">
      <c r="A19000" s="333">
        <v>85151603</v>
      </c>
      <c r="B19000" s="333" t="s">
        <v>51862</v>
      </c>
      <c r="D19000" s="333" t="s">
        <v>51863</v>
      </c>
      <c r="E19000" s="333" t="s">
        <v>41700</v>
      </c>
      <c r="F19000" s="333" t="s">
        <v>41701</v>
      </c>
      <c r="G19000" s="333" t="s">
        <v>51864</v>
      </c>
    </row>
    <row r="19001" spans="1:7" ht="30">
      <c r="A19001" s="333">
        <v>85151604</v>
      </c>
      <c r="B19001" s="333" t="s">
        <v>51865</v>
      </c>
      <c r="D19001" s="333" t="s">
        <v>51866</v>
      </c>
      <c r="E19001" s="333" t="s">
        <v>41700</v>
      </c>
      <c r="F19001" s="333" t="s">
        <v>41701</v>
      </c>
      <c r="G19001" s="333" t="s">
        <v>51867</v>
      </c>
    </row>
    <row r="19002" spans="1:7">
      <c r="A19002" s="333">
        <v>85151605</v>
      </c>
      <c r="B19002" s="333" t="s">
        <v>51868</v>
      </c>
      <c r="D19002" s="333" t="s">
        <v>51869</v>
      </c>
      <c r="E19002" s="333" t="s">
        <v>31379</v>
      </c>
      <c r="F19002" s="333" t="s">
        <v>31380</v>
      </c>
      <c r="G19002" s="333" t="s">
        <v>51870</v>
      </c>
    </row>
    <row r="19003" spans="1:7" ht="30">
      <c r="A19003" s="333">
        <v>85151606</v>
      </c>
      <c r="B19003" s="333" t="s">
        <v>51871</v>
      </c>
      <c r="D19003" s="333" t="s">
        <v>51872</v>
      </c>
      <c r="E19003" s="333" t="s">
        <v>41700</v>
      </c>
      <c r="F19003" s="333" t="s">
        <v>41701</v>
      </c>
      <c r="G19003" s="333" t="s">
        <v>51873</v>
      </c>
    </row>
    <row r="19004" spans="1:7" ht="30">
      <c r="A19004" s="333">
        <v>85151607</v>
      </c>
      <c r="B19004" s="333" t="s">
        <v>51874</v>
      </c>
      <c r="D19004" s="333" t="s">
        <v>51875</v>
      </c>
      <c r="E19004" s="333" t="s">
        <v>41700</v>
      </c>
      <c r="F19004" s="333" t="s">
        <v>41701</v>
      </c>
      <c r="G19004" s="333" t="s">
        <v>51876</v>
      </c>
    </row>
    <row r="19005" spans="1:7">
      <c r="A19005" s="333">
        <v>85151700</v>
      </c>
      <c r="B19005" s="333" t="s">
        <v>51877</v>
      </c>
      <c r="D19005" s="333" t="s">
        <v>2173</v>
      </c>
      <c r="E19005" s="333" t="s">
        <v>2173</v>
      </c>
      <c r="F19005" s="333" t="s">
        <v>2173</v>
      </c>
      <c r="G19005" s="333" t="s">
        <v>2173</v>
      </c>
    </row>
    <row r="19006" spans="1:7">
      <c r="A19006" s="333">
        <v>85151701</v>
      </c>
      <c r="B19006" s="333" t="s">
        <v>51878</v>
      </c>
      <c r="D19006" s="333" t="s">
        <v>51879</v>
      </c>
      <c r="E19006" s="333" t="s">
        <v>31379</v>
      </c>
      <c r="F19006" s="333" t="s">
        <v>31380</v>
      </c>
      <c r="G19006" s="333" t="s">
        <v>51880</v>
      </c>
    </row>
    <row r="19007" spans="1:7" ht="45">
      <c r="A19007" s="333">
        <v>85151702</v>
      </c>
      <c r="B19007" s="333" t="s">
        <v>51881</v>
      </c>
      <c r="D19007" s="333" t="s">
        <v>51882</v>
      </c>
      <c r="E19007" s="333" t="s">
        <v>41700</v>
      </c>
      <c r="F19007" s="333" t="s">
        <v>41701</v>
      </c>
      <c r="G19007" s="333" t="s">
        <v>51883</v>
      </c>
    </row>
    <row r="19008" spans="1:7" ht="30">
      <c r="A19008" s="333">
        <v>85151703</v>
      </c>
      <c r="B19008" s="333" t="s">
        <v>51884</v>
      </c>
      <c r="D19008" s="333" t="s">
        <v>51885</v>
      </c>
      <c r="E19008" s="333" t="s">
        <v>41700</v>
      </c>
      <c r="F19008" s="333" t="s">
        <v>41701</v>
      </c>
      <c r="G19008" s="333" t="s">
        <v>51886</v>
      </c>
    </row>
    <row r="19009" spans="1:7" ht="30">
      <c r="A19009" s="333">
        <v>85151704</v>
      </c>
      <c r="B19009" s="333" t="s">
        <v>51887</v>
      </c>
      <c r="D19009" s="333" t="s">
        <v>51888</v>
      </c>
      <c r="E19009" s="333" t="s">
        <v>31379</v>
      </c>
      <c r="F19009" s="333" t="s">
        <v>31380</v>
      </c>
      <c r="G19009" s="333" t="s">
        <v>51889</v>
      </c>
    </row>
    <row r="19010" spans="1:7" ht="30">
      <c r="A19010" s="333">
        <v>85151705</v>
      </c>
      <c r="B19010" s="333" t="s">
        <v>51890</v>
      </c>
      <c r="D19010" s="333" t="s">
        <v>51891</v>
      </c>
      <c r="E19010" s="333" t="s">
        <v>31379</v>
      </c>
      <c r="F19010" s="333" t="s">
        <v>31380</v>
      </c>
      <c r="G19010" s="333" t="s">
        <v>51892</v>
      </c>
    </row>
    <row r="19011" spans="1:7">
      <c r="A19011" s="333">
        <v>85160000</v>
      </c>
      <c r="B19011" s="333" t="s">
        <v>51893</v>
      </c>
      <c r="D19011" s="333" t="s">
        <v>51893</v>
      </c>
      <c r="E19011" s="333" t="s">
        <v>2173</v>
      </c>
      <c r="F19011" s="333" t="s">
        <v>2173</v>
      </c>
      <c r="G19011" s="333" t="s">
        <v>2173</v>
      </c>
    </row>
    <row r="19012" spans="1:7">
      <c r="A19012" s="333">
        <v>85161500</v>
      </c>
      <c r="B19012" s="333" t="s">
        <v>51894</v>
      </c>
      <c r="D19012" s="333" t="s">
        <v>51894</v>
      </c>
      <c r="E19012" s="333" t="s">
        <v>2173</v>
      </c>
      <c r="F19012" s="333" t="s">
        <v>2173</v>
      </c>
      <c r="G19012" s="333" t="s">
        <v>2173</v>
      </c>
    </row>
    <row r="19013" spans="1:7">
      <c r="A19013" s="333">
        <v>85161501</v>
      </c>
      <c r="B19013" s="333" t="s">
        <v>51895</v>
      </c>
      <c r="D19013" s="333" t="s">
        <v>51895</v>
      </c>
      <c r="E19013" s="333" t="s">
        <v>51896</v>
      </c>
      <c r="F19013" s="333" t="s">
        <v>51897</v>
      </c>
      <c r="G19013" s="333" t="s">
        <v>2173</v>
      </c>
    </row>
    <row r="19014" spans="1:7">
      <c r="A19014" s="333">
        <v>86000000</v>
      </c>
      <c r="B19014" s="333" t="s">
        <v>51898</v>
      </c>
      <c r="D19014" s="333" t="s">
        <v>2173</v>
      </c>
      <c r="E19014" s="333" t="s">
        <v>2173</v>
      </c>
      <c r="F19014" s="333" t="s">
        <v>2173</v>
      </c>
      <c r="G19014" s="333" t="s">
        <v>2173</v>
      </c>
    </row>
    <row r="19015" spans="1:7">
      <c r="A19015" s="333">
        <v>86100000</v>
      </c>
      <c r="B19015" s="333" t="s">
        <v>51899</v>
      </c>
      <c r="D19015" s="333" t="s">
        <v>2173</v>
      </c>
      <c r="E19015" s="333" t="s">
        <v>2173</v>
      </c>
      <c r="F19015" s="333" t="s">
        <v>2173</v>
      </c>
      <c r="G19015" s="333" t="s">
        <v>2173</v>
      </c>
    </row>
    <row r="19016" spans="1:7">
      <c r="A19016" s="333">
        <v>86101500</v>
      </c>
      <c r="B19016" s="333" t="s">
        <v>51900</v>
      </c>
      <c r="D19016" s="333" t="s">
        <v>2173</v>
      </c>
      <c r="E19016" s="333" t="s">
        <v>2173</v>
      </c>
      <c r="F19016" s="333" t="s">
        <v>2173</v>
      </c>
      <c r="G19016" s="333" t="s">
        <v>2173</v>
      </c>
    </row>
    <row r="19017" spans="1:7" ht="45">
      <c r="A19017" s="333">
        <v>86101501</v>
      </c>
      <c r="B19017" s="333" t="s">
        <v>51901</v>
      </c>
      <c r="D19017" s="333" t="s">
        <v>51902</v>
      </c>
      <c r="E19017" s="333" t="s">
        <v>49530</v>
      </c>
      <c r="F19017" s="333" t="s">
        <v>49531</v>
      </c>
      <c r="G19017" s="333" t="s">
        <v>51903</v>
      </c>
    </row>
    <row r="19018" spans="1:7" ht="45">
      <c r="A19018" s="333">
        <v>86101502</v>
      </c>
      <c r="B19018" s="333" t="s">
        <v>51904</v>
      </c>
      <c r="D19018" s="333" t="s">
        <v>51905</v>
      </c>
      <c r="E19018" s="333" t="s">
        <v>49530</v>
      </c>
      <c r="F19018" s="333" t="s">
        <v>49531</v>
      </c>
      <c r="G19018" s="333" t="s">
        <v>51906</v>
      </c>
    </row>
    <row r="19019" spans="1:7" ht="45">
      <c r="A19019" s="333">
        <v>86101503</v>
      </c>
      <c r="B19019" s="333" t="s">
        <v>51907</v>
      </c>
      <c r="D19019" s="333" t="s">
        <v>51908</v>
      </c>
      <c r="E19019" s="333" t="s">
        <v>49530</v>
      </c>
      <c r="F19019" s="333" t="s">
        <v>49531</v>
      </c>
      <c r="G19019" s="333" t="s">
        <v>51909</v>
      </c>
    </row>
    <row r="19020" spans="1:7" ht="45">
      <c r="A19020" s="333">
        <v>86101504</v>
      </c>
      <c r="B19020" s="333" t="s">
        <v>51910</v>
      </c>
      <c r="D19020" s="333" t="s">
        <v>51911</v>
      </c>
      <c r="E19020" s="333" t="s">
        <v>49530</v>
      </c>
      <c r="F19020" s="333" t="s">
        <v>49531</v>
      </c>
      <c r="G19020" s="333" t="s">
        <v>51912</v>
      </c>
    </row>
    <row r="19021" spans="1:7" ht="45">
      <c r="A19021" s="333">
        <v>86101505</v>
      </c>
      <c r="B19021" s="333" t="s">
        <v>51913</v>
      </c>
      <c r="D19021" s="333" t="s">
        <v>51914</v>
      </c>
      <c r="E19021" s="333" t="s">
        <v>49530</v>
      </c>
      <c r="F19021" s="333" t="s">
        <v>49531</v>
      </c>
      <c r="G19021" s="333" t="s">
        <v>51915</v>
      </c>
    </row>
    <row r="19022" spans="1:7" ht="45">
      <c r="A19022" s="333">
        <v>86101506</v>
      </c>
      <c r="B19022" s="333" t="s">
        <v>51916</v>
      </c>
      <c r="D19022" s="333" t="s">
        <v>51917</v>
      </c>
      <c r="E19022" s="333" t="s">
        <v>49530</v>
      </c>
      <c r="F19022" s="333" t="s">
        <v>49531</v>
      </c>
      <c r="G19022" s="333" t="s">
        <v>51918</v>
      </c>
    </row>
    <row r="19023" spans="1:7" ht="45">
      <c r="A19023" s="333">
        <v>86101507</v>
      </c>
      <c r="B19023" s="333" t="s">
        <v>51919</v>
      </c>
      <c r="D19023" s="333" t="s">
        <v>51920</v>
      </c>
      <c r="E19023" s="333" t="s">
        <v>49530</v>
      </c>
      <c r="F19023" s="333" t="s">
        <v>49531</v>
      </c>
      <c r="G19023" s="333" t="s">
        <v>51921</v>
      </c>
    </row>
    <row r="19024" spans="1:7" ht="45">
      <c r="A19024" s="333">
        <v>86101508</v>
      </c>
      <c r="B19024" s="333" t="s">
        <v>51922</v>
      </c>
      <c r="D19024" s="333" t="s">
        <v>51923</v>
      </c>
      <c r="E19024" s="333" t="s">
        <v>49530</v>
      </c>
      <c r="F19024" s="333" t="s">
        <v>49531</v>
      </c>
      <c r="G19024" s="333" t="s">
        <v>51924</v>
      </c>
    </row>
    <row r="19025" spans="1:7" ht="45">
      <c r="A19025" s="333">
        <v>86101509</v>
      </c>
      <c r="B19025" s="333" t="s">
        <v>51925</v>
      </c>
      <c r="D19025" s="333" t="s">
        <v>51926</v>
      </c>
      <c r="E19025" s="333" t="s">
        <v>49530</v>
      </c>
      <c r="F19025" s="333" t="s">
        <v>49531</v>
      </c>
      <c r="G19025" s="333" t="s">
        <v>51927</v>
      </c>
    </row>
    <row r="19026" spans="1:7">
      <c r="A19026" s="333">
        <v>86101600</v>
      </c>
      <c r="B19026" s="333" t="s">
        <v>51928</v>
      </c>
      <c r="D19026" s="333" t="s">
        <v>2173</v>
      </c>
      <c r="E19026" s="333" t="s">
        <v>2173</v>
      </c>
      <c r="F19026" s="333" t="s">
        <v>2173</v>
      </c>
      <c r="G19026" s="333" t="s">
        <v>2173</v>
      </c>
    </row>
    <row r="19027" spans="1:7" ht="45">
      <c r="A19027" s="333">
        <v>86101601</v>
      </c>
      <c r="B19027" s="333" t="s">
        <v>51929</v>
      </c>
      <c r="D19027" s="333" t="s">
        <v>51930</v>
      </c>
      <c r="E19027" s="333" t="s">
        <v>49530</v>
      </c>
      <c r="F19027" s="333" t="s">
        <v>49531</v>
      </c>
      <c r="G19027" s="333" t="s">
        <v>51931</v>
      </c>
    </row>
    <row r="19028" spans="1:7" ht="45">
      <c r="A19028" s="333">
        <v>86101602</v>
      </c>
      <c r="B19028" s="333" t="s">
        <v>51932</v>
      </c>
      <c r="D19028" s="333" t="s">
        <v>51933</v>
      </c>
      <c r="E19028" s="333" t="s">
        <v>49530</v>
      </c>
      <c r="F19028" s="333" t="s">
        <v>49531</v>
      </c>
      <c r="G19028" s="333" t="s">
        <v>51934</v>
      </c>
    </row>
    <row r="19029" spans="1:7" ht="45">
      <c r="A19029" s="333">
        <v>86101603</v>
      </c>
      <c r="B19029" s="333" t="s">
        <v>51935</v>
      </c>
      <c r="D19029" s="333" t="s">
        <v>51936</v>
      </c>
      <c r="E19029" s="333" t="s">
        <v>49530</v>
      </c>
      <c r="F19029" s="333" t="s">
        <v>49531</v>
      </c>
      <c r="G19029" s="333" t="s">
        <v>51937</v>
      </c>
    </row>
    <row r="19030" spans="1:7" ht="45">
      <c r="A19030" s="333">
        <v>86101604</v>
      </c>
      <c r="B19030" s="333" t="s">
        <v>51938</v>
      </c>
      <c r="D19030" s="333" t="s">
        <v>51939</v>
      </c>
      <c r="E19030" s="333" t="s">
        <v>49530</v>
      </c>
      <c r="F19030" s="333" t="s">
        <v>49531</v>
      </c>
      <c r="G19030" s="333" t="s">
        <v>51940</v>
      </c>
    </row>
    <row r="19031" spans="1:7" ht="45">
      <c r="A19031" s="333">
        <v>86101605</v>
      </c>
      <c r="B19031" s="333" t="s">
        <v>51941</v>
      </c>
      <c r="D19031" s="333" t="s">
        <v>51942</v>
      </c>
      <c r="E19031" s="333" t="s">
        <v>49530</v>
      </c>
      <c r="F19031" s="333" t="s">
        <v>49531</v>
      </c>
      <c r="G19031" s="333" t="s">
        <v>51943</v>
      </c>
    </row>
    <row r="19032" spans="1:7" ht="45">
      <c r="A19032" s="333">
        <v>86101606</v>
      </c>
      <c r="B19032" s="333" t="s">
        <v>51944</v>
      </c>
      <c r="D19032" s="333" t="s">
        <v>51945</v>
      </c>
      <c r="E19032" s="333" t="s">
        <v>49530</v>
      </c>
      <c r="F19032" s="333" t="s">
        <v>49531</v>
      </c>
      <c r="G19032" s="333" t="s">
        <v>51946</v>
      </c>
    </row>
    <row r="19033" spans="1:7" ht="45">
      <c r="A19033" s="333">
        <v>86101607</v>
      </c>
      <c r="B19033" s="333" t="s">
        <v>51947</v>
      </c>
      <c r="D19033" s="333" t="s">
        <v>51948</v>
      </c>
      <c r="E19033" s="333" t="s">
        <v>49530</v>
      </c>
      <c r="F19033" s="333" t="s">
        <v>49531</v>
      </c>
      <c r="G19033" s="333" t="s">
        <v>51949</v>
      </c>
    </row>
    <row r="19034" spans="1:7" ht="45">
      <c r="A19034" s="333">
        <v>86101608</v>
      </c>
      <c r="B19034" s="333" t="s">
        <v>51950</v>
      </c>
      <c r="D19034" s="333" t="s">
        <v>51951</v>
      </c>
      <c r="E19034" s="333" t="s">
        <v>49530</v>
      </c>
      <c r="F19034" s="333" t="s">
        <v>49531</v>
      </c>
      <c r="G19034" s="333" t="s">
        <v>51952</v>
      </c>
    </row>
    <row r="19035" spans="1:7" ht="45">
      <c r="A19035" s="333">
        <v>86101609</v>
      </c>
      <c r="B19035" s="333" t="s">
        <v>51953</v>
      </c>
      <c r="D19035" s="333" t="s">
        <v>51954</v>
      </c>
      <c r="E19035" s="333" t="s">
        <v>49530</v>
      </c>
      <c r="F19035" s="333" t="s">
        <v>49531</v>
      </c>
      <c r="G19035" s="333" t="s">
        <v>51955</v>
      </c>
    </row>
    <row r="19036" spans="1:7" ht="45">
      <c r="A19036" s="333">
        <v>86101610</v>
      </c>
      <c r="B19036" s="333" t="s">
        <v>51956</v>
      </c>
      <c r="D19036" s="333" t="s">
        <v>51957</v>
      </c>
      <c r="E19036" s="333" t="s">
        <v>49530</v>
      </c>
      <c r="F19036" s="333" t="s">
        <v>49531</v>
      </c>
      <c r="G19036" s="333" t="s">
        <v>51958</v>
      </c>
    </row>
    <row r="19037" spans="1:7">
      <c r="A19037" s="333">
        <v>86101700</v>
      </c>
      <c r="B19037" s="333" t="s">
        <v>51959</v>
      </c>
      <c r="D19037" s="333" t="s">
        <v>2173</v>
      </c>
      <c r="E19037" s="333" t="s">
        <v>2173</v>
      </c>
      <c r="F19037" s="333" t="s">
        <v>2173</v>
      </c>
      <c r="G19037" s="333" t="s">
        <v>2173</v>
      </c>
    </row>
    <row r="19038" spans="1:7" ht="45">
      <c r="A19038" s="333">
        <v>86101701</v>
      </c>
      <c r="B19038" s="333" t="s">
        <v>51960</v>
      </c>
      <c r="D19038" s="333" t="s">
        <v>51961</v>
      </c>
      <c r="E19038" s="333" t="s">
        <v>49530</v>
      </c>
      <c r="F19038" s="333" t="s">
        <v>49531</v>
      </c>
      <c r="G19038" s="333" t="s">
        <v>51962</v>
      </c>
    </row>
    <row r="19039" spans="1:7" ht="45">
      <c r="A19039" s="333">
        <v>86101702</v>
      </c>
      <c r="B19039" s="333" t="s">
        <v>51963</v>
      </c>
      <c r="D19039" s="333" t="s">
        <v>51964</v>
      </c>
      <c r="E19039" s="333" t="s">
        <v>49530</v>
      </c>
      <c r="F19039" s="333" t="s">
        <v>49531</v>
      </c>
      <c r="G19039" s="333" t="s">
        <v>51965</v>
      </c>
    </row>
    <row r="19040" spans="1:7" ht="45">
      <c r="A19040" s="333">
        <v>86101703</v>
      </c>
      <c r="B19040" s="333" t="s">
        <v>51966</v>
      </c>
      <c r="D19040" s="333" t="s">
        <v>51967</v>
      </c>
      <c r="E19040" s="333" t="s">
        <v>49530</v>
      </c>
      <c r="F19040" s="333" t="s">
        <v>49531</v>
      </c>
      <c r="G19040" s="333" t="s">
        <v>51968</v>
      </c>
    </row>
    <row r="19041" spans="1:7" ht="60">
      <c r="A19041" s="333">
        <v>86101704</v>
      </c>
      <c r="B19041" s="333" t="s">
        <v>51969</v>
      </c>
      <c r="D19041" s="333" t="s">
        <v>51970</v>
      </c>
      <c r="E19041" s="333" t="s">
        <v>49530</v>
      </c>
      <c r="F19041" s="333" t="s">
        <v>49531</v>
      </c>
      <c r="G19041" s="333" t="s">
        <v>51971</v>
      </c>
    </row>
    <row r="19042" spans="1:7" ht="45">
      <c r="A19042" s="333">
        <v>86101705</v>
      </c>
      <c r="B19042" s="333" t="s">
        <v>51972</v>
      </c>
      <c r="D19042" s="333" t="s">
        <v>51973</v>
      </c>
      <c r="E19042" s="333" t="s">
        <v>49530</v>
      </c>
      <c r="F19042" s="333" t="s">
        <v>49531</v>
      </c>
      <c r="G19042" s="333" t="s">
        <v>51974</v>
      </c>
    </row>
    <row r="19043" spans="1:7" ht="45">
      <c r="A19043" s="333">
        <v>86101706</v>
      </c>
      <c r="B19043" s="333" t="s">
        <v>51975</v>
      </c>
      <c r="D19043" s="333" t="s">
        <v>51976</v>
      </c>
      <c r="E19043" s="333" t="s">
        <v>49530</v>
      </c>
      <c r="F19043" s="333" t="s">
        <v>49531</v>
      </c>
      <c r="G19043" s="333" t="s">
        <v>51977</v>
      </c>
    </row>
    <row r="19044" spans="1:7" ht="45">
      <c r="A19044" s="333">
        <v>86101707</v>
      </c>
      <c r="B19044" s="333" t="s">
        <v>51978</v>
      </c>
      <c r="D19044" s="333" t="s">
        <v>51979</v>
      </c>
      <c r="E19044" s="333" t="s">
        <v>49530</v>
      </c>
      <c r="F19044" s="333" t="s">
        <v>49531</v>
      </c>
      <c r="G19044" s="333" t="s">
        <v>51980</v>
      </c>
    </row>
    <row r="19045" spans="1:7" ht="45">
      <c r="A19045" s="333">
        <v>86101708</v>
      </c>
      <c r="B19045" s="333" t="s">
        <v>51981</v>
      </c>
      <c r="D19045" s="333" t="s">
        <v>51982</v>
      </c>
      <c r="E19045" s="333" t="s">
        <v>49530</v>
      </c>
      <c r="F19045" s="333" t="s">
        <v>49531</v>
      </c>
      <c r="G19045" s="333" t="s">
        <v>51983</v>
      </c>
    </row>
    <row r="19046" spans="1:7" ht="45">
      <c r="A19046" s="333">
        <v>86101709</v>
      </c>
      <c r="B19046" s="333" t="s">
        <v>51984</v>
      </c>
      <c r="D19046" s="333" t="s">
        <v>51985</v>
      </c>
      <c r="E19046" s="333" t="s">
        <v>49530</v>
      </c>
      <c r="F19046" s="333" t="s">
        <v>49531</v>
      </c>
      <c r="G19046" s="333" t="s">
        <v>51986</v>
      </c>
    </row>
    <row r="19047" spans="1:7" ht="45">
      <c r="A19047" s="333">
        <v>86101710</v>
      </c>
      <c r="B19047" s="333" t="s">
        <v>51987</v>
      </c>
      <c r="D19047" s="333" t="s">
        <v>51988</v>
      </c>
      <c r="E19047" s="333" t="s">
        <v>49530</v>
      </c>
      <c r="F19047" s="333" t="s">
        <v>49531</v>
      </c>
      <c r="G19047" s="333" t="s">
        <v>51989</v>
      </c>
    </row>
    <row r="19048" spans="1:7" ht="45">
      <c r="A19048" s="333">
        <v>86101711</v>
      </c>
      <c r="B19048" s="333" t="s">
        <v>51990</v>
      </c>
      <c r="D19048" s="333" t="s">
        <v>51991</v>
      </c>
      <c r="E19048" s="333" t="s">
        <v>49530</v>
      </c>
      <c r="F19048" s="333" t="s">
        <v>49531</v>
      </c>
      <c r="G19048" s="333" t="s">
        <v>51992</v>
      </c>
    </row>
    <row r="19049" spans="1:7" ht="45">
      <c r="A19049" s="333">
        <v>86101712</v>
      </c>
      <c r="B19049" s="333" t="s">
        <v>51993</v>
      </c>
      <c r="D19049" s="333" t="s">
        <v>51994</v>
      </c>
      <c r="E19049" s="333" t="s">
        <v>49530</v>
      </c>
      <c r="F19049" s="333" t="s">
        <v>49531</v>
      </c>
      <c r="G19049" s="333" t="s">
        <v>51995</v>
      </c>
    </row>
    <row r="19050" spans="1:7" ht="45">
      <c r="A19050" s="333">
        <v>86101713</v>
      </c>
      <c r="B19050" s="333" t="s">
        <v>51996</v>
      </c>
      <c r="D19050" s="333" t="s">
        <v>51997</v>
      </c>
      <c r="E19050" s="333" t="s">
        <v>49530</v>
      </c>
      <c r="F19050" s="333" t="s">
        <v>49531</v>
      </c>
      <c r="G19050" s="333" t="s">
        <v>51998</v>
      </c>
    </row>
    <row r="19051" spans="1:7" ht="45">
      <c r="A19051" s="333">
        <v>86101714</v>
      </c>
      <c r="B19051" s="333" t="s">
        <v>51999</v>
      </c>
      <c r="D19051" s="333" t="s">
        <v>52000</v>
      </c>
      <c r="E19051" s="333" t="s">
        <v>49530</v>
      </c>
      <c r="F19051" s="333" t="s">
        <v>49531</v>
      </c>
      <c r="G19051" s="333" t="s">
        <v>52001</v>
      </c>
    </row>
    <row r="19052" spans="1:7" ht="45">
      <c r="A19052" s="333">
        <v>86101715</v>
      </c>
      <c r="B19052" s="333" t="s">
        <v>52002</v>
      </c>
      <c r="D19052" s="333" t="s">
        <v>52003</v>
      </c>
      <c r="E19052" s="333" t="s">
        <v>49530</v>
      </c>
      <c r="F19052" s="333" t="s">
        <v>49531</v>
      </c>
      <c r="G19052" s="333" t="s">
        <v>52004</v>
      </c>
    </row>
    <row r="19053" spans="1:7" ht="45">
      <c r="A19053" s="333">
        <v>86101716</v>
      </c>
      <c r="B19053" s="333" t="s">
        <v>52005</v>
      </c>
      <c r="D19053" s="333" t="s">
        <v>52006</v>
      </c>
      <c r="E19053" s="333" t="s">
        <v>49530</v>
      </c>
      <c r="F19053" s="333" t="s">
        <v>49531</v>
      </c>
      <c r="G19053" s="333" t="s">
        <v>52007</v>
      </c>
    </row>
    <row r="19054" spans="1:7">
      <c r="A19054" s="333">
        <v>86101800</v>
      </c>
      <c r="B19054" s="333" t="s">
        <v>52008</v>
      </c>
      <c r="D19054" s="333" t="s">
        <v>2173</v>
      </c>
      <c r="E19054" s="333" t="s">
        <v>2173</v>
      </c>
      <c r="F19054" s="333" t="s">
        <v>2173</v>
      </c>
      <c r="G19054" s="333" t="s">
        <v>2173</v>
      </c>
    </row>
    <row r="19055" spans="1:7" ht="30">
      <c r="A19055" s="333">
        <v>86101801</v>
      </c>
      <c r="B19055" s="333" t="s">
        <v>52009</v>
      </c>
      <c r="D19055" s="333" t="s">
        <v>52010</v>
      </c>
      <c r="E19055" s="333" t="s">
        <v>49530</v>
      </c>
      <c r="F19055" s="333" t="s">
        <v>49531</v>
      </c>
      <c r="G19055" s="333" t="s">
        <v>52011</v>
      </c>
    </row>
    <row r="19056" spans="1:7" ht="45">
      <c r="A19056" s="333">
        <v>86101802</v>
      </c>
      <c r="B19056" s="333" t="s">
        <v>52012</v>
      </c>
      <c r="D19056" s="333" t="s">
        <v>52013</v>
      </c>
      <c r="E19056" s="333" t="s">
        <v>49530</v>
      </c>
      <c r="F19056" s="333" t="s">
        <v>49531</v>
      </c>
      <c r="G19056" s="333" t="s">
        <v>52014</v>
      </c>
    </row>
    <row r="19057" spans="1:7" ht="30">
      <c r="A19057" s="333">
        <v>86101803</v>
      </c>
      <c r="B19057" s="333" t="s">
        <v>52015</v>
      </c>
      <c r="D19057" s="333" t="s">
        <v>52016</v>
      </c>
      <c r="E19057" s="333" t="s">
        <v>49530</v>
      </c>
      <c r="F19057" s="333" t="s">
        <v>49531</v>
      </c>
      <c r="G19057" s="333" t="s">
        <v>52017</v>
      </c>
    </row>
    <row r="19058" spans="1:7" ht="30">
      <c r="A19058" s="333">
        <v>86101804</v>
      </c>
      <c r="B19058" s="333" t="s">
        <v>52018</v>
      </c>
      <c r="D19058" s="333" t="s">
        <v>52019</v>
      </c>
      <c r="E19058" s="333" t="s">
        <v>49530</v>
      </c>
      <c r="F19058" s="333" t="s">
        <v>49531</v>
      </c>
      <c r="G19058" s="333" t="s">
        <v>52020</v>
      </c>
    </row>
    <row r="19059" spans="1:7" ht="30">
      <c r="A19059" s="333">
        <v>86101805</v>
      </c>
      <c r="B19059" s="333" t="s">
        <v>52021</v>
      </c>
      <c r="D19059" s="333" t="s">
        <v>52022</v>
      </c>
      <c r="E19059" s="333" t="s">
        <v>49530</v>
      </c>
      <c r="F19059" s="333" t="s">
        <v>49531</v>
      </c>
      <c r="G19059" s="333" t="s">
        <v>52023</v>
      </c>
    </row>
    <row r="19060" spans="1:7" ht="30">
      <c r="A19060" s="333">
        <v>86101806</v>
      </c>
      <c r="B19060" s="333" t="s">
        <v>52024</v>
      </c>
      <c r="D19060" s="333" t="s">
        <v>52025</v>
      </c>
      <c r="E19060" s="333" t="s">
        <v>49530</v>
      </c>
      <c r="F19060" s="333" t="s">
        <v>49531</v>
      </c>
      <c r="G19060" s="333" t="s">
        <v>52026</v>
      </c>
    </row>
    <row r="19061" spans="1:7" ht="30">
      <c r="A19061" s="333">
        <v>86101807</v>
      </c>
      <c r="B19061" s="333" t="s">
        <v>52027</v>
      </c>
      <c r="D19061" s="333" t="s">
        <v>52028</v>
      </c>
      <c r="E19061" s="333" t="s">
        <v>49530</v>
      </c>
      <c r="F19061" s="333" t="s">
        <v>49531</v>
      </c>
      <c r="G19061" s="333" t="s">
        <v>52029</v>
      </c>
    </row>
    <row r="19062" spans="1:7" ht="30">
      <c r="A19062" s="333">
        <v>86101808</v>
      </c>
      <c r="B19062" s="333" t="s">
        <v>52030</v>
      </c>
      <c r="D19062" s="333" t="s">
        <v>52031</v>
      </c>
      <c r="E19062" s="333" t="s">
        <v>49530</v>
      </c>
      <c r="F19062" s="333" t="s">
        <v>49531</v>
      </c>
      <c r="G19062" s="333" t="s">
        <v>52032</v>
      </c>
    </row>
    <row r="19063" spans="1:7" ht="45">
      <c r="A19063" s="333">
        <v>86101809</v>
      </c>
      <c r="B19063" s="333" t="s">
        <v>52033</v>
      </c>
      <c r="D19063" s="333" t="s">
        <v>52034</v>
      </c>
      <c r="E19063" s="333" t="s">
        <v>49530</v>
      </c>
      <c r="F19063" s="333" t="s">
        <v>49531</v>
      </c>
      <c r="G19063" s="333" t="s">
        <v>52035</v>
      </c>
    </row>
    <row r="19064" spans="1:7">
      <c r="A19064" s="333">
        <v>86110000</v>
      </c>
      <c r="B19064" s="333" t="s">
        <v>52036</v>
      </c>
      <c r="D19064" s="333" t="s">
        <v>2173</v>
      </c>
      <c r="E19064" s="333" t="s">
        <v>2173</v>
      </c>
      <c r="F19064" s="333" t="s">
        <v>2173</v>
      </c>
      <c r="G19064" s="333" t="s">
        <v>2173</v>
      </c>
    </row>
    <row r="19065" spans="1:7">
      <c r="A19065" s="333">
        <v>86111500</v>
      </c>
      <c r="B19065" s="333" t="s">
        <v>52037</v>
      </c>
      <c r="D19065" s="333" t="s">
        <v>2173</v>
      </c>
      <c r="E19065" s="333" t="s">
        <v>2173</v>
      </c>
      <c r="F19065" s="333" t="s">
        <v>2173</v>
      </c>
      <c r="G19065" s="333" t="s">
        <v>2173</v>
      </c>
    </row>
    <row r="19066" spans="1:7" ht="30">
      <c r="A19066" s="333">
        <v>86111501</v>
      </c>
      <c r="B19066" s="333" t="s">
        <v>52038</v>
      </c>
      <c r="D19066" s="333" t="s">
        <v>52039</v>
      </c>
      <c r="E19066" s="333" t="s">
        <v>49530</v>
      </c>
      <c r="F19066" s="333" t="s">
        <v>49531</v>
      </c>
      <c r="G19066" s="333" t="s">
        <v>52040</v>
      </c>
    </row>
    <row r="19067" spans="1:7" ht="30">
      <c r="A19067" s="333">
        <v>86111502</v>
      </c>
      <c r="B19067" s="333" t="s">
        <v>52041</v>
      </c>
      <c r="D19067" s="333" t="s">
        <v>52042</v>
      </c>
      <c r="E19067" s="333" t="s">
        <v>49530</v>
      </c>
      <c r="F19067" s="333" t="s">
        <v>49531</v>
      </c>
      <c r="G19067" s="333" t="s">
        <v>52043</v>
      </c>
    </row>
    <row r="19068" spans="1:7" ht="30">
      <c r="A19068" s="333">
        <v>86111503</v>
      </c>
      <c r="B19068" s="333" t="s">
        <v>52044</v>
      </c>
      <c r="D19068" s="333" t="s">
        <v>52045</v>
      </c>
      <c r="E19068" s="333" t="s">
        <v>49530</v>
      </c>
      <c r="F19068" s="333" t="s">
        <v>49531</v>
      </c>
      <c r="G19068" s="333" t="s">
        <v>52046</v>
      </c>
    </row>
    <row r="19069" spans="1:7" ht="30">
      <c r="A19069" s="333">
        <v>86111504</v>
      </c>
      <c r="B19069" s="333" t="s">
        <v>52047</v>
      </c>
      <c r="D19069" s="333" t="s">
        <v>52048</v>
      </c>
      <c r="E19069" s="333" t="s">
        <v>49530</v>
      </c>
      <c r="F19069" s="333" t="s">
        <v>49531</v>
      </c>
      <c r="G19069" s="333" t="s">
        <v>52049</v>
      </c>
    </row>
    <row r="19070" spans="1:7" ht="30">
      <c r="A19070" s="333">
        <v>86111505</v>
      </c>
      <c r="B19070" s="333" t="s">
        <v>52050</v>
      </c>
      <c r="D19070" s="333" t="s">
        <v>52051</v>
      </c>
      <c r="E19070" s="333" t="s">
        <v>49530</v>
      </c>
      <c r="F19070" s="333" t="s">
        <v>49531</v>
      </c>
      <c r="G19070" s="333" t="s">
        <v>52052</v>
      </c>
    </row>
    <row r="19071" spans="1:7">
      <c r="A19071" s="333">
        <v>86111600</v>
      </c>
      <c r="B19071" s="333" t="s">
        <v>52053</v>
      </c>
      <c r="D19071" s="333" t="s">
        <v>2173</v>
      </c>
      <c r="E19071" s="333" t="s">
        <v>2173</v>
      </c>
      <c r="F19071" s="333" t="s">
        <v>2173</v>
      </c>
      <c r="G19071" s="333" t="s">
        <v>2173</v>
      </c>
    </row>
    <row r="19072" spans="1:7">
      <c r="A19072" s="333">
        <v>86111601</v>
      </c>
      <c r="B19072" s="333" t="s">
        <v>52054</v>
      </c>
      <c r="D19072" s="333" t="s">
        <v>52055</v>
      </c>
      <c r="E19072" s="333" t="s">
        <v>49530</v>
      </c>
      <c r="F19072" s="333" t="s">
        <v>49531</v>
      </c>
      <c r="G19072" s="333" t="s">
        <v>52056</v>
      </c>
    </row>
    <row r="19073" spans="1:7" ht="30">
      <c r="A19073" s="333">
        <v>86111602</v>
      </c>
      <c r="B19073" s="333" t="s">
        <v>52057</v>
      </c>
      <c r="D19073" s="333" t="s">
        <v>52058</v>
      </c>
      <c r="E19073" s="333" t="s">
        <v>49530</v>
      </c>
      <c r="F19073" s="333" t="s">
        <v>49531</v>
      </c>
      <c r="G19073" s="333" t="s">
        <v>52059</v>
      </c>
    </row>
    <row r="19074" spans="1:7" ht="45">
      <c r="A19074" s="333">
        <v>86111603</v>
      </c>
      <c r="B19074" s="333" t="s">
        <v>52060</v>
      </c>
      <c r="D19074" s="333" t="s">
        <v>52061</v>
      </c>
      <c r="E19074" s="333" t="s">
        <v>49530</v>
      </c>
      <c r="F19074" s="333" t="s">
        <v>49531</v>
      </c>
      <c r="G19074" s="333" t="s">
        <v>52062</v>
      </c>
    </row>
    <row r="19075" spans="1:7" ht="30">
      <c r="A19075" s="333">
        <v>86111604</v>
      </c>
      <c r="B19075" s="333" t="s">
        <v>52063</v>
      </c>
      <c r="D19075" s="333" t="s">
        <v>52064</v>
      </c>
      <c r="E19075" s="333" t="s">
        <v>49530</v>
      </c>
      <c r="F19075" s="333" t="s">
        <v>49531</v>
      </c>
      <c r="G19075" s="333" t="s">
        <v>52065</v>
      </c>
    </row>
    <row r="19076" spans="1:7">
      <c r="A19076" s="333">
        <v>86111700</v>
      </c>
      <c r="B19076" s="333" t="s">
        <v>52066</v>
      </c>
      <c r="D19076" s="333" t="s">
        <v>2173</v>
      </c>
      <c r="E19076" s="333" t="s">
        <v>2173</v>
      </c>
      <c r="F19076" s="333" t="s">
        <v>2173</v>
      </c>
      <c r="G19076" s="333" t="s">
        <v>2173</v>
      </c>
    </row>
    <row r="19077" spans="1:7" ht="30">
      <c r="A19077" s="333">
        <v>86111701</v>
      </c>
      <c r="B19077" s="333" t="s">
        <v>52067</v>
      </c>
      <c r="D19077" s="333" t="s">
        <v>52068</v>
      </c>
      <c r="E19077" s="333" t="s">
        <v>49530</v>
      </c>
      <c r="F19077" s="333" t="s">
        <v>49531</v>
      </c>
      <c r="G19077" s="333" t="s">
        <v>52069</v>
      </c>
    </row>
    <row r="19078" spans="1:7" ht="30">
      <c r="A19078" s="333">
        <v>86111702</v>
      </c>
      <c r="B19078" s="333" t="s">
        <v>52070</v>
      </c>
      <c r="D19078" s="333" t="s">
        <v>52071</v>
      </c>
      <c r="E19078" s="333" t="s">
        <v>49530</v>
      </c>
      <c r="F19078" s="333" t="s">
        <v>49531</v>
      </c>
      <c r="G19078" s="333" t="s">
        <v>52072</v>
      </c>
    </row>
    <row r="19079" spans="1:7">
      <c r="A19079" s="333">
        <v>86111800</v>
      </c>
      <c r="B19079" s="333" t="s">
        <v>52073</v>
      </c>
      <c r="D19079" s="333" t="s">
        <v>2173</v>
      </c>
      <c r="E19079" s="333" t="s">
        <v>2173</v>
      </c>
      <c r="F19079" s="333" t="s">
        <v>2173</v>
      </c>
      <c r="G19079" s="333" t="s">
        <v>2173</v>
      </c>
    </row>
    <row r="19080" spans="1:7" ht="30">
      <c r="A19080" s="333">
        <v>86111801</v>
      </c>
      <c r="B19080" s="333" t="s">
        <v>52074</v>
      </c>
      <c r="D19080" s="333" t="s">
        <v>52075</v>
      </c>
      <c r="E19080" s="333" t="s">
        <v>52076</v>
      </c>
      <c r="F19080" s="333" t="s">
        <v>52077</v>
      </c>
      <c r="G19080" s="333" t="s">
        <v>52078</v>
      </c>
    </row>
    <row r="19081" spans="1:7" ht="30">
      <c r="A19081" s="333">
        <v>86111802</v>
      </c>
      <c r="B19081" s="333" t="s">
        <v>52079</v>
      </c>
      <c r="D19081" s="333" t="s">
        <v>52080</v>
      </c>
      <c r="E19081" s="333" t="s">
        <v>52076</v>
      </c>
      <c r="F19081" s="333" t="s">
        <v>52077</v>
      </c>
      <c r="G19081" s="333" t="s">
        <v>52081</v>
      </c>
    </row>
    <row r="19082" spans="1:7">
      <c r="A19082" s="333">
        <v>86120000</v>
      </c>
      <c r="B19082" s="333" t="s">
        <v>52082</v>
      </c>
      <c r="D19082" s="333" t="s">
        <v>2173</v>
      </c>
      <c r="E19082" s="333" t="s">
        <v>2173</v>
      </c>
      <c r="F19082" s="333" t="s">
        <v>2173</v>
      </c>
      <c r="G19082" s="333" t="s">
        <v>2173</v>
      </c>
    </row>
    <row r="19083" spans="1:7">
      <c r="A19083" s="333">
        <v>86121500</v>
      </c>
      <c r="B19083" s="333" t="s">
        <v>52083</v>
      </c>
      <c r="D19083" s="333" t="s">
        <v>2173</v>
      </c>
      <c r="E19083" s="333" t="s">
        <v>2173</v>
      </c>
      <c r="F19083" s="333" t="s">
        <v>2173</v>
      </c>
      <c r="G19083" s="333" t="s">
        <v>2173</v>
      </c>
    </row>
    <row r="19084" spans="1:7" ht="60">
      <c r="A19084" s="333">
        <v>86121501</v>
      </c>
      <c r="B19084" s="333" t="s">
        <v>52084</v>
      </c>
      <c r="D19084" s="333" t="s">
        <v>52085</v>
      </c>
      <c r="E19084" s="333" t="s">
        <v>31379</v>
      </c>
      <c r="F19084" s="333" t="s">
        <v>31380</v>
      </c>
      <c r="G19084" s="333" t="s">
        <v>52086</v>
      </c>
    </row>
    <row r="19085" spans="1:7" ht="30">
      <c r="A19085" s="333">
        <v>86121502</v>
      </c>
      <c r="B19085" s="333" t="s">
        <v>52087</v>
      </c>
      <c r="D19085" s="333" t="s">
        <v>52088</v>
      </c>
      <c r="E19085" s="333" t="s">
        <v>2433</v>
      </c>
      <c r="F19085" s="333" t="s">
        <v>2434</v>
      </c>
      <c r="G19085" s="333" t="s">
        <v>52089</v>
      </c>
    </row>
    <row r="19086" spans="1:7" ht="30">
      <c r="A19086" s="333">
        <v>86121502</v>
      </c>
      <c r="B19086" s="333" t="s">
        <v>52087</v>
      </c>
      <c r="D19086" s="333" t="s">
        <v>52088</v>
      </c>
      <c r="E19086" s="333" t="s">
        <v>2433</v>
      </c>
      <c r="F19086" s="333" t="s">
        <v>2434</v>
      </c>
      <c r="G19086" s="333" t="s">
        <v>52089</v>
      </c>
    </row>
    <row r="19087" spans="1:7" ht="30">
      <c r="A19087" s="333">
        <v>86121502</v>
      </c>
      <c r="B19087" s="333" t="s">
        <v>52087</v>
      </c>
      <c r="D19087" s="333" t="s">
        <v>52088</v>
      </c>
      <c r="E19087" s="333" t="s">
        <v>31379</v>
      </c>
      <c r="F19087" s="333" t="s">
        <v>31380</v>
      </c>
      <c r="G19087" s="333" t="s">
        <v>52089</v>
      </c>
    </row>
    <row r="19088" spans="1:7" ht="30">
      <c r="A19088" s="333">
        <v>86121502</v>
      </c>
      <c r="B19088" s="333" t="s">
        <v>52087</v>
      </c>
      <c r="D19088" s="333" t="s">
        <v>52088</v>
      </c>
      <c r="E19088" s="333" t="s">
        <v>31379</v>
      </c>
      <c r="F19088" s="333" t="s">
        <v>31380</v>
      </c>
      <c r="G19088" s="333" t="s">
        <v>52089</v>
      </c>
    </row>
    <row r="19089" spans="1:7" ht="30">
      <c r="A19089" s="333">
        <v>86121503</v>
      </c>
      <c r="B19089" s="333" t="s">
        <v>52090</v>
      </c>
      <c r="D19089" s="333" t="s">
        <v>52091</v>
      </c>
      <c r="E19089" s="333" t="s">
        <v>2433</v>
      </c>
      <c r="F19089" s="333" t="s">
        <v>2434</v>
      </c>
      <c r="G19089" s="333" t="s">
        <v>52092</v>
      </c>
    </row>
    <row r="19090" spans="1:7" ht="30">
      <c r="A19090" s="333">
        <v>86121503</v>
      </c>
      <c r="B19090" s="333" t="s">
        <v>52090</v>
      </c>
      <c r="D19090" s="333" t="s">
        <v>52091</v>
      </c>
      <c r="E19090" s="333" t="s">
        <v>2433</v>
      </c>
      <c r="F19090" s="333" t="s">
        <v>2434</v>
      </c>
      <c r="G19090" s="333" t="s">
        <v>52092</v>
      </c>
    </row>
    <row r="19091" spans="1:7" ht="30">
      <c r="A19091" s="333">
        <v>86121503</v>
      </c>
      <c r="B19091" s="333" t="s">
        <v>52090</v>
      </c>
      <c r="D19091" s="333" t="s">
        <v>52091</v>
      </c>
      <c r="E19091" s="333" t="s">
        <v>31379</v>
      </c>
      <c r="F19091" s="333" t="s">
        <v>31380</v>
      </c>
      <c r="G19091" s="333" t="s">
        <v>52092</v>
      </c>
    </row>
    <row r="19092" spans="1:7" ht="30">
      <c r="A19092" s="333">
        <v>86121503</v>
      </c>
      <c r="B19092" s="333" t="s">
        <v>52090</v>
      </c>
      <c r="D19092" s="333" t="s">
        <v>52091</v>
      </c>
      <c r="E19092" s="333" t="s">
        <v>31379</v>
      </c>
      <c r="F19092" s="333" t="s">
        <v>31380</v>
      </c>
      <c r="G19092" s="333" t="s">
        <v>52092</v>
      </c>
    </row>
    <row r="19093" spans="1:7" ht="30">
      <c r="A19093" s="333">
        <v>86121504</v>
      </c>
      <c r="B19093" s="333" t="s">
        <v>52093</v>
      </c>
      <c r="D19093" s="333" t="s">
        <v>52094</v>
      </c>
      <c r="E19093" s="333" t="s">
        <v>2433</v>
      </c>
      <c r="F19093" s="333" t="s">
        <v>2434</v>
      </c>
      <c r="G19093" s="333" t="s">
        <v>52095</v>
      </c>
    </row>
    <row r="19094" spans="1:7" ht="30">
      <c r="A19094" s="333">
        <v>86121504</v>
      </c>
      <c r="B19094" s="333" t="s">
        <v>52093</v>
      </c>
      <c r="D19094" s="333" t="s">
        <v>52094</v>
      </c>
      <c r="E19094" s="333" t="s">
        <v>2433</v>
      </c>
      <c r="F19094" s="333" t="s">
        <v>2434</v>
      </c>
      <c r="G19094" s="333" t="s">
        <v>52095</v>
      </c>
    </row>
    <row r="19095" spans="1:7" ht="30">
      <c r="A19095" s="333">
        <v>86121504</v>
      </c>
      <c r="B19095" s="333" t="s">
        <v>52093</v>
      </c>
      <c r="D19095" s="333" t="s">
        <v>52094</v>
      </c>
      <c r="E19095" s="333" t="s">
        <v>31379</v>
      </c>
      <c r="F19095" s="333" t="s">
        <v>31380</v>
      </c>
      <c r="G19095" s="333" t="s">
        <v>52095</v>
      </c>
    </row>
    <row r="19096" spans="1:7" ht="30">
      <c r="A19096" s="333">
        <v>86121504</v>
      </c>
      <c r="B19096" s="333" t="s">
        <v>52093</v>
      </c>
      <c r="D19096" s="333" t="s">
        <v>52094</v>
      </c>
      <c r="E19096" s="333" t="s">
        <v>31379</v>
      </c>
      <c r="F19096" s="333" t="s">
        <v>31380</v>
      </c>
      <c r="G19096" s="333" t="s">
        <v>52095</v>
      </c>
    </row>
    <row r="19097" spans="1:7">
      <c r="A19097" s="333">
        <v>86121600</v>
      </c>
      <c r="B19097" s="333" t="s">
        <v>52096</v>
      </c>
      <c r="D19097" s="333" t="s">
        <v>2173</v>
      </c>
      <c r="E19097" s="333" t="s">
        <v>2173</v>
      </c>
      <c r="F19097" s="333" t="s">
        <v>2173</v>
      </c>
      <c r="G19097" s="333" t="s">
        <v>2173</v>
      </c>
    </row>
    <row r="19098" spans="1:7" ht="30">
      <c r="A19098" s="333">
        <v>86121601</v>
      </c>
      <c r="B19098" s="333" t="s">
        <v>52097</v>
      </c>
      <c r="D19098" s="333" t="s">
        <v>52098</v>
      </c>
      <c r="E19098" s="333" t="s">
        <v>2433</v>
      </c>
      <c r="F19098" s="333" t="s">
        <v>2434</v>
      </c>
      <c r="G19098" s="333" t="s">
        <v>52099</v>
      </c>
    </row>
    <row r="19099" spans="1:7" ht="30">
      <c r="A19099" s="333">
        <v>86121601</v>
      </c>
      <c r="B19099" s="333" t="s">
        <v>52097</v>
      </c>
      <c r="D19099" s="333" t="s">
        <v>52098</v>
      </c>
      <c r="E19099" s="333" t="s">
        <v>2433</v>
      </c>
      <c r="F19099" s="333" t="s">
        <v>2434</v>
      </c>
      <c r="G19099" s="333" t="s">
        <v>52099</v>
      </c>
    </row>
    <row r="19100" spans="1:7" ht="30">
      <c r="A19100" s="333">
        <v>86121601</v>
      </c>
      <c r="B19100" s="333" t="s">
        <v>52097</v>
      </c>
      <c r="D19100" s="333" t="s">
        <v>52098</v>
      </c>
      <c r="E19100" s="333" t="s">
        <v>31379</v>
      </c>
      <c r="F19100" s="333" t="s">
        <v>31380</v>
      </c>
      <c r="G19100" s="333" t="s">
        <v>52099</v>
      </c>
    </row>
    <row r="19101" spans="1:7" ht="30">
      <c r="A19101" s="333">
        <v>86121601</v>
      </c>
      <c r="B19101" s="333" t="s">
        <v>52097</v>
      </c>
      <c r="D19101" s="333" t="s">
        <v>52098</v>
      </c>
      <c r="E19101" s="333" t="s">
        <v>31379</v>
      </c>
      <c r="F19101" s="333" t="s">
        <v>31380</v>
      </c>
      <c r="G19101" s="333" t="s">
        <v>52099</v>
      </c>
    </row>
    <row r="19102" spans="1:7" ht="45">
      <c r="A19102" s="333">
        <v>86121602</v>
      </c>
      <c r="B19102" s="333" t="s">
        <v>52100</v>
      </c>
      <c r="D19102" s="333" t="s">
        <v>52101</v>
      </c>
      <c r="E19102" s="333" t="s">
        <v>2433</v>
      </c>
      <c r="F19102" s="333" t="s">
        <v>2434</v>
      </c>
      <c r="G19102" s="333" t="s">
        <v>52102</v>
      </c>
    </row>
    <row r="19103" spans="1:7" ht="45">
      <c r="A19103" s="333">
        <v>86121602</v>
      </c>
      <c r="B19103" s="333" t="s">
        <v>52100</v>
      </c>
      <c r="D19103" s="333" t="s">
        <v>52101</v>
      </c>
      <c r="E19103" s="333" t="s">
        <v>2433</v>
      </c>
      <c r="F19103" s="333" t="s">
        <v>2434</v>
      </c>
      <c r="G19103" s="333" t="s">
        <v>52102</v>
      </c>
    </row>
    <row r="19104" spans="1:7" ht="45">
      <c r="A19104" s="333">
        <v>86121602</v>
      </c>
      <c r="B19104" s="333" t="s">
        <v>52100</v>
      </c>
      <c r="D19104" s="333" t="s">
        <v>52101</v>
      </c>
      <c r="E19104" s="333" t="s">
        <v>31379</v>
      </c>
      <c r="F19104" s="333" t="s">
        <v>31380</v>
      </c>
      <c r="G19104" s="333" t="s">
        <v>52102</v>
      </c>
    </row>
    <row r="19105" spans="1:7" ht="45">
      <c r="A19105" s="333">
        <v>86121602</v>
      </c>
      <c r="B19105" s="333" t="s">
        <v>52100</v>
      </c>
      <c r="D19105" s="333" t="s">
        <v>52101</v>
      </c>
      <c r="E19105" s="333" t="s">
        <v>31379</v>
      </c>
      <c r="F19105" s="333" t="s">
        <v>31380</v>
      </c>
      <c r="G19105" s="333" t="s">
        <v>52102</v>
      </c>
    </row>
    <row r="19106" spans="1:7">
      <c r="A19106" s="333">
        <v>86121700</v>
      </c>
      <c r="B19106" s="333" t="s">
        <v>52103</v>
      </c>
      <c r="D19106" s="333" t="s">
        <v>2173</v>
      </c>
      <c r="E19106" s="333" t="s">
        <v>2173</v>
      </c>
      <c r="F19106" s="333" t="s">
        <v>2173</v>
      </c>
      <c r="G19106" s="333" t="s">
        <v>2173</v>
      </c>
    </row>
    <row r="19107" spans="1:7" ht="30">
      <c r="A19107" s="333">
        <v>86121701</v>
      </c>
      <c r="B19107" s="333" t="s">
        <v>52104</v>
      </c>
      <c r="D19107" s="333" t="s">
        <v>52105</v>
      </c>
      <c r="E19107" s="333" t="s">
        <v>31379</v>
      </c>
      <c r="F19107" s="333" t="s">
        <v>31380</v>
      </c>
      <c r="G19107" s="333" t="s">
        <v>52106</v>
      </c>
    </row>
    <row r="19108" spans="1:7" ht="30">
      <c r="A19108" s="333">
        <v>86121702</v>
      </c>
      <c r="B19108" s="333" t="s">
        <v>52107</v>
      </c>
      <c r="D19108" s="333" t="s">
        <v>52108</v>
      </c>
      <c r="E19108" s="333" t="s">
        <v>31379</v>
      </c>
      <c r="F19108" s="333" t="s">
        <v>31380</v>
      </c>
      <c r="G19108" s="333" t="s">
        <v>52109</v>
      </c>
    </row>
    <row r="19109" spans="1:7">
      <c r="A19109" s="333">
        <v>86121800</v>
      </c>
      <c r="B19109" s="333" t="s">
        <v>52110</v>
      </c>
      <c r="D19109" s="333" t="s">
        <v>2173</v>
      </c>
      <c r="E19109" s="333" t="s">
        <v>2173</v>
      </c>
      <c r="F19109" s="333" t="s">
        <v>2173</v>
      </c>
      <c r="G19109" s="333" t="s">
        <v>2173</v>
      </c>
    </row>
    <row r="19110" spans="1:7" ht="30">
      <c r="A19110" s="333">
        <v>86121802</v>
      </c>
      <c r="B19110" s="333" t="s">
        <v>52111</v>
      </c>
      <c r="D19110" s="333" t="s">
        <v>52112</v>
      </c>
      <c r="E19110" s="333" t="s">
        <v>31379</v>
      </c>
      <c r="F19110" s="333" t="s">
        <v>31380</v>
      </c>
      <c r="G19110" s="333" t="s">
        <v>52113</v>
      </c>
    </row>
    <row r="19111" spans="1:7">
      <c r="A19111" s="333">
        <v>86121803</v>
      </c>
      <c r="B19111" s="333" t="s">
        <v>52114</v>
      </c>
      <c r="D19111" s="333" t="s">
        <v>52115</v>
      </c>
      <c r="E19111" s="333" t="s">
        <v>2433</v>
      </c>
      <c r="F19111" s="333" t="s">
        <v>2434</v>
      </c>
      <c r="G19111" s="333" t="s">
        <v>52116</v>
      </c>
    </row>
    <row r="19112" spans="1:7">
      <c r="A19112" s="333">
        <v>86121803</v>
      </c>
      <c r="B19112" s="333" t="s">
        <v>52114</v>
      </c>
      <c r="D19112" s="333" t="s">
        <v>52115</v>
      </c>
      <c r="E19112" s="333" t="s">
        <v>2433</v>
      </c>
      <c r="F19112" s="333" t="s">
        <v>2434</v>
      </c>
      <c r="G19112" s="333" t="s">
        <v>52116</v>
      </c>
    </row>
    <row r="19113" spans="1:7">
      <c r="A19113" s="333">
        <v>86121803</v>
      </c>
      <c r="B19113" s="333" t="s">
        <v>52114</v>
      </c>
      <c r="D19113" s="333" t="s">
        <v>52115</v>
      </c>
      <c r="E19113" s="333" t="s">
        <v>31379</v>
      </c>
      <c r="F19113" s="333" t="s">
        <v>31380</v>
      </c>
      <c r="G19113" s="333" t="s">
        <v>52116</v>
      </c>
    </row>
    <row r="19114" spans="1:7">
      <c r="A19114" s="333">
        <v>86121803</v>
      </c>
      <c r="B19114" s="333" t="s">
        <v>52114</v>
      </c>
      <c r="D19114" s="333" t="s">
        <v>52115</v>
      </c>
      <c r="E19114" s="333" t="s">
        <v>31379</v>
      </c>
      <c r="F19114" s="333" t="s">
        <v>31380</v>
      </c>
      <c r="G19114" s="333" t="s">
        <v>52116</v>
      </c>
    </row>
    <row r="19115" spans="1:7">
      <c r="A19115" s="333">
        <v>86121804</v>
      </c>
      <c r="B19115" s="333" t="s">
        <v>52117</v>
      </c>
      <c r="D19115" s="333" t="s">
        <v>52118</v>
      </c>
      <c r="E19115" s="333" t="s">
        <v>2433</v>
      </c>
      <c r="F19115" s="333" t="s">
        <v>2434</v>
      </c>
      <c r="G19115" s="333" t="s">
        <v>52117</v>
      </c>
    </row>
    <row r="19116" spans="1:7">
      <c r="A19116" s="333">
        <v>86121804</v>
      </c>
      <c r="B19116" s="333" t="s">
        <v>52117</v>
      </c>
      <c r="D19116" s="333" t="s">
        <v>52118</v>
      </c>
      <c r="E19116" s="333" t="s">
        <v>2433</v>
      </c>
      <c r="F19116" s="333" t="s">
        <v>2434</v>
      </c>
      <c r="G19116" s="333" t="s">
        <v>52117</v>
      </c>
    </row>
    <row r="19117" spans="1:7">
      <c r="A19117" s="333">
        <v>86121804</v>
      </c>
      <c r="B19117" s="333" t="s">
        <v>52117</v>
      </c>
      <c r="D19117" s="333" t="s">
        <v>52118</v>
      </c>
      <c r="E19117" s="333" t="s">
        <v>31379</v>
      </c>
      <c r="F19117" s="333" t="s">
        <v>31380</v>
      </c>
      <c r="G19117" s="333" t="s">
        <v>52117</v>
      </c>
    </row>
    <row r="19118" spans="1:7">
      <c r="A19118" s="333">
        <v>86121804</v>
      </c>
      <c r="B19118" s="333" t="s">
        <v>52117</v>
      </c>
      <c r="D19118" s="333" t="s">
        <v>52118</v>
      </c>
      <c r="E19118" s="333" t="s">
        <v>31379</v>
      </c>
      <c r="F19118" s="333" t="s">
        <v>31380</v>
      </c>
      <c r="G19118" s="333" t="s">
        <v>52117</v>
      </c>
    </row>
    <row r="19119" spans="1:7">
      <c r="A19119" s="333">
        <v>86130000</v>
      </c>
      <c r="B19119" s="333" t="s">
        <v>52119</v>
      </c>
      <c r="D19119" s="333" t="s">
        <v>2173</v>
      </c>
      <c r="E19119" s="333" t="s">
        <v>2173</v>
      </c>
      <c r="F19119" s="333" t="s">
        <v>2173</v>
      </c>
      <c r="G19119" s="333" t="s">
        <v>2173</v>
      </c>
    </row>
    <row r="19120" spans="1:7">
      <c r="A19120" s="333">
        <v>86131500</v>
      </c>
      <c r="B19120" s="333" t="s">
        <v>52120</v>
      </c>
      <c r="D19120" s="333" t="s">
        <v>2173</v>
      </c>
      <c r="E19120" s="333" t="s">
        <v>2173</v>
      </c>
      <c r="F19120" s="333" t="s">
        <v>2173</v>
      </c>
      <c r="G19120" s="333" t="s">
        <v>2173</v>
      </c>
    </row>
    <row r="19121" spans="1:7">
      <c r="A19121" s="333">
        <v>86131501</v>
      </c>
      <c r="B19121" s="333" t="s">
        <v>52121</v>
      </c>
      <c r="D19121" s="333" t="s">
        <v>52122</v>
      </c>
      <c r="E19121" s="333" t="s">
        <v>31379</v>
      </c>
      <c r="F19121" s="333" t="s">
        <v>31380</v>
      </c>
      <c r="G19121" s="333" t="s">
        <v>52123</v>
      </c>
    </row>
    <row r="19122" spans="1:7" ht="30">
      <c r="A19122" s="333">
        <v>86131502</v>
      </c>
      <c r="B19122" s="333" t="s">
        <v>52124</v>
      </c>
      <c r="D19122" s="333" t="s">
        <v>52125</v>
      </c>
      <c r="E19122" s="333" t="s">
        <v>31379</v>
      </c>
      <c r="F19122" s="333" t="s">
        <v>31380</v>
      </c>
      <c r="G19122" s="333" t="s">
        <v>52126</v>
      </c>
    </row>
    <row r="19123" spans="1:7" ht="30">
      <c r="A19123" s="333">
        <v>86131503</v>
      </c>
      <c r="B19123" s="333" t="s">
        <v>44744</v>
      </c>
      <c r="D19123" s="333" t="s">
        <v>52127</v>
      </c>
      <c r="E19123" s="333" t="s">
        <v>31379</v>
      </c>
      <c r="F19123" s="333" t="s">
        <v>31380</v>
      </c>
      <c r="G19123" s="333" t="s">
        <v>52128</v>
      </c>
    </row>
    <row r="19124" spans="1:7" ht="30">
      <c r="A19124" s="333">
        <v>86131504</v>
      </c>
      <c r="B19124" s="333" t="s">
        <v>52129</v>
      </c>
      <c r="D19124" s="333" t="s">
        <v>52130</v>
      </c>
      <c r="E19124" s="333" t="s">
        <v>31379</v>
      </c>
      <c r="F19124" s="333" t="s">
        <v>31380</v>
      </c>
      <c r="G19124" s="333" t="s">
        <v>52131</v>
      </c>
    </row>
    <row r="19125" spans="1:7">
      <c r="A19125" s="333">
        <v>86131600</v>
      </c>
      <c r="B19125" s="333" t="s">
        <v>52132</v>
      </c>
      <c r="D19125" s="333" t="s">
        <v>2173</v>
      </c>
      <c r="E19125" s="333" t="s">
        <v>2173</v>
      </c>
      <c r="F19125" s="333" t="s">
        <v>2173</v>
      </c>
      <c r="G19125" s="333" t="s">
        <v>2173</v>
      </c>
    </row>
    <row r="19126" spans="1:7">
      <c r="A19126" s="333">
        <v>86131601</v>
      </c>
      <c r="B19126" s="333" t="s">
        <v>52133</v>
      </c>
      <c r="D19126" s="333" t="s">
        <v>52134</v>
      </c>
      <c r="E19126" s="333" t="s">
        <v>2433</v>
      </c>
      <c r="F19126" s="333" t="s">
        <v>2434</v>
      </c>
      <c r="G19126" s="333" t="s">
        <v>52135</v>
      </c>
    </row>
    <row r="19127" spans="1:7">
      <c r="A19127" s="333">
        <v>86131601</v>
      </c>
      <c r="B19127" s="333" t="s">
        <v>52133</v>
      </c>
      <c r="D19127" s="333" t="s">
        <v>52134</v>
      </c>
      <c r="E19127" s="333" t="s">
        <v>2433</v>
      </c>
      <c r="F19127" s="333" t="s">
        <v>2434</v>
      </c>
      <c r="G19127" s="333" t="s">
        <v>52135</v>
      </c>
    </row>
    <row r="19128" spans="1:7">
      <c r="A19128" s="333">
        <v>86131601</v>
      </c>
      <c r="B19128" s="333" t="s">
        <v>52133</v>
      </c>
      <c r="D19128" s="333" t="s">
        <v>52134</v>
      </c>
      <c r="E19128" s="333" t="s">
        <v>31379</v>
      </c>
      <c r="F19128" s="333" t="s">
        <v>31380</v>
      </c>
      <c r="G19128" s="333" t="s">
        <v>52135</v>
      </c>
    </row>
    <row r="19129" spans="1:7">
      <c r="A19129" s="333">
        <v>86131601</v>
      </c>
      <c r="B19129" s="333" t="s">
        <v>52133</v>
      </c>
      <c r="D19129" s="333" t="s">
        <v>52134</v>
      </c>
      <c r="E19129" s="333" t="s">
        <v>31379</v>
      </c>
      <c r="F19129" s="333" t="s">
        <v>31380</v>
      </c>
      <c r="G19129" s="333" t="s">
        <v>52135</v>
      </c>
    </row>
    <row r="19130" spans="1:7" ht="45">
      <c r="A19130" s="333">
        <v>86131602</v>
      </c>
      <c r="B19130" s="333" t="s">
        <v>52136</v>
      </c>
      <c r="D19130" s="333" t="s">
        <v>52137</v>
      </c>
      <c r="E19130" s="333" t="s">
        <v>31379</v>
      </c>
      <c r="F19130" s="333" t="s">
        <v>31380</v>
      </c>
      <c r="G19130" s="333" t="s">
        <v>52138</v>
      </c>
    </row>
    <row r="19131" spans="1:7" ht="30">
      <c r="A19131" s="333">
        <v>86131603</v>
      </c>
      <c r="B19131" s="333" t="s">
        <v>52139</v>
      </c>
      <c r="D19131" s="333" t="s">
        <v>52140</v>
      </c>
      <c r="E19131" s="333" t="s">
        <v>31379</v>
      </c>
      <c r="F19131" s="333" t="s">
        <v>31380</v>
      </c>
      <c r="G19131" s="333" t="s">
        <v>52141</v>
      </c>
    </row>
    <row r="19132" spans="1:7">
      <c r="A19132" s="333">
        <v>86131700</v>
      </c>
      <c r="B19132" s="333" t="s">
        <v>52142</v>
      </c>
      <c r="D19132" s="333" t="s">
        <v>2173</v>
      </c>
      <c r="E19132" s="333" t="s">
        <v>2173</v>
      </c>
      <c r="F19132" s="333" t="s">
        <v>2173</v>
      </c>
      <c r="G19132" s="333" t="s">
        <v>2173</v>
      </c>
    </row>
    <row r="19133" spans="1:7" ht="30">
      <c r="A19133" s="333">
        <v>86131701</v>
      </c>
      <c r="B19133" s="333" t="s">
        <v>52143</v>
      </c>
      <c r="D19133" s="333" t="s">
        <v>52144</v>
      </c>
      <c r="E19133" s="333" t="s">
        <v>31379</v>
      </c>
      <c r="F19133" s="333" t="s">
        <v>31380</v>
      </c>
      <c r="G19133" s="333" t="s">
        <v>52145</v>
      </c>
    </row>
    <row r="19134" spans="1:7">
      <c r="A19134" s="333">
        <v>86131702</v>
      </c>
      <c r="B19134" s="333" t="s">
        <v>52146</v>
      </c>
      <c r="D19134" s="333" t="s">
        <v>52147</v>
      </c>
      <c r="E19134" s="333" t="s">
        <v>31379</v>
      </c>
      <c r="F19134" s="333" t="s">
        <v>31380</v>
      </c>
      <c r="G19134" s="333" t="s">
        <v>52148</v>
      </c>
    </row>
    <row r="19135" spans="1:7" ht="30">
      <c r="A19135" s="333">
        <v>86131703</v>
      </c>
      <c r="B19135" s="333" t="s">
        <v>52149</v>
      </c>
      <c r="D19135" s="333" t="s">
        <v>52150</v>
      </c>
      <c r="E19135" s="333" t="s">
        <v>31379</v>
      </c>
      <c r="F19135" s="333" t="s">
        <v>31380</v>
      </c>
      <c r="G19135" s="333" t="s">
        <v>52151</v>
      </c>
    </row>
    <row r="19136" spans="1:7">
      <c r="A19136" s="333">
        <v>86131800</v>
      </c>
      <c r="B19136" s="333" t="s">
        <v>52152</v>
      </c>
      <c r="D19136" s="333" t="s">
        <v>2173</v>
      </c>
      <c r="E19136" s="333" t="s">
        <v>2173</v>
      </c>
      <c r="F19136" s="333" t="s">
        <v>2173</v>
      </c>
      <c r="G19136" s="333" t="s">
        <v>2173</v>
      </c>
    </row>
    <row r="19137" spans="1:7">
      <c r="A19137" s="333">
        <v>86131801</v>
      </c>
      <c r="B19137" s="333" t="s">
        <v>52153</v>
      </c>
      <c r="D19137" s="333" t="s">
        <v>52154</v>
      </c>
      <c r="E19137" s="333" t="s">
        <v>2433</v>
      </c>
      <c r="F19137" s="333" t="s">
        <v>2434</v>
      </c>
      <c r="G19137" s="333" t="s">
        <v>52153</v>
      </c>
    </row>
    <row r="19138" spans="1:7">
      <c r="A19138" s="333">
        <v>86131801</v>
      </c>
      <c r="B19138" s="333" t="s">
        <v>52153</v>
      </c>
      <c r="D19138" s="333" t="s">
        <v>52154</v>
      </c>
      <c r="E19138" s="333" t="s">
        <v>2433</v>
      </c>
      <c r="F19138" s="333" t="s">
        <v>2434</v>
      </c>
      <c r="G19138" s="333" t="s">
        <v>52153</v>
      </c>
    </row>
    <row r="19139" spans="1:7">
      <c r="A19139" s="333">
        <v>86131801</v>
      </c>
      <c r="B19139" s="333" t="s">
        <v>52153</v>
      </c>
      <c r="D19139" s="333" t="s">
        <v>52154</v>
      </c>
      <c r="E19139" s="333" t="s">
        <v>31379</v>
      </c>
      <c r="F19139" s="333" t="s">
        <v>31380</v>
      </c>
      <c r="G19139" s="333" t="s">
        <v>52153</v>
      </c>
    </row>
    <row r="19140" spans="1:7">
      <c r="A19140" s="333">
        <v>86131801</v>
      </c>
      <c r="B19140" s="333" t="s">
        <v>52153</v>
      </c>
      <c r="D19140" s="333" t="s">
        <v>52154</v>
      </c>
      <c r="E19140" s="333" t="s">
        <v>31379</v>
      </c>
      <c r="F19140" s="333" t="s">
        <v>31380</v>
      </c>
      <c r="G19140" s="333" t="s">
        <v>52153</v>
      </c>
    </row>
    <row r="19141" spans="1:7">
      <c r="A19141" s="333">
        <v>86131802</v>
      </c>
      <c r="B19141" s="333" t="s">
        <v>52155</v>
      </c>
      <c r="D19141" s="333" t="s">
        <v>52156</v>
      </c>
      <c r="E19141" s="333" t="s">
        <v>2433</v>
      </c>
      <c r="F19141" s="333" t="s">
        <v>2434</v>
      </c>
      <c r="G19141" s="333" t="s">
        <v>52157</v>
      </c>
    </row>
    <row r="19142" spans="1:7">
      <c r="A19142" s="333">
        <v>86131802</v>
      </c>
      <c r="B19142" s="333" t="s">
        <v>52155</v>
      </c>
      <c r="D19142" s="333" t="s">
        <v>52156</v>
      </c>
      <c r="E19142" s="333" t="s">
        <v>2433</v>
      </c>
      <c r="F19142" s="333" t="s">
        <v>2434</v>
      </c>
      <c r="G19142" s="333" t="s">
        <v>52157</v>
      </c>
    </row>
    <row r="19143" spans="1:7">
      <c r="A19143" s="333">
        <v>86131802</v>
      </c>
      <c r="B19143" s="333" t="s">
        <v>52155</v>
      </c>
      <c r="D19143" s="333" t="s">
        <v>52156</v>
      </c>
      <c r="E19143" s="333" t="s">
        <v>31379</v>
      </c>
      <c r="F19143" s="333" t="s">
        <v>31380</v>
      </c>
      <c r="G19143" s="333" t="s">
        <v>52157</v>
      </c>
    </row>
    <row r="19144" spans="1:7">
      <c r="A19144" s="333">
        <v>86131802</v>
      </c>
      <c r="B19144" s="333" t="s">
        <v>52155</v>
      </c>
      <c r="D19144" s="333" t="s">
        <v>52156</v>
      </c>
      <c r="E19144" s="333" t="s">
        <v>31379</v>
      </c>
      <c r="F19144" s="333" t="s">
        <v>31380</v>
      </c>
      <c r="G19144" s="333" t="s">
        <v>52157</v>
      </c>
    </row>
    <row r="19145" spans="1:7">
      <c r="A19145" s="333">
        <v>86131803</v>
      </c>
      <c r="B19145" s="333" t="s">
        <v>52158</v>
      </c>
      <c r="D19145" s="333" t="s">
        <v>52159</v>
      </c>
      <c r="E19145" s="333" t="s">
        <v>31379</v>
      </c>
      <c r="F19145" s="333" t="s">
        <v>31380</v>
      </c>
      <c r="G19145" s="333" t="s">
        <v>52160</v>
      </c>
    </row>
    <row r="19146" spans="1:7">
      <c r="A19146" s="333">
        <v>86131804</v>
      </c>
      <c r="B19146" s="333" t="s">
        <v>52161</v>
      </c>
      <c r="D19146" s="333" t="s">
        <v>52162</v>
      </c>
      <c r="E19146" s="333" t="s">
        <v>2433</v>
      </c>
      <c r="F19146" s="333" t="s">
        <v>2434</v>
      </c>
      <c r="G19146" s="333" t="s">
        <v>52163</v>
      </c>
    </row>
    <row r="19147" spans="1:7">
      <c r="A19147" s="333">
        <v>86131804</v>
      </c>
      <c r="B19147" s="333" t="s">
        <v>52161</v>
      </c>
      <c r="D19147" s="333" t="s">
        <v>52162</v>
      </c>
      <c r="E19147" s="333" t="s">
        <v>2433</v>
      </c>
      <c r="F19147" s="333" t="s">
        <v>2434</v>
      </c>
      <c r="G19147" s="333" t="s">
        <v>52163</v>
      </c>
    </row>
    <row r="19148" spans="1:7">
      <c r="A19148" s="333">
        <v>86131804</v>
      </c>
      <c r="B19148" s="333" t="s">
        <v>52161</v>
      </c>
      <c r="D19148" s="333" t="s">
        <v>52162</v>
      </c>
      <c r="E19148" s="333" t="s">
        <v>31379</v>
      </c>
      <c r="F19148" s="333" t="s">
        <v>31380</v>
      </c>
      <c r="G19148" s="333" t="s">
        <v>52163</v>
      </c>
    </row>
    <row r="19149" spans="1:7">
      <c r="A19149" s="333">
        <v>86131804</v>
      </c>
      <c r="B19149" s="333" t="s">
        <v>52161</v>
      </c>
      <c r="D19149" s="333" t="s">
        <v>52162</v>
      </c>
      <c r="E19149" s="333" t="s">
        <v>31379</v>
      </c>
      <c r="F19149" s="333" t="s">
        <v>31380</v>
      </c>
      <c r="G19149" s="333" t="s">
        <v>52163</v>
      </c>
    </row>
    <row r="19150" spans="1:7">
      <c r="A19150" s="333">
        <v>86131900</v>
      </c>
      <c r="B19150" s="333" t="s">
        <v>52164</v>
      </c>
      <c r="D19150" s="333" t="s">
        <v>2173</v>
      </c>
      <c r="E19150" s="333" t="s">
        <v>2173</v>
      </c>
      <c r="F19150" s="333" t="s">
        <v>2173</v>
      </c>
      <c r="G19150" s="333" t="s">
        <v>2173</v>
      </c>
    </row>
    <row r="19151" spans="1:7" ht="30">
      <c r="A19151" s="333">
        <v>86131901</v>
      </c>
      <c r="B19151" s="333" t="s">
        <v>52165</v>
      </c>
      <c r="D19151" s="333" t="s">
        <v>52166</v>
      </c>
      <c r="E19151" s="333" t="s">
        <v>31379</v>
      </c>
      <c r="F19151" s="333" t="s">
        <v>31380</v>
      </c>
      <c r="G19151" s="333" t="s">
        <v>52167</v>
      </c>
    </row>
    <row r="19152" spans="1:7" ht="30">
      <c r="A19152" s="333">
        <v>86131902</v>
      </c>
      <c r="B19152" s="333" t="s">
        <v>52168</v>
      </c>
      <c r="D19152" s="333" t="s">
        <v>52169</v>
      </c>
      <c r="E19152" s="333" t="s">
        <v>31379</v>
      </c>
      <c r="F19152" s="333" t="s">
        <v>31380</v>
      </c>
      <c r="G19152" s="333" t="s">
        <v>52170</v>
      </c>
    </row>
    <row r="19153" spans="1:7" ht="45">
      <c r="A19153" s="333">
        <v>86131903</v>
      </c>
      <c r="B19153" s="333" t="s">
        <v>52171</v>
      </c>
      <c r="D19153" s="333" t="s">
        <v>52172</v>
      </c>
      <c r="E19153" s="333" t="s">
        <v>31379</v>
      </c>
      <c r="F19153" s="333" t="s">
        <v>31380</v>
      </c>
      <c r="G19153" s="333" t="s">
        <v>52173</v>
      </c>
    </row>
    <row r="19154" spans="1:7" ht="45">
      <c r="A19154" s="333">
        <v>86131904</v>
      </c>
      <c r="B19154" s="333" t="s">
        <v>52174</v>
      </c>
      <c r="D19154" s="333" t="s">
        <v>52175</v>
      </c>
      <c r="E19154" s="333" t="s">
        <v>31379</v>
      </c>
      <c r="F19154" s="333" t="s">
        <v>31380</v>
      </c>
      <c r="G19154" s="333" t="s">
        <v>52176</v>
      </c>
    </row>
    <row r="19155" spans="1:7">
      <c r="A19155" s="333">
        <v>86140000</v>
      </c>
      <c r="B19155" s="333" t="s">
        <v>52177</v>
      </c>
      <c r="D19155" s="333" t="s">
        <v>2173</v>
      </c>
      <c r="E19155" s="333" t="s">
        <v>2173</v>
      </c>
      <c r="F19155" s="333" t="s">
        <v>2173</v>
      </c>
      <c r="G19155" s="333" t="s">
        <v>2173</v>
      </c>
    </row>
    <row r="19156" spans="1:7">
      <c r="A19156" s="333">
        <v>86141500</v>
      </c>
      <c r="B19156" s="333" t="s">
        <v>52178</v>
      </c>
      <c r="D19156" s="333" t="s">
        <v>2173</v>
      </c>
      <c r="E19156" s="333" t="s">
        <v>2173</v>
      </c>
      <c r="F19156" s="333" t="s">
        <v>2173</v>
      </c>
      <c r="G19156" s="333" t="s">
        <v>2173</v>
      </c>
    </row>
    <row r="19157" spans="1:7" ht="30">
      <c r="A19157" s="333">
        <v>86141501</v>
      </c>
      <c r="B19157" s="333" t="s">
        <v>52179</v>
      </c>
      <c r="D19157" s="333" t="s">
        <v>52180</v>
      </c>
      <c r="E19157" s="333" t="s">
        <v>31379</v>
      </c>
      <c r="F19157" s="333" t="s">
        <v>31380</v>
      </c>
      <c r="G19157" s="333" t="s">
        <v>52181</v>
      </c>
    </row>
    <row r="19158" spans="1:7" ht="30">
      <c r="A19158" s="333">
        <v>86141502</v>
      </c>
      <c r="B19158" s="333" t="s">
        <v>52182</v>
      </c>
      <c r="D19158" s="333" t="s">
        <v>52183</v>
      </c>
      <c r="E19158" s="333" t="s">
        <v>41700</v>
      </c>
      <c r="F19158" s="333" t="s">
        <v>41701</v>
      </c>
      <c r="G19158" s="333" t="s">
        <v>52184</v>
      </c>
    </row>
    <row r="19159" spans="1:7" ht="30">
      <c r="A19159" s="333">
        <v>86141503</v>
      </c>
      <c r="B19159" s="333" t="s">
        <v>52185</v>
      </c>
      <c r="D19159" s="333" t="s">
        <v>52186</v>
      </c>
      <c r="E19159" s="333" t="s">
        <v>31379</v>
      </c>
      <c r="F19159" s="333" t="s">
        <v>31380</v>
      </c>
      <c r="G19159" s="333" t="s">
        <v>52187</v>
      </c>
    </row>
    <row r="19160" spans="1:7" ht="30">
      <c r="A19160" s="333">
        <v>86141504</v>
      </c>
      <c r="B19160" s="333" t="s">
        <v>52188</v>
      </c>
      <c r="D19160" s="333" t="s">
        <v>52189</v>
      </c>
      <c r="E19160" s="333" t="s">
        <v>2173</v>
      </c>
      <c r="F19160" s="333" t="s">
        <v>2173</v>
      </c>
      <c r="G19160" s="333" t="s">
        <v>52190</v>
      </c>
    </row>
    <row r="19161" spans="1:7">
      <c r="A19161" s="333">
        <v>86141600</v>
      </c>
      <c r="B19161" s="333" t="s">
        <v>52191</v>
      </c>
      <c r="D19161" s="333" t="s">
        <v>2173</v>
      </c>
      <c r="E19161" s="333" t="s">
        <v>2173</v>
      </c>
      <c r="F19161" s="333" t="s">
        <v>2173</v>
      </c>
      <c r="G19161" s="333" t="s">
        <v>2173</v>
      </c>
    </row>
    <row r="19162" spans="1:7">
      <c r="A19162" s="333">
        <v>86141601</v>
      </c>
      <c r="B19162" s="333" t="s">
        <v>52192</v>
      </c>
      <c r="D19162" s="333" t="s">
        <v>52193</v>
      </c>
      <c r="E19162" s="333" t="s">
        <v>2173</v>
      </c>
      <c r="F19162" s="333" t="s">
        <v>2173</v>
      </c>
      <c r="G19162" s="333" t="s">
        <v>52194</v>
      </c>
    </row>
    <row r="19163" spans="1:7" ht="30">
      <c r="A19163" s="333">
        <v>86141602</v>
      </c>
      <c r="B19163" s="333" t="s">
        <v>52195</v>
      </c>
      <c r="D19163" s="333" t="s">
        <v>52196</v>
      </c>
      <c r="E19163" s="333" t="s">
        <v>2173</v>
      </c>
      <c r="F19163" s="333" t="s">
        <v>2173</v>
      </c>
      <c r="G19163" s="333" t="s">
        <v>52197</v>
      </c>
    </row>
    <row r="19164" spans="1:7" ht="30">
      <c r="A19164" s="333">
        <v>86141603</v>
      </c>
      <c r="B19164" s="333" t="s">
        <v>52198</v>
      </c>
      <c r="D19164" s="333" t="s">
        <v>52199</v>
      </c>
      <c r="E19164" s="333" t="s">
        <v>2173</v>
      </c>
      <c r="F19164" s="333" t="s">
        <v>2173</v>
      </c>
      <c r="G19164" s="333" t="s">
        <v>52200</v>
      </c>
    </row>
    <row r="19165" spans="1:7">
      <c r="A19165" s="333">
        <v>86141700</v>
      </c>
      <c r="B19165" s="333" t="s">
        <v>52201</v>
      </c>
      <c r="D19165" s="333" t="s">
        <v>2173</v>
      </c>
      <c r="E19165" s="333" t="s">
        <v>2173</v>
      </c>
      <c r="F19165" s="333" t="s">
        <v>2173</v>
      </c>
      <c r="G19165" s="333" t="s">
        <v>2173</v>
      </c>
    </row>
    <row r="19166" spans="1:7" ht="45">
      <c r="A19166" s="333">
        <v>86141701</v>
      </c>
      <c r="B19166" s="333" t="s">
        <v>52202</v>
      </c>
      <c r="D19166" s="333" t="s">
        <v>52203</v>
      </c>
      <c r="E19166" s="333" t="s">
        <v>9115</v>
      </c>
      <c r="F19166" s="333" t="s">
        <v>9116</v>
      </c>
      <c r="G19166" s="333" t="s">
        <v>52202</v>
      </c>
    </row>
    <row r="19167" spans="1:7" ht="30">
      <c r="A19167" s="333">
        <v>86141702</v>
      </c>
      <c r="B19167" s="333" t="s">
        <v>52204</v>
      </c>
      <c r="D19167" s="333" t="s">
        <v>52205</v>
      </c>
      <c r="E19167" s="333" t="s">
        <v>9115</v>
      </c>
      <c r="F19167" s="333" t="s">
        <v>9116</v>
      </c>
      <c r="G19167" s="333" t="s">
        <v>52206</v>
      </c>
    </row>
    <row r="19168" spans="1:7">
      <c r="A19168" s="333">
        <v>86141703</v>
      </c>
      <c r="B19168" s="333" t="s">
        <v>52207</v>
      </c>
      <c r="D19168" s="333" t="s">
        <v>52208</v>
      </c>
      <c r="E19168" s="333" t="s">
        <v>49530</v>
      </c>
      <c r="F19168" s="333" t="s">
        <v>49531</v>
      </c>
      <c r="G19168" s="333" t="s">
        <v>52209</v>
      </c>
    </row>
    <row r="19169" spans="1:7">
      <c r="A19169" s="333">
        <v>86141704</v>
      </c>
      <c r="B19169" s="333" t="s">
        <v>52210</v>
      </c>
      <c r="D19169" s="333" t="s">
        <v>52211</v>
      </c>
      <c r="E19169" s="333" t="s">
        <v>2173</v>
      </c>
      <c r="F19169" s="333" t="s">
        <v>2173</v>
      </c>
      <c r="G19169" s="333" t="s">
        <v>52212</v>
      </c>
    </row>
    <row r="19170" spans="1:7">
      <c r="A19170" s="333">
        <v>90000000</v>
      </c>
      <c r="B19170" s="333" t="s">
        <v>52213</v>
      </c>
      <c r="D19170" s="333" t="s">
        <v>2173</v>
      </c>
      <c r="E19170" s="333" t="s">
        <v>2173</v>
      </c>
      <c r="F19170" s="333" t="s">
        <v>2173</v>
      </c>
      <c r="G19170" s="333" t="s">
        <v>2173</v>
      </c>
    </row>
    <row r="19171" spans="1:7">
      <c r="A19171" s="333">
        <v>90100000</v>
      </c>
      <c r="B19171" s="333" t="s">
        <v>52214</v>
      </c>
      <c r="D19171" s="333" t="s">
        <v>2173</v>
      </c>
      <c r="E19171" s="333" t="s">
        <v>2173</v>
      </c>
      <c r="F19171" s="333" t="s">
        <v>2173</v>
      </c>
      <c r="G19171" s="333" t="s">
        <v>2173</v>
      </c>
    </row>
    <row r="19172" spans="1:7">
      <c r="A19172" s="333">
        <v>90101500</v>
      </c>
      <c r="B19172" s="333" t="s">
        <v>52215</v>
      </c>
      <c r="D19172" s="333" t="s">
        <v>2173</v>
      </c>
      <c r="E19172" s="333" t="s">
        <v>2173</v>
      </c>
      <c r="F19172" s="333" t="s">
        <v>2173</v>
      </c>
      <c r="G19172" s="333" t="s">
        <v>2173</v>
      </c>
    </row>
    <row r="19173" spans="1:7" ht="45">
      <c r="A19173" s="333">
        <v>90101501</v>
      </c>
      <c r="B19173" s="333" t="s">
        <v>52216</v>
      </c>
      <c r="D19173" s="333" t="s">
        <v>52217</v>
      </c>
      <c r="E19173" s="333" t="s">
        <v>4540</v>
      </c>
      <c r="F19173" s="333" t="s">
        <v>4541</v>
      </c>
      <c r="G19173" s="333" t="s">
        <v>52218</v>
      </c>
    </row>
    <row r="19174" spans="1:7" ht="45">
      <c r="A19174" s="333">
        <v>90101501</v>
      </c>
      <c r="B19174" s="333" t="s">
        <v>52216</v>
      </c>
      <c r="D19174" s="333" t="s">
        <v>52217</v>
      </c>
      <c r="E19174" s="333" t="s">
        <v>4540</v>
      </c>
      <c r="F19174" s="333" t="s">
        <v>4541</v>
      </c>
      <c r="G19174" s="333" t="s">
        <v>52218</v>
      </c>
    </row>
    <row r="19175" spans="1:7" ht="45">
      <c r="A19175" s="333">
        <v>90101501</v>
      </c>
      <c r="B19175" s="333" t="s">
        <v>52216</v>
      </c>
      <c r="D19175" s="333" t="s">
        <v>52217</v>
      </c>
      <c r="E19175" s="333" t="s">
        <v>4540</v>
      </c>
      <c r="F19175" s="333" t="s">
        <v>4541</v>
      </c>
      <c r="G19175" s="333" t="s">
        <v>52218</v>
      </c>
    </row>
    <row r="19176" spans="1:7" ht="45">
      <c r="A19176" s="333">
        <v>90101501</v>
      </c>
      <c r="B19176" s="333" t="s">
        <v>52216</v>
      </c>
      <c r="D19176" s="333" t="s">
        <v>52217</v>
      </c>
      <c r="E19176" s="333" t="s">
        <v>12768</v>
      </c>
      <c r="F19176" s="333" t="s">
        <v>12769</v>
      </c>
      <c r="G19176" s="333" t="s">
        <v>52218</v>
      </c>
    </row>
    <row r="19177" spans="1:7" ht="45">
      <c r="A19177" s="333">
        <v>90101501</v>
      </c>
      <c r="B19177" s="333" t="s">
        <v>52216</v>
      </c>
      <c r="D19177" s="333" t="s">
        <v>52217</v>
      </c>
      <c r="E19177" s="333" t="s">
        <v>12768</v>
      </c>
      <c r="F19177" s="333" t="s">
        <v>12769</v>
      </c>
      <c r="G19177" s="333" t="s">
        <v>52218</v>
      </c>
    </row>
    <row r="19178" spans="1:7" ht="45">
      <c r="A19178" s="333">
        <v>90101501</v>
      </c>
      <c r="B19178" s="333" t="s">
        <v>52216</v>
      </c>
      <c r="D19178" s="333" t="s">
        <v>52217</v>
      </c>
      <c r="E19178" s="333" t="s">
        <v>12768</v>
      </c>
      <c r="F19178" s="333" t="s">
        <v>12769</v>
      </c>
      <c r="G19178" s="333" t="s">
        <v>52218</v>
      </c>
    </row>
    <row r="19179" spans="1:7" ht="45">
      <c r="A19179" s="333">
        <v>90101501</v>
      </c>
      <c r="B19179" s="333" t="s">
        <v>52216</v>
      </c>
      <c r="D19179" s="333" t="s">
        <v>52217</v>
      </c>
      <c r="E19179" s="333" t="s">
        <v>35141</v>
      </c>
      <c r="F19179" s="333" t="s">
        <v>35142</v>
      </c>
      <c r="G19179" s="333" t="s">
        <v>52218</v>
      </c>
    </row>
    <row r="19180" spans="1:7" ht="45">
      <c r="A19180" s="333">
        <v>90101501</v>
      </c>
      <c r="B19180" s="333" t="s">
        <v>52216</v>
      </c>
      <c r="D19180" s="333" t="s">
        <v>52217</v>
      </c>
      <c r="E19180" s="333" t="s">
        <v>35141</v>
      </c>
      <c r="F19180" s="333" t="s">
        <v>35142</v>
      </c>
      <c r="G19180" s="333" t="s">
        <v>52218</v>
      </c>
    </row>
    <row r="19181" spans="1:7" ht="45">
      <c r="A19181" s="333">
        <v>90101501</v>
      </c>
      <c r="B19181" s="333" t="s">
        <v>52216</v>
      </c>
      <c r="D19181" s="333" t="s">
        <v>52217</v>
      </c>
      <c r="E19181" s="333" t="s">
        <v>35141</v>
      </c>
      <c r="F19181" s="333" t="s">
        <v>35142</v>
      </c>
      <c r="G19181" s="333" t="s">
        <v>52218</v>
      </c>
    </row>
    <row r="19182" spans="1:7" ht="45">
      <c r="A19182" s="333">
        <v>90101502</v>
      </c>
      <c r="B19182" s="333" t="s">
        <v>52219</v>
      </c>
      <c r="D19182" s="333" t="s">
        <v>52220</v>
      </c>
      <c r="E19182" s="333" t="s">
        <v>4540</v>
      </c>
      <c r="F19182" s="333" t="s">
        <v>4541</v>
      </c>
      <c r="G19182" s="333" t="s">
        <v>52221</v>
      </c>
    </row>
    <row r="19183" spans="1:7" ht="45">
      <c r="A19183" s="333">
        <v>90101503</v>
      </c>
      <c r="B19183" s="333" t="s">
        <v>52222</v>
      </c>
      <c r="D19183" s="333" t="s">
        <v>52223</v>
      </c>
      <c r="E19183" s="333" t="s">
        <v>35141</v>
      </c>
      <c r="F19183" s="333" t="s">
        <v>35142</v>
      </c>
      <c r="G19183" s="333" t="s">
        <v>52224</v>
      </c>
    </row>
    <row r="19184" spans="1:7" ht="30">
      <c r="A19184" s="333">
        <v>90101504</v>
      </c>
      <c r="B19184" s="333" t="s">
        <v>52225</v>
      </c>
      <c r="D19184" s="333" t="s">
        <v>52226</v>
      </c>
      <c r="E19184" s="333" t="s">
        <v>35141</v>
      </c>
      <c r="F19184" s="333" t="s">
        <v>35142</v>
      </c>
      <c r="G19184" s="333" t="s">
        <v>52227</v>
      </c>
    </row>
    <row r="19185" spans="1:8">
      <c r="A19185" s="333">
        <v>90101600</v>
      </c>
      <c r="B19185" s="333" t="s">
        <v>52228</v>
      </c>
      <c r="D19185" s="333" t="s">
        <v>2173</v>
      </c>
      <c r="E19185" s="333" t="s">
        <v>2173</v>
      </c>
      <c r="F19185" s="333" t="s">
        <v>2173</v>
      </c>
      <c r="G19185" s="333" t="s">
        <v>2173</v>
      </c>
    </row>
    <row r="19186" spans="1:8" ht="30">
      <c r="A19186" s="333">
        <v>90101601</v>
      </c>
      <c r="B19186" s="333" t="s">
        <v>52229</v>
      </c>
      <c r="D19186" s="333" t="s">
        <v>52230</v>
      </c>
      <c r="E19186" s="333" t="s">
        <v>12768</v>
      </c>
      <c r="F19186" s="333" t="s">
        <v>12769</v>
      </c>
      <c r="G19186" s="333" t="s">
        <v>52231</v>
      </c>
    </row>
    <row r="19187" spans="1:8" ht="30">
      <c r="A19187" s="333">
        <v>90101602</v>
      </c>
      <c r="B19187" s="333" t="s">
        <v>52232</v>
      </c>
      <c r="D19187" s="333" t="s">
        <v>52233</v>
      </c>
      <c r="E19187" s="333" t="s">
        <v>12768</v>
      </c>
      <c r="F19187" s="333" t="s">
        <v>12769</v>
      </c>
      <c r="G19187" s="333" t="s">
        <v>52234</v>
      </c>
    </row>
    <row r="19188" spans="1:8" ht="45">
      <c r="A19188" s="333">
        <v>90101603</v>
      </c>
      <c r="B19188" s="333" t="s">
        <v>52235</v>
      </c>
      <c r="D19188" s="333" t="s">
        <v>52236</v>
      </c>
      <c r="E19188" s="333" t="s">
        <v>52237</v>
      </c>
      <c r="F19188" s="333" t="s">
        <v>52238</v>
      </c>
      <c r="G19188" s="333" t="s">
        <v>52239</v>
      </c>
    </row>
    <row r="19189" spans="1:8" ht="30">
      <c r="A19189" s="333">
        <v>90101604</v>
      </c>
      <c r="B19189" s="333" t="s">
        <v>52240</v>
      </c>
      <c r="D19189" s="333" t="s">
        <v>52241</v>
      </c>
      <c r="E19189" s="333" t="s">
        <v>35141</v>
      </c>
      <c r="F19189" s="333" t="s">
        <v>35142</v>
      </c>
      <c r="G19189" s="333" t="s">
        <v>52242</v>
      </c>
    </row>
    <row r="19190" spans="1:8" ht="30">
      <c r="A19190" s="333">
        <v>90101604</v>
      </c>
      <c r="B19190" s="333" t="s">
        <v>52240</v>
      </c>
      <c r="D19190" s="333" t="s">
        <v>52241</v>
      </c>
      <c r="E19190" s="333" t="s">
        <v>35141</v>
      </c>
      <c r="F19190" s="333" t="s">
        <v>35142</v>
      </c>
      <c r="G19190" s="333" t="s">
        <v>52242</v>
      </c>
    </row>
    <row r="19191" spans="1:8" ht="30">
      <c r="A19191" s="333">
        <v>90101604</v>
      </c>
      <c r="B19191" s="333" t="s">
        <v>52240</v>
      </c>
      <c r="D19191" s="333" t="s">
        <v>52241</v>
      </c>
      <c r="E19191" s="333" t="s">
        <v>52237</v>
      </c>
      <c r="F19191" s="333" t="s">
        <v>52238</v>
      </c>
      <c r="G19191" s="333" t="s">
        <v>52242</v>
      </c>
    </row>
    <row r="19192" spans="1:8" ht="30">
      <c r="A19192" s="333">
        <v>90101604</v>
      </c>
      <c r="B19192" s="333" t="s">
        <v>52240</v>
      </c>
      <c r="D19192" s="333" t="s">
        <v>52241</v>
      </c>
      <c r="E19192" s="333" t="s">
        <v>52237</v>
      </c>
      <c r="F19192" s="333" t="s">
        <v>52238</v>
      </c>
      <c r="G19192" s="333" t="s">
        <v>52242</v>
      </c>
    </row>
    <row r="19193" spans="1:8" ht="30">
      <c r="A19193" s="333">
        <v>90101605</v>
      </c>
      <c r="B19193" s="333" t="s">
        <v>52243</v>
      </c>
      <c r="D19193" s="333" t="s">
        <v>52244</v>
      </c>
      <c r="E19193" s="333" t="s">
        <v>52245</v>
      </c>
      <c r="F19193" s="333" t="s">
        <v>52243</v>
      </c>
      <c r="G19193" s="333" t="s">
        <v>2173</v>
      </c>
    </row>
    <row r="19194" spans="1:8">
      <c r="A19194" s="333">
        <v>90101700</v>
      </c>
      <c r="B19194" s="333" t="s">
        <v>52246</v>
      </c>
      <c r="D19194" s="333" t="s">
        <v>2173</v>
      </c>
      <c r="E19194" s="333" t="s">
        <v>2173</v>
      </c>
      <c r="F19194" s="333" t="s">
        <v>2173</v>
      </c>
      <c r="G19194" s="333" t="s">
        <v>2173</v>
      </c>
    </row>
    <row r="19195" spans="1:8" ht="30">
      <c r="A19195" s="333">
        <v>90101701</v>
      </c>
      <c r="B19195" s="333" t="s">
        <v>52247</v>
      </c>
      <c r="D19195" s="333" t="s">
        <v>52248</v>
      </c>
      <c r="E19195" s="333" t="s">
        <v>2173</v>
      </c>
      <c r="F19195" s="333" t="s">
        <v>2173</v>
      </c>
      <c r="G19195" s="333" t="s">
        <v>52249</v>
      </c>
    </row>
    <row r="19196" spans="1:8">
      <c r="A19196" s="333">
        <v>90101800</v>
      </c>
      <c r="B19196" s="333" t="s">
        <v>52250</v>
      </c>
      <c r="D19196" s="333" t="s">
        <v>2173</v>
      </c>
      <c r="E19196" s="333" t="s">
        <v>2173</v>
      </c>
      <c r="F19196" s="333" t="s">
        <v>2173</v>
      </c>
      <c r="G19196" s="333" t="s">
        <v>2173</v>
      </c>
    </row>
    <row r="19197" spans="1:8" ht="30">
      <c r="A19197" s="333">
        <v>90101801</v>
      </c>
      <c r="B19197" s="333" t="s">
        <v>1213</v>
      </c>
      <c r="C19197" s="334" t="s">
        <v>1203</v>
      </c>
      <c r="D19197" s="333" t="s">
        <v>52251</v>
      </c>
      <c r="E19197" s="333" t="s">
        <v>35141</v>
      </c>
      <c r="F19197" s="333" t="s">
        <v>35142</v>
      </c>
      <c r="G19197" s="333" t="s">
        <v>52252</v>
      </c>
      <c r="H19197" s="430">
        <v>400</v>
      </c>
    </row>
    <row r="19198" spans="1:8" ht="30">
      <c r="A19198" s="333">
        <v>90101802</v>
      </c>
      <c r="B19198" s="333" t="s">
        <v>52253</v>
      </c>
      <c r="D19198" s="333" t="s">
        <v>52254</v>
      </c>
      <c r="E19198" s="333" t="s">
        <v>35141</v>
      </c>
      <c r="F19198" s="333" t="s">
        <v>35142</v>
      </c>
      <c r="G19198" s="333" t="s">
        <v>52255</v>
      </c>
    </row>
    <row r="19199" spans="1:8">
      <c r="A19199" s="333">
        <v>90110000</v>
      </c>
      <c r="B19199" s="333" t="s">
        <v>52256</v>
      </c>
      <c r="D19199" s="333" t="s">
        <v>2173</v>
      </c>
      <c r="E19199" s="333" t="s">
        <v>2173</v>
      </c>
      <c r="F19199" s="333" t="s">
        <v>2173</v>
      </c>
      <c r="G19199" s="333" t="s">
        <v>2173</v>
      </c>
    </row>
    <row r="19200" spans="1:8">
      <c r="A19200" s="333">
        <v>90111500</v>
      </c>
      <c r="B19200" s="333" t="s">
        <v>52257</v>
      </c>
      <c r="D19200" s="333" t="s">
        <v>2173</v>
      </c>
      <c r="E19200" s="333" t="s">
        <v>2173</v>
      </c>
      <c r="F19200" s="333" t="s">
        <v>2173</v>
      </c>
      <c r="G19200" s="333" t="s">
        <v>2173</v>
      </c>
    </row>
    <row r="19201" spans="1:7" ht="30">
      <c r="A19201" s="333">
        <v>90111501</v>
      </c>
      <c r="B19201" s="333" t="s">
        <v>52258</v>
      </c>
      <c r="D19201" s="333" t="s">
        <v>52259</v>
      </c>
      <c r="E19201" s="333" t="s">
        <v>12705</v>
      </c>
      <c r="F19201" s="333" t="s">
        <v>12706</v>
      </c>
      <c r="G19201" s="333" t="s">
        <v>52260</v>
      </c>
    </row>
    <row r="19202" spans="1:7" ht="30">
      <c r="A19202" s="333">
        <v>90111501</v>
      </c>
      <c r="B19202" s="333" t="s">
        <v>52258</v>
      </c>
      <c r="D19202" s="333" t="s">
        <v>52259</v>
      </c>
      <c r="E19202" s="333" t="s">
        <v>12705</v>
      </c>
      <c r="F19202" s="333" t="s">
        <v>12706</v>
      </c>
      <c r="G19202" s="333" t="s">
        <v>52260</v>
      </c>
    </row>
    <row r="19203" spans="1:7" ht="30">
      <c r="A19203" s="333">
        <v>90111501</v>
      </c>
      <c r="B19203" s="333" t="s">
        <v>52258</v>
      </c>
      <c r="D19203" s="333" t="s">
        <v>52259</v>
      </c>
      <c r="E19203" s="333" t="s">
        <v>12705</v>
      </c>
      <c r="F19203" s="333" t="s">
        <v>12706</v>
      </c>
      <c r="G19203" s="333" t="s">
        <v>52260</v>
      </c>
    </row>
    <row r="19204" spans="1:7" ht="30">
      <c r="A19204" s="333">
        <v>90111501</v>
      </c>
      <c r="B19204" s="333" t="s">
        <v>52258</v>
      </c>
      <c r="D19204" s="333" t="s">
        <v>52259</v>
      </c>
      <c r="E19204" s="333" t="s">
        <v>12768</v>
      </c>
      <c r="F19204" s="333" t="s">
        <v>12769</v>
      </c>
      <c r="G19204" s="333" t="s">
        <v>52260</v>
      </c>
    </row>
    <row r="19205" spans="1:7" ht="30">
      <c r="A19205" s="333">
        <v>90111501</v>
      </c>
      <c r="B19205" s="333" t="s">
        <v>52258</v>
      </c>
      <c r="D19205" s="333" t="s">
        <v>52259</v>
      </c>
      <c r="E19205" s="333" t="s">
        <v>12768</v>
      </c>
      <c r="F19205" s="333" t="s">
        <v>12769</v>
      </c>
      <c r="G19205" s="333" t="s">
        <v>52260</v>
      </c>
    </row>
    <row r="19206" spans="1:7" ht="30">
      <c r="A19206" s="333">
        <v>90111501</v>
      </c>
      <c r="B19206" s="333" t="s">
        <v>52258</v>
      </c>
      <c r="D19206" s="333" t="s">
        <v>52259</v>
      </c>
      <c r="E19206" s="333" t="s">
        <v>12768</v>
      </c>
      <c r="F19206" s="333" t="s">
        <v>12769</v>
      </c>
      <c r="G19206" s="333" t="s">
        <v>52260</v>
      </c>
    </row>
    <row r="19207" spans="1:7" ht="30">
      <c r="A19207" s="333">
        <v>90111501</v>
      </c>
      <c r="B19207" s="333" t="s">
        <v>52258</v>
      </c>
      <c r="D19207" s="333" t="s">
        <v>52259</v>
      </c>
      <c r="E19207" s="333" t="s">
        <v>52261</v>
      </c>
      <c r="F19207" s="333" t="s">
        <v>52262</v>
      </c>
      <c r="G19207" s="333" t="s">
        <v>52260</v>
      </c>
    </row>
    <row r="19208" spans="1:7" ht="30">
      <c r="A19208" s="333">
        <v>90111501</v>
      </c>
      <c r="B19208" s="333" t="s">
        <v>52258</v>
      </c>
      <c r="D19208" s="333" t="s">
        <v>52259</v>
      </c>
      <c r="E19208" s="333" t="s">
        <v>52261</v>
      </c>
      <c r="F19208" s="333" t="s">
        <v>52262</v>
      </c>
      <c r="G19208" s="333" t="s">
        <v>52260</v>
      </c>
    </row>
    <row r="19209" spans="1:7" ht="30">
      <c r="A19209" s="333">
        <v>90111501</v>
      </c>
      <c r="B19209" s="333" t="s">
        <v>52258</v>
      </c>
      <c r="D19209" s="333" t="s">
        <v>52259</v>
      </c>
      <c r="E19209" s="333" t="s">
        <v>52261</v>
      </c>
      <c r="F19209" s="333" t="s">
        <v>52262</v>
      </c>
      <c r="G19209" s="333" t="s">
        <v>52260</v>
      </c>
    </row>
    <row r="19210" spans="1:7" ht="30">
      <c r="A19210" s="333">
        <v>90111502</v>
      </c>
      <c r="B19210" s="333" t="s">
        <v>52263</v>
      </c>
      <c r="D19210" s="333" t="s">
        <v>52264</v>
      </c>
      <c r="E19210" s="333" t="s">
        <v>52261</v>
      </c>
      <c r="F19210" s="333" t="s">
        <v>52262</v>
      </c>
      <c r="G19210" s="333" t="s">
        <v>52265</v>
      </c>
    </row>
    <row r="19211" spans="1:7" ht="30">
      <c r="A19211" s="333">
        <v>90111503</v>
      </c>
      <c r="B19211" s="333" t="s">
        <v>52266</v>
      </c>
      <c r="D19211" s="333" t="s">
        <v>52267</v>
      </c>
      <c r="E19211" s="333" t="s">
        <v>52261</v>
      </c>
      <c r="F19211" s="333" t="s">
        <v>52262</v>
      </c>
      <c r="G19211" s="333" t="s">
        <v>52268</v>
      </c>
    </row>
    <row r="19212" spans="1:7" ht="30">
      <c r="A19212" s="333">
        <v>90111504</v>
      </c>
      <c r="B19212" s="333" t="s">
        <v>52269</v>
      </c>
      <c r="D19212" s="333" t="s">
        <v>52270</v>
      </c>
      <c r="E19212" s="333" t="s">
        <v>52261</v>
      </c>
      <c r="F19212" s="333" t="s">
        <v>52262</v>
      </c>
      <c r="G19212" s="333" t="s">
        <v>52271</v>
      </c>
    </row>
    <row r="19213" spans="1:7">
      <c r="A19213" s="333">
        <v>90111600</v>
      </c>
      <c r="B19213" s="333" t="s">
        <v>52272</v>
      </c>
      <c r="D19213" s="333" t="s">
        <v>2173</v>
      </c>
      <c r="E19213" s="333" t="s">
        <v>2173</v>
      </c>
      <c r="F19213" s="333" t="s">
        <v>2173</v>
      </c>
      <c r="G19213" s="333" t="s">
        <v>2173</v>
      </c>
    </row>
    <row r="19214" spans="1:7" ht="45">
      <c r="A19214" s="333">
        <v>90111601</v>
      </c>
      <c r="B19214" s="333" t="s">
        <v>52273</v>
      </c>
      <c r="D19214" s="333" t="s">
        <v>52274</v>
      </c>
      <c r="E19214" s="333" t="s">
        <v>12705</v>
      </c>
      <c r="F19214" s="333" t="s">
        <v>12706</v>
      </c>
      <c r="G19214" s="333" t="s">
        <v>52275</v>
      </c>
    </row>
    <row r="19215" spans="1:7" ht="60">
      <c r="A19215" s="333">
        <v>90111602</v>
      </c>
      <c r="B19215" s="333" t="s">
        <v>52276</v>
      </c>
      <c r="D19215" s="333" t="s">
        <v>52277</v>
      </c>
      <c r="E19215" s="333" t="s">
        <v>12705</v>
      </c>
      <c r="F19215" s="333" t="s">
        <v>12706</v>
      </c>
      <c r="G19215" s="333" t="s">
        <v>52278</v>
      </c>
    </row>
    <row r="19216" spans="1:7" ht="45">
      <c r="A19216" s="333">
        <v>90111603</v>
      </c>
      <c r="B19216" s="333" t="s">
        <v>52279</v>
      </c>
      <c r="D19216" s="333" t="s">
        <v>52280</v>
      </c>
      <c r="E19216" s="333" t="s">
        <v>12705</v>
      </c>
      <c r="F19216" s="333" t="s">
        <v>12706</v>
      </c>
      <c r="G19216" s="333" t="s">
        <v>52279</v>
      </c>
    </row>
    <row r="19217" spans="1:7" ht="30">
      <c r="A19217" s="333">
        <v>90111604</v>
      </c>
      <c r="B19217" s="333" t="s">
        <v>12306</v>
      </c>
      <c r="D19217" s="333" t="s">
        <v>52281</v>
      </c>
      <c r="E19217" s="333" t="s">
        <v>12705</v>
      </c>
      <c r="F19217" s="333" t="s">
        <v>12706</v>
      </c>
      <c r="G19217" s="333" t="s">
        <v>52282</v>
      </c>
    </row>
    <row r="19218" spans="1:7">
      <c r="A19218" s="333">
        <v>90111700</v>
      </c>
      <c r="B19218" s="333" t="s">
        <v>52283</v>
      </c>
      <c r="D19218" s="333" t="s">
        <v>2173</v>
      </c>
      <c r="E19218" s="333" t="s">
        <v>2173</v>
      </c>
      <c r="F19218" s="333" t="s">
        <v>2173</v>
      </c>
      <c r="G19218" s="333" t="s">
        <v>2173</v>
      </c>
    </row>
    <row r="19219" spans="1:7" ht="30">
      <c r="A19219" s="333">
        <v>90111701</v>
      </c>
      <c r="B19219" s="333" t="s">
        <v>52284</v>
      </c>
      <c r="D19219" s="333" t="s">
        <v>52285</v>
      </c>
      <c r="E19219" s="333" t="s">
        <v>11839</v>
      </c>
      <c r="F19219" s="333" t="s">
        <v>11840</v>
      </c>
      <c r="G19219" s="333" t="s">
        <v>52286</v>
      </c>
    </row>
    <row r="19220" spans="1:7" ht="45">
      <c r="A19220" s="333">
        <v>90111702</v>
      </c>
      <c r="B19220" s="333" t="s">
        <v>52287</v>
      </c>
      <c r="D19220" s="333" t="s">
        <v>52288</v>
      </c>
      <c r="E19220" s="333" t="s">
        <v>2173</v>
      </c>
      <c r="F19220" s="333" t="s">
        <v>2173</v>
      </c>
      <c r="G19220" s="333" t="s">
        <v>52289</v>
      </c>
    </row>
    <row r="19221" spans="1:7" ht="30">
      <c r="A19221" s="333">
        <v>90111703</v>
      </c>
      <c r="B19221" s="333" t="s">
        <v>52290</v>
      </c>
      <c r="D19221" s="333" t="s">
        <v>52291</v>
      </c>
      <c r="E19221" s="333" t="s">
        <v>52292</v>
      </c>
      <c r="F19221" s="333" t="s">
        <v>52293</v>
      </c>
      <c r="G19221" s="333" t="s">
        <v>52294</v>
      </c>
    </row>
    <row r="19222" spans="1:7">
      <c r="A19222" s="333">
        <v>90111800</v>
      </c>
      <c r="B19222" s="333" t="s">
        <v>52295</v>
      </c>
      <c r="D19222" s="333" t="s">
        <v>2173</v>
      </c>
      <c r="E19222" s="333" t="s">
        <v>2173</v>
      </c>
      <c r="F19222" s="333" t="s">
        <v>2173</v>
      </c>
      <c r="G19222" s="333" t="s">
        <v>2173</v>
      </c>
    </row>
    <row r="19223" spans="1:7" ht="30">
      <c r="A19223" s="333">
        <v>90111801</v>
      </c>
      <c r="B19223" s="333" t="s">
        <v>52296</v>
      </c>
      <c r="D19223" s="333" t="s">
        <v>52297</v>
      </c>
      <c r="E19223" s="333" t="s">
        <v>52261</v>
      </c>
      <c r="F19223" s="333" t="s">
        <v>52262</v>
      </c>
      <c r="G19223" s="333" t="s">
        <v>52298</v>
      </c>
    </row>
    <row r="19224" spans="1:7">
      <c r="A19224" s="333">
        <v>90111802</v>
      </c>
      <c r="B19224" s="333" t="s">
        <v>52299</v>
      </c>
      <c r="D19224" s="333" t="s">
        <v>52300</v>
      </c>
      <c r="E19224" s="333" t="s">
        <v>52261</v>
      </c>
      <c r="F19224" s="333" t="s">
        <v>52262</v>
      </c>
      <c r="G19224" s="333" t="s">
        <v>52301</v>
      </c>
    </row>
    <row r="19225" spans="1:7" ht="45">
      <c r="A19225" s="333">
        <v>90111803</v>
      </c>
      <c r="B19225" s="333" t="s">
        <v>52302</v>
      </c>
      <c r="D19225" s="333" t="s">
        <v>52303</v>
      </c>
      <c r="E19225" s="333" t="s">
        <v>52261</v>
      </c>
      <c r="F19225" s="333" t="s">
        <v>52262</v>
      </c>
      <c r="G19225" s="333" t="s">
        <v>52304</v>
      </c>
    </row>
    <row r="19226" spans="1:7">
      <c r="A19226" s="333">
        <v>90120000</v>
      </c>
      <c r="B19226" s="333" t="s">
        <v>52305</v>
      </c>
      <c r="D19226" s="333" t="s">
        <v>2173</v>
      </c>
      <c r="E19226" s="333" t="s">
        <v>2173</v>
      </c>
      <c r="F19226" s="333" t="s">
        <v>2173</v>
      </c>
      <c r="G19226" s="333" t="s">
        <v>2173</v>
      </c>
    </row>
    <row r="19227" spans="1:7">
      <c r="A19227" s="333">
        <v>90121500</v>
      </c>
      <c r="B19227" s="333" t="s">
        <v>52306</v>
      </c>
      <c r="D19227" s="333" t="s">
        <v>2173</v>
      </c>
      <c r="E19227" s="333" t="s">
        <v>2173</v>
      </c>
      <c r="F19227" s="333" t="s">
        <v>2173</v>
      </c>
      <c r="G19227" s="333" t="s">
        <v>2173</v>
      </c>
    </row>
    <row r="19228" spans="1:7" ht="60">
      <c r="A19228" s="333">
        <v>90121501</v>
      </c>
      <c r="B19228" s="333" t="s">
        <v>52307</v>
      </c>
      <c r="D19228" s="333" t="s">
        <v>52308</v>
      </c>
      <c r="E19228" s="333" t="s">
        <v>41700</v>
      </c>
      <c r="F19228" s="333" t="s">
        <v>41701</v>
      </c>
      <c r="G19228" s="333" t="s">
        <v>52309</v>
      </c>
    </row>
    <row r="19229" spans="1:7" ht="60">
      <c r="A19229" s="333">
        <v>90121502</v>
      </c>
      <c r="B19229" s="333" t="s">
        <v>52310</v>
      </c>
      <c r="D19229" s="333" t="s">
        <v>52311</v>
      </c>
      <c r="E19229" s="333" t="s">
        <v>46289</v>
      </c>
      <c r="F19229" s="333" t="s">
        <v>46290</v>
      </c>
      <c r="G19229" s="333" t="s">
        <v>52312</v>
      </c>
    </row>
    <row r="19230" spans="1:7" ht="60">
      <c r="A19230" s="333">
        <v>90121502</v>
      </c>
      <c r="B19230" s="333" t="s">
        <v>52310</v>
      </c>
      <c r="D19230" s="333" t="s">
        <v>52311</v>
      </c>
      <c r="E19230" s="333" t="s">
        <v>46289</v>
      </c>
      <c r="F19230" s="333" t="s">
        <v>46290</v>
      </c>
      <c r="G19230" s="333" t="s">
        <v>52312</v>
      </c>
    </row>
    <row r="19231" spans="1:7" ht="60">
      <c r="A19231" s="333">
        <v>90121502</v>
      </c>
      <c r="B19231" s="333" t="s">
        <v>52310</v>
      </c>
      <c r="D19231" s="333" t="s">
        <v>52311</v>
      </c>
      <c r="E19231" s="333" t="s">
        <v>52261</v>
      </c>
      <c r="F19231" s="333" t="s">
        <v>52262</v>
      </c>
      <c r="G19231" s="333" t="s">
        <v>52312</v>
      </c>
    </row>
    <row r="19232" spans="1:7" ht="60">
      <c r="A19232" s="333">
        <v>90121502</v>
      </c>
      <c r="B19232" s="333" t="s">
        <v>52310</v>
      </c>
      <c r="D19232" s="333" t="s">
        <v>52311</v>
      </c>
      <c r="E19232" s="333" t="s">
        <v>52261</v>
      </c>
      <c r="F19232" s="333" t="s">
        <v>52262</v>
      </c>
      <c r="G19232" s="333" t="s">
        <v>52312</v>
      </c>
    </row>
    <row r="19233" spans="1:7" ht="30">
      <c r="A19233" s="333">
        <v>90121503</v>
      </c>
      <c r="B19233" s="333" t="s">
        <v>52313</v>
      </c>
      <c r="D19233" s="333" t="s">
        <v>52314</v>
      </c>
      <c r="E19233" s="333" t="s">
        <v>49171</v>
      </c>
      <c r="F19233" s="333" t="s">
        <v>49172</v>
      </c>
      <c r="G19233" s="333" t="s">
        <v>52315</v>
      </c>
    </row>
    <row r="19234" spans="1:7">
      <c r="A19234" s="333">
        <v>90121600</v>
      </c>
      <c r="B19234" s="333" t="s">
        <v>52316</v>
      </c>
      <c r="D19234" s="333" t="s">
        <v>2173</v>
      </c>
      <c r="E19234" s="333" t="s">
        <v>2173</v>
      </c>
      <c r="F19234" s="333" t="s">
        <v>2173</v>
      </c>
      <c r="G19234" s="333" t="s">
        <v>2173</v>
      </c>
    </row>
    <row r="19235" spans="1:7" ht="45">
      <c r="A19235" s="333">
        <v>90121601</v>
      </c>
      <c r="B19235" s="333" t="s">
        <v>52317</v>
      </c>
      <c r="D19235" s="333" t="s">
        <v>52318</v>
      </c>
      <c r="E19235" s="333" t="s">
        <v>41700</v>
      </c>
      <c r="F19235" s="333" t="s">
        <v>41701</v>
      </c>
      <c r="G19235" s="333" t="s">
        <v>52319</v>
      </c>
    </row>
    <row r="19236" spans="1:7" ht="30">
      <c r="A19236" s="333">
        <v>90121602</v>
      </c>
      <c r="B19236" s="333" t="s">
        <v>52320</v>
      </c>
      <c r="D19236" s="333" t="s">
        <v>52321</v>
      </c>
      <c r="E19236" s="333" t="s">
        <v>41700</v>
      </c>
      <c r="F19236" s="333" t="s">
        <v>41701</v>
      </c>
      <c r="G19236" s="333" t="s">
        <v>52322</v>
      </c>
    </row>
    <row r="19237" spans="1:7">
      <c r="A19237" s="333">
        <v>90121700</v>
      </c>
      <c r="B19237" s="333" t="s">
        <v>52323</v>
      </c>
      <c r="D19237" s="333" t="s">
        <v>2173</v>
      </c>
      <c r="E19237" s="333" t="s">
        <v>2173</v>
      </c>
      <c r="F19237" s="333" t="s">
        <v>2173</v>
      </c>
      <c r="G19237" s="333" t="s">
        <v>2173</v>
      </c>
    </row>
    <row r="19238" spans="1:7" ht="45">
      <c r="A19238" s="333">
        <v>90121701</v>
      </c>
      <c r="B19238" s="333" t="s">
        <v>52324</v>
      </c>
      <c r="D19238" s="333" t="s">
        <v>52325</v>
      </c>
      <c r="E19238" s="333" t="s">
        <v>2173</v>
      </c>
      <c r="F19238" s="333" t="s">
        <v>2173</v>
      </c>
      <c r="G19238" s="333" t="s">
        <v>52326</v>
      </c>
    </row>
    <row r="19239" spans="1:7" ht="30">
      <c r="A19239" s="333">
        <v>90121702</v>
      </c>
      <c r="B19239" s="333" t="s">
        <v>52327</v>
      </c>
      <c r="D19239" s="333" t="s">
        <v>52328</v>
      </c>
      <c r="E19239" s="333" t="s">
        <v>7109</v>
      </c>
      <c r="F19239" s="333" t="s">
        <v>7110</v>
      </c>
      <c r="G19239" s="333" t="s">
        <v>52329</v>
      </c>
    </row>
    <row r="19240" spans="1:7" ht="30">
      <c r="A19240" s="333">
        <v>90121702</v>
      </c>
      <c r="B19240" s="333" t="s">
        <v>52327</v>
      </c>
      <c r="D19240" s="333" t="s">
        <v>52328</v>
      </c>
      <c r="E19240" s="333" t="s">
        <v>50758</v>
      </c>
      <c r="F19240" s="333" t="s">
        <v>50759</v>
      </c>
      <c r="G19240" s="333" t="s">
        <v>52329</v>
      </c>
    </row>
    <row r="19241" spans="1:7">
      <c r="A19241" s="333">
        <v>90130000</v>
      </c>
      <c r="B19241" s="333" t="s">
        <v>52330</v>
      </c>
      <c r="D19241" s="333" t="s">
        <v>2173</v>
      </c>
      <c r="E19241" s="333" t="s">
        <v>2173</v>
      </c>
      <c r="F19241" s="333" t="s">
        <v>2173</v>
      </c>
      <c r="G19241" s="333" t="s">
        <v>2173</v>
      </c>
    </row>
    <row r="19242" spans="1:7">
      <c r="A19242" s="333">
        <v>90131500</v>
      </c>
      <c r="B19242" s="333" t="s">
        <v>52331</v>
      </c>
      <c r="D19242" s="333" t="s">
        <v>2173</v>
      </c>
      <c r="E19242" s="333" t="s">
        <v>2173</v>
      </c>
      <c r="F19242" s="333" t="s">
        <v>2173</v>
      </c>
      <c r="G19242" s="333" t="s">
        <v>2173</v>
      </c>
    </row>
    <row r="19243" spans="1:7" ht="30">
      <c r="A19243" s="333">
        <v>90131501</v>
      </c>
      <c r="B19243" s="333" t="s">
        <v>52332</v>
      </c>
      <c r="D19243" s="333" t="s">
        <v>52333</v>
      </c>
      <c r="E19243" s="333" t="s">
        <v>50758</v>
      </c>
      <c r="F19243" s="333" t="s">
        <v>50759</v>
      </c>
      <c r="G19243" s="333" t="s">
        <v>52334</v>
      </c>
    </row>
    <row r="19244" spans="1:7" ht="45">
      <c r="A19244" s="333">
        <v>90131502</v>
      </c>
      <c r="B19244" s="333" t="s">
        <v>52335</v>
      </c>
      <c r="D19244" s="333" t="s">
        <v>52336</v>
      </c>
      <c r="E19244" s="333" t="s">
        <v>50758</v>
      </c>
      <c r="F19244" s="333" t="s">
        <v>50759</v>
      </c>
      <c r="G19244" s="333" t="s">
        <v>52337</v>
      </c>
    </row>
    <row r="19245" spans="1:7" ht="60">
      <c r="A19245" s="333">
        <v>90131503</v>
      </c>
      <c r="B19245" s="333" t="s">
        <v>52338</v>
      </c>
      <c r="D19245" s="333" t="s">
        <v>52339</v>
      </c>
      <c r="E19245" s="333" t="s">
        <v>50758</v>
      </c>
      <c r="F19245" s="333" t="s">
        <v>50759</v>
      </c>
      <c r="G19245" s="333" t="s">
        <v>52340</v>
      </c>
    </row>
    <row r="19246" spans="1:7" ht="45">
      <c r="A19246" s="333">
        <v>90131504</v>
      </c>
      <c r="B19246" s="333" t="s">
        <v>52341</v>
      </c>
      <c r="D19246" s="333" t="s">
        <v>52342</v>
      </c>
      <c r="E19246" s="333" t="s">
        <v>50758</v>
      </c>
      <c r="F19246" s="333" t="s">
        <v>50759</v>
      </c>
      <c r="G19246" s="333" t="s">
        <v>52343</v>
      </c>
    </row>
    <row r="19247" spans="1:7">
      <c r="A19247" s="333">
        <v>90131600</v>
      </c>
      <c r="B19247" s="333" t="s">
        <v>52344</v>
      </c>
      <c r="D19247" s="333" t="s">
        <v>2173</v>
      </c>
      <c r="E19247" s="333" t="s">
        <v>2173</v>
      </c>
      <c r="F19247" s="333" t="s">
        <v>2173</v>
      </c>
      <c r="G19247" s="333" t="s">
        <v>2173</v>
      </c>
    </row>
    <row r="19248" spans="1:7" ht="60">
      <c r="A19248" s="333">
        <v>90131601</v>
      </c>
      <c r="B19248" s="333" t="s">
        <v>52345</v>
      </c>
      <c r="D19248" s="333" t="s">
        <v>52346</v>
      </c>
      <c r="E19248" s="333" t="s">
        <v>2173</v>
      </c>
      <c r="F19248" s="333" t="s">
        <v>2173</v>
      </c>
      <c r="G19248" s="333" t="s">
        <v>52347</v>
      </c>
    </row>
    <row r="19249" spans="1:7" ht="45">
      <c r="A19249" s="333">
        <v>90131602</v>
      </c>
      <c r="B19249" s="333" t="s">
        <v>52348</v>
      </c>
      <c r="D19249" s="333" t="s">
        <v>52349</v>
      </c>
      <c r="E19249" s="333" t="s">
        <v>41700</v>
      </c>
      <c r="F19249" s="333" t="s">
        <v>41701</v>
      </c>
      <c r="G19249" s="333" t="s">
        <v>52350</v>
      </c>
    </row>
    <row r="19250" spans="1:7">
      <c r="A19250" s="333">
        <v>90140000</v>
      </c>
      <c r="B19250" s="333" t="s">
        <v>52351</v>
      </c>
      <c r="D19250" s="333" t="s">
        <v>2173</v>
      </c>
      <c r="E19250" s="333" t="s">
        <v>2173</v>
      </c>
      <c r="F19250" s="333" t="s">
        <v>2173</v>
      </c>
      <c r="G19250" s="333" t="s">
        <v>2173</v>
      </c>
    </row>
    <row r="19251" spans="1:7">
      <c r="A19251" s="333">
        <v>90141500</v>
      </c>
      <c r="B19251" s="333" t="s">
        <v>52352</v>
      </c>
      <c r="D19251" s="333" t="s">
        <v>2173</v>
      </c>
      <c r="E19251" s="333" t="s">
        <v>2173</v>
      </c>
      <c r="F19251" s="333" t="s">
        <v>2173</v>
      </c>
      <c r="G19251" s="333" t="s">
        <v>2173</v>
      </c>
    </row>
    <row r="19252" spans="1:7" ht="30">
      <c r="A19252" s="333">
        <v>90141501</v>
      </c>
      <c r="B19252" s="333" t="s">
        <v>52353</v>
      </c>
      <c r="D19252" s="333" t="s">
        <v>52354</v>
      </c>
      <c r="E19252" s="333" t="s">
        <v>52355</v>
      </c>
      <c r="F19252" s="333" t="s">
        <v>52356</v>
      </c>
      <c r="G19252" s="333" t="s">
        <v>52357</v>
      </c>
    </row>
    <row r="19253" spans="1:7" ht="45">
      <c r="A19253" s="333">
        <v>90141502</v>
      </c>
      <c r="B19253" s="333" t="s">
        <v>52358</v>
      </c>
      <c r="D19253" s="333" t="s">
        <v>52359</v>
      </c>
      <c r="E19253" s="333" t="s">
        <v>52355</v>
      </c>
      <c r="F19253" s="333" t="s">
        <v>52356</v>
      </c>
      <c r="G19253" s="333" t="s">
        <v>52360</v>
      </c>
    </row>
    <row r="19254" spans="1:7" ht="60">
      <c r="A19254" s="333">
        <v>90141503</v>
      </c>
      <c r="B19254" s="333" t="s">
        <v>52361</v>
      </c>
      <c r="D19254" s="333" t="s">
        <v>52362</v>
      </c>
      <c r="E19254" s="333" t="s">
        <v>12768</v>
      </c>
      <c r="F19254" s="333" t="s">
        <v>12769</v>
      </c>
      <c r="G19254" s="333" t="s">
        <v>52363</v>
      </c>
    </row>
    <row r="19255" spans="1:7">
      <c r="A19255" s="333">
        <v>90141600</v>
      </c>
      <c r="B19255" s="333" t="s">
        <v>52364</v>
      </c>
      <c r="D19255" s="333" t="s">
        <v>2173</v>
      </c>
      <c r="E19255" s="333" t="s">
        <v>2173</v>
      </c>
      <c r="F19255" s="333" t="s">
        <v>2173</v>
      </c>
      <c r="G19255" s="333" t="s">
        <v>2173</v>
      </c>
    </row>
    <row r="19256" spans="1:7" ht="30">
      <c r="A19256" s="333">
        <v>90141601</v>
      </c>
      <c r="B19256" s="333" t="s">
        <v>52365</v>
      </c>
      <c r="D19256" s="333" t="s">
        <v>52366</v>
      </c>
      <c r="E19256" s="333" t="s">
        <v>52355</v>
      </c>
      <c r="F19256" s="333" t="s">
        <v>52356</v>
      </c>
      <c r="G19256" s="333" t="s">
        <v>52367</v>
      </c>
    </row>
    <row r="19257" spans="1:7" ht="30">
      <c r="A19257" s="333">
        <v>90141602</v>
      </c>
      <c r="B19257" s="333" t="s">
        <v>52368</v>
      </c>
      <c r="D19257" s="333" t="s">
        <v>52369</v>
      </c>
      <c r="E19257" s="333" t="s">
        <v>52355</v>
      </c>
      <c r="F19257" s="333" t="s">
        <v>52356</v>
      </c>
      <c r="G19257" s="333" t="s">
        <v>52370</v>
      </c>
    </row>
    <row r="19258" spans="1:7" ht="30">
      <c r="A19258" s="333">
        <v>90141603</v>
      </c>
      <c r="B19258" s="333" t="s">
        <v>52371</v>
      </c>
      <c r="D19258" s="333" t="s">
        <v>52372</v>
      </c>
      <c r="E19258" s="333" t="s">
        <v>52355</v>
      </c>
      <c r="F19258" s="333" t="s">
        <v>52356</v>
      </c>
      <c r="G19258" s="333" t="s">
        <v>52373</v>
      </c>
    </row>
    <row r="19259" spans="1:7">
      <c r="A19259" s="333">
        <v>90141700</v>
      </c>
      <c r="B19259" s="333" t="s">
        <v>52374</v>
      </c>
      <c r="D19259" s="333" t="s">
        <v>2173</v>
      </c>
      <c r="E19259" s="333" t="s">
        <v>2173</v>
      </c>
      <c r="F19259" s="333" t="s">
        <v>2173</v>
      </c>
      <c r="G19259" s="333" t="s">
        <v>2173</v>
      </c>
    </row>
    <row r="19260" spans="1:7" ht="30">
      <c r="A19260" s="333">
        <v>90141701</v>
      </c>
      <c r="B19260" s="333" t="s">
        <v>52375</v>
      </c>
      <c r="D19260" s="333" t="s">
        <v>52376</v>
      </c>
      <c r="E19260" s="333" t="s">
        <v>52355</v>
      </c>
      <c r="F19260" s="333" t="s">
        <v>52356</v>
      </c>
      <c r="G19260" s="333" t="s">
        <v>52377</v>
      </c>
    </row>
    <row r="19261" spans="1:7" ht="30">
      <c r="A19261" s="333">
        <v>90141702</v>
      </c>
      <c r="B19261" s="333" t="s">
        <v>52378</v>
      </c>
      <c r="D19261" s="333" t="s">
        <v>52379</v>
      </c>
      <c r="E19261" s="333" t="s">
        <v>52355</v>
      </c>
      <c r="F19261" s="333" t="s">
        <v>52356</v>
      </c>
      <c r="G19261" s="333" t="s">
        <v>52380</v>
      </c>
    </row>
    <row r="19262" spans="1:7" ht="45">
      <c r="A19262" s="333">
        <v>90141703</v>
      </c>
      <c r="B19262" s="333" t="s">
        <v>52381</v>
      </c>
      <c r="D19262" s="333" t="s">
        <v>52382</v>
      </c>
      <c r="E19262" s="333" t="s">
        <v>52355</v>
      </c>
      <c r="F19262" s="333" t="s">
        <v>52356</v>
      </c>
      <c r="G19262" s="333" t="s">
        <v>52383</v>
      </c>
    </row>
    <row r="19263" spans="1:7">
      <c r="A19263" s="333">
        <v>90150000</v>
      </c>
      <c r="B19263" s="333" t="s">
        <v>52384</v>
      </c>
      <c r="D19263" s="333" t="s">
        <v>2173</v>
      </c>
      <c r="E19263" s="333" t="s">
        <v>2173</v>
      </c>
      <c r="F19263" s="333" t="s">
        <v>2173</v>
      </c>
      <c r="G19263" s="333" t="s">
        <v>2173</v>
      </c>
    </row>
    <row r="19264" spans="1:7">
      <c r="A19264" s="333">
        <v>90151500</v>
      </c>
      <c r="B19264" s="333" t="s">
        <v>52385</v>
      </c>
      <c r="D19264" s="333" t="s">
        <v>2173</v>
      </c>
      <c r="E19264" s="333" t="s">
        <v>2173</v>
      </c>
      <c r="F19264" s="333" t="s">
        <v>2173</v>
      </c>
      <c r="G19264" s="333" t="s">
        <v>2173</v>
      </c>
    </row>
    <row r="19265" spans="1:7" ht="60">
      <c r="A19265" s="333">
        <v>90151501</v>
      </c>
      <c r="B19265" s="333" t="s">
        <v>52386</v>
      </c>
      <c r="D19265" s="333" t="s">
        <v>52387</v>
      </c>
      <c r="E19265" s="333" t="s">
        <v>2173</v>
      </c>
      <c r="F19265" s="333" t="s">
        <v>2173</v>
      </c>
      <c r="G19265" s="333" t="s">
        <v>52388</v>
      </c>
    </row>
    <row r="19266" spans="1:7" ht="30">
      <c r="A19266" s="333">
        <v>90151502</v>
      </c>
      <c r="B19266" s="333" t="s">
        <v>52389</v>
      </c>
      <c r="D19266" s="333" t="s">
        <v>52390</v>
      </c>
      <c r="E19266" s="333" t="s">
        <v>43746</v>
      </c>
      <c r="F19266" s="333" t="s">
        <v>43747</v>
      </c>
      <c r="G19266" s="333" t="s">
        <v>52389</v>
      </c>
    </row>
    <row r="19267" spans="1:7" ht="30">
      <c r="A19267" s="333">
        <v>90151503</v>
      </c>
      <c r="B19267" s="333" t="s">
        <v>52391</v>
      </c>
      <c r="D19267" s="333" t="s">
        <v>52392</v>
      </c>
      <c r="E19267" s="333" t="s">
        <v>2173</v>
      </c>
      <c r="F19267" s="333" t="s">
        <v>2173</v>
      </c>
      <c r="G19267" s="333" t="s">
        <v>52393</v>
      </c>
    </row>
    <row r="19268" spans="1:7">
      <c r="A19268" s="333">
        <v>90151600</v>
      </c>
      <c r="B19268" s="333" t="s">
        <v>52394</v>
      </c>
      <c r="D19268" s="333" t="s">
        <v>2173</v>
      </c>
      <c r="E19268" s="333" t="s">
        <v>2173</v>
      </c>
      <c r="F19268" s="333" t="s">
        <v>2173</v>
      </c>
      <c r="G19268" s="333" t="s">
        <v>2173</v>
      </c>
    </row>
    <row r="19269" spans="1:7" ht="60">
      <c r="A19269" s="333">
        <v>90151601</v>
      </c>
      <c r="B19269" s="333" t="s">
        <v>52395</v>
      </c>
      <c r="D19269" s="333" t="s">
        <v>52396</v>
      </c>
      <c r="E19269" s="333" t="s">
        <v>50758</v>
      </c>
      <c r="F19269" s="333" t="s">
        <v>50759</v>
      </c>
      <c r="G19269" s="333" t="s">
        <v>52397</v>
      </c>
    </row>
    <row r="19270" spans="1:7" ht="30">
      <c r="A19270" s="333">
        <v>90151602</v>
      </c>
      <c r="B19270" s="333" t="s">
        <v>52398</v>
      </c>
      <c r="D19270" s="333" t="s">
        <v>52399</v>
      </c>
      <c r="E19270" s="333" t="s">
        <v>2173</v>
      </c>
      <c r="F19270" s="333" t="s">
        <v>2173</v>
      </c>
      <c r="G19270" s="333" t="s">
        <v>52400</v>
      </c>
    </row>
    <row r="19271" spans="1:7" ht="60">
      <c r="A19271" s="333">
        <v>90151603</v>
      </c>
      <c r="B19271" s="333" t="s">
        <v>52401</v>
      </c>
      <c r="D19271" s="333" t="s">
        <v>52402</v>
      </c>
      <c r="E19271" s="333" t="s">
        <v>50758</v>
      </c>
      <c r="F19271" s="333" t="s">
        <v>50759</v>
      </c>
      <c r="G19271" s="333" t="s">
        <v>52401</v>
      </c>
    </row>
    <row r="19272" spans="1:7">
      <c r="A19272" s="333">
        <v>90151700</v>
      </c>
      <c r="B19272" s="333" t="s">
        <v>52403</v>
      </c>
      <c r="D19272" s="333" t="s">
        <v>2173</v>
      </c>
      <c r="E19272" s="333" t="s">
        <v>2173</v>
      </c>
      <c r="F19272" s="333" t="s">
        <v>2173</v>
      </c>
      <c r="G19272" s="333" t="s">
        <v>2173</v>
      </c>
    </row>
    <row r="19273" spans="1:7" ht="60">
      <c r="A19273" s="333">
        <v>90151701</v>
      </c>
      <c r="B19273" s="333" t="s">
        <v>52404</v>
      </c>
      <c r="D19273" s="333" t="s">
        <v>52405</v>
      </c>
      <c r="E19273" s="333" t="s">
        <v>41700</v>
      </c>
      <c r="F19273" s="333" t="s">
        <v>41701</v>
      </c>
      <c r="G19273" s="333" t="s">
        <v>52406</v>
      </c>
    </row>
    <row r="19274" spans="1:7" ht="45">
      <c r="A19274" s="333">
        <v>90151702</v>
      </c>
      <c r="B19274" s="333" t="s">
        <v>52407</v>
      </c>
      <c r="D19274" s="333" t="s">
        <v>52408</v>
      </c>
      <c r="E19274" s="333" t="s">
        <v>12705</v>
      </c>
      <c r="F19274" s="333" t="s">
        <v>12706</v>
      </c>
      <c r="G19274" s="333" t="s">
        <v>52409</v>
      </c>
    </row>
    <row r="19275" spans="1:7" ht="45">
      <c r="A19275" s="333">
        <v>90151702</v>
      </c>
      <c r="B19275" s="333" t="s">
        <v>52407</v>
      </c>
      <c r="D19275" s="333" t="s">
        <v>52408</v>
      </c>
      <c r="E19275" s="333" t="s">
        <v>12705</v>
      </c>
      <c r="F19275" s="333" t="s">
        <v>12706</v>
      </c>
      <c r="G19275" s="333" t="s">
        <v>52409</v>
      </c>
    </row>
    <row r="19276" spans="1:7" ht="45">
      <c r="A19276" s="333">
        <v>90151702</v>
      </c>
      <c r="B19276" s="333" t="s">
        <v>52407</v>
      </c>
      <c r="D19276" s="333" t="s">
        <v>52408</v>
      </c>
      <c r="E19276" s="333" t="s">
        <v>12768</v>
      </c>
      <c r="F19276" s="333" t="s">
        <v>12769</v>
      </c>
      <c r="G19276" s="333" t="s">
        <v>52409</v>
      </c>
    </row>
    <row r="19277" spans="1:7" ht="45">
      <c r="A19277" s="333">
        <v>90151702</v>
      </c>
      <c r="B19277" s="333" t="s">
        <v>52407</v>
      </c>
      <c r="D19277" s="333" t="s">
        <v>52408</v>
      </c>
      <c r="E19277" s="333" t="s">
        <v>12768</v>
      </c>
      <c r="F19277" s="333" t="s">
        <v>12769</v>
      </c>
      <c r="G19277" s="333" t="s">
        <v>52409</v>
      </c>
    </row>
    <row r="19278" spans="1:7">
      <c r="A19278" s="333">
        <v>90151703</v>
      </c>
      <c r="B19278" s="333" t="s">
        <v>52410</v>
      </c>
      <c r="D19278" s="333" t="s">
        <v>52411</v>
      </c>
      <c r="E19278" s="333" t="s">
        <v>12710</v>
      </c>
      <c r="F19278" s="333" t="s">
        <v>12711</v>
      </c>
      <c r="G19278" s="333" t="s">
        <v>52412</v>
      </c>
    </row>
    <row r="19279" spans="1:7">
      <c r="A19279" s="333">
        <v>90151703</v>
      </c>
      <c r="B19279" s="333" t="s">
        <v>52410</v>
      </c>
      <c r="D19279" s="333" t="s">
        <v>52411</v>
      </c>
      <c r="E19279" s="333" t="s">
        <v>12710</v>
      </c>
      <c r="F19279" s="333" t="s">
        <v>12711</v>
      </c>
      <c r="G19279" s="333" t="s">
        <v>52412</v>
      </c>
    </row>
    <row r="19280" spans="1:7">
      <c r="A19280" s="333">
        <v>90151703</v>
      </c>
      <c r="B19280" s="333" t="s">
        <v>52410</v>
      </c>
      <c r="D19280" s="333" t="s">
        <v>52411</v>
      </c>
      <c r="E19280" s="333" t="s">
        <v>12710</v>
      </c>
      <c r="F19280" s="333" t="s">
        <v>12711</v>
      </c>
      <c r="G19280" s="333" t="s">
        <v>52412</v>
      </c>
    </row>
    <row r="19281" spans="1:7">
      <c r="A19281" s="333">
        <v>90151703</v>
      </c>
      <c r="B19281" s="333" t="s">
        <v>52410</v>
      </c>
      <c r="D19281" s="333" t="s">
        <v>52411</v>
      </c>
      <c r="E19281" s="333" t="s">
        <v>12705</v>
      </c>
      <c r="F19281" s="333" t="s">
        <v>12706</v>
      </c>
      <c r="G19281" s="333" t="s">
        <v>52412</v>
      </c>
    </row>
    <row r="19282" spans="1:7">
      <c r="A19282" s="333">
        <v>90151703</v>
      </c>
      <c r="B19282" s="333" t="s">
        <v>52410</v>
      </c>
      <c r="D19282" s="333" t="s">
        <v>52411</v>
      </c>
      <c r="E19282" s="333" t="s">
        <v>12705</v>
      </c>
      <c r="F19282" s="333" t="s">
        <v>12706</v>
      </c>
      <c r="G19282" s="333" t="s">
        <v>52412</v>
      </c>
    </row>
    <row r="19283" spans="1:7">
      <c r="A19283" s="333">
        <v>90151703</v>
      </c>
      <c r="B19283" s="333" t="s">
        <v>52410</v>
      </c>
      <c r="D19283" s="333" t="s">
        <v>52411</v>
      </c>
      <c r="E19283" s="333" t="s">
        <v>12705</v>
      </c>
      <c r="F19283" s="333" t="s">
        <v>12706</v>
      </c>
      <c r="G19283" s="333" t="s">
        <v>52412</v>
      </c>
    </row>
    <row r="19284" spans="1:7">
      <c r="A19284" s="333">
        <v>90151703</v>
      </c>
      <c r="B19284" s="333" t="s">
        <v>52410</v>
      </c>
      <c r="D19284" s="333" t="s">
        <v>52411</v>
      </c>
      <c r="E19284" s="333" t="s">
        <v>12768</v>
      </c>
      <c r="F19284" s="333" t="s">
        <v>12769</v>
      </c>
      <c r="G19284" s="333" t="s">
        <v>52412</v>
      </c>
    </row>
    <row r="19285" spans="1:7">
      <c r="A19285" s="333">
        <v>90151703</v>
      </c>
      <c r="B19285" s="333" t="s">
        <v>52410</v>
      </c>
      <c r="D19285" s="333" t="s">
        <v>52411</v>
      </c>
      <c r="E19285" s="333" t="s">
        <v>12768</v>
      </c>
      <c r="F19285" s="333" t="s">
        <v>12769</v>
      </c>
      <c r="G19285" s="333" t="s">
        <v>52412</v>
      </c>
    </row>
    <row r="19286" spans="1:7">
      <c r="A19286" s="333">
        <v>90151703</v>
      </c>
      <c r="B19286" s="333" t="s">
        <v>52410</v>
      </c>
      <c r="D19286" s="333" t="s">
        <v>52411</v>
      </c>
      <c r="E19286" s="333" t="s">
        <v>12768</v>
      </c>
      <c r="F19286" s="333" t="s">
        <v>12769</v>
      </c>
      <c r="G19286" s="333" t="s">
        <v>52412</v>
      </c>
    </row>
    <row r="19287" spans="1:7">
      <c r="A19287" s="333">
        <v>90151800</v>
      </c>
      <c r="B19287" s="333" t="s">
        <v>52413</v>
      </c>
      <c r="D19287" s="333" t="s">
        <v>2173</v>
      </c>
      <c r="E19287" s="333" t="s">
        <v>2173</v>
      </c>
      <c r="F19287" s="333" t="s">
        <v>2173</v>
      </c>
      <c r="G19287" s="333" t="s">
        <v>2173</v>
      </c>
    </row>
    <row r="19288" spans="1:7">
      <c r="A19288" s="333">
        <v>90151801</v>
      </c>
      <c r="B19288" s="333" t="s">
        <v>52414</v>
      </c>
      <c r="D19288" s="333" t="s">
        <v>52415</v>
      </c>
      <c r="E19288" s="333" t="s">
        <v>52416</v>
      </c>
      <c r="F19288" s="333" t="s">
        <v>52417</v>
      </c>
      <c r="G19288" s="333" t="s">
        <v>52418</v>
      </c>
    </row>
    <row r="19289" spans="1:7" ht="45">
      <c r="A19289" s="333">
        <v>90151802</v>
      </c>
      <c r="B19289" s="333" t="s">
        <v>52419</v>
      </c>
      <c r="D19289" s="333" t="s">
        <v>52420</v>
      </c>
      <c r="E19289" s="333" t="s">
        <v>12768</v>
      </c>
      <c r="F19289" s="333" t="s">
        <v>12769</v>
      </c>
      <c r="G19289" s="333" t="s">
        <v>52421</v>
      </c>
    </row>
    <row r="19290" spans="1:7" ht="30">
      <c r="A19290" s="333">
        <v>90151803</v>
      </c>
      <c r="B19290" s="333" t="s">
        <v>52422</v>
      </c>
      <c r="D19290" s="333" t="s">
        <v>52423</v>
      </c>
      <c r="E19290" s="333" t="s">
        <v>12768</v>
      </c>
      <c r="F19290" s="333" t="s">
        <v>12769</v>
      </c>
      <c r="G19290" s="333" t="s">
        <v>52424</v>
      </c>
    </row>
    <row r="19291" spans="1:7" ht="30">
      <c r="A19291" s="333">
        <v>90151803</v>
      </c>
      <c r="B19291" s="333" t="s">
        <v>52422</v>
      </c>
      <c r="D19291" s="333" t="s">
        <v>52423</v>
      </c>
      <c r="E19291" s="333" t="s">
        <v>12768</v>
      </c>
      <c r="F19291" s="333" t="s">
        <v>12769</v>
      </c>
      <c r="G19291" s="333" t="s">
        <v>52424</v>
      </c>
    </row>
    <row r="19292" spans="1:7" ht="30">
      <c r="A19292" s="333">
        <v>90151803</v>
      </c>
      <c r="B19292" s="333" t="s">
        <v>52422</v>
      </c>
      <c r="D19292" s="333" t="s">
        <v>52423</v>
      </c>
      <c r="E19292" s="333" t="s">
        <v>52425</v>
      </c>
      <c r="F19292" s="333" t="s">
        <v>52426</v>
      </c>
      <c r="G19292" s="333" t="s">
        <v>52424</v>
      </c>
    </row>
    <row r="19293" spans="1:7" ht="30">
      <c r="A19293" s="333">
        <v>90151803</v>
      </c>
      <c r="B19293" s="333" t="s">
        <v>52422</v>
      </c>
      <c r="D19293" s="333" t="s">
        <v>52423</v>
      </c>
      <c r="E19293" s="333" t="s">
        <v>52425</v>
      </c>
      <c r="F19293" s="333" t="s">
        <v>52426</v>
      </c>
      <c r="G19293" s="333" t="s">
        <v>52424</v>
      </c>
    </row>
    <row r="19294" spans="1:7">
      <c r="A19294" s="333">
        <v>90151900</v>
      </c>
      <c r="B19294" s="333" t="s">
        <v>52427</v>
      </c>
      <c r="D19294" s="333" t="s">
        <v>2173</v>
      </c>
      <c r="E19294" s="333" t="s">
        <v>2173</v>
      </c>
      <c r="F19294" s="333" t="s">
        <v>2173</v>
      </c>
      <c r="G19294" s="333" t="s">
        <v>2173</v>
      </c>
    </row>
    <row r="19295" spans="1:7" ht="60">
      <c r="A19295" s="333">
        <v>90151901</v>
      </c>
      <c r="B19295" s="333" t="s">
        <v>52428</v>
      </c>
      <c r="D19295" s="333" t="s">
        <v>52429</v>
      </c>
      <c r="E19295" s="333" t="s">
        <v>12705</v>
      </c>
      <c r="F19295" s="333" t="s">
        <v>12706</v>
      </c>
      <c r="G19295" s="333" t="s">
        <v>52430</v>
      </c>
    </row>
    <row r="19296" spans="1:7" ht="60">
      <c r="A19296" s="333">
        <v>90151901</v>
      </c>
      <c r="B19296" s="333" t="s">
        <v>52428</v>
      </c>
      <c r="D19296" s="333" t="s">
        <v>52429</v>
      </c>
      <c r="E19296" s="333" t="s">
        <v>12705</v>
      </c>
      <c r="F19296" s="333" t="s">
        <v>12706</v>
      </c>
      <c r="G19296" s="333" t="s">
        <v>52430</v>
      </c>
    </row>
    <row r="19297" spans="1:7" ht="60">
      <c r="A19297" s="333">
        <v>90151901</v>
      </c>
      <c r="B19297" s="333" t="s">
        <v>52428</v>
      </c>
      <c r="D19297" s="333" t="s">
        <v>52429</v>
      </c>
      <c r="E19297" s="333" t="s">
        <v>12768</v>
      </c>
      <c r="F19297" s="333" t="s">
        <v>12769</v>
      </c>
      <c r="G19297" s="333" t="s">
        <v>52430</v>
      </c>
    </row>
    <row r="19298" spans="1:7" ht="60">
      <c r="A19298" s="333">
        <v>90151901</v>
      </c>
      <c r="B19298" s="333" t="s">
        <v>52428</v>
      </c>
      <c r="D19298" s="333" t="s">
        <v>52429</v>
      </c>
      <c r="E19298" s="333" t="s">
        <v>12768</v>
      </c>
      <c r="F19298" s="333" t="s">
        <v>12769</v>
      </c>
      <c r="G19298" s="333" t="s">
        <v>52430</v>
      </c>
    </row>
    <row r="19299" spans="1:7">
      <c r="A19299" s="333">
        <v>90151902</v>
      </c>
      <c r="B19299" s="333" t="s">
        <v>52431</v>
      </c>
      <c r="D19299" s="333" t="s">
        <v>52432</v>
      </c>
      <c r="E19299" s="333" t="s">
        <v>52355</v>
      </c>
      <c r="F19299" s="333" t="s">
        <v>52356</v>
      </c>
      <c r="G19299" s="333" t="s">
        <v>52433</v>
      </c>
    </row>
    <row r="19300" spans="1:7" ht="45">
      <c r="A19300" s="333">
        <v>90151903</v>
      </c>
      <c r="B19300" s="333" t="s">
        <v>52434</v>
      </c>
      <c r="D19300" s="333" t="s">
        <v>52435</v>
      </c>
      <c r="E19300" s="333" t="s">
        <v>12710</v>
      </c>
      <c r="F19300" s="333" t="s">
        <v>12711</v>
      </c>
      <c r="G19300" s="333" t="s">
        <v>52436</v>
      </c>
    </row>
    <row r="19301" spans="1:7">
      <c r="A19301" s="333">
        <v>90152000</v>
      </c>
      <c r="B19301" s="333" t="s">
        <v>52437</v>
      </c>
      <c r="D19301" s="333" t="s">
        <v>2173</v>
      </c>
      <c r="E19301" s="333" t="s">
        <v>2173</v>
      </c>
      <c r="F19301" s="333" t="s">
        <v>2173</v>
      </c>
      <c r="G19301" s="333" t="s">
        <v>2173</v>
      </c>
    </row>
    <row r="19302" spans="1:7" ht="30">
      <c r="A19302" s="333">
        <v>90152001</v>
      </c>
      <c r="B19302" s="333" t="s">
        <v>52438</v>
      </c>
      <c r="D19302" s="333" t="s">
        <v>52439</v>
      </c>
      <c r="E19302" s="333" t="s">
        <v>41700</v>
      </c>
      <c r="F19302" s="333" t="s">
        <v>41701</v>
      </c>
      <c r="G19302" s="333" t="s">
        <v>52440</v>
      </c>
    </row>
    <row r="19303" spans="1:7" ht="30">
      <c r="A19303" s="333">
        <v>90152002</v>
      </c>
      <c r="B19303" s="333" t="s">
        <v>52441</v>
      </c>
      <c r="D19303" s="333" t="s">
        <v>52442</v>
      </c>
      <c r="E19303" s="333" t="s">
        <v>41700</v>
      </c>
      <c r="F19303" s="333" t="s">
        <v>41701</v>
      </c>
      <c r="G19303" s="333" t="s">
        <v>52443</v>
      </c>
    </row>
    <row r="19304" spans="1:7">
      <c r="A19304" s="333">
        <v>90152100</v>
      </c>
      <c r="B19304" s="333" t="s">
        <v>52444</v>
      </c>
      <c r="D19304" s="333" t="s">
        <v>2173</v>
      </c>
      <c r="E19304" s="333" t="s">
        <v>2173</v>
      </c>
      <c r="F19304" s="333" t="s">
        <v>2173</v>
      </c>
      <c r="G19304" s="333" t="s">
        <v>2173</v>
      </c>
    </row>
    <row r="19305" spans="1:7" ht="30">
      <c r="A19305" s="333">
        <v>90152101</v>
      </c>
      <c r="B19305" s="333" t="s">
        <v>52445</v>
      </c>
      <c r="D19305" s="333" t="s">
        <v>52446</v>
      </c>
      <c r="E19305" s="333" t="s">
        <v>41700</v>
      </c>
      <c r="F19305" s="333" t="s">
        <v>41701</v>
      </c>
      <c r="G19305" s="333" t="s">
        <v>52447</v>
      </c>
    </row>
    <row r="19306" spans="1:7">
      <c r="A19306" s="333">
        <v>91000000</v>
      </c>
      <c r="B19306" s="333" t="s">
        <v>52448</v>
      </c>
      <c r="D19306" s="333" t="s">
        <v>2173</v>
      </c>
      <c r="E19306" s="333" t="s">
        <v>2173</v>
      </c>
      <c r="F19306" s="333" t="s">
        <v>2173</v>
      </c>
      <c r="G19306" s="333" t="s">
        <v>2173</v>
      </c>
    </row>
    <row r="19307" spans="1:7">
      <c r="A19307" s="333">
        <v>91100000</v>
      </c>
      <c r="B19307" s="333" t="s">
        <v>52449</v>
      </c>
      <c r="D19307" s="333" t="s">
        <v>2173</v>
      </c>
      <c r="E19307" s="333" t="s">
        <v>2173</v>
      </c>
      <c r="F19307" s="333" t="s">
        <v>2173</v>
      </c>
      <c r="G19307" s="333" t="s">
        <v>2173</v>
      </c>
    </row>
    <row r="19308" spans="1:7">
      <c r="A19308" s="333">
        <v>91101500</v>
      </c>
      <c r="B19308" s="333" t="s">
        <v>52450</v>
      </c>
      <c r="D19308" s="333" t="s">
        <v>2173</v>
      </c>
      <c r="E19308" s="333" t="s">
        <v>2173</v>
      </c>
      <c r="F19308" s="333" t="s">
        <v>2173</v>
      </c>
      <c r="G19308" s="333" t="s">
        <v>2173</v>
      </c>
    </row>
    <row r="19309" spans="1:7">
      <c r="A19309" s="333">
        <v>91101501</v>
      </c>
      <c r="B19309" s="333" t="s">
        <v>52451</v>
      </c>
      <c r="D19309" s="333" t="s">
        <v>52452</v>
      </c>
      <c r="E19309" s="333" t="s">
        <v>2433</v>
      </c>
      <c r="F19309" s="333" t="s">
        <v>2434</v>
      </c>
      <c r="G19309" s="333" t="s">
        <v>52453</v>
      </c>
    </row>
    <row r="19310" spans="1:7">
      <c r="A19310" s="333">
        <v>91101502</v>
      </c>
      <c r="B19310" s="333" t="s">
        <v>52454</v>
      </c>
      <c r="D19310" s="333" t="s">
        <v>52455</v>
      </c>
      <c r="E19310" s="333" t="s">
        <v>2433</v>
      </c>
      <c r="F19310" s="333" t="s">
        <v>2434</v>
      </c>
      <c r="G19310" s="333" t="s">
        <v>52456</v>
      </c>
    </row>
    <row r="19311" spans="1:7">
      <c r="A19311" s="333">
        <v>91101502</v>
      </c>
      <c r="B19311" s="333" t="s">
        <v>52454</v>
      </c>
      <c r="D19311" s="333" t="s">
        <v>52455</v>
      </c>
      <c r="E19311" s="333" t="s">
        <v>2433</v>
      </c>
      <c r="F19311" s="333" t="s">
        <v>2434</v>
      </c>
      <c r="G19311" s="333" t="s">
        <v>52456</v>
      </c>
    </row>
    <row r="19312" spans="1:7">
      <c r="A19312" s="333">
        <v>91101502</v>
      </c>
      <c r="B19312" s="333" t="s">
        <v>52454</v>
      </c>
      <c r="D19312" s="333" t="s">
        <v>52455</v>
      </c>
      <c r="E19312" s="333" t="s">
        <v>12705</v>
      </c>
      <c r="F19312" s="333" t="s">
        <v>12706</v>
      </c>
      <c r="G19312" s="333" t="s">
        <v>52456</v>
      </c>
    </row>
    <row r="19313" spans="1:7">
      <c r="A19313" s="333">
        <v>91101502</v>
      </c>
      <c r="B19313" s="333" t="s">
        <v>52454</v>
      </c>
      <c r="D19313" s="333" t="s">
        <v>52455</v>
      </c>
      <c r="E19313" s="333" t="s">
        <v>12705</v>
      </c>
      <c r="F19313" s="333" t="s">
        <v>12706</v>
      </c>
      <c r="G19313" s="333" t="s">
        <v>52456</v>
      </c>
    </row>
    <row r="19314" spans="1:7" ht="30">
      <c r="A19314" s="333">
        <v>91101503</v>
      </c>
      <c r="B19314" s="333" t="s">
        <v>52457</v>
      </c>
      <c r="D19314" s="333" t="s">
        <v>52458</v>
      </c>
      <c r="E19314" s="333" t="s">
        <v>41700</v>
      </c>
      <c r="F19314" s="333" t="s">
        <v>41701</v>
      </c>
      <c r="G19314" s="333" t="s">
        <v>52459</v>
      </c>
    </row>
    <row r="19315" spans="1:7" ht="30">
      <c r="A19315" s="333">
        <v>91101504</v>
      </c>
      <c r="B19315" s="333" t="s">
        <v>52460</v>
      </c>
      <c r="D19315" s="333" t="s">
        <v>52461</v>
      </c>
      <c r="E19315" s="333" t="s">
        <v>31379</v>
      </c>
      <c r="F19315" s="333" t="s">
        <v>31380</v>
      </c>
      <c r="G19315" s="333" t="s">
        <v>52462</v>
      </c>
    </row>
    <row r="19316" spans="1:7" ht="45">
      <c r="A19316" s="333">
        <v>91101505</v>
      </c>
      <c r="B19316" s="333" t="s">
        <v>52463</v>
      </c>
      <c r="D19316" s="333" t="s">
        <v>52464</v>
      </c>
      <c r="E19316" s="333" t="s">
        <v>2173</v>
      </c>
      <c r="F19316" s="333" t="s">
        <v>2173</v>
      </c>
      <c r="G19316" s="333" t="s">
        <v>52465</v>
      </c>
    </row>
    <row r="19317" spans="1:7">
      <c r="A19317" s="333">
        <v>91101600</v>
      </c>
      <c r="B19317" s="333" t="s">
        <v>52466</v>
      </c>
      <c r="D19317" s="333" t="s">
        <v>2173</v>
      </c>
      <c r="E19317" s="333" t="s">
        <v>2173</v>
      </c>
      <c r="F19317" s="333" t="s">
        <v>2173</v>
      </c>
      <c r="G19317" s="333" t="s">
        <v>2173</v>
      </c>
    </row>
    <row r="19318" spans="1:7" ht="30">
      <c r="A19318" s="333">
        <v>91101601</v>
      </c>
      <c r="B19318" s="333" t="s">
        <v>52467</v>
      </c>
      <c r="D19318" s="333" t="s">
        <v>52468</v>
      </c>
      <c r="E19318" s="333" t="s">
        <v>2173</v>
      </c>
      <c r="F19318" s="333" t="s">
        <v>2173</v>
      </c>
      <c r="G19318" s="333" t="s">
        <v>52469</v>
      </c>
    </row>
    <row r="19319" spans="1:7" ht="30">
      <c r="A19319" s="333">
        <v>91101602</v>
      </c>
      <c r="B19319" s="333" t="s">
        <v>52470</v>
      </c>
      <c r="D19319" s="333" t="s">
        <v>52471</v>
      </c>
      <c r="E19319" s="333" t="s">
        <v>41700</v>
      </c>
      <c r="F19319" s="333" t="s">
        <v>41701</v>
      </c>
      <c r="G19319" s="333" t="s">
        <v>52472</v>
      </c>
    </row>
    <row r="19320" spans="1:7" ht="30">
      <c r="A19320" s="333">
        <v>91101603</v>
      </c>
      <c r="B19320" s="333" t="s">
        <v>52473</v>
      </c>
      <c r="D19320" s="333" t="s">
        <v>52474</v>
      </c>
      <c r="E19320" s="333" t="s">
        <v>41700</v>
      </c>
      <c r="F19320" s="333" t="s">
        <v>41701</v>
      </c>
      <c r="G19320" s="333" t="s">
        <v>52475</v>
      </c>
    </row>
    <row r="19321" spans="1:7" ht="30">
      <c r="A19321" s="333">
        <v>91101604</v>
      </c>
      <c r="B19321" s="333" t="s">
        <v>52476</v>
      </c>
      <c r="D19321" s="333" t="s">
        <v>52477</v>
      </c>
      <c r="E19321" s="333" t="s">
        <v>41700</v>
      </c>
      <c r="F19321" s="333" t="s">
        <v>41701</v>
      </c>
      <c r="G19321" s="333" t="s">
        <v>52478</v>
      </c>
    </row>
    <row r="19322" spans="1:7" ht="45">
      <c r="A19322" s="333">
        <v>91101605</v>
      </c>
      <c r="B19322" s="333" t="s">
        <v>52479</v>
      </c>
      <c r="D19322" s="333" t="s">
        <v>52480</v>
      </c>
      <c r="E19322" s="333" t="s">
        <v>2173</v>
      </c>
      <c r="F19322" s="333" t="s">
        <v>2173</v>
      </c>
      <c r="G19322" s="333" t="s">
        <v>52481</v>
      </c>
    </row>
    <row r="19323" spans="1:7">
      <c r="A19323" s="333">
        <v>91101700</v>
      </c>
      <c r="B19323" s="333" t="s">
        <v>52482</v>
      </c>
      <c r="D19323" s="333" t="s">
        <v>2173</v>
      </c>
      <c r="E19323" s="333" t="s">
        <v>2173</v>
      </c>
      <c r="F19323" s="333" t="s">
        <v>2173</v>
      </c>
      <c r="G19323" s="333" t="s">
        <v>2173</v>
      </c>
    </row>
    <row r="19324" spans="1:7" ht="30">
      <c r="A19324" s="333">
        <v>91101701</v>
      </c>
      <c r="B19324" s="333" t="s">
        <v>52483</v>
      </c>
      <c r="D19324" s="333" t="s">
        <v>52484</v>
      </c>
      <c r="E19324" s="333" t="s">
        <v>41700</v>
      </c>
      <c r="F19324" s="333" t="s">
        <v>41701</v>
      </c>
      <c r="G19324" s="333" t="s">
        <v>52485</v>
      </c>
    </row>
    <row r="19325" spans="1:7" ht="30">
      <c r="A19325" s="333">
        <v>91101702</v>
      </c>
      <c r="B19325" s="333" t="s">
        <v>52486</v>
      </c>
      <c r="D19325" s="333" t="s">
        <v>52487</v>
      </c>
      <c r="E19325" s="333" t="s">
        <v>41700</v>
      </c>
      <c r="F19325" s="333" t="s">
        <v>41701</v>
      </c>
      <c r="G19325" s="333" t="s">
        <v>52488</v>
      </c>
    </row>
    <row r="19326" spans="1:7">
      <c r="A19326" s="333">
        <v>91101800</v>
      </c>
      <c r="B19326" s="333" t="s">
        <v>52489</v>
      </c>
      <c r="D19326" s="333" t="s">
        <v>2173</v>
      </c>
      <c r="E19326" s="333" t="s">
        <v>2173</v>
      </c>
      <c r="F19326" s="333" t="s">
        <v>2173</v>
      </c>
      <c r="G19326" s="333" t="s">
        <v>2173</v>
      </c>
    </row>
    <row r="19327" spans="1:7" ht="45">
      <c r="A19327" s="333">
        <v>91101801</v>
      </c>
      <c r="B19327" s="333" t="s">
        <v>52490</v>
      </c>
      <c r="D19327" s="333" t="s">
        <v>52491</v>
      </c>
      <c r="E19327" s="333" t="s">
        <v>11839</v>
      </c>
      <c r="F19327" s="333" t="s">
        <v>11840</v>
      </c>
      <c r="G19327" s="333" t="s">
        <v>52492</v>
      </c>
    </row>
    <row r="19328" spans="1:7" ht="30">
      <c r="A19328" s="333">
        <v>91101802</v>
      </c>
      <c r="B19328" s="333" t="s">
        <v>52493</v>
      </c>
      <c r="D19328" s="333" t="s">
        <v>52494</v>
      </c>
      <c r="E19328" s="333" t="s">
        <v>11839</v>
      </c>
      <c r="F19328" s="333" t="s">
        <v>11840</v>
      </c>
      <c r="G19328" s="333" t="s">
        <v>52495</v>
      </c>
    </row>
    <row r="19329" spans="1:7" ht="45">
      <c r="A19329" s="333">
        <v>91101803</v>
      </c>
      <c r="B19329" s="333" t="s">
        <v>52496</v>
      </c>
      <c r="D19329" s="333" t="s">
        <v>52497</v>
      </c>
      <c r="E19329" s="333" t="s">
        <v>11839</v>
      </c>
      <c r="F19329" s="333" t="s">
        <v>11840</v>
      </c>
      <c r="G19329" s="333" t="s">
        <v>52498</v>
      </c>
    </row>
    <row r="19330" spans="1:7">
      <c r="A19330" s="333">
        <v>91101900</v>
      </c>
      <c r="B19330" s="333" t="s">
        <v>52499</v>
      </c>
      <c r="D19330" s="333" t="s">
        <v>2173</v>
      </c>
      <c r="E19330" s="333" t="s">
        <v>2173</v>
      </c>
      <c r="F19330" s="333" t="s">
        <v>2173</v>
      </c>
      <c r="G19330" s="333" t="s">
        <v>2173</v>
      </c>
    </row>
    <row r="19331" spans="1:7">
      <c r="A19331" s="333">
        <v>91101901</v>
      </c>
      <c r="B19331" s="333" t="s">
        <v>52500</v>
      </c>
      <c r="D19331" s="333" t="s">
        <v>52501</v>
      </c>
      <c r="E19331" s="333" t="s">
        <v>41700</v>
      </c>
      <c r="F19331" s="333" t="s">
        <v>41701</v>
      </c>
      <c r="G19331" s="333" t="s">
        <v>52502</v>
      </c>
    </row>
    <row r="19332" spans="1:7" ht="45">
      <c r="A19332" s="333">
        <v>91101902</v>
      </c>
      <c r="B19332" s="333" t="s">
        <v>52503</v>
      </c>
      <c r="D19332" s="333" t="s">
        <v>52504</v>
      </c>
      <c r="E19332" s="333" t="s">
        <v>41700</v>
      </c>
      <c r="F19332" s="333" t="s">
        <v>41701</v>
      </c>
      <c r="G19332" s="333" t="s">
        <v>52505</v>
      </c>
    </row>
    <row r="19333" spans="1:7" ht="45">
      <c r="A19333" s="333">
        <v>91101903</v>
      </c>
      <c r="B19333" s="333" t="s">
        <v>52506</v>
      </c>
      <c r="D19333" s="333" t="s">
        <v>52507</v>
      </c>
      <c r="E19333" s="333" t="s">
        <v>41700</v>
      </c>
      <c r="F19333" s="333" t="s">
        <v>41701</v>
      </c>
      <c r="G19333" s="333" t="s">
        <v>52508</v>
      </c>
    </row>
    <row r="19334" spans="1:7">
      <c r="A19334" s="333">
        <v>91110000</v>
      </c>
      <c r="B19334" s="333" t="s">
        <v>52509</v>
      </c>
      <c r="D19334" s="333" t="s">
        <v>2173</v>
      </c>
      <c r="E19334" s="333" t="s">
        <v>2173</v>
      </c>
      <c r="F19334" s="333" t="s">
        <v>2173</v>
      </c>
      <c r="G19334" s="333" t="s">
        <v>2173</v>
      </c>
    </row>
    <row r="19335" spans="1:7">
      <c r="A19335" s="333">
        <v>91111500</v>
      </c>
      <c r="B19335" s="333" t="s">
        <v>52510</v>
      </c>
      <c r="D19335" s="333" t="s">
        <v>2173</v>
      </c>
      <c r="E19335" s="333" t="s">
        <v>2173</v>
      </c>
      <c r="F19335" s="333" t="s">
        <v>2173</v>
      </c>
      <c r="G19335" s="333" t="s">
        <v>2173</v>
      </c>
    </row>
    <row r="19336" spans="1:7" ht="30">
      <c r="A19336" s="333">
        <v>91111501</v>
      </c>
      <c r="B19336" s="333" t="s">
        <v>52511</v>
      </c>
      <c r="D19336" s="333" t="s">
        <v>52512</v>
      </c>
      <c r="E19336" s="333" t="s">
        <v>11839</v>
      </c>
      <c r="F19336" s="333" t="s">
        <v>11840</v>
      </c>
      <c r="G19336" s="333" t="s">
        <v>52513</v>
      </c>
    </row>
    <row r="19337" spans="1:7" ht="30">
      <c r="A19337" s="333">
        <v>91111502</v>
      </c>
      <c r="B19337" s="333" t="s">
        <v>52510</v>
      </c>
      <c r="D19337" s="333" t="s">
        <v>52514</v>
      </c>
      <c r="E19337" s="333" t="s">
        <v>47267</v>
      </c>
      <c r="F19337" s="333" t="s">
        <v>47268</v>
      </c>
      <c r="G19337" s="333" t="s">
        <v>52515</v>
      </c>
    </row>
    <row r="19338" spans="1:7" ht="30">
      <c r="A19338" s="333">
        <v>91111502</v>
      </c>
      <c r="B19338" s="333" t="s">
        <v>52510</v>
      </c>
      <c r="D19338" s="333" t="s">
        <v>52514</v>
      </c>
      <c r="E19338" s="333" t="s">
        <v>47267</v>
      </c>
      <c r="F19338" s="333" t="s">
        <v>47268</v>
      </c>
      <c r="G19338" s="333" t="s">
        <v>52515</v>
      </c>
    </row>
    <row r="19339" spans="1:7" ht="30">
      <c r="A19339" s="333">
        <v>91111502</v>
      </c>
      <c r="B19339" s="333" t="s">
        <v>52510</v>
      </c>
      <c r="D19339" s="333" t="s">
        <v>52514</v>
      </c>
      <c r="E19339" s="333" t="s">
        <v>52516</v>
      </c>
      <c r="F19339" s="333" t="s">
        <v>52517</v>
      </c>
      <c r="G19339" s="333" t="s">
        <v>52515</v>
      </c>
    </row>
    <row r="19340" spans="1:7" ht="30">
      <c r="A19340" s="333">
        <v>91111502</v>
      </c>
      <c r="B19340" s="333" t="s">
        <v>52510</v>
      </c>
      <c r="D19340" s="333" t="s">
        <v>52514</v>
      </c>
      <c r="E19340" s="333" t="s">
        <v>52516</v>
      </c>
      <c r="F19340" s="333" t="s">
        <v>52517</v>
      </c>
      <c r="G19340" s="333" t="s">
        <v>52515</v>
      </c>
    </row>
    <row r="19341" spans="1:7" ht="45">
      <c r="A19341" s="333">
        <v>91111503</v>
      </c>
      <c r="B19341" s="333" t="s">
        <v>52518</v>
      </c>
      <c r="D19341" s="333" t="s">
        <v>52519</v>
      </c>
      <c r="E19341" s="333" t="s">
        <v>47267</v>
      </c>
      <c r="F19341" s="333" t="s">
        <v>47268</v>
      </c>
      <c r="G19341" s="333" t="s">
        <v>52520</v>
      </c>
    </row>
    <row r="19342" spans="1:7" ht="45">
      <c r="A19342" s="333">
        <v>91111503</v>
      </c>
      <c r="B19342" s="333" t="s">
        <v>52518</v>
      </c>
      <c r="D19342" s="333" t="s">
        <v>52519</v>
      </c>
      <c r="E19342" s="333" t="s">
        <v>47267</v>
      </c>
      <c r="F19342" s="333" t="s">
        <v>47268</v>
      </c>
      <c r="G19342" s="333" t="s">
        <v>52520</v>
      </c>
    </row>
    <row r="19343" spans="1:7" ht="45">
      <c r="A19343" s="333">
        <v>91111503</v>
      </c>
      <c r="B19343" s="333" t="s">
        <v>52518</v>
      </c>
      <c r="D19343" s="333" t="s">
        <v>52519</v>
      </c>
      <c r="E19343" s="333" t="s">
        <v>52516</v>
      </c>
      <c r="F19343" s="333" t="s">
        <v>52517</v>
      </c>
      <c r="G19343" s="333" t="s">
        <v>52520</v>
      </c>
    </row>
    <row r="19344" spans="1:7" ht="45">
      <c r="A19344" s="333">
        <v>91111503</v>
      </c>
      <c r="B19344" s="333" t="s">
        <v>52518</v>
      </c>
      <c r="D19344" s="333" t="s">
        <v>52519</v>
      </c>
      <c r="E19344" s="333" t="s">
        <v>52516</v>
      </c>
      <c r="F19344" s="333" t="s">
        <v>52517</v>
      </c>
      <c r="G19344" s="333" t="s">
        <v>52520</v>
      </c>
    </row>
    <row r="19345" spans="1:8" ht="30">
      <c r="A19345" s="333">
        <v>91111504</v>
      </c>
      <c r="B19345" s="333" t="s">
        <v>52521</v>
      </c>
      <c r="D19345" s="333" t="s">
        <v>52522</v>
      </c>
      <c r="E19345" s="333" t="s">
        <v>47267</v>
      </c>
      <c r="F19345" s="333" t="s">
        <v>47268</v>
      </c>
      <c r="G19345" s="333" t="s">
        <v>52523</v>
      </c>
    </row>
    <row r="19346" spans="1:8" ht="30">
      <c r="A19346" s="333">
        <v>91111504</v>
      </c>
      <c r="B19346" s="333" t="s">
        <v>52521</v>
      </c>
      <c r="D19346" s="333" t="s">
        <v>52522</v>
      </c>
      <c r="E19346" s="333" t="s">
        <v>47267</v>
      </c>
      <c r="F19346" s="333" t="s">
        <v>47268</v>
      </c>
      <c r="G19346" s="333" t="s">
        <v>52523</v>
      </c>
    </row>
    <row r="19347" spans="1:8" ht="30">
      <c r="A19347" s="333">
        <v>91111504</v>
      </c>
      <c r="B19347" s="333" t="s">
        <v>52521</v>
      </c>
      <c r="D19347" s="333" t="s">
        <v>52522</v>
      </c>
      <c r="E19347" s="333" t="s">
        <v>52516</v>
      </c>
      <c r="F19347" s="333" t="s">
        <v>52517</v>
      </c>
      <c r="G19347" s="333" t="s">
        <v>52523</v>
      </c>
    </row>
    <row r="19348" spans="1:8" ht="30">
      <c r="A19348" s="333">
        <v>91111504</v>
      </c>
      <c r="B19348" s="333" t="s">
        <v>52521</v>
      </c>
      <c r="D19348" s="333" t="s">
        <v>52522</v>
      </c>
      <c r="E19348" s="333" t="s">
        <v>52516</v>
      </c>
      <c r="F19348" s="333" t="s">
        <v>52517</v>
      </c>
      <c r="G19348" s="333" t="s">
        <v>52523</v>
      </c>
    </row>
    <row r="19349" spans="1:8">
      <c r="A19349" s="333">
        <v>91111600</v>
      </c>
      <c r="B19349" s="333" t="s">
        <v>52524</v>
      </c>
      <c r="D19349" s="333" t="s">
        <v>2173</v>
      </c>
      <c r="E19349" s="333" t="s">
        <v>2173</v>
      </c>
      <c r="F19349" s="333" t="s">
        <v>2173</v>
      </c>
      <c r="G19349" s="333" t="s">
        <v>2173</v>
      </c>
    </row>
    <row r="19350" spans="1:8" ht="30">
      <c r="A19350" s="333">
        <v>91111601</v>
      </c>
      <c r="B19350" s="333" t="s">
        <v>52525</v>
      </c>
      <c r="D19350" s="333" t="s">
        <v>52526</v>
      </c>
      <c r="E19350" s="333" t="s">
        <v>47267</v>
      </c>
      <c r="F19350" s="333" t="s">
        <v>47268</v>
      </c>
      <c r="G19350" s="333" t="s">
        <v>52527</v>
      </c>
    </row>
    <row r="19351" spans="1:8" ht="30">
      <c r="A19351" s="333">
        <v>91111602</v>
      </c>
      <c r="B19351" s="333" t="s">
        <v>52528</v>
      </c>
      <c r="D19351" s="333" t="s">
        <v>52529</v>
      </c>
      <c r="E19351" s="333" t="s">
        <v>47267</v>
      </c>
      <c r="F19351" s="333" t="s">
        <v>47268</v>
      </c>
      <c r="G19351" s="333" t="s">
        <v>52530</v>
      </c>
    </row>
    <row r="19352" spans="1:8" ht="30">
      <c r="A19352" s="333">
        <v>91111603</v>
      </c>
      <c r="B19352" s="333" t="s">
        <v>1212</v>
      </c>
      <c r="C19352" s="334" t="s">
        <v>1203</v>
      </c>
      <c r="D19352" s="333" t="s">
        <v>52531</v>
      </c>
      <c r="E19352" s="333" t="s">
        <v>35141</v>
      </c>
      <c r="F19352" s="333" t="s">
        <v>35142</v>
      </c>
      <c r="G19352" s="333" t="s">
        <v>52532</v>
      </c>
      <c r="H19352" s="430">
        <v>400</v>
      </c>
    </row>
    <row r="19353" spans="1:8">
      <c r="A19353" s="333">
        <v>91111700</v>
      </c>
      <c r="B19353" s="333" t="s">
        <v>52533</v>
      </c>
      <c r="D19353" s="333" t="s">
        <v>2173</v>
      </c>
      <c r="E19353" s="333" t="s">
        <v>2173</v>
      </c>
      <c r="F19353" s="333" t="s">
        <v>2173</v>
      </c>
      <c r="G19353" s="333" t="s">
        <v>2173</v>
      </c>
    </row>
    <row r="19354" spans="1:8" ht="30">
      <c r="A19354" s="333">
        <v>91111701</v>
      </c>
      <c r="B19354" s="333" t="s">
        <v>52534</v>
      </c>
      <c r="D19354" s="333" t="s">
        <v>52535</v>
      </c>
      <c r="E19354" s="333" t="s">
        <v>49171</v>
      </c>
      <c r="F19354" s="333" t="s">
        <v>49172</v>
      </c>
      <c r="G19354" s="333" t="s">
        <v>52536</v>
      </c>
    </row>
    <row r="19355" spans="1:8" ht="30">
      <c r="A19355" s="333">
        <v>91111702</v>
      </c>
      <c r="B19355" s="333" t="s">
        <v>52537</v>
      </c>
      <c r="D19355" s="333" t="s">
        <v>52538</v>
      </c>
      <c r="E19355" s="333" t="s">
        <v>12705</v>
      </c>
      <c r="F19355" s="333" t="s">
        <v>12706</v>
      </c>
      <c r="G19355" s="333" t="s">
        <v>52539</v>
      </c>
    </row>
    <row r="19356" spans="1:8">
      <c r="A19356" s="333">
        <v>91111703</v>
      </c>
      <c r="B19356" s="333" t="s">
        <v>52540</v>
      </c>
      <c r="D19356" s="333" t="s">
        <v>52541</v>
      </c>
      <c r="E19356" s="333" t="s">
        <v>41700</v>
      </c>
      <c r="F19356" s="333" t="s">
        <v>41701</v>
      </c>
      <c r="G19356" s="333" t="s">
        <v>52542</v>
      </c>
    </row>
    <row r="19357" spans="1:8">
      <c r="A19357" s="333">
        <v>91111800</v>
      </c>
      <c r="B19357" s="333" t="s">
        <v>52543</v>
      </c>
      <c r="D19357" s="333" t="s">
        <v>2173</v>
      </c>
      <c r="E19357" s="333" t="s">
        <v>2173</v>
      </c>
      <c r="F19357" s="333" t="s">
        <v>2173</v>
      </c>
      <c r="G19357" s="333" t="s">
        <v>2173</v>
      </c>
    </row>
    <row r="19358" spans="1:8">
      <c r="A19358" s="333">
        <v>91111801</v>
      </c>
      <c r="B19358" s="333" t="s">
        <v>52544</v>
      </c>
      <c r="D19358" s="333" t="s">
        <v>52545</v>
      </c>
      <c r="E19358" s="333" t="s">
        <v>41700</v>
      </c>
      <c r="F19358" s="333" t="s">
        <v>41701</v>
      </c>
      <c r="G19358" s="333" t="s">
        <v>52546</v>
      </c>
    </row>
    <row r="19359" spans="1:8" ht="30">
      <c r="A19359" s="333">
        <v>91111802</v>
      </c>
      <c r="B19359" s="333" t="s">
        <v>52547</v>
      </c>
      <c r="D19359" s="333" t="s">
        <v>52548</v>
      </c>
      <c r="E19359" s="333" t="s">
        <v>41700</v>
      </c>
      <c r="F19359" s="333" t="s">
        <v>41701</v>
      </c>
      <c r="G19359" s="333" t="s">
        <v>52549</v>
      </c>
    </row>
    <row r="19360" spans="1:8" ht="30">
      <c r="A19360" s="333">
        <v>91111803</v>
      </c>
      <c r="B19360" s="333" t="s">
        <v>52550</v>
      </c>
      <c r="D19360" s="333" t="s">
        <v>52551</v>
      </c>
      <c r="E19360" s="333" t="s">
        <v>41700</v>
      </c>
      <c r="F19360" s="333" t="s">
        <v>41701</v>
      </c>
      <c r="G19360" s="333" t="s">
        <v>52550</v>
      </c>
    </row>
    <row r="19361" spans="1:7">
      <c r="A19361" s="333">
        <v>91111804</v>
      </c>
      <c r="B19361" s="333" t="s">
        <v>52552</v>
      </c>
      <c r="D19361" s="333" t="s">
        <v>52553</v>
      </c>
      <c r="E19361" s="333" t="s">
        <v>46227</v>
      </c>
      <c r="F19361" s="333" t="s">
        <v>46228</v>
      </c>
      <c r="G19361" s="333" t="s">
        <v>52554</v>
      </c>
    </row>
    <row r="19362" spans="1:7">
      <c r="A19362" s="333">
        <v>91111900</v>
      </c>
      <c r="B19362" s="333" t="s">
        <v>52555</v>
      </c>
      <c r="D19362" s="333" t="s">
        <v>2173</v>
      </c>
      <c r="E19362" s="333" t="s">
        <v>2173</v>
      </c>
      <c r="F19362" s="333" t="s">
        <v>2173</v>
      </c>
      <c r="G19362" s="333" t="s">
        <v>2173</v>
      </c>
    </row>
    <row r="19363" spans="1:7" ht="30">
      <c r="A19363" s="333">
        <v>91111901</v>
      </c>
      <c r="B19363" s="333" t="s">
        <v>52556</v>
      </c>
      <c r="D19363" s="333" t="s">
        <v>52557</v>
      </c>
      <c r="E19363" s="333" t="s">
        <v>41700</v>
      </c>
      <c r="F19363" s="333" t="s">
        <v>41701</v>
      </c>
      <c r="G19363" s="333" t="s">
        <v>52558</v>
      </c>
    </row>
    <row r="19364" spans="1:7" ht="30">
      <c r="A19364" s="333">
        <v>91111902</v>
      </c>
      <c r="B19364" s="333" t="s">
        <v>52559</v>
      </c>
      <c r="D19364" s="333" t="s">
        <v>52560</v>
      </c>
      <c r="E19364" s="333" t="s">
        <v>41700</v>
      </c>
      <c r="F19364" s="333" t="s">
        <v>41701</v>
      </c>
      <c r="G19364" s="333" t="s">
        <v>52561</v>
      </c>
    </row>
    <row r="19365" spans="1:7" ht="30">
      <c r="A19365" s="333">
        <v>91111903</v>
      </c>
      <c r="B19365" s="333" t="s">
        <v>52562</v>
      </c>
      <c r="D19365" s="333" t="s">
        <v>52563</v>
      </c>
      <c r="E19365" s="333" t="s">
        <v>41700</v>
      </c>
      <c r="F19365" s="333" t="s">
        <v>41701</v>
      </c>
      <c r="G19365" s="333" t="s">
        <v>52564</v>
      </c>
    </row>
    <row r="19366" spans="1:7" ht="45">
      <c r="A19366" s="333">
        <v>91111904</v>
      </c>
      <c r="B19366" s="333" t="s">
        <v>52565</v>
      </c>
      <c r="D19366" s="333" t="s">
        <v>52566</v>
      </c>
      <c r="E19366" s="333" t="s">
        <v>41700</v>
      </c>
      <c r="F19366" s="333" t="s">
        <v>41701</v>
      </c>
      <c r="G19366" s="333" t="s">
        <v>52567</v>
      </c>
    </row>
    <row r="19367" spans="1:7">
      <c r="A19367" s="333">
        <v>92000000</v>
      </c>
      <c r="B19367" s="333" t="s">
        <v>52568</v>
      </c>
      <c r="D19367" s="333" t="s">
        <v>2173</v>
      </c>
      <c r="E19367" s="333" t="s">
        <v>2173</v>
      </c>
      <c r="F19367" s="333" t="s">
        <v>2173</v>
      </c>
      <c r="G19367" s="333" t="s">
        <v>2173</v>
      </c>
    </row>
    <row r="19368" spans="1:7">
      <c r="A19368" s="333">
        <v>92100000</v>
      </c>
      <c r="B19368" s="333" t="s">
        <v>52569</v>
      </c>
      <c r="D19368" s="333" t="s">
        <v>2173</v>
      </c>
      <c r="E19368" s="333" t="s">
        <v>2173</v>
      </c>
      <c r="F19368" s="333" t="s">
        <v>2173</v>
      </c>
      <c r="G19368" s="333" t="s">
        <v>2173</v>
      </c>
    </row>
    <row r="19369" spans="1:7">
      <c r="A19369" s="333">
        <v>92101500</v>
      </c>
      <c r="B19369" s="333" t="s">
        <v>52570</v>
      </c>
      <c r="D19369" s="333" t="s">
        <v>2173</v>
      </c>
      <c r="E19369" s="333" t="s">
        <v>2173</v>
      </c>
      <c r="F19369" s="333" t="s">
        <v>2173</v>
      </c>
      <c r="G19369" s="333" t="s">
        <v>2173</v>
      </c>
    </row>
    <row r="19370" spans="1:7" ht="30">
      <c r="A19370" s="333">
        <v>92101501</v>
      </c>
      <c r="B19370" s="333" t="s">
        <v>52571</v>
      </c>
      <c r="D19370" s="333" t="s">
        <v>52572</v>
      </c>
      <c r="E19370" s="333" t="s">
        <v>41700</v>
      </c>
      <c r="F19370" s="333" t="s">
        <v>41701</v>
      </c>
      <c r="G19370" s="333" t="s">
        <v>52573</v>
      </c>
    </row>
    <row r="19371" spans="1:7" ht="30">
      <c r="A19371" s="333">
        <v>92101502</v>
      </c>
      <c r="B19371" s="333" t="s">
        <v>52574</v>
      </c>
      <c r="D19371" s="333" t="s">
        <v>52575</v>
      </c>
      <c r="E19371" s="333" t="s">
        <v>8376</v>
      </c>
      <c r="F19371" s="333" t="s">
        <v>8377</v>
      </c>
      <c r="G19371" s="333" t="s">
        <v>52576</v>
      </c>
    </row>
    <row r="19372" spans="1:7" ht="30">
      <c r="A19372" s="333">
        <v>92101503</v>
      </c>
      <c r="B19372" s="333" t="s">
        <v>52577</v>
      </c>
      <c r="D19372" s="333" t="s">
        <v>52578</v>
      </c>
      <c r="E19372" s="333" t="s">
        <v>2173</v>
      </c>
      <c r="F19372" s="333" t="s">
        <v>2173</v>
      </c>
      <c r="G19372" s="333" t="s">
        <v>52579</v>
      </c>
    </row>
    <row r="19373" spans="1:7" ht="30">
      <c r="A19373" s="333">
        <v>92101504</v>
      </c>
      <c r="B19373" s="333" t="s">
        <v>52580</v>
      </c>
      <c r="D19373" s="333" t="s">
        <v>52581</v>
      </c>
      <c r="E19373" s="333" t="s">
        <v>31379</v>
      </c>
      <c r="F19373" s="333" t="s">
        <v>31380</v>
      </c>
      <c r="G19373" s="333" t="s">
        <v>52582</v>
      </c>
    </row>
    <row r="19374" spans="1:7">
      <c r="A19374" s="333">
        <v>92101600</v>
      </c>
      <c r="B19374" s="333" t="s">
        <v>52583</v>
      </c>
      <c r="D19374" s="333" t="s">
        <v>2173</v>
      </c>
      <c r="E19374" s="333" t="s">
        <v>2173</v>
      </c>
      <c r="F19374" s="333" t="s">
        <v>2173</v>
      </c>
      <c r="G19374" s="333" t="s">
        <v>2173</v>
      </c>
    </row>
    <row r="19375" spans="1:7" ht="30">
      <c r="A19375" s="333">
        <v>92101601</v>
      </c>
      <c r="B19375" s="333" t="s">
        <v>52584</v>
      </c>
      <c r="D19375" s="333" t="s">
        <v>52585</v>
      </c>
      <c r="E19375" s="333" t="s">
        <v>41700</v>
      </c>
      <c r="F19375" s="333" t="s">
        <v>41701</v>
      </c>
      <c r="G19375" s="333" t="s">
        <v>52586</v>
      </c>
    </row>
    <row r="19376" spans="1:7" ht="30">
      <c r="A19376" s="333">
        <v>92101602</v>
      </c>
      <c r="B19376" s="333" t="s">
        <v>52587</v>
      </c>
      <c r="D19376" s="333" t="s">
        <v>52588</v>
      </c>
      <c r="E19376" s="333" t="s">
        <v>41700</v>
      </c>
      <c r="F19376" s="333" t="s">
        <v>41701</v>
      </c>
      <c r="G19376" s="333" t="s">
        <v>52589</v>
      </c>
    </row>
    <row r="19377" spans="1:7" ht="45">
      <c r="A19377" s="333">
        <v>92101603</v>
      </c>
      <c r="B19377" s="333" t="s">
        <v>52590</v>
      </c>
      <c r="D19377" s="333" t="s">
        <v>52591</v>
      </c>
      <c r="E19377" s="333" t="s">
        <v>41700</v>
      </c>
      <c r="F19377" s="333" t="s">
        <v>41701</v>
      </c>
      <c r="G19377" s="333" t="s">
        <v>52592</v>
      </c>
    </row>
    <row r="19378" spans="1:7" ht="30">
      <c r="A19378" s="333">
        <v>92101604</v>
      </c>
      <c r="B19378" s="333" t="s">
        <v>52593</v>
      </c>
      <c r="D19378" s="333" t="s">
        <v>52594</v>
      </c>
      <c r="E19378" s="333" t="s">
        <v>41700</v>
      </c>
      <c r="F19378" s="333" t="s">
        <v>41701</v>
      </c>
      <c r="G19378" s="333" t="s">
        <v>52595</v>
      </c>
    </row>
    <row r="19379" spans="1:7">
      <c r="A19379" s="333">
        <v>92101700</v>
      </c>
      <c r="B19379" s="333" t="s">
        <v>52596</v>
      </c>
      <c r="D19379" s="333" t="s">
        <v>2173</v>
      </c>
      <c r="E19379" s="333" t="s">
        <v>2173</v>
      </c>
      <c r="F19379" s="333" t="s">
        <v>2173</v>
      </c>
      <c r="G19379" s="333" t="s">
        <v>2173</v>
      </c>
    </row>
    <row r="19380" spans="1:7">
      <c r="A19380" s="333">
        <v>92101701</v>
      </c>
      <c r="B19380" s="333" t="s">
        <v>52597</v>
      </c>
      <c r="D19380" s="333" t="s">
        <v>52598</v>
      </c>
      <c r="E19380" s="333" t="s">
        <v>41700</v>
      </c>
      <c r="F19380" s="333" t="s">
        <v>41701</v>
      </c>
      <c r="G19380" s="333" t="s">
        <v>52599</v>
      </c>
    </row>
    <row r="19381" spans="1:7" ht="30">
      <c r="A19381" s="333">
        <v>92101702</v>
      </c>
      <c r="B19381" s="333" t="s">
        <v>52600</v>
      </c>
      <c r="D19381" s="333" t="s">
        <v>52601</v>
      </c>
      <c r="E19381" s="333" t="s">
        <v>41700</v>
      </c>
      <c r="F19381" s="333" t="s">
        <v>41701</v>
      </c>
      <c r="G19381" s="333" t="s">
        <v>52602</v>
      </c>
    </row>
    <row r="19382" spans="1:7" ht="60">
      <c r="A19382" s="333">
        <v>92101703</v>
      </c>
      <c r="B19382" s="333" t="s">
        <v>52603</v>
      </c>
      <c r="D19382" s="333" t="s">
        <v>52604</v>
      </c>
      <c r="E19382" s="333" t="s">
        <v>41700</v>
      </c>
      <c r="F19382" s="333" t="s">
        <v>41701</v>
      </c>
      <c r="G19382" s="333" t="s">
        <v>52605</v>
      </c>
    </row>
    <row r="19383" spans="1:7" ht="30">
      <c r="A19383" s="333">
        <v>92101704</v>
      </c>
      <c r="B19383" s="333" t="s">
        <v>52606</v>
      </c>
      <c r="D19383" s="333" t="s">
        <v>52607</v>
      </c>
      <c r="E19383" s="333" t="s">
        <v>2433</v>
      </c>
      <c r="F19383" s="333" t="s">
        <v>2434</v>
      </c>
      <c r="G19383" s="333" t="s">
        <v>52608</v>
      </c>
    </row>
    <row r="19384" spans="1:7">
      <c r="A19384" s="333">
        <v>92101800</v>
      </c>
      <c r="B19384" s="333" t="s">
        <v>52609</v>
      </c>
      <c r="D19384" s="333" t="s">
        <v>2173</v>
      </c>
      <c r="E19384" s="333" t="s">
        <v>2173</v>
      </c>
      <c r="F19384" s="333" t="s">
        <v>2173</v>
      </c>
      <c r="G19384" s="333" t="s">
        <v>2173</v>
      </c>
    </row>
    <row r="19385" spans="1:7" ht="30">
      <c r="A19385" s="333">
        <v>92101801</v>
      </c>
      <c r="B19385" s="333" t="s">
        <v>52610</v>
      </c>
      <c r="D19385" s="333" t="s">
        <v>52611</v>
      </c>
      <c r="E19385" s="333" t="s">
        <v>41700</v>
      </c>
      <c r="F19385" s="333" t="s">
        <v>41701</v>
      </c>
      <c r="G19385" s="333" t="s">
        <v>52612</v>
      </c>
    </row>
    <row r="19386" spans="1:7" ht="45">
      <c r="A19386" s="333">
        <v>92101802</v>
      </c>
      <c r="B19386" s="333" t="s">
        <v>52613</v>
      </c>
      <c r="D19386" s="333" t="s">
        <v>52614</v>
      </c>
      <c r="E19386" s="333" t="s">
        <v>2173</v>
      </c>
      <c r="F19386" s="333" t="s">
        <v>2173</v>
      </c>
      <c r="G19386" s="333" t="s">
        <v>52615</v>
      </c>
    </row>
    <row r="19387" spans="1:7">
      <c r="A19387" s="333">
        <v>92101803</v>
      </c>
      <c r="B19387" s="333" t="s">
        <v>52616</v>
      </c>
      <c r="D19387" s="333" t="s">
        <v>52617</v>
      </c>
      <c r="E19387" s="333" t="s">
        <v>49575</v>
      </c>
      <c r="F19387" s="333" t="s">
        <v>49576</v>
      </c>
      <c r="G19387" s="333" t="s">
        <v>52618</v>
      </c>
    </row>
    <row r="19388" spans="1:7" ht="30">
      <c r="A19388" s="333">
        <v>92101804</v>
      </c>
      <c r="B19388" s="333" t="s">
        <v>52619</v>
      </c>
      <c r="D19388" s="333" t="s">
        <v>52620</v>
      </c>
      <c r="E19388" s="333" t="s">
        <v>49575</v>
      </c>
      <c r="F19388" s="333" t="s">
        <v>49576</v>
      </c>
      <c r="G19388" s="333" t="s">
        <v>52621</v>
      </c>
    </row>
    <row r="19389" spans="1:7" ht="30">
      <c r="A19389" s="333">
        <v>92101805</v>
      </c>
      <c r="B19389" s="333" t="s">
        <v>52622</v>
      </c>
      <c r="D19389" s="333" t="s">
        <v>52623</v>
      </c>
      <c r="E19389" s="333" t="s">
        <v>49575</v>
      </c>
      <c r="F19389" s="333" t="s">
        <v>49576</v>
      </c>
      <c r="G19389" s="333" t="s">
        <v>52624</v>
      </c>
    </row>
    <row r="19390" spans="1:7">
      <c r="A19390" s="333">
        <v>92101900</v>
      </c>
      <c r="B19390" s="333" t="s">
        <v>52625</v>
      </c>
      <c r="D19390" s="333" t="s">
        <v>2173</v>
      </c>
      <c r="E19390" s="333" t="s">
        <v>2173</v>
      </c>
      <c r="F19390" s="333" t="s">
        <v>2173</v>
      </c>
      <c r="G19390" s="333" t="s">
        <v>2173</v>
      </c>
    </row>
    <row r="19391" spans="1:7" ht="45">
      <c r="A19391" s="333">
        <v>92101901</v>
      </c>
      <c r="B19391" s="333" t="s">
        <v>52626</v>
      </c>
      <c r="D19391" s="333" t="s">
        <v>52627</v>
      </c>
      <c r="E19391" s="333" t="s">
        <v>2173</v>
      </c>
      <c r="F19391" s="333" t="s">
        <v>2173</v>
      </c>
      <c r="G19391" s="333" t="s">
        <v>52628</v>
      </c>
    </row>
    <row r="19392" spans="1:7" ht="30">
      <c r="A19392" s="333">
        <v>92101902</v>
      </c>
      <c r="B19392" s="333" t="s">
        <v>52629</v>
      </c>
      <c r="D19392" s="333" t="s">
        <v>52630</v>
      </c>
      <c r="E19392" s="333" t="s">
        <v>41700</v>
      </c>
      <c r="F19392" s="333" t="s">
        <v>41701</v>
      </c>
      <c r="G19392" s="333" t="s">
        <v>52631</v>
      </c>
    </row>
    <row r="19393" spans="1:7" ht="30">
      <c r="A19393" s="333">
        <v>92101903</v>
      </c>
      <c r="B19393" s="333" t="s">
        <v>52632</v>
      </c>
      <c r="D19393" s="333" t="s">
        <v>52633</v>
      </c>
      <c r="E19393" s="333" t="s">
        <v>41700</v>
      </c>
      <c r="F19393" s="333" t="s">
        <v>41701</v>
      </c>
      <c r="G19393" s="333" t="s">
        <v>52634</v>
      </c>
    </row>
    <row r="19394" spans="1:7" ht="45">
      <c r="A19394" s="333">
        <v>92101904</v>
      </c>
      <c r="B19394" s="333" t="s">
        <v>52635</v>
      </c>
      <c r="D19394" s="333" t="s">
        <v>52636</v>
      </c>
      <c r="E19394" s="333" t="s">
        <v>41700</v>
      </c>
      <c r="F19394" s="333" t="s">
        <v>41701</v>
      </c>
      <c r="G19394" s="333" t="s">
        <v>52637</v>
      </c>
    </row>
    <row r="19395" spans="1:7">
      <c r="A19395" s="333">
        <v>92110000</v>
      </c>
      <c r="B19395" s="333" t="s">
        <v>52638</v>
      </c>
      <c r="D19395" s="333" t="s">
        <v>2173</v>
      </c>
      <c r="E19395" s="333" t="s">
        <v>2173</v>
      </c>
      <c r="F19395" s="333" t="s">
        <v>2173</v>
      </c>
      <c r="G19395" s="333" t="s">
        <v>2173</v>
      </c>
    </row>
    <row r="19396" spans="1:7">
      <c r="A19396" s="333">
        <v>92111500</v>
      </c>
      <c r="B19396" s="333" t="s">
        <v>52639</v>
      </c>
      <c r="D19396" s="333" t="s">
        <v>2173</v>
      </c>
      <c r="E19396" s="333" t="s">
        <v>2173</v>
      </c>
      <c r="F19396" s="333" t="s">
        <v>2173</v>
      </c>
      <c r="G19396" s="333" t="s">
        <v>2173</v>
      </c>
    </row>
    <row r="19397" spans="1:7" ht="45">
      <c r="A19397" s="333">
        <v>92111501</v>
      </c>
      <c r="B19397" s="333" t="s">
        <v>52640</v>
      </c>
      <c r="D19397" s="333" t="s">
        <v>52641</v>
      </c>
      <c r="E19397" s="333" t="s">
        <v>2173</v>
      </c>
      <c r="F19397" s="333" t="s">
        <v>2173</v>
      </c>
      <c r="G19397" s="333" t="s">
        <v>52642</v>
      </c>
    </row>
    <row r="19398" spans="1:7" ht="45">
      <c r="A19398" s="333">
        <v>92111502</v>
      </c>
      <c r="B19398" s="333" t="s">
        <v>52643</v>
      </c>
      <c r="D19398" s="333" t="s">
        <v>52644</v>
      </c>
      <c r="E19398" s="333" t="s">
        <v>2173</v>
      </c>
      <c r="F19398" s="333" t="s">
        <v>2173</v>
      </c>
      <c r="G19398" s="333" t="s">
        <v>52645</v>
      </c>
    </row>
    <row r="19399" spans="1:7" ht="30">
      <c r="A19399" s="333">
        <v>92111503</v>
      </c>
      <c r="B19399" s="333" t="s">
        <v>52646</v>
      </c>
      <c r="D19399" s="333" t="s">
        <v>52647</v>
      </c>
      <c r="E19399" s="333" t="s">
        <v>2173</v>
      </c>
      <c r="F19399" s="333" t="s">
        <v>2173</v>
      </c>
      <c r="G19399" s="333" t="s">
        <v>52648</v>
      </c>
    </row>
    <row r="19400" spans="1:7">
      <c r="A19400" s="333">
        <v>92111504</v>
      </c>
      <c r="B19400" s="333" t="s">
        <v>52649</v>
      </c>
      <c r="D19400" s="333" t="s">
        <v>52650</v>
      </c>
      <c r="E19400" s="333" t="s">
        <v>41700</v>
      </c>
      <c r="F19400" s="333" t="s">
        <v>41701</v>
      </c>
      <c r="G19400" s="333" t="s">
        <v>52651</v>
      </c>
    </row>
    <row r="19401" spans="1:7">
      <c r="A19401" s="333">
        <v>92111505</v>
      </c>
      <c r="B19401" s="333" t="s">
        <v>52652</v>
      </c>
      <c r="D19401" s="333" t="s">
        <v>52653</v>
      </c>
      <c r="E19401" s="333" t="s">
        <v>2173</v>
      </c>
      <c r="F19401" s="333" t="s">
        <v>2173</v>
      </c>
      <c r="G19401" s="333" t="s">
        <v>52654</v>
      </c>
    </row>
    <row r="19402" spans="1:7" ht="30">
      <c r="A19402" s="333">
        <v>92111506</v>
      </c>
      <c r="B19402" s="333" t="s">
        <v>52655</v>
      </c>
      <c r="D19402" s="333" t="s">
        <v>52656</v>
      </c>
      <c r="E19402" s="333" t="s">
        <v>2173</v>
      </c>
      <c r="F19402" s="333" t="s">
        <v>2173</v>
      </c>
      <c r="G19402" s="333" t="s">
        <v>52657</v>
      </c>
    </row>
    <row r="19403" spans="1:7" ht="60">
      <c r="A19403" s="333">
        <v>92111507</v>
      </c>
      <c r="B19403" s="333" t="s">
        <v>52658</v>
      </c>
      <c r="D19403" s="333" t="s">
        <v>52659</v>
      </c>
      <c r="E19403" s="333" t="s">
        <v>41700</v>
      </c>
      <c r="F19403" s="333" t="s">
        <v>41701</v>
      </c>
      <c r="G19403" s="333" t="s">
        <v>52660</v>
      </c>
    </row>
    <row r="19404" spans="1:7">
      <c r="A19404" s="333">
        <v>92111600</v>
      </c>
      <c r="B19404" s="333" t="s">
        <v>52661</v>
      </c>
      <c r="D19404" s="333" t="s">
        <v>2173</v>
      </c>
      <c r="E19404" s="333" t="s">
        <v>2173</v>
      </c>
      <c r="F19404" s="333" t="s">
        <v>2173</v>
      </c>
      <c r="G19404" s="333" t="s">
        <v>2173</v>
      </c>
    </row>
    <row r="19405" spans="1:7" ht="30">
      <c r="A19405" s="333">
        <v>92111601</v>
      </c>
      <c r="B19405" s="333" t="s">
        <v>52662</v>
      </c>
      <c r="D19405" s="333" t="s">
        <v>52663</v>
      </c>
      <c r="E19405" s="333" t="s">
        <v>2173</v>
      </c>
      <c r="F19405" s="333" t="s">
        <v>2173</v>
      </c>
      <c r="G19405" s="333" t="s">
        <v>52664</v>
      </c>
    </row>
    <row r="19406" spans="1:7" ht="30">
      <c r="A19406" s="333">
        <v>92111602</v>
      </c>
      <c r="B19406" s="333" t="s">
        <v>52665</v>
      </c>
      <c r="D19406" s="333" t="s">
        <v>52666</v>
      </c>
      <c r="E19406" s="333" t="s">
        <v>41700</v>
      </c>
      <c r="F19406" s="333" t="s">
        <v>41701</v>
      </c>
      <c r="G19406" s="333" t="s">
        <v>52667</v>
      </c>
    </row>
    <row r="19407" spans="1:7" ht="45">
      <c r="A19407" s="333">
        <v>92111603</v>
      </c>
      <c r="B19407" s="333" t="s">
        <v>52668</v>
      </c>
      <c r="D19407" s="333" t="s">
        <v>52669</v>
      </c>
      <c r="E19407" s="333" t="s">
        <v>2173</v>
      </c>
      <c r="F19407" s="333" t="s">
        <v>2173</v>
      </c>
      <c r="G19407" s="333" t="s">
        <v>52670</v>
      </c>
    </row>
    <row r="19408" spans="1:7">
      <c r="A19408" s="333">
        <v>92111604</v>
      </c>
      <c r="B19408" s="333" t="s">
        <v>52671</v>
      </c>
      <c r="D19408" s="333" t="s">
        <v>52672</v>
      </c>
      <c r="E19408" s="333" t="s">
        <v>41700</v>
      </c>
      <c r="F19408" s="333" t="s">
        <v>41701</v>
      </c>
      <c r="G19408" s="333" t="s">
        <v>52673</v>
      </c>
    </row>
    <row r="19409" spans="1:7" ht="30">
      <c r="A19409" s="333">
        <v>92111605</v>
      </c>
      <c r="B19409" s="333" t="s">
        <v>52674</v>
      </c>
      <c r="D19409" s="333" t="s">
        <v>52675</v>
      </c>
      <c r="E19409" s="333" t="s">
        <v>2173</v>
      </c>
      <c r="F19409" s="333" t="s">
        <v>2173</v>
      </c>
      <c r="G19409" s="333" t="s">
        <v>52676</v>
      </c>
    </row>
    <row r="19410" spans="1:7" ht="45">
      <c r="A19410" s="333">
        <v>92111606</v>
      </c>
      <c r="B19410" s="333" t="s">
        <v>52677</v>
      </c>
      <c r="D19410" s="333" t="s">
        <v>52678</v>
      </c>
      <c r="E19410" s="333" t="s">
        <v>2173</v>
      </c>
      <c r="F19410" s="333" t="s">
        <v>2173</v>
      </c>
      <c r="G19410" s="333" t="s">
        <v>52679</v>
      </c>
    </row>
    <row r="19411" spans="1:7">
      <c r="A19411" s="333">
        <v>92111700</v>
      </c>
      <c r="B19411" s="333" t="s">
        <v>52680</v>
      </c>
      <c r="D19411" s="333" t="s">
        <v>2173</v>
      </c>
      <c r="E19411" s="333" t="s">
        <v>2173</v>
      </c>
      <c r="F19411" s="333" t="s">
        <v>2173</v>
      </c>
      <c r="G19411" s="333" t="s">
        <v>2173</v>
      </c>
    </row>
    <row r="19412" spans="1:7" ht="45">
      <c r="A19412" s="333">
        <v>92111701</v>
      </c>
      <c r="B19412" s="333" t="s">
        <v>52681</v>
      </c>
      <c r="D19412" s="333" t="s">
        <v>52682</v>
      </c>
      <c r="E19412" s="333" t="s">
        <v>2173</v>
      </c>
      <c r="F19412" s="333" t="s">
        <v>2173</v>
      </c>
      <c r="G19412" s="333" t="s">
        <v>52683</v>
      </c>
    </row>
    <row r="19413" spans="1:7" ht="30">
      <c r="A19413" s="333">
        <v>92111702</v>
      </c>
      <c r="B19413" s="333" t="s">
        <v>52684</v>
      </c>
      <c r="D19413" s="333" t="s">
        <v>52685</v>
      </c>
      <c r="E19413" s="333" t="s">
        <v>2173</v>
      </c>
      <c r="F19413" s="333" t="s">
        <v>2173</v>
      </c>
      <c r="G19413" s="333" t="s">
        <v>52686</v>
      </c>
    </row>
    <row r="19414" spans="1:7" ht="45">
      <c r="A19414" s="333">
        <v>92111703</v>
      </c>
      <c r="B19414" s="333" t="s">
        <v>52687</v>
      </c>
      <c r="D19414" s="333" t="s">
        <v>52688</v>
      </c>
      <c r="E19414" s="333" t="s">
        <v>2173</v>
      </c>
      <c r="F19414" s="333" t="s">
        <v>2173</v>
      </c>
      <c r="G19414" s="333" t="s">
        <v>52689</v>
      </c>
    </row>
    <row r="19415" spans="1:7" ht="45">
      <c r="A19415" s="333">
        <v>92111704</v>
      </c>
      <c r="B19415" s="333" t="s">
        <v>52690</v>
      </c>
      <c r="D19415" s="333" t="s">
        <v>52691</v>
      </c>
      <c r="E19415" s="333" t="s">
        <v>2173</v>
      </c>
      <c r="F19415" s="333" t="s">
        <v>2173</v>
      </c>
      <c r="G19415" s="333" t="s">
        <v>52692</v>
      </c>
    </row>
    <row r="19416" spans="1:7" ht="30">
      <c r="A19416" s="333">
        <v>92111705</v>
      </c>
      <c r="B19416" s="333" t="s">
        <v>52693</v>
      </c>
      <c r="D19416" s="333" t="s">
        <v>52694</v>
      </c>
      <c r="E19416" s="333" t="s">
        <v>2173</v>
      </c>
      <c r="F19416" s="333" t="s">
        <v>2173</v>
      </c>
      <c r="G19416" s="333" t="s">
        <v>52695</v>
      </c>
    </row>
    <row r="19417" spans="1:7" ht="45">
      <c r="A19417" s="333">
        <v>92111706</v>
      </c>
      <c r="B19417" s="333" t="s">
        <v>52696</v>
      </c>
      <c r="D19417" s="333" t="s">
        <v>52697</v>
      </c>
      <c r="E19417" s="333" t="s">
        <v>2173</v>
      </c>
      <c r="F19417" s="333" t="s">
        <v>2173</v>
      </c>
      <c r="G19417" s="333" t="s">
        <v>52698</v>
      </c>
    </row>
    <row r="19418" spans="1:7" ht="30">
      <c r="A19418" s="333">
        <v>92111707</v>
      </c>
      <c r="B19418" s="333" t="s">
        <v>52699</v>
      </c>
      <c r="D19418" s="333" t="s">
        <v>52700</v>
      </c>
      <c r="E19418" s="333" t="s">
        <v>2173</v>
      </c>
      <c r="F19418" s="333" t="s">
        <v>2173</v>
      </c>
      <c r="G19418" s="333" t="s">
        <v>52701</v>
      </c>
    </row>
    <row r="19419" spans="1:7" ht="30">
      <c r="A19419" s="333">
        <v>92111708</v>
      </c>
      <c r="B19419" s="333" t="s">
        <v>52702</v>
      </c>
      <c r="D19419" s="333" t="s">
        <v>52703</v>
      </c>
      <c r="E19419" s="333" t="s">
        <v>2173</v>
      </c>
      <c r="F19419" s="333" t="s">
        <v>2173</v>
      </c>
      <c r="G19419" s="333" t="s">
        <v>52704</v>
      </c>
    </row>
    <row r="19420" spans="1:7">
      <c r="A19420" s="333">
        <v>92111800</v>
      </c>
      <c r="B19420" s="333" t="s">
        <v>52705</v>
      </c>
      <c r="D19420" s="333" t="s">
        <v>2173</v>
      </c>
      <c r="E19420" s="333" t="s">
        <v>2173</v>
      </c>
      <c r="F19420" s="333" t="s">
        <v>2173</v>
      </c>
      <c r="G19420" s="333" t="s">
        <v>2173</v>
      </c>
    </row>
    <row r="19421" spans="1:7" ht="45">
      <c r="A19421" s="333">
        <v>92111801</v>
      </c>
      <c r="B19421" s="333" t="s">
        <v>52706</v>
      </c>
      <c r="D19421" s="333" t="s">
        <v>52707</v>
      </c>
      <c r="E19421" s="333" t="s">
        <v>2173</v>
      </c>
      <c r="F19421" s="333" t="s">
        <v>2173</v>
      </c>
      <c r="G19421" s="333" t="s">
        <v>52708</v>
      </c>
    </row>
    <row r="19422" spans="1:7" ht="30">
      <c r="A19422" s="333">
        <v>92111802</v>
      </c>
      <c r="B19422" s="333" t="s">
        <v>52709</v>
      </c>
      <c r="D19422" s="333" t="s">
        <v>52710</v>
      </c>
      <c r="E19422" s="333" t="s">
        <v>41700</v>
      </c>
      <c r="F19422" s="333" t="s">
        <v>41701</v>
      </c>
      <c r="G19422" s="333" t="s">
        <v>52711</v>
      </c>
    </row>
    <row r="19423" spans="1:7">
      <c r="A19423" s="333">
        <v>92111803</v>
      </c>
      <c r="B19423" s="333" t="s">
        <v>52712</v>
      </c>
      <c r="D19423" s="333" t="s">
        <v>52713</v>
      </c>
      <c r="E19423" s="333" t="s">
        <v>41700</v>
      </c>
      <c r="F19423" s="333" t="s">
        <v>41701</v>
      </c>
      <c r="G19423" s="333" t="s">
        <v>52714</v>
      </c>
    </row>
    <row r="19424" spans="1:7" ht="45">
      <c r="A19424" s="333">
        <v>92111804</v>
      </c>
      <c r="B19424" s="333" t="s">
        <v>52715</v>
      </c>
      <c r="D19424" s="333" t="s">
        <v>52716</v>
      </c>
      <c r="E19424" s="333" t="s">
        <v>2173</v>
      </c>
      <c r="F19424" s="333" t="s">
        <v>2173</v>
      </c>
      <c r="G19424" s="333" t="s">
        <v>52717</v>
      </c>
    </row>
    <row r="19425" spans="1:7" ht="30">
      <c r="A19425" s="333">
        <v>92111805</v>
      </c>
      <c r="B19425" s="333" t="s">
        <v>52718</v>
      </c>
      <c r="D19425" s="333" t="s">
        <v>52719</v>
      </c>
      <c r="E19425" s="333" t="s">
        <v>2173</v>
      </c>
      <c r="F19425" s="333" t="s">
        <v>2173</v>
      </c>
      <c r="G19425" s="333" t="s">
        <v>52720</v>
      </c>
    </row>
    <row r="19426" spans="1:7" ht="45">
      <c r="A19426" s="333">
        <v>92111806</v>
      </c>
      <c r="B19426" s="333" t="s">
        <v>52721</v>
      </c>
      <c r="D19426" s="333" t="s">
        <v>52722</v>
      </c>
      <c r="E19426" s="333" t="s">
        <v>2173</v>
      </c>
      <c r="F19426" s="333" t="s">
        <v>2173</v>
      </c>
      <c r="G19426" s="333" t="s">
        <v>52723</v>
      </c>
    </row>
    <row r="19427" spans="1:7" ht="30">
      <c r="A19427" s="333">
        <v>92111807</v>
      </c>
      <c r="B19427" s="333" t="s">
        <v>52724</v>
      </c>
      <c r="D19427" s="333" t="s">
        <v>52725</v>
      </c>
      <c r="E19427" s="333" t="s">
        <v>2173</v>
      </c>
      <c r="F19427" s="333" t="s">
        <v>2173</v>
      </c>
      <c r="G19427" s="333" t="s">
        <v>52726</v>
      </c>
    </row>
    <row r="19428" spans="1:7" ht="30">
      <c r="A19428" s="333">
        <v>92111808</v>
      </c>
      <c r="B19428" s="333" t="s">
        <v>52727</v>
      </c>
      <c r="D19428" s="333" t="s">
        <v>52728</v>
      </c>
      <c r="E19428" s="333" t="s">
        <v>41700</v>
      </c>
      <c r="F19428" s="333" t="s">
        <v>41701</v>
      </c>
      <c r="G19428" s="333" t="s">
        <v>52729</v>
      </c>
    </row>
    <row r="19429" spans="1:7">
      <c r="A19429" s="333">
        <v>92111809</v>
      </c>
      <c r="B19429" s="333" t="s">
        <v>52730</v>
      </c>
      <c r="D19429" s="333" t="s">
        <v>52731</v>
      </c>
      <c r="E19429" s="333" t="s">
        <v>2173</v>
      </c>
      <c r="F19429" s="333" t="s">
        <v>2173</v>
      </c>
      <c r="G19429" s="333" t="s">
        <v>52732</v>
      </c>
    </row>
    <row r="19430" spans="1:7">
      <c r="A19430" s="333">
        <v>92111810</v>
      </c>
      <c r="B19430" s="333" t="s">
        <v>52733</v>
      </c>
      <c r="D19430" s="333" t="s">
        <v>52734</v>
      </c>
      <c r="E19430" s="333" t="s">
        <v>2173</v>
      </c>
      <c r="F19430" s="333" t="s">
        <v>2173</v>
      </c>
      <c r="G19430" s="333" t="s">
        <v>52735</v>
      </c>
    </row>
    <row r="19431" spans="1:7">
      <c r="A19431" s="333">
        <v>92111900</v>
      </c>
      <c r="B19431" s="333" t="s">
        <v>52736</v>
      </c>
      <c r="D19431" s="333" t="s">
        <v>2173</v>
      </c>
      <c r="E19431" s="333" t="s">
        <v>2173</v>
      </c>
      <c r="F19431" s="333" t="s">
        <v>2173</v>
      </c>
      <c r="G19431" s="333" t="s">
        <v>2173</v>
      </c>
    </row>
    <row r="19432" spans="1:7" ht="45">
      <c r="A19432" s="333">
        <v>92111901</v>
      </c>
      <c r="B19432" s="333" t="s">
        <v>52737</v>
      </c>
      <c r="D19432" s="333" t="s">
        <v>52738</v>
      </c>
      <c r="E19432" s="333" t="s">
        <v>2173</v>
      </c>
      <c r="F19432" s="333" t="s">
        <v>2173</v>
      </c>
      <c r="G19432" s="333" t="s">
        <v>52737</v>
      </c>
    </row>
    <row r="19433" spans="1:7" ht="45">
      <c r="A19433" s="333">
        <v>92111902</v>
      </c>
      <c r="B19433" s="333" t="s">
        <v>52739</v>
      </c>
      <c r="D19433" s="333" t="s">
        <v>52740</v>
      </c>
      <c r="E19433" s="333" t="s">
        <v>2173</v>
      </c>
      <c r="F19433" s="333" t="s">
        <v>2173</v>
      </c>
      <c r="G19433" s="333" t="s">
        <v>52741</v>
      </c>
    </row>
    <row r="19434" spans="1:7" ht="30">
      <c r="A19434" s="333">
        <v>92111903</v>
      </c>
      <c r="B19434" s="333" t="s">
        <v>52742</v>
      </c>
      <c r="D19434" s="333" t="s">
        <v>52743</v>
      </c>
      <c r="E19434" s="333" t="s">
        <v>2173</v>
      </c>
      <c r="F19434" s="333" t="s">
        <v>2173</v>
      </c>
      <c r="G19434" s="333" t="s">
        <v>52744</v>
      </c>
    </row>
    <row r="19435" spans="1:7" ht="45">
      <c r="A19435" s="333">
        <v>92111904</v>
      </c>
      <c r="B19435" s="333" t="s">
        <v>52745</v>
      </c>
      <c r="D19435" s="333" t="s">
        <v>52746</v>
      </c>
      <c r="E19435" s="333" t="s">
        <v>2173</v>
      </c>
      <c r="F19435" s="333" t="s">
        <v>2173</v>
      </c>
      <c r="G19435" s="333" t="s">
        <v>52747</v>
      </c>
    </row>
    <row r="19436" spans="1:7">
      <c r="A19436" s="333">
        <v>92111905</v>
      </c>
      <c r="B19436" s="333" t="s">
        <v>52748</v>
      </c>
      <c r="D19436" s="333" t="s">
        <v>52749</v>
      </c>
      <c r="E19436" s="333" t="s">
        <v>2173</v>
      </c>
      <c r="F19436" s="333" t="s">
        <v>2173</v>
      </c>
      <c r="G19436" s="333" t="s">
        <v>52750</v>
      </c>
    </row>
    <row r="19437" spans="1:7">
      <c r="A19437" s="333">
        <v>92112000</v>
      </c>
      <c r="B19437" s="333" t="s">
        <v>52751</v>
      </c>
      <c r="D19437" s="333" t="s">
        <v>2173</v>
      </c>
      <c r="E19437" s="333" t="s">
        <v>2173</v>
      </c>
      <c r="F19437" s="333" t="s">
        <v>2173</v>
      </c>
      <c r="G19437" s="333" t="s">
        <v>2173</v>
      </c>
    </row>
    <row r="19438" spans="1:7" ht="45">
      <c r="A19438" s="333">
        <v>92112001</v>
      </c>
      <c r="B19438" s="333" t="s">
        <v>52752</v>
      </c>
      <c r="D19438" s="333" t="s">
        <v>52753</v>
      </c>
      <c r="E19438" s="333" t="s">
        <v>2173</v>
      </c>
      <c r="F19438" s="333" t="s">
        <v>2173</v>
      </c>
      <c r="G19438" s="333" t="s">
        <v>52754</v>
      </c>
    </row>
    <row r="19439" spans="1:7" ht="30">
      <c r="A19439" s="333">
        <v>92112002</v>
      </c>
      <c r="B19439" s="333" t="s">
        <v>52755</v>
      </c>
      <c r="D19439" s="333" t="s">
        <v>52756</v>
      </c>
      <c r="E19439" s="333" t="s">
        <v>2173</v>
      </c>
      <c r="F19439" s="333" t="s">
        <v>2173</v>
      </c>
      <c r="G19439" s="333" t="s">
        <v>52757</v>
      </c>
    </row>
    <row r="19440" spans="1:7" ht="45">
      <c r="A19440" s="333">
        <v>92112003</v>
      </c>
      <c r="B19440" s="333" t="s">
        <v>52758</v>
      </c>
      <c r="D19440" s="333" t="s">
        <v>52759</v>
      </c>
      <c r="E19440" s="333" t="s">
        <v>2173</v>
      </c>
      <c r="F19440" s="333" t="s">
        <v>2173</v>
      </c>
      <c r="G19440" s="333" t="s">
        <v>52760</v>
      </c>
    </row>
    <row r="19441" spans="1:7" ht="45">
      <c r="A19441" s="333">
        <v>92112004</v>
      </c>
      <c r="B19441" s="333" t="s">
        <v>52761</v>
      </c>
      <c r="D19441" s="333" t="s">
        <v>52762</v>
      </c>
      <c r="E19441" s="333" t="s">
        <v>2173</v>
      </c>
      <c r="F19441" s="333" t="s">
        <v>2173</v>
      </c>
      <c r="G19441" s="333" t="s">
        <v>52763</v>
      </c>
    </row>
    <row r="19442" spans="1:7">
      <c r="A19442" s="333">
        <v>92112100</v>
      </c>
      <c r="B19442" s="333" t="s">
        <v>52764</v>
      </c>
      <c r="D19442" s="333" t="s">
        <v>2173</v>
      </c>
      <c r="E19442" s="333" t="s">
        <v>2173</v>
      </c>
      <c r="F19442" s="333" t="s">
        <v>2173</v>
      </c>
      <c r="G19442" s="333" t="s">
        <v>2173</v>
      </c>
    </row>
    <row r="19443" spans="1:7" ht="30">
      <c r="A19443" s="333">
        <v>92112101</v>
      </c>
      <c r="B19443" s="333" t="s">
        <v>52765</v>
      </c>
      <c r="D19443" s="333" t="s">
        <v>52766</v>
      </c>
      <c r="E19443" s="333" t="s">
        <v>2173</v>
      </c>
      <c r="F19443" s="333" t="s">
        <v>2173</v>
      </c>
      <c r="G19443" s="333" t="s">
        <v>52767</v>
      </c>
    </row>
    <row r="19444" spans="1:7" ht="45">
      <c r="A19444" s="333">
        <v>92112102</v>
      </c>
      <c r="B19444" s="333" t="s">
        <v>52768</v>
      </c>
      <c r="D19444" s="333" t="s">
        <v>52769</v>
      </c>
      <c r="E19444" s="333" t="s">
        <v>2173</v>
      </c>
      <c r="F19444" s="333" t="s">
        <v>2173</v>
      </c>
      <c r="G19444" s="333" t="s">
        <v>52770</v>
      </c>
    </row>
    <row r="19445" spans="1:7" ht="45">
      <c r="A19445" s="333">
        <v>92112103</v>
      </c>
      <c r="B19445" s="333" t="s">
        <v>52771</v>
      </c>
      <c r="D19445" s="333" t="s">
        <v>52772</v>
      </c>
      <c r="E19445" s="333" t="s">
        <v>2173</v>
      </c>
      <c r="F19445" s="333" t="s">
        <v>2173</v>
      </c>
      <c r="G19445" s="333" t="s">
        <v>52773</v>
      </c>
    </row>
    <row r="19446" spans="1:7">
      <c r="A19446" s="333">
        <v>92112200</v>
      </c>
      <c r="B19446" s="333" t="s">
        <v>52774</v>
      </c>
      <c r="D19446" s="333" t="s">
        <v>2173</v>
      </c>
      <c r="E19446" s="333" t="s">
        <v>2173</v>
      </c>
      <c r="F19446" s="333" t="s">
        <v>2173</v>
      </c>
      <c r="G19446" s="333" t="s">
        <v>2173</v>
      </c>
    </row>
    <row r="19447" spans="1:7" ht="30">
      <c r="A19447" s="333">
        <v>92112201</v>
      </c>
      <c r="B19447" s="333" t="s">
        <v>52775</v>
      </c>
      <c r="D19447" s="333" t="s">
        <v>52776</v>
      </c>
      <c r="E19447" s="333" t="s">
        <v>2173</v>
      </c>
      <c r="F19447" s="333" t="s">
        <v>2173</v>
      </c>
      <c r="G19447" s="333" t="s">
        <v>52777</v>
      </c>
    </row>
    <row r="19448" spans="1:7">
      <c r="A19448" s="333">
        <v>92112202</v>
      </c>
      <c r="B19448" s="333" t="s">
        <v>52778</v>
      </c>
      <c r="D19448" s="333" t="s">
        <v>52779</v>
      </c>
      <c r="E19448" s="333" t="s">
        <v>2173</v>
      </c>
      <c r="F19448" s="333" t="s">
        <v>2173</v>
      </c>
      <c r="G19448" s="333" t="s">
        <v>52780</v>
      </c>
    </row>
    <row r="19449" spans="1:7">
      <c r="A19449" s="333">
        <v>92112203</v>
      </c>
      <c r="B19449" s="333" t="s">
        <v>52781</v>
      </c>
      <c r="D19449" s="333" t="s">
        <v>52782</v>
      </c>
      <c r="E19449" s="333" t="s">
        <v>2173</v>
      </c>
      <c r="F19449" s="333" t="s">
        <v>2173</v>
      </c>
      <c r="G19449" s="333" t="s">
        <v>52783</v>
      </c>
    </row>
    <row r="19450" spans="1:7" ht="45">
      <c r="A19450" s="333">
        <v>92112204</v>
      </c>
      <c r="B19450" s="333" t="s">
        <v>52784</v>
      </c>
      <c r="D19450" s="333" t="s">
        <v>52785</v>
      </c>
      <c r="E19450" s="333" t="s">
        <v>2173</v>
      </c>
      <c r="F19450" s="333" t="s">
        <v>2173</v>
      </c>
      <c r="G19450" s="333" t="s">
        <v>52786</v>
      </c>
    </row>
    <row r="19451" spans="1:7">
      <c r="A19451" s="333">
        <v>92112205</v>
      </c>
      <c r="B19451" s="333" t="s">
        <v>52787</v>
      </c>
      <c r="D19451" s="333" t="s">
        <v>52788</v>
      </c>
      <c r="E19451" s="333" t="s">
        <v>2173</v>
      </c>
      <c r="F19451" s="333" t="s">
        <v>2173</v>
      </c>
      <c r="G19451" s="333" t="s">
        <v>52787</v>
      </c>
    </row>
    <row r="19452" spans="1:7" ht="45">
      <c r="A19452" s="333">
        <v>92112206</v>
      </c>
      <c r="B19452" s="333" t="s">
        <v>52789</v>
      </c>
      <c r="D19452" s="333" t="s">
        <v>52790</v>
      </c>
      <c r="E19452" s="333" t="s">
        <v>2173</v>
      </c>
      <c r="F19452" s="333" t="s">
        <v>2173</v>
      </c>
      <c r="G19452" s="333" t="s">
        <v>52791</v>
      </c>
    </row>
    <row r="19453" spans="1:7" ht="45">
      <c r="A19453" s="333">
        <v>92112207</v>
      </c>
      <c r="B19453" s="333" t="s">
        <v>52792</v>
      </c>
      <c r="D19453" s="333" t="s">
        <v>52793</v>
      </c>
      <c r="E19453" s="333" t="s">
        <v>2173</v>
      </c>
      <c r="F19453" s="333" t="s">
        <v>2173</v>
      </c>
      <c r="G19453" s="333" t="s">
        <v>52794</v>
      </c>
    </row>
    <row r="19454" spans="1:7">
      <c r="A19454" s="333">
        <v>92112300</v>
      </c>
      <c r="B19454" s="333" t="s">
        <v>52795</v>
      </c>
      <c r="D19454" s="333" t="s">
        <v>2173</v>
      </c>
      <c r="E19454" s="333" t="s">
        <v>2173</v>
      </c>
      <c r="F19454" s="333" t="s">
        <v>2173</v>
      </c>
      <c r="G19454" s="333" t="s">
        <v>2173</v>
      </c>
    </row>
    <row r="19455" spans="1:7" ht="30">
      <c r="A19455" s="333">
        <v>92112301</v>
      </c>
      <c r="B19455" s="333" t="s">
        <v>52796</v>
      </c>
      <c r="D19455" s="333" t="s">
        <v>52797</v>
      </c>
      <c r="E19455" s="333" t="s">
        <v>2433</v>
      </c>
      <c r="F19455" s="333" t="s">
        <v>2434</v>
      </c>
      <c r="G19455" s="333" t="s">
        <v>52796</v>
      </c>
    </row>
    <row r="19456" spans="1:7" ht="30">
      <c r="A19456" s="333">
        <v>92112302</v>
      </c>
      <c r="B19456" s="333" t="s">
        <v>52798</v>
      </c>
      <c r="D19456" s="333" t="s">
        <v>52799</v>
      </c>
      <c r="E19456" s="333" t="s">
        <v>2433</v>
      </c>
      <c r="F19456" s="333" t="s">
        <v>2434</v>
      </c>
      <c r="G19456" s="333" t="s">
        <v>52798</v>
      </c>
    </row>
    <row r="19457" spans="1:7" ht="30">
      <c r="A19457" s="333">
        <v>92112302</v>
      </c>
      <c r="B19457" s="333" t="s">
        <v>52798</v>
      </c>
      <c r="D19457" s="333" t="s">
        <v>52799</v>
      </c>
      <c r="E19457" s="333" t="s">
        <v>2433</v>
      </c>
      <c r="F19457" s="333" t="s">
        <v>2434</v>
      </c>
      <c r="G19457" s="333" t="s">
        <v>52798</v>
      </c>
    </row>
    <row r="19458" spans="1:7" ht="30">
      <c r="A19458" s="333">
        <v>92112302</v>
      </c>
      <c r="B19458" s="333" t="s">
        <v>52798</v>
      </c>
      <c r="D19458" s="333" t="s">
        <v>52799</v>
      </c>
      <c r="E19458" s="333" t="s">
        <v>12705</v>
      </c>
      <c r="F19458" s="333" t="s">
        <v>12706</v>
      </c>
      <c r="G19458" s="333" t="s">
        <v>52798</v>
      </c>
    </row>
    <row r="19459" spans="1:7" ht="30">
      <c r="A19459" s="333">
        <v>92112302</v>
      </c>
      <c r="B19459" s="333" t="s">
        <v>52798</v>
      </c>
      <c r="D19459" s="333" t="s">
        <v>52799</v>
      </c>
      <c r="E19459" s="333" t="s">
        <v>12705</v>
      </c>
      <c r="F19459" s="333" t="s">
        <v>12706</v>
      </c>
      <c r="G19459" s="333" t="s">
        <v>52798</v>
      </c>
    </row>
    <row r="19460" spans="1:7" ht="30">
      <c r="A19460" s="333">
        <v>92112303</v>
      </c>
      <c r="B19460" s="333" t="s">
        <v>52800</v>
      </c>
      <c r="D19460" s="333" t="s">
        <v>52801</v>
      </c>
      <c r="E19460" s="333" t="s">
        <v>2173</v>
      </c>
      <c r="F19460" s="333" t="s">
        <v>2173</v>
      </c>
      <c r="G19460" s="333" t="s">
        <v>52800</v>
      </c>
    </row>
    <row r="19461" spans="1:7">
      <c r="A19461" s="333">
        <v>92112400</v>
      </c>
      <c r="B19461" s="333" t="s">
        <v>52802</v>
      </c>
      <c r="D19461" s="333" t="s">
        <v>2173</v>
      </c>
      <c r="E19461" s="333" t="s">
        <v>2173</v>
      </c>
      <c r="F19461" s="333" t="s">
        <v>2173</v>
      </c>
      <c r="G19461" s="333" t="s">
        <v>2173</v>
      </c>
    </row>
    <row r="19462" spans="1:7">
      <c r="A19462" s="333">
        <v>92112401</v>
      </c>
      <c r="B19462" s="333" t="s">
        <v>52803</v>
      </c>
      <c r="D19462" s="333" t="s">
        <v>52804</v>
      </c>
      <c r="E19462" s="333" t="s">
        <v>2173</v>
      </c>
      <c r="F19462" s="333" t="s">
        <v>2173</v>
      </c>
      <c r="G19462" s="333" t="s">
        <v>52803</v>
      </c>
    </row>
    <row r="19463" spans="1:7" ht="30">
      <c r="A19463" s="333">
        <v>92112402</v>
      </c>
      <c r="B19463" s="333" t="s">
        <v>52805</v>
      </c>
      <c r="D19463" s="333" t="s">
        <v>52806</v>
      </c>
      <c r="E19463" s="333" t="s">
        <v>2173</v>
      </c>
      <c r="F19463" s="333" t="s">
        <v>2173</v>
      </c>
      <c r="G19463" s="333" t="s">
        <v>52805</v>
      </c>
    </row>
    <row r="19464" spans="1:7" ht="45">
      <c r="A19464" s="333">
        <v>92112403</v>
      </c>
      <c r="B19464" s="333" t="s">
        <v>52764</v>
      </c>
      <c r="D19464" s="333" t="s">
        <v>52807</v>
      </c>
      <c r="E19464" s="333" t="s">
        <v>2173</v>
      </c>
      <c r="F19464" s="333" t="s">
        <v>2173</v>
      </c>
      <c r="G19464" s="333" t="s">
        <v>52764</v>
      </c>
    </row>
    <row r="19465" spans="1:7" ht="60">
      <c r="A19465" s="333">
        <v>92112404</v>
      </c>
      <c r="B19465" s="333" t="s">
        <v>52808</v>
      </c>
      <c r="D19465" s="333" t="s">
        <v>52809</v>
      </c>
      <c r="E19465" s="333" t="s">
        <v>2173</v>
      </c>
      <c r="F19465" s="333" t="s">
        <v>2173</v>
      </c>
      <c r="G19465" s="333" t="s">
        <v>52810</v>
      </c>
    </row>
    <row r="19466" spans="1:7" ht="30">
      <c r="A19466" s="333">
        <v>92112405</v>
      </c>
      <c r="B19466" s="333" t="s">
        <v>52811</v>
      </c>
      <c r="D19466" s="333" t="s">
        <v>52812</v>
      </c>
      <c r="E19466" s="333" t="s">
        <v>2173</v>
      </c>
      <c r="F19466" s="333" t="s">
        <v>2173</v>
      </c>
      <c r="G19466" s="333" t="s">
        <v>52813</v>
      </c>
    </row>
    <row r="19467" spans="1:7">
      <c r="A19467" s="333">
        <v>92120000</v>
      </c>
      <c r="B19467" s="333" t="s">
        <v>32891</v>
      </c>
      <c r="D19467" s="333" t="s">
        <v>2173</v>
      </c>
      <c r="E19467" s="333" t="s">
        <v>2173</v>
      </c>
      <c r="F19467" s="333" t="s">
        <v>2173</v>
      </c>
      <c r="G19467" s="333" t="s">
        <v>2173</v>
      </c>
    </row>
    <row r="19468" spans="1:7">
      <c r="A19468" s="333">
        <v>92121500</v>
      </c>
      <c r="B19468" s="333" t="s">
        <v>52814</v>
      </c>
      <c r="D19468" s="333" t="s">
        <v>2173</v>
      </c>
      <c r="E19468" s="333" t="s">
        <v>2173</v>
      </c>
      <c r="F19468" s="333" t="s">
        <v>2173</v>
      </c>
      <c r="G19468" s="333" t="s">
        <v>2173</v>
      </c>
    </row>
    <row r="19469" spans="1:7" ht="30">
      <c r="A19469" s="333">
        <v>92121501</v>
      </c>
      <c r="B19469" s="333" t="s">
        <v>52815</v>
      </c>
      <c r="D19469" s="333" t="s">
        <v>52816</v>
      </c>
      <c r="E19469" s="333" t="s">
        <v>7641</v>
      </c>
      <c r="F19469" s="333" t="s">
        <v>7642</v>
      </c>
      <c r="G19469" s="333" t="s">
        <v>52815</v>
      </c>
    </row>
    <row r="19470" spans="1:7" ht="30">
      <c r="A19470" s="333">
        <v>92121502</v>
      </c>
      <c r="B19470" s="333" t="s">
        <v>52817</v>
      </c>
      <c r="D19470" s="333" t="s">
        <v>52818</v>
      </c>
      <c r="E19470" s="333" t="s">
        <v>41700</v>
      </c>
      <c r="F19470" s="333" t="s">
        <v>41701</v>
      </c>
      <c r="G19470" s="333" t="s">
        <v>52817</v>
      </c>
    </row>
    <row r="19471" spans="1:7" ht="30">
      <c r="A19471" s="333">
        <v>92121503</v>
      </c>
      <c r="B19471" s="333" t="s">
        <v>52819</v>
      </c>
      <c r="D19471" s="333" t="s">
        <v>52820</v>
      </c>
      <c r="E19471" s="333" t="s">
        <v>11839</v>
      </c>
      <c r="F19471" s="333" t="s">
        <v>11840</v>
      </c>
      <c r="G19471" s="333" t="s">
        <v>52821</v>
      </c>
    </row>
    <row r="19472" spans="1:7" ht="30">
      <c r="A19472" s="333">
        <v>92121504</v>
      </c>
      <c r="B19472" s="333" t="s">
        <v>52822</v>
      </c>
      <c r="D19472" s="333" t="s">
        <v>52823</v>
      </c>
      <c r="E19472" s="333" t="s">
        <v>41700</v>
      </c>
      <c r="F19472" s="333" t="s">
        <v>41701</v>
      </c>
      <c r="G19472" s="333" t="s">
        <v>52824</v>
      </c>
    </row>
    <row r="19473" spans="1:7">
      <c r="A19473" s="333">
        <v>92121600</v>
      </c>
      <c r="B19473" s="333" t="s">
        <v>52825</v>
      </c>
      <c r="D19473" s="333" t="s">
        <v>2173</v>
      </c>
      <c r="E19473" s="333" t="s">
        <v>2173</v>
      </c>
      <c r="F19473" s="333" t="s">
        <v>2173</v>
      </c>
      <c r="G19473" s="333" t="s">
        <v>2173</v>
      </c>
    </row>
    <row r="19474" spans="1:7" ht="45">
      <c r="A19474" s="333">
        <v>92121601</v>
      </c>
      <c r="B19474" s="333" t="s">
        <v>52826</v>
      </c>
      <c r="D19474" s="333" t="s">
        <v>52827</v>
      </c>
      <c r="E19474" s="333" t="s">
        <v>31379</v>
      </c>
      <c r="F19474" s="333" t="s">
        <v>31380</v>
      </c>
      <c r="G19474" s="333" t="s">
        <v>52828</v>
      </c>
    </row>
    <row r="19475" spans="1:7" ht="30">
      <c r="A19475" s="333">
        <v>92121602</v>
      </c>
      <c r="B19475" s="333" t="s">
        <v>52829</v>
      </c>
      <c r="D19475" s="333" t="s">
        <v>52830</v>
      </c>
      <c r="E19475" s="333" t="s">
        <v>41700</v>
      </c>
      <c r="F19475" s="333" t="s">
        <v>41701</v>
      </c>
      <c r="G19475" s="333" t="s">
        <v>52831</v>
      </c>
    </row>
    <row r="19476" spans="1:7" ht="30">
      <c r="A19476" s="333">
        <v>92121603</v>
      </c>
      <c r="B19476" s="333" t="s">
        <v>52832</v>
      </c>
      <c r="D19476" s="333" t="s">
        <v>52833</v>
      </c>
      <c r="E19476" s="333" t="s">
        <v>41700</v>
      </c>
      <c r="F19476" s="333" t="s">
        <v>41701</v>
      </c>
      <c r="G19476" s="333" t="s">
        <v>52834</v>
      </c>
    </row>
    <row r="19477" spans="1:7" ht="45">
      <c r="A19477" s="333">
        <v>92121604</v>
      </c>
      <c r="B19477" s="333" t="s">
        <v>52835</v>
      </c>
      <c r="D19477" s="333" t="s">
        <v>52836</v>
      </c>
      <c r="E19477" s="333" t="s">
        <v>31379</v>
      </c>
      <c r="F19477" s="333" t="s">
        <v>31380</v>
      </c>
      <c r="G19477" s="333" t="s">
        <v>52837</v>
      </c>
    </row>
    <row r="19478" spans="1:7">
      <c r="A19478" s="333">
        <v>92121700</v>
      </c>
      <c r="B19478" s="333" t="s">
        <v>52838</v>
      </c>
      <c r="D19478" s="333" t="s">
        <v>2173</v>
      </c>
      <c r="E19478" s="333" t="s">
        <v>2173</v>
      </c>
      <c r="F19478" s="333" t="s">
        <v>2173</v>
      </c>
      <c r="G19478" s="333" t="s">
        <v>2173</v>
      </c>
    </row>
    <row r="19479" spans="1:7" ht="30">
      <c r="A19479" s="333">
        <v>92121701</v>
      </c>
      <c r="B19479" s="333" t="s">
        <v>52839</v>
      </c>
      <c r="D19479" s="333" t="s">
        <v>52840</v>
      </c>
      <c r="E19479" s="333" t="s">
        <v>21021</v>
      </c>
      <c r="F19479" s="333" t="s">
        <v>21022</v>
      </c>
      <c r="G19479" s="333" t="s">
        <v>52841</v>
      </c>
    </row>
    <row r="19480" spans="1:7" ht="30">
      <c r="A19480" s="333">
        <v>92121702</v>
      </c>
      <c r="B19480" s="333" t="s">
        <v>52842</v>
      </c>
      <c r="D19480" s="333" t="s">
        <v>52843</v>
      </c>
      <c r="E19480" s="333" t="s">
        <v>21021</v>
      </c>
      <c r="F19480" s="333" t="s">
        <v>21022</v>
      </c>
      <c r="G19480" s="333" t="s">
        <v>52844</v>
      </c>
    </row>
    <row r="19481" spans="1:7" ht="30">
      <c r="A19481" s="333">
        <v>92121703</v>
      </c>
      <c r="B19481" s="333" t="s">
        <v>52845</v>
      </c>
      <c r="D19481" s="333" t="s">
        <v>52846</v>
      </c>
      <c r="E19481" s="333" t="s">
        <v>41700</v>
      </c>
      <c r="F19481" s="333" t="s">
        <v>41701</v>
      </c>
      <c r="G19481" s="333" t="s">
        <v>52847</v>
      </c>
    </row>
    <row r="19482" spans="1:7" ht="30">
      <c r="A19482" s="333">
        <v>92121704</v>
      </c>
      <c r="B19482" s="333" t="s">
        <v>52848</v>
      </c>
      <c r="D19482" s="333" t="s">
        <v>52849</v>
      </c>
      <c r="E19482" s="333" t="s">
        <v>21021</v>
      </c>
      <c r="F19482" s="333" t="s">
        <v>21022</v>
      </c>
      <c r="G19482" s="333" t="s">
        <v>52850</v>
      </c>
    </row>
    <row r="19483" spans="1:7">
      <c r="A19483" s="333">
        <v>93000000</v>
      </c>
      <c r="B19483" s="333" t="s">
        <v>52851</v>
      </c>
      <c r="D19483" s="333" t="s">
        <v>2173</v>
      </c>
      <c r="E19483" s="333" t="s">
        <v>2173</v>
      </c>
      <c r="F19483" s="333" t="s">
        <v>2173</v>
      </c>
      <c r="G19483" s="333" t="s">
        <v>2173</v>
      </c>
    </row>
    <row r="19484" spans="1:7">
      <c r="A19484" s="333">
        <v>93100000</v>
      </c>
      <c r="B19484" s="333" t="s">
        <v>52852</v>
      </c>
      <c r="D19484" s="333" t="s">
        <v>2173</v>
      </c>
      <c r="E19484" s="333" t="s">
        <v>2173</v>
      </c>
      <c r="F19484" s="333" t="s">
        <v>2173</v>
      </c>
      <c r="G19484" s="333" t="s">
        <v>2173</v>
      </c>
    </row>
    <row r="19485" spans="1:7">
      <c r="A19485" s="333">
        <v>93101500</v>
      </c>
      <c r="B19485" s="333" t="s">
        <v>52853</v>
      </c>
      <c r="D19485" s="333" t="s">
        <v>2173</v>
      </c>
      <c r="E19485" s="333" t="s">
        <v>2173</v>
      </c>
      <c r="F19485" s="333" t="s">
        <v>2173</v>
      </c>
      <c r="G19485" s="333" t="s">
        <v>2173</v>
      </c>
    </row>
    <row r="19486" spans="1:7" ht="45">
      <c r="A19486" s="333">
        <v>93101501</v>
      </c>
      <c r="B19486" s="333" t="s">
        <v>52854</v>
      </c>
      <c r="D19486" s="333" t="s">
        <v>52855</v>
      </c>
      <c r="E19486" s="333" t="s">
        <v>41700</v>
      </c>
      <c r="F19486" s="333" t="s">
        <v>41701</v>
      </c>
      <c r="G19486" s="333" t="s">
        <v>52856</v>
      </c>
    </row>
    <row r="19487" spans="1:7" ht="45">
      <c r="A19487" s="333">
        <v>93101502</v>
      </c>
      <c r="B19487" s="333" t="s">
        <v>52857</v>
      </c>
      <c r="D19487" s="333" t="s">
        <v>52858</v>
      </c>
      <c r="E19487" s="333" t="s">
        <v>41700</v>
      </c>
      <c r="F19487" s="333" t="s">
        <v>41701</v>
      </c>
      <c r="G19487" s="333" t="s">
        <v>52859</v>
      </c>
    </row>
    <row r="19488" spans="1:7" ht="30">
      <c r="A19488" s="333">
        <v>93101503</v>
      </c>
      <c r="B19488" s="333" t="s">
        <v>52860</v>
      </c>
      <c r="D19488" s="333" t="s">
        <v>52861</v>
      </c>
      <c r="E19488" s="333" t="s">
        <v>41700</v>
      </c>
      <c r="F19488" s="333" t="s">
        <v>41701</v>
      </c>
      <c r="G19488" s="333" t="s">
        <v>52862</v>
      </c>
    </row>
    <row r="19489" spans="1:7" ht="45">
      <c r="A19489" s="333">
        <v>93101504</v>
      </c>
      <c r="B19489" s="333" t="s">
        <v>52863</v>
      </c>
      <c r="D19489" s="333" t="s">
        <v>52864</v>
      </c>
      <c r="E19489" s="333" t="s">
        <v>41700</v>
      </c>
      <c r="F19489" s="333" t="s">
        <v>41701</v>
      </c>
      <c r="G19489" s="333" t="s">
        <v>52865</v>
      </c>
    </row>
    <row r="19490" spans="1:7" ht="30">
      <c r="A19490" s="333">
        <v>93101505</v>
      </c>
      <c r="B19490" s="333" t="s">
        <v>52866</v>
      </c>
      <c r="D19490" s="333" t="s">
        <v>52867</v>
      </c>
      <c r="E19490" s="333" t="s">
        <v>41700</v>
      </c>
      <c r="F19490" s="333" t="s">
        <v>41701</v>
      </c>
      <c r="G19490" s="333" t="s">
        <v>52868</v>
      </c>
    </row>
    <row r="19491" spans="1:7" ht="30">
      <c r="A19491" s="333">
        <v>93101506</v>
      </c>
      <c r="B19491" s="333" t="s">
        <v>52869</v>
      </c>
      <c r="D19491" s="333" t="s">
        <v>52870</v>
      </c>
      <c r="E19491" s="333" t="s">
        <v>41700</v>
      </c>
      <c r="F19491" s="333" t="s">
        <v>41701</v>
      </c>
      <c r="G19491" s="333" t="s">
        <v>52871</v>
      </c>
    </row>
    <row r="19492" spans="1:7">
      <c r="A19492" s="333">
        <v>93101600</v>
      </c>
      <c r="B19492" s="333" t="s">
        <v>52872</v>
      </c>
      <c r="D19492" s="333" t="s">
        <v>2173</v>
      </c>
      <c r="E19492" s="333" t="s">
        <v>2173</v>
      </c>
      <c r="F19492" s="333" t="s">
        <v>2173</v>
      </c>
      <c r="G19492" s="333" t="s">
        <v>2173</v>
      </c>
    </row>
    <row r="19493" spans="1:7" ht="30">
      <c r="A19493" s="333">
        <v>93101601</v>
      </c>
      <c r="B19493" s="333" t="s">
        <v>52873</v>
      </c>
      <c r="D19493" s="333" t="s">
        <v>52874</v>
      </c>
      <c r="E19493" s="333" t="s">
        <v>41700</v>
      </c>
      <c r="F19493" s="333" t="s">
        <v>41701</v>
      </c>
      <c r="G19493" s="333" t="s">
        <v>52875</v>
      </c>
    </row>
    <row r="19494" spans="1:7" ht="30">
      <c r="A19494" s="333">
        <v>93101602</v>
      </c>
      <c r="B19494" s="333" t="s">
        <v>52876</v>
      </c>
      <c r="D19494" s="333" t="s">
        <v>52877</v>
      </c>
      <c r="E19494" s="333" t="s">
        <v>41700</v>
      </c>
      <c r="F19494" s="333" t="s">
        <v>41701</v>
      </c>
      <c r="G19494" s="333" t="s">
        <v>52878</v>
      </c>
    </row>
    <row r="19495" spans="1:7" ht="30">
      <c r="A19495" s="333">
        <v>93101603</v>
      </c>
      <c r="B19495" s="333" t="s">
        <v>52879</v>
      </c>
      <c r="D19495" s="333" t="s">
        <v>52880</v>
      </c>
      <c r="E19495" s="333" t="s">
        <v>41700</v>
      </c>
      <c r="F19495" s="333" t="s">
        <v>41701</v>
      </c>
      <c r="G19495" s="333" t="s">
        <v>52881</v>
      </c>
    </row>
    <row r="19496" spans="1:7" ht="30">
      <c r="A19496" s="333">
        <v>93101604</v>
      </c>
      <c r="B19496" s="333" t="s">
        <v>52882</v>
      </c>
      <c r="D19496" s="333" t="s">
        <v>52883</v>
      </c>
      <c r="E19496" s="333" t="s">
        <v>41700</v>
      </c>
      <c r="F19496" s="333" t="s">
        <v>41701</v>
      </c>
      <c r="G19496" s="333" t="s">
        <v>52884</v>
      </c>
    </row>
    <row r="19497" spans="1:7" ht="60">
      <c r="A19497" s="333">
        <v>93101605</v>
      </c>
      <c r="B19497" s="333" t="s">
        <v>52885</v>
      </c>
      <c r="D19497" s="333" t="s">
        <v>52886</v>
      </c>
      <c r="E19497" s="333" t="s">
        <v>41700</v>
      </c>
      <c r="F19497" s="333" t="s">
        <v>41701</v>
      </c>
      <c r="G19497" s="333" t="s">
        <v>52887</v>
      </c>
    </row>
    <row r="19498" spans="1:7" ht="45">
      <c r="A19498" s="333">
        <v>93101606</v>
      </c>
      <c r="B19498" s="333" t="s">
        <v>52888</v>
      </c>
      <c r="D19498" s="333" t="s">
        <v>52889</v>
      </c>
      <c r="E19498" s="333" t="s">
        <v>41700</v>
      </c>
      <c r="F19498" s="333" t="s">
        <v>41701</v>
      </c>
      <c r="G19498" s="333" t="s">
        <v>52890</v>
      </c>
    </row>
    <row r="19499" spans="1:7" ht="30">
      <c r="A19499" s="333">
        <v>93101607</v>
      </c>
      <c r="B19499" s="333" t="s">
        <v>52891</v>
      </c>
      <c r="D19499" s="333" t="s">
        <v>52892</v>
      </c>
      <c r="E19499" s="333" t="s">
        <v>41700</v>
      </c>
      <c r="F19499" s="333" t="s">
        <v>41701</v>
      </c>
      <c r="G19499" s="333" t="s">
        <v>52893</v>
      </c>
    </row>
    <row r="19500" spans="1:7" ht="30">
      <c r="A19500" s="333">
        <v>93101608</v>
      </c>
      <c r="B19500" s="333" t="s">
        <v>52894</v>
      </c>
      <c r="D19500" s="333" t="s">
        <v>52895</v>
      </c>
      <c r="E19500" s="333" t="s">
        <v>41700</v>
      </c>
      <c r="F19500" s="333" t="s">
        <v>41701</v>
      </c>
      <c r="G19500" s="333" t="s">
        <v>52896</v>
      </c>
    </row>
    <row r="19501" spans="1:7">
      <c r="A19501" s="333">
        <v>93101700</v>
      </c>
      <c r="B19501" s="333" t="s">
        <v>52897</v>
      </c>
      <c r="D19501" s="333" t="s">
        <v>2173</v>
      </c>
      <c r="E19501" s="333" t="s">
        <v>2173</v>
      </c>
      <c r="F19501" s="333" t="s">
        <v>2173</v>
      </c>
      <c r="G19501" s="333" t="s">
        <v>2173</v>
      </c>
    </row>
    <row r="19502" spans="1:7" ht="30">
      <c r="A19502" s="333">
        <v>93101701</v>
      </c>
      <c r="B19502" s="333" t="s">
        <v>52898</v>
      </c>
      <c r="D19502" s="333" t="s">
        <v>52899</v>
      </c>
      <c r="E19502" s="333" t="s">
        <v>41700</v>
      </c>
      <c r="F19502" s="333" t="s">
        <v>41701</v>
      </c>
      <c r="G19502" s="333" t="s">
        <v>52900</v>
      </c>
    </row>
    <row r="19503" spans="1:7" ht="45">
      <c r="A19503" s="333">
        <v>93101702</v>
      </c>
      <c r="B19503" s="333" t="s">
        <v>52901</v>
      </c>
      <c r="D19503" s="333" t="s">
        <v>52902</v>
      </c>
      <c r="E19503" s="333" t="s">
        <v>2173</v>
      </c>
      <c r="F19503" s="333" t="s">
        <v>2173</v>
      </c>
      <c r="G19503" s="333" t="s">
        <v>52903</v>
      </c>
    </row>
    <row r="19504" spans="1:7" ht="30">
      <c r="A19504" s="333">
        <v>93101703</v>
      </c>
      <c r="B19504" s="333" t="s">
        <v>52904</v>
      </c>
      <c r="D19504" s="333" t="s">
        <v>52905</v>
      </c>
      <c r="E19504" s="333" t="s">
        <v>41700</v>
      </c>
      <c r="F19504" s="333" t="s">
        <v>41701</v>
      </c>
      <c r="G19504" s="333" t="s">
        <v>52906</v>
      </c>
    </row>
    <row r="19505" spans="1:7" ht="30">
      <c r="A19505" s="333">
        <v>93101704</v>
      </c>
      <c r="B19505" s="333" t="s">
        <v>52907</v>
      </c>
      <c r="D19505" s="333" t="s">
        <v>52908</v>
      </c>
      <c r="E19505" s="333" t="s">
        <v>41700</v>
      </c>
      <c r="F19505" s="333" t="s">
        <v>41701</v>
      </c>
      <c r="G19505" s="333" t="s">
        <v>52909</v>
      </c>
    </row>
    <row r="19506" spans="1:7" ht="60">
      <c r="A19506" s="333">
        <v>93101705</v>
      </c>
      <c r="B19506" s="333" t="s">
        <v>52910</v>
      </c>
      <c r="D19506" s="333" t="s">
        <v>52911</v>
      </c>
      <c r="E19506" s="333" t="s">
        <v>41700</v>
      </c>
      <c r="F19506" s="333" t="s">
        <v>41701</v>
      </c>
      <c r="G19506" s="333" t="s">
        <v>52912</v>
      </c>
    </row>
    <row r="19507" spans="1:7">
      <c r="A19507" s="333">
        <v>93101706</v>
      </c>
      <c r="B19507" s="333" t="s">
        <v>52913</v>
      </c>
      <c r="D19507" s="333" t="s">
        <v>52914</v>
      </c>
      <c r="E19507" s="333" t="s">
        <v>41700</v>
      </c>
      <c r="F19507" s="333" t="s">
        <v>41701</v>
      </c>
      <c r="G19507" s="333" t="s">
        <v>52915</v>
      </c>
    </row>
    <row r="19508" spans="1:7" ht="30">
      <c r="A19508" s="333">
        <v>93101707</v>
      </c>
      <c r="B19508" s="333" t="s">
        <v>52916</v>
      </c>
      <c r="D19508" s="333" t="s">
        <v>52917</v>
      </c>
      <c r="E19508" s="333" t="s">
        <v>41700</v>
      </c>
      <c r="F19508" s="333" t="s">
        <v>41701</v>
      </c>
      <c r="G19508" s="333" t="s">
        <v>52918</v>
      </c>
    </row>
    <row r="19509" spans="1:7">
      <c r="A19509" s="333">
        <v>93120000</v>
      </c>
      <c r="B19509" s="333" t="s">
        <v>52919</v>
      </c>
      <c r="D19509" s="333" t="s">
        <v>2173</v>
      </c>
      <c r="E19509" s="333" t="s">
        <v>2173</v>
      </c>
      <c r="F19509" s="333" t="s">
        <v>2173</v>
      </c>
      <c r="G19509" s="333" t="s">
        <v>2173</v>
      </c>
    </row>
    <row r="19510" spans="1:7">
      <c r="A19510" s="333">
        <v>93121500</v>
      </c>
      <c r="B19510" s="333" t="s">
        <v>52920</v>
      </c>
      <c r="D19510" s="333" t="s">
        <v>2173</v>
      </c>
      <c r="E19510" s="333" t="s">
        <v>2173</v>
      </c>
      <c r="F19510" s="333" t="s">
        <v>2173</v>
      </c>
      <c r="G19510" s="333" t="s">
        <v>2173</v>
      </c>
    </row>
    <row r="19511" spans="1:7" ht="45">
      <c r="A19511" s="333">
        <v>93121501</v>
      </c>
      <c r="B19511" s="333" t="s">
        <v>52921</v>
      </c>
      <c r="D19511" s="333" t="s">
        <v>52922</v>
      </c>
      <c r="E19511" s="333" t="s">
        <v>41700</v>
      </c>
      <c r="F19511" s="333" t="s">
        <v>41701</v>
      </c>
      <c r="G19511" s="333" t="s">
        <v>52923</v>
      </c>
    </row>
    <row r="19512" spans="1:7" ht="30">
      <c r="A19512" s="333">
        <v>93121502</v>
      </c>
      <c r="B19512" s="333" t="s">
        <v>52924</v>
      </c>
      <c r="D19512" s="333" t="s">
        <v>52925</v>
      </c>
      <c r="E19512" s="333" t="s">
        <v>41700</v>
      </c>
      <c r="F19512" s="333" t="s">
        <v>41701</v>
      </c>
      <c r="G19512" s="333" t="s">
        <v>52926</v>
      </c>
    </row>
    <row r="19513" spans="1:7">
      <c r="A19513" s="333">
        <v>93121503</v>
      </c>
      <c r="B19513" s="333" t="s">
        <v>52927</v>
      </c>
      <c r="D19513" s="333" t="s">
        <v>52928</v>
      </c>
      <c r="E19513" s="333" t="s">
        <v>41700</v>
      </c>
      <c r="F19513" s="333" t="s">
        <v>41701</v>
      </c>
      <c r="G19513" s="333" t="s">
        <v>52929</v>
      </c>
    </row>
    <row r="19514" spans="1:7" ht="45">
      <c r="A19514" s="333">
        <v>93121504</v>
      </c>
      <c r="B19514" s="333" t="s">
        <v>52930</v>
      </c>
      <c r="D19514" s="333" t="s">
        <v>52931</v>
      </c>
      <c r="E19514" s="333" t="s">
        <v>41700</v>
      </c>
      <c r="F19514" s="333" t="s">
        <v>41701</v>
      </c>
      <c r="G19514" s="333" t="s">
        <v>52932</v>
      </c>
    </row>
    <row r="19515" spans="1:7" ht="45">
      <c r="A19515" s="333">
        <v>93121505</v>
      </c>
      <c r="B19515" s="333" t="s">
        <v>52933</v>
      </c>
      <c r="D19515" s="333" t="s">
        <v>52934</v>
      </c>
      <c r="E19515" s="333" t="s">
        <v>41700</v>
      </c>
      <c r="F19515" s="333" t="s">
        <v>41701</v>
      </c>
      <c r="G19515" s="333" t="s">
        <v>52935</v>
      </c>
    </row>
    <row r="19516" spans="1:7">
      <c r="A19516" s="333">
        <v>93121506</v>
      </c>
      <c r="B19516" s="333" t="s">
        <v>52936</v>
      </c>
      <c r="D19516" s="333" t="s">
        <v>52937</v>
      </c>
      <c r="E19516" s="333" t="s">
        <v>41700</v>
      </c>
      <c r="F19516" s="333" t="s">
        <v>41701</v>
      </c>
      <c r="G19516" s="333" t="s">
        <v>52938</v>
      </c>
    </row>
    <row r="19517" spans="1:7" ht="30">
      <c r="A19517" s="333">
        <v>93121507</v>
      </c>
      <c r="B19517" s="333" t="s">
        <v>52939</v>
      </c>
      <c r="D19517" s="333" t="s">
        <v>52940</v>
      </c>
      <c r="E19517" s="333" t="s">
        <v>41700</v>
      </c>
      <c r="F19517" s="333" t="s">
        <v>41701</v>
      </c>
      <c r="G19517" s="333" t="s">
        <v>52941</v>
      </c>
    </row>
    <row r="19518" spans="1:7" ht="30">
      <c r="A19518" s="333">
        <v>93121508</v>
      </c>
      <c r="B19518" s="333" t="s">
        <v>52942</v>
      </c>
      <c r="D19518" s="333" t="s">
        <v>52943</v>
      </c>
      <c r="E19518" s="333" t="s">
        <v>41700</v>
      </c>
      <c r="F19518" s="333" t="s">
        <v>41701</v>
      </c>
      <c r="G19518" s="333" t="s">
        <v>52944</v>
      </c>
    </row>
    <row r="19519" spans="1:7" ht="30">
      <c r="A19519" s="333">
        <v>93121509</v>
      </c>
      <c r="B19519" s="333" t="s">
        <v>52945</v>
      </c>
      <c r="D19519" s="333" t="s">
        <v>52946</v>
      </c>
      <c r="E19519" s="333" t="s">
        <v>49854</v>
      </c>
      <c r="F19519" s="333" t="s">
        <v>49855</v>
      </c>
      <c r="G19519" s="333" t="s">
        <v>52947</v>
      </c>
    </row>
    <row r="19520" spans="1:7">
      <c r="A19520" s="333">
        <v>93121600</v>
      </c>
      <c r="B19520" s="333" t="s">
        <v>52948</v>
      </c>
      <c r="D19520" s="333" t="s">
        <v>2173</v>
      </c>
      <c r="E19520" s="333" t="s">
        <v>2173</v>
      </c>
      <c r="F19520" s="333" t="s">
        <v>2173</v>
      </c>
      <c r="G19520" s="333" t="s">
        <v>2173</v>
      </c>
    </row>
    <row r="19521" spans="1:7" ht="45">
      <c r="A19521" s="333">
        <v>93121601</v>
      </c>
      <c r="B19521" s="333" t="s">
        <v>52949</v>
      </c>
      <c r="D19521" s="333" t="s">
        <v>52950</v>
      </c>
      <c r="E19521" s="333" t="s">
        <v>41700</v>
      </c>
      <c r="F19521" s="333" t="s">
        <v>41701</v>
      </c>
      <c r="G19521" s="333" t="s">
        <v>52951</v>
      </c>
    </row>
    <row r="19522" spans="1:7" ht="45">
      <c r="A19522" s="333">
        <v>93121602</v>
      </c>
      <c r="B19522" s="333" t="s">
        <v>52952</v>
      </c>
      <c r="D19522" s="333" t="s">
        <v>52953</v>
      </c>
      <c r="E19522" s="333" t="s">
        <v>41700</v>
      </c>
      <c r="F19522" s="333" t="s">
        <v>41701</v>
      </c>
      <c r="G19522" s="333" t="s">
        <v>52954</v>
      </c>
    </row>
    <row r="19523" spans="1:7" ht="30">
      <c r="A19523" s="333">
        <v>93121603</v>
      </c>
      <c r="B19523" s="333" t="s">
        <v>52955</v>
      </c>
      <c r="D19523" s="333" t="s">
        <v>52956</v>
      </c>
      <c r="E19523" s="333" t="s">
        <v>41700</v>
      </c>
      <c r="F19523" s="333" t="s">
        <v>41701</v>
      </c>
      <c r="G19523" s="333" t="s">
        <v>52957</v>
      </c>
    </row>
    <row r="19524" spans="1:7" ht="45">
      <c r="A19524" s="333">
        <v>93121604</v>
      </c>
      <c r="B19524" s="333" t="s">
        <v>52958</v>
      </c>
      <c r="D19524" s="333" t="s">
        <v>52959</v>
      </c>
      <c r="E19524" s="333" t="s">
        <v>41700</v>
      </c>
      <c r="F19524" s="333" t="s">
        <v>41701</v>
      </c>
      <c r="G19524" s="333" t="s">
        <v>52960</v>
      </c>
    </row>
    <row r="19525" spans="1:7">
      <c r="A19525" s="333">
        <v>93121605</v>
      </c>
      <c r="B19525" s="333" t="s">
        <v>52961</v>
      </c>
      <c r="D19525" s="333" t="s">
        <v>52962</v>
      </c>
      <c r="E19525" s="333" t="s">
        <v>41700</v>
      </c>
      <c r="F19525" s="333" t="s">
        <v>41701</v>
      </c>
      <c r="G19525" s="333" t="s">
        <v>52963</v>
      </c>
    </row>
    <row r="19526" spans="1:7">
      <c r="A19526" s="333">
        <v>93121606</v>
      </c>
      <c r="B19526" s="333" t="s">
        <v>52964</v>
      </c>
      <c r="D19526" s="333" t="s">
        <v>52965</v>
      </c>
      <c r="E19526" s="333" t="s">
        <v>41700</v>
      </c>
      <c r="F19526" s="333" t="s">
        <v>41701</v>
      </c>
      <c r="G19526" s="333" t="s">
        <v>52966</v>
      </c>
    </row>
    <row r="19527" spans="1:7" ht="30">
      <c r="A19527" s="333">
        <v>93121607</v>
      </c>
      <c r="B19527" s="333" t="s">
        <v>52967</v>
      </c>
      <c r="D19527" s="333" t="s">
        <v>52968</v>
      </c>
      <c r="E19527" s="333" t="s">
        <v>41700</v>
      </c>
      <c r="F19527" s="333" t="s">
        <v>41701</v>
      </c>
      <c r="G19527" s="333" t="s">
        <v>52969</v>
      </c>
    </row>
    <row r="19528" spans="1:7" ht="45">
      <c r="A19528" s="333">
        <v>93121608</v>
      </c>
      <c r="B19528" s="333" t="s">
        <v>52970</v>
      </c>
      <c r="D19528" s="333" t="s">
        <v>52971</v>
      </c>
      <c r="E19528" s="333" t="s">
        <v>41700</v>
      </c>
      <c r="F19528" s="333" t="s">
        <v>41701</v>
      </c>
      <c r="G19528" s="333" t="s">
        <v>52972</v>
      </c>
    </row>
    <row r="19529" spans="1:7" ht="60">
      <c r="A19529" s="333">
        <v>93121609</v>
      </c>
      <c r="B19529" s="333" t="s">
        <v>52973</v>
      </c>
      <c r="D19529" s="333" t="s">
        <v>52974</v>
      </c>
      <c r="E19529" s="333" t="s">
        <v>2173</v>
      </c>
      <c r="F19529" s="333" t="s">
        <v>2173</v>
      </c>
      <c r="G19529" s="333" t="s">
        <v>52975</v>
      </c>
    </row>
    <row r="19530" spans="1:7" ht="30">
      <c r="A19530" s="333">
        <v>93121610</v>
      </c>
      <c r="B19530" s="333" t="s">
        <v>52976</v>
      </c>
      <c r="D19530" s="333" t="s">
        <v>52977</v>
      </c>
      <c r="E19530" s="333" t="s">
        <v>2173</v>
      </c>
      <c r="F19530" s="333" t="s">
        <v>2173</v>
      </c>
      <c r="G19530" s="333" t="s">
        <v>52978</v>
      </c>
    </row>
    <row r="19531" spans="1:7" ht="30">
      <c r="A19531" s="333">
        <v>93121611</v>
      </c>
      <c r="B19531" s="333" t="s">
        <v>52979</v>
      </c>
      <c r="D19531" s="333" t="s">
        <v>52980</v>
      </c>
      <c r="E19531" s="333" t="s">
        <v>41700</v>
      </c>
      <c r="F19531" s="333" t="s">
        <v>41701</v>
      </c>
      <c r="G19531" s="333" t="s">
        <v>52981</v>
      </c>
    </row>
    <row r="19532" spans="1:7" ht="30">
      <c r="A19532" s="333">
        <v>93121612</v>
      </c>
      <c r="B19532" s="333" t="s">
        <v>52982</v>
      </c>
      <c r="D19532" s="333" t="s">
        <v>52983</v>
      </c>
      <c r="E19532" s="333" t="s">
        <v>2173</v>
      </c>
      <c r="F19532" s="333" t="s">
        <v>2173</v>
      </c>
      <c r="G19532" s="333" t="s">
        <v>52984</v>
      </c>
    </row>
    <row r="19533" spans="1:7" ht="30">
      <c r="A19533" s="333">
        <v>93121613</v>
      </c>
      <c r="B19533" s="333" t="s">
        <v>52985</v>
      </c>
      <c r="D19533" s="333" t="s">
        <v>52986</v>
      </c>
      <c r="E19533" s="333" t="s">
        <v>41700</v>
      </c>
      <c r="F19533" s="333" t="s">
        <v>41701</v>
      </c>
      <c r="G19533" s="333" t="s">
        <v>52987</v>
      </c>
    </row>
    <row r="19534" spans="1:7" ht="30">
      <c r="A19534" s="333">
        <v>93121614</v>
      </c>
      <c r="B19534" s="333" t="s">
        <v>52988</v>
      </c>
      <c r="D19534" s="333" t="s">
        <v>52989</v>
      </c>
      <c r="E19534" s="333" t="s">
        <v>41700</v>
      </c>
      <c r="F19534" s="333" t="s">
        <v>41701</v>
      </c>
      <c r="G19534" s="333" t="s">
        <v>52990</v>
      </c>
    </row>
    <row r="19535" spans="1:7" ht="30">
      <c r="A19535" s="333">
        <v>93121615</v>
      </c>
      <c r="B19535" s="333" t="s">
        <v>52991</v>
      </c>
      <c r="D19535" s="333" t="s">
        <v>52992</v>
      </c>
      <c r="E19535" s="333" t="s">
        <v>41700</v>
      </c>
      <c r="F19535" s="333" t="s">
        <v>41701</v>
      </c>
      <c r="G19535" s="333" t="s">
        <v>52993</v>
      </c>
    </row>
    <row r="19536" spans="1:7">
      <c r="A19536" s="333">
        <v>93121700</v>
      </c>
      <c r="B19536" s="333" t="s">
        <v>52994</v>
      </c>
      <c r="D19536" s="333" t="s">
        <v>2173</v>
      </c>
      <c r="E19536" s="333" t="s">
        <v>2173</v>
      </c>
      <c r="F19536" s="333" t="s">
        <v>2173</v>
      </c>
      <c r="G19536" s="333" t="s">
        <v>2173</v>
      </c>
    </row>
    <row r="19537" spans="1:7" ht="45">
      <c r="A19537" s="333">
        <v>93121701</v>
      </c>
      <c r="B19537" s="333" t="s">
        <v>52995</v>
      </c>
      <c r="D19537" s="333" t="s">
        <v>52996</v>
      </c>
      <c r="E19537" s="333" t="s">
        <v>41700</v>
      </c>
      <c r="F19537" s="333" t="s">
        <v>41701</v>
      </c>
      <c r="G19537" s="333" t="s">
        <v>52997</v>
      </c>
    </row>
    <row r="19538" spans="1:7" ht="45">
      <c r="A19538" s="333">
        <v>93121702</v>
      </c>
      <c r="B19538" s="333" t="s">
        <v>52998</v>
      </c>
      <c r="D19538" s="333" t="s">
        <v>52999</v>
      </c>
      <c r="E19538" s="333" t="s">
        <v>41700</v>
      </c>
      <c r="F19538" s="333" t="s">
        <v>41701</v>
      </c>
      <c r="G19538" s="333" t="s">
        <v>53000</v>
      </c>
    </row>
    <row r="19539" spans="1:7" ht="45">
      <c r="A19539" s="333">
        <v>93121703</v>
      </c>
      <c r="B19539" s="333" t="s">
        <v>53001</v>
      </c>
      <c r="D19539" s="333" t="s">
        <v>53002</v>
      </c>
      <c r="E19539" s="333" t="s">
        <v>41700</v>
      </c>
      <c r="F19539" s="333" t="s">
        <v>41701</v>
      </c>
      <c r="G19539" s="333" t="s">
        <v>53003</v>
      </c>
    </row>
    <row r="19540" spans="1:7" ht="45">
      <c r="A19540" s="333">
        <v>93121704</v>
      </c>
      <c r="B19540" s="333" t="s">
        <v>53004</v>
      </c>
      <c r="D19540" s="333" t="s">
        <v>53005</v>
      </c>
      <c r="E19540" s="333" t="s">
        <v>41700</v>
      </c>
      <c r="F19540" s="333" t="s">
        <v>41701</v>
      </c>
      <c r="G19540" s="333" t="s">
        <v>53006</v>
      </c>
    </row>
    <row r="19541" spans="1:7" ht="45">
      <c r="A19541" s="333">
        <v>93121705</v>
      </c>
      <c r="B19541" s="333" t="s">
        <v>53007</v>
      </c>
      <c r="D19541" s="333" t="s">
        <v>53008</v>
      </c>
      <c r="E19541" s="333" t="s">
        <v>41700</v>
      </c>
      <c r="F19541" s="333" t="s">
        <v>41701</v>
      </c>
      <c r="G19541" s="333" t="s">
        <v>53009</v>
      </c>
    </row>
    <row r="19542" spans="1:7" ht="45">
      <c r="A19542" s="333">
        <v>93121706</v>
      </c>
      <c r="B19542" s="333" t="s">
        <v>53010</v>
      </c>
      <c r="D19542" s="333" t="s">
        <v>53011</v>
      </c>
      <c r="E19542" s="333" t="s">
        <v>41700</v>
      </c>
      <c r="F19542" s="333" t="s">
        <v>41701</v>
      </c>
      <c r="G19542" s="333" t="s">
        <v>53012</v>
      </c>
    </row>
    <row r="19543" spans="1:7" ht="45">
      <c r="A19543" s="333">
        <v>93121707</v>
      </c>
      <c r="B19543" s="333" t="s">
        <v>53013</v>
      </c>
      <c r="D19543" s="333" t="s">
        <v>53014</v>
      </c>
      <c r="E19543" s="333" t="s">
        <v>41700</v>
      </c>
      <c r="F19543" s="333" t="s">
        <v>41701</v>
      </c>
      <c r="G19543" s="333" t="s">
        <v>53015</v>
      </c>
    </row>
    <row r="19544" spans="1:7" ht="30">
      <c r="A19544" s="333">
        <v>93121708</v>
      </c>
      <c r="B19544" s="333" t="s">
        <v>53016</v>
      </c>
      <c r="D19544" s="333" t="s">
        <v>53017</v>
      </c>
      <c r="E19544" s="333" t="s">
        <v>41700</v>
      </c>
      <c r="F19544" s="333" t="s">
        <v>41701</v>
      </c>
      <c r="G19544" s="333" t="s">
        <v>53018</v>
      </c>
    </row>
    <row r="19545" spans="1:7" ht="30">
      <c r="A19545" s="333">
        <v>93121709</v>
      </c>
      <c r="B19545" s="333" t="s">
        <v>53019</v>
      </c>
      <c r="D19545" s="333" t="s">
        <v>53020</v>
      </c>
      <c r="E19545" s="333" t="s">
        <v>41700</v>
      </c>
      <c r="F19545" s="333" t="s">
        <v>41701</v>
      </c>
      <c r="G19545" s="333" t="s">
        <v>53021</v>
      </c>
    </row>
    <row r="19546" spans="1:7" ht="30">
      <c r="A19546" s="333">
        <v>93121710</v>
      </c>
      <c r="B19546" s="333" t="s">
        <v>53022</v>
      </c>
      <c r="D19546" s="333" t="s">
        <v>53020</v>
      </c>
      <c r="E19546" s="333" t="s">
        <v>41700</v>
      </c>
      <c r="F19546" s="333" t="s">
        <v>41701</v>
      </c>
      <c r="G19546" s="333" t="s">
        <v>53023</v>
      </c>
    </row>
    <row r="19547" spans="1:7" ht="30">
      <c r="A19547" s="333">
        <v>93121711</v>
      </c>
      <c r="B19547" s="333" t="s">
        <v>53024</v>
      </c>
      <c r="D19547" s="333" t="s">
        <v>53025</v>
      </c>
      <c r="E19547" s="333" t="s">
        <v>41700</v>
      </c>
      <c r="F19547" s="333" t="s">
        <v>41701</v>
      </c>
      <c r="G19547" s="333" t="s">
        <v>53026</v>
      </c>
    </row>
    <row r="19548" spans="1:7">
      <c r="A19548" s="333">
        <v>93130000</v>
      </c>
      <c r="B19548" s="333" t="s">
        <v>53027</v>
      </c>
      <c r="D19548" s="333" t="s">
        <v>2173</v>
      </c>
      <c r="E19548" s="333" t="s">
        <v>2173</v>
      </c>
      <c r="F19548" s="333" t="s">
        <v>2173</v>
      </c>
      <c r="G19548" s="333" t="s">
        <v>2173</v>
      </c>
    </row>
    <row r="19549" spans="1:7">
      <c r="A19549" s="333">
        <v>93131500</v>
      </c>
      <c r="B19549" s="333" t="s">
        <v>53028</v>
      </c>
      <c r="D19549" s="333" t="s">
        <v>2173</v>
      </c>
      <c r="E19549" s="333" t="s">
        <v>2173</v>
      </c>
      <c r="F19549" s="333" t="s">
        <v>2173</v>
      </c>
      <c r="G19549" s="333" t="s">
        <v>2173</v>
      </c>
    </row>
    <row r="19550" spans="1:7" ht="45">
      <c r="A19550" s="333">
        <v>93131501</v>
      </c>
      <c r="B19550" s="333" t="s">
        <v>53029</v>
      </c>
      <c r="D19550" s="333" t="s">
        <v>53030</v>
      </c>
      <c r="E19550" s="333" t="s">
        <v>41700</v>
      </c>
      <c r="F19550" s="333" t="s">
        <v>41701</v>
      </c>
      <c r="G19550" s="333" t="s">
        <v>53031</v>
      </c>
    </row>
    <row r="19551" spans="1:7" ht="45">
      <c r="A19551" s="333">
        <v>93131502</v>
      </c>
      <c r="B19551" s="333" t="s">
        <v>53032</v>
      </c>
      <c r="D19551" s="333" t="s">
        <v>53033</v>
      </c>
      <c r="E19551" s="333" t="s">
        <v>49854</v>
      </c>
      <c r="F19551" s="333" t="s">
        <v>49855</v>
      </c>
      <c r="G19551" s="333" t="s">
        <v>53034</v>
      </c>
    </row>
    <row r="19552" spans="1:7" ht="45">
      <c r="A19552" s="333">
        <v>93131503</v>
      </c>
      <c r="B19552" s="333" t="s">
        <v>53035</v>
      </c>
      <c r="D19552" s="333" t="s">
        <v>53036</v>
      </c>
      <c r="E19552" s="333" t="s">
        <v>41700</v>
      </c>
      <c r="F19552" s="333" t="s">
        <v>41701</v>
      </c>
      <c r="G19552" s="333" t="s">
        <v>53037</v>
      </c>
    </row>
    <row r="19553" spans="1:7" ht="30">
      <c r="A19553" s="333">
        <v>93131504</v>
      </c>
      <c r="B19553" s="333" t="s">
        <v>53038</v>
      </c>
      <c r="D19553" s="333" t="s">
        <v>53039</v>
      </c>
      <c r="E19553" s="333" t="s">
        <v>41700</v>
      </c>
      <c r="F19553" s="333" t="s">
        <v>41701</v>
      </c>
      <c r="G19553" s="333" t="s">
        <v>53040</v>
      </c>
    </row>
    <row r="19554" spans="1:7" ht="45">
      <c r="A19554" s="333">
        <v>93131505</v>
      </c>
      <c r="B19554" s="333" t="s">
        <v>53041</v>
      </c>
      <c r="D19554" s="333" t="s">
        <v>53042</v>
      </c>
      <c r="E19554" s="333" t="s">
        <v>41700</v>
      </c>
      <c r="F19554" s="333" t="s">
        <v>41701</v>
      </c>
      <c r="G19554" s="333" t="s">
        <v>53043</v>
      </c>
    </row>
    <row r="19555" spans="1:7" ht="45">
      <c r="A19555" s="333">
        <v>93131506</v>
      </c>
      <c r="B19555" s="333" t="s">
        <v>53044</v>
      </c>
      <c r="D19555" s="333" t="s">
        <v>53045</v>
      </c>
      <c r="E19555" s="333" t="s">
        <v>41700</v>
      </c>
      <c r="F19555" s="333" t="s">
        <v>41701</v>
      </c>
      <c r="G19555" s="333" t="s">
        <v>53046</v>
      </c>
    </row>
    <row r="19556" spans="1:7">
      <c r="A19556" s="333">
        <v>93131507</v>
      </c>
      <c r="B19556" s="333" t="s">
        <v>53047</v>
      </c>
      <c r="D19556" s="333" t="s">
        <v>53048</v>
      </c>
      <c r="E19556" s="333" t="s">
        <v>41700</v>
      </c>
      <c r="F19556" s="333" t="s">
        <v>41701</v>
      </c>
      <c r="G19556" s="333" t="s">
        <v>53049</v>
      </c>
    </row>
    <row r="19557" spans="1:7">
      <c r="A19557" s="333">
        <v>93131600</v>
      </c>
      <c r="B19557" s="333" t="s">
        <v>53050</v>
      </c>
      <c r="D19557" s="333" t="s">
        <v>2173</v>
      </c>
      <c r="E19557" s="333" t="s">
        <v>2173</v>
      </c>
      <c r="F19557" s="333" t="s">
        <v>2173</v>
      </c>
      <c r="G19557" s="333" t="s">
        <v>2173</v>
      </c>
    </row>
    <row r="19558" spans="1:7">
      <c r="A19558" s="333">
        <v>93131601</v>
      </c>
      <c r="B19558" s="333" t="s">
        <v>53051</v>
      </c>
      <c r="D19558" s="333" t="s">
        <v>53052</v>
      </c>
      <c r="E19558" s="333" t="s">
        <v>2173</v>
      </c>
      <c r="F19558" s="333" t="s">
        <v>2173</v>
      </c>
      <c r="G19558" s="333" t="s">
        <v>53053</v>
      </c>
    </row>
    <row r="19559" spans="1:7" ht="30">
      <c r="A19559" s="333">
        <v>93131602</v>
      </c>
      <c r="B19559" s="333" t="s">
        <v>53054</v>
      </c>
      <c r="D19559" s="333" t="s">
        <v>53055</v>
      </c>
      <c r="E19559" s="333" t="s">
        <v>35141</v>
      </c>
      <c r="F19559" s="333" t="s">
        <v>35142</v>
      </c>
      <c r="G19559" s="333" t="s">
        <v>53056</v>
      </c>
    </row>
    <row r="19560" spans="1:7" ht="45">
      <c r="A19560" s="333">
        <v>93131603</v>
      </c>
      <c r="B19560" s="333" t="s">
        <v>53057</v>
      </c>
      <c r="D19560" s="333" t="s">
        <v>53058</v>
      </c>
      <c r="E19560" s="333" t="s">
        <v>41700</v>
      </c>
      <c r="F19560" s="333" t="s">
        <v>41701</v>
      </c>
      <c r="G19560" s="333" t="s">
        <v>53059</v>
      </c>
    </row>
    <row r="19561" spans="1:7" ht="45">
      <c r="A19561" s="333">
        <v>93131604</v>
      </c>
      <c r="B19561" s="333" t="s">
        <v>53060</v>
      </c>
      <c r="D19561" s="333" t="s">
        <v>53061</v>
      </c>
      <c r="E19561" s="333" t="s">
        <v>41700</v>
      </c>
      <c r="F19561" s="333" t="s">
        <v>41701</v>
      </c>
      <c r="G19561" s="333" t="s">
        <v>53062</v>
      </c>
    </row>
    <row r="19562" spans="1:7" ht="45">
      <c r="A19562" s="333">
        <v>93131605</v>
      </c>
      <c r="B19562" s="333" t="s">
        <v>53063</v>
      </c>
      <c r="D19562" s="333" t="s">
        <v>53064</v>
      </c>
      <c r="E19562" s="333" t="s">
        <v>41700</v>
      </c>
      <c r="F19562" s="333" t="s">
        <v>41701</v>
      </c>
      <c r="G19562" s="333" t="s">
        <v>53065</v>
      </c>
    </row>
    <row r="19563" spans="1:7" ht="45">
      <c r="A19563" s="333">
        <v>93131606</v>
      </c>
      <c r="B19563" s="333" t="s">
        <v>53066</v>
      </c>
      <c r="D19563" s="333" t="s">
        <v>53067</v>
      </c>
      <c r="E19563" s="333" t="s">
        <v>41700</v>
      </c>
      <c r="F19563" s="333" t="s">
        <v>41701</v>
      </c>
      <c r="G19563" s="333" t="s">
        <v>53068</v>
      </c>
    </row>
    <row r="19564" spans="1:7" ht="30">
      <c r="A19564" s="333">
        <v>93131607</v>
      </c>
      <c r="B19564" s="333" t="s">
        <v>53069</v>
      </c>
      <c r="D19564" s="333" t="s">
        <v>53070</v>
      </c>
      <c r="E19564" s="333" t="s">
        <v>41700</v>
      </c>
      <c r="F19564" s="333" t="s">
        <v>41701</v>
      </c>
      <c r="G19564" s="333" t="s">
        <v>53071</v>
      </c>
    </row>
    <row r="19565" spans="1:7" ht="30">
      <c r="A19565" s="333">
        <v>93131608</v>
      </c>
      <c r="B19565" s="333" t="s">
        <v>53072</v>
      </c>
      <c r="D19565" s="333" t="s">
        <v>53073</v>
      </c>
      <c r="E19565" s="333" t="s">
        <v>35141</v>
      </c>
      <c r="F19565" s="333" t="s">
        <v>35142</v>
      </c>
      <c r="G19565" s="333" t="s">
        <v>53074</v>
      </c>
    </row>
    <row r="19566" spans="1:7" ht="30">
      <c r="A19566" s="333">
        <v>93131609</v>
      </c>
      <c r="B19566" s="333" t="s">
        <v>53075</v>
      </c>
      <c r="D19566" s="333" t="s">
        <v>53076</v>
      </c>
      <c r="E19566" s="333" t="s">
        <v>2173</v>
      </c>
      <c r="F19566" s="333" t="s">
        <v>2173</v>
      </c>
      <c r="G19566" s="333" t="s">
        <v>53077</v>
      </c>
    </row>
    <row r="19567" spans="1:7" ht="30">
      <c r="A19567" s="333">
        <v>93131610</v>
      </c>
      <c r="B19567" s="333" t="s">
        <v>53078</v>
      </c>
      <c r="D19567" s="333" t="s">
        <v>53079</v>
      </c>
      <c r="E19567" s="333" t="s">
        <v>41700</v>
      </c>
      <c r="F19567" s="333" t="s">
        <v>41701</v>
      </c>
      <c r="G19567" s="333" t="s">
        <v>53080</v>
      </c>
    </row>
    <row r="19568" spans="1:7" ht="45">
      <c r="A19568" s="333">
        <v>93131611</v>
      </c>
      <c r="B19568" s="333" t="s">
        <v>53081</v>
      </c>
      <c r="D19568" s="333" t="s">
        <v>53082</v>
      </c>
      <c r="E19568" s="333" t="s">
        <v>41700</v>
      </c>
      <c r="F19568" s="333" t="s">
        <v>41701</v>
      </c>
      <c r="G19568" s="333" t="s">
        <v>53083</v>
      </c>
    </row>
    <row r="19569" spans="1:7" ht="30">
      <c r="A19569" s="333">
        <v>93131612</v>
      </c>
      <c r="B19569" s="333" t="s">
        <v>53084</v>
      </c>
      <c r="D19569" s="333" t="s">
        <v>53085</v>
      </c>
      <c r="E19569" s="333" t="s">
        <v>2173</v>
      </c>
      <c r="F19569" s="333" t="s">
        <v>2173</v>
      </c>
      <c r="G19569" s="333" t="s">
        <v>53086</v>
      </c>
    </row>
    <row r="19570" spans="1:7" ht="30">
      <c r="A19570" s="333">
        <v>93131613</v>
      </c>
      <c r="B19570" s="333" t="s">
        <v>53087</v>
      </c>
      <c r="D19570" s="333" t="s">
        <v>53088</v>
      </c>
      <c r="E19570" s="333" t="s">
        <v>41700</v>
      </c>
      <c r="F19570" s="333" t="s">
        <v>41701</v>
      </c>
      <c r="G19570" s="333" t="s">
        <v>53089</v>
      </c>
    </row>
    <row r="19571" spans="1:7">
      <c r="A19571" s="333">
        <v>93131700</v>
      </c>
      <c r="B19571" s="333" t="s">
        <v>53090</v>
      </c>
      <c r="D19571" s="333" t="s">
        <v>2173</v>
      </c>
      <c r="E19571" s="333" t="s">
        <v>2173</v>
      </c>
      <c r="F19571" s="333" t="s">
        <v>2173</v>
      </c>
      <c r="G19571" s="333" t="s">
        <v>2173</v>
      </c>
    </row>
    <row r="19572" spans="1:7">
      <c r="A19572" s="333">
        <v>93131701</v>
      </c>
      <c r="B19572" s="333" t="s">
        <v>53091</v>
      </c>
      <c r="D19572" s="333" t="s">
        <v>53092</v>
      </c>
      <c r="E19572" s="333" t="s">
        <v>2173</v>
      </c>
      <c r="F19572" s="333" t="s">
        <v>2173</v>
      </c>
      <c r="G19572" s="333" t="s">
        <v>53093</v>
      </c>
    </row>
    <row r="19573" spans="1:7" ht="30">
      <c r="A19573" s="333">
        <v>93131702</v>
      </c>
      <c r="B19573" s="333" t="s">
        <v>53094</v>
      </c>
      <c r="D19573" s="333" t="s">
        <v>53095</v>
      </c>
      <c r="E19573" s="333" t="s">
        <v>2173</v>
      </c>
      <c r="F19573" s="333" t="s">
        <v>2173</v>
      </c>
      <c r="G19573" s="333" t="s">
        <v>53096</v>
      </c>
    </row>
    <row r="19574" spans="1:7" ht="30">
      <c r="A19574" s="333">
        <v>93131703</v>
      </c>
      <c r="B19574" s="333" t="s">
        <v>53097</v>
      </c>
      <c r="D19574" s="333" t="s">
        <v>53098</v>
      </c>
      <c r="E19574" s="333" t="s">
        <v>2173</v>
      </c>
      <c r="F19574" s="333" t="s">
        <v>2173</v>
      </c>
      <c r="G19574" s="333" t="s">
        <v>53099</v>
      </c>
    </row>
    <row r="19575" spans="1:7" ht="30">
      <c r="A19575" s="333">
        <v>93131704</v>
      </c>
      <c r="B19575" s="333" t="s">
        <v>53100</v>
      </c>
      <c r="D19575" s="333" t="s">
        <v>53101</v>
      </c>
      <c r="E19575" s="333" t="s">
        <v>41700</v>
      </c>
      <c r="F19575" s="333" t="s">
        <v>41701</v>
      </c>
      <c r="G19575" s="333" t="s">
        <v>53102</v>
      </c>
    </row>
    <row r="19576" spans="1:7" ht="30">
      <c r="A19576" s="333">
        <v>93131705</v>
      </c>
      <c r="B19576" s="333" t="s">
        <v>53103</v>
      </c>
      <c r="D19576" s="333" t="s">
        <v>53104</v>
      </c>
      <c r="E19576" s="333" t="s">
        <v>2173</v>
      </c>
      <c r="F19576" s="333" t="s">
        <v>2173</v>
      </c>
      <c r="G19576" s="333" t="s">
        <v>53105</v>
      </c>
    </row>
    <row r="19577" spans="1:7">
      <c r="A19577" s="333">
        <v>93131800</v>
      </c>
      <c r="B19577" s="333" t="s">
        <v>53106</v>
      </c>
      <c r="D19577" s="333" t="s">
        <v>2173</v>
      </c>
      <c r="E19577" s="333" t="s">
        <v>2173</v>
      </c>
      <c r="F19577" s="333" t="s">
        <v>2173</v>
      </c>
      <c r="G19577" s="333" t="s">
        <v>2173</v>
      </c>
    </row>
    <row r="19578" spans="1:7" ht="30">
      <c r="A19578" s="333">
        <v>93131801</v>
      </c>
      <c r="B19578" s="333" t="s">
        <v>53107</v>
      </c>
      <c r="D19578" s="333" t="s">
        <v>53108</v>
      </c>
      <c r="E19578" s="333" t="s">
        <v>41700</v>
      </c>
      <c r="F19578" s="333" t="s">
        <v>41701</v>
      </c>
      <c r="G19578" s="333" t="s">
        <v>53109</v>
      </c>
    </row>
    <row r="19579" spans="1:7" ht="30">
      <c r="A19579" s="333">
        <v>93131802</v>
      </c>
      <c r="B19579" s="333" t="s">
        <v>53110</v>
      </c>
      <c r="D19579" s="333" t="s">
        <v>53111</v>
      </c>
      <c r="E19579" s="333" t="s">
        <v>41700</v>
      </c>
      <c r="F19579" s="333" t="s">
        <v>41701</v>
      </c>
      <c r="G19579" s="333" t="s">
        <v>53112</v>
      </c>
    </row>
    <row r="19580" spans="1:7">
      <c r="A19580" s="333">
        <v>93131803</v>
      </c>
      <c r="B19580" s="333" t="s">
        <v>53113</v>
      </c>
      <c r="D19580" s="333" t="s">
        <v>53114</v>
      </c>
      <c r="E19580" s="333" t="s">
        <v>41700</v>
      </c>
      <c r="F19580" s="333" t="s">
        <v>41701</v>
      </c>
      <c r="G19580" s="333" t="s">
        <v>53115</v>
      </c>
    </row>
    <row r="19581" spans="1:7">
      <c r="A19581" s="333">
        <v>93140000</v>
      </c>
      <c r="B19581" s="333" t="s">
        <v>53116</v>
      </c>
      <c r="D19581" s="333" t="s">
        <v>2173</v>
      </c>
      <c r="E19581" s="333" t="s">
        <v>2173</v>
      </c>
      <c r="F19581" s="333" t="s">
        <v>2173</v>
      </c>
      <c r="G19581" s="333" t="s">
        <v>2173</v>
      </c>
    </row>
    <row r="19582" spans="1:7">
      <c r="A19582" s="333">
        <v>93141500</v>
      </c>
      <c r="B19582" s="333" t="s">
        <v>53117</v>
      </c>
      <c r="D19582" s="333" t="s">
        <v>2173</v>
      </c>
      <c r="E19582" s="333" t="s">
        <v>2173</v>
      </c>
      <c r="F19582" s="333" t="s">
        <v>2173</v>
      </c>
      <c r="G19582" s="333" t="s">
        <v>2173</v>
      </c>
    </row>
    <row r="19583" spans="1:7" ht="45">
      <c r="A19583" s="333">
        <v>93141501</v>
      </c>
      <c r="B19583" s="333" t="s">
        <v>53118</v>
      </c>
      <c r="D19583" s="333" t="s">
        <v>53119</v>
      </c>
      <c r="E19583" s="333" t="s">
        <v>41700</v>
      </c>
      <c r="F19583" s="333" t="s">
        <v>41701</v>
      </c>
      <c r="G19583" s="333" t="s">
        <v>53120</v>
      </c>
    </row>
    <row r="19584" spans="1:7" ht="45">
      <c r="A19584" s="333">
        <v>93141502</v>
      </c>
      <c r="B19584" s="333" t="s">
        <v>53121</v>
      </c>
      <c r="D19584" s="333" t="s">
        <v>53122</v>
      </c>
      <c r="E19584" s="333" t="s">
        <v>41700</v>
      </c>
      <c r="F19584" s="333" t="s">
        <v>41701</v>
      </c>
      <c r="G19584" s="333" t="s">
        <v>53123</v>
      </c>
    </row>
    <row r="19585" spans="1:7" ht="30">
      <c r="A19585" s="333">
        <v>93141503</v>
      </c>
      <c r="B19585" s="333" t="s">
        <v>53124</v>
      </c>
      <c r="D19585" s="333" t="s">
        <v>53125</v>
      </c>
      <c r="E19585" s="333" t="s">
        <v>41700</v>
      </c>
      <c r="F19585" s="333" t="s">
        <v>41701</v>
      </c>
      <c r="G19585" s="333" t="s">
        <v>53126</v>
      </c>
    </row>
    <row r="19586" spans="1:7">
      <c r="A19586" s="333">
        <v>93141504</v>
      </c>
      <c r="B19586" s="333" t="s">
        <v>53127</v>
      </c>
      <c r="D19586" s="333" t="s">
        <v>53128</v>
      </c>
      <c r="E19586" s="333" t="s">
        <v>41700</v>
      </c>
      <c r="F19586" s="333" t="s">
        <v>41701</v>
      </c>
      <c r="G19586" s="333" t="s">
        <v>53129</v>
      </c>
    </row>
    <row r="19587" spans="1:7" ht="30">
      <c r="A19587" s="333">
        <v>93141505</v>
      </c>
      <c r="B19587" s="333" t="s">
        <v>53130</v>
      </c>
      <c r="D19587" s="333" t="s">
        <v>53131</v>
      </c>
      <c r="E19587" s="333" t="s">
        <v>41700</v>
      </c>
      <c r="F19587" s="333" t="s">
        <v>41701</v>
      </c>
      <c r="G19587" s="333" t="s">
        <v>53132</v>
      </c>
    </row>
    <row r="19588" spans="1:7" ht="45">
      <c r="A19588" s="333">
        <v>93141506</v>
      </c>
      <c r="B19588" s="333" t="s">
        <v>53133</v>
      </c>
      <c r="D19588" s="333" t="s">
        <v>53134</v>
      </c>
      <c r="E19588" s="333" t="s">
        <v>41700</v>
      </c>
      <c r="F19588" s="333" t="s">
        <v>41701</v>
      </c>
      <c r="G19588" s="333" t="s">
        <v>53135</v>
      </c>
    </row>
    <row r="19589" spans="1:7" ht="45">
      <c r="A19589" s="333">
        <v>93141507</v>
      </c>
      <c r="B19589" s="333" t="s">
        <v>53136</v>
      </c>
      <c r="D19589" s="333" t="s">
        <v>53137</v>
      </c>
      <c r="E19589" s="333" t="s">
        <v>41700</v>
      </c>
      <c r="F19589" s="333" t="s">
        <v>41701</v>
      </c>
      <c r="G19589" s="333" t="s">
        <v>53138</v>
      </c>
    </row>
    <row r="19590" spans="1:7" ht="30">
      <c r="A19590" s="333">
        <v>93141508</v>
      </c>
      <c r="B19590" s="333" t="s">
        <v>53139</v>
      </c>
      <c r="D19590" s="333" t="s">
        <v>53140</v>
      </c>
      <c r="E19590" s="333" t="s">
        <v>41700</v>
      </c>
      <c r="F19590" s="333" t="s">
        <v>41701</v>
      </c>
      <c r="G19590" s="333" t="s">
        <v>53141</v>
      </c>
    </row>
    <row r="19591" spans="1:7" ht="30">
      <c r="A19591" s="333">
        <v>93141509</v>
      </c>
      <c r="B19591" s="333" t="s">
        <v>53142</v>
      </c>
      <c r="D19591" s="333" t="s">
        <v>53143</v>
      </c>
      <c r="E19591" s="333" t="s">
        <v>31379</v>
      </c>
      <c r="F19591" s="333" t="s">
        <v>31380</v>
      </c>
      <c r="G19591" s="333" t="s">
        <v>53144</v>
      </c>
    </row>
    <row r="19592" spans="1:7" ht="30">
      <c r="A19592" s="333">
        <v>93141510</v>
      </c>
      <c r="B19592" s="333" t="s">
        <v>53145</v>
      </c>
      <c r="D19592" s="333" t="s">
        <v>53146</v>
      </c>
      <c r="E19592" s="333" t="s">
        <v>31379</v>
      </c>
      <c r="F19592" s="333" t="s">
        <v>31380</v>
      </c>
      <c r="G19592" s="333" t="s">
        <v>53147</v>
      </c>
    </row>
    <row r="19593" spans="1:7">
      <c r="A19593" s="333">
        <v>93141511</v>
      </c>
      <c r="B19593" s="333" t="s">
        <v>53148</v>
      </c>
      <c r="D19593" s="333" t="s">
        <v>53149</v>
      </c>
      <c r="E19593" s="333" t="s">
        <v>31379</v>
      </c>
      <c r="F19593" s="333" t="s">
        <v>31380</v>
      </c>
      <c r="G19593" s="333" t="s">
        <v>53150</v>
      </c>
    </row>
    <row r="19594" spans="1:7" ht="30">
      <c r="A19594" s="333">
        <v>93141512</v>
      </c>
      <c r="B19594" s="333" t="s">
        <v>53151</v>
      </c>
      <c r="D19594" s="333" t="s">
        <v>53152</v>
      </c>
      <c r="E19594" s="333" t="s">
        <v>41700</v>
      </c>
      <c r="F19594" s="333" t="s">
        <v>41701</v>
      </c>
      <c r="G19594" s="333" t="s">
        <v>53153</v>
      </c>
    </row>
    <row r="19595" spans="1:7">
      <c r="A19595" s="333">
        <v>93141513</v>
      </c>
      <c r="B19595" s="333" t="s">
        <v>53154</v>
      </c>
      <c r="D19595" s="333" t="s">
        <v>53155</v>
      </c>
      <c r="E19595" s="333" t="s">
        <v>41700</v>
      </c>
      <c r="F19595" s="333" t="s">
        <v>41701</v>
      </c>
      <c r="G19595" s="333" t="s">
        <v>53156</v>
      </c>
    </row>
    <row r="19596" spans="1:7">
      <c r="A19596" s="333">
        <v>93141514</v>
      </c>
      <c r="B19596" s="333" t="s">
        <v>53157</v>
      </c>
      <c r="D19596" s="333" t="s">
        <v>53158</v>
      </c>
      <c r="E19596" s="333" t="s">
        <v>41700</v>
      </c>
      <c r="F19596" s="333" t="s">
        <v>41701</v>
      </c>
      <c r="G19596" s="333" t="s">
        <v>53159</v>
      </c>
    </row>
    <row r="19597" spans="1:7">
      <c r="A19597" s="333">
        <v>93141600</v>
      </c>
      <c r="B19597" s="333" t="s">
        <v>53160</v>
      </c>
      <c r="D19597" s="333" t="s">
        <v>2173</v>
      </c>
      <c r="E19597" s="333" t="s">
        <v>2173</v>
      </c>
      <c r="F19597" s="333" t="s">
        <v>2173</v>
      </c>
      <c r="G19597" s="333" t="s">
        <v>2173</v>
      </c>
    </row>
    <row r="19598" spans="1:7">
      <c r="A19598" s="333">
        <v>93141601</v>
      </c>
      <c r="B19598" s="333" t="s">
        <v>53161</v>
      </c>
      <c r="D19598" s="333" t="s">
        <v>53162</v>
      </c>
      <c r="E19598" s="333" t="s">
        <v>41700</v>
      </c>
      <c r="F19598" s="333" t="s">
        <v>41701</v>
      </c>
      <c r="G19598" s="333" t="s">
        <v>53163</v>
      </c>
    </row>
    <row r="19599" spans="1:7" ht="30">
      <c r="A19599" s="333">
        <v>93141602</v>
      </c>
      <c r="B19599" s="333" t="s">
        <v>53164</v>
      </c>
      <c r="D19599" s="333" t="s">
        <v>53165</v>
      </c>
      <c r="E19599" s="333" t="s">
        <v>41700</v>
      </c>
      <c r="F19599" s="333" t="s">
        <v>41701</v>
      </c>
      <c r="G19599" s="333" t="s">
        <v>53166</v>
      </c>
    </row>
    <row r="19600" spans="1:7" ht="30">
      <c r="A19600" s="333">
        <v>93141603</v>
      </c>
      <c r="B19600" s="333" t="s">
        <v>53167</v>
      </c>
      <c r="D19600" s="333" t="s">
        <v>53168</v>
      </c>
      <c r="E19600" s="333" t="s">
        <v>41700</v>
      </c>
      <c r="F19600" s="333" t="s">
        <v>41701</v>
      </c>
      <c r="G19600" s="333" t="s">
        <v>53169</v>
      </c>
    </row>
    <row r="19601" spans="1:7" ht="30">
      <c r="A19601" s="333">
        <v>93141604</v>
      </c>
      <c r="B19601" s="333" t="s">
        <v>53170</v>
      </c>
      <c r="D19601" s="333" t="s">
        <v>53171</v>
      </c>
      <c r="E19601" s="333" t="s">
        <v>41700</v>
      </c>
      <c r="F19601" s="333" t="s">
        <v>41701</v>
      </c>
      <c r="G19601" s="333" t="s">
        <v>53172</v>
      </c>
    </row>
    <row r="19602" spans="1:7" ht="30">
      <c r="A19602" s="333">
        <v>93141605</v>
      </c>
      <c r="B19602" s="333" t="s">
        <v>53173</v>
      </c>
      <c r="D19602" s="333" t="s">
        <v>53174</v>
      </c>
      <c r="E19602" s="333" t="s">
        <v>41700</v>
      </c>
      <c r="F19602" s="333" t="s">
        <v>41701</v>
      </c>
      <c r="G19602" s="333" t="s">
        <v>53175</v>
      </c>
    </row>
    <row r="19603" spans="1:7">
      <c r="A19603" s="333">
        <v>93141606</v>
      </c>
      <c r="B19603" s="333" t="s">
        <v>53176</v>
      </c>
      <c r="D19603" s="333" t="s">
        <v>53177</v>
      </c>
      <c r="E19603" s="333" t="s">
        <v>41700</v>
      </c>
      <c r="F19603" s="333" t="s">
        <v>41701</v>
      </c>
      <c r="G19603" s="333" t="s">
        <v>53178</v>
      </c>
    </row>
    <row r="19604" spans="1:7" ht="30">
      <c r="A19604" s="333">
        <v>93141607</v>
      </c>
      <c r="B19604" s="333" t="s">
        <v>53179</v>
      </c>
      <c r="D19604" s="333" t="s">
        <v>53180</v>
      </c>
      <c r="E19604" s="333" t="s">
        <v>41700</v>
      </c>
      <c r="F19604" s="333" t="s">
        <v>41701</v>
      </c>
      <c r="G19604" s="333" t="s">
        <v>53181</v>
      </c>
    </row>
    <row r="19605" spans="1:7" ht="30">
      <c r="A19605" s="333">
        <v>93141608</v>
      </c>
      <c r="B19605" s="333" t="s">
        <v>53182</v>
      </c>
      <c r="D19605" s="333" t="s">
        <v>53183</v>
      </c>
      <c r="E19605" s="333" t="s">
        <v>41700</v>
      </c>
      <c r="F19605" s="333" t="s">
        <v>41701</v>
      </c>
      <c r="G19605" s="333" t="s">
        <v>53184</v>
      </c>
    </row>
    <row r="19606" spans="1:7" ht="30">
      <c r="A19606" s="333">
        <v>93141609</v>
      </c>
      <c r="B19606" s="333" t="s">
        <v>53185</v>
      </c>
      <c r="D19606" s="333" t="s">
        <v>53186</v>
      </c>
      <c r="E19606" s="333" t="s">
        <v>41700</v>
      </c>
      <c r="F19606" s="333" t="s">
        <v>41701</v>
      </c>
      <c r="G19606" s="333" t="s">
        <v>53187</v>
      </c>
    </row>
    <row r="19607" spans="1:7" ht="30">
      <c r="A19607" s="333">
        <v>93141610</v>
      </c>
      <c r="B19607" s="333" t="s">
        <v>53188</v>
      </c>
      <c r="D19607" s="333" t="s">
        <v>53189</v>
      </c>
      <c r="E19607" s="333" t="s">
        <v>31379</v>
      </c>
      <c r="F19607" s="333" t="s">
        <v>31380</v>
      </c>
      <c r="G19607" s="333" t="s">
        <v>53190</v>
      </c>
    </row>
    <row r="19608" spans="1:7" ht="30">
      <c r="A19608" s="333">
        <v>93141611</v>
      </c>
      <c r="B19608" s="333" t="s">
        <v>53191</v>
      </c>
      <c r="D19608" s="333" t="s">
        <v>53192</v>
      </c>
      <c r="E19608" s="333" t="s">
        <v>31379</v>
      </c>
      <c r="F19608" s="333" t="s">
        <v>31380</v>
      </c>
      <c r="G19608" s="333" t="s">
        <v>53193</v>
      </c>
    </row>
    <row r="19609" spans="1:7" ht="30">
      <c r="A19609" s="333">
        <v>93141612</v>
      </c>
      <c r="B19609" s="333" t="s">
        <v>53194</v>
      </c>
      <c r="D19609" s="333" t="s">
        <v>53195</v>
      </c>
      <c r="E19609" s="333" t="s">
        <v>2173</v>
      </c>
      <c r="F19609" s="333" t="s">
        <v>2173</v>
      </c>
      <c r="G19609" s="333" t="s">
        <v>53196</v>
      </c>
    </row>
    <row r="19610" spans="1:7" ht="30">
      <c r="A19610" s="333">
        <v>93141613</v>
      </c>
      <c r="B19610" s="333" t="s">
        <v>53197</v>
      </c>
      <c r="D19610" s="333" t="s">
        <v>53198</v>
      </c>
      <c r="E19610" s="333" t="s">
        <v>31379</v>
      </c>
      <c r="F19610" s="333" t="s">
        <v>31380</v>
      </c>
      <c r="G19610" s="333" t="s">
        <v>53199</v>
      </c>
    </row>
    <row r="19611" spans="1:7">
      <c r="A19611" s="333">
        <v>93141700</v>
      </c>
      <c r="B19611" s="333" t="s">
        <v>53200</v>
      </c>
      <c r="D19611" s="333" t="s">
        <v>2173</v>
      </c>
      <c r="E19611" s="333" t="s">
        <v>2173</v>
      </c>
      <c r="F19611" s="333" t="s">
        <v>2173</v>
      </c>
      <c r="G19611" s="333" t="s">
        <v>2173</v>
      </c>
    </row>
    <row r="19612" spans="1:7" ht="60">
      <c r="A19612" s="333">
        <v>93141701</v>
      </c>
      <c r="B19612" s="333" t="s">
        <v>53201</v>
      </c>
      <c r="D19612" s="333" t="s">
        <v>53202</v>
      </c>
      <c r="E19612" s="333" t="s">
        <v>12768</v>
      </c>
      <c r="F19612" s="333" t="s">
        <v>12769</v>
      </c>
      <c r="G19612" s="333" t="s">
        <v>53203</v>
      </c>
    </row>
    <row r="19613" spans="1:7" ht="45">
      <c r="A19613" s="333">
        <v>93141702</v>
      </c>
      <c r="B19613" s="333" t="s">
        <v>53204</v>
      </c>
      <c r="D19613" s="333" t="s">
        <v>53205</v>
      </c>
      <c r="E19613" s="333" t="s">
        <v>49854</v>
      </c>
      <c r="F19613" s="333" t="s">
        <v>49855</v>
      </c>
      <c r="G19613" s="333" t="s">
        <v>53206</v>
      </c>
    </row>
    <row r="19614" spans="1:7" ht="45">
      <c r="A19614" s="333">
        <v>93141703</v>
      </c>
      <c r="B19614" s="333" t="s">
        <v>53207</v>
      </c>
      <c r="D19614" s="333" t="s">
        <v>53208</v>
      </c>
      <c r="E19614" s="333" t="s">
        <v>41700</v>
      </c>
      <c r="F19614" s="333" t="s">
        <v>41701</v>
      </c>
      <c r="G19614" s="333" t="s">
        <v>53209</v>
      </c>
    </row>
    <row r="19615" spans="1:7">
      <c r="A19615" s="333">
        <v>93141704</v>
      </c>
      <c r="B19615" s="333" t="s">
        <v>53210</v>
      </c>
      <c r="D19615" s="333" t="s">
        <v>53211</v>
      </c>
      <c r="E19615" s="333" t="s">
        <v>41700</v>
      </c>
      <c r="F19615" s="333" t="s">
        <v>41701</v>
      </c>
      <c r="G19615" s="333" t="s">
        <v>53212</v>
      </c>
    </row>
    <row r="19616" spans="1:7" ht="30">
      <c r="A19616" s="333">
        <v>93141705</v>
      </c>
      <c r="B19616" s="333" t="s">
        <v>53213</v>
      </c>
      <c r="D19616" s="333" t="s">
        <v>53214</v>
      </c>
      <c r="E19616" s="333" t="s">
        <v>41700</v>
      </c>
      <c r="F19616" s="333" t="s">
        <v>41701</v>
      </c>
      <c r="G19616" s="333" t="s">
        <v>53215</v>
      </c>
    </row>
    <row r="19617" spans="1:7">
      <c r="A19617" s="333">
        <v>93141706</v>
      </c>
      <c r="B19617" s="333" t="s">
        <v>53216</v>
      </c>
      <c r="D19617" s="333" t="s">
        <v>53217</v>
      </c>
      <c r="E19617" s="333" t="s">
        <v>41700</v>
      </c>
      <c r="F19617" s="333" t="s">
        <v>41701</v>
      </c>
      <c r="G19617" s="333" t="s">
        <v>53218</v>
      </c>
    </row>
    <row r="19618" spans="1:7" ht="45">
      <c r="A19618" s="333">
        <v>93141707</v>
      </c>
      <c r="B19618" s="333" t="s">
        <v>53219</v>
      </c>
      <c r="D19618" s="333" t="s">
        <v>53220</v>
      </c>
      <c r="E19618" s="333" t="s">
        <v>49854</v>
      </c>
      <c r="F19618" s="333" t="s">
        <v>49855</v>
      </c>
      <c r="G19618" s="333" t="s">
        <v>53221</v>
      </c>
    </row>
    <row r="19619" spans="1:7" ht="30">
      <c r="A19619" s="333">
        <v>93141708</v>
      </c>
      <c r="B19619" s="333" t="s">
        <v>53222</v>
      </c>
      <c r="D19619" s="333" t="s">
        <v>53223</v>
      </c>
      <c r="E19619" s="333" t="s">
        <v>41700</v>
      </c>
      <c r="F19619" s="333" t="s">
        <v>41701</v>
      </c>
      <c r="G19619" s="333" t="s">
        <v>53224</v>
      </c>
    </row>
    <row r="19620" spans="1:7" ht="45">
      <c r="A19620" s="333">
        <v>93141709</v>
      </c>
      <c r="B19620" s="333" t="s">
        <v>53225</v>
      </c>
      <c r="D19620" s="333" t="s">
        <v>53226</v>
      </c>
      <c r="E19620" s="333" t="s">
        <v>41700</v>
      </c>
      <c r="F19620" s="333" t="s">
        <v>41701</v>
      </c>
      <c r="G19620" s="333" t="s">
        <v>53227</v>
      </c>
    </row>
    <row r="19621" spans="1:7">
      <c r="A19621" s="333">
        <v>93141710</v>
      </c>
      <c r="B19621" s="333" t="s">
        <v>53228</v>
      </c>
      <c r="D19621" s="333" t="s">
        <v>53229</v>
      </c>
      <c r="E19621" s="333" t="s">
        <v>41700</v>
      </c>
      <c r="F19621" s="333" t="s">
        <v>41701</v>
      </c>
      <c r="G19621" s="333" t="s">
        <v>53230</v>
      </c>
    </row>
    <row r="19622" spans="1:7" ht="30">
      <c r="A19622" s="333">
        <v>93141711</v>
      </c>
      <c r="B19622" s="333" t="s">
        <v>53231</v>
      </c>
      <c r="D19622" s="333" t="s">
        <v>53232</v>
      </c>
      <c r="E19622" s="333" t="s">
        <v>49854</v>
      </c>
      <c r="F19622" s="333" t="s">
        <v>49855</v>
      </c>
      <c r="G19622" s="333" t="s">
        <v>53233</v>
      </c>
    </row>
    <row r="19623" spans="1:7" ht="30">
      <c r="A19623" s="333">
        <v>93141712</v>
      </c>
      <c r="B19623" s="333" t="s">
        <v>53234</v>
      </c>
      <c r="D19623" s="333" t="s">
        <v>53235</v>
      </c>
      <c r="E19623" s="333" t="s">
        <v>41700</v>
      </c>
      <c r="F19623" s="333" t="s">
        <v>41701</v>
      </c>
      <c r="G19623" s="333" t="s">
        <v>53236</v>
      </c>
    </row>
    <row r="19624" spans="1:7" ht="30">
      <c r="A19624" s="333">
        <v>93141713</v>
      </c>
      <c r="B19624" s="333" t="s">
        <v>53237</v>
      </c>
      <c r="D19624" s="333" t="s">
        <v>53238</v>
      </c>
      <c r="E19624" s="333" t="s">
        <v>41700</v>
      </c>
      <c r="F19624" s="333" t="s">
        <v>41701</v>
      </c>
      <c r="G19624" s="333" t="s">
        <v>53239</v>
      </c>
    </row>
    <row r="19625" spans="1:7">
      <c r="A19625" s="333">
        <v>93141714</v>
      </c>
      <c r="B19625" s="333" t="s">
        <v>53240</v>
      </c>
      <c r="D19625" s="333" t="s">
        <v>53241</v>
      </c>
      <c r="E19625" s="333" t="s">
        <v>2173</v>
      </c>
      <c r="F19625" s="333" t="s">
        <v>2173</v>
      </c>
      <c r="G19625" s="333" t="s">
        <v>53242</v>
      </c>
    </row>
    <row r="19626" spans="1:7">
      <c r="A19626" s="333">
        <v>93141800</v>
      </c>
      <c r="B19626" s="333" t="s">
        <v>53243</v>
      </c>
      <c r="D19626" s="333" t="s">
        <v>2173</v>
      </c>
      <c r="E19626" s="333" t="s">
        <v>2173</v>
      </c>
      <c r="F19626" s="333" t="s">
        <v>2173</v>
      </c>
      <c r="G19626" s="333" t="s">
        <v>2173</v>
      </c>
    </row>
    <row r="19627" spans="1:7" ht="30">
      <c r="A19627" s="333">
        <v>93141801</v>
      </c>
      <c r="B19627" s="333" t="s">
        <v>53244</v>
      </c>
      <c r="D19627" s="333" t="s">
        <v>53245</v>
      </c>
      <c r="E19627" s="333" t="s">
        <v>49854</v>
      </c>
      <c r="F19627" s="333" t="s">
        <v>49855</v>
      </c>
      <c r="G19627" s="333" t="s">
        <v>53246</v>
      </c>
    </row>
    <row r="19628" spans="1:7">
      <c r="A19628" s="333">
        <v>93141802</v>
      </c>
      <c r="B19628" s="333" t="s">
        <v>53247</v>
      </c>
      <c r="D19628" s="333" t="s">
        <v>53248</v>
      </c>
      <c r="E19628" s="333" t="s">
        <v>41700</v>
      </c>
      <c r="F19628" s="333" t="s">
        <v>41701</v>
      </c>
      <c r="G19628" s="333" t="s">
        <v>53249</v>
      </c>
    </row>
    <row r="19629" spans="1:7" ht="30">
      <c r="A19629" s="333">
        <v>93141803</v>
      </c>
      <c r="B19629" s="333" t="s">
        <v>53250</v>
      </c>
      <c r="D19629" s="333" t="s">
        <v>53251</v>
      </c>
      <c r="E19629" s="333" t="s">
        <v>41700</v>
      </c>
      <c r="F19629" s="333" t="s">
        <v>41701</v>
      </c>
      <c r="G19629" s="333" t="s">
        <v>53252</v>
      </c>
    </row>
    <row r="19630" spans="1:7" ht="30">
      <c r="A19630" s="333">
        <v>93141804</v>
      </c>
      <c r="B19630" s="333" t="s">
        <v>53253</v>
      </c>
      <c r="D19630" s="333" t="s">
        <v>53254</v>
      </c>
      <c r="E19630" s="333" t="s">
        <v>41700</v>
      </c>
      <c r="F19630" s="333" t="s">
        <v>41701</v>
      </c>
      <c r="G19630" s="333" t="s">
        <v>53255</v>
      </c>
    </row>
    <row r="19631" spans="1:7">
      <c r="A19631" s="333">
        <v>93141805</v>
      </c>
      <c r="B19631" s="333" t="s">
        <v>53256</v>
      </c>
      <c r="D19631" s="333" t="s">
        <v>53257</v>
      </c>
      <c r="E19631" s="333" t="s">
        <v>41700</v>
      </c>
      <c r="F19631" s="333" t="s">
        <v>41701</v>
      </c>
      <c r="G19631" s="333" t="s">
        <v>53258</v>
      </c>
    </row>
    <row r="19632" spans="1:7" ht="30">
      <c r="A19632" s="333">
        <v>93141806</v>
      </c>
      <c r="B19632" s="333" t="s">
        <v>53259</v>
      </c>
      <c r="D19632" s="333" t="s">
        <v>53260</v>
      </c>
      <c r="E19632" s="333" t="s">
        <v>41700</v>
      </c>
      <c r="F19632" s="333" t="s">
        <v>41701</v>
      </c>
      <c r="G19632" s="333" t="s">
        <v>53261</v>
      </c>
    </row>
    <row r="19633" spans="1:7">
      <c r="A19633" s="333">
        <v>93141807</v>
      </c>
      <c r="B19633" s="333" t="s">
        <v>53262</v>
      </c>
      <c r="D19633" s="333" t="s">
        <v>53263</v>
      </c>
      <c r="E19633" s="333" t="s">
        <v>41700</v>
      </c>
      <c r="F19633" s="333" t="s">
        <v>41701</v>
      </c>
      <c r="G19633" s="333" t="s">
        <v>53264</v>
      </c>
    </row>
    <row r="19634" spans="1:7" ht="45">
      <c r="A19634" s="333">
        <v>93141808</v>
      </c>
      <c r="B19634" s="333" t="s">
        <v>53265</v>
      </c>
      <c r="D19634" s="333" t="s">
        <v>53266</v>
      </c>
      <c r="E19634" s="333" t="s">
        <v>7109</v>
      </c>
      <c r="F19634" s="333" t="s">
        <v>7110</v>
      </c>
      <c r="G19634" s="333" t="s">
        <v>53267</v>
      </c>
    </row>
    <row r="19635" spans="1:7" ht="30">
      <c r="A19635" s="333">
        <v>93141810</v>
      </c>
      <c r="B19635" s="333" t="s">
        <v>53268</v>
      </c>
      <c r="D19635" s="333" t="s">
        <v>53269</v>
      </c>
      <c r="E19635" s="333" t="s">
        <v>41700</v>
      </c>
      <c r="F19635" s="333" t="s">
        <v>41701</v>
      </c>
      <c r="G19635" s="333" t="s">
        <v>53270</v>
      </c>
    </row>
    <row r="19636" spans="1:7">
      <c r="A19636" s="333">
        <v>93141811</v>
      </c>
      <c r="B19636" s="333" t="s">
        <v>53271</v>
      </c>
      <c r="D19636" s="333" t="s">
        <v>53272</v>
      </c>
      <c r="E19636" s="333" t="s">
        <v>49854</v>
      </c>
      <c r="F19636" s="333" t="s">
        <v>49855</v>
      </c>
      <c r="G19636" s="333" t="s">
        <v>53273</v>
      </c>
    </row>
    <row r="19637" spans="1:7">
      <c r="A19637" s="333">
        <v>93141812</v>
      </c>
      <c r="B19637" s="333" t="s">
        <v>53274</v>
      </c>
      <c r="D19637" s="333" t="s">
        <v>53275</v>
      </c>
      <c r="E19637" s="333" t="s">
        <v>41700</v>
      </c>
      <c r="F19637" s="333" t="s">
        <v>41701</v>
      </c>
      <c r="G19637" s="333" t="s">
        <v>53276</v>
      </c>
    </row>
    <row r="19638" spans="1:7">
      <c r="A19638" s="333">
        <v>93141813</v>
      </c>
      <c r="B19638" s="333" t="s">
        <v>53277</v>
      </c>
      <c r="D19638" s="333" t="s">
        <v>53278</v>
      </c>
      <c r="E19638" s="333" t="s">
        <v>41700</v>
      </c>
      <c r="F19638" s="333" t="s">
        <v>41701</v>
      </c>
      <c r="G19638" s="333" t="s">
        <v>53279</v>
      </c>
    </row>
    <row r="19639" spans="1:7" ht="30">
      <c r="A19639" s="333">
        <v>93141814</v>
      </c>
      <c r="B19639" s="333" t="s">
        <v>53280</v>
      </c>
      <c r="D19639" s="333" t="s">
        <v>53281</v>
      </c>
      <c r="E19639" s="333" t="s">
        <v>41700</v>
      </c>
      <c r="F19639" s="333" t="s">
        <v>41701</v>
      </c>
      <c r="G19639" s="333" t="s">
        <v>53282</v>
      </c>
    </row>
    <row r="19640" spans="1:7">
      <c r="A19640" s="333">
        <v>93141900</v>
      </c>
      <c r="B19640" s="333" t="s">
        <v>53283</v>
      </c>
      <c r="D19640" s="333" t="s">
        <v>2173</v>
      </c>
      <c r="E19640" s="333" t="s">
        <v>2173</v>
      </c>
      <c r="F19640" s="333" t="s">
        <v>2173</v>
      </c>
      <c r="G19640" s="333" t="s">
        <v>2173</v>
      </c>
    </row>
    <row r="19641" spans="1:7" ht="30">
      <c r="A19641" s="333">
        <v>93141901</v>
      </c>
      <c r="B19641" s="333" t="s">
        <v>53284</v>
      </c>
      <c r="D19641" s="333" t="s">
        <v>53285</v>
      </c>
      <c r="E19641" s="333" t="s">
        <v>41700</v>
      </c>
      <c r="F19641" s="333" t="s">
        <v>41701</v>
      </c>
      <c r="G19641" s="333" t="s">
        <v>53286</v>
      </c>
    </row>
    <row r="19642" spans="1:7">
      <c r="A19642" s="333">
        <v>93141902</v>
      </c>
      <c r="B19642" s="333" t="s">
        <v>53287</v>
      </c>
      <c r="D19642" s="333" t="s">
        <v>53288</v>
      </c>
      <c r="E19642" s="333" t="s">
        <v>41700</v>
      </c>
      <c r="F19642" s="333" t="s">
        <v>41701</v>
      </c>
      <c r="G19642" s="333" t="s">
        <v>53289</v>
      </c>
    </row>
    <row r="19643" spans="1:7" ht="30">
      <c r="A19643" s="333">
        <v>93141903</v>
      </c>
      <c r="B19643" s="333" t="s">
        <v>53290</v>
      </c>
      <c r="D19643" s="333" t="s">
        <v>53291</v>
      </c>
      <c r="E19643" s="333" t="s">
        <v>41700</v>
      </c>
      <c r="F19643" s="333" t="s">
        <v>41701</v>
      </c>
      <c r="G19643" s="333" t="s">
        <v>53292</v>
      </c>
    </row>
    <row r="19644" spans="1:7" ht="60">
      <c r="A19644" s="333">
        <v>93141904</v>
      </c>
      <c r="B19644" s="333" t="s">
        <v>53293</v>
      </c>
      <c r="D19644" s="333" t="s">
        <v>53294</v>
      </c>
      <c r="E19644" s="333" t="s">
        <v>41700</v>
      </c>
      <c r="F19644" s="333" t="s">
        <v>41701</v>
      </c>
      <c r="G19644" s="333" t="s">
        <v>53295</v>
      </c>
    </row>
    <row r="19645" spans="1:7" ht="30">
      <c r="A19645" s="333">
        <v>93141905</v>
      </c>
      <c r="B19645" s="333" t="s">
        <v>53296</v>
      </c>
      <c r="D19645" s="333" t="s">
        <v>53297</v>
      </c>
      <c r="E19645" s="333" t="s">
        <v>31379</v>
      </c>
      <c r="F19645" s="333" t="s">
        <v>31380</v>
      </c>
      <c r="G19645" s="333" t="s">
        <v>53298</v>
      </c>
    </row>
    <row r="19646" spans="1:7" ht="30">
      <c r="A19646" s="333">
        <v>93141906</v>
      </c>
      <c r="B19646" s="333" t="s">
        <v>53299</v>
      </c>
      <c r="D19646" s="333" t="s">
        <v>53300</v>
      </c>
      <c r="E19646" s="333" t="s">
        <v>41700</v>
      </c>
      <c r="F19646" s="333" t="s">
        <v>41701</v>
      </c>
      <c r="G19646" s="333" t="s">
        <v>53301</v>
      </c>
    </row>
    <row r="19647" spans="1:7" ht="30">
      <c r="A19647" s="333">
        <v>93141907</v>
      </c>
      <c r="B19647" s="333" t="s">
        <v>53302</v>
      </c>
      <c r="D19647" s="333" t="s">
        <v>53303</v>
      </c>
      <c r="E19647" s="333" t="s">
        <v>41700</v>
      </c>
      <c r="F19647" s="333" t="s">
        <v>41701</v>
      </c>
      <c r="G19647" s="333" t="s">
        <v>53304</v>
      </c>
    </row>
    <row r="19648" spans="1:7" ht="30">
      <c r="A19648" s="333">
        <v>93141908</v>
      </c>
      <c r="B19648" s="333" t="s">
        <v>53305</v>
      </c>
      <c r="D19648" s="333" t="s">
        <v>53306</v>
      </c>
      <c r="E19648" s="333" t="s">
        <v>41700</v>
      </c>
      <c r="F19648" s="333" t="s">
        <v>41701</v>
      </c>
      <c r="G19648" s="333" t="s">
        <v>53307</v>
      </c>
    </row>
    <row r="19649" spans="1:7" ht="30">
      <c r="A19649" s="333">
        <v>93141909</v>
      </c>
      <c r="B19649" s="333" t="s">
        <v>53308</v>
      </c>
      <c r="D19649" s="333" t="s">
        <v>53309</v>
      </c>
      <c r="E19649" s="333" t="s">
        <v>41700</v>
      </c>
      <c r="F19649" s="333" t="s">
        <v>41701</v>
      </c>
      <c r="G19649" s="333" t="s">
        <v>53310</v>
      </c>
    </row>
    <row r="19650" spans="1:7" ht="45">
      <c r="A19650" s="333">
        <v>93141910</v>
      </c>
      <c r="B19650" s="333" t="s">
        <v>53311</v>
      </c>
      <c r="D19650" s="333" t="s">
        <v>53312</v>
      </c>
      <c r="E19650" s="333" t="s">
        <v>41700</v>
      </c>
      <c r="F19650" s="333" t="s">
        <v>41701</v>
      </c>
      <c r="G19650" s="333" t="s">
        <v>53313</v>
      </c>
    </row>
    <row r="19651" spans="1:7">
      <c r="A19651" s="333">
        <v>93142000</v>
      </c>
      <c r="B19651" s="333" t="s">
        <v>53314</v>
      </c>
      <c r="D19651" s="333" t="s">
        <v>2173</v>
      </c>
      <c r="E19651" s="333" t="s">
        <v>2173</v>
      </c>
      <c r="F19651" s="333" t="s">
        <v>2173</v>
      </c>
      <c r="G19651" s="333" t="s">
        <v>2173</v>
      </c>
    </row>
    <row r="19652" spans="1:7" ht="30">
      <c r="A19652" s="333">
        <v>93142001</v>
      </c>
      <c r="B19652" s="333" t="s">
        <v>53315</v>
      </c>
      <c r="D19652" s="333" t="s">
        <v>53316</v>
      </c>
      <c r="E19652" s="333" t="s">
        <v>41700</v>
      </c>
      <c r="F19652" s="333" t="s">
        <v>41701</v>
      </c>
      <c r="G19652" s="333" t="s">
        <v>53317</v>
      </c>
    </row>
    <row r="19653" spans="1:7" ht="30">
      <c r="A19653" s="333">
        <v>93142002</v>
      </c>
      <c r="B19653" s="333" t="s">
        <v>53318</v>
      </c>
      <c r="D19653" s="333" t="s">
        <v>53319</v>
      </c>
      <c r="E19653" s="333" t="s">
        <v>41700</v>
      </c>
      <c r="F19653" s="333" t="s">
        <v>41701</v>
      </c>
      <c r="G19653" s="333" t="s">
        <v>53320</v>
      </c>
    </row>
    <row r="19654" spans="1:7" ht="30">
      <c r="A19654" s="333">
        <v>93142003</v>
      </c>
      <c r="B19654" s="333" t="s">
        <v>53321</v>
      </c>
      <c r="D19654" s="333" t="s">
        <v>53322</v>
      </c>
      <c r="E19654" s="333" t="s">
        <v>41700</v>
      </c>
      <c r="F19654" s="333" t="s">
        <v>41701</v>
      </c>
      <c r="G19654" s="333" t="s">
        <v>53323</v>
      </c>
    </row>
    <row r="19655" spans="1:7" ht="30">
      <c r="A19655" s="333">
        <v>93142004</v>
      </c>
      <c r="B19655" s="333" t="s">
        <v>53324</v>
      </c>
      <c r="D19655" s="333" t="s">
        <v>53325</v>
      </c>
      <c r="E19655" s="333" t="s">
        <v>41700</v>
      </c>
      <c r="F19655" s="333" t="s">
        <v>41701</v>
      </c>
      <c r="G19655" s="333" t="s">
        <v>53326</v>
      </c>
    </row>
    <row r="19656" spans="1:7" ht="30">
      <c r="A19656" s="333">
        <v>93142005</v>
      </c>
      <c r="B19656" s="333" t="s">
        <v>53327</v>
      </c>
      <c r="D19656" s="333" t="s">
        <v>53328</v>
      </c>
      <c r="E19656" s="333" t="s">
        <v>41700</v>
      </c>
      <c r="F19656" s="333" t="s">
        <v>41701</v>
      </c>
      <c r="G19656" s="333" t="s">
        <v>53329</v>
      </c>
    </row>
    <row r="19657" spans="1:7" ht="30">
      <c r="A19657" s="333">
        <v>93142006</v>
      </c>
      <c r="B19657" s="333" t="s">
        <v>53330</v>
      </c>
      <c r="D19657" s="333" t="s">
        <v>53331</v>
      </c>
      <c r="E19657" s="333" t="s">
        <v>41700</v>
      </c>
      <c r="F19657" s="333" t="s">
        <v>41701</v>
      </c>
      <c r="G19657" s="333" t="s">
        <v>53332</v>
      </c>
    </row>
    <row r="19658" spans="1:7" ht="30">
      <c r="A19658" s="333">
        <v>93142007</v>
      </c>
      <c r="B19658" s="333" t="s">
        <v>53333</v>
      </c>
      <c r="D19658" s="333" t="s">
        <v>53334</v>
      </c>
      <c r="E19658" s="333" t="s">
        <v>41700</v>
      </c>
      <c r="F19658" s="333" t="s">
        <v>41701</v>
      </c>
      <c r="G19658" s="333" t="s">
        <v>53335</v>
      </c>
    </row>
    <row r="19659" spans="1:7" ht="30">
      <c r="A19659" s="333">
        <v>93142008</v>
      </c>
      <c r="B19659" s="333" t="s">
        <v>53336</v>
      </c>
      <c r="D19659" s="333" t="s">
        <v>53337</v>
      </c>
      <c r="E19659" s="333" t="s">
        <v>41700</v>
      </c>
      <c r="F19659" s="333" t="s">
        <v>41701</v>
      </c>
      <c r="G19659" s="333" t="s">
        <v>53338</v>
      </c>
    </row>
    <row r="19660" spans="1:7" ht="30">
      <c r="A19660" s="333">
        <v>93142009</v>
      </c>
      <c r="B19660" s="333" t="s">
        <v>53339</v>
      </c>
      <c r="D19660" s="333" t="s">
        <v>53340</v>
      </c>
      <c r="E19660" s="333" t="s">
        <v>41700</v>
      </c>
      <c r="F19660" s="333" t="s">
        <v>41701</v>
      </c>
      <c r="G19660" s="333" t="s">
        <v>53341</v>
      </c>
    </row>
    <row r="19661" spans="1:7">
      <c r="A19661" s="333">
        <v>93142100</v>
      </c>
      <c r="B19661" s="333" t="s">
        <v>53342</v>
      </c>
      <c r="D19661" s="333" t="s">
        <v>2173</v>
      </c>
      <c r="E19661" s="333" t="s">
        <v>2173</v>
      </c>
      <c r="F19661" s="333" t="s">
        <v>2173</v>
      </c>
      <c r="G19661" s="333" t="s">
        <v>2173</v>
      </c>
    </row>
    <row r="19662" spans="1:7" ht="30">
      <c r="A19662" s="333">
        <v>93142101</v>
      </c>
      <c r="B19662" s="333" t="s">
        <v>53343</v>
      </c>
      <c r="D19662" s="333" t="s">
        <v>53344</v>
      </c>
      <c r="E19662" s="333" t="s">
        <v>41700</v>
      </c>
      <c r="F19662" s="333" t="s">
        <v>41701</v>
      </c>
      <c r="G19662" s="333" t="s">
        <v>53345</v>
      </c>
    </row>
    <row r="19663" spans="1:7">
      <c r="A19663" s="333">
        <v>93142102</v>
      </c>
      <c r="B19663" s="333" t="s">
        <v>53346</v>
      </c>
      <c r="D19663" s="333" t="s">
        <v>53347</v>
      </c>
      <c r="E19663" s="333" t="s">
        <v>41700</v>
      </c>
      <c r="F19663" s="333" t="s">
        <v>41701</v>
      </c>
      <c r="G19663" s="333" t="s">
        <v>53348</v>
      </c>
    </row>
    <row r="19664" spans="1:7" ht="45">
      <c r="A19664" s="333">
        <v>93142103</v>
      </c>
      <c r="B19664" s="333" t="s">
        <v>53349</v>
      </c>
      <c r="D19664" s="333" t="s">
        <v>53350</v>
      </c>
      <c r="E19664" s="333" t="s">
        <v>41700</v>
      </c>
      <c r="F19664" s="333" t="s">
        <v>41701</v>
      </c>
      <c r="G19664" s="333" t="s">
        <v>53351</v>
      </c>
    </row>
    <row r="19665" spans="1:7" ht="45">
      <c r="A19665" s="333">
        <v>93142104</v>
      </c>
      <c r="B19665" s="333" t="s">
        <v>53352</v>
      </c>
      <c r="D19665" s="333" t="s">
        <v>53353</v>
      </c>
      <c r="E19665" s="333" t="s">
        <v>41700</v>
      </c>
      <c r="F19665" s="333" t="s">
        <v>41701</v>
      </c>
      <c r="G19665" s="333" t="s">
        <v>53354</v>
      </c>
    </row>
    <row r="19666" spans="1:7">
      <c r="A19666" s="333">
        <v>93150000</v>
      </c>
      <c r="B19666" s="333" t="s">
        <v>53355</v>
      </c>
      <c r="D19666" s="333" t="s">
        <v>2173</v>
      </c>
      <c r="E19666" s="333" t="s">
        <v>2173</v>
      </c>
      <c r="F19666" s="333" t="s">
        <v>2173</v>
      </c>
      <c r="G19666" s="333" t="s">
        <v>2173</v>
      </c>
    </row>
    <row r="19667" spans="1:7">
      <c r="A19667" s="333">
        <v>93151500</v>
      </c>
      <c r="B19667" s="333" t="s">
        <v>53356</v>
      </c>
      <c r="D19667" s="333" t="s">
        <v>2173</v>
      </c>
      <c r="E19667" s="333" t="s">
        <v>2173</v>
      </c>
      <c r="F19667" s="333" t="s">
        <v>2173</v>
      </c>
      <c r="G19667" s="333" t="s">
        <v>2173</v>
      </c>
    </row>
    <row r="19668" spans="1:7" ht="30">
      <c r="A19668" s="333">
        <v>93151501</v>
      </c>
      <c r="B19668" s="333" t="s">
        <v>53357</v>
      </c>
      <c r="D19668" s="333" t="s">
        <v>53358</v>
      </c>
      <c r="E19668" s="333" t="s">
        <v>41700</v>
      </c>
      <c r="F19668" s="333" t="s">
        <v>41701</v>
      </c>
      <c r="G19668" s="333" t="s">
        <v>53359</v>
      </c>
    </row>
    <row r="19669" spans="1:7" ht="45">
      <c r="A19669" s="333">
        <v>93151502</v>
      </c>
      <c r="B19669" s="333" t="s">
        <v>53360</v>
      </c>
      <c r="D19669" s="333" t="s">
        <v>53361</v>
      </c>
      <c r="E19669" s="333" t="s">
        <v>41700</v>
      </c>
      <c r="F19669" s="333" t="s">
        <v>41701</v>
      </c>
      <c r="G19669" s="333" t="s">
        <v>53362</v>
      </c>
    </row>
    <row r="19670" spans="1:7" ht="45">
      <c r="A19670" s="333">
        <v>93151503</v>
      </c>
      <c r="B19670" s="333" t="s">
        <v>53363</v>
      </c>
      <c r="D19670" s="333" t="s">
        <v>53364</v>
      </c>
      <c r="E19670" s="333" t="s">
        <v>41700</v>
      </c>
      <c r="F19670" s="333" t="s">
        <v>41701</v>
      </c>
      <c r="G19670" s="333" t="s">
        <v>53365</v>
      </c>
    </row>
    <row r="19671" spans="1:7" ht="30">
      <c r="A19671" s="333">
        <v>93151504</v>
      </c>
      <c r="B19671" s="333" t="s">
        <v>53366</v>
      </c>
      <c r="D19671" s="333" t="s">
        <v>53367</v>
      </c>
      <c r="E19671" s="333" t="s">
        <v>41700</v>
      </c>
      <c r="F19671" s="333" t="s">
        <v>41701</v>
      </c>
      <c r="G19671" s="333" t="s">
        <v>53368</v>
      </c>
    </row>
    <row r="19672" spans="1:7" ht="45">
      <c r="A19672" s="333">
        <v>93151505</v>
      </c>
      <c r="B19672" s="333" t="s">
        <v>53369</v>
      </c>
      <c r="D19672" s="333" t="s">
        <v>53370</v>
      </c>
      <c r="E19672" s="333" t="s">
        <v>41700</v>
      </c>
      <c r="F19672" s="333" t="s">
        <v>41701</v>
      </c>
      <c r="G19672" s="333" t="s">
        <v>53371</v>
      </c>
    </row>
    <row r="19673" spans="1:7" ht="30">
      <c r="A19673" s="333">
        <v>93151506</v>
      </c>
      <c r="B19673" s="333" t="s">
        <v>53372</v>
      </c>
      <c r="D19673" s="333" t="s">
        <v>53373</v>
      </c>
      <c r="E19673" s="333" t="s">
        <v>41700</v>
      </c>
      <c r="F19673" s="333" t="s">
        <v>41701</v>
      </c>
      <c r="G19673" s="333" t="s">
        <v>53374</v>
      </c>
    </row>
    <row r="19674" spans="1:7" ht="30">
      <c r="A19674" s="333">
        <v>93151507</v>
      </c>
      <c r="B19674" s="333" t="s">
        <v>53375</v>
      </c>
      <c r="D19674" s="333" t="s">
        <v>53376</v>
      </c>
      <c r="E19674" s="333" t="s">
        <v>7109</v>
      </c>
      <c r="F19674" s="333" t="s">
        <v>7110</v>
      </c>
      <c r="G19674" s="333" t="s">
        <v>53377</v>
      </c>
    </row>
    <row r="19675" spans="1:7">
      <c r="A19675" s="333">
        <v>93151508</v>
      </c>
      <c r="B19675" s="333" t="s">
        <v>53378</v>
      </c>
      <c r="D19675" s="333" t="s">
        <v>53379</v>
      </c>
      <c r="E19675" s="333" t="s">
        <v>41700</v>
      </c>
      <c r="F19675" s="333" t="s">
        <v>41701</v>
      </c>
      <c r="G19675" s="333" t="s">
        <v>53380</v>
      </c>
    </row>
    <row r="19676" spans="1:7" ht="30">
      <c r="A19676" s="333">
        <v>93151509</v>
      </c>
      <c r="B19676" s="333" t="s">
        <v>53381</v>
      </c>
      <c r="D19676" s="333" t="s">
        <v>53382</v>
      </c>
      <c r="E19676" s="333" t="s">
        <v>41700</v>
      </c>
      <c r="F19676" s="333" t="s">
        <v>41701</v>
      </c>
      <c r="G19676" s="333" t="s">
        <v>53383</v>
      </c>
    </row>
    <row r="19677" spans="1:7" ht="45">
      <c r="A19677" s="333">
        <v>93151510</v>
      </c>
      <c r="B19677" s="333" t="s">
        <v>53384</v>
      </c>
      <c r="D19677" s="333" t="s">
        <v>53385</v>
      </c>
      <c r="E19677" s="333" t="s">
        <v>41700</v>
      </c>
      <c r="F19677" s="333" t="s">
        <v>41701</v>
      </c>
      <c r="G19677" s="333" t="s">
        <v>53386</v>
      </c>
    </row>
    <row r="19678" spans="1:7" ht="45">
      <c r="A19678" s="333">
        <v>93151511</v>
      </c>
      <c r="B19678" s="333" t="s">
        <v>53387</v>
      </c>
      <c r="D19678" s="333" t="s">
        <v>53388</v>
      </c>
      <c r="E19678" s="333" t="s">
        <v>41700</v>
      </c>
      <c r="F19678" s="333" t="s">
        <v>41701</v>
      </c>
      <c r="G19678" s="333" t="s">
        <v>53389</v>
      </c>
    </row>
    <row r="19679" spans="1:7">
      <c r="A19679" s="333">
        <v>93151512</v>
      </c>
      <c r="B19679" s="333" t="s">
        <v>53390</v>
      </c>
      <c r="D19679" s="333" t="s">
        <v>53391</v>
      </c>
      <c r="E19679" s="333" t="s">
        <v>41700</v>
      </c>
      <c r="F19679" s="333" t="s">
        <v>41701</v>
      </c>
      <c r="G19679" s="333" t="s">
        <v>53392</v>
      </c>
    </row>
    <row r="19680" spans="1:7" ht="30">
      <c r="A19680" s="333">
        <v>93151513</v>
      </c>
      <c r="B19680" s="333" t="s">
        <v>53393</v>
      </c>
      <c r="D19680" s="333" t="s">
        <v>53394</v>
      </c>
      <c r="E19680" s="333" t="s">
        <v>41700</v>
      </c>
      <c r="F19680" s="333" t="s">
        <v>41701</v>
      </c>
      <c r="G19680" s="333" t="s">
        <v>53395</v>
      </c>
    </row>
    <row r="19681" spans="1:7" ht="30">
      <c r="A19681" s="333">
        <v>93151514</v>
      </c>
      <c r="B19681" s="333" t="s">
        <v>53396</v>
      </c>
      <c r="D19681" s="333" t="s">
        <v>53397</v>
      </c>
      <c r="E19681" s="333" t="s">
        <v>41700</v>
      </c>
      <c r="F19681" s="333" t="s">
        <v>41701</v>
      </c>
      <c r="G19681" s="333" t="s">
        <v>53398</v>
      </c>
    </row>
    <row r="19682" spans="1:7" ht="30">
      <c r="A19682" s="333">
        <v>93151515</v>
      </c>
      <c r="B19682" s="333" t="s">
        <v>53399</v>
      </c>
      <c r="D19682" s="333" t="s">
        <v>53400</v>
      </c>
      <c r="E19682" s="333" t="s">
        <v>41700</v>
      </c>
      <c r="F19682" s="333" t="s">
        <v>41701</v>
      </c>
      <c r="G19682" s="333" t="s">
        <v>53401</v>
      </c>
    </row>
    <row r="19683" spans="1:7">
      <c r="A19683" s="333">
        <v>93151600</v>
      </c>
      <c r="B19683" s="333" t="s">
        <v>53402</v>
      </c>
      <c r="D19683" s="333" t="s">
        <v>2173</v>
      </c>
      <c r="E19683" s="333" t="s">
        <v>2173</v>
      </c>
      <c r="F19683" s="333" t="s">
        <v>2173</v>
      </c>
      <c r="G19683" s="333" t="s">
        <v>2173</v>
      </c>
    </row>
    <row r="19684" spans="1:7">
      <c r="A19684" s="333">
        <v>93151601</v>
      </c>
      <c r="B19684" s="333" t="s">
        <v>53403</v>
      </c>
      <c r="D19684" s="333" t="s">
        <v>53404</v>
      </c>
      <c r="E19684" s="333" t="s">
        <v>41700</v>
      </c>
      <c r="F19684" s="333" t="s">
        <v>41701</v>
      </c>
      <c r="G19684" s="333" t="s">
        <v>53405</v>
      </c>
    </row>
    <row r="19685" spans="1:7" ht="30">
      <c r="A19685" s="333">
        <v>93151602</v>
      </c>
      <c r="B19685" s="333" t="s">
        <v>53406</v>
      </c>
      <c r="D19685" s="333" t="s">
        <v>53407</v>
      </c>
      <c r="E19685" s="333" t="s">
        <v>41700</v>
      </c>
      <c r="F19685" s="333" t="s">
        <v>41701</v>
      </c>
      <c r="G19685" s="333" t="s">
        <v>53408</v>
      </c>
    </row>
    <row r="19686" spans="1:7" ht="30">
      <c r="A19686" s="333">
        <v>93151603</v>
      </c>
      <c r="B19686" s="333" t="s">
        <v>53409</v>
      </c>
      <c r="D19686" s="333" t="s">
        <v>53410</v>
      </c>
      <c r="E19686" s="333" t="s">
        <v>2173</v>
      </c>
      <c r="F19686" s="333" t="s">
        <v>2173</v>
      </c>
      <c r="G19686" s="333" t="s">
        <v>53411</v>
      </c>
    </row>
    <row r="19687" spans="1:7" ht="30">
      <c r="A19687" s="333">
        <v>93151604</v>
      </c>
      <c r="B19687" s="333" t="s">
        <v>53412</v>
      </c>
      <c r="D19687" s="333" t="s">
        <v>53413</v>
      </c>
      <c r="E19687" s="333" t="s">
        <v>41700</v>
      </c>
      <c r="F19687" s="333" t="s">
        <v>41701</v>
      </c>
      <c r="G19687" s="333" t="s">
        <v>53414</v>
      </c>
    </row>
    <row r="19688" spans="1:7" ht="30">
      <c r="A19688" s="333">
        <v>93151605</v>
      </c>
      <c r="B19688" s="333" t="s">
        <v>53415</v>
      </c>
      <c r="D19688" s="333" t="s">
        <v>53416</v>
      </c>
      <c r="E19688" s="333" t="s">
        <v>41700</v>
      </c>
      <c r="F19688" s="333" t="s">
        <v>41701</v>
      </c>
      <c r="G19688" s="333" t="s">
        <v>53417</v>
      </c>
    </row>
    <row r="19689" spans="1:7" ht="45">
      <c r="A19689" s="333">
        <v>93151606</v>
      </c>
      <c r="B19689" s="333" t="s">
        <v>53418</v>
      </c>
      <c r="D19689" s="333" t="s">
        <v>53419</v>
      </c>
      <c r="E19689" s="333" t="s">
        <v>41700</v>
      </c>
      <c r="F19689" s="333" t="s">
        <v>41701</v>
      </c>
      <c r="G19689" s="333" t="s">
        <v>53420</v>
      </c>
    </row>
    <row r="19690" spans="1:7" ht="45">
      <c r="A19690" s="333">
        <v>93151607</v>
      </c>
      <c r="B19690" s="333" t="s">
        <v>53421</v>
      </c>
      <c r="D19690" s="333" t="s">
        <v>53422</v>
      </c>
      <c r="E19690" s="333" t="s">
        <v>41700</v>
      </c>
      <c r="F19690" s="333" t="s">
        <v>41701</v>
      </c>
      <c r="G19690" s="333" t="s">
        <v>53423</v>
      </c>
    </row>
    <row r="19691" spans="1:7" ht="30">
      <c r="A19691" s="333">
        <v>93151608</v>
      </c>
      <c r="B19691" s="333" t="s">
        <v>53424</v>
      </c>
      <c r="D19691" s="333" t="s">
        <v>53425</v>
      </c>
      <c r="E19691" s="333" t="s">
        <v>41700</v>
      </c>
      <c r="F19691" s="333" t="s">
        <v>41701</v>
      </c>
      <c r="G19691" s="333" t="s">
        <v>53426</v>
      </c>
    </row>
    <row r="19692" spans="1:7" ht="30">
      <c r="A19692" s="333">
        <v>93151609</v>
      </c>
      <c r="B19692" s="333" t="s">
        <v>53427</v>
      </c>
      <c r="D19692" s="333" t="s">
        <v>53428</v>
      </c>
      <c r="E19692" s="333" t="s">
        <v>53429</v>
      </c>
      <c r="F19692" s="333" t="s">
        <v>53430</v>
      </c>
      <c r="G19692" s="333" t="s">
        <v>53431</v>
      </c>
    </row>
    <row r="19693" spans="1:7" ht="30">
      <c r="A19693" s="333">
        <v>93151610</v>
      </c>
      <c r="B19693" s="333" t="s">
        <v>53432</v>
      </c>
      <c r="D19693" s="333" t="s">
        <v>53433</v>
      </c>
      <c r="E19693" s="333" t="s">
        <v>31379</v>
      </c>
      <c r="F19693" s="333" t="s">
        <v>31380</v>
      </c>
      <c r="G19693" s="333" t="s">
        <v>53434</v>
      </c>
    </row>
    <row r="19694" spans="1:7">
      <c r="A19694" s="333">
        <v>93151611</v>
      </c>
      <c r="B19694" s="333" t="s">
        <v>53435</v>
      </c>
      <c r="D19694" s="333" t="s">
        <v>53436</v>
      </c>
      <c r="E19694" s="333" t="s">
        <v>2173</v>
      </c>
      <c r="F19694" s="333" t="s">
        <v>2173</v>
      </c>
      <c r="G19694" s="333" t="s">
        <v>53437</v>
      </c>
    </row>
    <row r="19695" spans="1:7">
      <c r="A19695" s="333">
        <v>93151700</v>
      </c>
      <c r="B19695" s="333" t="s">
        <v>53438</v>
      </c>
      <c r="D19695" s="333" t="s">
        <v>2173</v>
      </c>
      <c r="E19695" s="333" t="s">
        <v>2173</v>
      </c>
      <c r="F19695" s="333" t="s">
        <v>2173</v>
      </c>
      <c r="G19695" s="333" t="s">
        <v>2173</v>
      </c>
    </row>
    <row r="19696" spans="1:7" ht="30">
      <c r="A19696" s="333">
        <v>93151701</v>
      </c>
      <c r="B19696" s="333" t="s">
        <v>53439</v>
      </c>
      <c r="D19696" s="333" t="s">
        <v>53440</v>
      </c>
      <c r="E19696" s="333" t="s">
        <v>42294</v>
      </c>
      <c r="F19696" s="333" t="s">
        <v>42295</v>
      </c>
      <c r="G19696" s="333" t="s">
        <v>53441</v>
      </c>
    </row>
    <row r="19697" spans="1:7" ht="30">
      <c r="A19697" s="333">
        <v>93151702</v>
      </c>
      <c r="B19697" s="333" t="s">
        <v>53442</v>
      </c>
      <c r="D19697" s="333" t="s">
        <v>53443</v>
      </c>
      <c r="E19697" s="333" t="s">
        <v>42294</v>
      </c>
      <c r="F19697" s="333" t="s">
        <v>42295</v>
      </c>
      <c r="G19697" s="333" t="s">
        <v>53444</v>
      </c>
    </row>
    <row r="19698" spans="1:7">
      <c r="A19698" s="333">
        <v>93160000</v>
      </c>
      <c r="B19698" s="333" t="s">
        <v>53445</v>
      </c>
      <c r="D19698" s="333" t="s">
        <v>2173</v>
      </c>
      <c r="E19698" s="333" t="s">
        <v>2173</v>
      </c>
      <c r="F19698" s="333" t="s">
        <v>2173</v>
      </c>
      <c r="G19698" s="333" t="s">
        <v>2173</v>
      </c>
    </row>
    <row r="19699" spans="1:7">
      <c r="A19699" s="333">
        <v>93161500</v>
      </c>
      <c r="B19699" s="333" t="s">
        <v>53446</v>
      </c>
      <c r="D19699" s="333" t="s">
        <v>2173</v>
      </c>
      <c r="E19699" s="333" t="s">
        <v>2173</v>
      </c>
      <c r="F19699" s="333" t="s">
        <v>2173</v>
      </c>
      <c r="G19699" s="333" t="s">
        <v>2173</v>
      </c>
    </row>
    <row r="19700" spans="1:7" ht="30">
      <c r="A19700" s="333">
        <v>93161501</v>
      </c>
      <c r="B19700" s="333" t="s">
        <v>53447</v>
      </c>
      <c r="D19700" s="333" t="s">
        <v>53448</v>
      </c>
      <c r="E19700" s="333" t="s">
        <v>53449</v>
      </c>
      <c r="F19700" s="333" t="s">
        <v>53450</v>
      </c>
      <c r="G19700" s="333" t="s">
        <v>53451</v>
      </c>
    </row>
    <row r="19701" spans="1:7" ht="30">
      <c r="A19701" s="333">
        <v>93161502</v>
      </c>
      <c r="B19701" s="333" t="s">
        <v>53452</v>
      </c>
      <c r="D19701" s="333" t="s">
        <v>53453</v>
      </c>
      <c r="E19701" s="333" t="s">
        <v>53449</v>
      </c>
      <c r="F19701" s="333" t="s">
        <v>53450</v>
      </c>
      <c r="G19701" s="333" t="s">
        <v>53454</v>
      </c>
    </row>
    <row r="19702" spans="1:7" ht="30">
      <c r="A19702" s="333">
        <v>93161503</v>
      </c>
      <c r="B19702" s="333" t="s">
        <v>53455</v>
      </c>
      <c r="D19702" s="333" t="s">
        <v>53456</v>
      </c>
      <c r="E19702" s="333" t="s">
        <v>53449</v>
      </c>
      <c r="F19702" s="333" t="s">
        <v>53450</v>
      </c>
      <c r="G19702" s="333" t="s">
        <v>53457</v>
      </c>
    </row>
    <row r="19703" spans="1:7" ht="30">
      <c r="A19703" s="333">
        <v>93161504</v>
      </c>
      <c r="B19703" s="333" t="s">
        <v>53458</v>
      </c>
      <c r="D19703" s="333" t="s">
        <v>53459</v>
      </c>
      <c r="E19703" s="333" t="s">
        <v>53449</v>
      </c>
      <c r="F19703" s="333" t="s">
        <v>53450</v>
      </c>
      <c r="G19703" s="333" t="s">
        <v>53460</v>
      </c>
    </row>
    <row r="19704" spans="1:7">
      <c r="A19704" s="333">
        <v>93161600</v>
      </c>
      <c r="B19704" s="333" t="s">
        <v>53461</v>
      </c>
      <c r="D19704" s="333" t="s">
        <v>2173</v>
      </c>
      <c r="E19704" s="333" t="s">
        <v>2173</v>
      </c>
      <c r="F19704" s="333" t="s">
        <v>2173</v>
      </c>
      <c r="G19704" s="333" t="s">
        <v>2173</v>
      </c>
    </row>
    <row r="19705" spans="1:7" ht="30">
      <c r="A19705" s="333">
        <v>93161601</v>
      </c>
      <c r="B19705" s="333" t="s">
        <v>53462</v>
      </c>
      <c r="D19705" s="333" t="s">
        <v>53463</v>
      </c>
      <c r="E19705" s="333" t="s">
        <v>53449</v>
      </c>
      <c r="F19705" s="333" t="s">
        <v>53450</v>
      </c>
      <c r="G19705" s="333" t="s">
        <v>53464</v>
      </c>
    </row>
    <row r="19706" spans="1:7" ht="45">
      <c r="A19706" s="333">
        <v>93161602</v>
      </c>
      <c r="B19706" s="333" t="s">
        <v>53465</v>
      </c>
      <c r="D19706" s="333" t="s">
        <v>53466</v>
      </c>
      <c r="E19706" s="333" t="s">
        <v>53449</v>
      </c>
      <c r="F19706" s="333" t="s">
        <v>53450</v>
      </c>
      <c r="G19706" s="333" t="s">
        <v>53467</v>
      </c>
    </row>
    <row r="19707" spans="1:7">
      <c r="A19707" s="333">
        <v>93161603</v>
      </c>
      <c r="B19707" s="333" t="s">
        <v>53468</v>
      </c>
      <c r="D19707" s="333" t="s">
        <v>53469</v>
      </c>
      <c r="E19707" s="333" t="s">
        <v>53449</v>
      </c>
      <c r="F19707" s="333" t="s">
        <v>53450</v>
      </c>
      <c r="G19707" s="333" t="s">
        <v>53470</v>
      </c>
    </row>
    <row r="19708" spans="1:7" ht="30">
      <c r="A19708" s="333">
        <v>93161604</v>
      </c>
      <c r="B19708" s="333" t="s">
        <v>53471</v>
      </c>
      <c r="D19708" s="333" t="s">
        <v>53472</v>
      </c>
      <c r="E19708" s="333" t="s">
        <v>53449</v>
      </c>
      <c r="F19708" s="333" t="s">
        <v>53450</v>
      </c>
      <c r="G19708" s="333" t="s">
        <v>53473</v>
      </c>
    </row>
    <row r="19709" spans="1:7" ht="30">
      <c r="A19709" s="333">
        <v>93161605</v>
      </c>
      <c r="B19709" s="333" t="s">
        <v>53474</v>
      </c>
      <c r="D19709" s="333" t="s">
        <v>53475</v>
      </c>
      <c r="E19709" s="333" t="s">
        <v>53449</v>
      </c>
      <c r="F19709" s="333" t="s">
        <v>53450</v>
      </c>
      <c r="G19709" s="333" t="s">
        <v>53476</v>
      </c>
    </row>
    <row r="19710" spans="1:7" ht="30">
      <c r="A19710" s="333">
        <v>93161606</v>
      </c>
      <c r="B19710" s="333" t="s">
        <v>53477</v>
      </c>
      <c r="D19710" s="333" t="s">
        <v>53478</v>
      </c>
      <c r="E19710" s="333" t="s">
        <v>53449</v>
      </c>
      <c r="F19710" s="333" t="s">
        <v>53450</v>
      </c>
      <c r="G19710" s="333" t="s">
        <v>53479</v>
      </c>
    </row>
    <row r="19711" spans="1:7" ht="30">
      <c r="A19711" s="333">
        <v>93161607</v>
      </c>
      <c r="B19711" s="333" t="s">
        <v>53480</v>
      </c>
      <c r="D19711" s="333" t="s">
        <v>53481</v>
      </c>
      <c r="E19711" s="333" t="s">
        <v>53449</v>
      </c>
      <c r="F19711" s="333" t="s">
        <v>53450</v>
      </c>
      <c r="G19711" s="333" t="s">
        <v>53482</v>
      </c>
    </row>
    <row r="19712" spans="1:7">
      <c r="A19712" s="333">
        <v>93161700</v>
      </c>
      <c r="B19712" s="333" t="s">
        <v>53483</v>
      </c>
      <c r="D19712" s="333" t="s">
        <v>2173</v>
      </c>
      <c r="E19712" s="333" t="s">
        <v>2173</v>
      </c>
      <c r="F19712" s="333" t="s">
        <v>2173</v>
      </c>
      <c r="G19712" s="333" t="s">
        <v>2173</v>
      </c>
    </row>
    <row r="19713" spans="1:7">
      <c r="A19713" s="333">
        <v>93161701</v>
      </c>
      <c r="B19713" s="333" t="s">
        <v>53484</v>
      </c>
      <c r="D19713" s="333" t="s">
        <v>53485</v>
      </c>
      <c r="E19713" s="333" t="s">
        <v>2173</v>
      </c>
      <c r="F19713" s="333" t="s">
        <v>2173</v>
      </c>
      <c r="G19713" s="333" t="s">
        <v>53486</v>
      </c>
    </row>
    <row r="19714" spans="1:7" ht="30">
      <c r="A19714" s="333">
        <v>93161702</v>
      </c>
      <c r="B19714" s="333" t="s">
        <v>53487</v>
      </c>
      <c r="D19714" s="333" t="s">
        <v>53488</v>
      </c>
      <c r="E19714" s="333" t="s">
        <v>2173</v>
      </c>
      <c r="F19714" s="333" t="s">
        <v>2173</v>
      </c>
      <c r="G19714" s="333" t="s">
        <v>53489</v>
      </c>
    </row>
    <row r="19715" spans="1:7" ht="30">
      <c r="A19715" s="333">
        <v>93161703</v>
      </c>
      <c r="B19715" s="333" t="s">
        <v>53490</v>
      </c>
      <c r="D19715" s="333" t="s">
        <v>53491</v>
      </c>
      <c r="E19715" s="333" t="s">
        <v>2173</v>
      </c>
      <c r="F19715" s="333" t="s">
        <v>2173</v>
      </c>
      <c r="G19715" s="333" t="s">
        <v>53492</v>
      </c>
    </row>
    <row r="19716" spans="1:7" ht="30">
      <c r="A19716" s="333">
        <v>93161704</v>
      </c>
      <c r="B19716" s="333" t="s">
        <v>53493</v>
      </c>
      <c r="D19716" s="333" t="s">
        <v>53494</v>
      </c>
      <c r="E19716" s="333" t="s">
        <v>2173</v>
      </c>
      <c r="F19716" s="333" t="s">
        <v>2173</v>
      </c>
      <c r="G19716" s="333" t="s">
        <v>53495</v>
      </c>
    </row>
    <row r="19717" spans="1:7">
      <c r="A19717" s="333">
        <v>93161800</v>
      </c>
      <c r="B19717" s="333" t="s">
        <v>53496</v>
      </c>
      <c r="D19717" s="333" t="s">
        <v>2173</v>
      </c>
      <c r="E19717" s="333" t="s">
        <v>2173</v>
      </c>
      <c r="F19717" s="333" t="s">
        <v>2173</v>
      </c>
      <c r="G19717" s="333" t="s">
        <v>2173</v>
      </c>
    </row>
    <row r="19718" spans="1:7" ht="30">
      <c r="A19718" s="333">
        <v>93161801</v>
      </c>
      <c r="B19718" s="333" t="s">
        <v>53497</v>
      </c>
      <c r="D19718" s="333" t="s">
        <v>53498</v>
      </c>
      <c r="E19718" s="333" t="s">
        <v>2173</v>
      </c>
      <c r="F19718" s="333" t="s">
        <v>2173</v>
      </c>
      <c r="G19718" s="333" t="s">
        <v>53499</v>
      </c>
    </row>
    <row r="19719" spans="1:7" ht="45">
      <c r="A19719" s="333">
        <v>93161802</v>
      </c>
      <c r="B19719" s="333" t="s">
        <v>53500</v>
      </c>
      <c r="D19719" s="333" t="s">
        <v>53501</v>
      </c>
      <c r="E19719" s="333" t="s">
        <v>2173</v>
      </c>
      <c r="F19719" s="333" t="s">
        <v>2173</v>
      </c>
      <c r="G19719" s="333" t="s">
        <v>53502</v>
      </c>
    </row>
    <row r="19720" spans="1:7">
      <c r="A19720" s="333">
        <v>93161803</v>
      </c>
      <c r="B19720" s="333" t="s">
        <v>53503</v>
      </c>
      <c r="D19720" s="333" t="s">
        <v>53504</v>
      </c>
      <c r="E19720" s="333" t="s">
        <v>2173</v>
      </c>
      <c r="F19720" s="333" t="s">
        <v>2173</v>
      </c>
      <c r="G19720" s="333" t="s">
        <v>53505</v>
      </c>
    </row>
    <row r="19721" spans="1:7" ht="45">
      <c r="A19721" s="333">
        <v>93161804</v>
      </c>
      <c r="B19721" s="333" t="s">
        <v>53506</v>
      </c>
      <c r="D19721" s="333" t="s">
        <v>53507</v>
      </c>
      <c r="E19721" s="333" t="s">
        <v>2173</v>
      </c>
      <c r="F19721" s="333" t="s">
        <v>2173</v>
      </c>
      <c r="G19721" s="333" t="s">
        <v>53508</v>
      </c>
    </row>
    <row r="19722" spans="1:7" ht="45">
      <c r="A19722" s="333">
        <v>93161805</v>
      </c>
      <c r="B19722" s="333" t="s">
        <v>53509</v>
      </c>
      <c r="D19722" s="333" t="s">
        <v>53510</v>
      </c>
      <c r="E19722" s="333" t="s">
        <v>2173</v>
      </c>
      <c r="F19722" s="333" t="s">
        <v>2173</v>
      </c>
      <c r="G19722" s="333" t="s">
        <v>53511</v>
      </c>
    </row>
    <row r="19723" spans="1:7" ht="45">
      <c r="A19723" s="333">
        <v>93161806</v>
      </c>
      <c r="B19723" s="333" t="s">
        <v>53512</v>
      </c>
      <c r="D19723" s="333" t="s">
        <v>53510</v>
      </c>
      <c r="E19723" s="333" t="s">
        <v>2173</v>
      </c>
      <c r="F19723" s="333" t="s">
        <v>2173</v>
      </c>
      <c r="G19723" s="333" t="s">
        <v>53513</v>
      </c>
    </row>
    <row r="19724" spans="1:7" ht="45">
      <c r="A19724" s="333">
        <v>93161807</v>
      </c>
      <c r="B19724" s="333" t="s">
        <v>53514</v>
      </c>
      <c r="D19724" s="333" t="s">
        <v>53515</v>
      </c>
      <c r="E19724" s="333" t="s">
        <v>2173</v>
      </c>
      <c r="F19724" s="333" t="s">
        <v>2173</v>
      </c>
      <c r="G19724" s="333" t="s">
        <v>53516</v>
      </c>
    </row>
    <row r="19725" spans="1:7" ht="30">
      <c r="A19725" s="333">
        <v>93161808</v>
      </c>
      <c r="B19725" s="333" t="s">
        <v>53517</v>
      </c>
      <c r="D19725" s="333" t="s">
        <v>53518</v>
      </c>
      <c r="E19725" s="333" t="s">
        <v>2173</v>
      </c>
      <c r="F19725" s="333" t="s">
        <v>2173</v>
      </c>
      <c r="G19725" s="333" t="s">
        <v>53519</v>
      </c>
    </row>
    <row r="19726" spans="1:7">
      <c r="A19726" s="333">
        <v>94000000</v>
      </c>
      <c r="B19726" s="333" t="s">
        <v>53520</v>
      </c>
      <c r="D19726" s="333" t="s">
        <v>2173</v>
      </c>
      <c r="E19726" s="333" t="s">
        <v>2173</v>
      </c>
      <c r="F19726" s="333" t="s">
        <v>2173</v>
      </c>
      <c r="G19726" s="333" t="s">
        <v>2173</v>
      </c>
    </row>
    <row r="19727" spans="1:7">
      <c r="A19727" s="333">
        <v>94100000</v>
      </c>
      <c r="B19727" s="333" t="s">
        <v>53521</v>
      </c>
      <c r="D19727" s="333" t="s">
        <v>2173</v>
      </c>
      <c r="E19727" s="333" t="s">
        <v>2173</v>
      </c>
      <c r="F19727" s="333" t="s">
        <v>2173</v>
      </c>
      <c r="G19727" s="333" t="s">
        <v>2173</v>
      </c>
    </row>
    <row r="19728" spans="1:7">
      <c r="A19728" s="333">
        <v>94101500</v>
      </c>
      <c r="B19728" s="333" t="s">
        <v>53522</v>
      </c>
      <c r="D19728" s="333" t="s">
        <v>2173</v>
      </c>
      <c r="E19728" s="333" t="s">
        <v>2173</v>
      </c>
      <c r="F19728" s="333" t="s">
        <v>2173</v>
      </c>
      <c r="G19728" s="333" t="s">
        <v>2173</v>
      </c>
    </row>
    <row r="19729" spans="1:7">
      <c r="A19729" s="333">
        <v>94101501</v>
      </c>
      <c r="B19729" s="333" t="s">
        <v>53523</v>
      </c>
      <c r="D19729" s="333" t="s">
        <v>53524</v>
      </c>
      <c r="E19729" s="333" t="s">
        <v>2173</v>
      </c>
      <c r="F19729" s="333" t="s">
        <v>2173</v>
      </c>
      <c r="G19729" s="333" t="s">
        <v>53525</v>
      </c>
    </row>
    <row r="19730" spans="1:7">
      <c r="A19730" s="333">
        <v>94101502</v>
      </c>
      <c r="B19730" s="333" t="s">
        <v>53526</v>
      </c>
      <c r="D19730" s="333" t="s">
        <v>53527</v>
      </c>
      <c r="E19730" s="333" t="s">
        <v>2173</v>
      </c>
      <c r="F19730" s="333" t="s">
        <v>2173</v>
      </c>
      <c r="G19730" s="333" t="s">
        <v>53528</v>
      </c>
    </row>
    <row r="19731" spans="1:7">
      <c r="A19731" s="333">
        <v>94101503</v>
      </c>
      <c r="B19731" s="333" t="s">
        <v>53529</v>
      </c>
      <c r="D19731" s="333" t="s">
        <v>53530</v>
      </c>
      <c r="E19731" s="333" t="s">
        <v>2173</v>
      </c>
      <c r="F19731" s="333" t="s">
        <v>2173</v>
      </c>
      <c r="G19731" s="333" t="s">
        <v>53531</v>
      </c>
    </row>
    <row r="19732" spans="1:7" ht="30">
      <c r="A19732" s="333">
        <v>94101504</v>
      </c>
      <c r="B19732" s="333" t="s">
        <v>53532</v>
      </c>
      <c r="D19732" s="333" t="s">
        <v>53533</v>
      </c>
      <c r="E19732" s="333" t="s">
        <v>2173</v>
      </c>
      <c r="F19732" s="333" t="s">
        <v>2173</v>
      </c>
      <c r="G19732" s="333" t="s">
        <v>53534</v>
      </c>
    </row>
    <row r="19733" spans="1:7">
      <c r="A19733" s="333">
        <v>94101505</v>
      </c>
      <c r="B19733" s="333" t="s">
        <v>53535</v>
      </c>
      <c r="D19733" s="333" t="s">
        <v>53536</v>
      </c>
      <c r="E19733" s="333" t="s">
        <v>2173</v>
      </c>
      <c r="F19733" s="333" t="s">
        <v>2173</v>
      </c>
      <c r="G19733" s="333" t="s">
        <v>53537</v>
      </c>
    </row>
    <row r="19734" spans="1:7">
      <c r="A19734" s="333">
        <v>94101600</v>
      </c>
      <c r="B19734" s="333" t="s">
        <v>53538</v>
      </c>
      <c r="D19734" s="333" t="s">
        <v>2173</v>
      </c>
      <c r="E19734" s="333" t="s">
        <v>2173</v>
      </c>
      <c r="F19734" s="333" t="s">
        <v>2173</v>
      </c>
      <c r="G19734" s="333" t="s">
        <v>2173</v>
      </c>
    </row>
    <row r="19735" spans="1:7">
      <c r="A19735" s="333">
        <v>94101601</v>
      </c>
      <c r="B19735" s="333" t="s">
        <v>53539</v>
      </c>
      <c r="D19735" s="333" t="s">
        <v>53524</v>
      </c>
      <c r="E19735" s="333" t="s">
        <v>2173</v>
      </c>
      <c r="F19735" s="333" t="s">
        <v>2173</v>
      </c>
      <c r="G19735" s="333" t="s">
        <v>53540</v>
      </c>
    </row>
    <row r="19736" spans="1:7">
      <c r="A19736" s="333">
        <v>94101602</v>
      </c>
      <c r="B19736" s="333" t="s">
        <v>53541</v>
      </c>
      <c r="D19736" s="333" t="s">
        <v>53542</v>
      </c>
      <c r="E19736" s="333" t="s">
        <v>2173</v>
      </c>
      <c r="F19736" s="333" t="s">
        <v>2173</v>
      </c>
      <c r="G19736" s="333" t="s">
        <v>53543</v>
      </c>
    </row>
    <row r="19737" spans="1:7">
      <c r="A19737" s="333">
        <v>94101603</v>
      </c>
      <c r="B19737" s="333" t="s">
        <v>53544</v>
      </c>
      <c r="D19737" s="333" t="s">
        <v>53545</v>
      </c>
      <c r="E19737" s="333" t="s">
        <v>2173</v>
      </c>
      <c r="F19737" s="333" t="s">
        <v>2173</v>
      </c>
      <c r="G19737" s="333" t="s">
        <v>53546</v>
      </c>
    </row>
    <row r="19738" spans="1:7">
      <c r="A19738" s="333">
        <v>94101604</v>
      </c>
      <c r="B19738" s="333" t="s">
        <v>53547</v>
      </c>
      <c r="D19738" s="333" t="s">
        <v>53548</v>
      </c>
      <c r="E19738" s="333" t="s">
        <v>2173</v>
      </c>
      <c r="F19738" s="333" t="s">
        <v>2173</v>
      </c>
      <c r="G19738" s="333" t="s">
        <v>53549</v>
      </c>
    </row>
    <row r="19739" spans="1:7">
      <c r="A19739" s="333">
        <v>94101605</v>
      </c>
      <c r="B19739" s="333" t="s">
        <v>53550</v>
      </c>
      <c r="D19739" s="333" t="s">
        <v>53551</v>
      </c>
      <c r="E19739" s="333" t="s">
        <v>2173</v>
      </c>
      <c r="F19739" s="333" t="s">
        <v>2173</v>
      </c>
      <c r="G19739" s="333" t="s">
        <v>53552</v>
      </c>
    </row>
    <row r="19740" spans="1:7" ht="30">
      <c r="A19740" s="333">
        <v>94101606</v>
      </c>
      <c r="B19740" s="333" t="s">
        <v>53553</v>
      </c>
      <c r="D19740" s="333" t="s">
        <v>53554</v>
      </c>
      <c r="E19740" s="333" t="s">
        <v>2173</v>
      </c>
      <c r="F19740" s="333" t="s">
        <v>2173</v>
      </c>
      <c r="G19740" s="333" t="s">
        <v>53555</v>
      </c>
    </row>
    <row r="19741" spans="1:7">
      <c r="A19741" s="333">
        <v>94101607</v>
      </c>
      <c r="B19741" s="333" t="s">
        <v>53556</v>
      </c>
      <c r="D19741" s="333" t="s">
        <v>53557</v>
      </c>
      <c r="E19741" s="333" t="s">
        <v>2173</v>
      </c>
      <c r="F19741" s="333" t="s">
        <v>2173</v>
      </c>
      <c r="G19741" s="333" t="s">
        <v>53558</v>
      </c>
    </row>
    <row r="19742" spans="1:7">
      <c r="A19742" s="333">
        <v>94101608</v>
      </c>
      <c r="B19742" s="333" t="s">
        <v>53559</v>
      </c>
      <c r="D19742" s="333" t="s">
        <v>53560</v>
      </c>
      <c r="E19742" s="333" t="s">
        <v>2173</v>
      </c>
      <c r="F19742" s="333" t="s">
        <v>2173</v>
      </c>
      <c r="G19742" s="333" t="s">
        <v>53561</v>
      </c>
    </row>
    <row r="19743" spans="1:7">
      <c r="A19743" s="333">
        <v>94101609</v>
      </c>
      <c r="B19743" s="333" t="s">
        <v>53562</v>
      </c>
      <c r="D19743" s="333" t="s">
        <v>53563</v>
      </c>
      <c r="E19743" s="333" t="s">
        <v>2173</v>
      </c>
      <c r="F19743" s="333" t="s">
        <v>2173</v>
      </c>
      <c r="G19743" s="333" t="s">
        <v>53564</v>
      </c>
    </row>
    <row r="19744" spans="1:7" ht="30">
      <c r="A19744" s="333">
        <v>94101610</v>
      </c>
      <c r="B19744" s="333" t="s">
        <v>53565</v>
      </c>
      <c r="D19744" s="333" t="s">
        <v>53566</v>
      </c>
      <c r="E19744" s="333" t="s">
        <v>2173</v>
      </c>
      <c r="F19744" s="333" t="s">
        <v>2173</v>
      </c>
      <c r="G19744" s="333" t="s">
        <v>53567</v>
      </c>
    </row>
    <row r="19745" spans="1:7">
      <c r="A19745" s="333">
        <v>94101700</v>
      </c>
      <c r="B19745" s="333" t="s">
        <v>53568</v>
      </c>
      <c r="D19745" s="333" t="s">
        <v>2173</v>
      </c>
      <c r="E19745" s="333" t="s">
        <v>2173</v>
      </c>
      <c r="F19745" s="333" t="s">
        <v>2173</v>
      </c>
      <c r="G19745" s="333" t="s">
        <v>2173</v>
      </c>
    </row>
    <row r="19746" spans="1:7">
      <c r="A19746" s="333">
        <v>94101701</v>
      </c>
      <c r="B19746" s="333" t="s">
        <v>53569</v>
      </c>
      <c r="D19746" s="333" t="s">
        <v>53570</v>
      </c>
      <c r="E19746" s="333" t="s">
        <v>2173</v>
      </c>
      <c r="F19746" s="333" t="s">
        <v>2173</v>
      </c>
      <c r="G19746" s="333" t="s">
        <v>53571</v>
      </c>
    </row>
    <row r="19747" spans="1:7">
      <c r="A19747" s="333">
        <v>94101702</v>
      </c>
      <c r="B19747" s="333" t="s">
        <v>53572</v>
      </c>
      <c r="D19747" s="333" t="s">
        <v>53573</v>
      </c>
      <c r="E19747" s="333" t="s">
        <v>2173</v>
      </c>
      <c r="F19747" s="333" t="s">
        <v>2173</v>
      </c>
      <c r="G19747" s="333" t="s">
        <v>53574</v>
      </c>
    </row>
    <row r="19748" spans="1:7">
      <c r="A19748" s="333">
        <v>94101703</v>
      </c>
      <c r="B19748" s="333" t="s">
        <v>53575</v>
      </c>
      <c r="D19748" s="333" t="s">
        <v>53576</v>
      </c>
      <c r="E19748" s="333" t="s">
        <v>2173</v>
      </c>
      <c r="F19748" s="333" t="s">
        <v>2173</v>
      </c>
      <c r="G19748" s="333" t="s">
        <v>53577</v>
      </c>
    </row>
    <row r="19749" spans="1:7">
      <c r="A19749" s="333">
        <v>94101704</v>
      </c>
      <c r="B19749" s="333" t="s">
        <v>53578</v>
      </c>
      <c r="D19749" s="333" t="s">
        <v>53579</v>
      </c>
      <c r="E19749" s="333" t="s">
        <v>2173</v>
      </c>
      <c r="F19749" s="333" t="s">
        <v>2173</v>
      </c>
      <c r="G19749" s="333" t="s">
        <v>53580</v>
      </c>
    </row>
    <row r="19750" spans="1:7">
      <c r="A19750" s="333">
        <v>94101705</v>
      </c>
      <c r="B19750" s="333" t="s">
        <v>53581</v>
      </c>
      <c r="D19750" s="333" t="s">
        <v>53582</v>
      </c>
      <c r="E19750" s="333" t="s">
        <v>2173</v>
      </c>
      <c r="F19750" s="333" t="s">
        <v>2173</v>
      </c>
      <c r="G19750" s="333" t="s">
        <v>53583</v>
      </c>
    </row>
    <row r="19751" spans="1:7">
      <c r="A19751" s="333">
        <v>94101800</v>
      </c>
      <c r="B19751" s="333" t="s">
        <v>53584</v>
      </c>
      <c r="D19751" s="333" t="s">
        <v>2173</v>
      </c>
      <c r="E19751" s="333" t="s">
        <v>2173</v>
      </c>
      <c r="F19751" s="333" t="s">
        <v>2173</v>
      </c>
      <c r="G19751" s="333" t="s">
        <v>2173</v>
      </c>
    </row>
    <row r="19752" spans="1:7" ht="45">
      <c r="A19752" s="333">
        <v>94101801</v>
      </c>
      <c r="B19752" s="333" t="s">
        <v>53585</v>
      </c>
      <c r="D19752" s="333" t="s">
        <v>53586</v>
      </c>
      <c r="E19752" s="333" t="s">
        <v>2173</v>
      </c>
      <c r="F19752" s="333" t="s">
        <v>2173</v>
      </c>
      <c r="G19752" s="333" t="s">
        <v>53587</v>
      </c>
    </row>
    <row r="19753" spans="1:7" ht="30">
      <c r="A19753" s="333">
        <v>94101802</v>
      </c>
      <c r="B19753" s="333" t="s">
        <v>53588</v>
      </c>
      <c r="D19753" s="333" t="s">
        <v>53589</v>
      </c>
      <c r="E19753" s="333" t="s">
        <v>41700</v>
      </c>
      <c r="F19753" s="333" t="s">
        <v>41701</v>
      </c>
      <c r="G19753" s="333" t="s">
        <v>53590</v>
      </c>
    </row>
    <row r="19754" spans="1:7" ht="30">
      <c r="A19754" s="333">
        <v>94101803</v>
      </c>
      <c r="B19754" s="333" t="s">
        <v>53591</v>
      </c>
      <c r="D19754" s="333" t="s">
        <v>53592</v>
      </c>
      <c r="E19754" s="333" t="s">
        <v>41700</v>
      </c>
      <c r="F19754" s="333" t="s">
        <v>41701</v>
      </c>
      <c r="G19754" s="333" t="s">
        <v>53593</v>
      </c>
    </row>
    <row r="19755" spans="1:7" ht="45">
      <c r="A19755" s="333">
        <v>94101804</v>
      </c>
      <c r="B19755" s="333" t="s">
        <v>53594</v>
      </c>
      <c r="D19755" s="333" t="s">
        <v>53595</v>
      </c>
      <c r="E19755" s="333" t="s">
        <v>2173</v>
      </c>
      <c r="F19755" s="333" t="s">
        <v>2173</v>
      </c>
      <c r="G19755" s="333" t="s">
        <v>53596</v>
      </c>
    </row>
    <row r="19756" spans="1:7" ht="45">
      <c r="A19756" s="333">
        <v>94101805</v>
      </c>
      <c r="B19756" s="333" t="s">
        <v>53597</v>
      </c>
      <c r="D19756" s="333" t="s">
        <v>53598</v>
      </c>
      <c r="E19756" s="333" t="s">
        <v>2173</v>
      </c>
      <c r="F19756" s="333" t="s">
        <v>2173</v>
      </c>
      <c r="G19756" s="333" t="s">
        <v>53599</v>
      </c>
    </row>
    <row r="19757" spans="1:7" ht="45">
      <c r="A19757" s="333">
        <v>94101806</v>
      </c>
      <c r="B19757" s="333" t="s">
        <v>53600</v>
      </c>
      <c r="D19757" s="333" t="s">
        <v>53601</v>
      </c>
      <c r="E19757" s="333" t="s">
        <v>2173</v>
      </c>
      <c r="F19757" s="333" t="s">
        <v>2173</v>
      </c>
      <c r="G19757" s="333" t="s">
        <v>53602</v>
      </c>
    </row>
    <row r="19758" spans="1:7" ht="45">
      <c r="A19758" s="333">
        <v>94101807</v>
      </c>
      <c r="B19758" s="333" t="s">
        <v>53603</v>
      </c>
      <c r="D19758" s="333" t="s">
        <v>53604</v>
      </c>
      <c r="E19758" s="333" t="s">
        <v>2173</v>
      </c>
      <c r="F19758" s="333" t="s">
        <v>2173</v>
      </c>
      <c r="G19758" s="333" t="s">
        <v>53605</v>
      </c>
    </row>
    <row r="19759" spans="1:7" ht="45">
      <c r="A19759" s="333">
        <v>94101808</v>
      </c>
      <c r="B19759" s="333" t="s">
        <v>53606</v>
      </c>
      <c r="D19759" s="333" t="s">
        <v>53607</v>
      </c>
      <c r="E19759" s="333" t="s">
        <v>2173</v>
      </c>
      <c r="F19759" s="333" t="s">
        <v>2173</v>
      </c>
      <c r="G19759" s="333" t="s">
        <v>53608</v>
      </c>
    </row>
    <row r="19760" spans="1:7" ht="30">
      <c r="A19760" s="333">
        <v>94101809</v>
      </c>
      <c r="B19760" s="333" t="s">
        <v>53609</v>
      </c>
      <c r="D19760" s="333" t="s">
        <v>53610</v>
      </c>
      <c r="E19760" s="333" t="s">
        <v>2173</v>
      </c>
      <c r="F19760" s="333" t="s">
        <v>2173</v>
      </c>
      <c r="G19760" s="333" t="s">
        <v>53611</v>
      </c>
    </row>
    <row r="19761" spans="1:7" ht="45">
      <c r="A19761" s="333">
        <v>94101810</v>
      </c>
      <c r="B19761" s="333" t="s">
        <v>53612</v>
      </c>
      <c r="D19761" s="333" t="s">
        <v>53613</v>
      </c>
      <c r="E19761" s="333" t="s">
        <v>2173</v>
      </c>
      <c r="F19761" s="333" t="s">
        <v>2173</v>
      </c>
      <c r="G19761" s="333" t="s">
        <v>53614</v>
      </c>
    </row>
    <row r="19762" spans="1:7">
      <c r="A19762" s="333">
        <v>94120000</v>
      </c>
      <c r="B19762" s="333" t="s">
        <v>53615</v>
      </c>
      <c r="D19762" s="333" t="s">
        <v>2173</v>
      </c>
      <c r="E19762" s="333" t="s">
        <v>2173</v>
      </c>
      <c r="F19762" s="333" t="s">
        <v>2173</v>
      </c>
      <c r="G19762" s="333" t="s">
        <v>2173</v>
      </c>
    </row>
    <row r="19763" spans="1:7">
      <c r="A19763" s="333">
        <v>94121500</v>
      </c>
      <c r="B19763" s="333" t="s">
        <v>53616</v>
      </c>
      <c r="D19763" s="333" t="s">
        <v>2173</v>
      </c>
      <c r="E19763" s="333" t="s">
        <v>2173</v>
      </c>
      <c r="F19763" s="333" t="s">
        <v>2173</v>
      </c>
      <c r="G19763" s="333" t="s">
        <v>2173</v>
      </c>
    </row>
    <row r="19764" spans="1:7">
      <c r="A19764" s="333">
        <v>94121501</v>
      </c>
      <c r="B19764" s="333" t="s">
        <v>53617</v>
      </c>
      <c r="D19764" s="333" t="s">
        <v>53618</v>
      </c>
      <c r="E19764" s="333" t="s">
        <v>12710</v>
      </c>
      <c r="F19764" s="333" t="s">
        <v>12711</v>
      </c>
      <c r="G19764" s="333" t="s">
        <v>53619</v>
      </c>
    </row>
    <row r="19765" spans="1:7">
      <c r="A19765" s="333">
        <v>94121501</v>
      </c>
      <c r="B19765" s="333" t="s">
        <v>53617</v>
      </c>
      <c r="D19765" s="333" t="s">
        <v>53618</v>
      </c>
      <c r="E19765" s="333" t="s">
        <v>12710</v>
      </c>
      <c r="F19765" s="333" t="s">
        <v>12711</v>
      </c>
      <c r="G19765" s="333" t="s">
        <v>53619</v>
      </c>
    </row>
    <row r="19766" spans="1:7">
      <c r="A19766" s="333">
        <v>94121501</v>
      </c>
      <c r="B19766" s="333" t="s">
        <v>53617</v>
      </c>
      <c r="D19766" s="333" t="s">
        <v>53618</v>
      </c>
      <c r="E19766" s="333" t="s">
        <v>12705</v>
      </c>
      <c r="F19766" s="333" t="s">
        <v>12706</v>
      </c>
      <c r="G19766" s="333" t="s">
        <v>53619</v>
      </c>
    </row>
    <row r="19767" spans="1:7">
      <c r="A19767" s="333">
        <v>94121501</v>
      </c>
      <c r="B19767" s="333" t="s">
        <v>53617</v>
      </c>
      <c r="D19767" s="333" t="s">
        <v>53618</v>
      </c>
      <c r="E19767" s="333" t="s">
        <v>12705</v>
      </c>
      <c r="F19767" s="333" t="s">
        <v>12706</v>
      </c>
      <c r="G19767" s="333" t="s">
        <v>53619</v>
      </c>
    </row>
    <row r="19768" spans="1:7" ht="30">
      <c r="A19768" s="333">
        <v>94121502</v>
      </c>
      <c r="B19768" s="333" t="s">
        <v>53620</v>
      </c>
      <c r="D19768" s="333" t="s">
        <v>53621</v>
      </c>
      <c r="E19768" s="333" t="s">
        <v>12710</v>
      </c>
      <c r="F19768" s="333" t="s">
        <v>12711</v>
      </c>
      <c r="G19768" s="333" t="s">
        <v>53622</v>
      </c>
    </row>
    <row r="19769" spans="1:7" ht="30">
      <c r="A19769" s="333">
        <v>94121502</v>
      </c>
      <c r="B19769" s="333" t="s">
        <v>53620</v>
      </c>
      <c r="D19769" s="333" t="s">
        <v>53621</v>
      </c>
      <c r="E19769" s="333" t="s">
        <v>12710</v>
      </c>
      <c r="F19769" s="333" t="s">
        <v>12711</v>
      </c>
      <c r="G19769" s="333" t="s">
        <v>53622</v>
      </c>
    </row>
    <row r="19770" spans="1:7" ht="30">
      <c r="A19770" s="333">
        <v>94121502</v>
      </c>
      <c r="B19770" s="333" t="s">
        <v>53620</v>
      </c>
      <c r="D19770" s="333" t="s">
        <v>53621</v>
      </c>
      <c r="E19770" s="333" t="s">
        <v>12705</v>
      </c>
      <c r="F19770" s="333" t="s">
        <v>12706</v>
      </c>
      <c r="G19770" s="333" t="s">
        <v>53622</v>
      </c>
    </row>
    <row r="19771" spans="1:7" ht="30">
      <c r="A19771" s="333">
        <v>94121502</v>
      </c>
      <c r="B19771" s="333" t="s">
        <v>53620</v>
      </c>
      <c r="D19771" s="333" t="s">
        <v>53621</v>
      </c>
      <c r="E19771" s="333" t="s">
        <v>12705</v>
      </c>
      <c r="F19771" s="333" t="s">
        <v>12706</v>
      </c>
      <c r="G19771" s="333" t="s">
        <v>53622</v>
      </c>
    </row>
    <row r="19772" spans="1:7" ht="30">
      <c r="A19772" s="333">
        <v>94121503</v>
      </c>
      <c r="B19772" s="333" t="s">
        <v>53623</v>
      </c>
      <c r="D19772" s="333" t="s">
        <v>53624</v>
      </c>
      <c r="E19772" s="333" t="s">
        <v>12710</v>
      </c>
      <c r="F19772" s="333" t="s">
        <v>12711</v>
      </c>
      <c r="G19772" s="333" t="s">
        <v>53625</v>
      </c>
    </row>
    <row r="19773" spans="1:7" ht="30">
      <c r="A19773" s="333">
        <v>94121503</v>
      </c>
      <c r="B19773" s="333" t="s">
        <v>53623</v>
      </c>
      <c r="D19773" s="333" t="s">
        <v>53624</v>
      </c>
      <c r="E19773" s="333" t="s">
        <v>12710</v>
      </c>
      <c r="F19773" s="333" t="s">
        <v>12711</v>
      </c>
      <c r="G19773" s="333" t="s">
        <v>53625</v>
      </c>
    </row>
    <row r="19774" spans="1:7" ht="30">
      <c r="A19774" s="333">
        <v>94121503</v>
      </c>
      <c r="B19774" s="333" t="s">
        <v>53623</v>
      </c>
      <c r="D19774" s="333" t="s">
        <v>53624</v>
      </c>
      <c r="E19774" s="333" t="s">
        <v>12710</v>
      </c>
      <c r="F19774" s="333" t="s">
        <v>12711</v>
      </c>
      <c r="G19774" s="333" t="s">
        <v>53625</v>
      </c>
    </row>
    <row r="19775" spans="1:7" ht="30">
      <c r="A19775" s="333">
        <v>94121503</v>
      </c>
      <c r="B19775" s="333" t="s">
        <v>53623</v>
      </c>
      <c r="D19775" s="333" t="s">
        <v>53624</v>
      </c>
      <c r="E19775" s="333" t="s">
        <v>12705</v>
      </c>
      <c r="F19775" s="333" t="s">
        <v>12706</v>
      </c>
      <c r="G19775" s="333" t="s">
        <v>53625</v>
      </c>
    </row>
    <row r="19776" spans="1:7" ht="30">
      <c r="A19776" s="333">
        <v>94121503</v>
      </c>
      <c r="B19776" s="333" t="s">
        <v>53623</v>
      </c>
      <c r="D19776" s="333" t="s">
        <v>53624</v>
      </c>
      <c r="E19776" s="333" t="s">
        <v>12705</v>
      </c>
      <c r="F19776" s="333" t="s">
        <v>12706</v>
      </c>
      <c r="G19776" s="333" t="s">
        <v>53625</v>
      </c>
    </row>
    <row r="19777" spans="1:7" ht="30">
      <c r="A19777" s="333">
        <v>94121503</v>
      </c>
      <c r="B19777" s="333" t="s">
        <v>53623</v>
      </c>
      <c r="D19777" s="333" t="s">
        <v>53624</v>
      </c>
      <c r="E19777" s="333" t="s">
        <v>12705</v>
      </c>
      <c r="F19777" s="333" t="s">
        <v>12706</v>
      </c>
      <c r="G19777" s="333" t="s">
        <v>53625</v>
      </c>
    </row>
    <row r="19778" spans="1:7" ht="30">
      <c r="A19778" s="333">
        <v>94121503</v>
      </c>
      <c r="B19778" s="333" t="s">
        <v>53623</v>
      </c>
      <c r="D19778" s="333" t="s">
        <v>53624</v>
      </c>
      <c r="E19778" s="333" t="s">
        <v>12768</v>
      </c>
      <c r="F19778" s="333" t="s">
        <v>12769</v>
      </c>
      <c r="G19778" s="333" t="s">
        <v>53625</v>
      </c>
    </row>
    <row r="19779" spans="1:7" ht="30">
      <c r="A19779" s="333">
        <v>94121503</v>
      </c>
      <c r="B19779" s="333" t="s">
        <v>53623</v>
      </c>
      <c r="D19779" s="333" t="s">
        <v>53624</v>
      </c>
      <c r="E19779" s="333" t="s">
        <v>12768</v>
      </c>
      <c r="F19779" s="333" t="s">
        <v>12769</v>
      </c>
      <c r="G19779" s="333" t="s">
        <v>53625</v>
      </c>
    </row>
    <row r="19780" spans="1:7" ht="30">
      <c r="A19780" s="333">
        <v>94121503</v>
      </c>
      <c r="B19780" s="333" t="s">
        <v>53623</v>
      </c>
      <c r="D19780" s="333" t="s">
        <v>53624</v>
      </c>
      <c r="E19780" s="333" t="s">
        <v>12768</v>
      </c>
      <c r="F19780" s="333" t="s">
        <v>12769</v>
      </c>
      <c r="G19780" s="333" t="s">
        <v>53625</v>
      </c>
    </row>
    <row r="19781" spans="1:7" ht="30">
      <c r="A19781" s="333">
        <v>94121504</v>
      </c>
      <c r="B19781" s="333" t="s">
        <v>53626</v>
      </c>
      <c r="D19781" s="333" t="s">
        <v>53627</v>
      </c>
      <c r="E19781" s="333" t="s">
        <v>12710</v>
      </c>
      <c r="F19781" s="333" t="s">
        <v>12711</v>
      </c>
      <c r="G19781" s="333" t="s">
        <v>53628</v>
      </c>
    </row>
    <row r="19782" spans="1:7" ht="30">
      <c r="A19782" s="333">
        <v>94121504</v>
      </c>
      <c r="B19782" s="333" t="s">
        <v>53626</v>
      </c>
      <c r="D19782" s="333" t="s">
        <v>53627</v>
      </c>
      <c r="E19782" s="333" t="s">
        <v>12710</v>
      </c>
      <c r="F19782" s="333" t="s">
        <v>12711</v>
      </c>
      <c r="G19782" s="333" t="s">
        <v>53628</v>
      </c>
    </row>
    <row r="19783" spans="1:7" ht="30">
      <c r="A19783" s="333">
        <v>94121504</v>
      </c>
      <c r="B19783" s="333" t="s">
        <v>53626</v>
      </c>
      <c r="D19783" s="333" t="s">
        <v>53627</v>
      </c>
      <c r="E19783" s="333" t="s">
        <v>12710</v>
      </c>
      <c r="F19783" s="333" t="s">
        <v>12711</v>
      </c>
      <c r="G19783" s="333" t="s">
        <v>53628</v>
      </c>
    </row>
    <row r="19784" spans="1:7" ht="30">
      <c r="A19784" s="333">
        <v>94121504</v>
      </c>
      <c r="B19784" s="333" t="s">
        <v>53626</v>
      </c>
      <c r="D19784" s="333" t="s">
        <v>53627</v>
      </c>
      <c r="E19784" s="333" t="s">
        <v>12705</v>
      </c>
      <c r="F19784" s="333" t="s">
        <v>12706</v>
      </c>
      <c r="G19784" s="333" t="s">
        <v>53628</v>
      </c>
    </row>
    <row r="19785" spans="1:7" ht="30">
      <c r="A19785" s="333">
        <v>94121504</v>
      </c>
      <c r="B19785" s="333" t="s">
        <v>53626</v>
      </c>
      <c r="D19785" s="333" t="s">
        <v>53627</v>
      </c>
      <c r="E19785" s="333" t="s">
        <v>12705</v>
      </c>
      <c r="F19785" s="333" t="s">
        <v>12706</v>
      </c>
      <c r="G19785" s="333" t="s">
        <v>53628</v>
      </c>
    </row>
    <row r="19786" spans="1:7" ht="30">
      <c r="A19786" s="333">
        <v>94121504</v>
      </c>
      <c r="B19786" s="333" t="s">
        <v>53626</v>
      </c>
      <c r="D19786" s="333" t="s">
        <v>53627</v>
      </c>
      <c r="E19786" s="333" t="s">
        <v>12705</v>
      </c>
      <c r="F19786" s="333" t="s">
        <v>12706</v>
      </c>
      <c r="G19786" s="333" t="s">
        <v>53628</v>
      </c>
    </row>
    <row r="19787" spans="1:7" ht="30">
      <c r="A19787" s="333">
        <v>94121504</v>
      </c>
      <c r="B19787" s="333" t="s">
        <v>53626</v>
      </c>
      <c r="D19787" s="333" t="s">
        <v>53627</v>
      </c>
      <c r="E19787" s="333" t="s">
        <v>2448</v>
      </c>
      <c r="F19787" s="333" t="s">
        <v>2449</v>
      </c>
      <c r="G19787" s="333" t="s">
        <v>53628</v>
      </c>
    </row>
    <row r="19788" spans="1:7" ht="30">
      <c r="A19788" s="333">
        <v>94121504</v>
      </c>
      <c r="B19788" s="333" t="s">
        <v>53626</v>
      </c>
      <c r="D19788" s="333" t="s">
        <v>53627</v>
      </c>
      <c r="E19788" s="333" t="s">
        <v>2448</v>
      </c>
      <c r="F19788" s="333" t="s">
        <v>2449</v>
      </c>
      <c r="G19788" s="333" t="s">
        <v>53628</v>
      </c>
    </row>
    <row r="19789" spans="1:7" ht="30">
      <c r="A19789" s="333">
        <v>94121504</v>
      </c>
      <c r="B19789" s="333" t="s">
        <v>53626</v>
      </c>
      <c r="D19789" s="333" t="s">
        <v>53627</v>
      </c>
      <c r="E19789" s="333" t="s">
        <v>2448</v>
      </c>
      <c r="F19789" s="333" t="s">
        <v>2449</v>
      </c>
      <c r="G19789" s="333" t="s">
        <v>53628</v>
      </c>
    </row>
    <row r="19790" spans="1:7" ht="30">
      <c r="A19790" s="333">
        <v>94121505</v>
      </c>
      <c r="B19790" s="333" t="s">
        <v>53629</v>
      </c>
      <c r="D19790" s="333" t="s">
        <v>53630</v>
      </c>
      <c r="E19790" s="333" t="s">
        <v>12710</v>
      </c>
      <c r="F19790" s="333" t="s">
        <v>12711</v>
      </c>
      <c r="G19790" s="333" t="s">
        <v>53631</v>
      </c>
    </row>
    <row r="19791" spans="1:7" ht="30">
      <c r="A19791" s="333">
        <v>94121505</v>
      </c>
      <c r="B19791" s="333" t="s">
        <v>53629</v>
      </c>
      <c r="D19791" s="333" t="s">
        <v>53630</v>
      </c>
      <c r="E19791" s="333" t="s">
        <v>12710</v>
      </c>
      <c r="F19791" s="333" t="s">
        <v>12711</v>
      </c>
      <c r="G19791" s="333" t="s">
        <v>53631</v>
      </c>
    </row>
    <row r="19792" spans="1:7" ht="30">
      <c r="A19792" s="333">
        <v>94121505</v>
      </c>
      <c r="B19792" s="333" t="s">
        <v>53629</v>
      </c>
      <c r="D19792" s="333" t="s">
        <v>53630</v>
      </c>
      <c r="E19792" s="333" t="s">
        <v>12710</v>
      </c>
      <c r="F19792" s="333" t="s">
        <v>12711</v>
      </c>
      <c r="G19792" s="333" t="s">
        <v>53631</v>
      </c>
    </row>
    <row r="19793" spans="1:7" ht="30">
      <c r="A19793" s="333">
        <v>94121505</v>
      </c>
      <c r="B19793" s="333" t="s">
        <v>53629</v>
      </c>
      <c r="D19793" s="333" t="s">
        <v>53630</v>
      </c>
      <c r="E19793" s="333" t="s">
        <v>12705</v>
      </c>
      <c r="F19793" s="333" t="s">
        <v>12706</v>
      </c>
      <c r="G19793" s="333" t="s">
        <v>53631</v>
      </c>
    </row>
    <row r="19794" spans="1:7" ht="30">
      <c r="A19794" s="333">
        <v>94121505</v>
      </c>
      <c r="B19794" s="333" t="s">
        <v>53629</v>
      </c>
      <c r="D19794" s="333" t="s">
        <v>53630</v>
      </c>
      <c r="E19794" s="333" t="s">
        <v>12705</v>
      </c>
      <c r="F19794" s="333" t="s">
        <v>12706</v>
      </c>
      <c r="G19794" s="333" t="s">
        <v>53631</v>
      </c>
    </row>
    <row r="19795" spans="1:7" ht="30">
      <c r="A19795" s="333">
        <v>94121505</v>
      </c>
      <c r="B19795" s="333" t="s">
        <v>53629</v>
      </c>
      <c r="D19795" s="333" t="s">
        <v>53630</v>
      </c>
      <c r="E19795" s="333" t="s">
        <v>12705</v>
      </c>
      <c r="F19795" s="333" t="s">
        <v>12706</v>
      </c>
      <c r="G19795" s="333" t="s">
        <v>53631</v>
      </c>
    </row>
    <row r="19796" spans="1:7" ht="30">
      <c r="A19796" s="333">
        <v>94121505</v>
      </c>
      <c r="B19796" s="333" t="s">
        <v>53629</v>
      </c>
      <c r="D19796" s="333" t="s">
        <v>53630</v>
      </c>
      <c r="E19796" s="333" t="s">
        <v>12768</v>
      </c>
      <c r="F19796" s="333" t="s">
        <v>12769</v>
      </c>
      <c r="G19796" s="333" t="s">
        <v>53631</v>
      </c>
    </row>
    <row r="19797" spans="1:7" ht="30">
      <c r="A19797" s="333">
        <v>94121505</v>
      </c>
      <c r="B19797" s="333" t="s">
        <v>53629</v>
      </c>
      <c r="D19797" s="333" t="s">
        <v>53630</v>
      </c>
      <c r="E19797" s="333" t="s">
        <v>12768</v>
      </c>
      <c r="F19797" s="333" t="s">
        <v>12769</v>
      </c>
      <c r="G19797" s="333" t="s">
        <v>53631</v>
      </c>
    </row>
    <row r="19798" spans="1:7" ht="30">
      <c r="A19798" s="333">
        <v>94121505</v>
      </c>
      <c r="B19798" s="333" t="s">
        <v>53629</v>
      </c>
      <c r="D19798" s="333" t="s">
        <v>53630</v>
      </c>
      <c r="E19798" s="333" t="s">
        <v>12768</v>
      </c>
      <c r="F19798" s="333" t="s">
        <v>12769</v>
      </c>
      <c r="G19798" s="333" t="s">
        <v>53631</v>
      </c>
    </row>
    <row r="19799" spans="1:7" ht="30">
      <c r="A19799" s="333">
        <v>94121506</v>
      </c>
      <c r="B19799" s="333" t="s">
        <v>53632</v>
      </c>
      <c r="D19799" s="333" t="s">
        <v>53633</v>
      </c>
      <c r="E19799" s="333" t="s">
        <v>12710</v>
      </c>
      <c r="F19799" s="333" t="s">
        <v>12711</v>
      </c>
      <c r="G19799" s="333" t="s">
        <v>53634</v>
      </c>
    </row>
    <row r="19800" spans="1:7" ht="30">
      <c r="A19800" s="333">
        <v>94121506</v>
      </c>
      <c r="B19800" s="333" t="s">
        <v>53632</v>
      </c>
      <c r="D19800" s="333" t="s">
        <v>53633</v>
      </c>
      <c r="E19800" s="333" t="s">
        <v>12710</v>
      </c>
      <c r="F19800" s="333" t="s">
        <v>12711</v>
      </c>
      <c r="G19800" s="333" t="s">
        <v>53634</v>
      </c>
    </row>
    <row r="19801" spans="1:7" ht="30">
      <c r="A19801" s="333">
        <v>94121506</v>
      </c>
      <c r="B19801" s="333" t="s">
        <v>53632</v>
      </c>
      <c r="D19801" s="333" t="s">
        <v>53633</v>
      </c>
      <c r="E19801" s="333" t="s">
        <v>12710</v>
      </c>
      <c r="F19801" s="333" t="s">
        <v>12711</v>
      </c>
      <c r="G19801" s="333" t="s">
        <v>53634</v>
      </c>
    </row>
    <row r="19802" spans="1:7" ht="30">
      <c r="A19802" s="333">
        <v>94121506</v>
      </c>
      <c r="B19802" s="333" t="s">
        <v>53632</v>
      </c>
      <c r="D19802" s="333" t="s">
        <v>53633</v>
      </c>
      <c r="E19802" s="333" t="s">
        <v>12705</v>
      </c>
      <c r="F19802" s="333" t="s">
        <v>12706</v>
      </c>
      <c r="G19802" s="333" t="s">
        <v>53634</v>
      </c>
    </row>
    <row r="19803" spans="1:7" ht="30">
      <c r="A19803" s="333">
        <v>94121506</v>
      </c>
      <c r="B19803" s="333" t="s">
        <v>53632</v>
      </c>
      <c r="D19803" s="333" t="s">
        <v>53633</v>
      </c>
      <c r="E19803" s="333" t="s">
        <v>12705</v>
      </c>
      <c r="F19803" s="333" t="s">
        <v>12706</v>
      </c>
      <c r="G19803" s="333" t="s">
        <v>53634</v>
      </c>
    </row>
    <row r="19804" spans="1:7" ht="30">
      <c r="A19804" s="333">
        <v>94121506</v>
      </c>
      <c r="B19804" s="333" t="s">
        <v>53632</v>
      </c>
      <c r="D19804" s="333" t="s">
        <v>53633</v>
      </c>
      <c r="E19804" s="333" t="s">
        <v>12705</v>
      </c>
      <c r="F19804" s="333" t="s">
        <v>12706</v>
      </c>
      <c r="G19804" s="333" t="s">
        <v>53634</v>
      </c>
    </row>
    <row r="19805" spans="1:7" ht="30">
      <c r="A19805" s="333">
        <v>94121506</v>
      </c>
      <c r="B19805" s="333" t="s">
        <v>53632</v>
      </c>
      <c r="D19805" s="333" t="s">
        <v>53633</v>
      </c>
      <c r="E19805" s="333" t="s">
        <v>12768</v>
      </c>
      <c r="F19805" s="333" t="s">
        <v>12769</v>
      </c>
      <c r="G19805" s="333" t="s">
        <v>53634</v>
      </c>
    </row>
    <row r="19806" spans="1:7" ht="30">
      <c r="A19806" s="333">
        <v>94121506</v>
      </c>
      <c r="B19806" s="333" t="s">
        <v>53632</v>
      </c>
      <c r="D19806" s="333" t="s">
        <v>53633</v>
      </c>
      <c r="E19806" s="333" t="s">
        <v>12768</v>
      </c>
      <c r="F19806" s="333" t="s">
        <v>12769</v>
      </c>
      <c r="G19806" s="333" t="s">
        <v>53634</v>
      </c>
    </row>
    <row r="19807" spans="1:7" ht="30">
      <c r="A19807" s="333">
        <v>94121506</v>
      </c>
      <c r="B19807" s="333" t="s">
        <v>53632</v>
      </c>
      <c r="D19807" s="333" t="s">
        <v>53633</v>
      </c>
      <c r="E19807" s="333" t="s">
        <v>12768</v>
      </c>
      <c r="F19807" s="333" t="s">
        <v>12769</v>
      </c>
      <c r="G19807" s="333" t="s">
        <v>53634</v>
      </c>
    </row>
    <row r="19808" spans="1:7" ht="30">
      <c r="A19808" s="333">
        <v>94121507</v>
      </c>
      <c r="B19808" s="333" t="s">
        <v>53635</v>
      </c>
      <c r="D19808" s="333" t="s">
        <v>53633</v>
      </c>
      <c r="E19808" s="333" t="s">
        <v>12710</v>
      </c>
      <c r="F19808" s="333" t="s">
        <v>12711</v>
      </c>
      <c r="G19808" s="333" t="s">
        <v>53636</v>
      </c>
    </row>
    <row r="19809" spans="1:7" ht="30">
      <c r="A19809" s="333">
        <v>94121507</v>
      </c>
      <c r="B19809" s="333" t="s">
        <v>53635</v>
      </c>
      <c r="D19809" s="333" t="s">
        <v>53633</v>
      </c>
      <c r="E19809" s="333" t="s">
        <v>12710</v>
      </c>
      <c r="F19809" s="333" t="s">
        <v>12711</v>
      </c>
      <c r="G19809" s="333" t="s">
        <v>53636</v>
      </c>
    </row>
    <row r="19810" spans="1:7" ht="30">
      <c r="A19810" s="333">
        <v>94121507</v>
      </c>
      <c r="B19810" s="333" t="s">
        <v>53635</v>
      </c>
      <c r="D19810" s="333" t="s">
        <v>53633</v>
      </c>
      <c r="E19810" s="333" t="s">
        <v>12710</v>
      </c>
      <c r="F19810" s="333" t="s">
        <v>12711</v>
      </c>
      <c r="G19810" s="333" t="s">
        <v>53636</v>
      </c>
    </row>
    <row r="19811" spans="1:7" ht="30">
      <c r="A19811" s="333">
        <v>94121507</v>
      </c>
      <c r="B19811" s="333" t="s">
        <v>53635</v>
      </c>
      <c r="D19811" s="333" t="s">
        <v>53633</v>
      </c>
      <c r="E19811" s="333" t="s">
        <v>12705</v>
      </c>
      <c r="F19811" s="333" t="s">
        <v>12706</v>
      </c>
      <c r="G19811" s="333" t="s">
        <v>53636</v>
      </c>
    </row>
    <row r="19812" spans="1:7" ht="30">
      <c r="A19812" s="333">
        <v>94121507</v>
      </c>
      <c r="B19812" s="333" t="s">
        <v>53635</v>
      </c>
      <c r="D19812" s="333" t="s">
        <v>53633</v>
      </c>
      <c r="E19812" s="333" t="s">
        <v>12705</v>
      </c>
      <c r="F19812" s="333" t="s">
        <v>12706</v>
      </c>
      <c r="G19812" s="333" t="s">
        <v>53636</v>
      </c>
    </row>
    <row r="19813" spans="1:7" ht="30">
      <c r="A19813" s="333">
        <v>94121507</v>
      </c>
      <c r="B19813" s="333" t="s">
        <v>53635</v>
      </c>
      <c r="D19813" s="333" t="s">
        <v>53633</v>
      </c>
      <c r="E19813" s="333" t="s">
        <v>12705</v>
      </c>
      <c r="F19813" s="333" t="s">
        <v>12706</v>
      </c>
      <c r="G19813" s="333" t="s">
        <v>53636</v>
      </c>
    </row>
    <row r="19814" spans="1:7" ht="30">
      <c r="A19814" s="333">
        <v>94121507</v>
      </c>
      <c r="B19814" s="333" t="s">
        <v>53635</v>
      </c>
      <c r="D19814" s="333" t="s">
        <v>53633</v>
      </c>
      <c r="E19814" s="333" t="s">
        <v>12768</v>
      </c>
      <c r="F19814" s="333" t="s">
        <v>12769</v>
      </c>
      <c r="G19814" s="333" t="s">
        <v>53636</v>
      </c>
    </row>
    <row r="19815" spans="1:7" ht="30">
      <c r="A19815" s="333">
        <v>94121507</v>
      </c>
      <c r="B19815" s="333" t="s">
        <v>53635</v>
      </c>
      <c r="D19815" s="333" t="s">
        <v>53633</v>
      </c>
      <c r="E19815" s="333" t="s">
        <v>12768</v>
      </c>
      <c r="F19815" s="333" t="s">
        <v>12769</v>
      </c>
      <c r="G19815" s="333" t="s">
        <v>53636</v>
      </c>
    </row>
    <row r="19816" spans="1:7" ht="30">
      <c r="A19816" s="333">
        <v>94121507</v>
      </c>
      <c r="B19816" s="333" t="s">
        <v>53635</v>
      </c>
      <c r="D19816" s="333" t="s">
        <v>53633</v>
      </c>
      <c r="E19816" s="333" t="s">
        <v>12768</v>
      </c>
      <c r="F19816" s="333" t="s">
        <v>12769</v>
      </c>
      <c r="G19816" s="333" t="s">
        <v>53636</v>
      </c>
    </row>
    <row r="19817" spans="1:7">
      <c r="A19817" s="333">
        <v>94121508</v>
      </c>
      <c r="B19817" s="333" t="s">
        <v>53637</v>
      </c>
      <c r="D19817" s="333" t="s">
        <v>53638</v>
      </c>
      <c r="E19817" s="333" t="s">
        <v>12710</v>
      </c>
      <c r="F19817" s="333" t="s">
        <v>12711</v>
      </c>
      <c r="G19817" s="333" t="s">
        <v>53639</v>
      </c>
    </row>
    <row r="19818" spans="1:7">
      <c r="A19818" s="333">
        <v>94121508</v>
      </c>
      <c r="B19818" s="333" t="s">
        <v>53637</v>
      </c>
      <c r="D19818" s="333" t="s">
        <v>53638</v>
      </c>
      <c r="E19818" s="333" t="s">
        <v>12710</v>
      </c>
      <c r="F19818" s="333" t="s">
        <v>12711</v>
      </c>
      <c r="G19818" s="333" t="s">
        <v>53639</v>
      </c>
    </row>
    <row r="19819" spans="1:7">
      <c r="A19819" s="333">
        <v>94121508</v>
      </c>
      <c r="B19819" s="333" t="s">
        <v>53637</v>
      </c>
      <c r="D19819" s="333" t="s">
        <v>53638</v>
      </c>
      <c r="E19819" s="333" t="s">
        <v>12710</v>
      </c>
      <c r="F19819" s="333" t="s">
        <v>12711</v>
      </c>
      <c r="G19819" s="333" t="s">
        <v>53639</v>
      </c>
    </row>
    <row r="19820" spans="1:7">
      <c r="A19820" s="333">
        <v>94121508</v>
      </c>
      <c r="B19820" s="333" t="s">
        <v>53637</v>
      </c>
      <c r="D19820" s="333" t="s">
        <v>53638</v>
      </c>
      <c r="E19820" s="333" t="s">
        <v>12705</v>
      </c>
      <c r="F19820" s="333" t="s">
        <v>12706</v>
      </c>
      <c r="G19820" s="333" t="s">
        <v>53639</v>
      </c>
    </row>
    <row r="19821" spans="1:7">
      <c r="A19821" s="333">
        <v>94121508</v>
      </c>
      <c r="B19821" s="333" t="s">
        <v>53637</v>
      </c>
      <c r="D19821" s="333" t="s">
        <v>53638</v>
      </c>
      <c r="E19821" s="333" t="s">
        <v>12705</v>
      </c>
      <c r="F19821" s="333" t="s">
        <v>12706</v>
      </c>
      <c r="G19821" s="333" t="s">
        <v>53639</v>
      </c>
    </row>
    <row r="19822" spans="1:7">
      <c r="A19822" s="333">
        <v>94121508</v>
      </c>
      <c r="B19822" s="333" t="s">
        <v>53637</v>
      </c>
      <c r="D19822" s="333" t="s">
        <v>53638</v>
      </c>
      <c r="E19822" s="333" t="s">
        <v>12705</v>
      </c>
      <c r="F19822" s="333" t="s">
        <v>12706</v>
      </c>
      <c r="G19822" s="333" t="s">
        <v>53639</v>
      </c>
    </row>
    <row r="19823" spans="1:7">
      <c r="A19823" s="333">
        <v>94121508</v>
      </c>
      <c r="B19823" s="333" t="s">
        <v>53637</v>
      </c>
      <c r="D19823" s="333" t="s">
        <v>53638</v>
      </c>
      <c r="E19823" s="333" t="s">
        <v>12768</v>
      </c>
      <c r="F19823" s="333" t="s">
        <v>12769</v>
      </c>
      <c r="G19823" s="333" t="s">
        <v>53639</v>
      </c>
    </row>
    <row r="19824" spans="1:7">
      <c r="A19824" s="333">
        <v>94121508</v>
      </c>
      <c r="B19824" s="333" t="s">
        <v>53637</v>
      </c>
      <c r="D19824" s="333" t="s">
        <v>53638</v>
      </c>
      <c r="E19824" s="333" t="s">
        <v>12768</v>
      </c>
      <c r="F19824" s="333" t="s">
        <v>12769</v>
      </c>
      <c r="G19824" s="333" t="s">
        <v>53639</v>
      </c>
    </row>
    <row r="19825" spans="1:7">
      <c r="A19825" s="333">
        <v>94121508</v>
      </c>
      <c r="B19825" s="333" t="s">
        <v>53637</v>
      </c>
      <c r="D19825" s="333" t="s">
        <v>53638</v>
      </c>
      <c r="E19825" s="333" t="s">
        <v>12768</v>
      </c>
      <c r="F19825" s="333" t="s">
        <v>12769</v>
      </c>
      <c r="G19825" s="333" t="s">
        <v>53639</v>
      </c>
    </row>
    <row r="19826" spans="1:7">
      <c r="A19826" s="333">
        <v>94121509</v>
      </c>
      <c r="B19826" s="333" t="s">
        <v>53640</v>
      </c>
      <c r="D19826" s="333" t="s">
        <v>53641</v>
      </c>
      <c r="E19826" s="333" t="s">
        <v>12710</v>
      </c>
      <c r="F19826" s="333" t="s">
        <v>12711</v>
      </c>
      <c r="G19826" s="333" t="s">
        <v>53642</v>
      </c>
    </row>
    <row r="19827" spans="1:7">
      <c r="A19827" s="333">
        <v>94121509</v>
      </c>
      <c r="B19827" s="333" t="s">
        <v>53640</v>
      </c>
      <c r="D19827" s="333" t="s">
        <v>53641</v>
      </c>
      <c r="E19827" s="333" t="s">
        <v>12710</v>
      </c>
      <c r="F19827" s="333" t="s">
        <v>12711</v>
      </c>
      <c r="G19827" s="333" t="s">
        <v>53642</v>
      </c>
    </row>
    <row r="19828" spans="1:7">
      <c r="A19828" s="333">
        <v>94121509</v>
      </c>
      <c r="B19828" s="333" t="s">
        <v>53640</v>
      </c>
      <c r="D19828" s="333" t="s">
        <v>53641</v>
      </c>
      <c r="E19828" s="333" t="s">
        <v>12710</v>
      </c>
      <c r="F19828" s="333" t="s">
        <v>12711</v>
      </c>
      <c r="G19828" s="333" t="s">
        <v>53642</v>
      </c>
    </row>
    <row r="19829" spans="1:7">
      <c r="A19829" s="333">
        <v>94121509</v>
      </c>
      <c r="B19829" s="333" t="s">
        <v>53640</v>
      </c>
      <c r="D19829" s="333" t="s">
        <v>53641</v>
      </c>
      <c r="E19829" s="333" t="s">
        <v>12705</v>
      </c>
      <c r="F19829" s="333" t="s">
        <v>12706</v>
      </c>
      <c r="G19829" s="333" t="s">
        <v>53642</v>
      </c>
    </row>
    <row r="19830" spans="1:7">
      <c r="A19830" s="333">
        <v>94121509</v>
      </c>
      <c r="B19830" s="333" t="s">
        <v>53640</v>
      </c>
      <c r="D19830" s="333" t="s">
        <v>53641</v>
      </c>
      <c r="E19830" s="333" t="s">
        <v>12705</v>
      </c>
      <c r="F19830" s="333" t="s">
        <v>12706</v>
      </c>
      <c r="G19830" s="333" t="s">
        <v>53642</v>
      </c>
    </row>
    <row r="19831" spans="1:7">
      <c r="A19831" s="333">
        <v>94121509</v>
      </c>
      <c r="B19831" s="333" t="s">
        <v>53640</v>
      </c>
      <c r="D19831" s="333" t="s">
        <v>53641</v>
      </c>
      <c r="E19831" s="333" t="s">
        <v>12705</v>
      </c>
      <c r="F19831" s="333" t="s">
        <v>12706</v>
      </c>
      <c r="G19831" s="333" t="s">
        <v>53642</v>
      </c>
    </row>
    <row r="19832" spans="1:7">
      <c r="A19832" s="333">
        <v>94121509</v>
      </c>
      <c r="B19832" s="333" t="s">
        <v>53640</v>
      </c>
      <c r="D19832" s="333" t="s">
        <v>53641</v>
      </c>
      <c r="E19832" s="333" t="s">
        <v>12768</v>
      </c>
      <c r="F19832" s="333" t="s">
        <v>12769</v>
      </c>
      <c r="G19832" s="333" t="s">
        <v>53642</v>
      </c>
    </row>
    <row r="19833" spans="1:7">
      <c r="A19833" s="333">
        <v>94121509</v>
      </c>
      <c r="B19833" s="333" t="s">
        <v>53640</v>
      </c>
      <c r="D19833" s="333" t="s">
        <v>53641</v>
      </c>
      <c r="E19833" s="333" t="s">
        <v>12768</v>
      </c>
      <c r="F19833" s="333" t="s">
        <v>12769</v>
      </c>
      <c r="G19833" s="333" t="s">
        <v>53642</v>
      </c>
    </row>
    <row r="19834" spans="1:7">
      <c r="A19834" s="333">
        <v>94121509</v>
      </c>
      <c r="B19834" s="333" t="s">
        <v>53640</v>
      </c>
      <c r="D19834" s="333" t="s">
        <v>53641</v>
      </c>
      <c r="E19834" s="333" t="s">
        <v>12768</v>
      </c>
      <c r="F19834" s="333" t="s">
        <v>12769</v>
      </c>
      <c r="G19834" s="333" t="s">
        <v>53642</v>
      </c>
    </row>
    <row r="19835" spans="1:7">
      <c r="A19835" s="333">
        <v>94121510</v>
      </c>
      <c r="B19835" s="333" t="s">
        <v>53643</v>
      </c>
      <c r="D19835" s="333" t="s">
        <v>53644</v>
      </c>
      <c r="E19835" s="333" t="s">
        <v>12710</v>
      </c>
      <c r="F19835" s="333" t="s">
        <v>12711</v>
      </c>
      <c r="G19835" s="333" t="s">
        <v>53645</v>
      </c>
    </row>
    <row r="19836" spans="1:7">
      <c r="A19836" s="333">
        <v>94121510</v>
      </c>
      <c r="B19836" s="333" t="s">
        <v>53643</v>
      </c>
      <c r="D19836" s="333" t="s">
        <v>53644</v>
      </c>
      <c r="E19836" s="333" t="s">
        <v>12710</v>
      </c>
      <c r="F19836" s="333" t="s">
        <v>12711</v>
      </c>
      <c r="G19836" s="333" t="s">
        <v>53645</v>
      </c>
    </row>
    <row r="19837" spans="1:7">
      <c r="A19837" s="333">
        <v>94121510</v>
      </c>
      <c r="B19837" s="333" t="s">
        <v>53643</v>
      </c>
      <c r="D19837" s="333" t="s">
        <v>53644</v>
      </c>
      <c r="E19837" s="333" t="s">
        <v>12710</v>
      </c>
      <c r="F19837" s="333" t="s">
        <v>12711</v>
      </c>
      <c r="G19837" s="333" t="s">
        <v>53645</v>
      </c>
    </row>
    <row r="19838" spans="1:7">
      <c r="A19838" s="333">
        <v>94121510</v>
      </c>
      <c r="B19838" s="333" t="s">
        <v>53643</v>
      </c>
      <c r="D19838" s="333" t="s">
        <v>53644</v>
      </c>
      <c r="E19838" s="333" t="s">
        <v>12705</v>
      </c>
      <c r="F19838" s="333" t="s">
        <v>12706</v>
      </c>
      <c r="G19838" s="333" t="s">
        <v>53645</v>
      </c>
    </row>
    <row r="19839" spans="1:7">
      <c r="A19839" s="333">
        <v>94121510</v>
      </c>
      <c r="B19839" s="333" t="s">
        <v>53643</v>
      </c>
      <c r="D19839" s="333" t="s">
        <v>53644</v>
      </c>
      <c r="E19839" s="333" t="s">
        <v>12705</v>
      </c>
      <c r="F19839" s="333" t="s">
        <v>12706</v>
      </c>
      <c r="G19839" s="333" t="s">
        <v>53645</v>
      </c>
    </row>
    <row r="19840" spans="1:7">
      <c r="A19840" s="333">
        <v>94121510</v>
      </c>
      <c r="B19840" s="333" t="s">
        <v>53643</v>
      </c>
      <c r="D19840" s="333" t="s">
        <v>53644</v>
      </c>
      <c r="E19840" s="333" t="s">
        <v>12705</v>
      </c>
      <c r="F19840" s="333" t="s">
        <v>12706</v>
      </c>
      <c r="G19840" s="333" t="s">
        <v>53645</v>
      </c>
    </row>
    <row r="19841" spans="1:7">
      <c r="A19841" s="333">
        <v>94121510</v>
      </c>
      <c r="B19841" s="333" t="s">
        <v>53643</v>
      </c>
      <c r="D19841" s="333" t="s">
        <v>53644</v>
      </c>
      <c r="E19841" s="333" t="s">
        <v>12768</v>
      </c>
      <c r="F19841" s="333" t="s">
        <v>12769</v>
      </c>
      <c r="G19841" s="333" t="s">
        <v>53645</v>
      </c>
    </row>
    <row r="19842" spans="1:7">
      <c r="A19842" s="333">
        <v>94121510</v>
      </c>
      <c r="B19842" s="333" t="s">
        <v>53643</v>
      </c>
      <c r="D19842" s="333" t="s">
        <v>53644</v>
      </c>
      <c r="E19842" s="333" t="s">
        <v>12768</v>
      </c>
      <c r="F19842" s="333" t="s">
        <v>12769</v>
      </c>
      <c r="G19842" s="333" t="s">
        <v>53645</v>
      </c>
    </row>
    <row r="19843" spans="1:7">
      <c r="A19843" s="333">
        <v>94121510</v>
      </c>
      <c r="B19843" s="333" t="s">
        <v>53643</v>
      </c>
      <c r="D19843" s="333" t="s">
        <v>53644</v>
      </c>
      <c r="E19843" s="333" t="s">
        <v>12768</v>
      </c>
      <c r="F19843" s="333" t="s">
        <v>12769</v>
      </c>
      <c r="G19843" s="333" t="s">
        <v>53645</v>
      </c>
    </row>
    <row r="19844" spans="1:7">
      <c r="A19844" s="333">
        <v>94121511</v>
      </c>
      <c r="B19844" s="333" t="s">
        <v>53646</v>
      </c>
      <c r="D19844" s="333" t="s">
        <v>53647</v>
      </c>
      <c r="E19844" s="333" t="s">
        <v>12710</v>
      </c>
      <c r="F19844" s="333" t="s">
        <v>12711</v>
      </c>
      <c r="G19844" s="333" t="s">
        <v>53648</v>
      </c>
    </row>
    <row r="19845" spans="1:7">
      <c r="A19845" s="333">
        <v>94121511</v>
      </c>
      <c r="B19845" s="333" t="s">
        <v>53646</v>
      </c>
      <c r="D19845" s="333" t="s">
        <v>53647</v>
      </c>
      <c r="E19845" s="333" t="s">
        <v>12710</v>
      </c>
      <c r="F19845" s="333" t="s">
        <v>12711</v>
      </c>
      <c r="G19845" s="333" t="s">
        <v>53648</v>
      </c>
    </row>
    <row r="19846" spans="1:7">
      <c r="A19846" s="333">
        <v>94121511</v>
      </c>
      <c r="B19846" s="333" t="s">
        <v>53646</v>
      </c>
      <c r="D19846" s="333" t="s">
        <v>53647</v>
      </c>
      <c r="E19846" s="333" t="s">
        <v>12710</v>
      </c>
      <c r="F19846" s="333" t="s">
        <v>12711</v>
      </c>
      <c r="G19846" s="333" t="s">
        <v>53648</v>
      </c>
    </row>
    <row r="19847" spans="1:7">
      <c r="A19847" s="333">
        <v>94121511</v>
      </c>
      <c r="B19847" s="333" t="s">
        <v>53646</v>
      </c>
      <c r="D19847" s="333" t="s">
        <v>53647</v>
      </c>
      <c r="E19847" s="333" t="s">
        <v>12705</v>
      </c>
      <c r="F19847" s="333" t="s">
        <v>12706</v>
      </c>
      <c r="G19847" s="333" t="s">
        <v>53648</v>
      </c>
    </row>
    <row r="19848" spans="1:7">
      <c r="A19848" s="333">
        <v>94121511</v>
      </c>
      <c r="B19848" s="333" t="s">
        <v>53646</v>
      </c>
      <c r="D19848" s="333" t="s">
        <v>53647</v>
      </c>
      <c r="E19848" s="333" t="s">
        <v>12705</v>
      </c>
      <c r="F19848" s="333" t="s">
        <v>12706</v>
      </c>
      <c r="G19848" s="333" t="s">
        <v>53648</v>
      </c>
    </row>
    <row r="19849" spans="1:7">
      <c r="A19849" s="333">
        <v>94121511</v>
      </c>
      <c r="B19849" s="333" t="s">
        <v>53646</v>
      </c>
      <c r="D19849" s="333" t="s">
        <v>53647</v>
      </c>
      <c r="E19849" s="333" t="s">
        <v>12705</v>
      </c>
      <c r="F19849" s="333" t="s">
        <v>12706</v>
      </c>
      <c r="G19849" s="333" t="s">
        <v>53648</v>
      </c>
    </row>
    <row r="19850" spans="1:7">
      <c r="A19850" s="333">
        <v>94121511</v>
      </c>
      <c r="B19850" s="333" t="s">
        <v>53646</v>
      </c>
      <c r="D19850" s="333" t="s">
        <v>53647</v>
      </c>
      <c r="E19850" s="333" t="s">
        <v>12768</v>
      </c>
      <c r="F19850" s="333" t="s">
        <v>12769</v>
      </c>
      <c r="G19850" s="333" t="s">
        <v>53648</v>
      </c>
    </row>
    <row r="19851" spans="1:7">
      <c r="A19851" s="333">
        <v>94121511</v>
      </c>
      <c r="B19851" s="333" t="s">
        <v>53646</v>
      </c>
      <c r="D19851" s="333" t="s">
        <v>53647</v>
      </c>
      <c r="E19851" s="333" t="s">
        <v>12768</v>
      </c>
      <c r="F19851" s="333" t="s">
        <v>12769</v>
      </c>
      <c r="G19851" s="333" t="s">
        <v>53648</v>
      </c>
    </row>
    <row r="19852" spans="1:7">
      <c r="A19852" s="333">
        <v>94121511</v>
      </c>
      <c r="B19852" s="333" t="s">
        <v>53646</v>
      </c>
      <c r="D19852" s="333" t="s">
        <v>53647</v>
      </c>
      <c r="E19852" s="333" t="s">
        <v>12768</v>
      </c>
      <c r="F19852" s="333" t="s">
        <v>12769</v>
      </c>
      <c r="G19852" s="333" t="s">
        <v>53648</v>
      </c>
    </row>
    <row r="19853" spans="1:7" ht="30">
      <c r="A19853" s="333">
        <v>94121512</v>
      </c>
      <c r="B19853" s="333" t="s">
        <v>53649</v>
      </c>
      <c r="D19853" s="333" t="s">
        <v>53650</v>
      </c>
      <c r="E19853" s="333" t="s">
        <v>12710</v>
      </c>
      <c r="F19853" s="333" t="s">
        <v>12711</v>
      </c>
      <c r="G19853" s="333" t="s">
        <v>53651</v>
      </c>
    </row>
    <row r="19854" spans="1:7" ht="30">
      <c r="A19854" s="333">
        <v>94121512</v>
      </c>
      <c r="B19854" s="333" t="s">
        <v>53649</v>
      </c>
      <c r="D19854" s="333" t="s">
        <v>53650</v>
      </c>
      <c r="E19854" s="333" t="s">
        <v>12710</v>
      </c>
      <c r="F19854" s="333" t="s">
        <v>12711</v>
      </c>
      <c r="G19854" s="333" t="s">
        <v>53651</v>
      </c>
    </row>
    <row r="19855" spans="1:7" ht="30">
      <c r="A19855" s="333">
        <v>94121512</v>
      </c>
      <c r="B19855" s="333" t="s">
        <v>53649</v>
      </c>
      <c r="D19855" s="333" t="s">
        <v>53650</v>
      </c>
      <c r="E19855" s="333" t="s">
        <v>12710</v>
      </c>
      <c r="F19855" s="333" t="s">
        <v>12711</v>
      </c>
      <c r="G19855" s="333" t="s">
        <v>53651</v>
      </c>
    </row>
    <row r="19856" spans="1:7" ht="30">
      <c r="A19856" s="333">
        <v>94121512</v>
      </c>
      <c r="B19856" s="333" t="s">
        <v>53649</v>
      </c>
      <c r="D19856" s="333" t="s">
        <v>53650</v>
      </c>
      <c r="E19856" s="333" t="s">
        <v>12705</v>
      </c>
      <c r="F19856" s="333" t="s">
        <v>12706</v>
      </c>
      <c r="G19856" s="333" t="s">
        <v>53651</v>
      </c>
    </row>
    <row r="19857" spans="1:7" ht="30">
      <c r="A19857" s="333">
        <v>94121512</v>
      </c>
      <c r="B19857" s="333" t="s">
        <v>53649</v>
      </c>
      <c r="D19857" s="333" t="s">
        <v>53650</v>
      </c>
      <c r="E19857" s="333" t="s">
        <v>12705</v>
      </c>
      <c r="F19857" s="333" t="s">
        <v>12706</v>
      </c>
      <c r="G19857" s="333" t="s">
        <v>53651</v>
      </c>
    </row>
    <row r="19858" spans="1:7" ht="30">
      <c r="A19858" s="333">
        <v>94121512</v>
      </c>
      <c r="B19858" s="333" t="s">
        <v>53649</v>
      </c>
      <c r="D19858" s="333" t="s">
        <v>53650</v>
      </c>
      <c r="E19858" s="333" t="s">
        <v>12705</v>
      </c>
      <c r="F19858" s="333" t="s">
        <v>12706</v>
      </c>
      <c r="G19858" s="333" t="s">
        <v>53651</v>
      </c>
    </row>
    <row r="19859" spans="1:7" ht="30">
      <c r="A19859" s="333">
        <v>94121512</v>
      </c>
      <c r="B19859" s="333" t="s">
        <v>53649</v>
      </c>
      <c r="D19859" s="333" t="s">
        <v>53650</v>
      </c>
      <c r="E19859" s="333" t="s">
        <v>12768</v>
      </c>
      <c r="F19859" s="333" t="s">
        <v>12769</v>
      </c>
      <c r="G19859" s="333" t="s">
        <v>53651</v>
      </c>
    </row>
    <row r="19860" spans="1:7" ht="30">
      <c r="A19860" s="333">
        <v>94121512</v>
      </c>
      <c r="B19860" s="333" t="s">
        <v>53649</v>
      </c>
      <c r="D19860" s="333" t="s">
        <v>53650</v>
      </c>
      <c r="E19860" s="333" t="s">
        <v>12768</v>
      </c>
      <c r="F19860" s="333" t="s">
        <v>12769</v>
      </c>
      <c r="G19860" s="333" t="s">
        <v>53651</v>
      </c>
    </row>
    <row r="19861" spans="1:7" ht="30">
      <c r="A19861" s="333">
        <v>94121512</v>
      </c>
      <c r="B19861" s="333" t="s">
        <v>53649</v>
      </c>
      <c r="D19861" s="333" t="s">
        <v>53650</v>
      </c>
      <c r="E19861" s="333" t="s">
        <v>12768</v>
      </c>
      <c r="F19861" s="333" t="s">
        <v>12769</v>
      </c>
      <c r="G19861" s="333" t="s">
        <v>53651</v>
      </c>
    </row>
    <row r="19862" spans="1:7" ht="30">
      <c r="A19862" s="333">
        <v>94121513</v>
      </c>
      <c r="B19862" s="333" t="s">
        <v>53652</v>
      </c>
      <c r="D19862" s="333" t="s">
        <v>53653</v>
      </c>
      <c r="E19862" s="333" t="s">
        <v>41700</v>
      </c>
      <c r="F19862" s="333" t="s">
        <v>41701</v>
      </c>
      <c r="G19862" s="333" t="s">
        <v>53654</v>
      </c>
    </row>
    <row r="19863" spans="1:7" ht="30">
      <c r="A19863" s="333">
        <v>94121514</v>
      </c>
      <c r="B19863" s="333" t="s">
        <v>53655</v>
      </c>
      <c r="D19863" s="333" t="s">
        <v>53656</v>
      </c>
      <c r="E19863" s="333" t="s">
        <v>41700</v>
      </c>
      <c r="F19863" s="333" t="s">
        <v>41701</v>
      </c>
      <c r="G19863" s="333" t="s">
        <v>53657</v>
      </c>
    </row>
    <row r="19864" spans="1:7">
      <c r="A19864" s="333">
        <v>94121600</v>
      </c>
      <c r="B19864" s="333" t="s">
        <v>53658</v>
      </c>
      <c r="D19864" s="333" t="s">
        <v>2173</v>
      </c>
      <c r="E19864" s="333" t="s">
        <v>2173</v>
      </c>
      <c r="F19864" s="333" t="s">
        <v>2173</v>
      </c>
      <c r="G19864" s="333" t="s">
        <v>2173</v>
      </c>
    </row>
    <row r="19865" spans="1:7">
      <c r="A19865" s="333">
        <v>94121601</v>
      </c>
      <c r="B19865" s="333" t="s">
        <v>53659</v>
      </c>
      <c r="D19865" s="333" t="s">
        <v>52432</v>
      </c>
      <c r="E19865" s="333" t="s">
        <v>12710</v>
      </c>
      <c r="F19865" s="333" t="s">
        <v>12711</v>
      </c>
      <c r="G19865" s="333" t="s">
        <v>52433</v>
      </c>
    </row>
    <row r="19866" spans="1:7">
      <c r="A19866" s="333">
        <v>94121601</v>
      </c>
      <c r="B19866" s="333" t="s">
        <v>53659</v>
      </c>
      <c r="D19866" s="333" t="s">
        <v>52432</v>
      </c>
      <c r="E19866" s="333" t="s">
        <v>12710</v>
      </c>
      <c r="F19866" s="333" t="s">
        <v>12711</v>
      </c>
      <c r="G19866" s="333" t="s">
        <v>52433</v>
      </c>
    </row>
    <row r="19867" spans="1:7">
      <c r="A19867" s="333">
        <v>94121601</v>
      </c>
      <c r="B19867" s="333" t="s">
        <v>53659</v>
      </c>
      <c r="D19867" s="333" t="s">
        <v>52432</v>
      </c>
      <c r="E19867" s="333" t="s">
        <v>12710</v>
      </c>
      <c r="F19867" s="333" t="s">
        <v>12711</v>
      </c>
      <c r="G19867" s="333" t="s">
        <v>52433</v>
      </c>
    </row>
    <row r="19868" spans="1:7">
      <c r="A19868" s="333">
        <v>94121601</v>
      </c>
      <c r="B19868" s="333" t="s">
        <v>53659</v>
      </c>
      <c r="D19868" s="333" t="s">
        <v>52432</v>
      </c>
      <c r="E19868" s="333" t="s">
        <v>12705</v>
      </c>
      <c r="F19868" s="333" t="s">
        <v>12706</v>
      </c>
      <c r="G19868" s="333" t="s">
        <v>52433</v>
      </c>
    </row>
    <row r="19869" spans="1:7">
      <c r="A19869" s="333">
        <v>94121601</v>
      </c>
      <c r="B19869" s="333" t="s">
        <v>53659</v>
      </c>
      <c r="D19869" s="333" t="s">
        <v>52432</v>
      </c>
      <c r="E19869" s="333" t="s">
        <v>12705</v>
      </c>
      <c r="F19869" s="333" t="s">
        <v>12706</v>
      </c>
      <c r="G19869" s="333" t="s">
        <v>52433</v>
      </c>
    </row>
    <row r="19870" spans="1:7">
      <c r="A19870" s="333">
        <v>94121601</v>
      </c>
      <c r="B19870" s="333" t="s">
        <v>53659</v>
      </c>
      <c r="D19870" s="333" t="s">
        <v>52432</v>
      </c>
      <c r="E19870" s="333" t="s">
        <v>12705</v>
      </c>
      <c r="F19870" s="333" t="s">
        <v>12706</v>
      </c>
      <c r="G19870" s="333" t="s">
        <v>52433</v>
      </c>
    </row>
    <row r="19871" spans="1:7">
      <c r="A19871" s="333">
        <v>94121601</v>
      </c>
      <c r="B19871" s="333" t="s">
        <v>53659</v>
      </c>
      <c r="D19871" s="333" t="s">
        <v>52432</v>
      </c>
      <c r="E19871" s="333" t="s">
        <v>12768</v>
      </c>
      <c r="F19871" s="333" t="s">
        <v>12769</v>
      </c>
      <c r="G19871" s="333" t="s">
        <v>52433</v>
      </c>
    </row>
    <row r="19872" spans="1:7">
      <c r="A19872" s="333">
        <v>94121601</v>
      </c>
      <c r="B19872" s="333" t="s">
        <v>53659</v>
      </c>
      <c r="D19872" s="333" t="s">
        <v>52432</v>
      </c>
      <c r="E19872" s="333" t="s">
        <v>12768</v>
      </c>
      <c r="F19872" s="333" t="s">
        <v>12769</v>
      </c>
      <c r="G19872" s="333" t="s">
        <v>52433</v>
      </c>
    </row>
    <row r="19873" spans="1:7">
      <c r="A19873" s="333">
        <v>94121601</v>
      </c>
      <c r="B19873" s="333" t="s">
        <v>53659</v>
      </c>
      <c r="D19873" s="333" t="s">
        <v>52432</v>
      </c>
      <c r="E19873" s="333" t="s">
        <v>12768</v>
      </c>
      <c r="F19873" s="333" t="s">
        <v>12769</v>
      </c>
      <c r="G19873" s="333" t="s">
        <v>52433</v>
      </c>
    </row>
    <row r="19874" spans="1:7">
      <c r="A19874" s="333">
        <v>94121602</v>
      </c>
      <c r="B19874" s="333" t="s">
        <v>53660</v>
      </c>
      <c r="D19874" s="333" t="s">
        <v>53661</v>
      </c>
      <c r="E19874" s="333" t="s">
        <v>2433</v>
      </c>
      <c r="F19874" s="333" t="s">
        <v>2434</v>
      </c>
      <c r="G19874" s="333" t="s">
        <v>53662</v>
      </c>
    </row>
    <row r="19875" spans="1:7">
      <c r="A19875" s="333">
        <v>94121602</v>
      </c>
      <c r="B19875" s="333" t="s">
        <v>53660</v>
      </c>
      <c r="D19875" s="333" t="s">
        <v>53661</v>
      </c>
      <c r="E19875" s="333" t="s">
        <v>2433</v>
      </c>
      <c r="F19875" s="333" t="s">
        <v>2434</v>
      </c>
      <c r="G19875" s="333" t="s">
        <v>53662</v>
      </c>
    </row>
    <row r="19876" spans="1:7">
      <c r="A19876" s="333">
        <v>94121602</v>
      </c>
      <c r="B19876" s="333" t="s">
        <v>53660</v>
      </c>
      <c r="D19876" s="333" t="s">
        <v>53661</v>
      </c>
      <c r="E19876" s="333" t="s">
        <v>2433</v>
      </c>
      <c r="F19876" s="333" t="s">
        <v>2434</v>
      </c>
      <c r="G19876" s="333" t="s">
        <v>53662</v>
      </c>
    </row>
    <row r="19877" spans="1:7">
      <c r="A19877" s="333">
        <v>94121602</v>
      </c>
      <c r="B19877" s="333" t="s">
        <v>53660</v>
      </c>
      <c r="D19877" s="333" t="s">
        <v>53661</v>
      </c>
      <c r="E19877" s="333" t="s">
        <v>12705</v>
      </c>
      <c r="F19877" s="333" t="s">
        <v>12706</v>
      </c>
      <c r="G19877" s="333" t="s">
        <v>53662</v>
      </c>
    </row>
    <row r="19878" spans="1:7">
      <c r="A19878" s="333">
        <v>94121602</v>
      </c>
      <c r="B19878" s="333" t="s">
        <v>53660</v>
      </c>
      <c r="D19878" s="333" t="s">
        <v>53661</v>
      </c>
      <c r="E19878" s="333" t="s">
        <v>12705</v>
      </c>
      <c r="F19878" s="333" t="s">
        <v>12706</v>
      </c>
      <c r="G19878" s="333" t="s">
        <v>53662</v>
      </c>
    </row>
    <row r="19879" spans="1:7">
      <c r="A19879" s="333">
        <v>94121602</v>
      </c>
      <c r="B19879" s="333" t="s">
        <v>53660</v>
      </c>
      <c r="D19879" s="333" t="s">
        <v>53661</v>
      </c>
      <c r="E19879" s="333" t="s">
        <v>12705</v>
      </c>
      <c r="F19879" s="333" t="s">
        <v>12706</v>
      </c>
      <c r="G19879" s="333" t="s">
        <v>53662</v>
      </c>
    </row>
    <row r="19880" spans="1:7">
      <c r="A19880" s="333">
        <v>94121602</v>
      </c>
      <c r="B19880" s="333" t="s">
        <v>53660</v>
      </c>
      <c r="D19880" s="333" t="s">
        <v>53661</v>
      </c>
      <c r="E19880" s="333" t="s">
        <v>12768</v>
      </c>
      <c r="F19880" s="333" t="s">
        <v>12769</v>
      </c>
      <c r="G19880" s="333" t="s">
        <v>53662</v>
      </c>
    </row>
    <row r="19881" spans="1:7">
      <c r="A19881" s="333">
        <v>94121602</v>
      </c>
      <c r="B19881" s="333" t="s">
        <v>53660</v>
      </c>
      <c r="D19881" s="333" t="s">
        <v>53661</v>
      </c>
      <c r="E19881" s="333" t="s">
        <v>12768</v>
      </c>
      <c r="F19881" s="333" t="s">
        <v>12769</v>
      </c>
      <c r="G19881" s="333" t="s">
        <v>53662</v>
      </c>
    </row>
    <row r="19882" spans="1:7">
      <c r="A19882" s="333">
        <v>94121602</v>
      </c>
      <c r="B19882" s="333" t="s">
        <v>53660</v>
      </c>
      <c r="D19882" s="333" t="s">
        <v>53661</v>
      </c>
      <c r="E19882" s="333" t="s">
        <v>12768</v>
      </c>
      <c r="F19882" s="333" t="s">
        <v>12769</v>
      </c>
      <c r="G19882" s="333" t="s">
        <v>53662</v>
      </c>
    </row>
    <row r="19883" spans="1:7" ht="30">
      <c r="A19883" s="333">
        <v>94121603</v>
      </c>
      <c r="B19883" s="333" t="s">
        <v>53663</v>
      </c>
      <c r="D19883" s="333" t="s">
        <v>53664</v>
      </c>
      <c r="E19883" s="333" t="s">
        <v>2433</v>
      </c>
      <c r="F19883" s="333" t="s">
        <v>2434</v>
      </c>
      <c r="G19883" s="333" t="s">
        <v>53665</v>
      </c>
    </row>
    <row r="19884" spans="1:7" ht="30">
      <c r="A19884" s="333">
        <v>94121603</v>
      </c>
      <c r="B19884" s="333" t="s">
        <v>53663</v>
      </c>
      <c r="D19884" s="333" t="s">
        <v>53664</v>
      </c>
      <c r="E19884" s="333" t="s">
        <v>2433</v>
      </c>
      <c r="F19884" s="333" t="s">
        <v>2434</v>
      </c>
      <c r="G19884" s="333" t="s">
        <v>53665</v>
      </c>
    </row>
    <row r="19885" spans="1:7" ht="30">
      <c r="A19885" s="333">
        <v>94121603</v>
      </c>
      <c r="B19885" s="333" t="s">
        <v>53663</v>
      </c>
      <c r="D19885" s="333" t="s">
        <v>53664</v>
      </c>
      <c r="E19885" s="333" t="s">
        <v>2433</v>
      </c>
      <c r="F19885" s="333" t="s">
        <v>2434</v>
      </c>
      <c r="G19885" s="333" t="s">
        <v>53665</v>
      </c>
    </row>
    <row r="19886" spans="1:7" ht="30">
      <c r="A19886" s="333">
        <v>94121603</v>
      </c>
      <c r="B19886" s="333" t="s">
        <v>53663</v>
      </c>
      <c r="D19886" s="333" t="s">
        <v>53664</v>
      </c>
      <c r="E19886" s="333" t="s">
        <v>12705</v>
      </c>
      <c r="F19886" s="333" t="s">
        <v>12706</v>
      </c>
      <c r="G19886" s="333" t="s">
        <v>53665</v>
      </c>
    </row>
    <row r="19887" spans="1:7" ht="30">
      <c r="A19887" s="333">
        <v>94121603</v>
      </c>
      <c r="B19887" s="333" t="s">
        <v>53663</v>
      </c>
      <c r="D19887" s="333" t="s">
        <v>53664</v>
      </c>
      <c r="E19887" s="333" t="s">
        <v>12705</v>
      </c>
      <c r="F19887" s="333" t="s">
        <v>12706</v>
      </c>
      <c r="G19887" s="333" t="s">
        <v>53665</v>
      </c>
    </row>
    <row r="19888" spans="1:7" ht="30">
      <c r="A19888" s="333">
        <v>94121603</v>
      </c>
      <c r="B19888" s="333" t="s">
        <v>53663</v>
      </c>
      <c r="D19888" s="333" t="s">
        <v>53664</v>
      </c>
      <c r="E19888" s="333" t="s">
        <v>12705</v>
      </c>
      <c r="F19888" s="333" t="s">
        <v>12706</v>
      </c>
      <c r="G19888" s="333" t="s">
        <v>53665</v>
      </c>
    </row>
    <row r="19889" spans="1:7" ht="30">
      <c r="A19889" s="333">
        <v>94121603</v>
      </c>
      <c r="B19889" s="333" t="s">
        <v>53663</v>
      </c>
      <c r="D19889" s="333" t="s">
        <v>53664</v>
      </c>
      <c r="E19889" s="333" t="s">
        <v>12768</v>
      </c>
      <c r="F19889" s="333" t="s">
        <v>12769</v>
      </c>
      <c r="G19889" s="333" t="s">
        <v>53665</v>
      </c>
    </row>
    <row r="19890" spans="1:7" ht="30">
      <c r="A19890" s="333">
        <v>94121603</v>
      </c>
      <c r="B19890" s="333" t="s">
        <v>53663</v>
      </c>
      <c r="D19890" s="333" t="s">
        <v>53664</v>
      </c>
      <c r="E19890" s="333" t="s">
        <v>12768</v>
      </c>
      <c r="F19890" s="333" t="s">
        <v>12769</v>
      </c>
      <c r="G19890" s="333" t="s">
        <v>53665</v>
      </c>
    </row>
    <row r="19891" spans="1:7" ht="30">
      <c r="A19891" s="333">
        <v>94121603</v>
      </c>
      <c r="B19891" s="333" t="s">
        <v>53663</v>
      </c>
      <c r="D19891" s="333" t="s">
        <v>53664</v>
      </c>
      <c r="E19891" s="333" t="s">
        <v>12768</v>
      </c>
      <c r="F19891" s="333" t="s">
        <v>12769</v>
      </c>
      <c r="G19891" s="333" t="s">
        <v>53665</v>
      </c>
    </row>
    <row r="19892" spans="1:7">
      <c r="A19892" s="333">
        <v>94121604</v>
      </c>
      <c r="B19892" s="333" t="s">
        <v>53666</v>
      </c>
      <c r="D19892" s="333" t="s">
        <v>53667</v>
      </c>
      <c r="E19892" s="333" t="s">
        <v>2433</v>
      </c>
      <c r="F19892" s="333" t="s">
        <v>2434</v>
      </c>
      <c r="G19892" s="333" t="s">
        <v>53668</v>
      </c>
    </row>
    <row r="19893" spans="1:7">
      <c r="A19893" s="333">
        <v>94121604</v>
      </c>
      <c r="B19893" s="333" t="s">
        <v>53666</v>
      </c>
      <c r="D19893" s="333" t="s">
        <v>53667</v>
      </c>
      <c r="E19893" s="333" t="s">
        <v>2433</v>
      </c>
      <c r="F19893" s="333" t="s">
        <v>2434</v>
      </c>
      <c r="G19893" s="333" t="s">
        <v>53668</v>
      </c>
    </row>
    <row r="19894" spans="1:7">
      <c r="A19894" s="333">
        <v>94121604</v>
      </c>
      <c r="B19894" s="333" t="s">
        <v>53666</v>
      </c>
      <c r="D19894" s="333" t="s">
        <v>53667</v>
      </c>
      <c r="E19894" s="333" t="s">
        <v>2433</v>
      </c>
      <c r="F19894" s="333" t="s">
        <v>2434</v>
      </c>
      <c r="G19894" s="333" t="s">
        <v>53668</v>
      </c>
    </row>
    <row r="19895" spans="1:7">
      <c r="A19895" s="333">
        <v>94121604</v>
      </c>
      <c r="B19895" s="333" t="s">
        <v>53666</v>
      </c>
      <c r="D19895" s="333" t="s">
        <v>53667</v>
      </c>
      <c r="E19895" s="333" t="s">
        <v>12705</v>
      </c>
      <c r="F19895" s="333" t="s">
        <v>12706</v>
      </c>
      <c r="G19895" s="333" t="s">
        <v>53668</v>
      </c>
    </row>
    <row r="19896" spans="1:7">
      <c r="A19896" s="333">
        <v>94121604</v>
      </c>
      <c r="B19896" s="333" t="s">
        <v>53666</v>
      </c>
      <c r="D19896" s="333" t="s">
        <v>53667</v>
      </c>
      <c r="E19896" s="333" t="s">
        <v>12705</v>
      </c>
      <c r="F19896" s="333" t="s">
        <v>12706</v>
      </c>
      <c r="G19896" s="333" t="s">
        <v>53668</v>
      </c>
    </row>
    <row r="19897" spans="1:7">
      <c r="A19897" s="333">
        <v>94121604</v>
      </c>
      <c r="B19897" s="333" t="s">
        <v>53666</v>
      </c>
      <c r="D19897" s="333" t="s">
        <v>53667</v>
      </c>
      <c r="E19897" s="333" t="s">
        <v>12705</v>
      </c>
      <c r="F19897" s="333" t="s">
        <v>12706</v>
      </c>
      <c r="G19897" s="333" t="s">
        <v>53668</v>
      </c>
    </row>
    <row r="19898" spans="1:7">
      <c r="A19898" s="333">
        <v>94121604</v>
      </c>
      <c r="B19898" s="333" t="s">
        <v>53666</v>
      </c>
      <c r="D19898" s="333" t="s">
        <v>53667</v>
      </c>
      <c r="E19898" s="333" t="s">
        <v>12768</v>
      </c>
      <c r="F19898" s="333" t="s">
        <v>12769</v>
      </c>
      <c r="G19898" s="333" t="s">
        <v>53668</v>
      </c>
    </row>
    <row r="19899" spans="1:7">
      <c r="A19899" s="333">
        <v>94121604</v>
      </c>
      <c r="B19899" s="333" t="s">
        <v>53666</v>
      </c>
      <c r="D19899" s="333" t="s">
        <v>53667</v>
      </c>
      <c r="E19899" s="333" t="s">
        <v>12768</v>
      </c>
      <c r="F19899" s="333" t="s">
        <v>12769</v>
      </c>
      <c r="G19899" s="333" t="s">
        <v>53668</v>
      </c>
    </row>
    <row r="19900" spans="1:7">
      <c r="A19900" s="333">
        <v>94121604</v>
      </c>
      <c r="B19900" s="333" t="s">
        <v>53666</v>
      </c>
      <c r="D19900" s="333" t="s">
        <v>53667</v>
      </c>
      <c r="E19900" s="333" t="s">
        <v>12768</v>
      </c>
      <c r="F19900" s="333" t="s">
        <v>12769</v>
      </c>
      <c r="G19900" s="333" t="s">
        <v>53668</v>
      </c>
    </row>
    <row r="19901" spans="1:7">
      <c r="A19901" s="333">
        <v>94121605</v>
      </c>
      <c r="B19901" s="333" t="s">
        <v>53669</v>
      </c>
      <c r="D19901" s="333" t="s">
        <v>53670</v>
      </c>
      <c r="E19901" s="333" t="s">
        <v>2433</v>
      </c>
      <c r="F19901" s="333" t="s">
        <v>2434</v>
      </c>
      <c r="G19901" s="333" t="s">
        <v>53671</v>
      </c>
    </row>
    <row r="19902" spans="1:7">
      <c r="A19902" s="333">
        <v>94121605</v>
      </c>
      <c r="B19902" s="333" t="s">
        <v>53669</v>
      </c>
      <c r="D19902" s="333" t="s">
        <v>53670</v>
      </c>
      <c r="E19902" s="333" t="s">
        <v>2433</v>
      </c>
      <c r="F19902" s="333" t="s">
        <v>2434</v>
      </c>
      <c r="G19902" s="333" t="s">
        <v>53671</v>
      </c>
    </row>
    <row r="19903" spans="1:7">
      <c r="A19903" s="333">
        <v>94121605</v>
      </c>
      <c r="B19903" s="333" t="s">
        <v>53669</v>
      </c>
      <c r="D19903" s="333" t="s">
        <v>53670</v>
      </c>
      <c r="E19903" s="333" t="s">
        <v>2433</v>
      </c>
      <c r="F19903" s="333" t="s">
        <v>2434</v>
      </c>
      <c r="G19903" s="333" t="s">
        <v>53671</v>
      </c>
    </row>
    <row r="19904" spans="1:7">
      <c r="A19904" s="333">
        <v>94121605</v>
      </c>
      <c r="B19904" s="333" t="s">
        <v>53669</v>
      </c>
      <c r="D19904" s="333" t="s">
        <v>53670</v>
      </c>
      <c r="E19904" s="333" t="s">
        <v>12705</v>
      </c>
      <c r="F19904" s="333" t="s">
        <v>12706</v>
      </c>
      <c r="G19904" s="333" t="s">
        <v>53671</v>
      </c>
    </row>
    <row r="19905" spans="1:7">
      <c r="A19905" s="333">
        <v>94121605</v>
      </c>
      <c r="B19905" s="333" t="s">
        <v>53669</v>
      </c>
      <c r="D19905" s="333" t="s">
        <v>53670</v>
      </c>
      <c r="E19905" s="333" t="s">
        <v>12705</v>
      </c>
      <c r="F19905" s="333" t="s">
        <v>12706</v>
      </c>
      <c r="G19905" s="333" t="s">
        <v>53671</v>
      </c>
    </row>
    <row r="19906" spans="1:7">
      <c r="A19906" s="333">
        <v>94121605</v>
      </c>
      <c r="B19906" s="333" t="s">
        <v>53669</v>
      </c>
      <c r="D19906" s="333" t="s">
        <v>53670</v>
      </c>
      <c r="E19906" s="333" t="s">
        <v>12705</v>
      </c>
      <c r="F19906" s="333" t="s">
        <v>12706</v>
      </c>
      <c r="G19906" s="333" t="s">
        <v>53671</v>
      </c>
    </row>
    <row r="19907" spans="1:7">
      <c r="A19907" s="333">
        <v>94121605</v>
      </c>
      <c r="B19907" s="333" t="s">
        <v>53669</v>
      </c>
      <c r="D19907" s="333" t="s">
        <v>53670</v>
      </c>
      <c r="E19907" s="333" t="s">
        <v>12768</v>
      </c>
      <c r="F19907" s="333" t="s">
        <v>12769</v>
      </c>
      <c r="G19907" s="333" t="s">
        <v>53671</v>
      </c>
    </row>
    <row r="19908" spans="1:7">
      <c r="A19908" s="333">
        <v>94121605</v>
      </c>
      <c r="B19908" s="333" t="s">
        <v>53669</v>
      </c>
      <c r="D19908" s="333" t="s">
        <v>53670</v>
      </c>
      <c r="E19908" s="333" t="s">
        <v>12768</v>
      </c>
      <c r="F19908" s="333" t="s">
        <v>12769</v>
      </c>
      <c r="G19908" s="333" t="s">
        <v>53671</v>
      </c>
    </row>
    <row r="19909" spans="1:7">
      <c r="A19909" s="333">
        <v>94121605</v>
      </c>
      <c r="B19909" s="333" t="s">
        <v>53669</v>
      </c>
      <c r="D19909" s="333" t="s">
        <v>53670</v>
      </c>
      <c r="E19909" s="333" t="s">
        <v>12768</v>
      </c>
      <c r="F19909" s="333" t="s">
        <v>12769</v>
      </c>
      <c r="G19909" s="333" t="s">
        <v>53671</v>
      </c>
    </row>
    <row r="19910" spans="1:7">
      <c r="A19910" s="333">
        <v>94121606</v>
      </c>
      <c r="B19910" s="333" t="s">
        <v>53672</v>
      </c>
      <c r="D19910" s="333" t="s">
        <v>53673</v>
      </c>
      <c r="E19910" s="333" t="s">
        <v>2433</v>
      </c>
      <c r="F19910" s="333" t="s">
        <v>2434</v>
      </c>
      <c r="G19910" s="333" t="s">
        <v>53674</v>
      </c>
    </row>
    <row r="19911" spans="1:7">
      <c r="A19911" s="333">
        <v>94121606</v>
      </c>
      <c r="B19911" s="333" t="s">
        <v>53672</v>
      </c>
      <c r="D19911" s="333" t="s">
        <v>53673</v>
      </c>
      <c r="E19911" s="333" t="s">
        <v>2433</v>
      </c>
      <c r="F19911" s="333" t="s">
        <v>2434</v>
      </c>
      <c r="G19911" s="333" t="s">
        <v>53674</v>
      </c>
    </row>
    <row r="19912" spans="1:7">
      <c r="A19912" s="333">
        <v>94121606</v>
      </c>
      <c r="B19912" s="333" t="s">
        <v>53672</v>
      </c>
      <c r="D19912" s="333" t="s">
        <v>53673</v>
      </c>
      <c r="E19912" s="333" t="s">
        <v>2433</v>
      </c>
      <c r="F19912" s="333" t="s">
        <v>2434</v>
      </c>
      <c r="G19912" s="333" t="s">
        <v>53674</v>
      </c>
    </row>
    <row r="19913" spans="1:7">
      <c r="A19913" s="333">
        <v>94121606</v>
      </c>
      <c r="B19913" s="333" t="s">
        <v>53672</v>
      </c>
      <c r="D19913" s="333" t="s">
        <v>53673</v>
      </c>
      <c r="E19913" s="333" t="s">
        <v>12705</v>
      </c>
      <c r="F19913" s="333" t="s">
        <v>12706</v>
      </c>
      <c r="G19913" s="333" t="s">
        <v>53674</v>
      </c>
    </row>
    <row r="19914" spans="1:7">
      <c r="A19914" s="333">
        <v>94121606</v>
      </c>
      <c r="B19914" s="333" t="s">
        <v>53672</v>
      </c>
      <c r="D19914" s="333" t="s">
        <v>53673</v>
      </c>
      <c r="E19914" s="333" t="s">
        <v>12705</v>
      </c>
      <c r="F19914" s="333" t="s">
        <v>12706</v>
      </c>
      <c r="G19914" s="333" t="s">
        <v>53674</v>
      </c>
    </row>
    <row r="19915" spans="1:7">
      <c r="A19915" s="333">
        <v>94121606</v>
      </c>
      <c r="B19915" s="333" t="s">
        <v>53672</v>
      </c>
      <c r="D19915" s="333" t="s">
        <v>53673</v>
      </c>
      <c r="E19915" s="333" t="s">
        <v>12705</v>
      </c>
      <c r="F19915" s="333" t="s">
        <v>12706</v>
      </c>
      <c r="G19915" s="333" t="s">
        <v>53674</v>
      </c>
    </row>
    <row r="19916" spans="1:7">
      <c r="A19916" s="333">
        <v>94121606</v>
      </c>
      <c r="B19916" s="333" t="s">
        <v>53672</v>
      </c>
      <c r="D19916" s="333" t="s">
        <v>53673</v>
      </c>
      <c r="E19916" s="333" t="s">
        <v>12768</v>
      </c>
      <c r="F19916" s="333" t="s">
        <v>12769</v>
      </c>
      <c r="G19916" s="333" t="s">
        <v>53674</v>
      </c>
    </row>
    <row r="19917" spans="1:7">
      <c r="A19917" s="333">
        <v>94121606</v>
      </c>
      <c r="B19917" s="333" t="s">
        <v>53672</v>
      </c>
      <c r="D19917" s="333" t="s">
        <v>53673</v>
      </c>
      <c r="E19917" s="333" t="s">
        <v>12768</v>
      </c>
      <c r="F19917" s="333" t="s">
        <v>12769</v>
      </c>
      <c r="G19917" s="333" t="s">
        <v>53674</v>
      </c>
    </row>
    <row r="19918" spans="1:7">
      <c r="A19918" s="333">
        <v>94121606</v>
      </c>
      <c r="B19918" s="333" t="s">
        <v>53672</v>
      </c>
      <c r="D19918" s="333" t="s">
        <v>53673</v>
      </c>
      <c r="E19918" s="333" t="s">
        <v>12768</v>
      </c>
      <c r="F19918" s="333" t="s">
        <v>12769</v>
      </c>
      <c r="G19918" s="333" t="s">
        <v>53674</v>
      </c>
    </row>
    <row r="19919" spans="1:7">
      <c r="A19919" s="333">
        <v>94121607</v>
      </c>
      <c r="B19919" s="333" t="s">
        <v>53675</v>
      </c>
      <c r="D19919" s="333" t="s">
        <v>53676</v>
      </c>
      <c r="E19919" s="333" t="s">
        <v>2433</v>
      </c>
      <c r="F19919" s="333" t="s">
        <v>2434</v>
      </c>
      <c r="G19919" s="333" t="s">
        <v>53677</v>
      </c>
    </row>
    <row r="19920" spans="1:7">
      <c r="A19920" s="333">
        <v>94121607</v>
      </c>
      <c r="B19920" s="333" t="s">
        <v>53675</v>
      </c>
      <c r="D19920" s="333" t="s">
        <v>53676</v>
      </c>
      <c r="E19920" s="333" t="s">
        <v>2433</v>
      </c>
      <c r="F19920" s="333" t="s">
        <v>2434</v>
      </c>
      <c r="G19920" s="333" t="s">
        <v>53677</v>
      </c>
    </row>
    <row r="19921" spans="1:7">
      <c r="A19921" s="333">
        <v>94121607</v>
      </c>
      <c r="B19921" s="333" t="s">
        <v>53675</v>
      </c>
      <c r="D19921" s="333" t="s">
        <v>53676</v>
      </c>
      <c r="E19921" s="333" t="s">
        <v>2433</v>
      </c>
      <c r="F19921" s="333" t="s">
        <v>2434</v>
      </c>
      <c r="G19921" s="333" t="s">
        <v>53677</v>
      </c>
    </row>
    <row r="19922" spans="1:7">
      <c r="A19922" s="333">
        <v>94121607</v>
      </c>
      <c r="B19922" s="333" t="s">
        <v>53675</v>
      </c>
      <c r="D19922" s="333" t="s">
        <v>53676</v>
      </c>
      <c r="E19922" s="333" t="s">
        <v>12705</v>
      </c>
      <c r="F19922" s="333" t="s">
        <v>12706</v>
      </c>
      <c r="G19922" s="333" t="s">
        <v>53677</v>
      </c>
    </row>
    <row r="19923" spans="1:7">
      <c r="A19923" s="333">
        <v>94121607</v>
      </c>
      <c r="B19923" s="333" t="s">
        <v>53675</v>
      </c>
      <c r="D19923" s="333" t="s">
        <v>53676</v>
      </c>
      <c r="E19923" s="333" t="s">
        <v>12705</v>
      </c>
      <c r="F19923" s="333" t="s">
        <v>12706</v>
      </c>
      <c r="G19923" s="333" t="s">
        <v>53677</v>
      </c>
    </row>
    <row r="19924" spans="1:7">
      <c r="A19924" s="333">
        <v>94121607</v>
      </c>
      <c r="B19924" s="333" t="s">
        <v>53675</v>
      </c>
      <c r="D19924" s="333" t="s">
        <v>53676</v>
      </c>
      <c r="E19924" s="333" t="s">
        <v>12705</v>
      </c>
      <c r="F19924" s="333" t="s">
        <v>12706</v>
      </c>
      <c r="G19924" s="333" t="s">
        <v>53677</v>
      </c>
    </row>
    <row r="19925" spans="1:7">
      <c r="A19925" s="333">
        <v>94121607</v>
      </c>
      <c r="B19925" s="333" t="s">
        <v>53675</v>
      </c>
      <c r="D19925" s="333" t="s">
        <v>53676</v>
      </c>
      <c r="E19925" s="333" t="s">
        <v>12768</v>
      </c>
      <c r="F19925" s="333" t="s">
        <v>12769</v>
      </c>
      <c r="G19925" s="333" t="s">
        <v>53677</v>
      </c>
    </row>
    <row r="19926" spans="1:7">
      <c r="A19926" s="333">
        <v>94121607</v>
      </c>
      <c r="B19926" s="333" t="s">
        <v>53675</v>
      </c>
      <c r="D19926" s="333" t="s">
        <v>53676</v>
      </c>
      <c r="E19926" s="333" t="s">
        <v>12768</v>
      </c>
      <c r="F19926" s="333" t="s">
        <v>12769</v>
      </c>
      <c r="G19926" s="333" t="s">
        <v>53677</v>
      </c>
    </row>
    <row r="19927" spans="1:7">
      <c r="A19927" s="333">
        <v>94121607</v>
      </c>
      <c r="B19927" s="333" t="s">
        <v>53675</v>
      </c>
      <c r="D19927" s="333" t="s">
        <v>53676</v>
      </c>
      <c r="E19927" s="333" t="s">
        <v>12768</v>
      </c>
      <c r="F19927" s="333" t="s">
        <v>12769</v>
      </c>
      <c r="G19927" s="333" t="s">
        <v>53677</v>
      </c>
    </row>
    <row r="19928" spans="1:7">
      <c r="A19928" s="333">
        <v>94121700</v>
      </c>
      <c r="B19928" s="333" t="s">
        <v>53678</v>
      </c>
      <c r="D19928" s="333" t="s">
        <v>2173</v>
      </c>
      <c r="E19928" s="333" t="s">
        <v>2173</v>
      </c>
      <c r="F19928" s="333" t="s">
        <v>2173</v>
      </c>
      <c r="G19928" s="333" t="s">
        <v>2173</v>
      </c>
    </row>
    <row r="19929" spans="1:7">
      <c r="A19929" s="333">
        <v>94121701</v>
      </c>
      <c r="B19929" s="333" t="s">
        <v>53679</v>
      </c>
      <c r="D19929" s="333" t="s">
        <v>53680</v>
      </c>
      <c r="E19929" s="333" t="s">
        <v>2433</v>
      </c>
      <c r="F19929" s="333" t="s">
        <v>2434</v>
      </c>
      <c r="G19929" s="333" t="s">
        <v>53681</v>
      </c>
    </row>
    <row r="19930" spans="1:7">
      <c r="A19930" s="333">
        <v>94121701</v>
      </c>
      <c r="B19930" s="333" t="s">
        <v>53679</v>
      </c>
      <c r="D19930" s="333" t="s">
        <v>53680</v>
      </c>
      <c r="E19930" s="333" t="s">
        <v>2433</v>
      </c>
      <c r="F19930" s="333" t="s">
        <v>2434</v>
      </c>
      <c r="G19930" s="333" t="s">
        <v>53681</v>
      </c>
    </row>
    <row r="19931" spans="1:7">
      <c r="A19931" s="333">
        <v>94121701</v>
      </c>
      <c r="B19931" s="333" t="s">
        <v>53679</v>
      </c>
      <c r="D19931" s="333" t="s">
        <v>53680</v>
      </c>
      <c r="E19931" s="333" t="s">
        <v>2433</v>
      </c>
      <c r="F19931" s="333" t="s">
        <v>2434</v>
      </c>
      <c r="G19931" s="333" t="s">
        <v>53681</v>
      </c>
    </row>
    <row r="19932" spans="1:7">
      <c r="A19932" s="333">
        <v>94121701</v>
      </c>
      <c r="B19932" s="333" t="s">
        <v>53679</v>
      </c>
      <c r="D19932" s="333" t="s">
        <v>53680</v>
      </c>
      <c r="E19932" s="333" t="s">
        <v>12705</v>
      </c>
      <c r="F19932" s="333" t="s">
        <v>12706</v>
      </c>
      <c r="G19932" s="333" t="s">
        <v>53681</v>
      </c>
    </row>
    <row r="19933" spans="1:7">
      <c r="A19933" s="333">
        <v>94121701</v>
      </c>
      <c r="B19933" s="333" t="s">
        <v>53679</v>
      </c>
      <c r="D19933" s="333" t="s">
        <v>53680</v>
      </c>
      <c r="E19933" s="333" t="s">
        <v>12705</v>
      </c>
      <c r="F19933" s="333" t="s">
        <v>12706</v>
      </c>
      <c r="G19933" s="333" t="s">
        <v>53681</v>
      </c>
    </row>
    <row r="19934" spans="1:7">
      <c r="A19934" s="333">
        <v>94121701</v>
      </c>
      <c r="B19934" s="333" t="s">
        <v>53679</v>
      </c>
      <c r="D19934" s="333" t="s">
        <v>53680</v>
      </c>
      <c r="E19934" s="333" t="s">
        <v>12705</v>
      </c>
      <c r="F19934" s="333" t="s">
        <v>12706</v>
      </c>
      <c r="G19934" s="333" t="s">
        <v>53681</v>
      </c>
    </row>
    <row r="19935" spans="1:7">
      <c r="A19935" s="333">
        <v>94121701</v>
      </c>
      <c r="B19935" s="333" t="s">
        <v>53679</v>
      </c>
      <c r="D19935" s="333" t="s">
        <v>53680</v>
      </c>
      <c r="E19935" s="333" t="s">
        <v>12768</v>
      </c>
      <c r="F19935" s="333" t="s">
        <v>12769</v>
      </c>
      <c r="G19935" s="333" t="s">
        <v>53681</v>
      </c>
    </row>
    <row r="19936" spans="1:7">
      <c r="A19936" s="333">
        <v>94121701</v>
      </c>
      <c r="B19936" s="333" t="s">
        <v>53679</v>
      </c>
      <c r="D19936" s="333" t="s">
        <v>53680</v>
      </c>
      <c r="E19936" s="333" t="s">
        <v>12768</v>
      </c>
      <c r="F19936" s="333" t="s">
        <v>12769</v>
      </c>
      <c r="G19936" s="333" t="s">
        <v>53681</v>
      </c>
    </row>
    <row r="19937" spans="1:7">
      <c r="A19937" s="333">
        <v>94121701</v>
      </c>
      <c r="B19937" s="333" t="s">
        <v>53679</v>
      </c>
      <c r="D19937" s="333" t="s">
        <v>53680</v>
      </c>
      <c r="E19937" s="333" t="s">
        <v>12768</v>
      </c>
      <c r="F19937" s="333" t="s">
        <v>12769</v>
      </c>
      <c r="G19937" s="333" t="s">
        <v>53681</v>
      </c>
    </row>
    <row r="19938" spans="1:7" ht="30">
      <c r="A19938" s="333">
        <v>94121702</v>
      </c>
      <c r="B19938" s="333" t="s">
        <v>53682</v>
      </c>
      <c r="D19938" s="333" t="s">
        <v>53683</v>
      </c>
      <c r="E19938" s="333" t="s">
        <v>2433</v>
      </c>
      <c r="F19938" s="333" t="s">
        <v>2434</v>
      </c>
      <c r="G19938" s="333" t="s">
        <v>53684</v>
      </c>
    </row>
    <row r="19939" spans="1:7" ht="30">
      <c r="A19939" s="333">
        <v>94121702</v>
      </c>
      <c r="B19939" s="333" t="s">
        <v>53682</v>
      </c>
      <c r="D19939" s="333" t="s">
        <v>53683</v>
      </c>
      <c r="E19939" s="333" t="s">
        <v>2433</v>
      </c>
      <c r="F19939" s="333" t="s">
        <v>2434</v>
      </c>
      <c r="G19939" s="333" t="s">
        <v>53684</v>
      </c>
    </row>
    <row r="19940" spans="1:7" ht="30">
      <c r="A19940" s="333">
        <v>94121702</v>
      </c>
      <c r="B19940" s="333" t="s">
        <v>53682</v>
      </c>
      <c r="D19940" s="333" t="s">
        <v>53683</v>
      </c>
      <c r="E19940" s="333" t="s">
        <v>2433</v>
      </c>
      <c r="F19940" s="333" t="s">
        <v>2434</v>
      </c>
      <c r="G19940" s="333" t="s">
        <v>53684</v>
      </c>
    </row>
    <row r="19941" spans="1:7" ht="30">
      <c r="A19941" s="333">
        <v>94121702</v>
      </c>
      <c r="B19941" s="333" t="s">
        <v>53682</v>
      </c>
      <c r="D19941" s="333" t="s">
        <v>53683</v>
      </c>
      <c r="E19941" s="333" t="s">
        <v>12705</v>
      </c>
      <c r="F19941" s="333" t="s">
        <v>12706</v>
      </c>
      <c r="G19941" s="333" t="s">
        <v>53684</v>
      </c>
    </row>
    <row r="19942" spans="1:7" ht="30">
      <c r="A19942" s="333">
        <v>94121702</v>
      </c>
      <c r="B19942" s="333" t="s">
        <v>53682</v>
      </c>
      <c r="D19942" s="333" t="s">
        <v>53683</v>
      </c>
      <c r="E19942" s="333" t="s">
        <v>12705</v>
      </c>
      <c r="F19942" s="333" t="s">
        <v>12706</v>
      </c>
      <c r="G19942" s="333" t="s">
        <v>53684</v>
      </c>
    </row>
    <row r="19943" spans="1:7" ht="30">
      <c r="A19943" s="333">
        <v>94121702</v>
      </c>
      <c r="B19943" s="333" t="s">
        <v>53682</v>
      </c>
      <c r="D19943" s="333" t="s">
        <v>53683</v>
      </c>
      <c r="E19943" s="333" t="s">
        <v>12705</v>
      </c>
      <c r="F19943" s="333" t="s">
        <v>12706</v>
      </c>
      <c r="G19943" s="333" t="s">
        <v>53684</v>
      </c>
    </row>
    <row r="19944" spans="1:7" ht="30">
      <c r="A19944" s="333">
        <v>94121702</v>
      </c>
      <c r="B19944" s="333" t="s">
        <v>53682</v>
      </c>
      <c r="D19944" s="333" t="s">
        <v>53683</v>
      </c>
      <c r="E19944" s="333" t="s">
        <v>12768</v>
      </c>
      <c r="F19944" s="333" t="s">
        <v>12769</v>
      </c>
      <c r="G19944" s="333" t="s">
        <v>53684</v>
      </c>
    </row>
    <row r="19945" spans="1:7" ht="30">
      <c r="A19945" s="333">
        <v>94121702</v>
      </c>
      <c r="B19945" s="333" t="s">
        <v>53682</v>
      </c>
      <c r="D19945" s="333" t="s">
        <v>53683</v>
      </c>
      <c r="E19945" s="333" t="s">
        <v>12768</v>
      </c>
      <c r="F19945" s="333" t="s">
        <v>12769</v>
      </c>
      <c r="G19945" s="333" t="s">
        <v>53684</v>
      </c>
    </row>
    <row r="19946" spans="1:7" ht="30">
      <c r="A19946" s="333">
        <v>94121702</v>
      </c>
      <c r="B19946" s="333" t="s">
        <v>53682</v>
      </c>
      <c r="D19946" s="333" t="s">
        <v>53683</v>
      </c>
      <c r="E19946" s="333" t="s">
        <v>12768</v>
      </c>
      <c r="F19946" s="333" t="s">
        <v>12769</v>
      </c>
      <c r="G19946" s="333" t="s">
        <v>53684</v>
      </c>
    </row>
    <row r="19947" spans="1:7" ht="30">
      <c r="A19947" s="333">
        <v>94121703</v>
      </c>
      <c r="B19947" s="333" t="s">
        <v>53685</v>
      </c>
      <c r="D19947" s="333" t="s">
        <v>53686</v>
      </c>
      <c r="E19947" s="333" t="s">
        <v>2433</v>
      </c>
      <c r="F19947" s="333" t="s">
        <v>2434</v>
      </c>
      <c r="G19947" s="333" t="s">
        <v>53687</v>
      </c>
    </row>
    <row r="19948" spans="1:7" ht="30">
      <c r="A19948" s="333">
        <v>94121703</v>
      </c>
      <c r="B19948" s="333" t="s">
        <v>53685</v>
      </c>
      <c r="D19948" s="333" t="s">
        <v>53686</v>
      </c>
      <c r="E19948" s="333" t="s">
        <v>2433</v>
      </c>
      <c r="F19948" s="333" t="s">
        <v>2434</v>
      </c>
      <c r="G19948" s="333" t="s">
        <v>53687</v>
      </c>
    </row>
    <row r="19949" spans="1:7" ht="30">
      <c r="A19949" s="333">
        <v>94121703</v>
      </c>
      <c r="B19949" s="333" t="s">
        <v>53685</v>
      </c>
      <c r="D19949" s="333" t="s">
        <v>53686</v>
      </c>
      <c r="E19949" s="333" t="s">
        <v>2433</v>
      </c>
      <c r="F19949" s="333" t="s">
        <v>2434</v>
      </c>
      <c r="G19949" s="333" t="s">
        <v>53687</v>
      </c>
    </row>
    <row r="19950" spans="1:7" ht="30">
      <c r="A19950" s="333">
        <v>94121703</v>
      </c>
      <c r="B19950" s="333" t="s">
        <v>53685</v>
      </c>
      <c r="D19950" s="333" t="s">
        <v>53686</v>
      </c>
      <c r="E19950" s="333" t="s">
        <v>12705</v>
      </c>
      <c r="F19950" s="333" t="s">
        <v>12706</v>
      </c>
      <c r="G19950" s="333" t="s">
        <v>53687</v>
      </c>
    </row>
    <row r="19951" spans="1:7" ht="30">
      <c r="A19951" s="333">
        <v>94121703</v>
      </c>
      <c r="B19951" s="333" t="s">
        <v>53685</v>
      </c>
      <c r="D19951" s="333" t="s">
        <v>53686</v>
      </c>
      <c r="E19951" s="333" t="s">
        <v>12705</v>
      </c>
      <c r="F19951" s="333" t="s">
        <v>12706</v>
      </c>
      <c r="G19951" s="333" t="s">
        <v>53687</v>
      </c>
    </row>
    <row r="19952" spans="1:7" ht="30">
      <c r="A19952" s="333">
        <v>94121703</v>
      </c>
      <c r="B19952" s="333" t="s">
        <v>53685</v>
      </c>
      <c r="D19952" s="333" t="s">
        <v>53686</v>
      </c>
      <c r="E19952" s="333" t="s">
        <v>12705</v>
      </c>
      <c r="F19952" s="333" t="s">
        <v>12706</v>
      </c>
      <c r="G19952" s="333" t="s">
        <v>53687</v>
      </c>
    </row>
    <row r="19953" spans="1:7" ht="30">
      <c r="A19953" s="333">
        <v>94121703</v>
      </c>
      <c r="B19953" s="333" t="s">
        <v>53685</v>
      </c>
      <c r="D19953" s="333" t="s">
        <v>53686</v>
      </c>
      <c r="E19953" s="333" t="s">
        <v>12768</v>
      </c>
      <c r="F19953" s="333" t="s">
        <v>12769</v>
      </c>
      <c r="G19953" s="333" t="s">
        <v>53687</v>
      </c>
    </row>
    <row r="19954" spans="1:7" ht="30">
      <c r="A19954" s="333">
        <v>94121703</v>
      </c>
      <c r="B19954" s="333" t="s">
        <v>53685</v>
      </c>
      <c r="D19954" s="333" t="s">
        <v>53686</v>
      </c>
      <c r="E19954" s="333" t="s">
        <v>12768</v>
      </c>
      <c r="F19954" s="333" t="s">
        <v>12769</v>
      </c>
      <c r="G19954" s="333" t="s">
        <v>53687</v>
      </c>
    </row>
    <row r="19955" spans="1:7" ht="30">
      <c r="A19955" s="333">
        <v>94121703</v>
      </c>
      <c r="B19955" s="333" t="s">
        <v>53685</v>
      </c>
      <c r="D19955" s="333" t="s">
        <v>53686</v>
      </c>
      <c r="E19955" s="333" t="s">
        <v>12768</v>
      </c>
      <c r="F19955" s="333" t="s">
        <v>12769</v>
      </c>
      <c r="G19955" s="333" t="s">
        <v>53687</v>
      </c>
    </row>
    <row r="19956" spans="1:7" ht="30">
      <c r="A19956" s="333">
        <v>94121704</v>
      </c>
      <c r="B19956" s="333" t="s">
        <v>53688</v>
      </c>
      <c r="D19956" s="333" t="s">
        <v>53689</v>
      </c>
      <c r="E19956" s="333" t="s">
        <v>2433</v>
      </c>
      <c r="F19956" s="333" t="s">
        <v>2434</v>
      </c>
      <c r="G19956" s="333" t="s">
        <v>53690</v>
      </c>
    </row>
    <row r="19957" spans="1:7" ht="30">
      <c r="A19957" s="333">
        <v>94121704</v>
      </c>
      <c r="B19957" s="333" t="s">
        <v>53688</v>
      </c>
      <c r="D19957" s="333" t="s">
        <v>53689</v>
      </c>
      <c r="E19957" s="333" t="s">
        <v>2433</v>
      </c>
      <c r="F19957" s="333" t="s">
        <v>2434</v>
      </c>
      <c r="G19957" s="333" t="s">
        <v>53690</v>
      </c>
    </row>
    <row r="19958" spans="1:7" ht="30">
      <c r="A19958" s="333">
        <v>94121704</v>
      </c>
      <c r="B19958" s="333" t="s">
        <v>53688</v>
      </c>
      <c r="D19958" s="333" t="s">
        <v>53689</v>
      </c>
      <c r="E19958" s="333" t="s">
        <v>2433</v>
      </c>
      <c r="F19958" s="333" t="s">
        <v>2434</v>
      </c>
      <c r="G19958" s="333" t="s">
        <v>53690</v>
      </c>
    </row>
    <row r="19959" spans="1:7" ht="30">
      <c r="A19959" s="333">
        <v>94121704</v>
      </c>
      <c r="B19959" s="333" t="s">
        <v>53688</v>
      </c>
      <c r="D19959" s="333" t="s">
        <v>53689</v>
      </c>
      <c r="E19959" s="333" t="s">
        <v>12705</v>
      </c>
      <c r="F19959" s="333" t="s">
        <v>12706</v>
      </c>
      <c r="G19959" s="333" t="s">
        <v>53690</v>
      </c>
    </row>
    <row r="19960" spans="1:7" ht="30">
      <c r="A19960" s="333">
        <v>94121704</v>
      </c>
      <c r="B19960" s="333" t="s">
        <v>53688</v>
      </c>
      <c r="D19960" s="333" t="s">
        <v>53689</v>
      </c>
      <c r="E19960" s="333" t="s">
        <v>12705</v>
      </c>
      <c r="F19960" s="333" t="s">
        <v>12706</v>
      </c>
      <c r="G19960" s="333" t="s">
        <v>53690</v>
      </c>
    </row>
    <row r="19961" spans="1:7" ht="30">
      <c r="A19961" s="333">
        <v>94121704</v>
      </c>
      <c r="B19961" s="333" t="s">
        <v>53688</v>
      </c>
      <c r="D19961" s="333" t="s">
        <v>53689</v>
      </c>
      <c r="E19961" s="333" t="s">
        <v>12705</v>
      </c>
      <c r="F19961" s="333" t="s">
        <v>12706</v>
      </c>
      <c r="G19961" s="333" t="s">
        <v>53690</v>
      </c>
    </row>
    <row r="19962" spans="1:7" ht="30">
      <c r="A19962" s="333">
        <v>94121704</v>
      </c>
      <c r="B19962" s="333" t="s">
        <v>53688</v>
      </c>
      <c r="D19962" s="333" t="s">
        <v>53689</v>
      </c>
      <c r="E19962" s="333" t="s">
        <v>12768</v>
      </c>
      <c r="F19962" s="333" t="s">
        <v>12769</v>
      </c>
      <c r="G19962" s="333" t="s">
        <v>53690</v>
      </c>
    </row>
    <row r="19963" spans="1:7" ht="30">
      <c r="A19963" s="333">
        <v>94121704</v>
      </c>
      <c r="B19963" s="333" t="s">
        <v>53688</v>
      </c>
      <c r="D19963" s="333" t="s">
        <v>53689</v>
      </c>
      <c r="E19963" s="333" t="s">
        <v>12768</v>
      </c>
      <c r="F19963" s="333" t="s">
        <v>12769</v>
      </c>
      <c r="G19963" s="333" t="s">
        <v>53690</v>
      </c>
    </row>
    <row r="19964" spans="1:7" ht="30">
      <c r="A19964" s="333">
        <v>94121704</v>
      </c>
      <c r="B19964" s="333" t="s">
        <v>53688</v>
      </c>
      <c r="D19964" s="333" t="s">
        <v>53689</v>
      </c>
      <c r="E19964" s="333" t="s">
        <v>12768</v>
      </c>
      <c r="F19964" s="333" t="s">
        <v>12769</v>
      </c>
      <c r="G19964" s="333" t="s">
        <v>53690</v>
      </c>
    </row>
    <row r="19965" spans="1:7">
      <c r="A19965" s="333">
        <v>94121800</v>
      </c>
      <c r="B19965" s="333" t="s">
        <v>53691</v>
      </c>
      <c r="D19965" s="333" t="s">
        <v>2173</v>
      </c>
      <c r="E19965" s="333" t="s">
        <v>2173</v>
      </c>
      <c r="F19965" s="333" t="s">
        <v>2173</v>
      </c>
      <c r="G19965" s="333" t="s">
        <v>2173</v>
      </c>
    </row>
    <row r="19966" spans="1:7">
      <c r="A19966" s="333">
        <v>94121801</v>
      </c>
      <c r="B19966" s="333" t="s">
        <v>53692</v>
      </c>
      <c r="D19966" s="333" t="s">
        <v>53693</v>
      </c>
      <c r="E19966" s="333" t="s">
        <v>2433</v>
      </c>
      <c r="F19966" s="333" t="s">
        <v>2434</v>
      </c>
      <c r="G19966" s="333" t="s">
        <v>53694</v>
      </c>
    </row>
    <row r="19967" spans="1:7">
      <c r="A19967" s="333">
        <v>94121801</v>
      </c>
      <c r="B19967" s="333" t="s">
        <v>53692</v>
      </c>
      <c r="D19967" s="333" t="s">
        <v>53693</v>
      </c>
      <c r="E19967" s="333" t="s">
        <v>2433</v>
      </c>
      <c r="F19967" s="333" t="s">
        <v>2434</v>
      </c>
      <c r="G19967" s="333" t="s">
        <v>53694</v>
      </c>
    </row>
    <row r="19968" spans="1:7">
      <c r="A19968" s="333">
        <v>94121801</v>
      </c>
      <c r="B19968" s="333" t="s">
        <v>53692</v>
      </c>
      <c r="D19968" s="333" t="s">
        <v>53693</v>
      </c>
      <c r="E19968" s="333" t="s">
        <v>2433</v>
      </c>
      <c r="F19968" s="333" t="s">
        <v>2434</v>
      </c>
      <c r="G19968" s="333" t="s">
        <v>53694</v>
      </c>
    </row>
    <row r="19969" spans="1:7">
      <c r="A19969" s="333">
        <v>94121801</v>
      </c>
      <c r="B19969" s="333" t="s">
        <v>53692</v>
      </c>
      <c r="D19969" s="333" t="s">
        <v>53693</v>
      </c>
      <c r="E19969" s="333" t="s">
        <v>12705</v>
      </c>
      <c r="F19969" s="333" t="s">
        <v>12706</v>
      </c>
      <c r="G19969" s="333" t="s">
        <v>53694</v>
      </c>
    </row>
    <row r="19970" spans="1:7">
      <c r="A19970" s="333">
        <v>94121801</v>
      </c>
      <c r="B19970" s="333" t="s">
        <v>53692</v>
      </c>
      <c r="D19970" s="333" t="s">
        <v>53693</v>
      </c>
      <c r="E19970" s="333" t="s">
        <v>12705</v>
      </c>
      <c r="F19970" s="333" t="s">
        <v>12706</v>
      </c>
      <c r="G19970" s="333" t="s">
        <v>53694</v>
      </c>
    </row>
    <row r="19971" spans="1:7">
      <c r="A19971" s="333">
        <v>94121801</v>
      </c>
      <c r="B19971" s="333" t="s">
        <v>53692</v>
      </c>
      <c r="D19971" s="333" t="s">
        <v>53693</v>
      </c>
      <c r="E19971" s="333" t="s">
        <v>12705</v>
      </c>
      <c r="F19971" s="333" t="s">
        <v>12706</v>
      </c>
      <c r="G19971" s="333" t="s">
        <v>53694</v>
      </c>
    </row>
    <row r="19972" spans="1:7">
      <c r="A19972" s="333">
        <v>94121801</v>
      </c>
      <c r="B19972" s="333" t="s">
        <v>53692</v>
      </c>
      <c r="D19972" s="333" t="s">
        <v>53693</v>
      </c>
      <c r="E19972" s="333" t="s">
        <v>12768</v>
      </c>
      <c r="F19972" s="333" t="s">
        <v>12769</v>
      </c>
      <c r="G19972" s="333" t="s">
        <v>53694</v>
      </c>
    </row>
    <row r="19973" spans="1:7">
      <c r="A19973" s="333">
        <v>94121801</v>
      </c>
      <c r="B19973" s="333" t="s">
        <v>53692</v>
      </c>
      <c r="D19973" s="333" t="s">
        <v>53693</v>
      </c>
      <c r="E19973" s="333" t="s">
        <v>12768</v>
      </c>
      <c r="F19973" s="333" t="s">
        <v>12769</v>
      </c>
      <c r="G19973" s="333" t="s">
        <v>53694</v>
      </c>
    </row>
    <row r="19974" spans="1:7">
      <c r="A19974" s="333">
        <v>94121801</v>
      </c>
      <c r="B19974" s="333" t="s">
        <v>53692</v>
      </c>
      <c r="D19974" s="333" t="s">
        <v>53693</v>
      </c>
      <c r="E19974" s="333" t="s">
        <v>12768</v>
      </c>
      <c r="F19974" s="333" t="s">
        <v>12769</v>
      </c>
      <c r="G19974" s="333" t="s">
        <v>53694</v>
      </c>
    </row>
    <row r="19975" spans="1:7">
      <c r="A19975" s="333">
        <v>94121802</v>
      </c>
      <c r="B19975" s="333" t="s">
        <v>53695</v>
      </c>
      <c r="D19975" s="333" t="s">
        <v>53696</v>
      </c>
      <c r="E19975" s="333" t="s">
        <v>2433</v>
      </c>
      <c r="F19975" s="333" t="s">
        <v>2434</v>
      </c>
      <c r="G19975" s="333" t="s">
        <v>53697</v>
      </c>
    </row>
    <row r="19976" spans="1:7">
      <c r="A19976" s="333">
        <v>94121802</v>
      </c>
      <c r="B19976" s="333" t="s">
        <v>53695</v>
      </c>
      <c r="D19976" s="333" t="s">
        <v>53696</v>
      </c>
      <c r="E19976" s="333" t="s">
        <v>2433</v>
      </c>
      <c r="F19976" s="333" t="s">
        <v>2434</v>
      </c>
      <c r="G19976" s="333" t="s">
        <v>53697</v>
      </c>
    </row>
    <row r="19977" spans="1:7">
      <c r="A19977" s="333">
        <v>94121802</v>
      </c>
      <c r="B19977" s="333" t="s">
        <v>53695</v>
      </c>
      <c r="D19977" s="333" t="s">
        <v>53696</v>
      </c>
      <c r="E19977" s="333" t="s">
        <v>2433</v>
      </c>
      <c r="F19977" s="333" t="s">
        <v>2434</v>
      </c>
      <c r="G19977" s="333" t="s">
        <v>53697</v>
      </c>
    </row>
    <row r="19978" spans="1:7">
      <c r="A19978" s="333">
        <v>94121802</v>
      </c>
      <c r="B19978" s="333" t="s">
        <v>53695</v>
      </c>
      <c r="D19978" s="333" t="s">
        <v>53696</v>
      </c>
      <c r="E19978" s="333" t="s">
        <v>12705</v>
      </c>
      <c r="F19978" s="333" t="s">
        <v>12706</v>
      </c>
      <c r="G19978" s="333" t="s">
        <v>53697</v>
      </c>
    </row>
    <row r="19979" spans="1:7">
      <c r="A19979" s="333">
        <v>94121802</v>
      </c>
      <c r="B19979" s="333" t="s">
        <v>53695</v>
      </c>
      <c r="D19979" s="333" t="s">
        <v>53696</v>
      </c>
      <c r="E19979" s="333" t="s">
        <v>12705</v>
      </c>
      <c r="F19979" s="333" t="s">
        <v>12706</v>
      </c>
      <c r="G19979" s="333" t="s">
        <v>53697</v>
      </c>
    </row>
    <row r="19980" spans="1:7">
      <c r="A19980" s="333">
        <v>94121802</v>
      </c>
      <c r="B19980" s="333" t="s">
        <v>53695</v>
      </c>
      <c r="D19980" s="333" t="s">
        <v>53696</v>
      </c>
      <c r="E19980" s="333" t="s">
        <v>12705</v>
      </c>
      <c r="F19980" s="333" t="s">
        <v>12706</v>
      </c>
      <c r="G19980" s="333" t="s">
        <v>53697</v>
      </c>
    </row>
    <row r="19981" spans="1:7">
      <c r="A19981" s="333">
        <v>94121802</v>
      </c>
      <c r="B19981" s="333" t="s">
        <v>53695</v>
      </c>
      <c r="D19981" s="333" t="s">
        <v>53696</v>
      </c>
      <c r="E19981" s="333" t="s">
        <v>12768</v>
      </c>
      <c r="F19981" s="333" t="s">
        <v>12769</v>
      </c>
      <c r="G19981" s="333" t="s">
        <v>53697</v>
      </c>
    </row>
    <row r="19982" spans="1:7">
      <c r="A19982" s="333">
        <v>94121802</v>
      </c>
      <c r="B19982" s="333" t="s">
        <v>53695</v>
      </c>
      <c r="D19982" s="333" t="s">
        <v>53696</v>
      </c>
      <c r="E19982" s="333" t="s">
        <v>12768</v>
      </c>
      <c r="F19982" s="333" t="s">
        <v>12769</v>
      </c>
      <c r="G19982" s="333" t="s">
        <v>53697</v>
      </c>
    </row>
    <row r="19983" spans="1:7">
      <c r="A19983" s="333">
        <v>94121802</v>
      </c>
      <c r="B19983" s="333" t="s">
        <v>53695</v>
      </c>
      <c r="D19983" s="333" t="s">
        <v>53696</v>
      </c>
      <c r="E19983" s="333" t="s">
        <v>12768</v>
      </c>
      <c r="F19983" s="333" t="s">
        <v>12769</v>
      </c>
      <c r="G19983" s="333" t="s">
        <v>53697</v>
      </c>
    </row>
    <row r="19984" spans="1:7">
      <c r="A19984" s="333">
        <v>94121803</v>
      </c>
      <c r="B19984" s="333" t="s">
        <v>53698</v>
      </c>
      <c r="D19984" s="333" t="s">
        <v>53699</v>
      </c>
      <c r="E19984" s="333" t="s">
        <v>12705</v>
      </c>
      <c r="F19984" s="333" t="s">
        <v>12706</v>
      </c>
      <c r="G19984" s="333" t="s">
        <v>53700</v>
      </c>
    </row>
    <row r="19985" spans="1:7" ht="30">
      <c r="A19985" s="333">
        <v>94121804</v>
      </c>
      <c r="B19985" s="333" t="s">
        <v>53701</v>
      </c>
      <c r="D19985" s="333" t="s">
        <v>53702</v>
      </c>
      <c r="E19985" s="333" t="s">
        <v>2433</v>
      </c>
      <c r="F19985" s="333" t="s">
        <v>2434</v>
      </c>
      <c r="G19985" s="333" t="s">
        <v>53703</v>
      </c>
    </row>
    <row r="19986" spans="1:7" ht="30">
      <c r="A19986" s="333">
        <v>94121804</v>
      </c>
      <c r="B19986" s="333" t="s">
        <v>53701</v>
      </c>
      <c r="D19986" s="333" t="s">
        <v>53702</v>
      </c>
      <c r="E19986" s="333" t="s">
        <v>2433</v>
      </c>
      <c r="F19986" s="333" t="s">
        <v>2434</v>
      </c>
      <c r="G19986" s="333" t="s">
        <v>53703</v>
      </c>
    </row>
    <row r="19987" spans="1:7" ht="30">
      <c r="A19987" s="333">
        <v>94121804</v>
      </c>
      <c r="B19987" s="333" t="s">
        <v>53701</v>
      </c>
      <c r="D19987" s="333" t="s">
        <v>53702</v>
      </c>
      <c r="E19987" s="333" t="s">
        <v>2433</v>
      </c>
      <c r="F19987" s="333" t="s">
        <v>2434</v>
      </c>
      <c r="G19987" s="333" t="s">
        <v>53703</v>
      </c>
    </row>
    <row r="19988" spans="1:7" ht="30">
      <c r="A19988" s="333">
        <v>94121804</v>
      </c>
      <c r="B19988" s="333" t="s">
        <v>53701</v>
      </c>
      <c r="D19988" s="333" t="s">
        <v>53702</v>
      </c>
      <c r="E19988" s="333" t="s">
        <v>12705</v>
      </c>
      <c r="F19988" s="333" t="s">
        <v>12706</v>
      </c>
      <c r="G19988" s="333" t="s">
        <v>53703</v>
      </c>
    </row>
    <row r="19989" spans="1:7" ht="30">
      <c r="A19989" s="333">
        <v>94121804</v>
      </c>
      <c r="B19989" s="333" t="s">
        <v>53701</v>
      </c>
      <c r="D19989" s="333" t="s">
        <v>53702</v>
      </c>
      <c r="E19989" s="333" t="s">
        <v>12705</v>
      </c>
      <c r="F19989" s="333" t="s">
        <v>12706</v>
      </c>
      <c r="G19989" s="333" t="s">
        <v>53703</v>
      </c>
    </row>
    <row r="19990" spans="1:7" ht="30">
      <c r="A19990" s="333">
        <v>94121804</v>
      </c>
      <c r="B19990" s="333" t="s">
        <v>53701</v>
      </c>
      <c r="D19990" s="333" t="s">
        <v>53702</v>
      </c>
      <c r="E19990" s="333" t="s">
        <v>12705</v>
      </c>
      <c r="F19990" s="333" t="s">
        <v>12706</v>
      </c>
      <c r="G19990" s="333" t="s">
        <v>53703</v>
      </c>
    </row>
    <row r="19991" spans="1:7" ht="30">
      <c r="A19991" s="333">
        <v>94121804</v>
      </c>
      <c r="B19991" s="333" t="s">
        <v>53701</v>
      </c>
      <c r="D19991" s="333" t="s">
        <v>53702</v>
      </c>
      <c r="E19991" s="333" t="s">
        <v>12768</v>
      </c>
      <c r="F19991" s="333" t="s">
        <v>12769</v>
      </c>
      <c r="G19991" s="333" t="s">
        <v>53703</v>
      </c>
    </row>
    <row r="19992" spans="1:7" ht="30">
      <c r="A19992" s="333">
        <v>94121804</v>
      </c>
      <c r="B19992" s="333" t="s">
        <v>53701</v>
      </c>
      <c r="D19992" s="333" t="s">
        <v>53702</v>
      </c>
      <c r="E19992" s="333" t="s">
        <v>12768</v>
      </c>
      <c r="F19992" s="333" t="s">
        <v>12769</v>
      </c>
      <c r="G19992" s="333" t="s">
        <v>53703</v>
      </c>
    </row>
    <row r="19993" spans="1:7" ht="30">
      <c r="A19993" s="333">
        <v>94121804</v>
      </c>
      <c r="B19993" s="333" t="s">
        <v>53701</v>
      </c>
      <c r="D19993" s="333" t="s">
        <v>53702</v>
      </c>
      <c r="E19993" s="333" t="s">
        <v>12768</v>
      </c>
      <c r="F19993" s="333" t="s">
        <v>12769</v>
      </c>
      <c r="G19993" s="333" t="s">
        <v>53703</v>
      </c>
    </row>
    <row r="19994" spans="1:7">
      <c r="A19994" s="333">
        <v>94121805</v>
      </c>
      <c r="B19994" s="333" t="s">
        <v>53704</v>
      </c>
      <c r="D19994" s="333" t="s">
        <v>53705</v>
      </c>
      <c r="E19994" s="333" t="s">
        <v>2433</v>
      </c>
      <c r="F19994" s="333" t="s">
        <v>2434</v>
      </c>
      <c r="G19994" s="333" t="s">
        <v>53706</v>
      </c>
    </row>
    <row r="19995" spans="1:7">
      <c r="A19995" s="333">
        <v>94121805</v>
      </c>
      <c r="B19995" s="333" t="s">
        <v>53704</v>
      </c>
      <c r="D19995" s="333" t="s">
        <v>53705</v>
      </c>
      <c r="E19995" s="333" t="s">
        <v>2433</v>
      </c>
      <c r="F19995" s="333" t="s">
        <v>2434</v>
      </c>
      <c r="G19995" s="333" t="s">
        <v>53706</v>
      </c>
    </row>
    <row r="19996" spans="1:7">
      <c r="A19996" s="333">
        <v>94121805</v>
      </c>
      <c r="B19996" s="333" t="s">
        <v>53704</v>
      </c>
      <c r="D19996" s="333" t="s">
        <v>53705</v>
      </c>
      <c r="E19996" s="333" t="s">
        <v>2433</v>
      </c>
      <c r="F19996" s="333" t="s">
        <v>2434</v>
      </c>
      <c r="G19996" s="333" t="s">
        <v>53706</v>
      </c>
    </row>
    <row r="19997" spans="1:7">
      <c r="A19997" s="333">
        <v>94121805</v>
      </c>
      <c r="B19997" s="333" t="s">
        <v>53704</v>
      </c>
      <c r="D19997" s="333" t="s">
        <v>53705</v>
      </c>
      <c r="E19997" s="333" t="s">
        <v>12705</v>
      </c>
      <c r="F19997" s="333" t="s">
        <v>12706</v>
      </c>
      <c r="G19997" s="333" t="s">
        <v>53706</v>
      </c>
    </row>
    <row r="19998" spans="1:7">
      <c r="A19998" s="333">
        <v>94121805</v>
      </c>
      <c r="B19998" s="333" t="s">
        <v>53704</v>
      </c>
      <c r="D19998" s="333" t="s">
        <v>53705</v>
      </c>
      <c r="E19998" s="333" t="s">
        <v>12705</v>
      </c>
      <c r="F19998" s="333" t="s">
        <v>12706</v>
      </c>
      <c r="G19998" s="333" t="s">
        <v>53706</v>
      </c>
    </row>
    <row r="19999" spans="1:7">
      <c r="A19999" s="333">
        <v>94121805</v>
      </c>
      <c r="B19999" s="333" t="s">
        <v>53704</v>
      </c>
      <c r="D19999" s="333" t="s">
        <v>53705</v>
      </c>
      <c r="E19999" s="333" t="s">
        <v>12705</v>
      </c>
      <c r="F19999" s="333" t="s">
        <v>12706</v>
      </c>
      <c r="G19999" s="333" t="s">
        <v>53706</v>
      </c>
    </row>
    <row r="20000" spans="1:7">
      <c r="A20000" s="333">
        <v>94121805</v>
      </c>
      <c r="B20000" s="333" t="s">
        <v>53704</v>
      </c>
      <c r="D20000" s="333" t="s">
        <v>53705</v>
      </c>
      <c r="E20000" s="333" t="s">
        <v>12768</v>
      </c>
      <c r="F20000" s="333" t="s">
        <v>12769</v>
      </c>
      <c r="G20000" s="333" t="s">
        <v>53706</v>
      </c>
    </row>
    <row r="20001" spans="1:7">
      <c r="A20001" s="333">
        <v>94121805</v>
      </c>
      <c r="B20001" s="333" t="s">
        <v>53704</v>
      </c>
      <c r="D20001" s="333" t="s">
        <v>53705</v>
      </c>
      <c r="E20001" s="333" t="s">
        <v>12768</v>
      </c>
      <c r="F20001" s="333" t="s">
        <v>12769</v>
      </c>
      <c r="G20001" s="333" t="s">
        <v>53706</v>
      </c>
    </row>
    <row r="20002" spans="1:7">
      <c r="A20002" s="333">
        <v>94121805</v>
      </c>
      <c r="B20002" s="333" t="s">
        <v>53704</v>
      </c>
      <c r="D20002" s="333" t="s">
        <v>53705</v>
      </c>
      <c r="E20002" s="333" t="s">
        <v>12768</v>
      </c>
      <c r="F20002" s="333" t="s">
        <v>12769</v>
      </c>
      <c r="G20002" s="333" t="s">
        <v>53706</v>
      </c>
    </row>
    <row r="20003" spans="1:7">
      <c r="A20003" s="333">
        <v>94130000</v>
      </c>
      <c r="B20003" s="333" t="s">
        <v>53707</v>
      </c>
      <c r="D20003" s="333" t="s">
        <v>2173</v>
      </c>
      <c r="E20003" s="333" t="s">
        <v>2173</v>
      </c>
      <c r="F20003" s="333" t="s">
        <v>2173</v>
      </c>
      <c r="G20003" s="333" t="s">
        <v>2173</v>
      </c>
    </row>
    <row r="20004" spans="1:7">
      <c r="A20004" s="333">
        <v>94131500</v>
      </c>
      <c r="B20004" s="333" t="s">
        <v>53708</v>
      </c>
      <c r="D20004" s="333" t="s">
        <v>2173</v>
      </c>
      <c r="E20004" s="333" t="s">
        <v>2173</v>
      </c>
      <c r="F20004" s="333" t="s">
        <v>2173</v>
      </c>
      <c r="G20004" s="333" t="s">
        <v>2173</v>
      </c>
    </row>
    <row r="20005" spans="1:7" ht="30">
      <c r="A20005" s="333">
        <v>94131501</v>
      </c>
      <c r="B20005" s="333" t="s">
        <v>53709</v>
      </c>
      <c r="D20005" s="333" t="s">
        <v>53710</v>
      </c>
      <c r="E20005" s="333" t="s">
        <v>41700</v>
      </c>
      <c r="F20005" s="333" t="s">
        <v>41701</v>
      </c>
      <c r="G20005" s="333" t="s">
        <v>53711</v>
      </c>
    </row>
    <row r="20006" spans="1:7" ht="30">
      <c r="A20006" s="333">
        <v>94131502</v>
      </c>
      <c r="B20006" s="333" t="s">
        <v>53712</v>
      </c>
      <c r="D20006" s="333" t="s">
        <v>53713</v>
      </c>
      <c r="E20006" s="333" t="s">
        <v>41700</v>
      </c>
      <c r="F20006" s="333" t="s">
        <v>41701</v>
      </c>
      <c r="G20006" s="333" t="s">
        <v>53714</v>
      </c>
    </row>
    <row r="20007" spans="1:7" ht="30">
      <c r="A20007" s="333">
        <v>94131503</v>
      </c>
      <c r="B20007" s="333" t="s">
        <v>53715</v>
      </c>
      <c r="D20007" s="333" t="s">
        <v>53716</v>
      </c>
      <c r="E20007" s="333" t="s">
        <v>31379</v>
      </c>
      <c r="F20007" s="333" t="s">
        <v>31380</v>
      </c>
      <c r="G20007" s="333" t="s">
        <v>53717</v>
      </c>
    </row>
    <row r="20008" spans="1:7" ht="30">
      <c r="A20008" s="333">
        <v>94131504</v>
      </c>
      <c r="B20008" s="333" t="s">
        <v>53718</v>
      </c>
      <c r="D20008" s="333" t="s">
        <v>53719</v>
      </c>
      <c r="E20008" s="333" t="s">
        <v>41700</v>
      </c>
      <c r="F20008" s="333" t="s">
        <v>41701</v>
      </c>
      <c r="G20008" s="333" t="s">
        <v>53720</v>
      </c>
    </row>
    <row r="20009" spans="1:7">
      <c r="A20009" s="333">
        <v>94131600</v>
      </c>
      <c r="B20009" s="333" t="s">
        <v>53721</v>
      </c>
      <c r="D20009" s="333" t="s">
        <v>2173</v>
      </c>
      <c r="E20009" s="333" t="s">
        <v>2173</v>
      </c>
      <c r="F20009" s="333" t="s">
        <v>2173</v>
      </c>
      <c r="G20009" s="333" t="s">
        <v>2173</v>
      </c>
    </row>
    <row r="20010" spans="1:7" ht="30">
      <c r="A20010" s="333">
        <v>94131601</v>
      </c>
      <c r="B20010" s="333" t="s">
        <v>53722</v>
      </c>
      <c r="D20010" s="333" t="s">
        <v>53723</v>
      </c>
      <c r="E20010" s="333" t="s">
        <v>41700</v>
      </c>
      <c r="F20010" s="333" t="s">
        <v>41701</v>
      </c>
      <c r="G20010" s="333" t="s">
        <v>53724</v>
      </c>
    </row>
    <row r="20011" spans="1:7" ht="30">
      <c r="A20011" s="333">
        <v>94131602</v>
      </c>
      <c r="B20011" s="333" t="s">
        <v>53725</v>
      </c>
      <c r="D20011" s="333" t="s">
        <v>53726</v>
      </c>
      <c r="E20011" s="333" t="s">
        <v>41700</v>
      </c>
      <c r="F20011" s="333" t="s">
        <v>41701</v>
      </c>
      <c r="G20011" s="333" t="s">
        <v>53727</v>
      </c>
    </row>
    <row r="20012" spans="1:7">
      <c r="A20012" s="333">
        <v>94131603</v>
      </c>
      <c r="B20012" s="333" t="s">
        <v>53728</v>
      </c>
      <c r="D20012" s="333" t="s">
        <v>53729</v>
      </c>
      <c r="E20012" s="333" t="s">
        <v>49575</v>
      </c>
      <c r="F20012" s="333" t="s">
        <v>49576</v>
      </c>
      <c r="G20012" s="333" t="s">
        <v>53730</v>
      </c>
    </row>
    <row r="20013" spans="1:7" ht="30">
      <c r="A20013" s="333">
        <v>94131604</v>
      </c>
      <c r="B20013" s="333" t="s">
        <v>53731</v>
      </c>
      <c r="D20013" s="333" t="s">
        <v>53732</v>
      </c>
      <c r="E20013" s="333" t="s">
        <v>41700</v>
      </c>
      <c r="F20013" s="333" t="s">
        <v>41701</v>
      </c>
      <c r="G20013" s="333" t="s">
        <v>53733</v>
      </c>
    </row>
    <row r="20014" spans="1:7">
      <c r="A20014" s="333">
        <v>94131605</v>
      </c>
      <c r="B20014" s="333" t="s">
        <v>53734</v>
      </c>
      <c r="D20014" s="333" t="s">
        <v>53735</v>
      </c>
      <c r="E20014" s="333" t="s">
        <v>41700</v>
      </c>
      <c r="F20014" s="333" t="s">
        <v>41701</v>
      </c>
      <c r="G20014" s="333" t="s">
        <v>53734</v>
      </c>
    </row>
    <row r="20015" spans="1:7" ht="30">
      <c r="A20015" s="333">
        <v>94131606</v>
      </c>
      <c r="B20015" s="333" t="s">
        <v>53736</v>
      </c>
      <c r="D20015" s="333" t="s">
        <v>53737</v>
      </c>
      <c r="E20015" s="333" t="s">
        <v>41700</v>
      </c>
      <c r="F20015" s="333" t="s">
        <v>41701</v>
      </c>
      <c r="G20015" s="333" t="s">
        <v>53738</v>
      </c>
    </row>
    <row r="20016" spans="1:7" ht="30">
      <c r="A20016" s="333">
        <v>94131607</v>
      </c>
      <c r="B20016" s="333" t="s">
        <v>53739</v>
      </c>
      <c r="D20016" s="333" t="s">
        <v>53740</v>
      </c>
      <c r="E20016" s="333" t="s">
        <v>41700</v>
      </c>
      <c r="F20016" s="333" t="s">
        <v>41701</v>
      </c>
      <c r="G20016" s="333" t="s">
        <v>53741</v>
      </c>
    </row>
    <row r="20017" spans="1:7" ht="30">
      <c r="A20017" s="333">
        <v>94131608</v>
      </c>
      <c r="B20017" s="333" t="s">
        <v>53742</v>
      </c>
      <c r="D20017" s="333" t="s">
        <v>53743</v>
      </c>
      <c r="E20017" s="333" t="s">
        <v>41700</v>
      </c>
      <c r="F20017" s="333" t="s">
        <v>41701</v>
      </c>
      <c r="G20017" s="333" t="s">
        <v>53744</v>
      </c>
    </row>
    <row r="20018" spans="1:7">
      <c r="A20018" s="333">
        <v>94131700</v>
      </c>
      <c r="B20018" s="333" t="s">
        <v>53745</v>
      </c>
      <c r="D20018" s="333" t="s">
        <v>2173</v>
      </c>
      <c r="E20018" s="333" t="s">
        <v>2173</v>
      </c>
      <c r="F20018" s="333" t="s">
        <v>2173</v>
      </c>
      <c r="G20018" s="333" t="s">
        <v>2173</v>
      </c>
    </row>
    <row r="20019" spans="1:7" ht="30">
      <c r="A20019" s="333">
        <v>94131701</v>
      </c>
      <c r="B20019" s="333" t="s">
        <v>53746</v>
      </c>
      <c r="D20019" s="333" t="s">
        <v>53747</v>
      </c>
      <c r="E20019" s="333" t="s">
        <v>2173</v>
      </c>
      <c r="F20019" s="333" t="s">
        <v>2173</v>
      </c>
      <c r="G20019" s="333" t="s">
        <v>53748</v>
      </c>
    </row>
    <row r="20020" spans="1:7" ht="30">
      <c r="A20020" s="333">
        <v>94131702</v>
      </c>
      <c r="B20020" s="333" t="s">
        <v>53749</v>
      </c>
      <c r="D20020" s="333" t="s">
        <v>53750</v>
      </c>
      <c r="E20020" s="333" t="s">
        <v>2173</v>
      </c>
      <c r="F20020" s="333" t="s">
        <v>2173</v>
      </c>
      <c r="G20020" s="333" t="s">
        <v>53751</v>
      </c>
    </row>
    <row r="20021" spans="1:7" ht="30">
      <c r="A20021" s="333">
        <v>94131703</v>
      </c>
      <c r="B20021" s="333" t="s">
        <v>53752</v>
      </c>
      <c r="D20021" s="333" t="s">
        <v>53753</v>
      </c>
      <c r="E20021" s="333" t="s">
        <v>2173</v>
      </c>
      <c r="F20021" s="333" t="s">
        <v>2173</v>
      </c>
      <c r="G20021" s="333" t="s">
        <v>53754</v>
      </c>
    </row>
    <row r="20022" spans="1:7" ht="45">
      <c r="A20022" s="333">
        <v>94131704</v>
      </c>
      <c r="B20022" s="333" t="s">
        <v>53755</v>
      </c>
      <c r="D20022" s="333" t="s">
        <v>53756</v>
      </c>
      <c r="E20022" s="333" t="s">
        <v>41700</v>
      </c>
      <c r="F20022" s="333" t="s">
        <v>41701</v>
      </c>
      <c r="G20022" s="333" t="s">
        <v>53755</v>
      </c>
    </row>
    <row r="20023" spans="1:7">
      <c r="A20023" s="333">
        <v>94131800</v>
      </c>
      <c r="B20023" s="333" t="s">
        <v>53757</v>
      </c>
      <c r="D20023" s="333" t="s">
        <v>2173</v>
      </c>
      <c r="E20023" s="333" t="s">
        <v>2173</v>
      </c>
      <c r="F20023" s="333" t="s">
        <v>2173</v>
      </c>
      <c r="G20023" s="333" t="s">
        <v>2173</v>
      </c>
    </row>
    <row r="20024" spans="1:7" ht="30">
      <c r="A20024" s="333">
        <v>94131801</v>
      </c>
      <c r="B20024" s="333" t="s">
        <v>53758</v>
      </c>
      <c r="D20024" s="333" t="s">
        <v>53759</v>
      </c>
      <c r="E20024" s="333" t="s">
        <v>2173</v>
      </c>
      <c r="F20024" s="333" t="s">
        <v>2173</v>
      </c>
      <c r="G20024" s="333" t="s">
        <v>53760</v>
      </c>
    </row>
    <row r="20025" spans="1:7" ht="30">
      <c r="A20025" s="333">
        <v>94131802</v>
      </c>
      <c r="B20025" s="333" t="s">
        <v>53761</v>
      </c>
      <c r="D20025" s="333" t="s">
        <v>53762</v>
      </c>
      <c r="E20025" s="333" t="s">
        <v>2173</v>
      </c>
      <c r="F20025" s="333" t="s">
        <v>2173</v>
      </c>
      <c r="G20025" s="333" t="s">
        <v>53763</v>
      </c>
    </row>
    <row r="20026" spans="1:7" ht="30">
      <c r="A20026" s="333">
        <v>94131803</v>
      </c>
      <c r="B20026" s="333" t="s">
        <v>53764</v>
      </c>
      <c r="D20026" s="333" t="s">
        <v>53765</v>
      </c>
      <c r="E20026" s="333" t="s">
        <v>2173</v>
      </c>
      <c r="F20026" s="333" t="s">
        <v>2173</v>
      </c>
      <c r="G20026" s="333" t="s">
        <v>53766</v>
      </c>
    </row>
    <row r="20027" spans="1:7">
      <c r="A20027" s="333">
        <v>94131804</v>
      </c>
      <c r="B20027" s="333" t="s">
        <v>53767</v>
      </c>
      <c r="D20027" s="333" t="s">
        <v>53768</v>
      </c>
      <c r="E20027" s="333" t="s">
        <v>2173</v>
      </c>
      <c r="F20027" s="333" t="s">
        <v>2173</v>
      </c>
      <c r="G20027" s="333" t="s">
        <v>53769</v>
      </c>
    </row>
    <row r="20028" spans="1:7" ht="30">
      <c r="A20028" s="333">
        <v>94131805</v>
      </c>
      <c r="B20028" s="333" t="s">
        <v>53770</v>
      </c>
      <c r="D20028" s="333" t="s">
        <v>53771</v>
      </c>
      <c r="E20028" s="333" t="s">
        <v>41700</v>
      </c>
      <c r="F20028" s="333" t="s">
        <v>41701</v>
      </c>
      <c r="G20028" s="333" t="s">
        <v>53772</v>
      </c>
    </row>
    <row r="20029" spans="1:7">
      <c r="A20029" s="333">
        <v>94131900</v>
      </c>
      <c r="B20029" s="333" t="s">
        <v>53773</v>
      </c>
      <c r="D20029" s="333" t="s">
        <v>2173</v>
      </c>
      <c r="E20029" s="333" t="s">
        <v>2173</v>
      </c>
      <c r="F20029" s="333" t="s">
        <v>2173</v>
      </c>
      <c r="G20029" s="333" t="s">
        <v>2173</v>
      </c>
    </row>
    <row r="20030" spans="1:7" ht="30">
      <c r="A20030" s="333">
        <v>94131901</v>
      </c>
      <c r="B20030" s="333" t="s">
        <v>53774</v>
      </c>
      <c r="D20030" s="333" t="s">
        <v>53775</v>
      </c>
      <c r="E20030" s="333" t="s">
        <v>2173</v>
      </c>
      <c r="F20030" s="333" t="s">
        <v>2173</v>
      </c>
      <c r="G20030" s="333" t="s">
        <v>53776</v>
      </c>
    </row>
    <row r="20031" spans="1:7" ht="30">
      <c r="A20031" s="333">
        <v>94131902</v>
      </c>
      <c r="B20031" s="333" t="s">
        <v>53777</v>
      </c>
      <c r="D20031" s="333" t="s">
        <v>53778</v>
      </c>
      <c r="E20031" s="333" t="s">
        <v>2173</v>
      </c>
      <c r="F20031" s="333" t="s">
        <v>2173</v>
      </c>
      <c r="G20031" s="333" t="s">
        <v>53779</v>
      </c>
    </row>
    <row r="20032" spans="1:7" ht="30">
      <c r="A20032" s="333">
        <v>94131903</v>
      </c>
      <c r="B20032" s="333" t="s">
        <v>53780</v>
      </c>
      <c r="D20032" s="333" t="s">
        <v>53781</v>
      </c>
      <c r="E20032" s="333" t="s">
        <v>2173</v>
      </c>
      <c r="F20032" s="333" t="s">
        <v>2173</v>
      </c>
      <c r="G20032" s="333" t="s">
        <v>53782</v>
      </c>
    </row>
    <row r="20033" spans="1:7">
      <c r="A20033" s="333">
        <v>94132000</v>
      </c>
      <c r="B20033" s="333" t="s">
        <v>53783</v>
      </c>
      <c r="D20033" s="333" t="s">
        <v>2173</v>
      </c>
      <c r="E20033" s="333" t="s">
        <v>2173</v>
      </c>
      <c r="F20033" s="333" t="s">
        <v>2173</v>
      </c>
      <c r="G20033" s="333" t="s">
        <v>2173</v>
      </c>
    </row>
    <row r="20034" spans="1:7" ht="30">
      <c r="A20034" s="333">
        <v>94132001</v>
      </c>
      <c r="B20034" s="333" t="s">
        <v>53784</v>
      </c>
      <c r="D20034" s="333" t="s">
        <v>53785</v>
      </c>
      <c r="E20034" s="333" t="s">
        <v>41700</v>
      </c>
      <c r="F20034" s="333" t="s">
        <v>41701</v>
      </c>
      <c r="G20034" s="333" t="s">
        <v>53786</v>
      </c>
    </row>
    <row r="20035" spans="1:7">
      <c r="A20035" s="333">
        <v>94132002</v>
      </c>
      <c r="B20035" s="333" t="s">
        <v>53787</v>
      </c>
      <c r="D20035" s="333" t="s">
        <v>53788</v>
      </c>
      <c r="E20035" s="333" t="s">
        <v>41700</v>
      </c>
      <c r="F20035" s="333" t="s">
        <v>41701</v>
      </c>
      <c r="G20035" s="333" t="s">
        <v>53789</v>
      </c>
    </row>
    <row r="20036" spans="1:7" ht="30">
      <c r="A20036" s="333">
        <v>94132003</v>
      </c>
      <c r="B20036" s="333" t="s">
        <v>53790</v>
      </c>
      <c r="D20036" s="333" t="s">
        <v>53791</v>
      </c>
      <c r="E20036" s="333" t="s">
        <v>2173</v>
      </c>
      <c r="F20036" s="333" t="s">
        <v>2173</v>
      </c>
      <c r="G20036" s="333" t="s">
        <v>53792</v>
      </c>
    </row>
    <row r="20037" spans="1:7" ht="30">
      <c r="A20037" s="333">
        <v>94132004</v>
      </c>
      <c r="B20037" s="333" t="s">
        <v>53793</v>
      </c>
      <c r="D20037" s="333" t="s">
        <v>53794</v>
      </c>
      <c r="E20037" s="333" t="s">
        <v>2173</v>
      </c>
      <c r="F20037" s="333" t="s">
        <v>2173</v>
      </c>
      <c r="G20037" s="333" t="s">
        <v>53795</v>
      </c>
    </row>
    <row r="20038" spans="1:7" ht="30">
      <c r="A20038" s="333">
        <v>94132005</v>
      </c>
      <c r="B20038" s="333" t="s">
        <v>53796</v>
      </c>
      <c r="D20038" s="333" t="s">
        <v>53797</v>
      </c>
      <c r="E20038" s="333" t="s">
        <v>2173</v>
      </c>
      <c r="F20038" s="333" t="s">
        <v>2173</v>
      </c>
      <c r="G20038" s="333" t="s">
        <v>53798</v>
      </c>
    </row>
  </sheetData>
  <pageMargins left="0.7" right="0.7" top="0.75" bottom="0.75" header="0.3" footer="0.3"/>
  <pageSetup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A6F7-FFC5-49A4-B358-37167AAFB6AB}">
  <sheetPr codeName="Hoja2">
    <tabColor rgb="FF002060"/>
    <pageSetUpPr fitToPage="1"/>
  </sheetPr>
  <dimension ref="A1:I46"/>
  <sheetViews>
    <sheetView showGridLines="0" view="pageBreakPreview" topLeftCell="A13" zoomScale="90" zoomScaleNormal="100" zoomScaleSheetLayoutView="90" zoomScalePageLayoutView="70" workbookViewId="0">
      <selection activeCell="K11" sqref="K11"/>
    </sheetView>
  </sheetViews>
  <sheetFormatPr baseColWidth="10" defaultRowHeight="15"/>
  <cols>
    <col min="1" max="1" width="11.42578125" customWidth="1"/>
    <col min="7" max="7" width="11.42578125" customWidth="1"/>
  </cols>
  <sheetData>
    <row r="1" spans="1:9" ht="17.25" customHeight="1">
      <c r="A1" s="457"/>
      <c r="B1" s="457"/>
      <c r="C1" s="461" t="s">
        <v>228</v>
      </c>
      <c r="D1" s="461"/>
      <c r="E1" s="461"/>
      <c r="F1" s="461"/>
      <c r="G1" s="461"/>
      <c r="H1" s="458" t="s">
        <v>226</v>
      </c>
      <c r="I1" s="458"/>
    </row>
    <row r="2" spans="1:9" ht="17.25" customHeight="1">
      <c r="A2" s="457"/>
      <c r="B2" s="457"/>
      <c r="C2" s="461"/>
      <c r="D2" s="461"/>
      <c r="E2" s="461"/>
      <c r="F2" s="461"/>
      <c r="G2" s="461"/>
      <c r="H2" s="458" t="s">
        <v>227</v>
      </c>
      <c r="I2" s="458"/>
    </row>
    <row r="3" spans="1:9">
      <c r="A3" s="457"/>
      <c r="B3" s="457"/>
      <c r="C3" s="462" t="s">
        <v>229</v>
      </c>
      <c r="D3" s="462"/>
      <c r="E3" s="462"/>
      <c r="F3" s="462"/>
      <c r="G3" s="462"/>
      <c r="H3" s="459">
        <v>45291</v>
      </c>
      <c r="I3" s="459"/>
    </row>
    <row r="4" spans="1:9">
      <c r="A4" s="457"/>
      <c r="B4" s="457"/>
      <c r="C4" s="462"/>
      <c r="D4" s="462"/>
      <c r="E4" s="462"/>
      <c r="F4" s="462"/>
      <c r="G4" s="462"/>
      <c r="H4" s="460"/>
      <c r="I4" s="460"/>
    </row>
    <row r="10" spans="1:9">
      <c r="A10" s="465" t="s">
        <v>230</v>
      </c>
      <c r="B10" s="465"/>
      <c r="C10" s="465"/>
      <c r="D10" s="465"/>
      <c r="E10" s="465"/>
      <c r="F10" s="465"/>
      <c r="G10" s="465"/>
      <c r="H10" s="465"/>
      <c r="I10" s="465"/>
    </row>
    <row r="13" spans="1:9">
      <c r="A13" s="463" t="s">
        <v>231</v>
      </c>
      <c r="B13" s="463"/>
      <c r="C13" s="463"/>
      <c r="D13" s="463" t="s">
        <v>232</v>
      </c>
      <c r="E13" s="463"/>
      <c r="F13" s="463"/>
      <c r="G13" s="463" t="s">
        <v>233</v>
      </c>
      <c r="H13" s="463"/>
      <c r="I13" s="463"/>
    </row>
    <row r="14" spans="1:9" ht="32.25" customHeight="1">
      <c r="A14" s="464" t="s">
        <v>236</v>
      </c>
      <c r="B14" s="464"/>
      <c r="C14" s="464"/>
      <c r="D14" s="464" t="s">
        <v>235</v>
      </c>
      <c r="E14" s="464"/>
      <c r="F14" s="464"/>
      <c r="G14" s="464" t="s">
        <v>234</v>
      </c>
      <c r="H14" s="464"/>
      <c r="I14" s="464"/>
    </row>
    <row r="15" spans="1:9">
      <c r="A15" s="464"/>
      <c r="B15" s="464"/>
      <c r="C15" s="464"/>
      <c r="D15" s="464"/>
      <c r="E15" s="464"/>
      <c r="F15" s="464"/>
      <c r="G15" s="464"/>
      <c r="H15" s="464"/>
      <c r="I15" s="464"/>
    </row>
    <row r="16" spans="1:9">
      <c r="A16" s="464"/>
      <c r="B16" s="464"/>
      <c r="C16" s="464"/>
      <c r="D16" s="464"/>
      <c r="E16" s="464"/>
      <c r="F16" s="464"/>
      <c r="G16" s="464"/>
      <c r="H16" s="464"/>
      <c r="I16" s="464"/>
    </row>
    <row r="17" spans="1:9">
      <c r="A17" s="464"/>
      <c r="B17" s="464"/>
      <c r="C17" s="464"/>
      <c r="D17" s="464"/>
      <c r="E17" s="464"/>
      <c r="F17" s="464"/>
      <c r="G17" s="464"/>
      <c r="H17" s="464"/>
      <c r="I17" s="464"/>
    </row>
    <row r="22" spans="1:9" ht="15" customHeight="1">
      <c r="A22" s="70"/>
      <c r="B22" s="71"/>
      <c r="C22" s="71"/>
      <c r="D22" s="71"/>
      <c r="E22" s="71"/>
      <c r="F22" s="71"/>
      <c r="G22" s="71"/>
      <c r="H22" s="71"/>
    </row>
    <row r="23" spans="1:9" ht="15" customHeight="1">
      <c r="A23" s="71"/>
      <c r="B23" s="71"/>
      <c r="C23" s="71"/>
      <c r="D23" s="71"/>
      <c r="E23" s="71"/>
      <c r="F23" s="71"/>
      <c r="G23" s="71"/>
      <c r="H23" s="71"/>
    </row>
    <row r="24" spans="1:9" ht="15" customHeight="1">
      <c r="A24" s="71"/>
      <c r="B24" s="71"/>
      <c r="C24" s="71"/>
      <c r="D24" s="71"/>
      <c r="E24" s="71"/>
      <c r="F24" s="71"/>
      <c r="G24" s="71"/>
      <c r="H24" s="71"/>
    </row>
    <row r="25" spans="1:9" ht="15" customHeight="1">
      <c r="A25" s="465" t="s">
        <v>237</v>
      </c>
      <c r="B25" s="465"/>
      <c r="C25" s="465"/>
      <c r="D25" s="465"/>
      <c r="E25" s="465"/>
      <c r="F25" s="465"/>
      <c r="G25" s="465"/>
      <c r="H25" s="465"/>
      <c r="I25" s="465"/>
    </row>
    <row r="26" spans="1:9" ht="15" customHeight="1">
      <c r="A26" s="71"/>
      <c r="B26" s="71"/>
      <c r="C26" s="71"/>
      <c r="D26" s="71"/>
      <c r="E26" s="71"/>
      <c r="F26" s="71"/>
      <c r="G26" s="71"/>
      <c r="H26" s="71"/>
    </row>
    <row r="27" spans="1:9" ht="15" customHeight="1">
      <c r="A27" s="71"/>
      <c r="B27" s="71"/>
      <c r="C27" s="71"/>
      <c r="D27" s="71"/>
      <c r="E27" s="71"/>
      <c r="F27" s="71"/>
      <c r="G27" s="71"/>
      <c r="H27" s="71"/>
    </row>
    <row r="28" spans="1:9" ht="15" customHeight="1">
      <c r="A28" s="463" t="s">
        <v>238</v>
      </c>
      <c r="B28" s="463"/>
      <c r="C28" s="463" t="s">
        <v>239</v>
      </c>
      <c r="D28" s="463"/>
      <c r="E28" s="463" t="s">
        <v>240</v>
      </c>
      <c r="F28" s="463"/>
      <c r="G28" s="463"/>
      <c r="H28" s="463" t="s">
        <v>241</v>
      </c>
      <c r="I28" s="463"/>
    </row>
    <row r="29" spans="1:9" ht="15" customHeight="1">
      <c r="A29" s="466" t="s">
        <v>225</v>
      </c>
      <c r="B29" s="466"/>
      <c r="C29" s="467" t="s">
        <v>243</v>
      </c>
      <c r="D29" s="468"/>
      <c r="E29" s="468" t="s">
        <v>242</v>
      </c>
      <c r="F29" s="468"/>
      <c r="G29" s="468"/>
      <c r="H29" s="469">
        <v>45290</v>
      </c>
      <c r="I29" s="468"/>
    </row>
    <row r="30" spans="1:9">
      <c r="A30" s="466"/>
      <c r="B30" s="466"/>
      <c r="C30" s="468"/>
      <c r="D30" s="468"/>
      <c r="E30" s="468"/>
      <c r="F30" s="468"/>
      <c r="G30" s="468"/>
      <c r="H30" s="468"/>
      <c r="I30" s="468"/>
    </row>
    <row r="31" spans="1:9">
      <c r="A31" s="466"/>
      <c r="B31" s="466"/>
      <c r="C31" s="468"/>
      <c r="D31" s="468"/>
      <c r="E31" s="468"/>
      <c r="F31" s="468"/>
      <c r="G31" s="468"/>
      <c r="H31" s="468"/>
      <c r="I31" s="468"/>
    </row>
    <row r="32" spans="1:9">
      <c r="A32" s="466"/>
      <c r="B32" s="466"/>
      <c r="C32" s="468"/>
      <c r="D32" s="468"/>
      <c r="E32" s="468"/>
      <c r="F32" s="468"/>
      <c r="G32" s="468"/>
      <c r="H32" s="468"/>
      <c r="I32" s="468"/>
    </row>
    <row r="46" spans="1:9" ht="15.75">
      <c r="A46" s="456" t="s">
        <v>224</v>
      </c>
      <c r="B46" s="456"/>
      <c r="C46" s="456"/>
      <c r="D46" s="456"/>
      <c r="E46" s="456"/>
      <c r="F46" s="456"/>
      <c r="G46" s="456"/>
      <c r="H46" s="456"/>
      <c r="I46" s="456"/>
    </row>
  </sheetData>
  <mergeCells count="36">
    <mergeCell ref="A46:I46"/>
    <mergeCell ref="A31:B31"/>
    <mergeCell ref="C31:D31"/>
    <mergeCell ref="E31:G31"/>
    <mergeCell ref="H31:I31"/>
    <mergeCell ref="A32:B32"/>
    <mergeCell ref="C32:D32"/>
    <mergeCell ref="E32:G32"/>
    <mergeCell ref="H32:I32"/>
    <mergeCell ref="A29:B29"/>
    <mergeCell ref="C29:D29"/>
    <mergeCell ref="E29:G29"/>
    <mergeCell ref="H29:I29"/>
    <mergeCell ref="A30:B30"/>
    <mergeCell ref="C30:D30"/>
    <mergeCell ref="E30:G30"/>
    <mergeCell ref="H30:I30"/>
    <mergeCell ref="A13:C13"/>
    <mergeCell ref="A14:C17"/>
    <mergeCell ref="A10:I10"/>
    <mergeCell ref="A25:I25"/>
    <mergeCell ref="A28:B28"/>
    <mergeCell ref="C28:D28"/>
    <mergeCell ref="E28:G28"/>
    <mergeCell ref="H28:I28"/>
    <mergeCell ref="G14:I17"/>
    <mergeCell ref="D14:F17"/>
    <mergeCell ref="G13:I13"/>
    <mergeCell ref="D13:F13"/>
    <mergeCell ref="A1:B4"/>
    <mergeCell ref="H1:I1"/>
    <mergeCell ref="H2:I2"/>
    <mergeCell ref="H3:I3"/>
    <mergeCell ref="H4:I4"/>
    <mergeCell ref="C1:G2"/>
    <mergeCell ref="C3:G4"/>
  </mergeCells>
  <pageMargins left="0.25" right="0.25" top="0.75" bottom="0.75" header="0.3" footer="0.3"/>
  <pageSetup paperSize="119" scale="9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0E64-2BEE-40F5-AFB6-5D2F7C6EEACB}">
  <sheetPr codeName="Hoja3">
    <tabColor rgb="FF002060"/>
    <pageSetUpPr fitToPage="1"/>
  </sheetPr>
  <dimension ref="B1:D53"/>
  <sheetViews>
    <sheetView showGridLines="0" tabSelected="1" zoomScale="80" zoomScaleNormal="80" zoomScaleSheetLayoutView="90" workbookViewId="0">
      <selection activeCell="D19" sqref="D19"/>
    </sheetView>
  </sheetViews>
  <sheetFormatPr baseColWidth="10" defaultColWidth="11.140625" defaultRowHeight="15"/>
  <cols>
    <col min="1" max="1" width="3.28515625" customWidth="1"/>
    <col min="2" max="2" width="13.42578125" customWidth="1"/>
    <col min="3" max="3" width="18.7109375" customWidth="1"/>
    <col min="4" max="4" width="89.42578125" customWidth="1"/>
  </cols>
  <sheetData>
    <row r="1" spans="2:4">
      <c r="B1" s="470"/>
      <c r="C1" s="470"/>
    </row>
    <row r="2" spans="2:4" ht="21" customHeight="1">
      <c r="B2" s="470"/>
      <c r="C2" s="470"/>
      <c r="D2" s="471" t="s">
        <v>256</v>
      </c>
    </row>
    <row r="3" spans="2:4" ht="9.6" customHeight="1">
      <c r="B3" s="470"/>
      <c r="C3" s="470"/>
      <c r="D3" s="471"/>
    </row>
    <row r="4" spans="2:4" ht="9.6" customHeight="1" thickBot="1">
      <c r="B4" s="470"/>
      <c r="C4" s="470"/>
      <c r="D4" s="472"/>
    </row>
    <row r="5" spans="2:4" ht="15" customHeight="1" thickTop="1">
      <c r="B5" s="470"/>
      <c r="C5" s="470"/>
      <c r="D5" s="473" t="s">
        <v>257</v>
      </c>
    </row>
    <row r="6" spans="2:4" ht="9.6" customHeight="1">
      <c r="B6" s="470"/>
      <c r="C6" s="470"/>
      <c r="D6" s="473"/>
    </row>
    <row r="7" spans="2:4">
      <c r="B7" s="470"/>
      <c r="C7" s="470"/>
    </row>
    <row r="8" spans="2:4">
      <c r="B8" s="69"/>
      <c r="C8" s="69"/>
    </row>
    <row r="9" spans="2:4" ht="15.75" thickBot="1">
      <c r="B9" s="69"/>
      <c r="C9" s="69"/>
    </row>
    <row r="10" spans="2:4" s="72" customFormat="1" ht="27" customHeight="1" thickTop="1">
      <c r="B10" s="474" t="s">
        <v>244</v>
      </c>
      <c r="C10" s="475"/>
      <c r="D10" s="475"/>
    </row>
    <row r="12" spans="2:4" s="75" customFormat="1" ht="22.35" customHeight="1">
      <c r="B12" s="73" t="s">
        <v>245</v>
      </c>
      <c r="C12" s="74" t="s">
        <v>246</v>
      </c>
      <c r="D12" s="73" t="s">
        <v>247</v>
      </c>
    </row>
    <row r="13" spans="2:4" s="79" customFormat="1" ht="25.9" customHeight="1">
      <c r="B13" s="85">
        <v>1</v>
      </c>
      <c r="C13" s="86" t="s">
        <v>248</v>
      </c>
      <c r="D13" s="87" t="s">
        <v>258</v>
      </c>
    </row>
    <row r="14" spans="2:4" s="83" customFormat="1" ht="15" customHeight="1">
      <c r="B14" s="80"/>
      <c r="C14" s="81" t="s">
        <v>259</v>
      </c>
      <c r="D14" s="82" t="s">
        <v>260</v>
      </c>
    </row>
    <row r="15" spans="2:4" s="83" customFormat="1" ht="15" customHeight="1">
      <c r="B15" s="80"/>
      <c r="C15" s="81" t="s">
        <v>261</v>
      </c>
      <c r="D15" s="82" t="s">
        <v>262</v>
      </c>
    </row>
    <row r="16" spans="2:4" s="83" customFormat="1" ht="15" customHeight="1">
      <c r="B16" s="80"/>
      <c r="C16" s="84" t="s">
        <v>264</v>
      </c>
      <c r="D16" s="82" t="s">
        <v>265</v>
      </c>
    </row>
    <row r="17" spans="2:4" s="83" customFormat="1" ht="15" customHeight="1">
      <c r="B17" s="80"/>
      <c r="C17" s="81" t="s">
        <v>254</v>
      </c>
      <c r="D17" s="82" t="s">
        <v>263</v>
      </c>
    </row>
    <row r="18" spans="2:4" s="83" customFormat="1" ht="15" customHeight="1">
      <c r="B18" s="80"/>
      <c r="C18" s="81" t="s">
        <v>249</v>
      </c>
      <c r="D18" s="82" t="s">
        <v>266</v>
      </c>
    </row>
    <row r="19" spans="2:4" s="83" customFormat="1" ht="15" customHeight="1">
      <c r="B19" s="80"/>
      <c r="C19" s="81" t="s">
        <v>252</v>
      </c>
      <c r="D19" s="82" t="s">
        <v>54037</v>
      </c>
    </row>
    <row r="20" spans="2:4" s="83" customFormat="1" ht="15" customHeight="1">
      <c r="B20" s="80"/>
      <c r="C20" s="81" t="s">
        <v>250</v>
      </c>
      <c r="D20" s="82" t="s">
        <v>251</v>
      </c>
    </row>
    <row r="21" spans="2:4" s="83" customFormat="1" ht="15" customHeight="1">
      <c r="B21" s="80"/>
      <c r="C21" s="81" t="s">
        <v>284</v>
      </c>
      <c r="D21" s="82" t="s">
        <v>283</v>
      </c>
    </row>
    <row r="22" spans="2:4" s="83" customFormat="1" ht="15" customHeight="1">
      <c r="B22" s="80"/>
      <c r="C22" s="81"/>
      <c r="D22" s="82"/>
    </row>
    <row r="23" spans="2:4" s="83" customFormat="1" ht="15" customHeight="1">
      <c r="B23" s="85">
        <v>2</v>
      </c>
      <c r="C23" s="86" t="s">
        <v>201</v>
      </c>
      <c r="D23" s="87" t="s">
        <v>301</v>
      </c>
    </row>
    <row r="24" spans="2:4" s="83" customFormat="1" ht="15" customHeight="1">
      <c r="B24" s="80"/>
      <c r="C24" s="81" t="s">
        <v>307</v>
      </c>
      <c r="D24" s="82" t="s">
        <v>302</v>
      </c>
    </row>
    <row r="25" spans="2:4" s="83" customFormat="1" ht="15" customHeight="1">
      <c r="B25" s="80"/>
      <c r="C25" s="81" t="s">
        <v>308</v>
      </c>
      <c r="D25" s="82" t="s">
        <v>303</v>
      </c>
    </row>
    <row r="26" spans="2:4" s="83" customFormat="1" ht="15" customHeight="1">
      <c r="B26" s="80"/>
      <c r="C26" s="81" t="s">
        <v>310</v>
      </c>
      <c r="D26" s="82" t="s">
        <v>304</v>
      </c>
    </row>
    <row r="27" spans="2:4" s="83" customFormat="1" ht="15" customHeight="1">
      <c r="B27" s="80"/>
      <c r="C27" s="81" t="s">
        <v>311</v>
      </c>
      <c r="D27" s="82" t="s">
        <v>306</v>
      </c>
    </row>
    <row r="28" spans="2:4" s="83" customFormat="1" ht="15" customHeight="1">
      <c r="B28" s="80"/>
      <c r="C28" s="81" t="s">
        <v>309</v>
      </c>
      <c r="D28" s="82" t="s">
        <v>305</v>
      </c>
    </row>
    <row r="29" spans="2:4" s="83" customFormat="1" ht="15" customHeight="1">
      <c r="B29" s="80"/>
      <c r="C29" s="81"/>
      <c r="D29" s="82"/>
    </row>
    <row r="30" spans="2:4" s="79" customFormat="1" ht="25.9" customHeight="1">
      <c r="B30" s="85">
        <v>3</v>
      </c>
      <c r="C30" s="86" t="s">
        <v>267</v>
      </c>
      <c r="D30" s="87" t="s">
        <v>268</v>
      </c>
    </row>
    <row r="31" spans="2:4" s="83" customFormat="1" ht="13.5">
      <c r="B31" s="80"/>
      <c r="C31" s="81" t="s">
        <v>270</v>
      </c>
      <c r="D31" s="82" t="s">
        <v>271</v>
      </c>
    </row>
    <row r="32" spans="2:4" s="83" customFormat="1" ht="15" customHeight="1">
      <c r="B32" s="80"/>
      <c r="C32" s="81" t="s">
        <v>269</v>
      </c>
      <c r="D32" s="82" t="s">
        <v>272</v>
      </c>
    </row>
    <row r="33" spans="2:4" s="83" customFormat="1" ht="18" customHeight="1">
      <c r="B33" s="80"/>
      <c r="C33" s="81" t="s">
        <v>273</v>
      </c>
      <c r="D33" s="82" t="s">
        <v>274</v>
      </c>
    </row>
    <row r="34" spans="2:4" s="83" customFormat="1" ht="18" customHeight="1">
      <c r="B34" s="80"/>
      <c r="C34" s="81" t="s">
        <v>275</v>
      </c>
      <c r="D34" s="82" t="s">
        <v>276</v>
      </c>
    </row>
    <row r="35" spans="2:4" s="83" customFormat="1" ht="18" customHeight="1">
      <c r="B35" s="80"/>
      <c r="C35" s="81"/>
      <c r="D35" s="82"/>
    </row>
    <row r="36" spans="2:4" s="79" customFormat="1" ht="25.9" customHeight="1">
      <c r="B36" s="76">
        <v>4</v>
      </c>
      <c r="C36" s="77" t="s">
        <v>277</v>
      </c>
      <c r="D36" s="78" t="s">
        <v>278</v>
      </c>
    </row>
    <row r="37" spans="2:4" s="83" customFormat="1" ht="26.25" customHeight="1">
      <c r="B37" s="80"/>
      <c r="C37" s="81" t="s">
        <v>279</v>
      </c>
      <c r="D37" s="82" t="s">
        <v>280</v>
      </c>
    </row>
    <row r="38" spans="2:4" s="83" customFormat="1" ht="16.5" customHeight="1">
      <c r="B38" s="80"/>
      <c r="C38" s="81" t="s">
        <v>281</v>
      </c>
      <c r="D38" s="82" t="s">
        <v>282</v>
      </c>
    </row>
    <row r="39" spans="2:4" s="83" customFormat="1" ht="16.5" customHeight="1">
      <c r="B39" s="80"/>
      <c r="C39" s="81"/>
      <c r="D39" s="82"/>
    </row>
    <row r="40" spans="2:4" s="79" customFormat="1" ht="25.9" customHeight="1">
      <c r="B40" s="85">
        <v>5</v>
      </c>
      <c r="C40" s="86" t="s">
        <v>285</v>
      </c>
      <c r="D40" s="87" t="s">
        <v>286</v>
      </c>
    </row>
    <row r="41" spans="2:4" s="83" customFormat="1" ht="15" customHeight="1">
      <c r="B41" s="80"/>
      <c r="C41" s="81" t="s">
        <v>255</v>
      </c>
      <c r="D41" s="82" t="s">
        <v>312</v>
      </c>
    </row>
    <row r="42" spans="2:4" s="83" customFormat="1" ht="16.5" customHeight="1">
      <c r="B42" s="80"/>
      <c r="C42" s="81"/>
      <c r="D42" s="82"/>
    </row>
    <row r="43" spans="2:4" s="79" customFormat="1" ht="18" customHeight="1">
      <c r="B43" s="85">
        <v>6</v>
      </c>
      <c r="C43" s="86" t="s">
        <v>288</v>
      </c>
      <c r="D43" s="87" t="s">
        <v>287</v>
      </c>
    </row>
    <row r="44" spans="2:4" s="79" customFormat="1" ht="15" customHeight="1">
      <c r="B44" s="76"/>
      <c r="C44" s="81" t="s">
        <v>289</v>
      </c>
      <c r="D44" s="82" t="s">
        <v>290</v>
      </c>
    </row>
    <row r="45" spans="2:4" s="79" customFormat="1" ht="15" customHeight="1">
      <c r="B45" s="76"/>
      <c r="C45" s="81" t="s">
        <v>291</v>
      </c>
      <c r="D45" s="82" t="s">
        <v>292</v>
      </c>
    </row>
    <row r="46" spans="2:4" s="79" customFormat="1" ht="15" customHeight="1">
      <c r="B46" s="76"/>
      <c r="C46" s="81" t="s">
        <v>295</v>
      </c>
      <c r="D46" s="82" t="s">
        <v>296</v>
      </c>
    </row>
    <row r="47" spans="2:4" s="79" customFormat="1" ht="15" customHeight="1">
      <c r="B47" s="76"/>
      <c r="C47" s="81" t="s">
        <v>293</v>
      </c>
      <c r="D47" s="82" t="s">
        <v>294</v>
      </c>
    </row>
    <row r="48" spans="2:4" s="83" customFormat="1" ht="13.5">
      <c r="B48" s="80"/>
      <c r="C48" s="81" t="s">
        <v>297</v>
      </c>
      <c r="D48" s="82" t="s">
        <v>298</v>
      </c>
    </row>
    <row r="49" spans="2:4" s="83" customFormat="1" ht="13.5">
      <c r="B49" s="80"/>
      <c r="C49" s="81" t="s">
        <v>299</v>
      </c>
      <c r="D49" s="82" t="s">
        <v>300</v>
      </c>
    </row>
    <row r="50" spans="2:4" s="83" customFormat="1" ht="13.5">
      <c r="B50" s="80"/>
      <c r="C50" s="81"/>
      <c r="D50" s="82"/>
    </row>
    <row r="51" spans="2:4" s="79" customFormat="1" ht="13.5">
      <c r="B51" s="76">
        <v>8</v>
      </c>
      <c r="C51" s="81"/>
      <c r="D51" s="79" t="s">
        <v>1201</v>
      </c>
    </row>
    <row r="52" spans="2:4">
      <c r="C52" s="81"/>
      <c r="D52" s="82"/>
    </row>
    <row r="53" spans="2:4">
      <c r="B53" s="76">
        <v>7</v>
      </c>
      <c r="C53" s="79"/>
      <c r="D53" s="79" t="s">
        <v>1200</v>
      </c>
    </row>
  </sheetData>
  <mergeCells count="4">
    <mergeCell ref="B1:C7"/>
    <mergeCell ref="D2:D4"/>
    <mergeCell ref="D5:D6"/>
    <mergeCell ref="B10:D10"/>
  </mergeCells>
  <pageMargins left="0.25" right="0.25" top="0.75" bottom="0.75" header="0.3" footer="0.3"/>
  <pageSetup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E60-0E13-40FF-BFDA-7F35DC2904FC}">
  <sheetPr codeName="Hoja4">
    <tabColor rgb="FF002060"/>
  </sheetPr>
  <dimension ref="A1:Z296"/>
  <sheetViews>
    <sheetView showGridLines="0" topLeftCell="A31" zoomScale="70" zoomScaleNormal="70" workbookViewId="0">
      <selection activeCell="P12" sqref="P12:P27"/>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7.5703125" style="1" customWidth="1"/>
    <col min="6" max="6" width="31.42578125" style="1" customWidth="1"/>
    <col min="7" max="7" width="20.5703125" style="1" customWidth="1"/>
    <col min="8" max="8" width="14.5703125" style="2"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26" ht="15.75" thickBot="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258</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248</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5" customHeight="1" thickTop="1" thickBot="1">
      <c r="A10" s="4"/>
      <c r="B10" s="14" t="s">
        <v>0</v>
      </c>
      <c r="C10" s="504" t="s">
        <v>1</v>
      </c>
      <c r="D10" s="505"/>
      <c r="E10" s="505"/>
      <c r="F10" s="505"/>
      <c r="G10" s="505"/>
      <c r="H10" s="505"/>
      <c r="I10" s="505"/>
      <c r="J10" s="505"/>
      <c r="K10" s="505"/>
      <c r="L10" s="506"/>
      <c r="M10" s="504" t="s">
        <v>2</v>
      </c>
      <c r="N10" s="506"/>
      <c r="O10" s="15"/>
      <c r="P10" s="16" t="s">
        <v>3</v>
      </c>
      <c r="Q10" s="4"/>
      <c r="R10" s="4"/>
      <c r="S10" s="4"/>
      <c r="T10" s="4"/>
      <c r="U10" s="4"/>
      <c r="V10" s="4"/>
      <c r="W10" s="4"/>
      <c r="X10" s="4"/>
      <c r="Y10" s="4"/>
      <c r="Z10" s="4"/>
    </row>
    <row r="11" spans="1:26" s="5" customFormat="1" ht="69" customHeight="1" thickTop="1" thickBot="1">
      <c r="B11" s="17" t="s">
        <v>4</v>
      </c>
      <c r="C11" s="516" t="s">
        <v>5</v>
      </c>
      <c r="D11" s="517"/>
      <c r="E11" s="18" t="s">
        <v>6</v>
      </c>
      <c r="F11" s="18" t="s">
        <v>7</v>
      </c>
      <c r="G11" s="18" t="s">
        <v>455</v>
      </c>
      <c r="H11" s="19" t="s">
        <v>8</v>
      </c>
      <c r="I11" s="20" t="s">
        <v>9</v>
      </c>
      <c r="J11" s="20" t="s">
        <v>10</v>
      </c>
      <c r="K11" s="20" t="s">
        <v>11</v>
      </c>
      <c r="L11" s="20" t="s">
        <v>12</v>
      </c>
      <c r="M11" s="21" t="s">
        <v>13</v>
      </c>
      <c r="N11" s="22" t="s">
        <v>14</v>
      </c>
      <c r="O11" s="19" t="s">
        <v>15</v>
      </c>
      <c r="P11" s="23" t="s">
        <v>16</v>
      </c>
    </row>
    <row r="12" spans="1:26" ht="77.25" customHeight="1" thickTop="1">
      <c r="A12" s="4"/>
      <c r="B12" s="55" t="s">
        <v>1503</v>
      </c>
      <c r="C12" s="476" t="s">
        <v>316</v>
      </c>
      <c r="D12" s="477"/>
      <c r="E12" s="518" t="s">
        <v>317</v>
      </c>
      <c r="F12" s="511" t="s">
        <v>318</v>
      </c>
      <c r="G12" s="521">
        <v>6</v>
      </c>
      <c r="H12" s="520">
        <v>4</v>
      </c>
      <c r="I12" s="520">
        <v>1</v>
      </c>
      <c r="J12" s="520">
        <v>1</v>
      </c>
      <c r="K12" s="520">
        <v>1</v>
      </c>
      <c r="L12" s="520">
        <v>1</v>
      </c>
      <c r="M12" s="507" t="s">
        <v>319</v>
      </c>
      <c r="N12" s="510" t="s">
        <v>320</v>
      </c>
      <c r="O12" s="513" t="s">
        <v>321</v>
      </c>
      <c r="P12" s="547" t="str">
        <f>_xlfn.CONCAT("La ejecución de los productos de esta área es lograda con el presupuesto asignado en el producto presupuestario 01"," ", TEXT(SUMIF(PACC!A:A,"DESPACHO",PACC!M:M),"$* (#,##0.00)"))</f>
        <v>La ejecución de los productos de esta área es lograda con el presupuesto asignado en el producto presupuestario 01 $(1,803,770.00)</v>
      </c>
      <c r="Q12" s="4"/>
      <c r="R12" s="4"/>
      <c r="S12" s="4"/>
      <c r="T12" s="4"/>
      <c r="U12" s="4"/>
      <c r="V12" s="4"/>
      <c r="W12" s="4"/>
      <c r="X12" s="4"/>
      <c r="Y12" s="4"/>
      <c r="Z12" s="4"/>
    </row>
    <row r="13" spans="1:26" ht="39" customHeight="1">
      <c r="A13" s="4"/>
      <c r="B13" s="29" t="s">
        <v>1504</v>
      </c>
      <c r="C13" s="526" t="s">
        <v>21</v>
      </c>
      <c r="D13" s="30" t="s">
        <v>315</v>
      </c>
      <c r="E13" s="518"/>
      <c r="F13" s="511"/>
      <c r="G13" s="521"/>
      <c r="H13" s="521"/>
      <c r="I13" s="521"/>
      <c r="J13" s="521"/>
      <c r="K13" s="521"/>
      <c r="L13" s="521"/>
      <c r="M13" s="508"/>
      <c r="N13" s="511"/>
      <c r="O13" s="514"/>
      <c r="P13" s="548"/>
      <c r="Q13" s="4"/>
      <c r="R13" s="4"/>
      <c r="S13" s="4"/>
      <c r="T13" s="4"/>
      <c r="U13" s="4"/>
      <c r="V13" s="4"/>
      <c r="W13" s="4"/>
      <c r="X13" s="4"/>
      <c r="Y13" s="4"/>
      <c r="Z13" s="4"/>
    </row>
    <row r="14" spans="1:26" ht="39" customHeight="1">
      <c r="A14" s="4"/>
      <c r="B14" s="29" t="s">
        <v>1505</v>
      </c>
      <c r="C14" s="527"/>
      <c r="D14" s="30" t="s">
        <v>313</v>
      </c>
      <c r="E14" s="518"/>
      <c r="F14" s="511"/>
      <c r="G14" s="521"/>
      <c r="H14" s="521"/>
      <c r="I14" s="521"/>
      <c r="J14" s="521"/>
      <c r="K14" s="521"/>
      <c r="L14" s="521"/>
      <c r="M14" s="508"/>
      <c r="N14" s="511"/>
      <c r="O14" s="514"/>
      <c r="P14" s="548"/>
      <c r="Q14" s="4"/>
      <c r="R14" s="4"/>
      <c r="S14" s="4"/>
      <c r="T14" s="4"/>
      <c r="U14" s="4"/>
      <c r="V14" s="4"/>
      <c r="W14" s="4"/>
      <c r="X14" s="4"/>
      <c r="Y14" s="4"/>
      <c r="Z14" s="4"/>
    </row>
    <row r="15" spans="1:26" ht="39" customHeight="1" thickBot="1">
      <c r="A15" s="4"/>
      <c r="B15" s="29" t="s">
        <v>1506</v>
      </c>
      <c r="C15" s="528"/>
      <c r="D15" s="33" t="s">
        <v>314</v>
      </c>
      <c r="E15" s="519"/>
      <c r="F15" s="512"/>
      <c r="G15" s="522"/>
      <c r="H15" s="522"/>
      <c r="I15" s="522"/>
      <c r="J15" s="522"/>
      <c r="K15" s="522"/>
      <c r="L15" s="522"/>
      <c r="M15" s="509"/>
      <c r="N15" s="512"/>
      <c r="O15" s="515"/>
      <c r="P15" s="548"/>
      <c r="Q15" s="4"/>
      <c r="R15" s="4"/>
      <c r="S15" s="4"/>
      <c r="T15" s="4"/>
      <c r="U15" s="4"/>
      <c r="V15" s="4"/>
      <c r="W15" s="4"/>
      <c r="X15" s="4"/>
      <c r="Y15" s="4"/>
      <c r="Z15" s="4"/>
    </row>
    <row r="16" spans="1:26" ht="92.25" customHeight="1" thickTop="1">
      <c r="A16" s="4"/>
      <c r="B16" s="35" t="s">
        <v>1507</v>
      </c>
      <c r="C16" s="477" t="s">
        <v>322</v>
      </c>
      <c r="D16" s="477"/>
      <c r="E16" s="24" t="s">
        <v>326</v>
      </c>
      <c r="F16" s="24" t="s">
        <v>327</v>
      </c>
      <c r="G16" s="36"/>
      <c r="H16" s="28">
        <v>1</v>
      </c>
      <c r="I16" s="28">
        <v>0.9</v>
      </c>
      <c r="J16" s="28">
        <v>0</v>
      </c>
      <c r="K16" s="28">
        <v>0</v>
      </c>
      <c r="L16" s="28">
        <v>0</v>
      </c>
      <c r="M16" s="26" t="s">
        <v>330</v>
      </c>
      <c r="N16" s="24" t="s">
        <v>331</v>
      </c>
      <c r="O16" s="27" t="s">
        <v>332</v>
      </c>
      <c r="P16" s="548"/>
      <c r="Q16" s="4"/>
      <c r="R16" s="4"/>
      <c r="S16" s="4"/>
      <c r="T16" s="4"/>
      <c r="U16" s="4"/>
      <c r="V16" s="4"/>
      <c r="W16" s="4"/>
      <c r="X16" s="4"/>
      <c r="Y16" s="4"/>
      <c r="Z16" s="4"/>
    </row>
    <row r="17" spans="1:26" ht="22.5" customHeight="1">
      <c r="A17" s="4"/>
      <c r="B17" s="29" t="s">
        <v>1508</v>
      </c>
      <c r="C17" s="526" t="s">
        <v>21</v>
      </c>
      <c r="D17" s="39" t="s">
        <v>323</v>
      </c>
      <c r="E17" s="481" t="s">
        <v>328</v>
      </c>
      <c r="F17" s="481" t="s">
        <v>329</v>
      </c>
      <c r="G17" s="481"/>
      <c r="H17" s="478">
        <v>0.9</v>
      </c>
      <c r="I17" s="478">
        <v>0.9</v>
      </c>
      <c r="J17" s="478">
        <v>0.9</v>
      </c>
      <c r="K17" s="478">
        <v>0.9</v>
      </c>
      <c r="L17" s="478">
        <v>0.9</v>
      </c>
      <c r="M17" s="481" t="s">
        <v>333</v>
      </c>
      <c r="N17" s="481" t="s">
        <v>334</v>
      </c>
      <c r="O17" s="523" t="s">
        <v>332</v>
      </c>
      <c r="P17" s="548"/>
      <c r="Q17" s="4"/>
      <c r="R17" s="4"/>
      <c r="S17" s="4"/>
      <c r="T17" s="4"/>
      <c r="U17" s="4"/>
      <c r="V17" s="4"/>
      <c r="W17" s="4"/>
      <c r="X17" s="4"/>
      <c r="Y17" s="4"/>
      <c r="Z17" s="4"/>
    </row>
    <row r="18" spans="1:26" ht="32.25" customHeight="1">
      <c r="A18" s="4"/>
      <c r="B18" s="29" t="s">
        <v>1509</v>
      </c>
      <c r="C18" s="527"/>
      <c r="D18" s="39" t="s">
        <v>324</v>
      </c>
      <c r="E18" s="481"/>
      <c r="F18" s="481"/>
      <c r="G18" s="481"/>
      <c r="H18" s="479"/>
      <c r="I18" s="479"/>
      <c r="J18" s="479"/>
      <c r="K18" s="479"/>
      <c r="L18" s="479"/>
      <c r="M18" s="481"/>
      <c r="N18" s="481"/>
      <c r="O18" s="524"/>
      <c r="P18" s="548"/>
      <c r="Q18" s="4"/>
      <c r="R18" s="4"/>
      <c r="S18" s="4"/>
      <c r="T18" s="4"/>
      <c r="U18" s="4"/>
      <c r="V18" s="4"/>
      <c r="W18" s="4"/>
      <c r="X18" s="4"/>
      <c r="Y18" s="4"/>
      <c r="Z18" s="4"/>
    </row>
    <row r="19" spans="1:26" ht="32.25" customHeight="1" thickBot="1">
      <c r="A19" s="4"/>
      <c r="B19" s="29" t="s">
        <v>1510</v>
      </c>
      <c r="C19" s="528"/>
      <c r="D19" s="40" t="s">
        <v>325</v>
      </c>
      <c r="E19" s="482"/>
      <c r="F19" s="482"/>
      <c r="G19" s="482"/>
      <c r="H19" s="480"/>
      <c r="I19" s="480"/>
      <c r="J19" s="480"/>
      <c r="K19" s="480"/>
      <c r="L19" s="480"/>
      <c r="M19" s="482"/>
      <c r="N19" s="482"/>
      <c r="O19" s="525"/>
      <c r="P19" s="548"/>
      <c r="Q19" s="4"/>
      <c r="R19" s="4"/>
      <c r="S19" s="4"/>
      <c r="T19" s="4"/>
      <c r="U19" s="4"/>
      <c r="V19" s="4"/>
      <c r="W19" s="4"/>
      <c r="X19" s="4"/>
      <c r="Y19" s="4"/>
      <c r="Z19" s="4"/>
    </row>
    <row r="20" spans="1:26" ht="99" customHeight="1" thickTop="1">
      <c r="A20" s="4"/>
      <c r="B20" s="35" t="s">
        <v>1511</v>
      </c>
      <c r="C20" s="477" t="s">
        <v>335</v>
      </c>
      <c r="D20" s="477"/>
      <c r="E20" s="534" t="s">
        <v>339</v>
      </c>
      <c r="F20" s="534" t="s">
        <v>340</v>
      </c>
      <c r="G20" s="529"/>
      <c r="H20" s="529">
        <v>8</v>
      </c>
      <c r="I20" s="529">
        <v>2</v>
      </c>
      <c r="J20" s="529">
        <v>2</v>
      </c>
      <c r="K20" s="529">
        <v>2</v>
      </c>
      <c r="L20" s="529">
        <v>2</v>
      </c>
      <c r="M20" s="530" t="s">
        <v>341</v>
      </c>
      <c r="N20" s="530" t="s">
        <v>342</v>
      </c>
      <c r="O20" s="531" t="s">
        <v>343</v>
      </c>
      <c r="P20" s="548"/>
      <c r="Q20" s="4"/>
      <c r="R20" s="4"/>
      <c r="S20" s="4"/>
      <c r="T20" s="4"/>
      <c r="U20" s="4"/>
      <c r="V20" s="4"/>
      <c r="W20" s="4"/>
      <c r="X20" s="4"/>
      <c r="Y20" s="4"/>
      <c r="Z20" s="4"/>
    </row>
    <row r="21" spans="1:26" ht="42.75" customHeight="1">
      <c r="A21" s="4"/>
      <c r="B21" s="29" t="s">
        <v>1512</v>
      </c>
      <c r="C21" s="526" t="s">
        <v>21</v>
      </c>
      <c r="D21" s="39" t="s">
        <v>336</v>
      </c>
      <c r="E21" s="511"/>
      <c r="F21" s="511"/>
      <c r="G21" s="521"/>
      <c r="H21" s="521"/>
      <c r="I21" s="521"/>
      <c r="J21" s="521"/>
      <c r="K21" s="521"/>
      <c r="L21" s="521"/>
      <c r="M21" s="508"/>
      <c r="N21" s="508"/>
      <c r="O21" s="532"/>
      <c r="P21" s="548"/>
      <c r="Q21" s="4"/>
      <c r="R21" s="4"/>
      <c r="S21" s="4"/>
      <c r="T21" s="4"/>
      <c r="U21" s="4"/>
      <c r="V21" s="4"/>
      <c r="W21" s="4"/>
      <c r="X21" s="4"/>
      <c r="Y21" s="4"/>
      <c r="Z21" s="4"/>
    </row>
    <row r="22" spans="1:26" ht="42.75" customHeight="1">
      <c r="A22" s="4"/>
      <c r="B22" s="29" t="s">
        <v>1513</v>
      </c>
      <c r="C22" s="527"/>
      <c r="D22" s="42" t="s">
        <v>337</v>
      </c>
      <c r="E22" s="511"/>
      <c r="F22" s="511"/>
      <c r="G22" s="521"/>
      <c r="H22" s="521"/>
      <c r="I22" s="521"/>
      <c r="J22" s="521"/>
      <c r="K22" s="521"/>
      <c r="L22" s="521"/>
      <c r="M22" s="508"/>
      <c r="N22" s="508"/>
      <c r="O22" s="532"/>
      <c r="P22" s="548"/>
      <c r="Q22" s="4"/>
      <c r="R22" s="4"/>
      <c r="S22" s="4"/>
      <c r="T22" s="4"/>
      <c r="U22" s="4"/>
      <c r="V22" s="4"/>
      <c r="W22" s="4"/>
      <c r="X22" s="4"/>
      <c r="Y22" s="4"/>
      <c r="Z22" s="4"/>
    </row>
    <row r="23" spans="1:26" ht="47.25" customHeight="1" thickBot="1">
      <c r="A23" s="4"/>
      <c r="B23" s="29" t="s">
        <v>1514</v>
      </c>
      <c r="C23" s="527"/>
      <c r="D23" s="39" t="s">
        <v>338</v>
      </c>
      <c r="E23" s="512"/>
      <c r="F23" s="512"/>
      <c r="G23" s="522"/>
      <c r="H23" s="522"/>
      <c r="I23" s="522"/>
      <c r="J23" s="522"/>
      <c r="K23" s="522"/>
      <c r="L23" s="522"/>
      <c r="M23" s="509"/>
      <c r="N23" s="509"/>
      <c r="O23" s="533"/>
      <c r="P23" s="548"/>
      <c r="Q23" s="4"/>
      <c r="R23" s="4"/>
      <c r="S23" s="4"/>
      <c r="T23" s="4"/>
      <c r="U23" s="4"/>
      <c r="V23" s="4"/>
      <c r="W23" s="4"/>
      <c r="X23" s="4"/>
      <c r="Y23" s="4"/>
      <c r="Z23" s="4"/>
    </row>
    <row r="24" spans="1:26" ht="77.25" customHeight="1" thickTop="1">
      <c r="A24" s="4"/>
      <c r="B24" s="35" t="s">
        <v>1515</v>
      </c>
      <c r="C24" s="476" t="s">
        <v>344</v>
      </c>
      <c r="D24" s="477"/>
      <c r="E24" s="534" t="s">
        <v>348</v>
      </c>
      <c r="F24" s="534" t="s">
        <v>349</v>
      </c>
      <c r="G24" s="544"/>
      <c r="H24" s="529">
        <v>2</v>
      </c>
      <c r="I24" s="529">
        <v>0</v>
      </c>
      <c r="J24" s="529">
        <v>1</v>
      </c>
      <c r="K24" s="529">
        <v>0</v>
      </c>
      <c r="L24" s="529">
        <v>1</v>
      </c>
      <c r="M24" s="534" t="s">
        <v>351</v>
      </c>
      <c r="N24" s="534" t="s">
        <v>352</v>
      </c>
      <c r="O24" s="542" t="s">
        <v>350</v>
      </c>
      <c r="P24" s="548"/>
      <c r="Q24" s="4"/>
      <c r="R24" s="4"/>
      <c r="S24" s="4"/>
      <c r="T24" s="4"/>
      <c r="U24" s="4"/>
      <c r="V24" s="4"/>
      <c r="W24" s="4"/>
      <c r="X24" s="4"/>
      <c r="Y24" s="4"/>
      <c r="Z24" s="4"/>
    </row>
    <row r="25" spans="1:26" ht="46.5" customHeight="1">
      <c r="B25" s="29" t="s">
        <v>1516</v>
      </c>
      <c r="C25" s="526" t="s">
        <v>21</v>
      </c>
      <c r="D25" s="39" t="s">
        <v>345</v>
      </c>
      <c r="E25" s="511"/>
      <c r="F25" s="511"/>
      <c r="G25" s="479"/>
      <c r="H25" s="521"/>
      <c r="I25" s="521"/>
      <c r="J25" s="521"/>
      <c r="K25" s="521"/>
      <c r="L25" s="521"/>
      <c r="M25" s="511"/>
      <c r="N25" s="511"/>
      <c r="O25" s="514"/>
      <c r="P25" s="548"/>
    </row>
    <row r="26" spans="1:26" s="5" customFormat="1" ht="52.5" customHeight="1">
      <c r="A26" s="4"/>
      <c r="B26" s="29" t="s">
        <v>1517</v>
      </c>
      <c r="C26" s="527"/>
      <c r="D26" s="39" t="s">
        <v>346</v>
      </c>
      <c r="E26" s="511"/>
      <c r="F26" s="511"/>
      <c r="G26" s="479"/>
      <c r="H26" s="521"/>
      <c r="I26" s="521"/>
      <c r="J26" s="521"/>
      <c r="K26" s="521"/>
      <c r="L26" s="521"/>
      <c r="M26" s="511"/>
      <c r="N26" s="511"/>
      <c r="O26" s="514"/>
      <c r="P26" s="548"/>
    </row>
    <row r="27" spans="1:26" s="5" customFormat="1" ht="30.75" customHeight="1" thickBot="1">
      <c r="A27" s="4"/>
      <c r="B27" s="89" t="s">
        <v>1518</v>
      </c>
      <c r="C27" s="546"/>
      <c r="D27" s="88" t="s">
        <v>347</v>
      </c>
      <c r="E27" s="541"/>
      <c r="F27" s="541"/>
      <c r="G27" s="545"/>
      <c r="H27" s="522"/>
      <c r="I27" s="522"/>
      <c r="J27" s="522"/>
      <c r="K27" s="522"/>
      <c r="L27" s="522"/>
      <c r="M27" s="541"/>
      <c r="N27" s="541"/>
      <c r="O27" s="543"/>
      <c r="P27" s="549"/>
    </row>
    <row r="28" spans="1:26" s="1" customFormat="1" ht="16.5" thickTop="1" thickBot="1">
      <c r="B28" s="4"/>
      <c r="C28" s="4"/>
      <c r="D28" s="4"/>
      <c r="E28" s="4"/>
      <c r="F28" s="4"/>
      <c r="G28" s="4"/>
      <c r="H28" s="4"/>
      <c r="I28" s="4"/>
      <c r="J28" s="4"/>
      <c r="K28" s="4"/>
      <c r="L28" s="4"/>
      <c r="M28" s="4"/>
      <c r="N28" s="4"/>
      <c r="O28" s="4"/>
      <c r="P28" s="4"/>
    </row>
    <row r="29" spans="1:26" s="1" customFormat="1" ht="18.75" customHeight="1" thickTop="1">
      <c r="B29" s="498" t="s">
        <v>224</v>
      </c>
      <c r="C29" s="499"/>
      <c r="D29" s="499"/>
      <c r="E29" s="499"/>
      <c r="F29" s="499"/>
      <c r="G29" s="499"/>
      <c r="H29" s="499"/>
      <c r="I29" s="499"/>
      <c r="J29" s="499"/>
      <c r="K29" s="499"/>
      <c r="L29" s="499"/>
      <c r="M29" s="499"/>
      <c r="N29" s="499"/>
      <c r="O29" s="499"/>
      <c r="P29" s="500"/>
    </row>
    <row r="30" spans="1:26" ht="15.75" customHeight="1" thickBot="1">
      <c r="B30" s="501"/>
      <c r="C30" s="502"/>
      <c r="D30" s="502"/>
      <c r="E30" s="502"/>
      <c r="F30" s="502"/>
      <c r="G30" s="502"/>
      <c r="H30" s="502"/>
      <c r="I30" s="502"/>
      <c r="J30" s="502"/>
      <c r="K30" s="502"/>
      <c r="L30" s="502"/>
      <c r="M30" s="502"/>
      <c r="N30" s="502"/>
      <c r="O30" s="502"/>
      <c r="P30" s="503"/>
    </row>
    <row r="31" spans="1:26" ht="21" thickTop="1" thickBot="1">
      <c r="B31" s="11"/>
      <c r="C31" s="11"/>
      <c r="D31" s="12"/>
      <c r="E31" s="12"/>
      <c r="F31" s="12"/>
      <c r="G31" s="12"/>
      <c r="H31" s="12"/>
      <c r="I31" s="12"/>
      <c r="J31" s="12"/>
      <c r="K31" s="12"/>
      <c r="L31" s="12"/>
      <c r="M31" s="12"/>
      <c r="N31" s="13"/>
      <c r="O31" s="12"/>
      <c r="P31" s="13"/>
    </row>
    <row r="32" spans="1:26" ht="40.5" thickTop="1" thickBot="1">
      <c r="B32" s="14" t="s">
        <v>0</v>
      </c>
      <c r="C32" s="504" t="s">
        <v>1</v>
      </c>
      <c r="D32" s="505"/>
      <c r="E32" s="505"/>
      <c r="F32" s="505"/>
      <c r="G32" s="505"/>
      <c r="H32" s="505"/>
      <c r="I32" s="505"/>
      <c r="J32" s="505"/>
      <c r="K32" s="505"/>
      <c r="L32" s="506"/>
      <c r="M32" s="538" t="s">
        <v>2</v>
      </c>
      <c r="N32" s="538"/>
      <c r="O32" s="90"/>
      <c r="P32" s="91" t="s">
        <v>3</v>
      </c>
    </row>
    <row r="33" spans="2:16" ht="60" customHeight="1" thickTop="1" thickBot="1">
      <c r="B33" s="17" t="s">
        <v>4</v>
      </c>
      <c r="C33" s="516" t="s">
        <v>5</v>
      </c>
      <c r="D33" s="517"/>
      <c r="E33" s="18" t="s">
        <v>6</v>
      </c>
      <c r="F33" s="18" t="s">
        <v>7</v>
      </c>
      <c r="G33" s="18" t="s">
        <v>455</v>
      </c>
      <c r="H33" s="19" t="s">
        <v>8</v>
      </c>
      <c r="I33" s="20" t="s">
        <v>9</v>
      </c>
      <c r="J33" s="20" t="s">
        <v>10</v>
      </c>
      <c r="K33" s="20" t="s">
        <v>11</v>
      </c>
      <c r="L33" s="20" t="s">
        <v>12</v>
      </c>
      <c r="M33" s="21" t="s">
        <v>13</v>
      </c>
      <c r="N33" s="22" t="s">
        <v>14</v>
      </c>
      <c r="O33" s="18" t="s">
        <v>15</v>
      </c>
      <c r="P33" s="380" t="s">
        <v>16</v>
      </c>
    </row>
    <row r="34" spans="2:16" ht="91.5" customHeight="1" thickTop="1">
      <c r="B34" s="35" t="s">
        <v>1519</v>
      </c>
      <c r="C34" s="539" t="s">
        <v>450</v>
      </c>
      <c r="D34" s="540"/>
      <c r="E34" s="586" t="s">
        <v>353</v>
      </c>
      <c r="F34" s="534" t="s">
        <v>451</v>
      </c>
      <c r="G34" s="534"/>
      <c r="H34" s="529">
        <v>1</v>
      </c>
      <c r="I34" s="534">
        <v>1</v>
      </c>
      <c r="J34" s="534">
        <v>0</v>
      </c>
      <c r="K34" s="534">
        <v>0</v>
      </c>
      <c r="L34" s="550">
        <v>0</v>
      </c>
      <c r="M34" s="553" t="s">
        <v>354</v>
      </c>
      <c r="N34" s="534" t="s">
        <v>355</v>
      </c>
      <c r="O34" s="535" t="s">
        <v>356</v>
      </c>
      <c r="P34" s="908" t="str">
        <f>_xlfn.CONCAT("La ejecución de los productos de esta área es lograda con el presupuesto asignado en el producto presupuestario 01"," ", TEXT(SUMIF(PACC!A:A,"DPyD",PACC!M:M),"$* (#,##0.00)"))</f>
        <v>La ejecución de los productos de esta área es lograda con el presupuesto asignado en el producto presupuestario 01 $(561,130.00)</v>
      </c>
    </row>
    <row r="35" spans="2:16" ht="27" customHeight="1">
      <c r="B35" s="29" t="s">
        <v>1520</v>
      </c>
      <c r="C35" s="574" t="s">
        <v>21</v>
      </c>
      <c r="D35" s="93" t="s">
        <v>357</v>
      </c>
      <c r="E35" s="587"/>
      <c r="F35" s="511"/>
      <c r="G35" s="511"/>
      <c r="H35" s="521"/>
      <c r="I35" s="511"/>
      <c r="J35" s="511"/>
      <c r="K35" s="511"/>
      <c r="L35" s="551"/>
      <c r="M35" s="554"/>
      <c r="N35" s="511"/>
      <c r="O35" s="536"/>
      <c r="P35" s="735"/>
    </row>
    <row r="36" spans="2:16" ht="40.5">
      <c r="B36" s="29" t="s">
        <v>1521</v>
      </c>
      <c r="C36" s="574"/>
      <c r="D36" s="93" t="s">
        <v>358</v>
      </c>
      <c r="E36" s="587"/>
      <c r="F36" s="511"/>
      <c r="G36" s="511"/>
      <c r="H36" s="521"/>
      <c r="I36" s="511"/>
      <c r="J36" s="511"/>
      <c r="K36" s="511"/>
      <c r="L36" s="551"/>
      <c r="M36" s="554"/>
      <c r="N36" s="511"/>
      <c r="O36" s="536"/>
      <c r="P36" s="735"/>
    </row>
    <row r="37" spans="2:16" ht="40.5">
      <c r="B37" s="29" t="s">
        <v>1522</v>
      </c>
      <c r="C37" s="575"/>
      <c r="D37" s="93" t="s">
        <v>359</v>
      </c>
      <c r="E37" s="587"/>
      <c r="F37" s="511"/>
      <c r="G37" s="511"/>
      <c r="H37" s="521"/>
      <c r="I37" s="511"/>
      <c r="J37" s="511"/>
      <c r="K37" s="511"/>
      <c r="L37" s="551"/>
      <c r="M37" s="554"/>
      <c r="N37" s="511"/>
      <c r="O37" s="536"/>
      <c r="P37" s="735"/>
    </row>
    <row r="38" spans="2:16" ht="41.25" thickBot="1">
      <c r="B38" s="29" t="s">
        <v>1523</v>
      </c>
      <c r="C38" s="589"/>
      <c r="D38" s="93" t="s">
        <v>360</v>
      </c>
      <c r="E38" s="588"/>
      <c r="F38" s="512"/>
      <c r="G38" s="512"/>
      <c r="H38" s="522"/>
      <c r="I38" s="512"/>
      <c r="J38" s="512"/>
      <c r="K38" s="512"/>
      <c r="L38" s="552"/>
      <c r="M38" s="555"/>
      <c r="N38" s="512"/>
      <c r="O38" s="537"/>
      <c r="P38" s="735"/>
    </row>
    <row r="39" spans="2:16" ht="93" customHeight="1" thickTop="1">
      <c r="B39" s="35" t="s">
        <v>1524</v>
      </c>
      <c r="C39" s="590" t="s">
        <v>459</v>
      </c>
      <c r="D39" s="590"/>
      <c r="E39" s="591" t="s">
        <v>460</v>
      </c>
      <c r="F39" s="534" t="s">
        <v>461</v>
      </c>
      <c r="G39" s="534"/>
      <c r="H39" s="534">
        <v>1</v>
      </c>
      <c r="I39" s="534"/>
      <c r="J39" s="534"/>
      <c r="K39" s="534"/>
      <c r="L39" s="534">
        <v>1</v>
      </c>
      <c r="M39" s="553" t="s">
        <v>361</v>
      </c>
      <c r="N39" s="534" t="s">
        <v>362</v>
      </c>
      <c r="O39" s="535" t="s">
        <v>356</v>
      </c>
      <c r="P39" s="735"/>
    </row>
    <row r="40" spans="2:16" ht="40.5" customHeight="1">
      <c r="B40" s="29" t="s">
        <v>1525</v>
      </c>
      <c r="C40" s="574" t="s">
        <v>21</v>
      </c>
      <c r="D40" s="30" t="s">
        <v>363</v>
      </c>
      <c r="E40" s="580"/>
      <c r="F40" s="511"/>
      <c r="G40" s="511"/>
      <c r="H40" s="511"/>
      <c r="I40" s="511"/>
      <c r="J40" s="511"/>
      <c r="K40" s="511"/>
      <c r="L40" s="511"/>
      <c r="M40" s="554"/>
      <c r="N40" s="511"/>
      <c r="O40" s="536"/>
      <c r="P40" s="735"/>
    </row>
    <row r="41" spans="2:16" ht="40.5">
      <c r="B41" s="29" t="s">
        <v>1526</v>
      </c>
      <c r="C41" s="575"/>
      <c r="D41" s="30" t="s">
        <v>364</v>
      </c>
      <c r="E41" s="580"/>
      <c r="F41" s="511"/>
      <c r="G41" s="511"/>
      <c r="H41" s="511"/>
      <c r="I41" s="511"/>
      <c r="J41" s="511"/>
      <c r="K41" s="511"/>
      <c r="L41" s="511"/>
      <c r="M41" s="554"/>
      <c r="N41" s="511"/>
      <c r="O41" s="536"/>
      <c r="P41" s="735"/>
    </row>
    <row r="42" spans="2:16" ht="54">
      <c r="B42" s="29" t="s">
        <v>1527</v>
      </c>
      <c r="C42" s="575"/>
      <c r="D42" s="30" t="s">
        <v>365</v>
      </c>
      <c r="E42" s="580"/>
      <c r="F42" s="511"/>
      <c r="G42" s="511"/>
      <c r="H42" s="511"/>
      <c r="I42" s="511"/>
      <c r="J42" s="511"/>
      <c r="K42" s="511"/>
      <c r="L42" s="511"/>
      <c r="M42" s="554"/>
      <c r="N42" s="511"/>
      <c r="O42" s="536"/>
      <c r="P42" s="735"/>
    </row>
    <row r="43" spans="2:16" ht="40.5">
      <c r="B43" s="29" t="s">
        <v>1528</v>
      </c>
      <c r="C43" s="575"/>
      <c r="D43" s="30" t="s">
        <v>458</v>
      </c>
      <c r="E43" s="580"/>
      <c r="F43" s="511"/>
      <c r="G43" s="511"/>
      <c r="H43" s="511"/>
      <c r="I43" s="511"/>
      <c r="J43" s="511"/>
      <c r="K43" s="511"/>
      <c r="L43" s="511"/>
      <c r="M43" s="554"/>
      <c r="N43" s="511"/>
      <c r="O43" s="536"/>
      <c r="P43" s="735"/>
    </row>
    <row r="44" spans="2:16" ht="27">
      <c r="B44" s="29" t="s">
        <v>1529</v>
      </c>
      <c r="C44" s="575"/>
      <c r="D44" s="30" t="s">
        <v>366</v>
      </c>
      <c r="E44" s="580"/>
      <c r="F44" s="511"/>
      <c r="G44" s="511"/>
      <c r="H44" s="511"/>
      <c r="I44" s="511"/>
      <c r="J44" s="511"/>
      <c r="K44" s="511"/>
      <c r="L44" s="511"/>
      <c r="M44" s="554"/>
      <c r="N44" s="511"/>
      <c r="O44" s="536"/>
      <c r="P44" s="735"/>
    </row>
    <row r="45" spans="2:16" ht="41.25" thickBot="1">
      <c r="B45" s="29" t="s">
        <v>1530</v>
      </c>
      <c r="C45" s="589"/>
      <c r="D45" s="33" t="s">
        <v>367</v>
      </c>
      <c r="E45" s="581"/>
      <c r="F45" s="512"/>
      <c r="G45" s="512"/>
      <c r="H45" s="512"/>
      <c r="I45" s="512"/>
      <c r="J45" s="512"/>
      <c r="K45" s="512"/>
      <c r="L45" s="512"/>
      <c r="M45" s="555"/>
      <c r="N45" s="512"/>
      <c r="O45" s="537"/>
      <c r="P45" s="735"/>
    </row>
    <row r="46" spans="2:16" ht="86.25" customHeight="1" thickTop="1">
      <c r="B46" s="35" t="s">
        <v>1531</v>
      </c>
      <c r="C46" s="590" t="s">
        <v>368</v>
      </c>
      <c r="D46" s="590"/>
      <c r="E46" s="591" t="s">
        <v>453</v>
      </c>
      <c r="F46" s="534" t="s">
        <v>457</v>
      </c>
      <c r="G46" s="534"/>
      <c r="H46" s="534">
        <v>5</v>
      </c>
      <c r="I46" s="534">
        <v>1</v>
      </c>
      <c r="J46" s="534">
        <v>1</v>
      </c>
      <c r="K46" s="534">
        <v>2</v>
      </c>
      <c r="L46" s="534">
        <v>1</v>
      </c>
      <c r="M46" s="534" t="s">
        <v>369</v>
      </c>
      <c r="N46" s="534" t="s">
        <v>370</v>
      </c>
      <c r="O46" s="535" t="s">
        <v>452</v>
      </c>
      <c r="P46" s="735"/>
    </row>
    <row r="47" spans="2:16" ht="27" customHeight="1">
      <c r="B47" s="29" t="s">
        <v>1532</v>
      </c>
      <c r="C47" s="574" t="s">
        <v>21</v>
      </c>
      <c r="D47" s="30" t="s">
        <v>371</v>
      </c>
      <c r="E47" s="580"/>
      <c r="F47" s="511"/>
      <c r="G47" s="511"/>
      <c r="H47" s="511"/>
      <c r="I47" s="511"/>
      <c r="J47" s="511"/>
      <c r="K47" s="511"/>
      <c r="L47" s="511"/>
      <c r="M47" s="511"/>
      <c r="N47" s="511"/>
      <c r="O47" s="536"/>
      <c r="P47" s="735"/>
    </row>
    <row r="48" spans="2:16" ht="40.5">
      <c r="B48" s="29" t="s">
        <v>1533</v>
      </c>
      <c r="C48" s="575"/>
      <c r="D48" s="30" t="s">
        <v>372</v>
      </c>
      <c r="E48" s="580"/>
      <c r="F48" s="511"/>
      <c r="G48" s="511"/>
      <c r="H48" s="511"/>
      <c r="I48" s="511"/>
      <c r="J48" s="511"/>
      <c r="K48" s="511"/>
      <c r="L48" s="511"/>
      <c r="M48" s="511"/>
      <c r="N48" s="511"/>
      <c r="O48" s="536"/>
      <c r="P48" s="735"/>
    </row>
    <row r="49" spans="2:16" ht="40.5">
      <c r="B49" s="29" t="s">
        <v>1534</v>
      </c>
      <c r="C49" s="575"/>
      <c r="D49" s="30" t="s">
        <v>373</v>
      </c>
      <c r="E49" s="580"/>
      <c r="F49" s="511"/>
      <c r="G49" s="511"/>
      <c r="H49" s="511"/>
      <c r="I49" s="511"/>
      <c r="J49" s="511"/>
      <c r="K49" s="511"/>
      <c r="L49" s="511"/>
      <c r="M49" s="511"/>
      <c r="N49" s="511"/>
      <c r="O49" s="536"/>
      <c r="P49" s="735"/>
    </row>
    <row r="50" spans="2:16" ht="27.75" thickBot="1">
      <c r="B50" s="29" t="s">
        <v>1535</v>
      </c>
      <c r="C50" s="575"/>
      <c r="D50" s="30" t="s">
        <v>454</v>
      </c>
      <c r="E50" s="581"/>
      <c r="F50" s="512"/>
      <c r="G50" s="512"/>
      <c r="H50" s="512"/>
      <c r="I50" s="512"/>
      <c r="J50" s="512"/>
      <c r="K50" s="512"/>
      <c r="L50" s="512"/>
      <c r="M50" s="512"/>
      <c r="N50" s="512"/>
      <c r="O50" s="537"/>
      <c r="P50" s="735"/>
    </row>
    <row r="51" spans="2:16" ht="54.75" customHeight="1" thickTop="1">
      <c r="B51" s="592" t="s">
        <v>1536</v>
      </c>
      <c r="C51" s="594" t="s">
        <v>374</v>
      </c>
      <c r="D51" s="595"/>
      <c r="E51" s="579" t="s">
        <v>375</v>
      </c>
      <c r="F51" s="563" t="s">
        <v>376</v>
      </c>
      <c r="G51" s="510"/>
      <c r="H51" s="510">
        <v>4</v>
      </c>
      <c r="I51" s="510">
        <v>1</v>
      </c>
      <c r="J51" s="510">
        <v>1</v>
      </c>
      <c r="K51" s="510">
        <v>1</v>
      </c>
      <c r="L51" s="510">
        <v>1</v>
      </c>
      <c r="M51" s="534" t="s">
        <v>377</v>
      </c>
      <c r="N51" s="534" t="s">
        <v>355</v>
      </c>
      <c r="O51" s="535" t="s">
        <v>356</v>
      </c>
      <c r="P51" s="735"/>
    </row>
    <row r="52" spans="2:16" ht="25.5" customHeight="1">
      <c r="B52" s="593"/>
      <c r="C52" s="596"/>
      <c r="D52" s="597"/>
      <c r="E52" s="580"/>
      <c r="F52" s="601"/>
      <c r="G52" s="511"/>
      <c r="H52" s="511"/>
      <c r="I52" s="511"/>
      <c r="J52" s="511"/>
      <c r="K52" s="511"/>
      <c r="L52" s="511"/>
      <c r="M52" s="511"/>
      <c r="N52" s="511"/>
      <c r="O52" s="536"/>
      <c r="P52" s="735"/>
    </row>
    <row r="53" spans="2:16" ht="27" customHeight="1">
      <c r="B53" s="29" t="s">
        <v>1537</v>
      </c>
      <c r="C53" s="598" t="s">
        <v>380</v>
      </c>
      <c r="D53" s="30" t="s">
        <v>381</v>
      </c>
      <c r="E53" s="579" t="s">
        <v>378</v>
      </c>
      <c r="F53" s="510" t="s">
        <v>379</v>
      </c>
      <c r="G53" s="510"/>
      <c r="H53" s="510">
        <v>4</v>
      </c>
      <c r="I53" s="510">
        <v>1</v>
      </c>
      <c r="J53" s="510">
        <v>1</v>
      </c>
      <c r="K53" s="510">
        <v>1</v>
      </c>
      <c r="L53" s="510">
        <v>1</v>
      </c>
      <c r="M53" s="511"/>
      <c r="N53" s="511"/>
      <c r="O53" s="536"/>
      <c r="P53" s="735"/>
    </row>
    <row r="54" spans="2:16" ht="54">
      <c r="B54" s="29" t="s">
        <v>1538</v>
      </c>
      <c r="C54" s="599"/>
      <c r="D54" s="30" t="s">
        <v>382</v>
      </c>
      <c r="E54" s="580"/>
      <c r="F54" s="511"/>
      <c r="G54" s="511"/>
      <c r="H54" s="511"/>
      <c r="I54" s="511"/>
      <c r="J54" s="511"/>
      <c r="K54" s="511"/>
      <c r="L54" s="511"/>
      <c r="M54" s="511"/>
      <c r="N54" s="511"/>
      <c r="O54" s="536"/>
      <c r="P54" s="735"/>
    </row>
    <row r="55" spans="2:16" ht="40.5">
      <c r="B55" s="29" t="s">
        <v>1539</v>
      </c>
      <c r="C55" s="599"/>
      <c r="D55" s="30" t="s">
        <v>383</v>
      </c>
      <c r="E55" s="580"/>
      <c r="F55" s="511"/>
      <c r="G55" s="511"/>
      <c r="H55" s="511"/>
      <c r="I55" s="511"/>
      <c r="J55" s="511"/>
      <c r="K55" s="511"/>
      <c r="L55" s="511"/>
      <c r="M55" s="511"/>
      <c r="N55" s="511"/>
      <c r="O55" s="536"/>
      <c r="P55" s="735"/>
    </row>
    <row r="56" spans="2:16" ht="27.75" thickBot="1">
      <c r="B56" s="29" t="s">
        <v>1540</v>
      </c>
      <c r="C56" s="599"/>
      <c r="D56" s="33" t="s">
        <v>384</v>
      </c>
      <c r="E56" s="581"/>
      <c r="F56" s="512"/>
      <c r="G56" s="512"/>
      <c r="H56" s="512"/>
      <c r="I56" s="512"/>
      <c r="J56" s="512"/>
      <c r="K56" s="512"/>
      <c r="L56" s="512"/>
      <c r="M56" s="512"/>
      <c r="N56" s="512"/>
      <c r="O56" s="537"/>
      <c r="P56" s="735"/>
    </row>
    <row r="57" spans="2:16" ht="60.75" customHeight="1" thickTop="1">
      <c r="B57" s="35" t="s">
        <v>1541</v>
      </c>
      <c r="C57" s="590" t="s">
        <v>456</v>
      </c>
      <c r="D57" s="590"/>
      <c r="E57" s="591" t="s">
        <v>385</v>
      </c>
      <c r="F57" s="534" t="s">
        <v>386</v>
      </c>
      <c r="G57" s="534">
        <v>2</v>
      </c>
      <c r="H57" s="534">
        <v>2</v>
      </c>
      <c r="I57" s="534">
        <v>1</v>
      </c>
      <c r="J57" s="534"/>
      <c r="K57" s="534">
        <v>1</v>
      </c>
      <c r="L57" s="534"/>
      <c r="M57" s="534" t="s">
        <v>387</v>
      </c>
      <c r="N57" s="534" t="s">
        <v>388</v>
      </c>
      <c r="O57" s="535" t="s">
        <v>356</v>
      </c>
      <c r="P57" s="735"/>
    </row>
    <row r="58" spans="2:16" ht="40.5" customHeight="1">
      <c r="B58" s="29" t="s">
        <v>1542</v>
      </c>
      <c r="C58" s="576" t="s">
        <v>21</v>
      </c>
      <c r="D58" s="30" t="s">
        <v>389</v>
      </c>
      <c r="E58" s="580"/>
      <c r="F58" s="511"/>
      <c r="G58" s="511"/>
      <c r="H58" s="511"/>
      <c r="I58" s="511"/>
      <c r="J58" s="511"/>
      <c r="K58" s="511"/>
      <c r="L58" s="511"/>
      <c r="M58" s="511"/>
      <c r="N58" s="511"/>
      <c r="O58" s="536"/>
      <c r="P58" s="735"/>
    </row>
    <row r="59" spans="2:16" ht="27">
      <c r="B59" s="29" t="s">
        <v>1543</v>
      </c>
      <c r="C59" s="576"/>
      <c r="D59" s="30" t="s">
        <v>471</v>
      </c>
      <c r="E59" s="580"/>
      <c r="F59" s="511"/>
      <c r="G59" s="511"/>
      <c r="H59" s="511"/>
      <c r="I59" s="511"/>
      <c r="J59" s="511"/>
      <c r="K59" s="511"/>
      <c r="L59" s="511"/>
      <c r="M59" s="511"/>
      <c r="N59" s="511"/>
      <c r="O59" s="536"/>
      <c r="P59" s="735"/>
    </row>
    <row r="60" spans="2:16" ht="27">
      <c r="B60" s="29" t="s">
        <v>1544</v>
      </c>
      <c r="C60" s="577"/>
      <c r="D60" s="30" t="s">
        <v>472</v>
      </c>
      <c r="E60" s="580"/>
      <c r="F60" s="511"/>
      <c r="G60" s="511"/>
      <c r="H60" s="511"/>
      <c r="I60" s="511"/>
      <c r="J60" s="511"/>
      <c r="K60" s="511"/>
      <c r="L60" s="511"/>
      <c r="M60" s="511"/>
      <c r="N60" s="511"/>
      <c r="O60" s="536"/>
      <c r="P60" s="735"/>
    </row>
    <row r="61" spans="2:16" ht="27">
      <c r="B61" s="29" t="s">
        <v>1545</v>
      </c>
      <c r="C61" s="600"/>
      <c r="D61" s="30" t="s">
        <v>473</v>
      </c>
      <c r="E61" s="580"/>
      <c r="F61" s="511"/>
      <c r="G61" s="511"/>
      <c r="H61" s="511"/>
      <c r="I61" s="511"/>
      <c r="J61" s="511"/>
      <c r="K61" s="511"/>
      <c r="L61" s="511"/>
      <c r="M61" s="511"/>
      <c r="N61" s="511"/>
      <c r="O61" s="536"/>
      <c r="P61" s="735"/>
    </row>
    <row r="62" spans="2:16" ht="41.25" thickBot="1">
      <c r="B62" s="29" t="s">
        <v>1546</v>
      </c>
      <c r="C62" s="578"/>
      <c r="D62" s="33" t="s">
        <v>474</v>
      </c>
      <c r="E62" s="581"/>
      <c r="F62" s="512"/>
      <c r="G62" s="512"/>
      <c r="H62" s="512"/>
      <c r="I62" s="512"/>
      <c r="J62" s="512"/>
      <c r="K62" s="512"/>
      <c r="L62" s="512"/>
      <c r="M62" s="512"/>
      <c r="N62" s="512"/>
      <c r="O62" s="537"/>
      <c r="P62" s="735"/>
    </row>
    <row r="63" spans="2:16" ht="15.75" customHeight="1" thickTop="1">
      <c r="B63" s="607" t="s">
        <v>1547</v>
      </c>
      <c r="C63" s="590" t="s">
        <v>390</v>
      </c>
      <c r="D63" s="590"/>
      <c r="E63" s="591" t="s">
        <v>391</v>
      </c>
      <c r="F63" s="534" t="s">
        <v>392</v>
      </c>
      <c r="G63" s="610"/>
      <c r="H63" s="610">
        <v>1</v>
      </c>
      <c r="I63" s="610">
        <v>0.35</v>
      </c>
      <c r="J63" s="610">
        <v>0.65</v>
      </c>
      <c r="K63" s="534"/>
      <c r="L63" s="534"/>
      <c r="M63" s="534" t="s">
        <v>393</v>
      </c>
      <c r="N63" s="534" t="s">
        <v>394</v>
      </c>
      <c r="O63" s="535" t="s">
        <v>395</v>
      </c>
      <c r="P63" s="735"/>
    </row>
    <row r="64" spans="2:16" ht="44.25" customHeight="1">
      <c r="B64" s="608"/>
      <c r="C64" s="609"/>
      <c r="D64" s="609"/>
      <c r="E64" s="580"/>
      <c r="F64" s="511"/>
      <c r="G64" s="511"/>
      <c r="H64" s="511"/>
      <c r="I64" s="511"/>
      <c r="J64" s="511"/>
      <c r="K64" s="511"/>
      <c r="L64" s="511"/>
      <c r="M64" s="511"/>
      <c r="N64" s="511"/>
      <c r="O64" s="536"/>
      <c r="P64" s="735"/>
    </row>
    <row r="65" spans="2:16" ht="27" customHeight="1">
      <c r="B65" s="29" t="s">
        <v>1548</v>
      </c>
      <c r="C65" s="576" t="s">
        <v>21</v>
      </c>
      <c r="D65" s="30" t="s">
        <v>462</v>
      </c>
      <c r="E65" s="580"/>
      <c r="F65" s="511"/>
      <c r="G65" s="511"/>
      <c r="H65" s="511"/>
      <c r="I65" s="511"/>
      <c r="J65" s="511"/>
      <c r="K65" s="511"/>
      <c r="L65" s="511"/>
      <c r="M65" s="511"/>
      <c r="N65" s="511"/>
      <c r="O65" s="536"/>
      <c r="P65" s="735"/>
    </row>
    <row r="66" spans="2:16" ht="27">
      <c r="B66" s="29" t="s">
        <v>1549</v>
      </c>
      <c r="C66" s="577"/>
      <c r="D66" s="30" t="s">
        <v>396</v>
      </c>
      <c r="E66" s="580"/>
      <c r="F66" s="511"/>
      <c r="G66" s="511"/>
      <c r="H66" s="511"/>
      <c r="I66" s="511"/>
      <c r="J66" s="511"/>
      <c r="K66" s="511"/>
      <c r="L66" s="511"/>
      <c r="M66" s="511"/>
      <c r="N66" s="511"/>
      <c r="O66" s="536"/>
      <c r="P66" s="735"/>
    </row>
    <row r="67" spans="2:16" ht="27">
      <c r="B67" s="29" t="s">
        <v>1550</v>
      </c>
      <c r="C67" s="577"/>
      <c r="D67" s="30" t="s">
        <v>397</v>
      </c>
      <c r="E67" s="580"/>
      <c r="F67" s="511"/>
      <c r="G67" s="511"/>
      <c r="H67" s="511"/>
      <c r="I67" s="511"/>
      <c r="J67" s="511"/>
      <c r="K67" s="511"/>
      <c r="L67" s="511"/>
      <c r="M67" s="511"/>
      <c r="N67" s="511"/>
      <c r="O67" s="536"/>
      <c r="P67" s="735"/>
    </row>
    <row r="68" spans="2:16" ht="27">
      <c r="B68" s="29" t="s">
        <v>1551</v>
      </c>
      <c r="C68" s="577"/>
      <c r="D68" s="30" t="s">
        <v>398</v>
      </c>
      <c r="E68" s="580"/>
      <c r="F68" s="511"/>
      <c r="G68" s="511"/>
      <c r="H68" s="511"/>
      <c r="I68" s="511"/>
      <c r="J68" s="511"/>
      <c r="K68" s="511"/>
      <c r="L68" s="511"/>
      <c r="M68" s="511"/>
      <c r="N68" s="511"/>
      <c r="O68" s="536"/>
      <c r="P68" s="735"/>
    </row>
    <row r="69" spans="2:16" ht="27.75" thickBot="1">
      <c r="B69" s="29" t="s">
        <v>1552</v>
      </c>
      <c r="C69" s="578"/>
      <c r="D69" s="33" t="s">
        <v>399</v>
      </c>
      <c r="E69" s="581"/>
      <c r="F69" s="512"/>
      <c r="G69" s="512"/>
      <c r="H69" s="512"/>
      <c r="I69" s="512"/>
      <c r="J69" s="512"/>
      <c r="K69" s="512"/>
      <c r="L69" s="512"/>
      <c r="M69" s="512"/>
      <c r="N69" s="512"/>
      <c r="O69" s="537"/>
      <c r="P69" s="735"/>
    </row>
    <row r="70" spans="2:16" ht="68.25" customHeight="1" thickTop="1">
      <c r="B70" s="592" t="s">
        <v>1553</v>
      </c>
      <c r="C70" s="594" t="s">
        <v>400</v>
      </c>
      <c r="D70" s="595"/>
      <c r="E70" s="94" t="s">
        <v>401</v>
      </c>
      <c r="F70" s="24" t="s">
        <v>402</v>
      </c>
      <c r="G70" s="36"/>
      <c r="H70" s="36">
        <v>0.8</v>
      </c>
      <c r="I70" s="36">
        <v>0.2</v>
      </c>
      <c r="J70" s="36">
        <v>0.2</v>
      </c>
      <c r="K70" s="36">
        <v>0.2</v>
      </c>
      <c r="L70" s="36">
        <v>0.2</v>
      </c>
      <c r="M70" s="36" t="s">
        <v>403</v>
      </c>
      <c r="N70" s="36" t="s">
        <v>404</v>
      </c>
      <c r="O70" s="100" t="s">
        <v>405</v>
      </c>
      <c r="P70" s="735"/>
    </row>
    <row r="71" spans="2:16" ht="54" customHeight="1">
      <c r="B71" s="593"/>
      <c r="C71" s="602"/>
      <c r="D71" s="603"/>
      <c r="E71" s="579" t="s">
        <v>406</v>
      </c>
      <c r="F71" s="510" t="s">
        <v>407</v>
      </c>
      <c r="G71" s="604"/>
      <c r="H71" s="604">
        <v>1</v>
      </c>
      <c r="I71" s="604">
        <v>0.7</v>
      </c>
      <c r="J71" s="510"/>
      <c r="K71" s="604">
        <v>0.3</v>
      </c>
      <c r="L71" s="510"/>
      <c r="M71" s="511" t="s">
        <v>408</v>
      </c>
      <c r="N71" s="511" t="s">
        <v>409</v>
      </c>
      <c r="O71" s="536" t="s">
        <v>464</v>
      </c>
      <c r="P71" s="735"/>
    </row>
    <row r="72" spans="2:16" ht="27" customHeight="1">
      <c r="B72" s="29" t="s">
        <v>1554</v>
      </c>
      <c r="C72" s="576" t="s">
        <v>21</v>
      </c>
      <c r="D72" s="30" t="s">
        <v>410</v>
      </c>
      <c r="E72" s="580"/>
      <c r="F72" s="511"/>
      <c r="G72" s="605"/>
      <c r="H72" s="605"/>
      <c r="I72" s="605"/>
      <c r="J72" s="511"/>
      <c r="K72" s="605"/>
      <c r="L72" s="511"/>
      <c r="M72" s="511"/>
      <c r="N72" s="511"/>
      <c r="O72" s="536"/>
      <c r="P72" s="735"/>
    </row>
    <row r="73" spans="2:16" ht="27">
      <c r="B73" s="29" t="s">
        <v>1555</v>
      </c>
      <c r="C73" s="577"/>
      <c r="D73" s="30" t="s">
        <v>411</v>
      </c>
      <c r="E73" s="580"/>
      <c r="F73" s="511"/>
      <c r="G73" s="605"/>
      <c r="H73" s="605"/>
      <c r="I73" s="605"/>
      <c r="J73" s="511"/>
      <c r="K73" s="605"/>
      <c r="L73" s="511"/>
      <c r="M73" s="511"/>
      <c r="N73" s="511"/>
      <c r="O73" s="536"/>
      <c r="P73" s="735"/>
    </row>
    <row r="74" spans="2:16" ht="27.75" thickBot="1">
      <c r="B74" s="29" t="s">
        <v>1556</v>
      </c>
      <c r="C74" s="577"/>
      <c r="D74" s="30" t="s">
        <v>412</v>
      </c>
      <c r="E74" s="581"/>
      <c r="F74" s="512"/>
      <c r="G74" s="606"/>
      <c r="H74" s="606"/>
      <c r="I74" s="606"/>
      <c r="J74" s="512"/>
      <c r="K74" s="606"/>
      <c r="L74" s="512"/>
      <c r="M74" s="512"/>
      <c r="N74" s="512"/>
      <c r="O74" s="537"/>
      <c r="P74" s="735"/>
    </row>
    <row r="75" spans="2:16" ht="62.25" customHeight="1" thickTop="1">
      <c r="B75" s="592" t="s">
        <v>1557</v>
      </c>
      <c r="C75" s="594" t="s">
        <v>463</v>
      </c>
      <c r="D75" s="595"/>
      <c r="E75" s="612" t="s">
        <v>413</v>
      </c>
      <c r="F75" s="614" t="s">
        <v>414</v>
      </c>
      <c r="G75" s="614"/>
      <c r="H75" s="567">
        <v>1</v>
      </c>
      <c r="I75" s="567">
        <v>0.32</v>
      </c>
      <c r="J75" s="567">
        <v>0.18000000000000002</v>
      </c>
      <c r="K75" s="569">
        <v>0.27</v>
      </c>
      <c r="L75" s="567">
        <v>0.23</v>
      </c>
      <c r="M75" s="565" t="s">
        <v>415</v>
      </c>
      <c r="N75" s="563" t="s">
        <v>416</v>
      </c>
      <c r="O75" s="561" t="s">
        <v>417</v>
      </c>
      <c r="P75" s="735"/>
    </row>
    <row r="76" spans="2:16">
      <c r="B76" s="593"/>
      <c r="C76" s="602"/>
      <c r="D76" s="603"/>
      <c r="E76" s="613"/>
      <c r="F76" s="615"/>
      <c r="G76" s="615"/>
      <c r="H76" s="568"/>
      <c r="I76" s="568"/>
      <c r="J76" s="568"/>
      <c r="K76" s="570"/>
      <c r="L76" s="568"/>
      <c r="M76" s="566"/>
      <c r="N76" s="564"/>
      <c r="O76" s="562"/>
      <c r="P76" s="735"/>
    </row>
    <row r="77" spans="2:16" ht="27" customHeight="1">
      <c r="B77" s="29" t="s">
        <v>1558</v>
      </c>
      <c r="C77" s="526" t="s">
        <v>21</v>
      </c>
      <c r="D77" s="39" t="s">
        <v>422</v>
      </c>
      <c r="E77" s="580" t="s">
        <v>418</v>
      </c>
      <c r="F77" s="510" t="s">
        <v>419</v>
      </c>
      <c r="G77" s="510"/>
      <c r="H77" s="510">
        <v>2</v>
      </c>
      <c r="I77" s="510">
        <v>1</v>
      </c>
      <c r="J77" s="510"/>
      <c r="K77" s="510"/>
      <c r="L77" s="582">
        <v>1</v>
      </c>
      <c r="M77" s="583" t="s">
        <v>420</v>
      </c>
      <c r="N77" s="571" t="s">
        <v>421</v>
      </c>
      <c r="O77" s="559" t="s">
        <v>465</v>
      </c>
      <c r="P77" s="735"/>
    </row>
    <row r="78" spans="2:16" ht="27">
      <c r="B78" s="29" t="s">
        <v>1559</v>
      </c>
      <c r="C78" s="527"/>
      <c r="D78" s="39" t="s">
        <v>423</v>
      </c>
      <c r="E78" s="580"/>
      <c r="F78" s="511"/>
      <c r="G78" s="511"/>
      <c r="H78" s="511"/>
      <c r="I78" s="511"/>
      <c r="J78" s="511"/>
      <c r="K78" s="511"/>
      <c r="L78" s="536"/>
      <c r="M78" s="584"/>
      <c r="N78" s="511"/>
      <c r="O78" s="536"/>
      <c r="P78" s="735"/>
    </row>
    <row r="79" spans="2:16" ht="27">
      <c r="B79" s="29" t="s">
        <v>1560</v>
      </c>
      <c r="C79" s="527"/>
      <c r="D79" s="39" t="s">
        <v>424</v>
      </c>
      <c r="E79" s="580"/>
      <c r="F79" s="511"/>
      <c r="G79" s="511"/>
      <c r="H79" s="511"/>
      <c r="I79" s="511"/>
      <c r="J79" s="511"/>
      <c r="K79" s="511"/>
      <c r="L79" s="536"/>
      <c r="M79" s="584"/>
      <c r="N79" s="511"/>
      <c r="O79" s="536"/>
      <c r="P79" s="735"/>
    </row>
    <row r="80" spans="2:16" ht="27">
      <c r="B80" s="29" t="s">
        <v>1561</v>
      </c>
      <c r="C80" s="527"/>
      <c r="D80" s="39" t="s">
        <v>425</v>
      </c>
      <c r="E80" s="580"/>
      <c r="F80" s="511"/>
      <c r="G80" s="511"/>
      <c r="H80" s="511"/>
      <c r="I80" s="511"/>
      <c r="J80" s="511"/>
      <c r="K80" s="511"/>
      <c r="L80" s="536"/>
      <c r="M80" s="584"/>
      <c r="N80" s="511"/>
      <c r="O80" s="536"/>
      <c r="P80" s="735"/>
    </row>
    <row r="81" spans="2:16">
      <c r="B81" s="29" t="s">
        <v>1562</v>
      </c>
      <c r="C81" s="527"/>
      <c r="D81" s="39" t="s">
        <v>426</v>
      </c>
      <c r="E81" s="580"/>
      <c r="F81" s="511"/>
      <c r="G81" s="511"/>
      <c r="H81" s="511"/>
      <c r="I81" s="511"/>
      <c r="J81" s="511"/>
      <c r="K81" s="511"/>
      <c r="L81" s="536"/>
      <c r="M81" s="584"/>
      <c r="N81" s="511"/>
      <c r="O81" s="536"/>
      <c r="P81" s="735"/>
    </row>
    <row r="82" spans="2:16" ht="27">
      <c r="B82" s="29" t="s">
        <v>1563</v>
      </c>
      <c r="C82" s="527"/>
      <c r="D82" s="39" t="s">
        <v>427</v>
      </c>
      <c r="E82" s="580"/>
      <c r="F82" s="511"/>
      <c r="G82" s="511"/>
      <c r="H82" s="511"/>
      <c r="I82" s="511"/>
      <c r="J82" s="511"/>
      <c r="K82" s="511"/>
      <c r="L82" s="536"/>
      <c r="M82" s="584"/>
      <c r="N82" s="511"/>
      <c r="O82" s="536"/>
      <c r="P82" s="735"/>
    </row>
    <row r="83" spans="2:16" ht="27">
      <c r="B83" s="29" t="s">
        <v>1564</v>
      </c>
      <c r="C83" s="527"/>
      <c r="D83" s="39" t="s">
        <v>428</v>
      </c>
      <c r="E83" s="580"/>
      <c r="F83" s="511"/>
      <c r="G83" s="511"/>
      <c r="H83" s="511"/>
      <c r="I83" s="511"/>
      <c r="J83" s="511"/>
      <c r="K83" s="511"/>
      <c r="L83" s="536"/>
      <c r="M83" s="584"/>
      <c r="N83" s="511"/>
      <c r="O83" s="536"/>
      <c r="P83" s="735"/>
    </row>
    <row r="84" spans="2:16" ht="41.25" thickBot="1">
      <c r="B84" s="29" t="s">
        <v>1565</v>
      </c>
      <c r="C84" s="528"/>
      <c r="D84" s="40" t="s">
        <v>429</v>
      </c>
      <c r="E84" s="581"/>
      <c r="F84" s="512"/>
      <c r="G84" s="512"/>
      <c r="H84" s="512"/>
      <c r="I84" s="512"/>
      <c r="J84" s="512"/>
      <c r="K84" s="512"/>
      <c r="L84" s="537"/>
      <c r="M84" s="585"/>
      <c r="N84" s="541"/>
      <c r="O84" s="560"/>
      <c r="P84" s="735"/>
    </row>
    <row r="85" spans="2:16" ht="54.75" customHeight="1" thickTop="1">
      <c r="B85" s="592" t="s">
        <v>1566</v>
      </c>
      <c r="C85" s="611" t="s">
        <v>466</v>
      </c>
      <c r="D85" s="595"/>
      <c r="E85" s="94" t="s">
        <v>430</v>
      </c>
      <c r="F85" s="24" t="s">
        <v>431</v>
      </c>
      <c r="G85" s="24"/>
      <c r="H85" s="24">
        <v>2</v>
      </c>
      <c r="I85" s="24"/>
      <c r="J85" s="24">
        <v>2</v>
      </c>
      <c r="K85" s="24"/>
      <c r="L85" s="101"/>
      <c r="M85" s="627" t="s">
        <v>432</v>
      </c>
      <c r="N85" s="572" t="s">
        <v>416</v>
      </c>
      <c r="O85" s="573" t="s">
        <v>417</v>
      </c>
      <c r="P85" s="735"/>
    </row>
    <row r="86" spans="2:16" ht="40.5" customHeight="1">
      <c r="B86" s="593"/>
      <c r="C86" s="602"/>
      <c r="D86" s="603"/>
      <c r="E86" s="579" t="s">
        <v>433</v>
      </c>
      <c r="F86" s="510" t="s">
        <v>434</v>
      </c>
      <c r="G86" s="510"/>
      <c r="H86" s="510">
        <v>2</v>
      </c>
      <c r="I86" s="510"/>
      <c r="J86" s="510">
        <v>1</v>
      </c>
      <c r="K86" s="510"/>
      <c r="L86" s="510">
        <v>1</v>
      </c>
      <c r="M86" s="628"/>
      <c r="N86" s="511"/>
      <c r="O86" s="536"/>
      <c r="P86" s="735"/>
    </row>
    <row r="87" spans="2:16" ht="40.5" customHeight="1">
      <c r="B87" s="29" t="s">
        <v>1567</v>
      </c>
      <c r="C87" s="526" t="s">
        <v>21</v>
      </c>
      <c r="D87" s="39" t="s">
        <v>435</v>
      </c>
      <c r="E87" s="580"/>
      <c r="F87" s="511"/>
      <c r="G87" s="511"/>
      <c r="H87" s="511"/>
      <c r="I87" s="511"/>
      <c r="J87" s="511"/>
      <c r="K87" s="511"/>
      <c r="L87" s="511"/>
      <c r="M87" s="628"/>
      <c r="N87" s="511"/>
      <c r="O87" s="536"/>
      <c r="P87" s="735"/>
    </row>
    <row r="88" spans="2:16" ht="27">
      <c r="B88" s="29" t="s">
        <v>1568</v>
      </c>
      <c r="C88" s="527"/>
      <c r="D88" s="39" t="s">
        <v>436</v>
      </c>
      <c r="E88" s="580"/>
      <c r="F88" s="511"/>
      <c r="G88" s="511"/>
      <c r="H88" s="511"/>
      <c r="I88" s="511"/>
      <c r="J88" s="511"/>
      <c r="K88" s="511"/>
      <c r="L88" s="511"/>
      <c r="M88" s="628"/>
      <c r="N88" s="511"/>
      <c r="O88" s="536"/>
      <c r="P88" s="735"/>
    </row>
    <row r="89" spans="2:16" ht="27.75" thickBot="1">
      <c r="B89" s="29" t="s">
        <v>1569</v>
      </c>
      <c r="C89" s="527"/>
      <c r="D89" s="39" t="s">
        <v>437</v>
      </c>
      <c r="E89" s="581"/>
      <c r="F89" s="512"/>
      <c r="G89" s="512"/>
      <c r="H89" s="512"/>
      <c r="I89" s="512"/>
      <c r="J89" s="512"/>
      <c r="K89" s="512"/>
      <c r="L89" s="512"/>
      <c r="M89" s="629"/>
      <c r="N89" s="512"/>
      <c r="O89" s="537"/>
      <c r="P89" s="735"/>
    </row>
    <row r="90" spans="2:16" ht="84" customHeight="1" thickTop="1">
      <c r="B90" s="35" t="s">
        <v>1566</v>
      </c>
      <c r="C90" s="476" t="s">
        <v>439</v>
      </c>
      <c r="D90" s="477"/>
      <c r="E90" s="591" t="s">
        <v>440</v>
      </c>
      <c r="F90" s="534" t="s">
        <v>441</v>
      </c>
      <c r="G90" s="610"/>
      <c r="H90" s="630">
        <v>1</v>
      </c>
      <c r="I90" s="534"/>
      <c r="J90" s="534"/>
      <c r="K90" s="534"/>
      <c r="L90" s="610">
        <v>1</v>
      </c>
      <c r="M90" s="530" t="s">
        <v>442</v>
      </c>
      <c r="N90" s="534" t="s">
        <v>443</v>
      </c>
      <c r="O90" s="556" t="s">
        <v>438</v>
      </c>
      <c r="P90" s="735"/>
    </row>
    <row r="91" spans="2:16">
      <c r="B91" s="29" t="s">
        <v>1567</v>
      </c>
      <c r="C91" s="576" t="s">
        <v>21</v>
      </c>
      <c r="D91" s="39" t="s">
        <v>444</v>
      </c>
      <c r="E91" s="580"/>
      <c r="F91" s="511"/>
      <c r="G91" s="605"/>
      <c r="H91" s="631"/>
      <c r="I91" s="511"/>
      <c r="J91" s="511"/>
      <c r="K91" s="511"/>
      <c r="L91" s="605"/>
      <c r="M91" s="508"/>
      <c r="N91" s="511"/>
      <c r="O91" s="557"/>
      <c r="P91" s="735"/>
    </row>
    <row r="92" spans="2:16" ht="27">
      <c r="B92" s="29" t="s">
        <v>1568</v>
      </c>
      <c r="C92" s="576"/>
      <c r="D92" s="39" t="s">
        <v>445</v>
      </c>
      <c r="E92" s="580"/>
      <c r="F92" s="511"/>
      <c r="G92" s="605"/>
      <c r="H92" s="631"/>
      <c r="I92" s="511"/>
      <c r="J92" s="511"/>
      <c r="K92" s="511"/>
      <c r="L92" s="605"/>
      <c r="M92" s="508"/>
      <c r="N92" s="511"/>
      <c r="O92" s="557"/>
      <c r="P92" s="735"/>
    </row>
    <row r="93" spans="2:16" ht="27">
      <c r="B93" s="29" t="s">
        <v>1569</v>
      </c>
      <c r="C93" s="576"/>
      <c r="D93" s="39" t="s">
        <v>446</v>
      </c>
      <c r="E93" s="580"/>
      <c r="F93" s="511"/>
      <c r="G93" s="605"/>
      <c r="H93" s="631"/>
      <c r="I93" s="511"/>
      <c r="J93" s="511"/>
      <c r="K93" s="511"/>
      <c r="L93" s="605"/>
      <c r="M93" s="508"/>
      <c r="N93" s="511"/>
      <c r="O93" s="557"/>
      <c r="P93" s="735"/>
    </row>
    <row r="94" spans="2:16" ht="27">
      <c r="B94" s="29" t="s">
        <v>1570</v>
      </c>
      <c r="C94" s="577"/>
      <c r="D94" s="39" t="s">
        <v>447</v>
      </c>
      <c r="E94" s="580"/>
      <c r="F94" s="511"/>
      <c r="G94" s="605"/>
      <c r="H94" s="631"/>
      <c r="I94" s="511"/>
      <c r="J94" s="511"/>
      <c r="K94" s="511"/>
      <c r="L94" s="605"/>
      <c r="M94" s="508"/>
      <c r="N94" s="511"/>
      <c r="O94" s="557"/>
      <c r="P94" s="735"/>
    </row>
    <row r="95" spans="2:16" ht="15.75" thickBot="1">
      <c r="B95" s="29" t="s">
        <v>1571</v>
      </c>
      <c r="C95" s="578"/>
      <c r="D95" s="40" t="s">
        <v>448</v>
      </c>
      <c r="E95" s="581"/>
      <c r="F95" s="512"/>
      <c r="G95" s="606"/>
      <c r="H95" s="632"/>
      <c r="I95" s="512"/>
      <c r="J95" s="512"/>
      <c r="K95" s="512"/>
      <c r="L95" s="606"/>
      <c r="M95" s="509"/>
      <c r="N95" s="512"/>
      <c r="O95" s="558"/>
      <c r="P95" s="735"/>
    </row>
    <row r="96" spans="2:16" ht="81.75" customHeight="1" thickTop="1">
      <c r="B96" s="427" t="s">
        <v>1572</v>
      </c>
      <c r="C96" s="622" t="s">
        <v>467</v>
      </c>
      <c r="D96" s="623"/>
      <c r="E96" s="591" t="s">
        <v>476</v>
      </c>
      <c r="F96" s="618" t="s">
        <v>477</v>
      </c>
      <c r="G96" s="534"/>
      <c r="H96" s="620">
        <v>1</v>
      </c>
      <c r="I96" s="620"/>
      <c r="J96" s="620">
        <v>1</v>
      </c>
      <c r="K96" s="534"/>
      <c r="L96" s="534"/>
      <c r="M96" s="534" t="s">
        <v>478</v>
      </c>
      <c r="N96" s="534" t="s">
        <v>479</v>
      </c>
      <c r="O96" s="616" t="s">
        <v>480</v>
      </c>
      <c r="P96" s="735"/>
    </row>
    <row r="97" spans="1:16" ht="27">
      <c r="B97" s="428" t="s">
        <v>1573</v>
      </c>
      <c r="C97" s="624" t="s">
        <v>449</v>
      </c>
      <c r="D97" s="39" t="s">
        <v>468</v>
      </c>
      <c r="E97" s="580"/>
      <c r="F97" s="619"/>
      <c r="G97" s="511"/>
      <c r="H97" s="621"/>
      <c r="I97" s="621"/>
      <c r="J97" s="621"/>
      <c r="K97" s="511"/>
      <c r="L97" s="511"/>
      <c r="M97" s="511"/>
      <c r="N97" s="511"/>
      <c r="O97" s="617"/>
      <c r="P97" s="735"/>
    </row>
    <row r="98" spans="1:16" ht="27">
      <c r="B98" s="428" t="s">
        <v>1574</v>
      </c>
      <c r="C98" s="625"/>
      <c r="D98" s="39" t="s">
        <v>469</v>
      </c>
      <c r="E98" s="580"/>
      <c r="F98" s="619"/>
      <c r="G98" s="511"/>
      <c r="H98" s="621"/>
      <c r="I98" s="621"/>
      <c r="J98" s="621"/>
      <c r="K98" s="511"/>
      <c r="L98" s="511"/>
      <c r="M98" s="511"/>
      <c r="N98" s="511"/>
      <c r="O98" s="617"/>
      <c r="P98" s="735"/>
    </row>
    <row r="99" spans="1:16" ht="27">
      <c r="B99" s="428" t="s">
        <v>1575</v>
      </c>
      <c r="C99" s="625"/>
      <c r="D99" s="39" t="s">
        <v>470</v>
      </c>
      <c r="E99" s="580"/>
      <c r="F99" s="619"/>
      <c r="G99" s="511"/>
      <c r="H99" s="621"/>
      <c r="I99" s="621"/>
      <c r="J99" s="621"/>
      <c r="K99" s="511"/>
      <c r="L99" s="511"/>
      <c r="M99" s="511"/>
      <c r="N99" s="511"/>
      <c r="O99" s="617"/>
      <c r="P99" s="735"/>
    </row>
    <row r="100" spans="1:16" ht="27.75" thickBot="1">
      <c r="B100" s="428" t="s">
        <v>1576</v>
      </c>
      <c r="C100" s="626"/>
      <c r="D100" s="56" t="s">
        <v>475</v>
      </c>
      <c r="E100" s="580"/>
      <c r="F100" s="619"/>
      <c r="G100" s="511"/>
      <c r="H100" s="621"/>
      <c r="I100" s="621"/>
      <c r="J100" s="621"/>
      <c r="K100" s="511"/>
      <c r="L100" s="511"/>
      <c r="M100" s="511"/>
      <c r="N100" s="511"/>
      <c r="O100" s="617"/>
      <c r="P100" s="735"/>
    </row>
    <row r="101" spans="1:16" ht="67.5" customHeight="1" thickTop="1">
      <c r="A101" s="103"/>
      <c r="B101" s="105" t="s">
        <v>1577</v>
      </c>
      <c r="C101" s="644" t="s">
        <v>481</v>
      </c>
      <c r="D101" s="645"/>
      <c r="E101" s="106" t="s">
        <v>485</v>
      </c>
      <c r="F101" s="638" t="s">
        <v>489</v>
      </c>
      <c r="G101" s="572"/>
      <c r="H101" s="642">
        <v>0.9</v>
      </c>
      <c r="I101" s="642">
        <v>0.9</v>
      </c>
      <c r="J101" s="642">
        <v>0.9</v>
      </c>
      <c r="K101" s="642">
        <v>0.9</v>
      </c>
      <c r="L101" s="646">
        <v>0.9</v>
      </c>
      <c r="M101" s="649" t="s">
        <v>491</v>
      </c>
      <c r="N101" s="572" t="s">
        <v>492</v>
      </c>
      <c r="O101" s="633"/>
      <c r="P101" s="735"/>
    </row>
    <row r="102" spans="1:16" ht="40.5">
      <c r="A102" s="103"/>
      <c r="B102" s="107" t="s">
        <v>1578</v>
      </c>
      <c r="C102" s="635" t="s">
        <v>449</v>
      </c>
      <c r="D102" s="39" t="s">
        <v>482</v>
      </c>
      <c r="E102" s="99" t="s">
        <v>486</v>
      </c>
      <c r="F102" s="639"/>
      <c r="G102" s="641"/>
      <c r="H102" s="643"/>
      <c r="I102" s="643"/>
      <c r="J102" s="643"/>
      <c r="K102" s="643"/>
      <c r="L102" s="647"/>
      <c r="M102" s="650"/>
      <c r="N102" s="511"/>
      <c r="O102" s="617"/>
      <c r="P102" s="735"/>
    </row>
    <row r="103" spans="1:16">
      <c r="A103" s="103"/>
      <c r="B103" s="107" t="s">
        <v>1579</v>
      </c>
      <c r="C103" s="636"/>
      <c r="D103" s="39" t="s">
        <v>483</v>
      </c>
      <c r="E103" s="98" t="s">
        <v>487</v>
      </c>
      <c r="F103" s="619" t="s">
        <v>490</v>
      </c>
      <c r="G103" s="511"/>
      <c r="H103" s="621">
        <v>10</v>
      </c>
      <c r="I103" s="621">
        <v>2</v>
      </c>
      <c r="J103" s="621">
        <v>4</v>
      </c>
      <c r="K103" s="511">
        <v>2</v>
      </c>
      <c r="L103" s="511">
        <v>2</v>
      </c>
      <c r="M103" s="511"/>
      <c r="N103" s="511"/>
      <c r="O103" s="617"/>
      <c r="P103" s="735"/>
    </row>
    <row r="104" spans="1:16" ht="41.25" thickBot="1">
      <c r="A104" s="104"/>
      <c r="B104" s="392" t="s">
        <v>1580</v>
      </c>
      <c r="C104" s="637"/>
      <c r="D104" s="88" t="s">
        <v>484</v>
      </c>
      <c r="E104" s="108" t="s">
        <v>488</v>
      </c>
      <c r="F104" s="640"/>
      <c r="G104" s="541"/>
      <c r="H104" s="648"/>
      <c r="I104" s="648"/>
      <c r="J104" s="648"/>
      <c r="K104" s="541"/>
      <c r="L104" s="541"/>
      <c r="M104" s="541"/>
      <c r="N104" s="541"/>
      <c r="O104" s="634"/>
      <c r="P104" s="736"/>
    </row>
    <row r="105" spans="1:16" ht="16.5" thickTop="1" thickBot="1"/>
    <row r="106" spans="1:16" ht="15.75" thickTop="1">
      <c r="B106" s="651" t="s">
        <v>539</v>
      </c>
      <c r="C106" s="652"/>
      <c r="D106" s="652"/>
      <c r="E106" s="652"/>
      <c r="F106" s="652"/>
      <c r="G106" s="652"/>
      <c r="H106" s="652"/>
      <c r="I106" s="652"/>
      <c r="J106" s="652"/>
      <c r="K106" s="652"/>
      <c r="L106" s="652"/>
      <c r="M106" s="652"/>
      <c r="N106" s="652"/>
      <c r="O106" s="652"/>
      <c r="P106" s="653"/>
    </row>
    <row r="107" spans="1:16" ht="15.75" thickBot="1">
      <c r="B107" s="654"/>
      <c r="C107" s="655"/>
      <c r="D107" s="655"/>
      <c r="E107" s="655"/>
      <c r="F107" s="655"/>
      <c r="G107" s="655"/>
      <c r="H107" s="655"/>
      <c r="I107" s="655"/>
      <c r="J107" s="655"/>
      <c r="K107" s="655"/>
      <c r="L107" s="655"/>
      <c r="M107" s="655"/>
      <c r="N107" s="655"/>
      <c r="O107" s="655"/>
      <c r="P107" s="656"/>
    </row>
    <row r="108" spans="1:16" ht="19.5" thickTop="1" thickBot="1">
      <c r="B108" s="109"/>
      <c r="C108" s="109"/>
      <c r="D108" s="110"/>
      <c r="E108" s="110"/>
      <c r="F108" s="110"/>
      <c r="G108" s="110"/>
      <c r="H108" s="110"/>
      <c r="I108" s="110"/>
      <c r="J108" s="110"/>
      <c r="K108" s="110"/>
      <c r="L108" s="110"/>
      <c r="M108" s="110"/>
      <c r="N108" s="111"/>
      <c r="O108" s="110"/>
      <c r="P108" s="111"/>
    </row>
    <row r="109" spans="1:16" ht="37.5" thickTop="1" thickBot="1">
      <c r="B109" s="112" t="s">
        <v>0</v>
      </c>
      <c r="C109" s="657" t="s">
        <v>1</v>
      </c>
      <c r="D109" s="658"/>
      <c r="E109" s="658"/>
      <c r="F109" s="658"/>
      <c r="G109" s="658"/>
      <c r="H109" s="658"/>
      <c r="I109" s="658"/>
      <c r="J109" s="658"/>
      <c r="K109" s="658"/>
      <c r="L109" s="659"/>
      <c r="M109" s="657" t="s">
        <v>2</v>
      </c>
      <c r="N109" s="659"/>
      <c r="O109" s="112"/>
      <c r="P109" s="113" t="s">
        <v>3</v>
      </c>
    </row>
    <row r="110" spans="1:16" ht="37.5" thickTop="1" thickBot="1">
      <c r="B110" s="114" t="s">
        <v>4</v>
      </c>
      <c r="C110" s="660" t="s">
        <v>493</v>
      </c>
      <c r="D110" s="661"/>
      <c r="E110" s="115" t="s">
        <v>6</v>
      </c>
      <c r="F110" s="115" t="s">
        <v>7</v>
      </c>
      <c r="G110" s="115" t="s">
        <v>455</v>
      </c>
      <c r="H110" s="115" t="s">
        <v>8</v>
      </c>
      <c r="I110" s="115" t="s">
        <v>9</v>
      </c>
      <c r="J110" s="115" t="s">
        <v>10</v>
      </c>
      <c r="K110" s="115" t="s">
        <v>11</v>
      </c>
      <c r="L110" s="115" t="s">
        <v>12</v>
      </c>
      <c r="M110" s="115" t="s">
        <v>13</v>
      </c>
      <c r="N110" s="115" t="s">
        <v>14</v>
      </c>
      <c r="O110" s="115" t="s">
        <v>15</v>
      </c>
      <c r="P110" s="116" t="s">
        <v>16</v>
      </c>
    </row>
    <row r="111" spans="1:16" ht="60.75" customHeight="1" thickTop="1">
      <c r="B111" s="117" t="s">
        <v>1581</v>
      </c>
      <c r="C111" s="662" t="s">
        <v>494</v>
      </c>
      <c r="D111" s="662"/>
      <c r="E111" s="663" t="s">
        <v>495</v>
      </c>
      <c r="F111" s="118" t="s">
        <v>496</v>
      </c>
      <c r="G111" s="666"/>
      <c r="H111" s="666">
        <v>1</v>
      </c>
      <c r="I111" s="666"/>
      <c r="J111" s="666"/>
      <c r="K111" s="666">
        <v>1</v>
      </c>
      <c r="L111" s="666"/>
      <c r="M111" s="666" t="s">
        <v>497</v>
      </c>
      <c r="N111" s="666" t="s">
        <v>498</v>
      </c>
      <c r="O111" s="679" t="s">
        <v>499</v>
      </c>
      <c r="P111" s="695" t="str">
        <f>_xlfn.CONCAT("La ejecución de los productos de esta área es lograda con el presupuesto asignado en el producto presupuestario 01"," ", TEXT(SUMIF(PACC!A:A,"RRHH",PACC!M:M),"$* (#,##0.00)"),"."," ", "La ejecución de las remuneraciones y contribuciones es lograda con el presupuesto asignado en los productos presupuestarios 01, 04 y 05",TEXT('DATOS OPERATIVOS'!H3,"$* (#,##0.00)"))</f>
        <v>La ejecución de los productos de esta área es lograda con el presupuesto asignado en el producto presupuestario 01 $(219,985.00). La ejecución de las remuneraciones y contribuciones es lograda con el presupuesto asignado en los productos presupuestarios 01, 04 y 05$(184,591,602.00)</v>
      </c>
    </row>
    <row r="112" spans="1:16">
      <c r="B112" s="119" t="s">
        <v>1582</v>
      </c>
      <c r="C112" s="677" t="s">
        <v>21</v>
      </c>
      <c r="D112" s="120" t="s">
        <v>500</v>
      </c>
      <c r="E112" s="664"/>
      <c r="F112" s="121" t="s">
        <v>501</v>
      </c>
      <c r="G112" s="667"/>
      <c r="H112" s="667"/>
      <c r="I112" s="667">
        <v>1</v>
      </c>
      <c r="J112" s="667"/>
      <c r="K112" s="667"/>
      <c r="L112" s="667"/>
      <c r="M112" s="667"/>
      <c r="N112" s="667"/>
      <c r="O112" s="680"/>
      <c r="P112" s="696"/>
    </row>
    <row r="113" spans="2:16" ht="38.25">
      <c r="B113" s="119" t="s">
        <v>1583</v>
      </c>
      <c r="C113" s="677"/>
      <c r="D113" s="120" t="s">
        <v>502</v>
      </c>
      <c r="E113" s="664"/>
      <c r="F113" s="121" t="s">
        <v>503</v>
      </c>
      <c r="G113" s="667"/>
      <c r="H113" s="667"/>
      <c r="I113" s="667"/>
      <c r="J113" s="667"/>
      <c r="K113" s="667"/>
      <c r="L113" s="667">
        <v>0.5</v>
      </c>
      <c r="M113" s="667"/>
      <c r="N113" s="667"/>
      <c r="O113" s="680"/>
      <c r="P113" s="696"/>
    </row>
    <row r="114" spans="2:16" ht="15.75" thickBot="1">
      <c r="B114" s="119" t="s">
        <v>1584</v>
      </c>
      <c r="C114" s="678"/>
      <c r="D114" s="122" t="s">
        <v>504</v>
      </c>
      <c r="E114" s="665"/>
      <c r="F114" s="123" t="s">
        <v>505</v>
      </c>
      <c r="G114" s="668"/>
      <c r="H114" s="668"/>
      <c r="I114" s="668"/>
      <c r="J114" s="668"/>
      <c r="K114" s="668"/>
      <c r="L114" s="668">
        <v>0.5</v>
      </c>
      <c r="M114" s="668"/>
      <c r="N114" s="668"/>
      <c r="O114" s="681"/>
      <c r="P114" s="696"/>
    </row>
    <row r="115" spans="2:16" ht="69" customHeight="1" thickTop="1">
      <c r="B115" s="117" t="s">
        <v>1585</v>
      </c>
      <c r="C115" s="662" t="s">
        <v>506</v>
      </c>
      <c r="D115" s="662"/>
      <c r="E115" s="663" t="s">
        <v>540</v>
      </c>
      <c r="F115" s="118" t="s">
        <v>507</v>
      </c>
      <c r="G115" s="669"/>
      <c r="H115" s="669">
        <v>247</v>
      </c>
      <c r="I115" s="669">
        <v>247</v>
      </c>
      <c r="J115" s="669"/>
      <c r="K115" s="669"/>
      <c r="L115" s="669"/>
      <c r="M115" s="669" t="s">
        <v>508</v>
      </c>
      <c r="N115" s="669" t="s">
        <v>509</v>
      </c>
      <c r="O115" s="672" t="s">
        <v>541</v>
      </c>
      <c r="P115" s="696"/>
    </row>
    <row r="116" spans="2:16" ht="38.25">
      <c r="B116" s="119" t="s">
        <v>1586</v>
      </c>
      <c r="C116" s="675" t="s">
        <v>21</v>
      </c>
      <c r="D116" s="120" t="s">
        <v>510</v>
      </c>
      <c r="E116" s="664"/>
      <c r="F116" s="121" t="s">
        <v>511</v>
      </c>
      <c r="G116" s="670"/>
      <c r="H116" s="670"/>
      <c r="I116" s="670"/>
      <c r="J116" s="670"/>
      <c r="K116" s="670"/>
      <c r="L116" s="670"/>
      <c r="M116" s="670"/>
      <c r="N116" s="670"/>
      <c r="O116" s="673"/>
      <c r="P116" s="696"/>
    </row>
    <row r="117" spans="2:16" ht="48.75" customHeight="1" thickBot="1">
      <c r="B117" s="119" t="s">
        <v>1587</v>
      </c>
      <c r="C117" s="676"/>
      <c r="D117" s="122" t="s">
        <v>512</v>
      </c>
      <c r="E117" s="665"/>
      <c r="F117" s="123" t="s">
        <v>511</v>
      </c>
      <c r="G117" s="671"/>
      <c r="H117" s="671"/>
      <c r="I117" s="671"/>
      <c r="J117" s="671"/>
      <c r="K117" s="671"/>
      <c r="L117" s="671"/>
      <c r="M117" s="671"/>
      <c r="N117" s="671"/>
      <c r="O117" s="674"/>
      <c r="P117" s="696"/>
    </row>
    <row r="118" spans="2:16" ht="70.5" customHeight="1" thickTop="1">
      <c r="B118" s="117" t="s">
        <v>1588</v>
      </c>
      <c r="C118" s="682" t="s">
        <v>513</v>
      </c>
      <c r="D118" s="682"/>
      <c r="E118" s="686" t="s">
        <v>514</v>
      </c>
      <c r="F118" s="124" t="s">
        <v>515</v>
      </c>
      <c r="G118" s="666"/>
      <c r="H118" s="666">
        <v>0.8</v>
      </c>
      <c r="I118" s="666">
        <v>0.8</v>
      </c>
      <c r="J118" s="666">
        <v>0.8</v>
      </c>
      <c r="K118" s="666">
        <v>0.8</v>
      </c>
      <c r="L118" s="666">
        <v>0.8</v>
      </c>
      <c r="M118" s="666" t="s">
        <v>516</v>
      </c>
      <c r="N118" s="666" t="s">
        <v>517</v>
      </c>
      <c r="O118" s="679" t="s">
        <v>542</v>
      </c>
      <c r="P118" s="696"/>
    </row>
    <row r="119" spans="2:16" ht="25.5">
      <c r="B119" s="119" t="s">
        <v>1589</v>
      </c>
      <c r="C119" s="675" t="s">
        <v>21</v>
      </c>
      <c r="D119" s="120" t="s">
        <v>518</v>
      </c>
      <c r="E119" s="684"/>
      <c r="F119" s="121" t="s">
        <v>519</v>
      </c>
      <c r="G119" s="667"/>
      <c r="H119" s="667"/>
      <c r="I119" s="667"/>
      <c r="J119" s="667"/>
      <c r="K119" s="667"/>
      <c r="L119" s="667"/>
      <c r="M119" s="667"/>
      <c r="N119" s="667"/>
      <c r="O119" s="680"/>
      <c r="P119" s="696"/>
    </row>
    <row r="120" spans="2:16" ht="25.5">
      <c r="B120" s="119" t="s">
        <v>1590</v>
      </c>
      <c r="C120" s="683"/>
      <c r="D120" s="120" t="s">
        <v>520</v>
      </c>
      <c r="E120" s="684"/>
      <c r="F120" s="121" t="s">
        <v>521</v>
      </c>
      <c r="G120" s="667"/>
      <c r="H120" s="667"/>
      <c r="I120" s="667"/>
      <c r="J120" s="667"/>
      <c r="K120" s="667"/>
      <c r="L120" s="667"/>
      <c r="M120" s="667"/>
      <c r="N120" s="667"/>
      <c r="O120" s="680"/>
      <c r="P120" s="696"/>
    </row>
    <row r="121" spans="2:16">
      <c r="B121" s="119" t="s">
        <v>1591</v>
      </c>
      <c r="C121" s="683"/>
      <c r="D121" s="120" t="s">
        <v>522</v>
      </c>
      <c r="E121" s="684" t="s">
        <v>543</v>
      </c>
      <c r="F121" s="121" t="s">
        <v>523</v>
      </c>
      <c r="G121" s="667"/>
      <c r="H121" s="670">
        <v>10</v>
      </c>
      <c r="I121" s="670">
        <v>2</v>
      </c>
      <c r="J121" s="670">
        <v>3</v>
      </c>
      <c r="K121" s="670">
        <v>3</v>
      </c>
      <c r="L121" s="670">
        <v>2</v>
      </c>
      <c r="M121" s="667"/>
      <c r="N121" s="667"/>
      <c r="O121" s="680"/>
      <c r="P121" s="696"/>
    </row>
    <row r="122" spans="2:16" ht="25.5">
      <c r="B122" s="119" t="s">
        <v>1592</v>
      </c>
      <c r="C122" s="683"/>
      <c r="D122" s="125" t="s">
        <v>524</v>
      </c>
      <c r="E122" s="684"/>
      <c r="F122" s="121" t="s">
        <v>525</v>
      </c>
      <c r="G122" s="667"/>
      <c r="H122" s="670"/>
      <c r="I122" s="670"/>
      <c r="J122" s="670"/>
      <c r="K122" s="670"/>
      <c r="L122" s="670"/>
      <c r="M122" s="667"/>
      <c r="N122" s="667"/>
      <c r="O122" s="680"/>
      <c r="P122" s="696"/>
    </row>
    <row r="123" spans="2:16" ht="26.25" customHeight="1" thickBot="1">
      <c r="B123" s="119" t="s">
        <v>1593</v>
      </c>
      <c r="C123" s="676"/>
      <c r="D123" s="122" t="s">
        <v>526</v>
      </c>
      <c r="E123" s="685"/>
      <c r="F123" s="123" t="s">
        <v>527</v>
      </c>
      <c r="G123" s="668"/>
      <c r="H123" s="671"/>
      <c r="I123" s="671"/>
      <c r="J123" s="671"/>
      <c r="K123" s="671"/>
      <c r="L123" s="671"/>
      <c r="M123" s="668"/>
      <c r="N123" s="668"/>
      <c r="O123" s="681"/>
      <c r="P123" s="696"/>
    </row>
    <row r="124" spans="2:16" ht="60.75" customHeight="1" thickTop="1">
      <c r="B124" s="117" t="s">
        <v>1594</v>
      </c>
      <c r="C124" s="687" t="s">
        <v>544</v>
      </c>
      <c r="D124" s="687"/>
      <c r="E124" s="686" t="s">
        <v>549</v>
      </c>
      <c r="F124" s="124" t="s">
        <v>528</v>
      </c>
      <c r="G124" s="669"/>
      <c r="H124" s="688">
        <v>1</v>
      </c>
      <c r="I124" s="688"/>
      <c r="J124" s="688">
        <v>1</v>
      </c>
      <c r="K124" s="688">
        <v>1</v>
      </c>
      <c r="L124" s="688">
        <v>1</v>
      </c>
      <c r="M124" s="669" t="s">
        <v>550</v>
      </c>
      <c r="N124" s="669" t="s">
        <v>551</v>
      </c>
      <c r="O124" s="672" t="s">
        <v>552</v>
      </c>
      <c r="P124" s="696"/>
    </row>
    <row r="125" spans="2:16" ht="25.5">
      <c r="B125" s="119" t="s">
        <v>1595</v>
      </c>
      <c r="C125" s="675" t="s">
        <v>21</v>
      </c>
      <c r="D125" s="120" t="s">
        <v>545</v>
      </c>
      <c r="E125" s="684"/>
      <c r="F125" s="121" t="s">
        <v>529</v>
      </c>
      <c r="G125" s="670"/>
      <c r="H125" s="689"/>
      <c r="I125" s="689"/>
      <c r="J125" s="689"/>
      <c r="K125" s="689"/>
      <c r="L125" s="689"/>
      <c r="M125" s="670"/>
      <c r="N125" s="670"/>
      <c r="O125" s="673"/>
      <c r="P125" s="696"/>
    </row>
    <row r="126" spans="2:16" ht="25.5">
      <c r="B126" s="119" t="s">
        <v>1596</v>
      </c>
      <c r="C126" s="683"/>
      <c r="D126" s="120" t="s">
        <v>546</v>
      </c>
      <c r="E126" s="684"/>
      <c r="F126" s="121"/>
      <c r="G126" s="670"/>
      <c r="H126" s="689"/>
      <c r="I126" s="689"/>
      <c r="J126" s="689">
        <v>1</v>
      </c>
      <c r="K126" s="689">
        <v>1</v>
      </c>
      <c r="L126" s="689">
        <v>1</v>
      </c>
      <c r="M126" s="670"/>
      <c r="N126" s="670"/>
      <c r="O126" s="673"/>
      <c r="P126" s="696"/>
    </row>
    <row r="127" spans="2:16" ht="25.5">
      <c r="B127" s="119" t="s">
        <v>1597</v>
      </c>
      <c r="C127" s="683"/>
      <c r="D127" s="125" t="s">
        <v>547</v>
      </c>
      <c r="E127" s="684"/>
      <c r="F127" s="121" t="s">
        <v>530</v>
      </c>
      <c r="G127" s="670"/>
      <c r="H127" s="689"/>
      <c r="I127" s="689"/>
      <c r="J127" s="689">
        <v>1</v>
      </c>
      <c r="K127" s="689"/>
      <c r="L127" s="689"/>
      <c r="M127" s="670"/>
      <c r="N127" s="670"/>
      <c r="O127" s="673"/>
      <c r="P127" s="696"/>
    </row>
    <row r="128" spans="2:16" ht="25.5">
      <c r="B128" s="119" t="s">
        <v>1598</v>
      </c>
      <c r="C128" s="683"/>
      <c r="D128" s="125" t="s">
        <v>548</v>
      </c>
      <c r="E128" s="684"/>
      <c r="F128" s="121"/>
      <c r="G128" s="670"/>
      <c r="H128" s="689"/>
      <c r="I128" s="689"/>
      <c r="J128" s="689"/>
      <c r="K128" s="689">
        <v>1</v>
      </c>
      <c r="L128" s="689"/>
      <c r="M128" s="670"/>
      <c r="N128" s="670"/>
      <c r="O128" s="673"/>
      <c r="P128" s="696"/>
    </row>
    <row r="129" spans="2:17">
      <c r="B129" s="119" t="s">
        <v>1599</v>
      </c>
      <c r="C129" s="683"/>
      <c r="D129" s="128" t="s">
        <v>554</v>
      </c>
      <c r="E129" s="684"/>
      <c r="F129" s="121"/>
      <c r="G129" s="670"/>
      <c r="H129" s="689"/>
      <c r="I129" s="689"/>
      <c r="J129" s="689"/>
      <c r="K129" s="689"/>
      <c r="L129" s="689"/>
      <c r="M129" s="670"/>
      <c r="N129" s="670"/>
      <c r="O129" s="673"/>
      <c r="P129" s="696"/>
    </row>
    <row r="130" spans="2:17" ht="26.25" thickBot="1">
      <c r="B130" s="119" t="s">
        <v>1600</v>
      </c>
      <c r="C130" s="676"/>
      <c r="D130" s="126" t="s">
        <v>555</v>
      </c>
      <c r="E130" s="685"/>
      <c r="F130" s="123"/>
      <c r="G130" s="671"/>
      <c r="H130" s="690"/>
      <c r="I130" s="690"/>
      <c r="J130" s="690"/>
      <c r="K130" s="690"/>
      <c r="L130" s="690"/>
      <c r="M130" s="671"/>
      <c r="N130" s="671"/>
      <c r="O130" s="674"/>
      <c r="P130" s="696"/>
    </row>
    <row r="131" spans="2:17" ht="56.25" customHeight="1" thickTop="1">
      <c r="B131" s="117" t="s">
        <v>1601</v>
      </c>
      <c r="C131" s="687" t="s">
        <v>557</v>
      </c>
      <c r="D131" s="687"/>
      <c r="E131" s="686" t="s">
        <v>531</v>
      </c>
      <c r="F131" s="124" t="s">
        <v>532</v>
      </c>
      <c r="G131" s="669"/>
      <c r="H131" s="669">
        <v>4</v>
      </c>
      <c r="I131" s="669">
        <v>0</v>
      </c>
      <c r="J131" s="669">
        <v>2</v>
      </c>
      <c r="K131" s="669">
        <v>1</v>
      </c>
      <c r="L131" s="669">
        <v>1</v>
      </c>
      <c r="M131" s="669" t="s">
        <v>533</v>
      </c>
      <c r="N131" s="669" t="s">
        <v>534</v>
      </c>
      <c r="O131" s="672" t="s">
        <v>564</v>
      </c>
      <c r="P131" s="696"/>
    </row>
    <row r="132" spans="2:17" ht="25.5">
      <c r="B132" s="119" t="s">
        <v>1602</v>
      </c>
      <c r="C132" s="675" t="s">
        <v>21</v>
      </c>
      <c r="D132" s="120" t="s">
        <v>535</v>
      </c>
      <c r="E132" s="684"/>
      <c r="F132" s="121" t="s">
        <v>536</v>
      </c>
      <c r="G132" s="670"/>
      <c r="H132" s="670"/>
      <c r="I132" s="670"/>
      <c r="J132" s="670"/>
      <c r="K132" s="670"/>
      <c r="L132" s="670"/>
      <c r="M132" s="670"/>
      <c r="N132" s="670"/>
      <c r="O132" s="673"/>
      <c r="P132" s="696"/>
    </row>
    <row r="133" spans="2:17">
      <c r="B133" s="119" t="s">
        <v>1603</v>
      </c>
      <c r="C133" s="683"/>
      <c r="D133" s="127" t="s">
        <v>537</v>
      </c>
      <c r="E133" s="684"/>
      <c r="F133" s="121" t="s">
        <v>538</v>
      </c>
      <c r="G133" s="670"/>
      <c r="H133" s="670"/>
      <c r="I133" s="670"/>
      <c r="J133" s="670"/>
      <c r="K133" s="670"/>
      <c r="L133" s="670"/>
      <c r="M133" s="670"/>
      <c r="N133" s="670"/>
      <c r="O133" s="673"/>
      <c r="P133" s="696"/>
    </row>
    <row r="134" spans="2:17">
      <c r="B134" s="119" t="s">
        <v>1604</v>
      </c>
      <c r="C134" s="683"/>
      <c r="D134" s="127" t="s">
        <v>553</v>
      </c>
      <c r="E134" s="684" t="s">
        <v>558</v>
      </c>
      <c r="F134" s="670" t="s">
        <v>560</v>
      </c>
      <c r="G134" s="670"/>
      <c r="H134" s="670">
        <v>4</v>
      </c>
      <c r="I134" s="670">
        <v>1</v>
      </c>
      <c r="J134" s="670">
        <v>1</v>
      </c>
      <c r="K134" s="670">
        <v>1</v>
      </c>
      <c r="L134" s="670">
        <v>1</v>
      </c>
      <c r="M134" s="670" t="s">
        <v>561</v>
      </c>
      <c r="N134" s="670" t="s">
        <v>562</v>
      </c>
      <c r="O134" s="673"/>
      <c r="P134" s="696"/>
    </row>
    <row r="135" spans="2:17">
      <c r="B135" s="119" t="s">
        <v>1605</v>
      </c>
      <c r="C135" s="683"/>
      <c r="D135" s="127" t="s">
        <v>563</v>
      </c>
      <c r="E135" s="684"/>
      <c r="F135" s="670"/>
      <c r="G135" s="670"/>
      <c r="H135" s="670"/>
      <c r="I135" s="670"/>
      <c r="J135" s="670"/>
      <c r="K135" s="670"/>
      <c r="L135" s="670"/>
      <c r="M135" s="670"/>
      <c r="N135" s="670"/>
      <c r="O135" s="673"/>
      <c r="P135" s="696"/>
    </row>
    <row r="136" spans="2:17" ht="15.75" thickBot="1">
      <c r="B136" s="119" t="s">
        <v>1606</v>
      </c>
      <c r="C136" s="676"/>
      <c r="D136" s="122" t="s">
        <v>559</v>
      </c>
      <c r="E136" s="685"/>
      <c r="F136" s="671"/>
      <c r="G136" s="671"/>
      <c r="H136" s="671"/>
      <c r="I136" s="671"/>
      <c r="J136" s="671"/>
      <c r="K136" s="671"/>
      <c r="L136" s="671"/>
      <c r="M136" s="671"/>
      <c r="N136" s="671"/>
      <c r="O136" s="674"/>
      <c r="P136" s="696"/>
    </row>
    <row r="137" spans="2:17" ht="57.75" customHeight="1" thickTop="1">
      <c r="B137" s="117" t="s">
        <v>1607</v>
      </c>
      <c r="C137" s="687" t="s">
        <v>556</v>
      </c>
      <c r="D137" s="687"/>
      <c r="E137" s="686" t="s">
        <v>549</v>
      </c>
      <c r="F137" s="124" t="s">
        <v>568</v>
      </c>
      <c r="G137" s="669"/>
      <c r="H137" s="688">
        <v>1</v>
      </c>
      <c r="I137" s="688">
        <v>1</v>
      </c>
      <c r="J137" s="688">
        <v>1</v>
      </c>
      <c r="K137" s="688">
        <v>1</v>
      </c>
      <c r="L137" s="688">
        <v>1</v>
      </c>
      <c r="M137" s="669" t="s">
        <v>569</v>
      </c>
      <c r="N137" s="669" t="s">
        <v>570</v>
      </c>
      <c r="O137" s="672" t="s">
        <v>564</v>
      </c>
      <c r="P137" s="696"/>
      <c r="Q137" s="132"/>
    </row>
    <row r="138" spans="2:17">
      <c r="B138" s="119" t="s">
        <v>1608</v>
      </c>
      <c r="C138" s="675" t="s">
        <v>21</v>
      </c>
      <c r="D138" s="120" t="s">
        <v>565</v>
      </c>
      <c r="E138" s="684"/>
      <c r="F138" s="121" t="s">
        <v>536</v>
      </c>
      <c r="G138" s="670"/>
      <c r="H138" s="689"/>
      <c r="I138" s="689"/>
      <c r="J138" s="689">
        <v>1</v>
      </c>
      <c r="K138" s="689">
        <v>1</v>
      </c>
      <c r="L138" s="689">
        <v>1</v>
      </c>
      <c r="M138" s="670"/>
      <c r="N138" s="670"/>
      <c r="O138" s="673"/>
      <c r="P138" s="696"/>
    </row>
    <row r="139" spans="2:17" ht="25.5">
      <c r="B139" s="119" t="s">
        <v>1609</v>
      </c>
      <c r="C139" s="683"/>
      <c r="D139" s="127" t="s">
        <v>566</v>
      </c>
      <c r="E139" s="684"/>
      <c r="F139" s="121"/>
      <c r="G139" s="670"/>
      <c r="H139" s="689"/>
      <c r="I139" s="689"/>
      <c r="J139" s="689"/>
      <c r="K139" s="689"/>
      <c r="L139" s="689"/>
      <c r="M139" s="670"/>
      <c r="N139" s="670"/>
      <c r="O139" s="673"/>
      <c r="P139" s="696"/>
    </row>
    <row r="140" spans="2:17" ht="15.75" thickBot="1">
      <c r="B140" s="249" t="s">
        <v>1610</v>
      </c>
      <c r="C140" s="691"/>
      <c r="D140" s="130" t="s">
        <v>567</v>
      </c>
      <c r="E140" s="692"/>
      <c r="F140" s="129"/>
      <c r="G140" s="693"/>
      <c r="H140" s="694"/>
      <c r="I140" s="694"/>
      <c r="J140" s="694"/>
      <c r="K140" s="694"/>
      <c r="L140" s="694"/>
      <c r="M140" s="693"/>
      <c r="N140" s="693"/>
      <c r="O140" s="698"/>
      <c r="P140" s="697"/>
    </row>
    <row r="141" spans="2:17" ht="16.5" thickTop="1" thickBot="1">
      <c r="B141" s="393"/>
      <c r="C141" s="171"/>
      <c r="D141" s="172"/>
      <c r="E141" s="173"/>
      <c r="F141" s="174"/>
      <c r="G141" s="174"/>
      <c r="H141" s="175"/>
      <c r="I141" s="175"/>
      <c r="J141" s="175"/>
      <c r="K141" s="175"/>
      <c r="L141" s="175"/>
      <c r="M141" s="174"/>
      <c r="N141" s="174"/>
      <c r="O141" s="174"/>
      <c r="P141" s="176"/>
    </row>
    <row r="142" spans="2:17" ht="15.75" thickTop="1">
      <c r="B142" s="651" t="s">
        <v>2163</v>
      </c>
      <c r="C142" s="652"/>
      <c r="D142" s="652"/>
      <c r="E142" s="652"/>
      <c r="F142" s="652"/>
      <c r="G142" s="652"/>
      <c r="H142" s="652"/>
      <c r="I142" s="652"/>
      <c r="J142" s="652"/>
      <c r="K142" s="652"/>
      <c r="L142" s="652"/>
      <c r="M142" s="652"/>
      <c r="N142" s="652"/>
      <c r="O142" s="652"/>
      <c r="P142" s="653"/>
    </row>
    <row r="143" spans="2:17" ht="15.75" thickBot="1">
      <c r="B143" s="654"/>
      <c r="C143" s="655"/>
      <c r="D143" s="655"/>
      <c r="E143" s="655"/>
      <c r="F143" s="655"/>
      <c r="G143" s="655"/>
      <c r="H143" s="655"/>
      <c r="I143" s="655"/>
      <c r="J143" s="655"/>
      <c r="K143" s="655"/>
      <c r="L143" s="655"/>
      <c r="M143" s="655"/>
      <c r="N143" s="655"/>
      <c r="O143" s="655"/>
      <c r="P143" s="656"/>
    </row>
    <row r="144" spans="2:17" ht="19.5" thickTop="1" thickBot="1">
      <c r="B144" s="109"/>
      <c r="C144" s="109"/>
      <c r="D144" s="110"/>
      <c r="E144" s="110"/>
      <c r="F144" s="110"/>
      <c r="G144" s="110"/>
      <c r="H144" s="110"/>
      <c r="I144" s="110"/>
      <c r="J144" s="110"/>
      <c r="K144" s="110"/>
      <c r="L144" s="110"/>
      <c r="M144" s="110"/>
      <c r="N144" s="111"/>
      <c r="O144" s="110"/>
      <c r="P144" s="111"/>
    </row>
    <row r="145" spans="2:16" ht="37.5" thickTop="1" thickBot="1">
      <c r="B145" s="112" t="s">
        <v>0</v>
      </c>
      <c r="C145" s="657" t="s">
        <v>1</v>
      </c>
      <c r="D145" s="658"/>
      <c r="E145" s="658"/>
      <c r="F145" s="658"/>
      <c r="G145" s="658"/>
      <c r="H145" s="658"/>
      <c r="I145" s="658"/>
      <c r="J145" s="658"/>
      <c r="K145" s="658"/>
      <c r="L145" s="919"/>
      <c r="M145" s="658" t="s">
        <v>2</v>
      </c>
      <c r="N145" s="919"/>
      <c r="O145" s="112"/>
      <c r="P145" s="113" t="s">
        <v>3</v>
      </c>
    </row>
    <row r="146" spans="2:16" ht="45.75" customHeight="1" thickTop="1" thickBot="1">
      <c r="B146" s="114" t="s">
        <v>4</v>
      </c>
      <c r="C146" s="660" t="s">
        <v>493</v>
      </c>
      <c r="D146" s="661"/>
      <c r="E146" s="115" t="s">
        <v>6</v>
      </c>
      <c r="F146" s="115" t="s">
        <v>7</v>
      </c>
      <c r="G146" s="385" t="s">
        <v>455</v>
      </c>
      <c r="H146" s="385" t="s">
        <v>8</v>
      </c>
      <c r="I146" s="385" t="s">
        <v>9</v>
      </c>
      <c r="J146" s="385" t="s">
        <v>10</v>
      </c>
      <c r="K146" s="385" t="s">
        <v>11</v>
      </c>
      <c r="L146" s="383" t="s">
        <v>12</v>
      </c>
      <c r="M146" s="384" t="s">
        <v>13</v>
      </c>
      <c r="N146" s="383" t="s">
        <v>14</v>
      </c>
      <c r="O146" s="382" t="s">
        <v>15</v>
      </c>
      <c r="P146" s="381" t="s">
        <v>16</v>
      </c>
    </row>
    <row r="147" spans="2:16" ht="108.75" customHeight="1" thickTop="1">
      <c r="B147" s="117" t="s">
        <v>1611</v>
      </c>
      <c r="C147" s="662" t="s">
        <v>773</v>
      </c>
      <c r="D147" s="662"/>
      <c r="E147" s="663" t="s">
        <v>792</v>
      </c>
      <c r="F147" s="186" t="s">
        <v>794</v>
      </c>
      <c r="G147" s="838"/>
      <c r="H147" s="667">
        <v>1</v>
      </c>
      <c r="I147" s="849">
        <v>1</v>
      </c>
      <c r="J147" s="839">
        <v>1</v>
      </c>
      <c r="K147" s="667">
        <v>1</v>
      </c>
      <c r="L147" s="666">
        <v>1</v>
      </c>
      <c r="M147" s="666" t="s">
        <v>497</v>
      </c>
      <c r="N147" s="666" t="s">
        <v>498</v>
      </c>
      <c r="O147" s="840" t="s">
        <v>499</v>
      </c>
      <c r="P147" s="905" t="str">
        <f>_xlfn.CONCAT("La ejecución de los productos de esta área es lograda con el presupuesto asignado en el producto presupuestario 01"," ", TEXT(SUMIF(PACC!A:A,"DRI",PACC!M:M),"$* (#,##0.00)"))</f>
        <v>La ejecución de los productos de esta área es lograda con el presupuesto asignado en el producto presupuestario 01 $(185,250.00)</v>
      </c>
    </row>
    <row r="148" spans="2:16" ht="32.25" customHeight="1">
      <c r="B148" s="119" t="s">
        <v>1612</v>
      </c>
      <c r="C148" s="677" t="s">
        <v>21</v>
      </c>
      <c r="D148" s="120" t="s">
        <v>774</v>
      </c>
      <c r="E148" s="837"/>
      <c r="F148" s="187" t="s">
        <v>795</v>
      </c>
      <c r="G148" s="838"/>
      <c r="H148" s="667"/>
      <c r="I148" s="849"/>
      <c r="J148" s="839"/>
      <c r="K148" s="667"/>
      <c r="L148" s="667"/>
      <c r="M148" s="667"/>
      <c r="N148" s="667"/>
      <c r="O148" s="841"/>
      <c r="P148" s="906"/>
    </row>
    <row r="149" spans="2:16" ht="39" customHeight="1">
      <c r="B149" s="119" t="s">
        <v>1613</v>
      </c>
      <c r="C149" s="677"/>
      <c r="D149" s="120" t="s">
        <v>775</v>
      </c>
      <c r="E149" s="836" t="s">
        <v>793</v>
      </c>
      <c r="F149" s="187" t="s">
        <v>796</v>
      </c>
      <c r="G149" s="845"/>
      <c r="H149" s="843">
        <v>1</v>
      </c>
      <c r="I149" s="843">
        <v>1</v>
      </c>
      <c r="J149" s="843">
        <v>1</v>
      </c>
      <c r="K149" s="843">
        <v>1</v>
      </c>
      <c r="L149" s="848">
        <v>1</v>
      </c>
      <c r="M149" s="839"/>
      <c r="N149" s="667"/>
      <c r="O149" s="841"/>
      <c r="P149" s="906"/>
    </row>
    <row r="150" spans="2:16" ht="39" customHeight="1">
      <c r="B150" s="119" t="s">
        <v>1614</v>
      </c>
      <c r="C150" s="675"/>
      <c r="D150" s="127" t="s">
        <v>776</v>
      </c>
      <c r="E150" s="664"/>
      <c r="F150" s="188"/>
      <c r="G150" s="838"/>
      <c r="H150" s="667"/>
      <c r="I150" s="667"/>
      <c r="J150" s="667"/>
      <c r="K150" s="667"/>
      <c r="L150" s="849"/>
      <c r="M150" s="839"/>
      <c r="N150" s="667"/>
      <c r="O150" s="841"/>
      <c r="P150" s="906"/>
    </row>
    <row r="151" spans="2:16" ht="39" customHeight="1">
      <c r="B151" s="119" t="s">
        <v>1615</v>
      </c>
      <c r="C151" s="675"/>
      <c r="D151" s="127" t="s">
        <v>789</v>
      </c>
      <c r="E151" s="837"/>
      <c r="F151" s="187"/>
      <c r="G151" s="846"/>
      <c r="H151" s="847"/>
      <c r="I151" s="847"/>
      <c r="J151" s="847"/>
      <c r="K151" s="847"/>
      <c r="L151" s="850"/>
      <c r="M151" s="839"/>
      <c r="N151" s="667"/>
      <c r="O151" s="841"/>
      <c r="P151" s="906"/>
    </row>
    <row r="152" spans="2:16" ht="39" customHeight="1">
      <c r="B152" s="119" t="s">
        <v>1616</v>
      </c>
      <c r="C152" s="675"/>
      <c r="D152" s="127" t="s">
        <v>790</v>
      </c>
      <c r="E152" s="664" t="s">
        <v>812</v>
      </c>
      <c r="F152" s="121"/>
      <c r="G152" s="843"/>
      <c r="H152" s="844">
        <v>4</v>
      </c>
      <c r="I152" s="844">
        <v>1</v>
      </c>
      <c r="J152" s="844">
        <v>1</v>
      </c>
      <c r="K152" s="844">
        <v>1</v>
      </c>
      <c r="L152" s="844">
        <v>1</v>
      </c>
      <c r="M152" s="667"/>
      <c r="N152" s="667"/>
      <c r="O152" s="841"/>
      <c r="P152" s="906"/>
    </row>
    <row r="153" spans="2:16" ht="43.5" customHeight="1" thickBot="1">
      <c r="B153" s="119" t="s">
        <v>1617</v>
      </c>
      <c r="C153" s="678"/>
      <c r="D153" s="122" t="s">
        <v>791</v>
      </c>
      <c r="E153" s="665"/>
      <c r="F153" s="123"/>
      <c r="G153" s="668"/>
      <c r="H153" s="671"/>
      <c r="I153" s="671"/>
      <c r="J153" s="671"/>
      <c r="K153" s="671"/>
      <c r="L153" s="671"/>
      <c r="M153" s="668"/>
      <c r="N153" s="668"/>
      <c r="O153" s="842"/>
      <c r="P153" s="906"/>
    </row>
    <row r="154" spans="2:16" ht="96" customHeight="1">
      <c r="B154" s="182" t="s">
        <v>1618</v>
      </c>
      <c r="C154" s="865" t="s">
        <v>777</v>
      </c>
      <c r="D154" s="865"/>
      <c r="E154" s="866" t="s">
        <v>778</v>
      </c>
      <c r="F154" s="189" t="s">
        <v>779</v>
      </c>
      <c r="G154" s="852"/>
      <c r="H154" s="852">
        <v>4</v>
      </c>
      <c r="I154" s="855">
        <v>1</v>
      </c>
      <c r="J154" s="852">
        <v>1</v>
      </c>
      <c r="K154" s="852">
        <v>1</v>
      </c>
      <c r="L154" s="855">
        <v>1</v>
      </c>
      <c r="M154" s="852" t="s">
        <v>780</v>
      </c>
      <c r="N154" s="855" t="s">
        <v>781</v>
      </c>
      <c r="O154" s="916" t="s">
        <v>813</v>
      </c>
      <c r="P154" s="906"/>
    </row>
    <row r="155" spans="2:16" ht="38.25">
      <c r="B155" s="183" t="s">
        <v>1619</v>
      </c>
      <c r="C155" s="861" t="s">
        <v>21</v>
      </c>
      <c r="D155" s="184" t="s">
        <v>782</v>
      </c>
      <c r="E155" s="867"/>
      <c r="F155" s="190" t="s">
        <v>783</v>
      </c>
      <c r="G155" s="853"/>
      <c r="H155" s="853"/>
      <c r="I155" s="856"/>
      <c r="J155" s="853"/>
      <c r="K155" s="853"/>
      <c r="L155" s="856"/>
      <c r="M155" s="853"/>
      <c r="N155" s="856"/>
      <c r="O155" s="917"/>
      <c r="P155" s="906"/>
    </row>
    <row r="156" spans="2:16" ht="38.25">
      <c r="B156" s="183" t="s">
        <v>1620</v>
      </c>
      <c r="C156" s="862"/>
      <c r="D156" s="184" t="s">
        <v>784</v>
      </c>
      <c r="E156" s="867"/>
      <c r="F156" s="190" t="s">
        <v>785</v>
      </c>
      <c r="G156" s="853"/>
      <c r="H156" s="853"/>
      <c r="I156" s="856"/>
      <c r="J156" s="853"/>
      <c r="K156" s="853"/>
      <c r="L156" s="856"/>
      <c r="M156" s="853"/>
      <c r="N156" s="856"/>
      <c r="O156" s="917"/>
      <c r="P156" s="906"/>
    </row>
    <row r="157" spans="2:16" ht="25.5">
      <c r="B157" s="183" t="s">
        <v>1621</v>
      </c>
      <c r="C157" s="862"/>
      <c r="D157" s="184" t="s">
        <v>786</v>
      </c>
      <c r="E157" s="867"/>
      <c r="F157" s="190" t="s">
        <v>787</v>
      </c>
      <c r="G157" s="853"/>
      <c r="H157" s="853"/>
      <c r="I157" s="856"/>
      <c r="J157" s="853"/>
      <c r="K157" s="853"/>
      <c r="L157" s="856"/>
      <c r="M157" s="853"/>
      <c r="N157" s="856"/>
      <c r="O157" s="917"/>
      <c r="P157" s="906"/>
    </row>
    <row r="158" spans="2:16" ht="26.25" thickBot="1">
      <c r="B158" s="183" t="s">
        <v>1622</v>
      </c>
      <c r="C158" s="864"/>
      <c r="D158" s="185" t="s">
        <v>814</v>
      </c>
      <c r="E158" s="868"/>
      <c r="F158" s="191" t="s">
        <v>788</v>
      </c>
      <c r="G158" s="854"/>
      <c r="H158" s="854"/>
      <c r="I158" s="857"/>
      <c r="J158" s="854"/>
      <c r="K158" s="854"/>
      <c r="L158" s="857"/>
      <c r="M158" s="854"/>
      <c r="N158" s="857"/>
      <c r="O158" s="918"/>
      <c r="P158" s="906"/>
    </row>
    <row r="159" spans="2:16" ht="64.5" customHeight="1">
      <c r="B159" s="178" t="s">
        <v>1623</v>
      </c>
      <c r="C159" s="662" t="s">
        <v>797</v>
      </c>
      <c r="D159" s="662"/>
      <c r="E159" s="663" t="s">
        <v>815</v>
      </c>
      <c r="F159" s="118" t="s">
        <v>798</v>
      </c>
      <c r="G159" s="863"/>
      <c r="H159" s="858">
        <v>1</v>
      </c>
      <c r="I159" s="858">
        <v>1</v>
      </c>
      <c r="J159" s="858">
        <v>1</v>
      </c>
      <c r="K159" s="858">
        <v>1</v>
      </c>
      <c r="L159" s="858">
        <v>1</v>
      </c>
      <c r="M159" s="863" t="s">
        <v>799</v>
      </c>
      <c r="N159" s="863" t="s">
        <v>800</v>
      </c>
      <c r="O159" s="875" t="s">
        <v>801</v>
      </c>
      <c r="P159" s="906"/>
    </row>
    <row r="160" spans="2:16" ht="38.25">
      <c r="B160" s="179" t="s">
        <v>1624</v>
      </c>
      <c r="C160" s="861" t="s">
        <v>21</v>
      </c>
      <c r="D160" s="120" t="s">
        <v>802</v>
      </c>
      <c r="E160" s="664"/>
      <c r="F160" s="121" t="s">
        <v>803</v>
      </c>
      <c r="G160" s="859"/>
      <c r="H160" s="859"/>
      <c r="I160" s="859"/>
      <c r="J160" s="859"/>
      <c r="K160" s="859"/>
      <c r="L160" s="859"/>
      <c r="M160" s="859"/>
      <c r="N160" s="859"/>
      <c r="O160" s="876"/>
      <c r="P160" s="906"/>
    </row>
    <row r="161" spans="2:16" ht="38.25">
      <c r="B161" s="179" t="s">
        <v>1625</v>
      </c>
      <c r="C161" s="862"/>
      <c r="D161" s="180" t="s">
        <v>804</v>
      </c>
      <c r="E161" s="664"/>
      <c r="F161" s="121" t="s">
        <v>805</v>
      </c>
      <c r="G161" s="859"/>
      <c r="H161" s="859"/>
      <c r="I161" s="859"/>
      <c r="J161" s="859"/>
      <c r="K161" s="859"/>
      <c r="L161" s="859"/>
      <c r="M161" s="859"/>
      <c r="N161" s="859"/>
      <c r="O161" s="876"/>
      <c r="P161" s="906"/>
    </row>
    <row r="162" spans="2:16" ht="25.5">
      <c r="B162" s="179" t="s">
        <v>1626</v>
      </c>
      <c r="C162" s="862"/>
      <c r="D162" s="120" t="s">
        <v>806</v>
      </c>
      <c r="E162" s="664"/>
      <c r="F162" s="121" t="s">
        <v>807</v>
      </c>
      <c r="G162" s="859"/>
      <c r="H162" s="859"/>
      <c r="I162" s="859"/>
      <c r="J162" s="859"/>
      <c r="K162" s="859"/>
      <c r="L162" s="859"/>
      <c r="M162" s="859"/>
      <c r="N162" s="859"/>
      <c r="O162" s="876"/>
      <c r="P162" s="906"/>
    </row>
    <row r="163" spans="2:16" ht="25.5">
      <c r="B163" s="179" t="s">
        <v>1627</v>
      </c>
      <c r="C163" s="862"/>
      <c r="D163" s="120" t="s">
        <v>808</v>
      </c>
      <c r="E163" s="664"/>
      <c r="F163" s="121" t="s">
        <v>809</v>
      </c>
      <c r="G163" s="859"/>
      <c r="H163" s="859"/>
      <c r="I163" s="859"/>
      <c r="J163" s="859"/>
      <c r="K163" s="859"/>
      <c r="L163" s="859"/>
      <c r="M163" s="859"/>
      <c r="N163" s="859"/>
      <c r="O163" s="876"/>
      <c r="P163" s="906"/>
    </row>
    <row r="164" spans="2:16" ht="26.25" thickBot="1">
      <c r="B164" s="179" t="s">
        <v>1628</v>
      </c>
      <c r="C164" s="862"/>
      <c r="D164" s="181" t="s">
        <v>810</v>
      </c>
      <c r="E164" s="665"/>
      <c r="F164" s="123" t="s">
        <v>811</v>
      </c>
      <c r="G164" s="860"/>
      <c r="H164" s="860"/>
      <c r="I164" s="860"/>
      <c r="J164" s="860"/>
      <c r="K164" s="860"/>
      <c r="L164" s="860"/>
      <c r="M164" s="859"/>
      <c r="N164" s="859"/>
      <c r="O164" s="877"/>
      <c r="P164" s="906"/>
    </row>
    <row r="165" spans="2:16" ht="95.25" customHeight="1">
      <c r="B165" s="178" t="s">
        <v>1629</v>
      </c>
      <c r="C165" s="662" t="s">
        <v>816</v>
      </c>
      <c r="D165" s="851"/>
      <c r="E165" s="201" t="s">
        <v>822</v>
      </c>
      <c r="F165" s="121" t="s">
        <v>825</v>
      </c>
      <c r="G165" s="202"/>
      <c r="H165" s="203">
        <v>4</v>
      </c>
      <c r="I165" s="203">
        <v>1</v>
      </c>
      <c r="J165" s="203">
        <v>1</v>
      </c>
      <c r="K165" s="203">
        <v>1</v>
      </c>
      <c r="L165" s="204">
        <v>1</v>
      </c>
      <c r="M165" s="872" t="s">
        <v>799</v>
      </c>
      <c r="N165" s="863" t="s">
        <v>800</v>
      </c>
      <c r="O165" s="875" t="s">
        <v>801</v>
      </c>
      <c r="P165" s="906"/>
    </row>
    <row r="166" spans="2:16" ht="38.25">
      <c r="B166" s="179" t="s">
        <v>1630</v>
      </c>
      <c r="C166" s="861" t="s">
        <v>21</v>
      </c>
      <c r="D166" s="194" t="s">
        <v>817</v>
      </c>
      <c r="E166" s="196" t="s">
        <v>823</v>
      </c>
      <c r="F166" s="199" t="s">
        <v>826</v>
      </c>
      <c r="G166" s="193"/>
      <c r="H166" s="192">
        <v>1</v>
      </c>
      <c r="I166" s="192"/>
      <c r="J166" s="192">
        <v>1</v>
      </c>
      <c r="K166" s="192"/>
      <c r="L166" s="192"/>
      <c r="M166" s="859"/>
      <c r="N166" s="859"/>
      <c r="O166" s="876"/>
      <c r="P166" s="906"/>
    </row>
    <row r="167" spans="2:16" ht="25.5">
      <c r="B167" s="179" t="s">
        <v>1631</v>
      </c>
      <c r="C167" s="862"/>
      <c r="D167" s="180" t="s">
        <v>818</v>
      </c>
      <c r="E167" s="177" t="s">
        <v>824</v>
      </c>
      <c r="F167" s="200"/>
      <c r="G167" s="195"/>
      <c r="H167" s="197">
        <v>1</v>
      </c>
      <c r="I167" s="197"/>
      <c r="J167" s="197"/>
      <c r="K167" s="197">
        <v>1</v>
      </c>
      <c r="L167" s="198"/>
      <c r="M167" s="873"/>
      <c r="N167" s="859"/>
      <c r="O167" s="876"/>
      <c r="P167" s="906"/>
    </row>
    <row r="168" spans="2:16" ht="38.25" customHeight="1">
      <c r="B168" s="179" t="s">
        <v>1632</v>
      </c>
      <c r="C168" s="862"/>
      <c r="D168" s="205" t="s">
        <v>819</v>
      </c>
      <c r="E168" s="878" t="s">
        <v>821</v>
      </c>
      <c r="F168" s="670" t="s">
        <v>827</v>
      </c>
      <c r="G168" s="869"/>
      <c r="H168" s="869">
        <v>1</v>
      </c>
      <c r="I168" s="869"/>
      <c r="J168" s="869"/>
      <c r="K168" s="869"/>
      <c r="L168" s="870">
        <v>1</v>
      </c>
      <c r="M168" s="873"/>
      <c r="N168" s="859"/>
      <c r="O168" s="876"/>
      <c r="P168" s="906"/>
    </row>
    <row r="169" spans="2:16" ht="15.75" thickBot="1">
      <c r="B169" s="394" t="s">
        <v>1633</v>
      </c>
      <c r="C169" s="864"/>
      <c r="D169" s="206" t="s">
        <v>820</v>
      </c>
      <c r="E169" s="879"/>
      <c r="F169" s="671"/>
      <c r="G169" s="860"/>
      <c r="H169" s="860"/>
      <c r="I169" s="860"/>
      <c r="J169" s="860"/>
      <c r="K169" s="860"/>
      <c r="L169" s="871"/>
      <c r="M169" s="874"/>
      <c r="N169" s="860"/>
      <c r="O169" s="877"/>
      <c r="P169" s="907"/>
    </row>
    <row r="170" spans="2:16" ht="16.5" thickTop="1" thickBot="1">
      <c r="B170" s="393"/>
      <c r="C170" s="171"/>
      <c r="D170" s="172"/>
      <c r="E170" s="173"/>
      <c r="F170" s="174"/>
      <c r="G170" s="174"/>
      <c r="H170" s="175"/>
      <c r="I170" s="175"/>
      <c r="J170" s="175"/>
      <c r="K170" s="175"/>
      <c r="L170" s="175"/>
      <c r="M170" s="174"/>
      <c r="N170" s="174"/>
      <c r="O170" s="174"/>
      <c r="P170" s="176"/>
    </row>
    <row r="171" spans="2:16" ht="15.75" thickTop="1">
      <c r="B171" s="498" t="s">
        <v>2162</v>
      </c>
      <c r="C171" s="499"/>
      <c r="D171" s="499"/>
      <c r="E171" s="499"/>
      <c r="F171" s="499"/>
      <c r="G171" s="499"/>
      <c r="H171" s="499"/>
      <c r="I171" s="499"/>
      <c r="J171" s="499"/>
      <c r="K171" s="499"/>
      <c r="L171" s="499"/>
      <c r="M171" s="499"/>
      <c r="N171" s="499"/>
      <c r="O171" s="499"/>
      <c r="P171" s="500"/>
    </row>
    <row r="172" spans="2:16" ht="15.75" thickBot="1">
      <c r="B172" s="501"/>
      <c r="C172" s="502"/>
      <c r="D172" s="502"/>
      <c r="E172" s="502"/>
      <c r="F172" s="502"/>
      <c r="G172" s="502"/>
      <c r="H172" s="502"/>
      <c r="I172" s="502"/>
      <c r="J172" s="502"/>
      <c r="K172" s="502"/>
      <c r="L172" s="502"/>
      <c r="M172" s="502"/>
      <c r="N172" s="502"/>
      <c r="O172" s="502"/>
      <c r="P172" s="503"/>
    </row>
    <row r="173" spans="2:16" ht="21" thickTop="1" thickBot="1">
      <c r="B173" s="11"/>
      <c r="C173" s="11"/>
      <c r="D173" s="12"/>
      <c r="E173" s="12"/>
      <c r="F173" s="12"/>
      <c r="G173" s="12"/>
      <c r="H173" s="12"/>
      <c r="I173" s="12"/>
      <c r="J173" s="12"/>
      <c r="K173" s="12"/>
      <c r="L173" s="12"/>
      <c r="M173" s="12"/>
      <c r="N173" s="12"/>
      <c r="O173" s="12"/>
      <c r="P173" s="12"/>
    </row>
    <row r="174" spans="2:16" ht="40.5" thickTop="1" thickBot="1">
      <c r="B174" s="14" t="s">
        <v>0</v>
      </c>
      <c r="C174" s="504" t="s">
        <v>1</v>
      </c>
      <c r="D174" s="505"/>
      <c r="E174" s="505"/>
      <c r="F174" s="505"/>
      <c r="G174" s="505"/>
      <c r="H174" s="505"/>
      <c r="I174" s="505"/>
      <c r="J174" s="505"/>
      <c r="K174" s="505"/>
      <c r="L174" s="506"/>
      <c r="M174" s="133" t="s">
        <v>2</v>
      </c>
      <c r="N174" s="134"/>
      <c r="O174" s="134"/>
      <c r="P174" s="135" t="s">
        <v>3</v>
      </c>
    </row>
    <row r="175" spans="2:16" ht="60" thickTop="1" thickBot="1">
      <c r="B175" s="136" t="s">
        <v>4</v>
      </c>
      <c r="C175" s="699" t="s">
        <v>5</v>
      </c>
      <c r="D175" s="700"/>
      <c r="E175" s="137" t="s">
        <v>6</v>
      </c>
      <c r="F175" s="137" t="s">
        <v>7</v>
      </c>
      <c r="G175" s="137" t="s">
        <v>455</v>
      </c>
      <c r="H175" s="138" t="s">
        <v>8</v>
      </c>
      <c r="I175" s="139" t="s">
        <v>9</v>
      </c>
      <c r="J175" s="139" t="s">
        <v>10</v>
      </c>
      <c r="K175" s="139" t="s">
        <v>11</v>
      </c>
      <c r="L175" s="139" t="s">
        <v>12</v>
      </c>
      <c r="M175" s="140" t="s">
        <v>13</v>
      </c>
      <c r="N175" s="141" t="s">
        <v>14</v>
      </c>
      <c r="O175" s="137" t="s">
        <v>15</v>
      </c>
      <c r="P175" s="92" t="s">
        <v>16</v>
      </c>
    </row>
    <row r="176" spans="2:16" ht="81.75" thickTop="1">
      <c r="B176" s="607" t="s">
        <v>1634</v>
      </c>
      <c r="C176" s="590" t="s">
        <v>603</v>
      </c>
      <c r="D176" s="590"/>
      <c r="E176" s="142" t="s">
        <v>1639</v>
      </c>
      <c r="F176" s="24" t="s">
        <v>571</v>
      </c>
      <c r="G176" s="36"/>
      <c r="H176" s="96">
        <v>1</v>
      </c>
      <c r="I176" s="38">
        <v>0.25</v>
      </c>
      <c r="J176" s="38">
        <v>0.25</v>
      </c>
      <c r="K176" s="38">
        <v>0.25</v>
      </c>
      <c r="L176" s="38">
        <v>0.25</v>
      </c>
      <c r="M176" s="26" t="s">
        <v>572</v>
      </c>
      <c r="N176" s="24" t="s">
        <v>573</v>
      </c>
      <c r="O176" s="386" t="s">
        <v>606</v>
      </c>
      <c r="P176" s="701" t="str">
        <f>_xlfn.CONCAT("La ejecución de los productos de esta área es lograda con el presupuesto asignado en el producto presupuestario 01"," ", TEXT(SUMIF(PACC!A:A,"DTIC",PACC!M:M),"$* (#,##0.00)"))</f>
        <v>La ejecución de los productos de esta área es lograda con el presupuesto asignado en el producto presupuestario 01 $(1,591,845.36)</v>
      </c>
    </row>
    <row r="177" spans="2:16">
      <c r="B177" s="608"/>
      <c r="C177" s="609"/>
      <c r="D177" s="609"/>
      <c r="E177" s="704" t="s">
        <v>574</v>
      </c>
      <c r="F177" s="510" t="s">
        <v>605</v>
      </c>
      <c r="G177" s="604"/>
      <c r="H177" s="604">
        <v>0.9</v>
      </c>
      <c r="I177" s="604">
        <v>0.9</v>
      </c>
      <c r="J177" s="604">
        <v>0.9</v>
      </c>
      <c r="K177" s="604">
        <v>0.9</v>
      </c>
      <c r="L177" s="604">
        <v>0.9</v>
      </c>
      <c r="M177" s="507" t="s">
        <v>575</v>
      </c>
      <c r="N177" s="510" t="s">
        <v>576</v>
      </c>
      <c r="O177" s="707" t="s">
        <v>607</v>
      </c>
      <c r="P177" s="702"/>
    </row>
    <row r="178" spans="2:16" ht="27">
      <c r="B178" s="29" t="s">
        <v>1635</v>
      </c>
      <c r="C178" s="526" t="s">
        <v>21</v>
      </c>
      <c r="D178" s="39" t="s">
        <v>577</v>
      </c>
      <c r="E178" s="705"/>
      <c r="F178" s="511"/>
      <c r="G178" s="605"/>
      <c r="H178" s="605"/>
      <c r="I178" s="605"/>
      <c r="J178" s="605"/>
      <c r="K178" s="605"/>
      <c r="L178" s="605"/>
      <c r="M178" s="508"/>
      <c r="N178" s="511"/>
      <c r="O178" s="557"/>
      <c r="P178" s="702"/>
    </row>
    <row r="179" spans="2:16" ht="27">
      <c r="B179" s="29" t="s">
        <v>1636</v>
      </c>
      <c r="C179" s="527"/>
      <c r="D179" s="39" t="s">
        <v>604</v>
      </c>
      <c r="E179" s="705"/>
      <c r="F179" s="511"/>
      <c r="G179" s="605"/>
      <c r="H179" s="605"/>
      <c r="I179" s="605"/>
      <c r="J179" s="605"/>
      <c r="K179" s="605"/>
      <c r="L179" s="605"/>
      <c r="M179" s="508"/>
      <c r="N179" s="511"/>
      <c r="O179" s="557"/>
      <c r="P179" s="702"/>
    </row>
    <row r="180" spans="2:16" ht="54">
      <c r="B180" s="29" t="s">
        <v>1637</v>
      </c>
      <c r="C180" s="527"/>
      <c r="D180" s="39" t="s">
        <v>578</v>
      </c>
      <c r="E180" s="705"/>
      <c r="F180" s="511"/>
      <c r="G180" s="605"/>
      <c r="H180" s="605"/>
      <c r="I180" s="605"/>
      <c r="J180" s="605"/>
      <c r="K180" s="605"/>
      <c r="L180" s="605"/>
      <c r="M180" s="508"/>
      <c r="N180" s="511"/>
      <c r="O180" s="557"/>
      <c r="P180" s="702"/>
    </row>
    <row r="181" spans="2:16" ht="27.75" thickBot="1">
      <c r="B181" s="29" t="s">
        <v>1638</v>
      </c>
      <c r="C181" s="528"/>
      <c r="D181" s="40" t="s">
        <v>579</v>
      </c>
      <c r="E181" s="706"/>
      <c r="F181" s="512"/>
      <c r="G181" s="606"/>
      <c r="H181" s="606"/>
      <c r="I181" s="606"/>
      <c r="J181" s="606"/>
      <c r="K181" s="606"/>
      <c r="L181" s="606"/>
      <c r="M181" s="509"/>
      <c r="N181" s="512"/>
      <c r="O181" s="558"/>
      <c r="P181" s="702"/>
    </row>
    <row r="182" spans="2:16" ht="88.5" customHeight="1" thickTop="1">
      <c r="B182" s="35" t="s">
        <v>1640</v>
      </c>
      <c r="C182" s="476" t="s">
        <v>608</v>
      </c>
      <c r="D182" s="477"/>
      <c r="E182" s="708" t="s">
        <v>580</v>
      </c>
      <c r="F182" s="610" t="s">
        <v>610</v>
      </c>
      <c r="G182" s="610"/>
      <c r="H182" s="610">
        <v>1</v>
      </c>
      <c r="I182" s="610">
        <v>0.25</v>
      </c>
      <c r="J182" s="610">
        <v>0.25</v>
      </c>
      <c r="K182" s="610">
        <v>0.25</v>
      </c>
      <c r="L182" s="610">
        <v>0.25</v>
      </c>
      <c r="M182" s="610" t="s">
        <v>581</v>
      </c>
      <c r="N182" s="610" t="s">
        <v>582</v>
      </c>
      <c r="O182" s="714" t="s">
        <v>611</v>
      </c>
      <c r="P182" s="702"/>
    </row>
    <row r="183" spans="2:16" ht="94.5">
      <c r="B183" s="29" t="s">
        <v>1641</v>
      </c>
      <c r="C183" s="526" t="s">
        <v>21</v>
      </c>
      <c r="D183" s="39" t="s">
        <v>583</v>
      </c>
      <c r="E183" s="709"/>
      <c r="F183" s="605"/>
      <c r="G183" s="605"/>
      <c r="H183" s="605"/>
      <c r="I183" s="605"/>
      <c r="J183" s="605"/>
      <c r="K183" s="605"/>
      <c r="L183" s="605"/>
      <c r="M183" s="605"/>
      <c r="N183" s="605"/>
      <c r="O183" s="715"/>
      <c r="P183" s="702"/>
    </row>
    <row r="184" spans="2:16" ht="27">
      <c r="B184" s="29" t="s">
        <v>1642</v>
      </c>
      <c r="C184" s="527"/>
      <c r="D184" s="39" t="s">
        <v>609</v>
      </c>
      <c r="E184" s="709"/>
      <c r="F184" s="605"/>
      <c r="G184" s="605"/>
      <c r="H184" s="605"/>
      <c r="I184" s="605"/>
      <c r="J184" s="605"/>
      <c r="K184" s="605"/>
      <c r="L184" s="605"/>
      <c r="M184" s="605"/>
      <c r="N184" s="605"/>
      <c r="O184" s="715"/>
      <c r="P184" s="702"/>
    </row>
    <row r="185" spans="2:16">
      <c r="B185" s="29" t="s">
        <v>1643</v>
      </c>
      <c r="C185" s="527"/>
      <c r="D185" s="39" t="s">
        <v>584</v>
      </c>
      <c r="E185" s="709"/>
      <c r="F185" s="605"/>
      <c r="G185" s="605"/>
      <c r="H185" s="605"/>
      <c r="I185" s="605"/>
      <c r="J185" s="605"/>
      <c r="K185" s="605"/>
      <c r="L185" s="605"/>
      <c r="M185" s="605"/>
      <c r="N185" s="605"/>
      <c r="O185" s="715"/>
      <c r="P185" s="702"/>
    </row>
    <row r="186" spans="2:16" ht="27.75" thickBot="1">
      <c r="B186" s="29" t="s">
        <v>1644</v>
      </c>
      <c r="C186" s="528"/>
      <c r="D186" s="40" t="s">
        <v>585</v>
      </c>
      <c r="E186" s="710"/>
      <c r="F186" s="606"/>
      <c r="G186" s="606"/>
      <c r="H186" s="606"/>
      <c r="I186" s="606"/>
      <c r="J186" s="606"/>
      <c r="K186" s="606"/>
      <c r="L186" s="606"/>
      <c r="M186" s="606"/>
      <c r="N186" s="606"/>
      <c r="O186" s="716"/>
      <c r="P186" s="702"/>
    </row>
    <row r="187" spans="2:16" ht="91.5" customHeight="1" thickTop="1">
      <c r="B187" s="35" t="s">
        <v>1645</v>
      </c>
      <c r="C187" s="476" t="s">
        <v>612</v>
      </c>
      <c r="D187" s="477"/>
      <c r="E187" s="717" t="s">
        <v>615</v>
      </c>
      <c r="F187" s="630" t="s">
        <v>616</v>
      </c>
      <c r="G187" s="630"/>
      <c r="H187" s="630">
        <v>1</v>
      </c>
      <c r="I187" s="630">
        <v>0.2</v>
      </c>
      <c r="J187" s="630"/>
      <c r="K187" s="630"/>
      <c r="L187" s="630">
        <v>0.8</v>
      </c>
      <c r="M187" s="630" t="s">
        <v>617</v>
      </c>
      <c r="N187" s="630" t="s">
        <v>586</v>
      </c>
      <c r="O187" s="711" t="s">
        <v>618</v>
      </c>
      <c r="P187" s="702"/>
    </row>
    <row r="188" spans="2:16" ht="27">
      <c r="B188" s="29" t="s">
        <v>1646</v>
      </c>
      <c r="C188" s="576" t="s">
        <v>21</v>
      </c>
      <c r="D188" s="39" t="s">
        <v>613</v>
      </c>
      <c r="E188" s="718"/>
      <c r="F188" s="631"/>
      <c r="G188" s="631"/>
      <c r="H188" s="631"/>
      <c r="I188" s="631"/>
      <c r="J188" s="631"/>
      <c r="K188" s="631"/>
      <c r="L188" s="631"/>
      <c r="M188" s="631"/>
      <c r="N188" s="631"/>
      <c r="O188" s="712"/>
      <c r="P188" s="702"/>
    </row>
    <row r="189" spans="2:16" ht="40.5">
      <c r="B189" s="29" t="s">
        <v>1647</v>
      </c>
      <c r="C189" s="577"/>
      <c r="D189" s="39" t="s">
        <v>614</v>
      </c>
      <c r="E189" s="718"/>
      <c r="F189" s="631"/>
      <c r="G189" s="631"/>
      <c r="H189" s="631"/>
      <c r="I189" s="631"/>
      <c r="J189" s="631"/>
      <c r="K189" s="631"/>
      <c r="L189" s="631"/>
      <c r="M189" s="631"/>
      <c r="N189" s="631"/>
      <c r="O189" s="712"/>
      <c r="P189" s="702"/>
    </row>
    <row r="190" spans="2:16" ht="27.75" thickBot="1">
      <c r="B190" s="29" t="s">
        <v>1648</v>
      </c>
      <c r="C190" s="577"/>
      <c r="D190" s="39" t="s">
        <v>587</v>
      </c>
      <c r="E190" s="719"/>
      <c r="F190" s="632"/>
      <c r="G190" s="632"/>
      <c r="H190" s="632"/>
      <c r="I190" s="632"/>
      <c r="J190" s="632"/>
      <c r="K190" s="632"/>
      <c r="L190" s="632"/>
      <c r="M190" s="632"/>
      <c r="N190" s="632"/>
      <c r="O190" s="713"/>
      <c r="P190" s="702"/>
    </row>
    <row r="191" spans="2:16" ht="57" customHeight="1" thickTop="1">
      <c r="B191" s="35" t="s">
        <v>1649</v>
      </c>
      <c r="C191" s="476" t="s">
        <v>619</v>
      </c>
      <c r="D191" s="477"/>
      <c r="E191" s="717" t="s">
        <v>588</v>
      </c>
      <c r="F191" s="630" t="s">
        <v>589</v>
      </c>
      <c r="G191" s="630"/>
      <c r="H191" s="630">
        <v>1</v>
      </c>
      <c r="I191" s="630">
        <v>0.2</v>
      </c>
      <c r="J191" s="630">
        <v>0.3</v>
      </c>
      <c r="K191" s="630">
        <v>0.25</v>
      </c>
      <c r="L191" s="630">
        <v>0.25</v>
      </c>
      <c r="M191" s="630" t="s">
        <v>581</v>
      </c>
      <c r="N191" s="630" t="s">
        <v>582</v>
      </c>
      <c r="O191" s="711" t="s">
        <v>623</v>
      </c>
      <c r="P191" s="702"/>
    </row>
    <row r="192" spans="2:16" ht="40.5">
      <c r="B192" s="29" t="s">
        <v>1650</v>
      </c>
      <c r="C192" s="576" t="s">
        <v>21</v>
      </c>
      <c r="D192" s="39" t="s">
        <v>620</v>
      </c>
      <c r="E192" s="718"/>
      <c r="F192" s="631"/>
      <c r="G192" s="631"/>
      <c r="H192" s="631"/>
      <c r="I192" s="631"/>
      <c r="J192" s="631"/>
      <c r="K192" s="631"/>
      <c r="L192" s="631"/>
      <c r="M192" s="631"/>
      <c r="N192" s="631"/>
      <c r="O192" s="712"/>
      <c r="P192" s="702"/>
    </row>
    <row r="193" spans="2:16" ht="27">
      <c r="B193" s="29" t="s">
        <v>1651</v>
      </c>
      <c r="C193" s="577"/>
      <c r="D193" s="39" t="s">
        <v>621</v>
      </c>
      <c r="E193" s="718"/>
      <c r="F193" s="631"/>
      <c r="G193" s="631"/>
      <c r="H193" s="631"/>
      <c r="I193" s="631"/>
      <c r="J193" s="631"/>
      <c r="K193" s="631"/>
      <c r="L193" s="631"/>
      <c r="M193" s="631"/>
      <c r="N193" s="631"/>
      <c r="O193" s="712"/>
      <c r="P193" s="702"/>
    </row>
    <row r="194" spans="2:16" ht="15.75" thickBot="1">
      <c r="B194" s="29" t="s">
        <v>1652</v>
      </c>
      <c r="C194" s="578"/>
      <c r="D194" s="40" t="s">
        <v>622</v>
      </c>
      <c r="E194" s="719"/>
      <c r="F194" s="632"/>
      <c r="G194" s="632"/>
      <c r="H194" s="632"/>
      <c r="I194" s="632"/>
      <c r="J194" s="632"/>
      <c r="K194" s="632"/>
      <c r="L194" s="632"/>
      <c r="M194" s="632"/>
      <c r="N194" s="632"/>
      <c r="O194" s="713"/>
      <c r="P194" s="702"/>
    </row>
    <row r="195" spans="2:16" ht="102.75" customHeight="1" thickTop="1">
      <c r="B195" s="35" t="s">
        <v>1653</v>
      </c>
      <c r="C195" s="476" t="s">
        <v>624</v>
      </c>
      <c r="D195" s="477"/>
      <c r="E195" s="708" t="s">
        <v>590</v>
      </c>
      <c r="F195" s="610" t="s">
        <v>591</v>
      </c>
      <c r="G195" s="610"/>
      <c r="H195" s="610">
        <v>1</v>
      </c>
      <c r="I195" s="610"/>
      <c r="J195" s="610"/>
      <c r="K195" s="610"/>
      <c r="L195" s="610">
        <v>1</v>
      </c>
      <c r="M195" s="610" t="s">
        <v>592</v>
      </c>
      <c r="N195" s="610" t="s">
        <v>593</v>
      </c>
      <c r="O195" s="714" t="s">
        <v>625</v>
      </c>
      <c r="P195" s="702"/>
    </row>
    <row r="196" spans="2:16" ht="54">
      <c r="B196" s="29" t="s">
        <v>1654</v>
      </c>
      <c r="C196" s="720" t="s">
        <v>21</v>
      </c>
      <c r="D196" s="39" t="s">
        <v>594</v>
      </c>
      <c r="E196" s="709"/>
      <c r="F196" s="605"/>
      <c r="G196" s="605"/>
      <c r="H196" s="605"/>
      <c r="I196" s="605"/>
      <c r="J196" s="605"/>
      <c r="K196" s="605"/>
      <c r="L196" s="605"/>
      <c r="M196" s="605"/>
      <c r="N196" s="605"/>
      <c r="O196" s="715"/>
      <c r="P196" s="702"/>
    </row>
    <row r="197" spans="2:16" ht="27">
      <c r="B197" s="29" t="s">
        <v>1655</v>
      </c>
      <c r="C197" s="721"/>
      <c r="D197" s="39" t="s">
        <v>595</v>
      </c>
      <c r="E197" s="709"/>
      <c r="F197" s="605"/>
      <c r="G197" s="605"/>
      <c r="H197" s="605"/>
      <c r="I197" s="605"/>
      <c r="J197" s="605"/>
      <c r="K197" s="605"/>
      <c r="L197" s="605"/>
      <c r="M197" s="605"/>
      <c r="N197" s="605"/>
      <c r="O197" s="715"/>
      <c r="P197" s="702"/>
    </row>
    <row r="198" spans="2:16" ht="27">
      <c r="B198" s="29" t="s">
        <v>1656</v>
      </c>
      <c r="C198" s="721"/>
      <c r="D198" s="39" t="s">
        <v>596</v>
      </c>
      <c r="E198" s="709"/>
      <c r="F198" s="605"/>
      <c r="G198" s="605"/>
      <c r="H198" s="605"/>
      <c r="I198" s="605"/>
      <c r="J198" s="605"/>
      <c r="K198" s="605"/>
      <c r="L198" s="605"/>
      <c r="M198" s="605"/>
      <c r="N198" s="605"/>
      <c r="O198" s="715"/>
      <c r="P198" s="702"/>
    </row>
    <row r="199" spans="2:16" ht="54.75" thickBot="1">
      <c r="B199" s="29" t="s">
        <v>1657</v>
      </c>
      <c r="C199" s="722"/>
      <c r="D199" s="40" t="s">
        <v>597</v>
      </c>
      <c r="E199" s="710"/>
      <c r="F199" s="606"/>
      <c r="G199" s="606"/>
      <c r="H199" s="606"/>
      <c r="I199" s="606"/>
      <c r="J199" s="606"/>
      <c r="K199" s="606"/>
      <c r="L199" s="606"/>
      <c r="M199" s="606"/>
      <c r="N199" s="606"/>
      <c r="O199" s="716"/>
      <c r="P199" s="702"/>
    </row>
    <row r="200" spans="2:16" ht="86.25" customHeight="1" thickTop="1">
      <c r="B200" s="35" t="s">
        <v>1658</v>
      </c>
      <c r="C200" s="476" t="s">
        <v>626</v>
      </c>
      <c r="D200" s="477"/>
      <c r="E200" s="708" t="s">
        <v>598</v>
      </c>
      <c r="F200" s="610" t="s">
        <v>599</v>
      </c>
      <c r="G200" s="610"/>
      <c r="H200" s="610">
        <v>0.9</v>
      </c>
      <c r="I200" s="610"/>
      <c r="J200" s="610"/>
      <c r="K200" s="610"/>
      <c r="L200" s="610">
        <v>0.9</v>
      </c>
      <c r="M200" s="610" t="s">
        <v>627</v>
      </c>
      <c r="N200" s="610" t="s">
        <v>628</v>
      </c>
      <c r="O200" s="714"/>
      <c r="P200" s="702"/>
    </row>
    <row r="201" spans="2:16" ht="27">
      <c r="B201" s="29" t="s">
        <v>1659</v>
      </c>
      <c r="C201" s="576" t="s">
        <v>21</v>
      </c>
      <c r="D201" s="39" t="s">
        <v>600</v>
      </c>
      <c r="E201" s="709"/>
      <c r="F201" s="605"/>
      <c r="G201" s="605"/>
      <c r="H201" s="605"/>
      <c r="I201" s="605"/>
      <c r="J201" s="605"/>
      <c r="K201" s="605"/>
      <c r="L201" s="605"/>
      <c r="M201" s="605"/>
      <c r="N201" s="605"/>
      <c r="O201" s="715"/>
      <c r="P201" s="702"/>
    </row>
    <row r="202" spans="2:16" ht="27">
      <c r="B202" s="29" t="s">
        <v>1660</v>
      </c>
      <c r="C202" s="577"/>
      <c r="D202" s="39" t="s">
        <v>601</v>
      </c>
      <c r="E202" s="709"/>
      <c r="F202" s="605"/>
      <c r="G202" s="605"/>
      <c r="H202" s="605"/>
      <c r="I202" s="605"/>
      <c r="J202" s="605"/>
      <c r="K202" s="605"/>
      <c r="L202" s="605"/>
      <c r="M202" s="605"/>
      <c r="N202" s="605"/>
      <c r="O202" s="715"/>
      <c r="P202" s="702"/>
    </row>
    <row r="203" spans="2:16" ht="27.75" thickBot="1">
      <c r="B203" s="89" t="s">
        <v>1661</v>
      </c>
      <c r="C203" s="578"/>
      <c r="D203" s="40" t="s">
        <v>602</v>
      </c>
      <c r="E203" s="710"/>
      <c r="F203" s="606"/>
      <c r="G203" s="606"/>
      <c r="H203" s="606"/>
      <c r="I203" s="606"/>
      <c r="J203" s="606"/>
      <c r="K203" s="606"/>
      <c r="L203" s="606"/>
      <c r="M203" s="606"/>
      <c r="N203" s="606"/>
      <c r="O203" s="716"/>
      <c r="P203" s="703"/>
    </row>
    <row r="204" spans="2:16" ht="16.5" thickTop="1" thickBot="1"/>
    <row r="205" spans="2:16" ht="15.75" thickTop="1">
      <c r="B205" s="498" t="s">
        <v>667</v>
      </c>
      <c r="C205" s="499"/>
      <c r="D205" s="499"/>
      <c r="E205" s="499"/>
      <c r="F205" s="499"/>
      <c r="G205" s="499"/>
      <c r="H205" s="499"/>
      <c r="I205" s="499"/>
      <c r="J205" s="499"/>
      <c r="K205" s="499"/>
      <c r="L205" s="499"/>
      <c r="M205" s="499"/>
      <c r="N205" s="499"/>
      <c r="O205" s="499"/>
      <c r="P205" s="500"/>
    </row>
    <row r="206" spans="2:16" ht="15.75" thickBot="1">
      <c r="B206" s="501"/>
      <c r="C206" s="502"/>
      <c r="D206" s="502"/>
      <c r="E206" s="502"/>
      <c r="F206" s="502"/>
      <c r="G206" s="502"/>
      <c r="H206" s="502"/>
      <c r="I206" s="502"/>
      <c r="J206" s="502"/>
      <c r="K206" s="502"/>
      <c r="L206" s="502"/>
      <c r="M206" s="502"/>
      <c r="N206" s="502"/>
      <c r="O206" s="502"/>
      <c r="P206" s="503"/>
    </row>
    <row r="207" spans="2:16" ht="21" thickTop="1" thickBot="1">
      <c r="B207" s="11"/>
      <c r="C207" s="11"/>
      <c r="D207" s="12"/>
      <c r="E207" s="12"/>
      <c r="F207" s="12"/>
      <c r="G207" s="12"/>
      <c r="H207" s="12"/>
      <c r="I207" s="12"/>
      <c r="J207" s="12"/>
      <c r="K207" s="12"/>
      <c r="L207" s="12"/>
      <c r="M207" s="12"/>
      <c r="N207" s="13"/>
      <c r="O207" s="12"/>
      <c r="P207" s="13"/>
    </row>
    <row r="208" spans="2:16" ht="21" thickTop="1" thickBot="1">
      <c r="B208" s="14" t="s">
        <v>0</v>
      </c>
      <c r="C208" s="504" t="s">
        <v>1</v>
      </c>
      <c r="D208" s="505"/>
      <c r="E208" s="505"/>
      <c r="F208" s="505"/>
      <c r="G208" s="505"/>
      <c r="H208" s="505"/>
      <c r="I208" s="505"/>
      <c r="J208" s="505"/>
      <c r="K208" s="505"/>
      <c r="L208" s="506"/>
      <c r="M208" s="504" t="s">
        <v>2</v>
      </c>
      <c r="N208" s="506"/>
      <c r="O208" s="90"/>
      <c r="P208" s="387"/>
    </row>
    <row r="209" spans="2:16" ht="60" thickTop="1" thickBot="1">
      <c r="B209" s="17" t="s">
        <v>4</v>
      </c>
      <c r="C209" s="516" t="s">
        <v>5</v>
      </c>
      <c r="D209" s="517"/>
      <c r="E209" s="18" t="s">
        <v>6</v>
      </c>
      <c r="F209" s="18" t="s">
        <v>7</v>
      </c>
      <c r="G209" s="18" t="s">
        <v>455</v>
      </c>
      <c r="H209" s="19" t="s">
        <v>8</v>
      </c>
      <c r="I209" s="20" t="s">
        <v>9</v>
      </c>
      <c r="J209" s="20" t="s">
        <v>10</v>
      </c>
      <c r="K209" s="20" t="s">
        <v>11</v>
      </c>
      <c r="L209" s="20" t="s">
        <v>12</v>
      </c>
      <c r="M209" s="21" t="s">
        <v>13</v>
      </c>
      <c r="N209" s="22" t="s">
        <v>14</v>
      </c>
      <c r="O209" s="308" t="s">
        <v>15</v>
      </c>
      <c r="P209" s="309" t="s">
        <v>16</v>
      </c>
    </row>
    <row r="210" spans="2:16" ht="95.25" thickTop="1">
      <c r="B210" s="35" t="s">
        <v>1662</v>
      </c>
      <c r="C210" s="477" t="s">
        <v>668</v>
      </c>
      <c r="D210" s="477"/>
      <c r="E210" s="723" t="s">
        <v>629</v>
      </c>
      <c r="F210" s="24" t="s">
        <v>630</v>
      </c>
      <c r="G210" s="610"/>
      <c r="H210" s="726">
        <v>0.96</v>
      </c>
      <c r="I210" s="726">
        <v>0.9</v>
      </c>
      <c r="J210" s="726">
        <v>0.92</v>
      </c>
      <c r="K210" s="726">
        <v>0.94</v>
      </c>
      <c r="L210" s="726">
        <v>0.96</v>
      </c>
      <c r="M210" s="729" t="s">
        <v>631</v>
      </c>
      <c r="N210" s="477" t="s">
        <v>632</v>
      </c>
      <c r="O210" s="535" t="s">
        <v>633</v>
      </c>
      <c r="P210" s="734" t="str">
        <f>_xlfn.CONCAT("La ejecución de los productos de esta área es lograda con el presupuesto asignado en el producto presupuestario 01"," ", TEXT(SUMIF(PACC!A:A,"DJ",PACC!M:M),"$* (#,##0.00)"))</f>
        <v>La ejecución de los productos de esta área es lograda con el presupuesto asignado en el producto presupuestario 01 $(406,270.00)</v>
      </c>
    </row>
    <row r="211" spans="2:16" ht="54">
      <c r="B211" s="29" t="s">
        <v>1662</v>
      </c>
      <c r="C211" s="526" t="s">
        <v>21</v>
      </c>
      <c r="D211" s="39" t="s">
        <v>634</v>
      </c>
      <c r="E211" s="724"/>
      <c r="F211" s="47" t="s">
        <v>669</v>
      </c>
      <c r="G211" s="605"/>
      <c r="H211" s="727"/>
      <c r="I211" s="727"/>
      <c r="J211" s="727"/>
      <c r="K211" s="727"/>
      <c r="L211" s="727"/>
      <c r="M211" s="730"/>
      <c r="N211" s="732"/>
      <c r="O211" s="536"/>
      <c r="P211" s="735"/>
    </row>
    <row r="212" spans="2:16" ht="54">
      <c r="B212" s="29" t="s">
        <v>1663</v>
      </c>
      <c r="C212" s="527"/>
      <c r="D212" s="39" t="s">
        <v>635</v>
      </c>
      <c r="E212" s="724"/>
      <c r="F212" s="47" t="s">
        <v>670</v>
      </c>
      <c r="G212" s="605"/>
      <c r="H212" s="727"/>
      <c r="I212" s="727"/>
      <c r="J212" s="727"/>
      <c r="K212" s="727"/>
      <c r="L212" s="727"/>
      <c r="M212" s="730"/>
      <c r="N212" s="732"/>
      <c r="O212" s="536"/>
      <c r="P212" s="735"/>
    </row>
    <row r="213" spans="2:16" ht="27.75" thickBot="1">
      <c r="B213" s="29" t="s">
        <v>1664</v>
      </c>
      <c r="C213" s="528"/>
      <c r="D213" s="40" t="s">
        <v>636</v>
      </c>
      <c r="E213" s="725"/>
      <c r="F213" s="143" t="s">
        <v>637</v>
      </c>
      <c r="G213" s="606"/>
      <c r="H213" s="728"/>
      <c r="I213" s="728"/>
      <c r="J213" s="728"/>
      <c r="K213" s="728"/>
      <c r="L213" s="728"/>
      <c r="M213" s="731"/>
      <c r="N213" s="733"/>
      <c r="O213" s="537"/>
      <c r="P213" s="735"/>
    </row>
    <row r="214" spans="2:16" ht="78" customHeight="1" thickTop="1">
      <c r="B214" s="35" t="s">
        <v>638</v>
      </c>
      <c r="C214" s="477" t="s">
        <v>671</v>
      </c>
      <c r="D214" s="477"/>
      <c r="E214" s="591" t="s">
        <v>639</v>
      </c>
      <c r="F214" s="24" t="s">
        <v>640</v>
      </c>
      <c r="G214" s="610"/>
      <c r="H214" s="610">
        <v>0.96</v>
      </c>
      <c r="I214" s="726">
        <v>0.9</v>
      </c>
      <c r="J214" s="726">
        <v>0.92</v>
      </c>
      <c r="K214" s="726">
        <v>0.94</v>
      </c>
      <c r="L214" s="726">
        <v>0.96</v>
      </c>
      <c r="M214" s="729" t="s">
        <v>641</v>
      </c>
      <c r="N214" s="477" t="s">
        <v>642</v>
      </c>
      <c r="O214" s="535" t="s">
        <v>643</v>
      </c>
      <c r="P214" s="735"/>
    </row>
    <row r="215" spans="2:16" ht="54">
      <c r="B215" s="29" t="s">
        <v>644</v>
      </c>
      <c r="C215" s="526" t="s">
        <v>21</v>
      </c>
      <c r="D215" s="39" t="s">
        <v>645</v>
      </c>
      <c r="E215" s="580"/>
      <c r="F215" s="47" t="s">
        <v>646</v>
      </c>
      <c r="G215" s="605"/>
      <c r="H215" s="605"/>
      <c r="I215" s="727"/>
      <c r="J215" s="727"/>
      <c r="K215" s="727"/>
      <c r="L215" s="727"/>
      <c r="M215" s="730"/>
      <c r="N215" s="732"/>
      <c r="O215" s="536"/>
      <c r="P215" s="735"/>
    </row>
    <row r="216" spans="2:16" ht="67.5">
      <c r="B216" s="29" t="s">
        <v>647</v>
      </c>
      <c r="C216" s="527"/>
      <c r="D216" s="39" t="s">
        <v>648</v>
      </c>
      <c r="E216" s="580"/>
      <c r="F216" s="47" t="s">
        <v>649</v>
      </c>
      <c r="G216" s="605"/>
      <c r="H216" s="605"/>
      <c r="I216" s="727"/>
      <c r="J216" s="727"/>
      <c r="K216" s="727"/>
      <c r="L216" s="727"/>
      <c r="M216" s="730"/>
      <c r="N216" s="732"/>
      <c r="O216" s="536"/>
      <c r="P216" s="735"/>
    </row>
    <row r="217" spans="2:16" ht="81.75" thickBot="1">
      <c r="B217" s="32" t="s">
        <v>650</v>
      </c>
      <c r="C217" s="528"/>
      <c r="D217" s="40" t="s">
        <v>651</v>
      </c>
      <c r="E217" s="581"/>
      <c r="F217" s="143" t="s">
        <v>652</v>
      </c>
      <c r="G217" s="606"/>
      <c r="H217" s="606"/>
      <c r="I217" s="728"/>
      <c r="J217" s="728"/>
      <c r="K217" s="728"/>
      <c r="L217" s="728"/>
      <c r="M217" s="731"/>
      <c r="N217" s="733"/>
      <c r="O217" s="537"/>
      <c r="P217" s="735"/>
    </row>
    <row r="218" spans="2:16" ht="95.25" thickTop="1">
      <c r="B218" s="592" t="s">
        <v>653</v>
      </c>
      <c r="C218" s="535" t="s">
        <v>672</v>
      </c>
      <c r="D218" s="737"/>
      <c r="E218" s="97" t="s">
        <v>629</v>
      </c>
      <c r="F218" s="41" t="s">
        <v>654</v>
      </c>
      <c r="G218" s="52"/>
      <c r="H218" s="43">
        <v>0.91</v>
      </c>
      <c r="I218" s="43">
        <v>0.85</v>
      </c>
      <c r="J218" s="43">
        <v>0.87</v>
      </c>
      <c r="K218" s="43">
        <v>0.89</v>
      </c>
      <c r="L218" s="43">
        <v>0.91</v>
      </c>
      <c r="M218" s="740" t="s">
        <v>655</v>
      </c>
      <c r="N218" s="477" t="s">
        <v>656</v>
      </c>
      <c r="O218" s="535" t="s">
        <v>676</v>
      </c>
      <c r="P218" s="735"/>
    </row>
    <row r="219" spans="2:16" ht="108">
      <c r="B219" s="593"/>
      <c r="C219" s="738"/>
      <c r="D219" s="739"/>
      <c r="E219" s="95" t="s">
        <v>657</v>
      </c>
      <c r="F219" s="30" t="s">
        <v>675</v>
      </c>
      <c r="G219" s="46"/>
      <c r="H219" s="44">
        <v>0.91</v>
      </c>
      <c r="I219" s="44">
        <v>0.85</v>
      </c>
      <c r="J219" s="44">
        <v>0.87</v>
      </c>
      <c r="K219" s="44">
        <v>0.89</v>
      </c>
      <c r="L219" s="44">
        <v>0.91</v>
      </c>
      <c r="M219" s="741"/>
      <c r="N219" s="744"/>
      <c r="O219" s="536"/>
      <c r="P219" s="735"/>
    </row>
    <row r="220" spans="2:16" ht="94.5">
      <c r="B220" s="29" t="s">
        <v>658</v>
      </c>
      <c r="C220" s="720" t="s">
        <v>21</v>
      </c>
      <c r="D220" s="39" t="s">
        <v>659</v>
      </c>
      <c r="E220" s="580"/>
      <c r="F220" s="31" t="s">
        <v>674</v>
      </c>
      <c r="G220" s="605"/>
      <c r="H220" s="631"/>
      <c r="I220" s="631"/>
      <c r="J220" s="631"/>
      <c r="K220" s="631"/>
      <c r="L220" s="631"/>
      <c r="M220" s="742"/>
      <c r="N220" s="732"/>
      <c r="O220" s="536"/>
      <c r="P220" s="735"/>
    </row>
    <row r="221" spans="2:16" ht="27">
      <c r="B221" s="29" t="s">
        <v>660</v>
      </c>
      <c r="C221" s="721"/>
      <c r="D221" s="39" t="s">
        <v>661</v>
      </c>
      <c r="E221" s="580"/>
      <c r="F221" s="31"/>
      <c r="G221" s="605"/>
      <c r="H221" s="631"/>
      <c r="I221" s="631"/>
      <c r="J221" s="631"/>
      <c r="K221" s="631"/>
      <c r="L221" s="631"/>
      <c r="M221" s="742"/>
      <c r="N221" s="732"/>
      <c r="O221" s="536"/>
      <c r="P221" s="735"/>
    </row>
    <row r="222" spans="2:16" ht="27">
      <c r="B222" s="29" t="s">
        <v>662</v>
      </c>
      <c r="C222" s="721"/>
      <c r="D222" s="39" t="s">
        <v>663</v>
      </c>
      <c r="E222" s="580"/>
      <c r="F222" s="31"/>
      <c r="G222" s="605"/>
      <c r="H222" s="631"/>
      <c r="I222" s="631"/>
      <c r="J222" s="631"/>
      <c r="K222" s="631"/>
      <c r="L222" s="631"/>
      <c r="M222" s="742"/>
      <c r="N222" s="732"/>
      <c r="O222" s="536"/>
      <c r="P222" s="735"/>
    </row>
    <row r="223" spans="2:16" ht="27">
      <c r="B223" s="29" t="s">
        <v>664</v>
      </c>
      <c r="C223" s="721"/>
      <c r="D223" s="39" t="s">
        <v>673</v>
      </c>
      <c r="E223" s="580"/>
      <c r="F223" s="31"/>
      <c r="G223" s="605"/>
      <c r="H223" s="631"/>
      <c r="I223" s="631"/>
      <c r="J223" s="631"/>
      <c r="K223" s="631"/>
      <c r="L223" s="631"/>
      <c r="M223" s="742"/>
      <c r="N223" s="732"/>
      <c r="O223" s="536"/>
      <c r="P223" s="735"/>
    </row>
    <row r="224" spans="2:16" ht="27.75" thickBot="1">
      <c r="B224" s="32" t="s">
        <v>665</v>
      </c>
      <c r="C224" s="722"/>
      <c r="D224" s="40" t="s">
        <v>666</v>
      </c>
      <c r="E224" s="581"/>
      <c r="F224" s="34"/>
      <c r="G224" s="606"/>
      <c r="H224" s="632"/>
      <c r="I224" s="632"/>
      <c r="J224" s="632"/>
      <c r="K224" s="632"/>
      <c r="L224" s="632"/>
      <c r="M224" s="743"/>
      <c r="N224" s="733"/>
      <c r="O224" s="537"/>
      <c r="P224" s="736"/>
    </row>
    <row r="225" spans="2:16" ht="16.5" thickTop="1" thickBot="1"/>
    <row r="226" spans="2:16" ht="15.75" thickTop="1">
      <c r="B226" s="498" t="s">
        <v>722</v>
      </c>
      <c r="C226" s="499"/>
      <c r="D226" s="499"/>
      <c r="E226" s="499"/>
      <c r="F226" s="499"/>
      <c r="G226" s="499"/>
      <c r="H226" s="499"/>
      <c r="I226" s="499"/>
      <c r="J226" s="499"/>
      <c r="K226" s="499"/>
      <c r="L226" s="499"/>
      <c r="M226" s="499"/>
      <c r="N226" s="499"/>
      <c r="O226" s="499"/>
      <c r="P226" s="500"/>
    </row>
    <row r="227" spans="2:16" ht="15.75" thickBot="1">
      <c r="B227" s="501"/>
      <c r="C227" s="502"/>
      <c r="D227" s="502"/>
      <c r="E227" s="502"/>
      <c r="F227" s="502"/>
      <c r="G227" s="502"/>
      <c r="H227" s="502"/>
      <c r="I227" s="502"/>
      <c r="J227" s="502"/>
      <c r="K227" s="502"/>
      <c r="L227" s="502"/>
      <c r="M227" s="502"/>
      <c r="N227" s="502"/>
      <c r="O227" s="502"/>
      <c r="P227" s="503"/>
    </row>
    <row r="228" spans="2:16" ht="21" thickTop="1" thickBot="1">
      <c r="B228" s="11"/>
      <c r="C228" s="144"/>
      <c r="D228" s="12"/>
      <c r="E228" s="12"/>
      <c r="F228" s="12"/>
      <c r="G228" s="12"/>
      <c r="H228" s="12"/>
      <c r="I228" s="12"/>
      <c r="J228" s="12"/>
      <c r="K228" s="12"/>
      <c r="L228" s="12"/>
      <c r="M228" s="12"/>
      <c r="N228" s="13"/>
      <c r="O228" s="12"/>
      <c r="P228" s="13"/>
    </row>
    <row r="229" spans="2:16" ht="40.5" thickTop="1" thickBot="1">
      <c r="B229" s="90" t="s">
        <v>0</v>
      </c>
      <c r="C229" s="504" t="s">
        <v>1</v>
      </c>
      <c r="D229" s="505"/>
      <c r="E229" s="505"/>
      <c r="F229" s="505"/>
      <c r="G229" s="505"/>
      <c r="H229" s="505"/>
      <c r="I229" s="505"/>
      <c r="J229" s="505"/>
      <c r="K229" s="505"/>
      <c r="L229" s="506"/>
      <c r="M229" s="538" t="s">
        <v>2</v>
      </c>
      <c r="N229" s="538"/>
      <c r="O229" s="90"/>
      <c r="P229" s="91" t="s">
        <v>3</v>
      </c>
    </row>
    <row r="230" spans="2:16" ht="60" thickTop="1" thickBot="1">
      <c r="B230" s="136" t="s">
        <v>4</v>
      </c>
      <c r="C230" s="699" t="s">
        <v>5</v>
      </c>
      <c r="D230" s="700"/>
      <c r="E230" s="137" t="s">
        <v>6</v>
      </c>
      <c r="F230" s="137" t="s">
        <v>7</v>
      </c>
      <c r="G230" s="137" t="s">
        <v>455</v>
      </c>
      <c r="H230" s="137" t="s">
        <v>8</v>
      </c>
      <c r="I230" s="137" t="s">
        <v>9</v>
      </c>
      <c r="J230" s="137" t="s">
        <v>10</v>
      </c>
      <c r="K230" s="137" t="s">
        <v>11</v>
      </c>
      <c r="L230" s="137" t="s">
        <v>12</v>
      </c>
      <c r="M230" s="137" t="s">
        <v>13</v>
      </c>
      <c r="N230" s="137" t="s">
        <v>14</v>
      </c>
      <c r="O230" s="389" t="s">
        <v>15</v>
      </c>
      <c r="P230" s="388" t="s">
        <v>16</v>
      </c>
    </row>
    <row r="231" spans="2:16" ht="83.25" customHeight="1" thickTop="1">
      <c r="B231" s="145" t="s">
        <v>1665</v>
      </c>
      <c r="C231" s="757" t="s">
        <v>723</v>
      </c>
      <c r="D231" s="758"/>
      <c r="E231" s="759" t="s">
        <v>677</v>
      </c>
      <c r="F231" s="762" t="s">
        <v>725</v>
      </c>
      <c r="G231" s="762"/>
      <c r="H231" s="762">
        <v>0.95</v>
      </c>
      <c r="I231" s="762">
        <v>0.95</v>
      </c>
      <c r="J231" s="762">
        <v>0.95</v>
      </c>
      <c r="K231" s="762">
        <v>0.95</v>
      </c>
      <c r="L231" s="762">
        <v>0.95</v>
      </c>
      <c r="M231" s="762" t="s">
        <v>678</v>
      </c>
      <c r="N231" s="762" t="s">
        <v>726</v>
      </c>
      <c r="O231" s="745" t="s">
        <v>727</v>
      </c>
      <c r="P231" s="748" t="str">
        <f>_xlfn.CONCAT("La ejecución de los productos de esta área es lograda con el presupuesto asignado en el producto presupuestario 01"," ", TEXT(SUMIF(PACC!A:A,"DC",PACC!M:M),"$* (#,##0.00)"))</f>
        <v>La ejecución de los productos de esta área es lograda con el presupuesto asignado en el producto presupuestario 01 $(591,870.00)</v>
      </c>
    </row>
    <row r="232" spans="2:16" ht="67.5">
      <c r="B232" s="29" t="s">
        <v>1666</v>
      </c>
      <c r="C232" s="768" t="s">
        <v>21</v>
      </c>
      <c r="D232" s="146" t="s">
        <v>679</v>
      </c>
      <c r="E232" s="760"/>
      <c r="F232" s="763"/>
      <c r="G232" s="763"/>
      <c r="H232" s="763"/>
      <c r="I232" s="763"/>
      <c r="J232" s="763"/>
      <c r="K232" s="763"/>
      <c r="L232" s="763"/>
      <c r="M232" s="763"/>
      <c r="N232" s="763"/>
      <c r="O232" s="746"/>
      <c r="P232" s="749"/>
    </row>
    <row r="233" spans="2:16" ht="40.5">
      <c r="B233" s="29" t="s">
        <v>1667</v>
      </c>
      <c r="C233" s="768"/>
      <c r="D233" s="147" t="s">
        <v>680</v>
      </c>
      <c r="E233" s="760"/>
      <c r="F233" s="763"/>
      <c r="G233" s="763"/>
      <c r="H233" s="763"/>
      <c r="I233" s="763"/>
      <c r="J233" s="763"/>
      <c r="K233" s="763"/>
      <c r="L233" s="763"/>
      <c r="M233" s="763"/>
      <c r="N233" s="763"/>
      <c r="O233" s="746"/>
      <c r="P233" s="749"/>
    </row>
    <row r="234" spans="2:16" ht="27.75" thickBot="1">
      <c r="B234" s="29" t="s">
        <v>1668</v>
      </c>
      <c r="C234" s="769"/>
      <c r="D234" s="148" t="s">
        <v>724</v>
      </c>
      <c r="E234" s="761"/>
      <c r="F234" s="764"/>
      <c r="G234" s="764"/>
      <c r="H234" s="764"/>
      <c r="I234" s="764"/>
      <c r="J234" s="764"/>
      <c r="K234" s="764"/>
      <c r="L234" s="764"/>
      <c r="M234" s="764"/>
      <c r="N234" s="764"/>
      <c r="O234" s="747"/>
      <c r="P234" s="749"/>
    </row>
    <row r="235" spans="2:16" ht="94.5">
      <c r="B235" s="145" t="s">
        <v>1669</v>
      </c>
      <c r="C235" s="757" t="s">
        <v>728</v>
      </c>
      <c r="D235" s="758"/>
      <c r="E235" s="149" t="s">
        <v>681</v>
      </c>
      <c r="F235" s="150" t="s">
        <v>682</v>
      </c>
      <c r="G235" s="151"/>
      <c r="H235" s="151">
        <v>0.95</v>
      </c>
      <c r="I235" s="151">
        <v>0.95</v>
      </c>
      <c r="J235" s="151">
        <v>0.95</v>
      </c>
      <c r="K235" s="151">
        <v>0.95</v>
      </c>
      <c r="L235" s="151">
        <v>0.95</v>
      </c>
      <c r="M235" s="150" t="s">
        <v>683</v>
      </c>
      <c r="N235" s="150" t="s">
        <v>684</v>
      </c>
      <c r="O235" s="390" t="s">
        <v>685</v>
      </c>
      <c r="P235" s="749"/>
    </row>
    <row r="236" spans="2:16" ht="54">
      <c r="B236" s="29" t="s">
        <v>1670</v>
      </c>
      <c r="C236" s="768" t="s">
        <v>21</v>
      </c>
      <c r="D236" s="152" t="s">
        <v>729</v>
      </c>
      <c r="E236" s="770" t="s">
        <v>686</v>
      </c>
      <c r="F236" s="751" t="s">
        <v>687</v>
      </c>
      <c r="G236" s="765"/>
      <c r="H236" s="765">
        <v>0.95</v>
      </c>
      <c r="I236" s="765">
        <v>0.95</v>
      </c>
      <c r="J236" s="765">
        <v>0.95</v>
      </c>
      <c r="K236" s="765">
        <v>0.95</v>
      </c>
      <c r="L236" s="765">
        <v>0.95</v>
      </c>
      <c r="M236" s="751" t="s">
        <v>688</v>
      </c>
      <c r="N236" s="751" t="s">
        <v>689</v>
      </c>
      <c r="O236" s="754" t="s">
        <v>685</v>
      </c>
      <c r="P236" s="749"/>
    </row>
    <row r="237" spans="2:16" ht="40.5">
      <c r="B237" s="29" t="s">
        <v>1671</v>
      </c>
      <c r="C237" s="768"/>
      <c r="D237" s="146" t="s">
        <v>690</v>
      </c>
      <c r="E237" s="771"/>
      <c r="F237" s="752"/>
      <c r="G237" s="766"/>
      <c r="H237" s="766"/>
      <c r="I237" s="766"/>
      <c r="J237" s="766"/>
      <c r="K237" s="766"/>
      <c r="L237" s="766"/>
      <c r="M237" s="752"/>
      <c r="N237" s="752"/>
      <c r="O237" s="755"/>
      <c r="P237" s="749"/>
    </row>
    <row r="238" spans="2:16" ht="27.75" thickBot="1">
      <c r="B238" s="29" t="s">
        <v>1672</v>
      </c>
      <c r="C238" s="768"/>
      <c r="D238" s="146" t="s">
        <v>691</v>
      </c>
      <c r="E238" s="772"/>
      <c r="F238" s="753"/>
      <c r="G238" s="767"/>
      <c r="H238" s="767"/>
      <c r="I238" s="767"/>
      <c r="J238" s="767"/>
      <c r="K238" s="767"/>
      <c r="L238" s="767"/>
      <c r="M238" s="753"/>
      <c r="N238" s="753"/>
      <c r="O238" s="756"/>
      <c r="P238" s="749"/>
    </row>
    <row r="239" spans="2:16" ht="93" customHeight="1">
      <c r="B239" s="153" t="s">
        <v>1673</v>
      </c>
      <c r="C239" s="757" t="s">
        <v>730</v>
      </c>
      <c r="D239" s="758"/>
      <c r="E239" s="777" t="s">
        <v>692</v>
      </c>
      <c r="F239" s="773" t="s">
        <v>693</v>
      </c>
      <c r="G239" s="773"/>
      <c r="H239" s="773">
        <v>12</v>
      </c>
      <c r="I239" s="773">
        <v>3</v>
      </c>
      <c r="J239" s="773">
        <v>3</v>
      </c>
      <c r="K239" s="773">
        <v>3</v>
      </c>
      <c r="L239" s="773">
        <v>3</v>
      </c>
      <c r="M239" s="773" t="s">
        <v>694</v>
      </c>
      <c r="N239" s="773" t="s">
        <v>695</v>
      </c>
      <c r="O239" s="775" t="s">
        <v>696</v>
      </c>
      <c r="P239" s="749"/>
    </row>
    <row r="240" spans="2:16" ht="40.5">
      <c r="B240" s="29" t="s">
        <v>1674</v>
      </c>
      <c r="C240" s="768" t="s">
        <v>21</v>
      </c>
      <c r="D240" s="152" t="s">
        <v>731</v>
      </c>
      <c r="E240" s="778"/>
      <c r="F240" s="774"/>
      <c r="G240" s="774"/>
      <c r="H240" s="774"/>
      <c r="I240" s="774"/>
      <c r="J240" s="774"/>
      <c r="K240" s="774"/>
      <c r="L240" s="774"/>
      <c r="M240" s="774"/>
      <c r="N240" s="774"/>
      <c r="O240" s="776"/>
      <c r="P240" s="749"/>
    </row>
    <row r="241" spans="2:16" ht="40.5">
      <c r="B241" s="29" t="s">
        <v>1675</v>
      </c>
      <c r="C241" s="768"/>
      <c r="D241" s="152" t="s">
        <v>732</v>
      </c>
      <c r="E241" s="771" t="s">
        <v>697</v>
      </c>
      <c r="F241" s="752" t="s">
        <v>698</v>
      </c>
      <c r="G241" s="752"/>
      <c r="H241" s="752">
        <v>12</v>
      </c>
      <c r="I241" s="752">
        <v>3</v>
      </c>
      <c r="J241" s="752">
        <v>3</v>
      </c>
      <c r="K241" s="752">
        <v>3</v>
      </c>
      <c r="L241" s="752">
        <v>3</v>
      </c>
      <c r="M241" s="752" t="s">
        <v>699</v>
      </c>
      <c r="N241" s="752" t="s">
        <v>700</v>
      </c>
      <c r="O241" s="755" t="s">
        <v>701</v>
      </c>
      <c r="P241" s="749"/>
    </row>
    <row r="242" spans="2:16" ht="41.25" thickBot="1">
      <c r="B242" s="29" t="s">
        <v>1676</v>
      </c>
      <c r="C242" s="769"/>
      <c r="D242" s="154" t="s">
        <v>702</v>
      </c>
      <c r="E242" s="772"/>
      <c r="F242" s="753"/>
      <c r="G242" s="753"/>
      <c r="H242" s="753"/>
      <c r="I242" s="753"/>
      <c r="J242" s="753"/>
      <c r="K242" s="753"/>
      <c r="L242" s="753"/>
      <c r="M242" s="753"/>
      <c r="N242" s="753"/>
      <c r="O242" s="756"/>
      <c r="P242" s="749"/>
    </row>
    <row r="243" spans="2:16" ht="90" customHeight="1">
      <c r="B243" s="153" t="s">
        <v>1677</v>
      </c>
      <c r="C243" s="757" t="s">
        <v>733</v>
      </c>
      <c r="D243" s="758"/>
      <c r="E243" s="783" t="s">
        <v>703</v>
      </c>
      <c r="F243" s="779" t="s">
        <v>704</v>
      </c>
      <c r="G243" s="785"/>
      <c r="H243" s="779">
        <v>2</v>
      </c>
      <c r="I243" s="779">
        <v>2</v>
      </c>
      <c r="J243" s="779"/>
      <c r="K243" s="779"/>
      <c r="L243" s="779"/>
      <c r="M243" s="779" t="s">
        <v>705</v>
      </c>
      <c r="N243" s="779" t="s">
        <v>706</v>
      </c>
      <c r="O243" s="781" t="s">
        <v>707</v>
      </c>
      <c r="P243" s="749"/>
    </row>
    <row r="244" spans="2:16" ht="40.5">
      <c r="B244" s="29" t="s">
        <v>1678</v>
      </c>
      <c r="C244" s="768" t="s">
        <v>21</v>
      </c>
      <c r="D244" s="146" t="s">
        <v>708</v>
      </c>
      <c r="E244" s="784"/>
      <c r="F244" s="780"/>
      <c r="G244" s="786"/>
      <c r="H244" s="780"/>
      <c r="I244" s="780"/>
      <c r="J244" s="780"/>
      <c r="K244" s="780"/>
      <c r="L244" s="780"/>
      <c r="M244" s="780"/>
      <c r="N244" s="780"/>
      <c r="O244" s="782"/>
      <c r="P244" s="749"/>
    </row>
    <row r="245" spans="2:16" ht="27">
      <c r="B245" s="29" t="s">
        <v>1679</v>
      </c>
      <c r="C245" s="768"/>
      <c r="D245" s="146" t="s">
        <v>709</v>
      </c>
      <c r="E245" s="787" t="s">
        <v>710</v>
      </c>
      <c r="F245" s="788" t="s">
        <v>711</v>
      </c>
      <c r="G245" s="766"/>
      <c r="H245" s="788">
        <v>4</v>
      </c>
      <c r="I245" s="788">
        <v>1</v>
      </c>
      <c r="J245" s="788">
        <v>1</v>
      </c>
      <c r="K245" s="788">
        <v>1</v>
      </c>
      <c r="L245" s="788">
        <v>1</v>
      </c>
      <c r="M245" s="788" t="s">
        <v>705</v>
      </c>
      <c r="N245" s="788" t="s">
        <v>712</v>
      </c>
      <c r="O245" s="835" t="s">
        <v>707</v>
      </c>
      <c r="P245" s="749"/>
    </row>
    <row r="246" spans="2:16" ht="36" customHeight="1" thickBot="1">
      <c r="B246" s="29" t="s">
        <v>1680</v>
      </c>
      <c r="C246" s="768"/>
      <c r="D246" s="146" t="s">
        <v>713</v>
      </c>
      <c r="E246" s="787"/>
      <c r="F246" s="788"/>
      <c r="G246" s="766"/>
      <c r="H246" s="788"/>
      <c r="I246" s="788"/>
      <c r="J246" s="788"/>
      <c r="K246" s="788"/>
      <c r="L246" s="788"/>
      <c r="M246" s="788"/>
      <c r="N246" s="788"/>
      <c r="O246" s="835"/>
      <c r="P246" s="749"/>
    </row>
    <row r="247" spans="2:16" ht="51.75" customHeight="1">
      <c r="B247" s="145" t="s">
        <v>1681</v>
      </c>
      <c r="C247" s="803" t="s">
        <v>734</v>
      </c>
      <c r="D247" s="804"/>
      <c r="E247" s="777" t="s">
        <v>714</v>
      </c>
      <c r="F247" s="773" t="s">
        <v>715</v>
      </c>
      <c r="G247" s="800"/>
      <c r="H247" s="800">
        <v>0.85</v>
      </c>
      <c r="I247" s="800">
        <v>0.85</v>
      </c>
      <c r="J247" s="800">
        <v>0.85</v>
      </c>
      <c r="K247" s="800">
        <v>0.85</v>
      </c>
      <c r="L247" s="800">
        <v>0.85</v>
      </c>
      <c r="M247" s="773" t="s">
        <v>716</v>
      </c>
      <c r="N247" s="773" t="s">
        <v>717</v>
      </c>
      <c r="O247" s="775" t="s">
        <v>718</v>
      </c>
      <c r="P247" s="749"/>
    </row>
    <row r="248" spans="2:16">
      <c r="B248" s="29" t="s">
        <v>1682</v>
      </c>
      <c r="C248" s="805" t="s">
        <v>21</v>
      </c>
      <c r="D248" s="152" t="s">
        <v>719</v>
      </c>
      <c r="E248" s="771"/>
      <c r="F248" s="752"/>
      <c r="G248" s="801"/>
      <c r="H248" s="801"/>
      <c r="I248" s="801"/>
      <c r="J248" s="801"/>
      <c r="K248" s="801"/>
      <c r="L248" s="801"/>
      <c r="M248" s="752"/>
      <c r="N248" s="752"/>
      <c r="O248" s="755"/>
      <c r="P248" s="749"/>
    </row>
    <row r="249" spans="2:16" ht="54">
      <c r="B249" s="29" t="s">
        <v>1683</v>
      </c>
      <c r="C249" s="806"/>
      <c r="D249" s="152" t="s">
        <v>720</v>
      </c>
      <c r="E249" s="771"/>
      <c r="F249" s="752"/>
      <c r="G249" s="801"/>
      <c r="H249" s="801"/>
      <c r="I249" s="801"/>
      <c r="J249" s="801"/>
      <c r="K249" s="801"/>
      <c r="L249" s="801"/>
      <c r="M249" s="752"/>
      <c r="N249" s="752"/>
      <c r="O249" s="755"/>
      <c r="P249" s="749"/>
    </row>
    <row r="250" spans="2:16" ht="54.75" thickBot="1">
      <c r="B250" s="395" t="s">
        <v>1684</v>
      </c>
      <c r="C250" s="807"/>
      <c r="D250" s="155" t="s">
        <v>721</v>
      </c>
      <c r="E250" s="772"/>
      <c r="F250" s="753"/>
      <c r="G250" s="802"/>
      <c r="H250" s="802"/>
      <c r="I250" s="802"/>
      <c r="J250" s="802"/>
      <c r="K250" s="802"/>
      <c r="L250" s="802"/>
      <c r="M250" s="753"/>
      <c r="N250" s="753"/>
      <c r="O250" s="756"/>
      <c r="P250" s="750"/>
    </row>
    <row r="251" spans="2:16" ht="16.5" thickTop="1" thickBot="1"/>
    <row r="252" spans="2:16" ht="15.75" thickTop="1">
      <c r="B252" s="816" t="s">
        <v>735</v>
      </c>
      <c r="C252" s="817"/>
      <c r="D252" s="817"/>
      <c r="E252" s="817"/>
      <c r="F252" s="817"/>
      <c r="G252" s="817"/>
      <c r="H252" s="817"/>
      <c r="I252" s="817"/>
      <c r="J252" s="817"/>
      <c r="K252" s="817"/>
      <c r="L252" s="817"/>
      <c r="M252" s="817"/>
      <c r="N252" s="817"/>
      <c r="O252" s="817"/>
      <c r="P252" s="818"/>
    </row>
    <row r="253" spans="2:16" ht="15.75" thickBot="1">
      <c r="B253" s="819"/>
      <c r="C253" s="820"/>
      <c r="D253" s="820"/>
      <c r="E253" s="820"/>
      <c r="F253" s="820"/>
      <c r="G253" s="820"/>
      <c r="H253" s="820"/>
      <c r="I253" s="820"/>
      <c r="J253" s="820"/>
      <c r="K253" s="820"/>
      <c r="L253" s="820"/>
      <c r="M253" s="820"/>
      <c r="N253" s="820"/>
      <c r="O253" s="820"/>
      <c r="P253" s="821"/>
    </row>
    <row r="254" spans="2:16" ht="19.5" thickTop="1" thickBot="1">
      <c r="B254" s="109"/>
      <c r="C254" s="156"/>
      <c r="D254" s="110"/>
      <c r="E254" s="110"/>
      <c r="F254" s="110"/>
      <c r="G254" s="110"/>
      <c r="H254" s="110"/>
      <c r="I254" s="110"/>
      <c r="J254" s="110"/>
      <c r="K254" s="110"/>
      <c r="L254" s="110"/>
      <c r="M254" s="110"/>
      <c r="N254" s="111"/>
      <c r="O254" s="110"/>
      <c r="P254" s="111"/>
    </row>
    <row r="255" spans="2:16" ht="37.5" thickTop="1" thickBot="1">
      <c r="B255" s="157" t="s">
        <v>0</v>
      </c>
      <c r="C255" s="822" t="s">
        <v>1</v>
      </c>
      <c r="D255" s="823"/>
      <c r="E255" s="823"/>
      <c r="F255" s="823"/>
      <c r="G255" s="823"/>
      <c r="H255" s="823"/>
      <c r="I255" s="823"/>
      <c r="J255" s="823"/>
      <c r="K255" s="823"/>
      <c r="L255" s="824"/>
      <c r="M255" s="825" t="s">
        <v>2</v>
      </c>
      <c r="N255" s="825"/>
      <c r="O255" s="157"/>
      <c r="P255" s="158" t="s">
        <v>3</v>
      </c>
    </row>
    <row r="256" spans="2:16" ht="37.5" thickTop="1" thickBot="1">
      <c r="B256" s="159" t="s">
        <v>4</v>
      </c>
      <c r="C256" s="789" t="s">
        <v>493</v>
      </c>
      <c r="D256" s="790"/>
      <c r="E256" s="160" t="s">
        <v>6</v>
      </c>
      <c r="F256" s="160" t="s">
        <v>7</v>
      </c>
      <c r="G256" s="160" t="s">
        <v>455</v>
      </c>
      <c r="H256" s="160" t="s">
        <v>8</v>
      </c>
      <c r="I256" s="160" t="s">
        <v>9</v>
      </c>
      <c r="J256" s="160" t="s">
        <v>10</v>
      </c>
      <c r="K256" s="160" t="s">
        <v>11</v>
      </c>
      <c r="L256" s="160" t="s">
        <v>12</v>
      </c>
      <c r="M256" s="160" t="s">
        <v>13</v>
      </c>
      <c r="N256" s="160" t="s">
        <v>14</v>
      </c>
      <c r="O256" s="160" t="s">
        <v>15</v>
      </c>
      <c r="P256" s="391" t="s">
        <v>16</v>
      </c>
    </row>
    <row r="257" spans="2:16" ht="64.5" thickTop="1">
      <c r="B257" s="161" t="s">
        <v>1685</v>
      </c>
      <c r="C257" s="791" t="s">
        <v>736</v>
      </c>
      <c r="D257" s="791"/>
      <c r="E257" s="826" t="s">
        <v>737</v>
      </c>
      <c r="F257" s="162" t="s">
        <v>738</v>
      </c>
      <c r="G257" s="827"/>
      <c r="H257" s="792">
        <v>1</v>
      </c>
      <c r="I257" s="792">
        <v>1</v>
      </c>
      <c r="J257" s="792">
        <v>1</v>
      </c>
      <c r="K257" s="792">
        <v>1</v>
      </c>
      <c r="L257" s="792">
        <v>1</v>
      </c>
      <c r="M257" s="794" t="s">
        <v>739</v>
      </c>
      <c r="N257" s="794" t="s">
        <v>740</v>
      </c>
      <c r="O257" s="797" t="s">
        <v>332</v>
      </c>
      <c r="P257" s="808" t="str">
        <f>_xlfn.CONCAT("La ejecución de los productos de esta área es lograda con el presupuesto asignado en el producto presupuestario 01"," ", TEXT(SUMIF(PACC!A:A,"OAI",PACC!M:M),"$* (#,##0.00)"))</f>
        <v>La ejecución de los productos de esta área es lograda con el presupuesto asignado en el producto presupuestario 01 $(109,100.00)</v>
      </c>
    </row>
    <row r="258" spans="2:16" ht="25.5">
      <c r="B258" s="163" t="s">
        <v>1686</v>
      </c>
      <c r="C258" s="677" t="s">
        <v>21</v>
      </c>
      <c r="D258" s="120" t="s">
        <v>741</v>
      </c>
      <c r="E258" s="664"/>
      <c r="F258" s="121" t="s">
        <v>742</v>
      </c>
      <c r="G258" s="670"/>
      <c r="H258" s="689"/>
      <c r="I258" s="689"/>
      <c r="J258" s="689"/>
      <c r="K258" s="689"/>
      <c r="L258" s="689"/>
      <c r="M258" s="795"/>
      <c r="N258" s="795"/>
      <c r="O258" s="798"/>
      <c r="P258" s="809"/>
    </row>
    <row r="259" spans="2:16" ht="25.5">
      <c r="B259" s="163" t="s">
        <v>1687</v>
      </c>
      <c r="C259" s="677"/>
      <c r="D259" s="120" t="s">
        <v>743</v>
      </c>
      <c r="E259" s="664"/>
      <c r="F259" s="121" t="s">
        <v>744</v>
      </c>
      <c r="G259" s="670"/>
      <c r="H259" s="689"/>
      <c r="I259" s="689"/>
      <c r="J259" s="689"/>
      <c r="K259" s="689"/>
      <c r="L259" s="689"/>
      <c r="M259" s="795"/>
      <c r="N259" s="795"/>
      <c r="O259" s="798"/>
      <c r="P259" s="809"/>
    </row>
    <row r="260" spans="2:16">
      <c r="B260" s="163" t="s">
        <v>1688</v>
      </c>
      <c r="C260" s="677"/>
      <c r="D260" s="120" t="s">
        <v>745</v>
      </c>
      <c r="E260" s="664"/>
      <c r="F260" s="121" t="s">
        <v>746</v>
      </c>
      <c r="G260" s="670"/>
      <c r="H260" s="689"/>
      <c r="I260" s="689"/>
      <c r="J260" s="689"/>
      <c r="K260" s="689"/>
      <c r="L260" s="689"/>
      <c r="M260" s="795"/>
      <c r="N260" s="795"/>
      <c r="O260" s="798"/>
      <c r="P260" s="809"/>
    </row>
    <row r="261" spans="2:16" ht="39" thickBot="1">
      <c r="B261" s="163" t="s">
        <v>1689</v>
      </c>
      <c r="C261" s="811"/>
      <c r="D261" s="164" t="s">
        <v>747</v>
      </c>
      <c r="E261" s="813"/>
      <c r="F261" s="165" t="s">
        <v>746</v>
      </c>
      <c r="G261" s="815"/>
      <c r="H261" s="793"/>
      <c r="I261" s="793"/>
      <c r="J261" s="793"/>
      <c r="K261" s="793"/>
      <c r="L261" s="793"/>
      <c r="M261" s="796"/>
      <c r="N261" s="796"/>
      <c r="O261" s="799"/>
      <c r="P261" s="809"/>
    </row>
    <row r="262" spans="2:16" ht="120" customHeight="1">
      <c r="B262" s="161" t="s">
        <v>1690</v>
      </c>
      <c r="C262" s="812" t="s">
        <v>748</v>
      </c>
      <c r="D262" s="812"/>
      <c r="E262" s="664" t="s">
        <v>749</v>
      </c>
      <c r="F262" s="166" t="s">
        <v>750</v>
      </c>
      <c r="G262" s="814"/>
      <c r="H262" s="689">
        <v>1</v>
      </c>
      <c r="I262" s="689">
        <v>1</v>
      </c>
      <c r="J262" s="689">
        <v>1</v>
      </c>
      <c r="K262" s="689">
        <v>1</v>
      </c>
      <c r="L262" s="689">
        <v>1</v>
      </c>
      <c r="M262" s="795" t="s">
        <v>751</v>
      </c>
      <c r="N262" s="795" t="s">
        <v>752</v>
      </c>
      <c r="O262" s="798" t="s">
        <v>753</v>
      </c>
      <c r="P262" s="809"/>
    </row>
    <row r="263" spans="2:16" ht="51">
      <c r="B263" s="167" t="s">
        <v>1691</v>
      </c>
      <c r="C263" s="677" t="s">
        <v>21</v>
      </c>
      <c r="D263" s="168" t="s">
        <v>754</v>
      </c>
      <c r="E263" s="664"/>
      <c r="F263" s="169" t="s">
        <v>755</v>
      </c>
      <c r="G263" s="670"/>
      <c r="H263" s="689"/>
      <c r="I263" s="689"/>
      <c r="J263" s="689">
        <v>0.5</v>
      </c>
      <c r="K263" s="689"/>
      <c r="L263" s="689">
        <v>0.5</v>
      </c>
      <c r="M263" s="795"/>
      <c r="N263" s="795"/>
      <c r="O263" s="798"/>
      <c r="P263" s="809"/>
    </row>
    <row r="264" spans="2:16" ht="38.25">
      <c r="B264" s="167" t="s">
        <v>1692</v>
      </c>
      <c r="C264" s="677"/>
      <c r="D264" s="120" t="s">
        <v>756</v>
      </c>
      <c r="E264" s="664"/>
      <c r="F264" s="169" t="s">
        <v>757</v>
      </c>
      <c r="G264" s="670"/>
      <c r="H264" s="689"/>
      <c r="I264" s="689">
        <v>0.3</v>
      </c>
      <c r="J264" s="689">
        <v>0.3</v>
      </c>
      <c r="K264" s="689">
        <v>0.3</v>
      </c>
      <c r="L264" s="689">
        <v>0.3</v>
      </c>
      <c r="M264" s="795"/>
      <c r="N264" s="795"/>
      <c r="O264" s="798"/>
      <c r="P264" s="809"/>
    </row>
    <row r="265" spans="2:16" ht="25.5">
      <c r="B265" s="167" t="s">
        <v>1693</v>
      </c>
      <c r="C265" s="677"/>
      <c r="D265" s="120" t="s">
        <v>758</v>
      </c>
      <c r="E265" s="664"/>
      <c r="F265" s="169" t="s">
        <v>746</v>
      </c>
      <c r="G265" s="670"/>
      <c r="H265" s="689"/>
      <c r="I265" s="689">
        <v>0.25</v>
      </c>
      <c r="J265" s="689">
        <v>0.25</v>
      </c>
      <c r="K265" s="689">
        <v>0.25</v>
      </c>
      <c r="L265" s="689">
        <v>0.25</v>
      </c>
      <c r="M265" s="795"/>
      <c r="N265" s="795"/>
      <c r="O265" s="798"/>
      <c r="P265" s="809"/>
    </row>
    <row r="266" spans="2:16">
      <c r="B266" s="167" t="s">
        <v>1694</v>
      </c>
      <c r="C266" s="677"/>
      <c r="D266" s="120" t="s">
        <v>759</v>
      </c>
      <c r="E266" s="664"/>
      <c r="F266" s="169" t="s">
        <v>746</v>
      </c>
      <c r="G266" s="670"/>
      <c r="H266" s="689"/>
      <c r="I266" s="689">
        <v>0.25</v>
      </c>
      <c r="J266" s="689">
        <v>0.25</v>
      </c>
      <c r="K266" s="689">
        <v>0.25</v>
      </c>
      <c r="L266" s="689">
        <v>0.25</v>
      </c>
      <c r="M266" s="795"/>
      <c r="N266" s="795"/>
      <c r="O266" s="798"/>
      <c r="P266" s="809"/>
    </row>
    <row r="267" spans="2:16" ht="26.25" thickBot="1">
      <c r="B267" s="167" t="s">
        <v>1695</v>
      </c>
      <c r="C267" s="811"/>
      <c r="D267" s="164" t="s">
        <v>760</v>
      </c>
      <c r="E267" s="813"/>
      <c r="F267" s="170" t="s">
        <v>761</v>
      </c>
      <c r="G267" s="815"/>
      <c r="H267" s="793"/>
      <c r="I267" s="793">
        <v>0.2</v>
      </c>
      <c r="J267" s="793">
        <v>0.2</v>
      </c>
      <c r="K267" s="793">
        <v>0.2</v>
      </c>
      <c r="L267" s="793">
        <v>0.2</v>
      </c>
      <c r="M267" s="796"/>
      <c r="N267" s="796"/>
      <c r="O267" s="799"/>
      <c r="P267" s="809"/>
    </row>
    <row r="268" spans="2:16" ht="58.5" customHeight="1">
      <c r="B268" s="161" t="s">
        <v>1696</v>
      </c>
      <c r="C268" s="833" t="s">
        <v>762</v>
      </c>
      <c r="D268" s="833"/>
      <c r="E268" s="834" t="s">
        <v>763</v>
      </c>
      <c r="F268" s="166" t="s">
        <v>764</v>
      </c>
      <c r="G268" s="814"/>
      <c r="H268" s="828">
        <v>1</v>
      </c>
      <c r="I268" s="828">
        <v>1</v>
      </c>
      <c r="J268" s="828">
        <v>1</v>
      </c>
      <c r="K268" s="828">
        <v>1</v>
      </c>
      <c r="L268" s="828">
        <v>1</v>
      </c>
      <c r="M268" s="831" t="s">
        <v>765</v>
      </c>
      <c r="N268" s="831" t="s">
        <v>766</v>
      </c>
      <c r="O268" s="832" t="s">
        <v>332</v>
      </c>
      <c r="P268" s="809"/>
    </row>
    <row r="269" spans="2:16" ht="51">
      <c r="B269" s="167" t="s">
        <v>1697</v>
      </c>
      <c r="C269" s="677" t="s">
        <v>21</v>
      </c>
      <c r="D269" s="120" t="s">
        <v>767</v>
      </c>
      <c r="E269" s="664"/>
      <c r="F269" s="121" t="s">
        <v>768</v>
      </c>
      <c r="G269" s="670"/>
      <c r="H269" s="829"/>
      <c r="I269" s="829">
        <v>0.35</v>
      </c>
      <c r="J269" s="829">
        <v>0.35</v>
      </c>
      <c r="K269" s="829">
        <v>0.35</v>
      </c>
      <c r="L269" s="829">
        <v>0.35</v>
      </c>
      <c r="M269" s="795"/>
      <c r="N269" s="795"/>
      <c r="O269" s="798"/>
      <c r="P269" s="809"/>
    </row>
    <row r="270" spans="2:16" ht="38.25">
      <c r="B270" s="167" t="s">
        <v>1698</v>
      </c>
      <c r="C270" s="677"/>
      <c r="D270" s="120" t="s">
        <v>769</v>
      </c>
      <c r="E270" s="664"/>
      <c r="F270" s="121" t="s">
        <v>770</v>
      </c>
      <c r="G270" s="670"/>
      <c r="H270" s="829"/>
      <c r="I270" s="829">
        <v>0.35</v>
      </c>
      <c r="J270" s="829">
        <v>0.35</v>
      </c>
      <c r="K270" s="829">
        <v>0.35</v>
      </c>
      <c r="L270" s="829">
        <v>0.35</v>
      </c>
      <c r="M270" s="795"/>
      <c r="N270" s="795"/>
      <c r="O270" s="798"/>
      <c r="P270" s="809"/>
    </row>
    <row r="271" spans="2:16" ht="39" thickBot="1">
      <c r="B271" s="396" t="s">
        <v>1699</v>
      </c>
      <c r="C271" s="811"/>
      <c r="D271" s="164" t="s">
        <v>771</v>
      </c>
      <c r="E271" s="813"/>
      <c r="F271" s="165" t="s">
        <v>772</v>
      </c>
      <c r="G271" s="815"/>
      <c r="H271" s="830"/>
      <c r="I271" s="830">
        <v>0.3</v>
      </c>
      <c r="J271" s="830">
        <v>0.3</v>
      </c>
      <c r="K271" s="830">
        <v>0.3</v>
      </c>
      <c r="L271" s="830">
        <v>0.3</v>
      </c>
      <c r="M271" s="796"/>
      <c r="N271" s="796"/>
      <c r="O271" s="799"/>
      <c r="P271" s="810"/>
    </row>
    <row r="272" spans="2:16" ht="16.5" thickTop="1" thickBot="1">
      <c r="B272" s="349"/>
    </row>
    <row r="273" spans="2:16" ht="15.75" thickTop="1">
      <c r="B273" s="816" t="s">
        <v>828</v>
      </c>
      <c r="C273" s="817"/>
      <c r="D273" s="817"/>
      <c r="E273" s="817"/>
      <c r="F273" s="817"/>
      <c r="G273" s="817"/>
      <c r="H273" s="817"/>
      <c r="I273" s="817"/>
      <c r="J273" s="817"/>
      <c r="K273" s="817"/>
      <c r="L273" s="817"/>
      <c r="M273" s="817"/>
      <c r="N273" s="817"/>
      <c r="O273" s="817"/>
      <c r="P273" s="818"/>
    </row>
    <row r="274" spans="2:16" ht="15.75" thickBot="1">
      <c r="B274" s="819"/>
      <c r="C274" s="820"/>
      <c r="D274" s="820"/>
      <c r="E274" s="820"/>
      <c r="F274" s="820"/>
      <c r="G274" s="820"/>
      <c r="H274" s="820"/>
      <c r="I274" s="820"/>
      <c r="J274" s="820"/>
      <c r="K274" s="820"/>
      <c r="L274" s="820"/>
      <c r="M274" s="820"/>
      <c r="N274" s="820"/>
      <c r="O274" s="820"/>
      <c r="P274" s="821"/>
    </row>
    <row r="275" spans="2:16" ht="19.5" thickTop="1" thickBot="1">
      <c r="B275" s="109"/>
      <c r="C275" s="156"/>
      <c r="D275" s="110"/>
      <c r="E275" s="110"/>
      <c r="F275" s="110"/>
      <c r="G275" s="110"/>
      <c r="H275" s="110"/>
      <c r="I275" s="110"/>
      <c r="J275" s="110"/>
      <c r="K275" s="110"/>
      <c r="L275" s="110"/>
      <c r="M275" s="110"/>
      <c r="N275" s="111"/>
      <c r="O275" s="110"/>
      <c r="P275" s="111"/>
    </row>
    <row r="276" spans="2:16" ht="37.5" thickTop="1" thickBot="1">
      <c r="B276" s="157" t="s">
        <v>0</v>
      </c>
      <c r="C276" s="822" t="s">
        <v>1</v>
      </c>
      <c r="D276" s="823"/>
      <c r="E276" s="823"/>
      <c r="F276" s="823"/>
      <c r="G276" s="823"/>
      <c r="H276" s="823"/>
      <c r="I276" s="823"/>
      <c r="J276" s="823"/>
      <c r="K276" s="823"/>
      <c r="L276" s="824"/>
      <c r="M276" s="825" t="s">
        <v>2</v>
      </c>
      <c r="N276" s="825"/>
      <c r="O276" s="157"/>
      <c r="P276" s="158" t="s">
        <v>3</v>
      </c>
    </row>
    <row r="277" spans="2:16" ht="37.5" thickTop="1" thickBot="1">
      <c r="B277" s="159" t="s">
        <v>4</v>
      </c>
      <c r="C277" s="789" t="s">
        <v>493</v>
      </c>
      <c r="D277" s="790"/>
      <c r="E277" s="160" t="s">
        <v>6</v>
      </c>
      <c r="F277" s="160" t="s">
        <v>7</v>
      </c>
      <c r="G277" s="160" t="s">
        <v>455</v>
      </c>
      <c r="H277" s="160" t="s">
        <v>8</v>
      </c>
      <c r="I277" s="160" t="s">
        <v>9</v>
      </c>
      <c r="J277" s="160" t="s">
        <v>10</v>
      </c>
      <c r="K277" s="160" t="s">
        <v>11</v>
      </c>
      <c r="L277" s="160" t="s">
        <v>12</v>
      </c>
      <c r="M277" s="160" t="s">
        <v>13</v>
      </c>
      <c r="N277" s="160" t="s">
        <v>14</v>
      </c>
      <c r="O277" s="160" t="s">
        <v>15</v>
      </c>
      <c r="P277" s="391" t="s">
        <v>16</v>
      </c>
    </row>
    <row r="278" spans="2:16" ht="76.5" customHeight="1" thickTop="1">
      <c r="B278" s="161" t="s">
        <v>1700</v>
      </c>
      <c r="C278" s="791" t="s">
        <v>829</v>
      </c>
      <c r="D278" s="791"/>
      <c r="E278" s="207" t="s">
        <v>834</v>
      </c>
      <c r="F278" s="162" t="s">
        <v>837</v>
      </c>
      <c r="G278" s="208"/>
      <c r="H278" s="209">
        <v>1</v>
      </c>
      <c r="I278" s="209">
        <v>1</v>
      </c>
      <c r="J278" s="209"/>
      <c r="K278" s="209"/>
      <c r="L278" s="209"/>
      <c r="M278" s="794" t="s">
        <v>840</v>
      </c>
      <c r="N278" s="794" t="s">
        <v>841</v>
      </c>
      <c r="O278" s="797" t="s">
        <v>343</v>
      </c>
      <c r="P278" s="695" t="str">
        <f>_xlfn.CONCAT("La ejecución de los productos de esta área es lograda con el presupuesto asignado en el producto presupuestario 01"," ", TEXT(SUMIF(PACC!A:A,"EFPD",PACC!M:M),"$* (#,##0.00)"))</f>
        <v>La ejecución de los productos de esta área es lograda con el presupuesto asignado en el producto presupuestario 01 $(1,506,520.00)</v>
      </c>
    </row>
    <row r="279" spans="2:16" ht="25.5" customHeight="1">
      <c r="B279" s="163" t="s">
        <v>1701</v>
      </c>
      <c r="C279" s="677" t="s">
        <v>21</v>
      </c>
      <c r="D279" s="120" t="s">
        <v>831</v>
      </c>
      <c r="E279" s="664" t="s">
        <v>835</v>
      </c>
      <c r="F279" s="670" t="s">
        <v>838</v>
      </c>
      <c r="G279" s="670"/>
      <c r="H279" s="889">
        <v>3</v>
      </c>
      <c r="I279" s="889"/>
      <c r="J279" s="889">
        <v>1</v>
      </c>
      <c r="K279" s="889">
        <v>1</v>
      </c>
      <c r="L279" s="889">
        <v>1</v>
      </c>
      <c r="M279" s="795"/>
      <c r="N279" s="795"/>
      <c r="O279" s="798"/>
      <c r="P279" s="696"/>
    </row>
    <row r="280" spans="2:16" ht="25.5">
      <c r="B280" s="163" t="s">
        <v>1702</v>
      </c>
      <c r="C280" s="677"/>
      <c r="D280" s="120" t="s">
        <v>830</v>
      </c>
      <c r="E280" s="664"/>
      <c r="F280" s="670"/>
      <c r="G280" s="670"/>
      <c r="H280" s="889"/>
      <c r="I280" s="889"/>
      <c r="J280" s="889"/>
      <c r="K280" s="889"/>
      <c r="L280" s="889"/>
      <c r="M280" s="795"/>
      <c r="N280" s="795"/>
      <c r="O280" s="798"/>
      <c r="P280" s="696"/>
    </row>
    <row r="281" spans="2:16" ht="51" customHeight="1">
      <c r="B281" s="163" t="s">
        <v>1703</v>
      </c>
      <c r="C281" s="677"/>
      <c r="D281" s="120" t="s">
        <v>832</v>
      </c>
      <c r="E281" s="664" t="s">
        <v>836</v>
      </c>
      <c r="F281" s="670" t="s">
        <v>839</v>
      </c>
      <c r="G281" s="670"/>
      <c r="H281" s="889">
        <v>4</v>
      </c>
      <c r="I281" s="889">
        <v>1</v>
      </c>
      <c r="J281" s="889">
        <v>1</v>
      </c>
      <c r="K281" s="889">
        <v>1</v>
      </c>
      <c r="L281" s="889">
        <v>1</v>
      </c>
      <c r="M281" s="795"/>
      <c r="N281" s="795"/>
      <c r="O281" s="798"/>
      <c r="P281" s="696"/>
    </row>
    <row r="282" spans="2:16" ht="26.25" thickBot="1">
      <c r="B282" s="163" t="s">
        <v>1704</v>
      </c>
      <c r="C282" s="811"/>
      <c r="D282" s="120" t="s">
        <v>833</v>
      </c>
      <c r="E282" s="813"/>
      <c r="F282" s="815"/>
      <c r="G282" s="815"/>
      <c r="H282" s="890"/>
      <c r="I282" s="890"/>
      <c r="J282" s="890"/>
      <c r="K282" s="890"/>
      <c r="L282" s="890"/>
      <c r="M282" s="796"/>
      <c r="N282" s="796"/>
      <c r="O282" s="799"/>
      <c r="P282" s="696"/>
    </row>
    <row r="283" spans="2:16" ht="71.25" customHeight="1" thickTop="1">
      <c r="B283" s="397" t="s">
        <v>1706</v>
      </c>
      <c r="C283" s="893" t="s">
        <v>919</v>
      </c>
      <c r="D283" s="893"/>
      <c r="E283" s="901" t="s">
        <v>846</v>
      </c>
      <c r="F283" s="210" t="s">
        <v>847</v>
      </c>
      <c r="G283" s="893"/>
      <c r="H283" s="902">
        <v>12</v>
      </c>
      <c r="I283" s="902">
        <v>3</v>
      </c>
      <c r="J283" s="902">
        <v>3</v>
      </c>
      <c r="K283" s="902">
        <v>3</v>
      </c>
      <c r="L283" s="902">
        <v>3</v>
      </c>
      <c r="M283" s="893" t="s">
        <v>848</v>
      </c>
      <c r="N283" s="893" t="s">
        <v>849</v>
      </c>
      <c r="O283" s="891" t="s">
        <v>854</v>
      </c>
      <c r="P283" s="696"/>
    </row>
    <row r="284" spans="2:16" ht="51">
      <c r="B284" s="211" t="s">
        <v>1705</v>
      </c>
      <c r="C284" s="675" t="s">
        <v>21</v>
      </c>
      <c r="D284" s="181" t="s">
        <v>842</v>
      </c>
      <c r="E284" s="812"/>
      <c r="F284" s="121" t="s">
        <v>850</v>
      </c>
      <c r="G284" s="894"/>
      <c r="H284" s="903"/>
      <c r="I284" s="903"/>
      <c r="J284" s="903"/>
      <c r="K284" s="903"/>
      <c r="L284" s="903"/>
      <c r="M284" s="894"/>
      <c r="N284" s="894"/>
      <c r="O284" s="892"/>
      <c r="P284" s="696"/>
    </row>
    <row r="285" spans="2:16" ht="51">
      <c r="B285" s="211" t="s">
        <v>1707</v>
      </c>
      <c r="C285" s="683"/>
      <c r="D285" s="181" t="s">
        <v>843</v>
      </c>
      <c r="E285" s="897" t="s">
        <v>894</v>
      </c>
      <c r="F285" s="121" t="s">
        <v>853</v>
      </c>
      <c r="G285" s="894"/>
      <c r="H285" s="904">
        <v>200</v>
      </c>
      <c r="I285" s="904">
        <v>50</v>
      </c>
      <c r="J285" s="904">
        <v>50</v>
      </c>
      <c r="K285" s="904">
        <v>50</v>
      </c>
      <c r="L285" s="904">
        <v>50</v>
      </c>
      <c r="M285" s="894"/>
      <c r="N285" s="894"/>
      <c r="O285" s="892"/>
      <c r="P285" s="696"/>
    </row>
    <row r="286" spans="2:16">
      <c r="B286" s="211" t="s">
        <v>1708</v>
      </c>
      <c r="C286" s="683"/>
      <c r="D286" s="181" t="s">
        <v>844</v>
      </c>
      <c r="E286" s="664"/>
      <c r="F286" s="121" t="s">
        <v>851</v>
      </c>
      <c r="G286" s="894"/>
      <c r="H286" s="670"/>
      <c r="I286" s="670"/>
      <c r="J286" s="670"/>
      <c r="K286" s="670"/>
      <c r="L286" s="670"/>
      <c r="M286" s="894"/>
      <c r="N286" s="894"/>
      <c r="O286" s="892"/>
      <c r="P286" s="696"/>
    </row>
    <row r="287" spans="2:16" ht="39" thickBot="1">
      <c r="B287" s="211" t="s">
        <v>1709</v>
      </c>
      <c r="C287" s="691"/>
      <c r="D287" s="212" t="s">
        <v>845</v>
      </c>
      <c r="E287" s="898"/>
      <c r="F287" s="129" t="s">
        <v>852</v>
      </c>
      <c r="G287" s="895"/>
      <c r="H287" s="693"/>
      <c r="I287" s="693"/>
      <c r="J287" s="693"/>
      <c r="K287" s="693"/>
      <c r="L287" s="693"/>
      <c r="M287" s="895"/>
      <c r="N287" s="895"/>
      <c r="O287" s="896"/>
      <c r="P287" s="696"/>
    </row>
    <row r="288" spans="2:16" ht="66.75" customHeight="1" thickTop="1">
      <c r="B288" s="161" t="s">
        <v>1710</v>
      </c>
      <c r="C288" s="893" t="s">
        <v>857</v>
      </c>
      <c r="D288" s="893"/>
      <c r="E288" s="899" t="s">
        <v>846</v>
      </c>
      <c r="F288" s="210" t="s">
        <v>859</v>
      </c>
      <c r="G288" s="893"/>
      <c r="H288" s="893">
        <v>4</v>
      </c>
      <c r="I288" s="893">
        <v>1</v>
      </c>
      <c r="J288" s="893">
        <v>1</v>
      </c>
      <c r="K288" s="893">
        <v>1</v>
      </c>
      <c r="L288" s="893">
        <v>1</v>
      </c>
      <c r="M288" s="893" t="s">
        <v>848</v>
      </c>
      <c r="N288" s="893" t="s">
        <v>849</v>
      </c>
      <c r="O288" s="891" t="s">
        <v>854</v>
      </c>
      <c r="P288" s="696"/>
    </row>
    <row r="289" spans="2:16" ht="51">
      <c r="B289" s="211" t="s">
        <v>1711</v>
      </c>
      <c r="C289" s="675" t="s">
        <v>21</v>
      </c>
      <c r="D289" s="181" t="s">
        <v>855</v>
      </c>
      <c r="E289" s="900"/>
      <c r="F289" s="121" t="s">
        <v>850</v>
      </c>
      <c r="G289" s="894"/>
      <c r="H289" s="894"/>
      <c r="I289" s="894"/>
      <c r="J289" s="894"/>
      <c r="K289" s="894"/>
      <c r="L289" s="894"/>
      <c r="M289" s="894"/>
      <c r="N289" s="894"/>
      <c r="O289" s="892"/>
      <c r="P289" s="696"/>
    </row>
    <row r="290" spans="2:16" ht="51">
      <c r="B290" s="211" t="s">
        <v>1712</v>
      </c>
      <c r="C290" s="683"/>
      <c r="D290" s="181" t="s">
        <v>856</v>
      </c>
      <c r="E290" s="900"/>
      <c r="F290" s="121" t="s">
        <v>853</v>
      </c>
      <c r="G290" s="894"/>
      <c r="H290" s="894"/>
      <c r="I290" s="894"/>
      <c r="J290" s="894"/>
      <c r="K290" s="894"/>
      <c r="L290" s="894"/>
      <c r="M290" s="894"/>
      <c r="N290" s="894"/>
      <c r="O290" s="892"/>
      <c r="P290" s="696"/>
    </row>
    <row r="291" spans="2:16" ht="63" customHeight="1" thickBot="1">
      <c r="B291" s="211" t="s">
        <v>1713</v>
      </c>
      <c r="C291" s="683"/>
      <c r="D291" s="181" t="s">
        <v>844</v>
      </c>
      <c r="E291" s="900"/>
      <c r="F291" s="121" t="s">
        <v>858</v>
      </c>
      <c r="G291" s="894"/>
      <c r="H291" s="894"/>
      <c r="I291" s="894"/>
      <c r="J291" s="894"/>
      <c r="K291" s="894"/>
      <c r="L291" s="894"/>
      <c r="M291" s="894"/>
      <c r="N291" s="894"/>
      <c r="O291" s="892"/>
      <c r="P291" s="696"/>
    </row>
    <row r="292" spans="2:16" ht="60.75" customHeight="1">
      <c r="B292" s="161" t="s">
        <v>1714</v>
      </c>
      <c r="C292" s="880" t="s">
        <v>860</v>
      </c>
      <c r="D292" s="880"/>
      <c r="E292" s="214" t="s">
        <v>864</v>
      </c>
      <c r="F292" s="215" t="s">
        <v>764</v>
      </c>
      <c r="G292" s="216"/>
      <c r="H292" s="217">
        <v>1</v>
      </c>
      <c r="I292" s="217"/>
      <c r="J292" s="217">
        <v>1</v>
      </c>
      <c r="K292" s="217"/>
      <c r="L292" s="217"/>
      <c r="M292" s="220" t="s">
        <v>869</v>
      </c>
      <c r="N292" s="221" t="s">
        <v>871</v>
      </c>
      <c r="O292" s="913" t="s">
        <v>332</v>
      </c>
      <c r="P292" s="696"/>
    </row>
    <row r="293" spans="2:16" ht="25.5">
      <c r="B293" s="167" t="s">
        <v>1715</v>
      </c>
      <c r="C293" s="881" t="s">
        <v>21</v>
      </c>
      <c r="D293" s="184" t="s">
        <v>861</v>
      </c>
      <c r="E293" s="883" t="s">
        <v>868</v>
      </c>
      <c r="F293" s="218" t="s">
        <v>865</v>
      </c>
      <c r="G293" s="885"/>
      <c r="H293" s="887">
        <v>2</v>
      </c>
      <c r="I293" s="909"/>
      <c r="J293" s="887">
        <v>1</v>
      </c>
      <c r="K293" s="909"/>
      <c r="L293" s="887">
        <v>1</v>
      </c>
      <c r="M293" s="911" t="s">
        <v>870</v>
      </c>
      <c r="N293" s="911" t="s">
        <v>872</v>
      </c>
      <c r="O293" s="914"/>
      <c r="P293" s="696"/>
    </row>
    <row r="294" spans="2:16" ht="25.5">
      <c r="B294" s="167" t="s">
        <v>1716</v>
      </c>
      <c r="C294" s="881"/>
      <c r="D294" s="184" t="s">
        <v>862</v>
      </c>
      <c r="E294" s="883"/>
      <c r="F294" s="218" t="s">
        <v>866</v>
      </c>
      <c r="G294" s="885"/>
      <c r="H294" s="887"/>
      <c r="I294" s="909"/>
      <c r="J294" s="887"/>
      <c r="K294" s="909"/>
      <c r="L294" s="887"/>
      <c r="M294" s="911"/>
      <c r="N294" s="911"/>
      <c r="O294" s="914"/>
      <c r="P294" s="696"/>
    </row>
    <row r="295" spans="2:16" ht="26.25" thickBot="1">
      <c r="B295" s="396" t="s">
        <v>1717</v>
      </c>
      <c r="C295" s="882"/>
      <c r="D295" s="213" t="s">
        <v>863</v>
      </c>
      <c r="E295" s="884"/>
      <c r="F295" s="219" t="s">
        <v>867</v>
      </c>
      <c r="G295" s="886"/>
      <c r="H295" s="888"/>
      <c r="I295" s="910"/>
      <c r="J295" s="888"/>
      <c r="K295" s="910"/>
      <c r="L295" s="888"/>
      <c r="M295" s="912"/>
      <c r="N295" s="912"/>
      <c r="O295" s="915"/>
      <c r="P295" s="697"/>
    </row>
    <row r="296" spans="2:16" ht="15.75" thickTop="1">
      <c r="B296" s="348"/>
    </row>
  </sheetData>
  <mergeCells count="737">
    <mergeCell ref="P147:P169"/>
    <mergeCell ref="P34:P104"/>
    <mergeCell ref="I293:I295"/>
    <mergeCell ref="J293:J295"/>
    <mergeCell ref="K293:K295"/>
    <mergeCell ref="L293:L295"/>
    <mergeCell ref="M293:M295"/>
    <mergeCell ref="N293:N295"/>
    <mergeCell ref="K288:K291"/>
    <mergeCell ref="L288:L291"/>
    <mergeCell ref="M288:M291"/>
    <mergeCell ref="N288:N291"/>
    <mergeCell ref="O292:O295"/>
    <mergeCell ref="J147:J148"/>
    <mergeCell ref="K147:K148"/>
    <mergeCell ref="M154:M158"/>
    <mergeCell ref="N154:N158"/>
    <mergeCell ref="O154:O158"/>
    <mergeCell ref="M159:M164"/>
    <mergeCell ref="N159:N164"/>
    <mergeCell ref="O159:O164"/>
    <mergeCell ref="B142:P143"/>
    <mergeCell ref="C145:L145"/>
    <mergeCell ref="M145:N145"/>
    <mergeCell ref="C289:C291"/>
    <mergeCell ref="C288:D288"/>
    <mergeCell ref="E285:E287"/>
    <mergeCell ref="E288:E291"/>
    <mergeCell ref="G288:G291"/>
    <mergeCell ref="H288:H291"/>
    <mergeCell ref="I288:I291"/>
    <mergeCell ref="J288:J291"/>
    <mergeCell ref="M283:M287"/>
    <mergeCell ref="C284:C287"/>
    <mergeCell ref="C283:D283"/>
    <mergeCell ref="G283:G287"/>
    <mergeCell ref="E283:E284"/>
    <mergeCell ref="H283:H284"/>
    <mergeCell ref="H285:H287"/>
    <mergeCell ref="I283:I284"/>
    <mergeCell ref="I285:I287"/>
    <mergeCell ref="J283:J284"/>
    <mergeCell ref="J285:J287"/>
    <mergeCell ref="K283:K284"/>
    <mergeCell ref="K285:K287"/>
    <mergeCell ref="L283:L284"/>
    <mergeCell ref="L285:L287"/>
    <mergeCell ref="E293:E295"/>
    <mergeCell ref="G293:G295"/>
    <mergeCell ref="H293:H295"/>
    <mergeCell ref="M278:M282"/>
    <mergeCell ref="N278:N282"/>
    <mergeCell ref="O278:O282"/>
    <mergeCell ref="J279:J280"/>
    <mergeCell ref="J281:J282"/>
    <mergeCell ref="K279:K280"/>
    <mergeCell ref="K281:K282"/>
    <mergeCell ref="L279:L280"/>
    <mergeCell ref="L281:L282"/>
    <mergeCell ref="G279:G280"/>
    <mergeCell ref="G281:G282"/>
    <mergeCell ref="H279:H280"/>
    <mergeCell ref="H281:H282"/>
    <mergeCell ref="I279:I280"/>
    <mergeCell ref="I281:I282"/>
    <mergeCell ref="O288:O291"/>
    <mergeCell ref="N283:N287"/>
    <mergeCell ref="O283:O287"/>
    <mergeCell ref="P278:P295"/>
    <mergeCell ref="C279:C282"/>
    <mergeCell ref="E279:E280"/>
    <mergeCell ref="E281:E282"/>
    <mergeCell ref="F279:F280"/>
    <mergeCell ref="F281:F282"/>
    <mergeCell ref="J168:J169"/>
    <mergeCell ref="K168:K169"/>
    <mergeCell ref="L168:L169"/>
    <mergeCell ref="B273:P274"/>
    <mergeCell ref="C276:L276"/>
    <mergeCell ref="M276:N276"/>
    <mergeCell ref="M165:M169"/>
    <mergeCell ref="N165:N169"/>
    <mergeCell ref="O165:O169"/>
    <mergeCell ref="C166:C169"/>
    <mergeCell ref="E168:E169"/>
    <mergeCell ref="F168:F169"/>
    <mergeCell ref="G168:G169"/>
    <mergeCell ref="H168:H169"/>
    <mergeCell ref="I168:I169"/>
    <mergeCell ref="J262:J267"/>
    <mergeCell ref="C292:D292"/>
    <mergeCell ref="C293:C295"/>
    <mergeCell ref="C165:D165"/>
    <mergeCell ref="G154:G158"/>
    <mergeCell ref="H154:H158"/>
    <mergeCell ref="I154:I158"/>
    <mergeCell ref="J154:J158"/>
    <mergeCell ref="K154:K158"/>
    <mergeCell ref="L154:L158"/>
    <mergeCell ref="K159:K164"/>
    <mergeCell ref="L159:L164"/>
    <mergeCell ref="C160:C164"/>
    <mergeCell ref="C159:D159"/>
    <mergeCell ref="E159:E164"/>
    <mergeCell ref="G159:G164"/>
    <mergeCell ref="H159:H164"/>
    <mergeCell ref="I159:I164"/>
    <mergeCell ref="J159:J164"/>
    <mergeCell ref="C155:C158"/>
    <mergeCell ref="C154:D154"/>
    <mergeCell ref="E154:E158"/>
    <mergeCell ref="E152:E153"/>
    <mergeCell ref="E149:E151"/>
    <mergeCell ref="E147:E148"/>
    <mergeCell ref="G147:G148"/>
    <mergeCell ref="M147:M153"/>
    <mergeCell ref="N147:N153"/>
    <mergeCell ref="O147:O153"/>
    <mergeCell ref="C148:C153"/>
    <mergeCell ref="G152:G153"/>
    <mergeCell ref="H152:H153"/>
    <mergeCell ref="I152:I153"/>
    <mergeCell ref="J152:J153"/>
    <mergeCell ref="K152:K153"/>
    <mergeCell ref="L152:L153"/>
    <mergeCell ref="L147:L148"/>
    <mergeCell ref="G149:G151"/>
    <mergeCell ref="H149:H151"/>
    <mergeCell ref="I149:I151"/>
    <mergeCell ref="J149:J151"/>
    <mergeCell ref="K149:K151"/>
    <mergeCell ref="L149:L151"/>
    <mergeCell ref="H147:H148"/>
    <mergeCell ref="I147:I148"/>
    <mergeCell ref="C146:D146"/>
    <mergeCell ref="C147:D147"/>
    <mergeCell ref="K268:K271"/>
    <mergeCell ref="L268:L271"/>
    <mergeCell ref="M268:M271"/>
    <mergeCell ref="N268:N271"/>
    <mergeCell ref="O268:O271"/>
    <mergeCell ref="C269:C271"/>
    <mergeCell ref="C268:D268"/>
    <mergeCell ref="E268:E271"/>
    <mergeCell ref="G268:G271"/>
    <mergeCell ref="H268:H271"/>
    <mergeCell ref="I268:I271"/>
    <mergeCell ref="J268:J271"/>
    <mergeCell ref="N245:N246"/>
    <mergeCell ref="O245:O246"/>
    <mergeCell ref="H245:H246"/>
    <mergeCell ref="I245:I246"/>
    <mergeCell ref="J245:J246"/>
    <mergeCell ref="K245:K246"/>
    <mergeCell ref="L245:L246"/>
    <mergeCell ref="M245:M246"/>
    <mergeCell ref="J243:J244"/>
    <mergeCell ref="K243:K244"/>
    <mergeCell ref="P257:P271"/>
    <mergeCell ref="C258:C261"/>
    <mergeCell ref="C262:D262"/>
    <mergeCell ref="E262:E267"/>
    <mergeCell ref="G262:G267"/>
    <mergeCell ref="H262:H267"/>
    <mergeCell ref="I262:I267"/>
    <mergeCell ref="B252:P253"/>
    <mergeCell ref="C255:L255"/>
    <mergeCell ref="M255:N255"/>
    <mergeCell ref="C257:D257"/>
    <mergeCell ref="E257:E261"/>
    <mergeCell ref="G257:G261"/>
    <mergeCell ref="H257:H261"/>
    <mergeCell ref="I257:I261"/>
    <mergeCell ref="J257:J261"/>
    <mergeCell ref="K257:K261"/>
    <mergeCell ref="C256:D256"/>
    <mergeCell ref="M262:M267"/>
    <mergeCell ref="N262:N267"/>
    <mergeCell ref="O262:O267"/>
    <mergeCell ref="C263:C267"/>
    <mergeCell ref="C277:D277"/>
    <mergeCell ref="C278:D278"/>
    <mergeCell ref="L257:L261"/>
    <mergeCell ref="M257:M261"/>
    <mergeCell ref="N257:N261"/>
    <mergeCell ref="O257:O261"/>
    <mergeCell ref="K262:K267"/>
    <mergeCell ref="L262:L267"/>
    <mergeCell ref="J247:J250"/>
    <mergeCell ref="K247:K250"/>
    <mergeCell ref="L247:L250"/>
    <mergeCell ref="M247:M250"/>
    <mergeCell ref="N247:N250"/>
    <mergeCell ref="O247:O250"/>
    <mergeCell ref="C247:D247"/>
    <mergeCell ref="E247:E250"/>
    <mergeCell ref="F247:F250"/>
    <mergeCell ref="G247:G250"/>
    <mergeCell ref="H247:H250"/>
    <mergeCell ref="I247:I250"/>
    <mergeCell ref="C248:C250"/>
    <mergeCell ref="L243:L244"/>
    <mergeCell ref="M243:M244"/>
    <mergeCell ref="N243:N244"/>
    <mergeCell ref="O243:O244"/>
    <mergeCell ref="C243:D243"/>
    <mergeCell ref="E243:E244"/>
    <mergeCell ref="F243:F244"/>
    <mergeCell ref="G243:G244"/>
    <mergeCell ref="H243:H244"/>
    <mergeCell ref="I243:I244"/>
    <mergeCell ref="C244:C246"/>
    <mergeCell ref="E245:E246"/>
    <mergeCell ref="F245:F246"/>
    <mergeCell ref="G245:G246"/>
    <mergeCell ref="O239:O240"/>
    <mergeCell ref="C239:D239"/>
    <mergeCell ref="E239:E240"/>
    <mergeCell ref="F239:F240"/>
    <mergeCell ref="G239:G240"/>
    <mergeCell ref="H239:H240"/>
    <mergeCell ref="I239:I240"/>
    <mergeCell ref="C240:C242"/>
    <mergeCell ref="E241:E242"/>
    <mergeCell ref="F241:F242"/>
    <mergeCell ref="G241:G242"/>
    <mergeCell ref="H241:H242"/>
    <mergeCell ref="I241:I242"/>
    <mergeCell ref="J241:J242"/>
    <mergeCell ref="K241:K242"/>
    <mergeCell ref="L241:L242"/>
    <mergeCell ref="M241:M242"/>
    <mergeCell ref="J239:J240"/>
    <mergeCell ref="K239:K240"/>
    <mergeCell ref="L239:L240"/>
    <mergeCell ref="M239:M240"/>
    <mergeCell ref="C236:C238"/>
    <mergeCell ref="E236:E238"/>
    <mergeCell ref="F236:F238"/>
    <mergeCell ref="G236:G238"/>
    <mergeCell ref="K231:K234"/>
    <mergeCell ref="L231:L234"/>
    <mergeCell ref="M231:M234"/>
    <mergeCell ref="N239:N240"/>
    <mergeCell ref="N231:N234"/>
    <mergeCell ref="O231:O234"/>
    <mergeCell ref="P231:P250"/>
    <mergeCell ref="N236:N238"/>
    <mergeCell ref="O236:O238"/>
    <mergeCell ref="N241:N242"/>
    <mergeCell ref="O241:O242"/>
    <mergeCell ref="C229:L229"/>
    <mergeCell ref="M229:N229"/>
    <mergeCell ref="C230:D230"/>
    <mergeCell ref="C231:D231"/>
    <mergeCell ref="E231:E234"/>
    <mergeCell ref="F231:F234"/>
    <mergeCell ref="G231:G234"/>
    <mergeCell ref="H231:H234"/>
    <mergeCell ref="I231:I234"/>
    <mergeCell ref="J231:J234"/>
    <mergeCell ref="H236:H238"/>
    <mergeCell ref="I236:I238"/>
    <mergeCell ref="J236:J238"/>
    <mergeCell ref="K236:K238"/>
    <mergeCell ref="L236:L238"/>
    <mergeCell ref="M236:M238"/>
    <mergeCell ref="C232:C234"/>
    <mergeCell ref="C235:D235"/>
    <mergeCell ref="B226:P227"/>
    <mergeCell ref="O214:O217"/>
    <mergeCell ref="C215:C217"/>
    <mergeCell ref="B218:B219"/>
    <mergeCell ref="C218:D219"/>
    <mergeCell ref="M218:M224"/>
    <mergeCell ref="N218:N224"/>
    <mergeCell ref="O218:O224"/>
    <mergeCell ref="C220:C224"/>
    <mergeCell ref="E220:E224"/>
    <mergeCell ref="G220:G224"/>
    <mergeCell ref="I214:I217"/>
    <mergeCell ref="J214:J217"/>
    <mergeCell ref="K214:K217"/>
    <mergeCell ref="L214:L217"/>
    <mergeCell ref="M214:M217"/>
    <mergeCell ref="N214:N217"/>
    <mergeCell ref="O210:O213"/>
    <mergeCell ref="P210:P224"/>
    <mergeCell ref="C211:C213"/>
    <mergeCell ref="C214:D214"/>
    <mergeCell ref="E214:E217"/>
    <mergeCell ref="G214:G217"/>
    <mergeCell ref="H214:H217"/>
    <mergeCell ref="H220:H224"/>
    <mergeCell ref="I220:I224"/>
    <mergeCell ref="J220:J224"/>
    <mergeCell ref="K220:K224"/>
    <mergeCell ref="L220:L224"/>
    <mergeCell ref="C208:L208"/>
    <mergeCell ref="M208:N208"/>
    <mergeCell ref="C209:D209"/>
    <mergeCell ref="C210:D210"/>
    <mergeCell ref="E210:E213"/>
    <mergeCell ref="G210:G213"/>
    <mergeCell ref="H210:H213"/>
    <mergeCell ref="I210:I213"/>
    <mergeCell ref="J210:J213"/>
    <mergeCell ref="K210:K213"/>
    <mergeCell ref="L210:L213"/>
    <mergeCell ref="M210:M213"/>
    <mergeCell ref="N210:N213"/>
    <mergeCell ref="O195:O199"/>
    <mergeCell ref="C196:C199"/>
    <mergeCell ref="C200:D200"/>
    <mergeCell ref="E200:E203"/>
    <mergeCell ref="F200:F203"/>
    <mergeCell ref="G200:G203"/>
    <mergeCell ref="H200:H203"/>
    <mergeCell ref="B205:P206"/>
    <mergeCell ref="O200:O203"/>
    <mergeCell ref="C201:C203"/>
    <mergeCell ref="I200:I203"/>
    <mergeCell ref="J200:J203"/>
    <mergeCell ref="K200:K203"/>
    <mergeCell ref="L200:L203"/>
    <mergeCell ref="M200:M203"/>
    <mergeCell ref="N200:N203"/>
    <mergeCell ref="O191:O194"/>
    <mergeCell ref="C192:C194"/>
    <mergeCell ref="C195:D195"/>
    <mergeCell ref="E195:E199"/>
    <mergeCell ref="F195:F199"/>
    <mergeCell ref="G195:G199"/>
    <mergeCell ref="H195:H199"/>
    <mergeCell ref="I195:I199"/>
    <mergeCell ref="J195:J199"/>
    <mergeCell ref="K195:K199"/>
    <mergeCell ref="I191:I194"/>
    <mergeCell ref="J191:J194"/>
    <mergeCell ref="K191:K194"/>
    <mergeCell ref="L191:L194"/>
    <mergeCell ref="M191:M194"/>
    <mergeCell ref="N191:N194"/>
    <mergeCell ref="C191:D191"/>
    <mergeCell ref="E191:E194"/>
    <mergeCell ref="F191:F194"/>
    <mergeCell ref="G191:G194"/>
    <mergeCell ref="H191:H194"/>
    <mergeCell ref="L195:L199"/>
    <mergeCell ref="M195:M199"/>
    <mergeCell ref="N195:N199"/>
    <mergeCell ref="M177:M181"/>
    <mergeCell ref="N177:N181"/>
    <mergeCell ref="O187:O190"/>
    <mergeCell ref="C188:C190"/>
    <mergeCell ref="I187:I190"/>
    <mergeCell ref="J187:J190"/>
    <mergeCell ref="K187:K190"/>
    <mergeCell ref="L187:L190"/>
    <mergeCell ref="M187:M190"/>
    <mergeCell ref="N187:N190"/>
    <mergeCell ref="L182:L186"/>
    <mergeCell ref="M182:M186"/>
    <mergeCell ref="N182:N186"/>
    <mergeCell ref="O182:O186"/>
    <mergeCell ref="C183:C186"/>
    <mergeCell ref="C187:D187"/>
    <mergeCell ref="E187:E190"/>
    <mergeCell ref="F187:F190"/>
    <mergeCell ref="G187:G190"/>
    <mergeCell ref="H187:H190"/>
    <mergeCell ref="B171:P172"/>
    <mergeCell ref="C174:L174"/>
    <mergeCell ref="C175:D175"/>
    <mergeCell ref="B176:B177"/>
    <mergeCell ref="C176:D177"/>
    <mergeCell ref="P176:P203"/>
    <mergeCell ref="E177:E181"/>
    <mergeCell ref="F177:F181"/>
    <mergeCell ref="G177:G181"/>
    <mergeCell ref="H177:H181"/>
    <mergeCell ref="O177:O181"/>
    <mergeCell ref="C178:C181"/>
    <mergeCell ref="C182:D182"/>
    <mergeCell ref="E182:E186"/>
    <mergeCell ref="F182:F186"/>
    <mergeCell ref="G182:G186"/>
    <mergeCell ref="H182:H186"/>
    <mergeCell ref="I182:I186"/>
    <mergeCell ref="J182:J186"/>
    <mergeCell ref="K182:K186"/>
    <mergeCell ref="I177:I181"/>
    <mergeCell ref="J177:J181"/>
    <mergeCell ref="K177:K181"/>
    <mergeCell ref="L177:L181"/>
    <mergeCell ref="M131:M133"/>
    <mergeCell ref="M134:M136"/>
    <mergeCell ref="N131:N133"/>
    <mergeCell ref="N134:N136"/>
    <mergeCell ref="P111:P140"/>
    <mergeCell ref="I134:I136"/>
    <mergeCell ref="J131:J133"/>
    <mergeCell ref="J134:J136"/>
    <mergeCell ref="K131:K133"/>
    <mergeCell ref="K134:K136"/>
    <mergeCell ref="L131:L133"/>
    <mergeCell ref="L134:L136"/>
    <mergeCell ref="K137:K140"/>
    <mergeCell ref="L137:L140"/>
    <mergeCell ref="M137:M140"/>
    <mergeCell ref="N137:N140"/>
    <mergeCell ref="O137:O140"/>
    <mergeCell ref="K118:K120"/>
    <mergeCell ref="L118:L120"/>
    <mergeCell ref="K121:K123"/>
    <mergeCell ref="L121:L123"/>
    <mergeCell ref="O131:O136"/>
    <mergeCell ref="K124:K130"/>
    <mergeCell ref="L124:L130"/>
    <mergeCell ref="C138:C140"/>
    <mergeCell ref="C137:D137"/>
    <mergeCell ref="E137:E140"/>
    <mergeCell ref="G137:G140"/>
    <mergeCell ref="H137:H140"/>
    <mergeCell ref="I137:I140"/>
    <mergeCell ref="J137:J140"/>
    <mergeCell ref="I118:I120"/>
    <mergeCell ref="J118:J120"/>
    <mergeCell ref="H121:H123"/>
    <mergeCell ref="I121:I123"/>
    <mergeCell ref="J121:J123"/>
    <mergeCell ref="C132:C136"/>
    <mergeCell ref="E131:E133"/>
    <mergeCell ref="E134:E136"/>
    <mergeCell ref="C131:D131"/>
    <mergeCell ref="G131:G136"/>
    <mergeCell ref="F134:F136"/>
    <mergeCell ref="H131:H133"/>
    <mergeCell ref="H134:H136"/>
    <mergeCell ref="I131:I133"/>
    <mergeCell ref="M124:M130"/>
    <mergeCell ref="N124:N130"/>
    <mergeCell ref="O124:O130"/>
    <mergeCell ref="C125:C130"/>
    <mergeCell ref="C124:D124"/>
    <mergeCell ref="E124:E130"/>
    <mergeCell ref="G124:G130"/>
    <mergeCell ref="H124:H130"/>
    <mergeCell ref="I124:I130"/>
    <mergeCell ref="J124:J130"/>
    <mergeCell ref="M118:M123"/>
    <mergeCell ref="N118:N123"/>
    <mergeCell ref="O118:O123"/>
    <mergeCell ref="C118:D118"/>
    <mergeCell ref="G118:G123"/>
    <mergeCell ref="C119:C123"/>
    <mergeCell ref="E121:E123"/>
    <mergeCell ref="E118:E120"/>
    <mergeCell ref="H118:H120"/>
    <mergeCell ref="M115:M117"/>
    <mergeCell ref="N115:N117"/>
    <mergeCell ref="O115:O117"/>
    <mergeCell ref="C116:C117"/>
    <mergeCell ref="C112:C114"/>
    <mergeCell ref="C115:D115"/>
    <mergeCell ref="E115:E117"/>
    <mergeCell ref="G115:G117"/>
    <mergeCell ref="H115:H117"/>
    <mergeCell ref="I115:I117"/>
    <mergeCell ref="J115:J117"/>
    <mergeCell ref="K115:K117"/>
    <mergeCell ref="L115:L117"/>
    <mergeCell ref="J111:J114"/>
    <mergeCell ref="K111:K114"/>
    <mergeCell ref="L111:L114"/>
    <mergeCell ref="M111:M114"/>
    <mergeCell ref="N111:N114"/>
    <mergeCell ref="O111:O114"/>
    <mergeCell ref="B106:P107"/>
    <mergeCell ref="C109:L109"/>
    <mergeCell ref="M109:N109"/>
    <mergeCell ref="C110:D110"/>
    <mergeCell ref="C111:D111"/>
    <mergeCell ref="E111:E114"/>
    <mergeCell ref="G111:G114"/>
    <mergeCell ref="H111:H114"/>
    <mergeCell ref="I111:I114"/>
    <mergeCell ref="N101:N104"/>
    <mergeCell ref="O101:O104"/>
    <mergeCell ref="C102:C104"/>
    <mergeCell ref="F101:F102"/>
    <mergeCell ref="F103:F104"/>
    <mergeCell ref="G101:G102"/>
    <mergeCell ref="G103:G104"/>
    <mergeCell ref="H101:H102"/>
    <mergeCell ref="C101:D101"/>
    <mergeCell ref="I101:I102"/>
    <mergeCell ref="J101:J102"/>
    <mergeCell ref="K101:K102"/>
    <mergeCell ref="L101:L102"/>
    <mergeCell ref="H103:H104"/>
    <mergeCell ref="I103:I104"/>
    <mergeCell ref="J103:J104"/>
    <mergeCell ref="K103:K104"/>
    <mergeCell ref="L103:L104"/>
    <mergeCell ref="M101:M104"/>
    <mergeCell ref="C96:D96"/>
    <mergeCell ref="C97:C100"/>
    <mergeCell ref="L96:L100"/>
    <mergeCell ref="M96:M100"/>
    <mergeCell ref="L86:L89"/>
    <mergeCell ref="K86:K89"/>
    <mergeCell ref="M85:M89"/>
    <mergeCell ref="C90:D90"/>
    <mergeCell ref="C91:C95"/>
    <mergeCell ref="E90:E95"/>
    <mergeCell ref="F90:F95"/>
    <mergeCell ref="H90:H95"/>
    <mergeCell ref="I90:I95"/>
    <mergeCell ref="G90:G95"/>
    <mergeCell ref="N96:N100"/>
    <mergeCell ref="O96:O100"/>
    <mergeCell ref="E96:E100"/>
    <mergeCell ref="F96:F100"/>
    <mergeCell ref="G96:G100"/>
    <mergeCell ref="J90:J95"/>
    <mergeCell ref="K90:K95"/>
    <mergeCell ref="L90:L95"/>
    <mergeCell ref="M90:M95"/>
    <mergeCell ref="H96:H100"/>
    <mergeCell ref="I96:I100"/>
    <mergeCell ref="J96:J100"/>
    <mergeCell ref="K96:K100"/>
    <mergeCell ref="B75:B76"/>
    <mergeCell ref="C75:D76"/>
    <mergeCell ref="C77:C84"/>
    <mergeCell ref="B85:B86"/>
    <mergeCell ref="C85:D86"/>
    <mergeCell ref="H75:H76"/>
    <mergeCell ref="I75:I76"/>
    <mergeCell ref="I77:I84"/>
    <mergeCell ref="E86:E89"/>
    <mergeCell ref="F86:F89"/>
    <mergeCell ref="G86:G89"/>
    <mergeCell ref="H86:H89"/>
    <mergeCell ref="I86:I89"/>
    <mergeCell ref="E77:E84"/>
    <mergeCell ref="F77:F84"/>
    <mergeCell ref="E75:E76"/>
    <mergeCell ref="F75:F76"/>
    <mergeCell ref="G75:G76"/>
    <mergeCell ref="G77:G84"/>
    <mergeCell ref="C87:C89"/>
    <mergeCell ref="B70:B71"/>
    <mergeCell ref="C70:D71"/>
    <mergeCell ref="I71:I74"/>
    <mergeCell ref="J71:J74"/>
    <mergeCell ref="K71:K74"/>
    <mergeCell ref="L71:L74"/>
    <mergeCell ref="B63:B64"/>
    <mergeCell ref="C63:D64"/>
    <mergeCell ref="E63:E69"/>
    <mergeCell ref="F63:F69"/>
    <mergeCell ref="G63:G69"/>
    <mergeCell ref="H63:H69"/>
    <mergeCell ref="I63:I69"/>
    <mergeCell ref="J63:J69"/>
    <mergeCell ref="K63:K69"/>
    <mergeCell ref="L63:L69"/>
    <mergeCell ref="C72:C74"/>
    <mergeCell ref="E71:E74"/>
    <mergeCell ref="F71:F74"/>
    <mergeCell ref="G71:G74"/>
    <mergeCell ref="H71:H74"/>
    <mergeCell ref="B51:B52"/>
    <mergeCell ref="C51:D52"/>
    <mergeCell ref="M51:M56"/>
    <mergeCell ref="N51:N56"/>
    <mergeCell ref="O51:O56"/>
    <mergeCell ref="I57:I62"/>
    <mergeCell ref="J57:J62"/>
    <mergeCell ref="K57:K62"/>
    <mergeCell ref="L57:L62"/>
    <mergeCell ref="M57:M62"/>
    <mergeCell ref="N57:N62"/>
    <mergeCell ref="C53:C56"/>
    <mergeCell ref="C57:D57"/>
    <mergeCell ref="E57:E62"/>
    <mergeCell ref="F57:F62"/>
    <mergeCell ref="G57:G62"/>
    <mergeCell ref="H57:H62"/>
    <mergeCell ref="C58:C62"/>
    <mergeCell ref="O57:O62"/>
    <mergeCell ref="K53:K56"/>
    <mergeCell ref="L53:L56"/>
    <mergeCell ref="F51:F52"/>
    <mergeCell ref="E51:E52"/>
    <mergeCell ref="L51:L52"/>
    <mergeCell ref="C35:C38"/>
    <mergeCell ref="C39:D39"/>
    <mergeCell ref="E39:E45"/>
    <mergeCell ref="F39:F45"/>
    <mergeCell ref="G39:G45"/>
    <mergeCell ref="H39:H45"/>
    <mergeCell ref="I39:I45"/>
    <mergeCell ref="J39:J45"/>
    <mergeCell ref="I34:I38"/>
    <mergeCell ref="J34:J38"/>
    <mergeCell ref="C40:C45"/>
    <mergeCell ref="H77:H84"/>
    <mergeCell ref="O39:O45"/>
    <mergeCell ref="L39:L45"/>
    <mergeCell ref="M39:M45"/>
    <mergeCell ref="N39:N45"/>
    <mergeCell ref="I46:I50"/>
    <mergeCell ref="J46:J50"/>
    <mergeCell ref="K46:K50"/>
    <mergeCell ref="E34:E38"/>
    <mergeCell ref="F34:F38"/>
    <mergeCell ref="G34:G38"/>
    <mergeCell ref="H34:H38"/>
    <mergeCell ref="O34:O38"/>
    <mergeCell ref="L46:L50"/>
    <mergeCell ref="M46:M50"/>
    <mergeCell ref="N46:N50"/>
    <mergeCell ref="E46:E50"/>
    <mergeCell ref="F46:F50"/>
    <mergeCell ref="G46:G50"/>
    <mergeCell ref="H46:H50"/>
    <mergeCell ref="F53:F56"/>
    <mergeCell ref="G53:G56"/>
    <mergeCell ref="H53:H56"/>
    <mergeCell ref="I53:I56"/>
    <mergeCell ref="C47:C50"/>
    <mergeCell ref="K39:K45"/>
    <mergeCell ref="C65:C69"/>
    <mergeCell ref="N71:N74"/>
    <mergeCell ref="O71:O74"/>
    <mergeCell ref="K51:K52"/>
    <mergeCell ref="J51:J52"/>
    <mergeCell ref="I51:I52"/>
    <mergeCell ref="H51:H52"/>
    <mergeCell ref="G51:G52"/>
    <mergeCell ref="E53:E56"/>
    <mergeCell ref="C46:D46"/>
    <mergeCell ref="J53:J56"/>
    <mergeCell ref="M63:M69"/>
    <mergeCell ref="N63:N69"/>
    <mergeCell ref="O63:O69"/>
    <mergeCell ref="M71:M74"/>
    <mergeCell ref="I12:I15"/>
    <mergeCell ref="J12:J15"/>
    <mergeCell ref="K12:K15"/>
    <mergeCell ref="K34:K38"/>
    <mergeCell ref="L34:L38"/>
    <mergeCell ref="M34:M38"/>
    <mergeCell ref="N34:N38"/>
    <mergeCell ref="N90:N95"/>
    <mergeCell ref="O90:O95"/>
    <mergeCell ref="O77:O84"/>
    <mergeCell ref="O75:O76"/>
    <mergeCell ref="N75:N76"/>
    <mergeCell ref="M75:M76"/>
    <mergeCell ref="L75:L76"/>
    <mergeCell ref="K75:K76"/>
    <mergeCell ref="J75:J76"/>
    <mergeCell ref="N77:N84"/>
    <mergeCell ref="N85:N89"/>
    <mergeCell ref="O85:O89"/>
    <mergeCell ref="J86:J89"/>
    <mergeCell ref="J77:J84"/>
    <mergeCell ref="K77:K84"/>
    <mergeCell ref="L77:L84"/>
    <mergeCell ref="M77:M84"/>
    <mergeCell ref="F12:F15"/>
    <mergeCell ref="G12:G15"/>
    <mergeCell ref="C13:C15"/>
    <mergeCell ref="O46:O50"/>
    <mergeCell ref="B29:P30"/>
    <mergeCell ref="C32:L32"/>
    <mergeCell ref="M32:N32"/>
    <mergeCell ref="C33:D33"/>
    <mergeCell ref="C34:D34"/>
    <mergeCell ref="J24:J27"/>
    <mergeCell ref="K24:K27"/>
    <mergeCell ref="L24:L27"/>
    <mergeCell ref="M24:M27"/>
    <mergeCell ref="N24:N27"/>
    <mergeCell ref="O24:O27"/>
    <mergeCell ref="C24:D24"/>
    <mergeCell ref="E24:E27"/>
    <mergeCell ref="F24:F27"/>
    <mergeCell ref="G24:G27"/>
    <mergeCell ref="H24:H27"/>
    <mergeCell ref="I24:I27"/>
    <mergeCell ref="C25:C27"/>
    <mergeCell ref="P12:P27"/>
    <mergeCell ref="H12:H15"/>
    <mergeCell ref="G17:G19"/>
    <mergeCell ref="H17:H19"/>
    <mergeCell ref="J20:J23"/>
    <mergeCell ref="K20:K23"/>
    <mergeCell ref="L20:L23"/>
    <mergeCell ref="M20:M23"/>
    <mergeCell ref="N20:N23"/>
    <mergeCell ref="O20:O23"/>
    <mergeCell ref="C20:D20"/>
    <mergeCell ref="E20:E23"/>
    <mergeCell ref="F20:F23"/>
    <mergeCell ref="G20:G23"/>
    <mergeCell ref="H20:H23"/>
    <mergeCell ref="I20:I23"/>
    <mergeCell ref="C21:C23"/>
    <mergeCell ref="C12:D12"/>
    <mergeCell ref="J17:J19"/>
    <mergeCell ref="K17:K19"/>
    <mergeCell ref="L17:L19"/>
    <mergeCell ref="M17:M19"/>
    <mergeCell ref="N17:N19"/>
    <mergeCell ref="B2:B5"/>
    <mergeCell ref="C2:P3"/>
    <mergeCell ref="C4:P5"/>
    <mergeCell ref="B7:P8"/>
    <mergeCell ref="C10:L10"/>
    <mergeCell ref="M10:N10"/>
    <mergeCell ref="M12:M15"/>
    <mergeCell ref="N12:N15"/>
    <mergeCell ref="O12:O15"/>
    <mergeCell ref="I17:I19"/>
    <mergeCell ref="C11:D11"/>
    <mergeCell ref="E12:E15"/>
    <mergeCell ref="L12:L15"/>
    <mergeCell ref="O17:O19"/>
    <mergeCell ref="C16:D16"/>
    <mergeCell ref="C17:C19"/>
    <mergeCell ref="E17:E19"/>
    <mergeCell ref="F17:F19"/>
  </mergeCells>
  <phoneticPr fontId="40" type="noConversion"/>
  <dataValidations disablePrompts="1" count="10">
    <dataValidation allowBlank="1" showInputMessage="1" showErrorMessage="1" promptTitle="Meta global " prompt="Expresión de un objetivo (producto o subproducto a entregar) presentado en términos cuantitativos." sqref="H11 H110 H175 H230 H256 H146 H277" xr:uid="{FD49F954-D113-4580-9128-A274048A8924}"/>
    <dataValidation allowBlank="1" showInputMessage="1" showErrorMessage="1" promptTitle="Riesgo Asociado" prompt="Incluya aquí los eventos que puedan entorpecer la realización del producto" sqref="M11 M110 M175 M230 M256 M146 M277" xr:uid="{13057E50-1CDF-4216-A243-95CEE6FCD4D1}"/>
    <dataValidation allowBlank="1" showInputMessage="1" showErrorMessage="1" promptTitle="Acciones de Mitigación" prompt="Incluya acciones de prevención para la reducción de ocurrencia de riesgos" sqref="N11 N110 N175 N230 N256 N146 N277" xr:uid="{4DE85836-8B19-47C5-9089-591C28BF860B}"/>
    <dataValidation allowBlank="1" showInputMessage="1" showErrorMessage="1" promptTitle="Presupuesto" prompt="Cálculo anticipado del coste de una actividad, expresado en asignación monetaria." sqref="P11 P110 P175 P230 P256 P146 P277" xr:uid="{7F8E6825-C864-4291-9482-E75396AB18D1}"/>
    <dataValidation allowBlank="1" showInputMessage="1" showErrorMessage="1" promptTitle="Línea base" prompt="Incluya la meta o valor obtenido en el período anterior." sqref="G11 G110 G175 G230 G256 G146 G277" xr:uid="{CC1F8285-A3BB-44D0-B511-49B673756E37}"/>
    <dataValidation allowBlank="1" showInputMessage="1" showErrorMessage="1" promptTitle="Involucrados" prompt="Incluya las áreas que contribuyen al logro del producto. Aplica para instituciones externas._x000a_" sqref="O11 O110 O175 O230 O256 O146 O277" xr:uid="{EA638185-7B12-47B1-8770-78E7F93C352D}"/>
    <dataValidation allowBlank="1" showInputMessage="1" showErrorMessage="1" promptTitle="Unidad de medida" prompt="Es una herramienta de medición del producto. Solo mide, no opina. Ejemplo: Técnicos capacitados." sqref="E11 E110 E175 E230 E256 E146 E277" xr:uid="{FFE45DB6-C385-4E22-9B8E-BA599AB88C4D}"/>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110 F175 F230 F256 F146 F277" xr:uid="{07E6E0E4-BDA5-4E43-9E6D-B0C98F3D1296}"/>
    <dataValidation allowBlank="1" showInputMessage="1" showErrorMessage="1" promptTitle="ID Combinado" prompt="Código que resume y enumera los diferentes niveles de planificación." sqref="B11 B110 B175 B230 B288 B146 B256:B271 B277:B283 B292:B295" xr:uid="{4AE032DD-845C-4FB0-9DBD-9B46984AF74E}"/>
    <dataValidation allowBlank="1" showInputMessage="1" showErrorMessage="1" promptTitle="Producto" prompt="Son bienes y/o servicios que la institución entrega a la población o a otras instituciones. Constituyen la “razón de ser” de la institución." sqref="C11 C110 C112 C132:C135 C125 C119 C116 C258 C175 C230 C256 C269:C271 C263 C138:C141 C146 C148 C155 C160 C170 C166 C279 C277 C293:C295 C284 C289" xr:uid="{2C97D30D-28F6-448D-9A74-9E87AF74C606}"/>
  </dataValidations>
  <pageMargins left="0.70866141732283472" right="0.70866141732283472" top="0.74803149606299213" bottom="0.74803149606299213" header="0.31496062992125984" footer="0.31496062992125984"/>
  <pageSetup scale="2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80501-571F-4493-B385-834F32642A42}">
  <sheetPr codeName="Hoja5">
    <tabColor rgb="FF002060"/>
  </sheetPr>
  <dimension ref="A1:Z130"/>
  <sheetViews>
    <sheetView showGridLines="0" zoomScale="80" zoomScaleNormal="80" workbookViewId="0">
      <selection activeCell="F48" sqref="F48:F49"/>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4" style="1" customWidth="1"/>
    <col min="6" max="6" width="31.28515625" style="1" customWidth="1"/>
    <col min="7" max="7" width="20" style="1" customWidth="1"/>
    <col min="8" max="8" width="15.140625" style="2" customWidth="1"/>
    <col min="9" max="12" width="16" style="3" bestFit="1" customWidth="1"/>
    <col min="13" max="13" width="45.42578125" style="3" customWidth="1"/>
    <col min="14" max="14" width="39.28515625" style="1" customWidth="1"/>
    <col min="15" max="15" width="38.85546875" style="3" customWidth="1"/>
    <col min="16" max="16" width="24.28515625" style="1" customWidth="1"/>
    <col min="17" max="26" width="11.42578125" style="1"/>
    <col min="27" max="16384" width="11.42578125" style="4"/>
  </cols>
  <sheetData>
    <row r="1" spans="1:26" ht="15.75" thickBot="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178</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301</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0.5" thickTop="1" thickBot="1">
      <c r="A10" s="4"/>
      <c r="B10" s="14" t="s">
        <v>0</v>
      </c>
      <c r="C10" s="504" t="s">
        <v>1</v>
      </c>
      <c r="D10" s="505"/>
      <c r="E10" s="505"/>
      <c r="F10" s="505"/>
      <c r="G10" s="505"/>
      <c r="H10" s="505"/>
      <c r="I10" s="505"/>
      <c r="J10" s="505"/>
      <c r="K10" s="505"/>
      <c r="L10" s="506"/>
      <c r="M10" s="504" t="s">
        <v>2</v>
      </c>
      <c r="N10" s="506"/>
      <c r="O10" s="15"/>
      <c r="P10" s="16" t="s">
        <v>3</v>
      </c>
      <c r="Q10" s="4"/>
      <c r="R10" s="4"/>
      <c r="S10" s="4"/>
      <c r="T10" s="4"/>
      <c r="U10" s="4"/>
      <c r="V10" s="4"/>
      <c r="W10" s="4"/>
      <c r="X10" s="4"/>
      <c r="Y10" s="4"/>
      <c r="Z10" s="4"/>
    </row>
    <row r="11" spans="1:26" ht="60" thickTop="1" thickBot="1">
      <c r="A11" s="4"/>
      <c r="B11" s="17" t="s">
        <v>4</v>
      </c>
      <c r="C11" s="516" t="s">
        <v>5</v>
      </c>
      <c r="D11" s="517"/>
      <c r="E11" s="18" t="s">
        <v>6</v>
      </c>
      <c r="F11" s="18" t="s">
        <v>7</v>
      </c>
      <c r="G11" s="18" t="s">
        <v>455</v>
      </c>
      <c r="H11" s="19" t="s">
        <v>8</v>
      </c>
      <c r="I11" s="20" t="s">
        <v>9</v>
      </c>
      <c r="J11" s="20" t="s">
        <v>10</v>
      </c>
      <c r="K11" s="20" t="s">
        <v>11</v>
      </c>
      <c r="L11" s="20" t="s">
        <v>12</v>
      </c>
      <c r="M11" s="21" t="s">
        <v>13</v>
      </c>
      <c r="N11" s="22" t="s">
        <v>14</v>
      </c>
      <c r="O11" s="19" t="s">
        <v>15</v>
      </c>
      <c r="P11" s="23" t="s">
        <v>16</v>
      </c>
      <c r="Q11" s="4"/>
      <c r="R11" s="4"/>
      <c r="S11" s="4"/>
      <c r="T11" s="4"/>
      <c r="U11" s="4"/>
      <c r="V11" s="4"/>
      <c r="W11" s="4"/>
      <c r="X11" s="4"/>
      <c r="Y11" s="4"/>
      <c r="Z11" s="4"/>
    </row>
    <row r="12" spans="1:26" ht="81" customHeight="1" thickTop="1">
      <c r="A12" s="4"/>
      <c r="B12" s="398" t="s">
        <v>1719</v>
      </c>
      <c r="C12" s="476" t="s">
        <v>188</v>
      </c>
      <c r="D12" s="477"/>
      <c r="E12" s="534" t="s">
        <v>1718</v>
      </c>
      <c r="F12" s="534" t="s">
        <v>94</v>
      </c>
      <c r="G12" s="534"/>
      <c r="H12" s="534">
        <v>1</v>
      </c>
      <c r="I12" s="534">
        <v>1</v>
      </c>
      <c r="J12" s="534"/>
      <c r="K12" s="534"/>
      <c r="L12" s="534"/>
      <c r="M12" s="534" t="s">
        <v>95</v>
      </c>
      <c r="N12" s="534" t="s">
        <v>206</v>
      </c>
      <c r="O12" s="542" t="s">
        <v>205</v>
      </c>
      <c r="P12" s="963" t="str">
        <f>_xlfn.CONCAT("La ejecución de los productos de esta área es lograda con el presupuesto asignado en el producto presupuestario 01"," ", TEXT(SUMIF(PACC!A:A,"DAF",PACC!M:M)+'RESUMEN FINANCIERO'!G50,"$* (#,##0.00)"))</f>
        <v>La ejecución de los productos de esta área es lograda con el presupuesto asignado en el producto presupuestario 01 $(22,544,280.00)</v>
      </c>
      <c r="Q12" s="347"/>
      <c r="R12" s="4"/>
      <c r="S12" s="4"/>
      <c r="T12" s="4"/>
      <c r="U12" s="4"/>
      <c r="V12" s="4"/>
      <c r="W12" s="4"/>
      <c r="X12" s="4"/>
      <c r="Y12" s="4"/>
      <c r="Z12" s="4"/>
    </row>
    <row r="13" spans="1:26" ht="44.25" customHeight="1">
      <c r="A13" s="4"/>
      <c r="B13" s="29" t="s">
        <v>1720</v>
      </c>
      <c r="C13" s="526" t="s">
        <v>21</v>
      </c>
      <c r="D13" s="42" t="s">
        <v>96</v>
      </c>
      <c r="E13" s="511"/>
      <c r="F13" s="511"/>
      <c r="G13" s="511"/>
      <c r="H13" s="511"/>
      <c r="I13" s="511"/>
      <c r="J13" s="511"/>
      <c r="K13" s="511"/>
      <c r="L13" s="511"/>
      <c r="M13" s="511"/>
      <c r="N13" s="511"/>
      <c r="O13" s="514"/>
      <c r="P13" s="964"/>
      <c r="Q13" s="347"/>
      <c r="R13" s="4"/>
      <c r="S13" s="4"/>
      <c r="T13" s="4"/>
      <c r="U13" s="4"/>
      <c r="V13" s="4"/>
      <c r="W13" s="4"/>
      <c r="X13" s="4"/>
      <c r="Y13" s="4"/>
      <c r="Z13" s="4"/>
    </row>
    <row r="14" spans="1:26" ht="54" customHeight="1">
      <c r="A14" s="4"/>
      <c r="B14" s="29" t="s">
        <v>1721</v>
      </c>
      <c r="C14" s="527"/>
      <c r="D14" s="42" t="s">
        <v>204</v>
      </c>
      <c r="E14" s="511"/>
      <c r="F14" s="511"/>
      <c r="G14" s="511"/>
      <c r="H14" s="511"/>
      <c r="I14" s="511"/>
      <c r="J14" s="511"/>
      <c r="K14" s="511"/>
      <c r="L14" s="511"/>
      <c r="M14" s="511"/>
      <c r="N14" s="511"/>
      <c r="O14" s="514"/>
      <c r="P14" s="964"/>
      <c r="Q14" s="347"/>
      <c r="R14" s="4"/>
      <c r="S14" s="4"/>
      <c r="T14" s="4"/>
      <c r="U14" s="4"/>
      <c r="V14" s="4"/>
      <c r="W14" s="4"/>
      <c r="X14" s="4"/>
      <c r="Y14" s="4"/>
      <c r="Z14" s="4"/>
    </row>
    <row r="15" spans="1:26" ht="54.75" thickBot="1">
      <c r="A15" s="4"/>
      <c r="B15" s="29" t="s">
        <v>1722</v>
      </c>
      <c r="C15" s="528"/>
      <c r="D15" s="57" t="s">
        <v>97</v>
      </c>
      <c r="E15" s="512"/>
      <c r="F15" s="512"/>
      <c r="G15" s="512"/>
      <c r="H15" s="512"/>
      <c r="I15" s="512"/>
      <c r="J15" s="512"/>
      <c r="K15" s="512"/>
      <c r="L15" s="512"/>
      <c r="M15" s="512"/>
      <c r="N15" s="512"/>
      <c r="O15" s="515"/>
      <c r="P15" s="964"/>
      <c r="Q15" s="347"/>
      <c r="R15" s="4"/>
      <c r="S15" s="4"/>
      <c r="T15" s="4"/>
      <c r="U15" s="4"/>
      <c r="V15" s="4"/>
      <c r="W15" s="4"/>
      <c r="X15" s="4"/>
      <c r="Y15" s="4"/>
      <c r="Z15" s="4"/>
    </row>
    <row r="16" spans="1:26" ht="81" customHeight="1" thickTop="1">
      <c r="A16" s="4"/>
      <c r="B16" s="398" t="s">
        <v>1723</v>
      </c>
      <c r="C16" s="476" t="s">
        <v>189</v>
      </c>
      <c r="D16" s="477"/>
      <c r="E16" s="534" t="s">
        <v>190</v>
      </c>
      <c r="F16" s="534" t="s">
        <v>98</v>
      </c>
      <c r="G16" s="610"/>
      <c r="H16" s="610">
        <v>0.9</v>
      </c>
      <c r="I16" s="610">
        <v>0.9</v>
      </c>
      <c r="J16" s="610">
        <v>0.9</v>
      </c>
      <c r="K16" s="610">
        <v>0.9</v>
      </c>
      <c r="L16" s="610">
        <v>0.9</v>
      </c>
      <c r="M16" s="923" t="s">
        <v>99</v>
      </c>
      <c r="N16" s="534" t="s">
        <v>207</v>
      </c>
      <c r="O16" s="542" t="s">
        <v>205</v>
      </c>
      <c r="P16" s="964"/>
      <c r="Q16" s="347"/>
      <c r="R16" s="4"/>
      <c r="S16" s="4"/>
      <c r="T16" s="4"/>
      <c r="U16" s="4"/>
      <c r="V16" s="4"/>
      <c r="W16" s="4"/>
      <c r="X16" s="4"/>
      <c r="Y16" s="4"/>
      <c r="Z16" s="4"/>
    </row>
    <row r="17" spans="1:26" ht="27.75" customHeight="1">
      <c r="A17" s="4"/>
      <c r="B17" s="29" t="s">
        <v>1724</v>
      </c>
      <c r="C17" s="526" t="s">
        <v>21</v>
      </c>
      <c r="D17" s="42" t="s">
        <v>100</v>
      </c>
      <c r="E17" s="511"/>
      <c r="F17" s="511"/>
      <c r="G17" s="605"/>
      <c r="H17" s="605"/>
      <c r="I17" s="605"/>
      <c r="J17" s="605"/>
      <c r="K17" s="605"/>
      <c r="L17" s="605"/>
      <c r="M17" s="518"/>
      <c r="N17" s="511"/>
      <c r="O17" s="514"/>
      <c r="P17" s="964"/>
      <c r="Q17" s="347"/>
      <c r="R17" s="4"/>
      <c r="S17" s="4"/>
      <c r="T17" s="4"/>
      <c r="U17" s="4"/>
      <c r="V17" s="4"/>
      <c r="W17" s="4"/>
      <c r="X17" s="4"/>
      <c r="Y17" s="4"/>
      <c r="Z17" s="4"/>
    </row>
    <row r="18" spans="1:26" ht="65.25" customHeight="1">
      <c r="A18" s="4"/>
      <c r="B18" s="29" t="s">
        <v>1725</v>
      </c>
      <c r="C18" s="527"/>
      <c r="D18" s="42" t="s">
        <v>101</v>
      </c>
      <c r="E18" s="511"/>
      <c r="F18" s="511"/>
      <c r="G18" s="605"/>
      <c r="H18" s="605"/>
      <c r="I18" s="605"/>
      <c r="J18" s="605"/>
      <c r="K18" s="605"/>
      <c r="L18" s="605"/>
      <c r="M18" s="518"/>
      <c r="N18" s="511"/>
      <c r="O18" s="514"/>
      <c r="P18" s="964"/>
      <c r="Q18" s="347"/>
      <c r="R18" s="4"/>
      <c r="S18" s="4"/>
      <c r="T18" s="4"/>
      <c r="U18" s="4"/>
      <c r="V18" s="4"/>
      <c r="W18" s="4"/>
      <c r="X18" s="4"/>
      <c r="Y18" s="4"/>
      <c r="Z18" s="4"/>
    </row>
    <row r="19" spans="1:26" ht="45.75" customHeight="1">
      <c r="A19" s="4"/>
      <c r="B19" s="29" t="s">
        <v>1726</v>
      </c>
      <c r="C19" s="527"/>
      <c r="D19" s="42" t="s">
        <v>102</v>
      </c>
      <c r="E19" s="511"/>
      <c r="F19" s="511"/>
      <c r="G19" s="605"/>
      <c r="H19" s="605"/>
      <c r="I19" s="605"/>
      <c r="J19" s="605"/>
      <c r="K19" s="605"/>
      <c r="L19" s="605"/>
      <c r="M19" s="518"/>
      <c r="N19" s="511"/>
      <c r="O19" s="514"/>
      <c r="P19" s="964"/>
      <c r="Q19" s="347"/>
      <c r="R19" s="4"/>
      <c r="S19" s="4"/>
      <c r="T19" s="4"/>
      <c r="U19" s="4"/>
      <c r="V19" s="4"/>
      <c r="W19" s="4"/>
      <c r="X19" s="4"/>
      <c r="Y19" s="4"/>
      <c r="Z19" s="4"/>
    </row>
    <row r="20" spans="1:26" ht="46.5" customHeight="1" thickBot="1">
      <c r="A20" s="4"/>
      <c r="B20" s="29" t="s">
        <v>1727</v>
      </c>
      <c r="C20" s="528"/>
      <c r="D20" s="57" t="s">
        <v>103</v>
      </c>
      <c r="E20" s="512"/>
      <c r="F20" s="512"/>
      <c r="G20" s="606"/>
      <c r="H20" s="606"/>
      <c r="I20" s="606"/>
      <c r="J20" s="606"/>
      <c r="K20" s="606"/>
      <c r="L20" s="606"/>
      <c r="M20" s="519"/>
      <c r="N20" s="512"/>
      <c r="O20" s="515"/>
      <c r="P20" s="964"/>
      <c r="Q20" s="347"/>
      <c r="R20" s="4"/>
      <c r="S20" s="4"/>
      <c r="T20" s="4"/>
      <c r="U20" s="4"/>
      <c r="V20" s="4"/>
      <c r="W20" s="4"/>
      <c r="X20" s="4"/>
      <c r="Y20" s="4"/>
      <c r="Z20" s="4"/>
    </row>
    <row r="21" spans="1:26" s="4" customFormat="1" ht="36" customHeight="1" thickTop="1">
      <c r="B21" s="932" t="s">
        <v>1729</v>
      </c>
      <c r="C21" s="477" t="s">
        <v>60</v>
      </c>
      <c r="D21" s="477"/>
      <c r="E21" s="399" t="s">
        <v>1728</v>
      </c>
      <c r="F21" s="47" t="s">
        <v>61</v>
      </c>
      <c r="G21" s="47"/>
      <c r="H21" s="48">
        <v>4</v>
      </c>
      <c r="I21" s="49">
        <v>1</v>
      </c>
      <c r="J21" s="49">
        <v>1</v>
      </c>
      <c r="K21" s="49">
        <v>1</v>
      </c>
      <c r="L21" s="49">
        <v>1</v>
      </c>
      <c r="M21" s="50" t="s">
        <v>62</v>
      </c>
      <c r="N21" s="47" t="s">
        <v>63</v>
      </c>
      <c r="O21" s="51" t="s">
        <v>201</v>
      </c>
      <c r="P21" s="964"/>
      <c r="Q21" s="347"/>
    </row>
    <row r="22" spans="1:26" ht="47.25" customHeight="1">
      <c r="A22" s="4"/>
      <c r="B22" s="933"/>
      <c r="C22" s="732"/>
      <c r="D22" s="732"/>
      <c r="E22" s="947" t="s">
        <v>64</v>
      </c>
      <c r="F22" s="510" t="s">
        <v>65</v>
      </c>
      <c r="G22" s="510"/>
      <c r="H22" s="520">
        <v>1</v>
      </c>
      <c r="I22" s="948"/>
      <c r="J22" s="948"/>
      <c r="K22" s="948"/>
      <c r="L22" s="948">
        <v>1</v>
      </c>
      <c r="M22" s="507" t="s">
        <v>66</v>
      </c>
      <c r="N22" s="510" t="s">
        <v>67</v>
      </c>
      <c r="O22" s="513" t="s">
        <v>201</v>
      </c>
      <c r="P22" s="964"/>
      <c r="Q22" s="347"/>
      <c r="R22" s="4"/>
      <c r="S22" s="4"/>
      <c r="T22" s="4"/>
      <c r="U22" s="4"/>
      <c r="V22" s="4"/>
      <c r="W22" s="4"/>
      <c r="X22" s="4"/>
      <c r="Y22" s="4"/>
      <c r="Z22" s="4"/>
    </row>
    <row r="23" spans="1:26" ht="25.5" customHeight="1">
      <c r="A23" s="4"/>
      <c r="B23" s="29" t="s">
        <v>1730</v>
      </c>
      <c r="C23" s="526" t="s">
        <v>21</v>
      </c>
      <c r="D23" s="30" t="s">
        <v>68</v>
      </c>
      <c r="E23" s="518"/>
      <c r="F23" s="511"/>
      <c r="G23" s="511"/>
      <c r="H23" s="521"/>
      <c r="I23" s="949"/>
      <c r="J23" s="949"/>
      <c r="K23" s="949"/>
      <c r="L23" s="949"/>
      <c r="M23" s="508"/>
      <c r="N23" s="511"/>
      <c r="O23" s="514"/>
      <c r="P23" s="964"/>
      <c r="Q23" s="347"/>
      <c r="R23" s="4"/>
      <c r="S23" s="4"/>
      <c r="T23" s="4"/>
      <c r="U23" s="4"/>
      <c r="V23" s="4"/>
      <c r="W23" s="4"/>
      <c r="X23" s="4"/>
      <c r="Y23" s="4"/>
      <c r="Z23" s="4"/>
    </row>
    <row r="24" spans="1:26" ht="25.5" customHeight="1">
      <c r="A24" s="4"/>
      <c r="B24" s="29" t="s">
        <v>1731</v>
      </c>
      <c r="C24" s="527"/>
      <c r="D24" s="30" t="s">
        <v>69</v>
      </c>
      <c r="E24" s="518"/>
      <c r="F24" s="511"/>
      <c r="G24" s="511"/>
      <c r="H24" s="521"/>
      <c r="I24" s="949"/>
      <c r="J24" s="949"/>
      <c r="K24" s="949"/>
      <c r="L24" s="949"/>
      <c r="M24" s="508"/>
      <c r="N24" s="511"/>
      <c r="O24" s="514"/>
      <c r="P24" s="964"/>
      <c r="Q24" s="347"/>
      <c r="R24" s="4"/>
      <c r="S24" s="4"/>
      <c r="T24" s="4"/>
      <c r="U24" s="4"/>
      <c r="V24" s="4"/>
      <c r="W24" s="4"/>
      <c r="X24" s="4"/>
      <c r="Y24" s="4"/>
      <c r="Z24" s="4"/>
    </row>
    <row r="25" spans="1:26" ht="25.5" customHeight="1">
      <c r="A25" s="4"/>
      <c r="B25" s="29" t="s">
        <v>1732</v>
      </c>
      <c r="C25" s="527"/>
      <c r="D25" s="39" t="s">
        <v>70</v>
      </c>
      <c r="E25" s="518"/>
      <c r="F25" s="511"/>
      <c r="G25" s="511"/>
      <c r="H25" s="521"/>
      <c r="I25" s="949"/>
      <c r="J25" s="949"/>
      <c r="K25" s="949"/>
      <c r="L25" s="949"/>
      <c r="M25" s="508"/>
      <c r="N25" s="511"/>
      <c r="O25" s="514"/>
      <c r="P25" s="964"/>
      <c r="Q25" s="347"/>
      <c r="R25" s="4"/>
      <c r="S25" s="4"/>
      <c r="T25" s="4"/>
      <c r="U25" s="4"/>
      <c r="V25" s="4"/>
      <c r="W25" s="4"/>
      <c r="X25" s="4"/>
      <c r="Y25" s="4"/>
      <c r="Z25" s="4"/>
    </row>
    <row r="26" spans="1:26" ht="25.5" customHeight="1" thickBot="1">
      <c r="A26" s="4"/>
      <c r="B26" s="89" t="s">
        <v>1733</v>
      </c>
      <c r="C26" s="528"/>
      <c r="D26" s="40" t="s">
        <v>71</v>
      </c>
      <c r="E26" s="519"/>
      <c r="F26" s="512"/>
      <c r="G26" s="512"/>
      <c r="H26" s="522"/>
      <c r="I26" s="950"/>
      <c r="J26" s="950"/>
      <c r="K26" s="950"/>
      <c r="L26" s="950"/>
      <c r="M26" s="509"/>
      <c r="N26" s="512"/>
      <c r="O26" s="515"/>
      <c r="P26" s="965"/>
      <c r="Q26" s="347"/>
      <c r="R26" s="4"/>
      <c r="S26" s="4"/>
      <c r="T26" s="4"/>
      <c r="U26" s="4"/>
      <c r="V26" s="4"/>
      <c r="W26" s="4"/>
      <c r="X26" s="4"/>
      <c r="Y26" s="4"/>
      <c r="Z26" s="4"/>
    </row>
    <row r="27" spans="1:26" ht="25.5" customHeight="1" thickTop="1" thickBot="1">
      <c r="A27" s="4"/>
      <c r="B27" s="11"/>
      <c r="C27" s="11"/>
      <c r="D27" s="12"/>
      <c r="E27" s="12"/>
      <c r="F27" s="12"/>
      <c r="G27" s="12"/>
      <c r="H27" s="12"/>
      <c r="I27" s="12"/>
      <c r="J27" s="12"/>
      <c r="K27" s="12"/>
      <c r="L27" s="12"/>
      <c r="M27" s="12"/>
      <c r="N27" s="13"/>
      <c r="O27" s="12"/>
      <c r="P27" s="232"/>
      <c r="Q27" s="4"/>
      <c r="R27" s="4"/>
      <c r="S27" s="4"/>
      <c r="T27" s="4"/>
      <c r="U27" s="4"/>
      <c r="V27" s="4"/>
      <c r="W27" s="4"/>
      <c r="X27" s="4"/>
      <c r="Y27" s="4"/>
      <c r="Z27" s="4"/>
    </row>
    <row r="28" spans="1:26" ht="25.5" customHeight="1" thickTop="1">
      <c r="A28" s="4"/>
      <c r="B28" s="498" t="s">
        <v>873</v>
      </c>
      <c r="C28" s="499"/>
      <c r="D28" s="499"/>
      <c r="E28" s="499"/>
      <c r="F28" s="499"/>
      <c r="G28" s="499"/>
      <c r="H28" s="499"/>
      <c r="I28" s="499"/>
      <c r="J28" s="499"/>
      <c r="K28" s="499"/>
      <c r="L28" s="499"/>
      <c r="M28" s="499"/>
      <c r="N28" s="499"/>
      <c r="O28" s="499"/>
      <c r="P28" s="500"/>
      <c r="Q28" s="4"/>
      <c r="R28" s="4"/>
      <c r="S28" s="4"/>
      <c r="T28" s="4"/>
      <c r="U28" s="4"/>
      <c r="V28" s="4"/>
      <c r="W28" s="4"/>
      <c r="X28" s="4"/>
      <c r="Y28" s="4"/>
      <c r="Z28" s="4"/>
    </row>
    <row r="29" spans="1:26" ht="25.5" customHeight="1" thickBot="1">
      <c r="A29" s="4"/>
      <c r="B29" s="501"/>
      <c r="C29" s="502"/>
      <c r="D29" s="502"/>
      <c r="E29" s="502"/>
      <c r="F29" s="502"/>
      <c r="G29" s="502"/>
      <c r="H29" s="502"/>
      <c r="I29" s="502"/>
      <c r="J29" s="502"/>
      <c r="K29" s="502"/>
      <c r="L29" s="502"/>
      <c r="M29" s="502"/>
      <c r="N29" s="502"/>
      <c r="O29" s="502"/>
      <c r="P29" s="503"/>
      <c r="Q29" s="4"/>
      <c r="R29" s="4"/>
      <c r="S29" s="4"/>
      <c r="T29" s="4"/>
      <c r="U29" s="4"/>
      <c r="V29" s="4"/>
      <c r="W29" s="4"/>
      <c r="X29" s="4"/>
      <c r="Y29" s="4"/>
      <c r="Z29" s="4"/>
    </row>
    <row r="30" spans="1:26" ht="25.5" customHeight="1" thickTop="1" thickBot="1">
      <c r="A30" s="4"/>
      <c r="B30" s="11"/>
      <c r="C30" s="11"/>
      <c r="D30" s="12"/>
      <c r="E30" s="12"/>
      <c r="F30" s="12"/>
      <c r="G30" s="12"/>
      <c r="H30" s="12"/>
      <c r="I30" s="12"/>
      <c r="J30" s="12"/>
      <c r="K30" s="12"/>
      <c r="L30" s="12"/>
      <c r="M30" s="12"/>
      <c r="N30" s="13"/>
      <c r="O30" s="12"/>
      <c r="P30" s="13"/>
      <c r="Q30" s="4"/>
      <c r="R30" s="4"/>
      <c r="S30" s="4"/>
      <c r="T30" s="4"/>
      <c r="U30" s="4"/>
      <c r="V30" s="4"/>
      <c r="W30" s="4"/>
      <c r="X30" s="4"/>
      <c r="Y30" s="4"/>
      <c r="Z30" s="4"/>
    </row>
    <row r="31" spans="1:26" ht="40.5" thickTop="1" thickBot="1">
      <c r="A31" s="4"/>
      <c r="B31" s="14" t="s">
        <v>0</v>
      </c>
      <c r="C31" s="504" t="s">
        <v>1</v>
      </c>
      <c r="D31" s="505"/>
      <c r="E31" s="505"/>
      <c r="F31" s="505"/>
      <c r="G31" s="505"/>
      <c r="H31" s="505"/>
      <c r="I31" s="505"/>
      <c r="J31" s="505"/>
      <c r="K31" s="505"/>
      <c r="L31" s="506"/>
      <c r="M31" s="504" t="s">
        <v>2</v>
      </c>
      <c r="N31" s="506"/>
      <c r="O31" s="15"/>
      <c r="P31" s="403" t="s">
        <v>3</v>
      </c>
      <c r="Q31" s="4"/>
      <c r="R31" s="4"/>
      <c r="S31" s="4"/>
      <c r="T31" s="4"/>
      <c r="U31" s="4"/>
      <c r="V31" s="4"/>
      <c r="W31" s="4"/>
      <c r="X31" s="4"/>
      <c r="Y31" s="4"/>
      <c r="Z31" s="4"/>
    </row>
    <row r="32" spans="1:26" s="4" customFormat="1" ht="60" thickTop="1" thickBot="1">
      <c r="B32" s="17" t="s">
        <v>4</v>
      </c>
      <c r="C32" s="516" t="s">
        <v>5</v>
      </c>
      <c r="D32" s="517"/>
      <c r="E32" s="18" t="s">
        <v>6</v>
      </c>
      <c r="F32" s="18" t="s">
        <v>7</v>
      </c>
      <c r="G32" s="18" t="s">
        <v>455</v>
      </c>
      <c r="H32" s="19" t="s">
        <v>8</v>
      </c>
      <c r="I32" s="20" t="s">
        <v>9</v>
      </c>
      <c r="J32" s="20" t="s">
        <v>10</v>
      </c>
      <c r="K32" s="20" t="s">
        <v>11</v>
      </c>
      <c r="L32" s="20" t="s">
        <v>12</v>
      </c>
      <c r="M32" s="21" t="s">
        <v>13</v>
      </c>
      <c r="N32" s="22" t="s">
        <v>14</v>
      </c>
      <c r="O32" s="19" t="s">
        <v>15</v>
      </c>
      <c r="P32" s="23" t="s">
        <v>16</v>
      </c>
    </row>
    <row r="33" spans="1:26" s="4" customFormat="1" ht="98.25" customHeight="1" thickTop="1">
      <c r="B33" s="398" t="s">
        <v>1734</v>
      </c>
      <c r="C33" s="477" t="s">
        <v>72</v>
      </c>
      <c r="D33" s="477"/>
      <c r="E33" s="610" t="s">
        <v>73</v>
      </c>
      <c r="F33" s="610" t="s">
        <v>74</v>
      </c>
      <c r="G33" s="610"/>
      <c r="H33" s="610">
        <v>0.9</v>
      </c>
      <c r="I33" s="610">
        <v>0.9</v>
      </c>
      <c r="J33" s="610">
        <v>0.9</v>
      </c>
      <c r="K33" s="610">
        <v>0.9</v>
      </c>
      <c r="L33" s="610">
        <v>0.9</v>
      </c>
      <c r="M33" s="610" t="s">
        <v>75</v>
      </c>
      <c r="N33" s="610" t="s">
        <v>76</v>
      </c>
      <c r="O33" s="957" t="s">
        <v>874</v>
      </c>
      <c r="P33" s="547" t="str">
        <f>_xlfn.CONCAT("La ejecución de los productos de esta área es lograda con el presupuesto asignado en el producto presupuestario 01"," ", TEXT(SUMIF(PACC!A:A,"DVC",PACC!M:M),"$* (#,##0.00)"))</f>
        <v>La ejecución de los productos de esta área es lograda con el presupuesto asignado en el producto presupuestario 01 $(793,990.00)</v>
      </c>
    </row>
    <row r="34" spans="1:26" ht="51" customHeight="1">
      <c r="A34" s="4"/>
      <c r="B34" s="29" t="s">
        <v>1735</v>
      </c>
      <c r="C34" s="526" t="s">
        <v>21</v>
      </c>
      <c r="D34" s="39" t="s">
        <v>77</v>
      </c>
      <c r="E34" s="605"/>
      <c r="F34" s="605"/>
      <c r="G34" s="605"/>
      <c r="H34" s="605"/>
      <c r="I34" s="605"/>
      <c r="J34" s="605"/>
      <c r="K34" s="605"/>
      <c r="L34" s="605"/>
      <c r="M34" s="605"/>
      <c r="N34" s="605"/>
      <c r="O34" s="524"/>
      <c r="P34" s="548"/>
      <c r="Q34" s="4"/>
      <c r="R34" s="4"/>
      <c r="S34" s="4"/>
      <c r="T34" s="4"/>
      <c r="U34" s="4"/>
      <c r="V34" s="4"/>
      <c r="W34" s="4"/>
      <c r="X34" s="4"/>
      <c r="Y34" s="4"/>
      <c r="Z34" s="4"/>
    </row>
    <row r="35" spans="1:26" ht="34.5" customHeight="1">
      <c r="A35" s="4"/>
      <c r="B35" s="29" t="s">
        <v>1736</v>
      </c>
      <c r="C35" s="527"/>
      <c r="D35" s="39" t="s">
        <v>78</v>
      </c>
      <c r="E35" s="605"/>
      <c r="F35" s="605"/>
      <c r="G35" s="605"/>
      <c r="H35" s="605"/>
      <c r="I35" s="605"/>
      <c r="J35" s="605"/>
      <c r="K35" s="605"/>
      <c r="L35" s="605"/>
      <c r="M35" s="605"/>
      <c r="N35" s="605"/>
      <c r="O35" s="524"/>
      <c r="P35" s="548"/>
      <c r="Q35" s="4"/>
      <c r="R35" s="4"/>
      <c r="S35" s="4"/>
      <c r="T35" s="4"/>
      <c r="U35" s="4"/>
      <c r="V35" s="4"/>
      <c r="W35" s="4"/>
      <c r="X35" s="4"/>
      <c r="Y35" s="4"/>
      <c r="Z35" s="4"/>
    </row>
    <row r="36" spans="1:26" ht="25.5" customHeight="1">
      <c r="A36" s="4"/>
      <c r="B36" s="29" t="s">
        <v>1737</v>
      </c>
      <c r="C36" s="527"/>
      <c r="D36" s="39" t="s">
        <v>79</v>
      </c>
      <c r="E36" s="605"/>
      <c r="F36" s="605"/>
      <c r="G36" s="605"/>
      <c r="H36" s="605"/>
      <c r="I36" s="605"/>
      <c r="J36" s="605"/>
      <c r="K36" s="605"/>
      <c r="L36" s="605"/>
      <c r="M36" s="605"/>
      <c r="N36" s="605"/>
      <c r="O36" s="524"/>
      <c r="P36" s="548"/>
      <c r="Q36" s="4"/>
      <c r="R36" s="4"/>
      <c r="S36" s="4"/>
      <c r="T36" s="4"/>
      <c r="U36" s="4"/>
      <c r="V36" s="4"/>
      <c r="W36" s="4"/>
      <c r="X36" s="4"/>
      <c r="Y36" s="4"/>
      <c r="Z36" s="4"/>
    </row>
    <row r="37" spans="1:26" ht="25.5" customHeight="1" thickBot="1">
      <c r="A37" s="4"/>
      <c r="B37" s="29" t="s">
        <v>1738</v>
      </c>
      <c r="C37" s="528"/>
      <c r="D37" s="40" t="s">
        <v>80</v>
      </c>
      <c r="E37" s="606"/>
      <c r="F37" s="606"/>
      <c r="G37" s="606"/>
      <c r="H37" s="606"/>
      <c r="I37" s="606"/>
      <c r="J37" s="606"/>
      <c r="K37" s="606"/>
      <c r="L37" s="606"/>
      <c r="M37" s="606"/>
      <c r="N37" s="606"/>
      <c r="O37" s="525"/>
      <c r="P37" s="548"/>
      <c r="Q37" s="4"/>
      <c r="R37" s="4"/>
      <c r="S37" s="4"/>
      <c r="T37" s="4"/>
      <c r="U37" s="4"/>
      <c r="V37" s="4"/>
      <c r="W37" s="4"/>
      <c r="X37" s="4"/>
      <c r="Y37" s="4"/>
      <c r="Z37" s="4"/>
    </row>
    <row r="38" spans="1:26" s="4" customFormat="1" ht="75.75" customHeight="1" thickTop="1">
      <c r="B38" s="398" t="s">
        <v>1739</v>
      </c>
      <c r="C38" s="476" t="s">
        <v>191</v>
      </c>
      <c r="D38" s="477"/>
      <c r="E38" s="534" t="s">
        <v>192</v>
      </c>
      <c r="F38" s="534" t="s">
        <v>104</v>
      </c>
      <c r="G38" s="534"/>
      <c r="H38" s="534">
        <v>4</v>
      </c>
      <c r="I38" s="534">
        <v>1</v>
      </c>
      <c r="J38" s="534">
        <v>1</v>
      </c>
      <c r="K38" s="534">
        <v>1</v>
      </c>
      <c r="L38" s="534">
        <v>1</v>
      </c>
      <c r="M38" s="534" t="s">
        <v>105</v>
      </c>
      <c r="N38" s="534" t="s">
        <v>106</v>
      </c>
      <c r="O38" s="542" t="s">
        <v>107</v>
      </c>
      <c r="P38" s="548"/>
    </row>
    <row r="39" spans="1:26" ht="25.5" customHeight="1">
      <c r="A39" s="4"/>
      <c r="B39" s="29" t="s">
        <v>1740</v>
      </c>
      <c r="C39" s="576" t="s">
        <v>21</v>
      </c>
      <c r="D39" s="42" t="s">
        <v>108</v>
      </c>
      <c r="E39" s="511"/>
      <c r="F39" s="511"/>
      <c r="G39" s="511"/>
      <c r="H39" s="511"/>
      <c r="I39" s="511"/>
      <c r="J39" s="511"/>
      <c r="K39" s="511"/>
      <c r="L39" s="511"/>
      <c r="M39" s="511"/>
      <c r="N39" s="511"/>
      <c r="O39" s="514"/>
      <c r="P39" s="548"/>
      <c r="Q39" s="4"/>
      <c r="R39" s="4"/>
      <c r="S39" s="4"/>
      <c r="T39" s="4"/>
      <c r="U39" s="4"/>
      <c r="V39" s="4"/>
      <c r="W39" s="4"/>
      <c r="X39" s="4"/>
      <c r="Y39" s="4"/>
      <c r="Z39" s="4"/>
    </row>
    <row r="40" spans="1:26" ht="25.5" customHeight="1">
      <c r="A40" s="4"/>
      <c r="B40" s="29" t="s">
        <v>1741</v>
      </c>
      <c r="C40" s="946"/>
      <c r="D40" s="58" t="s">
        <v>109</v>
      </c>
      <c r="E40" s="511"/>
      <c r="F40" s="511"/>
      <c r="G40" s="511"/>
      <c r="H40" s="511"/>
      <c r="I40" s="511"/>
      <c r="J40" s="511"/>
      <c r="K40" s="511"/>
      <c r="L40" s="511"/>
      <c r="M40" s="511"/>
      <c r="N40" s="511"/>
      <c r="O40" s="514"/>
      <c r="P40" s="548"/>
      <c r="Q40" s="4"/>
      <c r="R40" s="4"/>
      <c r="S40" s="4"/>
      <c r="T40" s="4"/>
      <c r="U40" s="4"/>
      <c r="V40" s="4"/>
      <c r="W40" s="4"/>
      <c r="X40" s="4"/>
      <c r="Y40" s="4"/>
      <c r="Z40" s="4"/>
    </row>
    <row r="41" spans="1:26" ht="25.5" customHeight="1" thickBot="1">
      <c r="A41" s="4"/>
      <c r="B41" s="29" t="s">
        <v>1742</v>
      </c>
      <c r="C41" s="578"/>
      <c r="D41" s="57" t="s">
        <v>110</v>
      </c>
      <c r="E41" s="512"/>
      <c r="F41" s="512"/>
      <c r="G41" s="512"/>
      <c r="H41" s="512"/>
      <c r="I41" s="512"/>
      <c r="J41" s="512"/>
      <c r="K41" s="512"/>
      <c r="L41" s="512"/>
      <c r="M41" s="512"/>
      <c r="N41" s="512"/>
      <c r="O41" s="515"/>
      <c r="P41" s="548"/>
      <c r="Q41" s="4"/>
      <c r="R41" s="4"/>
      <c r="S41" s="4"/>
      <c r="T41" s="4"/>
      <c r="U41" s="4"/>
      <c r="V41" s="4"/>
      <c r="W41" s="4"/>
      <c r="X41" s="4"/>
      <c r="Y41" s="4"/>
      <c r="Z41" s="4"/>
    </row>
    <row r="42" spans="1:26" s="4" customFormat="1" ht="114" customHeight="1" thickTop="1">
      <c r="B42" s="398" t="s">
        <v>1743</v>
      </c>
      <c r="C42" s="476" t="s">
        <v>111</v>
      </c>
      <c r="D42" s="477"/>
      <c r="E42" s="24" t="s">
        <v>112</v>
      </c>
      <c r="F42" s="24" t="s">
        <v>113</v>
      </c>
      <c r="G42" s="24"/>
      <c r="H42" s="24">
        <v>1</v>
      </c>
      <c r="I42" s="24">
        <v>1</v>
      </c>
      <c r="J42" s="24">
        <v>1</v>
      </c>
      <c r="K42" s="24">
        <v>1</v>
      </c>
      <c r="L42" s="24">
        <v>1</v>
      </c>
      <c r="M42" s="59" t="s">
        <v>114</v>
      </c>
      <c r="N42" s="59" t="s">
        <v>115</v>
      </c>
      <c r="O42" s="60" t="s">
        <v>208</v>
      </c>
      <c r="P42" s="548"/>
    </row>
    <row r="43" spans="1:26" s="4" customFormat="1" ht="138.75" customHeight="1">
      <c r="B43" s="61" t="s">
        <v>1744</v>
      </c>
      <c r="C43" s="946" t="s">
        <v>21</v>
      </c>
      <c r="D43" s="400" t="s">
        <v>116</v>
      </c>
      <c r="E43" s="47" t="s">
        <v>117</v>
      </c>
      <c r="F43" s="47" t="s">
        <v>118</v>
      </c>
      <c r="G43" s="47"/>
      <c r="H43" s="47">
        <v>1</v>
      </c>
      <c r="I43" s="47">
        <v>1</v>
      </c>
      <c r="J43" s="47">
        <v>1</v>
      </c>
      <c r="K43" s="47">
        <v>1</v>
      </c>
      <c r="L43" s="47">
        <v>1</v>
      </c>
      <c r="M43" s="30" t="s">
        <v>119</v>
      </c>
      <c r="N43" s="30" t="s">
        <v>120</v>
      </c>
      <c r="O43" s="62" t="s">
        <v>209</v>
      </c>
      <c r="P43" s="548"/>
    </row>
    <row r="44" spans="1:26" s="4" customFormat="1" ht="25.5" customHeight="1">
      <c r="B44" s="61" t="s">
        <v>1745</v>
      </c>
      <c r="C44" s="636"/>
      <c r="D44" s="400" t="s">
        <v>121</v>
      </c>
      <c r="E44" s="511" t="s">
        <v>193</v>
      </c>
      <c r="F44" s="511" t="s">
        <v>122</v>
      </c>
      <c r="G44" s="511"/>
      <c r="H44" s="511">
        <v>1</v>
      </c>
      <c r="I44" s="511">
        <v>1</v>
      </c>
      <c r="J44" s="511">
        <v>1</v>
      </c>
      <c r="K44" s="511">
        <v>1</v>
      </c>
      <c r="L44" s="511">
        <v>1</v>
      </c>
      <c r="M44" s="511" t="s">
        <v>123</v>
      </c>
      <c r="N44" s="511" t="s">
        <v>124</v>
      </c>
      <c r="O44" s="514" t="s">
        <v>210</v>
      </c>
      <c r="P44" s="548"/>
    </row>
    <row r="45" spans="1:26" ht="25.5" customHeight="1">
      <c r="A45" s="4"/>
      <c r="B45" s="61" t="s">
        <v>1746</v>
      </c>
      <c r="C45" s="636"/>
      <c r="D45" s="400" t="s">
        <v>125</v>
      </c>
      <c r="E45" s="511"/>
      <c r="F45" s="511"/>
      <c r="G45" s="511"/>
      <c r="H45" s="511"/>
      <c r="I45" s="511"/>
      <c r="J45" s="511"/>
      <c r="K45" s="511"/>
      <c r="L45" s="511"/>
      <c r="M45" s="511"/>
      <c r="N45" s="511"/>
      <c r="O45" s="514"/>
      <c r="P45" s="548"/>
      <c r="Q45" s="4"/>
      <c r="R45" s="4"/>
      <c r="S45" s="4"/>
      <c r="T45" s="4"/>
      <c r="U45" s="4"/>
      <c r="V45" s="4"/>
      <c r="W45" s="4"/>
      <c r="X45" s="4"/>
      <c r="Y45" s="4"/>
      <c r="Z45" s="4"/>
    </row>
    <row r="46" spans="1:26" ht="41.25" thickBot="1">
      <c r="A46" s="4"/>
      <c r="B46" s="61" t="s">
        <v>1747</v>
      </c>
      <c r="C46" s="962"/>
      <c r="D46" s="57" t="s">
        <v>126</v>
      </c>
      <c r="E46" s="512"/>
      <c r="F46" s="512"/>
      <c r="G46" s="512"/>
      <c r="H46" s="512"/>
      <c r="I46" s="512"/>
      <c r="J46" s="512"/>
      <c r="K46" s="512"/>
      <c r="L46" s="512"/>
      <c r="M46" s="512"/>
      <c r="N46" s="512"/>
      <c r="O46" s="515"/>
      <c r="P46" s="548"/>
      <c r="Q46" s="4"/>
      <c r="R46" s="4"/>
      <c r="S46" s="4"/>
      <c r="T46" s="4"/>
      <c r="U46" s="4"/>
      <c r="V46" s="4"/>
      <c r="W46" s="4"/>
      <c r="X46" s="4"/>
      <c r="Y46" s="4"/>
      <c r="Z46" s="4"/>
    </row>
    <row r="47" spans="1:26" s="4" customFormat="1" ht="25.5" customHeight="1" thickTop="1">
      <c r="B47" s="932" t="s">
        <v>1748</v>
      </c>
      <c r="C47" s="476" t="s">
        <v>194</v>
      </c>
      <c r="D47" s="477"/>
      <c r="E47" s="534" t="s">
        <v>127</v>
      </c>
      <c r="F47" s="24" t="s">
        <v>128</v>
      </c>
      <c r="G47" s="247"/>
      <c r="H47" s="954">
        <v>0.85</v>
      </c>
      <c r="I47" s="940">
        <v>0.85</v>
      </c>
      <c r="J47" s="951">
        <v>0.85</v>
      </c>
      <c r="K47" s="940">
        <v>0.85</v>
      </c>
      <c r="L47" s="943">
        <v>0.85</v>
      </c>
      <c r="M47" s="45" t="s">
        <v>129</v>
      </c>
      <c r="N47" s="24" t="s">
        <v>130</v>
      </c>
      <c r="O47" s="27" t="s">
        <v>211</v>
      </c>
      <c r="P47" s="548"/>
    </row>
    <row r="48" spans="1:26" ht="25.5" customHeight="1">
      <c r="A48" s="4"/>
      <c r="B48" s="933"/>
      <c r="C48" s="732"/>
      <c r="D48" s="732"/>
      <c r="E48" s="511"/>
      <c r="F48" s="510" t="s">
        <v>132</v>
      </c>
      <c r="G48" s="401"/>
      <c r="H48" s="955"/>
      <c r="I48" s="941"/>
      <c r="J48" s="952"/>
      <c r="K48" s="941"/>
      <c r="L48" s="944"/>
      <c r="M48" s="64" t="s">
        <v>129</v>
      </c>
      <c r="N48" s="47" t="s">
        <v>133</v>
      </c>
      <c r="O48" s="51" t="s">
        <v>212</v>
      </c>
      <c r="P48" s="548"/>
      <c r="Q48" s="4"/>
      <c r="R48" s="4"/>
      <c r="S48" s="4"/>
      <c r="T48" s="4"/>
      <c r="U48" s="4"/>
      <c r="V48" s="4"/>
      <c r="W48" s="4"/>
      <c r="X48" s="4"/>
      <c r="Y48" s="4"/>
      <c r="Z48" s="4"/>
    </row>
    <row r="49" spans="2:16" s="4" customFormat="1" ht="25.5" customHeight="1">
      <c r="B49" s="933"/>
      <c r="C49" s="732"/>
      <c r="D49" s="732"/>
      <c r="E49" s="744"/>
      <c r="F49" s="744"/>
      <c r="G49" s="401"/>
      <c r="H49" s="956"/>
      <c r="I49" s="942"/>
      <c r="J49" s="953"/>
      <c r="K49" s="942"/>
      <c r="L49" s="945"/>
      <c r="M49" s="958" t="s">
        <v>136</v>
      </c>
      <c r="N49" s="510" t="s">
        <v>137</v>
      </c>
      <c r="O49" s="513" t="s">
        <v>138</v>
      </c>
      <c r="P49" s="548"/>
    </row>
    <row r="50" spans="2:16" s="4" customFormat="1" ht="67.5">
      <c r="B50" s="29" t="s">
        <v>1749</v>
      </c>
      <c r="C50" s="576" t="s">
        <v>21</v>
      </c>
      <c r="D50" s="42" t="s">
        <v>139</v>
      </c>
      <c r="E50" s="47" t="s">
        <v>131</v>
      </c>
      <c r="F50" s="510" t="s">
        <v>135</v>
      </c>
      <c r="G50" s="401"/>
      <c r="H50" s="63">
        <v>0.85</v>
      </c>
      <c r="I50" s="63">
        <v>0.85</v>
      </c>
      <c r="J50" s="63">
        <v>0.85</v>
      </c>
      <c r="K50" s="63">
        <v>0.85</v>
      </c>
      <c r="L50" s="63">
        <v>0.85</v>
      </c>
      <c r="M50" s="959"/>
      <c r="N50" s="511"/>
      <c r="O50" s="514"/>
      <c r="P50" s="548"/>
    </row>
    <row r="51" spans="2:16" s="4" customFormat="1" ht="54" customHeight="1">
      <c r="B51" s="29" t="s">
        <v>1750</v>
      </c>
      <c r="C51" s="946"/>
      <c r="D51" s="58" t="s">
        <v>140</v>
      </c>
      <c r="E51" s="510" t="s">
        <v>134</v>
      </c>
      <c r="F51" s="511"/>
      <c r="G51" s="401"/>
      <c r="H51" s="604">
        <v>0.8</v>
      </c>
      <c r="I51" s="604">
        <v>1.8</v>
      </c>
      <c r="J51" s="604">
        <v>2.8</v>
      </c>
      <c r="K51" s="604">
        <v>3.8</v>
      </c>
      <c r="L51" s="604">
        <v>4.8</v>
      </c>
      <c r="M51" s="959"/>
      <c r="N51" s="511"/>
      <c r="O51" s="514"/>
      <c r="P51" s="548"/>
    </row>
    <row r="52" spans="2:16" s="4" customFormat="1" ht="40.5">
      <c r="B52" s="29" t="s">
        <v>1751</v>
      </c>
      <c r="C52" s="946"/>
      <c r="D52" s="58" t="s">
        <v>141</v>
      </c>
      <c r="E52" s="511"/>
      <c r="F52" s="511"/>
      <c r="G52" s="401"/>
      <c r="H52" s="605"/>
      <c r="I52" s="605"/>
      <c r="J52" s="605"/>
      <c r="K52" s="605"/>
      <c r="L52" s="605"/>
      <c r="M52" s="959"/>
      <c r="N52" s="511"/>
      <c r="O52" s="514"/>
      <c r="P52" s="548"/>
    </row>
    <row r="53" spans="2:16" s="4" customFormat="1" ht="54">
      <c r="B53" s="29" t="s">
        <v>1752</v>
      </c>
      <c r="C53" s="946"/>
      <c r="D53" s="58" t="s">
        <v>142</v>
      </c>
      <c r="E53" s="511"/>
      <c r="F53" s="511"/>
      <c r="G53" s="401"/>
      <c r="H53" s="605"/>
      <c r="I53" s="605"/>
      <c r="J53" s="605"/>
      <c r="K53" s="605"/>
      <c r="L53" s="605"/>
      <c r="M53" s="959"/>
      <c r="N53" s="511"/>
      <c r="O53" s="514"/>
      <c r="P53" s="548"/>
    </row>
    <row r="54" spans="2:16" s="4" customFormat="1" ht="41.25" thickBot="1">
      <c r="B54" s="29" t="s">
        <v>1753</v>
      </c>
      <c r="C54" s="578"/>
      <c r="D54" s="57" t="s">
        <v>143</v>
      </c>
      <c r="E54" s="512"/>
      <c r="F54" s="512"/>
      <c r="G54" s="402"/>
      <c r="H54" s="606"/>
      <c r="I54" s="606"/>
      <c r="J54" s="606"/>
      <c r="K54" s="606"/>
      <c r="L54" s="606"/>
      <c r="M54" s="960"/>
      <c r="N54" s="512"/>
      <c r="O54" s="515"/>
      <c r="P54" s="548"/>
    </row>
    <row r="55" spans="2:16" s="4" customFormat="1" ht="106.5" customHeight="1" thickTop="1">
      <c r="B55" s="932" t="s">
        <v>1754</v>
      </c>
      <c r="C55" s="476" t="s">
        <v>195</v>
      </c>
      <c r="D55" s="477"/>
      <c r="E55" s="65" t="s">
        <v>198</v>
      </c>
      <c r="F55" s="47" t="s">
        <v>144</v>
      </c>
      <c r="G55" s="63"/>
      <c r="H55" s="47">
        <v>2</v>
      </c>
      <c r="I55" s="47"/>
      <c r="J55" s="47">
        <v>1</v>
      </c>
      <c r="K55" s="47"/>
      <c r="L55" s="47">
        <v>1</v>
      </c>
      <c r="M55" s="66" t="s">
        <v>145</v>
      </c>
      <c r="N55" s="59" t="s">
        <v>213</v>
      </c>
      <c r="O55" s="60" t="s">
        <v>215</v>
      </c>
      <c r="P55" s="548"/>
    </row>
    <row r="56" spans="2:16" s="4" customFormat="1" ht="81" customHeight="1">
      <c r="B56" s="933"/>
      <c r="C56" s="732"/>
      <c r="D56" s="732"/>
      <c r="E56" s="65" t="s">
        <v>146</v>
      </c>
      <c r="F56" s="47" t="s">
        <v>147</v>
      </c>
      <c r="G56" s="63"/>
      <c r="H56" s="47">
        <v>2</v>
      </c>
      <c r="I56" s="47"/>
      <c r="J56" s="47">
        <v>1</v>
      </c>
      <c r="K56" s="47"/>
      <c r="L56" s="47">
        <v>1</v>
      </c>
      <c r="M56" s="67" t="s">
        <v>145</v>
      </c>
      <c r="N56" s="30" t="s">
        <v>214</v>
      </c>
      <c r="O56" s="62" t="s">
        <v>215</v>
      </c>
      <c r="P56" s="548"/>
    </row>
    <row r="57" spans="2:16" s="4" customFormat="1" ht="25.5" customHeight="1">
      <c r="B57" s="933"/>
      <c r="C57" s="732"/>
      <c r="D57" s="732"/>
      <c r="E57" s="934" t="s">
        <v>148</v>
      </c>
      <c r="F57" s="510" t="s">
        <v>149</v>
      </c>
      <c r="G57" s="937"/>
      <c r="H57" s="937">
        <v>45</v>
      </c>
      <c r="I57" s="937">
        <v>11</v>
      </c>
      <c r="J57" s="937">
        <v>12</v>
      </c>
      <c r="K57" s="937">
        <v>10</v>
      </c>
      <c r="L57" s="937">
        <v>12</v>
      </c>
      <c r="M57" s="507" t="s">
        <v>150</v>
      </c>
      <c r="N57" s="510" t="s">
        <v>216</v>
      </c>
      <c r="O57" s="513" t="s">
        <v>217</v>
      </c>
      <c r="P57" s="548"/>
    </row>
    <row r="58" spans="2:16" s="4" customFormat="1" ht="25.5" customHeight="1">
      <c r="B58" s="29" t="s">
        <v>1755</v>
      </c>
      <c r="C58" s="576" t="s">
        <v>21</v>
      </c>
      <c r="D58" s="42" t="s">
        <v>196</v>
      </c>
      <c r="E58" s="935"/>
      <c r="F58" s="511"/>
      <c r="G58" s="938"/>
      <c r="H58" s="938"/>
      <c r="I58" s="938"/>
      <c r="J58" s="938"/>
      <c r="K58" s="938"/>
      <c r="L58" s="938"/>
      <c r="M58" s="508"/>
      <c r="N58" s="511"/>
      <c r="O58" s="514"/>
      <c r="P58" s="548"/>
    </row>
    <row r="59" spans="2:16" s="4" customFormat="1" ht="25.5" customHeight="1">
      <c r="B59" s="29" t="s">
        <v>1756</v>
      </c>
      <c r="C59" s="577"/>
      <c r="D59" s="42" t="s">
        <v>151</v>
      </c>
      <c r="E59" s="935"/>
      <c r="F59" s="511"/>
      <c r="G59" s="938"/>
      <c r="H59" s="938"/>
      <c r="I59" s="938"/>
      <c r="J59" s="938"/>
      <c r="K59" s="938"/>
      <c r="L59" s="938"/>
      <c r="M59" s="508"/>
      <c r="N59" s="511"/>
      <c r="O59" s="514"/>
      <c r="P59" s="548"/>
    </row>
    <row r="60" spans="2:16" s="4" customFormat="1" ht="42.75" customHeight="1">
      <c r="B60" s="29" t="s">
        <v>1757</v>
      </c>
      <c r="C60" s="577"/>
      <c r="D60" s="42" t="s">
        <v>197</v>
      </c>
      <c r="E60" s="935"/>
      <c r="F60" s="511"/>
      <c r="G60" s="938"/>
      <c r="H60" s="938"/>
      <c r="I60" s="938"/>
      <c r="J60" s="938"/>
      <c r="K60" s="938"/>
      <c r="L60" s="938"/>
      <c r="M60" s="508"/>
      <c r="N60" s="511"/>
      <c r="O60" s="514"/>
      <c r="P60" s="548"/>
    </row>
    <row r="61" spans="2:16" s="4" customFormat="1" ht="36" customHeight="1" thickBot="1">
      <c r="B61" s="29" t="s">
        <v>1758</v>
      </c>
      <c r="C61" s="578"/>
      <c r="D61" s="57" t="s">
        <v>152</v>
      </c>
      <c r="E61" s="936"/>
      <c r="F61" s="512"/>
      <c r="G61" s="939"/>
      <c r="H61" s="939"/>
      <c r="I61" s="939"/>
      <c r="J61" s="939"/>
      <c r="K61" s="939"/>
      <c r="L61" s="939"/>
      <c r="M61" s="509"/>
      <c r="N61" s="512"/>
      <c r="O61" s="515"/>
      <c r="P61" s="548"/>
    </row>
    <row r="62" spans="2:16" s="4" customFormat="1" ht="53.25" customHeight="1" thickTop="1">
      <c r="B62" s="932" t="s">
        <v>1759</v>
      </c>
      <c r="C62" s="476" t="s">
        <v>153</v>
      </c>
      <c r="D62" s="477"/>
      <c r="E62" s="24" t="s">
        <v>154</v>
      </c>
      <c r="F62" s="24" t="s">
        <v>155</v>
      </c>
      <c r="G62" s="24"/>
      <c r="H62" s="24">
        <v>12</v>
      </c>
      <c r="I62" s="25">
        <v>3</v>
      </c>
      <c r="J62" s="25">
        <v>3</v>
      </c>
      <c r="K62" s="25">
        <v>3</v>
      </c>
      <c r="L62" s="25">
        <v>3</v>
      </c>
      <c r="M62" s="26" t="s">
        <v>156</v>
      </c>
      <c r="N62" s="24" t="s">
        <v>157</v>
      </c>
      <c r="O62" s="27" t="s">
        <v>218</v>
      </c>
      <c r="P62" s="548"/>
    </row>
    <row r="63" spans="2:16" s="4" customFormat="1" ht="25.5" customHeight="1">
      <c r="B63" s="933"/>
      <c r="C63" s="732"/>
      <c r="D63" s="732"/>
      <c r="E63" s="47" t="s">
        <v>158</v>
      </c>
      <c r="F63" s="47" t="s">
        <v>159</v>
      </c>
      <c r="G63" s="63"/>
      <c r="H63" s="63">
        <v>0.9</v>
      </c>
      <c r="I63" s="63">
        <v>0.9</v>
      </c>
      <c r="J63" s="63">
        <v>0.9</v>
      </c>
      <c r="K63" s="63">
        <v>0.9</v>
      </c>
      <c r="L63" s="63">
        <v>0.9</v>
      </c>
      <c r="M63" s="47" t="s">
        <v>160</v>
      </c>
      <c r="N63" s="47" t="s">
        <v>161</v>
      </c>
      <c r="O63" s="51" t="s">
        <v>219</v>
      </c>
      <c r="P63" s="548"/>
    </row>
    <row r="64" spans="2:16" s="4" customFormat="1" ht="25.5" customHeight="1">
      <c r="B64" s="933"/>
      <c r="C64" s="732"/>
      <c r="D64" s="732"/>
      <c r="E64" s="510" t="s">
        <v>162</v>
      </c>
      <c r="F64" s="510" t="s">
        <v>163</v>
      </c>
      <c r="G64" s="604"/>
      <c r="H64" s="604">
        <v>1</v>
      </c>
      <c r="I64" s="604">
        <v>1</v>
      </c>
      <c r="J64" s="604">
        <v>1</v>
      </c>
      <c r="K64" s="604">
        <v>1</v>
      </c>
      <c r="L64" s="604">
        <v>1</v>
      </c>
      <c r="M64" s="507" t="s">
        <v>164</v>
      </c>
      <c r="N64" s="510" t="s">
        <v>165</v>
      </c>
      <c r="O64" s="513" t="s">
        <v>220</v>
      </c>
      <c r="P64" s="548"/>
    </row>
    <row r="65" spans="2:16" s="4" customFormat="1" ht="25.5" customHeight="1">
      <c r="B65" s="29" t="s">
        <v>1760</v>
      </c>
      <c r="C65" s="576" t="s">
        <v>21</v>
      </c>
      <c r="D65" s="42" t="s">
        <v>166</v>
      </c>
      <c r="E65" s="511"/>
      <c r="F65" s="511"/>
      <c r="G65" s="605"/>
      <c r="H65" s="605"/>
      <c r="I65" s="605"/>
      <c r="J65" s="605"/>
      <c r="K65" s="605"/>
      <c r="L65" s="605"/>
      <c r="M65" s="508"/>
      <c r="N65" s="511"/>
      <c r="O65" s="514"/>
      <c r="P65" s="548"/>
    </row>
    <row r="66" spans="2:16" s="4" customFormat="1" ht="25.5" customHeight="1">
      <c r="B66" s="29" t="s">
        <v>1761</v>
      </c>
      <c r="C66" s="946"/>
      <c r="D66" s="58" t="s">
        <v>167</v>
      </c>
      <c r="E66" s="511"/>
      <c r="F66" s="511"/>
      <c r="G66" s="605"/>
      <c r="H66" s="605"/>
      <c r="I66" s="605"/>
      <c r="J66" s="605"/>
      <c r="K66" s="605"/>
      <c r="L66" s="605"/>
      <c r="M66" s="508"/>
      <c r="N66" s="511"/>
      <c r="O66" s="514"/>
      <c r="P66" s="548"/>
    </row>
    <row r="67" spans="2:16" s="4" customFormat="1" ht="25.5" customHeight="1">
      <c r="B67" s="29" t="s">
        <v>1762</v>
      </c>
      <c r="C67" s="946"/>
      <c r="D67" s="58" t="s">
        <v>168</v>
      </c>
      <c r="E67" s="511"/>
      <c r="F67" s="511"/>
      <c r="G67" s="605"/>
      <c r="H67" s="605"/>
      <c r="I67" s="605"/>
      <c r="J67" s="605"/>
      <c r="K67" s="605"/>
      <c r="L67" s="605"/>
      <c r="M67" s="508"/>
      <c r="N67" s="511"/>
      <c r="O67" s="514"/>
      <c r="P67" s="548"/>
    </row>
    <row r="68" spans="2:16" s="4" customFormat="1" ht="25.5" customHeight="1">
      <c r="B68" s="29" t="s">
        <v>1763</v>
      </c>
      <c r="C68" s="946"/>
      <c r="D68" s="58" t="s">
        <v>169</v>
      </c>
      <c r="E68" s="511"/>
      <c r="F68" s="511"/>
      <c r="G68" s="605"/>
      <c r="H68" s="605"/>
      <c r="I68" s="605"/>
      <c r="J68" s="605"/>
      <c r="K68" s="605"/>
      <c r="L68" s="605"/>
      <c r="M68" s="508"/>
      <c r="N68" s="511"/>
      <c r="O68" s="514"/>
      <c r="P68" s="548"/>
    </row>
    <row r="69" spans="2:16" s="4" customFormat="1" ht="25.5" customHeight="1" thickBot="1">
      <c r="B69" s="102" t="s">
        <v>1764</v>
      </c>
      <c r="C69" s="578"/>
      <c r="D69" s="57" t="s">
        <v>170</v>
      </c>
      <c r="E69" s="512"/>
      <c r="F69" s="512"/>
      <c r="G69" s="606"/>
      <c r="H69" s="606"/>
      <c r="I69" s="606"/>
      <c r="J69" s="606"/>
      <c r="K69" s="606"/>
      <c r="L69" s="606"/>
      <c r="M69" s="509"/>
      <c r="N69" s="512"/>
      <c r="O69" s="515"/>
      <c r="P69" s="549"/>
    </row>
    <row r="70" spans="2:16" s="4" customFormat="1" ht="25.5" customHeight="1" thickTop="1" thickBot="1">
      <c r="B70" s="404"/>
      <c r="C70" s="230"/>
      <c r="D70" s="231"/>
      <c r="E70" s="228"/>
      <c r="F70" s="228"/>
      <c r="G70" s="228"/>
      <c r="H70" s="228"/>
      <c r="I70" s="228"/>
      <c r="J70" s="228"/>
      <c r="K70" s="228"/>
      <c r="L70" s="228"/>
      <c r="M70" s="228"/>
      <c r="N70" s="228"/>
      <c r="O70" s="228"/>
      <c r="P70" s="229"/>
    </row>
    <row r="71" spans="2:16" s="4" customFormat="1" ht="25.5" customHeight="1" thickTop="1">
      <c r="B71" s="498" t="s">
        <v>1765</v>
      </c>
      <c r="C71" s="499"/>
      <c r="D71" s="499"/>
      <c r="E71" s="499"/>
      <c r="F71" s="499"/>
      <c r="G71" s="499"/>
      <c r="H71" s="499"/>
      <c r="I71" s="499"/>
      <c r="J71" s="499"/>
      <c r="K71" s="499"/>
      <c r="L71" s="499"/>
      <c r="M71" s="499"/>
      <c r="N71" s="499"/>
      <c r="O71" s="499"/>
      <c r="P71" s="500"/>
    </row>
    <row r="72" spans="2:16" s="4" customFormat="1" ht="25.5" customHeight="1" thickBot="1">
      <c r="B72" s="501"/>
      <c r="C72" s="502"/>
      <c r="D72" s="502"/>
      <c r="E72" s="502"/>
      <c r="F72" s="502"/>
      <c r="G72" s="502"/>
      <c r="H72" s="502"/>
      <c r="I72" s="502"/>
      <c r="J72" s="502"/>
      <c r="K72" s="502"/>
      <c r="L72" s="502"/>
      <c r="M72" s="502"/>
      <c r="N72" s="502"/>
      <c r="O72" s="502"/>
      <c r="P72" s="503"/>
    </row>
    <row r="73" spans="2:16" s="4" customFormat="1" ht="25.5" customHeight="1" thickTop="1" thickBot="1">
      <c r="B73" s="226"/>
      <c r="C73" s="223"/>
      <c r="D73" s="223"/>
      <c r="E73" s="223"/>
      <c r="F73" s="223"/>
      <c r="G73" s="223"/>
      <c r="H73" s="223"/>
      <c r="I73" s="223"/>
      <c r="J73" s="223"/>
      <c r="K73" s="223"/>
      <c r="L73" s="223"/>
      <c r="M73" s="223"/>
      <c r="N73" s="223"/>
      <c r="O73" s="223"/>
      <c r="P73" s="224"/>
    </row>
    <row r="74" spans="2:16" s="4" customFormat="1" ht="40.5" thickTop="1" thickBot="1">
      <c r="B74" s="14" t="s">
        <v>0</v>
      </c>
      <c r="C74" s="504" t="s">
        <v>1</v>
      </c>
      <c r="D74" s="505"/>
      <c r="E74" s="505"/>
      <c r="F74" s="505"/>
      <c r="G74" s="505"/>
      <c r="H74" s="505"/>
      <c r="I74" s="505"/>
      <c r="J74" s="505"/>
      <c r="K74" s="505"/>
      <c r="L74" s="506"/>
      <c r="M74" s="504" t="s">
        <v>2</v>
      </c>
      <c r="N74" s="506"/>
      <c r="O74" s="15"/>
      <c r="P74" s="16" t="s">
        <v>3</v>
      </c>
    </row>
    <row r="75" spans="2:16" s="4" customFormat="1" ht="60" thickTop="1" thickBot="1">
      <c r="B75" s="17" t="s">
        <v>4</v>
      </c>
      <c r="C75" s="516" t="s">
        <v>5</v>
      </c>
      <c r="D75" s="517"/>
      <c r="E75" s="18" t="s">
        <v>6</v>
      </c>
      <c r="F75" s="18" t="s">
        <v>7</v>
      </c>
      <c r="G75" s="18" t="s">
        <v>455</v>
      </c>
      <c r="H75" s="19" t="s">
        <v>8</v>
      </c>
      <c r="I75" s="20" t="s">
        <v>9</v>
      </c>
      <c r="J75" s="20" t="s">
        <v>10</v>
      </c>
      <c r="K75" s="20" t="s">
        <v>11</v>
      </c>
      <c r="L75" s="20" t="s">
        <v>12</v>
      </c>
      <c r="M75" s="21" t="s">
        <v>13</v>
      </c>
      <c r="N75" s="22" t="s">
        <v>14</v>
      </c>
      <c r="O75" s="19" t="s">
        <v>15</v>
      </c>
      <c r="P75" s="23" t="s">
        <v>16</v>
      </c>
    </row>
    <row r="76" spans="2:16" s="4" customFormat="1" ht="66" customHeight="1" thickTop="1">
      <c r="B76" s="398" t="s">
        <v>1766</v>
      </c>
      <c r="C76" s="476" t="s">
        <v>171</v>
      </c>
      <c r="D76" s="477"/>
      <c r="E76" s="534" t="s">
        <v>172</v>
      </c>
      <c r="F76" s="534" t="s">
        <v>173</v>
      </c>
      <c r="G76" s="610"/>
      <c r="H76" s="610">
        <v>1</v>
      </c>
      <c r="I76" s="610">
        <v>1</v>
      </c>
      <c r="J76" s="610">
        <v>1</v>
      </c>
      <c r="K76" s="610">
        <v>1</v>
      </c>
      <c r="L76" s="610">
        <v>1</v>
      </c>
      <c r="M76" s="530" t="s">
        <v>174</v>
      </c>
      <c r="N76" s="534" t="s">
        <v>221</v>
      </c>
      <c r="O76" s="542" t="s">
        <v>222</v>
      </c>
      <c r="P76" s="970" t="s">
        <v>1801</v>
      </c>
    </row>
    <row r="77" spans="2:16" s="4" customFormat="1" ht="25.5" customHeight="1">
      <c r="B77" s="29" t="s">
        <v>1767</v>
      </c>
      <c r="C77" s="576" t="s">
        <v>21</v>
      </c>
      <c r="D77" s="42" t="s">
        <v>175</v>
      </c>
      <c r="E77" s="511"/>
      <c r="F77" s="511"/>
      <c r="G77" s="605"/>
      <c r="H77" s="605"/>
      <c r="I77" s="605"/>
      <c r="J77" s="605"/>
      <c r="K77" s="605"/>
      <c r="L77" s="605"/>
      <c r="M77" s="508"/>
      <c r="N77" s="511"/>
      <c r="O77" s="514"/>
      <c r="P77" s="971"/>
    </row>
    <row r="78" spans="2:16" s="4" customFormat="1" ht="25.5" customHeight="1">
      <c r="B78" s="29" t="s">
        <v>1768</v>
      </c>
      <c r="C78" s="577"/>
      <c r="D78" s="42" t="s">
        <v>176</v>
      </c>
      <c r="E78" s="511"/>
      <c r="F78" s="511"/>
      <c r="G78" s="605"/>
      <c r="H78" s="605"/>
      <c r="I78" s="605"/>
      <c r="J78" s="605"/>
      <c r="K78" s="605"/>
      <c r="L78" s="605"/>
      <c r="M78" s="508"/>
      <c r="N78" s="511"/>
      <c r="O78" s="514"/>
      <c r="P78" s="971"/>
    </row>
    <row r="79" spans="2:16" s="4" customFormat="1" ht="25.5" customHeight="1" thickBot="1">
      <c r="B79" s="102" t="s">
        <v>1769</v>
      </c>
      <c r="C79" s="578"/>
      <c r="D79" s="57" t="s">
        <v>177</v>
      </c>
      <c r="E79" s="512"/>
      <c r="F79" s="512"/>
      <c r="G79" s="606"/>
      <c r="H79" s="606"/>
      <c r="I79" s="606"/>
      <c r="J79" s="606"/>
      <c r="K79" s="606"/>
      <c r="L79" s="606"/>
      <c r="M79" s="509"/>
      <c r="N79" s="512"/>
      <c r="O79" s="515"/>
      <c r="P79" s="972"/>
    </row>
    <row r="80" spans="2:16" s="4" customFormat="1" ht="25.5" customHeight="1" thickTop="1" thickBot="1">
      <c r="B80" s="404"/>
      <c r="C80" s="230"/>
      <c r="D80" s="231"/>
      <c r="E80" s="228"/>
      <c r="F80" s="228"/>
      <c r="G80" s="228"/>
      <c r="H80" s="228"/>
      <c r="I80" s="228"/>
      <c r="J80" s="228"/>
      <c r="K80" s="228"/>
      <c r="L80" s="228"/>
      <c r="M80" s="228"/>
      <c r="N80" s="228"/>
      <c r="O80" s="228"/>
      <c r="P80" s="229"/>
    </row>
    <row r="81" spans="1:26" ht="15.75" thickTop="1">
      <c r="A81" s="4"/>
      <c r="B81" s="498" t="s">
        <v>1770</v>
      </c>
      <c r="C81" s="499"/>
      <c r="D81" s="499"/>
      <c r="E81" s="499"/>
      <c r="F81" s="499"/>
      <c r="G81" s="499"/>
      <c r="H81" s="499"/>
      <c r="I81" s="499"/>
      <c r="J81" s="499"/>
      <c r="K81" s="499"/>
      <c r="L81" s="499"/>
      <c r="M81" s="499"/>
      <c r="N81" s="499"/>
      <c r="O81" s="499"/>
      <c r="P81" s="500"/>
      <c r="Q81" s="4"/>
      <c r="R81" s="4"/>
      <c r="S81" s="4"/>
      <c r="T81" s="4"/>
      <c r="U81" s="4"/>
      <c r="V81" s="4"/>
      <c r="W81" s="4"/>
      <c r="X81" s="4"/>
      <c r="Y81" s="4"/>
      <c r="Z81" s="4"/>
    </row>
    <row r="82" spans="1:26" ht="15.75" thickBot="1">
      <c r="A82" s="4"/>
      <c r="B82" s="501"/>
      <c r="C82" s="502"/>
      <c r="D82" s="502"/>
      <c r="E82" s="502"/>
      <c r="F82" s="502"/>
      <c r="G82" s="502"/>
      <c r="H82" s="502"/>
      <c r="I82" s="502"/>
      <c r="J82" s="502"/>
      <c r="K82" s="502"/>
      <c r="L82" s="502"/>
      <c r="M82" s="502"/>
      <c r="N82" s="502"/>
      <c r="O82" s="502"/>
      <c r="P82" s="503"/>
      <c r="Q82" s="4"/>
      <c r="R82" s="4"/>
      <c r="S82" s="4"/>
      <c r="T82" s="4"/>
      <c r="U82" s="4"/>
      <c r="V82" s="4"/>
      <c r="W82" s="4"/>
      <c r="X82" s="4"/>
      <c r="Y82" s="4"/>
      <c r="Z82" s="4"/>
    </row>
    <row r="83" spans="1:26" ht="21" thickTop="1" thickBot="1">
      <c r="A83" s="4"/>
      <c r="B83" s="11"/>
      <c r="C83" s="11"/>
      <c r="D83" s="12"/>
      <c r="E83" s="12"/>
      <c r="F83" s="12"/>
      <c r="G83" s="12"/>
      <c r="H83" s="12"/>
      <c r="I83" s="12"/>
      <c r="J83" s="12"/>
      <c r="K83" s="12"/>
      <c r="L83" s="12"/>
      <c r="M83" s="12"/>
      <c r="N83" s="13"/>
      <c r="O83" s="12"/>
      <c r="P83" s="13"/>
      <c r="Q83" s="4"/>
      <c r="R83" s="4"/>
      <c r="S83" s="4"/>
      <c r="T83" s="4"/>
      <c r="U83" s="4"/>
      <c r="V83" s="4"/>
      <c r="W83" s="4"/>
      <c r="X83" s="4"/>
      <c r="Y83" s="4"/>
      <c r="Z83" s="4"/>
    </row>
    <row r="84" spans="1:26" ht="39" customHeight="1" thickTop="1" thickBot="1">
      <c r="A84" s="4"/>
      <c r="B84" s="14" t="s">
        <v>0</v>
      </c>
      <c r="C84" s="504" t="s">
        <v>1</v>
      </c>
      <c r="D84" s="505"/>
      <c r="E84" s="505"/>
      <c r="F84" s="505"/>
      <c r="G84" s="505"/>
      <c r="H84" s="505"/>
      <c r="I84" s="505"/>
      <c r="J84" s="505"/>
      <c r="K84" s="505"/>
      <c r="L84" s="506"/>
      <c r="M84" s="504" t="s">
        <v>2</v>
      </c>
      <c r="N84" s="506"/>
      <c r="O84" s="15"/>
      <c r="P84" s="16" t="s">
        <v>3</v>
      </c>
      <c r="Q84" s="4"/>
      <c r="R84" s="4"/>
      <c r="S84" s="4"/>
      <c r="T84" s="4"/>
      <c r="U84" s="4"/>
      <c r="V84" s="4"/>
      <c r="W84" s="4"/>
      <c r="X84" s="4"/>
      <c r="Y84" s="4"/>
      <c r="Z84" s="4"/>
    </row>
    <row r="85" spans="1:26" ht="39" customHeight="1" thickTop="1" thickBot="1">
      <c r="A85" s="4"/>
      <c r="B85" s="17" t="s">
        <v>4</v>
      </c>
      <c r="C85" s="516" t="s">
        <v>5</v>
      </c>
      <c r="D85" s="517"/>
      <c r="E85" s="18" t="s">
        <v>6</v>
      </c>
      <c r="F85" s="18" t="s">
        <v>7</v>
      </c>
      <c r="G85" s="18" t="s">
        <v>455</v>
      </c>
      <c r="H85" s="19" t="s">
        <v>8</v>
      </c>
      <c r="I85" s="20" t="s">
        <v>9</v>
      </c>
      <c r="J85" s="20" t="s">
        <v>10</v>
      </c>
      <c r="K85" s="20" t="s">
        <v>11</v>
      </c>
      <c r="L85" s="20" t="s">
        <v>12</v>
      </c>
      <c r="M85" s="21" t="s">
        <v>13</v>
      </c>
      <c r="N85" s="22" t="s">
        <v>14</v>
      </c>
      <c r="O85" s="19" t="s">
        <v>15</v>
      </c>
      <c r="P85" s="23" t="s">
        <v>16</v>
      </c>
      <c r="Q85" s="4"/>
      <c r="R85" s="4"/>
      <c r="S85" s="4"/>
      <c r="T85" s="4"/>
      <c r="U85" s="4"/>
      <c r="V85" s="4"/>
      <c r="W85" s="4"/>
      <c r="X85" s="4"/>
      <c r="Y85" s="4"/>
      <c r="Z85" s="4"/>
    </row>
    <row r="86" spans="1:26" ht="92.25" customHeight="1" thickTop="1">
      <c r="A86" s="4"/>
      <c r="B86" s="398" t="s">
        <v>1771</v>
      </c>
      <c r="C86" s="477" t="s">
        <v>182</v>
      </c>
      <c r="D86" s="477"/>
      <c r="E86" s="24" t="s">
        <v>183</v>
      </c>
      <c r="F86" s="24" t="s">
        <v>24</v>
      </c>
      <c r="G86" s="36"/>
      <c r="H86" s="37">
        <v>0.9</v>
      </c>
      <c r="I86" s="38">
        <v>0.9</v>
      </c>
      <c r="J86" s="38"/>
      <c r="K86" s="38"/>
      <c r="L86" s="38"/>
      <c r="M86" s="26" t="s">
        <v>25</v>
      </c>
      <c r="N86" s="24" t="s">
        <v>199</v>
      </c>
      <c r="O86" s="27" t="s">
        <v>185</v>
      </c>
      <c r="P86" s="966" t="str">
        <f>_xlfn.CONCAT("La ejecución de los productos de esta área es lograda con el presupuesto asignado en el producto presupuestario 01"," ", TEXT(SUMIF(PACC!A:A,"DVSG",PACC!M:M),"$* (#,##0.00)"))</f>
        <v>La ejecución de los productos de esta área es lograda con el presupuesto asignado en el producto presupuestario 01 $(18,066,710.00)</v>
      </c>
      <c r="Q86" s="4"/>
      <c r="R86" s="4"/>
      <c r="S86" s="4"/>
      <c r="T86" s="4"/>
      <c r="U86" s="4"/>
      <c r="V86" s="4"/>
      <c r="W86" s="4"/>
      <c r="X86" s="4"/>
      <c r="Y86" s="4"/>
      <c r="Z86" s="4"/>
    </row>
    <row r="87" spans="1:26" ht="76.5" customHeight="1">
      <c r="A87" s="4"/>
      <c r="B87" s="29" t="s">
        <v>1772</v>
      </c>
      <c r="C87" s="526" t="s">
        <v>21</v>
      </c>
      <c r="D87" s="39" t="s">
        <v>26</v>
      </c>
      <c r="E87" s="481" t="s">
        <v>27</v>
      </c>
      <c r="F87" s="481" t="s">
        <v>184</v>
      </c>
      <c r="G87" s="481"/>
      <c r="H87" s="478">
        <v>0.9</v>
      </c>
      <c r="I87" s="478">
        <v>0.9</v>
      </c>
      <c r="J87" s="478">
        <v>0.9</v>
      </c>
      <c r="K87" s="478">
        <v>0.9</v>
      </c>
      <c r="L87" s="478">
        <v>0.9</v>
      </c>
      <c r="M87" s="481" t="s">
        <v>28</v>
      </c>
      <c r="N87" s="481" t="s">
        <v>29</v>
      </c>
      <c r="O87" s="920" t="s">
        <v>185</v>
      </c>
      <c r="P87" s="967"/>
      <c r="Q87" s="4"/>
      <c r="R87" s="4"/>
      <c r="S87" s="4"/>
      <c r="T87" s="4"/>
      <c r="U87" s="4"/>
      <c r="V87" s="4"/>
      <c r="W87" s="4"/>
      <c r="X87" s="4"/>
      <c r="Y87" s="4"/>
      <c r="Z87" s="4"/>
    </row>
    <row r="88" spans="1:26" ht="32.25" customHeight="1">
      <c r="A88" s="4"/>
      <c r="B88" s="29" t="s">
        <v>1773</v>
      </c>
      <c r="C88" s="527"/>
      <c r="D88" s="39" t="s">
        <v>30</v>
      </c>
      <c r="E88" s="481"/>
      <c r="F88" s="481"/>
      <c r="G88" s="481"/>
      <c r="H88" s="479"/>
      <c r="I88" s="479"/>
      <c r="J88" s="479"/>
      <c r="K88" s="479"/>
      <c r="L88" s="479"/>
      <c r="M88" s="481"/>
      <c r="N88" s="481"/>
      <c r="O88" s="920"/>
      <c r="P88" s="967"/>
      <c r="Q88" s="4"/>
      <c r="R88" s="4"/>
      <c r="S88" s="4"/>
      <c r="T88" s="4"/>
      <c r="U88" s="4"/>
      <c r="V88" s="4"/>
      <c r="W88" s="4"/>
      <c r="X88" s="4"/>
      <c r="Y88" s="4"/>
      <c r="Z88" s="4"/>
    </row>
    <row r="89" spans="1:26" ht="32.25" customHeight="1" thickBot="1">
      <c r="A89" s="4"/>
      <c r="B89" s="29" t="s">
        <v>1774</v>
      </c>
      <c r="C89" s="528"/>
      <c r="D89" s="40" t="s">
        <v>31</v>
      </c>
      <c r="E89" s="482"/>
      <c r="F89" s="482"/>
      <c r="G89" s="482"/>
      <c r="H89" s="480"/>
      <c r="I89" s="480"/>
      <c r="J89" s="480"/>
      <c r="K89" s="480"/>
      <c r="L89" s="480"/>
      <c r="M89" s="482"/>
      <c r="N89" s="482"/>
      <c r="O89" s="921"/>
      <c r="P89" s="967"/>
      <c r="Q89" s="4"/>
      <c r="R89" s="4"/>
      <c r="S89" s="4"/>
      <c r="T89" s="4"/>
      <c r="U89" s="4"/>
      <c r="V89" s="4"/>
      <c r="W89" s="4"/>
      <c r="X89" s="4"/>
      <c r="Y89" s="4"/>
      <c r="Z89" s="4"/>
    </row>
    <row r="90" spans="1:26" ht="99" customHeight="1" thickTop="1">
      <c r="A90" s="4"/>
      <c r="B90" s="35" t="s">
        <v>1775</v>
      </c>
      <c r="C90" s="477" t="s">
        <v>32</v>
      </c>
      <c r="D90" s="477"/>
      <c r="E90" s="534" t="s">
        <v>33</v>
      </c>
      <c r="F90" s="534" t="s">
        <v>34</v>
      </c>
      <c r="G90" s="529"/>
      <c r="H90" s="529">
        <v>2</v>
      </c>
      <c r="I90" s="529">
        <v>0</v>
      </c>
      <c r="J90" s="529">
        <v>1</v>
      </c>
      <c r="K90" s="529">
        <v>0</v>
      </c>
      <c r="L90" s="529">
        <v>0.85</v>
      </c>
      <c r="M90" s="530" t="s">
        <v>35</v>
      </c>
      <c r="N90" s="530" t="s">
        <v>36</v>
      </c>
      <c r="O90" s="531" t="s">
        <v>200</v>
      </c>
      <c r="P90" s="967"/>
      <c r="Q90" s="4"/>
      <c r="R90" s="4"/>
      <c r="S90" s="4"/>
      <c r="T90" s="4"/>
      <c r="U90" s="4"/>
      <c r="V90" s="4"/>
      <c r="W90" s="4"/>
      <c r="X90" s="4"/>
      <c r="Y90" s="4"/>
      <c r="Z90" s="4"/>
    </row>
    <row r="91" spans="1:26" ht="42.75" customHeight="1">
      <c r="A91" s="4"/>
      <c r="B91" s="29" t="s">
        <v>1776</v>
      </c>
      <c r="C91" s="526" t="s">
        <v>21</v>
      </c>
      <c r="D91" s="39" t="s">
        <v>37</v>
      </c>
      <c r="E91" s="511"/>
      <c r="F91" s="511"/>
      <c r="G91" s="521"/>
      <c r="H91" s="521"/>
      <c r="I91" s="521"/>
      <c r="J91" s="521"/>
      <c r="K91" s="521"/>
      <c r="L91" s="521"/>
      <c r="M91" s="508"/>
      <c r="N91" s="508"/>
      <c r="O91" s="532"/>
      <c r="P91" s="967"/>
      <c r="Q91" s="4"/>
      <c r="R91" s="4"/>
      <c r="S91" s="4"/>
      <c r="T91" s="4"/>
      <c r="U91" s="4"/>
      <c r="V91" s="4"/>
      <c r="W91" s="4"/>
      <c r="X91" s="4"/>
      <c r="Y91" s="4"/>
      <c r="Z91" s="4"/>
    </row>
    <row r="92" spans="1:26" ht="42.75" customHeight="1">
      <c r="A92" s="4"/>
      <c r="B92" s="29" t="s">
        <v>1777</v>
      </c>
      <c r="C92" s="527"/>
      <c r="D92" s="42" t="s">
        <v>38</v>
      </c>
      <c r="E92" s="511"/>
      <c r="F92" s="511"/>
      <c r="G92" s="521"/>
      <c r="H92" s="521"/>
      <c r="I92" s="521"/>
      <c r="J92" s="521"/>
      <c r="K92" s="521"/>
      <c r="L92" s="521"/>
      <c r="M92" s="508"/>
      <c r="N92" s="508"/>
      <c r="O92" s="532"/>
      <c r="P92" s="967"/>
      <c r="Q92" s="4"/>
      <c r="R92" s="4"/>
      <c r="S92" s="4"/>
      <c r="T92" s="4"/>
      <c r="U92" s="4"/>
      <c r="V92" s="4"/>
      <c r="W92" s="4"/>
      <c r="X92" s="4"/>
      <c r="Y92" s="4"/>
      <c r="Z92" s="4"/>
    </row>
    <row r="93" spans="1:26" ht="47.25" customHeight="1" thickBot="1">
      <c r="A93" s="4"/>
      <c r="B93" s="29" t="s">
        <v>1778</v>
      </c>
      <c r="C93" s="527"/>
      <c r="D93" s="39" t="s">
        <v>39</v>
      </c>
      <c r="E93" s="512"/>
      <c r="F93" s="512"/>
      <c r="G93" s="522"/>
      <c r="H93" s="522"/>
      <c r="I93" s="522"/>
      <c r="J93" s="522"/>
      <c r="K93" s="522"/>
      <c r="L93" s="522"/>
      <c r="M93" s="509"/>
      <c r="N93" s="509"/>
      <c r="O93" s="533"/>
      <c r="P93" s="967"/>
      <c r="Q93" s="4"/>
      <c r="R93" s="4"/>
      <c r="S93" s="4"/>
      <c r="T93" s="4"/>
      <c r="U93" s="4"/>
      <c r="V93" s="4"/>
      <c r="W93" s="4"/>
      <c r="X93" s="4"/>
      <c r="Y93" s="4"/>
      <c r="Z93" s="4"/>
    </row>
    <row r="94" spans="1:26" ht="77.25" customHeight="1" thickTop="1">
      <c r="A94" s="4"/>
      <c r="B94" s="35" t="s">
        <v>1779</v>
      </c>
      <c r="C94" s="477" t="s">
        <v>40</v>
      </c>
      <c r="D94" s="477"/>
      <c r="E94" s="534" t="s">
        <v>41</v>
      </c>
      <c r="F94" s="534" t="s">
        <v>42</v>
      </c>
      <c r="G94" s="544">
        <v>1</v>
      </c>
      <c r="H94" s="630">
        <v>1</v>
      </c>
      <c r="I94" s="630">
        <v>1</v>
      </c>
      <c r="J94" s="630">
        <v>1</v>
      </c>
      <c r="K94" s="630">
        <v>1</v>
      </c>
      <c r="L94" s="630">
        <v>1</v>
      </c>
      <c r="M94" s="534" t="s">
        <v>43</v>
      </c>
      <c r="N94" s="534" t="s">
        <v>44</v>
      </c>
      <c r="O94" s="542" t="s">
        <v>201</v>
      </c>
      <c r="P94" s="967"/>
      <c r="Q94" s="4"/>
      <c r="R94" s="4"/>
      <c r="S94" s="4"/>
      <c r="T94" s="4"/>
      <c r="U94" s="4"/>
      <c r="V94" s="4"/>
      <c r="W94" s="4"/>
      <c r="X94" s="4"/>
      <c r="Y94" s="4"/>
      <c r="Z94" s="4"/>
    </row>
    <row r="95" spans="1:26" ht="46.5" customHeight="1">
      <c r="B95" s="29" t="s">
        <v>1780</v>
      </c>
      <c r="C95" s="526" t="s">
        <v>21</v>
      </c>
      <c r="D95" s="39" t="s">
        <v>45</v>
      </c>
      <c r="E95" s="511"/>
      <c r="F95" s="511"/>
      <c r="G95" s="479"/>
      <c r="H95" s="631"/>
      <c r="I95" s="631"/>
      <c r="J95" s="631"/>
      <c r="K95" s="631"/>
      <c r="L95" s="631"/>
      <c r="M95" s="511"/>
      <c r="N95" s="511"/>
      <c r="O95" s="514"/>
      <c r="P95" s="967"/>
    </row>
    <row r="96" spans="1:26" s="5" customFormat="1" ht="52.5" customHeight="1">
      <c r="A96" s="4"/>
      <c r="B96" s="29" t="s">
        <v>1781</v>
      </c>
      <c r="C96" s="527"/>
      <c r="D96" s="39" t="s">
        <v>46</v>
      </c>
      <c r="E96" s="511"/>
      <c r="F96" s="511"/>
      <c r="G96" s="479"/>
      <c r="H96" s="631"/>
      <c r="I96" s="631"/>
      <c r="J96" s="631"/>
      <c r="K96" s="631"/>
      <c r="L96" s="631"/>
      <c r="M96" s="511"/>
      <c r="N96" s="511"/>
      <c r="O96" s="514"/>
      <c r="P96" s="967"/>
    </row>
    <row r="97" spans="1:26" s="5" customFormat="1" ht="30.75" customHeight="1">
      <c r="A97" s="4"/>
      <c r="B97" s="29" t="s">
        <v>1782</v>
      </c>
      <c r="C97" s="527"/>
      <c r="D97" s="39" t="s">
        <v>47</v>
      </c>
      <c r="E97" s="511"/>
      <c r="F97" s="511"/>
      <c r="G97" s="479"/>
      <c r="H97" s="631"/>
      <c r="I97" s="631"/>
      <c r="J97" s="631"/>
      <c r="K97" s="631"/>
      <c r="L97" s="631"/>
      <c r="M97" s="511"/>
      <c r="N97" s="511"/>
      <c r="O97" s="514"/>
      <c r="P97" s="967"/>
    </row>
    <row r="98" spans="1:26" s="5" customFormat="1" ht="36" customHeight="1" thickBot="1">
      <c r="A98" s="4"/>
      <c r="B98" s="29" t="s">
        <v>1783</v>
      </c>
      <c r="C98" s="922"/>
      <c r="D98" s="56" t="s">
        <v>48</v>
      </c>
      <c r="E98" s="511"/>
      <c r="F98" s="511"/>
      <c r="G98" s="479"/>
      <c r="H98" s="631"/>
      <c r="I98" s="631"/>
      <c r="J98" s="631"/>
      <c r="K98" s="631"/>
      <c r="L98" s="631"/>
      <c r="M98" s="511"/>
      <c r="N98" s="511"/>
      <c r="O98" s="514"/>
      <c r="P98" s="967"/>
    </row>
    <row r="99" spans="1:26" ht="87" customHeight="1" thickTop="1">
      <c r="B99" s="924" t="s">
        <v>1784</v>
      </c>
      <c r="C99" s="926" t="s">
        <v>49</v>
      </c>
      <c r="D99" s="926"/>
      <c r="E99" s="233" t="s">
        <v>50</v>
      </c>
      <c r="F99" s="234" t="s">
        <v>51</v>
      </c>
      <c r="G99" s="233"/>
      <c r="H99" s="233">
        <v>0.85</v>
      </c>
      <c r="I99" s="233">
        <v>0.85</v>
      </c>
      <c r="J99" s="233">
        <v>0.85</v>
      </c>
      <c r="K99" s="233">
        <v>0.85</v>
      </c>
      <c r="L99" s="233">
        <v>0.85</v>
      </c>
      <c r="M99" s="235" t="s">
        <v>52</v>
      </c>
      <c r="N99" s="236" t="s">
        <v>53</v>
      </c>
      <c r="O99" s="237" t="s">
        <v>202</v>
      </c>
      <c r="P99" s="967"/>
    </row>
    <row r="100" spans="1:26" ht="78.75" customHeight="1">
      <c r="A100" s="4"/>
      <c r="B100" s="925"/>
      <c r="C100" s="732"/>
      <c r="D100" s="732"/>
      <c r="E100" s="604" t="s">
        <v>54</v>
      </c>
      <c r="F100" s="510" t="s">
        <v>55</v>
      </c>
      <c r="G100" s="510"/>
      <c r="H100" s="604">
        <v>0.95</v>
      </c>
      <c r="I100" s="604">
        <v>0.95</v>
      </c>
      <c r="J100" s="604">
        <v>0.95</v>
      </c>
      <c r="K100" s="604">
        <v>0.95</v>
      </c>
      <c r="L100" s="604">
        <v>0.95</v>
      </c>
      <c r="M100" s="507" t="s">
        <v>52</v>
      </c>
      <c r="N100" s="510" t="s">
        <v>53</v>
      </c>
      <c r="O100" s="707" t="s">
        <v>202</v>
      </c>
      <c r="P100" s="967"/>
      <c r="Q100" s="4"/>
      <c r="R100" s="4"/>
      <c r="S100" s="4"/>
      <c r="T100" s="4"/>
      <c r="U100" s="4"/>
      <c r="V100" s="4"/>
      <c r="W100" s="4"/>
      <c r="X100" s="4"/>
      <c r="Y100" s="4"/>
      <c r="Z100" s="4"/>
    </row>
    <row r="101" spans="1:26" ht="52.5" customHeight="1">
      <c r="A101" s="4"/>
      <c r="B101" s="238" t="s">
        <v>1785</v>
      </c>
      <c r="C101" s="526" t="s">
        <v>21</v>
      </c>
      <c r="D101" s="39" t="s">
        <v>56</v>
      </c>
      <c r="E101" s="605"/>
      <c r="F101" s="511"/>
      <c r="G101" s="511"/>
      <c r="H101" s="605"/>
      <c r="I101" s="605"/>
      <c r="J101" s="605"/>
      <c r="K101" s="605"/>
      <c r="L101" s="605"/>
      <c r="M101" s="508"/>
      <c r="N101" s="511"/>
      <c r="O101" s="557"/>
      <c r="P101" s="967"/>
      <c r="Q101" s="4"/>
      <c r="R101" s="4"/>
      <c r="S101" s="4"/>
      <c r="T101" s="4"/>
      <c r="U101" s="4"/>
      <c r="V101" s="4"/>
      <c r="W101" s="4"/>
      <c r="X101" s="4"/>
      <c r="Y101" s="4"/>
      <c r="Z101" s="4"/>
    </row>
    <row r="102" spans="1:26" ht="45" customHeight="1">
      <c r="A102" s="4"/>
      <c r="B102" s="238" t="s">
        <v>1786</v>
      </c>
      <c r="C102" s="527"/>
      <c r="D102" s="39" t="s">
        <v>57</v>
      </c>
      <c r="E102" s="605"/>
      <c r="F102" s="511"/>
      <c r="G102" s="511"/>
      <c r="H102" s="605"/>
      <c r="I102" s="605"/>
      <c r="J102" s="605"/>
      <c r="K102" s="605"/>
      <c r="L102" s="605"/>
      <c r="M102" s="508"/>
      <c r="N102" s="511"/>
      <c r="O102" s="557"/>
      <c r="P102" s="967"/>
      <c r="Q102" s="4"/>
      <c r="R102" s="4"/>
      <c r="S102" s="4"/>
      <c r="T102" s="4"/>
      <c r="U102" s="4"/>
      <c r="V102" s="4"/>
      <c r="W102" s="4"/>
      <c r="X102" s="4"/>
      <c r="Y102" s="4"/>
      <c r="Z102" s="4"/>
    </row>
    <row r="103" spans="1:26" ht="45" customHeight="1">
      <c r="A103" s="4"/>
      <c r="B103" s="238" t="s">
        <v>1787</v>
      </c>
      <c r="C103" s="527"/>
      <c r="D103" s="39" t="s">
        <v>58</v>
      </c>
      <c r="E103" s="605"/>
      <c r="F103" s="511"/>
      <c r="G103" s="511"/>
      <c r="H103" s="605"/>
      <c r="I103" s="605"/>
      <c r="J103" s="605"/>
      <c r="K103" s="605"/>
      <c r="L103" s="605"/>
      <c r="M103" s="508"/>
      <c r="N103" s="511"/>
      <c r="O103" s="557"/>
      <c r="P103" s="967"/>
      <c r="Q103" s="4"/>
      <c r="R103" s="4"/>
      <c r="S103" s="4"/>
      <c r="T103" s="4"/>
      <c r="U103" s="4"/>
      <c r="V103" s="4"/>
      <c r="W103" s="4"/>
      <c r="X103" s="4"/>
      <c r="Y103" s="4"/>
      <c r="Z103" s="4"/>
    </row>
    <row r="104" spans="1:26" ht="52.5" customHeight="1" thickBot="1">
      <c r="A104" s="4"/>
      <c r="B104" s="239" t="s">
        <v>1788</v>
      </c>
      <c r="C104" s="546"/>
      <c r="D104" s="88" t="s">
        <v>59</v>
      </c>
      <c r="E104" s="929"/>
      <c r="F104" s="541"/>
      <c r="G104" s="541"/>
      <c r="H104" s="929"/>
      <c r="I104" s="929"/>
      <c r="J104" s="929"/>
      <c r="K104" s="929"/>
      <c r="L104" s="929"/>
      <c r="M104" s="930"/>
      <c r="N104" s="541"/>
      <c r="O104" s="961"/>
      <c r="P104" s="968"/>
      <c r="Q104" s="4"/>
      <c r="R104" s="4"/>
      <c r="S104" s="4"/>
      <c r="T104" s="4"/>
      <c r="U104" s="4"/>
      <c r="V104" s="4"/>
      <c r="W104" s="4"/>
      <c r="X104" s="4"/>
      <c r="Y104" s="4"/>
      <c r="Z104" s="4"/>
    </row>
    <row r="105" spans="1:26" ht="16.5" thickTop="1" thickBot="1">
      <c r="A105" s="4"/>
      <c r="B105" s="243"/>
      <c r="C105" s="244"/>
      <c r="D105" s="231"/>
      <c r="E105" s="240"/>
      <c r="F105" s="242"/>
      <c r="G105" s="227"/>
      <c r="H105" s="240"/>
      <c r="I105" s="240"/>
      <c r="J105" s="240"/>
      <c r="K105" s="240"/>
      <c r="L105" s="240"/>
      <c r="M105" s="241"/>
      <c r="N105" s="242"/>
      <c r="O105" s="242"/>
      <c r="P105" s="229"/>
      <c r="Q105" s="4"/>
      <c r="R105" s="4"/>
      <c r="S105" s="4"/>
      <c r="T105" s="4"/>
      <c r="U105" s="4"/>
      <c r="V105" s="4"/>
      <c r="W105" s="4"/>
      <c r="X105" s="4"/>
      <c r="Y105" s="4"/>
      <c r="Z105" s="4"/>
    </row>
    <row r="106" spans="1:26" ht="15.75" thickTop="1">
      <c r="A106" s="4"/>
      <c r="B106" s="498" t="s">
        <v>1789</v>
      </c>
      <c r="C106" s="499"/>
      <c r="D106" s="499"/>
      <c r="E106" s="499"/>
      <c r="F106" s="499"/>
      <c r="G106" s="499"/>
      <c r="H106" s="499"/>
      <c r="I106" s="499"/>
      <c r="J106" s="499"/>
      <c r="K106" s="499"/>
      <c r="L106" s="499"/>
      <c r="M106" s="499"/>
      <c r="N106" s="499"/>
      <c r="O106" s="499"/>
      <c r="P106" s="500"/>
      <c r="Q106" s="4"/>
      <c r="R106" s="4"/>
      <c r="S106" s="4"/>
      <c r="T106" s="4"/>
      <c r="U106" s="4"/>
      <c r="V106" s="4"/>
      <c r="W106" s="4"/>
      <c r="X106" s="4"/>
      <c r="Y106" s="4"/>
      <c r="Z106" s="4"/>
    </row>
    <row r="107" spans="1:26" ht="15.75" thickBot="1">
      <c r="A107" s="4"/>
      <c r="B107" s="501"/>
      <c r="C107" s="502"/>
      <c r="D107" s="502"/>
      <c r="E107" s="502"/>
      <c r="F107" s="502"/>
      <c r="G107" s="502"/>
      <c r="H107" s="502"/>
      <c r="I107" s="502"/>
      <c r="J107" s="502"/>
      <c r="K107" s="502"/>
      <c r="L107" s="502"/>
      <c r="M107" s="502"/>
      <c r="N107" s="502"/>
      <c r="O107" s="502"/>
      <c r="P107" s="503"/>
      <c r="Q107" s="4"/>
      <c r="R107" s="4"/>
      <c r="S107" s="4"/>
      <c r="T107" s="4"/>
      <c r="U107" s="4"/>
      <c r="V107" s="4"/>
      <c r="W107" s="4"/>
      <c r="X107" s="4"/>
      <c r="Y107" s="4"/>
      <c r="Z107" s="4"/>
    </row>
    <row r="108" spans="1:26" ht="21" thickTop="1" thickBot="1">
      <c r="A108" s="4"/>
      <c r="B108" s="11"/>
      <c r="C108" s="11"/>
      <c r="D108" s="12"/>
      <c r="E108" s="12"/>
      <c r="F108" s="12"/>
      <c r="G108" s="12"/>
      <c r="H108" s="12"/>
      <c r="I108" s="12"/>
      <c r="J108" s="12"/>
      <c r="K108" s="12"/>
      <c r="L108" s="12"/>
      <c r="M108" s="12"/>
      <c r="N108" s="13"/>
      <c r="O108" s="12"/>
      <c r="P108" s="13"/>
      <c r="Q108" s="4"/>
      <c r="R108" s="4"/>
      <c r="S108" s="4"/>
      <c r="T108" s="4"/>
      <c r="U108" s="4"/>
      <c r="V108" s="4"/>
      <c r="W108" s="4"/>
      <c r="X108" s="4"/>
      <c r="Y108" s="4"/>
      <c r="Z108" s="4"/>
    </row>
    <row r="109" spans="1:26" ht="40.5" thickTop="1" thickBot="1">
      <c r="A109" s="4"/>
      <c r="B109" s="14" t="s">
        <v>0</v>
      </c>
      <c r="C109" s="504" t="s">
        <v>1</v>
      </c>
      <c r="D109" s="505"/>
      <c r="E109" s="505"/>
      <c r="F109" s="505"/>
      <c r="G109" s="505"/>
      <c r="H109" s="505"/>
      <c r="I109" s="505"/>
      <c r="J109" s="505"/>
      <c r="K109" s="505"/>
      <c r="L109" s="506"/>
      <c r="M109" s="504" t="s">
        <v>2</v>
      </c>
      <c r="N109" s="506"/>
      <c r="O109" s="15"/>
      <c r="P109" s="16" t="s">
        <v>3</v>
      </c>
      <c r="Q109" s="4"/>
      <c r="R109" s="4"/>
      <c r="S109" s="4"/>
      <c r="T109" s="4"/>
      <c r="U109" s="4"/>
      <c r="V109" s="4"/>
      <c r="W109" s="4"/>
      <c r="X109" s="4"/>
      <c r="Y109" s="4"/>
      <c r="Z109" s="4"/>
    </row>
    <row r="110" spans="1:26" ht="60" thickTop="1" thickBot="1">
      <c r="A110" s="4"/>
      <c r="B110" s="17" t="s">
        <v>4</v>
      </c>
      <c r="C110" s="516" t="s">
        <v>5</v>
      </c>
      <c r="D110" s="517"/>
      <c r="E110" s="18" t="s">
        <v>6</v>
      </c>
      <c r="F110" s="18" t="s">
        <v>7</v>
      </c>
      <c r="G110" s="18" t="s">
        <v>455</v>
      </c>
      <c r="H110" s="19" t="s">
        <v>8</v>
      </c>
      <c r="I110" s="20" t="s">
        <v>9</v>
      </c>
      <c r="J110" s="20" t="s">
        <v>10</v>
      </c>
      <c r="K110" s="20" t="s">
        <v>11</v>
      </c>
      <c r="L110" s="20" t="s">
        <v>12</v>
      </c>
      <c r="M110" s="21" t="s">
        <v>13</v>
      </c>
      <c r="N110" s="22" t="s">
        <v>14</v>
      </c>
      <c r="O110" s="19" t="s">
        <v>15</v>
      </c>
      <c r="P110" s="23" t="s">
        <v>16</v>
      </c>
      <c r="Q110" s="4"/>
      <c r="R110" s="4"/>
      <c r="S110" s="4"/>
      <c r="T110" s="4"/>
      <c r="U110" s="4"/>
      <c r="V110" s="4"/>
      <c r="W110" s="4"/>
      <c r="X110" s="4"/>
      <c r="Y110" s="4"/>
      <c r="Z110" s="4"/>
    </row>
    <row r="111" spans="1:26" ht="33.75" customHeight="1" thickTop="1">
      <c r="A111" s="4"/>
      <c r="B111" s="592" t="s">
        <v>1790</v>
      </c>
      <c r="C111" s="477" t="s">
        <v>17</v>
      </c>
      <c r="D111" s="477"/>
      <c r="E111" s="923" t="s">
        <v>180</v>
      </c>
      <c r="F111" s="534" t="s">
        <v>18</v>
      </c>
      <c r="G111" s="529"/>
      <c r="H111" s="529">
        <v>4</v>
      </c>
      <c r="I111" s="529">
        <v>1</v>
      </c>
      <c r="J111" s="529">
        <v>1</v>
      </c>
      <c r="K111" s="529">
        <v>1</v>
      </c>
      <c r="L111" s="529">
        <v>1</v>
      </c>
      <c r="M111" s="530" t="s">
        <v>19</v>
      </c>
      <c r="N111" s="534" t="s">
        <v>20</v>
      </c>
      <c r="O111" s="542" t="s">
        <v>181</v>
      </c>
      <c r="P111" s="547" t="s">
        <v>1801</v>
      </c>
      <c r="Q111" s="4"/>
      <c r="R111" s="4"/>
      <c r="S111" s="4"/>
      <c r="T111" s="4"/>
      <c r="U111" s="4"/>
      <c r="V111" s="4"/>
      <c r="W111" s="4"/>
      <c r="X111" s="4"/>
      <c r="Y111" s="4"/>
      <c r="Z111" s="4"/>
    </row>
    <row r="112" spans="1:26" ht="117" customHeight="1">
      <c r="A112" s="4"/>
      <c r="B112" s="593"/>
      <c r="C112" s="732"/>
      <c r="D112" s="732"/>
      <c r="E112" s="518"/>
      <c r="F112" s="511"/>
      <c r="G112" s="521"/>
      <c r="H112" s="521"/>
      <c r="I112" s="521"/>
      <c r="J112" s="521"/>
      <c r="K112" s="521"/>
      <c r="L112" s="521"/>
      <c r="M112" s="508"/>
      <c r="N112" s="511"/>
      <c r="O112" s="514"/>
      <c r="P112" s="548"/>
      <c r="Q112" s="4"/>
      <c r="R112" s="4"/>
      <c r="S112" s="4"/>
      <c r="T112" s="4"/>
      <c r="U112" s="4"/>
      <c r="V112" s="4"/>
      <c r="W112" s="4"/>
      <c r="X112" s="4"/>
      <c r="Y112" s="4"/>
      <c r="Z112" s="4"/>
    </row>
    <row r="113" spans="2:16" s="4" customFormat="1" ht="34.5" customHeight="1">
      <c r="B113" s="29" t="s">
        <v>1791</v>
      </c>
      <c r="C113" s="526" t="s">
        <v>21</v>
      </c>
      <c r="D113" s="30" t="s">
        <v>22</v>
      </c>
      <c r="E113" s="518"/>
      <c r="F113" s="511"/>
      <c r="G113" s="521"/>
      <c r="H113" s="521"/>
      <c r="I113" s="521"/>
      <c r="J113" s="521"/>
      <c r="K113" s="521"/>
      <c r="L113" s="521"/>
      <c r="M113" s="508"/>
      <c r="N113" s="511"/>
      <c r="O113" s="514"/>
      <c r="P113" s="548"/>
    </row>
    <row r="114" spans="2:16" s="4" customFormat="1" ht="34.5" customHeight="1">
      <c r="B114" s="29" t="s">
        <v>1792</v>
      </c>
      <c r="C114" s="527"/>
      <c r="D114" s="30" t="s">
        <v>179</v>
      </c>
      <c r="E114" s="518"/>
      <c r="F114" s="511"/>
      <c r="G114" s="521"/>
      <c r="H114" s="521"/>
      <c r="I114" s="521"/>
      <c r="J114" s="521"/>
      <c r="K114" s="521"/>
      <c r="L114" s="521"/>
      <c r="M114" s="508"/>
      <c r="N114" s="511"/>
      <c r="O114" s="514"/>
      <c r="P114" s="548"/>
    </row>
    <row r="115" spans="2:16" s="4" customFormat="1" ht="34.5" customHeight="1" thickBot="1">
      <c r="B115" s="29" t="s">
        <v>1793</v>
      </c>
      <c r="C115" s="528"/>
      <c r="D115" s="33" t="s">
        <v>23</v>
      </c>
      <c r="E115" s="519"/>
      <c r="F115" s="512"/>
      <c r="G115" s="522"/>
      <c r="H115" s="522"/>
      <c r="I115" s="522"/>
      <c r="J115" s="522"/>
      <c r="K115" s="522"/>
      <c r="L115" s="522"/>
      <c r="M115" s="509"/>
      <c r="N115" s="512"/>
      <c r="O115" s="515"/>
      <c r="P115" s="549"/>
    </row>
    <row r="116" spans="2:16" s="4" customFormat="1" ht="16.5" thickTop="1" thickBot="1">
      <c r="B116" s="225"/>
      <c r="C116" s="223"/>
      <c r="D116" s="223"/>
      <c r="E116" s="223"/>
      <c r="F116" s="223"/>
      <c r="G116" s="223"/>
      <c r="H116" s="223"/>
      <c r="I116" s="223"/>
      <c r="J116" s="223"/>
      <c r="K116" s="223"/>
      <c r="L116" s="223"/>
      <c r="M116" s="223"/>
      <c r="N116" s="223"/>
      <c r="O116" s="223"/>
      <c r="P116" s="245"/>
    </row>
    <row r="117" spans="2:16" s="4" customFormat="1" ht="15.75" thickTop="1">
      <c r="B117" s="498" t="s">
        <v>1794</v>
      </c>
      <c r="C117" s="499"/>
      <c r="D117" s="499"/>
      <c r="E117" s="499"/>
      <c r="F117" s="499"/>
      <c r="G117" s="499"/>
      <c r="H117" s="499"/>
      <c r="I117" s="499"/>
      <c r="J117" s="499"/>
      <c r="K117" s="499"/>
      <c r="L117" s="499"/>
      <c r="M117" s="499"/>
      <c r="N117" s="499"/>
      <c r="O117" s="499"/>
      <c r="P117" s="500"/>
    </row>
    <row r="118" spans="2:16" s="4" customFormat="1" ht="15.75" thickBot="1">
      <c r="B118" s="501"/>
      <c r="C118" s="502"/>
      <c r="D118" s="502"/>
      <c r="E118" s="502"/>
      <c r="F118" s="502"/>
      <c r="G118" s="502"/>
      <c r="H118" s="502"/>
      <c r="I118" s="502"/>
      <c r="J118" s="502"/>
      <c r="K118" s="502"/>
      <c r="L118" s="502"/>
      <c r="M118" s="502"/>
      <c r="N118" s="502"/>
      <c r="O118" s="502"/>
      <c r="P118" s="503"/>
    </row>
    <row r="119" spans="2:16" s="4" customFormat="1" ht="16.5" thickTop="1" thickBot="1">
      <c r="B119" s="226"/>
      <c r="C119" s="223"/>
      <c r="D119" s="223"/>
      <c r="E119" s="223"/>
      <c r="F119" s="223"/>
      <c r="G119" s="223"/>
      <c r="H119" s="223"/>
      <c r="I119" s="223"/>
      <c r="J119" s="223"/>
      <c r="K119" s="223"/>
      <c r="L119" s="223"/>
      <c r="M119" s="223"/>
      <c r="N119" s="223"/>
      <c r="O119" s="223"/>
      <c r="P119" s="224"/>
    </row>
    <row r="120" spans="2:16" s="4" customFormat="1" ht="40.5" thickTop="1" thickBot="1">
      <c r="B120" s="14" t="s">
        <v>0</v>
      </c>
      <c r="C120" s="504" t="s">
        <v>1</v>
      </c>
      <c r="D120" s="505"/>
      <c r="E120" s="505"/>
      <c r="F120" s="505"/>
      <c r="G120" s="505"/>
      <c r="H120" s="505"/>
      <c r="I120" s="505"/>
      <c r="J120" s="505"/>
      <c r="K120" s="505"/>
      <c r="L120" s="506"/>
      <c r="M120" s="504" t="s">
        <v>2</v>
      </c>
      <c r="N120" s="506"/>
      <c r="O120" s="15"/>
      <c r="P120" s="16" t="s">
        <v>3</v>
      </c>
    </row>
    <row r="121" spans="2:16" s="4" customFormat="1" ht="60" thickTop="1" thickBot="1">
      <c r="B121" s="17" t="s">
        <v>4</v>
      </c>
      <c r="C121" s="516" t="s">
        <v>5</v>
      </c>
      <c r="D121" s="517"/>
      <c r="E121" s="18" t="s">
        <v>6</v>
      </c>
      <c r="F121" s="18" t="s">
        <v>7</v>
      </c>
      <c r="G121" s="18" t="s">
        <v>455</v>
      </c>
      <c r="H121" s="19" t="s">
        <v>8</v>
      </c>
      <c r="I121" s="20" t="s">
        <v>9</v>
      </c>
      <c r="J121" s="20" t="s">
        <v>10</v>
      </c>
      <c r="K121" s="20" t="s">
        <v>11</v>
      </c>
      <c r="L121" s="20" t="s">
        <v>12</v>
      </c>
      <c r="M121" s="21" t="s">
        <v>13</v>
      </c>
      <c r="N121" s="22" t="s">
        <v>14</v>
      </c>
      <c r="O121" s="19" t="s">
        <v>15</v>
      </c>
      <c r="P121" s="23" t="s">
        <v>16</v>
      </c>
    </row>
    <row r="122" spans="2:16" s="4" customFormat="1" ht="96.75" customHeight="1" thickTop="1">
      <c r="B122" s="592" t="s">
        <v>1795</v>
      </c>
      <c r="C122" s="477" t="s">
        <v>186</v>
      </c>
      <c r="D122" s="477"/>
      <c r="E122" s="24" t="s">
        <v>81</v>
      </c>
      <c r="F122" s="24" t="s">
        <v>82</v>
      </c>
      <c r="G122" s="53"/>
      <c r="H122" s="53">
        <v>0.85</v>
      </c>
      <c r="I122" s="53">
        <v>0.85</v>
      </c>
      <c r="J122" s="53">
        <v>0.85</v>
      </c>
      <c r="K122" s="53">
        <v>0.85</v>
      </c>
      <c r="L122" s="53">
        <v>0.85</v>
      </c>
      <c r="M122" s="530" t="s">
        <v>83</v>
      </c>
      <c r="N122" s="534" t="s">
        <v>84</v>
      </c>
      <c r="O122" s="542" t="s">
        <v>203</v>
      </c>
      <c r="P122" s="547" t="s">
        <v>1801</v>
      </c>
    </row>
    <row r="123" spans="2:16" s="4" customFormat="1" ht="72" customHeight="1">
      <c r="B123" s="931"/>
      <c r="C123" s="732"/>
      <c r="D123" s="732"/>
      <c r="E123" s="47" t="s">
        <v>85</v>
      </c>
      <c r="F123" s="47" t="s">
        <v>86</v>
      </c>
      <c r="G123" s="54"/>
      <c r="H123" s="54">
        <v>0.9</v>
      </c>
      <c r="I123" s="54">
        <v>0.9</v>
      </c>
      <c r="J123" s="54">
        <v>0.9</v>
      </c>
      <c r="K123" s="54">
        <v>0.9</v>
      </c>
      <c r="L123" s="54">
        <v>0.9</v>
      </c>
      <c r="M123" s="508"/>
      <c r="N123" s="511"/>
      <c r="O123" s="514"/>
      <c r="P123" s="548"/>
    </row>
    <row r="124" spans="2:16" s="4" customFormat="1" ht="108" customHeight="1">
      <c r="B124" s="593"/>
      <c r="C124" s="732"/>
      <c r="D124" s="732"/>
      <c r="E124" s="510" t="s">
        <v>87</v>
      </c>
      <c r="F124" s="318" t="s">
        <v>88</v>
      </c>
      <c r="G124" s="405"/>
      <c r="H124" s="405">
        <v>0.85</v>
      </c>
      <c r="I124" s="405">
        <v>0.85</v>
      </c>
      <c r="J124" s="405">
        <v>0.85</v>
      </c>
      <c r="K124" s="405">
        <v>0.85</v>
      </c>
      <c r="L124" s="405">
        <v>0.85</v>
      </c>
      <c r="M124" s="508"/>
      <c r="N124" s="511"/>
      <c r="O124" s="514"/>
      <c r="P124" s="548"/>
    </row>
    <row r="125" spans="2:16" s="4" customFormat="1" ht="39" customHeight="1">
      <c r="B125" s="29" t="s">
        <v>1796</v>
      </c>
      <c r="C125" s="526" t="s">
        <v>21</v>
      </c>
      <c r="D125" s="30" t="s">
        <v>89</v>
      </c>
      <c r="E125" s="511"/>
      <c r="F125" s="511" t="s">
        <v>187</v>
      </c>
      <c r="G125" s="406"/>
      <c r="H125" s="927">
        <v>0.9</v>
      </c>
      <c r="I125" s="927">
        <v>0.9</v>
      </c>
      <c r="J125" s="927">
        <v>0.9</v>
      </c>
      <c r="K125" s="927">
        <v>0.9</v>
      </c>
      <c r="L125" s="927">
        <v>0.9</v>
      </c>
      <c r="M125" s="508"/>
      <c r="N125" s="511"/>
      <c r="O125" s="514"/>
      <c r="P125" s="548"/>
    </row>
    <row r="126" spans="2:16" s="4" customFormat="1" ht="39" customHeight="1">
      <c r="B126" s="29" t="s">
        <v>1797</v>
      </c>
      <c r="C126" s="527"/>
      <c r="D126" s="30" t="s">
        <v>90</v>
      </c>
      <c r="E126" s="511"/>
      <c r="F126" s="511"/>
      <c r="G126" s="406"/>
      <c r="H126" s="927"/>
      <c r="I126" s="927"/>
      <c r="J126" s="927"/>
      <c r="K126" s="927"/>
      <c r="L126" s="927"/>
      <c r="M126" s="508"/>
      <c r="N126" s="511"/>
      <c r="O126" s="514"/>
      <c r="P126" s="548"/>
    </row>
    <row r="127" spans="2:16" s="4" customFormat="1" ht="39" customHeight="1">
      <c r="B127" s="29" t="s">
        <v>1798</v>
      </c>
      <c r="C127" s="527"/>
      <c r="D127" s="39" t="s">
        <v>91</v>
      </c>
      <c r="E127" s="511"/>
      <c r="F127" s="511"/>
      <c r="G127" s="406"/>
      <c r="H127" s="927"/>
      <c r="I127" s="927"/>
      <c r="J127" s="927"/>
      <c r="K127" s="927"/>
      <c r="L127" s="927"/>
      <c r="M127" s="508"/>
      <c r="N127" s="511"/>
      <c r="O127" s="514"/>
      <c r="P127" s="548"/>
    </row>
    <row r="128" spans="2:16" s="4" customFormat="1" ht="39" customHeight="1">
      <c r="B128" s="29" t="s">
        <v>1799</v>
      </c>
      <c r="C128" s="922"/>
      <c r="D128" s="56" t="s">
        <v>92</v>
      </c>
      <c r="E128" s="511"/>
      <c r="F128" s="511"/>
      <c r="G128" s="406"/>
      <c r="H128" s="927"/>
      <c r="I128" s="927"/>
      <c r="J128" s="927"/>
      <c r="K128" s="927"/>
      <c r="L128" s="927"/>
      <c r="M128" s="508"/>
      <c r="N128" s="511"/>
      <c r="O128" s="514"/>
      <c r="P128" s="548"/>
    </row>
    <row r="129" spans="1:26" ht="39" customHeight="1" thickBot="1">
      <c r="A129" s="4"/>
      <c r="B129" s="102" t="s">
        <v>1800</v>
      </c>
      <c r="C129" s="528"/>
      <c r="D129" s="40" t="s">
        <v>93</v>
      </c>
      <c r="E129" s="512"/>
      <c r="F129" s="541"/>
      <c r="G129" s="407"/>
      <c r="H129" s="928"/>
      <c r="I129" s="928"/>
      <c r="J129" s="928"/>
      <c r="K129" s="928"/>
      <c r="L129" s="928"/>
      <c r="M129" s="509"/>
      <c r="N129" s="512"/>
      <c r="O129" s="515"/>
      <c r="P129" s="969"/>
      <c r="Q129" s="4"/>
      <c r="R129" s="4"/>
      <c r="S129" s="4"/>
      <c r="T129" s="4"/>
      <c r="U129" s="4"/>
      <c r="V129" s="4"/>
      <c r="W129" s="4"/>
      <c r="X129" s="4"/>
      <c r="Y129" s="4"/>
      <c r="Z129" s="4"/>
    </row>
    <row r="130" spans="1:26" ht="15.75" thickTop="1">
      <c r="B130" s="348"/>
    </row>
  </sheetData>
  <mergeCells count="253">
    <mergeCell ref="E124:E129"/>
    <mergeCell ref="P86:P104"/>
    <mergeCell ref="P111:P115"/>
    <mergeCell ref="P122:P129"/>
    <mergeCell ref="P33:P69"/>
    <mergeCell ref="P76:P79"/>
    <mergeCell ref="H111:H115"/>
    <mergeCell ref="I111:I115"/>
    <mergeCell ref="J111:J115"/>
    <mergeCell ref="K111:K115"/>
    <mergeCell ref="L111:L115"/>
    <mergeCell ref="M111:M115"/>
    <mergeCell ref="N111:N115"/>
    <mergeCell ref="O111:O115"/>
    <mergeCell ref="H76:H79"/>
    <mergeCell ref="I76:I79"/>
    <mergeCell ref="J76:J79"/>
    <mergeCell ref="F44:F46"/>
    <mergeCell ref="G44:G46"/>
    <mergeCell ref="H44:H46"/>
    <mergeCell ref="N64:N69"/>
    <mergeCell ref="N122:N129"/>
    <mergeCell ref="O122:O129"/>
    <mergeCell ref="I64:I69"/>
    <mergeCell ref="B2:B5"/>
    <mergeCell ref="C2:P3"/>
    <mergeCell ref="C4:P5"/>
    <mergeCell ref="B7:P8"/>
    <mergeCell ref="C109:L109"/>
    <mergeCell ref="M109:N109"/>
    <mergeCell ref="B106:P107"/>
    <mergeCell ref="B81:P82"/>
    <mergeCell ref="C84:L84"/>
    <mergeCell ref="M84:N84"/>
    <mergeCell ref="C10:L10"/>
    <mergeCell ref="M10:N10"/>
    <mergeCell ref="C11:D11"/>
    <mergeCell ref="C87:C89"/>
    <mergeCell ref="E87:E89"/>
    <mergeCell ref="F87:F89"/>
    <mergeCell ref="K22:K26"/>
    <mergeCell ref="L22:L26"/>
    <mergeCell ref="M94:M98"/>
    <mergeCell ref="C42:D42"/>
    <mergeCell ref="C43:C46"/>
    <mergeCell ref="E44:E46"/>
    <mergeCell ref="P12:P26"/>
    <mergeCell ref="E47:E49"/>
    <mergeCell ref="J64:J69"/>
    <mergeCell ref="K64:K69"/>
    <mergeCell ref="F48:F49"/>
    <mergeCell ref="H51:H54"/>
    <mergeCell ref="I51:I54"/>
    <mergeCell ref="J51:J54"/>
    <mergeCell ref="K51:K54"/>
    <mergeCell ref="F125:F129"/>
    <mergeCell ref="H125:H129"/>
    <mergeCell ref="I125:I129"/>
    <mergeCell ref="K76:K79"/>
    <mergeCell ref="J125:J129"/>
    <mergeCell ref="K125:K129"/>
    <mergeCell ref="N90:N93"/>
    <mergeCell ref="O90:O93"/>
    <mergeCell ref="N100:N104"/>
    <mergeCell ref="O100:O104"/>
    <mergeCell ref="C95:C98"/>
    <mergeCell ref="C113:C115"/>
    <mergeCell ref="C110:D110"/>
    <mergeCell ref="C111:D112"/>
    <mergeCell ref="C91:C93"/>
    <mergeCell ref="L64:L69"/>
    <mergeCell ref="M64:M69"/>
    <mergeCell ref="L76:L79"/>
    <mergeCell ref="C101:C104"/>
    <mergeCell ref="J100:J104"/>
    <mergeCell ref="K100:K104"/>
    <mergeCell ref="C94:D94"/>
    <mergeCell ref="E94:E98"/>
    <mergeCell ref="F94:F98"/>
    <mergeCell ref="G94:G98"/>
    <mergeCell ref="H94:H98"/>
    <mergeCell ref="I94:I98"/>
    <mergeCell ref="C76:D76"/>
    <mergeCell ref="E76:E79"/>
    <mergeCell ref="F76:F79"/>
    <mergeCell ref="G76:G79"/>
    <mergeCell ref="F90:F93"/>
    <mergeCell ref="G90:G93"/>
    <mergeCell ref="H90:H93"/>
    <mergeCell ref="I90:I93"/>
    <mergeCell ref="J90:J93"/>
    <mergeCell ref="G87:G89"/>
    <mergeCell ref="H87:H89"/>
    <mergeCell ref="C85:D85"/>
    <mergeCell ref="C50:C54"/>
    <mergeCell ref="E51:E54"/>
    <mergeCell ref="O57:O61"/>
    <mergeCell ref="C58:C61"/>
    <mergeCell ref="H57:H61"/>
    <mergeCell ref="I57:I61"/>
    <mergeCell ref="J57:J61"/>
    <mergeCell ref="K57:K61"/>
    <mergeCell ref="L57:L61"/>
    <mergeCell ref="M57:M61"/>
    <mergeCell ref="L51:L54"/>
    <mergeCell ref="M49:M54"/>
    <mergeCell ref="N49:N54"/>
    <mergeCell ref="O49:O54"/>
    <mergeCell ref="N12:N15"/>
    <mergeCell ref="O12:O15"/>
    <mergeCell ref="K12:K15"/>
    <mergeCell ref="L12:L15"/>
    <mergeCell ref="M12:M15"/>
    <mergeCell ref="C17:C20"/>
    <mergeCell ref="J16:J20"/>
    <mergeCell ref="K16:K20"/>
    <mergeCell ref="L16:L20"/>
    <mergeCell ref="C13:C15"/>
    <mergeCell ref="C16:D16"/>
    <mergeCell ref="E16:E20"/>
    <mergeCell ref="F16:F20"/>
    <mergeCell ref="G16:G20"/>
    <mergeCell ref="H16:H20"/>
    <mergeCell ref="I16:I20"/>
    <mergeCell ref="H12:H15"/>
    <mergeCell ref="I12:I15"/>
    <mergeCell ref="J12:J15"/>
    <mergeCell ref="C12:D12"/>
    <mergeCell ref="E12:E15"/>
    <mergeCell ref="F12:F15"/>
    <mergeCell ref="G12:G15"/>
    <mergeCell ref="O33:O37"/>
    <mergeCell ref="C34:C37"/>
    <mergeCell ref="I33:I37"/>
    <mergeCell ref="J33:J37"/>
    <mergeCell ref="K33:K37"/>
    <mergeCell ref="L33:L37"/>
    <mergeCell ref="M16:M20"/>
    <mergeCell ref="N16:N20"/>
    <mergeCell ref="O16:O20"/>
    <mergeCell ref="M33:M37"/>
    <mergeCell ref="N33:N37"/>
    <mergeCell ref="C33:D33"/>
    <mergeCell ref="E33:E37"/>
    <mergeCell ref="F33:F37"/>
    <mergeCell ref="G33:G37"/>
    <mergeCell ref="H33:H37"/>
    <mergeCell ref="M22:M26"/>
    <mergeCell ref="N22:N26"/>
    <mergeCell ref="O22:O26"/>
    <mergeCell ref="B28:P29"/>
    <mergeCell ref="C31:L31"/>
    <mergeCell ref="M31:N31"/>
    <mergeCell ref="C32:D32"/>
    <mergeCell ref="B21:B22"/>
    <mergeCell ref="B47:B49"/>
    <mergeCell ref="C47:D49"/>
    <mergeCell ref="C39:C41"/>
    <mergeCell ref="C38:D38"/>
    <mergeCell ref="E38:E41"/>
    <mergeCell ref="F38:F41"/>
    <mergeCell ref="I38:I41"/>
    <mergeCell ref="J38:J41"/>
    <mergeCell ref="I47:I49"/>
    <mergeCell ref="J47:J49"/>
    <mergeCell ref="G38:G41"/>
    <mergeCell ref="H38:H41"/>
    <mergeCell ref="H47:H49"/>
    <mergeCell ref="L44:L46"/>
    <mergeCell ref="M44:M46"/>
    <mergeCell ref="N44:N46"/>
    <mergeCell ref="C21:D22"/>
    <mergeCell ref="E22:E26"/>
    <mergeCell ref="F22:F26"/>
    <mergeCell ref="G22:G26"/>
    <mergeCell ref="H22:H26"/>
    <mergeCell ref="I22:I26"/>
    <mergeCell ref="C23:C26"/>
    <mergeCell ref="J22:J26"/>
    <mergeCell ref="N38:N41"/>
    <mergeCell ref="K38:K41"/>
    <mergeCell ref="B55:B57"/>
    <mergeCell ref="C55:D57"/>
    <mergeCell ref="E57:E61"/>
    <mergeCell ref="F57:F61"/>
    <mergeCell ref="G57:G61"/>
    <mergeCell ref="N57:N61"/>
    <mergeCell ref="H64:H69"/>
    <mergeCell ref="O64:O69"/>
    <mergeCell ref="O38:O41"/>
    <mergeCell ref="K47:K49"/>
    <mergeCell ref="L47:L49"/>
    <mergeCell ref="B62:B64"/>
    <mergeCell ref="C62:D64"/>
    <mergeCell ref="E64:E69"/>
    <mergeCell ref="F64:F69"/>
    <mergeCell ref="G64:G69"/>
    <mergeCell ref="C65:C69"/>
    <mergeCell ref="F50:F54"/>
    <mergeCell ref="L38:L41"/>
    <mergeCell ref="M38:M41"/>
    <mergeCell ref="O44:O46"/>
    <mergeCell ref="I44:I46"/>
    <mergeCell ref="J44:J46"/>
    <mergeCell ref="K44:K46"/>
    <mergeCell ref="M87:M89"/>
    <mergeCell ref="N87:N89"/>
    <mergeCell ref="C86:D86"/>
    <mergeCell ref="L125:L129"/>
    <mergeCell ref="L100:L104"/>
    <mergeCell ref="M100:M104"/>
    <mergeCell ref="E100:E104"/>
    <mergeCell ref="F100:F104"/>
    <mergeCell ref="G100:G104"/>
    <mergeCell ref="J94:J98"/>
    <mergeCell ref="K94:K98"/>
    <mergeCell ref="L94:L98"/>
    <mergeCell ref="H100:H104"/>
    <mergeCell ref="I100:I104"/>
    <mergeCell ref="B117:P118"/>
    <mergeCell ref="C120:L120"/>
    <mergeCell ref="M120:N120"/>
    <mergeCell ref="C121:D121"/>
    <mergeCell ref="B122:B124"/>
    <mergeCell ref="C122:D124"/>
    <mergeCell ref="M122:M129"/>
    <mergeCell ref="N94:N98"/>
    <mergeCell ref="O94:O98"/>
    <mergeCell ref="M90:M93"/>
    <mergeCell ref="M76:M79"/>
    <mergeCell ref="K90:K93"/>
    <mergeCell ref="L90:L93"/>
    <mergeCell ref="O87:O89"/>
    <mergeCell ref="C90:D90"/>
    <mergeCell ref="E90:E93"/>
    <mergeCell ref="C125:C129"/>
    <mergeCell ref="B71:P72"/>
    <mergeCell ref="C74:L74"/>
    <mergeCell ref="M74:N74"/>
    <mergeCell ref="C75:D75"/>
    <mergeCell ref="O76:O79"/>
    <mergeCell ref="C77:C79"/>
    <mergeCell ref="B111:B112"/>
    <mergeCell ref="E111:E115"/>
    <mergeCell ref="F111:F115"/>
    <mergeCell ref="G111:G115"/>
    <mergeCell ref="N76:N79"/>
    <mergeCell ref="B99:B100"/>
    <mergeCell ref="C99:D100"/>
    <mergeCell ref="I87:I89"/>
    <mergeCell ref="J87:J89"/>
    <mergeCell ref="K87:K89"/>
    <mergeCell ref="L87:L89"/>
  </mergeCells>
  <phoneticPr fontId="40" type="noConversion"/>
  <dataValidations disablePrompts="1" xWindow="469" yWindow="424" count="10">
    <dataValidation allowBlank="1" showInputMessage="1" showErrorMessage="1" promptTitle="Producto" prompt="Son bienes y/o servicios que la institución entrega a la población o a otras instituciones. Constituyen la “razón de ser” de la institución." sqref="C110 C85 C121 C75 C11 C32" xr:uid="{7A04D8AA-6DEF-438D-95AC-E8CECCFD390E}"/>
    <dataValidation allowBlank="1" showInputMessage="1" showErrorMessage="1" promptTitle="ID Combinado" prompt="Código que resume y enumera los diferentes niveles de planificación." sqref="B110 B85 B121 B75 B11 B32" xr:uid="{3C31B67C-BA73-43D5-AD6A-92F6D9E2ACA6}"/>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0 F85 F121 F75 F11 F32" xr:uid="{26956705-3812-4B1F-95E2-126787C6C11D}"/>
    <dataValidation allowBlank="1" showInputMessage="1" showErrorMessage="1" promptTitle="Unidad de medida" prompt="Es una herramienta de medición del producto. Solo mide, no opina. Ejemplo: Técnicos capacitados." sqref="E110 E85 E121 E75 E11 E32" xr:uid="{257F65C4-505F-4FB0-9322-D04444BF2023}"/>
    <dataValidation allowBlank="1" showInputMessage="1" showErrorMessage="1" promptTitle="Involucrados" prompt="Incluya las áreas que contribuyen al logro del producto. Aplica para instituciones externas._x000a_" sqref="O110 O85 O121 O75 O11 O32" xr:uid="{51FBAAE4-FDB9-4A49-8A1E-3E9741FEF699}"/>
    <dataValidation allowBlank="1" showInputMessage="1" showErrorMessage="1" promptTitle="Línea base" prompt="Incluya la meta o valor obtenido en el período anterior." sqref="G110 G85 G121 G75 G11 G32" xr:uid="{F6D3E44F-28C2-4546-88C2-7D0E8ED2CAFF}"/>
    <dataValidation allowBlank="1" showInputMessage="1" showErrorMessage="1" promptTitle="Presupuesto" prompt="Cálculo anticipado del coste de una actividad, expresado en asignación monetaria." sqref="P110 P85 P121 P75 P11 P32" xr:uid="{7EC4C968-6AE0-442E-B2EC-4590D60364AE}"/>
    <dataValidation allowBlank="1" showInputMessage="1" showErrorMessage="1" promptTitle="Acciones de Mitigación" prompt="Incluya acciones de prevención para la reducción de ocurrencia de riesgos" sqref="N110 N85 N121 N75 N11 N32" xr:uid="{E2A4C32D-0097-4412-9B0D-F56931814D05}"/>
    <dataValidation allowBlank="1" showInputMessage="1" showErrorMessage="1" promptTitle="Riesgo Asociado" prompt="Incluya aquí los eventos que puedan entorpecer la realización del producto" sqref="M110 M85 M121 M75 M11 M32" xr:uid="{C0A63229-5AE6-4C28-B007-9387A9D26279}"/>
    <dataValidation allowBlank="1" showInputMessage="1" showErrorMessage="1" promptTitle="Meta global " prompt="Expresión de un objetivo (producto o subproducto a entregar) presentado en términos cuantitativos." sqref="H110 H85 H121 H75 H11 H32" xr:uid="{0704C3F9-5E16-4D60-BFB5-32F8CA6FF9B1}"/>
  </dataValidations>
  <pageMargins left="0.70866141732283472" right="0.70866141732283472" top="0.74803149606299213" bottom="0.74803149606299213" header="0.31496062992125984" footer="0.31496062992125984"/>
  <pageSetup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B45D-1CC6-4D06-9AAC-0B1871018998}">
  <sheetPr codeName="Hoja6">
    <tabColor rgb="FF002060"/>
  </sheetPr>
  <dimension ref="A1:Z171"/>
  <sheetViews>
    <sheetView showGridLines="0" topLeftCell="A7" zoomScale="80" zoomScaleNormal="80" workbookViewId="0">
      <selection activeCell="P12" sqref="P12:P33"/>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7.5703125" style="1" customWidth="1"/>
    <col min="6" max="6" width="31.42578125" style="1" customWidth="1"/>
    <col min="7" max="7" width="20.5703125" style="1" customWidth="1"/>
    <col min="8" max="8" width="14.5703125" style="2"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26" ht="15.75" thickBot="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268</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875</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5" customHeight="1" thickTop="1" thickBot="1">
      <c r="A10" s="4"/>
      <c r="B10" s="14" t="s">
        <v>0</v>
      </c>
      <c r="C10" s="504" t="s">
        <v>1</v>
      </c>
      <c r="D10" s="505"/>
      <c r="E10" s="505"/>
      <c r="F10" s="505"/>
      <c r="G10" s="505"/>
      <c r="H10" s="505"/>
      <c r="I10" s="505"/>
      <c r="J10" s="505"/>
      <c r="K10" s="505"/>
      <c r="L10" s="506"/>
      <c r="M10" s="504" t="s">
        <v>2</v>
      </c>
      <c r="N10" s="506"/>
      <c r="O10" s="15"/>
      <c r="P10" s="16" t="s">
        <v>3</v>
      </c>
      <c r="Q10" s="4"/>
      <c r="R10" s="4"/>
      <c r="S10" s="4"/>
      <c r="T10" s="4"/>
      <c r="U10" s="4"/>
      <c r="V10" s="4"/>
      <c r="W10" s="4"/>
      <c r="X10" s="4"/>
      <c r="Y10" s="4"/>
      <c r="Z10" s="4"/>
    </row>
    <row r="11" spans="1:26" s="5" customFormat="1" ht="69" customHeight="1" thickTop="1" thickBot="1">
      <c r="B11" s="17" t="s">
        <v>4</v>
      </c>
      <c r="C11" s="516" t="s">
        <v>5</v>
      </c>
      <c r="D11" s="517"/>
      <c r="E11" s="18" t="s">
        <v>6</v>
      </c>
      <c r="F11" s="18" t="s">
        <v>7</v>
      </c>
      <c r="G11" s="18" t="s">
        <v>455</v>
      </c>
      <c r="H11" s="308" t="s">
        <v>8</v>
      </c>
      <c r="I11" s="367" t="s">
        <v>9</v>
      </c>
      <c r="J11" s="367" t="s">
        <v>10</v>
      </c>
      <c r="K11" s="367" t="s">
        <v>11</v>
      </c>
      <c r="L11" s="366" t="s">
        <v>12</v>
      </c>
      <c r="M11" s="21" t="s">
        <v>13</v>
      </c>
      <c r="N11" s="22" t="s">
        <v>14</v>
      </c>
      <c r="O11" s="19" t="s">
        <v>15</v>
      </c>
      <c r="P11" s="23" t="s">
        <v>16</v>
      </c>
    </row>
    <row r="12" spans="1:26" ht="104.25" customHeight="1" thickTop="1">
      <c r="A12" s="4"/>
      <c r="B12" s="408" t="s">
        <v>1802</v>
      </c>
      <c r="C12" s="1041" t="s">
        <v>1494</v>
      </c>
      <c r="D12" s="1042"/>
      <c r="E12" s="321" t="s">
        <v>1490</v>
      </c>
      <c r="F12" s="31" t="s">
        <v>1492</v>
      </c>
      <c r="G12" s="521"/>
      <c r="H12" s="345">
        <v>4</v>
      </c>
      <c r="I12" s="345">
        <v>1</v>
      </c>
      <c r="J12" s="345">
        <v>1</v>
      </c>
      <c r="K12" s="345">
        <v>1</v>
      </c>
      <c r="L12" s="345">
        <v>1</v>
      </c>
      <c r="M12" s="507" t="s">
        <v>1495</v>
      </c>
      <c r="N12" s="510" t="s">
        <v>1496</v>
      </c>
      <c r="O12" s="513" t="s">
        <v>876</v>
      </c>
      <c r="P12" s="1034" t="str">
        <f>_xlfn.CONCAT("La ejecución de los productos de esta área es lograda con el presupuesto asignado en el producto presupuestario 04"," ", TEXT(SUMIF(PACC!A:A,"DEPDPS",PACC!M:M),"$* (#,##0.00)"))</f>
        <v>La ejecución de los productos de esta área es lograda con el presupuesto asignado en el producto presupuestario 04 $(724,770.00)</v>
      </c>
      <c r="Q12" s="347"/>
      <c r="R12" s="4"/>
      <c r="S12" s="4"/>
      <c r="T12" s="4"/>
      <c r="U12" s="4"/>
      <c r="V12" s="4"/>
      <c r="W12" s="4"/>
      <c r="X12" s="4"/>
      <c r="Y12" s="4"/>
      <c r="Z12" s="4"/>
    </row>
    <row r="13" spans="1:26" ht="39" customHeight="1">
      <c r="A13" s="4"/>
      <c r="B13" s="29" t="s">
        <v>1803</v>
      </c>
      <c r="C13" s="526" t="s">
        <v>21</v>
      </c>
      <c r="D13" s="30" t="s">
        <v>1487</v>
      </c>
      <c r="E13" s="518" t="s">
        <v>1485</v>
      </c>
      <c r="F13" s="511" t="s">
        <v>1493</v>
      </c>
      <c r="G13" s="521"/>
      <c r="H13" s="1043">
        <v>0.8</v>
      </c>
      <c r="I13" s="1043">
        <v>0.8</v>
      </c>
      <c r="J13" s="1043">
        <v>0.8</v>
      </c>
      <c r="K13" s="1043">
        <v>0.8</v>
      </c>
      <c r="L13" s="1043">
        <v>0.8</v>
      </c>
      <c r="M13" s="508"/>
      <c r="N13" s="511"/>
      <c r="O13" s="514"/>
      <c r="P13" s="1035"/>
      <c r="Q13" s="347"/>
      <c r="R13" s="4"/>
      <c r="S13" s="4"/>
      <c r="T13" s="4"/>
      <c r="U13" s="4"/>
      <c r="V13" s="4"/>
      <c r="W13" s="4"/>
      <c r="X13" s="4"/>
      <c r="Y13" s="4"/>
      <c r="Z13" s="4"/>
    </row>
    <row r="14" spans="1:26" ht="39" customHeight="1">
      <c r="A14" s="4"/>
      <c r="B14" s="29" t="s">
        <v>1804</v>
      </c>
      <c r="C14" s="527"/>
      <c r="D14" s="30" t="s">
        <v>1488</v>
      </c>
      <c r="E14" s="518"/>
      <c r="F14" s="511"/>
      <c r="G14" s="521"/>
      <c r="H14" s="741"/>
      <c r="I14" s="741"/>
      <c r="J14" s="741"/>
      <c r="K14" s="741"/>
      <c r="L14" s="741"/>
      <c r="M14" s="508"/>
      <c r="N14" s="511"/>
      <c r="O14" s="514"/>
      <c r="P14" s="1035"/>
      <c r="Q14" s="347"/>
      <c r="R14" s="4"/>
      <c r="S14" s="4"/>
      <c r="T14" s="4"/>
      <c r="U14" s="4"/>
      <c r="V14" s="4"/>
      <c r="W14" s="4"/>
      <c r="X14" s="4"/>
      <c r="Y14" s="4"/>
      <c r="Z14" s="4"/>
    </row>
    <row r="15" spans="1:26" ht="39" customHeight="1">
      <c r="A15" s="4"/>
      <c r="B15" s="29" t="s">
        <v>1805</v>
      </c>
      <c r="C15" s="922"/>
      <c r="D15" s="287" t="s">
        <v>1489</v>
      </c>
      <c r="E15" s="518" t="s">
        <v>1486</v>
      </c>
      <c r="F15" s="511" t="s">
        <v>1493</v>
      </c>
      <c r="G15" s="521"/>
      <c r="H15" s="346">
        <v>0.8</v>
      </c>
      <c r="I15" s="346">
        <v>0.8</v>
      </c>
      <c r="J15" s="346">
        <v>0.8</v>
      </c>
      <c r="K15" s="346">
        <v>0.8</v>
      </c>
      <c r="L15" s="346">
        <v>0.8</v>
      </c>
      <c r="M15" s="508"/>
      <c r="N15" s="511"/>
      <c r="O15" s="514"/>
      <c r="P15" s="1035"/>
      <c r="Q15" s="347"/>
      <c r="R15" s="4"/>
      <c r="S15" s="4"/>
      <c r="T15" s="4"/>
      <c r="U15" s="4"/>
      <c r="V15" s="4"/>
      <c r="W15" s="4"/>
      <c r="X15" s="4"/>
      <c r="Y15" s="4"/>
      <c r="Z15" s="4"/>
    </row>
    <row r="16" spans="1:26" ht="39" customHeight="1" thickBot="1">
      <c r="A16" s="4"/>
      <c r="B16" s="29" t="s">
        <v>1806</v>
      </c>
      <c r="C16" s="528"/>
      <c r="D16" s="33" t="s">
        <v>1491</v>
      </c>
      <c r="E16" s="519"/>
      <c r="F16" s="512"/>
      <c r="G16" s="522"/>
      <c r="H16" s="290"/>
      <c r="I16" s="290"/>
      <c r="J16" s="290"/>
      <c r="K16" s="290"/>
      <c r="L16" s="290"/>
      <c r="M16" s="509"/>
      <c r="N16" s="512"/>
      <c r="O16" s="515"/>
      <c r="P16" s="1035"/>
      <c r="Q16" s="347"/>
      <c r="R16" s="4"/>
      <c r="S16" s="4"/>
      <c r="T16" s="4"/>
      <c r="U16" s="4"/>
      <c r="V16" s="4"/>
      <c r="W16" s="4"/>
      <c r="X16" s="4"/>
      <c r="Y16" s="4"/>
      <c r="Z16" s="4"/>
    </row>
    <row r="17" spans="1:26" ht="92.25" customHeight="1" thickTop="1">
      <c r="A17" s="4"/>
      <c r="B17" s="408" t="s">
        <v>1807</v>
      </c>
      <c r="C17" s="477" t="s">
        <v>877</v>
      </c>
      <c r="D17" s="477"/>
      <c r="E17" s="610" t="s">
        <v>881</v>
      </c>
      <c r="F17" s="534" t="s">
        <v>882</v>
      </c>
      <c r="G17" s="610"/>
      <c r="H17" s="630">
        <v>0.95</v>
      </c>
      <c r="I17" s="630">
        <v>0.95</v>
      </c>
      <c r="J17" s="630">
        <v>0.95</v>
      </c>
      <c r="K17" s="630">
        <v>0.95</v>
      </c>
      <c r="L17" s="630">
        <v>0.95</v>
      </c>
      <c r="M17" s="530" t="s">
        <v>884</v>
      </c>
      <c r="N17" s="534" t="s">
        <v>885</v>
      </c>
      <c r="O17" s="542" t="s">
        <v>883</v>
      </c>
      <c r="P17" s="1035"/>
      <c r="Q17" s="347"/>
      <c r="R17" s="4"/>
      <c r="S17" s="4"/>
      <c r="T17" s="4"/>
      <c r="U17" s="4"/>
      <c r="V17" s="4"/>
      <c r="W17" s="4"/>
      <c r="X17" s="4"/>
      <c r="Y17" s="4"/>
      <c r="Z17" s="4"/>
    </row>
    <row r="18" spans="1:26" ht="39.75" customHeight="1">
      <c r="A18" s="4"/>
      <c r="B18" s="29" t="s">
        <v>1808</v>
      </c>
      <c r="C18" s="526" t="s">
        <v>21</v>
      </c>
      <c r="D18" s="39" t="s">
        <v>878</v>
      </c>
      <c r="E18" s="605"/>
      <c r="F18" s="511"/>
      <c r="G18" s="605"/>
      <c r="H18" s="631"/>
      <c r="I18" s="631"/>
      <c r="J18" s="631"/>
      <c r="K18" s="631"/>
      <c r="L18" s="631"/>
      <c r="M18" s="508"/>
      <c r="N18" s="511"/>
      <c r="O18" s="514"/>
      <c r="P18" s="1035"/>
      <c r="Q18" s="347"/>
      <c r="R18" s="4"/>
      <c r="S18" s="4"/>
      <c r="T18" s="4"/>
      <c r="U18" s="4"/>
      <c r="V18" s="4"/>
      <c r="W18" s="4"/>
      <c r="X18" s="4"/>
      <c r="Y18" s="4"/>
      <c r="Z18" s="4"/>
    </row>
    <row r="19" spans="1:26" ht="32.25" customHeight="1">
      <c r="A19" s="4"/>
      <c r="B19" s="29" t="s">
        <v>1809</v>
      </c>
      <c r="C19" s="527"/>
      <c r="D19" s="39" t="s">
        <v>879</v>
      </c>
      <c r="E19" s="605"/>
      <c r="F19" s="511"/>
      <c r="G19" s="605"/>
      <c r="H19" s="631"/>
      <c r="I19" s="631"/>
      <c r="J19" s="631"/>
      <c r="K19" s="631"/>
      <c r="L19" s="631"/>
      <c r="M19" s="508"/>
      <c r="N19" s="511"/>
      <c r="O19" s="514"/>
      <c r="P19" s="1035"/>
      <c r="Q19" s="347"/>
      <c r="R19" s="4"/>
      <c r="S19" s="4"/>
      <c r="T19" s="4"/>
      <c r="U19" s="4"/>
      <c r="V19" s="4"/>
      <c r="W19" s="4"/>
      <c r="X19" s="4"/>
      <c r="Y19" s="4"/>
      <c r="Z19" s="4"/>
    </row>
    <row r="20" spans="1:26" ht="32.25" customHeight="1" thickBot="1">
      <c r="A20" s="4"/>
      <c r="B20" s="29" t="s">
        <v>1810</v>
      </c>
      <c r="C20" s="528"/>
      <c r="D20" s="40" t="s">
        <v>880</v>
      </c>
      <c r="E20" s="606"/>
      <c r="F20" s="512"/>
      <c r="G20" s="606"/>
      <c r="H20" s="632"/>
      <c r="I20" s="632"/>
      <c r="J20" s="632"/>
      <c r="K20" s="632"/>
      <c r="L20" s="632"/>
      <c r="M20" s="509"/>
      <c r="N20" s="512"/>
      <c r="O20" s="515"/>
      <c r="P20" s="1035"/>
      <c r="Q20" s="347"/>
      <c r="R20" s="4"/>
      <c r="S20" s="4"/>
      <c r="T20" s="4"/>
      <c r="U20" s="4"/>
      <c r="V20" s="4"/>
      <c r="W20" s="4"/>
      <c r="X20" s="4"/>
      <c r="Y20" s="4"/>
      <c r="Z20" s="4"/>
    </row>
    <row r="21" spans="1:26" ht="96.75" customHeight="1" thickTop="1">
      <c r="B21" s="398" t="s">
        <v>1811</v>
      </c>
      <c r="C21" s="477" t="s">
        <v>886</v>
      </c>
      <c r="D21" s="477"/>
      <c r="E21" s="610" t="s">
        <v>890</v>
      </c>
      <c r="F21" s="534" t="s">
        <v>891</v>
      </c>
      <c r="G21" s="610"/>
      <c r="H21" s="973">
        <v>3</v>
      </c>
      <c r="I21" s="999"/>
      <c r="J21" s="973">
        <v>1</v>
      </c>
      <c r="K21" s="973">
        <v>2</v>
      </c>
      <c r="L21" s="999"/>
      <c r="M21" s="530" t="s">
        <v>892</v>
      </c>
      <c r="N21" s="534" t="s">
        <v>893</v>
      </c>
      <c r="O21" s="542" t="s">
        <v>883</v>
      </c>
      <c r="P21" s="1035"/>
      <c r="Q21" s="132"/>
    </row>
    <row r="22" spans="1:26" ht="27">
      <c r="B22" s="29" t="s">
        <v>1812</v>
      </c>
      <c r="C22" s="526" t="s">
        <v>21</v>
      </c>
      <c r="D22" s="39" t="s">
        <v>887</v>
      </c>
      <c r="E22" s="605"/>
      <c r="F22" s="511"/>
      <c r="G22" s="605"/>
      <c r="H22" s="974"/>
      <c r="I22" s="1000"/>
      <c r="J22" s="974"/>
      <c r="K22" s="974"/>
      <c r="L22" s="1000"/>
      <c r="M22" s="508"/>
      <c r="N22" s="511"/>
      <c r="O22" s="514"/>
      <c r="P22" s="1035"/>
      <c r="Q22" s="132"/>
    </row>
    <row r="23" spans="1:26" ht="27">
      <c r="B23" s="29" t="s">
        <v>1813</v>
      </c>
      <c r="C23" s="527"/>
      <c r="D23" s="39" t="s">
        <v>888</v>
      </c>
      <c r="E23" s="605"/>
      <c r="F23" s="511"/>
      <c r="G23" s="605"/>
      <c r="H23" s="974"/>
      <c r="I23" s="1000"/>
      <c r="J23" s="974"/>
      <c r="K23" s="974"/>
      <c r="L23" s="1000"/>
      <c r="M23" s="508"/>
      <c r="N23" s="511"/>
      <c r="O23" s="514"/>
      <c r="P23" s="1035"/>
      <c r="Q23" s="132"/>
    </row>
    <row r="24" spans="1:26" ht="27.75" thickBot="1">
      <c r="B24" s="29" t="s">
        <v>1814</v>
      </c>
      <c r="C24" s="528"/>
      <c r="D24" s="246" t="s">
        <v>889</v>
      </c>
      <c r="E24" s="606"/>
      <c r="F24" s="512"/>
      <c r="G24" s="606"/>
      <c r="H24" s="975"/>
      <c r="I24" s="1001"/>
      <c r="J24" s="975"/>
      <c r="K24" s="975"/>
      <c r="L24" s="1001"/>
      <c r="M24" s="509"/>
      <c r="N24" s="512"/>
      <c r="O24" s="515"/>
      <c r="P24" s="1035"/>
      <c r="Q24" s="132"/>
    </row>
    <row r="25" spans="1:26" ht="84" customHeight="1" thickTop="1">
      <c r="B25" s="35" t="s">
        <v>1815</v>
      </c>
      <c r="C25" s="477" t="s">
        <v>895</v>
      </c>
      <c r="D25" s="477"/>
      <c r="E25" s="610" t="s">
        <v>901</v>
      </c>
      <c r="F25" s="534" t="s">
        <v>903</v>
      </c>
      <c r="G25" s="610"/>
      <c r="H25" s="973">
        <v>1</v>
      </c>
      <c r="I25" s="999"/>
      <c r="J25" s="973">
        <v>1</v>
      </c>
      <c r="K25" s="973"/>
      <c r="L25" s="999"/>
      <c r="M25" s="530" t="s">
        <v>904</v>
      </c>
      <c r="N25" s="534" t="s">
        <v>905</v>
      </c>
      <c r="O25" s="542" t="s">
        <v>900</v>
      </c>
      <c r="P25" s="1035"/>
      <c r="Q25" s="132"/>
    </row>
    <row r="26" spans="1:26" ht="54">
      <c r="B26" s="29" t="s">
        <v>1816</v>
      </c>
      <c r="C26" s="526" t="s">
        <v>21</v>
      </c>
      <c r="D26" s="39" t="s">
        <v>896</v>
      </c>
      <c r="E26" s="605"/>
      <c r="F26" s="511"/>
      <c r="G26" s="605"/>
      <c r="H26" s="974"/>
      <c r="I26" s="1000"/>
      <c r="J26" s="974"/>
      <c r="K26" s="974"/>
      <c r="L26" s="1000"/>
      <c r="M26" s="508"/>
      <c r="N26" s="511"/>
      <c r="O26" s="514"/>
      <c r="P26" s="1035"/>
      <c r="Q26" s="132"/>
    </row>
    <row r="27" spans="1:26" ht="49.5" customHeight="1">
      <c r="B27" s="29" t="s">
        <v>1817</v>
      </c>
      <c r="C27" s="527"/>
      <c r="D27" s="39" t="s">
        <v>897</v>
      </c>
      <c r="E27" s="605" t="s">
        <v>902</v>
      </c>
      <c r="F27" s="511"/>
      <c r="G27" s="605"/>
      <c r="H27" s="974">
        <v>5</v>
      </c>
      <c r="I27" s="1000"/>
      <c r="J27" s="974"/>
      <c r="K27" s="974">
        <v>3</v>
      </c>
      <c r="L27" s="974">
        <v>2</v>
      </c>
      <c r="M27" s="508"/>
      <c r="N27" s="511"/>
      <c r="O27" s="514"/>
      <c r="P27" s="1035"/>
      <c r="Q27" s="132"/>
    </row>
    <row r="28" spans="1:26" ht="67.5">
      <c r="B28" s="29" t="s">
        <v>1818</v>
      </c>
      <c r="C28" s="922"/>
      <c r="D28" s="39" t="s">
        <v>898</v>
      </c>
      <c r="E28" s="605"/>
      <c r="F28" s="511"/>
      <c r="G28" s="605"/>
      <c r="H28" s="974"/>
      <c r="I28" s="1000"/>
      <c r="J28" s="974"/>
      <c r="K28" s="974"/>
      <c r="L28" s="974"/>
      <c r="M28" s="508"/>
      <c r="N28" s="511"/>
      <c r="O28" s="514"/>
      <c r="P28" s="1035"/>
      <c r="Q28" s="132"/>
    </row>
    <row r="29" spans="1:26" ht="27.75" thickBot="1">
      <c r="B29" s="29" t="s">
        <v>1819</v>
      </c>
      <c r="C29" s="528"/>
      <c r="D29" s="88" t="s">
        <v>899</v>
      </c>
      <c r="E29" s="606"/>
      <c r="F29" s="512"/>
      <c r="G29" s="606"/>
      <c r="H29" s="975"/>
      <c r="I29" s="1001"/>
      <c r="J29" s="975"/>
      <c r="K29" s="975"/>
      <c r="L29" s="975"/>
      <c r="M29" s="509"/>
      <c r="N29" s="512"/>
      <c r="O29" s="515"/>
      <c r="P29" s="1035"/>
      <c r="Q29" s="132"/>
    </row>
    <row r="30" spans="1:26" ht="106.5" customHeight="1" thickTop="1">
      <c r="B30" s="35" t="s">
        <v>1820</v>
      </c>
      <c r="C30" s="477" t="s">
        <v>906</v>
      </c>
      <c r="D30" s="477"/>
      <c r="E30" s="52" t="s">
        <v>910</v>
      </c>
      <c r="F30" s="534" t="s">
        <v>912</v>
      </c>
      <c r="G30" s="247"/>
      <c r="H30" s="43">
        <v>1</v>
      </c>
      <c r="I30" s="43">
        <v>0.25</v>
      </c>
      <c r="J30" s="43">
        <v>0.25</v>
      </c>
      <c r="K30" s="43">
        <v>0.25</v>
      </c>
      <c r="L30" s="43">
        <v>0.25</v>
      </c>
      <c r="M30" s="530" t="s">
        <v>914</v>
      </c>
      <c r="N30" s="534" t="s">
        <v>915</v>
      </c>
      <c r="O30" s="542" t="s">
        <v>913</v>
      </c>
      <c r="P30" s="1035"/>
      <c r="Q30" s="132"/>
    </row>
    <row r="31" spans="1:26" ht="40.5">
      <c r="B31" s="29" t="s">
        <v>1821</v>
      </c>
      <c r="C31" s="526" t="s">
        <v>21</v>
      </c>
      <c r="D31" s="39" t="s">
        <v>907</v>
      </c>
      <c r="E31" s="605" t="s">
        <v>911</v>
      </c>
      <c r="F31" s="511"/>
      <c r="G31" s="605"/>
      <c r="H31" s="631">
        <v>1</v>
      </c>
      <c r="I31" s="631">
        <v>0.25</v>
      </c>
      <c r="J31" s="631">
        <v>0.25</v>
      </c>
      <c r="K31" s="631">
        <v>0.25</v>
      </c>
      <c r="L31" s="631">
        <v>0.25</v>
      </c>
      <c r="M31" s="508"/>
      <c r="N31" s="511"/>
      <c r="O31" s="514"/>
      <c r="P31" s="1035"/>
      <c r="Q31" s="132"/>
    </row>
    <row r="32" spans="1:26" ht="55.5" customHeight="1">
      <c r="B32" s="29" t="s">
        <v>1822</v>
      </c>
      <c r="C32" s="527"/>
      <c r="D32" s="39" t="s">
        <v>908</v>
      </c>
      <c r="E32" s="605"/>
      <c r="F32" s="511"/>
      <c r="G32" s="605"/>
      <c r="H32" s="974"/>
      <c r="I32" s="631"/>
      <c r="J32" s="631"/>
      <c r="K32" s="631"/>
      <c r="L32" s="631"/>
      <c r="M32" s="508"/>
      <c r="N32" s="511"/>
      <c r="O32" s="514"/>
      <c r="P32" s="1035"/>
      <c r="Q32" s="132"/>
    </row>
    <row r="33" spans="2:17" ht="40.5" customHeight="1" thickBot="1">
      <c r="B33" s="102" t="s">
        <v>1823</v>
      </c>
      <c r="C33" s="528"/>
      <c r="D33" s="246" t="s">
        <v>909</v>
      </c>
      <c r="E33" s="606"/>
      <c r="F33" s="512"/>
      <c r="G33" s="606"/>
      <c r="H33" s="975"/>
      <c r="I33" s="632"/>
      <c r="J33" s="632"/>
      <c r="K33" s="632"/>
      <c r="L33" s="632"/>
      <c r="M33" s="509"/>
      <c r="N33" s="512"/>
      <c r="O33" s="515"/>
      <c r="P33" s="1036"/>
      <c r="Q33" s="132"/>
    </row>
    <row r="34" spans="2:17" ht="16.5" thickTop="1" thickBot="1">
      <c r="B34" s="349"/>
    </row>
    <row r="35" spans="2:17" ht="15.75" thickTop="1">
      <c r="B35" s="498" t="s">
        <v>916</v>
      </c>
      <c r="C35" s="499"/>
      <c r="D35" s="499"/>
      <c r="E35" s="499"/>
      <c r="F35" s="499"/>
      <c r="G35" s="499"/>
      <c r="H35" s="499"/>
      <c r="I35" s="499"/>
      <c r="J35" s="499"/>
      <c r="K35" s="499"/>
      <c r="L35" s="499"/>
      <c r="M35" s="499"/>
      <c r="N35" s="499"/>
      <c r="O35" s="499"/>
      <c r="P35" s="500"/>
    </row>
    <row r="36" spans="2:17" ht="15.75" thickBot="1">
      <c r="B36" s="501"/>
      <c r="C36" s="502"/>
      <c r="D36" s="502"/>
      <c r="E36" s="502"/>
      <c r="F36" s="502"/>
      <c r="G36" s="502"/>
      <c r="H36" s="502"/>
      <c r="I36" s="502"/>
      <c r="J36" s="502"/>
      <c r="K36" s="502"/>
      <c r="L36" s="502"/>
      <c r="M36" s="502"/>
      <c r="N36" s="502"/>
      <c r="O36" s="502"/>
      <c r="P36" s="503"/>
    </row>
    <row r="37" spans="2:17" ht="21" thickTop="1" thickBot="1">
      <c r="B37" s="11"/>
      <c r="C37" s="11"/>
      <c r="D37" s="12"/>
      <c r="E37" s="12"/>
      <c r="F37" s="12"/>
      <c r="G37" s="12"/>
      <c r="H37" s="12"/>
      <c r="I37" s="12"/>
      <c r="J37" s="12"/>
      <c r="K37" s="12"/>
      <c r="L37" s="12"/>
      <c r="M37" s="12"/>
      <c r="N37" s="13"/>
      <c r="O37" s="12"/>
      <c r="P37" s="13"/>
    </row>
    <row r="38" spans="2:17" ht="40.5" thickTop="1" thickBot="1">
      <c r="B38" s="14" t="s">
        <v>0</v>
      </c>
      <c r="C38" s="504" t="s">
        <v>1</v>
      </c>
      <c r="D38" s="505"/>
      <c r="E38" s="505"/>
      <c r="F38" s="505"/>
      <c r="G38" s="505"/>
      <c r="H38" s="505"/>
      <c r="I38" s="505"/>
      <c r="J38" s="505"/>
      <c r="K38" s="505"/>
      <c r="L38" s="506"/>
      <c r="M38" s="504" t="s">
        <v>2</v>
      </c>
      <c r="N38" s="506"/>
      <c r="O38" s="15"/>
      <c r="P38" s="16" t="s">
        <v>3</v>
      </c>
    </row>
    <row r="39" spans="2:17" ht="60" thickTop="1" thickBot="1">
      <c r="B39" s="17" t="s">
        <v>4</v>
      </c>
      <c r="C39" s="516" t="s">
        <v>5</v>
      </c>
      <c r="D39" s="517"/>
      <c r="E39" s="18" t="s">
        <v>6</v>
      </c>
      <c r="F39" s="18" t="s">
        <v>7</v>
      </c>
      <c r="G39" s="18" t="s">
        <v>455</v>
      </c>
      <c r="H39" s="369" t="s">
        <v>8</v>
      </c>
      <c r="I39" s="368" t="s">
        <v>9</v>
      </c>
      <c r="J39" s="371" t="s">
        <v>10</v>
      </c>
      <c r="K39" s="368" t="s">
        <v>11</v>
      </c>
      <c r="L39" s="370" t="s">
        <v>12</v>
      </c>
      <c r="M39" s="21" t="s">
        <v>13</v>
      </c>
      <c r="N39" s="22" t="s">
        <v>14</v>
      </c>
      <c r="O39" s="19" t="s">
        <v>15</v>
      </c>
      <c r="P39" s="256" t="s">
        <v>16</v>
      </c>
    </row>
    <row r="40" spans="2:17" ht="98.25" customHeight="1" thickTop="1">
      <c r="B40" s="248" t="s">
        <v>1824</v>
      </c>
      <c r="C40" s="893" t="s">
        <v>969</v>
      </c>
      <c r="D40" s="893"/>
      <c r="E40" s="827" t="s">
        <v>971</v>
      </c>
      <c r="F40" s="210" t="s">
        <v>847</v>
      </c>
      <c r="G40" s="996"/>
      <c r="H40" s="997">
        <v>4</v>
      </c>
      <c r="I40" s="989">
        <v>1</v>
      </c>
      <c r="J40" s="902">
        <v>1</v>
      </c>
      <c r="K40" s="902">
        <v>1</v>
      </c>
      <c r="L40" s="902">
        <v>1</v>
      </c>
      <c r="M40" s="990" t="s">
        <v>848</v>
      </c>
      <c r="N40" s="979" t="s">
        <v>849</v>
      </c>
      <c r="O40" s="985" t="s">
        <v>922</v>
      </c>
      <c r="P40" s="1044" t="str">
        <f>_xlfn.CONCAT("La ejecución de los productos de esta área es lograda con el presupuesto asignado en el producto presupuestario 04"," ", TEXT(SUMIF(PACC!A:A,"DEPREI",PACC!M:M),"$* (#,##0.00)"))</f>
        <v>La ejecución de los productos de esta área es lograda con el presupuesto asignado en el producto presupuestario 04 $(866,055.00)</v>
      </c>
    </row>
    <row r="41" spans="2:17" ht="51">
      <c r="B41" s="119" t="s">
        <v>1825</v>
      </c>
      <c r="C41" s="675" t="s">
        <v>21</v>
      </c>
      <c r="D41" s="181" t="s">
        <v>917</v>
      </c>
      <c r="E41" s="903"/>
      <c r="F41" s="121" t="s">
        <v>850</v>
      </c>
      <c r="G41" s="992"/>
      <c r="H41" s="1019"/>
      <c r="I41" s="1020"/>
      <c r="J41" s="903"/>
      <c r="K41" s="903"/>
      <c r="L41" s="903"/>
      <c r="M41" s="983"/>
      <c r="N41" s="980"/>
      <c r="O41" s="673"/>
      <c r="P41" s="1045"/>
    </row>
    <row r="42" spans="2:17" ht="51">
      <c r="B42" s="119" t="s">
        <v>1826</v>
      </c>
      <c r="C42" s="683"/>
      <c r="D42" s="181" t="s">
        <v>843</v>
      </c>
      <c r="E42" s="994" t="s">
        <v>894</v>
      </c>
      <c r="F42" s="121" t="s">
        <v>853</v>
      </c>
      <c r="G42" s="992"/>
      <c r="H42" s="1012">
        <v>120</v>
      </c>
      <c r="I42" s="1012">
        <v>30</v>
      </c>
      <c r="J42" s="1013">
        <v>30</v>
      </c>
      <c r="K42" s="1014">
        <v>30</v>
      </c>
      <c r="L42" s="1012">
        <v>30</v>
      </c>
      <c r="M42" s="983"/>
      <c r="N42" s="980"/>
      <c r="O42" s="673"/>
      <c r="P42" s="1045"/>
    </row>
    <row r="43" spans="2:17">
      <c r="B43" s="119" t="s">
        <v>1827</v>
      </c>
      <c r="C43" s="683"/>
      <c r="D43" s="181" t="s">
        <v>918</v>
      </c>
      <c r="E43" s="673"/>
      <c r="F43" s="200" t="s">
        <v>851</v>
      </c>
      <c r="G43" s="992"/>
      <c r="H43" s="977"/>
      <c r="I43" s="977"/>
      <c r="J43" s="992"/>
      <c r="K43" s="1015"/>
      <c r="L43" s="977"/>
      <c r="M43" s="983"/>
      <c r="N43" s="980"/>
      <c r="O43" s="673"/>
      <c r="P43" s="1045"/>
    </row>
    <row r="44" spans="2:17" ht="27.75" customHeight="1">
      <c r="B44" s="119" t="s">
        <v>1828</v>
      </c>
      <c r="C44" s="683"/>
      <c r="D44" s="251" t="s">
        <v>920</v>
      </c>
      <c r="E44" s="673"/>
      <c r="F44" s="977" t="s">
        <v>852</v>
      </c>
      <c r="G44" s="992"/>
      <c r="H44" s="977"/>
      <c r="I44" s="977"/>
      <c r="J44" s="992"/>
      <c r="K44" s="1015"/>
      <c r="L44" s="977"/>
      <c r="M44" s="983"/>
      <c r="N44" s="980"/>
      <c r="O44" s="673"/>
      <c r="P44" s="1045"/>
    </row>
    <row r="45" spans="2:17" ht="15.75" thickBot="1">
      <c r="B45" s="119" t="s">
        <v>1829</v>
      </c>
      <c r="C45" s="691"/>
      <c r="D45" s="212" t="s">
        <v>921</v>
      </c>
      <c r="E45" s="698"/>
      <c r="F45" s="978"/>
      <c r="G45" s="993"/>
      <c r="H45" s="978"/>
      <c r="I45" s="978"/>
      <c r="J45" s="993"/>
      <c r="K45" s="1016"/>
      <c r="L45" s="978"/>
      <c r="M45" s="984"/>
      <c r="N45" s="981"/>
      <c r="O45" s="698"/>
      <c r="P45" s="1045"/>
    </row>
    <row r="46" spans="2:17" ht="81" customHeight="1" thickTop="1">
      <c r="B46" s="248" t="s">
        <v>1830</v>
      </c>
      <c r="C46" s="893" t="s">
        <v>923</v>
      </c>
      <c r="D46" s="893"/>
      <c r="E46" s="250" t="s">
        <v>925</v>
      </c>
      <c r="F46" s="210" t="s">
        <v>847</v>
      </c>
      <c r="G46" s="996"/>
      <c r="H46" s="261">
        <v>3</v>
      </c>
      <c r="I46" s="262"/>
      <c r="J46" s="210">
        <v>1</v>
      </c>
      <c r="K46" s="210">
        <v>1</v>
      </c>
      <c r="L46" s="210">
        <v>1</v>
      </c>
      <c r="M46" s="990" t="s">
        <v>848</v>
      </c>
      <c r="N46" s="979" t="s">
        <v>849</v>
      </c>
      <c r="O46" s="985" t="s">
        <v>922</v>
      </c>
      <c r="P46" s="1045"/>
    </row>
    <row r="47" spans="2:17" ht="51">
      <c r="B47" s="119" t="s">
        <v>1831</v>
      </c>
      <c r="C47" s="675" t="s">
        <v>21</v>
      </c>
      <c r="D47" s="181" t="s">
        <v>917</v>
      </c>
      <c r="E47" s="273" t="s">
        <v>938</v>
      </c>
      <c r="F47" s="121" t="s">
        <v>850</v>
      </c>
      <c r="G47" s="992"/>
      <c r="H47" s="265">
        <v>220</v>
      </c>
      <c r="I47" s="265"/>
      <c r="J47" s="266">
        <v>70</v>
      </c>
      <c r="K47" s="267">
        <v>75</v>
      </c>
      <c r="L47" s="265">
        <v>75</v>
      </c>
      <c r="M47" s="983"/>
      <c r="N47" s="980"/>
      <c r="O47" s="673"/>
      <c r="P47" s="1045"/>
    </row>
    <row r="48" spans="2:17" ht="51">
      <c r="B48" s="119" t="s">
        <v>1832</v>
      </c>
      <c r="C48" s="683"/>
      <c r="D48" s="274" t="s">
        <v>843</v>
      </c>
      <c r="E48" s="275" t="s">
        <v>927</v>
      </c>
      <c r="F48" s="271" t="s">
        <v>853</v>
      </c>
      <c r="G48" s="992"/>
      <c r="H48" s="279">
        <v>4</v>
      </c>
      <c r="I48" s="279"/>
      <c r="J48" s="280">
        <v>1</v>
      </c>
      <c r="K48" s="281">
        <v>2</v>
      </c>
      <c r="L48" s="279">
        <v>1</v>
      </c>
      <c r="M48" s="983"/>
      <c r="N48" s="980"/>
      <c r="O48" s="673"/>
      <c r="P48" s="1045"/>
    </row>
    <row r="49" spans="2:16" ht="27" customHeight="1">
      <c r="B49" s="119" t="s">
        <v>1833</v>
      </c>
      <c r="C49" s="683"/>
      <c r="D49" s="181" t="s">
        <v>918</v>
      </c>
      <c r="E49" s="276" t="s">
        <v>928</v>
      </c>
      <c r="F49" s="200" t="s">
        <v>851</v>
      </c>
      <c r="G49" s="992"/>
      <c r="H49" s="257">
        <v>4</v>
      </c>
      <c r="I49" s="257"/>
      <c r="J49" s="257">
        <v>2</v>
      </c>
      <c r="K49" s="257">
        <v>1</v>
      </c>
      <c r="L49" s="257">
        <v>1</v>
      </c>
      <c r="M49" s="983"/>
      <c r="N49" s="980"/>
      <c r="O49" s="673"/>
      <c r="P49" s="1045"/>
    </row>
    <row r="50" spans="2:16" ht="27" customHeight="1">
      <c r="B50" s="119" t="s">
        <v>1834</v>
      </c>
      <c r="C50" s="683"/>
      <c r="D50" s="1031" t="s">
        <v>921</v>
      </c>
      <c r="E50" s="277" t="s">
        <v>953</v>
      </c>
      <c r="F50" s="977" t="s">
        <v>852</v>
      </c>
      <c r="G50" s="992"/>
      <c r="H50" s="279">
        <v>12</v>
      </c>
      <c r="I50" s="279">
        <v>2</v>
      </c>
      <c r="J50" s="279">
        <v>3</v>
      </c>
      <c r="K50" s="279">
        <v>5</v>
      </c>
      <c r="L50" s="279">
        <v>2</v>
      </c>
      <c r="M50" s="983"/>
      <c r="N50" s="980"/>
      <c r="O50" s="673"/>
      <c r="P50" s="1045"/>
    </row>
    <row r="51" spans="2:16" ht="26.25" thickBot="1">
      <c r="B51" s="119" t="s">
        <v>1835</v>
      </c>
      <c r="C51" s="691"/>
      <c r="D51" s="1032"/>
      <c r="E51" s="278" t="s">
        <v>928</v>
      </c>
      <c r="F51" s="978"/>
      <c r="G51" s="993"/>
      <c r="H51" s="258">
        <v>60</v>
      </c>
      <c r="I51" s="258">
        <v>15</v>
      </c>
      <c r="J51" s="258">
        <v>15</v>
      </c>
      <c r="K51" s="258">
        <v>15</v>
      </c>
      <c r="L51" s="258">
        <v>15</v>
      </c>
      <c r="M51" s="984"/>
      <c r="N51" s="981"/>
      <c r="O51" s="698"/>
      <c r="P51" s="1045"/>
    </row>
    <row r="52" spans="2:16" ht="77.25" customHeight="1" thickTop="1">
      <c r="B52" s="248" t="s">
        <v>1836</v>
      </c>
      <c r="C52" s="893" t="s">
        <v>929</v>
      </c>
      <c r="D52" s="893"/>
      <c r="E52" s="827" t="s">
        <v>931</v>
      </c>
      <c r="F52" s="210" t="s">
        <v>847</v>
      </c>
      <c r="G52" s="996"/>
      <c r="H52" s="997">
        <v>10</v>
      </c>
      <c r="I52" s="989"/>
      <c r="J52" s="902">
        <v>2</v>
      </c>
      <c r="K52" s="902">
        <v>4</v>
      </c>
      <c r="L52" s="902">
        <v>4</v>
      </c>
      <c r="M52" s="990" t="s">
        <v>848</v>
      </c>
      <c r="N52" s="979" t="s">
        <v>849</v>
      </c>
      <c r="O52" s="985" t="s">
        <v>922</v>
      </c>
      <c r="P52" s="1045"/>
    </row>
    <row r="53" spans="2:16" ht="51">
      <c r="B53" s="119" t="s">
        <v>1837</v>
      </c>
      <c r="C53" s="675" t="s">
        <v>21</v>
      </c>
      <c r="D53" s="181" t="s">
        <v>933</v>
      </c>
      <c r="E53" s="903"/>
      <c r="F53" s="121" t="s">
        <v>850</v>
      </c>
      <c r="G53" s="992"/>
      <c r="H53" s="1019"/>
      <c r="I53" s="1020"/>
      <c r="J53" s="903"/>
      <c r="K53" s="903"/>
      <c r="L53" s="903"/>
      <c r="M53" s="983"/>
      <c r="N53" s="980"/>
      <c r="O53" s="673"/>
      <c r="P53" s="1045"/>
    </row>
    <row r="54" spans="2:16" ht="51">
      <c r="B54" s="119" t="s">
        <v>1838</v>
      </c>
      <c r="C54" s="683"/>
      <c r="D54" s="181" t="s">
        <v>843</v>
      </c>
      <c r="E54" s="994" t="s">
        <v>932</v>
      </c>
      <c r="F54" s="121" t="s">
        <v>853</v>
      </c>
      <c r="G54" s="992"/>
      <c r="H54" s="1033">
        <v>2200</v>
      </c>
      <c r="I54" s="1012"/>
      <c r="J54" s="1013">
        <v>600</v>
      </c>
      <c r="K54" s="1014">
        <v>800</v>
      </c>
      <c r="L54" s="1012">
        <v>800</v>
      </c>
      <c r="M54" s="983"/>
      <c r="N54" s="980"/>
      <c r="O54" s="673"/>
      <c r="P54" s="1045"/>
    </row>
    <row r="55" spans="2:16">
      <c r="B55" s="119" t="s">
        <v>1839</v>
      </c>
      <c r="C55" s="683"/>
      <c r="D55" s="181" t="s">
        <v>918</v>
      </c>
      <c r="E55" s="673"/>
      <c r="F55" s="200" t="s">
        <v>851</v>
      </c>
      <c r="G55" s="992"/>
      <c r="H55" s="977"/>
      <c r="I55" s="977"/>
      <c r="J55" s="992"/>
      <c r="K55" s="1015"/>
      <c r="L55" s="977"/>
      <c r="M55" s="983"/>
      <c r="N55" s="980"/>
      <c r="O55" s="673"/>
      <c r="P55" s="1045"/>
    </row>
    <row r="56" spans="2:16">
      <c r="B56" s="119" t="s">
        <v>1840</v>
      </c>
      <c r="C56" s="683"/>
      <c r="D56" s="251" t="s">
        <v>930</v>
      </c>
      <c r="E56" s="673"/>
      <c r="F56" s="977" t="s">
        <v>852</v>
      </c>
      <c r="G56" s="992"/>
      <c r="H56" s="977"/>
      <c r="I56" s="977"/>
      <c r="J56" s="992"/>
      <c r="K56" s="1015"/>
      <c r="L56" s="977"/>
      <c r="M56" s="983"/>
      <c r="N56" s="980"/>
      <c r="O56" s="673"/>
      <c r="P56" s="1045"/>
    </row>
    <row r="57" spans="2:16" ht="15.75" thickBot="1">
      <c r="B57" s="119" t="s">
        <v>1841</v>
      </c>
      <c r="C57" s="691"/>
      <c r="D57" s="212" t="s">
        <v>921</v>
      </c>
      <c r="E57" s="673"/>
      <c r="F57" s="978"/>
      <c r="G57" s="993"/>
      <c r="H57" s="978"/>
      <c r="I57" s="978"/>
      <c r="J57" s="993"/>
      <c r="K57" s="1016"/>
      <c r="L57" s="978"/>
      <c r="M57" s="984"/>
      <c r="N57" s="981"/>
      <c r="O57" s="698"/>
      <c r="P57" s="1045"/>
    </row>
    <row r="58" spans="2:16" ht="88.5" customHeight="1" thickTop="1">
      <c r="B58" s="248" t="s">
        <v>1842</v>
      </c>
      <c r="C58" s="1028" t="s">
        <v>934</v>
      </c>
      <c r="D58" s="1029"/>
      <c r="E58" s="1024" t="s">
        <v>936</v>
      </c>
      <c r="F58" s="262" t="s">
        <v>847</v>
      </c>
      <c r="G58" s="996"/>
      <c r="H58" s="976">
        <v>3</v>
      </c>
      <c r="I58" s="1038">
        <v>1</v>
      </c>
      <c r="J58" s="1038"/>
      <c r="K58" s="976">
        <v>1</v>
      </c>
      <c r="L58" s="976">
        <v>1</v>
      </c>
      <c r="M58" s="990" t="s">
        <v>848</v>
      </c>
      <c r="N58" s="979" t="s">
        <v>849</v>
      </c>
      <c r="O58" s="985" t="s">
        <v>922</v>
      </c>
      <c r="P58" s="1045"/>
    </row>
    <row r="59" spans="2:16" ht="51">
      <c r="B59" s="119" t="s">
        <v>1843</v>
      </c>
      <c r="C59" s="1021" t="s">
        <v>21</v>
      </c>
      <c r="D59" s="272" t="s">
        <v>935</v>
      </c>
      <c r="E59" s="1025"/>
      <c r="F59" s="271" t="s">
        <v>850</v>
      </c>
      <c r="G59" s="992"/>
      <c r="H59" s="1027"/>
      <c r="I59" s="1039"/>
      <c r="J59" s="1039"/>
      <c r="K59" s="1027"/>
      <c r="L59" s="1027"/>
      <c r="M59" s="983"/>
      <c r="N59" s="980"/>
      <c r="O59" s="673"/>
      <c r="P59" s="1045"/>
    </row>
    <row r="60" spans="2:16" ht="51">
      <c r="B60" s="119" t="s">
        <v>1844</v>
      </c>
      <c r="C60" s="1022"/>
      <c r="D60" s="269" t="s">
        <v>843</v>
      </c>
      <c r="E60" s="1026" t="s">
        <v>937</v>
      </c>
      <c r="F60" s="121" t="s">
        <v>853</v>
      </c>
      <c r="G60" s="992"/>
      <c r="H60" s="1012">
        <v>8</v>
      </c>
      <c r="I60" s="1012">
        <v>2</v>
      </c>
      <c r="J60" s="1012">
        <v>2</v>
      </c>
      <c r="K60" s="1012">
        <v>2</v>
      </c>
      <c r="L60" s="1012">
        <v>2</v>
      </c>
      <c r="M60" s="983"/>
      <c r="N60" s="980"/>
      <c r="O60" s="673"/>
      <c r="P60" s="1045"/>
    </row>
    <row r="61" spans="2:16">
      <c r="B61" s="119" t="s">
        <v>1845</v>
      </c>
      <c r="C61" s="1022"/>
      <c r="D61" s="269" t="s">
        <v>918</v>
      </c>
      <c r="E61" s="1017"/>
      <c r="F61" s="200" t="s">
        <v>851</v>
      </c>
      <c r="G61" s="992"/>
      <c r="H61" s="977"/>
      <c r="I61" s="977"/>
      <c r="J61" s="977"/>
      <c r="K61" s="977"/>
      <c r="L61" s="977"/>
      <c r="M61" s="983"/>
      <c r="N61" s="980"/>
      <c r="O61" s="673"/>
      <c r="P61" s="1045"/>
    </row>
    <row r="62" spans="2:16" ht="39" thickBot="1">
      <c r="B62" s="119" t="s">
        <v>1846</v>
      </c>
      <c r="C62" s="1023"/>
      <c r="D62" s="270" t="s">
        <v>921</v>
      </c>
      <c r="E62" s="1018"/>
      <c r="F62" s="259" t="s">
        <v>852</v>
      </c>
      <c r="G62" s="993"/>
      <c r="H62" s="978"/>
      <c r="I62" s="978"/>
      <c r="J62" s="978"/>
      <c r="K62" s="978"/>
      <c r="L62" s="978"/>
      <c r="M62" s="984"/>
      <c r="N62" s="981"/>
      <c r="O62" s="698"/>
      <c r="P62" s="1045"/>
    </row>
    <row r="63" spans="2:16" ht="90.75" customHeight="1" thickTop="1">
      <c r="B63" s="248" t="s">
        <v>1847</v>
      </c>
      <c r="C63" s="1028" t="s">
        <v>939</v>
      </c>
      <c r="D63" s="1029"/>
      <c r="E63" s="1030" t="s">
        <v>944</v>
      </c>
      <c r="F63" s="262" t="s">
        <v>946</v>
      </c>
      <c r="G63" s="996"/>
      <c r="H63" s="976">
        <v>5</v>
      </c>
      <c r="I63" s="976">
        <v>1</v>
      </c>
      <c r="J63" s="976">
        <v>1</v>
      </c>
      <c r="K63" s="991">
        <v>2</v>
      </c>
      <c r="L63" s="976">
        <v>1</v>
      </c>
      <c r="M63" s="990" t="s">
        <v>950</v>
      </c>
      <c r="N63" s="979" t="s">
        <v>951</v>
      </c>
      <c r="O63" s="985" t="s">
        <v>952</v>
      </c>
      <c r="P63" s="1045"/>
    </row>
    <row r="64" spans="2:16" ht="38.25">
      <c r="B64" s="119" t="s">
        <v>1848</v>
      </c>
      <c r="C64" s="1021" t="s">
        <v>21</v>
      </c>
      <c r="D64" s="272" t="s">
        <v>940</v>
      </c>
      <c r="E64" s="1025"/>
      <c r="F64" s="271" t="s">
        <v>947</v>
      </c>
      <c r="G64" s="992"/>
      <c r="H64" s="1027"/>
      <c r="I64" s="1027"/>
      <c r="J64" s="1027"/>
      <c r="K64" s="1037"/>
      <c r="L64" s="1027"/>
      <c r="M64" s="983"/>
      <c r="N64" s="980"/>
      <c r="O64" s="673"/>
      <c r="P64" s="1045"/>
    </row>
    <row r="65" spans="2:17" ht="38.25">
      <c r="B65" s="119" t="s">
        <v>1849</v>
      </c>
      <c r="C65" s="1022"/>
      <c r="D65" s="269" t="s">
        <v>941</v>
      </c>
      <c r="E65" s="1017" t="s">
        <v>945</v>
      </c>
      <c r="F65" s="121" t="s">
        <v>948</v>
      </c>
      <c r="G65" s="992"/>
      <c r="H65" s="1012">
        <v>1</v>
      </c>
      <c r="I65" s="1012"/>
      <c r="J65" s="1012"/>
      <c r="K65" s="1012"/>
      <c r="L65" s="1012">
        <v>1</v>
      </c>
      <c r="M65" s="983"/>
      <c r="N65" s="980"/>
      <c r="O65" s="673"/>
      <c r="P65" s="1045"/>
    </row>
    <row r="66" spans="2:17" ht="38.25">
      <c r="B66" s="119" t="s">
        <v>1850</v>
      </c>
      <c r="C66" s="1022"/>
      <c r="D66" s="269" t="s">
        <v>942</v>
      </c>
      <c r="E66" s="1017"/>
      <c r="F66" s="200" t="s">
        <v>949</v>
      </c>
      <c r="G66" s="992"/>
      <c r="H66" s="977"/>
      <c r="I66" s="977"/>
      <c r="J66" s="977"/>
      <c r="K66" s="977"/>
      <c r="L66" s="977"/>
      <c r="M66" s="983"/>
      <c r="N66" s="980"/>
      <c r="O66" s="673"/>
      <c r="P66" s="1045"/>
    </row>
    <row r="67" spans="2:17" ht="15.75" thickBot="1">
      <c r="B67" s="119" t="s">
        <v>1851</v>
      </c>
      <c r="C67" s="1023"/>
      <c r="D67" s="270" t="s">
        <v>943</v>
      </c>
      <c r="E67" s="1018"/>
      <c r="F67" s="260"/>
      <c r="G67" s="993"/>
      <c r="H67" s="978"/>
      <c r="I67" s="978"/>
      <c r="J67" s="978"/>
      <c r="K67" s="978"/>
      <c r="L67" s="978"/>
      <c r="M67" s="984"/>
      <c r="N67" s="981"/>
      <c r="O67" s="698"/>
      <c r="P67" s="1045"/>
    </row>
    <row r="68" spans="2:17" ht="86.25" customHeight="1" thickTop="1">
      <c r="B68" s="35" t="s">
        <v>1852</v>
      </c>
      <c r="C68" s="476" t="s">
        <v>1502</v>
      </c>
      <c r="D68" s="477"/>
      <c r="E68" s="52" t="s">
        <v>1498</v>
      </c>
      <c r="F68" s="343" t="s">
        <v>1500</v>
      </c>
      <c r="G68" s="610"/>
      <c r="H68" s="344">
        <v>1</v>
      </c>
      <c r="I68" s="344">
        <v>1</v>
      </c>
      <c r="J68" s="344"/>
      <c r="K68" s="344"/>
      <c r="L68" s="344"/>
      <c r="M68" s="530" t="s">
        <v>884</v>
      </c>
      <c r="N68" s="534" t="s">
        <v>885</v>
      </c>
      <c r="O68" s="535" t="s">
        <v>1501</v>
      </c>
      <c r="P68" s="1045"/>
    </row>
    <row r="69" spans="2:17" ht="40.5">
      <c r="B69" s="29" t="s">
        <v>1853</v>
      </c>
      <c r="C69" s="526" t="s">
        <v>21</v>
      </c>
      <c r="D69" s="39" t="s">
        <v>1497</v>
      </c>
      <c r="E69" s="1040" t="s">
        <v>1499</v>
      </c>
      <c r="F69" s="511" t="s">
        <v>882</v>
      </c>
      <c r="G69" s="605"/>
      <c r="H69" s="631">
        <v>1</v>
      </c>
      <c r="I69" s="631">
        <v>0.25</v>
      </c>
      <c r="J69" s="631">
        <v>0.25</v>
      </c>
      <c r="K69" s="631">
        <v>0.25</v>
      </c>
      <c r="L69" s="631">
        <v>0.25</v>
      </c>
      <c r="M69" s="508"/>
      <c r="N69" s="511"/>
      <c r="O69" s="536"/>
      <c r="P69" s="1045"/>
    </row>
    <row r="70" spans="2:17" ht="39" customHeight="1">
      <c r="B70" s="29" t="s">
        <v>1854</v>
      </c>
      <c r="C70" s="527"/>
      <c r="D70" s="39" t="s">
        <v>879</v>
      </c>
      <c r="E70" s="605"/>
      <c r="F70" s="511"/>
      <c r="G70" s="605"/>
      <c r="H70" s="631"/>
      <c r="I70" s="631"/>
      <c r="J70" s="631"/>
      <c r="K70" s="631"/>
      <c r="L70" s="631"/>
      <c r="M70" s="508"/>
      <c r="N70" s="511"/>
      <c r="O70" s="536"/>
      <c r="P70" s="1045"/>
    </row>
    <row r="71" spans="2:17" ht="37.5" customHeight="1" thickBot="1">
      <c r="B71" s="89" t="s">
        <v>1855</v>
      </c>
      <c r="C71" s="528"/>
      <c r="D71" s="40" t="s">
        <v>880</v>
      </c>
      <c r="E71" s="606"/>
      <c r="F71" s="512"/>
      <c r="G71" s="606"/>
      <c r="H71" s="632"/>
      <c r="I71" s="632"/>
      <c r="J71" s="632"/>
      <c r="K71" s="632"/>
      <c r="L71" s="632"/>
      <c r="M71" s="509"/>
      <c r="N71" s="512"/>
      <c r="O71" s="537"/>
      <c r="P71" s="1046"/>
    </row>
    <row r="72" spans="2:17" ht="16.5" thickTop="1" thickBot="1">
      <c r="B72" s="338"/>
      <c r="C72" s="339"/>
      <c r="D72" s="340"/>
      <c r="E72" s="341"/>
      <c r="F72" s="342"/>
      <c r="G72" s="174"/>
      <c r="H72" s="174"/>
      <c r="I72" s="174"/>
      <c r="J72" s="174"/>
      <c r="K72" s="174"/>
      <c r="L72" s="174"/>
      <c r="M72" s="174"/>
      <c r="N72" s="174"/>
      <c r="O72" s="174"/>
      <c r="P72" s="3"/>
    </row>
    <row r="73" spans="2:17" ht="15.75" thickTop="1">
      <c r="B73" s="498" t="s">
        <v>954</v>
      </c>
      <c r="C73" s="499"/>
      <c r="D73" s="499"/>
      <c r="E73" s="499"/>
      <c r="F73" s="499"/>
      <c r="G73" s="499"/>
      <c r="H73" s="499"/>
      <c r="I73" s="499"/>
      <c r="J73" s="499"/>
      <c r="K73" s="499"/>
      <c r="L73" s="499"/>
      <c r="M73" s="499"/>
      <c r="N73" s="499"/>
      <c r="O73" s="499"/>
      <c r="P73" s="500"/>
    </row>
    <row r="74" spans="2:17" ht="15.75" thickBot="1">
      <c r="B74" s="501"/>
      <c r="C74" s="502"/>
      <c r="D74" s="502"/>
      <c r="E74" s="502"/>
      <c r="F74" s="502"/>
      <c r="G74" s="502"/>
      <c r="H74" s="502"/>
      <c r="I74" s="502"/>
      <c r="J74" s="502"/>
      <c r="K74" s="502"/>
      <c r="L74" s="502"/>
      <c r="M74" s="502"/>
      <c r="N74" s="502"/>
      <c r="O74" s="502"/>
      <c r="P74" s="503"/>
    </row>
    <row r="75" spans="2:17" ht="21" thickTop="1" thickBot="1">
      <c r="B75" s="11"/>
      <c r="C75" s="11"/>
      <c r="D75" s="12"/>
      <c r="E75" s="12"/>
      <c r="F75" s="12"/>
      <c r="G75" s="12"/>
      <c r="H75" s="12"/>
      <c r="I75" s="12"/>
      <c r="J75" s="12"/>
      <c r="K75" s="12"/>
      <c r="L75" s="12"/>
      <c r="M75" s="12"/>
      <c r="N75" s="13"/>
      <c r="O75" s="12"/>
      <c r="P75" s="13"/>
    </row>
    <row r="76" spans="2:17" ht="40.5" thickTop="1" thickBot="1">
      <c r="B76" s="14" t="s">
        <v>0</v>
      </c>
      <c r="C76" s="504" t="s">
        <v>1</v>
      </c>
      <c r="D76" s="505"/>
      <c r="E76" s="505"/>
      <c r="F76" s="505"/>
      <c r="G76" s="505"/>
      <c r="H76" s="505"/>
      <c r="I76" s="505"/>
      <c r="J76" s="505"/>
      <c r="K76" s="505"/>
      <c r="L76" s="506"/>
      <c r="M76" s="504" t="s">
        <v>2</v>
      </c>
      <c r="N76" s="506"/>
      <c r="O76" s="15"/>
      <c r="P76" s="16" t="s">
        <v>3</v>
      </c>
      <c r="Q76" s="132"/>
    </row>
    <row r="77" spans="2:17" ht="60" thickTop="1" thickBot="1">
      <c r="B77" s="17" t="s">
        <v>4</v>
      </c>
      <c r="C77" s="516" t="s">
        <v>5</v>
      </c>
      <c r="D77" s="517"/>
      <c r="E77" s="18" t="s">
        <v>6</v>
      </c>
      <c r="F77" s="18" t="s">
        <v>7</v>
      </c>
      <c r="G77" s="18" t="s">
        <v>455</v>
      </c>
      <c r="H77" s="308" t="s">
        <v>8</v>
      </c>
      <c r="I77" s="372" t="s">
        <v>9</v>
      </c>
      <c r="J77" s="372" t="s">
        <v>10</v>
      </c>
      <c r="K77" s="372" t="s">
        <v>11</v>
      </c>
      <c r="L77" s="370" t="s">
        <v>12</v>
      </c>
      <c r="M77" s="21" t="s">
        <v>13</v>
      </c>
      <c r="N77" s="22" t="s">
        <v>14</v>
      </c>
      <c r="O77" s="19" t="s">
        <v>15</v>
      </c>
      <c r="P77" s="256" t="s">
        <v>16</v>
      </c>
    </row>
    <row r="78" spans="2:17" ht="73.5" customHeight="1" thickTop="1">
      <c r="B78" s="248" t="s">
        <v>1856</v>
      </c>
      <c r="C78" s="893" t="s">
        <v>958</v>
      </c>
      <c r="D78" s="893"/>
      <c r="E78" s="827" t="s">
        <v>955</v>
      </c>
      <c r="F78" s="210" t="s">
        <v>847</v>
      </c>
      <c r="G78" s="996"/>
      <c r="H78" s="997">
        <v>2</v>
      </c>
      <c r="I78" s="989"/>
      <c r="J78" s="902">
        <v>1</v>
      </c>
      <c r="K78" s="902">
        <v>1</v>
      </c>
      <c r="L78" s="902"/>
      <c r="M78" s="990" t="s">
        <v>848</v>
      </c>
      <c r="N78" s="979" t="s">
        <v>849</v>
      </c>
      <c r="O78" s="985" t="s">
        <v>922</v>
      </c>
      <c r="P78" s="1044" t="str">
        <f>_xlfn.CONCAT("La ejecución de los productos de esta área es lograda con el presupuesto asignado en el producto presupuestario 04"," ", TEXT(SUMIF(PACC!A:A,"DPC",PACC!M:M),"$* (#,##0.00)"))</f>
        <v>La ejecución de los productos de esta área es lograda con el presupuesto asignado en el producto presupuestario 04 $(828,560.00)</v>
      </c>
    </row>
    <row r="79" spans="2:17" ht="51">
      <c r="B79" s="119" t="s">
        <v>1857</v>
      </c>
      <c r="C79" s="675" t="s">
        <v>21</v>
      </c>
      <c r="D79" s="181" t="s">
        <v>917</v>
      </c>
      <c r="E79" s="903"/>
      <c r="F79" s="121" t="s">
        <v>850</v>
      </c>
      <c r="G79" s="992"/>
      <c r="H79" s="998"/>
      <c r="I79" s="980"/>
      <c r="J79" s="670"/>
      <c r="K79" s="670"/>
      <c r="L79" s="670"/>
      <c r="M79" s="983"/>
      <c r="N79" s="980"/>
      <c r="O79" s="673"/>
      <c r="P79" s="1045"/>
    </row>
    <row r="80" spans="2:17" ht="51">
      <c r="B80" s="119" t="s">
        <v>1858</v>
      </c>
      <c r="C80" s="683"/>
      <c r="D80" s="181" t="s">
        <v>843</v>
      </c>
      <c r="E80" s="904" t="s">
        <v>956</v>
      </c>
      <c r="F80" s="121" t="s">
        <v>853</v>
      </c>
      <c r="G80" s="992"/>
      <c r="H80" s="995">
        <v>40</v>
      </c>
      <c r="I80" s="995"/>
      <c r="J80" s="995">
        <v>20</v>
      </c>
      <c r="K80" s="995">
        <v>20</v>
      </c>
      <c r="L80" s="995"/>
      <c r="M80" s="983"/>
      <c r="N80" s="980"/>
      <c r="O80" s="673"/>
      <c r="P80" s="1045"/>
    </row>
    <row r="81" spans="2:16">
      <c r="B81" s="119" t="s">
        <v>1859</v>
      </c>
      <c r="C81" s="683"/>
      <c r="D81" s="181" t="s">
        <v>918</v>
      </c>
      <c r="E81" s="1009"/>
      <c r="F81" s="200" t="s">
        <v>851</v>
      </c>
      <c r="G81" s="992"/>
      <c r="H81" s="1010"/>
      <c r="I81" s="1010"/>
      <c r="J81" s="1010"/>
      <c r="K81" s="1010"/>
      <c r="L81" s="1010"/>
      <c r="M81" s="983"/>
      <c r="N81" s="980"/>
      <c r="O81" s="673"/>
      <c r="P81" s="1045"/>
    </row>
    <row r="82" spans="2:16" ht="48.75" customHeight="1" thickBot="1">
      <c r="B82" s="119" t="s">
        <v>1860</v>
      </c>
      <c r="C82" s="691"/>
      <c r="D82" s="212" t="s">
        <v>921</v>
      </c>
      <c r="E82" s="282" t="s">
        <v>957</v>
      </c>
      <c r="F82" s="260" t="s">
        <v>852</v>
      </c>
      <c r="G82" s="993"/>
      <c r="H82" s="258">
        <v>27</v>
      </c>
      <c r="I82" s="258">
        <v>15</v>
      </c>
      <c r="J82" s="253">
        <v>6</v>
      </c>
      <c r="K82" s="268">
        <v>6</v>
      </c>
      <c r="L82" s="260"/>
      <c r="M82" s="984"/>
      <c r="N82" s="981"/>
      <c r="O82" s="698"/>
      <c r="P82" s="1045"/>
    </row>
    <row r="83" spans="2:16" ht="66.75" customHeight="1" thickTop="1">
      <c r="B83" s="248" t="s">
        <v>1861</v>
      </c>
      <c r="C83" s="893" t="s">
        <v>974</v>
      </c>
      <c r="D83" s="893"/>
      <c r="E83" s="827" t="s">
        <v>959</v>
      </c>
      <c r="F83" s="210" t="s">
        <v>960</v>
      </c>
      <c r="G83" s="996"/>
      <c r="H83" s="997">
        <v>26</v>
      </c>
      <c r="I83" s="989">
        <v>6</v>
      </c>
      <c r="J83" s="902">
        <v>6</v>
      </c>
      <c r="K83" s="902">
        <v>6</v>
      </c>
      <c r="L83" s="902">
        <v>6</v>
      </c>
      <c r="M83" s="990" t="s">
        <v>848</v>
      </c>
      <c r="N83" s="979" t="s">
        <v>849</v>
      </c>
      <c r="O83" s="985" t="s">
        <v>922</v>
      </c>
      <c r="P83" s="1045"/>
    </row>
    <row r="84" spans="2:16" ht="51">
      <c r="B84" s="119" t="s">
        <v>1862</v>
      </c>
      <c r="C84" s="675" t="s">
        <v>21</v>
      </c>
      <c r="D84" s="181" t="s">
        <v>917</v>
      </c>
      <c r="E84" s="903"/>
      <c r="F84" s="121" t="s">
        <v>961</v>
      </c>
      <c r="G84" s="992"/>
      <c r="H84" s="998"/>
      <c r="I84" s="980"/>
      <c r="J84" s="670"/>
      <c r="K84" s="670"/>
      <c r="L84" s="670"/>
      <c r="M84" s="983"/>
      <c r="N84" s="980"/>
      <c r="O84" s="673"/>
      <c r="P84" s="1045"/>
    </row>
    <row r="85" spans="2:16" ht="51">
      <c r="B85" s="119" t="s">
        <v>1863</v>
      </c>
      <c r="C85" s="683"/>
      <c r="D85" s="181" t="s">
        <v>963</v>
      </c>
      <c r="E85" s="904" t="s">
        <v>964</v>
      </c>
      <c r="F85" s="121" t="s">
        <v>853</v>
      </c>
      <c r="G85" s="992"/>
      <c r="H85" s="995">
        <v>100</v>
      </c>
      <c r="I85" s="995">
        <v>25</v>
      </c>
      <c r="J85" s="995">
        <v>25</v>
      </c>
      <c r="K85" s="995">
        <v>25</v>
      </c>
      <c r="L85" s="995">
        <v>25</v>
      </c>
      <c r="M85" s="983"/>
      <c r="N85" s="980"/>
      <c r="O85" s="673"/>
      <c r="P85" s="1045"/>
    </row>
    <row r="86" spans="2:16" ht="33.75" customHeight="1" thickBot="1">
      <c r="B86" s="119" t="s">
        <v>1864</v>
      </c>
      <c r="C86" s="683"/>
      <c r="D86" s="181" t="s">
        <v>962</v>
      </c>
      <c r="E86" s="1009"/>
      <c r="F86" s="200"/>
      <c r="G86" s="992"/>
      <c r="H86" s="1010"/>
      <c r="I86" s="1010"/>
      <c r="J86" s="1010"/>
      <c r="K86" s="1010"/>
      <c r="L86" s="1010"/>
      <c r="M86" s="983"/>
      <c r="N86" s="980"/>
      <c r="O86" s="673"/>
      <c r="P86" s="1045"/>
    </row>
    <row r="87" spans="2:16" ht="111" customHeight="1" thickTop="1">
      <c r="B87" s="248" t="s">
        <v>1865</v>
      </c>
      <c r="C87" s="893" t="s">
        <v>965</v>
      </c>
      <c r="D87" s="893"/>
      <c r="E87" s="827" t="s">
        <v>966</v>
      </c>
      <c r="F87" s="210" t="s">
        <v>847</v>
      </c>
      <c r="G87" s="996"/>
      <c r="H87" s="997">
        <v>2</v>
      </c>
      <c r="I87" s="989"/>
      <c r="J87" s="902">
        <v>1</v>
      </c>
      <c r="K87" s="902">
        <v>1</v>
      </c>
      <c r="L87" s="902"/>
      <c r="M87" s="990" t="s">
        <v>848</v>
      </c>
      <c r="N87" s="979" t="s">
        <v>849</v>
      </c>
      <c r="O87" s="985" t="s">
        <v>922</v>
      </c>
      <c r="P87" s="1045"/>
    </row>
    <row r="88" spans="2:16" ht="51">
      <c r="B88" s="119" t="s">
        <v>1866</v>
      </c>
      <c r="C88" s="675" t="s">
        <v>21</v>
      </c>
      <c r="D88" s="181" t="s">
        <v>917</v>
      </c>
      <c r="E88" s="903"/>
      <c r="F88" s="121" t="s">
        <v>850</v>
      </c>
      <c r="G88" s="992"/>
      <c r="H88" s="998"/>
      <c r="I88" s="980"/>
      <c r="J88" s="670"/>
      <c r="K88" s="670"/>
      <c r="L88" s="670"/>
      <c r="M88" s="983"/>
      <c r="N88" s="980"/>
      <c r="O88" s="673"/>
      <c r="P88" s="1045"/>
    </row>
    <row r="89" spans="2:16" ht="51">
      <c r="B89" s="119" t="s">
        <v>1867</v>
      </c>
      <c r="C89" s="683"/>
      <c r="D89" s="181" t="s">
        <v>843</v>
      </c>
      <c r="E89" s="994" t="s">
        <v>967</v>
      </c>
      <c r="F89" s="121" t="s">
        <v>853</v>
      </c>
      <c r="G89" s="992"/>
      <c r="H89" s="995">
        <v>5</v>
      </c>
      <c r="I89" s="995"/>
      <c r="J89" s="995">
        <v>3</v>
      </c>
      <c r="K89" s="995">
        <v>2</v>
      </c>
      <c r="L89" s="995"/>
      <c r="M89" s="983"/>
      <c r="N89" s="980"/>
      <c r="O89" s="673"/>
      <c r="P89" s="1045"/>
    </row>
    <row r="90" spans="2:16">
      <c r="B90" s="119" t="s">
        <v>1868</v>
      </c>
      <c r="C90" s="683"/>
      <c r="D90" s="181" t="s">
        <v>918</v>
      </c>
      <c r="E90" s="673"/>
      <c r="F90" s="200" t="s">
        <v>851</v>
      </c>
      <c r="G90" s="992"/>
      <c r="H90" s="977"/>
      <c r="I90" s="977"/>
      <c r="J90" s="977"/>
      <c r="K90" s="977"/>
      <c r="L90" s="977"/>
      <c r="M90" s="983"/>
      <c r="N90" s="980"/>
      <c r="O90" s="673"/>
      <c r="P90" s="1045"/>
    </row>
    <row r="91" spans="2:16" ht="39" thickBot="1">
      <c r="B91" s="119" t="s">
        <v>1869</v>
      </c>
      <c r="C91" s="691"/>
      <c r="D91" s="212" t="s">
        <v>921</v>
      </c>
      <c r="E91" s="698"/>
      <c r="F91" s="260" t="s">
        <v>852</v>
      </c>
      <c r="G91" s="993"/>
      <c r="H91" s="978"/>
      <c r="I91" s="978"/>
      <c r="J91" s="978"/>
      <c r="K91" s="978"/>
      <c r="L91" s="978"/>
      <c r="M91" s="984"/>
      <c r="N91" s="981"/>
      <c r="O91" s="698"/>
      <c r="P91" s="1045"/>
    </row>
    <row r="92" spans="2:16" ht="98.25" customHeight="1" thickTop="1">
      <c r="B92" s="248" t="s">
        <v>1870</v>
      </c>
      <c r="C92" s="893" t="s">
        <v>968</v>
      </c>
      <c r="D92" s="893"/>
      <c r="E92" s="827" t="s">
        <v>970</v>
      </c>
      <c r="F92" s="210" t="s">
        <v>847</v>
      </c>
      <c r="G92" s="996"/>
      <c r="H92" s="997">
        <v>4</v>
      </c>
      <c r="I92" s="989">
        <v>2</v>
      </c>
      <c r="J92" s="902">
        <v>2</v>
      </c>
      <c r="K92" s="902">
        <v>1</v>
      </c>
      <c r="L92" s="902"/>
      <c r="M92" s="990" t="s">
        <v>848</v>
      </c>
      <c r="N92" s="979" t="s">
        <v>849</v>
      </c>
      <c r="O92" s="985" t="s">
        <v>922</v>
      </c>
      <c r="P92" s="1045"/>
    </row>
    <row r="93" spans="2:16" ht="51">
      <c r="B93" s="119" t="s">
        <v>1871</v>
      </c>
      <c r="C93" s="675" t="s">
        <v>21</v>
      </c>
      <c r="D93" s="181" t="s">
        <v>917</v>
      </c>
      <c r="E93" s="903"/>
      <c r="F93" s="121" t="s">
        <v>850</v>
      </c>
      <c r="G93" s="992"/>
      <c r="H93" s="1019"/>
      <c r="I93" s="1020"/>
      <c r="J93" s="903"/>
      <c r="K93" s="903"/>
      <c r="L93" s="903"/>
      <c r="M93" s="983"/>
      <c r="N93" s="980"/>
      <c r="O93" s="673"/>
      <c r="P93" s="1045"/>
    </row>
    <row r="94" spans="2:16" ht="51">
      <c r="B94" s="119" t="s">
        <v>1872</v>
      </c>
      <c r="C94" s="683"/>
      <c r="D94" s="181" t="s">
        <v>843</v>
      </c>
      <c r="E94" s="994" t="s">
        <v>894</v>
      </c>
      <c r="F94" s="121" t="s">
        <v>853</v>
      </c>
      <c r="G94" s="992"/>
      <c r="H94" s="1012">
        <v>60</v>
      </c>
      <c r="I94" s="1012">
        <v>22</v>
      </c>
      <c r="J94" s="1013">
        <v>22</v>
      </c>
      <c r="K94" s="1014">
        <v>16</v>
      </c>
      <c r="L94" s="1012"/>
      <c r="M94" s="983"/>
      <c r="N94" s="980"/>
      <c r="O94" s="673"/>
      <c r="P94" s="1045"/>
    </row>
    <row r="95" spans="2:16">
      <c r="B95" s="119" t="s">
        <v>1873</v>
      </c>
      <c r="C95" s="683"/>
      <c r="D95" s="181" t="s">
        <v>918</v>
      </c>
      <c r="E95" s="673"/>
      <c r="F95" s="200" t="s">
        <v>851</v>
      </c>
      <c r="G95" s="992"/>
      <c r="H95" s="977"/>
      <c r="I95" s="977"/>
      <c r="J95" s="992"/>
      <c r="K95" s="1015"/>
      <c r="L95" s="977"/>
      <c r="M95" s="983"/>
      <c r="N95" s="980"/>
      <c r="O95" s="673"/>
      <c r="P95" s="1045"/>
    </row>
    <row r="96" spans="2:16" ht="23.25" customHeight="1">
      <c r="B96" s="119" t="s">
        <v>1874</v>
      </c>
      <c r="C96" s="683"/>
      <c r="D96" s="251" t="s">
        <v>920</v>
      </c>
      <c r="E96" s="673"/>
      <c r="F96" s="977" t="s">
        <v>852</v>
      </c>
      <c r="G96" s="992"/>
      <c r="H96" s="977"/>
      <c r="I96" s="977"/>
      <c r="J96" s="992"/>
      <c r="K96" s="1015"/>
      <c r="L96" s="977"/>
      <c r="M96" s="983"/>
      <c r="N96" s="980"/>
      <c r="O96" s="673"/>
      <c r="P96" s="1045"/>
    </row>
    <row r="97" spans="2:16" ht="34.5" customHeight="1" thickBot="1">
      <c r="B97" s="119" t="s">
        <v>1875</v>
      </c>
      <c r="C97" s="691"/>
      <c r="D97" s="212" t="s">
        <v>921</v>
      </c>
      <c r="E97" s="698"/>
      <c r="F97" s="978"/>
      <c r="G97" s="993"/>
      <c r="H97" s="978"/>
      <c r="I97" s="978"/>
      <c r="J97" s="993"/>
      <c r="K97" s="1016"/>
      <c r="L97" s="978"/>
      <c r="M97" s="984"/>
      <c r="N97" s="981"/>
      <c r="O97" s="1011"/>
      <c r="P97" s="1045"/>
    </row>
    <row r="98" spans="2:16" ht="93" customHeight="1" thickTop="1">
      <c r="B98" s="35" t="s">
        <v>1876</v>
      </c>
      <c r="C98" s="893" t="s">
        <v>886</v>
      </c>
      <c r="D98" s="893"/>
      <c r="E98" s="610" t="s">
        <v>890</v>
      </c>
      <c r="F98" s="534" t="s">
        <v>972</v>
      </c>
      <c r="G98" s="610"/>
      <c r="H98" s="973">
        <v>5</v>
      </c>
      <c r="I98" s="973">
        <v>1</v>
      </c>
      <c r="J98" s="973">
        <v>2</v>
      </c>
      <c r="K98" s="973">
        <v>1</v>
      </c>
      <c r="L98" s="973">
        <v>1</v>
      </c>
      <c r="M98" s="986" t="s">
        <v>892</v>
      </c>
      <c r="N98" s="989" t="s">
        <v>893</v>
      </c>
      <c r="O98" s="985" t="s">
        <v>952</v>
      </c>
      <c r="P98" s="1045"/>
    </row>
    <row r="99" spans="2:16" ht="30" customHeight="1">
      <c r="B99" s="29" t="s">
        <v>1877</v>
      </c>
      <c r="C99" s="526" t="s">
        <v>21</v>
      </c>
      <c r="D99" s="39" t="s">
        <v>887</v>
      </c>
      <c r="E99" s="605"/>
      <c r="F99" s="511"/>
      <c r="G99" s="605"/>
      <c r="H99" s="974"/>
      <c r="I99" s="974"/>
      <c r="J99" s="974"/>
      <c r="K99" s="974"/>
      <c r="L99" s="974"/>
      <c r="M99" s="987"/>
      <c r="N99" s="980"/>
      <c r="O99" s="673"/>
      <c r="P99" s="1045"/>
    </row>
    <row r="100" spans="2:16" ht="38.25" customHeight="1">
      <c r="B100" s="29" t="s">
        <v>1878</v>
      </c>
      <c r="C100" s="527"/>
      <c r="D100" s="39" t="s">
        <v>888</v>
      </c>
      <c r="E100" s="605"/>
      <c r="F100" s="511"/>
      <c r="G100" s="605"/>
      <c r="H100" s="974"/>
      <c r="I100" s="974"/>
      <c r="J100" s="974"/>
      <c r="K100" s="974"/>
      <c r="L100" s="974"/>
      <c r="M100" s="987"/>
      <c r="N100" s="980"/>
      <c r="O100" s="673"/>
      <c r="P100" s="1045"/>
    </row>
    <row r="101" spans="2:16" ht="38.25" customHeight="1" thickBot="1">
      <c r="B101" s="29" t="s">
        <v>1879</v>
      </c>
      <c r="C101" s="528"/>
      <c r="D101" s="246" t="s">
        <v>889</v>
      </c>
      <c r="E101" s="606"/>
      <c r="F101" s="512"/>
      <c r="G101" s="606"/>
      <c r="H101" s="975"/>
      <c r="I101" s="975"/>
      <c r="J101" s="975"/>
      <c r="K101" s="975"/>
      <c r="L101" s="975"/>
      <c r="M101" s="988"/>
      <c r="N101" s="981"/>
      <c r="O101" s="698"/>
      <c r="P101" s="1045"/>
    </row>
    <row r="102" spans="2:16" ht="80.25" customHeight="1" thickTop="1">
      <c r="B102" s="35" t="s">
        <v>1880</v>
      </c>
      <c r="C102" s="476" t="s">
        <v>1502</v>
      </c>
      <c r="D102" s="477"/>
      <c r="E102" s="52" t="s">
        <v>1498</v>
      </c>
      <c r="F102" s="343" t="s">
        <v>1500</v>
      </c>
      <c r="G102" s="610"/>
      <c r="H102" s="344">
        <v>1</v>
      </c>
      <c r="I102" s="344">
        <v>1</v>
      </c>
      <c r="J102" s="344"/>
      <c r="K102" s="344"/>
      <c r="L102" s="344"/>
      <c r="M102" s="530" t="s">
        <v>884</v>
      </c>
      <c r="N102" s="534" t="s">
        <v>885</v>
      </c>
      <c r="O102" s="535" t="s">
        <v>1501</v>
      </c>
      <c r="P102" s="1045"/>
    </row>
    <row r="103" spans="2:16" ht="40.5">
      <c r="B103" s="29" t="s">
        <v>1881</v>
      </c>
      <c r="C103" s="526" t="s">
        <v>21</v>
      </c>
      <c r="D103" s="39" t="s">
        <v>1497</v>
      </c>
      <c r="E103" s="1040" t="s">
        <v>1499</v>
      </c>
      <c r="F103" s="511" t="s">
        <v>882</v>
      </c>
      <c r="G103" s="605"/>
      <c r="H103" s="631">
        <v>1</v>
      </c>
      <c r="I103" s="631">
        <v>0.25</v>
      </c>
      <c r="J103" s="631">
        <v>0.25</v>
      </c>
      <c r="K103" s="631">
        <v>0.25</v>
      </c>
      <c r="L103" s="631">
        <v>0.25</v>
      </c>
      <c r="M103" s="508"/>
      <c r="N103" s="511"/>
      <c r="O103" s="536"/>
      <c r="P103" s="1045"/>
    </row>
    <row r="104" spans="2:16" ht="27">
      <c r="B104" s="29" t="s">
        <v>1882</v>
      </c>
      <c r="C104" s="527"/>
      <c r="D104" s="39" t="s">
        <v>879</v>
      </c>
      <c r="E104" s="605"/>
      <c r="F104" s="511"/>
      <c r="G104" s="605"/>
      <c r="H104" s="631"/>
      <c r="I104" s="631"/>
      <c r="J104" s="631"/>
      <c r="K104" s="631"/>
      <c r="L104" s="631"/>
      <c r="M104" s="508"/>
      <c r="N104" s="511"/>
      <c r="O104" s="536"/>
      <c r="P104" s="1045"/>
    </row>
    <row r="105" spans="2:16" ht="27.75" thickBot="1">
      <c r="B105" s="89" t="s">
        <v>1883</v>
      </c>
      <c r="C105" s="528"/>
      <c r="D105" s="40" t="s">
        <v>880</v>
      </c>
      <c r="E105" s="606"/>
      <c r="F105" s="512"/>
      <c r="G105" s="606"/>
      <c r="H105" s="632"/>
      <c r="I105" s="632"/>
      <c r="J105" s="632"/>
      <c r="K105" s="632"/>
      <c r="L105" s="632"/>
      <c r="M105" s="509"/>
      <c r="N105" s="512"/>
      <c r="O105" s="537"/>
      <c r="P105" s="1046"/>
    </row>
    <row r="106" spans="2:16" ht="16.5" thickTop="1" thickBot="1">
      <c r="P106" s="349"/>
    </row>
    <row r="107" spans="2:16" ht="15.75" thickTop="1">
      <c r="B107" s="498" t="s">
        <v>973</v>
      </c>
      <c r="C107" s="499"/>
      <c r="D107" s="499"/>
      <c r="E107" s="499"/>
      <c r="F107" s="499"/>
      <c r="G107" s="499"/>
      <c r="H107" s="499"/>
      <c r="I107" s="499"/>
      <c r="J107" s="499"/>
      <c r="K107" s="499"/>
      <c r="L107" s="499"/>
      <c r="M107" s="499"/>
      <c r="N107" s="499"/>
      <c r="O107" s="499"/>
      <c r="P107" s="500"/>
    </row>
    <row r="108" spans="2:16" ht="15.75" thickBot="1">
      <c r="B108" s="501"/>
      <c r="C108" s="502"/>
      <c r="D108" s="502"/>
      <c r="E108" s="502"/>
      <c r="F108" s="502"/>
      <c r="G108" s="502"/>
      <c r="H108" s="502"/>
      <c r="I108" s="502"/>
      <c r="J108" s="502"/>
      <c r="K108" s="502"/>
      <c r="L108" s="502"/>
      <c r="M108" s="502"/>
      <c r="N108" s="502"/>
      <c r="O108" s="502"/>
      <c r="P108" s="503"/>
    </row>
    <row r="109" spans="2:16" ht="21" thickTop="1" thickBot="1">
      <c r="B109" s="11"/>
      <c r="C109" s="11"/>
      <c r="D109" s="12"/>
      <c r="E109" s="12"/>
      <c r="F109" s="12"/>
      <c r="G109" s="12"/>
      <c r="H109" s="12"/>
      <c r="I109" s="12"/>
      <c r="J109" s="12"/>
      <c r="K109" s="12"/>
      <c r="L109" s="12"/>
      <c r="M109" s="12"/>
      <c r="N109" s="13"/>
      <c r="O109" s="12"/>
      <c r="P109" s="13"/>
    </row>
    <row r="110" spans="2:16" ht="40.5" thickTop="1" thickBot="1">
      <c r="B110" s="14" t="s">
        <v>0</v>
      </c>
      <c r="C110" s="504" t="s">
        <v>1</v>
      </c>
      <c r="D110" s="505"/>
      <c r="E110" s="505"/>
      <c r="F110" s="505"/>
      <c r="G110" s="505"/>
      <c r="H110" s="505"/>
      <c r="I110" s="505"/>
      <c r="J110" s="505"/>
      <c r="K110" s="505"/>
      <c r="L110" s="506"/>
      <c r="M110" s="504" t="s">
        <v>2</v>
      </c>
      <c r="N110" s="506"/>
      <c r="O110" s="15"/>
      <c r="P110" s="16" t="s">
        <v>3</v>
      </c>
    </row>
    <row r="111" spans="2:16" ht="60" thickTop="1" thickBot="1">
      <c r="B111" s="136" t="s">
        <v>4</v>
      </c>
      <c r="C111" s="699" t="s">
        <v>5</v>
      </c>
      <c r="D111" s="700"/>
      <c r="E111" s="137" t="s">
        <v>6</v>
      </c>
      <c r="F111" s="137" t="s">
        <v>7</v>
      </c>
      <c r="G111" s="137" t="s">
        <v>455</v>
      </c>
      <c r="H111" s="373" t="s">
        <v>8</v>
      </c>
      <c r="I111" s="372" t="s">
        <v>9</v>
      </c>
      <c r="J111" s="371" t="s">
        <v>10</v>
      </c>
      <c r="K111" s="374" t="s">
        <v>11</v>
      </c>
      <c r="L111" s="370" t="s">
        <v>12</v>
      </c>
      <c r="M111" s="140" t="s">
        <v>13</v>
      </c>
      <c r="N111" s="141" t="s">
        <v>14</v>
      </c>
      <c r="O111" s="138" t="s">
        <v>15</v>
      </c>
      <c r="P111" s="256" t="s">
        <v>16</v>
      </c>
    </row>
    <row r="112" spans="2:16" ht="79.5" customHeight="1" thickTop="1">
      <c r="B112" s="409" t="s">
        <v>1884</v>
      </c>
      <c r="C112" s="893" t="s">
        <v>975</v>
      </c>
      <c r="D112" s="893"/>
      <c r="E112" s="902" t="s">
        <v>976</v>
      </c>
      <c r="F112" s="210" t="s">
        <v>960</v>
      </c>
      <c r="G112" s="991"/>
      <c r="H112" s="997">
        <v>75</v>
      </c>
      <c r="I112" s="989">
        <v>15</v>
      </c>
      <c r="J112" s="902">
        <v>20</v>
      </c>
      <c r="K112" s="902">
        <v>20</v>
      </c>
      <c r="L112" s="902">
        <v>20</v>
      </c>
      <c r="M112" s="982" t="s">
        <v>848</v>
      </c>
      <c r="N112" s="989" t="s">
        <v>849</v>
      </c>
      <c r="O112" s="1005" t="s">
        <v>922</v>
      </c>
      <c r="P112" s="1002" t="str">
        <f>_xlfn.CONCAT("La ejecución de los productos de esta área es lograda con el presupuesto asignado en el producto presupuestario 04"," ", TEXT(SUMIF(PACC!A:A,"DEPREDEPORTE",PACC!M:M),"$* (#,##0.00)"))</f>
        <v>La ejecución de los productos de esta área es lograda con el presupuesto asignado en el producto presupuestario 04 $(700,280.00)</v>
      </c>
    </row>
    <row r="113" spans="2:16" ht="51">
      <c r="B113" s="119" t="s">
        <v>1885</v>
      </c>
      <c r="C113" s="675" t="s">
        <v>21</v>
      </c>
      <c r="D113" s="181" t="s">
        <v>917</v>
      </c>
      <c r="E113" s="903"/>
      <c r="F113" s="121" t="s">
        <v>961</v>
      </c>
      <c r="G113" s="992"/>
      <c r="H113" s="998"/>
      <c r="I113" s="980"/>
      <c r="J113" s="670"/>
      <c r="K113" s="670"/>
      <c r="L113" s="670"/>
      <c r="M113" s="983"/>
      <c r="N113" s="980"/>
      <c r="O113" s="1006"/>
      <c r="P113" s="1003"/>
    </row>
    <row r="114" spans="2:16" ht="51">
      <c r="B114" s="119" t="s">
        <v>1886</v>
      </c>
      <c r="C114" s="683"/>
      <c r="D114" s="181" t="s">
        <v>963</v>
      </c>
      <c r="E114" s="904" t="s">
        <v>977</v>
      </c>
      <c r="F114" s="121" t="s">
        <v>853</v>
      </c>
      <c r="G114" s="992"/>
      <c r="H114" s="995">
        <v>100</v>
      </c>
      <c r="I114" s="995">
        <v>25</v>
      </c>
      <c r="J114" s="995">
        <v>25</v>
      </c>
      <c r="K114" s="995">
        <v>25</v>
      </c>
      <c r="L114" s="995">
        <v>25</v>
      </c>
      <c r="M114" s="983"/>
      <c r="N114" s="980"/>
      <c r="O114" s="1006"/>
      <c r="P114" s="1003"/>
    </row>
    <row r="115" spans="2:16" ht="30" customHeight="1" thickBot="1">
      <c r="B115" s="119" t="s">
        <v>1887</v>
      </c>
      <c r="C115" s="683"/>
      <c r="D115" s="181" t="s">
        <v>962</v>
      </c>
      <c r="E115" s="1009"/>
      <c r="F115" s="200"/>
      <c r="G115" s="992"/>
      <c r="H115" s="1010"/>
      <c r="I115" s="1010"/>
      <c r="J115" s="1010"/>
      <c r="K115" s="1010"/>
      <c r="L115" s="1010"/>
      <c r="M115" s="983"/>
      <c r="N115" s="980"/>
      <c r="O115" s="1008"/>
      <c r="P115" s="1003"/>
    </row>
    <row r="116" spans="2:16" ht="87" customHeight="1" thickTop="1">
      <c r="B116" s="409" t="s">
        <v>1888</v>
      </c>
      <c r="C116" s="893" t="s">
        <v>978</v>
      </c>
      <c r="D116" s="893"/>
      <c r="E116" s="827" t="s">
        <v>979</v>
      </c>
      <c r="F116" s="210" t="s">
        <v>847</v>
      </c>
      <c r="G116" s="996"/>
      <c r="H116" s="997">
        <v>3</v>
      </c>
      <c r="I116" s="989">
        <v>1</v>
      </c>
      <c r="J116" s="902">
        <v>1</v>
      </c>
      <c r="K116" s="902"/>
      <c r="L116" s="902">
        <v>1</v>
      </c>
      <c r="M116" s="990" t="s">
        <v>848</v>
      </c>
      <c r="N116" s="979" t="s">
        <v>849</v>
      </c>
      <c r="O116" s="1005" t="s">
        <v>922</v>
      </c>
      <c r="P116" s="1003"/>
    </row>
    <row r="117" spans="2:16" ht="51">
      <c r="B117" s="119" t="s">
        <v>1889</v>
      </c>
      <c r="C117" s="675" t="s">
        <v>21</v>
      </c>
      <c r="D117" s="181" t="s">
        <v>917</v>
      </c>
      <c r="E117" s="903"/>
      <c r="F117" s="121" t="s">
        <v>850</v>
      </c>
      <c r="G117" s="992"/>
      <c r="H117" s="998"/>
      <c r="I117" s="980"/>
      <c r="J117" s="670"/>
      <c r="K117" s="670"/>
      <c r="L117" s="670"/>
      <c r="M117" s="983"/>
      <c r="N117" s="980"/>
      <c r="O117" s="1006"/>
      <c r="P117" s="1003"/>
    </row>
    <row r="118" spans="2:16" ht="51">
      <c r="B118" s="119" t="s">
        <v>1890</v>
      </c>
      <c r="C118" s="683"/>
      <c r="D118" s="181" t="s">
        <v>843</v>
      </c>
      <c r="E118" s="994" t="s">
        <v>980</v>
      </c>
      <c r="F118" s="121" t="s">
        <v>853</v>
      </c>
      <c r="G118" s="992"/>
      <c r="H118" s="995">
        <v>100</v>
      </c>
      <c r="I118" s="995">
        <v>30</v>
      </c>
      <c r="J118" s="995">
        <v>40</v>
      </c>
      <c r="K118" s="995"/>
      <c r="L118" s="995">
        <v>30</v>
      </c>
      <c r="M118" s="983"/>
      <c r="N118" s="980"/>
      <c r="O118" s="1006"/>
      <c r="P118" s="1003"/>
    </row>
    <row r="119" spans="2:16">
      <c r="B119" s="119" t="s">
        <v>1891</v>
      </c>
      <c r="C119" s="683"/>
      <c r="D119" s="181" t="s">
        <v>918</v>
      </c>
      <c r="E119" s="673"/>
      <c r="F119" s="200" t="s">
        <v>851</v>
      </c>
      <c r="G119" s="992"/>
      <c r="H119" s="977"/>
      <c r="I119" s="977"/>
      <c r="J119" s="977"/>
      <c r="K119" s="977"/>
      <c r="L119" s="977"/>
      <c r="M119" s="983"/>
      <c r="N119" s="980"/>
      <c r="O119" s="1006"/>
      <c r="P119" s="1003"/>
    </row>
    <row r="120" spans="2:16" ht="39" thickBot="1">
      <c r="B120" s="119" t="s">
        <v>1892</v>
      </c>
      <c r="C120" s="691"/>
      <c r="D120" s="212" t="s">
        <v>921</v>
      </c>
      <c r="E120" s="698"/>
      <c r="F120" s="258" t="s">
        <v>852</v>
      </c>
      <c r="G120" s="993"/>
      <c r="H120" s="978"/>
      <c r="I120" s="978"/>
      <c r="J120" s="978"/>
      <c r="K120" s="978"/>
      <c r="L120" s="978"/>
      <c r="M120" s="984"/>
      <c r="N120" s="981"/>
      <c r="O120" s="1008"/>
      <c r="P120" s="1003"/>
    </row>
    <row r="121" spans="2:16" ht="82.5" customHeight="1" thickTop="1">
      <c r="B121" s="248" t="s">
        <v>1893</v>
      </c>
      <c r="C121" s="893" t="s">
        <v>981</v>
      </c>
      <c r="D121" s="893"/>
      <c r="E121" s="827" t="s">
        <v>976</v>
      </c>
      <c r="F121" s="210" t="s">
        <v>960</v>
      </c>
      <c r="G121" s="996"/>
      <c r="H121" s="997">
        <v>12</v>
      </c>
      <c r="I121" s="989">
        <v>3</v>
      </c>
      <c r="J121" s="902">
        <v>3</v>
      </c>
      <c r="K121" s="902">
        <v>3</v>
      </c>
      <c r="L121" s="902">
        <v>3</v>
      </c>
      <c r="M121" s="990" t="s">
        <v>848</v>
      </c>
      <c r="N121" s="979" t="s">
        <v>849</v>
      </c>
      <c r="O121" s="1005" t="s">
        <v>922</v>
      </c>
      <c r="P121" s="1003"/>
    </row>
    <row r="122" spans="2:16" ht="51">
      <c r="B122" s="119" t="s">
        <v>1894</v>
      </c>
      <c r="C122" s="675" t="s">
        <v>21</v>
      </c>
      <c r="D122" s="181" t="s">
        <v>917</v>
      </c>
      <c r="E122" s="903"/>
      <c r="F122" s="121" t="s">
        <v>961</v>
      </c>
      <c r="G122" s="992"/>
      <c r="H122" s="998"/>
      <c r="I122" s="980"/>
      <c r="J122" s="670"/>
      <c r="K122" s="670"/>
      <c r="L122" s="670"/>
      <c r="M122" s="983"/>
      <c r="N122" s="980"/>
      <c r="O122" s="1006"/>
      <c r="P122" s="1003"/>
    </row>
    <row r="123" spans="2:16" ht="51">
      <c r="B123" s="119" t="s">
        <v>1895</v>
      </c>
      <c r="C123" s="683"/>
      <c r="D123" s="181" t="s">
        <v>963</v>
      </c>
      <c r="E123" s="904" t="s">
        <v>977</v>
      </c>
      <c r="F123" s="121" t="s">
        <v>853</v>
      </c>
      <c r="G123" s="992"/>
      <c r="H123" s="995">
        <v>100</v>
      </c>
      <c r="I123" s="995">
        <v>25</v>
      </c>
      <c r="J123" s="995">
        <v>25</v>
      </c>
      <c r="K123" s="995">
        <v>25</v>
      </c>
      <c r="L123" s="995">
        <v>25</v>
      </c>
      <c r="M123" s="983"/>
      <c r="N123" s="980"/>
      <c r="O123" s="1006"/>
      <c r="P123" s="1003"/>
    </row>
    <row r="124" spans="2:16" ht="26.25" customHeight="1" thickBot="1">
      <c r="B124" s="119" t="s">
        <v>1896</v>
      </c>
      <c r="C124" s="683"/>
      <c r="D124" s="181" t="s">
        <v>962</v>
      </c>
      <c r="E124" s="1009"/>
      <c r="F124" s="200"/>
      <c r="G124" s="992"/>
      <c r="H124" s="1010"/>
      <c r="I124" s="1010"/>
      <c r="J124" s="1010"/>
      <c r="K124" s="1010"/>
      <c r="L124" s="1010"/>
      <c r="M124" s="983"/>
      <c r="N124" s="980"/>
      <c r="O124" s="1008"/>
      <c r="P124" s="1003"/>
    </row>
    <row r="125" spans="2:16" ht="83.25" customHeight="1" thickTop="1">
      <c r="B125" s="248" t="s">
        <v>1897</v>
      </c>
      <c r="C125" s="893" t="s">
        <v>982</v>
      </c>
      <c r="D125" s="893"/>
      <c r="E125" s="827" t="s">
        <v>986</v>
      </c>
      <c r="F125" s="210" t="s">
        <v>960</v>
      </c>
      <c r="G125" s="996"/>
      <c r="H125" s="997">
        <v>20</v>
      </c>
      <c r="I125" s="989">
        <v>5</v>
      </c>
      <c r="J125" s="902">
        <v>5</v>
      </c>
      <c r="K125" s="902">
        <v>5</v>
      </c>
      <c r="L125" s="902">
        <v>5</v>
      </c>
      <c r="M125" s="990" t="s">
        <v>991</v>
      </c>
      <c r="N125" s="979" t="s">
        <v>992</v>
      </c>
      <c r="O125" s="1005" t="s">
        <v>994</v>
      </c>
      <c r="P125" s="1003"/>
    </row>
    <row r="126" spans="2:16" ht="39.75" customHeight="1">
      <c r="B126" s="119" t="s">
        <v>1898</v>
      </c>
      <c r="C126" s="675" t="s">
        <v>21</v>
      </c>
      <c r="D126" s="181" t="s">
        <v>983</v>
      </c>
      <c r="E126" s="903"/>
      <c r="F126" s="121" t="s">
        <v>988</v>
      </c>
      <c r="G126" s="992"/>
      <c r="H126" s="998"/>
      <c r="I126" s="980"/>
      <c r="J126" s="670"/>
      <c r="K126" s="670"/>
      <c r="L126" s="670"/>
      <c r="M126" s="983"/>
      <c r="N126" s="980"/>
      <c r="O126" s="1006"/>
      <c r="P126" s="1003"/>
    </row>
    <row r="127" spans="2:16" ht="25.5">
      <c r="B127" s="119" t="s">
        <v>1899</v>
      </c>
      <c r="C127" s="683"/>
      <c r="D127" s="181" t="s">
        <v>984</v>
      </c>
      <c r="E127" s="904" t="s">
        <v>987</v>
      </c>
      <c r="F127" s="121" t="s">
        <v>989</v>
      </c>
      <c r="G127" s="992"/>
      <c r="H127" s="995">
        <v>2</v>
      </c>
      <c r="I127" s="995"/>
      <c r="J127" s="995">
        <v>1</v>
      </c>
      <c r="K127" s="995"/>
      <c r="L127" s="995">
        <v>1</v>
      </c>
      <c r="M127" s="983"/>
      <c r="N127" s="980"/>
      <c r="O127" s="1006"/>
      <c r="P127" s="1003"/>
    </row>
    <row r="128" spans="2:16" ht="31.5" customHeight="1" thickBot="1">
      <c r="B128" s="119" t="s">
        <v>1900</v>
      </c>
      <c r="C128" s="683"/>
      <c r="D128" s="181" t="s">
        <v>985</v>
      </c>
      <c r="E128" s="1009"/>
      <c r="F128" s="200" t="s">
        <v>990</v>
      </c>
      <c r="G128" s="992"/>
      <c r="H128" s="1010"/>
      <c r="I128" s="1010"/>
      <c r="J128" s="1010"/>
      <c r="K128" s="1010"/>
      <c r="L128" s="1010"/>
      <c r="M128" s="983"/>
      <c r="N128" s="980"/>
      <c r="O128" s="1008"/>
      <c r="P128" s="1003"/>
    </row>
    <row r="129" spans="2:16" ht="91.5" customHeight="1" thickTop="1">
      <c r="B129" s="350" t="s">
        <v>1901</v>
      </c>
      <c r="C129" s="893" t="s">
        <v>886</v>
      </c>
      <c r="D129" s="893"/>
      <c r="E129" s="610" t="s">
        <v>890</v>
      </c>
      <c r="F129" s="534" t="s">
        <v>993</v>
      </c>
      <c r="G129" s="610"/>
      <c r="H129" s="973">
        <v>2</v>
      </c>
      <c r="I129" s="973"/>
      <c r="J129" s="973">
        <v>1</v>
      </c>
      <c r="K129" s="973"/>
      <c r="L129" s="973">
        <v>1</v>
      </c>
      <c r="M129" s="986" t="s">
        <v>892</v>
      </c>
      <c r="N129" s="989" t="s">
        <v>893</v>
      </c>
      <c r="O129" s="1005" t="s">
        <v>952</v>
      </c>
      <c r="P129" s="1003"/>
    </row>
    <row r="130" spans="2:16" ht="27">
      <c r="B130" s="238" t="s">
        <v>1902</v>
      </c>
      <c r="C130" s="526" t="s">
        <v>21</v>
      </c>
      <c r="D130" s="39" t="s">
        <v>887</v>
      </c>
      <c r="E130" s="605"/>
      <c r="F130" s="511"/>
      <c r="G130" s="605"/>
      <c r="H130" s="974"/>
      <c r="I130" s="974"/>
      <c r="J130" s="974"/>
      <c r="K130" s="974"/>
      <c r="L130" s="974"/>
      <c r="M130" s="987"/>
      <c r="N130" s="980"/>
      <c r="O130" s="1006"/>
      <c r="P130" s="1003"/>
    </row>
    <row r="131" spans="2:16" ht="27">
      <c r="B131" s="238" t="s">
        <v>1903</v>
      </c>
      <c r="C131" s="527"/>
      <c r="D131" s="39" t="s">
        <v>888</v>
      </c>
      <c r="E131" s="605"/>
      <c r="F131" s="511"/>
      <c r="G131" s="605"/>
      <c r="H131" s="974"/>
      <c r="I131" s="974"/>
      <c r="J131" s="974"/>
      <c r="K131" s="974"/>
      <c r="L131" s="974"/>
      <c r="M131" s="987"/>
      <c r="N131" s="980"/>
      <c r="O131" s="1006"/>
      <c r="P131" s="1003"/>
    </row>
    <row r="132" spans="2:16" ht="27.75" thickBot="1">
      <c r="B132" s="238" t="s">
        <v>1904</v>
      </c>
      <c r="C132" s="528"/>
      <c r="D132" s="246" t="s">
        <v>889</v>
      </c>
      <c r="E132" s="606"/>
      <c r="F132" s="512"/>
      <c r="G132" s="606"/>
      <c r="H132" s="975"/>
      <c r="I132" s="975"/>
      <c r="J132" s="975"/>
      <c r="K132" s="975"/>
      <c r="L132" s="975"/>
      <c r="M132" s="988"/>
      <c r="N132" s="981"/>
      <c r="O132" s="1007"/>
      <c r="P132" s="1003"/>
    </row>
    <row r="133" spans="2:16" ht="84" customHeight="1" thickTop="1">
      <c r="B133" s="350" t="s">
        <v>1905</v>
      </c>
      <c r="C133" s="477" t="s">
        <v>895</v>
      </c>
      <c r="D133" s="477"/>
      <c r="E133" s="610" t="s">
        <v>995</v>
      </c>
      <c r="F133" s="534" t="s">
        <v>903</v>
      </c>
      <c r="G133" s="610"/>
      <c r="H133" s="973">
        <v>1</v>
      </c>
      <c r="I133" s="999"/>
      <c r="J133" s="973"/>
      <c r="K133" s="973">
        <v>1</v>
      </c>
      <c r="L133" s="999"/>
      <c r="M133" s="530" t="s">
        <v>904</v>
      </c>
      <c r="N133" s="534" t="s">
        <v>905</v>
      </c>
      <c r="O133" s="556" t="s">
        <v>900</v>
      </c>
      <c r="P133" s="1003"/>
    </row>
    <row r="134" spans="2:16" ht="54">
      <c r="B134" s="238" t="s">
        <v>1906</v>
      </c>
      <c r="C134" s="526" t="s">
        <v>21</v>
      </c>
      <c r="D134" s="39" t="s">
        <v>896</v>
      </c>
      <c r="E134" s="605"/>
      <c r="F134" s="511"/>
      <c r="G134" s="605"/>
      <c r="H134" s="974"/>
      <c r="I134" s="1000"/>
      <c r="J134" s="974"/>
      <c r="K134" s="974"/>
      <c r="L134" s="1000"/>
      <c r="M134" s="508"/>
      <c r="N134" s="511"/>
      <c r="O134" s="557"/>
      <c r="P134" s="1003"/>
    </row>
    <row r="135" spans="2:16" ht="27">
      <c r="B135" s="238" t="s">
        <v>1907</v>
      </c>
      <c r="C135" s="527"/>
      <c r="D135" s="39" t="s">
        <v>897</v>
      </c>
      <c r="E135" s="605" t="s">
        <v>902</v>
      </c>
      <c r="F135" s="511"/>
      <c r="G135" s="605"/>
      <c r="H135" s="974">
        <v>5</v>
      </c>
      <c r="I135" s="1000"/>
      <c r="J135" s="974"/>
      <c r="K135" s="974">
        <v>3</v>
      </c>
      <c r="L135" s="974">
        <v>2</v>
      </c>
      <c r="M135" s="508"/>
      <c r="N135" s="511"/>
      <c r="O135" s="557"/>
      <c r="P135" s="1003"/>
    </row>
    <row r="136" spans="2:16" ht="67.5">
      <c r="B136" s="238" t="s">
        <v>1908</v>
      </c>
      <c r="C136" s="922"/>
      <c r="D136" s="39" t="s">
        <v>898</v>
      </c>
      <c r="E136" s="605"/>
      <c r="F136" s="511"/>
      <c r="G136" s="605"/>
      <c r="H136" s="974"/>
      <c r="I136" s="1000"/>
      <c r="J136" s="974"/>
      <c r="K136" s="974"/>
      <c r="L136" s="974"/>
      <c r="M136" s="508"/>
      <c r="N136" s="511"/>
      <c r="O136" s="557"/>
      <c r="P136" s="1003"/>
    </row>
    <row r="137" spans="2:16" ht="27.75" thickBot="1">
      <c r="B137" s="238" t="s">
        <v>1909</v>
      </c>
      <c r="C137" s="528"/>
      <c r="D137" s="88" t="s">
        <v>899</v>
      </c>
      <c r="E137" s="606"/>
      <c r="F137" s="512"/>
      <c r="G137" s="606"/>
      <c r="H137" s="975"/>
      <c r="I137" s="1001"/>
      <c r="J137" s="975"/>
      <c r="K137" s="975"/>
      <c r="L137" s="975"/>
      <c r="M137" s="509"/>
      <c r="N137" s="512"/>
      <c r="O137" s="558"/>
      <c r="P137" s="1003"/>
    </row>
    <row r="138" spans="2:16" ht="77.25" customHeight="1" thickTop="1">
      <c r="B138" s="350" t="s">
        <v>1910</v>
      </c>
      <c r="C138" s="476" t="s">
        <v>1502</v>
      </c>
      <c r="D138" s="477"/>
      <c r="E138" s="52" t="s">
        <v>1498</v>
      </c>
      <c r="F138" s="343" t="s">
        <v>1500</v>
      </c>
      <c r="G138" s="610"/>
      <c r="H138" s="344">
        <v>1</v>
      </c>
      <c r="I138" s="344">
        <v>1</v>
      </c>
      <c r="J138" s="344"/>
      <c r="K138" s="344"/>
      <c r="L138" s="344"/>
      <c r="M138" s="530" t="s">
        <v>884</v>
      </c>
      <c r="N138" s="534" t="s">
        <v>885</v>
      </c>
      <c r="O138" s="556" t="s">
        <v>1501</v>
      </c>
      <c r="P138" s="1003"/>
    </row>
    <row r="139" spans="2:16" ht="40.5">
      <c r="B139" s="238" t="s">
        <v>1911</v>
      </c>
      <c r="C139" s="526" t="s">
        <v>21</v>
      </c>
      <c r="D139" s="39" t="s">
        <v>1497</v>
      </c>
      <c r="E139" s="1040" t="s">
        <v>1499</v>
      </c>
      <c r="F139" s="511" t="s">
        <v>882</v>
      </c>
      <c r="G139" s="605"/>
      <c r="H139" s="631">
        <v>1</v>
      </c>
      <c r="I139" s="631">
        <v>0.25</v>
      </c>
      <c r="J139" s="631">
        <v>0.25</v>
      </c>
      <c r="K139" s="631">
        <v>0.25</v>
      </c>
      <c r="L139" s="631">
        <v>0.25</v>
      </c>
      <c r="M139" s="508"/>
      <c r="N139" s="511"/>
      <c r="O139" s="557"/>
      <c r="P139" s="1003"/>
    </row>
    <row r="140" spans="2:16" ht="27">
      <c r="B140" s="238" t="s">
        <v>1912</v>
      </c>
      <c r="C140" s="527"/>
      <c r="D140" s="39" t="s">
        <v>879</v>
      </c>
      <c r="E140" s="605"/>
      <c r="F140" s="511"/>
      <c r="G140" s="605"/>
      <c r="H140" s="631"/>
      <c r="I140" s="631"/>
      <c r="J140" s="631"/>
      <c r="K140" s="631"/>
      <c r="L140" s="631"/>
      <c r="M140" s="508"/>
      <c r="N140" s="511"/>
      <c r="O140" s="557"/>
      <c r="P140" s="1003"/>
    </row>
    <row r="141" spans="2:16" ht="33.75" customHeight="1" thickBot="1">
      <c r="B141" s="351" t="s">
        <v>1913</v>
      </c>
      <c r="C141" s="528"/>
      <c r="D141" s="40" t="s">
        <v>880</v>
      </c>
      <c r="E141" s="606"/>
      <c r="F141" s="512"/>
      <c r="G141" s="606"/>
      <c r="H141" s="632"/>
      <c r="I141" s="632"/>
      <c r="J141" s="632"/>
      <c r="K141" s="632"/>
      <c r="L141" s="632"/>
      <c r="M141" s="509"/>
      <c r="N141" s="512"/>
      <c r="O141" s="558"/>
      <c r="P141" s="1004"/>
    </row>
    <row r="142" spans="2:16" ht="15.75" customHeight="1" thickTop="1" thickBot="1">
      <c r="B142" s="349"/>
    </row>
    <row r="143" spans="2:16" ht="15.75" customHeight="1" thickTop="1">
      <c r="B143" s="498" t="s">
        <v>996</v>
      </c>
      <c r="C143" s="499"/>
      <c r="D143" s="499"/>
      <c r="E143" s="499"/>
      <c r="F143" s="499"/>
      <c r="G143" s="499"/>
      <c r="H143" s="499"/>
      <c r="I143" s="499"/>
      <c r="J143" s="499"/>
      <c r="K143" s="499"/>
      <c r="L143" s="499"/>
      <c r="M143" s="499"/>
      <c r="N143" s="499"/>
      <c r="O143" s="499"/>
      <c r="P143" s="500"/>
    </row>
    <row r="144" spans="2:16" ht="15.75" customHeight="1" thickBot="1">
      <c r="B144" s="501"/>
      <c r="C144" s="502"/>
      <c r="D144" s="502"/>
      <c r="E144" s="502"/>
      <c r="F144" s="502"/>
      <c r="G144" s="502"/>
      <c r="H144" s="502"/>
      <c r="I144" s="502"/>
      <c r="J144" s="502"/>
      <c r="K144" s="502"/>
      <c r="L144" s="502"/>
      <c r="M144" s="502"/>
      <c r="N144" s="502"/>
      <c r="O144" s="502"/>
      <c r="P144" s="503"/>
    </row>
    <row r="145" spans="2:16" ht="21" thickTop="1" thickBot="1">
      <c r="B145" s="320"/>
      <c r="C145" s="11"/>
      <c r="D145" s="12"/>
      <c r="E145" s="12"/>
      <c r="F145" s="12"/>
      <c r="G145" s="12"/>
      <c r="H145" s="12"/>
      <c r="I145" s="12"/>
      <c r="J145" s="12"/>
      <c r="K145" s="12"/>
      <c r="L145" s="12"/>
      <c r="M145" s="12"/>
      <c r="N145" s="13"/>
      <c r="O145" s="12"/>
      <c r="P145" s="13"/>
    </row>
    <row r="146" spans="2:16" ht="40.5" thickTop="1" thickBot="1">
      <c r="B146" s="352" t="s">
        <v>0</v>
      </c>
      <c r="C146" s="504" t="s">
        <v>1</v>
      </c>
      <c r="D146" s="505"/>
      <c r="E146" s="505"/>
      <c r="F146" s="505"/>
      <c r="G146" s="505"/>
      <c r="H146" s="505"/>
      <c r="I146" s="505"/>
      <c r="J146" s="505"/>
      <c r="K146" s="505"/>
      <c r="L146" s="506"/>
      <c r="M146" s="504" t="s">
        <v>2</v>
      </c>
      <c r="N146" s="506"/>
      <c r="O146" s="15"/>
      <c r="P146" s="353" t="s">
        <v>3</v>
      </c>
    </row>
    <row r="147" spans="2:16" ht="60" thickTop="1" thickBot="1">
      <c r="B147" s="354" t="s">
        <v>4</v>
      </c>
      <c r="C147" s="516" t="s">
        <v>5</v>
      </c>
      <c r="D147" s="517"/>
      <c r="E147" s="18" t="s">
        <v>6</v>
      </c>
      <c r="F147" s="18" t="s">
        <v>7</v>
      </c>
      <c r="G147" s="18" t="s">
        <v>455</v>
      </c>
      <c r="H147" s="369" t="s">
        <v>8</v>
      </c>
      <c r="I147" s="368" t="s">
        <v>9</v>
      </c>
      <c r="J147" s="372" t="s">
        <v>10</v>
      </c>
      <c r="K147" s="372" t="s">
        <v>11</v>
      </c>
      <c r="L147" s="370" t="s">
        <v>12</v>
      </c>
      <c r="M147" s="21" t="s">
        <v>13</v>
      </c>
      <c r="N147" s="22" t="s">
        <v>14</v>
      </c>
      <c r="O147" s="19" t="s">
        <v>15</v>
      </c>
      <c r="P147" s="355" t="s">
        <v>16</v>
      </c>
    </row>
    <row r="148" spans="2:16" ht="108" customHeight="1" thickTop="1">
      <c r="B148" s="248" t="s">
        <v>1914</v>
      </c>
      <c r="C148" s="893" t="s">
        <v>997</v>
      </c>
      <c r="D148" s="893"/>
      <c r="E148" s="827" t="s">
        <v>998</v>
      </c>
      <c r="F148" s="210" t="s">
        <v>847</v>
      </c>
      <c r="G148" s="996"/>
      <c r="H148" s="997">
        <v>3</v>
      </c>
      <c r="I148" s="989"/>
      <c r="J148" s="902">
        <v>1</v>
      </c>
      <c r="K148" s="902">
        <v>1</v>
      </c>
      <c r="L148" s="902">
        <v>1</v>
      </c>
      <c r="M148" s="990" t="s">
        <v>848</v>
      </c>
      <c r="N148" s="979" t="s">
        <v>849</v>
      </c>
      <c r="O148" s="985" t="s">
        <v>922</v>
      </c>
      <c r="P148" s="1044" t="str">
        <f>_xlfn.CONCAT("La ejecución de los productos de esta área es lograda con el presupuesto asignado en el producto presupuestario 04"," ", TEXT(SUMIF(PACC!A:A,"DEPRAL",PACC!M:M),"$* (#,##0.00)"))</f>
        <v>La ejecución de los productos de esta área es lograda con el presupuesto asignado en el producto presupuestario 04 $(424,100.00)</v>
      </c>
    </row>
    <row r="149" spans="2:16" ht="51">
      <c r="B149" s="119" t="s">
        <v>1915</v>
      </c>
      <c r="C149" s="675" t="s">
        <v>21</v>
      </c>
      <c r="D149" s="181" t="s">
        <v>917</v>
      </c>
      <c r="E149" s="903"/>
      <c r="F149" s="121" t="s">
        <v>850</v>
      </c>
      <c r="G149" s="992"/>
      <c r="H149" s="998"/>
      <c r="I149" s="980"/>
      <c r="J149" s="670"/>
      <c r="K149" s="670"/>
      <c r="L149" s="670"/>
      <c r="M149" s="983"/>
      <c r="N149" s="980"/>
      <c r="O149" s="673"/>
      <c r="P149" s="1045"/>
    </row>
    <row r="150" spans="2:16" ht="51">
      <c r="B150" s="119" t="s">
        <v>1916</v>
      </c>
      <c r="C150" s="683"/>
      <c r="D150" s="181" t="s">
        <v>843</v>
      </c>
      <c r="E150" s="994" t="s">
        <v>999</v>
      </c>
      <c r="F150" s="121" t="s">
        <v>853</v>
      </c>
      <c r="G150" s="992"/>
      <c r="H150" s="995">
        <v>20</v>
      </c>
      <c r="I150" s="995">
        <v>5</v>
      </c>
      <c r="J150" s="995">
        <v>5</v>
      </c>
      <c r="K150" s="995">
        <v>5</v>
      </c>
      <c r="L150" s="995">
        <v>5</v>
      </c>
      <c r="M150" s="983"/>
      <c r="N150" s="980"/>
      <c r="O150" s="673"/>
      <c r="P150" s="1045"/>
    </row>
    <row r="151" spans="2:16">
      <c r="B151" s="119" t="s">
        <v>1917</v>
      </c>
      <c r="C151" s="683"/>
      <c r="D151" s="181" t="s">
        <v>918</v>
      </c>
      <c r="E151" s="673"/>
      <c r="F151" s="200" t="s">
        <v>851</v>
      </c>
      <c r="G151" s="992"/>
      <c r="H151" s="977"/>
      <c r="I151" s="977"/>
      <c r="J151" s="977"/>
      <c r="K151" s="977"/>
      <c r="L151" s="977"/>
      <c r="M151" s="983"/>
      <c r="N151" s="980"/>
      <c r="O151" s="673"/>
      <c r="P151" s="1045"/>
    </row>
    <row r="152" spans="2:16" ht="39" thickBot="1">
      <c r="B152" s="119" t="s">
        <v>1918</v>
      </c>
      <c r="C152" s="691"/>
      <c r="D152" s="212" t="s">
        <v>921</v>
      </c>
      <c r="E152" s="698"/>
      <c r="F152" s="260" t="s">
        <v>852</v>
      </c>
      <c r="G152" s="993"/>
      <c r="H152" s="978"/>
      <c r="I152" s="978"/>
      <c r="J152" s="978"/>
      <c r="K152" s="978"/>
      <c r="L152" s="978"/>
      <c r="M152" s="984"/>
      <c r="N152" s="981"/>
      <c r="O152" s="698"/>
      <c r="P152" s="1045"/>
    </row>
    <row r="153" spans="2:16" ht="107.25" customHeight="1" thickTop="1">
      <c r="B153" s="248" t="s">
        <v>1919</v>
      </c>
      <c r="C153" s="893" t="s">
        <v>1000</v>
      </c>
      <c r="D153" s="893"/>
      <c r="E153" s="827" t="s">
        <v>1001</v>
      </c>
      <c r="F153" s="210" t="s">
        <v>847</v>
      </c>
      <c r="G153" s="996"/>
      <c r="H153" s="997">
        <v>1</v>
      </c>
      <c r="I153" s="989"/>
      <c r="J153" s="902"/>
      <c r="K153" s="902"/>
      <c r="L153" s="902">
        <v>1</v>
      </c>
      <c r="M153" s="990" t="s">
        <v>848</v>
      </c>
      <c r="N153" s="979" t="s">
        <v>849</v>
      </c>
      <c r="O153" s="985" t="s">
        <v>922</v>
      </c>
      <c r="P153" s="1045"/>
    </row>
    <row r="154" spans="2:16" ht="51">
      <c r="B154" s="119" t="s">
        <v>1920</v>
      </c>
      <c r="C154" s="675" t="s">
        <v>21</v>
      </c>
      <c r="D154" s="181" t="s">
        <v>917</v>
      </c>
      <c r="E154" s="903"/>
      <c r="F154" s="121" t="s">
        <v>850</v>
      </c>
      <c r="G154" s="992"/>
      <c r="H154" s="998"/>
      <c r="I154" s="980"/>
      <c r="J154" s="670"/>
      <c r="K154" s="670"/>
      <c r="L154" s="670"/>
      <c r="M154" s="983"/>
      <c r="N154" s="980"/>
      <c r="O154" s="673"/>
      <c r="P154" s="1045"/>
    </row>
    <row r="155" spans="2:16" ht="51">
      <c r="B155" s="119" t="s">
        <v>1921</v>
      </c>
      <c r="C155" s="683"/>
      <c r="D155" s="181" t="s">
        <v>843</v>
      </c>
      <c r="E155" s="994" t="s">
        <v>1002</v>
      </c>
      <c r="F155" s="121" t="s">
        <v>853</v>
      </c>
      <c r="G155" s="992"/>
      <c r="H155" s="995">
        <v>3</v>
      </c>
      <c r="I155" s="995">
        <v>1</v>
      </c>
      <c r="J155" s="995">
        <v>1</v>
      </c>
      <c r="K155" s="995">
        <v>1</v>
      </c>
      <c r="L155" s="995"/>
      <c r="M155" s="983"/>
      <c r="N155" s="980"/>
      <c r="O155" s="673"/>
      <c r="P155" s="1045"/>
    </row>
    <row r="156" spans="2:16">
      <c r="B156" s="119" t="s">
        <v>1922</v>
      </c>
      <c r="C156" s="683"/>
      <c r="D156" s="181" t="s">
        <v>918</v>
      </c>
      <c r="E156" s="673"/>
      <c r="F156" s="200" t="s">
        <v>851</v>
      </c>
      <c r="G156" s="992"/>
      <c r="H156" s="977"/>
      <c r="I156" s="977"/>
      <c r="J156" s="977"/>
      <c r="K156" s="977"/>
      <c r="L156" s="977"/>
      <c r="M156" s="983"/>
      <c r="N156" s="980"/>
      <c r="O156" s="673"/>
      <c r="P156" s="1045"/>
    </row>
    <row r="157" spans="2:16" ht="39" thickBot="1">
      <c r="B157" s="119" t="s">
        <v>1923</v>
      </c>
      <c r="C157" s="691"/>
      <c r="D157" s="212" t="s">
        <v>921</v>
      </c>
      <c r="E157" s="698"/>
      <c r="F157" s="260" t="s">
        <v>852</v>
      </c>
      <c r="G157" s="993"/>
      <c r="H157" s="978"/>
      <c r="I157" s="978"/>
      <c r="J157" s="978"/>
      <c r="K157" s="978"/>
      <c r="L157" s="978"/>
      <c r="M157" s="984"/>
      <c r="N157" s="981"/>
      <c r="O157" s="698"/>
      <c r="P157" s="1045"/>
    </row>
    <row r="158" spans="2:16" ht="104.25" customHeight="1" thickTop="1">
      <c r="B158" s="248" t="s">
        <v>1924</v>
      </c>
      <c r="C158" s="893" t="s">
        <v>1003</v>
      </c>
      <c r="D158" s="893"/>
      <c r="E158" s="985" t="s">
        <v>1008</v>
      </c>
      <c r="F158" s="210" t="s">
        <v>1009</v>
      </c>
      <c r="G158" s="982"/>
      <c r="H158" s="982">
        <v>4</v>
      </c>
      <c r="I158" s="976">
        <v>1</v>
      </c>
      <c r="J158" s="976">
        <v>1</v>
      </c>
      <c r="K158" s="976">
        <v>1</v>
      </c>
      <c r="L158" s="991">
        <v>1</v>
      </c>
      <c r="M158" s="976" t="s">
        <v>1012</v>
      </c>
      <c r="N158" s="979" t="s">
        <v>1013</v>
      </c>
      <c r="O158" s="985" t="s">
        <v>1011</v>
      </c>
      <c r="P158" s="1045"/>
    </row>
    <row r="159" spans="2:16" ht="52.5" customHeight="1">
      <c r="B159" s="119" t="s">
        <v>1925</v>
      </c>
      <c r="C159" s="675" t="s">
        <v>21</v>
      </c>
      <c r="D159" s="181" t="s">
        <v>1007</v>
      </c>
      <c r="E159" s="673"/>
      <c r="F159" s="121" t="s">
        <v>1010</v>
      </c>
      <c r="G159" s="983"/>
      <c r="H159" s="983"/>
      <c r="I159" s="977"/>
      <c r="J159" s="977"/>
      <c r="K159" s="977"/>
      <c r="L159" s="992"/>
      <c r="M159" s="977"/>
      <c r="N159" s="980"/>
      <c r="O159" s="673"/>
      <c r="P159" s="1045"/>
    </row>
    <row r="160" spans="2:16" ht="38.25">
      <c r="B160" s="119" t="s">
        <v>1926</v>
      </c>
      <c r="C160" s="683"/>
      <c r="D160" s="181" t="s">
        <v>1006</v>
      </c>
      <c r="E160" s="673"/>
      <c r="F160" s="121" t="s">
        <v>990</v>
      </c>
      <c r="G160" s="983"/>
      <c r="H160" s="983"/>
      <c r="I160" s="977"/>
      <c r="J160" s="977"/>
      <c r="K160" s="977"/>
      <c r="L160" s="992"/>
      <c r="M160" s="977"/>
      <c r="N160" s="980"/>
      <c r="O160" s="673"/>
      <c r="P160" s="1045"/>
    </row>
    <row r="161" spans="2:16" ht="47.25" customHeight="1">
      <c r="B161" s="119" t="s">
        <v>1927</v>
      </c>
      <c r="C161" s="683"/>
      <c r="D161" s="181" t="s">
        <v>1005</v>
      </c>
      <c r="E161" s="673"/>
      <c r="F161" s="200"/>
      <c r="G161" s="983"/>
      <c r="H161" s="983"/>
      <c r="I161" s="977"/>
      <c r="J161" s="977"/>
      <c r="K161" s="977"/>
      <c r="L161" s="992"/>
      <c r="M161" s="977"/>
      <c r="N161" s="980"/>
      <c r="O161" s="673"/>
      <c r="P161" s="1045"/>
    </row>
    <row r="162" spans="2:16" ht="26.25" thickBot="1">
      <c r="B162" s="119" t="s">
        <v>1928</v>
      </c>
      <c r="C162" s="691"/>
      <c r="D162" s="212" t="s">
        <v>1004</v>
      </c>
      <c r="E162" s="698"/>
      <c r="F162" s="260"/>
      <c r="G162" s="984"/>
      <c r="H162" s="984"/>
      <c r="I162" s="978"/>
      <c r="J162" s="978"/>
      <c r="K162" s="978"/>
      <c r="L162" s="993"/>
      <c r="M162" s="978"/>
      <c r="N162" s="981"/>
      <c r="O162" s="698"/>
      <c r="P162" s="1045"/>
    </row>
    <row r="163" spans="2:16" ht="94.5" customHeight="1" thickTop="1">
      <c r="B163" s="350" t="s">
        <v>1929</v>
      </c>
      <c r="C163" s="893" t="s">
        <v>886</v>
      </c>
      <c r="D163" s="893"/>
      <c r="E163" s="610" t="s">
        <v>890</v>
      </c>
      <c r="F163" s="534" t="s">
        <v>1014</v>
      </c>
      <c r="G163" s="610"/>
      <c r="H163" s="973">
        <v>6</v>
      </c>
      <c r="I163" s="973">
        <v>2</v>
      </c>
      <c r="J163" s="973">
        <v>2</v>
      </c>
      <c r="K163" s="973">
        <v>1</v>
      </c>
      <c r="L163" s="973">
        <v>1</v>
      </c>
      <c r="M163" s="986" t="s">
        <v>892</v>
      </c>
      <c r="N163" s="989" t="s">
        <v>893</v>
      </c>
      <c r="O163" s="985" t="s">
        <v>952</v>
      </c>
      <c r="P163" s="1045"/>
    </row>
    <row r="164" spans="2:16" ht="27">
      <c r="B164" s="238" t="s">
        <v>1930</v>
      </c>
      <c r="C164" s="526" t="s">
        <v>21</v>
      </c>
      <c r="D164" s="39" t="s">
        <v>887</v>
      </c>
      <c r="E164" s="605"/>
      <c r="F164" s="511"/>
      <c r="G164" s="605"/>
      <c r="H164" s="974"/>
      <c r="I164" s="974"/>
      <c r="J164" s="974"/>
      <c r="K164" s="974"/>
      <c r="L164" s="974"/>
      <c r="M164" s="987"/>
      <c r="N164" s="980"/>
      <c r="O164" s="673"/>
      <c r="P164" s="1045"/>
    </row>
    <row r="165" spans="2:16" ht="27">
      <c r="B165" s="238" t="s">
        <v>1931</v>
      </c>
      <c r="C165" s="527"/>
      <c r="D165" s="39" t="s">
        <v>888</v>
      </c>
      <c r="E165" s="605"/>
      <c r="F165" s="511"/>
      <c r="G165" s="605"/>
      <c r="H165" s="974"/>
      <c r="I165" s="974"/>
      <c r="J165" s="974"/>
      <c r="K165" s="974"/>
      <c r="L165" s="974"/>
      <c r="M165" s="987"/>
      <c r="N165" s="980"/>
      <c r="O165" s="673"/>
      <c r="P165" s="1045"/>
    </row>
    <row r="166" spans="2:16" ht="27.75" thickBot="1">
      <c r="B166" s="238" t="s">
        <v>1932</v>
      </c>
      <c r="C166" s="528"/>
      <c r="D166" s="246" t="s">
        <v>889</v>
      </c>
      <c r="E166" s="606"/>
      <c r="F166" s="512"/>
      <c r="G166" s="606"/>
      <c r="H166" s="975"/>
      <c r="I166" s="975"/>
      <c r="J166" s="975"/>
      <c r="K166" s="975"/>
      <c r="L166" s="975"/>
      <c r="M166" s="988"/>
      <c r="N166" s="981"/>
      <c r="O166" s="698"/>
      <c r="P166" s="1045"/>
    </row>
    <row r="167" spans="2:16" ht="69.75" customHeight="1" thickTop="1">
      <c r="B167" s="350" t="s">
        <v>1933</v>
      </c>
      <c r="C167" s="476" t="s">
        <v>1502</v>
      </c>
      <c r="D167" s="477"/>
      <c r="E167" s="52" t="s">
        <v>1498</v>
      </c>
      <c r="F167" s="343" t="s">
        <v>1500</v>
      </c>
      <c r="G167" s="610"/>
      <c r="H167" s="344">
        <v>1</v>
      </c>
      <c r="I167" s="344">
        <v>1</v>
      </c>
      <c r="J167" s="344"/>
      <c r="K167" s="344"/>
      <c r="L167" s="344"/>
      <c r="M167" s="530" t="s">
        <v>884</v>
      </c>
      <c r="N167" s="534" t="s">
        <v>885</v>
      </c>
      <c r="O167" s="535" t="s">
        <v>1501</v>
      </c>
      <c r="P167" s="1045"/>
    </row>
    <row r="168" spans="2:16" ht="50.25" customHeight="1">
      <c r="B168" s="238" t="s">
        <v>1934</v>
      </c>
      <c r="C168" s="526" t="s">
        <v>21</v>
      </c>
      <c r="D168" s="39" t="s">
        <v>1497</v>
      </c>
      <c r="E168" s="1040" t="s">
        <v>1499</v>
      </c>
      <c r="F168" s="511" t="s">
        <v>882</v>
      </c>
      <c r="G168" s="605"/>
      <c r="H168" s="631">
        <v>1</v>
      </c>
      <c r="I168" s="631">
        <v>0.25</v>
      </c>
      <c r="J168" s="631">
        <v>0.25</v>
      </c>
      <c r="K168" s="631">
        <v>0.25</v>
      </c>
      <c r="L168" s="631">
        <v>0.25</v>
      </c>
      <c r="M168" s="508"/>
      <c r="N168" s="511"/>
      <c r="O168" s="536"/>
      <c r="P168" s="1045"/>
    </row>
    <row r="169" spans="2:16" ht="40.5" customHeight="1">
      <c r="B169" s="238" t="s">
        <v>1935</v>
      </c>
      <c r="C169" s="527"/>
      <c r="D169" s="39" t="s">
        <v>879</v>
      </c>
      <c r="E169" s="605"/>
      <c r="F169" s="511"/>
      <c r="G169" s="605"/>
      <c r="H169" s="631"/>
      <c r="I169" s="631"/>
      <c r="J169" s="631"/>
      <c r="K169" s="631"/>
      <c r="L169" s="631"/>
      <c r="M169" s="508"/>
      <c r="N169" s="511"/>
      <c r="O169" s="536"/>
      <c r="P169" s="1045"/>
    </row>
    <row r="170" spans="2:16" ht="27.75" thickBot="1">
      <c r="B170" s="351" t="s">
        <v>1936</v>
      </c>
      <c r="C170" s="546"/>
      <c r="D170" s="88" t="s">
        <v>880</v>
      </c>
      <c r="E170" s="929"/>
      <c r="F170" s="541"/>
      <c r="G170" s="929"/>
      <c r="H170" s="1047"/>
      <c r="I170" s="1047"/>
      <c r="J170" s="1047"/>
      <c r="K170" s="1047"/>
      <c r="L170" s="1047"/>
      <c r="M170" s="930"/>
      <c r="N170" s="541"/>
      <c r="O170" s="560"/>
      <c r="P170" s="1046"/>
    </row>
    <row r="171" spans="2:16" ht="15.75" thickTop="1">
      <c r="B171" s="348"/>
    </row>
  </sheetData>
  <mergeCells count="488">
    <mergeCell ref="P148:P170"/>
    <mergeCell ref="C167:D167"/>
    <mergeCell ref="G167:G170"/>
    <mergeCell ref="M167:M170"/>
    <mergeCell ref="N167:N170"/>
    <mergeCell ref="O167:O170"/>
    <mergeCell ref="C168:C170"/>
    <mergeCell ref="E168:E170"/>
    <mergeCell ref="F168:F170"/>
    <mergeCell ref="H168:H170"/>
    <mergeCell ref="I168:I170"/>
    <mergeCell ref="J168:J170"/>
    <mergeCell ref="K168:K170"/>
    <mergeCell ref="L168:L170"/>
    <mergeCell ref="K148:K149"/>
    <mergeCell ref="L148:L149"/>
    <mergeCell ref="M148:M152"/>
    <mergeCell ref="N148:N152"/>
    <mergeCell ref="O148:O152"/>
    <mergeCell ref="J150:J152"/>
    <mergeCell ref="K150:K152"/>
    <mergeCell ref="L150:L152"/>
    <mergeCell ref="J148:J149"/>
    <mergeCell ref="C154:C157"/>
    <mergeCell ref="O17:O20"/>
    <mergeCell ref="O12:O16"/>
    <mergeCell ref="P40:P71"/>
    <mergeCell ref="C102:D102"/>
    <mergeCell ref="G102:G105"/>
    <mergeCell ref="M102:M105"/>
    <mergeCell ref="N102:N105"/>
    <mergeCell ref="O102:O105"/>
    <mergeCell ref="C103:C105"/>
    <mergeCell ref="E103:E105"/>
    <mergeCell ref="F103:F105"/>
    <mergeCell ref="H103:H105"/>
    <mergeCell ref="I103:I105"/>
    <mergeCell ref="J103:J105"/>
    <mergeCell ref="K103:K105"/>
    <mergeCell ref="L103:L105"/>
    <mergeCell ref="P78:P105"/>
    <mergeCell ref="N68:N71"/>
    <mergeCell ref="O68:O71"/>
    <mergeCell ref="C69:C71"/>
    <mergeCell ref="E69:E71"/>
    <mergeCell ref="F69:F71"/>
    <mergeCell ref="H69:H71"/>
    <mergeCell ref="I69:I71"/>
    <mergeCell ref="C11:D11"/>
    <mergeCell ref="C12:D12"/>
    <mergeCell ref="G12:G16"/>
    <mergeCell ref="B2:B5"/>
    <mergeCell ref="C2:P3"/>
    <mergeCell ref="C4:P5"/>
    <mergeCell ref="B7:P8"/>
    <mergeCell ref="C10:L10"/>
    <mergeCell ref="M10:N10"/>
    <mergeCell ref="E13:E14"/>
    <mergeCell ref="E15:E16"/>
    <mergeCell ref="F15:F16"/>
    <mergeCell ref="F13:F14"/>
    <mergeCell ref="H13:H14"/>
    <mergeCell ref="I13:I14"/>
    <mergeCell ref="J13:J14"/>
    <mergeCell ref="K13:K14"/>
    <mergeCell ref="L13:L14"/>
    <mergeCell ref="C13:C16"/>
    <mergeCell ref="C17:D17"/>
    <mergeCell ref="C18:C20"/>
    <mergeCell ref="M12:M16"/>
    <mergeCell ref="N12:N16"/>
    <mergeCell ref="K17:K20"/>
    <mergeCell ref="J17:J20"/>
    <mergeCell ref="E17:E20"/>
    <mergeCell ref="F17:F20"/>
    <mergeCell ref="G17:G20"/>
    <mergeCell ref="H17:H20"/>
    <mergeCell ref="I17:I20"/>
    <mergeCell ref="L17:L20"/>
    <mergeCell ref="M17:M20"/>
    <mergeCell ref="N17:N20"/>
    <mergeCell ref="K21:K24"/>
    <mergeCell ref="L21:L24"/>
    <mergeCell ref="M21:M24"/>
    <mergeCell ref="N21:N24"/>
    <mergeCell ref="O21:O24"/>
    <mergeCell ref="C21:D21"/>
    <mergeCell ref="E21:E24"/>
    <mergeCell ref="F21:F24"/>
    <mergeCell ref="G21:G24"/>
    <mergeCell ref="H21:H24"/>
    <mergeCell ref="I21:I24"/>
    <mergeCell ref="C22:C24"/>
    <mergeCell ref="J21:J24"/>
    <mergeCell ref="M25:M29"/>
    <mergeCell ref="N25:N29"/>
    <mergeCell ref="O25:O29"/>
    <mergeCell ref="K25:K26"/>
    <mergeCell ref="K27:K29"/>
    <mergeCell ref="L25:L26"/>
    <mergeCell ref="C25:D25"/>
    <mergeCell ref="F25:F29"/>
    <mergeCell ref="C26:C29"/>
    <mergeCell ref="J25:J26"/>
    <mergeCell ref="I27:I29"/>
    <mergeCell ref="J27:J29"/>
    <mergeCell ref="C79:C82"/>
    <mergeCell ref="N78:N82"/>
    <mergeCell ref="O78:O82"/>
    <mergeCell ref="K83:K84"/>
    <mergeCell ref="L83:L84"/>
    <mergeCell ref="M63:M67"/>
    <mergeCell ref="L63:L64"/>
    <mergeCell ref="O83:O86"/>
    <mergeCell ref="C84:C86"/>
    <mergeCell ref="E85:E86"/>
    <mergeCell ref="C83:D83"/>
    <mergeCell ref="E83:E84"/>
    <mergeCell ref="G83:G86"/>
    <mergeCell ref="C68:D68"/>
    <mergeCell ref="G68:G71"/>
    <mergeCell ref="M68:M71"/>
    <mergeCell ref="B73:P74"/>
    <mergeCell ref="C76:L76"/>
    <mergeCell ref="M76:N76"/>
    <mergeCell ref="C77:D77"/>
    <mergeCell ref="N63:N67"/>
    <mergeCell ref="O63:O67"/>
    <mergeCell ref="C64:C67"/>
    <mergeCell ref="L69:L71"/>
    <mergeCell ref="M98:M101"/>
    <mergeCell ref="N98:N101"/>
    <mergeCell ref="K92:K93"/>
    <mergeCell ref="H80:H81"/>
    <mergeCell ref="I80:I81"/>
    <mergeCell ref="J80:J81"/>
    <mergeCell ref="K80:K81"/>
    <mergeCell ref="L80:L81"/>
    <mergeCell ref="M78:M82"/>
    <mergeCell ref="L78:L79"/>
    <mergeCell ref="M83:M86"/>
    <mergeCell ref="N83:N86"/>
    <mergeCell ref="H85:H86"/>
    <mergeCell ref="I85:I86"/>
    <mergeCell ref="J85:J86"/>
    <mergeCell ref="K85:K86"/>
    <mergeCell ref="L85:L86"/>
    <mergeCell ref="H83:H84"/>
    <mergeCell ref="I83:I84"/>
    <mergeCell ref="J83:J84"/>
    <mergeCell ref="K87:K88"/>
    <mergeCell ref="L87:L88"/>
    <mergeCell ref="M87:M91"/>
    <mergeCell ref="L92:L93"/>
    <mergeCell ref="C147:D147"/>
    <mergeCell ref="C148:D148"/>
    <mergeCell ref="E148:E149"/>
    <mergeCell ref="E133:E134"/>
    <mergeCell ref="F133:F137"/>
    <mergeCell ref="G133:G134"/>
    <mergeCell ref="H133:H134"/>
    <mergeCell ref="C133:D133"/>
    <mergeCell ref="I133:I134"/>
    <mergeCell ref="C138:D138"/>
    <mergeCell ref="G138:G141"/>
    <mergeCell ref="C139:C141"/>
    <mergeCell ref="E139:E141"/>
    <mergeCell ref="F139:F141"/>
    <mergeCell ref="H139:H141"/>
    <mergeCell ref="I139:I141"/>
    <mergeCell ref="C149:C152"/>
    <mergeCell ref="E150:E152"/>
    <mergeCell ref="H150:H152"/>
    <mergeCell ref="I150:I152"/>
    <mergeCell ref="G148:G152"/>
    <mergeCell ref="H148:H149"/>
    <mergeCell ref="I148:I149"/>
    <mergeCell ref="K31:K33"/>
    <mergeCell ref="K40:K41"/>
    <mergeCell ref="I52:I53"/>
    <mergeCell ref="G63:G67"/>
    <mergeCell ref="H63:H64"/>
    <mergeCell ref="I63:I64"/>
    <mergeCell ref="J63:J64"/>
    <mergeCell ref="K63:K64"/>
    <mergeCell ref="H58:H59"/>
    <mergeCell ref="H60:H62"/>
    <mergeCell ref="I58:I59"/>
    <mergeCell ref="J58:J59"/>
    <mergeCell ref="K58:K59"/>
    <mergeCell ref="L31:L33"/>
    <mergeCell ref="P12:P33"/>
    <mergeCell ref="B35:P36"/>
    <mergeCell ref="C38:L38"/>
    <mergeCell ref="M38:N38"/>
    <mergeCell ref="M30:M33"/>
    <mergeCell ref="N30:N33"/>
    <mergeCell ref="O30:O33"/>
    <mergeCell ref="C31:C33"/>
    <mergeCell ref="E31:E33"/>
    <mergeCell ref="G31:G33"/>
    <mergeCell ref="H31:H33"/>
    <mergeCell ref="I31:I33"/>
    <mergeCell ref="J31:J33"/>
    <mergeCell ref="L27:L29"/>
    <mergeCell ref="I25:I26"/>
    <mergeCell ref="C30:D30"/>
    <mergeCell ref="F30:F33"/>
    <mergeCell ref="E27:E29"/>
    <mergeCell ref="E25:E26"/>
    <mergeCell ref="H25:H26"/>
    <mergeCell ref="G25:G26"/>
    <mergeCell ref="G27:G29"/>
    <mergeCell ref="H27:H29"/>
    <mergeCell ref="L40:L41"/>
    <mergeCell ref="M40:M45"/>
    <mergeCell ref="N40:N45"/>
    <mergeCell ref="O40:O45"/>
    <mergeCell ref="C41:C45"/>
    <mergeCell ref="E40:E41"/>
    <mergeCell ref="H40:H41"/>
    <mergeCell ref="C39:D39"/>
    <mergeCell ref="G40:G45"/>
    <mergeCell ref="I40:I41"/>
    <mergeCell ref="J40:J41"/>
    <mergeCell ref="E42:E45"/>
    <mergeCell ref="F44:F45"/>
    <mergeCell ref="C40:D40"/>
    <mergeCell ref="H42:H45"/>
    <mergeCell ref="I42:I45"/>
    <mergeCell ref="J42:J45"/>
    <mergeCell ref="K42:K45"/>
    <mergeCell ref="L42:L45"/>
    <mergeCell ref="O52:O57"/>
    <mergeCell ref="L54:L57"/>
    <mergeCell ref="C52:D52"/>
    <mergeCell ref="E52:E53"/>
    <mergeCell ref="G52:G57"/>
    <mergeCell ref="H52:H53"/>
    <mergeCell ref="N46:N51"/>
    <mergeCell ref="O46:O51"/>
    <mergeCell ref="C47:C51"/>
    <mergeCell ref="F50:F51"/>
    <mergeCell ref="E54:E57"/>
    <mergeCell ref="H54:H57"/>
    <mergeCell ref="I54:I57"/>
    <mergeCell ref="J54:J57"/>
    <mergeCell ref="K54:K57"/>
    <mergeCell ref="F56:F57"/>
    <mergeCell ref="J52:J53"/>
    <mergeCell ref="K52:K53"/>
    <mergeCell ref="C63:D63"/>
    <mergeCell ref="E63:E64"/>
    <mergeCell ref="J60:J62"/>
    <mergeCell ref="C46:D46"/>
    <mergeCell ref="G46:G51"/>
    <mergeCell ref="M46:M51"/>
    <mergeCell ref="D50:D51"/>
    <mergeCell ref="M52:M57"/>
    <mergeCell ref="N52:N57"/>
    <mergeCell ref="L52:L53"/>
    <mergeCell ref="C58:D58"/>
    <mergeCell ref="G58:G62"/>
    <mergeCell ref="M58:M62"/>
    <mergeCell ref="O58:O62"/>
    <mergeCell ref="C53:C57"/>
    <mergeCell ref="N87:N91"/>
    <mergeCell ref="O87:O91"/>
    <mergeCell ref="C88:C91"/>
    <mergeCell ref="C87:D87"/>
    <mergeCell ref="E87:E88"/>
    <mergeCell ref="G87:G91"/>
    <mergeCell ref="H87:H88"/>
    <mergeCell ref="I87:I88"/>
    <mergeCell ref="J87:J88"/>
    <mergeCell ref="N58:N62"/>
    <mergeCell ref="C59:C62"/>
    <mergeCell ref="E58:E59"/>
    <mergeCell ref="E60:E62"/>
    <mergeCell ref="E78:E79"/>
    <mergeCell ref="H78:H79"/>
    <mergeCell ref="I78:I79"/>
    <mergeCell ref="J78:J79"/>
    <mergeCell ref="K78:K79"/>
    <mergeCell ref="L58:L59"/>
    <mergeCell ref="K60:K62"/>
    <mergeCell ref="E80:E81"/>
    <mergeCell ref="C78:D78"/>
    <mergeCell ref="C92:D92"/>
    <mergeCell ref="E92:E93"/>
    <mergeCell ref="H92:H93"/>
    <mergeCell ref="I92:I93"/>
    <mergeCell ref="J92:J93"/>
    <mergeCell ref="E89:E91"/>
    <mergeCell ref="H89:H91"/>
    <mergeCell ref="I89:I91"/>
    <mergeCell ref="J89:J91"/>
    <mergeCell ref="K89:K91"/>
    <mergeCell ref="L89:L91"/>
    <mergeCell ref="E65:E67"/>
    <mergeCell ref="H65:H67"/>
    <mergeCell ref="I65:I67"/>
    <mergeCell ref="J65:J67"/>
    <mergeCell ref="K65:K67"/>
    <mergeCell ref="L65:L67"/>
    <mergeCell ref="L60:L62"/>
    <mergeCell ref="I60:I62"/>
    <mergeCell ref="G78:G82"/>
    <mergeCell ref="J69:J71"/>
    <mergeCell ref="K69:K71"/>
    <mergeCell ref="O98:O101"/>
    <mergeCell ref="C99:C101"/>
    <mergeCell ref="O92:O97"/>
    <mergeCell ref="B107:P108"/>
    <mergeCell ref="L94:L97"/>
    <mergeCell ref="F96:F97"/>
    <mergeCell ref="C98:D98"/>
    <mergeCell ref="E98:E101"/>
    <mergeCell ref="F98:F101"/>
    <mergeCell ref="G98:G101"/>
    <mergeCell ref="H98:H101"/>
    <mergeCell ref="I98:I101"/>
    <mergeCell ref="J98:J101"/>
    <mergeCell ref="K98:K101"/>
    <mergeCell ref="G92:G97"/>
    <mergeCell ref="M92:M97"/>
    <mergeCell ref="N92:N97"/>
    <mergeCell ref="C93:C97"/>
    <mergeCell ref="E94:E97"/>
    <mergeCell ref="H94:H97"/>
    <mergeCell ref="I94:I97"/>
    <mergeCell ref="J94:J97"/>
    <mergeCell ref="K94:K97"/>
    <mergeCell ref="L98:L101"/>
    <mergeCell ref="C110:L110"/>
    <mergeCell ref="M110:N110"/>
    <mergeCell ref="C111:D111"/>
    <mergeCell ref="C112:D112"/>
    <mergeCell ref="E112:E113"/>
    <mergeCell ref="G112:G115"/>
    <mergeCell ref="M112:M115"/>
    <mergeCell ref="N112:N115"/>
    <mergeCell ref="C113:C115"/>
    <mergeCell ref="E114:E115"/>
    <mergeCell ref="L112:L113"/>
    <mergeCell ref="H112:H113"/>
    <mergeCell ref="I112:I113"/>
    <mergeCell ref="J112:J113"/>
    <mergeCell ref="K112:K113"/>
    <mergeCell ref="H114:H115"/>
    <mergeCell ref="I114:I115"/>
    <mergeCell ref="J114:J115"/>
    <mergeCell ref="M116:M120"/>
    <mergeCell ref="N116:N120"/>
    <mergeCell ref="O116:O120"/>
    <mergeCell ref="C117:C120"/>
    <mergeCell ref="K114:K115"/>
    <mergeCell ref="L114:L115"/>
    <mergeCell ref="C116:D116"/>
    <mergeCell ref="E116:E117"/>
    <mergeCell ref="G116:G120"/>
    <mergeCell ref="H116:H117"/>
    <mergeCell ref="I116:I117"/>
    <mergeCell ref="J116:J117"/>
    <mergeCell ref="K116:K117"/>
    <mergeCell ref="L116:L117"/>
    <mergeCell ref="O112:O115"/>
    <mergeCell ref="J118:J120"/>
    <mergeCell ref="L118:L120"/>
    <mergeCell ref="K118:K120"/>
    <mergeCell ref="E118:E120"/>
    <mergeCell ref="H118:H120"/>
    <mergeCell ref="I118:I120"/>
    <mergeCell ref="N121:N124"/>
    <mergeCell ref="O121:O124"/>
    <mergeCell ref="C122:C124"/>
    <mergeCell ref="E123:E124"/>
    <mergeCell ref="H123:H124"/>
    <mergeCell ref="I123:I124"/>
    <mergeCell ref="J123:J124"/>
    <mergeCell ref="K123:K124"/>
    <mergeCell ref="L123:L124"/>
    <mergeCell ref="C121:D121"/>
    <mergeCell ref="E121:E122"/>
    <mergeCell ref="G121:G124"/>
    <mergeCell ref="H121:H122"/>
    <mergeCell ref="I121:I122"/>
    <mergeCell ref="J121:J122"/>
    <mergeCell ref="K121:K122"/>
    <mergeCell ref="L121:L122"/>
    <mergeCell ref="M121:M124"/>
    <mergeCell ref="N125:N128"/>
    <mergeCell ref="O125:O128"/>
    <mergeCell ref="C126:C128"/>
    <mergeCell ref="E127:E128"/>
    <mergeCell ref="H127:H128"/>
    <mergeCell ref="I127:I128"/>
    <mergeCell ref="J127:J128"/>
    <mergeCell ref="K127:K128"/>
    <mergeCell ref="L127:L128"/>
    <mergeCell ref="C125:D125"/>
    <mergeCell ref="E125:E126"/>
    <mergeCell ref="G125:G128"/>
    <mergeCell ref="H125:H126"/>
    <mergeCell ref="I125:I126"/>
    <mergeCell ref="J125:J126"/>
    <mergeCell ref="K125:K126"/>
    <mergeCell ref="L125:L126"/>
    <mergeCell ref="M125:M128"/>
    <mergeCell ref="J129:J132"/>
    <mergeCell ref="K129:K132"/>
    <mergeCell ref="L129:L132"/>
    <mergeCell ref="M129:M132"/>
    <mergeCell ref="N129:N132"/>
    <mergeCell ref="O129:O132"/>
    <mergeCell ref="C129:D129"/>
    <mergeCell ref="E129:E132"/>
    <mergeCell ref="F129:F132"/>
    <mergeCell ref="G129:G132"/>
    <mergeCell ref="H129:H132"/>
    <mergeCell ref="I129:I132"/>
    <mergeCell ref="C130:C132"/>
    <mergeCell ref="K135:K137"/>
    <mergeCell ref="L135:L137"/>
    <mergeCell ref="B143:P144"/>
    <mergeCell ref="C146:L146"/>
    <mergeCell ref="M146:N146"/>
    <mergeCell ref="K133:K134"/>
    <mergeCell ref="L133:L134"/>
    <mergeCell ref="M133:M137"/>
    <mergeCell ref="N133:N137"/>
    <mergeCell ref="O133:O137"/>
    <mergeCell ref="C134:C137"/>
    <mergeCell ref="E135:E137"/>
    <mergeCell ref="G135:G137"/>
    <mergeCell ref="H135:H137"/>
    <mergeCell ref="I135:I137"/>
    <mergeCell ref="J133:J134"/>
    <mergeCell ref="J135:J137"/>
    <mergeCell ref="M138:M141"/>
    <mergeCell ref="N138:N141"/>
    <mergeCell ref="P112:P141"/>
    <mergeCell ref="O138:O141"/>
    <mergeCell ref="J139:J141"/>
    <mergeCell ref="K139:K141"/>
    <mergeCell ref="L139:L141"/>
    <mergeCell ref="E155:E157"/>
    <mergeCell ref="H155:H157"/>
    <mergeCell ref="I155:I157"/>
    <mergeCell ref="J155:J157"/>
    <mergeCell ref="K155:K157"/>
    <mergeCell ref="L155:L157"/>
    <mergeCell ref="C153:D153"/>
    <mergeCell ref="E153:E154"/>
    <mergeCell ref="G153:G157"/>
    <mergeCell ref="H153:H154"/>
    <mergeCell ref="I153:I154"/>
    <mergeCell ref="J153:J154"/>
    <mergeCell ref="K153:K154"/>
    <mergeCell ref="L153:L154"/>
    <mergeCell ref="O158:O162"/>
    <mergeCell ref="J163:J166"/>
    <mergeCell ref="K163:K166"/>
    <mergeCell ref="L163:L166"/>
    <mergeCell ref="M163:M166"/>
    <mergeCell ref="N163:N166"/>
    <mergeCell ref="O163:O166"/>
    <mergeCell ref="M153:M157"/>
    <mergeCell ref="N153:N157"/>
    <mergeCell ref="O153:O157"/>
    <mergeCell ref="J158:J162"/>
    <mergeCell ref="K158:K162"/>
    <mergeCell ref="L158:L162"/>
    <mergeCell ref="C163:D163"/>
    <mergeCell ref="E163:E166"/>
    <mergeCell ref="F163:F166"/>
    <mergeCell ref="G163:G166"/>
    <mergeCell ref="H163:H166"/>
    <mergeCell ref="I163:I166"/>
    <mergeCell ref="C164:C166"/>
    <mergeCell ref="M158:M162"/>
    <mergeCell ref="N158:N162"/>
    <mergeCell ref="C159:C162"/>
    <mergeCell ref="C158:D158"/>
    <mergeCell ref="G158:G162"/>
    <mergeCell ref="E158:E162"/>
    <mergeCell ref="H158:H162"/>
    <mergeCell ref="I158:I162"/>
  </mergeCells>
  <phoneticPr fontId="40" type="noConversion"/>
  <dataValidations disablePrompts="1" count="10">
    <dataValidation allowBlank="1" showInputMessage="1" showErrorMessage="1" promptTitle="Producto" prompt="Son bienes y/o servicios que la institución entrega a la población o a otras instituciones. Constituyen la “razón de ser” de la institución." sqref="C11 C39 C41 C47 C53 C59 C64 C77 C79 C84 C88 C93 C111 C113 C117 C122 C126 C147 C149 C154 C159" xr:uid="{89537515-DA9F-40D4-90C6-A788F68DC876}"/>
    <dataValidation allowBlank="1" showInputMessage="1" showErrorMessage="1" promptTitle="ID Combinado" prompt="Código que resume y enumera los diferentes niveles de planificación." sqref="B11 B39 B77 B111 B147" xr:uid="{FFD33BDE-57FA-4666-A226-A3F78F61730E}"/>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39 F77 F111 F147" xr:uid="{D8753E79-A81B-4CAA-95F5-B1352E4DAC90}"/>
    <dataValidation allowBlank="1" showInputMessage="1" showErrorMessage="1" promptTitle="Unidad de medida" prompt="Es una herramienta de medición del producto. Solo mide, no opina. Ejemplo: Técnicos capacitados." sqref="E11 E39 E77 E111 E147" xr:uid="{DC4628D0-6230-4C56-BEBF-27290934105E}"/>
    <dataValidation allowBlank="1" showInputMessage="1" showErrorMessage="1" promptTitle="Involucrados" prompt="Incluya las áreas que contribuyen al logro del producto. Aplica para instituciones externas._x000a_" sqref="O11 O39 O77 O111 O147" xr:uid="{A254C881-0B0E-4BEC-8F6C-873018B1EC2E}"/>
    <dataValidation allowBlank="1" showInputMessage="1" showErrorMessage="1" promptTitle="Línea base" prompt="Incluya la meta o valor obtenido en el período anterior." sqref="G11 G39 G77 G111 G147" xr:uid="{0BD389EC-9F57-4155-903C-F6F72F74B7D3}"/>
    <dataValidation allowBlank="1" showInputMessage="1" showErrorMessage="1" promptTitle="Presupuesto" prompt="Cálculo anticipado del coste de una actividad, expresado en asignación monetaria." sqref="P11 P39 P77 P111 P147" xr:uid="{9049D1C1-7B94-4B2B-BE7C-759CB4110613}"/>
    <dataValidation allowBlank="1" showInputMessage="1" showErrorMessage="1" promptTitle="Acciones de Mitigación" prompt="Incluya acciones de prevención para la reducción de ocurrencia de riesgos" sqref="N11 N39 N77 N111 N147" xr:uid="{4D166ED9-E3F2-444F-8B9B-A4DAB4660A0D}"/>
    <dataValidation allowBlank="1" showInputMessage="1" showErrorMessage="1" promptTitle="Riesgo Asociado" prompt="Incluya aquí los eventos que puedan entorpecer la realización del producto" sqref="M11 M39 M77 M111 M147" xr:uid="{8A39CB00-F1D6-4F3C-A61C-7A510305B8FE}"/>
    <dataValidation allowBlank="1" showInputMessage="1" showErrorMessage="1" promptTitle="Meta global " prompt="Expresión de un objetivo (producto o subproducto a entregar) presentado en términos cuantitativos." sqref="H11 H39 H77 H111 H147" xr:uid="{BCD7B3E7-BBA3-4D86-8902-D537E9808CA2}"/>
  </dataValidations>
  <pageMargins left="0.70866141732283472" right="0.70866141732283472" top="0.74803149606299213" bottom="0.74803149606299213" header="0.31496062992125984" footer="0.31496062992125984"/>
  <pageSetup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E5FE-6FB5-4704-91AB-8BE26B101C4A}">
  <sheetPr codeName="Hoja7">
    <tabColor rgb="FF002060"/>
  </sheetPr>
  <dimension ref="A1:Z64"/>
  <sheetViews>
    <sheetView showGridLines="0" topLeftCell="D1" zoomScale="90" zoomScaleNormal="90" workbookViewId="0">
      <selection activeCell="R32" sqref="R32"/>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7.5703125" style="1" customWidth="1"/>
    <col min="6" max="6" width="31.42578125" style="1" customWidth="1"/>
    <col min="7" max="7" width="20.5703125" style="1" customWidth="1"/>
    <col min="8" max="8" width="14.5703125" style="2"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26" ht="15.75" thickBot="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278</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1015</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5" customHeight="1" thickTop="1" thickBot="1">
      <c r="A10" s="4"/>
      <c r="B10" s="14" t="s">
        <v>0</v>
      </c>
      <c r="C10" s="504" t="s">
        <v>1</v>
      </c>
      <c r="D10" s="505"/>
      <c r="E10" s="1060"/>
      <c r="F10" s="1060"/>
      <c r="G10" s="505"/>
      <c r="H10" s="505"/>
      <c r="I10" s="505"/>
      <c r="J10" s="505"/>
      <c r="K10" s="505"/>
      <c r="L10" s="506"/>
      <c r="M10" s="504" t="s">
        <v>2</v>
      </c>
      <c r="N10" s="506"/>
      <c r="O10" s="15"/>
      <c r="P10" s="16" t="s">
        <v>3</v>
      </c>
      <c r="Q10" s="4"/>
      <c r="R10" s="4"/>
      <c r="S10" s="4"/>
      <c r="T10" s="4"/>
      <c r="U10" s="4"/>
      <c r="V10" s="4"/>
      <c r="W10" s="4"/>
      <c r="X10" s="4"/>
      <c r="Y10" s="4"/>
      <c r="Z10" s="4"/>
    </row>
    <row r="11" spans="1:26" s="5" customFormat="1" ht="69" customHeight="1" thickTop="1" thickBot="1">
      <c r="B11" s="17" t="s">
        <v>4</v>
      </c>
      <c r="C11" s="516" t="s">
        <v>5</v>
      </c>
      <c r="D11" s="1061"/>
      <c r="E11" s="358" t="s">
        <v>6</v>
      </c>
      <c r="F11" s="358" t="s">
        <v>7</v>
      </c>
      <c r="G11" s="379" t="s">
        <v>455</v>
      </c>
      <c r="H11" s="375" t="s">
        <v>8</v>
      </c>
      <c r="I11" s="368" t="s">
        <v>9</v>
      </c>
      <c r="J11" s="367" t="s">
        <v>10</v>
      </c>
      <c r="K11" s="367" t="s">
        <v>11</v>
      </c>
      <c r="L11" s="366" t="s">
        <v>12</v>
      </c>
      <c r="M11" s="360" t="s">
        <v>13</v>
      </c>
      <c r="N11" s="359" t="s">
        <v>14</v>
      </c>
      <c r="O11" s="19" t="s">
        <v>15</v>
      </c>
      <c r="P11" s="256" t="s">
        <v>16</v>
      </c>
    </row>
    <row r="12" spans="1:26" ht="111.75" customHeight="1" thickTop="1">
      <c r="A12" s="4"/>
      <c r="B12" s="55" t="s">
        <v>1937</v>
      </c>
      <c r="C12" s="476" t="s">
        <v>1165</v>
      </c>
      <c r="D12" s="1062"/>
      <c r="E12" s="356" t="s">
        <v>1169</v>
      </c>
      <c r="F12" s="357" t="s">
        <v>1172</v>
      </c>
      <c r="G12" s="1063"/>
      <c r="H12" s="325">
        <v>2</v>
      </c>
      <c r="I12" s="325"/>
      <c r="J12" s="325">
        <v>1</v>
      </c>
      <c r="K12" s="325"/>
      <c r="L12" s="325">
        <v>1</v>
      </c>
      <c r="M12" s="507" t="s">
        <v>1018</v>
      </c>
      <c r="N12" s="510" t="s">
        <v>1019</v>
      </c>
      <c r="O12" s="582" t="s">
        <v>1020</v>
      </c>
      <c r="P12" s="908" t="str">
        <f>_xlfn.CONCAT("La ejecución de los productos de esta área es lograda con el presupuesto asignado en el producto presupuestario 04"," ", TEXT(SUMIF(PACC!A:A,"DEATRIS",PACC!M:M),"$* (#,##0.00)"))</f>
        <v>La ejecución de los productos de esta área es lograda con el presupuesto asignado en el producto presupuestario 04 $(493,280.00)</v>
      </c>
      <c r="Q12" s="4"/>
      <c r="R12" s="4"/>
      <c r="S12" s="4"/>
      <c r="T12" s="4"/>
      <c r="U12" s="4"/>
      <c r="V12" s="4"/>
      <c r="W12" s="4"/>
      <c r="X12" s="4"/>
      <c r="Y12" s="4"/>
      <c r="Z12" s="4"/>
    </row>
    <row r="13" spans="1:26" ht="39" customHeight="1">
      <c r="A13" s="4"/>
      <c r="B13" s="29" t="s">
        <v>1938</v>
      </c>
      <c r="C13" s="526" t="s">
        <v>21</v>
      </c>
      <c r="D13" s="30" t="s">
        <v>1166</v>
      </c>
      <c r="E13" s="321" t="s">
        <v>1167</v>
      </c>
      <c r="F13" s="31" t="s">
        <v>1171</v>
      </c>
      <c r="G13" s="521"/>
      <c r="H13" s="323">
        <v>1</v>
      </c>
      <c r="I13" s="323">
        <v>1</v>
      </c>
      <c r="J13" s="324"/>
      <c r="K13" s="323"/>
      <c r="L13" s="324"/>
      <c r="M13" s="508"/>
      <c r="N13" s="511"/>
      <c r="O13" s="536"/>
      <c r="P13" s="735"/>
      <c r="Q13" s="4"/>
      <c r="R13" s="4"/>
      <c r="S13" s="4"/>
      <c r="T13" s="4"/>
      <c r="U13" s="4"/>
      <c r="V13" s="4"/>
      <c r="W13" s="4"/>
      <c r="X13" s="4"/>
      <c r="Y13" s="4"/>
      <c r="Z13" s="4"/>
    </row>
    <row r="14" spans="1:26" ht="39" customHeight="1">
      <c r="A14" s="4"/>
      <c r="B14" s="29" t="s">
        <v>1939</v>
      </c>
      <c r="C14" s="527"/>
      <c r="D14" s="30" t="s">
        <v>1016</v>
      </c>
      <c r="E14" s="321" t="s">
        <v>1168</v>
      </c>
      <c r="F14" s="31" t="s">
        <v>1173</v>
      </c>
      <c r="G14" s="521"/>
      <c r="H14" s="319">
        <v>1</v>
      </c>
      <c r="I14" s="319">
        <v>1</v>
      </c>
      <c r="J14" s="289"/>
      <c r="K14" s="319"/>
      <c r="L14" s="289"/>
      <c r="M14" s="508"/>
      <c r="N14" s="511"/>
      <c r="O14" s="536"/>
      <c r="P14" s="735"/>
      <c r="Q14" s="4"/>
      <c r="R14" s="4"/>
      <c r="S14" s="4"/>
      <c r="T14" s="4"/>
      <c r="U14" s="4"/>
      <c r="V14" s="4"/>
      <c r="W14" s="4"/>
      <c r="X14" s="4"/>
      <c r="Y14" s="4"/>
      <c r="Z14" s="4"/>
    </row>
    <row r="15" spans="1:26" ht="64.5" customHeight="1" thickBot="1">
      <c r="A15" s="4"/>
      <c r="B15" s="29" t="s">
        <v>1940</v>
      </c>
      <c r="C15" s="528"/>
      <c r="D15" s="33" t="s">
        <v>1017</v>
      </c>
      <c r="E15" s="322" t="s">
        <v>1170</v>
      </c>
      <c r="F15" s="34" t="s">
        <v>1174</v>
      </c>
      <c r="G15" s="1064"/>
      <c r="H15" s="361">
        <v>1</v>
      </c>
      <c r="I15" s="362"/>
      <c r="J15" s="363"/>
      <c r="K15" s="362">
        <v>1</v>
      </c>
      <c r="L15" s="364"/>
      <c r="M15" s="629"/>
      <c r="N15" s="512"/>
      <c r="O15" s="537"/>
      <c r="P15" s="735"/>
      <c r="Q15" s="4"/>
      <c r="R15" s="4"/>
      <c r="S15" s="4"/>
      <c r="T15" s="4"/>
      <c r="U15" s="4"/>
      <c r="V15" s="4"/>
      <c r="W15" s="4"/>
      <c r="X15" s="4"/>
      <c r="Y15" s="4"/>
      <c r="Z15" s="4"/>
    </row>
    <row r="16" spans="1:26" s="1" customFormat="1" ht="86.25" customHeight="1" thickTop="1">
      <c r="B16" s="248" t="s">
        <v>1941</v>
      </c>
      <c r="C16" s="893" t="s">
        <v>1175</v>
      </c>
      <c r="D16" s="893"/>
      <c r="E16" s="827" t="s">
        <v>924</v>
      </c>
      <c r="F16" s="210" t="s">
        <v>847</v>
      </c>
      <c r="G16" s="996"/>
      <c r="H16" s="998">
        <v>4</v>
      </c>
      <c r="I16" s="980">
        <v>1</v>
      </c>
      <c r="J16" s="670">
        <v>1</v>
      </c>
      <c r="K16" s="670">
        <v>1</v>
      </c>
      <c r="L16" s="670">
        <v>1</v>
      </c>
      <c r="M16" s="990" t="s">
        <v>848</v>
      </c>
      <c r="N16" s="979" t="s">
        <v>849</v>
      </c>
      <c r="O16" s="1054" t="s">
        <v>1023</v>
      </c>
      <c r="P16" s="735"/>
    </row>
    <row r="17" spans="2:16" ht="51">
      <c r="B17" s="119" t="s">
        <v>1942</v>
      </c>
      <c r="C17" s="675" t="s">
        <v>21</v>
      </c>
      <c r="D17" s="181" t="s">
        <v>1022</v>
      </c>
      <c r="E17" s="903"/>
      <c r="F17" s="121" t="s">
        <v>850</v>
      </c>
      <c r="G17" s="992"/>
      <c r="H17" s="1019"/>
      <c r="I17" s="1020"/>
      <c r="J17" s="903"/>
      <c r="K17" s="903"/>
      <c r="L17" s="903"/>
      <c r="M17" s="983"/>
      <c r="N17" s="980"/>
      <c r="O17" s="673"/>
      <c r="P17" s="735"/>
    </row>
    <row r="18" spans="2:16" ht="51">
      <c r="B18" s="119" t="s">
        <v>1943</v>
      </c>
      <c r="C18" s="683"/>
      <c r="D18" s="181" t="s">
        <v>843</v>
      </c>
      <c r="E18" s="994" t="s">
        <v>1021</v>
      </c>
      <c r="F18" s="121" t="s">
        <v>853</v>
      </c>
      <c r="G18" s="992"/>
      <c r="H18" s="1033">
        <v>75</v>
      </c>
      <c r="I18" s="1012">
        <v>17</v>
      </c>
      <c r="J18" s="1013">
        <v>18</v>
      </c>
      <c r="K18" s="1014">
        <v>20</v>
      </c>
      <c r="L18" s="1012">
        <v>20</v>
      </c>
      <c r="M18" s="983"/>
      <c r="N18" s="980"/>
      <c r="O18" s="673"/>
      <c r="P18" s="735"/>
    </row>
    <row r="19" spans="2:16">
      <c r="B19" s="119" t="s">
        <v>1944</v>
      </c>
      <c r="C19" s="683"/>
      <c r="D19" s="181" t="s">
        <v>918</v>
      </c>
      <c r="E19" s="673"/>
      <c r="F19" s="200" t="s">
        <v>851</v>
      </c>
      <c r="G19" s="992"/>
      <c r="H19" s="977"/>
      <c r="I19" s="977"/>
      <c r="J19" s="992"/>
      <c r="K19" s="1015"/>
      <c r="L19" s="977"/>
      <c r="M19" s="983"/>
      <c r="N19" s="980"/>
      <c r="O19" s="673"/>
      <c r="P19" s="735"/>
    </row>
    <row r="20" spans="2:16" ht="32.25" customHeight="1" thickBot="1">
      <c r="B20" s="249" t="s">
        <v>1945</v>
      </c>
      <c r="C20" s="691"/>
      <c r="D20" s="212" t="s">
        <v>921</v>
      </c>
      <c r="E20" s="673"/>
      <c r="F20" s="260" t="s">
        <v>852</v>
      </c>
      <c r="G20" s="993"/>
      <c r="H20" s="978"/>
      <c r="I20" s="978"/>
      <c r="J20" s="993"/>
      <c r="K20" s="1016"/>
      <c r="L20" s="978"/>
      <c r="M20" s="984"/>
      <c r="N20" s="981"/>
      <c r="O20" s="698"/>
      <c r="P20" s="735"/>
    </row>
    <row r="21" spans="2:16" ht="84.75" customHeight="1" thickTop="1">
      <c r="B21" s="410" t="s">
        <v>1946</v>
      </c>
      <c r="C21" s="476" t="s">
        <v>1176</v>
      </c>
      <c r="D21" s="477"/>
      <c r="E21" s="326" t="s">
        <v>1026</v>
      </c>
      <c r="F21" s="511" t="s">
        <v>1028</v>
      </c>
      <c r="G21" s="289"/>
      <c r="H21" s="28">
        <v>4</v>
      </c>
      <c r="I21" s="328">
        <v>1</v>
      </c>
      <c r="J21" s="328">
        <v>1</v>
      </c>
      <c r="K21" s="328">
        <v>1</v>
      </c>
      <c r="L21" s="328">
        <v>1</v>
      </c>
      <c r="M21" s="507" t="s">
        <v>1029</v>
      </c>
      <c r="N21" s="510" t="s">
        <v>1030</v>
      </c>
      <c r="O21" s="582" t="s">
        <v>1031</v>
      </c>
      <c r="P21" s="735"/>
    </row>
    <row r="22" spans="2:16" ht="39.75" customHeight="1">
      <c r="B22" s="29" t="s">
        <v>1947</v>
      </c>
      <c r="C22" s="526" t="s">
        <v>21</v>
      </c>
      <c r="D22" s="30" t="s">
        <v>1024</v>
      </c>
      <c r="E22" s="1057" t="s">
        <v>1027</v>
      </c>
      <c r="F22" s="511"/>
      <c r="G22" s="289"/>
      <c r="H22" s="1055">
        <v>4</v>
      </c>
      <c r="I22" s="1055">
        <v>1</v>
      </c>
      <c r="J22" s="1055">
        <v>1</v>
      </c>
      <c r="K22" s="1055">
        <v>1</v>
      </c>
      <c r="L22" s="1055">
        <v>1</v>
      </c>
      <c r="M22" s="508"/>
      <c r="N22" s="511"/>
      <c r="O22" s="536"/>
      <c r="P22" s="735"/>
    </row>
    <row r="23" spans="2:16" ht="40.5">
      <c r="B23" s="29" t="s">
        <v>1948</v>
      </c>
      <c r="C23" s="527"/>
      <c r="D23" s="30" t="s">
        <v>1178</v>
      </c>
      <c r="E23" s="1058"/>
      <c r="F23" s="511"/>
      <c r="G23" s="289"/>
      <c r="H23" s="521"/>
      <c r="I23" s="1056"/>
      <c r="J23" s="1056"/>
      <c r="K23" s="1056"/>
      <c r="L23" s="521"/>
      <c r="M23" s="508"/>
      <c r="N23" s="511"/>
      <c r="O23" s="536"/>
      <c r="P23" s="735"/>
    </row>
    <row r="24" spans="2:16" ht="27">
      <c r="B24" s="29" t="s">
        <v>1949</v>
      </c>
      <c r="C24" s="922"/>
      <c r="D24" s="287" t="s">
        <v>1025</v>
      </c>
      <c r="E24" s="518" t="s">
        <v>1177</v>
      </c>
      <c r="F24" s="511"/>
      <c r="G24" s="289"/>
      <c r="H24" s="1055">
        <v>1</v>
      </c>
      <c r="I24" s="521"/>
      <c r="J24" s="521"/>
      <c r="K24" s="521"/>
      <c r="L24" s="1055">
        <v>1</v>
      </c>
      <c r="M24" s="508"/>
      <c r="N24" s="511"/>
      <c r="O24" s="536"/>
      <c r="P24" s="735"/>
    </row>
    <row r="25" spans="2:16" ht="27.75" thickBot="1">
      <c r="B25" s="89" t="s">
        <v>1950</v>
      </c>
      <c r="C25" s="528"/>
      <c r="D25" s="33" t="s">
        <v>1179</v>
      </c>
      <c r="E25" s="519"/>
      <c r="F25" s="512"/>
      <c r="G25" s="290"/>
      <c r="H25" s="522"/>
      <c r="I25" s="522"/>
      <c r="J25" s="522"/>
      <c r="K25" s="522"/>
      <c r="L25" s="522"/>
      <c r="M25" s="509"/>
      <c r="N25" s="512"/>
      <c r="O25" s="537"/>
      <c r="P25" s="736"/>
    </row>
    <row r="26" spans="2:16" ht="16.5" thickTop="1" thickBot="1"/>
    <row r="27" spans="2:16" ht="15.75" thickTop="1">
      <c r="B27" s="498" t="s">
        <v>1951</v>
      </c>
      <c r="C27" s="499"/>
      <c r="D27" s="499"/>
      <c r="E27" s="499"/>
      <c r="F27" s="499"/>
      <c r="G27" s="499"/>
      <c r="H27" s="499"/>
      <c r="I27" s="499"/>
      <c r="J27" s="499"/>
      <c r="K27" s="499"/>
      <c r="L27" s="499"/>
      <c r="M27" s="499"/>
      <c r="N27" s="499"/>
      <c r="O27" s="499"/>
      <c r="P27" s="500"/>
    </row>
    <row r="28" spans="2:16" ht="15.75" thickBot="1">
      <c r="B28" s="501"/>
      <c r="C28" s="502"/>
      <c r="D28" s="502"/>
      <c r="E28" s="502"/>
      <c r="F28" s="502"/>
      <c r="G28" s="502"/>
      <c r="H28" s="502"/>
      <c r="I28" s="502"/>
      <c r="J28" s="502"/>
      <c r="K28" s="502"/>
      <c r="L28" s="502"/>
      <c r="M28" s="502"/>
      <c r="N28" s="502"/>
      <c r="O28" s="502"/>
      <c r="P28" s="503"/>
    </row>
    <row r="29" spans="2:16" ht="21" thickTop="1" thickBot="1">
      <c r="B29" s="11"/>
      <c r="C29" s="11"/>
      <c r="D29" s="12"/>
      <c r="E29" s="12"/>
      <c r="F29" s="12"/>
      <c r="G29" s="12"/>
      <c r="H29" s="12"/>
      <c r="I29" s="12"/>
      <c r="J29" s="12"/>
      <c r="K29" s="12"/>
      <c r="L29" s="12"/>
      <c r="M29" s="12"/>
      <c r="N29" s="13"/>
      <c r="O29" s="12"/>
      <c r="P29" s="13"/>
    </row>
    <row r="30" spans="2:16" ht="40.5" thickTop="1" thickBot="1">
      <c r="B30" s="14" t="s">
        <v>0</v>
      </c>
      <c r="C30" s="504" t="s">
        <v>1</v>
      </c>
      <c r="D30" s="505"/>
      <c r="E30" s="505"/>
      <c r="F30" s="505"/>
      <c r="G30" s="505"/>
      <c r="H30" s="505"/>
      <c r="I30" s="505"/>
      <c r="J30" s="505"/>
      <c r="K30" s="505"/>
      <c r="L30" s="506"/>
      <c r="M30" s="504" t="s">
        <v>2</v>
      </c>
      <c r="N30" s="506"/>
      <c r="O30" s="15"/>
      <c r="P30" s="16" t="s">
        <v>3</v>
      </c>
    </row>
    <row r="31" spans="2:16" ht="60" thickTop="1" thickBot="1">
      <c r="B31" s="17" t="s">
        <v>4</v>
      </c>
      <c r="C31" s="516" t="s">
        <v>5</v>
      </c>
      <c r="D31" s="517"/>
      <c r="E31" s="308" t="s">
        <v>6</v>
      </c>
      <c r="F31" s="377" t="s">
        <v>7</v>
      </c>
      <c r="G31" s="377" t="s">
        <v>455</v>
      </c>
      <c r="H31" s="378" t="s">
        <v>8</v>
      </c>
      <c r="I31" s="367" t="s">
        <v>9</v>
      </c>
      <c r="J31" s="376" t="s">
        <v>10</v>
      </c>
      <c r="K31" s="376" t="s">
        <v>11</v>
      </c>
      <c r="L31" s="368" t="s">
        <v>12</v>
      </c>
      <c r="M31" s="21" t="s">
        <v>13</v>
      </c>
      <c r="N31" s="22" t="s">
        <v>14</v>
      </c>
      <c r="O31" s="19" t="s">
        <v>15</v>
      </c>
      <c r="P31" s="256" t="s">
        <v>16</v>
      </c>
    </row>
    <row r="32" spans="2:16" ht="114.75" customHeight="1" thickTop="1">
      <c r="B32" s="55" t="s">
        <v>1952</v>
      </c>
      <c r="C32" s="476" t="s">
        <v>1032</v>
      </c>
      <c r="D32" s="477"/>
      <c r="E32" s="1065" t="s">
        <v>1184</v>
      </c>
      <c r="F32" s="1067" t="s">
        <v>1186</v>
      </c>
      <c r="G32" s="365"/>
      <c r="H32" s="1069">
        <v>1</v>
      </c>
      <c r="I32" s="529"/>
      <c r="J32" s="529">
        <v>1</v>
      </c>
      <c r="K32" s="529"/>
      <c r="L32" s="1071"/>
      <c r="M32" s="1059" t="s">
        <v>1033</v>
      </c>
      <c r="N32" s="510" t="s">
        <v>1034</v>
      </c>
      <c r="O32" s="582" t="s">
        <v>1035</v>
      </c>
      <c r="P32" s="1044" t="s">
        <v>1979</v>
      </c>
    </row>
    <row r="33" spans="2:16" ht="54">
      <c r="B33" s="29" t="s">
        <v>1953</v>
      </c>
      <c r="C33" s="526" t="s">
        <v>21</v>
      </c>
      <c r="D33" s="30" t="s">
        <v>1180</v>
      </c>
      <c r="E33" s="1066"/>
      <c r="F33" s="1068"/>
      <c r="G33" s="331"/>
      <c r="H33" s="1070"/>
      <c r="I33" s="1056"/>
      <c r="J33" s="1056"/>
      <c r="K33" s="1056"/>
      <c r="L33" s="1072"/>
      <c r="M33" s="628"/>
      <c r="N33" s="511"/>
      <c r="O33" s="536"/>
      <c r="P33" s="1045"/>
    </row>
    <row r="34" spans="2:16" ht="54">
      <c r="B34" s="29" t="s">
        <v>1954</v>
      </c>
      <c r="C34" s="527"/>
      <c r="D34" s="30" t="s">
        <v>1181</v>
      </c>
      <c r="E34" s="518" t="s">
        <v>1185</v>
      </c>
      <c r="F34" s="1073" t="s">
        <v>1187</v>
      </c>
      <c r="G34" s="327"/>
      <c r="H34" s="1074">
        <v>1</v>
      </c>
      <c r="I34" s="1055"/>
      <c r="J34" s="1055"/>
      <c r="K34" s="1055">
        <v>1</v>
      </c>
      <c r="L34" s="330"/>
      <c r="M34" s="628"/>
      <c r="N34" s="511"/>
      <c r="O34" s="536"/>
      <c r="P34" s="1045"/>
    </row>
    <row r="35" spans="2:16" ht="54">
      <c r="B35" s="29" t="s">
        <v>1955</v>
      </c>
      <c r="C35" s="922"/>
      <c r="D35" s="287" t="s">
        <v>1182</v>
      </c>
      <c r="E35" s="518"/>
      <c r="F35" s="511"/>
      <c r="G35" s="327"/>
      <c r="H35" s="1075"/>
      <c r="I35" s="521"/>
      <c r="J35" s="521"/>
      <c r="K35" s="521"/>
      <c r="L35" s="330"/>
      <c r="M35" s="628"/>
      <c r="N35" s="511"/>
      <c r="O35" s="536"/>
      <c r="P35" s="1045"/>
    </row>
    <row r="36" spans="2:16" ht="41.25" thickBot="1">
      <c r="B36" s="102" t="s">
        <v>1956</v>
      </c>
      <c r="C36" s="528"/>
      <c r="D36" s="33" t="s">
        <v>1183</v>
      </c>
      <c r="E36" s="519"/>
      <c r="F36" s="512"/>
      <c r="G36" s="329"/>
      <c r="H36" s="1076"/>
      <c r="I36" s="1048"/>
      <c r="J36" s="1048"/>
      <c r="K36" s="1048"/>
      <c r="L36" s="332"/>
      <c r="M36" s="629"/>
      <c r="N36" s="512"/>
      <c r="O36" s="537"/>
      <c r="P36" s="1045"/>
    </row>
    <row r="37" spans="2:16" ht="87" customHeight="1" thickTop="1">
      <c r="B37" s="410" t="s">
        <v>1957</v>
      </c>
      <c r="C37" s="476" t="s">
        <v>1036</v>
      </c>
      <c r="D37" s="477"/>
      <c r="E37" s="923" t="s">
        <v>1037</v>
      </c>
      <c r="F37" s="534" t="s">
        <v>1038</v>
      </c>
      <c r="G37" s="529"/>
      <c r="H37" s="479">
        <v>0.9</v>
      </c>
      <c r="I37" s="479">
        <v>0.9</v>
      </c>
      <c r="J37" s="479">
        <v>0.9</v>
      </c>
      <c r="K37" s="479">
        <v>0.9</v>
      </c>
      <c r="L37" s="479">
        <v>0.9</v>
      </c>
      <c r="M37" s="530" t="s">
        <v>1043</v>
      </c>
      <c r="N37" s="534" t="s">
        <v>1044</v>
      </c>
      <c r="O37" s="535" t="s">
        <v>1042</v>
      </c>
      <c r="P37" s="1045"/>
    </row>
    <row r="38" spans="2:16" ht="57.75" customHeight="1">
      <c r="B38" s="29" t="s">
        <v>1958</v>
      </c>
      <c r="C38" s="526" t="s">
        <v>21</v>
      </c>
      <c r="D38" s="30" t="s">
        <v>1039</v>
      </c>
      <c r="E38" s="518"/>
      <c r="F38" s="511"/>
      <c r="G38" s="521"/>
      <c r="H38" s="479"/>
      <c r="I38" s="479"/>
      <c r="J38" s="479"/>
      <c r="K38" s="479"/>
      <c r="L38" s="479"/>
      <c r="M38" s="508"/>
      <c r="N38" s="511"/>
      <c r="O38" s="536"/>
      <c r="P38" s="1045"/>
    </row>
    <row r="39" spans="2:16" ht="40.5">
      <c r="B39" s="29" t="s">
        <v>1959</v>
      </c>
      <c r="C39" s="527"/>
      <c r="D39" s="30" t="s">
        <v>1040</v>
      </c>
      <c r="E39" s="518"/>
      <c r="F39" s="511"/>
      <c r="G39" s="521"/>
      <c r="H39" s="479"/>
      <c r="I39" s="479"/>
      <c r="J39" s="479"/>
      <c r="K39" s="479"/>
      <c r="L39" s="479"/>
      <c r="M39" s="508"/>
      <c r="N39" s="511"/>
      <c r="O39" s="536"/>
      <c r="P39" s="1045"/>
    </row>
    <row r="40" spans="2:16" ht="27.75" thickBot="1">
      <c r="B40" s="29" t="s">
        <v>1960</v>
      </c>
      <c r="C40" s="922"/>
      <c r="D40" s="287" t="s">
        <v>1041</v>
      </c>
      <c r="E40" s="518"/>
      <c r="F40" s="541"/>
      <c r="G40" s="521"/>
      <c r="H40" s="479"/>
      <c r="I40" s="479"/>
      <c r="J40" s="479"/>
      <c r="K40" s="479"/>
      <c r="L40" s="479"/>
      <c r="M40" s="930"/>
      <c r="N40" s="541"/>
      <c r="O40" s="560"/>
      <c r="P40" s="1045"/>
    </row>
    <row r="41" spans="2:16" ht="115.5" customHeight="1" thickTop="1">
      <c r="B41" s="55" t="s">
        <v>1961</v>
      </c>
      <c r="C41" s="476" t="s">
        <v>1045</v>
      </c>
      <c r="D41" s="477"/>
      <c r="E41" s="923" t="s">
        <v>1049</v>
      </c>
      <c r="F41" s="511" t="s">
        <v>1050</v>
      </c>
      <c r="G41" s="529"/>
      <c r="H41" s="1049">
        <v>12</v>
      </c>
      <c r="I41" s="1049">
        <v>3</v>
      </c>
      <c r="J41" s="1049">
        <v>3</v>
      </c>
      <c r="K41" s="1049">
        <v>3</v>
      </c>
      <c r="L41" s="1049">
        <v>3</v>
      </c>
      <c r="M41" s="1053" t="s">
        <v>1043</v>
      </c>
      <c r="N41" s="572" t="s">
        <v>1044</v>
      </c>
      <c r="O41" s="573" t="s">
        <v>1042</v>
      </c>
      <c r="P41" s="1045"/>
    </row>
    <row r="42" spans="2:16" ht="27">
      <c r="B42" s="29" t="s">
        <v>1962</v>
      </c>
      <c r="C42" s="526" t="s">
        <v>21</v>
      </c>
      <c r="D42" s="30" t="s">
        <v>1046</v>
      </c>
      <c r="E42" s="518"/>
      <c r="F42" s="511"/>
      <c r="G42" s="521"/>
      <c r="H42" s="1050"/>
      <c r="I42" s="1050"/>
      <c r="J42" s="1050"/>
      <c r="K42" s="1050"/>
      <c r="L42" s="1050"/>
      <c r="M42" s="508"/>
      <c r="N42" s="511"/>
      <c r="O42" s="536"/>
      <c r="P42" s="1045"/>
    </row>
    <row r="43" spans="2:16" ht="27">
      <c r="B43" s="29" t="s">
        <v>1963</v>
      </c>
      <c r="C43" s="527"/>
      <c r="D43" s="30" t="s">
        <v>1047</v>
      </c>
      <c r="E43" s="518"/>
      <c r="F43" s="511"/>
      <c r="G43" s="521"/>
      <c r="H43" s="1050"/>
      <c r="I43" s="1050"/>
      <c r="J43" s="1050"/>
      <c r="K43" s="1050"/>
      <c r="L43" s="1050"/>
      <c r="M43" s="508"/>
      <c r="N43" s="511"/>
      <c r="O43" s="536"/>
      <c r="P43" s="1045"/>
    </row>
    <row r="44" spans="2:16" ht="27.75" thickBot="1">
      <c r="B44" s="102" t="s">
        <v>1964</v>
      </c>
      <c r="C44" s="922"/>
      <c r="D44" s="287" t="s">
        <v>1048</v>
      </c>
      <c r="E44" s="518"/>
      <c r="F44" s="511"/>
      <c r="G44" s="521"/>
      <c r="H44" s="1050"/>
      <c r="I44" s="1050"/>
      <c r="J44" s="1050"/>
      <c r="K44" s="1050"/>
      <c r="L44" s="1050"/>
      <c r="M44" s="930"/>
      <c r="N44" s="541"/>
      <c r="O44" s="560"/>
      <c r="P44" s="1045"/>
    </row>
    <row r="45" spans="2:16" ht="113.25" customHeight="1" thickTop="1">
      <c r="B45" s="410" t="s">
        <v>1965</v>
      </c>
      <c r="C45" s="476" t="s">
        <v>1051</v>
      </c>
      <c r="D45" s="477"/>
      <c r="E45" s="923" t="s">
        <v>1052</v>
      </c>
      <c r="F45" s="572" t="s">
        <v>1056</v>
      </c>
      <c r="G45" s="529"/>
      <c r="H45" s="1049">
        <v>12</v>
      </c>
      <c r="I45" s="1049">
        <v>3</v>
      </c>
      <c r="J45" s="1049">
        <v>3</v>
      </c>
      <c r="K45" s="1049">
        <v>3</v>
      </c>
      <c r="L45" s="1049">
        <v>3</v>
      </c>
      <c r="M45" s="508" t="s">
        <v>1057</v>
      </c>
      <c r="N45" s="511" t="s">
        <v>1058</v>
      </c>
      <c r="O45" s="536" t="s">
        <v>1042</v>
      </c>
      <c r="P45" s="1045"/>
    </row>
    <row r="46" spans="2:16" ht="40.5">
      <c r="B46" s="29" t="s">
        <v>1966</v>
      </c>
      <c r="C46" s="526" t="s">
        <v>21</v>
      </c>
      <c r="D46" s="30" t="s">
        <v>1053</v>
      </c>
      <c r="E46" s="518"/>
      <c r="F46" s="511"/>
      <c r="G46" s="521"/>
      <c r="H46" s="1050"/>
      <c r="I46" s="1050"/>
      <c r="J46" s="1050"/>
      <c r="K46" s="1050"/>
      <c r="L46" s="1050"/>
      <c r="M46" s="508"/>
      <c r="N46" s="511"/>
      <c r="O46" s="536"/>
      <c r="P46" s="1045"/>
    </row>
    <row r="47" spans="2:16" ht="27">
      <c r="B47" s="29" t="s">
        <v>1967</v>
      </c>
      <c r="C47" s="527"/>
      <c r="D47" s="30" t="s">
        <v>1054</v>
      </c>
      <c r="E47" s="518"/>
      <c r="F47" s="511"/>
      <c r="G47" s="521"/>
      <c r="H47" s="1050"/>
      <c r="I47" s="1050"/>
      <c r="J47" s="1050"/>
      <c r="K47" s="1050"/>
      <c r="L47" s="1050"/>
      <c r="M47" s="508"/>
      <c r="N47" s="511"/>
      <c r="O47" s="536"/>
      <c r="P47" s="1045"/>
    </row>
    <row r="48" spans="2:16" ht="15.75" thickBot="1">
      <c r="B48" s="29" t="s">
        <v>1968</v>
      </c>
      <c r="C48" s="922"/>
      <c r="D48" s="287" t="s">
        <v>1055</v>
      </c>
      <c r="E48" s="518"/>
      <c r="F48" s="511"/>
      <c r="G48" s="521"/>
      <c r="H48" s="1050"/>
      <c r="I48" s="1050"/>
      <c r="J48" s="1050"/>
      <c r="K48" s="1050"/>
      <c r="L48" s="1050"/>
      <c r="M48" s="508"/>
      <c r="N48" s="511"/>
      <c r="O48" s="536"/>
      <c r="P48" s="1045"/>
    </row>
    <row r="49" spans="2:16" ht="84" customHeight="1" thickTop="1">
      <c r="B49" s="248" t="s">
        <v>1969</v>
      </c>
      <c r="C49" s="893" t="s">
        <v>1059</v>
      </c>
      <c r="D49" s="893"/>
      <c r="E49" s="827" t="s">
        <v>924</v>
      </c>
      <c r="F49" s="210" t="s">
        <v>847</v>
      </c>
      <c r="G49" s="996"/>
      <c r="H49" s="997">
        <v>11</v>
      </c>
      <c r="I49" s="989">
        <v>2</v>
      </c>
      <c r="J49" s="902">
        <v>3</v>
      </c>
      <c r="K49" s="902">
        <v>3</v>
      </c>
      <c r="L49" s="902">
        <v>3</v>
      </c>
      <c r="M49" s="990" t="s">
        <v>848</v>
      </c>
      <c r="N49" s="979" t="s">
        <v>849</v>
      </c>
      <c r="O49" s="1054" t="s">
        <v>1061</v>
      </c>
      <c r="P49" s="1045"/>
    </row>
    <row r="50" spans="2:16" ht="51">
      <c r="B50" s="119" t="s">
        <v>1970</v>
      </c>
      <c r="C50" s="675" t="s">
        <v>21</v>
      </c>
      <c r="D50" s="181" t="s">
        <v>935</v>
      </c>
      <c r="E50" s="903"/>
      <c r="F50" s="121" t="s">
        <v>850</v>
      </c>
      <c r="G50" s="992"/>
      <c r="H50" s="1019"/>
      <c r="I50" s="1020"/>
      <c r="J50" s="903"/>
      <c r="K50" s="903"/>
      <c r="L50" s="903"/>
      <c r="M50" s="983"/>
      <c r="N50" s="980"/>
      <c r="O50" s="673"/>
      <c r="P50" s="1045"/>
    </row>
    <row r="51" spans="2:16" ht="51">
      <c r="B51" s="119" t="s">
        <v>1971</v>
      </c>
      <c r="C51" s="683"/>
      <c r="D51" s="181" t="s">
        <v>843</v>
      </c>
      <c r="E51" s="994" t="s">
        <v>1060</v>
      </c>
      <c r="F51" s="121" t="s">
        <v>853</v>
      </c>
      <c r="G51" s="992"/>
      <c r="H51" s="1033">
        <v>75</v>
      </c>
      <c r="I51" s="1012">
        <v>17</v>
      </c>
      <c r="J51" s="1013">
        <v>18</v>
      </c>
      <c r="K51" s="1014">
        <v>20</v>
      </c>
      <c r="L51" s="1012">
        <v>20</v>
      </c>
      <c r="M51" s="983"/>
      <c r="N51" s="980"/>
      <c r="O51" s="673"/>
      <c r="P51" s="1045"/>
    </row>
    <row r="52" spans="2:16">
      <c r="B52" s="119" t="s">
        <v>1972</v>
      </c>
      <c r="C52" s="683"/>
      <c r="D52" s="181" t="s">
        <v>918</v>
      </c>
      <c r="E52" s="673"/>
      <c r="F52" s="200" t="s">
        <v>851</v>
      </c>
      <c r="G52" s="992"/>
      <c r="H52" s="977"/>
      <c r="I52" s="977"/>
      <c r="J52" s="992"/>
      <c r="K52" s="1015"/>
      <c r="L52" s="977"/>
      <c r="M52" s="983"/>
      <c r="N52" s="980"/>
      <c r="O52" s="673"/>
      <c r="P52" s="1045"/>
    </row>
    <row r="53" spans="2:16" ht="39" thickBot="1">
      <c r="B53" s="249" t="s">
        <v>1973</v>
      </c>
      <c r="C53" s="691"/>
      <c r="D53" s="212" t="s">
        <v>921</v>
      </c>
      <c r="E53" s="698"/>
      <c r="F53" s="260" t="s">
        <v>852</v>
      </c>
      <c r="G53" s="993"/>
      <c r="H53" s="978"/>
      <c r="I53" s="978"/>
      <c r="J53" s="993"/>
      <c r="K53" s="1016"/>
      <c r="L53" s="978"/>
      <c r="M53" s="984"/>
      <c r="N53" s="981"/>
      <c r="O53" s="698"/>
      <c r="P53" s="1046"/>
    </row>
    <row r="54" spans="2:16" ht="16.5" thickTop="1" thickBot="1">
      <c r="B54" s="349"/>
    </row>
    <row r="55" spans="2:16" ht="15.75" thickTop="1">
      <c r="B55" s="498" t="s">
        <v>1062</v>
      </c>
      <c r="C55" s="499"/>
      <c r="D55" s="499"/>
      <c r="E55" s="499"/>
      <c r="F55" s="499"/>
      <c r="G55" s="499"/>
      <c r="H55" s="499"/>
      <c r="I55" s="499"/>
      <c r="J55" s="499"/>
      <c r="K55" s="499"/>
      <c r="L55" s="499"/>
      <c r="M55" s="499"/>
      <c r="N55" s="499"/>
      <c r="O55" s="499"/>
      <c r="P55" s="500"/>
    </row>
    <row r="56" spans="2:16" ht="15.75" thickBot="1">
      <c r="B56" s="501"/>
      <c r="C56" s="502"/>
      <c r="D56" s="502"/>
      <c r="E56" s="502"/>
      <c r="F56" s="502"/>
      <c r="G56" s="502"/>
      <c r="H56" s="502"/>
      <c r="I56" s="502"/>
      <c r="J56" s="502"/>
      <c r="K56" s="502"/>
      <c r="L56" s="502"/>
      <c r="M56" s="502"/>
      <c r="N56" s="502"/>
      <c r="O56" s="502"/>
      <c r="P56" s="503"/>
    </row>
    <row r="57" spans="2:16" ht="21" thickTop="1" thickBot="1">
      <c r="B57" s="11"/>
      <c r="C57" s="11"/>
      <c r="D57" s="12"/>
      <c r="E57" s="12"/>
      <c r="F57" s="12"/>
      <c r="G57" s="12"/>
      <c r="H57" s="12"/>
      <c r="I57" s="12"/>
      <c r="J57" s="12"/>
      <c r="K57" s="12"/>
      <c r="L57" s="12"/>
      <c r="M57" s="12"/>
      <c r="N57" s="13"/>
      <c r="O57" s="12"/>
      <c r="P57" s="13"/>
    </row>
    <row r="58" spans="2:16" ht="40.5" thickTop="1" thickBot="1">
      <c r="B58" s="14" t="s">
        <v>0</v>
      </c>
      <c r="C58" s="504" t="s">
        <v>1</v>
      </c>
      <c r="D58" s="505"/>
      <c r="E58" s="505"/>
      <c r="F58" s="505"/>
      <c r="G58" s="505"/>
      <c r="H58" s="505"/>
      <c r="I58" s="505"/>
      <c r="J58" s="505"/>
      <c r="K58" s="505"/>
      <c r="L58" s="506"/>
      <c r="M58" s="504" t="s">
        <v>2</v>
      </c>
      <c r="N58" s="506"/>
      <c r="O58" s="294"/>
      <c r="P58" s="295" t="s">
        <v>3</v>
      </c>
    </row>
    <row r="59" spans="2:16" ht="60" thickTop="1" thickBot="1">
      <c r="B59" s="17" t="s">
        <v>4</v>
      </c>
      <c r="C59" s="516" t="s">
        <v>5</v>
      </c>
      <c r="D59" s="517"/>
      <c r="E59" s="18" t="s">
        <v>6</v>
      </c>
      <c r="F59" s="18" t="s">
        <v>7</v>
      </c>
      <c r="G59" s="18" t="s">
        <v>455</v>
      </c>
      <c r="H59" s="375" t="s">
        <v>8</v>
      </c>
      <c r="I59" s="376" t="s">
        <v>9</v>
      </c>
      <c r="J59" s="368" t="s">
        <v>10</v>
      </c>
      <c r="K59" s="367" t="s">
        <v>11</v>
      </c>
      <c r="L59" s="366" t="s">
        <v>12</v>
      </c>
      <c r="M59" s="21" t="s">
        <v>13</v>
      </c>
      <c r="N59" s="293" t="s">
        <v>14</v>
      </c>
      <c r="O59" s="296" t="s">
        <v>15</v>
      </c>
      <c r="P59" s="297" t="s">
        <v>16</v>
      </c>
    </row>
    <row r="60" spans="2:16" ht="101.25" customHeight="1" thickTop="1">
      <c r="B60" s="55" t="s">
        <v>1974</v>
      </c>
      <c r="C60" s="476" t="s">
        <v>1188</v>
      </c>
      <c r="D60" s="477"/>
      <c r="E60" s="923" t="s">
        <v>1064</v>
      </c>
      <c r="F60" s="572" t="s">
        <v>1065</v>
      </c>
      <c r="G60" s="529"/>
      <c r="H60" s="1049">
        <v>4</v>
      </c>
      <c r="I60" s="1049">
        <v>1</v>
      </c>
      <c r="J60" s="1049">
        <v>1</v>
      </c>
      <c r="K60" s="1049">
        <v>1</v>
      </c>
      <c r="L60" s="1049">
        <v>1</v>
      </c>
      <c r="M60" s="508" t="s">
        <v>1069</v>
      </c>
      <c r="N60" s="511" t="s">
        <v>1070</v>
      </c>
      <c r="O60" s="557" t="s">
        <v>1071</v>
      </c>
      <c r="P60" s="1044" t="s">
        <v>1978</v>
      </c>
    </row>
    <row r="61" spans="2:16" ht="27">
      <c r="B61" s="29" t="s">
        <v>1975</v>
      </c>
      <c r="C61" s="526" t="s">
        <v>21</v>
      </c>
      <c r="D61" s="30" t="s">
        <v>1066</v>
      </c>
      <c r="E61" s="518"/>
      <c r="F61" s="511"/>
      <c r="G61" s="521"/>
      <c r="H61" s="1050"/>
      <c r="I61" s="1050"/>
      <c r="J61" s="1050"/>
      <c r="K61" s="1050"/>
      <c r="L61" s="1050"/>
      <c r="M61" s="508"/>
      <c r="N61" s="511"/>
      <c r="O61" s="557"/>
      <c r="P61" s="1045"/>
    </row>
    <row r="62" spans="2:16" ht="40.5">
      <c r="B62" s="29" t="s">
        <v>1976</v>
      </c>
      <c r="C62" s="527"/>
      <c r="D62" s="30" t="s">
        <v>1067</v>
      </c>
      <c r="E62" s="518"/>
      <c r="F62" s="511"/>
      <c r="G62" s="521"/>
      <c r="H62" s="1050"/>
      <c r="I62" s="1050"/>
      <c r="J62" s="1050"/>
      <c r="K62" s="1050"/>
      <c r="L62" s="1050"/>
      <c r="M62" s="508"/>
      <c r="N62" s="511"/>
      <c r="O62" s="557"/>
      <c r="P62" s="1045"/>
    </row>
    <row r="63" spans="2:16" ht="27.75" thickBot="1">
      <c r="B63" s="102" t="s">
        <v>1977</v>
      </c>
      <c r="C63" s="546"/>
      <c r="D63" s="246" t="s">
        <v>1189</v>
      </c>
      <c r="E63" s="1052"/>
      <c r="F63" s="541"/>
      <c r="G63" s="1048"/>
      <c r="H63" s="1051"/>
      <c r="I63" s="1051"/>
      <c r="J63" s="1051"/>
      <c r="K63" s="1051"/>
      <c r="L63" s="1051"/>
      <c r="M63" s="930"/>
      <c r="N63" s="541"/>
      <c r="O63" s="961"/>
      <c r="P63" s="1046"/>
    </row>
    <row r="64" spans="2:16" ht="15.75" thickTop="1">
      <c r="B64" s="348"/>
    </row>
  </sheetData>
  <mergeCells count="148">
    <mergeCell ref="J22:J23"/>
    <mergeCell ref="K22:K23"/>
    <mergeCell ref="L22:L23"/>
    <mergeCell ref="E34:E36"/>
    <mergeCell ref="E32:E33"/>
    <mergeCell ref="F32:F33"/>
    <mergeCell ref="H32:H33"/>
    <mergeCell ref="I32:I33"/>
    <mergeCell ref="J32:J33"/>
    <mergeCell ref="K32:K33"/>
    <mergeCell ref="L32:L33"/>
    <mergeCell ref="F34:F36"/>
    <mergeCell ref="H34:H36"/>
    <mergeCell ref="I34:I36"/>
    <mergeCell ref="J34:J36"/>
    <mergeCell ref="K34:K36"/>
    <mergeCell ref="N45:N48"/>
    <mergeCell ref="O45:O48"/>
    <mergeCell ref="C46:C48"/>
    <mergeCell ref="B2:B5"/>
    <mergeCell ref="C2:P3"/>
    <mergeCell ref="C4:P5"/>
    <mergeCell ref="B7:P8"/>
    <mergeCell ref="C10:L10"/>
    <mergeCell ref="M10:N10"/>
    <mergeCell ref="C13:C15"/>
    <mergeCell ref="M12:M15"/>
    <mergeCell ref="N12:N15"/>
    <mergeCell ref="C11:D11"/>
    <mergeCell ref="C12:D12"/>
    <mergeCell ref="G12:G15"/>
    <mergeCell ref="P12:P25"/>
    <mergeCell ref="C21:D21"/>
    <mergeCell ref="F21:F25"/>
    <mergeCell ref="C16:D16"/>
    <mergeCell ref="E16:E17"/>
    <mergeCell ref="G16:G20"/>
    <mergeCell ref="H16:H17"/>
    <mergeCell ref="I16:I17"/>
    <mergeCell ref="C17:C20"/>
    <mergeCell ref="C45:D45"/>
    <mergeCell ref="K45:K48"/>
    <mergeCell ref="L45:L48"/>
    <mergeCell ref="E41:E44"/>
    <mergeCell ref="H41:H44"/>
    <mergeCell ref="I41:I44"/>
    <mergeCell ref="J41:J44"/>
    <mergeCell ref="K41:K44"/>
    <mergeCell ref="C41:D41"/>
    <mergeCell ref="G41:G44"/>
    <mergeCell ref="L41:L44"/>
    <mergeCell ref="F41:F44"/>
    <mergeCell ref="C22:C25"/>
    <mergeCell ref="E22:E23"/>
    <mergeCell ref="E24:E25"/>
    <mergeCell ref="H24:H25"/>
    <mergeCell ref="I24:I25"/>
    <mergeCell ref="C31:D31"/>
    <mergeCell ref="C32:D32"/>
    <mergeCell ref="M32:M36"/>
    <mergeCell ref="N32:N36"/>
    <mergeCell ref="B27:P28"/>
    <mergeCell ref="C30:L30"/>
    <mergeCell ref="M21:M25"/>
    <mergeCell ref="N21:N25"/>
    <mergeCell ref="O21:O25"/>
    <mergeCell ref="M30:N30"/>
    <mergeCell ref="P32:P53"/>
    <mergeCell ref="N49:N53"/>
    <mergeCell ref="O49:O53"/>
    <mergeCell ref="C50:C53"/>
    <mergeCell ref="E51:E53"/>
    <mergeCell ref="H51:H53"/>
    <mergeCell ref="I51:I53"/>
    <mergeCell ref="J51:J53"/>
    <mergeCell ref="M45:M48"/>
    <mergeCell ref="L18:L20"/>
    <mergeCell ref="M16:M20"/>
    <mergeCell ref="N16:N20"/>
    <mergeCell ref="O16:O20"/>
    <mergeCell ref="J18:J20"/>
    <mergeCell ref="J16:J17"/>
    <mergeCell ref="K16:K17"/>
    <mergeCell ref="L16:L17"/>
    <mergeCell ref="E37:E40"/>
    <mergeCell ref="G37:G40"/>
    <mergeCell ref="H37:H40"/>
    <mergeCell ref="I37:I40"/>
    <mergeCell ref="J37:J40"/>
    <mergeCell ref="K37:K40"/>
    <mergeCell ref="L37:L40"/>
    <mergeCell ref="K18:K20"/>
    <mergeCell ref="E18:E20"/>
    <mergeCell ref="H18:H20"/>
    <mergeCell ref="I18:I20"/>
    <mergeCell ref="J24:J25"/>
    <mergeCell ref="K24:K25"/>
    <mergeCell ref="L24:L25"/>
    <mergeCell ref="H22:H23"/>
    <mergeCell ref="I22:I23"/>
    <mergeCell ref="O12:O15"/>
    <mergeCell ref="I49:I50"/>
    <mergeCell ref="J49:J50"/>
    <mergeCell ref="M41:M44"/>
    <mergeCell ref="N41:N44"/>
    <mergeCell ref="O41:O44"/>
    <mergeCell ref="C42:C44"/>
    <mergeCell ref="E45:E48"/>
    <mergeCell ref="F45:F48"/>
    <mergeCell ref="G45:G48"/>
    <mergeCell ref="H45:H48"/>
    <mergeCell ref="I45:I48"/>
    <mergeCell ref="J45:J48"/>
    <mergeCell ref="C37:D37"/>
    <mergeCell ref="F37:F40"/>
    <mergeCell ref="M37:M40"/>
    <mergeCell ref="N37:N40"/>
    <mergeCell ref="O37:O40"/>
    <mergeCell ref="C38:C40"/>
    <mergeCell ref="O32:O36"/>
    <mergeCell ref="C33:C36"/>
    <mergeCell ref="K49:K50"/>
    <mergeCell ref="L49:L50"/>
    <mergeCell ref="M49:M53"/>
    <mergeCell ref="C49:D49"/>
    <mergeCell ref="E49:E50"/>
    <mergeCell ref="G49:G53"/>
    <mergeCell ref="H49:H50"/>
    <mergeCell ref="M60:M63"/>
    <mergeCell ref="N60:N63"/>
    <mergeCell ref="O60:O63"/>
    <mergeCell ref="C61:C63"/>
    <mergeCell ref="P60:P63"/>
    <mergeCell ref="G60:G63"/>
    <mergeCell ref="H60:H63"/>
    <mergeCell ref="I60:I63"/>
    <mergeCell ref="J60:J63"/>
    <mergeCell ref="K60:K63"/>
    <mergeCell ref="L60:L63"/>
    <mergeCell ref="C59:D59"/>
    <mergeCell ref="C60:D60"/>
    <mergeCell ref="E60:E63"/>
    <mergeCell ref="F60:F63"/>
    <mergeCell ref="K51:K53"/>
    <mergeCell ref="L51:L53"/>
    <mergeCell ref="B55:P56"/>
    <mergeCell ref="C58:L58"/>
    <mergeCell ref="M58:N58"/>
  </mergeCells>
  <phoneticPr fontId="40" type="noConversion"/>
  <dataValidations disablePrompts="1" count="10">
    <dataValidation allowBlank="1" showInputMessage="1" showErrorMessage="1" promptTitle="Meta global " prompt="Expresión de un objetivo (producto o subproducto a entregar) presentado en términos cuantitativos." sqref="H11 H31 H59" xr:uid="{ABE5D136-DB52-4AFA-B941-16C8A9785319}"/>
    <dataValidation allowBlank="1" showInputMessage="1" showErrorMessage="1" promptTitle="Riesgo Asociado" prompt="Incluya aquí los eventos que puedan entorpecer la realización del producto" sqref="M11 M31 M59" xr:uid="{9D758309-DC11-4498-A8C7-444EE5DB2A5F}"/>
    <dataValidation allowBlank="1" showInputMessage="1" showErrorMessage="1" promptTitle="Acciones de Mitigación" prompt="Incluya acciones de prevención para la reducción de ocurrencia de riesgos" sqref="N11 N31 N59" xr:uid="{EC7E098B-8380-4633-AC44-F82FE16E85D5}"/>
    <dataValidation allowBlank="1" showInputMessage="1" showErrorMessage="1" promptTitle="Presupuesto" prompt="Cálculo anticipado del coste de una actividad, expresado en asignación monetaria." sqref="P11 P31 P59" xr:uid="{E5D80D9C-4D68-4FC0-93DA-D5CEA186F798}"/>
    <dataValidation allowBlank="1" showInputMessage="1" showErrorMessage="1" promptTitle="Línea base" prompt="Incluya la meta o valor obtenido en el período anterior." sqref="G11 G31 G59" xr:uid="{1A68BA46-6B29-4ECA-8B27-394D07AEF803}"/>
    <dataValidation allowBlank="1" showInputMessage="1" showErrorMessage="1" promptTitle="Involucrados" prompt="Incluya las áreas que contribuyen al logro del producto. Aplica para instituciones externas._x000a_" sqref="O11 O31 O59" xr:uid="{0C4D69DE-382A-45C3-AC1C-5A86F2E83946}"/>
    <dataValidation allowBlank="1" showInputMessage="1" showErrorMessage="1" promptTitle="Unidad de medida" prompt="Es una herramienta de medición del producto. Solo mide, no opina. Ejemplo: Técnicos capacitados." sqref="E11 E31 E59" xr:uid="{BE3756B6-C953-42DD-ACAF-7305F1383449}"/>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31 F59" xr:uid="{5522F2CF-FA26-48B4-8CE9-49BA778D81A4}"/>
    <dataValidation allowBlank="1" showInputMessage="1" showErrorMessage="1" promptTitle="ID Combinado" prompt="Código que resume y enumera los diferentes niveles de planificación." sqref="B11 B31 B59" xr:uid="{2EFEBD7D-459A-47CF-9554-C5919FC21FA8}"/>
    <dataValidation allowBlank="1" showInputMessage="1" showErrorMessage="1" promptTitle="Producto" prompt="Son bienes y/o servicios que la institución entrega a la población o a otras instituciones. Constituyen la “razón de ser” de la institución." sqref="C11 C17 C31 C50 C59" xr:uid="{F2E09A4E-CD35-4EB0-851A-0996A0CCFA44}"/>
  </dataValidations>
  <pageMargins left="0.70866141732283472" right="0.70866141732283472" top="0.74803149606299213" bottom="0.74803149606299213" header="0.31496062992125984" footer="0.31496062992125984"/>
  <pageSetup scale="2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F758A-F201-4C13-929B-79A283A9867C}">
  <sheetPr codeName="Hoja8">
    <tabColor rgb="FF002060"/>
  </sheetPr>
  <dimension ref="A1:Z38"/>
  <sheetViews>
    <sheetView showGridLines="0" topLeftCell="C1" zoomScale="70" zoomScaleNormal="70" workbookViewId="0">
      <selection activeCell="E1" sqref="E1"/>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7.5703125" style="1" customWidth="1"/>
    <col min="6" max="6" width="31.42578125" style="1" customWidth="1"/>
    <col min="7" max="7" width="20.5703125" style="1" customWidth="1"/>
    <col min="8" max="8" width="14.5703125" style="2"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26" ht="15.75" thickTop="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286</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1072</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5" customHeight="1" thickTop="1" thickBot="1">
      <c r="A10" s="4"/>
      <c r="B10" s="14" t="s">
        <v>0</v>
      </c>
      <c r="C10" s="504" t="s">
        <v>1</v>
      </c>
      <c r="D10" s="505"/>
      <c r="E10" s="505"/>
      <c r="F10" s="505"/>
      <c r="G10" s="505"/>
      <c r="H10" s="505"/>
      <c r="I10" s="505"/>
      <c r="J10" s="505"/>
      <c r="K10" s="505"/>
      <c r="L10" s="506"/>
      <c r="M10" s="504" t="s">
        <v>2</v>
      </c>
      <c r="N10" s="506"/>
      <c r="O10" s="15"/>
      <c r="P10" s="16" t="s">
        <v>3</v>
      </c>
      <c r="Q10" s="4"/>
      <c r="R10" s="4"/>
      <c r="S10" s="4"/>
      <c r="T10" s="4"/>
      <c r="U10" s="4"/>
      <c r="V10" s="4"/>
      <c r="W10" s="4"/>
      <c r="X10" s="4"/>
      <c r="Y10" s="4"/>
      <c r="Z10" s="4"/>
    </row>
    <row r="11" spans="1:26" s="5" customFormat="1" ht="69" customHeight="1" thickTop="1" thickBot="1">
      <c r="B11" s="17" t="s">
        <v>4</v>
      </c>
      <c r="C11" s="516" t="s">
        <v>5</v>
      </c>
      <c r="D11" s="517"/>
      <c r="E11" s="18" t="s">
        <v>6</v>
      </c>
      <c r="F11" s="18" t="s">
        <v>7</v>
      </c>
      <c r="G11" s="18" t="s">
        <v>455</v>
      </c>
      <c r="H11" s="375" t="s">
        <v>8</v>
      </c>
      <c r="I11" s="368" t="s">
        <v>9</v>
      </c>
      <c r="J11" s="367" t="s">
        <v>10</v>
      </c>
      <c r="K11" s="367" t="s">
        <v>11</v>
      </c>
      <c r="L11" s="366" t="s">
        <v>12</v>
      </c>
      <c r="M11" s="21" t="s">
        <v>13</v>
      </c>
      <c r="N11" s="22" t="s">
        <v>14</v>
      </c>
      <c r="O11" s="19" t="s">
        <v>15</v>
      </c>
      <c r="P11" s="256" t="s">
        <v>16</v>
      </c>
    </row>
    <row r="12" spans="1:26" ht="111.75" customHeight="1" thickTop="1">
      <c r="A12" s="4"/>
      <c r="B12" s="55" t="s">
        <v>1980</v>
      </c>
      <c r="C12" s="476" t="s">
        <v>1073</v>
      </c>
      <c r="D12" s="477"/>
      <c r="E12" s="288" t="s">
        <v>1078</v>
      </c>
      <c r="F12" s="511" t="s">
        <v>1080</v>
      </c>
      <c r="G12" s="289"/>
      <c r="H12" s="28">
        <v>1</v>
      </c>
      <c r="I12" s="28">
        <v>1</v>
      </c>
      <c r="J12" s="300"/>
      <c r="K12" s="291"/>
      <c r="L12" s="300"/>
      <c r="M12" s="507" t="s">
        <v>1081</v>
      </c>
      <c r="N12" s="510" t="s">
        <v>1082</v>
      </c>
      <c r="O12" s="582" t="s">
        <v>1083</v>
      </c>
      <c r="P12" s="908" t="str">
        <f>_xlfn.CONCAT("La ejecución de los productos de esta área es lograda con el presupuesto asignado en el producto presupuestario 05"," ", TEXT(SUMIF(PACC!A:A,"ODD",PACC!M:M),"$* (#,##0.00)"))</f>
        <v>La ejecución de los productos de esta área es lograda con el presupuesto asignado en el producto presupuestario 05 $(10,116,860.00)</v>
      </c>
      <c r="Q12" s="4"/>
      <c r="R12" s="4"/>
      <c r="S12" s="4"/>
      <c r="T12" s="4"/>
      <c r="U12" s="4"/>
      <c r="V12" s="4"/>
      <c r="W12" s="4"/>
      <c r="X12" s="4"/>
      <c r="Y12" s="4"/>
      <c r="Z12" s="4"/>
    </row>
    <row r="13" spans="1:26" ht="39" customHeight="1">
      <c r="A13" s="4"/>
      <c r="B13" s="29" t="s">
        <v>1981</v>
      </c>
      <c r="C13" s="526" t="s">
        <v>21</v>
      </c>
      <c r="D13" s="30" t="s">
        <v>1074</v>
      </c>
      <c r="E13" s="1057" t="s">
        <v>1079</v>
      </c>
      <c r="F13" s="511"/>
      <c r="G13" s="298"/>
      <c r="H13" s="1055">
        <v>1</v>
      </c>
      <c r="I13" s="1055">
        <v>1</v>
      </c>
      <c r="J13" s="289"/>
      <c r="K13" s="298"/>
      <c r="L13" s="289"/>
      <c r="M13" s="508"/>
      <c r="N13" s="511"/>
      <c r="O13" s="536"/>
      <c r="P13" s="735"/>
      <c r="Q13" s="4"/>
      <c r="R13" s="4"/>
      <c r="S13" s="4"/>
      <c r="T13" s="4"/>
      <c r="U13" s="4"/>
      <c r="V13" s="4"/>
      <c r="W13" s="4"/>
      <c r="X13" s="4"/>
      <c r="Y13" s="4"/>
      <c r="Z13" s="4"/>
    </row>
    <row r="14" spans="1:26" ht="52.5" customHeight="1">
      <c r="A14" s="4"/>
      <c r="B14" s="29" t="s">
        <v>1982</v>
      </c>
      <c r="C14" s="527"/>
      <c r="D14" s="30" t="s">
        <v>1076</v>
      </c>
      <c r="E14" s="518"/>
      <c r="F14" s="511"/>
      <c r="G14" s="289"/>
      <c r="H14" s="521"/>
      <c r="I14" s="521"/>
      <c r="J14" s="289"/>
      <c r="K14" s="289"/>
      <c r="L14" s="289"/>
      <c r="M14" s="508"/>
      <c r="N14" s="511"/>
      <c r="O14" s="536"/>
      <c r="P14" s="735"/>
      <c r="Q14" s="4"/>
      <c r="R14" s="4"/>
      <c r="S14" s="4"/>
      <c r="T14" s="4"/>
      <c r="U14" s="4"/>
      <c r="V14" s="4"/>
      <c r="W14" s="4"/>
      <c r="X14" s="4"/>
      <c r="Y14" s="4"/>
      <c r="Z14" s="4"/>
    </row>
    <row r="15" spans="1:26" ht="52.5" customHeight="1">
      <c r="A15" s="4"/>
      <c r="B15" s="29" t="s">
        <v>1983</v>
      </c>
      <c r="C15" s="922"/>
      <c r="D15" s="287" t="s">
        <v>1075</v>
      </c>
      <c r="E15" s="518"/>
      <c r="F15" s="511"/>
      <c r="G15" s="289"/>
      <c r="H15" s="521"/>
      <c r="I15" s="521"/>
      <c r="J15" s="289"/>
      <c r="K15" s="289"/>
      <c r="L15" s="289"/>
      <c r="M15" s="508"/>
      <c r="N15" s="511"/>
      <c r="O15" s="536"/>
      <c r="P15" s="735"/>
      <c r="Q15" s="4"/>
      <c r="R15" s="4"/>
      <c r="S15" s="4"/>
      <c r="T15" s="4"/>
      <c r="U15" s="4"/>
      <c r="V15" s="4"/>
      <c r="W15" s="4"/>
      <c r="X15" s="4"/>
      <c r="Y15" s="4"/>
      <c r="Z15" s="4"/>
    </row>
    <row r="16" spans="1:26" ht="39" customHeight="1" thickBot="1">
      <c r="A16" s="4"/>
      <c r="B16" s="89" t="s">
        <v>1984</v>
      </c>
      <c r="C16" s="528"/>
      <c r="D16" s="33" t="s">
        <v>1077</v>
      </c>
      <c r="E16" s="519"/>
      <c r="F16" s="512"/>
      <c r="G16" s="290"/>
      <c r="H16" s="522"/>
      <c r="I16" s="522"/>
      <c r="J16" s="290"/>
      <c r="K16" s="290"/>
      <c r="L16" s="290"/>
      <c r="M16" s="509"/>
      <c r="N16" s="512"/>
      <c r="O16" s="537"/>
      <c r="P16" s="736"/>
      <c r="Q16" s="4"/>
      <c r="R16" s="4"/>
      <c r="S16" s="4"/>
      <c r="T16" s="4"/>
      <c r="U16" s="4"/>
      <c r="V16" s="4"/>
      <c r="W16" s="4"/>
      <c r="X16" s="4"/>
      <c r="Y16" s="4"/>
      <c r="Z16" s="4"/>
    </row>
    <row r="17" spans="2:16" s="1" customFormat="1" thickTop="1" thickBot="1">
      <c r="H17" s="2"/>
      <c r="I17" s="3"/>
      <c r="J17" s="3"/>
      <c r="K17" s="3"/>
      <c r="L17" s="3"/>
      <c r="M17" s="3"/>
      <c r="O17" s="3"/>
    </row>
    <row r="18" spans="2:16" ht="15.75" thickTop="1">
      <c r="B18" s="498" t="s">
        <v>1985</v>
      </c>
      <c r="C18" s="499"/>
      <c r="D18" s="499"/>
      <c r="E18" s="499"/>
      <c r="F18" s="499"/>
      <c r="G18" s="499"/>
      <c r="H18" s="499"/>
      <c r="I18" s="499"/>
      <c r="J18" s="499"/>
      <c r="K18" s="499"/>
      <c r="L18" s="499"/>
      <c r="M18" s="499"/>
      <c r="N18" s="499"/>
      <c r="O18" s="499"/>
      <c r="P18" s="500"/>
    </row>
    <row r="19" spans="2:16" ht="15.75" thickBot="1">
      <c r="B19" s="501"/>
      <c r="C19" s="502"/>
      <c r="D19" s="502"/>
      <c r="E19" s="502"/>
      <c r="F19" s="502"/>
      <c r="G19" s="502"/>
      <c r="H19" s="502"/>
      <c r="I19" s="502"/>
      <c r="J19" s="502"/>
      <c r="K19" s="502"/>
      <c r="L19" s="502"/>
      <c r="M19" s="502"/>
      <c r="N19" s="502"/>
      <c r="O19" s="502"/>
      <c r="P19" s="503"/>
    </row>
    <row r="20" spans="2:16" ht="21" thickTop="1" thickBot="1">
      <c r="B20" s="11"/>
      <c r="C20" s="11"/>
      <c r="D20" s="12"/>
      <c r="E20" s="12"/>
      <c r="F20" s="12"/>
      <c r="G20" s="12"/>
      <c r="H20" s="12"/>
      <c r="I20" s="12"/>
      <c r="J20" s="12"/>
      <c r="K20" s="12"/>
      <c r="L20" s="12"/>
      <c r="M20" s="12"/>
      <c r="N20" s="13"/>
      <c r="O20" s="12"/>
      <c r="P20" s="13"/>
    </row>
    <row r="21" spans="2:16" ht="40.5" thickTop="1" thickBot="1">
      <c r="B21" s="14" t="s">
        <v>0</v>
      </c>
      <c r="C21" s="504" t="s">
        <v>1</v>
      </c>
      <c r="D21" s="505"/>
      <c r="E21" s="505"/>
      <c r="F21" s="505"/>
      <c r="G21" s="505"/>
      <c r="H21" s="505"/>
      <c r="I21" s="505"/>
      <c r="J21" s="505"/>
      <c r="K21" s="505"/>
      <c r="L21" s="506"/>
      <c r="M21" s="504" t="s">
        <v>2</v>
      </c>
      <c r="N21" s="506"/>
      <c r="O21" s="15"/>
      <c r="P21" s="16" t="s">
        <v>3</v>
      </c>
    </row>
    <row r="22" spans="2:16" ht="60" thickTop="1" thickBot="1">
      <c r="B22" s="17" t="s">
        <v>4</v>
      </c>
      <c r="C22" s="516" t="s">
        <v>5</v>
      </c>
      <c r="D22" s="517"/>
      <c r="E22" s="18" t="s">
        <v>6</v>
      </c>
      <c r="F22" s="18" t="s">
        <v>7</v>
      </c>
      <c r="G22" s="18" t="s">
        <v>455</v>
      </c>
      <c r="H22" s="19" t="s">
        <v>8</v>
      </c>
      <c r="I22" s="20" t="s">
        <v>9</v>
      </c>
      <c r="J22" s="20" t="s">
        <v>10</v>
      </c>
      <c r="K22" s="20" t="s">
        <v>11</v>
      </c>
      <c r="L22" s="20" t="s">
        <v>12</v>
      </c>
      <c r="M22" s="21" t="s">
        <v>13</v>
      </c>
      <c r="N22" s="22" t="s">
        <v>14</v>
      </c>
      <c r="O22" s="19" t="s">
        <v>15</v>
      </c>
      <c r="P22" s="256" t="s">
        <v>16</v>
      </c>
    </row>
    <row r="23" spans="2:16" ht="87.75" customHeight="1" thickTop="1">
      <c r="B23" s="55" t="s">
        <v>1986</v>
      </c>
      <c r="C23" s="476" t="s">
        <v>1084</v>
      </c>
      <c r="D23" s="477"/>
      <c r="E23" s="923" t="s">
        <v>1089</v>
      </c>
      <c r="F23" s="511" t="s">
        <v>1090</v>
      </c>
      <c r="G23" s="529"/>
      <c r="H23" s="529">
        <v>1</v>
      </c>
      <c r="I23" s="529"/>
      <c r="J23" s="529">
        <v>1</v>
      </c>
      <c r="K23" s="529"/>
      <c r="L23" s="529"/>
      <c r="M23" s="507" t="s">
        <v>1091</v>
      </c>
      <c r="N23" s="510" t="s">
        <v>1092</v>
      </c>
      <c r="O23" s="582" t="s">
        <v>1093</v>
      </c>
      <c r="P23" s="908"/>
    </row>
    <row r="24" spans="2:16" ht="54">
      <c r="B24" s="29" t="s">
        <v>1987</v>
      </c>
      <c r="C24" s="526" t="s">
        <v>21</v>
      </c>
      <c r="D24" s="30" t="s">
        <v>1085</v>
      </c>
      <c r="E24" s="518"/>
      <c r="F24" s="511"/>
      <c r="G24" s="521"/>
      <c r="H24" s="521"/>
      <c r="I24" s="521"/>
      <c r="J24" s="521"/>
      <c r="K24" s="521"/>
      <c r="L24" s="521"/>
      <c r="M24" s="508"/>
      <c r="N24" s="511"/>
      <c r="O24" s="536"/>
      <c r="P24" s="735"/>
    </row>
    <row r="25" spans="2:16" ht="40.5">
      <c r="B25" s="29" t="s">
        <v>1988</v>
      </c>
      <c r="C25" s="527"/>
      <c r="D25" s="30" t="s">
        <v>1086</v>
      </c>
      <c r="E25" s="518"/>
      <c r="F25" s="511"/>
      <c r="G25" s="521"/>
      <c r="H25" s="521"/>
      <c r="I25" s="521"/>
      <c r="J25" s="521"/>
      <c r="K25" s="521"/>
      <c r="L25" s="521"/>
      <c r="M25" s="508"/>
      <c r="N25" s="511"/>
      <c r="O25" s="536"/>
      <c r="P25" s="735"/>
    </row>
    <row r="26" spans="2:16" ht="54">
      <c r="B26" s="29" t="s">
        <v>1989</v>
      </c>
      <c r="C26" s="922"/>
      <c r="D26" s="287" t="s">
        <v>1087</v>
      </c>
      <c r="E26" s="518"/>
      <c r="F26" s="511"/>
      <c r="G26" s="521"/>
      <c r="H26" s="521"/>
      <c r="I26" s="521"/>
      <c r="J26" s="521"/>
      <c r="K26" s="521"/>
      <c r="L26" s="521"/>
      <c r="M26" s="508"/>
      <c r="N26" s="511"/>
      <c r="O26" s="536"/>
      <c r="P26" s="735"/>
    </row>
    <row r="27" spans="2:16" ht="54.75" thickBot="1">
      <c r="B27" s="102" t="s">
        <v>1990</v>
      </c>
      <c r="C27" s="528"/>
      <c r="D27" s="33" t="s">
        <v>1088</v>
      </c>
      <c r="E27" s="519"/>
      <c r="F27" s="512"/>
      <c r="G27" s="522"/>
      <c r="H27" s="522"/>
      <c r="I27" s="522"/>
      <c r="J27" s="522"/>
      <c r="K27" s="522"/>
      <c r="L27" s="522"/>
      <c r="M27" s="509"/>
      <c r="N27" s="512"/>
      <c r="O27" s="537"/>
      <c r="P27" s="735"/>
    </row>
    <row r="28" spans="2:16" ht="91.5" customHeight="1" thickTop="1">
      <c r="B28" s="410" t="s">
        <v>1991</v>
      </c>
      <c r="C28" s="476" t="s">
        <v>1094</v>
      </c>
      <c r="D28" s="477"/>
      <c r="E28" s="923" t="s">
        <v>1100</v>
      </c>
      <c r="F28" s="534" t="s">
        <v>1103</v>
      </c>
      <c r="G28" s="301"/>
      <c r="H28" s="68">
        <v>0.95</v>
      </c>
      <c r="I28" s="68">
        <v>0.95</v>
      </c>
      <c r="J28" s="68">
        <v>0.95</v>
      </c>
      <c r="K28" s="68">
        <v>0.95</v>
      </c>
      <c r="L28" s="68">
        <v>0.95</v>
      </c>
      <c r="M28" s="507" t="s">
        <v>1106</v>
      </c>
      <c r="N28" s="510" t="s">
        <v>1107</v>
      </c>
      <c r="O28" s="535" t="s">
        <v>1108</v>
      </c>
      <c r="P28" s="735"/>
    </row>
    <row r="29" spans="2:16" ht="54">
      <c r="B29" s="29" t="s">
        <v>1992</v>
      </c>
      <c r="C29" s="526" t="s">
        <v>21</v>
      </c>
      <c r="D29" s="30" t="s">
        <v>1095</v>
      </c>
      <c r="E29" s="518"/>
      <c r="F29" s="511"/>
      <c r="G29" s="289"/>
      <c r="H29" s="289"/>
      <c r="I29" s="299"/>
      <c r="J29" s="289"/>
      <c r="K29" s="299"/>
      <c r="L29" s="299"/>
      <c r="M29" s="508"/>
      <c r="N29" s="511"/>
      <c r="O29" s="536"/>
      <c r="P29" s="735"/>
    </row>
    <row r="30" spans="2:16" ht="40.5" customHeight="1">
      <c r="B30" s="29" t="s">
        <v>1993</v>
      </c>
      <c r="C30" s="527"/>
      <c r="D30" s="30" t="s">
        <v>1096</v>
      </c>
      <c r="E30" s="1057" t="s">
        <v>1101</v>
      </c>
      <c r="F30" s="1073" t="s">
        <v>1104</v>
      </c>
      <c r="G30" s="521"/>
      <c r="H30" s="1055">
        <v>2</v>
      </c>
      <c r="I30" s="1055"/>
      <c r="J30" s="1079">
        <v>1</v>
      </c>
      <c r="K30" s="1074"/>
      <c r="L30" s="1077">
        <v>1</v>
      </c>
      <c r="M30" s="628"/>
      <c r="N30" s="511"/>
      <c r="O30" s="536"/>
      <c r="P30" s="735"/>
    </row>
    <row r="31" spans="2:16" ht="40.5">
      <c r="B31" s="29" t="s">
        <v>1994</v>
      </c>
      <c r="C31" s="922"/>
      <c r="D31" s="287" t="s">
        <v>1097</v>
      </c>
      <c r="E31" s="1058"/>
      <c r="F31" s="1081"/>
      <c r="G31" s="521"/>
      <c r="H31" s="1056"/>
      <c r="I31" s="1056"/>
      <c r="J31" s="1080"/>
      <c r="K31" s="1070"/>
      <c r="L31" s="1078"/>
      <c r="M31" s="628"/>
      <c r="N31" s="511"/>
      <c r="O31" s="536"/>
      <c r="P31" s="735"/>
    </row>
    <row r="32" spans="2:16" ht="35.25" customHeight="1">
      <c r="B32" s="29" t="s">
        <v>1995</v>
      </c>
      <c r="C32" s="922"/>
      <c r="D32" s="287" t="s">
        <v>1098</v>
      </c>
      <c r="E32" s="518" t="s">
        <v>1102</v>
      </c>
      <c r="F32" s="511" t="s">
        <v>1105</v>
      </c>
      <c r="G32" s="289"/>
      <c r="H32" s="521">
        <v>4</v>
      </c>
      <c r="I32" s="521">
        <v>1</v>
      </c>
      <c r="J32" s="521">
        <v>1</v>
      </c>
      <c r="K32" s="521">
        <v>1</v>
      </c>
      <c r="L32" s="521">
        <v>1</v>
      </c>
      <c r="M32" s="508"/>
      <c r="N32" s="511"/>
      <c r="O32" s="536"/>
      <c r="P32" s="735"/>
    </row>
    <row r="33" spans="2:16" ht="35.25" customHeight="1" thickBot="1">
      <c r="B33" s="102" t="s">
        <v>1996</v>
      </c>
      <c r="C33" s="528"/>
      <c r="D33" s="33" t="s">
        <v>1099</v>
      </c>
      <c r="E33" s="519"/>
      <c r="F33" s="512"/>
      <c r="G33" s="290"/>
      <c r="H33" s="522"/>
      <c r="I33" s="522"/>
      <c r="J33" s="522"/>
      <c r="K33" s="522"/>
      <c r="L33" s="522"/>
      <c r="M33" s="509"/>
      <c r="N33" s="512"/>
      <c r="O33" s="537"/>
      <c r="P33" s="735"/>
    </row>
    <row r="34" spans="2:16" ht="94.5" customHeight="1" thickTop="1">
      <c r="B34" s="410" t="s">
        <v>1997</v>
      </c>
      <c r="C34" s="476" t="s">
        <v>1111</v>
      </c>
      <c r="D34" s="477"/>
      <c r="E34" s="923" t="s">
        <v>1113</v>
      </c>
      <c r="F34" s="534" t="s">
        <v>1114</v>
      </c>
      <c r="G34" s="301"/>
      <c r="H34" s="544">
        <v>1</v>
      </c>
      <c r="I34" s="544">
        <v>0.25</v>
      </c>
      <c r="J34" s="544">
        <v>0.5</v>
      </c>
      <c r="K34" s="544">
        <v>0.75</v>
      </c>
      <c r="L34" s="544">
        <v>1</v>
      </c>
      <c r="M34" s="507" t="s">
        <v>1115</v>
      </c>
      <c r="N34" s="510" t="s">
        <v>1116</v>
      </c>
      <c r="O34" s="556" t="s">
        <v>1117</v>
      </c>
      <c r="P34" s="735"/>
    </row>
    <row r="35" spans="2:16" ht="40.5">
      <c r="B35" s="29" t="s">
        <v>1998</v>
      </c>
      <c r="C35" s="526" t="s">
        <v>21</v>
      </c>
      <c r="D35" s="30" t="s">
        <v>1110</v>
      </c>
      <c r="E35" s="518"/>
      <c r="F35" s="511"/>
      <c r="G35" s="289"/>
      <c r="H35" s="479"/>
      <c r="I35" s="479"/>
      <c r="J35" s="479"/>
      <c r="K35" s="479"/>
      <c r="L35" s="479"/>
      <c r="M35" s="508"/>
      <c r="N35" s="511"/>
      <c r="O35" s="557"/>
      <c r="P35" s="735"/>
    </row>
    <row r="36" spans="2:16" ht="40.5">
      <c r="B36" s="29" t="s">
        <v>1999</v>
      </c>
      <c r="C36" s="527"/>
      <c r="D36" s="30" t="s">
        <v>1109</v>
      </c>
      <c r="E36" s="518"/>
      <c r="F36" s="511"/>
      <c r="G36" s="521"/>
      <c r="H36" s="479"/>
      <c r="I36" s="479"/>
      <c r="J36" s="479"/>
      <c r="K36" s="479"/>
      <c r="L36" s="479"/>
      <c r="M36" s="508"/>
      <c r="N36" s="511"/>
      <c r="O36" s="557"/>
      <c r="P36" s="735"/>
    </row>
    <row r="37" spans="2:16" ht="27.75" thickBot="1">
      <c r="B37" s="89" t="s">
        <v>2000</v>
      </c>
      <c r="C37" s="546"/>
      <c r="D37" s="246" t="s">
        <v>1112</v>
      </c>
      <c r="E37" s="1052"/>
      <c r="F37" s="541"/>
      <c r="G37" s="1048"/>
      <c r="H37" s="545"/>
      <c r="I37" s="545"/>
      <c r="J37" s="545"/>
      <c r="K37" s="545"/>
      <c r="L37" s="545"/>
      <c r="M37" s="930"/>
      <c r="N37" s="541"/>
      <c r="O37" s="961"/>
      <c r="P37" s="736"/>
    </row>
    <row r="38" spans="2:16" ht="15.75" thickTop="1"/>
  </sheetData>
  <mergeCells count="70">
    <mergeCell ref="C11:D11"/>
    <mergeCell ref="C12:D12"/>
    <mergeCell ref="F12:F16"/>
    <mergeCell ref="B2:B5"/>
    <mergeCell ref="C2:P3"/>
    <mergeCell ref="C4:P5"/>
    <mergeCell ref="B7:P8"/>
    <mergeCell ref="C10:L10"/>
    <mergeCell ref="M10:N10"/>
    <mergeCell ref="O12:O16"/>
    <mergeCell ref="P12:P16"/>
    <mergeCell ref="C13:C16"/>
    <mergeCell ref="M12:M16"/>
    <mergeCell ref="N12:N16"/>
    <mergeCell ref="H34:H37"/>
    <mergeCell ref="I34:I37"/>
    <mergeCell ref="J34:J37"/>
    <mergeCell ref="M28:M33"/>
    <mergeCell ref="N28:N33"/>
    <mergeCell ref="H30:H31"/>
    <mergeCell ref="L34:L37"/>
    <mergeCell ref="K34:K37"/>
    <mergeCell ref="G23:G27"/>
    <mergeCell ref="H23:H27"/>
    <mergeCell ref="I23:I27"/>
    <mergeCell ref="J23:J27"/>
    <mergeCell ref="E13:E16"/>
    <mergeCell ref="H13:H16"/>
    <mergeCell ref="I13:I16"/>
    <mergeCell ref="B18:P19"/>
    <mergeCell ref="C21:L21"/>
    <mergeCell ref="M21:N21"/>
    <mergeCell ref="C22:D22"/>
    <mergeCell ref="C23:D23"/>
    <mergeCell ref="F23:F27"/>
    <mergeCell ref="M23:M27"/>
    <mergeCell ref="N23:N27"/>
    <mergeCell ref="O23:O27"/>
    <mergeCell ref="F28:F29"/>
    <mergeCell ref="F30:F31"/>
    <mergeCell ref="F32:F33"/>
    <mergeCell ref="C28:D28"/>
    <mergeCell ref="C24:C27"/>
    <mergeCell ref="E23:E27"/>
    <mergeCell ref="G30:G31"/>
    <mergeCell ref="I30:I31"/>
    <mergeCell ref="J30:J31"/>
    <mergeCell ref="K30:K31"/>
    <mergeCell ref="C35:C37"/>
    <mergeCell ref="G36:G37"/>
    <mergeCell ref="H32:H33"/>
    <mergeCell ref="I32:I33"/>
    <mergeCell ref="J32:J33"/>
    <mergeCell ref="C34:D34"/>
    <mergeCell ref="E34:E37"/>
    <mergeCell ref="F34:F37"/>
    <mergeCell ref="C29:C33"/>
    <mergeCell ref="E28:E29"/>
    <mergeCell ref="E30:E31"/>
    <mergeCell ref="E32:E33"/>
    <mergeCell ref="P23:P37"/>
    <mergeCell ref="M34:M37"/>
    <mergeCell ref="N34:N37"/>
    <mergeCell ref="O34:O37"/>
    <mergeCell ref="K32:K33"/>
    <mergeCell ref="L32:L33"/>
    <mergeCell ref="L30:L31"/>
    <mergeCell ref="K23:K27"/>
    <mergeCell ref="L23:L27"/>
    <mergeCell ref="O28:O33"/>
  </mergeCells>
  <phoneticPr fontId="40" type="noConversion"/>
  <dataValidations count="10">
    <dataValidation allowBlank="1" showInputMessage="1" showErrorMessage="1" promptTitle="Producto" prompt="Son bienes y/o servicios que la institución entrega a la población o a otras instituciones. Constituyen la “razón de ser” de la institución." sqref="C11 C22" xr:uid="{A0AD3F6B-CB3D-4292-8C9B-1E6DADAC9735}"/>
    <dataValidation allowBlank="1" showInputMessage="1" showErrorMessage="1" promptTitle="ID Combinado" prompt="Código que resume y enumera los diferentes niveles de planificación." sqref="B11 B22" xr:uid="{A313823C-4035-4367-B277-87236466EF7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22" xr:uid="{A7D48238-FA42-4C47-BBD1-FB6EEBA2C898}"/>
    <dataValidation allowBlank="1" showInputMessage="1" showErrorMessage="1" promptTitle="Unidad de medida" prompt="Es una herramienta de medición del producto. Solo mide, no opina. Ejemplo: Técnicos capacitados." sqref="E11 E22" xr:uid="{CD25D6CF-63F1-4F8E-AB7A-921D982D63A8}"/>
    <dataValidation allowBlank="1" showInputMessage="1" showErrorMessage="1" promptTitle="Involucrados" prompt="Incluya las áreas que contribuyen al logro del producto. Aplica para instituciones externas._x000a_" sqref="O11 O22" xr:uid="{DB3D7C81-FF8E-4528-A0C0-DBB626F8CB74}"/>
    <dataValidation allowBlank="1" showInputMessage="1" showErrorMessage="1" promptTitle="Línea base" prompt="Incluya la meta o valor obtenido en el período anterior." sqref="G11 G22" xr:uid="{62AD94A4-36F3-47C3-BB07-86BC067D1CE4}"/>
    <dataValidation allowBlank="1" showInputMessage="1" showErrorMessage="1" promptTitle="Presupuesto" prompt="Cálculo anticipado del coste de una actividad, expresado en asignación monetaria." sqref="P11 P22" xr:uid="{2432CC79-590E-419F-931F-FFC69A4C6990}"/>
    <dataValidation allowBlank="1" showInputMessage="1" showErrorMessage="1" promptTitle="Acciones de Mitigación" prompt="Incluya acciones de prevención para la reducción de ocurrencia de riesgos" sqref="N11 N22" xr:uid="{79DE1FB0-C499-4CDE-B0B7-04D182C40011}"/>
    <dataValidation allowBlank="1" showInputMessage="1" showErrorMessage="1" promptTitle="Riesgo Asociado" prompt="Incluya aquí los eventos que puedan entorpecer la realización del producto" sqref="M11 M22" xr:uid="{6D6A216E-A278-4C72-AE2E-FC0C25C075FA}"/>
    <dataValidation allowBlank="1" showInputMessage="1" showErrorMessage="1" promptTitle="Meta global " prompt="Expresión de un objetivo (producto o subproducto a entregar) presentado en términos cuantitativos." sqref="H11 H22" xr:uid="{94BB78AC-B368-4F0C-80F5-B3BA9EA2913D}"/>
  </dataValidations>
  <pageMargins left="0.70866141732283472" right="0.70866141732283472" top="0.74803149606299213" bottom="0.74803149606299213" header="0.31496062992125984" footer="0.31496062992125984"/>
  <pageSetup scale="2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03CCA-9FD4-4549-917B-160249BF45EE}">
  <sheetPr codeName="Hoja9">
    <tabColor rgb="FF002060"/>
  </sheetPr>
  <dimension ref="A1:Z195"/>
  <sheetViews>
    <sheetView showGridLines="0" zoomScale="90" zoomScaleNormal="90" workbookViewId="0">
      <selection activeCell="D6" sqref="D6"/>
    </sheetView>
  </sheetViews>
  <sheetFormatPr baseColWidth="10" defaultColWidth="11.42578125" defaultRowHeight="15"/>
  <cols>
    <col min="1" max="1" width="3.85546875" style="1" customWidth="1"/>
    <col min="2" max="2" width="27" style="1" customWidth="1"/>
    <col min="3" max="3" width="8.7109375" style="1" customWidth="1"/>
    <col min="4" max="4" width="70.140625" style="1" customWidth="1"/>
    <col min="5" max="5" width="27.5703125" style="1" customWidth="1"/>
    <col min="6" max="6" width="31.42578125" style="1" customWidth="1"/>
    <col min="7" max="7" width="20.5703125" style="1" customWidth="1"/>
    <col min="8" max="8" width="14.5703125" style="2"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26" ht="15.75" thickBot="1"/>
    <row r="2" spans="1:26" s="5" customFormat="1" ht="21" customHeight="1" thickTop="1">
      <c r="A2" s="4"/>
      <c r="B2" s="483"/>
      <c r="C2" s="486" t="s">
        <v>229</v>
      </c>
      <c r="D2" s="487"/>
      <c r="E2" s="487"/>
      <c r="F2" s="487"/>
      <c r="G2" s="487"/>
      <c r="H2" s="487"/>
      <c r="I2" s="487"/>
      <c r="J2" s="487"/>
      <c r="K2" s="487"/>
      <c r="L2" s="487"/>
      <c r="M2" s="487"/>
      <c r="N2" s="487"/>
      <c r="O2" s="487"/>
      <c r="P2" s="488"/>
    </row>
    <row r="3" spans="1:26" s="5" customFormat="1" ht="21" customHeight="1" thickBot="1">
      <c r="A3" s="4"/>
      <c r="B3" s="484"/>
      <c r="C3" s="489"/>
      <c r="D3" s="490"/>
      <c r="E3" s="490"/>
      <c r="F3" s="490"/>
      <c r="G3" s="490"/>
      <c r="H3" s="490"/>
      <c r="I3" s="490"/>
      <c r="J3" s="490"/>
      <c r="K3" s="490"/>
      <c r="L3" s="490"/>
      <c r="M3" s="490"/>
      <c r="N3" s="490"/>
      <c r="O3" s="490"/>
      <c r="P3" s="491"/>
    </row>
    <row r="4" spans="1:26" s="5" customFormat="1" ht="21" customHeight="1" thickTop="1">
      <c r="A4" s="4"/>
      <c r="B4" s="484"/>
      <c r="C4" s="492" t="s">
        <v>287</v>
      </c>
      <c r="D4" s="493"/>
      <c r="E4" s="493"/>
      <c r="F4" s="493"/>
      <c r="G4" s="493"/>
      <c r="H4" s="493"/>
      <c r="I4" s="493"/>
      <c r="J4" s="493"/>
      <c r="K4" s="493"/>
      <c r="L4" s="493"/>
      <c r="M4" s="493"/>
      <c r="N4" s="493"/>
      <c r="O4" s="493"/>
      <c r="P4" s="494"/>
    </row>
    <row r="5" spans="1:26" s="5" customFormat="1" ht="21" customHeight="1" thickBot="1">
      <c r="A5" s="4"/>
      <c r="B5" s="485"/>
      <c r="C5" s="495"/>
      <c r="D5" s="496"/>
      <c r="E5" s="496"/>
      <c r="F5" s="496"/>
      <c r="G5" s="496"/>
      <c r="H5" s="496"/>
      <c r="I5" s="496"/>
      <c r="J5" s="496"/>
      <c r="K5" s="496"/>
      <c r="L5" s="496"/>
      <c r="M5" s="496"/>
      <c r="N5" s="496"/>
      <c r="O5" s="496"/>
      <c r="P5" s="497"/>
    </row>
    <row r="6" spans="1:26" s="10" customFormat="1" ht="21" customHeight="1" thickTop="1" thickBot="1">
      <c r="A6" s="6"/>
      <c r="B6" s="7"/>
      <c r="C6" s="8"/>
      <c r="D6" s="8"/>
      <c r="E6" s="8"/>
      <c r="F6" s="8"/>
      <c r="G6" s="8"/>
      <c r="H6" s="8"/>
      <c r="I6" s="8"/>
      <c r="J6" s="8"/>
      <c r="K6" s="8"/>
      <c r="L6" s="8"/>
      <c r="M6" s="8"/>
      <c r="N6" s="9"/>
      <c r="O6" s="8"/>
      <c r="P6" s="9"/>
    </row>
    <row r="7" spans="1:26" ht="15.75" thickTop="1">
      <c r="A7" s="4"/>
      <c r="B7" s="498" t="s">
        <v>1118</v>
      </c>
      <c r="C7" s="499"/>
      <c r="D7" s="499"/>
      <c r="E7" s="499"/>
      <c r="F7" s="499"/>
      <c r="G7" s="499"/>
      <c r="H7" s="499"/>
      <c r="I7" s="499"/>
      <c r="J7" s="499"/>
      <c r="K7" s="499"/>
      <c r="L7" s="499"/>
      <c r="M7" s="499"/>
      <c r="N7" s="499"/>
      <c r="O7" s="499"/>
      <c r="P7" s="500"/>
      <c r="Q7" s="4"/>
      <c r="R7" s="4"/>
      <c r="S7" s="4"/>
      <c r="T7" s="4"/>
      <c r="U7" s="4"/>
      <c r="V7" s="4"/>
      <c r="W7" s="4"/>
      <c r="X7" s="4"/>
      <c r="Y7" s="4"/>
      <c r="Z7" s="4"/>
    </row>
    <row r="8" spans="1:26" ht="15.75" thickBot="1">
      <c r="A8" s="4"/>
      <c r="B8" s="501"/>
      <c r="C8" s="502"/>
      <c r="D8" s="502"/>
      <c r="E8" s="502"/>
      <c r="F8" s="502"/>
      <c r="G8" s="502"/>
      <c r="H8" s="502"/>
      <c r="I8" s="502"/>
      <c r="J8" s="502"/>
      <c r="K8" s="502"/>
      <c r="L8" s="502"/>
      <c r="M8" s="502"/>
      <c r="N8" s="502"/>
      <c r="O8" s="502"/>
      <c r="P8" s="503"/>
      <c r="Q8" s="4"/>
      <c r="R8" s="4"/>
      <c r="S8" s="4"/>
      <c r="T8" s="4"/>
      <c r="U8" s="4"/>
      <c r="V8" s="4"/>
      <c r="W8" s="4"/>
      <c r="X8" s="4"/>
      <c r="Y8" s="4"/>
      <c r="Z8" s="4"/>
    </row>
    <row r="9" spans="1:26" ht="25.5" customHeight="1" thickTop="1" thickBot="1">
      <c r="A9" s="4"/>
      <c r="B9" s="11"/>
      <c r="C9" s="11"/>
      <c r="D9" s="12"/>
      <c r="E9" s="12"/>
      <c r="F9" s="12"/>
      <c r="G9" s="12"/>
      <c r="H9" s="12"/>
      <c r="I9" s="12"/>
      <c r="J9" s="12"/>
      <c r="K9" s="12"/>
      <c r="L9" s="12"/>
      <c r="M9" s="12"/>
      <c r="N9" s="13"/>
      <c r="O9" s="12"/>
      <c r="P9" s="13"/>
      <c r="Q9" s="4"/>
      <c r="R9" s="4"/>
      <c r="S9" s="4"/>
      <c r="T9" s="4"/>
      <c r="U9" s="4"/>
      <c r="V9" s="4"/>
      <c r="W9" s="4"/>
      <c r="X9" s="4"/>
      <c r="Y9" s="4"/>
      <c r="Z9" s="4"/>
    </row>
    <row r="10" spans="1:26" ht="45" customHeight="1" thickTop="1" thickBot="1">
      <c r="A10" s="4"/>
      <c r="B10" s="14" t="s">
        <v>0</v>
      </c>
      <c r="C10" s="504" t="s">
        <v>1</v>
      </c>
      <c r="D10" s="505"/>
      <c r="E10" s="505"/>
      <c r="F10" s="505"/>
      <c r="G10" s="505"/>
      <c r="H10" s="505"/>
      <c r="I10" s="505"/>
      <c r="J10" s="505"/>
      <c r="K10" s="505"/>
      <c r="L10" s="506"/>
      <c r="M10" s="504" t="s">
        <v>2</v>
      </c>
      <c r="N10" s="506"/>
      <c r="O10" s="15"/>
      <c r="P10" s="16" t="s">
        <v>3</v>
      </c>
      <c r="Q10" s="4"/>
      <c r="R10" s="4"/>
      <c r="S10" s="4"/>
      <c r="T10" s="4"/>
      <c r="U10" s="4"/>
      <c r="V10" s="4"/>
      <c r="W10" s="4"/>
      <c r="X10" s="4"/>
      <c r="Y10" s="4"/>
      <c r="Z10" s="4"/>
    </row>
    <row r="11" spans="1:26" s="5" customFormat="1" ht="69" customHeight="1" thickTop="1" thickBot="1">
      <c r="B11" s="17" t="s">
        <v>4</v>
      </c>
      <c r="C11" s="516" t="s">
        <v>5</v>
      </c>
      <c r="D11" s="517"/>
      <c r="E11" s="18" t="s">
        <v>6</v>
      </c>
      <c r="F11" s="18" t="s">
        <v>7</v>
      </c>
      <c r="G11" s="18" t="s">
        <v>455</v>
      </c>
      <c r="H11" s="19" t="s">
        <v>8</v>
      </c>
      <c r="I11" s="20" t="s">
        <v>9</v>
      </c>
      <c r="J11" s="20" t="s">
        <v>10</v>
      </c>
      <c r="K11" s="20" t="s">
        <v>11</v>
      </c>
      <c r="L11" s="20" t="s">
        <v>12</v>
      </c>
      <c r="M11" s="21" t="s">
        <v>13</v>
      </c>
      <c r="N11" s="22" t="s">
        <v>14</v>
      </c>
      <c r="O11" s="19" t="s">
        <v>15</v>
      </c>
      <c r="P11" s="304" t="s">
        <v>16</v>
      </c>
    </row>
    <row r="12" spans="1:26" s="1" customFormat="1" ht="75.75" customHeight="1" thickTop="1">
      <c r="B12" s="248" t="s">
        <v>2001</v>
      </c>
      <c r="C12" s="893" t="s">
        <v>1119</v>
      </c>
      <c r="D12" s="893"/>
      <c r="E12" s="827" t="s">
        <v>957</v>
      </c>
      <c r="F12" s="210" t="s">
        <v>960</v>
      </c>
      <c r="G12" s="996"/>
      <c r="H12" s="997">
        <v>39</v>
      </c>
      <c r="I12" s="989">
        <v>10</v>
      </c>
      <c r="J12" s="902">
        <v>11</v>
      </c>
      <c r="K12" s="902">
        <v>10</v>
      </c>
      <c r="L12" s="902">
        <v>8</v>
      </c>
      <c r="M12" s="990" t="s">
        <v>848</v>
      </c>
      <c r="N12" s="979" t="s">
        <v>849</v>
      </c>
      <c r="O12" s="985" t="s">
        <v>922</v>
      </c>
      <c r="P12" s="1044" t="str">
        <f>_xlfn.CONCAT("La ejecución de los productos de esta área es lograda con el presupuesto asignado en el producto presupuestario 04"," ", TEXT(SUMIF(PACC!A:A,"DROZAMA",PACC!M:M),"$* (#,##0.00)"))</f>
        <v>La ejecución de los productos de esta área es lograda con el presupuesto asignado en el producto presupuestario 04 $(1,222,106.00)</v>
      </c>
    </row>
    <row r="13" spans="1:26" ht="51">
      <c r="B13" s="119" t="s">
        <v>2002</v>
      </c>
      <c r="C13" s="675" t="s">
        <v>21</v>
      </c>
      <c r="D13" s="181" t="s">
        <v>1120</v>
      </c>
      <c r="E13" s="903"/>
      <c r="F13" s="121" t="s">
        <v>961</v>
      </c>
      <c r="G13" s="992"/>
      <c r="H13" s="998"/>
      <c r="I13" s="980"/>
      <c r="J13" s="670"/>
      <c r="K13" s="670"/>
      <c r="L13" s="670"/>
      <c r="M13" s="983"/>
      <c r="N13" s="980"/>
      <c r="O13" s="673"/>
      <c r="P13" s="1045"/>
    </row>
    <row r="14" spans="1:26" ht="51">
      <c r="B14" s="119" t="s">
        <v>2003</v>
      </c>
      <c r="C14" s="683"/>
      <c r="D14" s="181" t="s">
        <v>963</v>
      </c>
      <c r="E14" s="904" t="s">
        <v>977</v>
      </c>
      <c r="F14" s="121" t="s">
        <v>853</v>
      </c>
      <c r="G14" s="992"/>
      <c r="H14" s="995">
        <v>120</v>
      </c>
      <c r="I14" s="995">
        <v>30</v>
      </c>
      <c r="J14" s="995">
        <v>30</v>
      </c>
      <c r="K14" s="995">
        <v>30</v>
      </c>
      <c r="L14" s="995">
        <v>30</v>
      </c>
      <c r="M14" s="983"/>
      <c r="N14" s="980"/>
      <c r="O14" s="673"/>
      <c r="P14" s="1045"/>
    </row>
    <row r="15" spans="1:26" ht="15.75" thickBot="1">
      <c r="B15" s="119" t="s">
        <v>2004</v>
      </c>
      <c r="C15" s="683"/>
      <c r="D15" s="181" t="s">
        <v>962</v>
      </c>
      <c r="E15" s="1009"/>
      <c r="F15" s="200" t="s">
        <v>990</v>
      </c>
      <c r="G15" s="992"/>
      <c r="H15" s="1010"/>
      <c r="I15" s="1010"/>
      <c r="J15" s="1010"/>
      <c r="K15" s="1010"/>
      <c r="L15" s="1010"/>
      <c r="M15" s="983"/>
      <c r="N15" s="980"/>
      <c r="O15" s="673"/>
      <c r="P15" s="1045"/>
    </row>
    <row r="16" spans="1:26" ht="85.5" customHeight="1" thickTop="1">
      <c r="B16" s="248" t="s">
        <v>2005</v>
      </c>
      <c r="C16" s="893" t="s">
        <v>1121</v>
      </c>
      <c r="D16" s="893"/>
      <c r="E16" s="302" t="s">
        <v>1125</v>
      </c>
      <c r="F16" s="303" t="s">
        <v>960</v>
      </c>
      <c r="G16" s="996"/>
      <c r="H16" s="261">
        <v>6</v>
      </c>
      <c r="I16" s="262">
        <v>2</v>
      </c>
      <c r="J16" s="210">
        <v>2</v>
      </c>
      <c r="K16" s="210">
        <v>2</v>
      </c>
      <c r="L16" s="252"/>
      <c r="M16" s="990" t="s">
        <v>848</v>
      </c>
      <c r="N16" s="979" t="s">
        <v>849</v>
      </c>
      <c r="O16" s="985" t="s">
        <v>922</v>
      </c>
      <c r="P16" s="1045"/>
    </row>
    <row r="17" spans="2:16" ht="56.25" customHeight="1">
      <c r="B17" s="119" t="s">
        <v>2006</v>
      </c>
      <c r="C17" s="675" t="s">
        <v>21</v>
      </c>
      <c r="D17" s="181" t="s">
        <v>1122</v>
      </c>
      <c r="E17" s="264" t="s">
        <v>1123</v>
      </c>
      <c r="F17" s="121" t="s">
        <v>961</v>
      </c>
      <c r="G17" s="992"/>
      <c r="H17" s="200">
        <v>9</v>
      </c>
      <c r="I17" s="271">
        <v>2</v>
      </c>
      <c r="J17" s="121">
        <v>3</v>
      </c>
      <c r="K17" s="121">
        <v>2</v>
      </c>
      <c r="L17" s="121">
        <v>2</v>
      </c>
      <c r="M17" s="983"/>
      <c r="N17" s="980"/>
      <c r="O17" s="673"/>
      <c r="P17" s="1045"/>
    </row>
    <row r="18" spans="2:16" ht="51">
      <c r="B18" s="119" t="s">
        <v>2007</v>
      </c>
      <c r="C18" s="683"/>
      <c r="D18" s="181" t="s">
        <v>963</v>
      </c>
      <c r="E18" s="904" t="s">
        <v>1124</v>
      </c>
      <c r="F18" s="121" t="s">
        <v>853</v>
      </c>
      <c r="G18" s="992"/>
      <c r="H18" s="995">
        <v>100</v>
      </c>
      <c r="I18" s="995">
        <v>25</v>
      </c>
      <c r="J18" s="995">
        <v>25</v>
      </c>
      <c r="K18" s="995">
        <v>25</v>
      </c>
      <c r="L18" s="995">
        <v>25</v>
      </c>
      <c r="M18" s="983"/>
      <c r="N18" s="980"/>
      <c r="O18" s="673"/>
      <c r="P18" s="1045"/>
    </row>
    <row r="19" spans="2:16" ht="15.75" thickBot="1">
      <c r="B19" s="119" t="s">
        <v>2008</v>
      </c>
      <c r="C19" s="683"/>
      <c r="D19" s="181" t="s">
        <v>962</v>
      </c>
      <c r="E19" s="1009"/>
      <c r="F19" s="200" t="s">
        <v>990</v>
      </c>
      <c r="G19" s="992"/>
      <c r="H19" s="1010"/>
      <c r="I19" s="1010"/>
      <c r="J19" s="1010"/>
      <c r="K19" s="1010"/>
      <c r="L19" s="1010"/>
      <c r="M19" s="983"/>
      <c r="N19" s="980"/>
      <c r="O19" s="673"/>
      <c r="P19" s="1045"/>
    </row>
    <row r="20" spans="2:16" ht="75.75" customHeight="1" thickTop="1">
      <c r="B20" s="248" t="s">
        <v>2009</v>
      </c>
      <c r="C20" s="893" t="s">
        <v>1126</v>
      </c>
      <c r="D20" s="893"/>
      <c r="E20" s="827" t="s">
        <v>957</v>
      </c>
      <c r="F20" s="210" t="s">
        <v>960</v>
      </c>
      <c r="G20" s="996"/>
      <c r="H20" s="997">
        <v>8</v>
      </c>
      <c r="I20" s="989">
        <v>2</v>
      </c>
      <c r="J20" s="902">
        <v>2</v>
      </c>
      <c r="K20" s="902">
        <v>2</v>
      </c>
      <c r="L20" s="902">
        <v>2</v>
      </c>
      <c r="M20" s="990" t="s">
        <v>848</v>
      </c>
      <c r="N20" s="979" t="s">
        <v>849</v>
      </c>
      <c r="O20" s="985" t="s">
        <v>922</v>
      </c>
      <c r="P20" s="1045"/>
    </row>
    <row r="21" spans="2:16" ht="51">
      <c r="B21" s="119" t="s">
        <v>2010</v>
      </c>
      <c r="C21" s="675" t="s">
        <v>21</v>
      </c>
      <c r="D21" s="181" t="s">
        <v>1122</v>
      </c>
      <c r="E21" s="903"/>
      <c r="F21" s="121" t="s">
        <v>961</v>
      </c>
      <c r="G21" s="992"/>
      <c r="H21" s="998"/>
      <c r="I21" s="980"/>
      <c r="J21" s="670"/>
      <c r="K21" s="670"/>
      <c r="L21" s="670"/>
      <c r="M21" s="983"/>
      <c r="N21" s="980"/>
      <c r="O21" s="673"/>
      <c r="P21" s="1045"/>
    </row>
    <row r="22" spans="2:16" ht="51">
      <c r="B22" s="119" t="s">
        <v>2011</v>
      </c>
      <c r="C22" s="683"/>
      <c r="D22" s="181" t="s">
        <v>963</v>
      </c>
      <c r="E22" s="904" t="s">
        <v>977</v>
      </c>
      <c r="F22" s="121" t="s">
        <v>853</v>
      </c>
      <c r="G22" s="992"/>
      <c r="H22" s="995">
        <v>80</v>
      </c>
      <c r="I22" s="995">
        <v>20</v>
      </c>
      <c r="J22" s="995">
        <v>20</v>
      </c>
      <c r="K22" s="995">
        <v>20</v>
      </c>
      <c r="L22" s="995">
        <v>20</v>
      </c>
      <c r="M22" s="983"/>
      <c r="N22" s="980"/>
      <c r="O22" s="673"/>
      <c r="P22" s="1045"/>
    </row>
    <row r="23" spans="2:16" ht="31.5" customHeight="1" thickBot="1">
      <c r="B23" s="119" t="s">
        <v>2012</v>
      </c>
      <c r="C23" s="683"/>
      <c r="D23" s="181" t="s">
        <v>962</v>
      </c>
      <c r="E23" s="1009"/>
      <c r="F23" s="200"/>
      <c r="G23" s="992"/>
      <c r="H23" s="1010"/>
      <c r="I23" s="1010"/>
      <c r="J23" s="1010"/>
      <c r="K23" s="1010"/>
      <c r="L23" s="1010"/>
      <c r="M23" s="983"/>
      <c r="N23" s="980"/>
      <c r="O23" s="673"/>
      <c r="P23" s="1045"/>
    </row>
    <row r="24" spans="2:16" ht="74.25" customHeight="1" thickTop="1">
      <c r="B24" s="248" t="s">
        <v>2013</v>
      </c>
      <c r="C24" s="893" t="s">
        <v>1127</v>
      </c>
      <c r="D24" s="893"/>
      <c r="E24" s="827" t="s">
        <v>957</v>
      </c>
      <c r="F24" s="210" t="s">
        <v>960</v>
      </c>
      <c r="G24" s="996"/>
      <c r="H24" s="997">
        <v>15</v>
      </c>
      <c r="I24" s="989">
        <v>5</v>
      </c>
      <c r="J24" s="902">
        <v>5</v>
      </c>
      <c r="K24" s="902">
        <v>3</v>
      </c>
      <c r="L24" s="902">
        <v>2</v>
      </c>
      <c r="M24" s="990" t="s">
        <v>848</v>
      </c>
      <c r="N24" s="979" t="s">
        <v>849</v>
      </c>
      <c r="O24" s="985" t="s">
        <v>922</v>
      </c>
      <c r="P24" s="1045"/>
    </row>
    <row r="25" spans="2:16" ht="51">
      <c r="B25" s="119" t="s">
        <v>2014</v>
      </c>
      <c r="C25" s="675" t="s">
        <v>21</v>
      </c>
      <c r="D25" s="181" t="s">
        <v>1128</v>
      </c>
      <c r="E25" s="903"/>
      <c r="F25" s="121" t="s">
        <v>961</v>
      </c>
      <c r="G25" s="992"/>
      <c r="H25" s="998"/>
      <c r="I25" s="980"/>
      <c r="J25" s="670"/>
      <c r="K25" s="670"/>
      <c r="L25" s="670"/>
      <c r="M25" s="983"/>
      <c r="N25" s="980"/>
      <c r="O25" s="673"/>
      <c r="P25" s="1045"/>
    </row>
    <row r="26" spans="2:16" ht="51">
      <c r="B26" s="119" t="s">
        <v>2015</v>
      </c>
      <c r="C26" s="683"/>
      <c r="D26" s="181" t="s">
        <v>963</v>
      </c>
      <c r="E26" s="904" t="s">
        <v>977</v>
      </c>
      <c r="F26" s="121" t="s">
        <v>853</v>
      </c>
      <c r="G26" s="992"/>
      <c r="H26" s="995">
        <v>150</v>
      </c>
      <c r="I26" s="995">
        <v>50</v>
      </c>
      <c r="J26" s="995">
        <v>50</v>
      </c>
      <c r="K26" s="995">
        <v>30</v>
      </c>
      <c r="L26" s="995">
        <v>20</v>
      </c>
      <c r="M26" s="983"/>
      <c r="N26" s="980"/>
      <c r="O26" s="673"/>
      <c r="P26" s="1045"/>
    </row>
    <row r="27" spans="2:16" ht="15.75" thickBot="1">
      <c r="B27" s="119" t="s">
        <v>2016</v>
      </c>
      <c r="C27" s="683"/>
      <c r="D27" s="181" t="s">
        <v>962</v>
      </c>
      <c r="E27" s="1009"/>
      <c r="F27" s="200" t="s">
        <v>990</v>
      </c>
      <c r="G27" s="992"/>
      <c r="H27" s="1010"/>
      <c r="I27" s="1010"/>
      <c r="J27" s="1010"/>
      <c r="K27" s="1010"/>
      <c r="L27" s="1010"/>
      <c r="M27" s="983"/>
      <c r="N27" s="980"/>
      <c r="O27" s="673"/>
      <c r="P27" s="1045"/>
    </row>
    <row r="28" spans="2:16" ht="93.75" customHeight="1" thickTop="1">
      <c r="B28" s="248" t="s">
        <v>2017</v>
      </c>
      <c r="C28" s="893" t="s">
        <v>1129</v>
      </c>
      <c r="D28" s="893"/>
      <c r="E28" s="827" t="s">
        <v>1130</v>
      </c>
      <c r="F28" s="210" t="s">
        <v>847</v>
      </c>
      <c r="G28" s="996"/>
      <c r="H28" s="997">
        <v>16</v>
      </c>
      <c r="I28" s="989">
        <v>4</v>
      </c>
      <c r="J28" s="902">
        <v>4</v>
      </c>
      <c r="K28" s="902">
        <v>4</v>
      </c>
      <c r="L28" s="902">
        <v>4</v>
      </c>
      <c r="M28" s="990" t="s">
        <v>848</v>
      </c>
      <c r="N28" s="979" t="s">
        <v>849</v>
      </c>
      <c r="O28" s="985" t="s">
        <v>922</v>
      </c>
      <c r="P28" s="1045"/>
    </row>
    <row r="29" spans="2:16" ht="51">
      <c r="B29" s="119" t="s">
        <v>2018</v>
      </c>
      <c r="C29" s="675" t="s">
        <v>21</v>
      </c>
      <c r="D29" s="181" t="s">
        <v>917</v>
      </c>
      <c r="E29" s="903"/>
      <c r="F29" s="121" t="s">
        <v>850</v>
      </c>
      <c r="G29" s="992"/>
      <c r="H29" s="998"/>
      <c r="I29" s="980"/>
      <c r="J29" s="670"/>
      <c r="K29" s="670"/>
      <c r="L29" s="670"/>
      <c r="M29" s="983"/>
      <c r="N29" s="980"/>
      <c r="O29" s="673"/>
      <c r="P29" s="1045"/>
    </row>
    <row r="30" spans="2:16" ht="51">
      <c r="B30" s="119" t="s">
        <v>2019</v>
      </c>
      <c r="C30" s="683"/>
      <c r="D30" s="181" t="s">
        <v>843</v>
      </c>
      <c r="E30" s="904" t="s">
        <v>926</v>
      </c>
      <c r="F30" s="121" t="s">
        <v>853</v>
      </c>
      <c r="G30" s="992"/>
      <c r="H30" s="995">
        <v>100</v>
      </c>
      <c r="I30" s="995">
        <v>25</v>
      </c>
      <c r="J30" s="995">
        <v>25</v>
      </c>
      <c r="K30" s="995">
        <v>25</v>
      </c>
      <c r="L30" s="995">
        <v>25</v>
      </c>
      <c r="M30" s="983"/>
      <c r="N30" s="980"/>
      <c r="O30" s="673"/>
      <c r="P30" s="1045"/>
    </row>
    <row r="31" spans="2:16">
      <c r="B31" s="119" t="s">
        <v>2020</v>
      </c>
      <c r="C31" s="683"/>
      <c r="D31" s="181" t="s">
        <v>918</v>
      </c>
      <c r="E31" s="1009"/>
      <c r="F31" s="200" t="s">
        <v>851</v>
      </c>
      <c r="G31" s="992"/>
      <c r="H31" s="1010"/>
      <c r="I31" s="1010"/>
      <c r="J31" s="1010"/>
      <c r="K31" s="1010"/>
      <c r="L31" s="1010"/>
      <c r="M31" s="983"/>
      <c r="N31" s="980"/>
      <c r="O31" s="673"/>
      <c r="P31" s="1045"/>
    </row>
    <row r="32" spans="2:16" ht="39" thickBot="1">
      <c r="B32" s="119" t="s">
        <v>2021</v>
      </c>
      <c r="C32" s="691"/>
      <c r="D32" s="212" t="s">
        <v>921</v>
      </c>
      <c r="E32" s="282" t="s">
        <v>957</v>
      </c>
      <c r="F32" s="260" t="s">
        <v>852</v>
      </c>
      <c r="G32" s="993"/>
      <c r="H32" s="258">
        <v>3</v>
      </c>
      <c r="I32" s="258">
        <v>1</v>
      </c>
      <c r="J32" s="253">
        <v>1</v>
      </c>
      <c r="K32" s="268">
        <v>1</v>
      </c>
      <c r="L32" s="260"/>
      <c r="M32" s="984"/>
      <c r="N32" s="981"/>
      <c r="O32" s="698"/>
      <c r="P32" s="1045"/>
    </row>
    <row r="33" spans="2:16" ht="104.25" customHeight="1" thickTop="1">
      <c r="B33" s="35" t="s">
        <v>2022</v>
      </c>
      <c r="C33" s="477" t="s">
        <v>886</v>
      </c>
      <c r="D33" s="477"/>
      <c r="E33" s="610" t="s">
        <v>890</v>
      </c>
      <c r="F33" s="534" t="s">
        <v>891</v>
      </c>
      <c r="G33" s="610"/>
      <c r="H33" s="973">
        <v>1</v>
      </c>
      <c r="I33" s="999"/>
      <c r="J33" s="973"/>
      <c r="K33" s="973"/>
      <c r="L33" s="973">
        <v>1</v>
      </c>
      <c r="M33" s="530" t="s">
        <v>892</v>
      </c>
      <c r="N33" s="534" t="s">
        <v>893</v>
      </c>
      <c r="O33" s="535" t="s">
        <v>883</v>
      </c>
      <c r="P33" s="1045"/>
    </row>
    <row r="34" spans="2:16" ht="27">
      <c r="B34" s="29" t="s">
        <v>2023</v>
      </c>
      <c r="C34" s="526" t="s">
        <v>21</v>
      </c>
      <c r="D34" s="39" t="s">
        <v>887</v>
      </c>
      <c r="E34" s="605"/>
      <c r="F34" s="511"/>
      <c r="G34" s="605"/>
      <c r="H34" s="974"/>
      <c r="I34" s="1000"/>
      <c r="J34" s="974"/>
      <c r="K34" s="974"/>
      <c r="L34" s="974"/>
      <c r="M34" s="508"/>
      <c r="N34" s="511"/>
      <c r="O34" s="536"/>
      <c r="P34" s="1045"/>
    </row>
    <row r="35" spans="2:16" ht="27">
      <c r="B35" s="29" t="s">
        <v>2024</v>
      </c>
      <c r="C35" s="527"/>
      <c r="D35" s="39" t="s">
        <v>888</v>
      </c>
      <c r="E35" s="605"/>
      <c r="F35" s="511"/>
      <c r="G35" s="605"/>
      <c r="H35" s="974"/>
      <c r="I35" s="1000"/>
      <c r="J35" s="974"/>
      <c r="K35" s="974"/>
      <c r="L35" s="974"/>
      <c r="M35" s="508"/>
      <c r="N35" s="511"/>
      <c r="O35" s="536"/>
      <c r="P35" s="1045"/>
    </row>
    <row r="36" spans="2:16" ht="27.75" thickBot="1">
      <c r="B36" s="89" t="s">
        <v>2025</v>
      </c>
      <c r="C36" s="528"/>
      <c r="D36" s="246" t="s">
        <v>889</v>
      </c>
      <c r="E36" s="606"/>
      <c r="F36" s="512"/>
      <c r="G36" s="606"/>
      <c r="H36" s="975"/>
      <c r="I36" s="1001"/>
      <c r="J36" s="975"/>
      <c r="K36" s="975"/>
      <c r="L36" s="975"/>
      <c r="M36" s="509"/>
      <c r="N36" s="512"/>
      <c r="O36" s="537"/>
      <c r="P36" s="1046"/>
    </row>
    <row r="37" spans="2:16" ht="16.5" thickTop="1" thickBot="1"/>
    <row r="38" spans="2:16" ht="15.75" thickTop="1">
      <c r="B38" s="498" t="s">
        <v>1131</v>
      </c>
      <c r="C38" s="499"/>
      <c r="D38" s="499"/>
      <c r="E38" s="499"/>
      <c r="F38" s="499"/>
      <c r="G38" s="499"/>
      <c r="H38" s="499"/>
      <c r="I38" s="499"/>
      <c r="J38" s="499"/>
      <c r="K38" s="499"/>
      <c r="L38" s="499"/>
      <c r="M38" s="499"/>
      <c r="N38" s="499"/>
      <c r="O38" s="499"/>
      <c r="P38" s="500"/>
    </row>
    <row r="39" spans="2:16" ht="15.75" thickBot="1">
      <c r="B39" s="501"/>
      <c r="C39" s="502"/>
      <c r="D39" s="502"/>
      <c r="E39" s="502"/>
      <c r="F39" s="502"/>
      <c r="G39" s="502"/>
      <c r="H39" s="502"/>
      <c r="I39" s="502"/>
      <c r="J39" s="502"/>
      <c r="K39" s="502"/>
      <c r="L39" s="502"/>
      <c r="M39" s="502"/>
      <c r="N39" s="502"/>
      <c r="O39" s="502"/>
      <c r="P39" s="503"/>
    </row>
    <row r="40" spans="2:16" ht="21" thickTop="1" thickBot="1">
      <c r="B40" s="11"/>
      <c r="C40" s="11"/>
      <c r="D40" s="12"/>
      <c r="E40" s="12"/>
      <c r="F40" s="12"/>
      <c r="G40" s="12"/>
      <c r="H40" s="12"/>
      <c r="I40" s="12"/>
      <c r="J40" s="12"/>
      <c r="K40" s="12"/>
      <c r="L40" s="12"/>
      <c r="M40" s="12"/>
      <c r="N40" s="13"/>
      <c r="O40" s="12"/>
      <c r="P40" s="13"/>
    </row>
    <row r="41" spans="2:16" ht="40.5" thickTop="1" thickBot="1">
      <c r="B41" s="14" t="s">
        <v>0</v>
      </c>
      <c r="C41" s="504" t="s">
        <v>1</v>
      </c>
      <c r="D41" s="505"/>
      <c r="E41" s="505"/>
      <c r="F41" s="505"/>
      <c r="G41" s="505"/>
      <c r="H41" s="505"/>
      <c r="I41" s="505"/>
      <c r="J41" s="505"/>
      <c r="K41" s="505"/>
      <c r="L41" s="506"/>
      <c r="M41" s="504" t="s">
        <v>2</v>
      </c>
      <c r="N41" s="506"/>
      <c r="O41" s="15"/>
      <c r="P41" s="16" t="s">
        <v>3</v>
      </c>
    </row>
    <row r="42" spans="2:16" ht="60" thickTop="1" thickBot="1">
      <c r="B42" s="17" t="s">
        <v>4</v>
      </c>
      <c r="C42" s="516" t="s">
        <v>5</v>
      </c>
      <c r="D42" s="517"/>
      <c r="E42" s="18" t="s">
        <v>6</v>
      </c>
      <c r="F42" s="18" t="s">
        <v>7</v>
      </c>
      <c r="G42" s="18" t="s">
        <v>455</v>
      </c>
      <c r="H42" s="19" t="s">
        <v>8</v>
      </c>
      <c r="I42" s="20" t="s">
        <v>9</v>
      </c>
      <c r="J42" s="20" t="s">
        <v>10</v>
      </c>
      <c r="K42" s="20" t="s">
        <v>11</v>
      </c>
      <c r="L42" s="20" t="s">
        <v>12</v>
      </c>
      <c r="M42" s="21" t="s">
        <v>13</v>
      </c>
      <c r="N42" s="22" t="s">
        <v>14</v>
      </c>
      <c r="O42" s="19" t="s">
        <v>15</v>
      </c>
      <c r="P42" s="304" t="s">
        <v>16</v>
      </c>
    </row>
    <row r="43" spans="2:16" ht="69" customHeight="1" thickTop="1">
      <c r="B43" s="248" t="s">
        <v>2026</v>
      </c>
      <c r="C43" s="893" t="s">
        <v>1119</v>
      </c>
      <c r="D43" s="893"/>
      <c r="E43" s="827" t="s">
        <v>957</v>
      </c>
      <c r="F43" s="210" t="s">
        <v>960</v>
      </c>
      <c r="G43" s="996"/>
      <c r="H43" s="997">
        <v>8</v>
      </c>
      <c r="I43" s="989">
        <v>2</v>
      </c>
      <c r="J43" s="902">
        <v>2</v>
      </c>
      <c r="K43" s="902">
        <v>2</v>
      </c>
      <c r="L43" s="902">
        <v>2</v>
      </c>
      <c r="M43" s="990" t="s">
        <v>848</v>
      </c>
      <c r="N43" s="979" t="s">
        <v>849</v>
      </c>
      <c r="O43" s="985" t="s">
        <v>922</v>
      </c>
      <c r="P43" s="1044" t="str">
        <f>_xlfn.CONCAT("La ejecución de los productos de esta área es lograda con el presupuesto asignado en el producto presupuestario 04"," ", TEXT(SUMIF(PACC!A:A,"DRVALDESIA",PACC!M:M),"$* (#,##0.00)"))</f>
        <v>La ejecución de los productos de esta área es lograda con el presupuesto asignado en el producto presupuestario 04 $(1,084,798.00)</v>
      </c>
    </row>
    <row r="44" spans="2:16" ht="51">
      <c r="B44" s="119" t="s">
        <v>2027</v>
      </c>
      <c r="C44" s="675" t="s">
        <v>21</v>
      </c>
      <c r="D44" s="181" t="s">
        <v>1120</v>
      </c>
      <c r="E44" s="903"/>
      <c r="F44" s="121" t="s">
        <v>961</v>
      </c>
      <c r="G44" s="992"/>
      <c r="H44" s="998"/>
      <c r="I44" s="980"/>
      <c r="J44" s="670"/>
      <c r="K44" s="670"/>
      <c r="L44" s="670"/>
      <c r="M44" s="983"/>
      <c r="N44" s="980"/>
      <c r="O44" s="673"/>
      <c r="P44" s="1045"/>
    </row>
    <row r="45" spans="2:16" ht="51">
      <c r="B45" s="119" t="s">
        <v>2028</v>
      </c>
      <c r="C45" s="683"/>
      <c r="D45" s="181" t="s">
        <v>963</v>
      </c>
      <c r="E45" s="904" t="s">
        <v>977</v>
      </c>
      <c r="F45" s="121" t="s">
        <v>853</v>
      </c>
      <c r="G45" s="992"/>
      <c r="H45" s="995">
        <v>100</v>
      </c>
      <c r="I45" s="995">
        <v>25</v>
      </c>
      <c r="J45" s="995">
        <v>25</v>
      </c>
      <c r="K45" s="995">
        <v>25</v>
      </c>
      <c r="L45" s="995">
        <v>25</v>
      </c>
      <c r="M45" s="983"/>
      <c r="N45" s="980"/>
      <c r="O45" s="673"/>
      <c r="P45" s="1045"/>
    </row>
    <row r="46" spans="2:16" ht="30.75" customHeight="1" thickBot="1">
      <c r="B46" s="119" t="s">
        <v>2029</v>
      </c>
      <c r="C46" s="683"/>
      <c r="D46" s="181" t="s">
        <v>962</v>
      </c>
      <c r="E46" s="1009"/>
      <c r="F46" s="200" t="s">
        <v>990</v>
      </c>
      <c r="G46" s="992"/>
      <c r="H46" s="1010"/>
      <c r="I46" s="1010"/>
      <c r="J46" s="1010"/>
      <c r="K46" s="1010"/>
      <c r="L46" s="1010"/>
      <c r="M46" s="983"/>
      <c r="N46" s="980"/>
      <c r="O46" s="673"/>
      <c r="P46" s="1045"/>
    </row>
    <row r="47" spans="2:16" ht="83.25" customHeight="1" thickTop="1">
      <c r="B47" s="248" t="s">
        <v>2030</v>
      </c>
      <c r="C47" s="893" t="s">
        <v>1121</v>
      </c>
      <c r="D47" s="893"/>
      <c r="E47" s="302" t="s">
        <v>1135</v>
      </c>
      <c r="F47" s="303" t="s">
        <v>960</v>
      </c>
      <c r="G47" s="996"/>
      <c r="H47" s="261">
        <v>24</v>
      </c>
      <c r="I47" s="262">
        <v>6</v>
      </c>
      <c r="J47" s="210">
        <v>6</v>
      </c>
      <c r="K47" s="210">
        <v>6</v>
      </c>
      <c r="L47" s="252">
        <v>6</v>
      </c>
      <c r="M47" s="990" t="s">
        <v>848</v>
      </c>
      <c r="N47" s="979" t="s">
        <v>849</v>
      </c>
      <c r="O47" s="985" t="s">
        <v>922</v>
      </c>
      <c r="P47" s="1045"/>
    </row>
    <row r="48" spans="2:16" ht="51">
      <c r="B48" s="119" t="s">
        <v>2031</v>
      </c>
      <c r="C48" s="675" t="s">
        <v>21</v>
      </c>
      <c r="D48" s="181" t="s">
        <v>1122</v>
      </c>
      <c r="E48" s="264" t="s">
        <v>1132</v>
      </c>
      <c r="F48" s="121" t="s">
        <v>961</v>
      </c>
      <c r="G48" s="992"/>
      <c r="H48" s="200">
        <v>4</v>
      </c>
      <c r="I48" s="271">
        <v>1</v>
      </c>
      <c r="J48" s="121">
        <v>1</v>
      </c>
      <c r="K48" s="121">
        <v>1</v>
      </c>
      <c r="L48" s="121">
        <v>1</v>
      </c>
      <c r="M48" s="983"/>
      <c r="N48" s="980"/>
      <c r="O48" s="673"/>
      <c r="P48" s="1045"/>
    </row>
    <row r="49" spans="2:16" ht="51">
      <c r="B49" s="119" t="s">
        <v>2032</v>
      </c>
      <c r="C49" s="683"/>
      <c r="D49" s="181" t="s">
        <v>963</v>
      </c>
      <c r="E49" s="255" t="s">
        <v>1133</v>
      </c>
      <c r="F49" s="121" t="s">
        <v>853</v>
      </c>
      <c r="G49" s="992"/>
      <c r="H49" s="283">
        <v>100</v>
      </c>
      <c r="I49" s="283">
        <v>25</v>
      </c>
      <c r="J49" s="283">
        <v>25</v>
      </c>
      <c r="K49" s="283">
        <v>25</v>
      </c>
      <c r="L49" s="283">
        <v>25</v>
      </c>
      <c r="M49" s="983"/>
      <c r="N49" s="980"/>
      <c r="O49" s="673"/>
      <c r="P49" s="1045"/>
    </row>
    <row r="50" spans="2:16" ht="46.5" customHeight="1" thickBot="1">
      <c r="B50" s="119" t="s">
        <v>2033</v>
      </c>
      <c r="C50" s="683"/>
      <c r="D50" s="181" t="s">
        <v>962</v>
      </c>
      <c r="E50" s="286" t="s">
        <v>1134</v>
      </c>
      <c r="F50" s="200"/>
      <c r="G50" s="992"/>
      <c r="H50" s="285">
        <v>4</v>
      </c>
      <c r="I50" s="285">
        <v>1</v>
      </c>
      <c r="J50" s="285">
        <v>1</v>
      </c>
      <c r="K50" s="285">
        <v>1</v>
      </c>
      <c r="L50" s="285">
        <v>1</v>
      </c>
      <c r="M50" s="983"/>
      <c r="N50" s="980"/>
      <c r="O50" s="673"/>
      <c r="P50" s="1045"/>
    </row>
    <row r="51" spans="2:16" ht="90" customHeight="1" thickTop="1">
      <c r="B51" s="248" t="s">
        <v>2034</v>
      </c>
      <c r="C51" s="893" t="s">
        <v>1126</v>
      </c>
      <c r="D51" s="893"/>
      <c r="E51" s="827" t="s">
        <v>957</v>
      </c>
      <c r="F51" s="210" t="s">
        <v>960</v>
      </c>
      <c r="G51" s="996"/>
      <c r="H51" s="997">
        <v>24</v>
      </c>
      <c r="I51" s="989">
        <v>6</v>
      </c>
      <c r="J51" s="902">
        <v>6</v>
      </c>
      <c r="K51" s="902">
        <v>6</v>
      </c>
      <c r="L51" s="902">
        <v>6</v>
      </c>
      <c r="M51" s="990" t="s">
        <v>848</v>
      </c>
      <c r="N51" s="979" t="s">
        <v>849</v>
      </c>
      <c r="O51" s="985" t="s">
        <v>922</v>
      </c>
      <c r="P51" s="1045"/>
    </row>
    <row r="52" spans="2:16" ht="35.25" customHeight="1">
      <c r="B52" s="119" t="s">
        <v>2035</v>
      </c>
      <c r="C52" s="675" t="s">
        <v>21</v>
      </c>
      <c r="D52" s="181" t="s">
        <v>1122</v>
      </c>
      <c r="E52" s="903"/>
      <c r="F52" s="121" t="s">
        <v>961</v>
      </c>
      <c r="G52" s="992"/>
      <c r="H52" s="998"/>
      <c r="I52" s="980"/>
      <c r="J52" s="670"/>
      <c r="K52" s="670"/>
      <c r="L52" s="670"/>
      <c r="M52" s="983"/>
      <c r="N52" s="980"/>
      <c r="O52" s="673"/>
      <c r="P52" s="1045"/>
    </row>
    <row r="53" spans="2:16" ht="51">
      <c r="B53" s="119" t="s">
        <v>2036</v>
      </c>
      <c r="C53" s="683"/>
      <c r="D53" s="181" t="s">
        <v>963</v>
      </c>
      <c r="E53" s="904" t="s">
        <v>977</v>
      </c>
      <c r="F53" s="121" t="s">
        <v>853</v>
      </c>
      <c r="G53" s="992"/>
      <c r="H53" s="995">
        <v>200</v>
      </c>
      <c r="I53" s="995">
        <v>50</v>
      </c>
      <c r="J53" s="995">
        <v>50</v>
      </c>
      <c r="K53" s="995">
        <v>50</v>
      </c>
      <c r="L53" s="995">
        <v>50</v>
      </c>
      <c r="M53" s="983"/>
      <c r="N53" s="980"/>
      <c r="O53" s="673"/>
      <c r="P53" s="1045"/>
    </row>
    <row r="54" spans="2:16" ht="15.75" thickBot="1">
      <c r="B54" s="119" t="s">
        <v>2037</v>
      </c>
      <c r="C54" s="683"/>
      <c r="D54" s="181" t="s">
        <v>962</v>
      </c>
      <c r="E54" s="1009"/>
      <c r="F54" s="200" t="s">
        <v>990</v>
      </c>
      <c r="G54" s="992"/>
      <c r="H54" s="1010"/>
      <c r="I54" s="1010"/>
      <c r="J54" s="1010"/>
      <c r="K54" s="1010"/>
      <c r="L54" s="1010"/>
      <c r="M54" s="983"/>
      <c r="N54" s="980"/>
      <c r="O54" s="673"/>
      <c r="P54" s="1045"/>
    </row>
    <row r="55" spans="2:16" ht="85.5" customHeight="1" thickTop="1">
      <c r="B55" s="248" t="s">
        <v>2038</v>
      </c>
      <c r="C55" s="893" t="s">
        <v>1127</v>
      </c>
      <c r="D55" s="893"/>
      <c r="E55" s="827" t="s">
        <v>957</v>
      </c>
      <c r="F55" s="210" t="s">
        <v>960</v>
      </c>
      <c r="G55" s="996"/>
      <c r="H55" s="997">
        <v>8</v>
      </c>
      <c r="I55" s="989">
        <v>2</v>
      </c>
      <c r="J55" s="902">
        <v>2</v>
      </c>
      <c r="K55" s="902">
        <v>2</v>
      </c>
      <c r="L55" s="902">
        <v>2</v>
      </c>
      <c r="M55" s="990" t="s">
        <v>848</v>
      </c>
      <c r="N55" s="979" t="s">
        <v>849</v>
      </c>
      <c r="O55" s="1005" t="s">
        <v>922</v>
      </c>
      <c r="P55" s="1045"/>
    </row>
    <row r="56" spans="2:16" ht="51">
      <c r="B56" s="119" t="s">
        <v>2039</v>
      </c>
      <c r="C56" s="675" t="s">
        <v>21</v>
      </c>
      <c r="D56" s="181" t="s">
        <v>1128</v>
      </c>
      <c r="E56" s="903"/>
      <c r="F56" s="121" t="s">
        <v>961</v>
      </c>
      <c r="G56" s="992"/>
      <c r="H56" s="998"/>
      <c r="I56" s="980"/>
      <c r="J56" s="670"/>
      <c r="K56" s="670"/>
      <c r="L56" s="670"/>
      <c r="M56" s="983"/>
      <c r="N56" s="980"/>
      <c r="O56" s="1006"/>
      <c r="P56" s="1045"/>
    </row>
    <row r="57" spans="2:16" ht="51">
      <c r="B57" s="119" t="s">
        <v>2040</v>
      </c>
      <c r="C57" s="683"/>
      <c r="D57" s="181" t="s">
        <v>963</v>
      </c>
      <c r="E57" s="904" t="s">
        <v>977</v>
      </c>
      <c r="F57" s="121" t="s">
        <v>853</v>
      </c>
      <c r="G57" s="992"/>
      <c r="H57" s="995">
        <v>100</v>
      </c>
      <c r="I57" s="995">
        <v>25</v>
      </c>
      <c r="J57" s="995">
        <v>25</v>
      </c>
      <c r="K57" s="995">
        <v>25</v>
      </c>
      <c r="L57" s="995">
        <v>25</v>
      </c>
      <c r="M57" s="983"/>
      <c r="N57" s="980"/>
      <c r="O57" s="673"/>
      <c r="P57" s="1045"/>
    </row>
    <row r="58" spans="2:16" ht="15.75" thickBot="1">
      <c r="B58" s="119" t="s">
        <v>2041</v>
      </c>
      <c r="C58" s="683"/>
      <c r="D58" s="181" t="s">
        <v>962</v>
      </c>
      <c r="E58" s="1009"/>
      <c r="F58" s="200" t="s">
        <v>990</v>
      </c>
      <c r="G58" s="992"/>
      <c r="H58" s="1010"/>
      <c r="I58" s="1010"/>
      <c r="J58" s="1010"/>
      <c r="K58" s="1010"/>
      <c r="L58" s="1010"/>
      <c r="M58" s="983"/>
      <c r="N58" s="980"/>
      <c r="O58" s="1011"/>
      <c r="P58" s="1045"/>
    </row>
    <row r="59" spans="2:16" ht="108.75" customHeight="1" thickTop="1">
      <c r="B59" s="35" t="s">
        <v>2042</v>
      </c>
      <c r="C59" s="477" t="s">
        <v>906</v>
      </c>
      <c r="D59" s="477"/>
      <c r="E59" s="610" t="s">
        <v>1136</v>
      </c>
      <c r="F59" s="534" t="s">
        <v>1137</v>
      </c>
      <c r="G59" s="610"/>
      <c r="H59" s="973">
        <v>8</v>
      </c>
      <c r="I59" s="973">
        <v>2</v>
      </c>
      <c r="J59" s="973">
        <v>2</v>
      </c>
      <c r="K59" s="973">
        <v>2</v>
      </c>
      <c r="L59" s="973">
        <v>2</v>
      </c>
      <c r="M59" s="530" t="s">
        <v>914</v>
      </c>
      <c r="N59" s="534" t="s">
        <v>915</v>
      </c>
      <c r="O59" s="535" t="s">
        <v>913</v>
      </c>
      <c r="P59" s="1045"/>
    </row>
    <row r="60" spans="2:16" ht="45" customHeight="1">
      <c r="B60" s="29" t="s">
        <v>2043</v>
      </c>
      <c r="C60" s="526" t="s">
        <v>21</v>
      </c>
      <c r="D60" s="39" t="s">
        <v>907</v>
      </c>
      <c r="E60" s="605"/>
      <c r="F60" s="511"/>
      <c r="G60" s="605"/>
      <c r="H60" s="974"/>
      <c r="I60" s="974"/>
      <c r="J60" s="974"/>
      <c r="K60" s="974"/>
      <c r="L60" s="974"/>
      <c r="M60" s="508"/>
      <c r="N60" s="511"/>
      <c r="O60" s="536"/>
      <c r="P60" s="1045"/>
    </row>
    <row r="61" spans="2:16" ht="30" customHeight="1">
      <c r="B61" s="29" t="s">
        <v>2044</v>
      </c>
      <c r="C61" s="527"/>
      <c r="D61" s="39" t="s">
        <v>908</v>
      </c>
      <c r="E61" s="605"/>
      <c r="F61" s="511"/>
      <c r="G61" s="605"/>
      <c r="H61" s="974"/>
      <c r="I61" s="974"/>
      <c r="J61" s="974"/>
      <c r="K61" s="974"/>
      <c r="L61" s="974"/>
      <c r="M61" s="508"/>
      <c r="N61" s="511"/>
      <c r="O61" s="536"/>
      <c r="P61" s="1045"/>
    </row>
    <row r="62" spans="2:16" ht="23.25" customHeight="1" thickBot="1">
      <c r="B62" s="89" t="s">
        <v>2045</v>
      </c>
      <c r="C62" s="528"/>
      <c r="D62" s="246" t="s">
        <v>909</v>
      </c>
      <c r="E62" s="606"/>
      <c r="F62" s="512"/>
      <c r="G62" s="606"/>
      <c r="H62" s="975"/>
      <c r="I62" s="975"/>
      <c r="J62" s="975"/>
      <c r="K62" s="975"/>
      <c r="L62" s="975"/>
      <c r="M62" s="509"/>
      <c r="N62" s="512"/>
      <c r="O62" s="537"/>
      <c r="P62" s="1046"/>
    </row>
    <row r="63" spans="2:16" ht="16.5" thickTop="1" thickBot="1"/>
    <row r="64" spans="2:16" ht="15.75" thickTop="1">
      <c r="B64" s="498" t="s">
        <v>1138</v>
      </c>
      <c r="C64" s="499"/>
      <c r="D64" s="499"/>
      <c r="E64" s="499"/>
      <c r="F64" s="499"/>
      <c r="G64" s="499"/>
      <c r="H64" s="499"/>
      <c r="I64" s="499"/>
      <c r="J64" s="499"/>
      <c r="K64" s="499"/>
      <c r="L64" s="499"/>
      <c r="M64" s="499"/>
      <c r="N64" s="499"/>
      <c r="O64" s="499"/>
      <c r="P64" s="500"/>
    </row>
    <row r="65" spans="2:17" ht="15.75" thickBot="1">
      <c r="B65" s="501"/>
      <c r="C65" s="502"/>
      <c r="D65" s="502"/>
      <c r="E65" s="502"/>
      <c r="F65" s="502"/>
      <c r="G65" s="502"/>
      <c r="H65" s="502"/>
      <c r="I65" s="502"/>
      <c r="J65" s="502"/>
      <c r="K65" s="502"/>
      <c r="L65" s="502"/>
      <c r="M65" s="502"/>
      <c r="N65" s="502"/>
      <c r="O65" s="502"/>
      <c r="P65" s="503"/>
    </row>
    <row r="66" spans="2:17" ht="21" thickTop="1" thickBot="1">
      <c r="B66" s="11"/>
      <c r="C66" s="11"/>
      <c r="D66" s="12"/>
      <c r="E66" s="12"/>
      <c r="F66" s="12"/>
      <c r="G66" s="12"/>
      <c r="H66" s="12"/>
      <c r="I66" s="12"/>
      <c r="J66" s="12"/>
      <c r="K66" s="12"/>
      <c r="L66" s="12"/>
      <c r="M66" s="12"/>
      <c r="N66" s="13"/>
      <c r="O66" s="12"/>
      <c r="P66" s="13"/>
    </row>
    <row r="67" spans="2:17" ht="40.5" thickTop="1" thickBot="1">
      <c r="B67" s="14" t="s">
        <v>0</v>
      </c>
      <c r="C67" s="504" t="s">
        <v>1</v>
      </c>
      <c r="D67" s="505"/>
      <c r="E67" s="505"/>
      <c r="F67" s="505"/>
      <c r="G67" s="505"/>
      <c r="H67" s="505"/>
      <c r="I67" s="505"/>
      <c r="J67" s="505"/>
      <c r="K67" s="505"/>
      <c r="L67" s="506"/>
      <c r="M67" s="504" t="s">
        <v>2</v>
      </c>
      <c r="N67" s="506"/>
      <c r="O67" s="15"/>
      <c r="P67" s="16" t="s">
        <v>3</v>
      </c>
    </row>
    <row r="68" spans="2:17" ht="60" thickTop="1" thickBot="1">
      <c r="B68" s="17" t="s">
        <v>4</v>
      </c>
      <c r="C68" s="516" t="s">
        <v>5</v>
      </c>
      <c r="D68" s="517"/>
      <c r="E68" s="18" t="s">
        <v>6</v>
      </c>
      <c r="F68" s="18" t="s">
        <v>7</v>
      </c>
      <c r="G68" s="18" t="s">
        <v>455</v>
      </c>
      <c r="H68" s="19" t="s">
        <v>8</v>
      </c>
      <c r="I68" s="20" t="s">
        <v>9</v>
      </c>
      <c r="J68" s="20" t="s">
        <v>10</v>
      </c>
      <c r="K68" s="20" t="s">
        <v>11</v>
      </c>
      <c r="L68" s="20" t="s">
        <v>12</v>
      </c>
      <c r="M68" s="21" t="s">
        <v>13</v>
      </c>
      <c r="N68" s="22" t="s">
        <v>14</v>
      </c>
      <c r="O68" s="19" t="s">
        <v>15</v>
      </c>
      <c r="P68" s="304" t="s">
        <v>16</v>
      </c>
    </row>
    <row r="69" spans="2:17" ht="73.5" customHeight="1" thickTop="1">
      <c r="B69" s="248" t="s">
        <v>2046</v>
      </c>
      <c r="C69" s="893" t="s">
        <v>1139</v>
      </c>
      <c r="D69" s="893"/>
      <c r="E69" s="162" t="s">
        <v>924</v>
      </c>
      <c r="F69" s="210" t="s">
        <v>960</v>
      </c>
      <c r="G69" s="996"/>
      <c r="H69" s="261">
        <v>1</v>
      </c>
      <c r="I69" s="305"/>
      <c r="J69" s="162">
        <v>1</v>
      </c>
      <c r="K69" s="162"/>
      <c r="L69" s="162"/>
      <c r="M69" s="990" t="s">
        <v>848</v>
      </c>
      <c r="N69" s="979" t="s">
        <v>849</v>
      </c>
      <c r="O69" s="1083" t="s">
        <v>922</v>
      </c>
      <c r="P69" s="1044" t="str">
        <f>_xlfn.CONCAT("La ejecución de los productos de esta área es lograda con el presupuesto asignado en el producto presupuestario 04"," ", TEXT(SUMIF(PACC!A:A,"DRCNORESTE",PACC!M:M),"$* (#,##0.00)"))</f>
        <v>La ejecución de los productos de esta área es lograda con el presupuesto asignado en el producto presupuestario 04 $(1,724,246.00)</v>
      </c>
      <c r="Q69" s="132"/>
    </row>
    <row r="70" spans="2:17" ht="51">
      <c r="B70" s="119" t="s">
        <v>2047</v>
      </c>
      <c r="C70" s="675" t="s">
        <v>21</v>
      </c>
      <c r="D70" s="181" t="s">
        <v>1120</v>
      </c>
      <c r="E70" s="263" t="s">
        <v>926</v>
      </c>
      <c r="F70" s="121" t="s">
        <v>961</v>
      </c>
      <c r="G70" s="992"/>
      <c r="H70" s="200">
        <v>25</v>
      </c>
      <c r="I70" s="306"/>
      <c r="J70" s="284">
        <v>25</v>
      </c>
      <c r="K70" s="284"/>
      <c r="L70" s="284"/>
      <c r="M70" s="983"/>
      <c r="N70" s="980"/>
      <c r="O70" s="1006"/>
      <c r="P70" s="1045"/>
      <c r="Q70" s="132"/>
    </row>
    <row r="71" spans="2:17" ht="51">
      <c r="B71" s="119" t="s">
        <v>2048</v>
      </c>
      <c r="C71" s="683"/>
      <c r="D71" s="181" t="s">
        <v>963</v>
      </c>
      <c r="E71" s="904" t="s">
        <v>957</v>
      </c>
      <c r="F71" s="121" t="s">
        <v>853</v>
      </c>
      <c r="G71" s="992"/>
      <c r="H71" s="995">
        <v>20</v>
      </c>
      <c r="I71" s="995">
        <v>5</v>
      </c>
      <c r="J71" s="995">
        <v>5</v>
      </c>
      <c r="K71" s="995">
        <v>5</v>
      </c>
      <c r="L71" s="995">
        <v>5</v>
      </c>
      <c r="M71" s="983"/>
      <c r="N71" s="980"/>
      <c r="O71" s="1006"/>
      <c r="P71" s="1045"/>
      <c r="Q71" s="132"/>
    </row>
    <row r="72" spans="2:17" ht="26.25" customHeight="1" thickBot="1">
      <c r="B72" s="119" t="s">
        <v>2049</v>
      </c>
      <c r="C72" s="683"/>
      <c r="D72" s="181" t="s">
        <v>962</v>
      </c>
      <c r="E72" s="1009"/>
      <c r="F72" s="200" t="s">
        <v>990</v>
      </c>
      <c r="G72" s="992"/>
      <c r="H72" s="1010"/>
      <c r="I72" s="1010"/>
      <c r="J72" s="1010"/>
      <c r="K72" s="1010"/>
      <c r="L72" s="1010"/>
      <c r="M72" s="983"/>
      <c r="N72" s="980"/>
      <c r="O72" s="1008"/>
      <c r="P72" s="1045"/>
      <c r="Q72" s="132"/>
    </row>
    <row r="73" spans="2:17" ht="84" customHeight="1" thickTop="1">
      <c r="B73" s="248" t="s">
        <v>2050</v>
      </c>
      <c r="C73" s="893" t="s">
        <v>1140</v>
      </c>
      <c r="D73" s="893"/>
      <c r="E73" s="307" t="s">
        <v>1141</v>
      </c>
      <c r="F73" s="303" t="s">
        <v>960</v>
      </c>
      <c r="G73" s="996"/>
      <c r="H73" s="261">
        <v>4</v>
      </c>
      <c r="I73" s="262">
        <v>1</v>
      </c>
      <c r="J73" s="210">
        <v>1</v>
      </c>
      <c r="K73" s="210">
        <v>1</v>
      </c>
      <c r="L73" s="252">
        <v>1</v>
      </c>
      <c r="M73" s="990" t="s">
        <v>848</v>
      </c>
      <c r="N73" s="979" t="s">
        <v>849</v>
      </c>
      <c r="O73" s="1005" t="s">
        <v>922</v>
      </c>
      <c r="P73" s="1045"/>
      <c r="Q73" s="132"/>
    </row>
    <row r="74" spans="2:17" ht="65.25" customHeight="1">
      <c r="B74" s="119" t="s">
        <v>2051</v>
      </c>
      <c r="C74" s="675" t="s">
        <v>21</v>
      </c>
      <c r="D74" s="181" t="s">
        <v>1122</v>
      </c>
      <c r="E74" s="263" t="s">
        <v>1142</v>
      </c>
      <c r="F74" s="121" t="s">
        <v>961</v>
      </c>
      <c r="G74" s="992"/>
      <c r="H74" s="200">
        <v>1</v>
      </c>
      <c r="I74" s="271"/>
      <c r="J74" s="121">
        <v>1</v>
      </c>
      <c r="K74" s="121"/>
      <c r="L74" s="121"/>
      <c r="M74" s="983"/>
      <c r="N74" s="980"/>
      <c r="O74" s="1006"/>
      <c r="P74" s="1045"/>
      <c r="Q74" s="132"/>
    </row>
    <row r="75" spans="2:17" ht="51">
      <c r="B75" s="119" t="s">
        <v>2052</v>
      </c>
      <c r="C75" s="683"/>
      <c r="D75" s="1031" t="s">
        <v>963</v>
      </c>
      <c r="E75" s="254" t="s">
        <v>1124</v>
      </c>
      <c r="F75" s="121" t="s">
        <v>853</v>
      </c>
      <c r="G75" s="992"/>
      <c r="H75" s="283">
        <v>50</v>
      </c>
      <c r="I75" s="283"/>
      <c r="J75" s="283">
        <v>50</v>
      </c>
      <c r="K75" s="283"/>
      <c r="L75" s="283"/>
      <c r="M75" s="983"/>
      <c r="N75" s="980"/>
      <c r="O75" s="1006"/>
      <c r="P75" s="1045"/>
      <c r="Q75" s="132"/>
    </row>
    <row r="76" spans="2:17" ht="25.5">
      <c r="B76" s="119" t="s">
        <v>2053</v>
      </c>
      <c r="C76" s="683"/>
      <c r="D76" s="1089"/>
      <c r="E76" s="121" t="s">
        <v>1144</v>
      </c>
      <c r="F76" s="187"/>
      <c r="G76" s="992"/>
      <c r="H76" s="257">
        <v>2</v>
      </c>
      <c r="I76" s="257">
        <v>1</v>
      </c>
      <c r="J76" s="257"/>
      <c r="K76" s="257">
        <v>1</v>
      </c>
      <c r="L76" s="257"/>
      <c r="M76" s="983"/>
      <c r="N76" s="980"/>
      <c r="O76" s="1006"/>
      <c r="P76" s="1045"/>
      <c r="Q76" s="132"/>
    </row>
    <row r="77" spans="2:17" ht="38.25">
      <c r="B77" s="119" t="s">
        <v>2054</v>
      </c>
      <c r="C77" s="683"/>
      <c r="D77" s="1031" t="s">
        <v>962</v>
      </c>
      <c r="E77" s="121" t="s">
        <v>1145</v>
      </c>
      <c r="F77" s="187" t="s">
        <v>990</v>
      </c>
      <c r="G77" s="992"/>
      <c r="H77" s="257">
        <v>45</v>
      </c>
      <c r="I77" s="257">
        <v>15</v>
      </c>
      <c r="J77" s="257">
        <v>15</v>
      </c>
      <c r="K77" s="257"/>
      <c r="L77" s="257">
        <v>15</v>
      </c>
      <c r="M77" s="983"/>
      <c r="N77" s="980"/>
      <c r="O77" s="1006"/>
      <c r="P77" s="1045"/>
      <c r="Q77" s="132"/>
    </row>
    <row r="78" spans="2:17" ht="39" thickBot="1">
      <c r="B78" s="119" t="s">
        <v>2055</v>
      </c>
      <c r="C78" s="683"/>
      <c r="D78" s="1032"/>
      <c r="E78" s="284" t="s">
        <v>1143</v>
      </c>
      <c r="F78" s="200"/>
      <c r="G78" s="992"/>
      <c r="H78" s="285">
        <v>18</v>
      </c>
      <c r="I78" s="285">
        <v>6</v>
      </c>
      <c r="J78" s="285">
        <v>6</v>
      </c>
      <c r="K78" s="285"/>
      <c r="L78" s="285">
        <v>6</v>
      </c>
      <c r="M78" s="983"/>
      <c r="N78" s="980"/>
      <c r="O78" s="1008"/>
      <c r="P78" s="1045"/>
      <c r="Q78" s="132"/>
    </row>
    <row r="79" spans="2:17" ht="92.25" customHeight="1" thickTop="1">
      <c r="B79" s="248" t="s">
        <v>2056</v>
      </c>
      <c r="C79" s="893" t="s">
        <v>1146</v>
      </c>
      <c r="D79" s="893"/>
      <c r="E79" s="162" t="s">
        <v>957</v>
      </c>
      <c r="F79" s="210" t="s">
        <v>960</v>
      </c>
      <c r="G79" s="996"/>
      <c r="H79" s="261">
        <v>24</v>
      </c>
      <c r="I79" s="262">
        <v>6</v>
      </c>
      <c r="J79" s="210">
        <v>6</v>
      </c>
      <c r="K79" s="210">
        <v>6</v>
      </c>
      <c r="L79" s="210">
        <v>6</v>
      </c>
      <c r="M79" s="990" t="s">
        <v>848</v>
      </c>
      <c r="N79" s="979" t="s">
        <v>849</v>
      </c>
      <c r="O79" s="1005" t="s">
        <v>922</v>
      </c>
      <c r="P79" s="1045"/>
      <c r="Q79" s="132"/>
    </row>
    <row r="80" spans="2:17" ht="51">
      <c r="B80" s="119" t="s">
        <v>2057</v>
      </c>
      <c r="C80" s="675" t="s">
        <v>21</v>
      </c>
      <c r="D80" s="181" t="s">
        <v>1122</v>
      </c>
      <c r="E80" s="263" t="s">
        <v>1147</v>
      </c>
      <c r="F80" s="121" t="s">
        <v>961</v>
      </c>
      <c r="G80" s="992"/>
      <c r="H80" s="200">
        <v>1</v>
      </c>
      <c r="I80" s="271"/>
      <c r="J80" s="121"/>
      <c r="K80" s="121">
        <v>1</v>
      </c>
      <c r="L80" s="121"/>
      <c r="M80" s="983"/>
      <c r="N80" s="980"/>
      <c r="O80" s="1006"/>
      <c r="P80" s="1045"/>
      <c r="Q80" s="132"/>
    </row>
    <row r="81" spans="2:17" ht="51">
      <c r="B81" s="119" t="s">
        <v>2058</v>
      </c>
      <c r="C81" s="683"/>
      <c r="D81" s="181" t="s">
        <v>963</v>
      </c>
      <c r="E81" s="904" t="s">
        <v>1148</v>
      </c>
      <c r="F81" s="121" t="s">
        <v>853</v>
      </c>
      <c r="G81" s="992"/>
      <c r="H81" s="995">
        <v>50</v>
      </c>
      <c r="I81" s="995"/>
      <c r="J81" s="995"/>
      <c r="K81" s="995">
        <v>50</v>
      </c>
      <c r="L81" s="995"/>
      <c r="M81" s="983"/>
      <c r="N81" s="980"/>
      <c r="O81" s="1006"/>
      <c r="P81" s="1045"/>
      <c r="Q81" s="132"/>
    </row>
    <row r="82" spans="2:17" ht="15.75" thickBot="1">
      <c r="B82" s="119" t="s">
        <v>2059</v>
      </c>
      <c r="C82" s="683"/>
      <c r="D82" s="181" t="s">
        <v>962</v>
      </c>
      <c r="E82" s="1009"/>
      <c r="F82" s="200" t="s">
        <v>990</v>
      </c>
      <c r="G82" s="992"/>
      <c r="H82" s="1010"/>
      <c r="I82" s="1010"/>
      <c r="J82" s="1010"/>
      <c r="K82" s="1010"/>
      <c r="L82" s="1010"/>
      <c r="M82" s="983"/>
      <c r="N82" s="980"/>
      <c r="O82" s="1006"/>
      <c r="P82" s="1045"/>
      <c r="Q82" s="132"/>
    </row>
    <row r="83" spans="2:17" ht="70.5" customHeight="1" thickTop="1">
      <c r="B83" s="248" t="s">
        <v>2060</v>
      </c>
      <c r="C83" s="893" t="s">
        <v>1149</v>
      </c>
      <c r="D83" s="893"/>
      <c r="E83" s="827" t="s">
        <v>957</v>
      </c>
      <c r="F83" s="210" t="s">
        <v>960</v>
      </c>
      <c r="G83" s="996"/>
      <c r="H83" s="997">
        <v>22</v>
      </c>
      <c r="I83" s="989">
        <v>6</v>
      </c>
      <c r="J83" s="902">
        <v>5</v>
      </c>
      <c r="K83" s="902">
        <v>6</v>
      </c>
      <c r="L83" s="902">
        <v>5</v>
      </c>
      <c r="M83" s="990" t="s">
        <v>848</v>
      </c>
      <c r="N83" s="979" t="s">
        <v>849</v>
      </c>
      <c r="O83" s="1005" t="s">
        <v>922</v>
      </c>
      <c r="P83" s="1045"/>
      <c r="Q83" s="132"/>
    </row>
    <row r="84" spans="2:17" ht="36" customHeight="1">
      <c r="B84" s="119" t="s">
        <v>2061</v>
      </c>
      <c r="C84" s="675" t="s">
        <v>21</v>
      </c>
      <c r="D84" s="181" t="s">
        <v>1128</v>
      </c>
      <c r="E84" s="903"/>
      <c r="F84" s="121" t="s">
        <v>961</v>
      </c>
      <c r="G84" s="992"/>
      <c r="H84" s="998"/>
      <c r="I84" s="980"/>
      <c r="J84" s="670"/>
      <c r="K84" s="670"/>
      <c r="L84" s="670"/>
      <c r="M84" s="983"/>
      <c r="N84" s="980"/>
      <c r="O84" s="1006"/>
      <c r="P84" s="1045"/>
      <c r="Q84" s="132"/>
    </row>
    <row r="85" spans="2:17" ht="51">
      <c r="B85" s="119" t="s">
        <v>2062</v>
      </c>
      <c r="C85" s="683"/>
      <c r="D85" s="181" t="s">
        <v>963</v>
      </c>
      <c r="E85" s="904" t="s">
        <v>977</v>
      </c>
      <c r="F85" s="121" t="s">
        <v>853</v>
      </c>
      <c r="G85" s="992"/>
      <c r="H85" s="995">
        <v>220</v>
      </c>
      <c r="I85" s="995">
        <v>60</v>
      </c>
      <c r="J85" s="995">
        <v>50</v>
      </c>
      <c r="K85" s="995">
        <v>60</v>
      </c>
      <c r="L85" s="995">
        <v>50</v>
      </c>
      <c r="M85" s="983"/>
      <c r="N85" s="980"/>
      <c r="O85" s="1006"/>
      <c r="P85" s="1045"/>
      <c r="Q85" s="132"/>
    </row>
    <row r="86" spans="2:17" ht="15.75" thickBot="1">
      <c r="B86" s="249" t="s">
        <v>2063</v>
      </c>
      <c r="C86" s="683"/>
      <c r="D86" s="181" t="s">
        <v>962</v>
      </c>
      <c r="E86" s="1009"/>
      <c r="F86" s="200"/>
      <c r="G86" s="992"/>
      <c r="H86" s="1010"/>
      <c r="I86" s="1010"/>
      <c r="J86" s="1010"/>
      <c r="K86" s="1010"/>
      <c r="L86" s="1010"/>
      <c r="M86" s="984"/>
      <c r="N86" s="981"/>
      <c r="O86" s="1008"/>
      <c r="P86" s="1045"/>
      <c r="Q86" s="132"/>
    </row>
    <row r="87" spans="2:17" ht="102" customHeight="1" thickTop="1">
      <c r="B87" s="410" t="s">
        <v>2064</v>
      </c>
      <c r="C87" s="476" t="s">
        <v>1063</v>
      </c>
      <c r="D87" s="477"/>
      <c r="E87" s="222" t="s">
        <v>1150</v>
      </c>
      <c r="F87" s="572" t="s">
        <v>2156</v>
      </c>
      <c r="G87" s="529"/>
      <c r="H87" s="292">
        <v>8</v>
      </c>
      <c r="I87" s="292">
        <v>2</v>
      </c>
      <c r="J87" s="292">
        <v>2</v>
      </c>
      <c r="K87" s="292">
        <v>2</v>
      </c>
      <c r="L87" s="292">
        <v>2</v>
      </c>
      <c r="M87" s="508" t="s">
        <v>1069</v>
      </c>
      <c r="N87" s="511" t="s">
        <v>1070</v>
      </c>
      <c r="O87" s="557" t="s">
        <v>1071</v>
      </c>
      <c r="P87" s="1045"/>
      <c r="Q87" s="132"/>
    </row>
    <row r="88" spans="2:17" ht="27">
      <c r="B88" s="29" t="s">
        <v>2065</v>
      </c>
      <c r="C88" s="526" t="s">
        <v>21</v>
      </c>
      <c r="D88" s="30" t="s">
        <v>1066</v>
      </c>
      <c r="E88" s="518" t="s">
        <v>957</v>
      </c>
      <c r="F88" s="511"/>
      <c r="G88" s="521"/>
      <c r="H88" s="1050">
        <v>4</v>
      </c>
      <c r="I88" s="1050">
        <v>1</v>
      </c>
      <c r="J88" s="1050">
        <v>1</v>
      </c>
      <c r="K88" s="1050">
        <v>1</v>
      </c>
      <c r="L88" s="1050">
        <v>1</v>
      </c>
      <c r="M88" s="508"/>
      <c r="N88" s="511"/>
      <c r="O88" s="557"/>
      <c r="P88" s="1045"/>
      <c r="Q88" s="132"/>
    </row>
    <row r="89" spans="2:17" ht="40.5">
      <c r="B89" s="29" t="s">
        <v>2066</v>
      </c>
      <c r="C89" s="527"/>
      <c r="D89" s="30" t="s">
        <v>1067</v>
      </c>
      <c r="E89" s="518"/>
      <c r="F89" s="511"/>
      <c r="G89" s="521"/>
      <c r="H89" s="1050"/>
      <c r="I89" s="1050"/>
      <c r="J89" s="1050"/>
      <c r="K89" s="1050"/>
      <c r="L89" s="1050"/>
      <c r="M89" s="508"/>
      <c r="N89" s="511"/>
      <c r="O89" s="557"/>
      <c r="P89" s="1045"/>
      <c r="Q89" s="132"/>
    </row>
    <row r="90" spans="2:17" ht="41.25" thickBot="1">
      <c r="B90" s="29" t="s">
        <v>2067</v>
      </c>
      <c r="C90" s="546"/>
      <c r="D90" s="246" t="s">
        <v>1068</v>
      </c>
      <c r="E90" s="1052"/>
      <c r="F90" s="541"/>
      <c r="G90" s="1048"/>
      <c r="H90" s="1051"/>
      <c r="I90" s="1051"/>
      <c r="J90" s="1051"/>
      <c r="K90" s="1051"/>
      <c r="L90" s="1051"/>
      <c r="M90" s="930"/>
      <c r="N90" s="541"/>
      <c r="O90" s="961"/>
      <c r="P90" s="1045"/>
      <c r="Q90" s="132"/>
    </row>
    <row r="91" spans="2:17" ht="79.5" customHeight="1" thickTop="1">
      <c r="B91" s="248" t="s">
        <v>2068</v>
      </c>
      <c r="C91" s="893" t="s">
        <v>1003</v>
      </c>
      <c r="D91" s="893"/>
      <c r="E91" s="985" t="s">
        <v>1008</v>
      </c>
      <c r="F91" s="210" t="s">
        <v>1009</v>
      </c>
      <c r="G91" s="982"/>
      <c r="H91" s="982">
        <v>12</v>
      </c>
      <c r="I91" s="976">
        <v>3</v>
      </c>
      <c r="J91" s="976">
        <v>3</v>
      </c>
      <c r="K91" s="976">
        <v>3</v>
      </c>
      <c r="L91" s="991">
        <v>3</v>
      </c>
      <c r="M91" s="976" t="s">
        <v>1012</v>
      </c>
      <c r="N91" s="979" t="s">
        <v>1013</v>
      </c>
      <c r="O91" s="1005" t="s">
        <v>1011</v>
      </c>
      <c r="P91" s="1045"/>
      <c r="Q91" s="132"/>
    </row>
    <row r="92" spans="2:17" ht="29.25" customHeight="1">
      <c r="B92" s="119" t="s">
        <v>2069</v>
      </c>
      <c r="C92" s="675" t="s">
        <v>21</v>
      </c>
      <c r="D92" s="181" t="s">
        <v>1007</v>
      </c>
      <c r="E92" s="673"/>
      <c r="F92" s="121" t="s">
        <v>1010</v>
      </c>
      <c r="G92" s="983"/>
      <c r="H92" s="983"/>
      <c r="I92" s="977"/>
      <c r="J92" s="977"/>
      <c r="K92" s="977"/>
      <c r="L92" s="992"/>
      <c r="M92" s="977"/>
      <c r="N92" s="980"/>
      <c r="O92" s="1006"/>
      <c r="P92" s="1045"/>
      <c r="Q92" s="132"/>
    </row>
    <row r="93" spans="2:17" ht="38.25">
      <c r="B93" s="119" t="s">
        <v>2070</v>
      </c>
      <c r="C93" s="683"/>
      <c r="D93" s="181" t="s">
        <v>1006</v>
      </c>
      <c r="E93" s="673"/>
      <c r="F93" s="121" t="s">
        <v>990</v>
      </c>
      <c r="G93" s="983"/>
      <c r="H93" s="983"/>
      <c r="I93" s="977"/>
      <c r="J93" s="977"/>
      <c r="K93" s="977"/>
      <c r="L93" s="992"/>
      <c r="M93" s="977"/>
      <c r="N93" s="980"/>
      <c r="O93" s="1006"/>
      <c r="P93" s="1045"/>
      <c r="Q93" s="132"/>
    </row>
    <row r="94" spans="2:17" ht="25.5">
      <c r="B94" s="119" t="s">
        <v>2071</v>
      </c>
      <c r="C94" s="683"/>
      <c r="D94" s="181" t="s">
        <v>1005</v>
      </c>
      <c r="E94" s="673"/>
      <c r="F94" s="200"/>
      <c r="G94" s="983"/>
      <c r="H94" s="983"/>
      <c r="I94" s="977"/>
      <c r="J94" s="977"/>
      <c r="K94" s="977"/>
      <c r="L94" s="992"/>
      <c r="M94" s="977"/>
      <c r="N94" s="980"/>
      <c r="O94" s="1006"/>
      <c r="P94" s="1045"/>
      <c r="Q94" s="132"/>
    </row>
    <row r="95" spans="2:17" ht="26.25" thickBot="1">
      <c r="B95" s="119" t="s">
        <v>2072</v>
      </c>
      <c r="C95" s="691"/>
      <c r="D95" s="212" t="s">
        <v>1004</v>
      </c>
      <c r="E95" s="698"/>
      <c r="F95" s="260"/>
      <c r="G95" s="984"/>
      <c r="H95" s="984"/>
      <c r="I95" s="978"/>
      <c r="J95" s="978"/>
      <c r="K95" s="978"/>
      <c r="L95" s="993"/>
      <c r="M95" s="978"/>
      <c r="N95" s="981"/>
      <c r="O95" s="1008"/>
      <c r="P95" s="1045"/>
      <c r="Q95" s="132"/>
    </row>
    <row r="96" spans="2:17" ht="105" customHeight="1" thickTop="1">
      <c r="B96" s="248" t="s">
        <v>2073</v>
      </c>
      <c r="C96" s="893" t="s">
        <v>968</v>
      </c>
      <c r="D96" s="893"/>
      <c r="E96" s="827" t="s">
        <v>1151</v>
      </c>
      <c r="F96" s="210" t="s">
        <v>847</v>
      </c>
      <c r="G96" s="996"/>
      <c r="H96" s="997">
        <v>2</v>
      </c>
      <c r="I96" s="989">
        <v>1</v>
      </c>
      <c r="J96" s="902"/>
      <c r="K96" s="902">
        <v>1</v>
      </c>
      <c r="L96" s="902"/>
      <c r="M96" s="990" t="s">
        <v>848</v>
      </c>
      <c r="N96" s="979" t="s">
        <v>849</v>
      </c>
      <c r="O96" s="1005" t="s">
        <v>922</v>
      </c>
      <c r="P96" s="1045"/>
      <c r="Q96" s="132"/>
    </row>
    <row r="97" spans="2:17" ht="51">
      <c r="B97" s="119" t="s">
        <v>2074</v>
      </c>
      <c r="C97" s="675" t="s">
        <v>21</v>
      </c>
      <c r="D97" s="181" t="s">
        <v>917</v>
      </c>
      <c r="E97" s="903"/>
      <c r="F97" s="121" t="s">
        <v>850</v>
      </c>
      <c r="G97" s="992"/>
      <c r="H97" s="1019"/>
      <c r="I97" s="1020"/>
      <c r="J97" s="903"/>
      <c r="K97" s="903"/>
      <c r="L97" s="903"/>
      <c r="M97" s="983"/>
      <c r="N97" s="980"/>
      <c r="O97" s="1006"/>
      <c r="P97" s="1045"/>
      <c r="Q97" s="132"/>
    </row>
    <row r="98" spans="2:17" ht="51">
      <c r="B98" s="119" t="s">
        <v>2075</v>
      </c>
      <c r="C98" s="683"/>
      <c r="D98" s="181" t="s">
        <v>843</v>
      </c>
      <c r="E98" s="994" t="s">
        <v>894</v>
      </c>
      <c r="F98" s="121" t="s">
        <v>853</v>
      </c>
      <c r="G98" s="992"/>
      <c r="H98" s="1012">
        <v>44</v>
      </c>
      <c r="I98" s="1012">
        <v>22</v>
      </c>
      <c r="J98" s="1013"/>
      <c r="K98" s="1014">
        <v>22</v>
      </c>
      <c r="L98" s="1012"/>
      <c r="M98" s="983"/>
      <c r="N98" s="980"/>
      <c r="O98" s="1006"/>
      <c r="P98" s="1045"/>
      <c r="Q98" s="132"/>
    </row>
    <row r="99" spans="2:17">
      <c r="B99" s="119" t="s">
        <v>2076</v>
      </c>
      <c r="C99" s="683"/>
      <c r="D99" s="181" t="s">
        <v>918</v>
      </c>
      <c r="E99" s="673"/>
      <c r="F99" s="200" t="s">
        <v>851</v>
      </c>
      <c r="G99" s="992"/>
      <c r="H99" s="977"/>
      <c r="I99" s="977"/>
      <c r="J99" s="992"/>
      <c r="K99" s="1015"/>
      <c r="L99" s="977"/>
      <c r="M99" s="983"/>
      <c r="N99" s="980"/>
      <c r="O99" s="1006"/>
      <c r="P99" s="1045"/>
      <c r="Q99" s="132"/>
    </row>
    <row r="100" spans="2:17">
      <c r="B100" s="119" t="s">
        <v>2077</v>
      </c>
      <c r="C100" s="683"/>
      <c r="D100" s="251" t="s">
        <v>920</v>
      </c>
      <c r="E100" s="673"/>
      <c r="F100" s="977" t="s">
        <v>852</v>
      </c>
      <c r="G100" s="992"/>
      <c r="H100" s="977"/>
      <c r="I100" s="977"/>
      <c r="J100" s="992"/>
      <c r="K100" s="1015"/>
      <c r="L100" s="977"/>
      <c r="M100" s="983"/>
      <c r="N100" s="980"/>
      <c r="O100" s="1006"/>
      <c r="P100" s="1045"/>
      <c r="Q100" s="132"/>
    </row>
    <row r="101" spans="2:17" ht="25.5" customHeight="1" thickBot="1">
      <c r="B101" s="131" t="s">
        <v>2078</v>
      </c>
      <c r="C101" s="691"/>
      <c r="D101" s="212" t="s">
        <v>921</v>
      </c>
      <c r="E101" s="698"/>
      <c r="F101" s="978"/>
      <c r="G101" s="993"/>
      <c r="H101" s="978"/>
      <c r="I101" s="978"/>
      <c r="J101" s="993"/>
      <c r="K101" s="1016"/>
      <c r="L101" s="978"/>
      <c r="M101" s="984"/>
      <c r="N101" s="981"/>
      <c r="O101" s="1007"/>
      <c r="P101" s="1046"/>
      <c r="Q101" s="132"/>
    </row>
    <row r="102" spans="2:17" ht="16.5" thickTop="1" thickBot="1"/>
    <row r="103" spans="2:17" ht="15.75" customHeight="1" thickTop="1">
      <c r="B103" s="498" t="s">
        <v>1152</v>
      </c>
      <c r="C103" s="499"/>
      <c r="D103" s="499"/>
      <c r="E103" s="499"/>
      <c r="F103" s="499"/>
      <c r="G103" s="499"/>
      <c r="H103" s="499"/>
      <c r="I103" s="499"/>
      <c r="J103" s="499"/>
      <c r="K103" s="499"/>
      <c r="L103" s="499"/>
      <c r="M103" s="499"/>
      <c r="N103" s="499"/>
      <c r="O103" s="499"/>
      <c r="P103" s="500"/>
    </row>
    <row r="104" spans="2:17" ht="15.75" customHeight="1" thickBot="1">
      <c r="B104" s="501"/>
      <c r="C104" s="502"/>
      <c r="D104" s="502"/>
      <c r="E104" s="502"/>
      <c r="F104" s="502"/>
      <c r="G104" s="502"/>
      <c r="H104" s="502"/>
      <c r="I104" s="502"/>
      <c r="J104" s="502"/>
      <c r="K104" s="502"/>
      <c r="L104" s="502"/>
      <c r="M104" s="502"/>
      <c r="N104" s="502"/>
      <c r="O104" s="502"/>
      <c r="P104" s="503"/>
    </row>
    <row r="105" spans="2:17" ht="21" thickTop="1" thickBot="1">
      <c r="B105" s="11"/>
      <c r="C105" s="11"/>
      <c r="D105" s="12"/>
      <c r="E105" s="12"/>
      <c r="F105" s="12"/>
      <c r="G105" s="12"/>
      <c r="H105" s="12"/>
      <c r="I105" s="12"/>
      <c r="J105" s="12"/>
      <c r="K105" s="12"/>
      <c r="L105" s="12"/>
      <c r="M105" s="12"/>
      <c r="N105" s="13"/>
      <c r="O105" s="12"/>
      <c r="P105" s="13"/>
    </row>
    <row r="106" spans="2:17" ht="40.5" thickTop="1" thickBot="1">
      <c r="B106" s="14" t="s">
        <v>0</v>
      </c>
      <c r="C106" s="504" t="s">
        <v>1</v>
      </c>
      <c r="D106" s="505"/>
      <c r="E106" s="505"/>
      <c r="F106" s="505"/>
      <c r="G106" s="505"/>
      <c r="H106" s="505"/>
      <c r="I106" s="505"/>
      <c r="J106" s="505"/>
      <c r="K106" s="505"/>
      <c r="L106" s="506"/>
      <c r="M106" s="504" t="s">
        <v>2</v>
      </c>
      <c r="N106" s="506"/>
      <c r="O106" s="15"/>
      <c r="P106" s="16" t="s">
        <v>3</v>
      </c>
    </row>
    <row r="107" spans="2:17" ht="60" thickTop="1" thickBot="1">
      <c r="B107" s="17" t="s">
        <v>4</v>
      </c>
      <c r="C107" s="516" t="s">
        <v>5</v>
      </c>
      <c r="D107" s="517"/>
      <c r="E107" s="18" t="s">
        <v>6</v>
      </c>
      <c r="F107" s="18" t="s">
        <v>7</v>
      </c>
      <c r="G107" s="18" t="s">
        <v>455</v>
      </c>
      <c r="H107" s="19" t="s">
        <v>8</v>
      </c>
      <c r="I107" s="20" t="s">
        <v>9</v>
      </c>
      <c r="J107" s="20" t="s">
        <v>10</v>
      </c>
      <c r="K107" s="20" t="s">
        <v>11</v>
      </c>
      <c r="L107" s="20" t="s">
        <v>12</v>
      </c>
      <c r="M107" s="21" t="s">
        <v>13</v>
      </c>
      <c r="N107" s="22" t="s">
        <v>14</v>
      </c>
      <c r="O107" s="19" t="s">
        <v>15</v>
      </c>
      <c r="P107" s="304" t="s">
        <v>16</v>
      </c>
    </row>
    <row r="108" spans="2:17" ht="84.75" customHeight="1" thickTop="1">
      <c r="B108" s="248" t="s">
        <v>2079</v>
      </c>
      <c r="C108" s="893" t="s">
        <v>1139</v>
      </c>
      <c r="D108" s="893"/>
      <c r="E108" s="162" t="s">
        <v>1130</v>
      </c>
      <c r="F108" s="210" t="s">
        <v>960</v>
      </c>
      <c r="G108" s="996"/>
      <c r="H108" s="261">
        <v>4</v>
      </c>
      <c r="I108" s="305">
        <v>1</v>
      </c>
      <c r="J108" s="162">
        <v>1</v>
      </c>
      <c r="K108" s="162">
        <v>1</v>
      </c>
      <c r="L108" s="162">
        <v>1</v>
      </c>
      <c r="M108" s="990" t="s">
        <v>848</v>
      </c>
      <c r="N108" s="979" t="s">
        <v>849</v>
      </c>
      <c r="O108" s="1083" t="s">
        <v>922</v>
      </c>
      <c r="P108" s="1044" t="str">
        <f>_xlfn.CONCAT("La ejecución de los productos de esta área es lograda con el presupuesto asignado en el producto presupuestario 04"," ", TEXT(SUMIF(PACC!A:A,"DRCNORTE",PACC!M:M),"$* (#,##0.00)"))</f>
        <v>La ejecución de los productos de esta área es lograda con el presupuesto asignado en el producto presupuestario 04 $(2,530,798.00)</v>
      </c>
    </row>
    <row r="109" spans="2:17" ht="51">
      <c r="B109" s="119" t="s">
        <v>2080</v>
      </c>
      <c r="C109" s="675" t="s">
        <v>21</v>
      </c>
      <c r="D109" s="181" t="s">
        <v>1120</v>
      </c>
      <c r="E109" s="263" t="s">
        <v>1153</v>
      </c>
      <c r="F109" s="121" t="s">
        <v>961</v>
      </c>
      <c r="G109" s="992"/>
      <c r="H109" s="200">
        <v>100</v>
      </c>
      <c r="I109" s="306">
        <v>25</v>
      </c>
      <c r="J109" s="284">
        <v>25</v>
      </c>
      <c r="K109" s="284">
        <v>25</v>
      </c>
      <c r="L109" s="284">
        <v>25</v>
      </c>
      <c r="M109" s="983"/>
      <c r="N109" s="980"/>
      <c r="O109" s="1006"/>
      <c r="P109" s="1045"/>
    </row>
    <row r="110" spans="2:17" ht="51">
      <c r="B110" s="119" t="s">
        <v>2081</v>
      </c>
      <c r="C110" s="683"/>
      <c r="D110" s="181" t="s">
        <v>963</v>
      </c>
      <c r="E110" s="904" t="s">
        <v>957</v>
      </c>
      <c r="F110" s="121" t="s">
        <v>853</v>
      </c>
      <c r="G110" s="992"/>
      <c r="H110" s="995">
        <v>12</v>
      </c>
      <c r="I110" s="995">
        <v>2</v>
      </c>
      <c r="J110" s="995">
        <v>3</v>
      </c>
      <c r="K110" s="995">
        <v>4</v>
      </c>
      <c r="L110" s="995">
        <v>3</v>
      </c>
      <c r="M110" s="983"/>
      <c r="N110" s="980"/>
      <c r="O110" s="1006"/>
      <c r="P110" s="1045"/>
    </row>
    <row r="111" spans="2:17" ht="15.75" thickBot="1">
      <c r="B111" s="119" t="s">
        <v>2082</v>
      </c>
      <c r="C111" s="683"/>
      <c r="D111" s="181" t="s">
        <v>962</v>
      </c>
      <c r="E111" s="1009"/>
      <c r="F111" s="200" t="s">
        <v>990</v>
      </c>
      <c r="G111" s="992"/>
      <c r="H111" s="1010"/>
      <c r="I111" s="1010"/>
      <c r="J111" s="1010"/>
      <c r="K111" s="1010"/>
      <c r="L111" s="1010"/>
      <c r="M111" s="983"/>
      <c r="N111" s="980"/>
      <c r="O111" s="1006"/>
      <c r="P111" s="1045"/>
    </row>
    <row r="112" spans="2:17" ht="87" customHeight="1" thickTop="1">
      <c r="B112" s="248" t="s">
        <v>2083</v>
      </c>
      <c r="C112" s="893" t="s">
        <v>1140</v>
      </c>
      <c r="D112" s="893"/>
      <c r="E112" s="307" t="s">
        <v>1142</v>
      </c>
      <c r="F112" s="303" t="s">
        <v>960</v>
      </c>
      <c r="G112" s="996"/>
      <c r="H112" s="261">
        <v>28</v>
      </c>
      <c r="I112" s="262">
        <v>10</v>
      </c>
      <c r="J112" s="314">
        <v>12</v>
      </c>
      <c r="K112" s="210"/>
      <c r="L112" s="210">
        <v>6</v>
      </c>
      <c r="M112" s="990" t="s">
        <v>848</v>
      </c>
      <c r="N112" s="979" t="s">
        <v>849</v>
      </c>
      <c r="O112" s="1005" t="s">
        <v>922</v>
      </c>
      <c r="P112" s="1045"/>
    </row>
    <row r="113" spans="2:16" ht="38.25" customHeight="1">
      <c r="B113" s="119" t="s">
        <v>2084</v>
      </c>
      <c r="C113" s="675" t="s">
        <v>21</v>
      </c>
      <c r="D113" s="181" t="s">
        <v>1122</v>
      </c>
      <c r="E113" s="316" t="s">
        <v>1153</v>
      </c>
      <c r="F113" s="121" t="s">
        <v>961</v>
      </c>
      <c r="G113" s="992"/>
      <c r="H113" s="283">
        <v>300</v>
      </c>
      <c r="I113" s="283">
        <v>100</v>
      </c>
      <c r="J113" s="317">
        <v>150</v>
      </c>
      <c r="K113" s="279"/>
      <c r="L113" s="283">
        <v>50</v>
      </c>
      <c r="M113" s="983"/>
      <c r="N113" s="980"/>
      <c r="O113" s="1006"/>
      <c r="P113" s="1045"/>
    </row>
    <row r="114" spans="2:16" ht="51">
      <c r="B114" s="119" t="s">
        <v>2085</v>
      </c>
      <c r="C114" s="683"/>
      <c r="D114" s="255" t="s">
        <v>963</v>
      </c>
      <c r="E114" s="844" t="s">
        <v>957</v>
      </c>
      <c r="F114" s="121" t="s">
        <v>853</v>
      </c>
      <c r="G114" s="992"/>
      <c r="H114" s="995">
        <v>40</v>
      </c>
      <c r="I114" s="995">
        <v>20</v>
      </c>
      <c r="J114" s="995">
        <v>12</v>
      </c>
      <c r="K114" s="257"/>
      <c r="L114" s="995">
        <v>8</v>
      </c>
      <c r="M114" s="983"/>
      <c r="N114" s="980"/>
      <c r="O114" s="1006"/>
      <c r="P114" s="1045"/>
    </row>
    <row r="115" spans="2:16" ht="15.75" thickBot="1">
      <c r="B115" s="119" t="s">
        <v>2086</v>
      </c>
      <c r="C115" s="683"/>
      <c r="D115" s="264" t="s">
        <v>962</v>
      </c>
      <c r="E115" s="1090"/>
      <c r="F115" s="187"/>
      <c r="G115" s="992"/>
      <c r="H115" s="978"/>
      <c r="I115" s="978"/>
      <c r="J115" s="978"/>
      <c r="K115" s="260"/>
      <c r="L115" s="978"/>
      <c r="M115" s="983"/>
      <c r="N115" s="980"/>
      <c r="O115" s="1006"/>
      <c r="P115" s="1045"/>
    </row>
    <row r="116" spans="2:16" ht="83.25" customHeight="1" thickTop="1">
      <c r="B116" s="248" t="s">
        <v>2087</v>
      </c>
      <c r="C116" s="893" t="s">
        <v>1149</v>
      </c>
      <c r="D116" s="893"/>
      <c r="E116" s="827" t="s">
        <v>957</v>
      </c>
      <c r="F116" s="210" t="s">
        <v>960</v>
      </c>
      <c r="G116" s="996"/>
      <c r="H116" s="997">
        <v>8</v>
      </c>
      <c r="I116" s="989">
        <v>2</v>
      </c>
      <c r="J116" s="902">
        <v>2</v>
      </c>
      <c r="K116" s="902">
        <v>2</v>
      </c>
      <c r="L116" s="902">
        <v>2</v>
      </c>
      <c r="M116" s="990" t="s">
        <v>848</v>
      </c>
      <c r="N116" s="979" t="s">
        <v>849</v>
      </c>
      <c r="O116" s="1005" t="s">
        <v>922</v>
      </c>
      <c r="P116" s="1045"/>
    </row>
    <row r="117" spans="2:16" ht="51">
      <c r="B117" s="119" t="s">
        <v>2088</v>
      </c>
      <c r="C117" s="675" t="s">
        <v>21</v>
      </c>
      <c r="D117" s="181" t="s">
        <v>1128</v>
      </c>
      <c r="E117" s="903"/>
      <c r="F117" s="121" t="s">
        <v>961</v>
      </c>
      <c r="G117" s="992"/>
      <c r="H117" s="998"/>
      <c r="I117" s="980"/>
      <c r="J117" s="670"/>
      <c r="K117" s="670"/>
      <c r="L117" s="670"/>
      <c r="M117" s="983"/>
      <c r="N117" s="980"/>
      <c r="O117" s="1006"/>
      <c r="P117" s="1045"/>
    </row>
    <row r="118" spans="2:16" ht="51">
      <c r="B118" s="119" t="s">
        <v>2089</v>
      </c>
      <c r="C118" s="683"/>
      <c r="D118" s="181" t="s">
        <v>963</v>
      </c>
      <c r="E118" s="904" t="s">
        <v>977</v>
      </c>
      <c r="F118" s="121" t="s">
        <v>853</v>
      </c>
      <c r="G118" s="992"/>
      <c r="H118" s="995">
        <v>100</v>
      </c>
      <c r="I118" s="995">
        <v>25</v>
      </c>
      <c r="J118" s="995">
        <v>25</v>
      </c>
      <c r="K118" s="995">
        <v>25</v>
      </c>
      <c r="L118" s="995">
        <v>25</v>
      </c>
      <c r="M118" s="983"/>
      <c r="N118" s="980"/>
      <c r="O118" s="1006"/>
      <c r="P118" s="1045"/>
    </row>
    <row r="119" spans="2:16" ht="15.75" thickBot="1">
      <c r="B119" s="119" t="s">
        <v>2090</v>
      </c>
      <c r="C119" s="683"/>
      <c r="D119" s="181" t="s">
        <v>962</v>
      </c>
      <c r="E119" s="1009"/>
      <c r="F119" s="200" t="s">
        <v>990</v>
      </c>
      <c r="G119" s="992"/>
      <c r="H119" s="1010"/>
      <c r="I119" s="1010"/>
      <c r="J119" s="1010"/>
      <c r="K119" s="1010"/>
      <c r="L119" s="1010"/>
      <c r="M119" s="983"/>
      <c r="N119" s="980"/>
      <c r="O119" s="1006"/>
      <c r="P119" s="1045"/>
    </row>
    <row r="120" spans="2:16" ht="87" customHeight="1" thickTop="1">
      <c r="B120" s="248" t="s">
        <v>2092</v>
      </c>
      <c r="C120" s="893" t="s">
        <v>1146</v>
      </c>
      <c r="D120" s="893"/>
      <c r="E120" s="315" t="s">
        <v>957</v>
      </c>
      <c r="F120" s="210" t="s">
        <v>960</v>
      </c>
      <c r="G120" s="996"/>
      <c r="H120" s="313">
        <v>18</v>
      </c>
      <c r="I120" s="262">
        <v>6</v>
      </c>
      <c r="J120" s="210"/>
      <c r="K120" s="314">
        <v>6</v>
      </c>
      <c r="L120" s="314">
        <v>6</v>
      </c>
      <c r="M120" s="990" t="s">
        <v>848</v>
      </c>
      <c r="N120" s="979" t="s">
        <v>849</v>
      </c>
      <c r="O120" s="1005" t="s">
        <v>922</v>
      </c>
      <c r="P120" s="1045"/>
    </row>
    <row r="121" spans="2:16" ht="51">
      <c r="B121" s="119" t="s">
        <v>2091</v>
      </c>
      <c r="C121" s="675" t="s">
        <v>21</v>
      </c>
      <c r="D121" s="181" t="s">
        <v>1122</v>
      </c>
      <c r="E121" s="670" t="s">
        <v>977</v>
      </c>
      <c r="F121" s="121" t="s">
        <v>961</v>
      </c>
      <c r="G121" s="992"/>
      <c r="H121" s="995">
        <v>250</v>
      </c>
      <c r="I121" s="995">
        <v>100</v>
      </c>
      <c r="J121" s="995"/>
      <c r="K121" s="995">
        <v>100</v>
      </c>
      <c r="L121" s="995">
        <v>50</v>
      </c>
      <c r="M121" s="983"/>
      <c r="N121" s="980"/>
      <c r="O121" s="1006"/>
      <c r="P121" s="1045"/>
    </row>
    <row r="122" spans="2:16" ht="51">
      <c r="B122" s="119" t="s">
        <v>2093</v>
      </c>
      <c r="C122" s="683"/>
      <c r="D122" s="181" t="s">
        <v>963</v>
      </c>
      <c r="E122" s="670"/>
      <c r="F122" s="121" t="s">
        <v>853</v>
      </c>
      <c r="G122" s="992"/>
      <c r="H122" s="977"/>
      <c r="I122" s="977"/>
      <c r="J122" s="977"/>
      <c r="K122" s="977"/>
      <c r="L122" s="977"/>
      <c r="M122" s="983"/>
      <c r="N122" s="980"/>
      <c r="O122" s="1006"/>
      <c r="P122" s="1045"/>
    </row>
    <row r="123" spans="2:16" ht="15.75" thickBot="1">
      <c r="B123" s="119" t="s">
        <v>2094</v>
      </c>
      <c r="C123" s="683"/>
      <c r="D123" s="181" t="s">
        <v>962</v>
      </c>
      <c r="E123" s="1009"/>
      <c r="F123" s="200"/>
      <c r="G123" s="992"/>
      <c r="H123" s="1091"/>
      <c r="I123" s="1091"/>
      <c r="J123" s="1091"/>
      <c r="K123" s="1091"/>
      <c r="L123" s="1091"/>
      <c r="M123" s="983"/>
      <c r="N123" s="980"/>
      <c r="O123" s="1006"/>
      <c r="P123" s="1045"/>
    </row>
    <row r="124" spans="2:16" ht="90.75" customHeight="1" thickTop="1">
      <c r="B124" s="35" t="s">
        <v>2095</v>
      </c>
      <c r="C124" s="477" t="s">
        <v>895</v>
      </c>
      <c r="D124" s="477"/>
      <c r="E124" s="610" t="s">
        <v>1154</v>
      </c>
      <c r="F124" s="534" t="s">
        <v>2155</v>
      </c>
      <c r="G124" s="610"/>
      <c r="H124" s="973">
        <v>1</v>
      </c>
      <c r="I124" s="999"/>
      <c r="J124" s="973">
        <v>1</v>
      </c>
      <c r="K124" s="973"/>
      <c r="L124" s="999"/>
      <c r="M124" s="530" t="s">
        <v>1155</v>
      </c>
      <c r="N124" s="534" t="s">
        <v>1156</v>
      </c>
      <c r="O124" s="556" t="s">
        <v>900</v>
      </c>
      <c r="P124" s="1045"/>
    </row>
    <row r="125" spans="2:16" ht="54">
      <c r="B125" s="29" t="s">
        <v>2096</v>
      </c>
      <c r="C125" s="526" t="s">
        <v>21</v>
      </c>
      <c r="D125" s="39" t="s">
        <v>896</v>
      </c>
      <c r="E125" s="605"/>
      <c r="F125" s="511"/>
      <c r="G125" s="605"/>
      <c r="H125" s="974"/>
      <c r="I125" s="1000"/>
      <c r="J125" s="974"/>
      <c r="K125" s="974"/>
      <c r="L125" s="1000"/>
      <c r="M125" s="508"/>
      <c r="N125" s="511"/>
      <c r="O125" s="557"/>
      <c r="P125" s="1045"/>
    </row>
    <row r="126" spans="2:16" ht="27">
      <c r="B126" s="29" t="s">
        <v>2097</v>
      </c>
      <c r="C126" s="527"/>
      <c r="D126" s="39" t="s">
        <v>897</v>
      </c>
      <c r="E126" s="605"/>
      <c r="F126" s="511"/>
      <c r="G126" s="605"/>
      <c r="H126" s="974"/>
      <c r="I126" s="1000"/>
      <c r="J126" s="974"/>
      <c r="K126" s="974"/>
      <c r="L126" s="1000"/>
      <c r="M126" s="508"/>
      <c r="N126" s="511"/>
      <c r="O126" s="557"/>
      <c r="P126" s="1045"/>
    </row>
    <row r="127" spans="2:16" ht="67.5">
      <c r="B127" s="29" t="s">
        <v>2098</v>
      </c>
      <c r="C127" s="922"/>
      <c r="D127" s="39" t="s">
        <v>898</v>
      </c>
      <c r="E127" s="605"/>
      <c r="F127" s="511"/>
      <c r="G127" s="605"/>
      <c r="H127" s="974"/>
      <c r="I127" s="1000"/>
      <c r="J127" s="974"/>
      <c r="K127" s="974"/>
      <c r="L127" s="1000"/>
      <c r="M127" s="508"/>
      <c r="N127" s="511"/>
      <c r="O127" s="557"/>
      <c r="P127" s="1045"/>
    </row>
    <row r="128" spans="2:16" ht="27.75" thickBot="1">
      <c r="B128" s="89" t="s">
        <v>2099</v>
      </c>
      <c r="C128" s="528"/>
      <c r="D128" s="88" t="s">
        <v>899</v>
      </c>
      <c r="E128" s="606"/>
      <c r="F128" s="512"/>
      <c r="G128" s="606"/>
      <c r="H128" s="975"/>
      <c r="I128" s="1001"/>
      <c r="J128" s="975"/>
      <c r="K128" s="975"/>
      <c r="L128" s="1001"/>
      <c r="M128" s="509"/>
      <c r="N128" s="512"/>
      <c r="O128" s="558"/>
      <c r="P128" s="1045"/>
    </row>
    <row r="129" spans="2:16" ht="92.25" customHeight="1" thickTop="1">
      <c r="B129" s="55" t="s">
        <v>2100</v>
      </c>
      <c r="C129" s="476" t="s">
        <v>1157</v>
      </c>
      <c r="D129" s="477"/>
      <c r="E129" s="923" t="s">
        <v>957</v>
      </c>
      <c r="F129" s="572" t="s">
        <v>990</v>
      </c>
      <c r="G129" s="529"/>
      <c r="H129" s="1049">
        <v>6</v>
      </c>
      <c r="I129" s="1049">
        <v>1</v>
      </c>
      <c r="J129" s="1049"/>
      <c r="K129" s="1049">
        <v>3</v>
      </c>
      <c r="L129" s="1049">
        <v>2</v>
      </c>
      <c r="M129" s="508" t="s">
        <v>1069</v>
      </c>
      <c r="N129" s="511" t="s">
        <v>1070</v>
      </c>
      <c r="O129" s="556" t="s">
        <v>1071</v>
      </c>
      <c r="P129" s="1045"/>
    </row>
    <row r="130" spans="2:16" ht="27">
      <c r="B130" s="29" t="s">
        <v>2101</v>
      </c>
      <c r="C130" s="526" t="s">
        <v>21</v>
      </c>
      <c r="D130" s="30" t="s">
        <v>1158</v>
      </c>
      <c r="E130" s="518"/>
      <c r="F130" s="511"/>
      <c r="G130" s="521"/>
      <c r="H130" s="1050"/>
      <c r="I130" s="1050"/>
      <c r="J130" s="1050"/>
      <c r="K130" s="1050"/>
      <c r="L130" s="1050"/>
      <c r="M130" s="508"/>
      <c r="N130" s="511"/>
      <c r="O130" s="557"/>
      <c r="P130" s="1045"/>
    </row>
    <row r="131" spans="2:16" ht="27">
      <c r="B131" s="29" t="s">
        <v>2102</v>
      </c>
      <c r="C131" s="527"/>
      <c r="D131" s="30" t="s">
        <v>1159</v>
      </c>
      <c r="E131" s="518"/>
      <c r="F131" s="511"/>
      <c r="G131" s="521"/>
      <c r="H131" s="1050"/>
      <c r="I131" s="1050"/>
      <c r="J131" s="1050"/>
      <c r="K131" s="1050"/>
      <c r="L131" s="1050"/>
      <c r="M131" s="508"/>
      <c r="N131" s="511"/>
      <c r="O131" s="557"/>
      <c r="P131" s="1045"/>
    </row>
    <row r="132" spans="2:16" ht="41.25" thickBot="1">
      <c r="B132" s="89" t="s">
        <v>2103</v>
      </c>
      <c r="C132" s="546"/>
      <c r="D132" s="246" t="s">
        <v>1068</v>
      </c>
      <c r="E132" s="1052"/>
      <c r="F132" s="541"/>
      <c r="G132" s="1048"/>
      <c r="H132" s="1051"/>
      <c r="I132" s="1051"/>
      <c r="J132" s="1051"/>
      <c r="K132" s="1051"/>
      <c r="L132" s="1051"/>
      <c r="M132" s="930"/>
      <c r="N132" s="541"/>
      <c r="O132" s="961"/>
      <c r="P132" s="1046"/>
    </row>
    <row r="133" spans="2:16" ht="16.5" thickTop="1" thickBot="1"/>
    <row r="134" spans="2:16" ht="15.75" thickTop="1">
      <c r="B134" s="498" t="s">
        <v>1160</v>
      </c>
      <c r="C134" s="499"/>
      <c r="D134" s="499"/>
      <c r="E134" s="499"/>
      <c r="F134" s="499"/>
      <c r="G134" s="499"/>
      <c r="H134" s="499"/>
      <c r="I134" s="499"/>
      <c r="J134" s="499"/>
      <c r="K134" s="499"/>
      <c r="L134" s="499"/>
      <c r="M134" s="499"/>
      <c r="N134" s="499"/>
      <c r="O134" s="499"/>
      <c r="P134" s="500"/>
    </row>
    <row r="135" spans="2:16" ht="15.75" thickBot="1">
      <c r="B135" s="501"/>
      <c r="C135" s="502"/>
      <c r="D135" s="502"/>
      <c r="E135" s="502"/>
      <c r="F135" s="502"/>
      <c r="G135" s="502"/>
      <c r="H135" s="502"/>
      <c r="I135" s="502"/>
      <c r="J135" s="502"/>
      <c r="K135" s="502"/>
      <c r="L135" s="502"/>
      <c r="M135" s="502"/>
      <c r="N135" s="502"/>
      <c r="O135" s="502"/>
      <c r="P135" s="503"/>
    </row>
    <row r="136" spans="2:16" ht="21" thickTop="1" thickBot="1">
      <c r="B136" s="11"/>
      <c r="C136" s="11"/>
      <c r="D136" s="12"/>
      <c r="E136" s="12"/>
      <c r="F136" s="12"/>
      <c r="G136" s="12"/>
      <c r="H136" s="12"/>
      <c r="I136" s="12"/>
      <c r="J136" s="12"/>
      <c r="K136" s="12"/>
      <c r="L136" s="12"/>
      <c r="M136" s="12"/>
      <c r="N136" s="13"/>
      <c r="O136" s="12"/>
      <c r="P136" s="13"/>
    </row>
    <row r="137" spans="2:16" ht="40.5" thickTop="1" thickBot="1">
      <c r="B137" s="14" t="s">
        <v>0</v>
      </c>
      <c r="C137" s="504" t="s">
        <v>1</v>
      </c>
      <c r="D137" s="505"/>
      <c r="E137" s="505"/>
      <c r="F137" s="505"/>
      <c r="G137" s="505"/>
      <c r="H137" s="505"/>
      <c r="I137" s="505"/>
      <c r="J137" s="505"/>
      <c r="K137" s="505"/>
      <c r="L137" s="506"/>
      <c r="M137" s="504" t="s">
        <v>2</v>
      </c>
      <c r="N137" s="506"/>
      <c r="O137" s="15"/>
      <c r="P137" s="295" t="s">
        <v>3</v>
      </c>
    </row>
    <row r="138" spans="2:16" ht="60" thickTop="1" thickBot="1">
      <c r="B138" s="17" t="s">
        <v>4</v>
      </c>
      <c r="C138" s="516" t="s">
        <v>5</v>
      </c>
      <c r="D138" s="517"/>
      <c r="E138" s="18" t="s">
        <v>6</v>
      </c>
      <c r="F138" s="18" t="s">
        <v>7</v>
      </c>
      <c r="G138" s="18" t="s">
        <v>455</v>
      </c>
      <c r="H138" s="19" t="s">
        <v>8</v>
      </c>
      <c r="I138" s="20" t="s">
        <v>9</v>
      </c>
      <c r="J138" s="20" t="s">
        <v>10</v>
      </c>
      <c r="K138" s="20" t="s">
        <v>11</v>
      </c>
      <c r="L138" s="20" t="s">
        <v>12</v>
      </c>
      <c r="M138" s="21" t="s">
        <v>13</v>
      </c>
      <c r="N138" s="22" t="s">
        <v>14</v>
      </c>
      <c r="O138" s="308" t="s">
        <v>15</v>
      </c>
      <c r="P138" s="309" t="s">
        <v>16</v>
      </c>
    </row>
    <row r="139" spans="2:16" ht="81.75" customHeight="1" thickTop="1">
      <c r="B139" s="248" t="s">
        <v>2104</v>
      </c>
      <c r="C139" s="893" t="s">
        <v>1119</v>
      </c>
      <c r="D139" s="893"/>
      <c r="E139" s="827" t="s">
        <v>957</v>
      </c>
      <c r="F139" s="210" t="s">
        <v>960</v>
      </c>
      <c r="G139" s="996"/>
      <c r="H139" s="997">
        <v>8</v>
      </c>
      <c r="I139" s="989">
        <v>2</v>
      </c>
      <c r="J139" s="902">
        <v>2</v>
      </c>
      <c r="K139" s="902">
        <v>2</v>
      </c>
      <c r="L139" s="902">
        <v>2</v>
      </c>
      <c r="M139" s="990" t="s">
        <v>848</v>
      </c>
      <c r="N139" s="979" t="s">
        <v>849</v>
      </c>
      <c r="O139" s="985" t="s">
        <v>922</v>
      </c>
      <c r="P139" s="1044" t="str">
        <f>_xlfn.CONCAT("La ejecución de los productos de esta área es lograda con el presupuesto asignado en el producto presupuestario 04"," ", TEXT(SUMIF(PACC!A:A,"DREN",PACC!M:M),"$* (#,##0.00)"))</f>
        <v>La ejecución de los productos de esta área es lograda con el presupuesto asignado en el producto presupuestario 04 $(2,577,122.00)</v>
      </c>
    </row>
    <row r="140" spans="2:16" ht="51">
      <c r="B140" s="119" t="s">
        <v>2105</v>
      </c>
      <c r="C140" s="675" t="s">
        <v>21</v>
      </c>
      <c r="D140" s="181" t="s">
        <v>1120</v>
      </c>
      <c r="E140" s="903"/>
      <c r="F140" s="121" t="s">
        <v>961</v>
      </c>
      <c r="G140" s="992"/>
      <c r="H140" s="1087"/>
      <c r="I140" s="1088"/>
      <c r="J140" s="1009"/>
      <c r="K140" s="1009"/>
      <c r="L140" s="1009"/>
      <c r="M140" s="983"/>
      <c r="N140" s="980"/>
      <c r="O140" s="673"/>
      <c r="P140" s="1045"/>
    </row>
    <row r="141" spans="2:16" ht="51">
      <c r="B141" s="119" t="s">
        <v>2106</v>
      </c>
      <c r="C141" s="683"/>
      <c r="D141" s="181" t="s">
        <v>963</v>
      </c>
      <c r="E141" s="904" t="s">
        <v>977</v>
      </c>
      <c r="F141" s="121" t="s">
        <v>853</v>
      </c>
      <c r="G141" s="992"/>
      <c r="H141" s="995">
        <v>100</v>
      </c>
      <c r="I141" s="995">
        <v>25</v>
      </c>
      <c r="J141" s="995">
        <v>25</v>
      </c>
      <c r="K141" s="995">
        <v>25</v>
      </c>
      <c r="L141" s="995">
        <v>25</v>
      </c>
      <c r="M141" s="983"/>
      <c r="N141" s="980"/>
      <c r="O141" s="673"/>
      <c r="P141" s="1045"/>
    </row>
    <row r="142" spans="2:16" ht="15.75" thickBot="1">
      <c r="B142" s="119" t="s">
        <v>2107</v>
      </c>
      <c r="C142" s="683"/>
      <c r="D142" s="181" t="s">
        <v>962</v>
      </c>
      <c r="E142" s="1009"/>
      <c r="F142" s="200"/>
      <c r="G142" s="992"/>
      <c r="H142" s="978"/>
      <c r="I142" s="978"/>
      <c r="J142" s="978"/>
      <c r="K142" s="978"/>
      <c r="L142" s="978"/>
      <c r="M142" s="983"/>
      <c r="N142" s="980"/>
      <c r="O142" s="673"/>
      <c r="P142" s="1045"/>
    </row>
    <row r="143" spans="2:16" ht="91.5" customHeight="1" thickTop="1">
      <c r="B143" s="248" t="s">
        <v>2109</v>
      </c>
      <c r="C143" s="893" t="s">
        <v>1121</v>
      </c>
      <c r="D143" s="893"/>
      <c r="E143" s="307" t="s">
        <v>1135</v>
      </c>
      <c r="F143" s="303" t="s">
        <v>960</v>
      </c>
      <c r="G143" s="996"/>
      <c r="H143" s="261">
        <v>56</v>
      </c>
      <c r="I143" s="262">
        <v>21</v>
      </c>
      <c r="J143" s="210">
        <v>16</v>
      </c>
      <c r="K143" s="210">
        <v>6</v>
      </c>
      <c r="L143" s="210">
        <v>12</v>
      </c>
      <c r="M143" s="990" t="s">
        <v>848</v>
      </c>
      <c r="N143" s="979" t="s">
        <v>849</v>
      </c>
      <c r="O143" s="985" t="s">
        <v>922</v>
      </c>
      <c r="P143" s="1045"/>
    </row>
    <row r="144" spans="2:16" ht="51">
      <c r="B144" s="119" t="s">
        <v>2108</v>
      </c>
      <c r="C144" s="675" t="s">
        <v>21</v>
      </c>
      <c r="D144" s="181" t="s">
        <v>1122</v>
      </c>
      <c r="E144" s="263" t="s">
        <v>1132</v>
      </c>
      <c r="F144" s="121" t="s">
        <v>961</v>
      </c>
      <c r="G144" s="992"/>
      <c r="H144" s="200">
        <v>2</v>
      </c>
      <c r="I144" s="271"/>
      <c r="J144" s="121">
        <v>1</v>
      </c>
      <c r="K144" s="121"/>
      <c r="L144" s="121">
        <v>1</v>
      </c>
      <c r="M144" s="983"/>
      <c r="N144" s="980"/>
      <c r="O144" s="673"/>
      <c r="P144" s="1045"/>
    </row>
    <row r="145" spans="2:16" ht="51">
      <c r="B145" s="119" t="s">
        <v>2110</v>
      </c>
      <c r="C145" s="683"/>
      <c r="D145" s="181" t="s">
        <v>963</v>
      </c>
      <c r="E145" s="254" t="s">
        <v>1133</v>
      </c>
      <c r="F145" s="121" t="s">
        <v>853</v>
      </c>
      <c r="G145" s="992"/>
      <c r="H145" s="283">
        <v>100</v>
      </c>
      <c r="I145" s="283"/>
      <c r="J145" s="283">
        <v>50</v>
      </c>
      <c r="K145" s="283"/>
      <c r="L145" s="283">
        <v>50</v>
      </c>
      <c r="M145" s="983"/>
      <c r="N145" s="980"/>
      <c r="O145" s="673"/>
      <c r="P145" s="1045"/>
    </row>
    <row r="146" spans="2:16" ht="15.75" thickBot="1">
      <c r="B146" s="119" t="s">
        <v>2111</v>
      </c>
      <c r="C146" s="683"/>
      <c r="D146" s="181" t="s">
        <v>962</v>
      </c>
      <c r="E146" s="284" t="s">
        <v>1161</v>
      </c>
      <c r="F146" s="200" t="s">
        <v>990</v>
      </c>
      <c r="G146" s="992"/>
      <c r="H146" s="285">
        <v>16</v>
      </c>
      <c r="I146" s="285">
        <v>4</v>
      </c>
      <c r="J146" s="285">
        <v>4</v>
      </c>
      <c r="K146" s="285">
        <v>4</v>
      </c>
      <c r="L146" s="285">
        <v>4</v>
      </c>
      <c r="M146" s="983"/>
      <c r="N146" s="980"/>
      <c r="O146" s="673"/>
      <c r="P146" s="1045"/>
    </row>
    <row r="147" spans="2:16" ht="95.25" customHeight="1" thickTop="1">
      <c r="B147" s="248" t="s">
        <v>2112</v>
      </c>
      <c r="C147" s="893" t="s">
        <v>1126</v>
      </c>
      <c r="D147" s="893"/>
      <c r="E147" s="827" t="s">
        <v>957</v>
      </c>
      <c r="F147" s="210" t="s">
        <v>960</v>
      </c>
      <c r="G147" s="996"/>
      <c r="H147" s="997">
        <v>8</v>
      </c>
      <c r="I147" s="989">
        <v>2</v>
      </c>
      <c r="J147" s="902">
        <v>2</v>
      </c>
      <c r="K147" s="902">
        <v>2</v>
      </c>
      <c r="L147" s="902">
        <v>2</v>
      </c>
      <c r="M147" s="990" t="s">
        <v>848</v>
      </c>
      <c r="N147" s="979" t="s">
        <v>849</v>
      </c>
      <c r="O147" s="985" t="s">
        <v>922</v>
      </c>
      <c r="P147" s="1045"/>
    </row>
    <row r="148" spans="2:16" ht="51">
      <c r="B148" s="119" t="s">
        <v>2113</v>
      </c>
      <c r="C148" s="675" t="s">
        <v>21</v>
      </c>
      <c r="D148" s="181" t="s">
        <v>1122</v>
      </c>
      <c r="E148" s="903"/>
      <c r="F148" s="121" t="s">
        <v>961</v>
      </c>
      <c r="G148" s="992"/>
      <c r="H148" s="998"/>
      <c r="I148" s="980"/>
      <c r="J148" s="670"/>
      <c r="K148" s="670"/>
      <c r="L148" s="670"/>
      <c r="M148" s="983"/>
      <c r="N148" s="980"/>
      <c r="O148" s="673"/>
      <c r="P148" s="1045"/>
    </row>
    <row r="149" spans="2:16" ht="51">
      <c r="B149" s="119" t="s">
        <v>2114</v>
      </c>
      <c r="C149" s="683"/>
      <c r="D149" s="181" t="s">
        <v>963</v>
      </c>
      <c r="E149" s="904" t="s">
        <v>977</v>
      </c>
      <c r="F149" s="121" t="s">
        <v>853</v>
      </c>
      <c r="G149" s="992"/>
      <c r="H149" s="995">
        <v>100</v>
      </c>
      <c r="I149" s="995">
        <v>25</v>
      </c>
      <c r="J149" s="995">
        <v>25</v>
      </c>
      <c r="K149" s="995">
        <v>25</v>
      </c>
      <c r="L149" s="995">
        <v>25</v>
      </c>
      <c r="M149" s="983"/>
      <c r="N149" s="980"/>
      <c r="O149" s="673"/>
      <c r="P149" s="1045"/>
    </row>
    <row r="150" spans="2:16" ht="15.75" thickBot="1">
      <c r="B150" s="119" t="s">
        <v>2115</v>
      </c>
      <c r="C150" s="683"/>
      <c r="D150" s="181" t="s">
        <v>962</v>
      </c>
      <c r="E150" s="1009"/>
      <c r="F150" s="200"/>
      <c r="G150" s="992"/>
      <c r="H150" s="1010"/>
      <c r="I150" s="1010"/>
      <c r="J150" s="1010"/>
      <c r="K150" s="1010"/>
      <c r="L150" s="1010"/>
      <c r="M150" s="983"/>
      <c r="N150" s="980"/>
      <c r="O150" s="673"/>
      <c r="P150" s="1045"/>
    </row>
    <row r="151" spans="2:16" ht="76.5" customHeight="1" thickTop="1">
      <c r="B151" s="248" t="s">
        <v>2116</v>
      </c>
      <c r="C151" s="893" t="s">
        <v>1127</v>
      </c>
      <c r="D151" s="893"/>
      <c r="E151" s="827" t="s">
        <v>957</v>
      </c>
      <c r="F151" s="210" t="s">
        <v>960</v>
      </c>
      <c r="G151" s="996"/>
      <c r="H151" s="997">
        <v>16</v>
      </c>
      <c r="I151" s="989">
        <v>4</v>
      </c>
      <c r="J151" s="902">
        <v>4</v>
      </c>
      <c r="K151" s="902">
        <v>4</v>
      </c>
      <c r="L151" s="902">
        <v>4</v>
      </c>
      <c r="M151" s="990" t="s">
        <v>848</v>
      </c>
      <c r="N151" s="979" t="s">
        <v>849</v>
      </c>
      <c r="O151" s="985" t="s">
        <v>922</v>
      </c>
      <c r="P151" s="1045"/>
    </row>
    <row r="152" spans="2:16" ht="59.25" customHeight="1">
      <c r="B152" s="119" t="s">
        <v>2117</v>
      </c>
      <c r="C152" s="675" t="s">
        <v>21</v>
      </c>
      <c r="D152" s="181" t="s">
        <v>1128</v>
      </c>
      <c r="E152" s="903"/>
      <c r="F152" s="121" t="s">
        <v>961</v>
      </c>
      <c r="G152" s="992"/>
      <c r="H152" s="998"/>
      <c r="I152" s="980"/>
      <c r="J152" s="670"/>
      <c r="K152" s="670"/>
      <c r="L152" s="670"/>
      <c r="M152" s="983"/>
      <c r="N152" s="980"/>
      <c r="O152" s="673"/>
      <c r="P152" s="1045"/>
    </row>
    <row r="153" spans="2:16" ht="51">
      <c r="B153" s="119" t="s">
        <v>2118</v>
      </c>
      <c r="C153" s="683"/>
      <c r="D153" s="181" t="s">
        <v>963</v>
      </c>
      <c r="E153" s="904" t="s">
        <v>977</v>
      </c>
      <c r="F153" s="121" t="s">
        <v>853</v>
      </c>
      <c r="G153" s="992"/>
      <c r="H153" s="995">
        <v>200</v>
      </c>
      <c r="I153" s="995">
        <v>50</v>
      </c>
      <c r="J153" s="995">
        <v>50</v>
      </c>
      <c r="K153" s="995">
        <v>50</v>
      </c>
      <c r="L153" s="995">
        <v>50</v>
      </c>
      <c r="M153" s="983"/>
      <c r="N153" s="980"/>
      <c r="O153" s="673"/>
      <c r="P153" s="1045"/>
    </row>
    <row r="154" spans="2:16" ht="15.75" thickBot="1">
      <c r="B154" s="119" t="s">
        <v>2119</v>
      </c>
      <c r="C154" s="683"/>
      <c r="D154" s="181" t="s">
        <v>962</v>
      </c>
      <c r="E154" s="1009"/>
      <c r="F154" s="200" t="s">
        <v>990</v>
      </c>
      <c r="G154" s="992"/>
      <c r="H154" s="1010"/>
      <c r="I154" s="1010"/>
      <c r="J154" s="1010"/>
      <c r="K154" s="1010"/>
      <c r="L154" s="1010"/>
      <c r="M154" s="983"/>
      <c r="N154" s="980"/>
      <c r="O154" s="1011"/>
      <c r="P154" s="1045"/>
    </row>
    <row r="155" spans="2:16" ht="85.5" customHeight="1" thickTop="1">
      <c r="B155" s="35" t="s">
        <v>2120</v>
      </c>
      <c r="C155" s="1062" t="s">
        <v>877</v>
      </c>
      <c r="D155" s="1042"/>
      <c r="E155" s="610" t="s">
        <v>881</v>
      </c>
      <c r="F155" s="534" t="s">
        <v>882</v>
      </c>
      <c r="G155" s="610"/>
      <c r="H155" s="630">
        <v>0.95</v>
      </c>
      <c r="I155" s="630">
        <v>0.95</v>
      </c>
      <c r="J155" s="630">
        <v>0.95</v>
      </c>
      <c r="K155" s="630">
        <v>0.95</v>
      </c>
      <c r="L155" s="630">
        <v>0.95</v>
      </c>
      <c r="M155" s="530" t="s">
        <v>884</v>
      </c>
      <c r="N155" s="534" t="s">
        <v>885</v>
      </c>
      <c r="O155" s="556" t="s">
        <v>883</v>
      </c>
      <c r="P155" s="1045"/>
    </row>
    <row r="156" spans="2:16" ht="40.5">
      <c r="B156" s="29" t="s">
        <v>2121</v>
      </c>
      <c r="C156" s="1084" t="s">
        <v>21</v>
      </c>
      <c r="D156" s="39" t="s">
        <v>878</v>
      </c>
      <c r="E156" s="605"/>
      <c r="F156" s="511"/>
      <c r="G156" s="605"/>
      <c r="H156" s="631"/>
      <c r="I156" s="631"/>
      <c r="J156" s="631"/>
      <c r="K156" s="631"/>
      <c r="L156" s="631"/>
      <c r="M156" s="508"/>
      <c r="N156" s="511"/>
      <c r="O156" s="557"/>
      <c r="P156" s="1045"/>
    </row>
    <row r="157" spans="2:16" ht="27">
      <c r="B157" s="29" t="s">
        <v>2122</v>
      </c>
      <c r="C157" s="1085"/>
      <c r="D157" s="39" t="s">
        <v>879</v>
      </c>
      <c r="E157" s="605"/>
      <c r="F157" s="511"/>
      <c r="G157" s="605"/>
      <c r="H157" s="631"/>
      <c r="I157" s="631"/>
      <c r="J157" s="631"/>
      <c r="K157" s="631"/>
      <c r="L157" s="631"/>
      <c r="M157" s="508"/>
      <c r="N157" s="511"/>
      <c r="O157" s="557"/>
      <c r="P157" s="1045"/>
    </row>
    <row r="158" spans="2:16" ht="27.75" thickBot="1">
      <c r="B158" s="29" t="s">
        <v>2123</v>
      </c>
      <c r="C158" s="1086"/>
      <c r="D158" s="40" t="s">
        <v>880</v>
      </c>
      <c r="E158" s="606"/>
      <c r="F158" s="512"/>
      <c r="G158" s="606"/>
      <c r="H158" s="632"/>
      <c r="I158" s="632"/>
      <c r="J158" s="632"/>
      <c r="K158" s="632"/>
      <c r="L158" s="632"/>
      <c r="M158" s="509"/>
      <c r="N158" s="512"/>
      <c r="O158" s="558"/>
      <c r="P158" s="1045"/>
    </row>
    <row r="159" spans="2:16" ht="90.75" customHeight="1" thickTop="1">
      <c r="B159" s="35" t="s">
        <v>2124</v>
      </c>
      <c r="C159" s="477" t="s">
        <v>895</v>
      </c>
      <c r="D159" s="477"/>
      <c r="E159" s="610" t="s">
        <v>1154</v>
      </c>
      <c r="F159" s="534" t="s">
        <v>2155</v>
      </c>
      <c r="G159" s="610"/>
      <c r="H159" s="973">
        <v>4</v>
      </c>
      <c r="I159" s="973">
        <v>1</v>
      </c>
      <c r="J159" s="973">
        <v>1</v>
      </c>
      <c r="K159" s="973">
        <v>1</v>
      </c>
      <c r="L159" s="973">
        <v>1</v>
      </c>
      <c r="M159" s="530" t="s">
        <v>1155</v>
      </c>
      <c r="N159" s="534" t="s">
        <v>1156</v>
      </c>
      <c r="O159" s="535" t="s">
        <v>900</v>
      </c>
      <c r="P159" s="1045"/>
    </row>
    <row r="160" spans="2:16" ht="54">
      <c r="B160" s="29" t="s">
        <v>2125</v>
      </c>
      <c r="C160" s="526" t="s">
        <v>21</v>
      </c>
      <c r="D160" s="39" t="s">
        <v>896</v>
      </c>
      <c r="E160" s="605"/>
      <c r="F160" s="511"/>
      <c r="G160" s="605"/>
      <c r="H160" s="974"/>
      <c r="I160" s="974"/>
      <c r="J160" s="974"/>
      <c r="K160" s="974"/>
      <c r="L160" s="974"/>
      <c r="M160" s="508"/>
      <c r="N160" s="511"/>
      <c r="O160" s="536"/>
      <c r="P160" s="1045"/>
    </row>
    <row r="161" spans="2:16" ht="27">
      <c r="B161" s="29" t="s">
        <v>2126</v>
      </c>
      <c r="C161" s="527"/>
      <c r="D161" s="39" t="s">
        <v>897</v>
      </c>
      <c r="E161" s="605"/>
      <c r="F161" s="511"/>
      <c r="G161" s="605"/>
      <c r="H161" s="974"/>
      <c r="I161" s="974"/>
      <c r="J161" s="974"/>
      <c r="K161" s="974"/>
      <c r="L161" s="974"/>
      <c r="M161" s="508"/>
      <c r="N161" s="511"/>
      <c r="O161" s="536"/>
      <c r="P161" s="1045"/>
    </row>
    <row r="162" spans="2:16" ht="67.5">
      <c r="B162" s="29" t="s">
        <v>2127</v>
      </c>
      <c r="C162" s="922"/>
      <c r="D162" s="39" t="s">
        <v>898</v>
      </c>
      <c r="E162" s="605"/>
      <c r="F162" s="511"/>
      <c r="G162" s="605"/>
      <c r="H162" s="974"/>
      <c r="I162" s="974"/>
      <c r="J162" s="974"/>
      <c r="K162" s="974"/>
      <c r="L162" s="974"/>
      <c r="M162" s="508"/>
      <c r="N162" s="511"/>
      <c r="O162" s="536"/>
      <c r="P162" s="1045"/>
    </row>
    <row r="163" spans="2:16" ht="27.75" thickBot="1">
      <c r="B163" s="89" t="s">
        <v>2128</v>
      </c>
      <c r="C163" s="528"/>
      <c r="D163" s="88" t="s">
        <v>899</v>
      </c>
      <c r="E163" s="606"/>
      <c r="F163" s="512"/>
      <c r="G163" s="606"/>
      <c r="H163" s="975"/>
      <c r="I163" s="975"/>
      <c r="J163" s="975"/>
      <c r="K163" s="975"/>
      <c r="L163" s="975"/>
      <c r="M163" s="509"/>
      <c r="N163" s="512"/>
      <c r="O163" s="537"/>
      <c r="P163" s="1046"/>
    </row>
    <row r="164" spans="2:16" ht="15.75" customHeight="1" thickTop="1" thickBot="1"/>
    <row r="165" spans="2:16" ht="15.75" thickTop="1">
      <c r="B165" s="498" t="s">
        <v>2129</v>
      </c>
      <c r="C165" s="499"/>
      <c r="D165" s="499"/>
      <c r="E165" s="499"/>
      <c r="F165" s="499"/>
      <c r="G165" s="499"/>
      <c r="H165" s="499"/>
      <c r="I165" s="499"/>
      <c r="J165" s="499"/>
      <c r="K165" s="499"/>
      <c r="L165" s="499"/>
      <c r="M165" s="499"/>
      <c r="N165" s="499"/>
      <c r="O165" s="499"/>
      <c r="P165" s="500"/>
    </row>
    <row r="166" spans="2:16" ht="15.75" thickBot="1">
      <c r="B166" s="501"/>
      <c r="C166" s="502"/>
      <c r="D166" s="502"/>
      <c r="E166" s="502"/>
      <c r="F166" s="502"/>
      <c r="G166" s="502"/>
      <c r="H166" s="502"/>
      <c r="I166" s="502"/>
      <c r="J166" s="502"/>
      <c r="K166" s="502"/>
      <c r="L166" s="502"/>
      <c r="M166" s="502"/>
      <c r="N166" s="502"/>
      <c r="O166" s="502"/>
      <c r="P166" s="503"/>
    </row>
    <row r="167" spans="2:16" ht="21" thickTop="1" thickBot="1">
      <c r="B167" s="11"/>
      <c r="C167" s="11"/>
      <c r="D167" s="12"/>
      <c r="E167" s="12"/>
      <c r="F167" s="12"/>
      <c r="G167" s="12"/>
      <c r="H167" s="12"/>
      <c r="I167" s="12"/>
      <c r="J167" s="12"/>
      <c r="K167" s="12"/>
      <c r="L167" s="12"/>
      <c r="M167" s="12"/>
      <c r="N167" s="13"/>
      <c r="O167" s="12"/>
      <c r="P167" s="13"/>
    </row>
    <row r="168" spans="2:16" ht="40.5" thickTop="1" thickBot="1">
      <c r="B168" s="14" t="s">
        <v>0</v>
      </c>
      <c r="C168" s="504" t="s">
        <v>1</v>
      </c>
      <c r="D168" s="505"/>
      <c r="E168" s="505"/>
      <c r="F168" s="505"/>
      <c r="G168" s="505"/>
      <c r="H168" s="505"/>
      <c r="I168" s="505"/>
      <c r="J168" s="505"/>
      <c r="K168" s="505"/>
      <c r="L168" s="506"/>
      <c r="M168" s="504" t="s">
        <v>2</v>
      </c>
      <c r="N168" s="506"/>
      <c r="O168" s="15"/>
      <c r="P168" s="16" t="s">
        <v>3</v>
      </c>
    </row>
    <row r="169" spans="2:16" ht="60" thickTop="1" thickBot="1">
      <c r="B169" s="17" t="s">
        <v>4</v>
      </c>
      <c r="C169" s="516" t="s">
        <v>5</v>
      </c>
      <c r="D169" s="517"/>
      <c r="E169" s="18" t="s">
        <v>6</v>
      </c>
      <c r="F169" s="18" t="s">
        <v>7</v>
      </c>
      <c r="G169" s="18" t="s">
        <v>455</v>
      </c>
      <c r="H169" s="19" t="s">
        <v>8</v>
      </c>
      <c r="I169" s="20" t="s">
        <v>9</v>
      </c>
      <c r="J169" s="20" t="s">
        <v>10</v>
      </c>
      <c r="K169" s="20" t="s">
        <v>11</v>
      </c>
      <c r="L169" s="20" t="s">
        <v>12</v>
      </c>
      <c r="M169" s="21" t="s">
        <v>13</v>
      </c>
      <c r="N169" s="22" t="s">
        <v>14</v>
      </c>
      <c r="O169" s="19" t="s">
        <v>15</v>
      </c>
      <c r="P169" s="304" t="s">
        <v>16</v>
      </c>
    </row>
    <row r="170" spans="2:16" ht="71.25" customHeight="1" thickTop="1">
      <c r="B170" s="248" t="s">
        <v>2130</v>
      </c>
      <c r="C170" s="893" t="s">
        <v>1119</v>
      </c>
      <c r="D170" s="893"/>
      <c r="E170" s="162" t="s">
        <v>957</v>
      </c>
      <c r="F170" s="210" t="s">
        <v>960</v>
      </c>
      <c r="G170" s="996"/>
      <c r="H170" s="261">
        <v>26</v>
      </c>
      <c r="I170" s="262">
        <v>6</v>
      </c>
      <c r="J170" s="210">
        <v>11</v>
      </c>
      <c r="K170" s="210">
        <v>7</v>
      </c>
      <c r="L170" s="210">
        <v>2</v>
      </c>
      <c r="M170" s="990" t="s">
        <v>848</v>
      </c>
      <c r="N170" s="979" t="s">
        <v>849</v>
      </c>
      <c r="O170" s="985" t="s">
        <v>922</v>
      </c>
      <c r="P170" s="1044" t="str">
        <f>_xlfn.CONCAT("La ejecución de los productos de esta área es lograda con el presupuesto asignado en el producto presupuestario 04"," ", TEXT(SUMIF(PACC!A:A,"DRHI",PACC!M:M),"$* (#,##0.00)"))</f>
        <v>La ejecución de los productos de esta área es lograda con el presupuesto asignado en el producto presupuestario 04 $(1,010,256.00)</v>
      </c>
    </row>
    <row r="171" spans="2:16" ht="51">
      <c r="B171" s="119" t="s">
        <v>2131</v>
      </c>
      <c r="C171" s="675" t="s">
        <v>21</v>
      </c>
      <c r="D171" s="181" t="s">
        <v>1120</v>
      </c>
      <c r="E171" s="312" t="s">
        <v>1164</v>
      </c>
      <c r="F171" s="121" t="s">
        <v>961</v>
      </c>
      <c r="G171" s="992"/>
      <c r="H171" s="310">
        <v>4</v>
      </c>
      <c r="I171" s="306">
        <v>1</v>
      </c>
      <c r="J171" s="284">
        <v>1</v>
      </c>
      <c r="K171" s="284">
        <v>1</v>
      </c>
      <c r="L171" s="284">
        <v>1</v>
      </c>
      <c r="M171" s="983"/>
      <c r="N171" s="980"/>
      <c r="O171" s="673"/>
      <c r="P171" s="1045"/>
    </row>
    <row r="172" spans="2:16" ht="51">
      <c r="B172" s="119" t="s">
        <v>2132</v>
      </c>
      <c r="C172" s="683"/>
      <c r="D172" s="181" t="s">
        <v>963</v>
      </c>
      <c r="E172" s="904" t="s">
        <v>977</v>
      </c>
      <c r="F172" s="121" t="s">
        <v>853</v>
      </c>
      <c r="G172" s="992"/>
      <c r="H172" s="995">
        <v>250</v>
      </c>
      <c r="I172" s="995">
        <v>50</v>
      </c>
      <c r="J172" s="995">
        <v>125</v>
      </c>
      <c r="K172" s="995">
        <v>50</v>
      </c>
      <c r="L172" s="995">
        <v>25</v>
      </c>
      <c r="M172" s="983"/>
      <c r="N172" s="980"/>
      <c r="O172" s="673"/>
      <c r="P172" s="1045"/>
    </row>
    <row r="173" spans="2:16" ht="15.75" thickBot="1">
      <c r="B173" s="119" t="s">
        <v>2133</v>
      </c>
      <c r="C173" s="683"/>
      <c r="D173" s="181" t="s">
        <v>962</v>
      </c>
      <c r="E173" s="1009"/>
      <c r="F173" s="200"/>
      <c r="G173" s="992"/>
      <c r="H173" s="978"/>
      <c r="I173" s="978"/>
      <c r="J173" s="978"/>
      <c r="K173" s="978"/>
      <c r="L173" s="978"/>
      <c r="M173" s="983"/>
      <c r="N173" s="980"/>
      <c r="O173" s="673"/>
      <c r="P173" s="1045"/>
    </row>
    <row r="174" spans="2:16" ht="97.5" customHeight="1" thickTop="1">
      <c r="B174" s="248" t="s">
        <v>2134</v>
      </c>
      <c r="C174" s="893" t="s">
        <v>1121</v>
      </c>
      <c r="D174" s="893"/>
      <c r="E174" s="307" t="s">
        <v>1135</v>
      </c>
      <c r="F174" s="303" t="s">
        <v>960</v>
      </c>
      <c r="G174" s="996"/>
      <c r="H174" s="261">
        <v>60</v>
      </c>
      <c r="I174" s="262">
        <v>20</v>
      </c>
      <c r="J174" s="210">
        <v>20</v>
      </c>
      <c r="K174" s="210">
        <v>15</v>
      </c>
      <c r="L174" s="210">
        <v>5</v>
      </c>
      <c r="M174" s="990" t="s">
        <v>848</v>
      </c>
      <c r="N174" s="979" t="s">
        <v>849</v>
      </c>
      <c r="O174" s="985" t="s">
        <v>922</v>
      </c>
      <c r="P174" s="1045"/>
    </row>
    <row r="175" spans="2:16" ht="51">
      <c r="B175" s="119" t="s">
        <v>2135</v>
      </c>
      <c r="C175" s="675" t="s">
        <v>21</v>
      </c>
      <c r="D175" s="181" t="s">
        <v>1122</v>
      </c>
      <c r="E175" s="263" t="s">
        <v>924</v>
      </c>
      <c r="F175" s="121" t="s">
        <v>961</v>
      </c>
      <c r="G175" s="992"/>
      <c r="H175" s="200">
        <v>5</v>
      </c>
      <c r="I175" s="271">
        <v>1</v>
      </c>
      <c r="J175" s="121">
        <v>2</v>
      </c>
      <c r="K175" s="121">
        <v>1</v>
      </c>
      <c r="L175" s="121">
        <v>1</v>
      </c>
      <c r="M175" s="983"/>
      <c r="N175" s="980"/>
      <c r="O175" s="673"/>
      <c r="P175" s="1045"/>
    </row>
    <row r="176" spans="2:16" ht="51">
      <c r="B176" s="119" t="s">
        <v>2136</v>
      </c>
      <c r="C176" s="683"/>
      <c r="D176" s="181" t="s">
        <v>963</v>
      </c>
      <c r="E176" s="254" t="s">
        <v>1162</v>
      </c>
      <c r="F176" s="121" t="s">
        <v>853</v>
      </c>
      <c r="G176" s="992"/>
      <c r="H176" s="283">
        <v>75</v>
      </c>
      <c r="I176" s="283">
        <v>10</v>
      </c>
      <c r="J176" s="283">
        <v>50</v>
      </c>
      <c r="K176" s="283">
        <v>10</v>
      </c>
      <c r="L176" s="283">
        <v>5</v>
      </c>
      <c r="M176" s="983"/>
      <c r="N176" s="980"/>
      <c r="O176" s="673"/>
      <c r="P176" s="1045"/>
    </row>
    <row r="177" spans="2:17" ht="15.75" thickBot="1">
      <c r="B177" s="119" t="s">
        <v>2137</v>
      </c>
      <c r="C177" s="683"/>
      <c r="D177" s="181" t="s">
        <v>962</v>
      </c>
      <c r="E177" s="284" t="s">
        <v>1161</v>
      </c>
      <c r="F177" s="200" t="s">
        <v>990</v>
      </c>
      <c r="G177" s="992"/>
      <c r="H177" s="285">
        <v>2</v>
      </c>
      <c r="I177" s="285"/>
      <c r="J177" s="285">
        <v>1</v>
      </c>
      <c r="K177" s="285">
        <v>1</v>
      </c>
      <c r="L177" s="285"/>
      <c r="M177" s="983"/>
      <c r="N177" s="980"/>
      <c r="O177" s="673"/>
      <c r="P177" s="1045"/>
    </row>
    <row r="178" spans="2:17" ht="98.25" customHeight="1" thickTop="1">
      <c r="B178" s="248" t="s">
        <v>2138</v>
      </c>
      <c r="C178" s="893" t="s">
        <v>1126</v>
      </c>
      <c r="D178" s="893"/>
      <c r="E178" s="827" t="s">
        <v>1163</v>
      </c>
      <c r="F178" s="210" t="s">
        <v>960</v>
      </c>
      <c r="G178" s="996"/>
      <c r="H178" s="997">
        <v>2</v>
      </c>
      <c r="I178" s="989"/>
      <c r="J178" s="902">
        <v>1</v>
      </c>
      <c r="K178" s="902">
        <v>1</v>
      </c>
      <c r="L178" s="902"/>
      <c r="M178" s="990" t="s">
        <v>848</v>
      </c>
      <c r="N178" s="979" t="s">
        <v>849</v>
      </c>
      <c r="O178" s="985" t="s">
        <v>922</v>
      </c>
      <c r="P178" s="1045"/>
    </row>
    <row r="179" spans="2:17" ht="51">
      <c r="B179" s="119" t="s">
        <v>2139</v>
      </c>
      <c r="C179" s="675" t="s">
        <v>21</v>
      </c>
      <c r="D179" s="181" t="s">
        <v>1122</v>
      </c>
      <c r="E179" s="903"/>
      <c r="F179" s="121" t="s">
        <v>961</v>
      </c>
      <c r="G179" s="992"/>
      <c r="H179" s="998"/>
      <c r="I179" s="980"/>
      <c r="J179" s="670"/>
      <c r="K179" s="670"/>
      <c r="L179" s="670"/>
      <c r="M179" s="983"/>
      <c r="N179" s="980"/>
      <c r="O179" s="673"/>
      <c r="P179" s="1045"/>
    </row>
    <row r="180" spans="2:17" ht="51">
      <c r="B180" s="119" t="s">
        <v>2140</v>
      </c>
      <c r="C180" s="683"/>
      <c r="D180" s="181" t="s">
        <v>963</v>
      </c>
      <c r="E180" s="904" t="s">
        <v>977</v>
      </c>
      <c r="F180" s="121" t="s">
        <v>853</v>
      </c>
      <c r="G180" s="992"/>
      <c r="H180" s="995">
        <v>100</v>
      </c>
      <c r="I180" s="995"/>
      <c r="J180" s="995">
        <v>50</v>
      </c>
      <c r="K180" s="995">
        <v>50</v>
      </c>
      <c r="L180" s="995"/>
      <c r="M180" s="983"/>
      <c r="N180" s="980"/>
      <c r="O180" s="673"/>
      <c r="P180" s="1045"/>
    </row>
    <row r="181" spans="2:17" ht="15.75" thickBot="1">
      <c r="B181" s="119" t="s">
        <v>2141</v>
      </c>
      <c r="C181" s="683"/>
      <c r="D181" s="181" t="s">
        <v>962</v>
      </c>
      <c r="E181" s="1009"/>
      <c r="F181" s="200"/>
      <c r="G181" s="992"/>
      <c r="H181" s="1010"/>
      <c r="I181" s="1010"/>
      <c r="J181" s="1010"/>
      <c r="K181" s="1010"/>
      <c r="L181" s="1010"/>
      <c r="M181" s="983"/>
      <c r="N181" s="980"/>
      <c r="O181" s="673"/>
      <c r="P181" s="1045"/>
    </row>
    <row r="182" spans="2:17" ht="71.25" customHeight="1" thickTop="1">
      <c r="B182" s="248" t="s">
        <v>2142</v>
      </c>
      <c r="C182" s="893" t="s">
        <v>1127</v>
      </c>
      <c r="D182" s="893"/>
      <c r="E182" s="827" t="s">
        <v>957</v>
      </c>
      <c r="F182" s="210" t="s">
        <v>960</v>
      </c>
      <c r="G182" s="996"/>
      <c r="H182" s="997">
        <v>4</v>
      </c>
      <c r="I182" s="989">
        <v>1</v>
      </c>
      <c r="J182" s="902">
        <v>1</v>
      </c>
      <c r="K182" s="902">
        <v>1</v>
      </c>
      <c r="L182" s="902">
        <v>1</v>
      </c>
      <c r="M182" s="990" t="s">
        <v>848</v>
      </c>
      <c r="N182" s="979" t="s">
        <v>849</v>
      </c>
      <c r="O182" s="985" t="s">
        <v>922</v>
      </c>
      <c r="P182" s="1045"/>
    </row>
    <row r="183" spans="2:17" ht="51">
      <c r="B183" s="119" t="s">
        <v>2143</v>
      </c>
      <c r="C183" s="675" t="s">
        <v>21</v>
      </c>
      <c r="D183" s="181" t="s">
        <v>1128</v>
      </c>
      <c r="E183" s="903"/>
      <c r="F183" s="121" t="s">
        <v>961</v>
      </c>
      <c r="G183" s="992"/>
      <c r="H183" s="998"/>
      <c r="I183" s="980"/>
      <c r="J183" s="670"/>
      <c r="K183" s="670"/>
      <c r="L183" s="670"/>
      <c r="M183" s="983"/>
      <c r="N183" s="980"/>
      <c r="O183" s="673"/>
      <c r="P183" s="1045"/>
    </row>
    <row r="184" spans="2:17" ht="51">
      <c r="B184" s="119" t="s">
        <v>2144</v>
      </c>
      <c r="C184" s="683"/>
      <c r="D184" s="181" t="s">
        <v>963</v>
      </c>
      <c r="E184" s="904" t="s">
        <v>977</v>
      </c>
      <c r="F184" s="121" t="s">
        <v>853</v>
      </c>
      <c r="G184" s="992"/>
      <c r="H184" s="995">
        <v>100</v>
      </c>
      <c r="I184" s="995">
        <v>25</v>
      </c>
      <c r="J184" s="995">
        <v>25</v>
      </c>
      <c r="K184" s="995">
        <v>25</v>
      </c>
      <c r="L184" s="995">
        <v>25</v>
      </c>
      <c r="M184" s="983"/>
      <c r="N184" s="980"/>
      <c r="O184" s="673"/>
      <c r="P184" s="1045"/>
    </row>
    <row r="185" spans="2:17" ht="15.75" thickBot="1">
      <c r="B185" s="119" t="s">
        <v>2145</v>
      </c>
      <c r="C185" s="683"/>
      <c r="D185" s="181" t="s">
        <v>962</v>
      </c>
      <c r="E185" s="1009"/>
      <c r="F185" s="200" t="s">
        <v>990</v>
      </c>
      <c r="G185" s="992"/>
      <c r="H185" s="1010"/>
      <c r="I185" s="1010"/>
      <c r="J185" s="1010"/>
      <c r="K185" s="1010"/>
      <c r="L185" s="1010"/>
      <c r="M185" s="983"/>
      <c r="N185" s="980"/>
      <c r="O185" s="1011"/>
      <c r="P185" s="1045"/>
    </row>
    <row r="186" spans="2:17" ht="86.25" customHeight="1" thickTop="1">
      <c r="B186" s="35" t="s">
        <v>2146</v>
      </c>
      <c r="C186" s="477" t="s">
        <v>895</v>
      </c>
      <c r="D186" s="477"/>
      <c r="E186" s="610" t="s">
        <v>1154</v>
      </c>
      <c r="F186" s="534" t="s">
        <v>2155</v>
      </c>
      <c r="G186" s="610"/>
      <c r="H186" s="973">
        <v>10</v>
      </c>
      <c r="I186" s="973">
        <v>3</v>
      </c>
      <c r="J186" s="973">
        <v>3</v>
      </c>
      <c r="K186" s="973">
        <v>3</v>
      </c>
      <c r="L186" s="973">
        <v>1</v>
      </c>
      <c r="M186" s="530" t="s">
        <v>1155</v>
      </c>
      <c r="N186" s="534" t="s">
        <v>1156</v>
      </c>
      <c r="O186" s="535" t="s">
        <v>900</v>
      </c>
      <c r="P186" s="1045"/>
    </row>
    <row r="187" spans="2:17" ht="54">
      <c r="B187" s="29" t="s">
        <v>2147</v>
      </c>
      <c r="C187" s="526" t="s">
        <v>21</v>
      </c>
      <c r="D187" s="39" t="s">
        <v>896</v>
      </c>
      <c r="E187" s="605"/>
      <c r="F187" s="511"/>
      <c r="G187" s="605"/>
      <c r="H187" s="974"/>
      <c r="I187" s="974"/>
      <c r="J187" s="974"/>
      <c r="K187" s="974"/>
      <c r="L187" s="974"/>
      <c r="M187" s="508"/>
      <c r="N187" s="511"/>
      <c r="O187" s="536"/>
      <c r="P187" s="1045"/>
    </row>
    <row r="188" spans="2:17" ht="27">
      <c r="B188" s="29" t="s">
        <v>2148</v>
      </c>
      <c r="C188" s="527"/>
      <c r="D188" s="39" t="s">
        <v>897</v>
      </c>
      <c r="E188" s="605"/>
      <c r="F188" s="511"/>
      <c r="G188" s="605"/>
      <c r="H188" s="974"/>
      <c r="I188" s="974"/>
      <c r="J188" s="974"/>
      <c r="K188" s="974"/>
      <c r="L188" s="974"/>
      <c r="M188" s="508"/>
      <c r="N188" s="511"/>
      <c r="O188" s="536"/>
      <c r="P188" s="1045"/>
    </row>
    <row r="189" spans="2:17" ht="67.5">
      <c r="B189" s="29" t="s">
        <v>2149</v>
      </c>
      <c r="C189" s="922"/>
      <c r="D189" s="39" t="s">
        <v>898</v>
      </c>
      <c r="E189" s="605"/>
      <c r="F189" s="511"/>
      <c r="G189" s="605"/>
      <c r="H189" s="974"/>
      <c r="I189" s="974"/>
      <c r="J189" s="974"/>
      <c r="K189" s="974"/>
      <c r="L189" s="974"/>
      <c r="M189" s="508"/>
      <c r="N189" s="511"/>
      <c r="O189" s="536"/>
      <c r="P189" s="1045"/>
    </row>
    <row r="190" spans="2:17" ht="27.75" thickBot="1">
      <c r="B190" s="29" t="s">
        <v>2150</v>
      </c>
      <c r="C190" s="528"/>
      <c r="D190" s="88" t="s">
        <v>899</v>
      </c>
      <c r="E190" s="606"/>
      <c r="F190" s="512"/>
      <c r="G190" s="606"/>
      <c r="H190" s="975"/>
      <c r="I190" s="975"/>
      <c r="J190" s="975"/>
      <c r="K190" s="975"/>
      <c r="L190" s="975"/>
      <c r="M190" s="509"/>
      <c r="N190" s="512"/>
      <c r="O190" s="537"/>
      <c r="P190" s="1045"/>
      <c r="Q190" s="132"/>
    </row>
    <row r="191" spans="2:17" ht="86.25" customHeight="1" thickTop="1">
      <c r="B191" s="248" t="s">
        <v>2151</v>
      </c>
      <c r="C191" s="893" t="s">
        <v>982</v>
      </c>
      <c r="D191" s="893"/>
      <c r="E191" s="827" t="s">
        <v>986</v>
      </c>
      <c r="F191" s="210" t="s">
        <v>960</v>
      </c>
      <c r="G191" s="990"/>
      <c r="H191" s="990">
        <v>20</v>
      </c>
      <c r="I191" s="1082">
        <v>5</v>
      </c>
      <c r="J191" s="1082">
        <v>5</v>
      </c>
      <c r="K191" s="1082">
        <v>8</v>
      </c>
      <c r="L191" s="996">
        <v>2</v>
      </c>
      <c r="M191" s="1082" t="s">
        <v>991</v>
      </c>
      <c r="N191" s="979" t="s">
        <v>992</v>
      </c>
      <c r="O191" s="1083" t="s">
        <v>994</v>
      </c>
      <c r="P191" s="1045"/>
      <c r="Q191" s="132"/>
    </row>
    <row r="192" spans="2:17" ht="38.25">
      <c r="B192" s="119" t="s">
        <v>2152</v>
      </c>
      <c r="C192" s="675" t="s">
        <v>21</v>
      </c>
      <c r="D192" s="181" t="s">
        <v>983</v>
      </c>
      <c r="E192" s="670"/>
      <c r="F192" s="121" t="s">
        <v>988</v>
      </c>
      <c r="G192" s="983"/>
      <c r="H192" s="983"/>
      <c r="I192" s="977"/>
      <c r="J192" s="977"/>
      <c r="K192" s="977"/>
      <c r="L192" s="992"/>
      <c r="M192" s="977"/>
      <c r="N192" s="980"/>
      <c r="O192" s="1006"/>
      <c r="P192" s="1045"/>
      <c r="Q192" s="132"/>
    </row>
    <row r="193" spans="2:17" ht="25.5">
      <c r="B193" s="119" t="s">
        <v>2153</v>
      </c>
      <c r="C193" s="683"/>
      <c r="D193" s="181" t="s">
        <v>984</v>
      </c>
      <c r="E193" s="670"/>
      <c r="F193" s="121" t="s">
        <v>989</v>
      </c>
      <c r="G193" s="983"/>
      <c r="H193" s="983"/>
      <c r="I193" s="977"/>
      <c r="J193" s="977"/>
      <c r="K193" s="977"/>
      <c r="L193" s="992"/>
      <c r="M193" s="977"/>
      <c r="N193" s="980"/>
      <c r="O193" s="1006"/>
      <c r="P193" s="1045"/>
      <c r="Q193" s="132"/>
    </row>
    <row r="194" spans="2:17" ht="15.75" thickBot="1">
      <c r="B194" s="249" t="s">
        <v>2154</v>
      </c>
      <c r="C194" s="691"/>
      <c r="D194" s="212" t="s">
        <v>985</v>
      </c>
      <c r="E194" s="693"/>
      <c r="F194" s="311" t="s">
        <v>990</v>
      </c>
      <c r="G194" s="984"/>
      <c r="H194" s="984"/>
      <c r="I194" s="978"/>
      <c r="J194" s="978"/>
      <c r="K194" s="978"/>
      <c r="L194" s="993"/>
      <c r="M194" s="978"/>
      <c r="N194" s="981"/>
      <c r="O194" s="1008"/>
      <c r="P194" s="1046"/>
      <c r="Q194" s="132"/>
    </row>
    <row r="195" spans="2:17" ht="15.75" thickTop="1">
      <c r="B195" s="348"/>
    </row>
  </sheetData>
  <mergeCells count="545">
    <mergeCell ref="P12:P36"/>
    <mergeCell ref="P69:P101"/>
    <mergeCell ref="M129:M132"/>
    <mergeCell ref="N129:N132"/>
    <mergeCell ref="O129:O132"/>
    <mergeCell ref="C130:C132"/>
    <mergeCell ref="C129:D129"/>
    <mergeCell ref="E129:E132"/>
    <mergeCell ref="F129:F132"/>
    <mergeCell ref="G129:G132"/>
    <mergeCell ref="H129:H132"/>
    <mergeCell ref="I129:I132"/>
    <mergeCell ref="J129:J132"/>
    <mergeCell ref="K129:K132"/>
    <mergeCell ref="L129:L132"/>
    <mergeCell ref="M124:M128"/>
    <mergeCell ref="N124:N128"/>
    <mergeCell ref="O124:O128"/>
    <mergeCell ref="C125:C128"/>
    <mergeCell ref="G126:G128"/>
    <mergeCell ref="I126:I128"/>
    <mergeCell ref="E124:E128"/>
    <mergeCell ref="H124:H128"/>
    <mergeCell ref="J124:J128"/>
    <mergeCell ref="K124:K128"/>
    <mergeCell ref="L124:L128"/>
    <mergeCell ref="C124:D124"/>
    <mergeCell ref="F124:F128"/>
    <mergeCell ref="G124:G125"/>
    <mergeCell ref="I124:I125"/>
    <mergeCell ref="C120:D120"/>
    <mergeCell ref="G120:G123"/>
    <mergeCell ref="M120:M123"/>
    <mergeCell ref="N120:N123"/>
    <mergeCell ref="O120:O123"/>
    <mergeCell ref="C121:C123"/>
    <mergeCell ref="E121:E123"/>
    <mergeCell ref="H121:H123"/>
    <mergeCell ref="I121:I123"/>
    <mergeCell ref="J121:J123"/>
    <mergeCell ref="K121:K123"/>
    <mergeCell ref="L121:L123"/>
    <mergeCell ref="H114:H115"/>
    <mergeCell ref="I114:I115"/>
    <mergeCell ref="J114:J115"/>
    <mergeCell ref="L114:L115"/>
    <mergeCell ref="N116:N119"/>
    <mergeCell ref="O116:O119"/>
    <mergeCell ref="C117:C119"/>
    <mergeCell ref="E118:E119"/>
    <mergeCell ref="H118:H119"/>
    <mergeCell ref="I118:I119"/>
    <mergeCell ref="J118:J119"/>
    <mergeCell ref="K118:K119"/>
    <mergeCell ref="L118:L119"/>
    <mergeCell ref="C116:D116"/>
    <mergeCell ref="E116:E117"/>
    <mergeCell ref="G116:G119"/>
    <mergeCell ref="H116:H117"/>
    <mergeCell ref="I116:I117"/>
    <mergeCell ref="J116:J117"/>
    <mergeCell ref="K116:K117"/>
    <mergeCell ref="L116:L117"/>
    <mergeCell ref="M116:M119"/>
    <mergeCell ref="B103:P104"/>
    <mergeCell ref="C106:L106"/>
    <mergeCell ref="M106:N106"/>
    <mergeCell ref="C107:D107"/>
    <mergeCell ref="C108:D108"/>
    <mergeCell ref="G108:G111"/>
    <mergeCell ref="M108:M111"/>
    <mergeCell ref="N108:N111"/>
    <mergeCell ref="O108:O111"/>
    <mergeCell ref="C109:C111"/>
    <mergeCell ref="E110:E111"/>
    <mergeCell ref="H110:H111"/>
    <mergeCell ref="I110:I111"/>
    <mergeCell ref="J110:J111"/>
    <mergeCell ref="K110:K111"/>
    <mergeCell ref="L110:L111"/>
    <mergeCell ref="P108:P132"/>
    <mergeCell ref="C112:D112"/>
    <mergeCell ref="G112:G115"/>
    <mergeCell ref="M112:M115"/>
    <mergeCell ref="N112:N115"/>
    <mergeCell ref="O112:O115"/>
    <mergeCell ref="C113:C115"/>
    <mergeCell ref="E114:E115"/>
    <mergeCell ref="N91:N95"/>
    <mergeCell ref="O91:O95"/>
    <mergeCell ref="C92:C95"/>
    <mergeCell ref="C96:D96"/>
    <mergeCell ref="E96:E97"/>
    <mergeCell ref="G96:G101"/>
    <mergeCell ref="H96:H97"/>
    <mergeCell ref="I96:I97"/>
    <mergeCell ref="J96:J97"/>
    <mergeCell ref="K96:K97"/>
    <mergeCell ref="L96:L97"/>
    <mergeCell ref="M96:M101"/>
    <mergeCell ref="N96:N101"/>
    <mergeCell ref="O96:O101"/>
    <mergeCell ref="C97:C101"/>
    <mergeCell ref="E98:E101"/>
    <mergeCell ref="H98:H101"/>
    <mergeCell ref="I98:I101"/>
    <mergeCell ref="J98:J101"/>
    <mergeCell ref="K98:K101"/>
    <mergeCell ref="L98:L101"/>
    <mergeCell ref="F100:F101"/>
    <mergeCell ref="C91:D91"/>
    <mergeCell ref="E91:E95"/>
    <mergeCell ref="C11:D11"/>
    <mergeCell ref="B2:B5"/>
    <mergeCell ref="C2:P3"/>
    <mergeCell ref="C4:P5"/>
    <mergeCell ref="B7:P8"/>
    <mergeCell ref="C10:L10"/>
    <mergeCell ref="M10:N10"/>
    <mergeCell ref="H88:H90"/>
    <mergeCell ref="I88:I90"/>
    <mergeCell ref="J88:J90"/>
    <mergeCell ref="K88:K90"/>
    <mergeCell ref="L88:L90"/>
    <mergeCell ref="E88:E90"/>
    <mergeCell ref="O12:O15"/>
    <mergeCell ref="C13:C15"/>
    <mergeCell ref="E14:E15"/>
    <mergeCell ref="H14:H15"/>
    <mergeCell ref="L12:L13"/>
    <mergeCell ref="M12:M15"/>
    <mergeCell ref="O16:O19"/>
    <mergeCell ref="J14:J15"/>
    <mergeCell ref="K14:K15"/>
    <mergeCell ref="L14:L15"/>
    <mergeCell ref="I12:I13"/>
    <mergeCell ref="G91:G95"/>
    <mergeCell ref="H91:H95"/>
    <mergeCell ref="I91:I95"/>
    <mergeCell ref="J91:J95"/>
    <mergeCell ref="K91:K95"/>
    <mergeCell ref="L91:L95"/>
    <mergeCell ref="M91:M95"/>
    <mergeCell ref="N12:N15"/>
    <mergeCell ref="C12:D12"/>
    <mergeCell ref="E12:E13"/>
    <mergeCell ref="G12:G15"/>
    <mergeCell ref="H12:H13"/>
    <mergeCell ref="M16:M19"/>
    <mergeCell ref="N16:N19"/>
    <mergeCell ref="C17:C19"/>
    <mergeCell ref="E18:E19"/>
    <mergeCell ref="H18:H19"/>
    <mergeCell ref="I18:I19"/>
    <mergeCell ref="J18:J19"/>
    <mergeCell ref="C16:D16"/>
    <mergeCell ref="G16:G19"/>
    <mergeCell ref="K18:K19"/>
    <mergeCell ref="L18:L19"/>
    <mergeCell ref="I14:I15"/>
    <mergeCell ref="J12:J13"/>
    <mergeCell ref="K12:K13"/>
    <mergeCell ref="N20:N23"/>
    <mergeCell ref="O20:O23"/>
    <mergeCell ref="C21:C23"/>
    <mergeCell ref="E22:E23"/>
    <mergeCell ref="H22:H23"/>
    <mergeCell ref="I22:I23"/>
    <mergeCell ref="J22:J23"/>
    <mergeCell ref="K22:K23"/>
    <mergeCell ref="L22:L23"/>
    <mergeCell ref="C20:D20"/>
    <mergeCell ref="E20:E21"/>
    <mergeCell ref="G20:G23"/>
    <mergeCell ref="H20:H21"/>
    <mergeCell ref="I20:I21"/>
    <mergeCell ref="J20:J21"/>
    <mergeCell ref="K20:K21"/>
    <mergeCell ref="L20:L21"/>
    <mergeCell ref="M20:M23"/>
    <mergeCell ref="M24:M27"/>
    <mergeCell ref="N24:N27"/>
    <mergeCell ref="O24:O27"/>
    <mergeCell ref="C25:C27"/>
    <mergeCell ref="E26:E27"/>
    <mergeCell ref="H26:H27"/>
    <mergeCell ref="I26:I27"/>
    <mergeCell ref="J26:J27"/>
    <mergeCell ref="C24:D24"/>
    <mergeCell ref="E24:E25"/>
    <mergeCell ref="G24:G27"/>
    <mergeCell ref="H24:H25"/>
    <mergeCell ref="I24:I25"/>
    <mergeCell ref="J24:J25"/>
    <mergeCell ref="K26:K27"/>
    <mergeCell ref="L26:L27"/>
    <mergeCell ref="H28:H29"/>
    <mergeCell ref="I28:I29"/>
    <mergeCell ref="J28:J29"/>
    <mergeCell ref="K28:K29"/>
    <mergeCell ref="L28:L29"/>
    <mergeCell ref="K24:K25"/>
    <mergeCell ref="L24:L25"/>
    <mergeCell ref="H30:H31"/>
    <mergeCell ref="I30:I31"/>
    <mergeCell ref="J30:J31"/>
    <mergeCell ref="K30:K31"/>
    <mergeCell ref="L30:L31"/>
    <mergeCell ref="N33:N36"/>
    <mergeCell ref="O33:O36"/>
    <mergeCell ref="C34:C36"/>
    <mergeCell ref="B38:P39"/>
    <mergeCell ref="C41:L41"/>
    <mergeCell ref="M41:N41"/>
    <mergeCell ref="M28:M32"/>
    <mergeCell ref="N28:N32"/>
    <mergeCell ref="O28:O32"/>
    <mergeCell ref="C29:C32"/>
    <mergeCell ref="C33:D33"/>
    <mergeCell ref="E33:E36"/>
    <mergeCell ref="F33:F36"/>
    <mergeCell ref="G33:G36"/>
    <mergeCell ref="H33:H36"/>
    <mergeCell ref="I33:I36"/>
    <mergeCell ref="J33:J36"/>
    <mergeCell ref="K33:K36"/>
    <mergeCell ref="L33:L36"/>
    <mergeCell ref="M33:M36"/>
    <mergeCell ref="C28:D28"/>
    <mergeCell ref="E28:E29"/>
    <mergeCell ref="E30:E31"/>
    <mergeCell ref="G28:G32"/>
    <mergeCell ref="C42:D42"/>
    <mergeCell ref="C43:D43"/>
    <mergeCell ref="E43:E44"/>
    <mergeCell ref="G43:G46"/>
    <mergeCell ref="H43:H44"/>
    <mergeCell ref="I43:I44"/>
    <mergeCell ref="C44:C46"/>
    <mergeCell ref="E45:E46"/>
    <mergeCell ref="H45:H46"/>
    <mergeCell ref="I45:I46"/>
    <mergeCell ref="C47:D47"/>
    <mergeCell ref="G47:G50"/>
    <mergeCell ref="M47:M50"/>
    <mergeCell ref="N47:N50"/>
    <mergeCell ref="O47:O50"/>
    <mergeCell ref="C48:C50"/>
    <mergeCell ref="J43:J44"/>
    <mergeCell ref="K43:K44"/>
    <mergeCell ref="L43:L44"/>
    <mergeCell ref="M43:M46"/>
    <mergeCell ref="N43:N46"/>
    <mergeCell ref="O43:O46"/>
    <mergeCell ref="J45:J46"/>
    <mergeCell ref="K45:K46"/>
    <mergeCell ref="L45:L46"/>
    <mergeCell ref="M51:M54"/>
    <mergeCell ref="N51:N54"/>
    <mergeCell ref="O51:O54"/>
    <mergeCell ref="C52:C54"/>
    <mergeCell ref="E53:E54"/>
    <mergeCell ref="H53:H54"/>
    <mergeCell ref="I53:I54"/>
    <mergeCell ref="J53:J54"/>
    <mergeCell ref="K53:K54"/>
    <mergeCell ref="L53:L54"/>
    <mergeCell ref="C51:D51"/>
    <mergeCell ref="E51:E52"/>
    <mergeCell ref="G51:G54"/>
    <mergeCell ref="H51:H52"/>
    <mergeCell ref="I51:I52"/>
    <mergeCell ref="J51:J52"/>
    <mergeCell ref="K51:K52"/>
    <mergeCell ref="L51:L52"/>
    <mergeCell ref="N55:N58"/>
    <mergeCell ref="O55:O58"/>
    <mergeCell ref="C56:C58"/>
    <mergeCell ref="E57:E58"/>
    <mergeCell ref="H57:H58"/>
    <mergeCell ref="I57:I58"/>
    <mergeCell ref="J57:J58"/>
    <mergeCell ref="C55:D55"/>
    <mergeCell ref="E55:E56"/>
    <mergeCell ref="G55:G58"/>
    <mergeCell ref="H55:H56"/>
    <mergeCell ref="I55:I56"/>
    <mergeCell ref="J55:J56"/>
    <mergeCell ref="K57:K58"/>
    <mergeCell ref="L57:L58"/>
    <mergeCell ref="G59:G62"/>
    <mergeCell ref="H59:H62"/>
    <mergeCell ref="I59:I62"/>
    <mergeCell ref="J59:J62"/>
    <mergeCell ref="K59:K62"/>
    <mergeCell ref="L59:L62"/>
    <mergeCell ref="K55:K56"/>
    <mergeCell ref="L55:L56"/>
    <mergeCell ref="M55:M58"/>
    <mergeCell ref="O59:O62"/>
    <mergeCell ref="C60:C62"/>
    <mergeCell ref="E59:E62"/>
    <mergeCell ref="O73:O78"/>
    <mergeCell ref="C74:C78"/>
    <mergeCell ref="K71:K72"/>
    <mergeCell ref="L71:L72"/>
    <mergeCell ref="C73:D73"/>
    <mergeCell ref="G73:G78"/>
    <mergeCell ref="M73:M78"/>
    <mergeCell ref="N73:N78"/>
    <mergeCell ref="M69:M72"/>
    <mergeCell ref="N69:N72"/>
    <mergeCell ref="O69:O72"/>
    <mergeCell ref="C70:C72"/>
    <mergeCell ref="E71:E72"/>
    <mergeCell ref="H71:H72"/>
    <mergeCell ref="I71:I72"/>
    <mergeCell ref="J71:J72"/>
    <mergeCell ref="C69:D69"/>
    <mergeCell ref="C59:D59"/>
    <mergeCell ref="F59:F62"/>
    <mergeCell ref="M59:M62"/>
    <mergeCell ref="N59:N62"/>
    <mergeCell ref="O79:O82"/>
    <mergeCell ref="C80:C82"/>
    <mergeCell ref="E81:E82"/>
    <mergeCell ref="H81:H82"/>
    <mergeCell ref="I81:I82"/>
    <mergeCell ref="J81:J82"/>
    <mergeCell ref="C79:D79"/>
    <mergeCell ref="G79:G82"/>
    <mergeCell ref="B64:P65"/>
    <mergeCell ref="C67:L67"/>
    <mergeCell ref="M67:N67"/>
    <mergeCell ref="C68:D68"/>
    <mergeCell ref="G83:G86"/>
    <mergeCell ref="H83:H84"/>
    <mergeCell ref="I83:I84"/>
    <mergeCell ref="J83:J84"/>
    <mergeCell ref="K83:K84"/>
    <mergeCell ref="L83:L84"/>
    <mergeCell ref="G69:G72"/>
    <mergeCell ref="M79:M82"/>
    <mergeCell ref="N79:N82"/>
    <mergeCell ref="C88:C90"/>
    <mergeCell ref="M87:M90"/>
    <mergeCell ref="N87:N90"/>
    <mergeCell ref="O87:O90"/>
    <mergeCell ref="P43:P62"/>
    <mergeCell ref="D75:D76"/>
    <mergeCell ref="D77:D78"/>
    <mergeCell ref="F87:F90"/>
    <mergeCell ref="C87:D87"/>
    <mergeCell ref="G87:G90"/>
    <mergeCell ref="M83:M86"/>
    <mergeCell ref="N83:N86"/>
    <mergeCell ref="O83:O86"/>
    <mergeCell ref="C84:C86"/>
    <mergeCell ref="E85:E86"/>
    <mergeCell ref="H85:H86"/>
    <mergeCell ref="I85:I86"/>
    <mergeCell ref="J85:J86"/>
    <mergeCell ref="K85:K86"/>
    <mergeCell ref="L85:L86"/>
    <mergeCell ref="K81:K82"/>
    <mergeCell ref="L81:L82"/>
    <mergeCell ref="C83:D83"/>
    <mergeCell ref="E83:E84"/>
    <mergeCell ref="B134:P135"/>
    <mergeCell ref="C137:L137"/>
    <mergeCell ref="M137:N137"/>
    <mergeCell ref="C138:D138"/>
    <mergeCell ref="C139:D139"/>
    <mergeCell ref="E139:E140"/>
    <mergeCell ref="G139:G142"/>
    <mergeCell ref="H139:H140"/>
    <mergeCell ref="I139:I140"/>
    <mergeCell ref="J139:J140"/>
    <mergeCell ref="K139:K140"/>
    <mergeCell ref="L139:L140"/>
    <mergeCell ref="M139:M142"/>
    <mergeCell ref="N139:N142"/>
    <mergeCell ref="O139:O142"/>
    <mergeCell ref="C140:C142"/>
    <mergeCell ref="E141:E142"/>
    <mergeCell ref="H141:H142"/>
    <mergeCell ref="I141:I142"/>
    <mergeCell ref="J141:J142"/>
    <mergeCell ref="K141:K142"/>
    <mergeCell ref="L141:L142"/>
    <mergeCell ref="C143:D143"/>
    <mergeCell ref="G143:G146"/>
    <mergeCell ref="M143:M146"/>
    <mergeCell ref="N143:N146"/>
    <mergeCell ref="O143:O146"/>
    <mergeCell ref="C144:C146"/>
    <mergeCell ref="C147:D147"/>
    <mergeCell ref="E147:E148"/>
    <mergeCell ref="G147:G150"/>
    <mergeCell ref="H147:H148"/>
    <mergeCell ref="I147:I148"/>
    <mergeCell ref="J147:J148"/>
    <mergeCell ref="K147:K148"/>
    <mergeCell ref="L147:L148"/>
    <mergeCell ref="M147:M150"/>
    <mergeCell ref="N147:N150"/>
    <mergeCell ref="O147:O150"/>
    <mergeCell ref="C148:C150"/>
    <mergeCell ref="E149:E150"/>
    <mergeCell ref="H149:H150"/>
    <mergeCell ref="I149:I150"/>
    <mergeCell ref="J149:J150"/>
    <mergeCell ref="K149:K150"/>
    <mergeCell ref="L149:L150"/>
    <mergeCell ref="O151:O154"/>
    <mergeCell ref="C152:C154"/>
    <mergeCell ref="E153:E154"/>
    <mergeCell ref="H153:H154"/>
    <mergeCell ref="I153:I154"/>
    <mergeCell ref="J153:J154"/>
    <mergeCell ref="K153:K154"/>
    <mergeCell ref="L153:L154"/>
    <mergeCell ref="C151:D151"/>
    <mergeCell ref="E151:E152"/>
    <mergeCell ref="G151:G154"/>
    <mergeCell ref="H151:H152"/>
    <mergeCell ref="I151:I152"/>
    <mergeCell ref="J151:J152"/>
    <mergeCell ref="K151:K152"/>
    <mergeCell ref="L151:L152"/>
    <mergeCell ref="M151:M154"/>
    <mergeCell ref="E155:E158"/>
    <mergeCell ref="F155:F158"/>
    <mergeCell ref="G155:G158"/>
    <mergeCell ref="H155:H158"/>
    <mergeCell ref="I155:I158"/>
    <mergeCell ref="J155:J158"/>
    <mergeCell ref="K155:K158"/>
    <mergeCell ref="L155:L158"/>
    <mergeCell ref="N151:N154"/>
    <mergeCell ref="B165:P166"/>
    <mergeCell ref="C168:L168"/>
    <mergeCell ref="M168:N168"/>
    <mergeCell ref="C169:D169"/>
    <mergeCell ref="P139:P163"/>
    <mergeCell ref="M155:M158"/>
    <mergeCell ref="N155:N158"/>
    <mergeCell ref="O155:O158"/>
    <mergeCell ref="C156:C158"/>
    <mergeCell ref="C159:D159"/>
    <mergeCell ref="E159:E163"/>
    <mergeCell ref="F159:F163"/>
    <mergeCell ref="G159:G160"/>
    <mergeCell ref="H159:H163"/>
    <mergeCell ref="J159:J163"/>
    <mergeCell ref="K159:K163"/>
    <mergeCell ref="L159:L163"/>
    <mergeCell ref="M159:M163"/>
    <mergeCell ref="N159:N163"/>
    <mergeCell ref="O159:O163"/>
    <mergeCell ref="C160:C163"/>
    <mergeCell ref="G161:G163"/>
    <mergeCell ref="I159:I163"/>
    <mergeCell ref="C155:D155"/>
    <mergeCell ref="C174:D174"/>
    <mergeCell ref="G174:G177"/>
    <mergeCell ref="M174:M177"/>
    <mergeCell ref="N174:N177"/>
    <mergeCell ref="O174:O177"/>
    <mergeCell ref="C175:C177"/>
    <mergeCell ref="C178:D178"/>
    <mergeCell ref="E178:E179"/>
    <mergeCell ref="G178:G181"/>
    <mergeCell ref="H178:H179"/>
    <mergeCell ref="I178:I179"/>
    <mergeCell ref="J178:J179"/>
    <mergeCell ref="K178:K179"/>
    <mergeCell ref="L178:L179"/>
    <mergeCell ref="M178:M181"/>
    <mergeCell ref="N178:N181"/>
    <mergeCell ref="O178:O181"/>
    <mergeCell ref="C179:C181"/>
    <mergeCell ref="E180:E181"/>
    <mergeCell ref="H180:H181"/>
    <mergeCell ref="I180:I181"/>
    <mergeCell ref="J180:J181"/>
    <mergeCell ref="K180:K181"/>
    <mergeCell ref="L180:L181"/>
    <mergeCell ref="N170:N173"/>
    <mergeCell ref="O170:O173"/>
    <mergeCell ref="C171:C173"/>
    <mergeCell ref="E172:E173"/>
    <mergeCell ref="H172:H173"/>
    <mergeCell ref="I172:I173"/>
    <mergeCell ref="J172:J173"/>
    <mergeCell ref="K172:K173"/>
    <mergeCell ref="L172:L173"/>
    <mergeCell ref="C170:D170"/>
    <mergeCell ref="G170:G173"/>
    <mergeCell ref="M170:M173"/>
    <mergeCell ref="G188:G190"/>
    <mergeCell ref="C191:D191"/>
    <mergeCell ref="G191:G194"/>
    <mergeCell ref="N182:N185"/>
    <mergeCell ref="O182:O185"/>
    <mergeCell ref="C183:C185"/>
    <mergeCell ref="E184:E185"/>
    <mergeCell ref="H184:H185"/>
    <mergeCell ref="I184:I185"/>
    <mergeCell ref="J184:J185"/>
    <mergeCell ref="K184:K185"/>
    <mergeCell ref="L184:L185"/>
    <mergeCell ref="C182:D182"/>
    <mergeCell ref="E182:E183"/>
    <mergeCell ref="G182:G185"/>
    <mergeCell ref="H182:H183"/>
    <mergeCell ref="I182:I183"/>
    <mergeCell ref="J182:J183"/>
    <mergeCell ref="K182:K183"/>
    <mergeCell ref="L182:L183"/>
    <mergeCell ref="M182:M185"/>
    <mergeCell ref="P170:P194"/>
    <mergeCell ref="M191:M194"/>
    <mergeCell ref="N191:N194"/>
    <mergeCell ref="O191:O194"/>
    <mergeCell ref="C192:C194"/>
    <mergeCell ref="E191:E194"/>
    <mergeCell ref="H191:H194"/>
    <mergeCell ref="I191:I194"/>
    <mergeCell ref="J191:J194"/>
    <mergeCell ref="K191:K194"/>
    <mergeCell ref="L191:L194"/>
    <mergeCell ref="C186:D186"/>
    <mergeCell ref="E186:E190"/>
    <mergeCell ref="F186:F190"/>
    <mergeCell ref="G186:G187"/>
    <mergeCell ref="H186:H190"/>
    <mergeCell ref="I186:I190"/>
    <mergeCell ref="J186:J190"/>
    <mergeCell ref="K186:K190"/>
    <mergeCell ref="L186:L190"/>
    <mergeCell ref="M186:M190"/>
    <mergeCell ref="N186:N190"/>
    <mergeCell ref="O186:O190"/>
    <mergeCell ref="C187:C190"/>
  </mergeCells>
  <phoneticPr fontId="40" type="noConversion"/>
  <dataValidations disablePrompts="1" count="10">
    <dataValidation allowBlank="1" showInputMessage="1" showErrorMessage="1" promptTitle="Meta global " prompt="Expresión de un objetivo (producto o subproducto a entregar) presentado en términos cuantitativos." sqref="H11 H42 H68 H107 H138 H169" xr:uid="{532A28DB-4054-4EA0-920E-D66FAFE0FC42}"/>
    <dataValidation allowBlank="1" showInputMessage="1" showErrorMessage="1" promptTitle="Riesgo Asociado" prompt="Incluya aquí los eventos que puedan entorpecer la realización del producto" sqref="M11 M42 M68 M107 M138 M169" xr:uid="{F3FECBFB-111B-4A01-9666-84F8F82C5DCC}"/>
    <dataValidation allowBlank="1" showInputMessage="1" showErrorMessage="1" promptTitle="Acciones de Mitigación" prompt="Incluya acciones de prevención para la reducción de ocurrencia de riesgos" sqref="N11 N42 N68 N107 N138 N169" xr:uid="{D58B4252-8A50-4E9C-A081-81DDF3104A42}"/>
    <dataValidation allowBlank="1" showInputMessage="1" showErrorMessage="1" promptTitle="Presupuesto" prompt="Cálculo anticipado del coste de una actividad, expresado en asignación monetaria." sqref="P11 P42 P68 P107 P138 P169" xr:uid="{689CD296-A889-4C4F-81E8-DAD140497077}"/>
    <dataValidation allowBlank="1" showInputMessage="1" showErrorMessage="1" promptTitle="Línea base" prompt="Incluya la meta o valor obtenido en el período anterior." sqref="G11 G42 G68 G107 G138 G169" xr:uid="{2A1F6585-BBCB-4733-94D8-96BEB07649D7}"/>
    <dataValidation allowBlank="1" showInputMessage="1" showErrorMessage="1" promptTitle="Involucrados" prompt="Incluya las áreas que contribuyen al logro del producto. Aplica para instituciones externas._x000a_" sqref="O11 O42 O68 O107 O138 O169" xr:uid="{CC937EDD-4E7F-4D66-BC5E-245FF40D79B5}"/>
    <dataValidation allowBlank="1" showInputMessage="1" showErrorMessage="1" promptTitle="Unidad de medida" prompt="Es una herramienta de medición del producto. Solo mide, no opina. Ejemplo: Técnicos capacitados." sqref="E11 E42 E68 E107 E138 E169" xr:uid="{7412619A-BCCF-4BC7-9740-866C14FD66A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42 F68 F107 F138 F169" xr:uid="{5EEC54B4-5BA7-46CB-8A18-6054C9782839}"/>
    <dataValidation allowBlank="1" showInputMessage="1" showErrorMessage="1" promptTitle="ID Combinado" prompt="Código que resume y enumera los diferentes niveles de planificación." sqref="B11 B42 B68 B107 B138 B169" xr:uid="{1F38C964-8897-41C9-8C92-1E5BD844D772}"/>
    <dataValidation allowBlank="1" showInputMessage="1" showErrorMessage="1" promptTitle="Producto" prompt="Son bienes y/o servicios que la institución entrega a la población o a otras instituciones. Constituyen la “razón de ser” de la institución." sqref="C11 C13 C17 C21 C25 C29 C42 C44 C48 C52 C56 C68 C70 C74 C80 C84 C92 C97 C107 C109 C113 C117 C121 C138 C140 C144 C148 C152 C169 C171 C175 C179 C183 C192" xr:uid="{EDE76F8C-093E-47C4-AF6D-E9F487CE5F0C}"/>
  </dataValidations>
  <pageMargins left="0.70866141732283472" right="0.70866141732283472" top="0.74803149606299213" bottom="0.74803149606299213" header="0.31496062992125984" footer="0.31496062992125984"/>
  <pageSetup scale="2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PORTADA</vt:lpstr>
      <vt:lpstr>FICHA DE CONTROL</vt:lpstr>
      <vt:lpstr>ÍNDICE</vt:lpstr>
      <vt:lpstr>DESPACHO</vt:lpstr>
      <vt:lpstr>DAF</vt:lpstr>
      <vt:lpstr>DEPDPS</vt:lpstr>
      <vt:lpstr>DEATRIS</vt:lpstr>
      <vt:lpstr>ODD</vt:lpstr>
      <vt:lpstr>DR</vt:lpstr>
      <vt:lpstr>RESUMEN FINANCIERO</vt:lpstr>
      <vt:lpstr>PACC</vt:lpstr>
      <vt:lpstr>DATOS OPERATIVOS</vt:lpstr>
      <vt:lpstr>DEPARTAMENTOS</vt:lpstr>
      <vt:lpstr>CATALOGOPACC</vt:lpstr>
      <vt:lpstr>'FICHA DE CONTROL'!Área_de_impresión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Manuel Del Valle Santana</dc:creator>
  <cp:lastModifiedBy>Alfredo Abel</cp:lastModifiedBy>
  <cp:lastPrinted>2024-01-17T13:11:15Z</cp:lastPrinted>
  <dcterms:created xsi:type="dcterms:W3CDTF">2023-12-21T16:57:51Z</dcterms:created>
  <dcterms:modified xsi:type="dcterms:W3CDTF">2024-01-17T13:15:39Z</dcterms:modified>
</cp:coreProperties>
</file>